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C2D839AE-EAAA-4256-B653-505B3AF7DBCA}" xr6:coauthVersionLast="47" xr6:coauthVersionMax="47" xr10:uidLastSave="{00000000-0000-0000-0000-000000000000}"/>
  <bookViews>
    <workbookView xWindow="-110" yWindow="-110" windowWidth="19420" windowHeight="10300" activeTab="2" xr2:uid="{00AF5193-6FED-401D-B032-89C2387633D8}"/>
  </bookViews>
  <sheets>
    <sheet name="T-1 PT" sheetId="34" r:id="rId1"/>
    <sheet name="Task 1" sheetId="13" r:id="rId2"/>
    <sheet name="Task 2" sheetId="30" r:id="rId3"/>
    <sheet name="Task 3" sheetId="32" r:id="rId4"/>
    <sheet name="T-3 Chart" sheetId="41" r:id="rId5"/>
    <sheet name="Göstəricilər" sheetId="31" r:id="rId6"/>
  </sheets>
  <definedNames>
    <definedName name="__IntlFixup" hidden="1">TRUE</definedName>
    <definedName name="_xlnm._FilterDatabase" localSheetId="1" hidden="1">'Task 1'!$D$1:$K$1000</definedName>
    <definedName name="_xlnm._FilterDatabase" localSheetId="3" hidden="1">'Task 3'!$A$1:$I$9004</definedName>
    <definedName name="_xlcn.WorksheetConnection_T9A2C161" localSheetId="5" hidden="1">#REF!</definedName>
    <definedName name="_xlcn.WorksheetConnection_T9A2C161" localSheetId="1" hidden="1">#REF!</definedName>
    <definedName name="_xlcn.WorksheetConnection_T9A2C161" localSheetId="2" hidden="1">#REF!</definedName>
    <definedName name="_xlcn.WorksheetConnection_T9A2C161" localSheetId="3" hidden="1">#REF!</definedName>
    <definedName name="_xlcn.WorksheetConnection_T9A2C161" hidden="1">#REF!</definedName>
    <definedName name="AccessDatabase" hidden="1">"C:\My Documents\MAUI MALL1.mdb"</definedName>
    <definedName name="ACwvu.CapersView." localSheetId="5" hidden="1">#REF!</definedName>
    <definedName name="ACwvu.CapersView." localSheetId="1" hidden="1">#REF!</definedName>
    <definedName name="ACwvu.CapersView." localSheetId="2" hidden="1">#REF!</definedName>
    <definedName name="ACwvu.CapersView." localSheetId="3" hidden="1">#REF!</definedName>
    <definedName name="ACwvu.CapersView." hidden="1">#REF!</definedName>
    <definedName name="ACwvu.Japan_Capers_Ed_Pub." localSheetId="5" hidden="1">#REF!</definedName>
    <definedName name="ACwvu.Japan_Capers_Ed_Pub." localSheetId="2" hidden="1">#REF!</definedName>
    <definedName name="ACwvu.Japan_Capers_Ed_Pub." localSheetId="3" hidden="1">#REF!</definedName>
    <definedName name="ACwvu.Japan_Capers_Ed_Pub." hidden="1">#REF!</definedName>
    <definedName name="ACwvu.KJP_CC." localSheetId="5" hidden="1">#REF!</definedName>
    <definedName name="ACwvu.KJP_CC." localSheetId="2" hidden="1">#REF!</definedName>
    <definedName name="ACwvu.KJP_CC." localSheetId="3" hidden="1">#REF!</definedName>
    <definedName name="ACwvu.KJP_CC." hidden="1">#REF!</definedName>
    <definedName name="anscount" hidden="1">2</definedName>
    <definedName name="Countifs" localSheetId="5" hidden="1">{"FirstQ",#N/A,FALSE,"Budget2000";"SecondQ",#N/A,FALSE,"Budget2000";"Summary",#N/A,FALSE,"Budget2000"}</definedName>
    <definedName name="Countifs" localSheetId="2" hidden="1">{"FirstQ",#N/A,FALSE,"Budget2000";"SecondQ",#N/A,FALSE,"Budget2000";"Summary",#N/A,FALSE,"Budget2000"}</definedName>
    <definedName name="Countifs" localSheetId="3" hidden="1">{"FirstQ",#N/A,FALSE,"Budget2000";"SecondQ",#N/A,FALSE,"Budget2000";"Summary",#N/A,FALSE,"Budget2000"}</definedName>
    <definedName name="Countifs" hidden="1">{"FirstQ",#N/A,FALSE,"Budget2000";"SecondQ",#N/A,FALSE,"Budget2000";"Summary",#N/A,FALSE,"Budget2000"}</definedName>
    <definedName name="Cwvu.CapersView." localSheetId="5" hidden="1">#REF!</definedName>
    <definedName name="Cwvu.CapersView." localSheetId="1" hidden="1">#REF!</definedName>
    <definedName name="Cwvu.CapersView." localSheetId="2" hidden="1">#REF!</definedName>
    <definedName name="Cwvu.CapersView." localSheetId="3" hidden="1">#REF!</definedName>
    <definedName name="Cwvu.CapersView." hidden="1">#REF!</definedName>
    <definedName name="Cwvu.Japan_Capers_Ed_Pub." localSheetId="5" hidden="1">#REF!</definedName>
    <definedName name="Cwvu.Japan_Capers_Ed_Pub." localSheetId="1" hidden="1">#REF!</definedName>
    <definedName name="Cwvu.Japan_Capers_Ed_Pub." localSheetId="2" hidden="1">#REF!</definedName>
    <definedName name="Cwvu.Japan_Capers_Ed_Pub." localSheetId="3" hidden="1">#REF!</definedName>
    <definedName name="Cwvu.Japan_Capers_Ed_Pub." hidden="1">#REF!</definedName>
    <definedName name="Cwvu.KJP_CC." localSheetId="5" hidden="1">#REF!,#REF!,#REF!,#REF!,#REF!,#REF!,#REF!,#REF!,#REF!,#REF!,#REF!,#REF!,#REF!,#REF!,#REF!,#REF!,#REF!,#REF!,#REF!,#REF!</definedName>
    <definedName name="Cwvu.KJP_CC." localSheetId="1" hidden="1">#REF!,#REF!,#REF!,#REF!,#REF!,#REF!,#REF!,#REF!,#REF!,#REF!,#REF!,#REF!,#REF!,#REF!,#REF!,#REF!,#REF!,#REF!,#REF!,#REF!</definedName>
    <definedName name="Cwvu.KJP_CC." localSheetId="2" hidden="1">#REF!,#REF!,#REF!,#REF!,#REF!,#REF!,#REF!,#REF!,#REF!,#REF!,#REF!,#REF!,#REF!,#REF!,#REF!,#REF!,#REF!,#REF!,#REF!,#REF!</definedName>
    <definedName name="Cwvu.KJP_CC." localSheetId="3" hidden="1">#REF!,#REF!,#REF!,#REF!,#REF!,#REF!,#REF!,#REF!,#REF!,#REF!,#REF!,#REF!,#REF!,#REF!,#REF!,#REF!,#REF!,#REF!,#REF!,#REF!</definedName>
    <definedName name="Cwvu.KJP_CC." hidden="1">#REF!,#REF!,#REF!,#REF!,#REF!,#REF!,#REF!,#REF!,#REF!,#REF!,#REF!,#REF!,#REF!,#REF!,#REF!,#REF!,#REF!,#REF!,#REF!,#REF!</definedName>
    <definedName name="de" localSheetId="5" hidden="1">{"программа",#N/A,TRUE,"lessons";"продажа оргтехники",#N/A,TRUE,"образец"}</definedName>
    <definedName name="de" localSheetId="1" hidden="1">{"программа",#N/A,TRUE,"lessons";"продажа оргтехники",#N/A,TRUE,"образец"}</definedName>
    <definedName name="de" localSheetId="2" hidden="1">{"программа",#N/A,TRUE,"lessons";"продажа оргтехники",#N/A,TRUE,"образец"}</definedName>
    <definedName name="de" localSheetId="3" hidden="1">{"программа",#N/A,TRUE,"lessons";"продажа оргтехники",#N/A,TRUE,"образец"}</definedName>
    <definedName name="de" hidden="1">{"программа",#N/A,TRUE,"lessons";"продажа оргтехники",#N/A,TRUE,"образец"}</definedName>
    <definedName name="ee" localSheetId="5" hidden="1">{"FirstQ",#N/A,FALSE,"Budget2000";"SecondQ",#N/A,FALSE,"Budget2000";"Summary",#N/A,FALSE,"Budget2000"}</definedName>
    <definedName name="ee" localSheetId="2" hidden="1">{"FirstQ",#N/A,FALSE,"Budget2000";"SecondQ",#N/A,FALSE,"Budget2000";"Summary",#N/A,FALSE,"Budget2000"}</definedName>
    <definedName name="ee" localSheetId="3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ƏƏƏƏƏƏƏ" localSheetId="5" hidden="1">{"программа",#N/A,TRUE,"lessons";"продажа оргтехники",#N/A,TRUE,"образец"}</definedName>
    <definedName name="ƏƏƏƏƏƏƏ" localSheetId="2" hidden="1">{"программа",#N/A,TRUE,"lessons";"продажа оргтехники",#N/A,TRUE,"образец"}</definedName>
    <definedName name="ƏƏƏƏƏƏƏ" localSheetId="3" hidden="1">{"программа",#N/A,TRUE,"lessons";"продажа оргтехники",#N/A,TRUE,"образец"}</definedName>
    <definedName name="ƏƏƏƏƏƏƏ" hidden="1">{"программа",#N/A,TRUE,"lessons";"продажа оргтехники",#N/A,TRUE,"образец"}</definedName>
    <definedName name="el" localSheetId="5" hidden="1">{"FirstQ",#N/A,FALSE,"Budget2000";"SecondQ",#N/A,FALSE,"Budget2000"}</definedName>
    <definedName name="el" localSheetId="2" hidden="1">{"FirstQ",#N/A,FALSE,"Budget2000";"SecondQ",#N/A,FALSE,"Budget2000"}</definedName>
    <definedName name="el" localSheetId="3" hidden="1">{"FirstQ",#N/A,FALSE,"Budget2000";"SecondQ",#N/A,FALSE,"Budget2000"}</definedName>
    <definedName name="el" hidden="1">{"FirstQ",#N/A,FALSE,"Budget2000";"SecondQ",#N/A,FALSE,"Budget2000"}</definedName>
    <definedName name="gh" hidden="1">#REF!</definedName>
    <definedName name="HTML_CodePage" hidden="1">1252</definedName>
    <definedName name="HTML_Control" localSheetId="5" hidden="1">{"'PRODUCTIONCOST SHEET'!$B$3:$G$48"}</definedName>
    <definedName name="HTML_Control" localSheetId="1" hidden="1">{"'PRODUCTIONCOST SHEET'!$B$3:$G$48"}</definedName>
    <definedName name="HTML_Control" localSheetId="2" hidden="1">{"'PRODUCTIONCOST SHEET'!$B$3:$G$48"}</definedName>
    <definedName name="HTML_Control" localSheetId="3" hidden="1">{"'PRODUCTIONCOST SHEET'!$B$3:$G$48"}</definedName>
    <definedName name="HTML_Control" hidden="1">{"'PRODUCTIONCOST SHEET'!$B$3:$G$48"}</definedName>
    <definedName name="HTML_Description" hidden="1">"DRAFT"</definedName>
    <definedName name="HTML_Email" hidden="1">"Patrick_Blattner@Studio.Disney.com"</definedName>
    <definedName name="HTML_Header" hidden="1">"EXISTING &amp; FUTURE PRODUCTS (CONFIDENTIAL)"</definedName>
    <definedName name="HTML_LastUpdate" hidden="1">"2/8/98"</definedName>
    <definedName name="HTML_LineAfter" hidden="1">FALSE</definedName>
    <definedName name="HTML_LineBefore" hidden="1">TRUE</definedName>
    <definedName name="HTML_Name" hidden="1">"Patrick Blattner"</definedName>
    <definedName name="HTML_OBDlg2" hidden="1">TRUE</definedName>
    <definedName name="HTML_OBDlg4" hidden="1">TRUE</definedName>
    <definedName name="HTML_OS" hidden="1">0</definedName>
    <definedName name="HTML_PathFile" hidden="1">"K:\ANIMATE\SECURE\Production\INTRANET\ANI.HTML.htm"</definedName>
    <definedName name="HTML_Title" hidden="1">"2D ANIMATION PRODUCTION TABLE"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41731.5224074074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k" localSheetId="5" hidden="1">{"FirstQ",#N/A,FALSE,"Budget2000";"SecondQ",#N/A,FALSE,"Budget2000";"Summary",#N/A,FALSE,"Budget2000"}</definedName>
    <definedName name="k" localSheetId="2" hidden="1">{"FirstQ",#N/A,FALSE,"Budget2000";"SecondQ",#N/A,FALSE,"Budget2000";"Summary",#N/A,FALSE,"Budget2000"}</definedName>
    <definedName name="k" localSheetId="3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Kamal" hidden="1">#REF!</definedName>
    <definedName name="limcount" hidden="1">2</definedName>
    <definedName name="o" localSheetId="5" hidden="1">#REF!</definedName>
    <definedName name="o" localSheetId="1" hidden="1">#REF!</definedName>
    <definedName name="o" localSheetId="2" hidden="1">#REF!</definedName>
    <definedName name="o" localSheetId="3" hidden="1">#REF!</definedName>
    <definedName name="o" hidden="1">#REF!</definedName>
    <definedName name="OK" localSheetId="5" hidden="1">#REF!</definedName>
    <definedName name="ok" localSheetId="1" hidden="1">#REF!</definedName>
    <definedName name="OK" localSheetId="2" hidden="1">#REF!</definedName>
    <definedName name="OK" localSheetId="3" hidden="1">#REF!</definedName>
    <definedName name="OK" hidden="1">#REF!</definedName>
    <definedName name="q" localSheetId="5" hidden="1">{"FirstQ",#N/A,FALSE,"Budget2000";"SecondQ",#N/A,FALSE,"Budget2000";"Summary",#N/A,FALSE,"Budget2000"}</definedName>
    <definedName name="q" localSheetId="2" hidden="1">{"FirstQ",#N/A,FALSE,"Budget2000";"SecondQ",#N/A,FALSE,"Budget2000";"Summary",#N/A,FALSE,"Budget2000"}</definedName>
    <definedName name="q" localSheetId="3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qqqqqqq" localSheetId="5" hidden="1">{"FirstQ",#N/A,FALSE,"Budget2000";"SecondQ",#N/A,FALSE,"Budget2000";"Summary",#N/A,FALSE,"Budget2000"}</definedName>
    <definedName name="qqqqqqq" localSheetId="2" hidden="1">{"FirstQ",#N/A,FALSE,"Budget2000";"SecondQ",#N/A,FALSE,"Budget2000";"Summary",#N/A,FALSE,"Budget2000"}</definedName>
    <definedName name="qqqqqqq" localSheetId="3" hidden="1">{"FirstQ",#N/A,FALSE,"Budget2000";"SecondQ",#N/A,FALSE,"Budget2000";"Summary",#N/A,FALSE,"Budget2000"}</definedName>
    <definedName name="qqqqqqq" hidden="1">{"FirstQ",#N/A,FALSE,"Budget2000";"SecondQ",#N/A,FALSE,"Budget2000";"Summary",#N/A,FALSE,"Budget2000"}</definedName>
    <definedName name="Replace" localSheetId="5" hidden="1">{"FirstQ",#N/A,FALSE,"Budget2000";"SecondQ",#N/A,FALSE,"Budget2000";"Summary",#N/A,FALSE,"Budget2000"}</definedName>
    <definedName name="Replace" localSheetId="2" hidden="1">{"FirstQ",#N/A,FALSE,"Budget2000";"SecondQ",#N/A,FALSE,"Budget2000";"Summary",#N/A,FALSE,"Budget2000"}</definedName>
    <definedName name="Replace" localSheetId="3" hidden="1">{"FirstQ",#N/A,FALSE,"Budget2000";"SecondQ",#N/A,FALSE,"Budget2000";"Summary",#N/A,FALSE,"Budget2000"}</definedName>
    <definedName name="Replace" hidden="1">{"FirstQ",#N/A,FALSE,"Budget2000";"SecondQ",#N/A,FALSE,"Budget2000";"Summary",#N/A,FALSE,"Budget2000"}</definedName>
    <definedName name="rr" localSheetId="5" hidden="1">{"FirstQ",#N/A,FALSE,"Budget2000";"SecondQ",#N/A,FALSE,"Budget2000"}</definedName>
    <definedName name="rr" localSheetId="2" hidden="1">{"FirstQ",#N/A,FALSE,"Budget2000";"SecondQ",#N/A,FALSE,"Budget2000"}</definedName>
    <definedName name="rr" localSheetId="3" hidden="1">{"FirstQ",#N/A,FALSE,"Budget2000";"SecondQ",#N/A,FALSE,"Budget2000"}</definedName>
    <definedName name="rr" hidden="1">{"FirstQ",#N/A,FALSE,"Budget2000";"SecondQ",#N/A,FALSE,"Budget2000"}</definedName>
    <definedName name="rrr" localSheetId="5" hidden="1">{"AllDetail",#N/A,FALSE,"Research Budget";"1stQuarter",#N/A,FALSE,"Research Budget";"2nd Quarter",#N/A,FALSE,"Research Budget";"Summary",#N/A,FALSE,"Research Budget"}</definedName>
    <definedName name="rrr" localSheetId="2" hidden="1">{"AllDetail",#N/A,FALSE,"Research Budget";"1stQuarter",#N/A,FALSE,"Research Budget";"2nd Quarter",#N/A,FALSE,"Research Budget";"Summary",#N/A,FALSE,"Research Budget"}</definedName>
    <definedName name="rrr" localSheetId="3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Rwvu.CapersView." hidden="1">#REF!</definedName>
    <definedName name="Rwvu.Japan_Capers_Ed_Pub." localSheetId="5" hidden="1">#REF!</definedName>
    <definedName name="Rwvu.Japan_Capers_Ed_Pub." localSheetId="2" hidden="1">#REF!</definedName>
    <definedName name="Rwvu.Japan_Capers_Ed_Pub." localSheetId="3" hidden="1">#REF!</definedName>
    <definedName name="Rwvu.Japan_Capers_Ed_Pub." hidden="1">#REF!</definedName>
    <definedName name="Rwvu.KJP_CC." localSheetId="5" hidden="1">#REF!</definedName>
    <definedName name="Rwvu.KJP_CC." localSheetId="2" hidden="1">#REF!</definedName>
    <definedName name="Rwvu.KJP_CC." localSheetId="3" hidden="1">#REF!</definedName>
    <definedName name="Rwvu.KJP_CC." hidden="1">#REF!</definedName>
    <definedName name="sencount" hidden="1">4</definedName>
    <definedName name="Swvu.CapersView." localSheetId="5" hidden="1">#REF!</definedName>
    <definedName name="Swvu.CapersView." localSheetId="1" hidden="1">#REF!</definedName>
    <definedName name="Swvu.CapersView." localSheetId="2" hidden="1">#REF!</definedName>
    <definedName name="Swvu.CapersView." localSheetId="3" hidden="1">#REF!</definedName>
    <definedName name="Swvu.CapersView." hidden="1">#REF!</definedName>
    <definedName name="Swvu.Japan_Capers_Ed_Pub." localSheetId="5" hidden="1">#REF!</definedName>
    <definedName name="Swvu.Japan_Capers_Ed_Pub." localSheetId="2" hidden="1">#REF!</definedName>
    <definedName name="Swvu.Japan_Capers_Ed_Pub." localSheetId="3" hidden="1">#REF!</definedName>
    <definedName name="Swvu.Japan_Capers_Ed_Pub." hidden="1">#REF!</definedName>
    <definedName name="Swvu.KJP_CC." localSheetId="5" hidden="1">#REF!</definedName>
    <definedName name="Swvu.KJP_CC." localSheetId="2" hidden="1">#REF!</definedName>
    <definedName name="Swvu.KJP_CC." localSheetId="3" hidden="1">#REF!</definedName>
    <definedName name="Swvu.KJP_CC." hidden="1">#REF!</definedName>
    <definedName name="t" localSheetId="5" hidden="1">#REF!</definedName>
    <definedName name="t" localSheetId="1" hidden="1">#REF!</definedName>
    <definedName name="t" localSheetId="2" hidden="1">#REF!</definedName>
    <definedName name="t" localSheetId="3" hidden="1">#REF!</definedName>
    <definedName name="t" hidden="1">#REF!</definedName>
    <definedName name="task" localSheetId="5" hidden="1">{"программа",#N/A,TRUE,"lessons";"продажа оргтехники",#N/A,TRUE,"образец"}</definedName>
    <definedName name="task" localSheetId="1" hidden="1">{"программа",#N/A,TRUE,"lessons";"продажа оргтехники",#N/A,TRUE,"образец"}</definedName>
    <definedName name="task" localSheetId="2" hidden="1">{"программа",#N/A,TRUE,"lessons";"продажа оргтехники",#N/A,TRUE,"образец"}</definedName>
    <definedName name="task" localSheetId="3" hidden="1">{"программа",#N/A,TRUE,"lessons";"продажа оргтехники",#N/A,TRUE,"образец"}</definedName>
    <definedName name="task" hidden="1">{"программа",#N/A,TRUE,"lessons";"продажа оргтехники",#N/A,TRUE,"образец"}</definedName>
    <definedName name="vertex42_copyright" hidden="1">"© 2014 Vertex42 LLC"</definedName>
    <definedName name="vertex42_id" hidden="1">"travel-budget.xlsx"</definedName>
    <definedName name="vertex42_title" hidden="1">"Travel Budget Worksheet"</definedName>
    <definedName name="wrn.AllData." localSheetId="5" hidden="1">{"FirstQ",#N/A,FALSE,"Budget2000";"SecondQ",#N/A,FALSE,"Budget2000";"Summary",#N/A,FALSE,"Budget2000"}</definedName>
    <definedName name="wrn.AllData." localSheetId="2" hidden="1">{"FirstQ",#N/A,FALSE,"Budget2000";"SecondQ",#N/A,FALSE,"Budget2000";"Summary",#N/A,FALSE,"Budget2000"}</definedName>
    <definedName name="wrn.AllData." localSheetId="3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CapersPlotter." localSheetId="5" hidden="1">{#N/A,#N/A,FALSE,"DI 2 YEAR MASTER SCHEDULE"}</definedName>
    <definedName name="wrn.CapersPlotter." localSheetId="1" hidden="1">{#N/A,#N/A,FALSE,"DI 2 YEAR MASTER SCHEDULE"}</definedName>
    <definedName name="wrn.CapersPlotter." localSheetId="2" hidden="1">{#N/A,#N/A,FALSE,"DI 2 YEAR MASTER SCHEDULE"}</definedName>
    <definedName name="wrn.CapersPlotter." localSheetId="3" hidden="1">{#N/A,#N/A,FALSE,"DI 2 YEAR MASTER SCHEDULE"}</definedName>
    <definedName name="wrn.CapersPlotter." hidden="1">{#N/A,#N/A,FALSE,"DI 2 YEAR MASTER SCHEDULE"}</definedName>
    <definedName name="wrn.Edutainment._.Priority._.List." localSheetId="5" hidden="1">{#N/A,#N/A,FALSE,"DI 2 YEAR MASTER SCHEDULE"}</definedName>
    <definedName name="wrn.Edutainment._.Priority._.List." localSheetId="1" hidden="1">{#N/A,#N/A,FALSE,"DI 2 YEAR MASTER SCHEDULE"}</definedName>
    <definedName name="wrn.Edutainment._.Priority._.List." localSheetId="2" hidden="1">{#N/A,#N/A,FALSE,"DI 2 YEAR MASTER SCHEDULE"}</definedName>
    <definedName name="wrn.Edutainment._.Priority._.List." localSheetId="3" hidden="1">{#N/A,#N/A,FALSE,"DI 2 YEAR MASTER SCHEDULE"}</definedName>
    <definedName name="wrn.Edutainment._.Priority._.List." hidden="1">{#N/A,#N/A,FALSE,"DI 2 YEAR MASTER SCHEDULE"}</definedName>
    <definedName name="wrn.FirstHalf." localSheetId="5" hidden="1">{"FirstQ",#N/A,FALSE,"Budget2000";"SecondQ",#N/A,FALSE,"Budget2000"}</definedName>
    <definedName name="wrn.FirstHalf." localSheetId="2" hidden="1">{"FirstQ",#N/A,FALSE,"Budget2000";"SecondQ",#N/A,FALSE,"Budget2000"}</definedName>
    <definedName name="wrn.FirstHalf." localSheetId="3" hidden="1">{"FirstQ",#N/A,FALSE,"Budget2000";"SecondQ",#N/A,FALSE,"Budget2000"}</definedName>
    <definedName name="wrn.FirstHalf." hidden="1">{"FirstQ",#N/A,FALSE,"Budget2000";"SecondQ",#N/A,FALSE,"Budget2000"}</definedName>
    <definedName name="wrn.Japan_Capers_Ed._.Pub." localSheetId="5" hidden="1">{"Japan_Capers_Ed_Pub",#N/A,FALSE,"DI 2 YEAR MASTER SCHEDULE"}</definedName>
    <definedName name="wrn.Japan_Capers_Ed._.Pub." localSheetId="1" hidden="1">{"Japan_Capers_Ed_Pub",#N/A,FALSE,"DI 2 YEAR MASTER SCHEDULE"}</definedName>
    <definedName name="wrn.Japan_Capers_Ed._.Pub." localSheetId="2" hidden="1">{"Japan_Capers_Ed_Pub",#N/A,FALSE,"DI 2 YEAR MASTER SCHEDULE"}</definedName>
    <definedName name="wrn.Japan_Capers_Ed._.Pub." localSheetId="3" hidden="1">{"Japan_Capers_Ed_Pub",#N/A,FALSE,"DI 2 YEAR MASTER SCHEDULE"}</definedName>
    <definedName name="wrn.Japan_Capers_Ed._.Pub." hidden="1">{"Japan_Capers_Ed_Pub",#N/A,FALSE,"DI 2 YEAR MASTER SCHEDULE"}</definedName>
    <definedName name="wrn.Priority._.list." localSheetId="5" hidden="1">{#N/A,#N/A,FALSE,"DI 2 YEAR MASTER SCHEDULE"}</definedName>
    <definedName name="wrn.Priority._.list." localSheetId="1" hidden="1">{#N/A,#N/A,FALSE,"DI 2 YEAR MASTER SCHEDULE"}</definedName>
    <definedName name="wrn.Priority._.list." localSheetId="2" hidden="1">{#N/A,#N/A,FALSE,"DI 2 YEAR MASTER SCHEDULE"}</definedName>
    <definedName name="wrn.Priority._.list." localSheetId="3" hidden="1">{#N/A,#N/A,FALSE,"DI 2 YEAR MASTER SCHEDULE"}</definedName>
    <definedName name="wrn.Priority._.list." hidden="1">{#N/A,#N/A,FALSE,"DI 2 YEAR MASTER SCHEDULE"}</definedName>
    <definedName name="wrn.Prjcted._.Mnthly._.Qtys." localSheetId="5" hidden="1">{#N/A,#N/A,FALSE,"PRJCTED MNTHLY QTY's"}</definedName>
    <definedName name="wrn.Prjcted._.Mnthly._.Qtys." localSheetId="1" hidden="1">{#N/A,#N/A,FALSE,"PRJCTED MNTHLY QTY's"}</definedName>
    <definedName name="wrn.Prjcted._.Mnthly._.Qtys." localSheetId="2" hidden="1">{#N/A,#N/A,FALSE,"PRJCTED MNTHLY QTY's"}</definedName>
    <definedName name="wrn.Prjcted._.Mnthly._.Qtys." localSheetId="3" hidden="1">{#N/A,#N/A,FALSE,"PRJCTED MNTHLY QTY's"}</definedName>
    <definedName name="wrn.Prjcted._.Mnthly._.Qtys." hidden="1">{#N/A,#N/A,FALSE,"PRJCTED MNTHLY QTY's"}</definedName>
    <definedName name="wrn.Prjcted._.Qtrly._.Dollars." localSheetId="5" hidden="1">{#N/A,#N/A,FALSE,"PRJCTED QTRLY $'s"}</definedName>
    <definedName name="wrn.Prjcted._.Qtrly._.Dollars." localSheetId="1" hidden="1">{#N/A,#N/A,FALSE,"PRJCTED QTRLY $'s"}</definedName>
    <definedName name="wrn.Prjcted._.Qtrly._.Dollars." localSheetId="2" hidden="1">{#N/A,#N/A,FALSE,"PRJCTED QTRLY $'s"}</definedName>
    <definedName name="wrn.Prjcted._.Qtrly._.Dollars." localSheetId="3" hidden="1">{#N/A,#N/A,FALSE,"PRJCTED QTRLY $'s"}</definedName>
    <definedName name="wrn.Prjcted._.Qtrly._.Dollars." hidden="1">{#N/A,#N/A,FALSE,"PRJCTED QTRLY $'s"}</definedName>
    <definedName name="wrn.Prjcted._.Qtrly._.Qtys." localSheetId="5" hidden="1">{#N/A,#N/A,FALSE,"PRJCTED QTRLY QTY's"}</definedName>
    <definedName name="wrn.Prjcted._.Qtrly._.Qtys." localSheetId="1" hidden="1">{#N/A,#N/A,FALSE,"PRJCTED QTRLY QTY's"}</definedName>
    <definedName name="wrn.Prjcted._.Qtrly._.Qtys." localSheetId="2" hidden="1">{#N/A,#N/A,FALSE,"PRJCTED QTRLY QTY's"}</definedName>
    <definedName name="wrn.Prjcted._.Qtrly._.Qtys." localSheetId="3" hidden="1">{#N/A,#N/A,FALSE,"PRJCTED QTRLY QTY's"}</definedName>
    <definedName name="wrn.Prjcted._.Qtrly._.Qtys." hidden="1">{#N/A,#N/A,FALSE,"PRJCTED QTRLY QTY's"}</definedName>
    <definedName name="wrn.QUARTERLY._.VIEW." localSheetId="5" hidden="1">{"QUARTERLY VIEW",#N/A,FALSE,"YEAR TOTAL"}</definedName>
    <definedName name="wrn.QUARTERLY._.VIEW." localSheetId="1" hidden="1">{"QUARTERLY VIEW",#N/A,FALSE,"YEAR TOTAL"}</definedName>
    <definedName name="wrn.QUARTERLY._.VIEW." localSheetId="2" hidden="1">{"QUARTERLY VIEW",#N/A,FALSE,"YEAR TOTAL"}</definedName>
    <definedName name="wrn.QUARTERLY._.VIEW." localSheetId="3" hidden="1">{"QUARTERLY VIEW",#N/A,FALSE,"YEAR TOTAL"}</definedName>
    <definedName name="wrn.QUARTERLY._.VIEW." hidden="1">{"QUARTERLY VIEW",#N/A,FALSE,"YEAR TOTAL"}</definedName>
    <definedName name="wrn.YEAR._.VIEW." localSheetId="5" hidden="1">{#N/A,#N/A,FALSE,"YEAR TOTAL"}</definedName>
    <definedName name="wrn.YEAR._.VIEW." localSheetId="1" hidden="1">{#N/A,#N/A,FALSE,"YEAR TOTAL"}</definedName>
    <definedName name="wrn.YEAR._.VIEW." localSheetId="2" hidden="1">{#N/A,#N/A,FALSE,"YEAR TOTAL"}</definedName>
    <definedName name="wrn.YEAR._.VIEW." localSheetId="3" hidden="1">{#N/A,#N/A,FALSE,"YEAR TOTAL"}</definedName>
    <definedName name="wrn.YEAR._.VIEW." hidden="1">{#N/A,#N/A,FALSE,"YEAR TOTAL"}</definedName>
    <definedName name="wrn.отчет._.по._.курсу." localSheetId="5" hidden="1">{"программа",#N/A,TRUE,"lessons";"продажа оргтехники",#N/A,TRUE,"образец"}</definedName>
    <definedName name="wrn.отчет._.по._.курсу." localSheetId="1" hidden="1">{"программа",#N/A,TRUE,"lessons";"продажа оргтехники",#N/A,TRUE,"образец"}</definedName>
    <definedName name="wrn.отчет._.по._.курсу." localSheetId="2" hidden="1">{"программа",#N/A,TRUE,"lessons";"продажа оргтехники",#N/A,TRUE,"образец"}</definedName>
    <definedName name="wrn.отчет._.по._.курсу." localSheetId="3" hidden="1">{"программа",#N/A,TRUE,"lessons";"продажа оргтехники",#N/A,TRUE,"образец"}</definedName>
    <definedName name="wrn.отчет._.по._.курсу." hidden="1">{"программа",#N/A,TRUE,"lessons";"продажа оргтехники",#N/A,TRUE,"образец"}</definedName>
    <definedName name="wvu.CapersView." localSheetId="5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1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2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3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localSheetId="5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1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2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3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5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1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2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3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w" localSheetId="5" hidden="1">{#N/A,#N/A,FALSE,"DI 2 YEAR MASTER SCHEDULE"}</definedName>
    <definedName name="www" localSheetId="1" hidden="1">{#N/A,#N/A,FALSE,"DI 2 YEAR MASTER SCHEDULE"}</definedName>
    <definedName name="www" localSheetId="2" hidden="1">{#N/A,#N/A,FALSE,"DI 2 YEAR MASTER SCHEDULE"}</definedName>
    <definedName name="www" localSheetId="3" hidden="1">{#N/A,#N/A,FALSE,"DI 2 YEAR MASTER SCHEDULE"}</definedName>
    <definedName name="www" hidden="1">{#N/A,#N/A,FALSE,"DI 2 YEAR MASTER SCHEDULE"}</definedName>
    <definedName name="x" localSheetId="5" hidden="1">{"FirstQ",#N/A,FALSE,"Budget2000";"SecondQ",#N/A,FALSE,"Budget2000";"Summary",#N/A,FALSE,"Budget2000"}</definedName>
    <definedName name="x" localSheetId="2" hidden="1">{"FirstQ",#N/A,FALSE,"Budget2000";"SecondQ",#N/A,FALSE,"Budget2000";"Summary",#N/A,FALSE,"Budget2000"}</definedName>
    <definedName name="x" localSheetId="3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5" hidden="1">{"AllDetail",#N/A,FALSE,"Research Budget";"1stQuarter",#N/A,FALSE,"Research Budget";"2nd Quarter",#N/A,FALSE,"Research Budget";"Summary",#N/A,FALSE,"Research Budget"}</definedName>
    <definedName name="xxxxxxxxxxxxxxxxxxx" localSheetId="2" hidden="1">{"AllDetail",#N/A,FALSE,"Research Budget";"1stQuarter",#N/A,FALSE,"Research Budget";"2nd Quarter",#N/A,FALSE,"Research Budget";"Summary",#N/A,FALSE,"Research Budget"}</definedName>
    <definedName name="xxxxxxxxxxxxxxxxxxx" localSheetId="3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Z_9A428CE1_B4D9_11D0_A8AA_0000C071AEE7_.wvu.Cols" localSheetId="5" hidden="1">#REF!,#REF!</definedName>
    <definedName name="Z_9A428CE1_B4D9_11D0_A8AA_0000C071AEE7_.wvu.Cols" localSheetId="2" hidden="1">#REF!,#REF!</definedName>
    <definedName name="Z_9A428CE1_B4D9_11D0_A8AA_0000C071AEE7_.wvu.Cols" localSheetId="3" hidden="1">#REF!,#REF!</definedName>
    <definedName name="Z_9A428CE1_B4D9_11D0_A8AA_0000C071AEE7_.wvu.Cols" hidden="1">#REF!,#REF!</definedName>
    <definedName name="Z_9A428CE1_B4D9_11D0_A8AA_0000C071AEE7_.wvu.PrintArea" localSheetId="5" hidden="1">#REF!</definedName>
    <definedName name="Z_9A428CE1_B4D9_11D0_A8AA_0000C071AEE7_.wvu.PrintArea" localSheetId="2" hidden="1">#REF!</definedName>
    <definedName name="Z_9A428CE1_B4D9_11D0_A8AA_0000C071AEE7_.wvu.PrintArea" localSheetId="3" hidden="1">#REF!</definedName>
    <definedName name="Z_9A428CE1_B4D9_11D0_A8AA_0000C071AEE7_.wvu.PrintArea" hidden="1">#REF!</definedName>
    <definedName name="Z_9A428CE1_B4D9_11D0_A8AA_0000C071AEE7_.wvu.Rows" localSheetId="5" hidden="1">#REF!,#REF!,#REF!,#REF!,#REF!,#REF!,#REF!,#REF!</definedName>
    <definedName name="Z_9A428CE1_B4D9_11D0_A8AA_0000C071AEE7_.wvu.Rows" localSheetId="1" hidden="1">#REF!,#REF!,#REF!,#REF!,#REF!,#REF!,#REF!,#REF!</definedName>
    <definedName name="Z_9A428CE1_B4D9_11D0_A8AA_0000C071AEE7_.wvu.Rows" localSheetId="2" hidden="1">#REF!,#REF!,#REF!,#REF!,#REF!,#REF!,#REF!,#REF!</definedName>
    <definedName name="Z_9A428CE1_B4D9_11D0_A8AA_0000C071AEE7_.wvu.Rows" localSheetId="3" hidden="1">#REF!,#REF!,#REF!,#REF!,#REF!,#REF!,#REF!,#REF!</definedName>
    <definedName name="Z_9A428CE1_B4D9_11D0_A8AA_0000C071AEE7_.wvu.Rows" hidden="1">#REF!,#REF!,#REF!,#REF!,#REF!,#REF!,#REF!,#REF!</definedName>
    <definedName name="а" localSheetId="5" hidden="1">#REF!</definedName>
    <definedName name="а" localSheetId="2" hidden="1">#REF!</definedName>
    <definedName name="а" localSheetId="3" hidden="1">#REF!</definedName>
    <definedName name="а" hidden="1">#REF!</definedName>
    <definedName name="АА" localSheetId="5" hidden="1">#REF!</definedName>
    <definedName name="АА" localSheetId="1" hidden="1">#REF!</definedName>
    <definedName name="АА" localSheetId="2" hidden="1">#REF!</definedName>
    <definedName name="АА" localSheetId="3" hidden="1">#REF!</definedName>
    <definedName name="АА" hidden="1">#REF!</definedName>
    <definedName name="ВАА" localSheetId="5" hidden="1">#REF!</definedName>
    <definedName name="ВАА" localSheetId="1" hidden="1">#REF!</definedName>
    <definedName name="ВАА" localSheetId="2" hidden="1">#REF!</definedName>
    <definedName name="ВАА" localSheetId="3" hidden="1">#REF!</definedName>
    <definedName name="ВАА" hidden="1">#REF!</definedName>
    <definedName name="вв" localSheetId="5" hidden="1">{"программа",#N/A,TRUE,"lessons";"продажа оргтехники",#N/A,TRUE,"образец"}</definedName>
    <definedName name="вв" localSheetId="1" hidden="1">{"программа",#N/A,TRUE,"lessons";"продажа оргтехники",#N/A,TRUE,"образец"}</definedName>
    <definedName name="вв" localSheetId="2" hidden="1">{"программа",#N/A,TRUE,"lessons";"продажа оргтехники",#N/A,TRUE,"образец"}</definedName>
    <definedName name="вв" localSheetId="3" hidden="1">{"программа",#N/A,TRUE,"lessons";"продажа оргтехники",#N/A,TRUE,"образец"}</definedName>
    <definedName name="вв" hidden="1">{"программа",#N/A,TRUE,"lessons";"продажа оргтехники",#N/A,TRUE,"образец"}</definedName>
    <definedName name="ВВВ" hidden="1">#REF!</definedName>
    <definedName name="ДЖ" localSheetId="5" hidden="1">#REF!</definedName>
    <definedName name="ДЖ" localSheetId="2" hidden="1">#REF!</definedName>
    <definedName name="ДЖ" localSheetId="3" hidden="1">#REF!</definedName>
    <definedName name="ДЖ" hidden="1">#REF!</definedName>
    <definedName name="е" localSheetId="5" hidden="1">{"программа",#N/A,TRUE,"lessons";"продажа оргтехники",#N/A,TRUE,"образец"}</definedName>
    <definedName name="е" localSheetId="2" hidden="1">{"программа",#N/A,TRUE,"lessons";"продажа оргтехники",#N/A,TRUE,"образец"}</definedName>
    <definedName name="е" localSheetId="3" hidden="1">{"программа",#N/A,TRUE,"lessons";"продажа оргтехники",#N/A,TRUE,"образец"}</definedName>
    <definedName name="е" hidden="1">{"программа",#N/A,TRUE,"lessons";"продажа оргтехники",#N/A,TRUE,"образец"}</definedName>
    <definedName name="жж" hidden="1">#REF!</definedName>
    <definedName name="з" localSheetId="5" hidden="1">{"программа",#N/A,TRUE,"lessons";"продажа оргтехники",#N/A,TRUE,"образец"}</definedName>
    <definedName name="з" localSheetId="1" hidden="1">{"программа",#N/A,TRUE,"lessons";"продажа оргтехники",#N/A,TRUE,"образец"}</definedName>
    <definedName name="з" localSheetId="2" hidden="1">{"программа",#N/A,TRUE,"lessons";"продажа оргтехники",#N/A,TRUE,"образец"}</definedName>
    <definedName name="з" localSheetId="3" hidden="1">{"программа",#N/A,TRUE,"lessons";"продажа оргтехники",#N/A,TRUE,"образец"}</definedName>
    <definedName name="з" hidden="1">{"программа",#N/A,TRUE,"lessons";"продажа оргтехники",#N/A,TRUE,"образец"}</definedName>
    <definedName name="ке" localSheetId="5" hidden="1">{"программа",#N/A,TRUE,"lessons";"продажа оргтехники",#N/A,TRUE,"образец"}</definedName>
    <definedName name="ке" localSheetId="1" hidden="1">{"программа",#N/A,TRUE,"lessons";"продажа оргтехники",#N/A,TRUE,"образец"}</definedName>
    <definedName name="ке" localSheetId="2" hidden="1">{"программа",#N/A,TRUE,"lessons";"продажа оргтехники",#N/A,TRUE,"образец"}</definedName>
    <definedName name="ке" localSheetId="3" hidden="1">{"программа",#N/A,TRUE,"lessons";"продажа оргтехники",#N/A,TRUE,"образец"}</definedName>
    <definedName name="ке" hidden="1">{"программа",#N/A,TRUE,"lessons";"продажа оргтехники",#N/A,TRUE,"образец"}</definedName>
    <definedName name="Найти_и_заменить" localSheetId="5" hidden="1">{"FirstQ",#N/A,FALSE,"Budget2000";"SecondQ",#N/A,FALSE,"Budget2000";"Summary",#N/A,FALSE,"Budget2000"}</definedName>
    <definedName name="Найти_и_заменить" localSheetId="2" hidden="1">{"FirstQ",#N/A,FALSE,"Budget2000";"SecondQ",#N/A,FALSE,"Budget2000";"Summary",#N/A,FALSE,"Budget2000"}</definedName>
    <definedName name="Найти_и_заменить" localSheetId="3" hidden="1">{"FirstQ",#N/A,FALSE,"Budget2000";"SecondQ",#N/A,FALSE,"Budget2000";"Summary",#N/A,FALSE,"Budget2000"}</definedName>
    <definedName name="Найти_и_заменить" hidden="1">{"FirstQ",#N/A,FALSE,"Budget2000";"SecondQ",#N/A,FALSE,"Budget2000";"Summary",#N/A,FALSE,"Budget2000"}</definedName>
    <definedName name="УАА" hidden="1">#REF!</definedName>
    <definedName name="х" localSheetId="5" hidden="1">{"программа",#N/A,TRUE,"lessons";"продажа оргтехники",#N/A,TRUE,"образец"}</definedName>
    <definedName name="х" localSheetId="1" hidden="1">{"программа",#N/A,TRUE,"lessons";"продажа оргтехники",#N/A,TRUE,"образец"}</definedName>
    <definedName name="х" localSheetId="2" hidden="1">{"программа",#N/A,TRUE,"lessons";"продажа оргтехники",#N/A,TRUE,"образец"}</definedName>
    <definedName name="х" localSheetId="3" hidden="1">{"программа",#N/A,TRUE,"lessons";"продажа оргтехники",#N/A,TRUE,"образец"}</definedName>
    <definedName name="х" hidden="1">{"программа",#N/A,TRUE,"lessons";"продажа оргтехники",#N/A,TRUE,"образец"}</definedName>
    <definedName name="ы" hidden="1">#REF!</definedName>
    <definedName name="ывыа" localSheetId="5" hidden="1">#REF!</definedName>
    <definedName name="ывыа" localSheetId="2" hidden="1">#REF!</definedName>
    <definedName name="ывыа" localSheetId="3" hidden="1">#REF!</definedName>
    <definedName name="ывыа" hidden="1">#REF!</definedName>
    <definedName name="ььь" hidden="1">#REF!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31" l="1"/>
  <c r="B3" i="31"/>
  <c r="B4" i="31"/>
  <c r="B5" i="31"/>
  <c r="B6" i="31"/>
  <c r="B7" i="31"/>
  <c r="B8" i="31"/>
  <c r="B9" i="31"/>
  <c r="B10" i="31"/>
  <c r="B11" i="31"/>
  <c r="B12" i="31"/>
  <c r="B2" i="31"/>
  <c r="H25" i="30"/>
  <c r="C14" i="41"/>
  <c r="C17" i="41"/>
  <c r="C18" i="41"/>
  <c r="C16" i="41"/>
  <c r="C19" i="41"/>
  <c r="C15" i="41"/>
  <c r="D15" i="41"/>
  <c r="E17" i="41"/>
  <c r="E19" i="41"/>
  <c r="E14" i="41"/>
  <c r="D19" i="41"/>
  <c r="D14" i="41"/>
  <c r="D18" i="41"/>
  <c r="D16" i="41"/>
  <c r="E15" i="41"/>
  <c r="E16" i="41"/>
  <c r="E18" i="41"/>
  <c r="D17" i="41"/>
  <c r="N22" i="30" l="1"/>
  <c r="K22" i="30"/>
  <c r="K23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" i="30"/>
  <c r="H23" i="30"/>
  <c r="H22" i="30"/>
  <c r="C3" i="30" a="1"/>
  <c r="C3" i="30" s="1"/>
  <c r="C4" i="30" a="1"/>
  <c r="C4" i="30" s="1"/>
  <c r="C5" i="30" a="1"/>
  <c r="C5" i="30"/>
  <c r="C6" i="30" a="1"/>
  <c r="C6" i="30"/>
  <c r="C7" i="30" a="1"/>
  <c r="C7" i="30" s="1"/>
  <c r="C8" i="30" a="1"/>
  <c r="C8" i="30" s="1"/>
  <c r="C9" i="30" a="1"/>
  <c r="C9" i="30"/>
  <c r="C10" i="30" a="1"/>
  <c r="C10" i="30" s="1"/>
  <c r="C11" i="30" a="1"/>
  <c r="C11" i="30" s="1"/>
  <c r="C12" i="30" a="1"/>
  <c r="C12" i="30" s="1"/>
  <c r="C13" i="30" a="1"/>
  <c r="C13" i="30"/>
  <c r="C14" i="30" a="1"/>
  <c r="C14" i="30" s="1"/>
  <c r="C15" i="30" a="1"/>
  <c r="C15" i="30" s="1"/>
  <c r="C16" i="30" a="1"/>
  <c r="C16" i="30" s="1"/>
  <c r="C17" i="30" a="1"/>
  <c r="C17" i="30"/>
  <c r="C18" i="30" a="1"/>
  <c r="C18" i="30" s="1"/>
  <c r="C19" i="30" a="1"/>
  <c r="C19" i="30" s="1"/>
  <c r="C20" i="30" a="1"/>
  <c r="C20" i="30" s="1"/>
  <c r="C21" i="30" a="1"/>
  <c r="C21" i="30"/>
  <c r="C22" i="30" a="1"/>
  <c r="C22" i="30" s="1"/>
  <c r="C23" i="30" a="1"/>
  <c r="C23" i="30" s="1"/>
  <c r="C24" i="30" a="1"/>
  <c r="C24" i="30" s="1"/>
  <c r="C25" i="30" a="1"/>
  <c r="C25" i="30"/>
  <c r="C2" i="30" a="1"/>
  <c r="C2" i="30" s="1"/>
  <c r="I4" i="34"/>
  <c r="H4" i="34"/>
  <c r="J4" i="34"/>
  <c r="K4" i="34"/>
  <c r="L4" i="34"/>
  <c r="N4" i="34" s="1"/>
  <c r="M4" i="34"/>
  <c r="H5" i="34"/>
  <c r="I5" i="34"/>
  <c r="J5" i="34"/>
  <c r="K5" i="34"/>
  <c r="L5" i="34"/>
  <c r="N5" i="34" s="1"/>
  <c r="M5" i="34"/>
  <c r="H6" i="34"/>
  <c r="I6" i="34"/>
  <c r="J6" i="34"/>
  <c r="K6" i="34"/>
  <c r="L6" i="34"/>
  <c r="N6" i="34" s="1"/>
  <c r="M6" i="34"/>
  <c r="H7" i="34"/>
  <c r="I7" i="34"/>
  <c r="J7" i="34"/>
  <c r="K7" i="34"/>
  <c r="L7" i="34"/>
  <c r="N7" i="34" s="1"/>
  <c r="M7" i="34"/>
  <c r="H8" i="34"/>
  <c r="I8" i="34"/>
  <c r="J8" i="34"/>
  <c r="K8" i="34"/>
  <c r="L8" i="34"/>
  <c r="N8" i="34" s="1"/>
  <c r="M8" i="34"/>
  <c r="H9" i="34"/>
  <c r="I9" i="34"/>
  <c r="J9" i="34"/>
  <c r="K9" i="34"/>
  <c r="L9" i="34"/>
  <c r="M9" i="34"/>
  <c r="H10" i="34"/>
  <c r="I10" i="34"/>
  <c r="J10" i="34"/>
  <c r="K10" i="34"/>
  <c r="L10" i="34"/>
  <c r="M10" i="34"/>
  <c r="H11" i="34"/>
  <c r="I11" i="34"/>
  <c r="J11" i="34"/>
  <c r="K11" i="34"/>
  <c r="L11" i="34"/>
  <c r="M11" i="34"/>
  <c r="H12" i="34"/>
  <c r="I12" i="34"/>
  <c r="J12" i="34"/>
  <c r="K12" i="34"/>
  <c r="L12" i="34"/>
  <c r="M12" i="34"/>
  <c r="H13" i="34"/>
  <c r="I13" i="34"/>
  <c r="J13" i="34"/>
  <c r="K13" i="34"/>
  <c r="L13" i="34"/>
  <c r="M13" i="34"/>
  <c r="H14" i="34"/>
  <c r="I14" i="34"/>
  <c r="J14" i="34"/>
  <c r="K14" i="34"/>
  <c r="L14" i="34"/>
  <c r="N14" i="34" s="1"/>
  <c r="M14" i="34"/>
  <c r="H15" i="34"/>
  <c r="I15" i="34"/>
  <c r="J15" i="34"/>
  <c r="K15" i="34"/>
  <c r="L15" i="34"/>
  <c r="N15" i="34" s="1"/>
  <c r="M15" i="34"/>
  <c r="H16" i="34"/>
  <c r="I16" i="34"/>
  <c r="J16" i="34"/>
  <c r="K16" i="34"/>
  <c r="L16" i="34"/>
  <c r="N16" i="34" s="1"/>
  <c r="M16" i="34"/>
  <c r="H17" i="34"/>
  <c r="I17" i="34"/>
  <c r="J17" i="34"/>
  <c r="K17" i="34"/>
  <c r="L17" i="34"/>
  <c r="N17" i="34" s="1"/>
  <c r="M17" i="34"/>
  <c r="H18" i="34"/>
  <c r="I18" i="34"/>
  <c r="J18" i="34"/>
  <c r="K18" i="34"/>
  <c r="L18" i="34"/>
  <c r="N18" i="34" s="1"/>
  <c r="M18" i="34"/>
  <c r="H19" i="34"/>
  <c r="I19" i="34"/>
  <c r="J19" i="34"/>
  <c r="K19" i="34"/>
  <c r="L19" i="34"/>
  <c r="N19" i="34" s="1"/>
  <c r="M19" i="34"/>
  <c r="H20" i="34"/>
  <c r="I20" i="34"/>
  <c r="J20" i="34"/>
  <c r="K20" i="34"/>
  <c r="L20" i="34"/>
  <c r="N20" i="34" s="1"/>
  <c r="M20" i="34"/>
  <c r="H21" i="34"/>
  <c r="I21" i="34"/>
  <c r="J21" i="34"/>
  <c r="K21" i="34"/>
  <c r="L21" i="34"/>
  <c r="N21" i="34" s="1"/>
  <c r="M21" i="34"/>
  <c r="H22" i="34"/>
  <c r="I22" i="34"/>
  <c r="J22" i="34"/>
  <c r="K22" i="34"/>
  <c r="L22" i="34"/>
  <c r="N22" i="34" s="1"/>
  <c r="M22" i="34"/>
  <c r="H23" i="34"/>
  <c r="I23" i="34"/>
  <c r="J23" i="34"/>
  <c r="K23" i="34"/>
  <c r="L23" i="34"/>
  <c r="M23" i="34"/>
  <c r="H24" i="34"/>
  <c r="I24" i="34"/>
  <c r="J24" i="34"/>
  <c r="K24" i="34"/>
  <c r="L24" i="34"/>
  <c r="M24" i="34"/>
  <c r="H25" i="34"/>
  <c r="I25" i="34"/>
  <c r="J25" i="34"/>
  <c r="K25" i="34"/>
  <c r="L25" i="34"/>
  <c r="M25" i="34"/>
  <c r="H26" i="34"/>
  <c r="I26" i="34"/>
  <c r="J26" i="34"/>
  <c r="K26" i="34"/>
  <c r="L26" i="34"/>
  <c r="N26" i="34" s="1"/>
  <c r="M26" i="34"/>
  <c r="H27" i="34"/>
  <c r="I27" i="34"/>
  <c r="J27" i="34"/>
  <c r="K27" i="34"/>
  <c r="L27" i="34"/>
  <c r="N27" i="34" s="1"/>
  <c r="M27" i="34"/>
  <c r="H28" i="34"/>
  <c r="I28" i="34"/>
  <c r="J28" i="34"/>
  <c r="K28" i="34"/>
  <c r="L28" i="34"/>
  <c r="N28" i="34" s="1"/>
  <c r="M28" i="34"/>
  <c r="H29" i="34"/>
  <c r="I29" i="34"/>
  <c r="J29" i="34"/>
  <c r="K29" i="34"/>
  <c r="L29" i="34"/>
  <c r="N29" i="34" s="1"/>
  <c r="M29" i="34"/>
  <c r="H30" i="34"/>
  <c r="I30" i="34"/>
  <c r="J30" i="34"/>
  <c r="K30" i="34"/>
  <c r="L30" i="34"/>
  <c r="N30" i="34" s="1"/>
  <c r="M30" i="34"/>
  <c r="H31" i="34"/>
  <c r="I31" i="34"/>
  <c r="J31" i="34"/>
  <c r="K31" i="34"/>
  <c r="L31" i="34"/>
  <c r="N31" i="34" s="1"/>
  <c r="M31" i="34"/>
  <c r="H32" i="34"/>
  <c r="I32" i="34"/>
  <c r="J32" i="34"/>
  <c r="K32" i="34"/>
  <c r="L32" i="34"/>
  <c r="N32" i="34" s="1"/>
  <c r="M32" i="34"/>
  <c r="H33" i="34"/>
  <c r="I33" i="34"/>
  <c r="J33" i="34"/>
  <c r="K33" i="34"/>
  <c r="L33" i="34"/>
  <c r="M33" i="34"/>
  <c r="H34" i="34"/>
  <c r="I34" i="34"/>
  <c r="J34" i="34"/>
  <c r="K34" i="34"/>
  <c r="L34" i="34"/>
  <c r="M34" i="34"/>
  <c r="H35" i="34"/>
  <c r="I35" i="34"/>
  <c r="J35" i="34"/>
  <c r="K35" i="34"/>
  <c r="L35" i="34"/>
  <c r="M35" i="34"/>
  <c r="H36" i="34"/>
  <c r="I36" i="34"/>
  <c r="J36" i="34"/>
  <c r="K36" i="34"/>
  <c r="L36" i="34"/>
  <c r="M36" i="34"/>
  <c r="H37" i="34"/>
  <c r="I37" i="34"/>
  <c r="J37" i="34"/>
  <c r="K37" i="34"/>
  <c r="L37" i="34"/>
  <c r="M37" i="34"/>
  <c r="H38" i="34"/>
  <c r="I38" i="34"/>
  <c r="J38" i="34"/>
  <c r="K38" i="34"/>
  <c r="L38" i="34"/>
  <c r="N38" i="34" s="1"/>
  <c r="M38" i="34"/>
  <c r="H39" i="34"/>
  <c r="I39" i="34"/>
  <c r="J39" i="34"/>
  <c r="K39" i="34"/>
  <c r="L39" i="34"/>
  <c r="N39" i="34" s="1"/>
  <c r="M39" i="34"/>
  <c r="H40" i="34"/>
  <c r="I40" i="34"/>
  <c r="J40" i="34"/>
  <c r="K40" i="34"/>
  <c r="L40" i="34"/>
  <c r="N40" i="34" s="1"/>
  <c r="M40" i="34"/>
  <c r="H41" i="34"/>
  <c r="I41" i="34"/>
  <c r="J41" i="34"/>
  <c r="K41" i="34"/>
  <c r="L41" i="34"/>
  <c r="N41" i="34" s="1"/>
  <c r="M41" i="34"/>
  <c r="H42" i="34"/>
  <c r="I42" i="34"/>
  <c r="J42" i="34"/>
  <c r="K42" i="34"/>
  <c r="L42" i="34"/>
  <c r="N42" i="34" s="1"/>
  <c r="M42" i="34"/>
  <c r="H43" i="34"/>
  <c r="I43" i="34"/>
  <c r="J43" i="34"/>
  <c r="K43" i="34"/>
  <c r="L43" i="34"/>
  <c r="N43" i="34" s="1"/>
  <c r="M43" i="34"/>
  <c r="H44" i="34"/>
  <c r="I44" i="34"/>
  <c r="J44" i="34"/>
  <c r="K44" i="34"/>
  <c r="L44" i="34"/>
  <c r="N44" i="34" s="1"/>
  <c r="M44" i="34"/>
  <c r="H45" i="34"/>
  <c r="I45" i="34"/>
  <c r="J45" i="34"/>
  <c r="K45" i="34"/>
  <c r="L45" i="34"/>
  <c r="N45" i="34" s="1"/>
  <c r="M45" i="34"/>
  <c r="H46" i="34"/>
  <c r="I46" i="34"/>
  <c r="J46" i="34"/>
  <c r="K46" i="34"/>
  <c r="L46" i="34"/>
  <c r="M46" i="34"/>
  <c r="H47" i="34"/>
  <c r="I47" i="34"/>
  <c r="J47" i="34"/>
  <c r="K47" i="34"/>
  <c r="L47" i="34"/>
  <c r="M47" i="34"/>
  <c r="H48" i="34"/>
  <c r="I48" i="34"/>
  <c r="J48" i="34"/>
  <c r="K48" i="34"/>
  <c r="L48" i="34"/>
  <c r="M48" i="34"/>
  <c r="H49" i="34"/>
  <c r="I49" i="34"/>
  <c r="J49" i="34"/>
  <c r="K49" i="34"/>
  <c r="L49" i="34"/>
  <c r="M49" i="34"/>
  <c r="H50" i="34"/>
  <c r="I50" i="34"/>
  <c r="J50" i="34"/>
  <c r="K50" i="34"/>
  <c r="L50" i="34"/>
  <c r="M50" i="34"/>
  <c r="H51" i="34"/>
  <c r="I51" i="34"/>
  <c r="J51" i="34"/>
  <c r="K51" i="34"/>
  <c r="L51" i="34"/>
  <c r="N51" i="34" s="1"/>
  <c r="M51" i="34"/>
  <c r="H52" i="34"/>
  <c r="I52" i="34"/>
  <c r="J52" i="34"/>
  <c r="K52" i="34"/>
  <c r="L52" i="34"/>
  <c r="N52" i="34" s="1"/>
  <c r="M52" i="34"/>
  <c r="H53" i="34"/>
  <c r="I53" i="34"/>
  <c r="J53" i="34"/>
  <c r="K53" i="34"/>
  <c r="L53" i="34"/>
  <c r="N53" i="34" s="1"/>
  <c r="M53" i="34"/>
  <c r="J9004" i="32"/>
  <c r="K9004" i="32" s="1"/>
  <c r="J9003" i="32"/>
  <c r="K9003" i="32" s="1"/>
  <c r="J9002" i="32"/>
  <c r="K9002" i="32" s="1"/>
  <c r="J9001" i="32"/>
  <c r="K9001" i="32" s="1"/>
  <c r="J9000" i="32"/>
  <c r="K9000" i="32" s="1"/>
  <c r="J8999" i="32"/>
  <c r="K8999" i="32" s="1"/>
  <c r="J8998" i="32"/>
  <c r="K8998" i="32" s="1"/>
  <c r="J8997" i="32"/>
  <c r="K8997" i="32" s="1"/>
  <c r="J8996" i="32"/>
  <c r="K8996" i="32" s="1"/>
  <c r="J8995" i="32"/>
  <c r="K8995" i="32" s="1"/>
  <c r="J8994" i="32"/>
  <c r="K8994" i="32" s="1"/>
  <c r="J8993" i="32"/>
  <c r="K8993" i="32" s="1"/>
  <c r="J8992" i="32"/>
  <c r="K8992" i="32" s="1"/>
  <c r="J8991" i="32"/>
  <c r="K8991" i="32" s="1"/>
  <c r="J8990" i="32"/>
  <c r="K8990" i="32" s="1"/>
  <c r="J8989" i="32"/>
  <c r="K8989" i="32" s="1"/>
  <c r="J8988" i="32"/>
  <c r="K8988" i="32" s="1"/>
  <c r="J8987" i="32"/>
  <c r="K8987" i="32" s="1"/>
  <c r="J8986" i="32"/>
  <c r="K8986" i="32" s="1"/>
  <c r="J8985" i="32"/>
  <c r="K8985" i="32" s="1"/>
  <c r="J8984" i="32"/>
  <c r="K8984" i="32" s="1"/>
  <c r="J8983" i="32"/>
  <c r="K8983" i="32" s="1"/>
  <c r="J8982" i="32"/>
  <c r="K8982" i="32" s="1"/>
  <c r="J8981" i="32"/>
  <c r="K8981" i="32" s="1"/>
  <c r="J8980" i="32"/>
  <c r="K8980" i="32" s="1"/>
  <c r="J8979" i="32"/>
  <c r="K8979" i="32" s="1"/>
  <c r="J8978" i="32"/>
  <c r="K8978" i="32" s="1"/>
  <c r="J8977" i="32"/>
  <c r="K8977" i="32" s="1"/>
  <c r="J8976" i="32"/>
  <c r="K8976" i="32" s="1"/>
  <c r="J8975" i="32"/>
  <c r="K8975" i="32" s="1"/>
  <c r="J8974" i="32"/>
  <c r="K8974" i="32" s="1"/>
  <c r="J8973" i="32"/>
  <c r="K8973" i="32" s="1"/>
  <c r="J8972" i="32"/>
  <c r="K8972" i="32" s="1"/>
  <c r="J8971" i="32"/>
  <c r="K8971" i="32" s="1"/>
  <c r="J8970" i="32"/>
  <c r="K8970" i="32" s="1"/>
  <c r="J8969" i="32"/>
  <c r="K8969" i="32" s="1"/>
  <c r="J8968" i="32"/>
  <c r="K8968" i="32" s="1"/>
  <c r="J8967" i="32"/>
  <c r="K8967" i="32" s="1"/>
  <c r="J8966" i="32"/>
  <c r="K8966" i="32" s="1"/>
  <c r="J8965" i="32"/>
  <c r="K8965" i="32" s="1"/>
  <c r="J8964" i="32"/>
  <c r="K8964" i="32" s="1"/>
  <c r="J8963" i="32"/>
  <c r="K8963" i="32" s="1"/>
  <c r="J8962" i="32"/>
  <c r="K8962" i="32" s="1"/>
  <c r="J8961" i="32"/>
  <c r="K8961" i="32" s="1"/>
  <c r="J8960" i="32"/>
  <c r="K8960" i="32" s="1"/>
  <c r="J8959" i="32"/>
  <c r="K8959" i="32" s="1"/>
  <c r="J8958" i="32"/>
  <c r="K8958" i="32" s="1"/>
  <c r="J8957" i="32"/>
  <c r="K8957" i="32" s="1"/>
  <c r="J8956" i="32"/>
  <c r="K8956" i="32" s="1"/>
  <c r="J8955" i="32"/>
  <c r="K8955" i="32" s="1"/>
  <c r="J8954" i="32"/>
  <c r="K8954" i="32" s="1"/>
  <c r="J8953" i="32"/>
  <c r="K8953" i="32" s="1"/>
  <c r="J8952" i="32"/>
  <c r="K8952" i="32" s="1"/>
  <c r="J8951" i="32"/>
  <c r="K8951" i="32" s="1"/>
  <c r="J8950" i="32"/>
  <c r="K8950" i="32" s="1"/>
  <c r="J8949" i="32"/>
  <c r="K8949" i="32" s="1"/>
  <c r="J8948" i="32"/>
  <c r="K8948" i="32" s="1"/>
  <c r="J8947" i="32"/>
  <c r="K8947" i="32" s="1"/>
  <c r="J8946" i="32"/>
  <c r="K8946" i="32" s="1"/>
  <c r="J8945" i="32"/>
  <c r="K8945" i="32" s="1"/>
  <c r="J8944" i="32"/>
  <c r="K8944" i="32" s="1"/>
  <c r="J8943" i="32"/>
  <c r="K8943" i="32" s="1"/>
  <c r="J8942" i="32"/>
  <c r="K8942" i="32" s="1"/>
  <c r="J8941" i="32"/>
  <c r="K8941" i="32" s="1"/>
  <c r="J8940" i="32"/>
  <c r="K8940" i="32" s="1"/>
  <c r="J8939" i="32"/>
  <c r="K8939" i="32" s="1"/>
  <c r="J8938" i="32"/>
  <c r="K8938" i="32" s="1"/>
  <c r="J8937" i="32"/>
  <c r="K8937" i="32" s="1"/>
  <c r="J8936" i="32"/>
  <c r="K8936" i="32" s="1"/>
  <c r="J8935" i="32"/>
  <c r="K8935" i="32" s="1"/>
  <c r="J8934" i="32"/>
  <c r="K8934" i="32" s="1"/>
  <c r="J8933" i="32"/>
  <c r="K8933" i="32" s="1"/>
  <c r="J8932" i="32"/>
  <c r="K8932" i="32" s="1"/>
  <c r="J8931" i="32"/>
  <c r="K8931" i="32" s="1"/>
  <c r="J8930" i="32"/>
  <c r="K8930" i="32" s="1"/>
  <c r="J8929" i="32"/>
  <c r="K8929" i="32" s="1"/>
  <c r="J8928" i="32"/>
  <c r="K8928" i="32" s="1"/>
  <c r="J8927" i="32"/>
  <c r="K8927" i="32" s="1"/>
  <c r="J8926" i="32"/>
  <c r="K8926" i="32" s="1"/>
  <c r="J8925" i="32"/>
  <c r="K8925" i="32" s="1"/>
  <c r="J8924" i="32"/>
  <c r="K8924" i="32" s="1"/>
  <c r="J8923" i="32"/>
  <c r="K8923" i="32" s="1"/>
  <c r="J8922" i="32"/>
  <c r="K8922" i="32" s="1"/>
  <c r="J8921" i="32"/>
  <c r="K8921" i="32" s="1"/>
  <c r="J8920" i="32"/>
  <c r="K8920" i="32" s="1"/>
  <c r="J8919" i="32"/>
  <c r="K8919" i="32" s="1"/>
  <c r="J8918" i="32"/>
  <c r="K8918" i="32" s="1"/>
  <c r="J8917" i="32"/>
  <c r="K8917" i="32" s="1"/>
  <c r="J8916" i="32"/>
  <c r="K8916" i="32" s="1"/>
  <c r="J8915" i="32"/>
  <c r="K8915" i="32" s="1"/>
  <c r="J8914" i="32"/>
  <c r="K8914" i="32" s="1"/>
  <c r="J8913" i="32"/>
  <c r="K8913" i="32" s="1"/>
  <c r="J8912" i="32"/>
  <c r="K8912" i="32" s="1"/>
  <c r="J8911" i="32"/>
  <c r="K8911" i="32" s="1"/>
  <c r="J8910" i="32"/>
  <c r="K8910" i="32" s="1"/>
  <c r="J8909" i="32"/>
  <c r="K8909" i="32" s="1"/>
  <c r="J8908" i="32"/>
  <c r="K8908" i="32" s="1"/>
  <c r="J8907" i="32"/>
  <c r="K8907" i="32" s="1"/>
  <c r="J8906" i="32"/>
  <c r="K8906" i="32" s="1"/>
  <c r="J8905" i="32"/>
  <c r="K8905" i="32" s="1"/>
  <c r="J8904" i="32"/>
  <c r="K8904" i="32" s="1"/>
  <c r="J8903" i="32"/>
  <c r="K8903" i="32" s="1"/>
  <c r="J8902" i="32"/>
  <c r="K8902" i="32" s="1"/>
  <c r="J8901" i="32"/>
  <c r="K8901" i="32" s="1"/>
  <c r="J8900" i="32"/>
  <c r="K8900" i="32" s="1"/>
  <c r="J8899" i="32"/>
  <c r="K8899" i="32" s="1"/>
  <c r="J8898" i="32"/>
  <c r="K8898" i="32" s="1"/>
  <c r="J8897" i="32"/>
  <c r="K8897" i="32" s="1"/>
  <c r="J8896" i="32"/>
  <c r="K8896" i="32" s="1"/>
  <c r="J8895" i="32"/>
  <c r="K8895" i="32" s="1"/>
  <c r="J8894" i="32"/>
  <c r="K8894" i="32" s="1"/>
  <c r="J8893" i="32"/>
  <c r="K8893" i="32" s="1"/>
  <c r="J8892" i="32"/>
  <c r="K8892" i="32" s="1"/>
  <c r="J8891" i="32"/>
  <c r="K8891" i="32" s="1"/>
  <c r="J8890" i="32"/>
  <c r="K8890" i="32" s="1"/>
  <c r="J8889" i="32"/>
  <c r="K8889" i="32" s="1"/>
  <c r="J8888" i="32"/>
  <c r="K8888" i="32" s="1"/>
  <c r="J8887" i="32"/>
  <c r="K8887" i="32" s="1"/>
  <c r="J8886" i="32"/>
  <c r="K8886" i="32" s="1"/>
  <c r="J8885" i="32"/>
  <c r="K8885" i="32" s="1"/>
  <c r="J8884" i="32"/>
  <c r="K8884" i="32" s="1"/>
  <c r="J8883" i="32"/>
  <c r="K8883" i="32" s="1"/>
  <c r="J8882" i="32"/>
  <c r="K8882" i="32" s="1"/>
  <c r="J8881" i="32"/>
  <c r="K8881" i="32" s="1"/>
  <c r="J8880" i="32"/>
  <c r="K8880" i="32" s="1"/>
  <c r="J8879" i="32"/>
  <c r="K8879" i="32" s="1"/>
  <c r="J8878" i="32"/>
  <c r="K8878" i="32" s="1"/>
  <c r="J8877" i="32"/>
  <c r="K8877" i="32" s="1"/>
  <c r="J8876" i="32"/>
  <c r="K8876" i="32" s="1"/>
  <c r="J8875" i="32"/>
  <c r="K8875" i="32" s="1"/>
  <c r="J8874" i="32"/>
  <c r="K8874" i="32" s="1"/>
  <c r="J8873" i="32"/>
  <c r="K8873" i="32" s="1"/>
  <c r="J8872" i="32"/>
  <c r="K8872" i="32" s="1"/>
  <c r="J8871" i="32"/>
  <c r="K8871" i="32" s="1"/>
  <c r="J8870" i="32"/>
  <c r="K8870" i="32" s="1"/>
  <c r="J8869" i="32"/>
  <c r="K8869" i="32" s="1"/>
  <c r="J8868" i="32"/>
  <c r="K8868" i="32" s="1"/>
  <c r="J8867" i="32"/>
  <c r="K8867" i="32" s="1"/>
  <c r="J8866" i="32"/>
  <c r="K8866" i="32" s="1"/>
  <c r="J8865" i="32"/>
  <c r="K8865" i="32" s="1"/>
  <c r="J8864" i="32"/>
  <c r="K8864" i="32" s="1"/>
  <c r="J8863" i="32"/>
  <c r="K8863" i="32" s="1"/>
  <c r="J8862" i="32"/>
  <c r="K8862" i="32" s="1"/>
  <c r="J8861" i="32"/>
  <c r="K8861" i="32" s="1"/>
  <c r="J8860" i="32"/>
  <c r="K8860" i="32" s="1"/>
  <c r="J8859" i="32"/>
  <c r="K8859" i="32" s="1"/>
  <c r="J8858" i="32"/>
  <c r="K8858" i="32" s="1"/>
  <c r="J8857" i="32"/>
  <c r="K8857" i="32" s="1"/>
  <c r="J8856" i="32"/>
  <c r="K8856" i="32" s="1"/>
  <c r="J8855" i="32"/>
  <c r="K8855" i="32" s="1"/>
  <c r="J8854" i="32"/>
  <c r="K8854" i="32" s="1"/>
  <c r="J8853" i="32"/>
  <c r="K8853" i="32" s="1"/>
  <c r="J8852" i="32"/>
  <c r="K8852" i="32" s="1"/>
  <c r="J8851" i="32"/>
  <c r="K8851" i="32" s="1"/>
  <c r="J8850" i="32"/>
  <c r="K8850" i="32" s="1"/>
  <c r="J8849" i="32"/>
  <c r="K8849" i="32" s="1"/>
  <c r="J8848" i="32"/>
  <c r="K8848" i="32" s="1"/>
  <c r="J8847" i="32"/>
  <c r="K8847" i="32" s="1"/>
  <c r="J8846" i="32"/>
  <c r="K8846" i="32" s="1"/>
  <c r="J8845" i="32"/>
  <c r="K8845" i="32" s="1"/>
  <c r="J8844" i="32"/>
  <c r="K8844" i="32" s="1"/>
  <c r="J8843" i="32"/>
  <c r="K8843" i="32" s="1"/>
  <c r="J8842" i="32"/>
  <c r="K8842" i="32" s="1"/>
  <c r="J8841" i="32"/>
  <c r="K8841" i="32" s="1"/>
  <c r="J8840" i="32"/>
  <c r="K8840" i="32" s="1"/>
  <c r="J8839" i="32"/>
  <c r="K8839" i="32" s="1"/>
  <c r="J8838" i="32"/>
  <c r="K8838" i="32" s="1"/>
  <c r="J8837" i="32"/>
  <c r="K8837" i="32" s="1"/>
  <c r="J8836" i="32"/>
  <c r="K8836" i="32" s="1"/>
  <c r="J8835" i="32"/>
  <c r="K8835" i="32" s="1"/>
  <c r="J8834" i="32"/>
  <c r="K8834" i="32" s="1"/>
  <c r="J8833" i="32"/>
  <c r="K8833" i="32" s="1"/>
  <c r="J8832" i="32"/>
  <c r="K8832" i="32" s="1"/>
  <c r="J8831" i="32"/>
  <c r="K8831" i="32" s="1"/>
  <c r="J8830" i="32"/>
  <c r="K8830" i="32" s="1"/>
  <c r="J8829" i="32"/>
  <c r="K8829" i="32" s="1"/>
  <c r="J8828" i="32"/>
  <c r="K8828" i="32" s="1"/>
  <c r="J8827" i="32"/>
  <c r="K8827" i="32" s="1"/>
  <c r="J8826" i="32"/>
  <c r="K8826" i="32" s="1"/>
  <c r="J8825" i="32"/>
  <c r="K8825" i="32" s="1"/>
  <c r="J8824" i="32"/>
  <c r="K8824" i="32" s="1"/>
  <c r="J8823" i="32"/>
  <c r="K8823" i="32" s="1"/>
  <c r="J8822" i="32"/>
  <c r="K8822" i="32" s="1"/>
  <c r="J8821" i="32"/>
  <c r="K8821" i="32" s="1"/>
  <c r="J8820" i="32"/>
  <c r="K8820" i="32" s="1"/>
  <c r="J8819" i="32"/>
  <c r="K8819" i="32" s="1"/>
  <c r="J8818" i="32"/>
  <c r="K8818" i="32" s="1"/>
  <c r="K8817" i="32"/>
  <c r="J8817" i="32"/>
  <c r="J8816" i="32"/>
  <c r="K8816" i="32" s="1"/>
  <c r="J8815" i="32"/>
  <c r="K8815" i="32" s="1"/>
  <c r="J8814" i="32"/>
  <c r="K8814" i="32" s="1"/>
  <c r="J8813" i="32"/>
  <c r="K8813" i="32" s="1"/>
  <c r="J8812" i="32"/>
  <c r="K8812" i="32" s="1"/>
  <c r="J8811" i="32"/>
  <c r="K8811" i="32" s="1"/>
  <c r="J8810" i="32"/>
  <c r="K8810" i="32" s="1"/>
  <c r="J8809" i="32"/>
  <c r="K8809" i="32" s="1"/>
  <c r="J8808" i="32"/>
  <c r="K8808" i="32" s="1"/>
  <c r="J8807" i="32"/>
  <c r="K8807" i="32" s="1"/>
  <c r="J8806" i="32"/>
  <c r="K8806" i="32" s="1"/>
  <c r="J8805" i="32"/>
  <c r="K8805" i="32" s="1"/>
  <c r="J8804" i="32"/>
  <c r="K8804" i="32" s="1"/>
  <c r="J8803" i="32"/>
  <c r="K8803" i="32" s="1"/>
  <c r="J8802" i="32"/>
  <c r="K8802" i="32" s="1"/>
  <c r="J8801" i="32"/>
  <c r="K8801" i="32" s="1"/>
  <c r="J8800" i="32"/>
  <c r="K8800" i="32" s="1"/>
  <c r="J8799" i="32"/>
  <c r="K8799" i="32" s="1"/>
  <c r="J8798" i="32"/>
  <c r="K8798" i="32" s="1"/>
  <c r="J8797" i="32"/>
  <c r="K8797" i="32" s="1"/>
  <c r="J8796" i="32"/>
  <c r="K8796" i="32" s="1"/>
  <c r="J8795" i="32"/>
  <c r="K8795" i="32" s="1"/>
  <c r="J8794" i="32"/>
  <c r="K8794" i="32" s="1"/>
  <c r="J8793" i="32"/>
  <c r="K8793" i="32" s="1"/>
  <c r="J8792" i="32"/>
  <c r="K8792" i="32" s="1"/>
  <c r="J8791" i="32"/>
  <c r="K8791" i="32" s="1"/>
  <c r="J8790" i="32"/>
  <c r="K8790" i="32" s="1"/>
  <c r="J8789" i="32"/>
  <c r="K8789" i="32" s="1"/>
  <c r="J8788" i="32"/>
  <c r="K8788" i="32" s="1"/>
  <c r="J8787" i="32"/>
  <c r="K8787" i="32" s="1"/>
  <c r="J8786" i="32"/>
  <c r="K8786" i="32" s="1"/>
  <c r="J8785" i="32"/>
  <c r="K8785" i="32" s="1"/>
  <c r="J8784" i="32"/>
  <c r="K8784" i="32" s="1"/>
  <c r="J8783" i="32"/>
  <c r="K8783" i="32" s="1"/>
  <c r="J8782" i="32"/>
  <c r="K8782" i="32" s="1"/>
  <c r="J8781" i="32"/>
  <c r="K8781" i="32" s="1"/>
  <c r="J8780" i="32"/>
  <c r="K8780" i="32" s="1"/>
  <c r="J8779" i="32"/>
  <c r="K8779" i="32" s="1"/>
  <c r="J8778" i="32"/>
  <c r="K8778" i="32" s="1"/>
  <c r="J8777" i="32"/>
  <c r="K8777" i="32" s="1"/>
  <c r="J8776" i="32"/>
  <c r="K8776" i="32" s="1"/>
  <c r="J8775" i="32"/>
  <c r="K8775" i="32" s="1"/>
  <c r="J8774" i="32"/>
  <c r="K8774" i="32" s="1"/>
  <c r="J8773" i="32"/>
  <c r="K8773" i="32" s="1"/>
  <c r="J8772" i="32"/>
  <c r="K8772" i="32" s="1"/>
  <c r="J8771" i="32"/>
  <c r="K8771" i="32" s="1"/>
  <c r="J8770" i="32"/>
  <c r="K8770" i="32" s="1"/>
  <c r="J8769" i="32"/>
  <c r="K8769" i="32" s="1"/>
  <c r="J8768" i="32"/>
  <c r="K8768" i="32" s="1"/>
  <c r="J8767" i="32"/>
  <c r="K8767" i="32" s="1"/>
  <c r="J8766" i="32"/>
  <c r="K8766" i="32" s="1"/>
  <c r="J8765" i="32"/>
  <c r="K8765" i="32" s="1"/>
  <c r="J8764" i="32"/>
  <c r="K8764" i="32" s="1"/>
  <c r="J8763" i="32"/>
  <c r="K8763" i="32" s="1"/>
  <c r="J8762" i="32"/>
  <c r="K8762" i="32" s="1"/>
  <c r="J8761" i="32"/>
  <c r="K8761" i="32" s="1"/>
  <c r="J8760" i="32"/>
  <c r="K8760" i="32" s="1"/>
  <c r="J8759" i="32"/>
  <c r="K8759" i="32" s="1"/>
  <c r="J8758" i="32"/>
  <c r="K8758" i="32" s="1"/>
  <c r="J8757" i="32"/>
  <c r="K8757" i="32" s="1"/>
  <c r="J8756" i="32"/>
  <c r="K8756" i="32" s="1"/>
  <c r="J8755" i="32"/>
  <c r="K8755" i="32" s="1"/>
  <c r="J8754" i="32"/>
  <c r="K8754" i="32" s="1"/>
  <c r="J8753" i="32"/>
  <c r="K8753" i="32" s="1"/>
  <c r="J8752" i="32"/>
  <c r="K8752" i="32" s="1"/>
  <c r="J8751" i="32"/>
  <c r="K8751" i="32" s="1"/>
  <c r="J8750" i="32"/>
  <c r="K8750" i="32" s="1"/>
  <c r="J8749" i="32"/>
  <c r="K8749" i="32" s="1"/>
  <c r="J8748" i="32"/>
  <c r="K8748" i="32" s="1"/>
  <c r="J8747" i="32"/>
  <c r="K8747" i="32" s="1"/>
  <c r="J8746" i="32"/>
  <c r="K8746" i="32" s="1"/>
  <c r="J8745" i="32"/>
  <c r="K8745" i="32" s="1"/>
  <c r="J8744" i="32"/>
  <c r="K8744" i="32" s="1"/>
  <c r="J8743" i="32"/>
  <c r="K8743" i="32" s="1"/>
  <c r="J8742" i="32"/>
  <c r="K8742" i="32" s="1"/>
  <c r="J8741" i="32"/>
  <c r="K8741" i="32" s="1"/>
  <c r="J8740" i="32"/>
  <c r="K8740" i="32" s="1"/>
  <c r="J8739" i="32"/>
  <c r="K8739" i="32" s="1"/>
  <c r="J8738" i="32"/>
  <c r="K8738" i="32" s="1"/>
  <c r="J8737" i="32"/>
  <c r="K8737" i="32" s="1"/>
  <c r="J8736" i="32"/>
  <c r="K8736" i="32" s="1"/>
  <c r="J8735" i="32"/>
  <c r="K8735" i="32" s="1"/>
  <c r="J8734" i="32"/>
  <c r="K8734" i="32" s="1"/>
  <c r="J8733" i="32"/>
  <c r="K8733" i="32" s="1"/>
  <c r="J8732" i="32"/>
  <c r="K8732" i="32" s="1"/>
  <c r="J8731" i="32"/>
  <c r="K8731" i="32" s="1"/>
  <c r="J8730" i="32"/>
  <c r="K8730" i="32" s="1"/>
  <c r="J8729" i="32"/>
  <c r="K8729" i="32" s="1"/>
  <c r="J8728" i="32"/>
  <c r="K8728" i="32" s="1"/>
  <c r="J8727" i="32"/>
  <c r="K8727" i="32" s="1"/>
  <c r="J8726" i="32"/>
  <c r="K8726" i="32" s="1"/>
  <c r="J8725" i="32"/>
  <c r="K8725" i="32" s="1"/>
  <c r="J8724" i="32"/>
  <c r="K8724" i="32" s="1"/>
  <c r="J8723" i="32"/>
  <c r="K8723" i="32" s="1"/>
  <c r="J8722" i="32"/>
  <c r="K8722" i="32" s="1"/>
  <c r="J8721" i="32"/>
  <c r="K8721" i="32" s="1"/>
  <c r="J8720" i="32"/>
  <c r="K8720" i="32" s="1"/>
  <c r="J8719" i="32"/>
  <c r="K8719" i="32" s="1"/>
  <c r="J8718" i="32"/>
  <c r="K8718" i="32" s="1"/>
  <c r="J8717" i="32"/>
  <c r="K8717" i="32" s="1"/>
  <c r="J8716" i="32"/>
  <c r="K8716" i="32" s="1"/>
  <c r="J8715" i="32"/>
  <c r="K8715" i="32" s="1"/>
  <c r="J8714" i="32"/>
  <c r="K8714" i="32" s="1"/>
  <c r="J8713" i="32"/>
  <c r="K8713" i="32" s="1"/>
  <c r="J8712" i="32"/>
  <c r="K8712" i="32" s="1"/>
  <c r="J8711" i="32"/>
  <c r="K8711" i="32" s="1"/>
  <c r="J8710" i="32"/>
  <c r="K8710" i="32" s="1"/>
  <c r="J8709" i="32"/>
  <c r="K8709" i="32" s="1"/>
  <c r="J8708" i="32"/>
  <c r="K8708" i="32" s="1"/>
  <c r="J8707" i="32"/>
  <c r="K8707" i="32" s="1"/>
  <c r="J8706" i="32"/>
  <c r="K8706" i="32" s="1"/>
  <c r="J8705" i="32"/>
  <c r="K8705" i="32" s="1"/>
  <c r="J8704" i="32"/>
  <c r="K8704" i="32" s="1"/>
  <c r="J8703" i="32"/>
  <c r="K8703" i="32" s="1"/>
  <c r="J8702" i="32"/>
  <c r="K8702" i="32" s="1"/>
  <c r="J8701" i="32"/>
  <c r="K8701" i="32" s="1"/>
  <c r="J8700" i="32"/>
  <c r="K8700" i="32" s="1"/>
  <c r="J8699" i="32"/>
  <c r="K8699" i="32" s="1"/>
  <c r="J8698" i="32"/>
  <c r="K8698" i="32" s="1"/>
  <c r="J8697" i="32"/>
  <c r="K8697" i="32" s="1"/>
  <c r="J8696" i="32"/>
  <c r="K8696" i="32" s="1"/>
  <c r="J8695" i="32"/>
  <c r="K8695" i="32" s="1"/>
  <c r="J8694" i="32"/>
  <c r="K8694" i="32" s="1"/>
  <c r="J8693" i="32"/>
  <c r="K8693" i="32" s="1"/>
  <c r="J8692" i="32"/>
  <c r="K8692" i="32" s="1"/>
  <c r="J8691" i="32"/>
  <c r="K8691" i="32" s="1"/>
  <c r="J8690" i="32"/>
  <c r="K8690" i="32" s="1"/>
  <c r="J8689" i="32"/>
  <c r="K8689" i="32" s="1"/>
  <c r="J8688" i="32"/>
  <c r="K8688" i="32" s="1"/>
  <c r="J8687" i="32"/>
  <c r="K8687" i="32" s="1"/>
  <c r="J8686" i="32"/>
  <c r="K8686" i="32" s="1"/>
  <c r="J8685" i="32"/>
  <c r="K8685" i="32" s="1"/>
  <c r="J8684" i="32"/>
  <c r="K8684" i="32" s="1"/>
  <c r="J8683" i="32"/>
  <c r="K8683" i="32" s="1"/>
  <c r="J8682" i="32"/>
  <c r="K8682" i="32" s="1"/>
  <c r="J8681" i="32"/>
  <c r="K8681" i="32" s="1"/>
  <c r="J8680" i="32"/>
  <c r="K8680" i="32" s="1"/>
  <c r="J8679" i="32"/>
  <c r="K8679" i="32" s="1"/>
  <c r="J8678" i="32"/>
  <c r="K8678" i="32" s="1"/>
  <c r="J8677" i="32"/>
  <c r="K8677" i="32" s="1"/>
  <c r="J8676" i="32"/>
  <c r="K8676" i="32" s="1"/>
  <c r="J8675" i="32"/>
  <c r="K8675" i="32" s="1"/>
  <c r="J8674" i="32"/>
  <c r="K8674" i="32" s="1"/>
  <c r="J8673" i="32"/>
  <c r="K8673" i="32" s="1"/>
  <c r="J8672" i="32"/>
  <c r="K8672" i="32" s="1"/>
  <c r="J8671" i="32"/>
  <c r="K8671" i="32" s="1"/>
  <c r="J8670" i="32"/>
  <c r="K8670" i="32" s="1"/>
  <c r="J8669" i="32"/>
  <c r="K8669" i="32" s="1"/>
  <c r="J8668" i="32"/>
  <c r="K8668" i="32" s="1"/>
  <c r="J8667" i="32"/>
  <c r="K8667" i="32" s="1"/>
  <c r="J8666" i="32"/>
  <c r="K8666" i="32" s="1"/>
  <c r="J8665" i="32"/>
  <c r="K8665" i="32" s="1"/>
  <c r="J8664" i="32"/>
  <c r="K8664" i="32" s="1"/>
  <c r="J8663" i="32"/>
  <c r="K8663" i="32" s="1"/>
  <c r="J8662" i="32"/>
  <c r="K8662" i="32" s="1"/>
  <c r="J8661" i="32"/>
  <c r="K8661" i="32" s="1"/>
  <c r="J8660" i="32"/>
  <c r="K8660" i="32" s="1"/>
  <c r="J8659" i="32"/>
  <c r="K8659" i="32" s="1"/>
  <c r="J8658" i="32"/>
  <c r="K8658" i="32" s="1"/>
  <c r="J8657" i="32"/>
  <c r="K8657" i="32" s="1"/>
  <c r="J8656" i="32"/>
  <c r="K8656" i="32" s="1"/>
  <c r="J8655" i="32"/>
  <c r="K8655" i="32" s="1"/>
  <c r="J8654" i="32"/>
  <c r="K8654" i="32" s="1"/>
  <c r="J8653" i="32"/>
  <c r="K8653" i="32" s="1"/>
  <c r="J8652" i="32"/>
  <c r="K8652" i="32" s="1"/>
  <c r="J8651" i="32"/>
  <c r="K8651" i="32" s="1"/>
  <c r="J8650" i="32"/>
  <c r="K8650" i="32" s="1"/>
  <c r="J8649" i="32"/>
  <c r="K8649" i="32" s="1"/>
  <c r="J8648" i="32"/>
  <c r="K8648" i="32" s="1"/>
  <c r="J8647" i="32"/>
  <c r="K8647" i="32" s="1"/>
  <c r="J8646" i="32"/>
  <c r="K8646" i="32" s="1"/>
  <c r="J8645" i="32"/>
  <c r="K8645" i="32" s="1"/>
  <c r="J8644" i="32"/>
  <c r="K8644" i="32" s="1"/>
  <c r="J8643" i="32"/>
  <c r="K8643" i="32" s="1"/>
  <c r="J8642" i="32"/>
  <c r="K8642" i="32" s="1"/>
  <c r="J8641" i="32"/>
  <c r="K8641" i="32" s="1"/>
  <c r="J8640" i="32"/>
  <c r="K8640" i="32" s="1"/>
  <c r="J8639" i="32"/>
  <c r="K8639" i="32" s="1"/>
  <c r="J8638" i="32"/>
  <c r="K8638" i="32" s="1"/>
  <c r="J8637" i="32"/>
  <c r="K8637" i="32" s="1"/>
  <c r="J8636" i="32"/>
  <c r="K8636" i="32" s="1"/>
  <c r="J8635" i="32"/>
  <c r="K8635" i="32" s="1"/>
  <c r="J8634" i="32"/>
  <c r="K8634" i="32" s="1"/>
  <c r="J8633" i="32"/>
  <c r="K8633" i="32" s="1"/>
  <c r="J8632" i="32"/>
  <c r="K8632" i="32" s="1"/>
  <c r="J8631" i="32"/>
  <c r="K8631" i="32" s="1"/>
  <c r="J8630" i="32"/>
  <c r="K8630" i="32" s="1"/>
  <c r="J8629" i="32"/>
  <c r="K8629" i="32" s="1"/>
  <c r="J8628" i="32"/>
  <c r="K8628" i="32" s="1"/>
  <c r="J8627" i="32"/>
  <c r="K8627" i="32" s="1"/>
  <c r="J8626" i="32"/>
  <c r="K8626" i="32" s="1"/>
  <c r="J8625" i="32"/>
  <c r="K8625" i="32" s="1"/>
  <c r="J8624" i="32"/>
  <c r="K8624" i="32" s="1"/>
  <c r="J8623" i="32"/>
  <c r="K8623" i="32" s="1"/>
  <c r="J8622" i="32"/>
  <c r="K8622" i="32" s="1"/>
  <c r="J8621" i="32"/>
  <c r="K8621" i="32" s="1"/>
  <c r="J8620" i="32"/>
  <c r="K8620" i="32" s="1"/>
  <c r="J8619" i="32"/>
  <c r="K8619" i="32" s="1"/>
  <c r="J8618" i="32"/>
  <c r="K8618" i="32" s="1"/>
  <c r="J8617" i="32"/>
  <c r="K8617" i="32" s="1"/>
  <c r="J8616" i="32"/>
  <c r="K8616" i="32" s="1"/>
  <c r="J8615" i="32"/>
  <c r="K8615" i="32" s="1"/>
  <c r="J8614" i="32"/>
  <c r="K8614" i="32" s="1"/>
  <c r="J8613" i="32"/>
  <c r="K8613" i="32" s="1"/>
  <c r="J8612" i="32"/>
  <c r="K8612" i="32" s="1"/>
  <c r="J8611" i="32"/>
  <c r="K8611" i="32" s="1"/>
  <c r="J8610" i="32"/>
  <c r="K8610" i="32" s="1"/>
  <c r="J8609" i="32"/>
  <c r="K8609" i="32" s="1"/>
  <c r="J8608" i="32"/>
  <c r="K8608" i="32" s="1"/>
  <c r="J8607" i="32"/>
  <c r="K8607" i="32" s="1"/>
  <c r="J8606" i="32"/>
  <c r="K8606" i="32" s="1"/>
  <c r="J8605" i="32"/>
  <c r="K8605" i="32" s="1"/>
  <c r="J8604" i="32"/>
  <c r="K8604" i="32" s="1"/>
  <c r="J8603" i="32"/>
  <c r="K8603" i="32" s="1"/>
  <c r="J8602" i="32"/>
  <c r="K8602" i="32" s="1"/>
  <c r="J8601" i="32"/>
  <c r="K8601" i="32" s="1"/>
  <c r="J8600" i="32"/>
  <c r="K8600" i="32" s="1"/>
  <c r="J8599" i="32"/>
  <c r="K8599" i="32" s="1"/>
  <c r="J8598" i="32"/>
  <c r="K8598" i="32" s="1"/>
  <c r="J8597" i="32"/>
  <c r="K8597" i="32" s="1"/>
  <c r="J8596" i="32"/>
  <c r="K8596" i="32" s="1"/>
  <c r="J8595" i="32"/>
  <c r="K8595" i="32" s="1"/>
  <c r="J8594" i="32"/>
  <c r="K8594" i="32" s="1"/>
  <c r="J8593" i="32"/>
  <c r="K8593" i="32" s="1"/>
  <c r="J8592" i="32"/>
  <c r="K8592" i="32" s="1"/>
  <c r="J8591" i="32"/>
  <c r="K8591" i="32" s="1"/>
  <c r="J8590" i="32"/>
  <c r="K8590" i="32" s="1"/>
  <c r="J8589" i="32"/>
  <c r="K8589" i="32" s="1"/>
  <c r="J8588" i="32"/>
  <c r="K8588" i="32" s="1"/>
  <c r="J8587" i="32"/>
  <c r="K8587" i="32" s="1"/>
  <c r="J8586" i="32"/>
  <c r="K8586" i="32" s="1"/>
  <c r="J8585" i="32"/>
  <c r="K8585" i="32" s="1"/>
  <c r="J8584" i="32"/>
  <c r="K8584" i="32" s="1"/>
  <c r="J8583" i="32"/>
  <c r="K8583" i="32" s="1"/>
  <c r="J8582" i="32"/>
  <c r="K8582" i="32" s="1"/>
  <c r="J8581" i="32"/>
  <c r="K8581" i="32" s="1"/>
  <c r="J8580" i="32"/>
  <c r="K8580" i="32" s="1"/>
  <c r="J8579" i="32"/>
  <c r="K8579" i="32" s="1"/>
  <c r="J8578" i="32"/>
  <c r="K8578" i="32" s="1"/>
  <c r="J8577" i="32"/>
  <c r="K8577" i="32" s="1"/>
  <c r="J8576" i="32"/>
  <c r="K8576" i="32" s="1"/>
  <c r="J8575" i="32"/>
  <c r="K8575" i="32" s="1"/>
  <c r="J8574" i="32"/>
  <c r="K8574" i="32" s="1"/>
  <c r="J8573" i="32"/>
  <c r="K8573" i="32" s="1"/>
  <c r="J8572" i="32"/>
  <c r="K8572" i="32" s="1"/>
  <c r="J8571" i="32"/>
  <c r="K8571" i="32" s="1"/>
  <c r="J8570" i="32"/>
  <c r="K8570" i="32" s="1"/>
  <c r="J8569" i="32"/>
  <c r="K8569" i="32" s="1"/>
  <c r="J8568" i="32"/>
  <c r="K8568" i="32" s="1"/>
  <c r="J8567" i="32"/>
  <c r="K8567" i="32" s="1"/>
  <c r="J8566" i="32"/>
  <c r="K8566" i="32" s="1"/>
  <c r="J8565" i="32"/>
  <c r="K8565" i="32" s="1"/>
  <c r="J8564" i="32"/>
  <c r="K8564" i="32" s="1"/>
  <c r="J8563" i="32"/>
  <c r="K8563" i="32" s="1"/>
  <c r="J8562" i="32"/>
  <c r="K8562" i="32" s="1"/>
  <c r="J8561" i="32"/>
  <c r="K8561" i="32" s="1"/>
  <c r="J8560" i="32"/>
  <c r="K8560" i="32" s="1"/>
  <c r="J8559" i="32"/>
  <c r="K8559" i="32" s="1"/>
  <c r="J8558" i="32"/>
  <c r="K8558" i="32" s="1"/>
  <c r="J8557" i="32"/>
  <c r="K8557" i="32" s="1"/>
  <c r="J8556" i="32"/>
  <c r="K8556" i="32" s="1"/>
  <c r="J8555" i="32"/>
  <c r="K8555" i="32" s="1"/>
  <c r="J8554" i="32"/>
  <c r="K8554" i="32" s="1"/>
  <c r="J8553" i="32"/>
  <c r="K8553" i="32" s="1"/>
  <c r="J8552" i="32"/>
  <c r="K8552" i="32" s="1"/>
  <c r="J8551" i="32"/>
  <c r="K8551" i="32" s="1"/>
  <c r="J8550" i="32"/>
  <c r="K8550" i="32" s="1"/>
  <c r="J8549" i="32"/>
  <c r="K8549" i="32" s="1"/>
  <c r="J8548" i="32"/>
  <c r="K8548" i="32" s="1"/>
  <c r="J8547" i="32"/>
  <c r="K8547" i="32" s="1"/>
  <c r="J8546" i="32"/>
  <c r="K8546" i="32" s="1"/>
  <c r="J8545" i="32"/>
  <c r="K8545" i="32" s="1"/>
  <c r="J8544" i="32"/>
  <c r="K8544" i="32" s="1"/>
  <c r="J8543" i="32"/>
  <c r="K8543" i="32" s="1"/>
  <c r="J8542" i="32"/>
  <c r="K8542" i="32" s="1"/>
  <c r="J8541" i="32"/>
  <c r="K8541" i="32" s="1"/>
  <c r="J8540" i="32"/>
  <c r="K8540" i="32" s="1"/>
  <c r="J8539" i="32"/>
  <c r="K8539" i="32" s="1"/>
  <c r="J8538" i="32"/>
  <c r="K8538" i="32" s="1"/>
  <c r="J8537" i="32"/>
  <c r="K8537" i="32" s="1"/>
  <c r="J8536" i="32"/>
  <c r="K8536" i="32" s="1"/>
  <c r="J8535" i="32"/>
  <c r="K8535" i="32" s="1"/>
  <c r="J8534" i="32"/>
  <c r="K8534" i="32" s="1"/>
  <c r="J8533" i="32"/>
  <c r="K8533" i="32" s="1"/>
  <c r="J8532" i="32"/>
  <c r="K8532" i="32" s="1"/>
  <c r="J8531" i="32"/>
  <c r="K8531" i="32" s="1"/>
  <c r="J8530" i="32"/>
  <c r="K8530" i="32" s="1"/>
  <c r="J8529" i="32"/>
  <c r="K8529" i="32" s="1"/>
  <c r="J8528" i="32"/>
  <c r="K8528" i="32" s="1"/>
  <c r="J8527" i="32"/>
  <c r="K8527" i="32" s="1"/>
  <c r="J8526" i="32"/>
  <c r="K8526" i="32" s="1"/>
  <c r="J8525" i="32"/>
  <c r="K8525" i="32" s="1"/>
  <c r="J8524" i="32"/>
  <c r="K8524" i="32" s="1"/>
  <c r="J8523" i="32"/>
  <c r="K8523" i="32" s="1"/>
  <c r="J8522" i="32"/>
  <c r="K8522" i="32" s="1"/>
  <c r="J8521" i="32"/>
  <c r="K8521" i="32" s="1"/>
  <c r="J8520" i="32"/>
  <c r="K8520" i="32" s="1"/>
  <c r="J8519" i="32"/>
  <c r="K8519" i="32" s="1"/>
  <c r="J8518" i="32"/>
  <c r="K8518" i="32" s="1"/>
  <c r="J8517" i="32"/>
  <c r="K8517" i="32" s="1"/>
  <c r="J8516" i="32"/>
  <c r="K8516" i="32" s="1"/>
  <c r="J8515" i="32"/>
  <c r="K8515" i="32" s="1"/>
  <c r="J8514" i="32"/>
  <c r="K8514" i="32" s="1"/>
  <c r="J8513" i="32"/>
  <c r="K8513" i="32" s="1"/>
  <c r="J8512" i="32"/>
  <c r="K8512" i="32" s="1"/>
  <c r="J8511" i="32"/>
  <c r="K8511" i="32" s="1"/>
  <c r="J8510" i="32"/>
  <c r="K8510" i="32" s="1"/>
  <c r="J8509" i="32"/>
  <c r="K8509" i="32" s="1"/>
  <c r="J8508" i="32"/>
  <c r="K8508" i="32" s="1"/>
  <c r="J8507" i="32"/>
  <c r="K8507" i="32" s="1"/>
  <c r="J8506" i="32"/>
  <c r="K8506" i="32" s="1"/>
  <c r="J8505" i="32"/>
  <c r="K8505" i="32" s="1"/>
  <c r="J8504" i="32"/>
  <c r="K8504" i="32" s="1"/>
  <c r="J8503" i="32"/>
  <c r="K8503" i="32" s="1"/>
  <c r="J8502" i="32"/>
  <c r="K8502" i="32" s="1"/>
  <c r="J8501" i="32"/>
  <c r="K8501" i="32" s="1"/>
  <c r="J8500" i="32"/>
  <c r="K8500" i="32" s="1"/>
  <c r="J8499" i="32"/>
  <c r="K8499" i="32" s="1"/>
  <c r="J8498" i="32"/>
  <c r="K8498" i="32" s="1"/>
  <c r="J8497" i="32"/>
  <c r="K8497" i="32" s="1"/>
  <c r="J8496" i="32"/>
  <c r="K8496" i="32" s="1"/>
  <c r="J8495" i="32"/>
  <c r="K8495" i="32" s="1"/>
  <c r="J8494" i="32"/>
  <c r="K8494" i="32" s="1"/>
  <c r="J8493" i="32"/>
  <c r="K8493" i="32" s="1"/>
  <c r="J8492" i="32"/>
  <c r="K8492" i="32" s="1"/>
  <c r="J8491" i="32"/>
  <c r="K8491" i="32" s="1"/>
  <c r="J8490" i="32"/>
  <c r="K8490" i="32" s="1"/>
  <c r="J8489" i="32"/>
  <c r="K8489" i="32" s="1"/>
  <c r="J8488" i="32"/>
  <c r="K8488" i="32" s="1"/>
  <c r="J8487" i="32"/>
  <c r="K8487" i="32" s="1"/>
  <c r="J8486" i="32"/>
  <c r="K8486" i="32" s="1"/>
  <c r="J8485" i="32"/>
  <c r="K8485" i="32" s="1"/>
  <c r="J8484" i="32"/>
  <c r="K8484" i="32" s="1"/>
  <c r="J8483" i="32"/>
  <c r="K8483" i="32" s="1"/>
  <c r="J8482" i="32"/>
  <c r="K8482" i="32" s="1"/>
  <c r="J8481" i="32"/>
  <c r="K8481" i="32" s="1"/>
  <c r="J8480" i="32"/>
  <c r="K8480" i="32" s="1"/>
  <c r="J8479" i="32"/>
  <c r="K8479" i="32" s="1"/>
  <c r="J8478" i="32"/>
  <c r="K8478" i="32" s="1"/>
  <c r="J8477" i="32"/>
  <c r="K8477" i="32" s="1"/>
  <c r="J8476" i="32"/>
  <c r="K8476" i="32" s="1"/>
  <c r="J8475" i="32"/>
  <c r="K8475" i="32" s="1"/>
  <c r="J8474" i="32"/>
  <c r="K8474" i="32" s="1"/>
  <c r="J8473" i="32"/>
  <c r="K8473" i="32" s="1"/>
  <c r="J8472" i="32"/>
  <c r="K8472" i="32" s="1"/>
  <c r="J8471" i="32"/>
  <c r="K8471" i="32" s="1"/>
  <c r="J8470" i="32"/>
  <c r="K8470" i="32" s="1"/>
  <c r="J8469" i="32"/>
  <c r="K8469" i="32" s="1"/>
  <c r="J8468" i="32"/>
  <c r="K8468" i="32" s="1"/>
  <c r="J8467" i="32"/>
  <c r="K8467" i="32" s="1"/>
  <c r="J8466" i="32"/>
  <c r="K8466" i="32" s="1"/>
  <c r="J8465" i="32"/>
  <c r="K8465" i="32" s="1"/>
  <c r="J8464" i="32"/>
  <c r="K8464" i="32" s="1"/>
  <c r="J8463" i="32"/>
  <c r="K8463" i="32" s="1"/>
  <c r="J8462" i="32"/>
  <c r="K8462" i="32" s="1"/>
  <c r="J8461" i="32"/>
  <c r="K8461" i="32" s="1"/>
  <c r="J8460" i="32"/>
  <c r="K8460" i="32" s="1"/>
  <c r="J8459" i="32"/>
  <c r="K8459" i="32" s="1"/>
  <c r="J8458" i="32"/>
  <c r="K8458" i="32" s="1"/>
  <c r="J8457" i="32"/>
  <c r="K8457" i="32" s="1"/>
  <c r="J8456" i="32"/>
  <c r="K8456" i="32" s="1"/>
  <c r="J8455" i="32"/>
  <c r="K8455" i="32" s="1"/>
  <c r="J8454" i="32"/>
  <c r="K8454" i="32" s="1"/>
  <c r="J8453" i="32"/>
  <c r="K8453" i="32" s="1"/>
  <c r="J8452" i="32"/>
  <c r="K8452" i="32" s="1"/>
  <c r="J8451" i="32"/>
  <c r="K8451" i="32" s="1"/>
  <c r="J8450" i="32"/>
  <c r="K8450" i="32" s="1"/>
  <c r="J8449" i="32"/>
  <c r="K8449" i="32" s="1"/>
  <c r="J8448" i="32"/>
  <c r="K8448" i="32" s="1"/>
  <c r="J8447" i="32"/>
  <c r="K8447" i="32" s="1"/>
  <c r="J8446" i="32"/>
  <c r="K8446" i="32" s="1"/>
  <c r="J8445" i="32"/>
  <c r="K8445" i="32" s="1"/>
  <c r="J8444" i="32"/>
  <c r="K8444" i="32" s="1"/>
  <c r="J8443" i="32"/>
  <c r="K8443" i="32" s="1"/>
  <c r="J8442" i="32"/>
  <c r="K8442" i="32" s="1"/>
  <c r="J8441" i="32"/>
  <c r="K8441" i="32" s="1"/>
  <c r="J8440" i="32"/>
  <c r="K8440" i="32" s="1"/>
  <c r="J8439" i="32"/>
  <c r="K8439" i="32" s="1"/>
  <c r="J8438" i="32"/>
  <c r="K8438" i="32" s="1"/>
  <c r="J8437" i="32"/>
  <c r="K8437" i="32" s="1"/>
  <c r="J8436" i="32"/>
  <c r="K8436" i="32" s="1"/>
  <c r="J8435" i="32"/>
  <c r="K8435" i="32" s="1"/>
  <c r="J8434" i="32"/>
  <c r="K8434" i="32" s="1"/>
  <c r="J8433" i="32"/>
  <c r="K8433" i="32" s="1"/>
  <c r="J8432" i="32"/>
  <c r="K8432" i="32" s="1"/>
  <c r="J8431" i="32"/>
  <c r="K8431" i="32" s="1"/>
  <c r="J8430" i="32"/>
  <c r="K8430" i="32" s="1"/>
  <c r="J8429" i="32"/>
  <c r="K8429" i="32" s="1"/>
  <c r="J8428" i="32"/>
  <c r="K8428" i="32" s="1"/>
  <c r="J8427" i="32"/>
  <c r="K8427" i="32" s="1"/>
  <c r="J8426" i="32"/>
  <c r="K8426" i="32" s="1"/>
  <c r="J8425" i="32"/>
  <c r="K8425" i="32" s="1"/>
  <c r="J8424" i="32"/>
  <c r="K8424" i="32" s="1"/>
  <c r="J8423" i="32"/>
  <c r="K8423" i="32" s="1"/>
  <c r="J8422" i="32"/>
  <c r="K8422" i="32" s="1"/>
  <c r="J8421" i="32"/>
  <c r="K8421" i="32" s="1"/>
  <c r="J8420" i="32"/>
  <c r="K8420" i="32" s="1"/>
  <c r="J8419" i="32"/>
  <c r="K8419" i="32" s="1"/>
  <c r="J8418" i="32"/>
  <c r="K8418" i="32" s="1"/>
  <c r="J8417" i="32"/>
  <c r="K8417" i="32" s="1"/>
  <c r="J8416" i="32"/>
  <c r="K8416" i="32" s="1"/>
  <c r="J8415" i="32"/>
  <c r="K8415" i="32" s="1"/>
  <c r="J8414" i="32"/>
  <c r="K8414" i="32" s="1"/>
  <c r="J8413" i="32"/>
  <c r="K8413" i="32" s="1"/>
  <c r="J8412" i="32"/>
  <c r="K8412" i="32" s="1"/>
  <c r="J8411" i="32"/>
  <c r="K8411" i="32" s="1"/>
  <c r="J8410" i="32"/>
  <c r="K8410" i="32" s="1"/>
  <c r="J8409" i="32"/>
  <c r="K8409" i="32" s="1"/>
  <c r="J8408" i="32"/>
  <c r="K8408" i="32" s="1"/>
  <c r="J8407" i="32"/>
  <c r="K8407" i="32" s="1"/>
  <c r="J8406" i="32"/>
  <c r="K8406" i="32" s="1"/>
  <c r="J8405" i="32"/>
  <c r="K8405" i="32" s="1"/>
  <c r="J8404" i="32"/>
  <c r="K8404" i="32" s="1"/>
  <c r="J8403" i="32"/>
  <c r="K8403" i="32" s="1"/>
  <c r="J8402" i="32"/>
  <c r="K8402" i="32" s="1"/>
  <c r="J8401" i="32"/>
  <c r="K8401" i="32" s="1"/>
  <c r="J8400" i="32"/>
  <c r="K8400" i="32" s="1"/>
  <c r="J8399" i="32"/>
  <c r="K8399" i="32" s="1"/>
  <c r="J8398" i="32"/>
  <c r="K8398" i="32" s="1"/>
  <c r="J8397" i="32"/>
  <c r="K8397" i="32" s="1"/>
  <c r="J8396" i="32"/>
  <c r="K8396" i="32" s="1"/>
  <c r="J8395" i="32"/>
  <c r="K8395" i="32" s="1"/>
  <c r="J8394" i="32"/>
  <c r="K8394" i="32" s="1"/>
  <c r="J8393" i="32"/>
  <c r="K8393" i="32" s="1"/>
  <c r="J8392" i="32"/>
  <c r="K8392" i="32" s="1"/>
  <c r="J8391" i="32"/>
  <c r="K8391" i="32" s="1"/>
  <c r="J8390" i="32"/>
  <c r="K8390" i="32" s="1"/>
  <c r="J8389" i="32"/>
  <c r="K8389" i="32" s="1"/>
  <c r="J8388" i="32"/>
  <c r="K8388" i="32" s="1"/>
  <c r="J8387" i="32"/>
  <c r="K8387" i="32" s="1"/>
  <c r="J8386" i="32"/>
  <c r="K8386" i="32" s="1"/>
  <c r="J8385" i="32"/>
  <c r="K8385" i="32" s="1"/>
  <c r="J8384" i="32"/>
  <c r="K8384" i="32" s="1"/>
  <c r="J8383" i="32"/>
  <c r="K8383" i="32" s="1"/>
  <c r="J8382" i="32"/>
  <c r="K8382" i="32" s="1"/>
  <c r="J8381" i="32"/>
  <c r="K8381" i="32" s="1"/>
  <c r="J8380" i="32"/>
  <c r="K8380" i="32" s="1"/>
  <c r="J8379" i="32"/>
  <c r="K8379" i="32" s="1"/>
  <c r="J8378" i="32"/>
  <c r="K8378" i="32" s="1"/>
  <c r="J8377" i="32"/>
  <c r="K8377" i="32" s="1"/>
  <c r="J8376" i="32"/>
  <c r="K8376" i="32" s="1"/>
  <c r="J8375" i="32"/>
  <c r="K8375" i="32" s="1"/>
  <c r="J8374" i="32"/>
  <c r="K8374" i="32" s="1"/>
  <c r="J8373" i="32"/>
  <c r="K8373" i="32" s="1"/>
  <c r="J8372" i="32"/>
  <c r="K8372" i="32" s="1"/>
  <c r="J8371" i="32"/>
  <c r="K8371" i="32" s="1"/>
  <c r="J8370" i="32"/>
  <c r="K8370" i="32" s="1"/>
  <c r="J8369" i="32"/>
  <c r="K8369" i="32" s="1"/>
  <c r="J8368" i="32"/>
  <c r="K8368" i="32" s="1"/>
  <c r="J8367" i="32"/>
  <c r="K8367" i="32" s="1"/>
  <c r="J8366" i="32"/>
  <c r="K8366" i="32" s="1"/>
  <c r="J8365" i="32"/>
  <c r="K8365" i="32" s="1"/>
  <c r="J8364" i="32"/>
  <c r="K8364" i="32" s="1"/>
  <c r="J8363" i="32"/>
  <c r="K8363" i="32" s="1"/>
  <c r="J8362" i="32"/>
  <c r="K8362" i="32" s="1"/>
  <c r="J8361" i="32"/>
  <c r="K8361" i="32" s="1"/>
  <c r="J8360" i="32"/>
  <c r="K8360" i="32" s="1"/>
  <c r="J8359" i="32"/>
  <c r="K8359" i="32" s="1"/>
  <c r="J8358" i="32"/>
  <c r="K8358" i="32" s="1"/>
  <c r="J8357" i="32"/>
  <c r="K8357" i="32" s="1"/>
  <c r="J8356" i="32"/>
  <c r="K8356" i="32" s="1"/>
  <c r="J8355" i="32"/>
  <c r="K8355" i="32" s="1"/>
  <c r="J8354" i="32"/>
  <c r="K8354" i="32" s="1"/>
  <c r="J8353" i="32"/>
  <c r="K8353" i="32" s="1"/>
  <c r="J8352" i="32"/>
  <c r="K8352" i="32" s="1"/>
  <c r="J8351" i="32"/>
  <c r="K8351" i="32" s="1"/>
  <c r="J8350" i="32"/>
  <c r="K8350" i="32" s="1"/>
  <c r="J8349" i="32"/>
  <c r="J8348" i="32"/>
  <c r="K8348" i="32" s="1"/>
  <c r="J8347" i="32"/>
  <c r="K8347" i="32" s="1"/>
  <c r="J8346" i="32"/>
  <c r="K8346" i="32" s="1"/>
  <c r="J8345" i="32"/>
  <c r="K8345" i="32" s="1"/>
  <c r="J8344" i="32"/>
  <c r="K8344" i="32" s="1"/>
  <c r="J8343" i="32"/>
  <c r="K8343" i="32" s="1"/>
  <c r="J8342" i="32"/>
  <c r="K8342" i="32" s="1"/>
  <c r="J8341" i="32"/>
  <c r="K8341" i="32" s="1"/>
  <c r="J8340" i="32"/>
  <c r="K8340" i="32" s="1"/>
  <c r="J8339" i="32"/>
  <c r="K8339" i="32" s="1"/>
  <c r="J8338" i="32"/>
  <c r="K8338" i="32" s="1"/>
  <c r="J8337" i="32"/>
  <c r="K8337" i="32" s="1"/>
  <c r="J8336" i="32"/>
  <c r="K8336" i="32" s="1"/>
  <c r="J8335" i="32"/>
  <c r="K8335" i="32" s="1"/>
  <c r="J8334" i="32"/>
  <c r="K8334" i="32" s="1"/>
  <c r="J8333" i="32"/>
  <c r="K8333" i="32" s="1"/>
  <c r="J8332" i="32"/>
  <c r="K8332" i="32" s="1"/>
  <c r="J8331" i="32"/>
  <c r="K8331" i="32" s="1"/>
  <c r="J8330" i="32"/>
  <c r="K8330" i="32" s="1"/>
  <c r="J8329" i="32"/>
  <c r="K8329" i="32" s="1"/>
  <c r="J8328" i="32"/>
  <c r="K8328" i="32" s="1"/>
  <c r="J8327" i="32"/>
  <c r="K8327" i="32" s="1"/>
  <c r="J8326" i="32"/>
  <c r="K8326" i="32" s="1"/>
  <c r="J8325" i="32"/>
  <c r="K8325" i="32" s="1"/>
  <c r="J8324" i="32"/>
  <c r="K8324" i="32" s="1"/>
  <c r="J8323" i="32"/>
  <c r="K8323" i="32" s="1"/>
  <c r="J8322" i="32"/>
  <c r="K8322" i="32" s="1"/>
  <c r="J8321" i="32"/>
  <c r="K8321" i="32" s="1"/>
  <c r="J8320" i="32"/>
  <c r="K8320" i="32" s="1"/>
  <c r="J8319" i="32"/>
  <c r="K8319" i="32" s="1"/>
  <c r="J8318" i="32"/>
  <c r="K8318" i="32" s="1"/>
  <c r="J8317" i="32"/>
  <c r="K8317" i="32" s="1"/>
  <c r="J8316" i="32"/>
  <c r="K8316" i="32" s="1"/>
  <c r="J8315" i="32"/>
  <c r="K8315" i="32" s="1"/>
  <c r="J8314" i="32"/>
  <c r="K8314" i="32" s="1"/>
  <c r="J8313" i="32"/>
  <c r="K8313" i="32" s="1"/>
  <c r="J8312" i="32"/>
  <c r="K8312" i="32" s="1"/>
  <c r="J8311" i="32"/>
  <c r="K8311" i="32" s="1"/>
  <c r="J8310" i="32"/>
  <c r="K8310" i="32" s="1"/>
  <c r="J8309" i="32"/>
  <c r="K8309" i="32" s="1"/>
  <c r="J8308" i="32"/>
  <c r="K8308" i="32" s="1"/>
  <c r="J8307" i="32"/>
  <c r="K8307" i="32" s="1"/>
  <c r="J8306" i="32"/>
  <c r="K8306" i="32" s="1"/>
  <c r="J8305" i="32"/>
  <c r="K8305" i="32" s="1"/>
  <c r="J8304" i="32"/>
  <c r="K8304" i="32" s="1"/>
  <c r="J8303" i="32"/>
  <c r="K8303" i="32" s="1"/>
  <c r="J8302" i="32"/>
  <c r="K8302" i="32" s="1"/>
  <c r="J8301" i="32"/>
  <c r="K8301" i="32" s="1"/>
  <c r="J8300" i="32"/>
  <c r="K8300" i="32" s="1"/>
  <c r="J8299" i="32"/>
  <c r="K8299" i="32" s="1"/>
  <c r="J8298" i="32"/>
  <c r="K8298" i="32" s="1"/>
  <c r="J8297" i="32"/>
  <c r="K8297" i="32" s="1"/>
  <c r="J8296" i="32"/>
  <c r="K8296" i="32" s="1"/>
  <c r="J8295" i="32"/>
  <c r="K8295" i="32" s="1"/>
  <c r="J8294" i="32"/>
  <c r="K8294" i="32" s="1"/>
  <c r="J8293" i="32"/>
  <c r="K8293" i="32" s="1"/>
  <c r="J8292" i="32"/>
  <c r="K8292" i="32" s="1"/>
  <c r="J8291" i="32"/>
  <c r="K8291" i="32" s="1"/>
  <c r="J8290" i="32"/>
  <c r="K8290" i="32" s="1"/>
  <c r="J8289" i="32"/>
  <c r="K8289" i="32" s="1"/>
  <c r="J8288" i="32"/>
  <c r="K8288" i="32" s="1"/>
  <c r="J8287" i="32"/>
  <c r="K8287" i="32" s="1"/>
  <c r="J8286" i="32"/>
  <c r="K8286" i="32" s="1"/>
  <c r="J8285" i="32"/>
  <c r="K8285" i="32" s="1"/>
  <c r="J8284" i="32"/>
  <c r="K8284" i="32" s="1"/>
  <c r="J8283" i="32"/>
  <c r="K8283" i="32" s="1"/>
  <c r="J8282" i="32"/>
  <c r="K8282" i="32" s="1"/>
  <c r="J8281" i="32"/>
  <c r="K8281" i="32" s="1"/>
  <c r="J8280" i="32"/>
  <c r="K8280" i="32" s="1"/>
  <c r="J8279" i="32"/>
  <c r="K8279" i="32" s="1"/>
  <c r="J8278" i="32"/>
  <c r="K8278" i="32" s="1"/>
  <c r="J8277" i="32"/>
  <c r="K8277" i="32" s="1"/>
  <c r="J8276" i="32"/>
  <c r="K8276" i="32" s="1"/>
  <c r="J8275" i="32"/>
  <c r="K8275" i="32" s="1"/>
  <c r="J8274" i="32"/>
  <c r="K8274" i="32" s="1"/>
  <c r="J8273" i="32"/>
  <c r="K8273" i="32" s="1"/>
  <c r="J8272" i="32"/>
  <c r="K8272" i="32" s="1"/>
  <c r="J8271" i="32"/>
  <c r="K8271" i="32" s="1"/>
  <c r="J8270" i="32"/>
  <c r="K8270" i="32" s="1"/>
  <c r="J8269" i="32"/>
  <c r="K8269" i="32" s="1"/>
  <c r="J8268" i="32"/>
  <c r="K8268" i="32" s="1"/>
  <c r="J8267" i="32"/>
  <c r="K8267" i="32" s="1"/>
  <c r="J8266" i="32"/>
  <c r="K8266" i="32" s="1"/>
  <c r="J8265" i="32"/>
  <c r="K8265" i="32" s="1"/>
  <c r="J8264" i="32"/>
  <c r="K8264" i="32" s="1"/>
  <c r="J8263" i="32"/>
  <c r="K8263" i="32" s="1"/>
  <c r="J8262" i="32"/>
  <c r="K8262" i="32" s="1"/>
  <c r="J8261" i="32"/>
  <c r="K8261" i="32" s="1"/>
  <c r="J8260" i="32"/>
  <c r="K8260" i="32" s="1"/>
  <c r="J8259" i="32"/>
  <c r="K8259" i="32" s="1"/>
  <c r="J8258" i="32"/>
  <c r="K8258" i="32" s="1"/>
  <c r="J8257" i="32"/>
  <c r="K8257" i="32" s="1"/>
  <c r="J8256" i="32"/>
  <c r="K8256" i="32" s="1"/>
  <c r="J8255" i="32"/>
  <c r="K8255" i="32" s="1"/>
  <c r="J8254" i="32"/>
  <c r="K8254" i="32" s="1"/>
  <c r="J8253" i="32"/>
  <c r="K8253" i="32" s="1"/>
  <c r="J8252" i="32"/>
  <c r="K8252" i="32" s="1"/>
  <c r="J8251" i="32"/>
  <c r="K8251" i="32" s="1"/>
  <c r="J8250" i="32"/>
  <c r="K8250" i="32" s="1"/>
  <c r="J8249" i="32"/>
  <c r="K8249" i="32" s="1"/>
  <c r="J8248" i="32"/>
  <c r="K8248" i="32" s="1"/>
  <c r="J8247" i="32"/>
  <c r="K8247" i="32" s="1"/>
  <c r="J8246" i="32"/>
  <c r="K8246" i="32" s="1"/>
  <c r="J8245" i="32"/>
  <c r="K8245" i="32" s="1"/>
  <c r="J8244" i="32"/>
  <c r="K8244" i="32" s="1"/>
  <c r="J8243" i="32"/>
  <c r="K8243" i="32" s="1"/>
  <c r="J8242" i="32"/>
  <c r="K8242" i="32" s="1"/>
  <c r="J8241" i="32"/>
  <c r="K8241" i="32" s="1"/>
  <c r="J8240" i="32"/>
  <c r="K8240" i="32" s="1"/>
  <c r="J8239" i="32"/>
  <c r="K8239" i="32" s="1"/>
  <c r="J8238" i="32"/>
  <c r="K8238" i="32" s="1"/>
  <c r="J8237" i="32"/>
  <c r="K8237" i="32" s="1"/>
  <c r="J8236" i="32"/>
  <c r="K8236" i="32" s="1"/>
  <c r="J8235" i="32"/>
  <c r="K8235" i="32" s="1"/>
  <c r="J8234" i="32"/>
  <c r="K8234" i="32" s="1"/>
  <c r="J8233" i="32"/>
  <c r="K8233" i="32" s="1"/>
  <c r="J8232" i="32"/>
  <c r="K8232" i="32" s="1"/>
  <c r="J8231" i="32"/>
  <c r="K8231" i="32" s="1"/>
  <c r="J8230" i="32"/>
  <c r="K8230" i="32" s="1"/>
  <c r="J8229" i="32"/>
  <c r="K8229" i="32" s="1"/>
  <c r="J8228" i="32"/>
  <c r="K8228" i="32" s="1"/>
  <c r="J8227" i="32"/>
  <c r="K8227" i="32" s="1"/>
  <c r="J8226" i="32"/>
  <c r="K8226" i="32" s="1"/>
  <c r="J8225" i="32"/>
  <c r="K8225" i="32" s="1"/>
  <c r="J8224" i="32"/>
  <c r="K8224" i="32" s="1"/>
  <c r="J8223" i="32"/>
  <c r="K8223" i="32" s="1"/>
  <c r="J8222" i="32"/>
  <c r="K8222" i="32" s="1"/>
  <c r="J8221" i="32"/>
  <c r="K8221" i="32" s="1"/>
  <c r="J8220" i="32"/>
  <c r="K8220" i="32" s="1"/>
  <c r="J8219" i="32"/>
  <c r="K8219" i="32" s="1"/>
  <c r="J8218" i="32"/>
  <c r="K8218" i="32" s="1"/>
  <c r="J8217" i="32"/>
  <c r="K8217" i="32" s="1"/>
  <c r="J8216" i="32"/>
  <c r="K8216" i="32" s="1"/>
  <c r="J8215" i="32"/>
  <c r="K8215" i="32" s="1"/>
  <c r="J8214" i="32"/>
  <c r="K8214" i="32" s="1"/>
  <c r="J8213" i="32"/>
  <c r="K8213" i="32" s="1"/>
  <c r="J8212" i="32"/>
  <c r="K8212" i="32" s="1"/>
  <c r="J8211" i="32"/>
  <c r="K8211" i="32" s="1"/>
  <c r="J8210" i="32"/>
  <c r="K8210" i="32" s="1"/>
  <c r="J8209" i="32"/>
  <c r="K8209" i="32" s="1"/>
  <c r="J8208" i="32"/>
  <c r="K8208" i="32" s="1"/>
  <c r="J8207" i="32"/>
  <c r="K8207" i="32" s="1"/>
  <c r="J8206" i="32"/>
  <c r="K8206" i="32" s="1"/>
  <c r="J8205" i="32"/>
  <c r="K8205" i="32" s="1"/>
  <c r="J8204" i="32"/>
  <c r="K8204" i="32" s="1"/>
  <c r="J8203" i="32"/>
  <c r="K8203" i="32" s="1"/>
  <c r="J8202" i="32"/>
  <c r="K8202" i="32" s="1"/>
  <c r="J8201" i="32"/>
  <c r="K8201" i="32" s="1"/>
  <c r="J8200" i="32"/>
  <c r="K8200" i="32" s="1"/>
  <c r="J8199" i="32"/>
  <c r="K8199" i="32" s="1"/>
  <c r="J8198" i="32"/>
  <c r="K8198" i="32" s="1"/>
  <c r="J8197" i="32"/>
  <c r="K8197" i="32" s="1"/>
  <c r="J8196" i="32"/>
  <c r="K8196" i="32" s="1"/>
  <c r="J8195" i="32"/>
  <c r="K8195" i="32" s="1"/>
  <c r="J8194" i="32"/>
  <c r="K8194" i="32" s="1"/>
  <c r="J8193" i="32"/>
  <c r="K8193" i="32" s="1"/>
  <c r="J8192" i="32"/>
  <c r="K8192" i="32" s="1"/>
  <c r="J8191" i="32"/>
  <c r="K8191" i="32" s="1"/>
  <c r="J8190" i="32"/>
  <c r="K8190" i="32" s="1"/>
  <c r="J8189" i="32"/>
  <c r="K8189" i="32" s="1"/>
  <c r="J8188" i="32"/>
  <c r="K8188" i="32" s="1"/>
  <c r="J8187" i="32"/>
  <c r="K8187" i="32" s="1"/>
  <c r="J8186" i="32"/>
  <c r="K8186" i="32" s="1"/>
  <c r="J8185" i="32"/>
  <c r="K8185" i="32" s="1"/>
  <c r="J8184" i="32"/>
  <c r="K8184" i="32" s="1"/>
  <c r="J8183" i="32"/>
  <c r="K8183" i="32" s="1"/>
  <c r="J8182" i="32"/>
  <c r="K8182" i="32" s="1"/>
  <c r="J8181" i="32"/>
  <c r="K8181" i="32" s="1"/>
  <c r="J8180" i="32"/>
  <c r="K8180" i="32" s="1"/>
  <c r="J8179" i="32"/>
  <c r="K8179" i="32" s="1"/>
  <c r="J8178" i="32"/>
  <c r="K8178" i="32" s="1"/>
  <c r="J8177" i="32"/>
  <c r="K8177" i="32" s="1"/>
  <c r="J8176" i="32"/>
  <c r="K8176" i="32" s="1"/>
  <c r="J8175" i="32"/>
  <c r="K8175" i="32" s="1"/>
  <c r="J8174" i="32"/>
  <c r="K8174" i="32" s="1"/>
  <c r="J8173" i="32"/>
  <c r="K8173" i="32" s="1"/>
  <c r="J8172" i="32"/>
  <c r="K8172" i="32" s="1"/>
  <c r="J8171" i="32"/>
  <c r="K8171" i="32" s="1"/>
  <c r="J8170" i="32"/>
  <c r="K8170" i="32" s="1"/>
  <c r="J8169" i="32"/>
  <c r="K8169" i="32" s="1"/>
  <c r="J8168" i="32"/>
  <c r="K8168" i="32" s="1"/>
  <c r="J8167" i="32"/>
  <c r="K8167" i="32" s="1"/>
  <c r="J8166" i="32"/>
  <c r="K8166" i="32" s="1"/>
  <c r="J8165" i="32"/>
  <c r="K8165" i="32" s="1"/>
  <c r="J8164" i="32"/>
  <c r="K8164" i="32" s="1"/>
  <c r="J8163" i="32"/>
  <c r="K8163" i="32" s="1"/>
  <c r="J8162" i="32"/>
  <c r="K8162" i="32" s="1"/>
  <c r="J8161" i="32"/>
  <c r="K8161" i="32" s="1"/>
  <c r="J8160" i="32"/>
  <c r="K8160" i="32" s="1"/>
  <c r="J8159" i="32"/>
  <c r="K8159" i="32" s="1"/>
  <c r="J8158" i="32"/>
  <c r="K8158" i="32" s="1"/>
  <c r="J8157" i="32"/>
  <c r="K8157" i="32" s="1"/>
  <c r="J8156" i="32"/>
  <c r="K8156" i="32" s="1"/>
  <c r="J8155" i="32"/>
  <c r="K8155" i="32" s="1"/>
  <c r="J8154" i="32"/>
  <c r="K8154" i="32" s="1"/>
  <c r="J8153" i="32"/>
  <c r="K8153" i="32" s="1"/>
  <c r="J8152" i="32"/>
  <c r="K8152" i="32" s="1"/>
  <c r="J8151" i="32"/>
  <c r="K8151" i="32" s="1"/>
  <c r="J8150" i="32"/>
  <c r="K8150" i="32" s="1"/>
  <c r="J8149" i="32"/>
  <c r="K8149" i="32" s="1"/>
  <c r="J8148" i="32"/>
  <c r="K8148" i="32" s="1"/>
  <c r="J8147" i="32"/>
  <c r="K8147" i="32" s="1"/>
  <c r="J8146" i="32"/>
  <c r="K8146" i="32" s="1"/>
  <c r="J8145" i="32"/>
  <c r="K8145" i="32" s="1"/>
  <c r="J8144" i="32"/>
  <c r="K8144" i="32" s="1"/>
  <c r="J8143" i="32"/>
  <c r="K8143" i="32" s="1"/>
  <c r="J8142" i="32"/>
  <c r="K8142" i="32" s="1"/>
  <c r="J8141" i="32"/>
  <c r="K8141" i="32" s="1"/>
  <c r="J8140" i="32"/>
  <c r="K8140" i="32" s="1"/>
  <c r="J8139" i="32"/>
  <c r="K8139" i="32" s="1"/>
  <c r="J8138" i="32"/>
  <c r="K8138" i="32" s="1"/>
  <c r="J8137" i="32"/>
  <c r="K8137" i="32" s="1"/>
  <c r="J8136" i="32"/>
  <c r="K8136" i="32" s="1"/>
  <c r="J8135" i="32"/>
  <c r="K8135" i="32" s="1"/>
  <c r="J8134" i="32"/>
  <c r="K8134" i="32" s="1"/>
  <c r="J8133" i="32"/>
  <c r="K8133" i="32" s="1"/>
  <c r="J8132" i="32"/>
  <c r="K8132" i="32" s="1"/>
  <c r="J8131" i="32"/>
  <c r="K8131" i="32" s="1"/>
  <c r="J8130" i="32"/>
  <c r="K8130" i="32" s="1"/>
  <c r="J8129" i="32"/>
  <c r="K8129" i="32" s="1"/>
  <c r="J8128" i="32"/>
  <c r="K8128" i="32" s="1"/>
  <c r="J8127" i="32"/>
  <c r="K8127" i="32" s="1"/>
  <c r="J8126" i="32"/>
  <c r="K8126" i="32" s="1"/>
  <c r="J8125" i="32"/>
  <c r="K8125" i="32" s="1"/>
  <c r="J8124" i="32"/>
  <c r="K8124" i="32" s="1"/>
  <c r="J8123" i="32"/>
  <c r="K8123" i="32" s="1"/>
  <c r="J8122" i="32"/>
  <c r="K8122" i="32" s="1"/>
  <c r="J8121" i="32"/>
  <c r="K8121" i="32" s="1"/>
  <c r="J8120" i="32"/>
  <c r="K8120" i="32" s="1"/>
  <c r="J8119" i="32"/>
  <c r="K8119" i="32" s="1"/>
  <c r="J8118" i="32"/>
  <c r="K8118" i="32" s="1"/>
  <c r="J8117" i="32"/>
  <c r="K8117" i="32" s="1"/>
  <c r="J8116" i="32"/>
  <c r="K8116" i="32" s="1"/>
  <c r="J8115" i="32"/>
  <c r="K8115" i="32" s="1"/>
  <c r="J8114" i="32"/>
  <c r="K8114" i="32" s="1"/>
  <c r="J8113" i="32"/>
  <c r="K8113" i="32" s="1"/>
  <c r="J8112" i="32"/>
  <c r="K8112" i="32" s="1"/>
  <c r="J8111" i="32"/>
  <c r="K8111" i="32" s="1"/>
  <c r="J8110" i="32"/>
  <c r="K8110" i="32" s="1"/>
  <c r="J8109" i="32"/>
  <c r="K8109" i="32" s="1"/>
  <c r="J8108" i="32"/>
  <c r="K8108" i="32" s="1"/>
  <c r="J8107" i="32"/>
  <c r="K8107" i="32" s="1"/>
  <c r="J8106" i="32"/>
  <c r="K8106" i="32" s="1"/>
  <c r="J8105" i="32"/>
  <c r="K8105" i="32" s="1"/>
  <c r="J8104" i="32"/>
  <c r="K8104" i="32" s="1"/>
  <c r="J8103" i="32"/>
  <c r="K8103" i="32" s="1"/>
  <c r="J8102" i="32"/>
  <c r="K8102" i="32" s="1"/>
  <c r="J8101" i="32"/>
  <c r="K8101" i="32" s="1"/>
  <c r="J8100" i="32"/>
  <c r="K8100" i="32" s="1"/>
  <c r="J8099" i="32"/>
  <c r="K8099" i="32" s="1"/>
  <c r="J8098" i="32"/>
  <c r="K8098" i="32" s="1"/>
  <c r="J8097" i="32"/>
  <c r="K8097" i="32" s="1"/>
  <c r="J8096" i="32"/>
  <c r="K8096" i="32" s="1"/>
  <c r="J8095" i="32"/>
  <c r="K8095" i="32" s="1"/>
  <c r="J8094" i="32"/>
  <c r="K8094" i="32" s="1"/>
  <c r="J8093" i="32"/>
  <c r="K8093" i="32" s="1"/>
  <c r="J8092" i="32"/>
  <c r="K8092" i="32" s="1"/>
  <c r="J8091" i="32"/>
  <c r="K8091" i="32" s="1"/>
  <c r="J8090" i="32"/>
  <c r="K8090" i="32" s="1"/>
  <c r="J8089" i="32"/>
  <c r="K8089" i="32" s="1"/>
  <c r="J8088" i="32"/>
  <c r="K8088" i="32" s="1"/>
  <c r="J8087" i="32"/>
  <c r="K8087" i="32" s="1"/>
  <c r="J8086" i="32"/>
  <c r="K8086" i="32" s="1"/>
  <c r="J8085" i="32"/>
  <c r="K8085" i="32" s="1"/>
  <c r="J8084" i="32"/>
  <c r="K8084" i="32" s="1"/>
  <c r="J8083" i="32"/>
  <c r="K8083" i="32" s="1"/>
  <c r="J8082" i="32"/>
  <c r="K8082" i="32" s="1"/>
  <c r="J8081" i="32"/>
  <c r="K8081" i="32" s="1"/>
  <c r="J8080" i="32"/>
  <c r="K8080" i="32" s="1"/>
  <c r="J8079" i="32"/>
  <c r="K8079" i="32" s="1"/>
  <c r="J8078" i="32"/>
  <c r="K8078" i="32" s="1"/>
  <c r="J8077" i="32"/>
  <c r="K8077" i="32" s="1"/>
  <c r="J8076" i="32"/>
  <c r="K8076" i="32" s="1"/>
  <c r="J8075" i="32"/>
  <c r="K8075" i="32" s="1"/>
  <c r="J8074" i="32"/>
  <c r="K8074" i="32" s="1"/>
  <c r="J8073" i="32"/>
  <c r="K8073" i="32" s="1"/>
  <c r="J8072" i="32"/>
  <c r="K8072" i="32" s="1"/>
  <c r="J8071" i="32"/>
  <c r="K8071" i="32" s="1"/>
  <c r="J8070" i="32"/>
  <c r="K8070" i="32" s="1"/>
  <c r="J8069" i="32"/>
  <c r="K8069" i="32" s="1"/>
  <c r="J8068" i="32"/>
  <c r="K8068" i="32" s="1"/>
  <c r="J8067" i="32"/>
  <c r="K8067" i="32" s="1"/>
  <c r="J8066" i="32"/>
  <c r="K8066" i="32" s="1"/>
  <c r="J8065" i="32"/>
  <c r="K8065" i="32" s="1"/>
  <c r="J8064" i="32"/>
  <c r="K8064" i="32" s="1"/>
  <c r="J8063" i="32"/>
  <c r="K8063" i="32" s="1"/>
  <c r="J8062" i="32"/>
  <c r="K8062" i="32" s="1"/>
  <c r="J8061" i="32"/>
  <c r="K8061" i="32" s="1"/>
  <c r="J8060" i="32"/>
  <c r="K8060" i="32" s="1"/>
  <c r="J8059" i="32"/>
  <c r="K8059" i="32" s="1"/>
  <c r="J8058" i="32"/>
  <c r="K8058" i="32" s="1"/>
  <c r="J8057" i="32"/>
  <c r="K8057" i="32" s="1"/>
  <c r="J8056" i="32"/>
  <c r="K8056" i="32" s="1"/>
  <c r="J8055" i="32"/>
  <c r="K8055" i="32" s="1"/>
  <c r="J8054" i="32"/>
  <c r="K8054" i="32" s="1"/>
  <c r="J8053" i="32"/>
  <c r="K8053" i="32" s="1"/>
  <c r="J8052" i="32"/>
  <c r="K8052" i="32" s="1"/>
  <c r="J8051" i="32"/>
  <c r="K8051" i="32" s="1"/>
  <c r="J8050" i="32"/>
  <c r="K8050" i="32" s="1"/>
  <c r="J8049" i="32"/>
  <c r="K8049" i="32" s="1"/>
  <c r="J8048" i="32"/>
  <c r="K8048" i="32" s="1"/>
  <c r="J8047" i="32"/>
  <c r="K8047" i="32" s="1"/>
  <c r="J8046" i="32"/>
  <c r="K8046" i="32" s="1"/>
  <c r="J8045" i="32"/>
  <c r="K8045" i="32" s="1"/>
  <c r="J8044" i="32"/>
  <c r="K8044" i="32" s="1"/>
  <c r="J8043" i="32"/>
  <c r="K8043" i="32" s="1"/>
  <c r="J8042" i="32"/>
  <c r="K8042" i="32" s="1"/>
  <c r="J8041" i="32"/>
  <c r="K8041" i="32" s="1"/>
  <c r="J8040" i="32"/>
  <c r="K8040" i="32" s="1"/>
  <c r="J8039" i="32"/>
  <c r="K8039" i="32" s="1"/>
  <c r="J8038" i="32"/>
  <c r="K8038" i="32" s="1"/>
  <c r="J8037" i="32"/>
  <c r="K8037" i="32" s="1"/>
  <c r="J8036" i="32"/>
  <c r="K8036" i="32" s="1"/>
  <c r="J8035" i="32"/>
  <c r="K8035" i="32" s="1"/>
  <c r="J8034" i="32"/>
  <c r="K8034" i="32" s="1"/>
  <c r="J8033" i="32"/>
  <c r="K8033" i="32" s="1"/>
  <c r="J8032" i="32"/>
  <c r="K8032" i="32" s="1"/>
  <c r="J8031" i="32"/>
  <c r="K8031" i="32" s="1"/>
  <c r="J8030" i="32"/>
  <c r="K8030" i="32" s="1"/>
  <c r="J8029" i="32"/>
  <c r="K8029" i="32" s="1"/>
  <c r="J8028" i="32"/>
  <c r="K8028" i="32" s="1"/>
  <c r="J8027" i="32"/>
  <c r="K8027" i="32" s="1"/>
  <c r="J8026" i="32"/>
  <c r="K8026" i="32" s="1"/>
  <c r="J8025" i="32"/>
  <c r="K8025" i="32" s="1"/>
  <c r="J8024" i="32"/>
  <c r="K8024" i="32" s="1"/>
  <c r="J8023" i="32"/>
  <c r="K8023" i="32" s="1"/>
  <c r="J8022" i="32"/>
  <c r="K8022" i="32" s="1"/>
  <c r="J8021" i="32"/>
  <c r="K8021" i="32" s="1"/>
  <c r="J8020" i="32"/>
  <c r="K8020" i="32" s="1"/>
  <c r="J8019" i="32"/>
  <c r="K8019" i="32" s="1"/>
  <c r="J8018" i="32"/>
  <c r="K8018" i="32" s="1"/>
  <c r="J8017" i="32"/>
  <c r="K8017" i="32" s="1"/>
  <c r="J8016" i="32"/>
  <c r="K8016" i="32" s="1"/>
  <c r="J8015" i="32"/>
  <c r="K8015" i="32" s="1"/>
  <c r="J8014" i="32"/>
  <c r="K8014" i="32" s="1"/>
  <c r="J8013" i="32"/>
  <c r="K8013" i="32" s="1"/>
  <c r="J8012" i="32"/>
  <c r="K8012" i="32" s="1"/>
  <c r="J8011" i="32"/>
  <c r="K8011" i="32" s="1"/>
  <c r="J8010" i="32"/>
  <c r="K8010" i="32" s="1"/>
  <c r="J8009" i="32"/>
  <c r="K8009" i="32" s="1"/>
  <c r="J8008" i="32"/>
  <c r="K8008" i="32" s="1"/>
  <c r="J8007" i="32"/>
  <c r="K8007" i="32" s="1"/>
  <c r="J8006" i="32"/>
  <c r="K8006" i="32" s="1"/>
  <c r="J8005" i="32"/>
  <c r="K8005" i="32" s="1"/>
  <c r="J8004" i="32"/>
  <c r="K8004" i="32" s="1"/>
  <c r="J8003" i="32"/>
  <c r="K8003" i="32" s="1"/>
  <c r="J8002" i="32"/>
  <c r="K8002" i="32" s="1"/>
  <c r="J8001" i="32"/>
  <c r="K8001" i="32" s="1"/>
  <c r="J8000" i="32"/>
  <c r="K8000" i="32" s="1"/>
  <c r="J7999" i="32"/>
  <c r="K7999" i="32" s="1"/>
  <c r="J7998" i="32"/>
  <c r="K7998" i="32" s="1"/>
  <c r="J7997" i="32"/>
  <c r="K7997" i="32" s="1"/>
  <c r="J7996" i="32"/>
  <c r="K7996" i="32" s="1"/>
  <c r="J7995" i="32"/>
  <c r="K7995" i="32" s="1"/>
  <c r="J7994" i="32"/>
  <c r="K7994" i="32" s="1"/>
  <c r="J7993" i="32"/>
  <c r="K7993" i="32" s="1"/>
  <c r="J7992" i="32"/>
  <c r="K7992" i="32" s="1"/>
  <c r="J7991" i="32"/>
  <c r="K7991" i="32" s="1"/>
  <c r="J7990" i="32"/>
  <c r="K7990" i="32" s="1"/>
  <c r="J7989" i="32"/>
  <c r="K7989" i="32" s="1"/>
  <c r="J7988" i="32"/>
  <c r="K7988" i="32" s="1"/>
  <c r="J7987" i="32"/>
  <c r="K7987" i="32" s="1"/>
  <c r="J7986" i="32"/>
  <c r="K7986" i="32" s="1"/>
  <c r="J7985" i="32"/>
  <c r="K7985" i="32" s="1"/>
  <c r="J7984" i="32"/>
  <c r="K7984" i="32" s="1"/>
  <c r="J7983" i="32"/>
  <c r="K7983" i="32" s="1"/>
  <c r="J7982" i="32"/>
  <c r="K7982" i="32" s="1"/>
  <c r="J7981" i="32"/>
  <c r="K7981" i="32" s="1"/>
  <c r="J7980" i="32"/>
  <c r="K7980" i="32" s="1"/>
  <c r="J7979" i="32"/>
  <c r="K7979" i="32" s="1"/>
  <c r="J7978" i="32"/>
  <c r="K7978" i="32" s="1"/>
  <c r="J7977" i="32"/>
  <c r="K7977" i="32" s="1"/>
  <c r="J7976" i="32"/>
  <c r="K7976" i="32" s="1"/>
  <c r="J7975" i="32"/>
  <c r="K7975" i="32" s="1"/>
  <c r="J7974" i="32"/>
  <c r="K7974" i="32" s="1"/>
  <c r="J7973" i="32"/>
  <c r="K7973" i="32" s="1"/>
  <c r="J7972" i="32"/>
  <c r="K7972" i="32" s="1"/>
  <c r="J7971" i="32"/>
  <c r="K7971" i="32" s="1"/>
  <c r="J7970" i="32"/>
  <c r="K7970" i="32" s="1"/>
  <c r="J7969" i="32"/>
  <c r="K7969" i="32" s="1"/>
  <c r="J7968" i="32"/>
  <c r="K7968" i="32" s="1"/>
  <c r="J7967" i="32"/>
  <c r="K7967" i="32" s="1"/>
  <c r="J7966" i="32"/>
  <c r="K7966" i="32" s="1"/>
  <c r="J7965" i="32"/>
  <c r="K7965" i="32" s="1"/>
  <c r="J7964" i="32"/>
  <c r="K7964" i="32" s="1"/>
  <c r="J7963" i="32"/>
  <c r="K7963" i="32" s="1"/>
  <c r="J7962" i="32"/>
  <c r="K7962" i="32" s="1"/>
  <c r="J7961" i="32"/>
  <c r="K7961" i="32" s="1"/>
  <c r="J7960" i="32"/>
  <c r="K7960" i="32" s="1"/>
  <c r="J7959" i="32"/>
  <c r="K7959" i="32" s="1"/>
  <c r="J7958" i="32"/>
  <c r="K7958" i="32" s="1"/>
  <c r="J7957" i="32"/>
  <c r="K7957" i="32" s="1"/>
  <c r="J7956" i="32"/>
  <c r="K7956" i="32" s="1"/>
  <c r="J7955" i="32"/>
  <c r="K7955" i="32" s="1"/>
  <c r="J7954" i="32"/>
  <c r="K7954" i="32" s="1"/>
  <c r="J7953" i="32"/>
  <c r="K7953" i="32" s="1"/>
  <c r="J7952" i="32"/>
  <c r="K7952" i="32" s="1"/>
  <c r="J7951" i="32"/>
  <c r="K7951" i="32" s="1"/>
  <c r="J7950" i="32"/>
  <c r="K7950" i="32" s="1"/>
  <c r="J7949" i="32"/>
  <c r="K7949" i="32" s="1"/>
  <c r="J7948" i="32"/>
  <c r="K7948" i="32" s="1"/>
  <c r="J7947" i="32"/>
  <c r="K7947" i="32" s="1"/>
  <c r="J7946" i="32"/>
  <c r="K7946" i="32" s="1"/>
  <c r="J7945" i="32"/>
  <c r="K7945" i="32" s="1"/>
  <c r="J7944" i="32"/>
  <c r="K7944" i="32" s="1"/>
  <c r="J7943" i="32"/>
  <c r="K7943" i="32" s="1"/>
  <c r="J7942" i="32"/>
  <c r="K7942" i="32" s="1"/>
  <c r="J7941" i="32"/>
  <c r="K7941" i="32" s="1"/>
  <c r="J7940" i="32"/>
  <c r="K7940" i="32" s="1"/>
  <c r="J7939" i="32"/>
  <c r="K7939" i="32" s="1"/>
  <c r="J7938" i="32"/>
  <c r="K7938" i="32" s="1"/>
  <c r="J7937" i="32"/>
  <c r="K7937" i="32" s="1"/>
  <c r="J7936" i="32"/>
  <c r="K7936" i="32" s="1"/>
  <c r="J7935" i="32"/>
  <c r="K7935" i="32" s="1"/>
  <c r="J7934" i="32"/>
  <c r="K7934" i="32" s="1"/>
  <c r="J7933" i="32"/>
  <c r="K7933" i="32" s="1"/>
  <c r="J7932" i="32"/>
  <c r="K7932" i="32" s="1"/>
  <c r="J7931" i="32"/>
  <c r="K7931" i="32" s="1"/>
  <c r="J7930" i="32"/>
  <c r="K7930" i="32" s="1"/>
  <c r="J7929" i="32"/>
  <c r="K7929" i="32" s="1"/>
  <c r="J7928" i="32"/>
  <c r="K7928" i="32" s="1"/>
  <c r="J7927" i="32"/>
  <c r="K7927" i="32" s="1"/>
  <c r="J7926" i="32"/>
  <c r="K7926" i="32" s="1"/>
  <c r="J7925" i="32"/>
  <c r="K7925" i="32" s="1"/>
  <c r="J7924" i="32"/>
  <c r="K7924" i="32" s="1"/>
  <c r="J7923" i="32"/>
  <c r="K7923" i="32" s="1"/>
  <c r="J7922" i="32"/>
  <c r="K7922" i="32" s="1"/>
  <c r="J7921" i="32"/>
  <c r="K7921" i="32" s="1"/>
  <c r="J7920" i="32"/>
  <c r="K7920" i="32" s="1"/>
  <c r="J7919" i="32"/>
  <c r="K7919" i="32" s="1"/>
  <c r="J7918" i="32"/>
  <c r="K7918" i="32" s="1"/>
  <c r="J7917" i="32"/>
  <c r="K7917" i="32" s="1"/>
  <c r="J7916" i="32"/>
  <c r="K7916" i="32" s="1"/>
  <c r="J7915" i="32"/>
  <c r="K7915" i="32" s="1"/>
  <c r="J7914" i="32"/>
  <c r="K7914" i="32" s="1"/>
  <c r="J7913" i="32"/>
  <c r="K7913" i="32" s="1"/>
  <c r="J7912" i="32"/>
  <c r="K7912" i="32" s="1"/>
  <c r="J7911" i="32"/>
  <c r="K7911" i="32" s="1"/>
  <c r="J7910" i="32"/>
  <c r="K7910" i="32" s="1"/>
  <c r="J7909" i="32"/>
  <c r="K7909" i="32" s="1"/>
  <c r="J7908" i="32"/>
  <c r="K7908" i="32" s="1"/>
  <c r="J7907" i="32"/>
  <c r="K7907" i="32" s="1"/>
  <c r="J7906" i="32"/>
  <c r="K7906" i="32" s="1"/>
  <c r="J7905" i="32"/>
  <c r="K7905" i="32" s="1"/>
  <c r="J7904" i="32"/>
  <c r="K7904" i="32" s="1"/>
  <c r="J7903" i="32"/>
  <c r="K7903" i="32" s="1"/>
  <c r="J7902" i="32"/>
  <c r="K7902" i="32" s="1"/>
  <c r="J7901" i="32"/>
  <c r="K7901" i="32" s="1"/>
  <c r="J7900" i="32"/>
  <c r="K7900" i="32" s="1"/>
  <c r="J7899" i="32"/>
  <c r="K7899" i="32" s="1"/>
  <c r="J7898" i="32"/>
  <c r="K7898" i="32" s="1"/>
  <c r="J7897" i="32"/>
  <c r="K7897" i="32" s="1"/>
  <c r="J7896" i="32"/>
  <c r="K7896" i="32" s="1"/>
  <c r="J7895" i="32"/>
  <c r="K7895" i="32" s="1"/>
  <c r="J7894" i="32"/>
  <c r="K7894" i="32" s="1"/>
  <c r="J7893" i="32"/>
  <c r="K7893" i="32" s="1"/>
  <c r="J7892" i="32"/>
  <c r="K7892" i="32" s="1"/>
  <c r="J7891" i="32"/>
  <c r="K7891" i="32" s="1"/>
  <c r="J7890" i="32"/>
  <c r="K7890" i="32" s="1"/>
  <c r="J7889" i="32"/>
  <c r="K7889" i="32" s="1"/>
  <c r="J7888" i="32"/>
  <c r="K7888" i="32" s="1"/>
  <c r="J7887" i="32"/>
  <c r="K7887" i="32" s="1"/>
  <c r="J7886" i="32"/>
  <c r="K7886" i="32" s="1"/>
  <c r="J7885" i="32"/>
  <c r="K7885" i="32" s="1"/>
  <c r="J7884" i="32"/>
  <c r="K7884" i="32" s="1"/>
  <c r="J7883" i="32"/>
  <c r="K7883" i="32" s="1"/>
  <c r="J7882" i="32"/>
  <c r="K7882" i="32" s="1"/>
  <c r="J7881" i="32"/>
  <c r="K7881" i="32" s="1"/>
  <c r="J7880" i="32"/>
  <c r="K7880" i="32" s="1"/>
  <c r="J7879" i="32"/>
  <c r="K7879" i="32" s="1"/>
  <c r="J7878" i="32"/>
  <c r="K7878" i="32" s="1"/>
  <c r="J7877" i="32"/>
  <c r="K7877" i="32" s="1"/>
  <c r="J7876" i="32"/>
  <c r="K7876" i="32" s="1"/>
  <c r="J7875" i="32"/>
  <c r="K7875" i="32" s="1"/>
  <c r="J7874" i="32"/>
  <c r="K7874" i="32" s="1"/>
  <c r="J7873" i="32"/>
  <c r="K7873" i="32" s="1"/>
  <c r="J7872" i="32"/>
  <c r="K7872" i="32" s="1"/>
  <c r="J7871" i="32"/>
  <c r="K7871" i="32" s="1"/>
  <c r="J7870" i="32"/>
  <c r="K7870" i="32" s="1"/>
  <c r="J7869" i="32"/>
  <c r="K7869" i="32" s="1"/>
  <c r="J7868" i="32"/>
  <c r="K7868" i="32" s="1"/>
  <c r="J7867" i="32"/>
  <c r="K7867" i="32" s="1"/>
  <c r="J7866" i="32"/>
  <c r="K7866" i="32" s="1"/>
  <c r="J7865" i="32"/>
  <c r="K7865" i="32" s="1"/>
  <c r="J7864" i="32"/>
  <c r="K7864" i="32" s="1"/>
  <c r="J7863" i="32"/>
  <c r="K7863" i="32" s="1"/>
  <c r="J7862" i="32"/>
  <c r="K7862" i="32" s="1"/>
  <c r="J7861" i="32"/>
  <c r="K7861" i="32" s="1"/>
  <c r="J7860" i="32"/>
  <c r="K7860" i="32" s="1"/>
  <c r="J7859" i="32"/>
  <c r="K7859" i="32" s="1"/>
  <c r="J7858" i="32"/>
  <c r="K7858" i="32" s="1"/>
  <c r="J7857" i="32"/>
  <c r="K7857" i="32" s="1"/>
  <c r="J7856" i="32"/>
  <c r="K7856" i="32" s="1"/>
  <c r="J7855" i="32"/>
  <c r="K7855" i="32" s="1"/>
  <c r="J7854" i="32"/>
  <c r="K7854" i="32" s="1"/>
  <c r="J7853" i="32"/>
  <c r="K7853" i="32" s="1"/>
  <c r="J7852" i="32"/>
  <c r="K7852" i="32" s="1"/>
  <c r="J7851" i="32"/>
  <c r="K7851" i="32" s="1"/>
  <c r="J7850" i="32"/>
  <c r="K7850" i="32" s="1"/>
  <c r="J7849" i="32"/>
  <c r="K7849" i="32" s="1"/>
  <c r="J7848" i="32"/>
  <c r="K7848" i="32" s="1"/>
  <c r="J7847" i="32"/>
  <c r="K7847" i="32" s="1"/>
  <c r="J7846" i="32"/>
  <c r="K7846" i="32" s="1"/>
  <c r="J7845" i="32"/>
  <c r="K7845" i="32" s="1"/>
  <c r="J7844" i="32"/>
  <c r="K7844" i="32" s="1"/>
  <c r="J7843" i="32"/>
  <c r="K7843" i="32" s="1"/>
  <c r="J7842" i="32"/>
  <c r="K7842" i="32" s="1"/>
  <c r="J7841" i="32"/>
  <c r="K7841" i="32" s="1"/>
  <c r="J7840" i="32"/>
  <c r="K7840" i="32" s="1"/>
  <c r="J7839" i="32"/>
  <c r="K7839" i="32" s="1"/>
  <c r="J7838" i="32"/>
  <c r="K7838" i="32" s="1"/>
  <c r="J7837" i="32"/>
  <c r="K7837" i="32" s="1"/>
  <c r="J7836" i="32"/>
  <c r="K7836" i="32" s="1"/>
  <c r="J7835" i="32"/>
  <c r="K7835" i="32" s="1"/>
  <c r="J7834" i="32"/>
  <c r="K7834" i="32" s="1"/>
  <c r="J7833" i="32"/>
  <c r="K7833" i="32" s="1"/>
  <c r="J7832" i="32"/>
  <c r="K7832" i="32" s="1"/>
  <c r="J7831" i="32"/>
  <c r="K7831" i="32" s="1"/>
  <c r="J7830" i="32"/>
  <c r="K7830" i="32" s="1"/>
  <c r="J7829" i="32"/>
  <c r="K7829" i="32" s="1"/>
  <c r="J7828" i="32"/>
  <c r="K7828" i="32" s="1"/>
  <c r="J7827" i="32"/>
  <c r="K7827" i="32" s="1"/>
  <c r="J7826" i="32"/>
  <c r="K7826" i="32" s="1"/>
  <c r="J7825" i="32"/>
  <c r="K7825" i="32" s="1"/>
  <c r="J7824" i="32"/>
  <c r="K7824" i="32" s="1"/>
  <c r="J7823" i="32"/>
  <c r="K7823" i="32" s="1"/>
  <c r="J7822" i="32"/>
  <c r="K7822" i="32" s="1"/>
  <c r="J7821" i="32"/>
  <c r="K7821" i="32" s="1"/>
  <c r="J7820" i="32"/>
  <c r="K7820" i="32" s="1"/>
  <c r="J7819" i="32"/>
  <c r="K7819" i="32" s="1"/>
  <c r="J7818" i="32"/>
  <c r="K7818" i="32" s="1"/>
  <c r="J7817" i="32"/>
  <c r="K7817" i="32" s="1"/>
  <c r="J7816" i="32"/>
  <c r="K7816" i="32" s="1"/>
  <c r="J7815" i="32"/>
  <c r="K7815" i="32" s="1"/>
  <c r="J7814" i="32"/>
  <c r="K7814" i="32" s="1"/>
  <c r="J7813" i="32"/>
  <c r="K7813" i="32" s="1"/>
  <c r="J7812" i="32"/>
  <c r="K7812" i="32" s="1"/>
  <c r="J7811" i="32"/>
  <c r="K7811" i="32" s="1"/>
  <c r="J7810" i="32"/>
  <c r="K7810" i="32" s="1"/>
  <c r="J7809" i="32"/>
  <c r="K7809" i="32" s="1"/>
  <c r="J7808" i="32"/>
  <c r="K7808" i="32" s="1"/>
  <c r="J7807" i="32"/>
  <c r="K7807" i="32" s="1"/>
  <c r="J7806" i="32"/>
  <c r="K7806" i="32" s="1"/>
  <c r="J7805" i="32"/>
  <c r="K7805" i="32" s="1"/>
  <c r="J7804" i="32"/>
  <c r="K7804" i="32" s="1"/>
  <c r="J7803" i="32"/>
  <c r="K7803" i="32" s="1"/>
  <c r="J7802" i="32"/>
  <c r="K7802" i="32" s="1"/>
  <c r="J7801" i="32"/>
  <c r="K7801" i="32" s="1"/>
  <c r="J7800" i="32"/>
  <c r="K7800" i="32" s="1"/>
  <c r="J7799" i="32"/>
  <c r="K7799" i="32" s="1"/>
  <c r="J7798" i="32"/>
  <c r="K7798" i="32" s="1"/>
  <c r="J7797" i="32"/>
  <c r="K7797" i="32" s="1"/>
  <c r="J7796" i="32"/>
  <c r="K7796" i="32" s="1"/>
  <c r="J7795" i="32"/>
  <c r="K7795" i="32" s="1"/>
  <c r="J7794" i="32"/>
  <c r="K7794" i="32" s="1"/>
  <c r="J7793" i="32"/>
  <c r="K7793" i="32" s="1"/>
  <c r="J7792" i="32"/>
  <c r="K7792" i="32" s="1"/>
  <c r="J7791" i="32"/>
  <c r="K7791" i="32" s="1"/>
  <c r="J7790" i="32"/>
  <c r="K7790" i="32" s="1"/>
  <c r="J7789" i="32"/>
  <c r="K7789" i="32" s="1"/>
  <c r="J7788" i="32"/>
  <c r="K7788" i="32" s="1"/>
  <c r="J7787" i="32"/>
  <c r="K7787" i="32" s="1"/>
  <c r="J7786" i="32"/>
  <c r="K7786" i="32" s="1"/>
  <c r="J7785" i="32"/>
  <c r="K7785" i="32" s="1"/>
  <c r="J7784" i="32"/>
  <c r="K7784" i="32" s="1"/>
  <c r="J7783" i="32"/>
  <c r="K7783" i="32" s="1"/>
  <c r="J7782" i="32"/>
  <c r="K7782" i="32" s="1"/>
  <c r="J7781" i="32"/>
  <c r="K7781" i="32" s="1"/>
  <c r="J7780" i="32"/>
  <c r="K7780" i="32" s="1"/>
  <c r="J7779" i="32"/>
  <c r="K7779" i="32" s="1"/>
  <c r="J7778" i="32"/>
  <c r="K7778" i="32" s="1"/>
  <c r="J7777" i="32"/>
  <c r="K7777" i="32" s="1"/>
  <c r="J7776" i="32"/>
  <c r="K7776" i="32" s="1"/>
  <c r="J7775" i="32"/>
  <c r="K7775" i="32" s="1"/>
  <c r="J7774" i="32"/>
  <c r="K7774" i="32" s="1"/>
  <c r="J7773" i="32"/>
  <c r="K7773" i="32" s="1"/>
  <c r="J7772" i="32"/>
  <c r="K7772" i="32" s="1"/>
  <c r="J7771" i="32"/>
  <c r="K7771" i="32" s="1"/>
  <c r="J7770" i="32"/>
  <c r="K7770" i="32" s="1"/>
  <c r="J7769" i="32"/>
  <c r="K7769" i="32" s="1"/>
  <c r="J7768" i="32"/>
  <c r="K7768" i="32" s="1"/>
  <c r="J7767" i="32"/>
  <c r="K7767" i="32" s="1"/>
  <c r="J7766" i="32"/>
  <c r="K7766" i="32" s="1"/>
  <c r="J7765" i="32"/>
  <c r="K7765" i="32" s="1"/>
  <c r="J7764" i="32"/>
  <c r="K7764" i="32" s="1"/>
  <c r="J7763" i="32"/>
  <c r="K7763" i="32" s="1"/>
  <c r="J7762" i="32"/>
  <c r="K7762" i="32" s="1"/>
  <c r="J7761" i="32"/>
  <c r="K7761" i="32" s="1"/>
  <c r="J7760" i="32"/>
  <c r="K7760" i="32" s="1"/>
  <c r="J7759" i="32"/>
  <c r="K7759" i="32" s="1"/>
  <c r="J7758" i="32"/>
  <c r="K7758" i="32" s="1"/>
  <c r="J7757" i="32"/>
  <c r="K7757" i="32" s="1"/>
  <c r="J7756" i="32"/>
  <c r="K7756" i="32" s="1"/>
  <c r="J7755" i="32"/>
  <c r="K7755" i="32" s="1"/>
  <c r="J7754" i="32"/>
  <c r="K7754" i="32" s="1"/>
  <c r="J7753" i="32"/>
  <c r="K7753" i="32" s="1"/>
  <c r="J7752" i="32"/>
  <c r="K7752" i="32" s="1"/>
  <c r="J7751" i="32"/>
  <c r="K7751" i="32" s="1"/>
  <c r="J7750" i="32"/>
  <c r="K7750" i="32" s="1"/>
  <c r="J7749" i="32"/>
  <c r="K7749" i="32" s="1"/>
  <c r="J7748" i="32"/>
  <c r="K7748" i="32" s="1"/>
  <c r="J7747" i="32"/>
  <c r="K7747" i="32" s="1"/>
  <c r="J7746" i="32"/>
  <c r="K7746" i="32" s="1"/>
  <c r="J7745" i="32"/>
  <c r="K7745" i="32" s="1"/>
  <c r="J7744" i="32"/>
  <c r="K7744" i="32" s="1"/>
  <c r="J7743" i="32"/>
  <c r="K7743" i="32" s="1"/>
  <c r="J7742" i="32"/>
  <c r="K7742" i="32" s="1"/>
  <c r="J7741" i="32"/>
  <c r="K7741" i="32" s="1"/>
  <c r="J7740" i="32"/>
  <c r="K7740" i="32" s="1"/>
  <c r="J7739" i="32"/>
  <c r="K7739" i="32" s="1"/>
  <c r="J7738" i="32"/>
  <c r="K7738" i="32" s="1"/>
  <c r="J7737" i="32"/>
  <c r="K7737" i="32" s="1"/>
  <c r="J7736" i="32"/>
  <c r="K7736" i="32" s="1"/>
  <c r="J7735" i="32"/>
  <c r="K7735" i="32" s="1"/>
  <c r="J7734" i="32"/>
  <c r="K7734" i="32" s="1"/>
  <c r="J7733" i="32"/>
  <c r="K7733" i="32" s="1"/>
  <c r="J7732" i="32"/>
  <c r="K7732" i="32" s="1"/>
  <c r="J7731" i="32"/>
  <c r="K7731" i="32" s="1"/>
  <c r="J7730" i="32"/>
  <c r="K7730" i="32" s="1"/>
  <c r="J7729" i="32"/>
  <c r="K7729" i="32" s="1"/>
  <c r="J7728" i="32"/>
  <c r="K7728" i="32" s="1"/>
  <c r="J7727" i="32"/>
  <c r="K7727" i="32" s="1"/>
  <c r="J7726" i="32"/>
  <c r="K7726" i="32" s="1"/>
  <c r="J7725" i="32"/>
  <c r="K7725" i="32" s="1"/>
  <c r="J7724" i="32"/>
  <c r="K7724" i="32" s="1"/>
  <c r="J7723" i="32"/>
  <c r="K7723" i="32" s="1"/>
  <c r="J7722" i="32"/>
  <c r="K7722" i="32" s="1"/>
  <c r="J7721" i="32"/>
  <c r="K7721" i="32" s="1"/>
  <c r="J7720" i="32"/>
  <c r="K7720" i="32" s="1"/>
  <c r="J7719" i="32"/>
  <c r="K7719" i="32" s="1"/>
  <c r="J7718" i="32"/>
  <c r="K7718" i="32" s="1"/>
  <c r="J7717" i="32"/>
  <c r="K7717" i="32" s="1"/>
  <c r="J7716" i="32"/>
  <c r="K7716" i="32" s="1"/>
  <c r="J7715" i="32"/>
  <c r="K7715" i="32" s="1"/>
  <c r="J7714" i="32"/>
  <c r="K7714" i="32" s="1"/>
  <c r="J7713" i="32"/>
  <c r="K7713" i="32" s="1"/>
  <c r="J7712" i="32"/>
  <c r="K7712" i="32" s="1"/>
  <c r="J7711" i="32"/>
  <c r="K7711" i="32" s="1"/>
  <c r="J7710" i="32"/>
  <c r="K7710" i="32" s="1"/>
  <c r="J7709" i="32"/>
  <c r="K7709" i="32" s="1"/>
  <c r="J7708" i="32"/>
  <c r="K7708" i="32" s="1"/>
  <c r="J7707" i="32"/>
  <c r="K7707" i="32" s="1"/>
  <c r="J7706" i="32"/>
  <c r="K7706" i="32" s="1"/>
  <c r="J7705" i="32"/>
  <c r="K7705" i="32" s="1"/>
  <c r="J7704" i="32"/>
  <c r="K7704" i="32" s="1"/>
  <c r="J7703" i="32"/>
  <c r="K7703" i="32" s="1"/>
  <c r="J7702" i="32"/>
  <c r="K7702" i="32" s="1"/>
  <c r="J7701" i="32"/>
  <c r="K7701" i="32" s="1"/>
  <c r="J7700" i="32"/>
  <c r="K7700" i="32" s="1"/>
  <c r="J7699" i="32"/>
  <c r="K7699" i="32" s="1"/>
  <c r="J7698" i="32"/>
  <c r="K7698" i="32" s="1"/>
  <c r="J7697" i="32"/>
  <c r="K7697" i="32" s="1"/>
  <c r="J7696" i="32"/>
  <c r="K7696" i="32" s="1"/>
  <c r="J7695" i="32"/>
  <c r="K7695" i="32" s="1"/>
  <c r="J7694" i="32"/>
  <c r="K7694" i="32" s="1"/>
  <c r="J7693" i="32"/>
  <c r="K7693" i="32" s="1"/>
  <c r="J7692" i="32"/>
  <c r="K7692" i="32" s="1"/>
  <c r="J7691" i="32"/>
  <c r="K7691" i="32" s="1"/>
  <c r="J7690" i="32"/>
  <c r="K7690" i="32" s="1"/>
  <c r="J7689" i="32"/>
  <c r="K7689" i="32" s="1"/>
  <c r="J7688" i="32"/>
  <c r="K7688" i="32" s="1"/>
  <c r="J7687" i="32"/>
  <c r="K7687" i="32" s="1"/>
  <c r="J7686" i="32"/>
  <c r="K7686" i="32" s="1"/>
  <c r="J7685" i="32"/>
  <c r="K7685" i="32" s="1"/>
  <c r="J7684" i="32"/>
  <c r="K7684" i="32" s="1"/>
  <c r="J7683" i="32"/>
  <c r="K7683" i="32" s="1"/>
  <c r="J7682" i="32"/>
  <c r="K7682" i="32" s="1"/>
  <c r="J7681" i="32"/>
  <c r="K7681" i="32" s="1"/>
  <c r="J7680" i="32"/>
  <c r="K7680" i="32" s="1"/>
  <c r="J7679" i="32"/>
  <c r="K7679" i="32" s="1"/>
  <c r="J7678" i="32"/>
  <c r="K7678" i="32" s="1"/>
  <c r="J7677" i="32"/>
  <c r="K7677" i="32" s="1"/>
  <c r="J7676" i="32"/>
  <c r="K7676" i="32" s="1"/>
  <c r="J7675" i="32"/>
  <c r="K7675" i="32" s="1"/>
  <c r="J7674" i="32"/>
  <c r="K7674" i="32" s="1"/>
  <c r="J7673" i="32"/>
  <c r="K7673" i="32" s="1"/>
  <c r="J7672" i="32"/>
  <c r="K7672" i="32" s="1"/>
  <c r="J7671" i="32"/>
  <c r="K7671" i="32" s="1"/>
  <c r="J7670" i="32"/>
  <c r="K7670" i="32" s="1"/>
  <c r="J7669" i="32"/>
  <c r="K7669" i="32" s="1"/>
  <c r="J7668" i="32"/>
  <c r="K7668" i="32" s="1"/>
  <c r="J7667" i="32"/>
  <c r="K7667" i="32" s="1"/>
  <c r="J7666" i="32"/>
  <c r="K7666" i="32" s="1"/>
  <c r="J7665" i="32"/>
  <c r="K7665" i="32" s="1"/>
  <c r="J7664" i="32"/>
  <c r="K7664" i="32" s="1"/>
  <c r="J7663" i="32"/>
  <c r="K7663" i="32" s="1"/>
  <c r="J7662" i="32"/>
  <c r="K7662" i="32" s="1"/>
  <c r="J7661" i="32"/>
  <c r="K7661" i="32" s="1"/>
  <c r="J7660" i="32"/>
  <c r="K7660" i="32" s="1"/>
  <c r="J7659" i="32"/>
  <c r="K7659" i="32" s="1"/>
  <c r="J7658" i="32"/>
  <c r="K7658" i="32" s="1"/>
  <c r="J7657" i="32"/>
  <c r="K7657" i="32" s="1"/>
  <c r="J7656" i="32"/>
  <c r="K7656" i="32" s="1"/>
  <c r="J7655" i="32"/>
  <c r="K7655" i="32" s="1"/>
  <c r="J7654" i="32"/>
  <c r="K7654" i="32" s="1"/>
  <c r="J7653" i="32"/>
  <c r="K7653" i="32" s="1"/>
  <c r="J7652" i="32"/>
  <c r="K7652" i="32" s="1"/>
  <c r="J7651" i="32"/>
  <c r="K7651" i="32" s="1"/>
  <c r="J7650" i="32"/>
  <c r="K7650" i="32" s="1"/>
  <c r="J7649" i="32"/>
  <c r="K7649" i="32" s="1"/>
  <c r="J7648" i="32"/>
  <c r="K7648" i="32" s="1"/>
  <c r="J7647" i="32"/>
  <c r="K7647" i="32" s="1"/>
  <c r="J7646" i="32"/>
  <c r="K7646" i="32" s="1"/>
  <c r="J7645" i="32"/>
  <c r="K7645" i="32" s="1"/>
  <c r="J7644" i="32"/>
  <c r="K7644" i="32" s="1"/>
  <c r="J7643" i="32"/>
  <c r="K7643" i="32" s="1"/>
  <c r="J7642" i="32"/>
  <c r="K7642" i="32" s="1"/>
  <c r="J7641" i="32"/>
  <c r="K7641" i="32" s="1"/>
  <c r="J7640" i="32"/>
  <c r="K7640" i="32" s="1"/>
  <c r="J7639" i="32"/>
  <c r="K7639" i="32" s="1"/>
  <c r="J7638" i="32"/>
  <c r="K7638" i="32" s="1"/>
  <c r="J7637" i="32"/>
  <c r="K7637" i="32" s="1"/>
  <c r="J7636" i="32"/>
  <c r="K7636" i="32" s="1"/>
  <c r="J7635" i="32"/>
  <c r="K7635" i="32" s="1"/>
  <c r="J7634" i="32"/>
  <c r="K7634" i="32" s="1"/>
  <c r="J7633" i="32"/>
  <c r="K7633" i="32" s="1"/>
  <c r="J7632" i="32"/>
  <c r="K7632" i="32" s="1"/>
  <c r="J7631" i="32"/>
  <c r="K7631" i="32" s="1"/>
  <c r="J7630" i="32"/>
  <c r="K7630" i="32" s="1"/>
  <c r="J7629" i="32"/>
  <c r="K7629" i="32" s="1"/>
  <c r="J7628" i="32"/>
  <c r="K7628" i="32" s="1"/>
  <c r="J7627" i="32"/>
  <c r="K7627" i="32" s="1"/>
  <c r="J7626" i="32"/>
  <c r="K7626" i="32" s="1"/>
  <c r="J7625" i="32"/>
  <c r="K7625" i="32" s="1"/>
  <c r="J7624" i="32"/>
  <c r="K7624" i="32" s="1"/>
  <c r="J7623" i="32"/>
  <c r="K7623" i="32" s="1"/>
  <c r="J7622" i="32"/>
  <c r="K7622" i="32" s="1"/>
  <c r="J7621" i="32"/>
  <c r="K7621" i="32" s="1"/>
  <c r="J7620" i="32"/>
  <c r="K7620" i="32" s="1"/>
  <c r="J7619" i="32"/>
  <c r="K7619" i="32" s="1"/>
  <c r="J7618" i="32"/>
  <c r="K7618" i="32" s="1"/>
  <c r="J7617" i="32"/>
  <c r="K7617" i="32" s="1"/>
  <c r="J7616" i="32"/>
  <c r="K7616" i="32" s="1"/>
  <c r="J7615" i="32"/>
  <c r="K7615" i="32" s="1"/>
  <c r="J7614" i="32"/>
  <c r="K7614" i="32" s="1"/>
  <c r="J7613" i="32"/>
  <c r="K7613" i="32" s="1"/>
  <c r="J7612" i="32"/>
  <c r="K7612" i="32" s="1"/>
  <c r="J7611" i="32"/>
  <c r="K7611" i="32" s="1"/>
  <c r="J7610" i="32"/>
  <c r="K7610" i="32" s="1"/>
  <c r="J7609" i="32"/>
  <c r="K7609" i="32" s="1"/>
  <c r="J7608" i="32"/>
  <c r="K7608" i="32" s="1"/>
  <c r="J7607" i="32"/>
  <c r="K7607" i="32" s="1"/>
  <c r="J7606" i="32"/>
  <c r="K7606" i="32" s="1"/>
  <c r="J7605" i="32"/>
  <c r="K7605" i="32" s="1"/>
  <c r="J7604" i="32"/>
  <c r="K7604" i="32" s="1"/>
  <c r="J7603" i="32"/>
  <c r="K7603" i="32" s="1"/>
  <c r="J7602" i="32"/>
  <c r="K7602" i="32" s="1"/>
  <c r="J7601" i="32"/>
  <c r="J7600" i="32"/>
  <c r="K7600" i="32" s="1"/>
  <c r="J7599" i="32"/>
  <c r="K7599" i="32" s="1"/>
  <c r="J7598" i="32"/>
  <c r="K7598" i="32" s="1"/>
  <c r="J7597" i="32"/>
  <c r="K7597" i="32" s="1"/>
  <c r="J7596" i="32"/>
  <c r="K7596" i="32" s="1"/>
  <c r="J7595" i="32"/>
  <c r="K7595" i="32" s="1"/>
  <c r="J7594" i="32"/>
  <c r="K7594" i="32" s="1"/>
  <c r="J7593" i="32"/>
  <c r="K7593" i="32" s="1"/>
  <c r="J7592" i="32"/>
  <c r="K7592" i="32" s="1"/>
  <c r="J7591" i="32"/>
  <c r="K7591" i="32" s="1"/>
  <c r="J7590" i="32"/>
  <c r="K7590" i="32" s="1"/>
  <c r="J7589" i="32"/>
  <c r="K7589" i="32" s="1"/>
  <c r="J7588" i="32"/>
  <c r="K7588" i="32" s="1"/>
  <c r="J7587" i="32"/>
  <c r="K7587" i="32" s="1"/>
  <c r="J7586" i="32"/>
  <c r="K7586" i="32" s="1"/>
  <c r="J7585" i="32"/>
  <c r="K7585" i="32" s="1"/>
  <c r="J7584" i="32"/>
  <c r="K7584" i="32" s="1"/>
  <c r="J7583" i="32"/>
  <c r="K7583" i="32" s="1"/>
  <c r="J7582" i="32"/>
  <c r="K7582" i="32" s="1"/>
  <c r="J7581" i="32"/>
  <c r="K7581" i="32" s="1"/>
  <c r="J7580" i="32"/>
  <c r="K7580" i="32" s="1"/>
  <c r="J7579" i="32"/>
  <c r="K7579" i="32" s="1"/>
  <c r="J7578" i="32"/>
  <c r="K7578" i="32" s="1"/>
  <c r="J7577" i="32"/>
  <c r="K7577" i="32" s="1"/>
  <c r="J7576" i="32"/>
  <c r="K7576" i="32" s="1"/>
  <c r="J7575" i="32"/>
  <c r="K7575" i="32" s="1"/>
  <c r="J7574" i="32"/>
  <c r="K7574" i="32" s="1"/>
  <c r="J7573" i="32"/>
  <c r="K7573" i="32" s="1"/>
  <c r="J7572" i="32"/>
  <c r="K7572" i="32" s="1"/>
  <c r="J7571" i="32"/>
  <c r="K7571" i="32" s="1"/>
  <c r="J7570" i="32"/>
  <c r="K7570" i="32" s="1"/>
  <c r="J7569" i="32"/>
  <c r="K7569" i="32" s="1"/>
  <c r="J7568" i="32"/>
  <c r="K7568" i="32" s="1"/>
  <c r="J7567" i="32"/>
  <c r="K7567" i="32" s="1"/>
  <c r="J7566" i="32"/>
  <c r="K7566" i="32" s="1"/>
  <c r="J7565" i="32"/>
  <c r="K7565" i="32" s="1"/>
  <c r="J7564" i="32"/>
  <c r="K7564" i="32" s="1"/>
  <c r="J7563" i="32"/>
  <c r="K7563" i="32" s="1"/>
  <c r="J7562" i="32"/>
  <c r="K7562" i="32" s="1"/>
  <c r="J7561" i="32"/>
  <c r="K7561" i="32" s="1"/>
  <c r="J7560" i="32"/>
  <c r="K7560" i="32" s="1"/>
  <c r="J7559" i="32"/>
  <c r="K7559" i="32" s="1"/>
  <c r="J7558" i="32"/>
  <c r="K7558" i="32" s="1"/>
  <c r="J7557" i="32"/>
  <c r="K7557" i="32" s="1"/>
  <c r="J7556" i="32"/>
  <c r="K7556" i="32" s="1"/>
  <c r="J7555" i="32"/>
  <c r="K7555" i="32" s="1"/>
  <c r="J7554" i="32"/>
  <c r="K7554" i="32" s="1"/>
  <c r="J7553" i="32"/>
  <c r="K7553" i="32" s="1"/>
  <c r="J7552" i="32"/>
  <c r="K7552" i="32" s="1"/>
  <c r="J7551" i="32"/>
  <c r="K7551" i="32" s="1"/>
  <c r="J7550" i="32"/>
  <c r="K7550" i="32" s="1"/>
  <c r="J7549" i="32"/>
  <c r="K7549" i="32" s="1"/>
  <c r="J7548" i="32"/>
  <c r="K7548" i="32" s="1"/>
  <c r="J7547" i="32"/>
  <c r="K7547" i="32" s="1"/>
  <c r="J7546" i="32"/>
  <c r="K7546" i="32" s="1"/>
  <c r="J7545" i="32"/>
  <c r="K7545" i="32" s="1"/>
  <c r="J7544" i="32"/>
  <c r="K7544" i="32" s="1"/>
  <c r="J7543" i="32"/>
  <c r="K7543" i="32" s="1"/>
  <c r="J7542" i="32"/>
  <c r="K7542" i="32" s="1"/>
  <c r="J7541" i="32"/>
  <c r="K7541" i="32" s="1"/>
  <c r="J7540" i="32"/>
  <c r="K7540" i="32" s="1"/>
  <c r="J7539" i="32"/>
  <c r="K7539" i="32" s="1"/>
  <c r="J7538" i="32"/>
  <c r="K7538" i="32" s="1"/>
  <c r="J7537" i="32"/>
  <c r="K7537" i="32" s="1"/>
  <c r="J7536" i="32"/>
  <c r="K7536" i="32" s="1"/>
  <c r="J7535" i="32"/>
  <c r="K7535" i="32" s="1"/>
  <c r="J7534" i="32"/>
  <c r="K7534" i="32" s="1"/>
  <c r="J7533" i="32"/>
  <c r="K7533" i="32" s="1"/>
  <c r="J7532" i="32"/>
  <c r="K7532" i="32" s="1"/>
  <c r="J7531" i="32"/>
  <c r="K7531" i="32" s="1"/>
  <c r="J7530" i="32"/>
  <c r="K7530" i="32" s="1"/>
  <c r="J7529" i="32"/>
  <c r="K7529" i="32" s="1"/>
  <c r="J7528" i="32"/>
  <c r="K7528" i="32" s="1"/>
  <c r="J7527" i="32"/>
  <c r="K7527" i="32" s="1"/>
  <c r="J7526" i="32"/>
  <c r="K7526" i="32" s="1"/>
  <c r="J7525" i="32"/>
  <c r="K7525" i="32" s="1"/>
  <c r="J7524" i="32"/>
  <c r="K7524" i="32" s="1"/>
  <c r="J7523" i="32"/>
  <c r="K7523" i="32" s="1"/>
  <c r="J7522" i="32"/>
  <c r="K7522" i="32" s="1"/>
  <c r="J7521" i="32"/>
  <c r="K7521" i="32" s="1"/>
  <c r="J7520" i="32"/>
  <c r="K7520" i="32" s="1"/>
  <c r="J7519" i="32"/>
  <c r="K7519" i="32" s="1"/>
  <c r="J7518" i="32"/>
  <c r="K7518" i="32" s="1"/>
  <c r="J7517" i="32"/>
  <c r="K7517" i="32" s="1"/>
  <c r="J7516" i="32"/>
  <c r="K7516" i="32" s="1"/>
  <c r="J7515" i="32"/>
  <c r="K7515" i="32" s="1"/>
  <c r="J7514" i="32"/>
  <c r="K7514" i="32" s="1"/>
  <c r="J7513" i="32"/>
  <c r="K7513" i="32" s="1"/>
  <c r="J7512" i="32"/>
  <c r="K7512" i="32" s="1"/>
  <c r="J7511" i="32"/>
  <c r="K7511" i="32" s="1"/>
  <c r="J7510" i="32"/>
  <c r="K7510" i="32" s="1"/>
  <c r="J7509" i="32"/>
  <c r="K7509" i="32" s="1"/>
  <c r="J7508" i="32"/>
  <c r="K7508" i="32" s="1"/>
  <c r="J7507" i="32"/>
  <c r="K7507" i="32" s="1"/>
  <c r="J7506" i="32"/>
  <c r="K7506" i="32" s="1"/>
  <c r="J7505" i="32"/>
  <c r="K7505" i="32" s="1"/>
  <c r="J7504" i="32"/>
  <c r="K7504" i="32" s="1"/>
  <c r="J7503" i="32"/>
  <c r="K7503" i="32" s="1"/>
  <c r="J7502" i="32"/>
  <c r="K7502" i="32" s="1"/>
  <c r="J7501" i="32"/>
  <c r="K7501" i="32" s="1"/>
  <c r="J7500" i="32"/>
  <c r="K7500" i="32" s="1"/>
  <c r="J7499" i="32"/>
  <c r="K7499" i="32" s="1"/>
  <c r="J7498" i="32"/>
  <c r="K7498" i="32" s="1"/>
  <c r="J7497" i="32"/>
  <c r="K7497" i="32" s="1"/>
  <c r="J7496" i="32"/>
  <c r="K7496" i="32" s="1"/>
  <c r="J7495" i="32"/>
  <c r="K7495" i="32" s="1"/>
  <c r="J7494" i="32"/>
  <c r="K7494" i="32" s="1"/>
  <c r="J7493" i="32"/>
  <c r="K7493" i="32" s="1"/>
  <c r="J7492" i="32"/>
  <c r="K7492" i="32" s="1"/>
  <c r="J7491" i="32"/>
  <c r="K7491" i="32" s="1"/>
  <c r="J7490" i="32"/>
  <c r="K7490" i="32" s="1"/>
  <c r="J7489" i="32"/>
  <c r="K7489" i="32" s="1"/>
  <c r="J7488" i="32"/>
  <c r="K7488" i="32" s="1"/>
  <c r="J7487" i="32"/>
  <c r="K7487" i="32" s="1"/>
  <c r="J7486" i="32"/>
  <c r="K7486" i="32" s="1"/>
  <c r="J7485" i="32"/>
  <c r="K7485" i="32" s="1"/>
  <c r="J7484" i="32"/>
  <c r="K7484" i="32" s="1"/>
  <c r="J7483" i="32"/>
  <c r="K7483" i="32" s="1"/>
  <c r="J7482" i="32"/>
  <c r="K7482" i="32" s="1"/>
  <c r="J7481" i="32"/>
  <c r="K7481" i="32" s="1"/>
  <c r="J7480" i="32"/>
  <c r="K7480" i="32" s="1"/>
  <c r="J7479" i="32"/>
  <c r="K7479" i="32" s="1"/>
  <c r="J7478" i="32"/>
  <c r="K7478" i="32" s="1"/>
  <c r="J7477" i="32"/>
  <c r="K7477" i="32" s="1"/>
  <c r="J7476" i="32"/>
  <c r="K7476" i="32" s="1"/>
  <c r="J7475" i="32"/>
  <c r="K7475" i="32" s="1"/>
  <c r="J7474" i="32"/>
  <c r="K7474" i="32" s="1"/>
  <c r="J7473" i="32"/>
  <c r="K7473" i="32" s="1"/>
  <c r="J7472" i="32"/>
  <c r="K7472" i="32" s="1"/>
  <c r="J7471" i="32"/>
  <c r="K7471" i="32" s="1"/>
  <c r="J7470" i="32"/>
  <c r="K7470" i="32" s="1"/>
  <c r="J7469" i="32"/>
  <c r="K7469" i="32" s="1"/>
  <c r="J7468" i="32"/>
  <c r="K7468" i="32" s="1"/>
  <c r="J7467" i="32"/>
  <c r="K7467" i="32" s="1"/>
  <c r="J7466" i="32"/>
  <c r="K7466" i="32" s="1"/>
  <c r="J7465" i="32"/>
  <c r="K7465" i="32" s="1"/>
  <c r="J7464" i="32"/>
  <c r="K7464" i="32" s="1"/>
  <c r="J7463" i="32"/>
  <c r="K7463" i="32" s="1"/>
  <c r="J7462" i="32"/>
  <c r="K7462" i="32" s="1"/>
  <c r="J7461" i="32"/>
  <c r="K7461" i="32" s="1"/>
  <c r="J7460" i="32"/>
  <c r="K7460" i="32" s="1"/>
  <c r="J7459" i="32"/>
  <c r="K7459" i="32" s="1"/>
  <c r="J7458" i="32"/>
  <c r="K7458" i="32" s="1"/>
  <c r="J7457" i="32"/>
  <c r="K7457" i="32" s="1"/>
  <c r="J7456" i="32"/>
  <c r="K7456" i="32" s="1"/>
  <c r="J7455" i="32"/>
  <c r="K7455" i="32" s="1"/>
  <c r="J7454" i="32"/>
  <c r="K7454" i="32" s="1"/>
  <c r="J7453" i="32"/>
  <c r="K7453" i="32" s="1"/>
  <c r="J7452" i="32"/>
  <c r="K7452" i="32" s="1"/>
  <c r="J7451" i="32"/>
  <c r="K7451" i="32" s="1"/>
  <c r="J7450" i="32"/>
  <c r="K7450" i="32" s="1"/>
  <c r="J7449" i="32"/>
  <c r="K7449" i="32" s="1"/>
  <c r="J7448" i="32"/>
  <c r="K7448" i="32" s="1"/>
  <c r="J7447" i="32"/>
  <c r="K7447" i="32" s="1"/>
  <c r="J7446" i="32"/>
  <c r="K7446" i="32" s="1"/>
  <c r="J7445" i="32"/>
  <c r="K7445" i="32" s="1"/>
  <c r="J7444" i="32"/>
  <c r="K7444" i="32" s="1"/>
  <c r="J7443" i="32"/>
  <c r="K7443" i="32" s="1"/>
  <c r="J7442" i="32"/>
  <c r="K7442" i="32" s="1"/>
  <c r="J7441" i="32"/>
  <c r="K7441" i="32" s="1"/>
  <c r="J7440" i="32"/>
  <c r="K7440" i="32" s="1"/>
  <c r="J7439" i="32"/>
  <c r="K7439" i="32" s="1"/>
  <c r="J7438" i="32"/>
  <c r="K7438" i="32" s="1"/>
  <c r="J7437" i="32"/>
  <c r="K7437" i="32" s="1"/>
  <c r="J7436" i="32"/>
  <c r="K7436" i="32" s="1"/>
  <c r="J7435" i="32"/>
  <c r="K7435" i="32" s="1"/>
  <c r="J7434" i="32"/>
  <c r="K7434" i="32" s="1"/>
  <c r="J7433" i="32"/>
  <c r="K7433" i="32" s="1"/>
  <c r="J7432" i="32"/>
  <c r="K7432" i="32" s="1"/>
  <c r="J7431" i="32"/>
  <c r="K7431" i="32" s="1"/>
  <c r="J7430" i="32"/>
  <c r="K7430" i="32" s="1"/>
  <c r="J7429" i="32"/>
  <c r="K7429" i="32" s="1"/>
  <c r="J7428" i="32"/>
  <c r="K7428" i="32" s="1"/>
  <c r="J7427" i="32"/>
  <c r="K7427" i="32" s="1"/>
  <c r="J7426" i="32"/>
  <c r="K7426" i="32" s="1"/>
  <c r="J7425" i="32"/>
  <c r="K7425" i="32" s="1"/>
  <c r="J7424" i="32"/>
  <c r="K7424" i="32" s="1"/>
  <c r="J7423" i="32"/>
  <c r="K7423" i="32" s="1"/>
  <c r="J7422" i="32"/>
  <c r="K7422" i="32" s="1"/>
  <c r="J7421" i="32"/>
  <c r="K7421" i="32" s="1"/>
  <c r="J7420" i="32"/>
  <c r="K7420" i="32" s="1"/>
  <c r="J7419" i="32"/>
  <c r="K7419" i="32" s="1"/>
  <c r="J7418" i="32"/>
  <c r="K7418" i="32" s="1"/>
  <c r="J7417" i="32"/>
  <c r="K7417" i="32" s="1"/>
  <c r="J7416" i="32"/>
  <c r="K7416" i="32" s="1"/>
  <c r="J7415" i="32"/>
  <c r="K7415" i="32" s="1"/>
  <c r="J7414" i="32"/>
  <c r="K7414" i="32" s="1"/>
  <c r="J7413" i="32"/>
  <c r="K7413" i="32" s="1"/>
  <c r="J7412" i="32"/>
  <c r="K7412" i="32" s="1"/>
  <c r="J7411" i="32"/>
  <c r="K7411" i="32" s="1"/>
  <c r="J7410" i="32"/>
  <c r="K7410" i="32" s="1"/>
  <c r="J7409" i="32"/>
  <c r="K7409" i="32" s="1"/>
  <c r="J7408" i="32"/>
  <c r="K7408" i="32" s="1"/>
  <c r="J7407" i="32"/>
  <c r="K7407" i="32" s="1"/>
  <c r="J7406" i="32"/>
  <c r="K7406" i="32" s="1"/>
  <c r="J7405" i="32"/>
  <c r="K7405" i="32" s="1"/>
  <c r="J7404" i="32"/>
  <c r="K7404" i="32" s="1"/>
  <c r="J7403" i="32"/>
  <c r="K7403" i="32" s="1"/>
  <c r="J7402" i="32"/>
  <c r="K7402" i="32" s="1"/>
  <c r="J7401" i="32"/>
  <c r="K7401" i="32" s="1"/>
  <c r="J7400" i="32"/>
  <c r="K7400" i="32" s="1"/>
  <c r="J7399" i="32"/>
  <c r="K7399" i="32" s="1"/>
  <c r="J7398" i="32"/>
  <c r="K7398" i="32" s="1"/>
  <c r="J7397" i="32"/>
  <c r="K7397" i="32" s="1"/>
  <c r="J7396" i="32"/>
  <c r="K7396" i="32" s="1"/>
  <c r="J7395" i="32"/>
  <c r="K7395" i="32" s="1"/>
  <c r="J7394" i="32"/>
  <c r="K7394" i="32" s="1"/>
  <c r="J7393" i="32"/>
  <c r="K7393" i="32" s="1"/>
  <c r="J7392" i="32"/>
  <c r="K7392" i="32" s="1"/>
  <c r="J7391" i="32"/>
  <c r="K7391" i="32" s="1"/>
  <c r="J7390" i="32"/>
  <c r="K7390" i="32" s="1"/>
  <c r="J7389" i="32"/>
  <c r="K7389" i="32" s="1"/>
  <c r="J7388" i="32"/>
  <c r="K7388" i="32" s="1"/>
  <c r="J7387" i="32"/>
  <c r="K7387" i="32" s="1"/>
  <c r="J7386" i="32"/>
  <c r="K7386" i="32" s="1"/>
  <c r="J7385" i="32"/>
  <c r="K7385" i="32" s="1"/>
  <c r="J7384" i="32"/>
  <c r="K7384" i="32" s="1"/>
  <c r="J7383" i="32"/>
  <c r="K7383" i="32" s="1"/>
  <c r="J7382" i="32"/>
  <c r="K7382" i="32" s="1"/>
  <c r="J7381" i="32"/>
  <c r="K7381" i="32" s="1"/>
  <c r="J7380" i="32"/>
  <c r="K7380" i="32" s="1"/>
  <c r="J7379" i="32"/>
  <c r="K7379" i="32" s="1"/>
  <c r="J7378" i="32"/>
  <c r="K7378" i="32" s="1"/>
  <c r="J7377" i="32"/>
  <c r="K7377" i="32" s="1"/>
  <c r="J7376" i="32"/>
  <c r="K7376" i="32" s="1"/>
  <c r="J7375" i="32"/>
  <c r="K7375" i="32" s="1"/>
  <c r="J7374" i="32"/>
  <c r="K7374" i="32" s="1"/>
  <c r="J7373" i="32"/>
  <c r="K7373" i="32" s="1"/>
  <c r="J7372" i="32"/>
  <c r="K7372" i="32" s="1"/>
  <c r="J7371" i="32"/>
  <c r="K7371" i="32" s="1"/>
  <c r="J7370" i="32"/>
  <c r="K7370" i="32" s="1"/>
  <c r="J7369" i="32"/>
  <c r="K7369" i="32" s="1"/>
  <c r="J7368" i="32"/>
  <c r="K7368" i="32" s="1"/>
  <c r="J7367" i="32"/>
  <c r="K7367" i="32" s="1"/>
  <c r="J7366" i="32"/>
  <c r="K7366" i="32" s="1"/>
  <c r="J7365" i="32"/>
  <c r="K7365" i="32" s="1"/>
  <c r="J7364" i="32"/>
  <c r="K7364" i="32" s="1"/>
  <c r="J7363" i="32"/>
  <c r="K7363" i="32" s="1"/>
  <c r="J7362" i="32"/>
  <c r="K7362" i="32" s="1"/>
  <c r="J7361" i="32"/>
  <c r="K7361" i="32" s="1"/>
  <c r="J7360" i="32"/>
  <c r="K7360" i="32" s="1"/>
  <c r="J7359" i="32"/>
  <c r="K7359" i="32" s="1"/>
  <c r="J7358" i="32"/>
  <c r="K7358" i="32" s="1"/>
  <c r="J7357" i="32"/>
  <c r="K7357" i="32" s="1"/>
  <c r="J7356" i="32"/>
  <c r="K7356" i="32" s="1"/>
  <c r="J7355" i="32"/>
  <c r="K7355" i="32" s="1"/>
  <c r="J7354" i="32"/>
  <c r="K7354" i="32" s="1"/>
  <c r="J7353" i="32"/>
  <c r="K7353" i="32" s="1"/>
  <c r="J7352" i="32"/>
  <c r="K7352" i="32" s="1"/>
  <c r="J7351" i="32"/>
  <c r="K7351" i="32" s="1"/>
  <c r="J7350" i="32"/>
  <c r="K7350" i="32" s="1"/>
  <c r="J7349" i="32"/>
  <c r="K7349" i="32" s="1"/>
  <c r="J7348" i="32"/>
  <c r="K7348" i="32" s="1"/>
  <c r="J7347" i="32"/>
  <c r="K7347" i="32" s="1"/>
  <c r="J7346" i="32"/>
  <c r="K7346" i="32" s="1"/>
  <c r="J7345" i="32"/>
  <c r="K7345" i="32" s="1"/>
  <c r="J7344" i="32"/>
  <c r="K7344" i="32" s="1"/>
  <c r="J7343" i="32"/>
  <c r="K7343" i="32" s="1"/>
  <c r="J7342" i="32"/>
  <c r="K7342" i="32" s="1"/>
  <c r="J7341" i="32"/>
  <c r="K7341" i="32" s="1"/>
  <c r="J7340" i="32"/>
  <c r="K7340" i="32" s="1"/>
  <c r="J7339" i="32"/>
  <c r="K7339" i="32" s="1"/>
  <c r="J7338" i="32"/>
  <c r="K7338" i="32" s="1"/>
  <c r="J7337" i="32"/>
  <c r="K7337" i="32" s="1"/>
  <c r="J7336" i="32"/>
  <c r="K7336" i="32" s="1"/>
  <c r="J7335" i="32"/>
  <c r="K7335" i="32" s="1"/>
  <c r="J7334" i="32"/>
  <c r="K7334" i="32" s="1"/>
  <c r="J7333" i="32"/>
  <c r="K7333" i="32" s="1"/>
  <c r="J7332" i="32"/>
  <c r="K7332" i="32" s="1"/>
  <c r="J7331" i="32"/>
  <c r="K7331" i="32" s="1"/>
  <c r="J7330" i="32"/>
  <c r="K7330" i="32" s="1"/>
  <c r="J7329" i="32"/>
  <c r="K7329" i="32" s="1"/>
  <c r="J7328" i="32"/>
  <c r="K7328" i="32" s="1"/>
  <c r="J7327" i="32"/>
  <c r="K7327" i="32" s="1"/>
  <c r="J7326" i="32"/>
  <c r="K7326" i="32" s="1"/>
  <c r="J7325" i="32"/>
  <c r="K7325" i="32" s="1"/>
  <c r="J7324" i="32"/>
  <c r="K7324" i="32" s="1"/>
  <c r="J7323" i="32"/>
  <c r="K7323" i="32" s="1"/>
  <c r="J7322" i="32"/>
  <c r="K7322" i="32" s="1"/>
  <c r="J7321" i="32"/>
  <c r="K7321" i="32" s="1"/>
  <c r="J7320" i="32"/>
  <c r="K7320" i="32" s="1"/>
  <c r="J7319" i="32"/>
  <c r="K7319" i="32" s="1"/>
  <c r="J7318" i="32"/>
  <c r="K7318" i="32" s="1"/>
  <c r="J7317" i="32"/>
  <c r="K7317" i="32" s="1"/>
  <c r="J7316" i="32"/>
  <c r="K7316" i="32" s="1"/>
  <c r="J7315" i="32"/>
  <c r="K7315" i="32" s="1"/>
  <c r="J7314" i="32"/>
  <c r="K7314" i="32" s="1"/>
  <c r="J7313" i="32"/>
  <c r="K7313" i="32" s="1"/>
  <c r="J7312" i="32"/>
  <c r="K7312" i="32" s="1"/>
  <c r="J7311" i="32"/>
  <c r="K7311" i="32" s="1"/>
  <c r="J7310" i="32"/>
  <c r="K7310" i="32" s="1"/>
  <c r="J7309" i="32"/>
  <c r="K7309" i="32" s="1"/>
  <c r="J7308" i="32"/>
  <c r="K7308" i="32" s="1"/>
  <c r="J7307" i="32"/>
  <c r="K7307" i="32" s="1"/>
  <c r="J7306" i="32"/>
  <c r="K7306" i="32" s="1"/>
  <c r="J7305" i="32"/>
  <c r="K7305" i="32" s="1"/>
  <c r="J7304" i="32"/>
  <c r="K7304" i="32" s="1"/>
  <c r="J7303" i="32"/>
  <c r="K7303" i="32" s="1"/>
  <c r="J7302" i="32"/>
  <c r="K7302" i="32" s="1"/>
  <c r="J7301" i="32"/>
  <c r="K7301" i="32" s="1"/>
  <c r="J7300" i="32"/>
  <c r="K7300" i="32" s="1"/>
  <c r="J7299" i="32"/>
  <c r="K7299" i="32" s="1"/>
  <c r="J7298" i="32"/>
  <c r="K7298" i="32" s="1"/>
  <c r="J7297" i="32"/>
  <c r="K7297" i="32" s="1"/>
  <c r="J7296" i="32"/>
  <c r="K7296" i="32" s="1"/>
  <c r="J7295" i="32"/>
  <c r="K7295" i="32" s="1"/>
  <c r="J7294" i="32"/>
  <c r="K7294" i="32" s="1"/>
  <c r="J7293" i="32"/>
  <c r="K7293" i="32" s="1"/>
  <c r="J7292" i="32"/>
  <c r="K7292" i="32" s="1"/>
  <c r="J7291" i="32"/>
  <c r="K7291" i="32" s="1"/>
  <c r="J7290" i="32"/>
  <c r="K7290" i="32" s="1"/>
  <c r="J7289" i="32"/>
  <c r="K7289" i="32" s="1"/>
  <c r="J7288" i="32"/>
  <c r="K7288" i="32" s="1"/>
  <c r="J7287" i="32"/>
  <c r="K7287" i="32" s="1"/>
  <c r="J7286" i="32"/>
  <c r="K7286" i="32" s="1"/>
  <c r="J7285" i="32"/>
  <c r="K7285" i="32" s="1"/>
  <c r="J7284" i="32"/>
  <c r="K7284" i="32" s="1"/>
  <c r="J7283" i="32"/>
  <c r="K7283" i="32" s="1"/>
  <c r="J7282" i="32"/>
  <c r="K7282" i="32" s="1"/>
  <c r="J7281" i="32"/>
  <c r="K7281" i="32" s="1"/>
  <c r="J7280" i="32"/>
  <c r="K7280" i="32" s="1"/>
  <c r="J7279" i="32"/>
  <c r="K7279" i="32" s="1"/>
  <c r="J7278" i="32"/>
  <c r="K7278" i="32" s="1"/>
  <c r="J7277" i="32"/>
  <c r="K7277" i="32" s="1"/>
  <c r="J7276" i="32"/>
  <c r="K7276" i="32" s="1"/>
  <c r="J7275" i="32"/>
  <c r="K7275" i="32" s="1"/>
  <c r="J7274" i="32"/>
  <c r="K7274" i="32" s="1"/>
  <c r="J7273" i="32"/>
  <c r="K7273" i="32" s="1"/>
  <c r="J7272" i="32"/>
  <c r="K7272" i="32" s="1"/>
  <c r="J7271" i="32"/>
  <c r="K7271" i="32" s="1"/>
  <c r="J7270" i="32"/>
  <c r="K7270" i="32" s="1"/>
  <c r="J7269" i="32"/>
  <c r="K7269" i="32" s="1"/>
  <c r="J7268" i="32"/>
  <c r="K7268" i="32" s="1"/>
  <c r="J7267" i="32"/>
  <c r="K7267" i="32" s="1"/>
  <c r="J7266" i="32"/>
  <c r="K7266" i="32" s="1"/>
  <c r="J7265" i="32"/>
  <c r="K7265" i="32" s="1"/>
  <c r="J7264" i="32"/>
  <c r="K7264" i="32" s="1"/>
  <c r="J7263" i="32"/>
  <c r="K7263" i="32" s="1"/>
  <c r="J7262" i="32"/>
  <c r="K7262" i="32" s="1"/>
  <c r="J7261" i="32"/>
  <c r="K7261" i="32" s="1"/>
  <c r="J7260" i="32"/>
  <c r="K7260" i="32" s="1"/>
  <c r="J7259" i="32"/>
  <c r="K7259" i="32" s="1"/>
  <c r="J7258" i="32"/>
  <c r="K7258" i="32" s="1"/>
  <c r="J7257" i="32"/>
  <c r="K7257" i="32" s="1"/>
  <c r="J7256" i="32"/>
  <c r="K7256" i="32" s="1"/>
  <c r="J7255" i="32"/>
  <c r="K7255" i="32" s="1"/>
  <c r="J7254" i="32"/>
  <c r="K7254" i="32" s="1"/>
  <c r="J7253" i="32"/>
  <c r="K7253" i="32" s="1"/>
  <c r="J7252" i="32"/>
  <c r="K7252" i="32" s="1"/>
  <c r="J7251" i="32"/>
  <c r="K7251" i="32" s="1"/>
  <c r="J7250" i="32"/>
  <c r="K7250" i="32" s="1"/>
  <c r="J7249" i="32"/>
  <c r="K7249" i="32" s="1"/>
  <c r="J7248" i="32"/>
  <c r="K7248" i="32" s="1"/>
  <c r="J7247" i="32"/>
  <c r="K7247" i="32" s="1"/>
  <c r="J7246" i="32"/>
  <c r="K7246" i="32" s="1"/>
  <c r="J7245" i="32"/>
  <c r="K7245" i="32" s="1"/>
  <c r="J7244" i="32"/>
  <c r="K7244" i="32" s="1"/>
  <c r="J7243" i="32"/>
  <c r="K7243" i="32" s="1"/>
  <c r="J7242" i="32"/>
  <c r="K7242" i="32" s="1"/>
  <c r="J7241" i="32"/>
  <c r="K7241" i="32" s="1"/>
  <c r="J7240" i="32"/>
  <c r="K7240" i="32" s="1"/>
  <c r="J7239" i="32"/>
  <c r="K7239" i="32" s="1"/>
  <c r="J7238" i="32"/>
  <c r="K7238" i="32" s="1"/>
  <c r="J7237" i="32"/>
  <c r="K7237" i="32" s="1"/>
  <c r="J7236" i="32"/>
  <c r="K7236" i="32" s="1"/>
  <c r="J7235" i="32"/>
  <c r="K7235" i="32" s="1"/>
  <c r="J7234" i="32"/>
  <c r="K7234" i="32" s="1"/>
  <c r="J7233" i="32"/>
  <c r="K7233" i="32" s="1"/>
  <c r="J7232" i="32"/>
  <c r="K7232" i="32" s="1"/>
  <c r="J7231" i="32"/>
  <c r="K7231" i="32" s="1"/>
  <c r="J7230" i="32"/>
  <c r="K7230" i="32" s="1"/>
  <c r="J7229" i="32"/>
  <c r="K7229" i="32" s="1"/>
  <c r="J7228" i="32"/>
  <c r="K7228" i="32" s="1"/>
  <c r="J7227" i="32"/>
  <c r="K7227" i="32" s="1"/>
  <c r="J7226" i="32"/>
  <c r="K7226" i="32" s="1"/>
  <c r="J7225" i="32"/>
  <c r="K7225" i="32" s="1"/>
  <c r="J7224" i="32"/>
  <c r="K7224" i="32" s="1"/>
  <c r="J7223" i="32"/>
  <c r="K7223" i="32" s="1"/>
  <c r="J7222" i="32"/>
  <c r="K7222" i="32" s="1"/>
  <c r="J7221" i="32"/>
  <c r="K7221" i="32" s="1"/>
  <c r="J7220" i="32"/>
  <c r="K7220" i="32" s="1"/>
  <c r="J7219" i="32"/>
  <c r="K7219" i="32" s="1"/>
  <c r="J7218" i="32"/>
  <c r="K7218" i="32" s="1"/>
  <c r="J7217" i="32"/>
  <c r="K7217" i="32" s="1"/>
  <c r="J7216" i="32"/>
  <c r="K7216" i="32" s="1"/>
  <c r="J7215" i="32"/>
  <c r="K7215" i="32" s="1"/>
  <c r="J7214" i="32"/>
  <c r="K7214" i="32" s="1"/>
  <c r="J7213" i="32"/>
  <c r="K7213" i="32" s="1"/>
  <c r="J7212" i="32"/>
  <c r="K7212" i="32" s="1"/>
  <c r="J7211" i="32"/>
  <c r="K7211" i="32" s="1"/>
  <c r="J7210" i="32"/>
  <c r="K7210" i="32" s="1"/>
  <c r="J7209" i="32"/>
  <c r="K7209" i="32" s="1"/>
  <c r="J7208" i="32"/>
  <c r="K7208" i="32" s="1"/>
  <c r="J7207" i="32"/>
  <c r="K7207" i="32" s="1"/>
  <c r="J7206" i="32"/>
  <c r="K7206" i="32" s="1"/>
  <c r="J7205" i="32"/>
  <c r="K7205" i="32" s="1"/>
  <c r="J7204" i="32"/>
  <c r="K7204" i="32" s="1"/>
  <c r="J7203" i="32"/>
  <c r="K7203" i="32" s="1"/>
  <c r="J7202" i="32"/>
  <c r="K7202" i="32" s="1"/>
  <c r="J7201" i="32"/>
  <c r="K7201" i="32" s="1"/>
  <c r="J7200" i="32"/>
  <c r="K7200" i="32" s="1"/>
  <c r="J7199" i="32"/>
  <c r="K7199" i="32" s="1"/>
  <c r="J7198" i="32"/>
  <c r="K7198" i="32" s="1"/>
  <c r="J7197" i="32"/>
  <c r="K7197" i="32" s="1"/>
  <c r="J7196" i="32"/>
  <c r="K7196" i="32" s="1"/>
  <c r="J7195" i="32"/>
  <c r="K7195" i="32" s="1"/>
  <c r="J7194" i="32"/>
  <c r="K7194" i="32" s="1"/>
  <c r="J7193" i="32"/>
  <c r="K7193" i="32" s="1"/>
  <c r="J7192" i="32"/>
  <c r="K7192" i="32" s="1"/>
  <c r="J7191" i="32"/>
  <c r="K7191" i="32" s="1"/>
  <c r="J7190" i="32"/>
  <c r="K7190" i="32" s="1"/>
  <c r="J7189" i="32"/>
  <c r="K7189" i="32" s="1"/>
  <c r="J7188" i="32"/>
  <c r="K7188" i="32" s="1"/>
  <c r="J7187" i="32"/>
  <c r="K7187" i="32" s="1"/>
  <c r="J7186" i="32"/>
  <c r="K7186" i="32" s="1"/>
  <c r="J7185" i="32"/>
  <c r="K7185" i="32" s="1"/>
  <c r="J7184" i="32"/>
  <c r="K7184" i="32" s="1"/>
  <c r="J7183" i="32"/>
  <c r="K7183" i="32" s="1"/>
  <c r="J7182" i="32"/>
  <c r="K7182" i="32" s="1"/>
  <c r="J7181" i="32"/>
  <c r="K7181" i="32" s="1"/>
  <c r="J7180" i="32"/>
  <c r="K7180" i="32" s="1"/>
  <c r="J7179" i="32"/>
  <c r="K7179" i="32" s="1"/>
  <c r="J7178" i="32"/>
  <c r="K7178" i="32" s="1"/>
  <c r="J7177" i="32"/>
  <c r="K7177" i="32" s="1"/>
  <c r="J7176" i="32"/>
  <c r="K7176" i="32" s="1"/>
  <c r="J7175" i="32"/>
  <c r="K7175" i="32" s="1"/>
  <c r="J7174" i="32"/>
  <c r="K7174" i="32" s="1"/>
  <c r="J7173" i="32"/>
  <c r="K7173" i="32" s="1"/>
  <c r="J7172" i="32"/>
  <c r="K7172" i="32" s="1"/>
  <c r="J7171" i="32"/>
  <c r="K7171" i="32" s="1"/>
  <c r="J7170" i="32"/>
  <c r="K7170" i="32" s="1"/>
  <c r="J7169" i="32"/>
  <c r="K7169" i="32" s="1"/>
  <c r="J7168" i="32"/>
  <c r="K7168" i="32" s="1"/>
  <c r="J7167" i="32"/>
  <c r="K7167" i="32" s="1"/>
  <c r="J7166" i="32"/>
  <c r="K7166" i="32" s="1"/>
  <c r="J7165" i="32"/>
  <c r="K7165" i="32" s="1"/>
  <c r="J7164" i="32"/>
  <c r="K7164" i="32" s="1"/>
  <c r="J7163" i="32"/>
  <c r="K7163" i="32" s="1"/>
  <c r="J7162" i="32"/>
  <c r="K7162" i="32" s="1"/>
  <c r="J7161" i="32"/>
  <c r="K7161" i="32" s="1"/>
  <c r="J7160" i="32"/>
  <c r="K7160" i="32" s="1"/>
  <c r="J7159" i="32"/>
  <c r="K7159" i="32" s="1"/>
  <c r="J7158" i="32"/>
  <c r="K7158" i="32" s="1"/>
  <c r="J7157" i="32"/>
  <c r="K7157" i="32" s="1"/>
  <c r="J7156" i="32"/>
  <c r="K7156" i="32" s="1"/>
  <c r="J7155" i="32"/>
  <c r="K7155" i="32" s="1"/>
  <c r="J7154" i="32"/>
  <c r="K7154" i="32" s="1"/>
  <c r="J7153" i="32"/>
  <c r="K7153" i="32" s="1"/>
  <c r="J7152" i="32"/>
  <c r="K7152" i="32" s="1"/>
  <c r="J7151" i="32"/>
  <c r="K7151" i="32" s="1"/>
  <c r="J7150" i="32"/>
  <c r="K7150" i="32" s="1"/>
  <c r="J7149" i="32"/>
  <c r="K7149" i="32" s="1"/>
  <c r="J7148" i="32"/>
  <c r="K7148" i="32" s="1"/>
  <c r="J7147" i="32"/>
  <c r="K7147" i="32" s="1"/>
  <c r="J7146" i="32"/>
  <c r="K7146" i="32" s="1"/>
  <c r="J7145" i="32"/>
  <c r="K7145" i="32" s="1"/>
  <c r="J7144" i="32"/>
  <c r="K7144" i="32" s="1"/>
  <c r="J7143" i="32"/>
  <c r="K7143" i="32" s="1"/>
  <c r="J7142" i="32"/>
  <c r="K7142" i="32" s="1"/>
  <c r="J7141" i="32"/>
  <c r="K7141" i="32" s="1"/>
  <c r="J7140" i="32"/>
  <c r="K7140" i="32" s="1"/>
  <c r="J7139" i="32"/>
  <c r="K7139" i="32" s="1"/>
  <c r="J7138" i="32"/>
  <c r="K7138" i="32" s="1"/>
  <c r="J7137" i="32"/>
  <c r="K7137" i="32" s="1"/>
  <c r="J7136" i="32"/>
  <c r="K7136" i="32" s="1"/>
  <c r="J7135" i="32"/>
  <c r="K7135" i="32" s="1"/>
  <c r="J7134" i="32"/>
  <c r="K7134" i="32" s="1"/>
  <c r="J7133" i="32"/>
  <c r="K7133" i="32" s="1"/>
  <c r="J7132" i="32"/>
  <c r="K7132" i="32" s="1"/>
  <c r="J7131" i="32"/>
  <c r="K7131" i="32" s="1"/>
  <c r="J7130" i="32"/>
  <c r="K7130" i="32" s="1"/>
  <c r="J7129" i="32"/>
  <c r="K7129" i="32" s="1"/>
  <c r="J7128" i="32"/>
  <c r="K7128" i="32" s="1"/>
  <c r="J7127" i="32"/>
  <c r="K7127" i="32" s="1"/>
  <c r="J7126" i="32"/>
  <c r="K7126" i="32" s="1"/>
  <c r="J7125" i="32"/>
  <c r="K7125" i="32" s="1"/>
  <c r="J7124" i="32"/>
  <c r="K7124" i="32" s="1"/>
  <c r="J7123" i="32"/>
  <c r="K7123" i="32" s="1"/>
  <c r="J7122" i="32"/>
  <c r="K7122" i="32" s="1"/>
  <c r="J7121" i="32"/>
  <c r="K7121" i="32" s="1"/>
  <c r="J7120" i="32"/>
  <c r="K7120" i="32" s="1"/>
  <c r="J7119" i="32"/>
  <c r="K7119" i="32" s="1"/>
  <c r="J7118" i="32"/>
  <c r="K7118" i="32" s="1"/>
  <c r="J7117" i="32"/>
  <c r="K7117" i="32" s="1"/>
  <c r="J7116" i="32"/>
  <c r="K7116" i="32" s="1"/>
  <c r="J7115" i="32"/>
  <c r="K7115" i="32" s="1"/>
  <c r="J7114" i="32"/>
  <c r="K7114" i="32" s="1"/>
  <c r="J7113" i="32"/>
  <c r="K7113" i="32" s="1"/>
  <c r="J7112" i="32"/>
  <c r="K7112" i="32" s="1"/>
  <c r="J7111" i="32"/>
  <c r="K7111" i="32" s="1"/>
  <c r="J7110" i="32"/>
  <c r="K7110" i="32" s="1"/>
  <c r="J7109" i="32"/>
  <c r="K7109" i="32" s="1"/>
  <c r="J7108" i="32"/>
  <c r="K7108" i="32" s="1"/>
  <c r="J7107" i="32"/>
  <c r="K7107" i="32" s="1"/>
  <c r="J7106" i="32"/>
  <c r="K7106" i="32" s="1"/>
  <c r="J7105" i="32"/>
  <c r="K7105" i="32" s="1"/>
  <c r="J7104" i="32"/>
  <c r="K7104" i="32" s="1"/>
  <c r="J7103" i="32"/>
  <c r="K7103" i="32" s="1"/>
  <c r="J7102" i="32"/>
  <c r="K7102" i="32" s="1"/>
  <c r="J7101" i="32"/>
  <c r="K7101" i="32" s="1"/>
  <c r="J7100" i="32"/>
  <c r="K7100" i="32" s="1"/>
  <c r="J7099" i="32"/>
  <c r="K7099" i="32" s="1"/>
  <c r="J7098" i="32"/>
  <c r="K7098" i="32" s="1"/>
  <c r="J7097" i="32"/>
  <c r="K7097" i="32" s="1"/>
  <c r="J7096" i="32"/>
  <c r="K7096" i="32" s="1"/>
  <c r="J7095" i="32"/>
  <c r="K7095" i="32" s="1"/>
  <c r="J7094" i="32"/>
  <c r="K7094" i="32" s="1"/>
  <c r="J7093" i="32"/>
  <c r="K7093" i="32" s="1"/>
  <c r="J7092" i="32"/>
  <c r="K7092" i="32" s="1"/>
  <c r="J7091" i="32"/>
  <c r="K7091" i="32" s="1"/>
  <c r="J7090" i="32"/>
  <c r="K7090" i="32" s="1"/>
  <c r="J7089" i="32"/>
  <c r="K7089" i="32" s="1"/>
  <c r="J7088" i="32"/>
  <c r="K7088" i="32" s="1"/>
  <c r="J7087" i="32"/>
  <c r="K7087" i="32" s="1"/>
  <c r="J7086" i="32"/>
  <c r="K7086" i="32" s="1"/>
  <c r="J7085" i="32"/>
  <c r="K7085" i="32" s="1"/>
  <c r="J7084" i="32"/>
  <c r="K7084" i="32" s="1"/>
  <c r="J7083" i="32"/>
  <c r="K7083" i="32" s="1"/>
  <c r="J7082" i="32"/>
  <c r="K7082" i="32" s="1"/>
  <c r="J7081" i="32"/>
  <c r="K7081" i="32" s="1"/>
  <c r="J7080" i="32"/>
  <c r="K7080" i="32" s="1"/>
  <c r="J7079" i="32"/>
  <c r="K7079" i="32" s="1"/>
  <c r="J7078" i="32"/>
  <c r="K7078" i="32" s="1"/>
  <c r="J7077" i="32"/>
  <c r="K7077" i="32" s="1"/>
  <c r="J7076" i="32"/>
  <c r="K7076" i="32" s="1"/>
  <c r="J7075" i="32"/>
  <c r="K7075" i="32" s="1"/>
  <c r="J7074" i="32"/>
  <c r="K7074" i="32" s="1"/>
  <c r="J7073" i="32"/>
  <c r="K7073" i="32" s="1"/>
  <c r="J7072" i="32"/>
  <c r="K7072" i="32" s="1"/>
  <c r="J7071" i="32"/>
  <c r="K7071" i="32" s="1"/>
  <c r="J7070" i="32"/>
  <c r="K7070" i="32" s="1"/>
  <c r="J7069" i="32"/>
  <c r="K7069" i="32" s="1"/>
  <c r="J7068" i="32"/>
  <c r="K7068" i="32" s="1"/>
  <c r="J7067" i="32"/>
  <c r="K7067" i="32" s="1"/>
  <c r="J7066" i="32"/>
  <c r="K7066" i="32" s="1"/>
  <c r="J7065" i="32"/>
  <c r="K7065" i="32" s="1"/>
  <c r="J7064" i="32"/>
  <c r="K7064" i="32" s="1"/>
  <c r="J7063" i="32"/>
  <c r="K7063" i="32" s="1"/>
  <c r="J7062" i="32"/>
  <c r="K7062" i="32" s="1"/>
  <c r="J7061" i="32"/>
  <c r="K7061" i="32" s="1"/>
  <c r="J7060" i="32"/>
  <c r="K7060" i="32" s="1"/>
  <c r="J7059" i="32"/>
  <c r="K7059" i="32" s="1"/>
  <c r="J7058" i="32"/>
  <c r="K7058" i="32" s="1"/>
  <c r="J7057" i="32"/>
  <c r="K7057" i="32" s="1"/>
  <c r="J7056" i="32"/>
  <c r="K7056" i="32" s="1"/>
  <c r="J7055" i="32"/>
  <c r="K7055" i="32" s="1"/>
  <c r="J7054" i="32"/>
  <c r="K7054" i="32" s="1"/>
  <c r="J7053" i="32"/>
  <c r="K7053" i="32" s="1"/>
  <c r="J7052" i="32"/>
  <c r="K7052" i="32" s="1"/>
  <c r="J7051" i="32"/>
  <c r="K7051" i="32" s="1"/>
  <c r="J7050" i="32"/>
  <c r="K7050" i="32" s="1"/>
  <c r="J7049" i="32"/>
  <c r="K7049" i="32" s="1"/>
  <c r="J7048" i="32"/>
  <c r="K7048" i="32" s="1"/>
  <c r="J7047" i="32"/>
  <c r="K7047" i="32" s="1"/>
  <c r="J7046" i="32"/>
  <c r="K7046" i="32" s="1"/>
  <c r="J7045" i="32"/>
  <c r="K7045" i="32" s="1"/>
  <c r="J7044" i="32"/>
  <c r="K7044" i="32" s="1"/>
  <c r="J7043" i="32"/>
  <c r="K7043" i="32" s="1"/>
  <c r="J7042" i="32"/>
  <c r="K7042" i="32" s="1"/>
  <c r="J7041" i="32"/>
  <c r="K7041" i="32" s="1"/>
  <c r="J7040" i="32"/>
  <c r="K7040" i="32" s="1"/>
  <c r="J7039" i="32"/>
  <c r="K7039" i="32" s="1"/>
  <c r="J7038" i="32"/>
  <c r="K7038" i="32" s="1"/>
  <c r="J7037" i="32"/>
  <c r="K7037" i="32" s="1"/>
  <c r="J7036" i="32"/>
  <c r="K7036" i="32" s="1"/>
  <c r="J7035" i="32"/>
  <c r="K7035" i="32" s="1"/>
  <c r="J7034" i="32"/>
  <c r="K7034" i="32" s="1"/>
  <c r="J7033" i="32"/>
  <c r="K7033" i="32" s="1"/>
  <c r="J7032" i="32"/>
  <c r="K7032" i="32" s="1"/>
  <c r="J7031" i="32"/>
  <c r="K7031" i="32" s="1"/>
  <c r="J7030" i="32"/>
  <c r="K7030" i="32" s="1"/>
  <c r="J7029" i="32"/>
  <c r="K7029" i="32" s="1"/>
  <c r="J7028" i="32"/>
  <c r="K7028" i="32" s="1"/>
  <c r="J7027" i="32"/>
  <c r="K7027" i="32" s="1"/>
  <c r="J7026" i="32"/>
  <c r="K7026" i="32" s="1"/>
  <c r="J7025" i="32"/>
  <c r="K7025" i="32" s="1"/>
  <c r="J7024" i="32"/>
  <c r="K7024" i="32" s="1"/>
  <c r="J7023" i="32"/>
  <c r="K7023" i="32" s="1"/>
  <c r="J7022" i="32"/>
  <c r="K7022" i="32" s="1"/>
  <c r="J7021" i="32"/>
  <c r="K7021" i="32" s="1"/>
  <c r="J7020" i="32"/>
  <c r="K7020" i="32" s="1"/>
  <c r="J7019" i="32"/>
  <c r="K7019" i="32" s="1"/>
  <c r="J7018" i="32"/>
  <c r="K7018" i="32" s="1"/>
  <c r="J7017" i="32"/>
  <c r="K7017" i="32" s="1"/>
  <c r="J7016" i="32"/>
  <c r="K7016" i="32" s="1"/>
  <c r="J7015" i="32"/>
  <c r="K7015" i="32" s="1"/>
  <c r="J7014" i="32"/>
  <c r="K7014" i="32" s="1"/>
  <c r="J7013" i="32"/>
  <c r="K7013" i="32" s="1"/>
  <c r="J7012" i="32"/>
  <c r="K7012" i="32" s="1"/>
  <c r="J7011" i="32"/>
  <c r="K7011" i="32" s="1"/>
  <c r="J7010" i="32"/>
  <c r="K7010" i="32" s="1"/>
  <c r="J7009" i="32"/>
  <c r="K7009" i="32" s="1"/>
  <c r="J7008" i="32"/>
  <c r="K7008" i="32" s="1"/>
  <c r="J7007" i="32"/>
  <c r="K7007" i="32" s="1"/>
  <c r="J7006" i="32"/>
  <c r="K7006" i="32" s="1"/>
  <c r="J7005" i="32"/>
  <c r="K7005" i="32" s="1"/>
  <c r="J7004" i="32"/>
  <c r="K7004" i="32" s="1"/>
  <c r="J7003" i="32"/>
  <c r="K7003" i="32" s="1"/>
  <c r="J7002" i="32"/>
  <c r="K7002" i="32" s="1"/>
  <c r="J7001" i="32"/>
  <c r="K7001" i="32" s="1"/>
  <c r="J7000" i="32"/>
  <c r="K7000" i="32" s="1"/>
  <c r="J6999" i="32"/>
  <c r="K6999" i="32" s="1"/>
  <c r="J6998" i="32"/>
  <c r="K6998" i="32" s="1"/>
  <c r="J6997" i="32"/>
  <c r="K6997" i="32" s="1"/>
  <c r="J6996" i="32"/>
  <c r="K6996" i="32" s="1"/>
  <c r="J6995" i="32"/>
  <c r="K6995" i="32" s="1"/>
  <c r="J6994" i="32"/>
  <c r="K6994" i="32" s="1"/>
  <c r="J6993" i="32"/>
  <c r="K6993" i="32" s="1"/>
  <c r="J6992" i="32"/>
  <c r="K6992" i="32" s="1"/>
  <c r="J6991" i="32"/>
  <c r="K6991" i="32" s="1"/>
  <c r="J6990" i="32"/>
  <c r="K6990" i="32" s="1"/>
  <c r="J6989" i="32"/>
  <c r="K6989" i="32" s="1"/>
  <c r="J6988" i="32"/>
  <c r="K6988" i="32" s="1"/>
  <c r="J6987" i="32"/>
  <c r="K6987" i="32" s="1"/>
  <c r="J6986" i="32"/>
  <c r="K6986" i="32" s="1"/>
  <c r="J6985" i="32"/>
  <c r="K6985" i="32" s="1"/>
  <c r="J6984" i="32"/>
  <c r="K6984" i="32" s="1"/>
  <c r="J6983" i="32"/>
  <c r="K6983" i="32" s="1"/>
  <c r="J6982" i="32"/>
  <c r="K6982" i="32" s="1"/>
  <c r="J6981" i="32"/>
  <c r="K6981" i="32" s="1"/>
  <c r="J6980" i="32"/>
  <c r="K6980" i="32" s="1"/>
  <c r="J6979" i="32"/>
  <c r="K6979" i="32" s="1"/>
  <c r="J6978" i="32"/>
  <c r="K6978" i="32" s="1"/>
  <c r="J6977" i="32"/>
  <c r="K6977" i="32" s="1"/>
  <c r="J6976" i="32"/>
  <c r="K6976" i="32" s="1"/>
  <c r="J6975" i="32"/>
  <c r="K6975" i="32" s="1"/>
  <c r="J6974" i="32"/>
  <c r="K6974" i="32" s="1"/>
  <c r="J6973" i="32"/>
  <c r="K6973" i="32" s="1"/>
  <c r="J6972" i="32"/>
  <c r="K6972" i="32" s="1"/>
  <c r="J6971" i="32"/>
  <c r="K6971" i="32" s="1"/>
  <c r="J6970" i="32"/>
  <c r="K6970" i="32" s="1"/>
  <c r="J6969" i="32"/>
  <c r="K6969" i="32" s="1"/>
  <c r="J6968" i="32"/>
  <c r="K6968" i="32" s="1"/>
  <c r="J6967" i="32"/>
  <c r="K6967" i="32" s="1"/>
  <c r="J6966" i="32"/>
  <c r="K6966" i="32" s="1"/>
  <c r="J6965" i="32"/>
  <c r="K6965" i="32" s="1"/>
  <c r="J6964" i="32"/>
  <c r="K6964" i="32" s="1"/>
  <c r="J6963" i="32"/>
  <c r="K6963" i="32" s="1"/>
  <c r="J6962" i="32"/>
  <c r="K6962" i="32" s="1"/>
  <c r="J6961" i="32"/>
  <c r="K6961" i="32" s="1"/>
  <c r="J6960" i="32"/>
  <c r="K6960" i="32" s="1"/>
  <c r="J6959" i="32"/>
  <c r="K6959" i="32" s="1"/>
  <c r="J6958" i="32"/>
  <c r="K6958" i="32" s="1"/>
  <c r="J6957" i="32"/>
  <c r="K6957" i="32" s="1"/>
  <c r="J6956" i="32"/>
  <c r="K6956" i="32" s="1"/>
  <c r="J6955" i="32"/>
  <c r="K6955" i="32" s="1"/>
  <c r="J6954" i="32"/>
  <c r="K6954" i="32" s="1"/>
  <c r="J6953" i="32"/>
  <c r="K6953" i="32" s="1"/>
  <c r="J6952" i="32"/>
  <c r="K6952" i="32" s="1"/>
  <c r="J6951" i="32"/>
  <c r="K6951" i="32" s="1"/>
  <c r="J6950" i="32"/>
  <c r="K6950" i="32" s="1"/>
  <c r="J6949" i="32"/>
  <c r="K6949" i="32" s="1"/>
  <c r="J6948" i="32"/>
  <c r="K6948" i="32" s="1"/>
  <c r="J6947" i="32"/>
  <c r="K6947" i="32" s="1"/>
  <c r="J6946" i="32"/>
  <c r="K6946" i="32" s="1"/>
  <c r="J6945" i="32"/>
  <c r="K6945" i="32" s="1"/>
  <c r="J6944" i="32"/>
  <c r="K6944" i="32" s="1"/>
  <c r="J6943" i="32"/>
  <c r="K6943" i="32" s="1"/>
  <c r="J6942" i="32"/>
  <c r="K6942" i="32" s="1"/>
  <c r="J6941" i="32"/>
  <c r="K6941" i="32" s="1"/>
  <c r="J6940" i="32"/>
  <c r="K6940" i="32" s="1"/>
  <c r="J6939" i="32"/>
  <c r="K6939" i="32" s="1"/>
  <c r="J6938" i="32"/>
  <c r="K6938" i="32" s="1"/>
  <c r="J6937" i="32"/>
  <c r="K6937" i="32" s="1"/>
  <c r="J6936" i="32"/>
  <c r="K6936" i="32" s="1"/>
  <c r="J6935" i="32"/>
  <c r="K6935" i="32" s="1"/>
  <c r="J6934" i="32"/>
  <c r="K6934" i="32" s="1"/>
  <c r="J6933" i="32"/>
  <c r="K6933" i="32" s="1"/>
  <c r="J6932" i="32"/>
  <c r="K6932" i="32" s="1"/>
  <c r="J6931" i="32"/>
  <c r="K6931" i="32" s="1"/>
  <c r="J6930" i="32"/>
  <c r="K6930" i="32" s="1"/>
  <c r="J6929" i="32"/>
  <c r="K6929" i="32" s="1"/>
  <c r="J6928" i="32"/>
  <c r="K6928" i="32" s="1"/>
  <c r="J6927" i="32"/>
  <c r="K6927" i="32" s="1"/>
  <c r="J6926" i="32"/>
  <c r="K6926" i="32" s="1"/>
  <c r="J6925" i="32"/>
  <c r="K6925" i="32" s="1"/>
  <c r="J6924" i="32"/>
  <c r="K6924" i="32" s="1"/>
  <c r="J6923" i="32"/>
  <c r="K6923" i="32" s="1"/>
  <c r="J6922" i="32"/>
  <c r="K6922" i="32" s="1"/>
  <c r="J6921" i="32"/>
  <c r="K6921" i="32" s="1"/>
  <c r="J6920" i="32"/>
  <c r="K6920" i="32" s="1"/>
  <c r="J6919" i="32"/>
  <c r="K6919" i="32" s="1"/>
  <c r="J6918" i="32"/>
  <c r="K6918" i="32" s="1"/>
  <c r="J6917" i="32"/>
  <c r="K6917" i="32" s="1"/>
  <c r="J6916" i="32"/>
  <c r="K6916" i="32" s="1"/>
  <c r="J6915" i="32"/>
  <c r="K6915" i="32" s="1"/>
  <c r="J6914" i="32"/>
  <c r="K6914" i="32" s="1"/>
  <c r="J6913" i="32"/>
  <c r="K6913" i="32" s="1"/>
  <c r="J6912" i="32"/>
  <c r="K6912" i="32" s="1"/>
  <c r="J6911" i="32"/>
  <c r="K6911" i="32" s="1"/>
  <c r="J6910" i="32"/>
  <c r="K6910" i="32" s="1"/>
  <c r="J6909" i="32"/>
  <c r="K6909" i="32" s="1"/>
  <c r="J6908" i="32"/>
  <c r="K6908" i="32" s="1"/>
  <c r="J6907" i="32"/>
  <c r="K6907" i="32" s="1"/>
  <c r="J6906" i="32"/>
  <c r="K6906" i="32" s="1"/>
  <c r="J6905" i="32"/>
  <c r="K6905" i="32" s="1"/>
  <c r="J6904" i="32"/>
  <c r="K6904" i="32" s="1"/>
  <c r="J6903" i="32"/>
  <c r="K6903" i="32" s="1"/>
  <c r="J6902" i="32"/>
  <c r="K6902" i="32" s="1"/>
  <c r="J6901" i="32"/>
  <c r="K6901" i="32" s="1"/>
  <c r="J6900" i="32"/>
  <c r="K6900" i="32" s="1"/>
  <c r="J6899" i="32"/>
  <c r="K6899" i="32" s="1"/>
  <c r="J6898" i="32"/>
  <c r="K6898" i="32" s="1"/>
  <c r="J6897" i="32"/>
  <c r="K6897" i="32" s="1"/>
  <c r="J6896" i="32"/>
  <c r="K6896" i="32" s="1"/>
  <c r="J6895" i="32"/>
  <c r="K6895" i="32" s="1"/>
  <c r="J6894" i="32"/>
  <c r="K6894" i="32" s="1"/>
  <c r="J6893" i="32"/>
  <c r="K6893" i="32" s="1"/>
  <c r="J6892" i="32"/>
  <c r="K6892" i="32" s="1"/>
  <c r="J6891" i="32"/>
  <c r="K6891" i="32" s="1"/>
  <c r="J6890" i="32"/>
  <c r="K6890" i="32" s="1"/>
  <c r="J6889" i="32"/>
  <c r="K6889" i="32" s="1"/>
  <c r="J6888" i="32"/>
  <c r="K6888" i="32" s="1"/>
  <c r="J6887" i="32"/>
  <c r="K6887" i="32" s="1"/>
  <c r="J6886" i="32"/>
  <c r="K6886" i="32" s="1"/>
  <c r="J6885" i="32"/>
  <c r="K6885" i="32" s="1"/>
  <c r="J6884" i="32"/>
  <c r="K6884" i="32" s="1"/>
  <c r="J6883" i="32"/>
  <c r="K6883" i="32" s="1"/>
  <c r="J6882" i="32"/>
  <c r="K6882" i="32" s="1"/>
  <c r="J6881" i="32"/>
  <c r="K6881" i="32" s="1"/>
  <c r="J6880" i="32"/>
  <c r="K6880" i="32" s="1"/>
  <c r="J6879" i="32"/>
  <c r="K6879" i="32" s="1"/>
  <c r="J6878" i="32"/>
  <c r="K6878" i="32" s="1"/>
  <c r="J6877" i="32"/>
  <c r="K6877" i="32" s="1"/>
  <c r="J6876" i="32"/>
  <c r="K6876" i="32" s="1"/>
  <c r="J6875" i="32"/>
  <c r="K6875" i="32" s="1"/>
  <c r="J6874" i="32"/>
  <c r="K6874" i="32" s="1"/>
  <c r="J6873" i="32"/>
  <c r="K6873" i="32" s="1"/>
  <c r="J6872" i="32"/>
  <c r="K6872" i="32" s="1"/>
  <c r="J6871" i="32"/>
  <c r="K6871" i="32" s="1"/>
  <c r="J6870" i="32"/>
  <c r="K6870" i="32" s="1"/>
  <c r="J6869" i="32"/>
  <c r="K6869" i="32" s="1"/>
  <c r="J6868" i="32"/>
  <c r="K6868" i="32" s="1"/>
  <c r="J6867" i="32"/>
  <c r="K6867" i="32" s="1"/>
  <c r="J6866" i="32"/>
  <c r="K6866" i="32" s="1"/>
  <c r="J6865" i="32"/>
  <c r="K6865" i="32" s="1"/>
  <c r="J6864" i="32"/>
  <c r="K6864" i="32" s="1"/>
  <c r="J6863" i="32"/>
  <c r="K6863" i="32" s="1"/>
  <c r="J6862" i="32"/>
  <c r="K6862" i="32" s="1"/>
  <c r="J6861" i="32"/>
  <c r="K6861" i="32" s="1"/>
  <c r="J6860" i="32"/>
  <c r="K6860" i="32" s="1"/>
  <c r="J6859" i="32"/>
  <c r="K6859" i="32" s="1"/>
  <c r="J6858" i="32"/>
  <c r="K6858" i="32" s="1"/>
  <c r="J6857" i="32"/>
  <c r="K6857" i="32" s="1"/>
  <c r="J6856" i="32"/>
  <c r="K6856" i="32" s="1"/>
  <c r="J6855" i="32"/>
  <c r="K6855" i="32" s="1"/>
  <c r="J6854" i="32"/>
  <c r="K6854" i="32" s="1"/>
  <c r="J6853" i="32"/>
  <c r="K6853" i="32" s="1"/>
  <c r="J6852" i="32"/>
  <c r="K6852" i="32" s="1"/>
  <c r="J6851" i="32"/>
  <c r="K6851" i="32" s="1"/>
  <c r="J6850" i="32"/>
  <c r="K6850" i="32" s="1"/>
  <c r="J6849" i="32"/>
  <c r="K6849" i="32" s="1"/>
  <c r="J6848" i="32"/>
  <c r="K6848" i="32" s="1"/>
  <c r="J6847" i="32"/>
  <c r="K6847" i="32" s="1"/>
  <c r="J6846" i="32"/>
  <c r="K6846" i="32" s="1"/>
  <c r="J6845" i="32"/>
  <c r="K6845" i="32" s="1"/>
  <c r="J6844" i="32"/>
  <c r="K6844" i="32" s="1"/>
  <c r="J6843" i="32"/>
  <c r="K6843" i="32" s="1"/>
  <c r="J6842" i="32"/>
  <c r="K6842" i="32" s="1"/>
  <c r="J6841" i="32"/>
  <c r="K6841" i="32" s="1"/>
  <c r="J6840" i="32"/>
  <c r="K6840" i="32" s="1"/>
  <c r="J6839" i="32"/>
  <c r="K6839" i="32" s="1"/>
  <c r="J6838" i="32"/>
  <c r="K6838" i="32" s="1"/>
  <c r="J6837" i="32"/>
  <c r="K6837" i="32" s="1"/>
  <c r="J6836" i="32"/>
  <c r="K6836" i="32" s="1"/>
  <c r="J6835" i="32"/>
  <c r="K6835" i="32" s="1"/>
  <c r="J6834" i="32"/>
  <c r="K6834" i="32" s="1"/>
  <c r="J6833" i="32"/>
  <c r="K6833" i="32" s="1"/>
  <c r="J6832" i="32"/>
  <c r="K6832" i="32" s="1"/>
  <c r="J6831" i="32"/>
  <c r="K6831" i="32" s="1"/>
  <c r="J6830" i="32"/>
  <c r="K6830" i="32" s="1"/>
  <c r="J6829" i="32"/>
  <c r="K6829" i="32" s="1"/>
  <c r="J6828" i="32"/>
  <c r="J6827" i="32"/>
  <c r="K6827" i="32" s="1"/>
  <c r="J6826" i="32"/>
  <c r="K6826" i="32" s="1"/>
  <c r="J6825" i="32"/>
  <c r="K6825" i="32" s="1"/>
  <c r="J6824" i="32"/>
  <c r="K6824" i="32" s="1"/>
  <c r="J6823" i="32"/>
  <c r="K6823" i="32" s="1"/>
  <c r="J6822" i="32"/>
  <c r="K6822" i="32" s="1"/>
  <c r="J6821" i="32"/>
  <c r="K6821" i="32" s="1"/>
  <c r="J6820" i="32"/>
  <c r="K6820" i="32" s="1"/>
  <c r="J6819" i="32"/>
  <c r="K6819" i="32" s="1"/>
  <c r="J6818" i="32"/>
  <c r="K6818" i="32" s="1"/>
  <c r="J6817" i="32"/>
  <c r="K6817" i="32" s="1"/>
  <c r="J6816" i="32"/>
  <c r="K6816" i="32" s="1"/>
  <c r="J6815" i="32"/>
  <c r="K6815" i="32" s="1"/>
  <c r="J6814" i="32"/>
  <c r="K6814" i="32" s="1"/>
  <c r="J6813" i="32"/>
  <c r="K6813" i="32" s="1"/>
  <c r="J6812" i="32"/>
  <c r="K6812" i="32" s="1"/>
  <c r="J6811" i="32"/>
  <c r="K6811" i="32" s="1"/>
  <c r="J6810" i="32"/>
  <c r="K6810" i="32" s="1"/>
  <c r="J6809" i="32"/>
  <c r="K6809" i="32" s="1"/>
  <c r="J6808" i="32"/>
  <c r="K6808" i="32" s="1"/>
  <c r="J6807" i="32"/>
  <c r="K6807" i="32" s="1"/>
  <c r="J6806" i="32"/>
  <c r="K6806" i="32" s="1"/>
  <c r="J6805" i="32"/>
  <c r="K6805" i="32" s="1"/>
  <c r="J6804" i="32"/>
  <c r="K6804" i="32" s="1"/>
  <c r="J6803" i="32"/>
  <c r="K6803" i="32" s="1"/>
  <c r="J6802" i="32"/>
  <c r="K6802" i="32" s="1"/>
  <c r="J6801" i="32"/>
  <c r="K6801" i="32" s="1"/>
  <c r="J6800" i="32"/>
  <c r="K6800" i="32" s="1"/>
  <c r="J6799" i="32"/>
  <c r="K6799" i="32" s="1"/>
  <c r="J6798" i="32"/>
  <c r="K6798" i="32" s="1"/>
  <c r="J6797" i="32"/>
  <c r="K6797" i="32" s="1"/>
  <c r="J6796" i="32"/>
  <c r="K6796" i="32" s="1"/>
  <c r="J6795" i="32"/>
  <c r="K6795" i="32" s="1"/>
  <c r="J6794" i="32"/>
  <c r="K6794" i="32" s="1"/>
  <c r="J6793" i="32"/>
  <c r="K6793" i="32" s="1"/>
  <c r="J6792" i="32"/>
  <c r="K6792" i="32" s="1"/>
  <c r="J6791" i="32"/>
  <c r="K6791" i="32" s="1"/>
  <c r="J6790" i="32"/>
  <c r="K6790" i="32" s="1"/>
  <c r="J6789" i="32"/>
  <c r="K6789" i="32" s="1"/>
  <c r="J6788" i="32"/>
  <c r="K6788" i="32" s="1"/>
  <c r="J6787" i="32"/>
  <c r="K6787" i="32" s="1"/>
  <c r="J6786" i="32"/>
  <c r="K6786" i="32" s="1"/>
  <c r="J6785" i="32"/>
  <c r="K6785" i="32" s="1"/>
  <c r="J6784" i="32"/>
  <c r="K6784" i="32" s="1"/>
  <c r="J6783" i="32"/>
  <c r="K6783" i="32" s="1"/>
  <c r="J6782" i="32"/>
  <c r="K6782" i="32" s="1"/>
  <c r="J6781" i="32"/>
  <c r="K6781" i="32" s="1"/>
  <c r="J6780" i="32"/>
  <c r="K6780" i="32" s="1"/>
  <c r="J6779" i="32"/>
  <c r="K6779" i="32" s="1"/>
  <c r="J6778" i="32"/>
  <c r="K6778" i="32" s="1"/>
  <c r="J6777" i="32"/>
  <c r="K6777" i="32" s="1"/>
  <c r="J6776" i="32"/>
  <c r="K6776" i="32" s="1"/>
  <c r="J6775" i="32"/>
  <c r="K6775" i="32" s="1"/>
  <c r="J6774" i="32"/>
  <c r="K6774" i="32" s="1"/>
  <c r="J6773" i="32"/>
  <c r="K6773" i="32" s="1"/>
  <c r="J6772" i="32"/>
  <c r="K6772" i="32" s="1"/>
  <c r="J6771" i="32"/>
  <c r="K6771" i="32" s="1"/>
  <c r="J6770" i="32"/>
  <c r="K6770" i="32" s="1"/>
  <c r="J6769" i="32"/>
  <c r="K6769" i="32" s="1"/>
  <c r="J6768" i="32"/>
  <c r="K6768" i="32" s="1"/>
  <c r="J6767" i="32"/>
  <c r="K6767" i="32" s="1"/>
  <c r="J6766" i="32"/>
  <c r="K6766" i="32" s="1"/>
  <c r="J6765" i="32"/>
  <c r="K6765" i="32" s="1"/>
  <c r="J6764" i="32"/>
  <c r="K6764" i="32" s="1"/>
  <c r="J6763" i="32"/>
  <c r="K6763" i="32" s="1"/>
  <c r="J6762" i="32"/>
  <c r="K6762" i="32" s="1"/>
  <c r="J6761" i="32"/>
  <c r="K6761" i="32" s="1"/>
  <c r="J6760" i="32"/>
  <c r="K6760" i="32" s="1"/>
  <c r="J6759" i="32"/>
  <c r="K6759" i="32" s="1"/>
  <c r="J6758" i="32"/>
  <c r="K6758" i="32" s="1"/>
  <c r="J6757" i="32"/>
  <c r="K6757" i="32" s="1"/>
  <c r="J6756" i="32"/>
  <c r="K6756" i="32" s="1"/>
  <c r="J6755" i="32"/>
  <c r="K6755" i="32" s="1"/>
  <c r="J6754" i="32"/>
  <c r="K6754" i="32" s="1"/>
  <c r="J6753" i="32"/>
  <c r="K6753" i="32" s="1"/>
  <c r="J6752" i="32"/>
  <c r="K6752" i="32" s="1"/>
  <c r="J6751" i="32"/>
  <c r="K6751" i="32" s="1"/>
  <c r="J6750" i="32"/>
  <c r="K6750" i="32" s="1"/>
  <c r="J6749" i="32"/>
  <c r="K6749" i="32" s="1"/>
  <c r="J6748" i="32"/>
  <c r="K6748" i="32" s="1"/>
  <c r="J6747" i="32"/>
  <c r="K6747" i="32" s="1"/>
  <c r="J6746" i="32"/>
  <c r="K6746" i="32" s="1"/>
  <c r="J6745" i="32"/>
  <c r="K6745" i="32" s="1"/>
  <c r="J6744" i="32"/>
  <c r="K6744" i="32" s="1"/>
  <c r="J6743" i="32"/>
  <c r="K6743" i="32" s="1"/>
  <c r="J6742" i="32"/>
  <c r="K6742" i="32" s="1"/>
  <c r="J6741" i="32"/>
  <c r="K6741" i="32" s="1"/>
  <c r="J6740" i="32"/>
  <c r="K6740" i="32" s="1"/>
  <c r="J6739" i="32"/>
  <c r="K6739" i="32" s="1"/>
  <c r="J6738" i="32"/>
  <c r="K6738" i="32" s="1"/>
  <c r="J6737" i="32"/>
  <c r="K6737" i="32" s="1"/>
  <c r="J6736" i="32"/>
  <c r="K6736" i="32" s="1"/>
  <c r="J6735" i="32"/>
  <c r="K6735" i="32" s="1"/>
  <c r="J6734" i="32"/>
  <c r="K6734" i="32" s="1"/>
  <c r="J6733" i="32"/>
  <c r="K6733" i="32" s="1"/>
  <c r="J6732" i="32"/>
  <c r="K6732" i="32" s="1"/>
  <c r="J6731" i="32"/>
  <c r="K6731" i="32" s="1"/>
  <c r="J6730" i="32"/>
  <c r="K6730" i="32" s="1"/>
  <c r="J6729" i="32"/>
  <c r="K6729" i="32" s="1"/>
  <c r="J6728" i="32"/>
  <c r="K6728" i="32" s="1"/>
  <c r="J6727" i="32"/>
  <c r="K6727" i="32" s="1"/>
  <c r="J6726" i="32"/>
  <c r="K6726" i="32" s="1"/>
  <c r="J6725" i="32"/>
  <c r="K6725" i="32" s="1"/>
  <c r="J6724" i="32"/>
  <c r="K6724" i="32" s="1"/>
  <c r="J6723" i="32"/>
  <c r="K6723" i="32" s="1"/>
  <c r="J6722" i="32"/>
  <c r="K6722" i="32" s="1"/>
  <c r="J6721" i="32"/>
  <c r="K6721" i="32" s="1"/>
  <c r="J6720" i="32"/>
  <c r="K6720" i="32" s="1"/>
  <c r="J6719" i="32"/>
  <c r="K6719" i="32" s="1"/>
  <c r="J6718" i="32"/>
  <c r="K6718" i="32" s="1"/>
  <c r="J6717" i="32"/>
  <c r="K6717" i="32" s="1"/>
  <c r="J6716" i="32"/>
  <c r="K6716" i="32" s="1"/>
  <c r="J6715" i="32"/>
  <c r="K6715" i="32" s="1"/>
  <c r="J6714" i="32"/>
  <c r="K6714" i="32" s="1"/>
  <c r="J6713" i="32"/>
  <c r="K6713" i="32" s="1"/>
  <c r="J6712" i="32"/>
  <c r="K6712" i="32" s="1"/>
  <c r="J6711" i="32"/>
  <c r="K6711" i="32" s="1"/>
  <c r="J6710" i="32"/>
  <c r="K6710" i="32" s="1"/>
  <c r="J6709" i="32"/>
  <c r="K6709" i="32" s="1"/>
  <c r="J6708" i="32"/>
  <c r="K6708" i="32" s="1"/>
  <c r="J6707" i="32"/>
  <c r="K6707" i="32" s="1"/>
  <c r="J6706" i="32"/>
  <c r="K6706" i="32" s="1"/>
  <c r="J6705" i="32"/>
  <c r="K6705" i="32" s="1"/>
  <c r="J6704" i="32"/>
  <c r="K6704" i="32" s="1"/>
  <c r="J6703" i="32"/>
  <c r="K6703" i="32" s="1"/>
  <c r="J6702" i="32"/>
  <c r="K6702" i="32" s="1"/>
  <c r="J6701" i="32"/>
  <c r="K6701" i="32" s="1"/>
  <c r="J6700" i="32"/>
  <c r="K6700" i="32" s="1"/>
  <c r="J6699" i="32"/>
  <c r="K6699" i="32" s="1"/>
  <c r="J6698" i="32"/>
  <c r="K6698" i="32" s="1"/>
  <c r="J6697" i="32"/>
  <c r="K6697" i="32" s="1"/>
  <c r="J6696" i="32"/>
  <c r="K6696" i="32" s="1"/>
  <c r="J6695" i="32"/>
  <c r="K6695" i="32" s="1"/>
  <c r="J6694" i="32"/>
  <c r="K6694" i="32" s="1"/>
  <c r="J6693" i="32"/>
  <c r="K6693" i="32" s="1"/>
  <c r="J6692" i="32"/>
  <c r="K6692" i="32" s="1"/>
  <c r="J6691" i="32"/>
  <c r="K6691" i="32" s="1"/>
  <c r="J6690" i="32"/>
  <c r="K6690" i="32" s="1"/>
  <c r="J6689" i="32"/>
  <c r="K6689" i="32" s="1"/>
  <c r="J6688" i="32"/>
  <c r="K6688" i="32" s="1"/>
  <c r="J6687" i="32"/>
  <c r="K6687" i="32" s="1"/>
  <c r="J6686" i="32"/>
  <c r="K6686" i="32" s="1"/>
  <c r="J6685" i="32"/>
  <c r="K6685" i="32" s="1"/>
  <c r="J6684" i="32"/>
  <c r="K6684" i="32" s="1"/>
  <c r="J6683" i="32"/>
  <c r="K6683" i="32" s="1"/>
  <c r="J6682" i="32"/>
  <c r="K6682" i="32" s="1"/>
  <c r="J6681" i="32"/>
  <c r="K6681" i="32" s="1"/>
  <c r="J6680" i="32"/>
  <c r="K6680" i="32" s="1"/>
  <c r="J6679" i="32"/>
  <c r="K6679" i="32" s="1"/>
  <c r="J6678" i="32"/>
  <c r="K6678" i="32" s="1"/>
  <c r="J6677" i="32"/>
  <c r="K6677" i="32" s="1"/>
  <c r="J6676" i="32"/>
  <c r="K6676" i="32" s="1"/>
  <c r="J6675" i="32"/>
  <c r="K6675" i="32" s="1"/>
  <c r="J6674" i="32"/>
  <c r="K6674" i="32" s="1"/>
  <c r="J6673" i="32"/>
  <c r="K6673" i="32" s="1"/>
  <c r="J6672" i="32"/>
  <c r="K6672" i="32" s="1"/>
  <c r="J6671" i="32"/>
  <c r="K6671" i="32" s="1"/>
  <c r="J6670" i="32"/>
  <c r="K6670" i="32" s="1"/>
  <c r="J6669" i="32"/>
  <c r="K6669" i="32" s="1"/>
  <c r="J6668" i="32"/>
  <c r="K6668" i="32" s="1"/>
  <c r="J6667" i="32"/>
  <c r="K6667" i="32" s="1"/>
  <c r="J6666" i="32"/>
  <c r="K6666" i="32" s="1"/>
  <c r="J6665" i="32"/>
  <c r="K6665" i="32" s="1"/>
  <c r="J6664" i="32"/>
  <c r="K6664" i="32" s="1"/>
  <c r="J6663" i="32"/>
  <c r="K6663" i="32" s="1"/>
  <c r="J6662" i="32"/>
  <c r="K6662" i="32" s="1"/>
  <c r="J6661" i="32"/>
  <c r="K6661" i="32" s="1"/>
  <c r="J6660" i="32"/>
  <c r="K6660" i="32" s="1"/>
  <c r="J6659" i="32"/>
  <c r="K6659" i="32" s="1"/>
  <c r="J6658" i="32"/>
  <c r="K6658" i="32" s="1"/>
  <c r="J6657" i="32"/>
  <c r="K6657" i="32" s="1"/>
  <c r="J6656" i="32"/>
  <c r="K6656" i="32" s="1"/>
  <c r="J6655" i="32"/>
  <c r="K6655" i="32" s="1"/>
  <c r="J6654" i="32"/>
  <c r="K6654" i="32" s="1"/>
  <c r="J6653" i="32"/>
  <c r="K6653" i="32" s="1"/>
  <c r="J6652" i="32"/>
  <c r="K6652" i="32" s="1"/>
  <c r="J6651" i="32"/>
  <c r="K6651" i="32" s="1"/>
  <c r="J6650" i="32"/>
  <c r="K6650" i="32" s="1"/>
  <c r="J6649" i="32"/>
  <c r="K6649" i="32" s="1"/>
  <c r="J6648" i="32"/>
  <c r="K6648" i="32" s="1"/>
  <c r="J6647" i="32"/>
  <c r="K6647" i="32" s="1"/>
  <c r="J6646" i="32"/>
  <c r="K6646" i="32" s="1"/>
  <c r="J6645" i="32"/>
  <c r="K6645" i="32" s="1"/>
  <c r="J6644" i="32"/>
  <c r="K6644" i="32" s="1"/>
  <c r="J6643" i="32"/>
  <c r="K6643" i="32" s="1"/>
  <c r="J6642" i="32"/>
  <c r="K6642" i="32" s="1"/>
  <c r="J6641" i="32"/>
  <c r="K6641" i="32" s="1"/>
  <c r="J6640" i="32"/>
  <c r="K6640" i="32" s="1"/>
  <c r="J6639" i="32"/>
  <c r="K6639" i="32" s="1"/>
  <c r="J6638" i="32"/>
  <c r="K6638" i="32" s="1"/>
  <c r="J6637" i="32"/>
  <c r="K6637" i="32" s="1"/>
  <c r="J6636" i="32"/>
  <c r="K6636" i="32" s="1"/>
  <c r="J6635" i="32"/>
  <c r="K6635" i="32" s="1"/>
  <c r="J6634" i="32"/>
  <c r="K6634" i="32" s="1"/>
  <c r="J6633" i="32"/>
  <c r="K6633" i="32" s="1"/>
  <c r="J6632" i="32"/>
  <c r="K6632" i="32" s="1"/>
  <c r="J6631" i="32"/>
  <c r="K6631" i="32" s="1"/>
  <c r="J6630" i="32"/>
  <c r="K6630" i="32" s="1"/>
  <c r="J6629" i="32"/>
  <c r="K6629" i="32" s="1"/>
  <c r="J6628" i="32"/>
  <c r="K6628" i="32" s="1"/>
  <c r="J6627" i="32"/>
  <c r="K6627" i="32" s="1"/>
  <c r="J6626" i="32"/>
  <c r="K6626" i="32" s="1"/>
  <c r="J6625" i="32"/>
  <c r="K6625" i="32" s="1"/>
  <c r="J6624" i="32"/>
  <c r="K6624" i="32" s="1"/>
  <c r="J6623" i="32"/>
  <c r="K6623" i="32" s="1"/>
  <c r="J6622" i="32"/>
  <c r="K6622" i="32" s="1"/>
  <c r="J6621" i="32"/>
  <c r="K6621" i="32" s="1"/>
  <c r="J6620" i="32"/>
  <c r="K6620" i="32" s="1"/>
  <c r="J6619" i="32"/>
  <c r="K6619" i="32" s="1"/>
  <c r="J6618" i="32"/>
  <c r="K6618" i="32" s="1"/>
  <c r="J6617" i="32"/>
  <c r="K6617" i="32" s="1"/>
  <c r="J6616" i="32"/>
  <c r="K6616" i="32" s="1"/>
  <c r="J6615" i="32"/>
  <c r="K6615" i="32" s="1"/>
  <c r="J6614" i="32"/>
  <c r="K6614" i="32" s="1"/>
  <c r="J6613" i="32"/>
  <c r="K6613" i="32" s="1"/>
  <c r="J6612" i="32"/>
  <c r="K6612" i="32" s="1"/>
  <c r="J6611" i="32"/>
  <c r="K6611" i="32" s="1"/>
  <c r="J6610" i="32"/>
  <c r="K6610" i="32" s="1"/>
  <c r="J6609" i="32"/>
  <c r="K6609" i="32" s="1"/>
  <c r="J6608" i="32"/>
  <c r="K6608" i="32" s="1"/>
  <c r="J6607" i="32"/>
  <c r="K6607" i="32" s="1"/>
  <c r="J6606" i="32"/>
  <c r="K6606" i="32" s="1"/>
  <c r="J6605" i="32"/>
  <c r="K6605" i="32" s="1"/>
  <c r="J6604" i="32"/>
  <c r="K6604" i="32" s="1"/>
  <c r="J6603" i="32"/>
  <c r="K6603" i="32" s="1"/>
  <c r="J6602" i="32"/>
  <c r="K6602" i="32" s="1"/>
  <c r="J6601" i="32"/>
  <c r="K6601" i="32" s="1"/>
  <c r="J6600" i="32"/>
  <c r="K6600" i="32" s="1"/>
  <c r="J6599" i="32"/>
  <c r="K6599" i="32" s="1"/>
  <c r="J6598" i="32"/>
  <c r="K6598" i="32" s="1"/>
  <c r="J6597" i="32"/>
  <c r="K6597" i="32" s="1"/>
  <c r="J6596" i="32"/>
  <c r="K6596" i="32" s="1"/>
  <c r="J6595" i="32"/>
  <c r="K6595" i="32" s="1"/>
  <c r="J6594" i="32"/>
  <c r="K6594" i="32" s="1"/>
  <c r="J6593" i="32"/>
  <c r="K6593" i="32" s="1"/>
  <c r="J6592" i="32"/>
  <c r="K6592" i="32" s="1"/>
  <c r="J6591" i="32"/>
  <c r="K6591" i="32" s="1"/>
  <c r="J6590" i="32"/>
  <c r="K6590" i="32" s="1"/>
  <c r="J6589" i="32"/>
  <c r="K6589" i="32" s="1"/>
  <c r="J6588" i="32"/>
  <c r="K6588" i="32" s="1"/>
  <c r="J6587" i="32"/>
  <c r="K6587" i="32" s="1"/>
  <c r="J6586" i="32"/>
  <c r="K6586" i="32" s="1"/>
  <c r="J6585" i="32"/>
  <c r="K6585" i="32" s="1"/>
  <c r="J6584" i="32"/>
  <c r="K6584" i="32" s="1"/>
  <c r="J6583" i="32"/>
  <c r="K6583" i="32" s="1"/>
  <c r="J6582" i="32"/>
  <c r="K6582" i="32" s="1"/>
  <c r="J6581" i="32"/>
  <c r="K6581" i="32" s="1"/>
  <c r="J6580" i="32"/>
  <c r="K6580" i="32" s="1"/>
  <c r="J6579" i="32"/>
  <c r="K6579" i="32" s="1"/>
  <c r="J6578" i="32"/>
  <c r="K6578" i="32" s="1"/>
  <c r="J6577" i="32"/>
  <c r="K6577" i="32" s="1"/>
  <c r="J6576" i="32"/>
  <c r="K6576" i="32" s="1"/>
  <c r="J6575" i="32"/>
  <c r="K6575" i="32" s="1"/>
  <c r="J6574" i="32"/>
  <c r="K6574" i="32" s="1"/>
  <c r="J6573" i="32"/>
  <c r="K6573" i="32" s="1"/>
  <c r="J6572" i="32"/>
  <c r="K6572" i="32" s="1"/>
  <c r="J6571" i="32"/>
  <c r="K6571" i="32" s="1"/>
  <c r="J6570" i="32"/>
  <c r="K6570" i="32" s="1"/>
  <c r="J6569" i="32"/>
  <c r="K6569" i="32" s="1"/>
  <c r="J6568" i="32"/>
  <c r="K6568" i="32" s="1"/>
  <c r="J6567" i="32"/>
  <c r="K6567" i="32" s="1"/>
  <c r="J6566" i="32"/>
  <c r="K6566" i="32" s="1"/>
  <c r="J6565" i="32"/>
  <c r="K6565" i="32" s="1"/>
  <c r="J6564" i="32"/>
  <c r="K6564" i="32" s="1"/>
  <c r="J6563" i="32"/>
  <c r="K6563" i="32" s="1"/>
  <c r="J6562" i="32"/>
  <c r="K6562" i="32" s="1"/>
  <c r="J6561" i="32"/>
  <c r="K6561" i="32" s="1"/>
  <c r="J6560" i="32"/>
  <c r="K6560" i="32" s="1"/>
  <c r="J6559" i="32"/>
  <c r="K6559" i="32" s="1"/>
  <c r="J6558" i="32"/>
  <c r="K6558" i="32" s="1"/>
  <c r="J6557" i="32"/>
  <c r="K6557" i="32" s="1"/>
  <c r="J6556" i="32"/>
  <c r="K6556" i="32" s="1"/>
  <c r="J6555" i="32"/>
  <c r="K6555" i="32" s="1"/>
  <c r="J6554" i="32"/>
  <c r="K6554" i="32" s="1"/>
  <c r="J6553" i="32"/>
  <c r="K6553" i="32" s="1"/>
  <c r="J6552" i="32"/>
  <c r="K6552" i="32" s="1"/>
  <c r="J6551" i="32"/>
  <c r="K6551" i="32" s="1"/>
  <c r="J6550" i="32"/>
  <c r="K6550" i="32" s="1"/>
  <c r="J6549" i="32"/>
  <c r="K6549" i="32" s="1"/>
  <c r="J6548" i="32"/>
  <c r="K6548" i="32" s="1"/>
  <c r="J6547" i="32"/>
  <c r="K6547" i="32" s="1"/>
  <c r="J6546" i="32"/>
  <c r="K6546" i="32" s="1"/>
  <c r="J6545" i="32"/>
  <c r="K6545" i="32" s="1"/>
  <c r="J6544" i="32"/>
  <c r="K6544" i="32" s="1"/>
  <c r="J6543" i="32"/>
  <c r="K6543" i="32" s="1"/>
  <c r="J6542" i="32"/>
  <c r="K6542" i="32" s="1"/>
  <c r="J6541" i="32"/>
  <c r="K6541" i="32" s="1"/>
  <c r="J6540" i="32"/>
  <c r="K6540" i="32" s="1"/>
  <c r="J6539" i="32"/>
  <c r="K6539" i="32" s="1"/>
  <c r="J6538" i="32"/>
  <c r="K6538" i="32" s="1"/>
  <c r="J6537" i="32"/>
  <c r="K6537" i="32" s="1"/>
  <c r="J6536" i="32"/>
  <c r="K6536" i="32" s="1"/>
  <c r="J6535" i="32"/>
  <c r="K6535" i="32" s="1"/>
  <c r="J6534" i="32"/>
  <c r="K6534" i="32" s="1"/>
  <c r="J6533" i="32"/>
  <c r="K6533" i="32" s="1"/>
  <c r="J6532" i="32"/>
  <c r="K6532" i="32" s="1"/>
  <c r="J6531" i="32"/>
  <c r="K6531" i="32" s="1"/>
  <c r="J6530" i="32"/>
  <c r="K6530" i="32" s="1"/>
  <c r="J6529" i="32"/>
  <c r="K6529" i="32" s="1"/>
  <c r="J6528" i="32"/>
  <c r="K6528" i="32" s="1"/>
  <c r="J6527" i="32"/>
  <c r="K6527" i="32" s="1"/>
  <c r="J6526" i="32"/>
  <c r="K6526" i="32" s="1"/>
  <c r="J6525" i="32"/>
  <c r="K6525" i="32" s="1"/>
  <c r="J6524" i="32"/>
  <c r="K6524" i="32" s="1"/>
  <c r="J6523" i="32"/>
  <c r="K6523" i="32" s="1"/>
  <c r="J6522" i="32"/>
  <c r="K6522" i="32" s="1"/>
  <c r="J6521" i="32"/>
  <c r="K6521" i="32" s="1"/>
  <c r="J6520" i="32"/>
  <c r="K6520" i="32" s="1"/>
  <c r="J6519" i="32"/>
  <c r="K6519" i="32" s="1"/>
  <c r="J6518" i="32"/>
  <c r="K6518" i="32" s="1"/>
  <c r="J6517" i="32"/>
  <c r="K6517" i="32" s="1"/>
  <c r="J6516" i="32"/>
  <c r="K6516" i="32" s="1"/>
  <c r="J6515" i="32"/>
  <c r="K6515" i="32" s="1"/>
  <c r="J6514" i="32"/>
  <c r="K6514" i="32" s="1"/>
  <c r="J6513" i="32"/>
  <c r="K6513" i="32" s="1"/>
  <c r="J6512" i="32"/>
  <c r="K6512" i="32" s="1"/>
  <c r="J6511" i="32"/>
  <c r="K6511" i="32" s="1"/>
  <c r="J6510" i="32"/>
  <c r="K6510" i="32" s="1"/>
  <c r="J6509" i="32"/>
  <c r="K6509" i="32" s="1"/>
  <c r="J6508" i="32"/>
  <c r="K6508" i="32" s="1"/>
  <c r="J6507" i="32"/>
  <c r="K6507" i="32" s="1"/>
  <c r="J6506" i="32"/>
  <c r="K6506" i="32" s="1"/>
  <c r="J6505" i="32"/>
  <c r="K6505" i="32" s="1"/>
  <c r="J6504" i="32"/>
  <c r="K6504" i="32" s="1"/>
  <c r="J6503" i="32"/>
  <c r="K6503" i="32" s="1"/>
  <c r="J6502" i="32"/>
  <c r="K6502" i="32" s="1"/>
  <c r="J6501" i="32"/>
  <c r="K6501" i="32" s="1"/>
  <c r="J6500" i="32"/>
  <c r="K6500" i="32" s="1"/>
  <c r="J6499" i="32"/>
  <c r="K6499" i="32" s="1"/>
  <c r="J6498" i="32"/>
  <c r="K6498" i="32" s="1"/>
  <c r="J6497" i="32"/>
  <c r="K6497" i="32" s="1"/>
  <c r="J6496" i="32"/>
  <c r="K6496" i="32" s="1"/>
  <c r="J6495" i="32"/>
  <c r="K6495" i="32" s="1"/>
  <c r="J6494" i="32"/>
  <c r="K6494" i="32" s="1"/>
  <c r="J6493" i="32"/>
  <c r="K6493" i="32" s="1"/>
  <c r="J6492" i="32"/>
  <c r="K6492" i="32" s="1"/>
  <c r="J6491" i="32"/>
  <c r="K6491" i="32" s="1"/>
  <c r="J6490" i="32"/>
  <c r="K6490" i="32" s="1"/>
  <c r="J6489" i="32"/>
  <c r="K6489" i="32" s="1"/>
  <c r="J6488" i="32"/>
  <c r="K6488" i="32" s="1"/>
  <c r="J6487" i="32"/>
  <c r="K6487" i="32" s="1"/>
  <c r="J6486" i="32"/>
  <c r="K6486" i="32" s="1"/>
  <c r="J6485" i="32"/>
  <c r="K6485" i="32" s="1"/>
  <c r="J6484" i="32"/>
  <c r="K6484" i="32" s="1"/>
  <c r="J6483" i="32"/>
  <c r="K6483" i="32" s="1"/>
  <c r="J6482" i="32"/>
  <c r="K6482" i="32" s="1"/>
  <c r="J6481" i="32"/>
  <c r="K6481" i="32" s="1"/>
  <c r="J6480" i="32"/>
  <c r="K6480" i="32" s="1"/>
  <c r="J6479" i="32"/>
  <c r="K6479" i="32" s="1"/>
  <c r="J6478" i="32"/>
  <c r="K6478" i="32" s="1"/>
  <c r="J6477" i="32"/>
  <c r="K6477" i="32" s="1"/>
  <c r="J6476" i="32"/>
  <c r="K6476" i="32" s="1"/>
  <c r="J6475" i="32"/>
  <c r="K6475" i="32" s="1"/>
  <c r="J6474" i="32"/>
  <c r="K6474" i="32" s="1"/>
  <c r="J6473" i="32"/>
  <c r="K6473" i="32" s="1"/>
  <c r="J6472" i="32"/>
  <c r="K6472" i="32" s="1"/>
  <c r="J6471" i="32"/>
  <c r="K6471" i="32" s="1"/>
  <c r="J6470" i="32"/>
  <c r="K6470" i="32" s="1"/>
  <c r="J6469" i="32"/>
  <c r="K6469" i="32" s="1"/>
  <c r="J6468" i="32"/>
  <c r="K6468" i="32" s="1"/>
  <c r="J6467" i="32"/>
  <c r="K6467" i="32" s="1"/>
  <c r="J6466" i="32"/>
  <c r="K6466" i="32" s="1"/>
  <c r="J6465" i="32"/>
  <c r="K6465" i="32" s="1"/>
  <c r="J6464" i="32"/>
  <c r="K6464" i="32" s="1"/>
  <c r="J6463" i="32"/>
  <c r="K6463" i="32" s="1"/>
  <c r="J6462" i="32"/>
  <c r="K6462" i="32" s="1"/>
  <c r="J6461" i="32"/>
  <c r="K6461" i="32" s="1"/>
  <c r="J6460" i="32"/>
  <c r="K6460" i="32" s="1"/>
  <c r="J6459" i="32"/>
  <c r="K6459" i="32" s="1"/>
  <c r="J6458" i="32"/>
  <c r="K6458" i="32" s="1"/>
  <c r="J6457" i="32"/>
  <c r="K6457" i="32" s="1"/>
  <c r="J6456" i="32"/>
  <c r="K6456" i="32" s="1"/>
  <c r="J6455" i="32"/>
  <c r="K6455" i="32" s="1"/>
  <c r="J6454" i="32"/>
  <c r="K6454" i="32" s="1"/>
  <c r="J6453" i="32"/>
  <c r="K6453" i="32" s="1"/>
  <c r="J6452" i="32"/>
  <c r="K6452" i="32" s="1"/>
  <c r="J6451" i="32"/>
  <c r="K6451" i="32" s="1"/>
  <c r="J6450" i="32"/>
  <c r="K6450" i="32" s="1"/>
  <c r="J6449" i="32"/>
  <c r="K6449" i="32" s="1"/>
  <c r="J6448" i="32"/>
  <c r="K6448" i="32" s="1"/>
  <c r="J6447" i="32"/>
  <c r="K6447" i="32" s="1"/>
  <c r="J6446" i="32"/>
  <c r="K6446" i="32" s="1"/>
  <c r="J6445" i="32"/>
  <c r="K6445" i="32" s="1"/>
  <c r="J6444" i="32"/>
  <c r="K6444" i="32" s="1"/>
  <c r="J6443" i="32"/>
  <c r="K6443" i="32" s="1"/>
  <c r="J6442" i="32"/>
  <c r="K6442" i="32" s="1"/>
  <c r="J6441" i="32"/>
  <c r="K6441" i="32" s="1"/>
  <c r="J6440" i="32"/>
  <c r="K6440" i="32" s="1"/>
  <c r="J6439" i="32"/>
  <c r="K6439" i="32" s="1"/>
  <c r="J6438" i="32"/>
  <c r="K6438" i="32" s="1"/>
  <c r="J6437" i="32"/>
  <c r="K6437" i="32" s="1"/>
  <c r="J6436" i="32"/>
  <c r="K6436" i="32" s="1"/>
  <c r="J6435" i="32"/>
  <c r="K6435" i="32" s="1"/>
  <c r="J6434" i="32"/>
  <c r="K6434" i="32" s="1"/>
  <c r="J6433" i="32"/>
  <c r="K6433" i="32" s="1"/>
  <c r="J6432" i="32"/>
  <c r="K6432" i="32" s="1"/>
  <c r="J6431" i="32"/>
  <c r="K6431" i="32" s="1"/>
  <c r="J6430" i="32"/>
  <c r="K6430" i="32" s="1"/>
  <c r="J6429" i="32"/>
  <c r="K6429" i="32" s="1"/>
  <c r="J6428" i="32"/>
  <c r="K6428" i="32" s="1"/>
  <c r="J6427" i="32"/>
  <c r="K6427" i="32" s="1"/>
  <c r="J6426" i="32"/>
  <c r="K6426" i="32" s="1"/>
  <c r="J6425" i="32"/>
  <c r="K6425" i="32" s="1"/>
  <c r="J6424" i="32"/>
  <c r="K6424" i="32" s="1"/>
  <c r="J6423" i="32"/>
  <c r="K6423" i="32" s="1"/>
  <c r="J6422" i="32"/>
  <c r="K6422" i="32" s="1"/>
  <c r="J6421" i="32"/>
  <c r="K6421" i="32" s="1"/>
  <c r="J6420" i="32"/>
  <c r="K6420" i="32" s="1"/>
  <c r="J6419" i="32"/>
  <c r="K6419" i="32" s="1"/>
  <c r="J6418" i="32"/>
  <c r="K6418" i="32" s="1"/>
  <c r="J6417" i="32"/>
  <c r="K6417" i="32" s="1"/>
  <c r="J6416" i="32"/>
  <c r="K6416" i="32" s="1"/>
  <c r="J6415" i="32"/>
  <c r="K6415" i="32" s="1"/>
  <c r="J6414" i="32"/>
  <c r="K6414" i="32" s="1"/>
  <c r="J6413" i="32"/>
  <c r="K6413" i="32" s="1"/>
  <c r="J6412" i="32"/>
  <c r="K6412" i="32" s="1"/>
  <c r="J6411" i="32"/>
  <c r="K6411" i="32" s="1"/>
  <c r="J6410" i="32"/>
  <c r="K6410" i="32" s="1"/>
  <c r="J6409" i="32"/>
  <c r="K6409" i="32" s="1"/>
  <c r="J6408" i="32"/>
  <c r="K6408" i="32" s="1"/>
  <c r="J6407" i="32"/>
  <c r="K6407" i="32" s="1"/>
  <c r="J6406" i="32"/>
  <c r="K6406" i="32" s="1"/>
  <c r="J6405" i="32"/>
  <c r="K6405" i="32" s="1"/>
  <c r="J6404" i="32"/>
  <c r="K6404" i="32" s="1"/>
  <c r="J6403" i="32"/>
  <c r="K6403" i="32" s="1"/>
  <c r="J6402" i="32"/>
  <c r="K6402" i="32" s="1"/>
  <c r="J6401" i="32"/>
  <c r="K6401" i="32" s="1"/>
  <c r="J6400" i="32"/>
  <c r="K6400" i="32" s="1"/>
  <c r="J6399" i="32"/>
  <c r="K6399" i="32" s="1"/>
  <c r="J6398" i="32"/>
  <c r="K6398" i="32" s="1"/>
  <c r="J6397" i="32"/>
  <c r="K6397" i="32" s="1"/>
  <c r="J6396" i="32"/>
  <c r="K6396" i="32" s="1"/>
  <c r="J6395" i="32"/>
  <c r="K6395" i="32" s="1"/>
  <c r="J6394" i="32"/>
  <c r="K6394" i="32" s="1"/>
  <c r="J6393" i="32"/>
  <c r="K6393" i="32" s="1"/>
  <c r="J6392" i="32"/>
  <c r="K6392" i="32" s="1"/>
  <c r="J6391" i="32"/>
  <c r="K6391" i="32" s="1"/>
  <c r="J6390" i="32"/>
  <c r="K6390" i="32" s="1"/>
  <c r="J6389" i="32"/>
  <c r="K6389" i="32" s="1"/>
  <c r="J6388" i="32"/>
  <c r="K6388" i="32" s="1"/>
  <c r="J6387" i="32"/>
  <c r="K6387" i="32" s="1"/>
  <c r="J6386" i="32"/>
  <c r="K6386" i="32" s="1"/>
  <c r="J6385" i="32"/>
  <c r="K6385" i="32" s="1"/>
  <c r="J6384" i="32"/>
  <c r="K6384" i="32" s="1"/>
  <c r="J6383" i="32"/>
  <c r="K6383" i="32" s="1"/>
  <c r="J6382" i="32"/>
  <c r="K6382" i="32" s="1"/>
  <c r="J6381" i="32"/>
  <c r="K6381" i="32" s="1"/>
  <c r="J6380" i="32"/>
  <c r="K6380" i="32" s="1"/>
  <c r="J6379" i="32"/>
  <c r="K6379" i="32" s="1"/>
  <c r="J6378" i="32"/>
  <c r="K6378" i="32" s="1"/>
  <c r="J6377" i="32"/>
  <c r="K6377" i="32" s="1"/>
  <c r="J6376" i="32"/>
  <c r="K6376" i="32" s="1"/>
  <c r="J6375" i="32"/>
  <c r="K6375" i="32" s="1"/>
  <c r="J6374" i="32"/>
  <c r="K6374" i="32" s="1"/>
  <c r="J6373" i="32"/>
  <c r="K6373" i="32" s="1"/>
  <c r="J6372" i="32"/>
  <c r="K6372" i="32" s="1"/>
  <c r="J6371" i="32"/>
  <c r="K6371" i="32" s="1"/>
  <c r="J6370" i="32"/>
  <c r="K6370" i="32" s="1"/>
  <c r="J6369" i="32"/>
  <c r="K6369" i="32" s="1"/>
  <c r="J6368" i="32"/>
  <c r="K6368" i="32" s="1"/>
  <c r="J6367" i="32"/>
  <c r="K6367" i="32" s="1"/>
  <c r="J6366" i="32"/>
  <c r="K6366" i="32" s="1"/>
  <c r="J6365" i="32"/>
  <c r="K6365" i="32" s="1"/>
  <c r="J6364" i="32"/>
  <c r="K6364" i="32" s="1"/>
  <c r="J6363" i="32"/>
  <c r="K6363" i="32" s="1"/>
  <c r="J6362" i="32"/>
  <c r="K6362" i="32" s="1"/>
  <c r="J6361" i="32"/>
  <c r="K6361" i="32" s="1"/>
  <c r="J6360" i="32"/>
  <c r="K6360" i="32" s="1"/>
  <c r="J6359" i="32"/>
  <c r="K6359" i="32" s="1"/>
  <c r="J6358" i="32"/>
  <c r="K6358" i="32" s="1"/>
  <c r="J6357" i="32"/>
  <c r="K6357" i="32" s="1"/>
  <c r="J6356" i="32"/>
  <c r="K6356" i="32" s="1"/>
  <c r="J6355" i="32"/>
  <c r="K6355" i="32" s="1"/>
  <c r="J6354" i="32"/>
  <c r="K6354" i="32" s="1"/>
  <c r="J6353" i="32"/>
  <c r="K6353" i="32" s="1"/>
  <c r="J6352" i="32"/>
  <c r="K6352" i="32" s="1"/>
  <c r="J6351" i="32"/>
  <c r="K6351" i="32" s="1"/>
  <c r="J6350" i="32"/>
  <c r="K6350" i="32" s="1"/>
  <c r="J6349" i="32"/>
  <c r="K6349" i="32" s="1"/>
  <c r="J6348" i="32"/>
  <c r="K6348" i="32" s="1"/>
  <c r="J6347" i="32"/>
  <c r="K6347" i="32" s="1"/>
  <c r="J6346" i="32"/>
  <c r="K6346" i="32" s="1"/>
  <c r="J6345" i="32"/>
  <c r="K6345" i="32" s="1"/>
  <c r="J6344" i="32"/>
  <c r="K6344" i="32" s="1"/>
  <c r="J6343" i="32"/>
  <c r="K6343" i="32" s="1"/>
  <c r="J6342" i="32"/>
  <c r="K6342" i="32" s="1"/>
  <c r="J6341" i="32"/>
  <c r="K6341" i="32" s="1"/>
  <c r="J6340" i="32"/>
  <c r="K6340" i="32" s="1"/>
  <c r="J6339" i="32"/>
  <c r="K6339" i="32" s="1"/>
  <c r="J6338" i="32"/>
  <c r="K6338" i="32" s="1"/>
  <c r="J6337" i="32"/>
  <c r="K6337" i="32" s="1"/>
  <c r="J6336" i="32"/>
  <c r="K6336" i="32" s="1"/>
  <c r="J6335" i="32"/>
  <c r="K6335" i="32" s="1"/>
  <c r="J6334" i="32"/>
  <c r="K6334" i="32" s="1"/>
  <c r="J6333" i="32"/>
  <c r="K6333" i="32" s="1"/>
  <c r="J6332" i="32"/>
  <c r="K6332" i="32" s="1"/>
  <c r="J6331" i="32"/>
  <c r="K6331" i="32" s="1"/>
  <c r="J6330" i="32"/>
  <c r="K6330" i="32" s="1"/>
  <c r="J6329" i="32"/>
  <c r="K6329" i="32" s="1"/>
  <c r="J6328" i="32"/>
  <c r="K6328" i="32" s="1"/>
  <c r="J6327" i="32"/>
  <c r="K6327" i="32" s="1"/>
  <c r="J6326" i="32"/>
  <c r="K6326" i="32" s="1"/>
  <c r="J6325" i="32"/>
  <c r="K6325" i="32" s="1"/>
  <c r="J6324" i="32"/>
  <c r="K6324" i="32" s="1"/>
  <c r="J6323" i="32"/>
  <c r="K6323" i="32" s="1"/>
  <c r="J6322" i="32"/>
  <c r="K6322" i="32" s="1"/>
  <c r="J6321" i="32"/>
  <c r="K6321" i="32" s="1"/>
  <c r="J6320" i="32"/>
  <c r="K6320" i="32" s="1"/>
  <c r="J6319" i="32"/>
  <c r="K6319" i="32" s="1"/>
  <c r="J6318" i="32"/>
  <c r="K6318" i="32" s="1"/>
  <c r="J6317" i="32"/>
  <c r="K6317" i="32" s="1"/>
  <c r="J6316" i="32"/>
  <c r="K6316" i="32" s="1"/>
  <c r="J6315" i="32"/>
  <c r="K6315" i="32" s="1"/>
  <c r="J6314" i="32"/>
  <c r="K6314" i="32" s="1"/>
  <c r="J6313" i="32"/>
  <c r="K6313" i="32" s="1"/>
  <c r="J6312" i="32"/>
  <c r="K6312" i="32" s="1"/>
  <c r="J6311" i="32"/>
  <c r="K6311" i="32" s="1"/>
  <c r="J6310" i="32"/>
  <c r="K6310" i="32" s="1"/>
  <c r="J6309" i="32"/>
  <c r="K6309" i="32" s="1"/>
  <c r="J6308" i="32"/>
  <c r="K6308" i="32" s="1"/>
  <c r="J6307" i="32"/>
  <c r="K6307" i="32" s="1"/>
  <c r="J6306" i="32"/>
  <c r="K6306" i="32" s="1"/>
  <c r="J6305" i="32"/>
  <c r="K6305" i="32" s="1"/>
  <c r="J6304" i="32"/>
  <c r="K6304" i="32" s="1"/>
  <c r="J6303" i="32"/>
  <c r="K6303" i="32" s="1"/>
  <c r="J6302" i="32"/>
  <c r="K6302" i="32" s="1"/>
  <c r="J6301" i="32"/>
  <c r="K6301" i="32" s="1"/>
  <c r="J6300" i="32"/>
  <c r="K6300" i="32" s="1"/>
  <c r="J6299" i="32"/>
  <c r="K6299" i="32" s="1"/>
  <c r="J6298" i="32"/>
  <c r="K6298" i="32" s="1"/>
  <c r="J6297" i="32"/>
  <c r="K6297" i="32" s="1"/>
  <c r="J6296" i="32"/>
  <c r="K6296" i="32" s="1"/>
  <c r="J6295" i="32"/>
  <c r="K6295" i="32" s="1"/>
  <c r="J6294" i="32"/>
  <c r="K6294" i="32" s="1"/>
  <c r="J6293" i="32"/>
  <c r="K6293" i="32" s="1"/>
  <c r="J6292" i="32"/>
  <c r="K6292" i="32" s="1"/>
  <c r="J6291" i="32"/>
  <c r="K6291" i="32" s="1"/>
  <c r="J6290" i="32"/>
  <c r="K6290" i="32" s="1"/>
  <c r="J6289" i="32"/>
  <c r="K6289" i="32" s="1"/>
  <c r="J6288" i="32"/>
  <c r="K6288" i="32" s="1"/>
  <c r="J6287" i="32"/>
  <c r="K6287" i="32" s="1"/>
  <c r="J6286" i="32"/>
  <c r="K6286" i="32" s="1"/>
  <c r="J6285" i="32"/>
  <c r="K6285" i="32" s="1"/>
  <c r="J6284" i="32"/>
  <c r="K6284" i="32" s="1"/>
  <c r="J6283" i="32"/>
  <c r="K6283" i="32" s="1"/>
  <c r="J6282" i="32"/>
  <c r="K6282" i="32" s="1"/>
  <c r="J6281" i="32"/>
  <c r="K6281" i="32" s="1"/>
  <c r="J6280" i="32"/>
  <c r="K6280" i="32" s="1"/>
  <c r="J6279" i="32"/>
  <c r="K6279" i="32" s="1"/>
  <c r="J6278" i="32"/>
  <c r="K6278" i="32" s="1"/>
  <c r="J6277" i="32"/>
  <c r="K6277" i="32" s="1"/>
  <c r="J6276" i="32"/>
  <c r="K6276" i="32" s="1"/>
  <c r="J6275" i="32"/>
  <c r="K6275" i="32" s="1"/>
  <c r="J6274" i="32"/>
  <c r="K6274" i="32" s="1"/>
  <c r="J6273" i="32"/>
  <c r="K6273" i="32" s="1"/>
  <c r="J6272" i="32"/>
  <c r="K6272" i="32" s="1"/>
  <c r="J6271" i="32"/>
  <c r="K6271" i="32" s="1"/>
  <c r="J6270" i="32"/>
  <c r="K6270" i="32" s="1"/>
  <c r="J6269" i="32"/>
  <c r="K6269" i="32" s="1"/>
  <c r="J6268" i="32"/>
  <c r="K6268" i="32" s="1"/>
  <c r="J6267" i="32"/>
  <c r="K6267" i="32" s="1"/>
  <c r="J6266" i="32"/>
  <c r="K6266" i="32" s="1"/>
  <c r="J6265" i="32"/>
  <c r="K6265" i="32" s="1"/>
  <c r="J6264" i="32"/>
  <c r="K6264" i="32" s="1"/>
  <c r="J6263" i="32"/>
  <c r="K6263" i="32" s="1"/>
  <c r="J6262" i="32"/>
  <c r="K6262" i="32" s="1"/>
  <c r="J6261" i="32"/>
  <c r="K6261" i="32" s="1"/>
  <c r="J6260" i="32"/>
  <c r="K6260" i="32" s="1"/>
  <c r="J6259" i="32"/>
  <c r="K6259" i="32" s="1"/>
  <c r="J6258" i="32"/>
  <c r="K6258" i="32" s="1"/>
  <c r="J6257" i="32"/>
  <c r="K6257" i="32" s="1"/>
  <c r="J6256" i="32"/>
  <c r="K6256" i="32" s="1"/>
  <c r="J6255" i="32"/>
  <c r="K6255" i="32" s="1"/>
  <c r="J6254" i="32"/>
  <c r="K6254" i="32" s="1"/>
  <c r="J6253" i="32"/>
  <c r="K6253" i="32" s="1"/>
  <c r="J6252" i="32"/>
  <c r="K6252" i="32" s="1"/>
  <c r="J6251" i="32"/>
  <c r="K6251" i="32" s="1"/>
  <c r="J6250" i="32"/>
  <c r="K6250" i="32" s="1"/>
  <c r="J6249" i="32"/>
  <c r="K6249" i="32" s="1"/>
  <c r="J6248" i="32"/>
  <c r="K6248" i="32" s="1"/>
  <c r="J6247" i="32"/>
  <c r="K6247" i="32" s="1"/>
  <c r="J6246" i="32"/>
  <c r="K6246" i="32" s="1"/>
  <c r="J6245" i="32"/>
  <c r="K6245" i="32" s="1"/>
  <c r="J6244" i="32"/>
  <c r="K6244" i="32" s="1"/>
  <c r="J6243" i="32"/>
  <c r="K6243" i="32" s="1"/>
  <c r="J6242" i="32"/>
  <c r="K6242" i="32" s="1"/>
  <c r="J6241" i="32"/>
  <c r="K6241" i="32" s="1"/>
  <c r="J6240" i="32"/>
  <c r="K6240" i="32" s="1"/>
  <c r="J6239" i="32"/>
  <c r="K6239" i="32" s="1"/>
  <c r="J6238" i="32"/>
  <c r="K6238" i="32" s="1"/>
  <c r="J6237" i="32"/>
  <c r="K6237" i="32" s="1"/>
  <c r="J6236" i="32"/>
  <c r="K6236" i="32" s="1"/>
  <c r="J6235" i="32"/>
  <c r="K6235" i="32" s="1"/>
  <c r="J6234" i="32"/>
  <c r="K6234" i="32" s="1"/>
  <c r="J6233" i="32"/>
  <c r="K6233" i="32" s="1"/>
  <c r="J6232" i="32"/>
  <c r="K6232" i="32" s="1"/>
  <c r="J6231" i="32"/>
  <c r="K6231" i="32" s="1"/>
  <c r="J6230" i="32"/>
  <c r="K6230" i="32" s="1"/>
  <c r="J6229" i="32"/>
  <c r="K6229" i="32" s="1"/>
  <c r="J6228" i="32"/>
  <c r="K6228" i="32" s="1"/>
  <c r="J6227" i="32"/>
  <c r="K6227" i="32" s="1"/>
  <c r="J6226" i="32"/>
  <c r="K6226" i="32" s="1"/>
  <c r="J6225" i="32"/>
  <c r="K6225" i="32" s="1"/>
  <c r="J6224" i="32"/>
  <c r="K6224" i="32" s="1"/>
  <c r="J6223" i="32"/>
  <c r="K6223" i="32" s="1"/>
  <c r="J6222" i="32"/>
  <c r="K6222" i="32" s="1"/>
  <c r="J6221" i="32"/>
  <c r="K6221" i="32" s="1"/>
  <c r="J6220" i="32"/>
  <c r="K6220" i="32" s="1"/>
  <c r="J6219" i="32"/>
  <c r="K6219" i="32" s="1"/>
  <c r="J6218" i="32"/>
  <c r="K6218" i="32" s="1"/>
  <c r="J6217" i="32"/>
  <c r="K6217" i="32" s="1"/>
  <c r="J6216" i="32"/>
  <c r="K6216" i="32" s="1"/>
  <c r="J6215" i="32"/>
  <c r="K6215" i="32" s="1"/>
  <c r="J6214" i="32"/>
  <c r="K6214" i="32" s="1"/>
  <c r="J6213" i="32"/>
  <c r="K6213" i="32" s="1"/>
  <c r="J6212" i="32"/>
  <c r="K6212" i="32" s="1"/>
  <c r="J6211" i="32"/>
  <c r="K6211" i="32" s="1"/>
  <c r="J6210" i="32"/>
  <c r="K6210" i="32" s="1"/>
  <c r="J6209" i="32"/>
  <c r="K6209" i="32" s="1"/>
  <c r="J6208" i="32"/>
  <c r="K6208" i="32" s="1"/>
  <c r="J6207" i="32"/>
  <c r="K6207" i="32" s="1"/>
  <c r="J6206" i="32"/>
  <c r="K6206" i="32" s="1"/>
  <c r="J6205" i="32"/>
  <c r="K6205" i="32" s="1"/>
  <c r="J6204" i="32"/>
  <c r="K6204" i="32" s="1"/>
  <c r="J6203" i="32"/>
  <c r="K6203" i="32" s="1"/>
  <c r="J6202" i="32"/>
  <c r="K6202" i="32" s="1"/>
  <c r="J6201" i="32"/>
  <c r="K6201" i="32" s="1"/>
  <c r="J6200" i="32"/>
  <c r="K6200" i="32" s="1"/>
  <c r="J6199" i="32"/>
  <c r="K6199" i="32" s="1"/>
  <c r="J6198" i="32"/>
  <c r="K6198" i="32" s="1"/>
  <c r="J6197" i="32"/>
  <c r="K6197" i="32" s="1"/>
  <c r="J6196" i="32"/>
  <c r="K6196" i="32" s="1"/>
  <c r="J6195" i="32"/>
  <c r="K6195" i="32" s="1"/>
  <c r="J6194" i="32"/>
  <c r="K6194" i="32" s="1"/>
  <c r="J6193" i="32"/>
  <c r="K6193" i="32" s="1"/>
  <c r="J6192" i="32"/>
  <c r="K6192" i="32" s="1"/>
  <c r="J6191" i="32"/>
  <c r="K6191" i="32" s="1"/>
  <c r="J6190" i="32"/>
  <c r="K6190" i="32" s="1"/>
  <c r="J6189" i="32"/>
  <c r="K6189" i="32" s="1"/>
  <c r="J6188" i="32"/>
  <c r="K6188" i="32" s="1"/>
  <c r="J6187" i="32"/>
  <c r="K6187" i="32" s="1"/>
  <c r="J6186" i="32"/>
  <c r="K6186" i="32" s="1"/>
  <c r="J6185" i="32"/>
  <c r="K6185" i="32" s="1"/>
  <c r="J6184" i="32"/>
  <c r="K6184" i="32" s="1"/>
  <c r="J6183" i="32"/>
  <c r="K6183" i="32" s="1"/>
  <c r="J6182" i="32"/>
  <c r="K6182" i="32" s="1"/>
  <c r="J6181" i="32"/>
  <c r="K6181" i="32" s="1"/>
  <c r="J6180" i="32"/>
  <c r="K6180" i="32" s="1"/>
  <c r="J6179" i="32"/>
  <c r="K6179" i="32" s="1"/>
  <c r="J6178" i="32"/>
  <c r="K6178" i="32" s="1"/>
  <c r="J6177" i="32"/>
  <c r="K6177" i="32" s="1"/>
  <c r="J6176" i="32"/>
  <c r="K6176" i="32" s="1"/>
  <c r="J6175" i="32"/>
  <c r="K6175" i="32" s="1"/>
  <c r="J6174" i="32"/>
  <c r="K6174" i="32" s="1"/>
  <c r="J6173" i="32"/>
  <c r="K6173" i="32" s="1"/>
  <c r="J6172" i="32"/>
  <c r="K6172" i="32" s="1"/>
  <c r="J6171" i="32"/>
  <c r="K6171" i="32" s="1"/>
  <c r="J6170" i="32"/>
  <c r="K6170" i="32" s="1"/>
  <c r="J6169" i="32"/>
  <c r="K6169" i="32" s="1"/>
  <c r="J6168" i="32"/>
  <c r="K6168" i="32" s="1"/>
  <c r="J6167" i="32"/>
  <c r="K6167" i="32" s="1"/>
  <c r="J6166" i="32"/>
  <c r="K6166" i="32" s="1"/>
  <c r="J6165" i="32"/>
  <c r="K6165" i="32" s="1"/>
  <c r="J6164" i="32"/>
  <c r="K6164" i="32" s="1"/>
  <c r="J6163" i="32"/>
  <c r="K6163" i="32" s="1"/>
  <c r="J6162" i="32"/>
  <c r="K6162" i="32" s="1"/>
  <c r="J6161" i="32"/>
  <c r="K6161" i="32" s="1"/>
  <c r="J6160" i="32"/>
  <c r="K6160" i="32" s="1"/>
  <c r="J6159" i="32"/>
  <c r="K6159" i="32" s="1"/>
  <c r="J6158" i="32"/>
  <c r="K6158" i="32" s="1"/>
  <c r="J6157" i="32"/>
  <c r="K6157" i="32" s="1"/>
  <c r="J6156" i="32"/>
  <c r="K6156" i="32" s="1"/>
  <c r="J6155" i="32"/>
  <c r="K6155" i="32" s="1"/>
  <c r="J6154" i="32"/>
  <c r="K6154" i="32" s="1"/>
  <c r="J6153" i="32"/>
  <c r="K6153" i="32" s="1"/>
  <c r="J6152" i="32"/>
  <c r="K6152" i="32" s="1"/>
  <c r="J6151" i="32"/>
  <c r="K6151" i="32" s="1"/>
  <c r="J6150" i="32"/>
  <c r="K6150" i="32" s="1"/>
  <c r="J6149" i="32"/>
  <c r="K6149" i="32" s="1"/>
  <c r="J6148" i="32"/>
  <c r="K6148" i="32" s="1"/>
  <c r="J6147" i="32"/>
  <c r="K6147" i="32" s="1"/>
  <c r="J6146" i="32"/>
  <c r="K6146" i="32" s="1"/>
  <c r="J6145" i="32"/>
  <c r="K6145" i="32" s="1"/>
  <c r="J6144" i="32"/>
  <c r="K6144" i="32" s="1"/>
  <c r="J6143" i="32"/>
  <c r="K6143" i="32" s="1"/>
  <c r="J6142" i="32"/>
  <c r="K6142" i="32" s="1"/>
  <c r="J6141" i="32"/>
  <c r="K6141" i="32" s="1"/>
  <c r="J6140" i="32"/>
  <c r="K6140" i="32" s="1"/>
  <c r="J6139" i="32"/>
  <c r="K6139" i="32" s="1"/>
  <c r="J6138" i="32"/>
  <c r="K6138" i="32" s="1"/>
  <c r="J6137" i="32"/>
  <c r="K6137" i="32" s="1"/>
  <c r="J6136" i="32"/>
  <c r="K6136" i="32" s="1"/>
  <c r="J6135" i="32"/>
  <c r="K6135" i="32" s="1"/>
  <c r="J6134" i="32"/>
  <c r="K6134" i="32" s="1"/>
  <c r="J6133" i="32"/>
  <c r="K6133" i="32" s="1"/>
  <c r="J6132" i="32"/>
  <c r="K6132" i="32" s="1"/>
  <c r="J6131" i="32"/>
  <c r="K6131" i="32" s="1"/>
  <c r="J6130" i="32"/>
  <c r="K6130" i="32" s="1"/>
  <c r="J6129" i="32"/>
  <c r="K6129" i="32" s="1"/>
  <c r="J6128" i="32"/>
  <c r="K6128" i="32" s="1"/>
  <c r="J6127" i="32"/>
  <c r="K6127" i="32" s="1"/>
  <c r="J6126" i="32"/>
  <c r="K6126" i="32" s="1"/>
  <c r="J6125" i="32"/>
  <c r="K6125" i="32" s="1"/>
  <c r="J6124" i="32"/>
  <c r="K6124" i="32" s="1"/>
  <c r="J6123" i="32"/>
  <c r="K6123" i="32" s="1"/>
  <c r="J6122" i="32"/>
  <c r="K6122" i="32" s="1"/>
  <c r="J6121" i="32"/>
  <c r="K6121" i="32" s="1"/>
  <c r="J6120" i="32"/>
  <c r="K6120" i="32" s="1"/>
  <c r="J6119" i="32"/>
  <c r="K6119" i="32" s="1"/>
  <c r="J6118" i="32"/>
  <c r="K6118" i="32" s="1"/>
  <c r="J6117" i="32"/>
  <c r="K6117" i="32" s="1"/>
  <c r="J6116" i="32"/>
  <c r="K6116" i="32" s="1"/>
  <c r="J6115" i="32"/>
  <c r="K6115" i="32" s="1"/>
  <c r="J6114" i="32"/>
  <c r="K6114" i="32" s="1"/>
  <c r="J6113" i="32"/>
  <c r="K6113" i="32" s="1"/>
  <c r="J6112" i="32"/>
  <c r="K6112" i="32" s="1"/>
  <c r="J6111" i="32"/>
  <c r="K6111" i="32" s="1"/>
  <c r="J6110" i="32"/>
  <c r="K6110" i="32" s="1"/>
  <c r="J6109" i="32"/>
  <c r="K6109" i="32" s="1"/>
  <c r="J6108" i="32"/>
  <c r="K6108" i="32" s="1"/>
  <c r="J6107" i="32"/>
  <c r="K6107" i="32" s="1"/>
  <c r="J6106" i="32"/>
  <c r="K6106" i="32" s="1"/>
  <c r="J6105" i="32"/>
  <c r="K6105" i="32" s="1"/>
  <c r="J6104" i="32"/>
  <c r="K6104" i="32" s="1"/>
  <c r="J6103" i="32"/>
  <c r="K6103" i="32" s="1"/>
  <c r="J6102" i="32"/>
  <c r="K6102" i="32" s="1"/>
  <c r="J6101" i="32"/>
  <c r="K6101" i="32" s="1"/>
  <c r="J6100" i="32"/>
  <c r="K6100" i="32" s="1"/>
  <c r="J6099" i="32"/>
  <c r="K6099" i="32" s="1"/>
  <c r="J6098" i="32"/>
  <c r="K6098" i="32" s="1"/>
  <c r="J6097" i="32"/>
  <c r="K6097" i="32" s="1"/>
  <c r="J6096" i="32"/>
  <c r="K6096" i="32" s="1"/>
  <c r="J6095" i="32"/>
  <c r="K6095" i="32" s="1"/>
  <c r="J6094" i="32"/>
  <c r="K6094" i="32" s="1"/>
  <c r="J6093" i="32"/>
  <c r="K6093" i="32" s="1"/>
  <c r="J6092" i="32"/>
  <c r="K6092" i="32" s="1"/>
  <c r="J6091" i="32"/>
  <c r="K6091" i="32" s="1"/>
  <c r="J6090" i="32"/>
  <c r="K6090" i="32" s="1"/>
  <c r="J6089" i="32"/>
  <c r="K6089" i="32" s="1"/>
  <c r="J6088" i="32"/>
  <c r="K6088" i="32" s="1"/>
  <c r="J6087" i="32"/>
  <c r="K6087" i="32" s="1"/>
  <c r="J6086" i="32"/>
  <c r="K6086" i="32" s="1"/>
  <c r="J6085" i="32"/>
  <c r="K6085" i="32" s="1"/>
  <c r="J6084" i="32"/>
  <c r="K6084" i="32" s="1"/>
  <c r="J6083" i="32"/>
  <c r="K6083" i="32" s="1"/>
  <c r="J6082" i="32"/>
  <c r="K6082" i="32" s="1"/>
  <c r="J6081" i="32"/>
  <c r="K6081" i="32" s="1"/>
  <c r="J6080" i="32"/>
  <c r="K6080" i="32" s="1"/>
  <c r="J6079" i="32"/>
  <c r="K6079" i="32" s="1"/>
  <c r="J6078" i="32"/>
  <c r="K6078" i="32" s="1"/>
  <c r="J6077" i="32"/>
  <c r="K6077" i="32" s="1"/>
  <c r="J6076" i="32"/>
  <c r="J6075" i="32"/>
  <c r="K6075" i="32" s="1"/>
  <c r="J6074" i="32"/>
  <c r="K6074" i="32" s="1"/>
  <c r="J6073" i="32"/>
  <c r="K6073" i="32" s="1"/>
  <c r="J6072" i="32"/>
  <c r="K6072" i="32" s="1"/>
  <c r="J6071" i="32"/>
  <c r="K6071" i="32" s="1"/>
  <c r="J6070" i="32"/>
  <c r="K6070" i="32" s="1"/>
  <c r="J6069" i="32"/>
  <c r="K6069" i="32" s="1"/>
  <c r="J6068" i="32"/>
  <c r="K6068" i="32" s="1"/>
  <c r="J6067" i="32"/>
  <c r="K6067" i="32" s="1"/>
  <c r="J6066" i="32"/>
  <c r="K6066" i="32" s="1"/>
  <c r="J6065" i="32"/>
  <c r="K6065" i="32" s="1"/>
  <c r="J6064" i="32"/>
  <c r="K6064" i="32" s="1"/>
  <c r="J6063" i="32"/>
  <c r="K6063" i="32" s="1"/>
  <c r="J6062" i="32"/>
  <c r="K6062" i="32" s="1"/>
  <c r="J6061" i="32"/>
  <c r="K6061" i="32" s="1"/>
  <c r="J6060" i="32"/>
  <c r="K6060" i="32" s="1"/>
  <c r="J6059" i="32"/>
  <c r="K6059" i="32" s="1"/>
  <c r="J6058" i="32"/>
  <c r="K6058" i="32" s="1"/>
  <c r="J6057" i="32"/>
  <c r="K6057" i="32" s="1"/>
  <c r="J6056" i="32"/>
  <c r="K6056" i="32" s="1"/>
  <c r="J6055" i="32"/>
  <c r="K6055" i="32" s="1"/>
  <c r="J6054" i="32"/>
  <c r="K6054" i="32" s="1"/>
  <c r="J6053" i="32"/>
  <c r="K6053" i="32" s="1"/>
  <c r="J6052" i="32"/>
  <c r="K6052" i="32" s="1"/>
  <c r="J6051" i="32"/>
  <c r="K6051" i="32" s="1"/>
  <c r="J6050" i="32"/>
  <c r="K6050" i="32" s="1"/>
  <c r="J6049" i="32"/>
  <c r="K6049" i="32" s="1"/>
  <c r="J6048" i="32"/>
  <c r="K6048" i="32" s="1"/>
  <c r="J6047" i="32"/>
  <c r="K6047" i="32" s="1"/>
  <c r="J6046" i="32"/>
  <c r="K6046" i="32" s="1"/>
  <c r="J6045" i="32"/>
  <c r="K6045" i="32" s="1"/>
  <c r="J6044" i="32"/>
  <c r="K6044" i="32" s="1"/>
  <c r="J6043" i="32"/>
  <c r="K6043" i="32" s="1"/>
  <c r="J6042" i="32"/>
  <c r="K6042" i="32" s="1"/>
  <c r="J6041" i="32"/>
  <c r="K6041" i="32" s="1"/>
  <c r="J6040" i="32"/>
  <c r="K6040" i="32" s="1"/>
  <c r="J6039" i="32"/>
  <c r="K6039" i="32" s="1"/>
  <c r="J6038" i="32"/>
  <c r="K6038" i="32" s="1"/>
  <c r="J6037" i="32"/>
  <c r="K6037" i="32" s="1"/>
  <c r="J6036" i="32"/>
  <c r="K6036" i="32" s="1"/>
  <c r="J6035" i="32"/>
  <c r="K6035" i="32" s="1"/>
  <c r="J6034" i="32"/>
  <c r="K6034" i="32" s="1"/>
  <c r="J6033" i="32"/>
  <c r="K6033" i="32" s="1"/>
  <c r="J6032" i="32"/>
  <c r="K6032" i="32" s="1"/>
  <c r="J6031" i="32"/>
  <c r="K6031" i="32" s="1"/>
  <c r="J6030" i="32"/>
  <c r="K6030" i="32" s="1"/>
  <c r="J6029" i="32"/>
  <c r="K6029" i="32" s="1"/>
  <c r="J6028" i="32"/>
  <c r="K6028" i="32" s="1"/>
  <c r="J6027" i="32"/>
  <c r="K6027" i="32" s="1"/>
  <c r="J6026" i="32"/>
  <c r="K6026" i="32" s="1"/>
  <c r="J6025" i="32"/>
  <c r="K6025" i="32" s="1"/>
  <c r="J6024" i="32"/>
  <c r="K6024" i="32" s="1"/>
  <c r="J6023" i="32"/>
  <c r="K6023" i="32" s="1"/>
  <c r="J6022" i="32"/>
  <c r="K6022" i="32" s="1"/>
  <c r="J6021" i="32"/>
  <c r="K6021" i="32" s="1"/>
  <c r="J6020" i="32"/>
  <c r="K6020" i="32" s="1"/>
  <c r="J6019" i="32"/>
  <c r="K6019" i="32" s="1"/>
  <c r="J6018" i="32"/>
  <c r="K6018" i="32" s="1"/>
  <c r="J6017" i="32"/>
  <c r="K6017" i="32" s="1"/>
  <c r="J6016" i="32"/>
  <c r="K6016" i="32" s="1"/>
  <c r="J6015" i="32"/>
  <c r="K6015" i="32" s="1"/>
  <c r="J6014" i="32"/>
  <c r="K6014" i="32" s="1"/>
  <c r="J6013" i="32"/>
  <c r="K6013" i="32" s="1"/>
  <c r="J6012" i="32"/>
  <c r="K6012" i="32" s="1"/>
  <c r="J6011" i="32"/>
  <c r="K6011" i="32" s="1"/>
  <c r="J6010" i="32"/>
  <c r="K6010" i="32" s="1"/>
  <c r="J6009" i="32"/>
  <c r="K6009" i="32" s="1"/>
  <c r="J6008" i="32"/>
  <c r="K6008" i="32" s="1"/>
  <c r="J6007" i="32"/>
  <c r="K6007" i="32" s="1"/>
  <c r="J6006" i="32"/>
  <c r="K6006" i="32" s="1"/>
  <c r="J6005" i="32"/>
  <c r="K6005" i="32" s="1"/>
  <c r="J6004" i="32"/>
  <c r="K6004" i="32" s="1"/>
  <c r="J6003" i="32"/>
  <c r="K6003" i="32" s="1"/>
  <c r="J6002" i="32"/>
  <c r="K6002" i="32" s="1"/>
  <c r="J6001" i="32"/>
  <c r="K6001" i="32" s="1"/>
  <c r="J6000" i="32"/>
  <c r="K6000" i="32" s="1"/>
  <c r="J5999" i="32"/>
  <c r="K5999" i="32" s="1"/>
  <c r="J5998" i="32"/>
  <c r="K5998" i="32" s="1"/>
  <c r="J5997" i="32"/>
  <c r="K5997" i="32" s="1"/>
  <c r="J5996" i="32"/>
  <c r="K5996" i="32" s="1"/>
  <c r="J5995" i="32"/>
  <c r="K5995" i="32" s="1"/>
  <c r="J5994" i="32"/>
  <c r="K5994" i="32" s="1"/>
  <c r="J5993" i="32"/>
  <c r="K5993" i="32" s="1"/>
  <c r="J5992" i="32"/>
  <c r="K5992" i="32" s="1"/>
  <c r="J5991" i="32"/>
  <c r="K5991" i="32" s="1"/>
  <c r="J5990" i="32"/>
  <c r="K5990" i="32" s="1"/>
  <c r="J5989" i="32"/>
  <c r="K5989" i="32" s="1"/>
  <c r="J5988" i="32"/>
  <c r="K5988" i="32" s="1"/>
  <c r="J5987" i="32"/>
  <c r="K5987" i="32" s="1"/>
  <c r="J5986" i="32"/>
  <c r="K5986" i="32" s="1"/>
  <c r="J5985" i="32"/>
  <c r="K5985" i="32" s="1"/>
  <c r="J5984" i="32"/>
  <c r="K5984" i="32" s="1"/>
  <c r="J5983" i="32"/>
  <c r="K5983" i="32" s="1"/>
  <c r="J5982" i="32"/>
  <c r="K5982" i="32" s="1"/>
  <c r="J5981" i="32"/>
  <c r="K5981" i="32" s="1"/>
  <c r="J5980" i="32"/>
  <c r="K5980" i="32" s="1"/>
  <c r="J5979" i="32"/>
  <c r="K5979" i="32" s="1"/>
  <c r="J5978" i="32"/>
  <c r="K5978" i="32" s="1"/>
  <c r="J5977" i="32"/>
  <c r="K5977" i="32" s="1"/>
  <c r="J5976" i="32"/>
  <c r="K5976" i="32" s="1"/>
  <c r="J5975" i="32"/>
  <c r="K5975" i="32" s="1"/>
  <c r="J5974" i="32"/>
  <c r="K5974" i="32" s="1"/>
  <c r="J5973" i="32"/>
  <c r="K5973" i="32" s="1"/>
  <c r="J5972" i="32"/>
  <c r="K5972" i="32" s="1"/>
  <c r="J5971" i="32"/>
  <c r="K5971" i="32" s="1"/>
  <c r="J5970" i="32"/>
  <c r="K5970" i="32" s="1"/>
  <c r="J5969" i="32"/>
  <c r="K5969" i="32" s="1"/>
  <c r="J5968" i="32"/>
  <c r="K5968" i="32" s="1"/>
  <c r="J5967" i="32"/>
  <c r="K5967" i="32" s="1"/>
  <c r="J5966" i="32"/>
  <c r="K5966" i="32" s="1"/>
  <c r="J5965" i="32"/>
  <c r="K5965" i="32" s="1"/>
  <c r="J5964" i="32"/>
  <c r="K5964" i="32" s="1"/>
  <c r="J5963" i="32"/>
  <c r="K5963" i="32" s="1"/>
  <c r="J5962" i="32"/>
  <c r="K5962" i="32" s="1"/>
  <c r="J5961" i="32"/>
  <c r="K5961" i="32" s="1"/>
  <c r="J5960" i="32"/>
  <c r="K5960" i="32" s="1"/>
  <c r="J5959" i="32"/>
  <c r="K5959" i="32" s="1"/>
  <c r="J5958" i="32"/>
  <c r="K5958" i="32" s="1"/>
  <c r="J5957" i="32"/>
  <c r="K5957" i="32" s="1"/>
  <c r="J5956" i="32"/>
  <c r="K5956" i="32" s="1"/>
  <c r="J5955" i="32"/>
  <c r="K5955" i="32" s="1"/>
  <c r="J5954" i="32"/>
  <c r="K5954" i="32" s="1"/>
  <c r="J5953" i="32"/>
  <c r="K5953" i="32" s="1"/>
  <c r="J5952" i="32"/>
  <c r="K5952" i="32" s="1"/>
  <c r="J5951" i="32"/>
  <c r="K5951" i="32" s="1"/>
  <c r="J5950" i="32"/>
  <c r="K5950" i="32" s="1"/>
  <c r="J5949" i="32"/>
  <c r="K5949" i="32" s="1"/>
  <c r="J5948" i="32"/>
  <c r="K5948" i="32" s="1"/>
  <c r="J5947" i="32"/>
  <c r="K5947" i="32" s="1"/>
  <c r="J5946" i="32"/>
  <c r="K5946" i="32" s="1"/>
  <c r="J5945" i="32"/>
  <c r="K5945" i="32" s="1"/>
  <c r="J5944" i="32"/>
  <c r="K5944" i="32" s="1"/>
  <c r="J5943" i="32"/>
  <c r="K5943" i="32" s="1"/>
  <c r="J5942" i="32"/>
  <c r="K5942" i="32" s="1"/>
  <c r="J5941" i="32"/>
  <c r="K5941" i="32" s="1"/>
  <c r="J5940" i="32"/>
  <c r="K5940" i="32" s="1"/>
  <c r="J5939" i="32"/>
  <c r="K5939" i="32" s="1"/>
  <c r="J5938" i="32"/>
  <c r="K5938" i="32" s="1"/>
  <c r="J5937" i="32"/>
  <c r="K5937" i="32" s="1"/>
  <c r="J5936" i="32"/>
  <c r="K5936" i="32" s="1"/>
  <c r="J5935" i="32"/>
  <c r="K5935" i="32" s="1"/>
  <c r="J5934" i="32"/>
  <c r="K5934" i="32" s="1"/>
  <c r="J5933" i="32"/>
  <c r="K5933" i="32" s="1"/>
  <c r="J5932" i="32"/>
  <c r="K5932" i="32" s="1"/>
  <c r="J5931" i="32"/>
  <c r="K5931" i="32" s="1"/>
  <c r="J5930" i="32"/>
  <c r="K5930" i="32" s="1"/>
  <c r="J5929" i="32"/>
  <c r="K5929" i="32" s="1"/>
  <c r="J5928" i="32"/>
  <c r="K5928" i="32" s="1"/>
  <c r="J5927" i="32"/>
  <c r="K5927" i="32" s="1"/>
  <c r="J5926" i="32"/>
  <c r="K5926" i="32" s="1"/>
  <c r="J5925" i="32"/>
  <c r="K5925" i="32" s="1"/>
  <c r="J5924" i="32"/>
  <c r="K5924" i="32" s="1"/>
  <c r="J5923" i="32"/>
  <c r="K5923" i="32" s="1"/>
  <c r="J5922" i="32"/>
  <c r="K5922" i="32" s="1"/>
  <c r="J5921" i="32"/>
  <c r="K5921" i="32" s="1"/>
  <c r="J5920" i="32"/>
  <c r="K5920" i="32" s="1"/>
  <c r="J5919" i="32"/>
  <c r="K5919" i="32" s="1"/>
  <c r="J5918" i="32"/>
  <c r="K5918" i="32" s="1"/>
  <c r="J5917" i="32"/>
  <c r="K5917" i="32" s="1"/>
  <c r="J5916" i="32"/>
  <c r="K5916" i="32" s="1"/>
  <c r="J5915" i="32"/>
  <c r="K5915" i="32" s="1"/>
  <c r="J5914" i="32"/>
  <c r="K5914" i="32" s="1"/>
  <c r="J5913" i="32"/>
  <c r="K5913" i="32" s="1"/>
  <c r="J5912" i="32"/>
  <c r="K5912" i="32" s="1"/>
  <c r="J5911" i="32"/>
  <c r="K5911" i="32" s="1"/>
  <c r="J5910" i="32"/>
  <c r="K5910" i="32" s="1"/>
  <c r="J5909" i="32"/>
  <c r="K5909" i="32" s="1"/>
  <c r="J5908" i="32"/>
  <c r="K5908" i="32" s="1"/>
  <c r="J5907" i="32"/>
  <c r="K5907" i="32" s="1"/>
  <c r="J5906" i="32"/>
  <c r="K5906" i="32" s="1"/>
  <c r="J5905" i="32"/>
  <c r="K5905" i="32" s="1"/>
  <c r="J5904" i="32"/>
  <c r="K5904" i="32" s="1"/>
  <c r="J5903" i="32"/>
  <c r="K5903" i="32" s="1"/>
  <c r="J5902" i="32"/>
  <c r="K5902" i="32" s="1"/>
  <c r="J5901" i="32"/>
  <c r="K5901" i="32" s="1"/>
  <c r="J5900" i="32"/>
  <c r="K5900" i="32" s="1"/>
  <c r="J5899" i="32"/>
  <c r="K5899" i="32" s="1"/>
  <c r="J5898" i="32"/>
  <c r="K5898" i="32" s="1"/>
  <c r="J5897" i="32"/>
  <c r="K5897" i="32" s="1"/>
  <c r="J5896" i="32"/>
  <c r="K5896" i="32" s="1"/>
  <c r="J5895" i="32"/>
  <c r="K5895" i="32" s="1"/>
  <c r="J5894" i="32"/>
  <c r="K5894" i="32" s="1"/>
  <c r="J5893" i="32"/>
  <c r="K5893" i="32" s="1"/>
  <c r="J5892" i="32"/>
  <c r="K5892" i="32" s="1"/>
  <c r="J5891" i="32"/>
  <c r="K5891" i="32" s="1"/>
  <c r="J5890" i="32"/>
  <c r="K5890" i="32" s="1"/>
  <c r="J5889" i="32"/>
  <c r="K5889" i="32" s="1"/>
  <c r="J5888" i="32"/>
  <c r="K5888" i="32" s="1"/>
  <c r="J5887" i="32"/>
  <c r="K5887" i="32" s="1"/>
  <c r="J5886" i="32"/>
  <c r="K5886" i="32" s="1"/>
  <c r="J5885" i="32"/>
  <c r="K5885" i="32" s="1"/>
  <c r="J5884" i="32"/>
  <c r="K5884" i="32" s="1"/>
  <c r="J5883" i="32"/>
  <c r="K5883" i="32" s="1"/>
  <c r="J5882" i="32"/>
  <c r="K5882" i="32" s="1"/>
  <c r="J5881" i="32"/>
  <c r="K5881" i="32" s="1"/>
  <c r="J5880" i="32"/>
  <c r="K5880" i="32" s="1"/>
  <c r="J5879" i="32"/>
  <c r="K5879" i="32" s="1"/>
  <c r="J5878" i="32"/>
  <c r="K5878" i="32" s="1"/>
  <c r="J5877" i="32"/>
  <c r="K5877" i="32" s="1"/>
  <c r="J5876" i="32"/>
  <c r="K5876" i="32" s="1"/>
  <c r="J5875" i="32"/>
  <c r="K5875" i="32" s="1"/>
  <c r="J5874" i="32"/>
  <c r="K5874" i="32" s="1"/>
  <c r="J5873" i="32"/>
  <c r="K5873" i="32" s="1"/>
  <c r="J5872" i="32"/>
  <c r="K5872" i="32" s="1"/>
  <c r="J5871" i="32"/>
  <c r="K5871" i="32" s="1"/>
  <c r="J5870" i="32"/>
  <c r="K5870" i="32" s="1"/>
  <c r="J5869" i="32"/>
  <c r="K5869" i="32" s="1"/>
  <c r="J5868" i="32"/>
  <c r="K5868" i="32" s="1"/>
  <c r="J5867" i="32"/>
  <c r="K5867" i="32" s="1"/>
  <c r="J5866" i="32"/>
  <c r="K5866" i="32" s="1"/>
  <c r="J5865" i="32"/>
  <c r="K5865" i="32" s="1"/>
  <c r="J5864" i="32"/>
  <c r="K5864" i="32" s="1"/>
  <c r="J5863" i="32"/>
  <c r="K5863" i="32" s="1"/>
  <c r="J5862" i="32"/>
  <c r="K5862" i="32" s="1"/>
  <c r="J5861" i="32"/>
  <c r="K5861" i="32" s="1"/>
  <c r="J5860" i="32"/>
  <c r="K5860" i="32" s="1"/>
  <c r="J5859" i="32"/>
  <c r="K5859" i="32" s="1"/>
  <c r="J5858" i="32"/>
  <c r="K5858" i="32" s="1"/>
  <c r="J5857" i="32"/>
  <c r="K5857" i="32" s="1"/>
  <c r="J5856" i="32"/>
  <c r="K5856" i="32" s="1"/>
  <c r="J5855" i="32"/>
  <c r="K5855" i="32" s="1"/>
  <c r="J5854" i="32"/>
  <c r="K5854" i="32" s="1"/>
  <c r="J5853" i="32"/>
  <c r="K5853" i="32" s="1"/>
  <c r="J5852" i="32"/>
  <c r="K5852" i="32" s="1"/>
  <c r="J5851" i="32"/>
  <c r="K5851" i="32" s="1"/>
  <c r="J5850" i="32"/>
  <c r="K5850" i="32" s="1"/>
  <c r="J5849" i="32"/>
  <c r="K5849" i="32" s="1"/>
  <c r="J5848" i="32"/>
  <c r="K5848" i="32" s="1"/>
  <c r="J5847" i="32"/>
  <c r="K5847" i="32" s="1"/>
  <c r="J5846" i="32"/>
  <c r="K5846" i="32" s="1"/>
  <c r="J5845" i="32"/>
  <c r="K5845" i="32" s="1"/>
  <c r="J5844" i="32"/>
  <c r="K5844" i="32" s="1"/>
  <c r="J5843" i="32"/>
  <c r="K5843" i="32" s="1"/>
  <c r="J5842" i="32"/>
  <c r="K5842" i="32" s="1"/>
  <c r="J5841" i="32"/>
  <c r="K5841" i="32" s="1"/>
  <c r="J5840" i="32"/>
  <c r="K5840" i="32" s="1"/>
  <c r="J5839" i="32"/>
  <c r="K5839" i="32" s="1"/>
  <c r="J5838" i="32"/>
  <c r="K5838" i="32" s="1"/>
  <c r="J5837" i="32"/>
  <c r="K5837" i="32" s="1"/>
  <c r="J5836" i="32"/>
  <c r="K5836" i="32" s="1"/>
  <c r="J5835" i="32"/>
  <c r="K5835" i="32" s="1"/>
  <c r="J5834" i="32"/>
  <c r="K5834" i="32" s="1"/>
  <c r="J5833" i="32"/>
  <c r="K5833" i="32" s="1"/>
  <c r="J5832" i="32"/>
  <c r="K5832" i="32" s="1"/>
  <c r="J5831" i="32"/>
  <c r="K5831" i="32" s="1"/>
  <c r="J5830" i="32"/>
  <c r="K5830" i="32" s="1"/>
  <c r="J5829" i="32"/>
  <c r="K5829" i="32" s="1"/>
  <c r="J5828" i="32"/>
  <c r="K5828" i="32" s="1"/>
  <c r="J5827" i="32"/>
  <c r="K5827" i="32" s="1"/>
  <c r="J5826" i="32"/>
  <c r="K5826" i="32" s="1"/>
  <c r="J5825" i="32"/>
  <c r="K5825" i="32" s="1"/>
  <c r="J5824" i="32"/>
  <c r="K5824" i="32" s="1"/>
  <c r="J5823" i="32"/>
  <c r="K5823" i="32" s="1"/>
  <c r="J5822" i="32"/>
  <c r="K5822" i="32" s="1"/>
  <c r="J5821" i="32"/>
  <c r="K5821" i="32" s="1"/>
  <c r="J5820" i="32"/>
  <c r="K5820" i="32" s="1"/>
  <c r="J5819" i="32"/>
  <c r="K5819" i="32" s="1"/>
  <c r="J5818" i="32"/>
  <c r="K5818" i="32" s="1"/>
  <c r="J5817" i="32"/>
  <c r="K5817" i="32" s="1"/>
  <c r="J5816" i="32"/>
  <c r="K5816" i="32" s="1"/>
  <c r="J5815" i="32"/>
  <c r="K5815" i="32" s="1"/>
  <c r="J5814" i="32"/>
  <c r="K5814" i="32" s="1"/>
  <c r="J5813" i="32"/>
  <c r="K5813" i="32" s="1"/>
  <c r="J5812" i="32"/>
  <c r="K5812" i="32" s="1"/>
  <c r="J5811" i="32"/>
  <c r="K5811" i="32" s="1"/>
  <c r="J5810" i="32"/>
  <c r="K5810" i="32" s="1"/>
  <c r="J5809" i="32"/>
  <c r="K5809" i="32" s="1"/>
  <c r="J5808" i="32"/>
  <c r="K5808" i="32" s="1"/>
  <c r="J5807" i="32"/>
  <c r="K5807" i="32" s="1"/>
  <c r="J5806" i="32"/>
  <c r="K5806" i="32" s="1"/>
  <c r="J5805" i="32"/>
  <c r="K5805" i="32" s="1"/>
  <c r="J5804" i="32"/>
  <c r="K5804" i="32" s="1"/>
  <c r="J5803" i="32"/>
  <c r="K5803" i="32" s="1"/>
  <c r="J5802" i="32"/>
  <c r="K5802" i="32" s="1"/>
  <c r="J5801" i="32"/>
  <c r="K5801" i="32" s="1"/>
  <c r="J5800" i="32"/>
  <c r="K5800" i="32" s="1"/>
  <c r="J5799" i="32"/>
  <c r="K5799" i="32" s="1"/>
  <c r="J5798" i="32"/>
  <c r="K5798" i="32" s="1"/>
  <c r="J5797" i="32"/>
  <c r="K5797" i="32" s="1"/>
  <c r="J5796" i="32"/>
  <c r="K5796" i="32" s="1"/>
  <c r="J5795" i="32"/>
  <c r="K5795" i="32" s="1"/>
  <c r="J5794" i="32"/>
  <c r="K5794" i="32" s="1"/>
  <c r="J5793" i="32"/>
  <c r="K5793" i="32" s="1"/>
  <c r="J5792" i="32"/>
  <c r="K5792" i="32" s="1"/>
  <c r="J5791" i="32"/>
  <c r="K5791" i="32" s="1"/>
  <c r="J5790" i="32"/>
  <c r="K5790" i="32" s="1"/>
  <c r="J5789" i="32"/>
  <c r="K5789" i="32" s="1"/>
  <c r="J5788" i="32"/>
  <c r="K5788" i="32" s="1"/>
  <c r="J5787" i="32"/>
  <c r="K5787" i="32" s="1"/>
  <c r="J5786" i="32"/>
  <c r="K5786" i="32" s="1"/>
  <c r="J5785" i="32"/>
  <c r="K5785" i="32" s="1"/>
  <c r="J5784" i="32"/>
  <c r="K5784" i="32" s="1"/>
  <c r="J5783" i="32"/>
  <c r="K5783" i="32" s="1"/>
  <c r="J5782" i="32"/>
  <c r="K5782" i="32" s="1"/>
  <c r="J5781" i="32"/>
  <c r="K5781" i="32" s="1"/>
  <c r="J5780" i="32"/>
  <c r="K5780" i="32" s="1"/>
  <c r="J5779" i="32"/>
  <c r="K5779" i="32" s="1"/>
  <c r="J5778" i="32"/>
  <c r="K5778" i="32" s="1"/>
  <c r="J5777" i="32"/>
  <c r="K5777" i="32" s="1"/>
  <c r="J5776" i="32"/>
  <c r="K5776" i="32" s="1"/>
  <c r="J5775" i="32"/>
  <c r="K5775" i="32" s="1"/>
  <c r="J5774" i="32"/>
  <c r="K5774" i="32" s="1"/>
  <c r="J5773" i="32"/>
  <c r="K5773" i="32" s="1"/>
  <c r="J5772" i="32"/>
  <c r="K5772" i="32" s="1"/>
  <c r="J5771" i="32"/>
  <c r="K5771" i="32" s="1"/>
  <c r="J5770" i="32"/>
  <c r="K5770" i="32" s="1"/>
  <c r="J5769" i="32"/>
  <c r="K5769" i="32" s="1"/>
  <c r="J5768" i="32"/>
  <c r="K5768" i="32" s="1"/>
  <c r="J5767" i="32"/>
  <c r="K5767" i="32" s="1"/>
  <c r="J5766" i="32"/>
  <c r="K5766" i="32" s="1"/>
  <c r="J5765" i="32"/>
  <c r="K5765" i="32" s="1"/>
  <c r="J5764" i="32"/>
  <c r="K5764" i="32" s="1"/>
  <c r="J5763" i="32"/>
  <c r="K5763" i="32" s="1"/>
  <c r="J5762" i="32"/>
  <c r="K5762" i="32" s="1"/>
  <c r="J5761" i="32"/>
  <c r="K5761" i="32" s="1"/>
  <c r="J5760" i="32"/>
  <c r="K5760" i="32" s="1"/>
  <c r="J5759" i="32"/>
  <c r="K5759" i="32" s="1"/>
  <c r="J5758" i="32"/>
  <c r="K5758" i="32" s="1"/>
  <c r="J5757" i="32"/>
  <c r="K5757" i="32" s="1"/>
  <c r="J5756" i="32"/>
  <c r="K5756" i="32" s="1"/>
  <c r="J5755" i="32"/>
  <c r="K5755" i="32" s="1"/>
  <c r="J5754" i="32"/>
  <c r="K5754" i="32" s="1"/>
  <c r="J5753" i="32"/>
  <c r="K5753" i="32" s="1"/>
  <c r="J5752" i="32"/>
  <c r="K5752" i="32" s="1"/>
  <c r="J5751" i="32"/>
  <c r="K5751" i="32" s="1"/>
  <c r="J5750" i="32"/>
  <c r="K5750" i="32" s="1"/>
  <c r="J5749" i="32"/>
  <c r="K5749" i="32" s="1"/>
  <c r="J5748" i="32"/>
  <c r="K5748" i="32" s="1"/>
  <c r="J5747" i="32"/>
  <c r="K5747" i="32" s="1"/>
  <c r="J5746" i="32"/>
  <c r="K5746" i="32" s="1"/>
  <c r="J5745" i="32"/>
  <c r="K5745" i="32" s="1"/>
  <c r="J5744" i="32"/>
  <c r="K5744" i="32" s="1"/>
  <c r="J5743" i="32"/>
  <c r="K5743" i="32" s="1"/>
  <c r="J5742" i="32"/>
  <c r="K5742" i="32" s="1"/>
  <c r="J5741" i="32"/>
  <c r="K5741" i="32" s="1"/>
  <c r="J5740" i="32"/>
  <c r="K5740" i="32" s="1"/>
  <c r="J5739" i="32"/>
  <c r="K5739" i="32" s="1"/>
  <c r="J5738" i="32"/>
  <c r="K5738" i="32" s="1"/>
  <c r="J5737" i="32"/>
  <c r="K5737" i="32" s="1"/>
  <c r="J5736" i="32"/>
  <c r="K5736" i="32" s="1"/>
  <c r="J5735" i="32"/>
  <c r="K5735" i="32" s="1"/>
  <c r="J5734" i="32"/>
  <c r="K5734" i="32" s="1"/>
  <c r="J5733" i="32"/>
  <c r="K5733" i="32" s="1"/>
  <c r="J5732" i="32"/>
  <c r="K5732" i="32" s="1"/>
  <c r="J5731" i="32"/>
  <c r="K5731" i="32" s="1"/>
  <c r="J5730" i="32"/>
  <c r="K5730" i="32" s="1"/>
  <c r="J5729" i="32"/>
  <c r="K5729" i="32" s="1"/>
  <c r="J5728" i="32"/>
  <c r="K5728" i="32" s="1"/>
  <c r="J5727" i="32"/>
  <c r="K5727" i="32" s="1"/>
  <c r="J5726" i="32"/>
  <c r="K5726" i="32" s="1"/>
  <c r="J5725" i="32"/>
  <c r="K5725" i="32" s="1"/>
  <c r="J5724" i="32"/>
  <c r="K5724" i="32" s="1"/>
  <c r="J5723" i="32"/>
  <c r="K5723" i="32" s="1"/>
  <c r="J5722" i="32"/>
  <c r="K5722" i="32" s="1"/>
  <c r="J5721" i="32"/>
  <c r="K5721" i="32" s="1"/>
  <c r="J5720" i="32"/>
  <c r="K5720" i="32" s="1"/>
  <c r="J5719" i="32"/>
  <c r="K5719" i="32" s="1"/>
  <c r="J5718" i="32"/>
  <c r="K5718" i="32" s="1"/>
  <c r="J5717" i="32"/>
  <c r="K5717" i="32" s="1"/>
  <c r="J5716" i="32"/>
  <c r="K5716" i="32" s="1"/>
  <c r="J5715" i="32"/>
  <c r="K5715" i="32" s="1"/>
  <c r="J5714" i="32"/>
  <c r="K5714" i="32" s="1"/>
  <c r="J5713" i="32"/>
  <c r="K5713" i="32" s="1"/>
  <c r="J5712" i="32"/>
  <c r="K5712" i="32" s="1"/>
  <c r="J5711" i="32"/>
  <c r="K5711" i="32" s="1"/>
  <c r="J5710" i="32"/>
  <c r="K5710" i="32" s="1"/>
  <c r="J5709" i="32"/>
  <c r="K5709" i="32" s="1"/>
  <c r="J5708" i="32"/>
  <c r="K5708" i="32" s="1"/>
  <c r="J5707" i="32"/>
  <c r="K5707" i="32" s="1"/>
  <c r="J5706" i="32"/>
  <c r="K5706" i="32" s="1"/>
  <c r="J5705" i="32"/>
  <c r="K5705" i="32" s="1"/>
  <c r="J5704" i="32"/>
  <c r="K5704" i="32" s="1"/>
  <c r="J5703" i="32"/>
  <c r="K5703" i="32" s="1"/>
  <c r="J5702" i="32"/>
  <c r="K5702" i="32" s="1"/>
  <c r="J5701" i="32"/>
  <c r="K5701" i="32" s="1"/>
  <c r="J5700" i="32"/>
  <c r="K5700" i="32" s="1"/>
  <c r="J5699" i="32"/>
  <c r="K5699" i="32" s="1"/>
  <c r="J5698" i="32"/>
  <c r="K5698" i="32" s="1"/>
  <c r="J5697" i="32"/>
  <c r="K5697" i="32" s="1"/>
  <c r="J5696" i="32"/>
  <c r="K5696" i="32" s="1"/>
  <c r="J5695" i="32"/>
  <c r="K5695" i="32" s="1"/>
  <c r="J5694" i="32"/>
  <c r="K5694" i="32" s="1"/>
  <c r="J5693" i="32"/>
  <c r="K5693" i="32" s="1"/>
  <c r="J5692" i="32"/>
  <c r="K5692" i="32" s="1"/>
  <c r="J5691" i="32"/>
  <c r="K5691" i="32" s="1"/>
  <c r="J5690" i="32"/>
  <c r="K5690" i="32" s="1"/>
  <c r="J5689" i="32"/>
  <c r="K5689" i="32" s="1"/>
  <c r="J5688" i="32"/>
  <c r="K5688" i="32" s="1"/>
  <c r="J5687" i="32"/>
  <c r="K5687" i="32" s="1"/>
  <c r="J5686" i="32"/>
  <c r="K5686" i="32" s="1"/>
  <c r="J5685" i="32"/>
  <c r="K5685" i="32" s="1"/>
  <c r="J5684" i="32"/>
  <c r="K5684" i="32" s="1"/>
  <c r="J5683" i="32"/>
  <c r="K5683" i="32" s="1"/>
  <c r="J5682" i="32"/>
  <c r="K5682" i="32" s="1"/>
  <c r="J5681" i="32"/>
  <c r="K5681" i="32" s="1"/>
  <c r="J5680" i="32"/>
  <c r="K5680" i="32" s="1"/>
  <c r="J5679" i="32"/>
  <c r="K5679" i="32" s="1"/>
  <c r="J5678" i="32"/>
  <c r="K5678" i="32" s="1"/>
  <c r="J5677" i="32"/>
  <c r="K5677" i="32" s="1"/>
  <c r="J5676" i="32"/>
  <c r="K5676" i="32" s="1"/>
  <c r="J5675" i="32"/>
  <c r="K5675" i="32" s="1"/>
  <c r="J5674" i="32"/>
  <c r="K5674" i="32" s="1"/>
  <c r="J5673" i="32"/>
  <c r="K5673" i="32" s="1"/>
  <c r="J5672" i="32"/>
  <c r="K5672" i="32" s="1"/>
  <c r="J5671" i="32"/>
  <c r="K5671" i="32" s="1"/>
  <c r="J5670" i="32"/>
  <c r="K5670" i="32" s="1"/>
  <c r="J5669" i="32"/>
  <c r="K5669" i="32" s="1"/>
  <c r="J5668" i="32"/>
  <c r="K5668" i="32" s="1"/>
  <c r="J5667" i="32"/>
  <c r="K5667" i="32" s="1"/>
  <c r="J5666" i="32"/>
  <c r="K5666" i="32" s="1"/>
  <c r="J5665" i="32"/>
  <c r="K5665" i="32" s="1"/>
  <c r="J5664" i="32"/>
  <c r="K5664" i="32" s="1"/>
  <c r="J5663" i="32"/>
  <c r="K5663" i="32" s="1"/>
  <c r="J5662" i="32"/>
  <c r="K5662" i="32" s="1"/>
  <c r="J5661" i="32"/>
  <c r="K5661" i="32" s="1"/>
  <c r="J5660" i="32"/>
  <c r="K5660" i="32" s="1"/>
  <c r="J5659" i="32"/>
  <c r="K5659" i="32" s="1"/>
  <c r="J5658" i="32"/>
  <c r="K5658" i="32" s="1"/>
  <c r="J5657" i="32"/>
  <c r="K5657" i="32" s="1"/>
  <c r="J5656" i="32"/>
  <c r="K5656" i="32" s="1"/>
  <c r="J5655" i="32"/>
  <c r="K5655" i="32" s="1"/>
  <c r="J5654" i="32"/>
  <c r="K5654" i="32" s="1"/>
  <c r="J5653" i="32"/>
  <c r="K5653" i="32" s="1"/>
  <c r="J5652" i="32"/>
  <c r="K5652" i="32" s="1"/>
  <c r="J5651" i="32"/>
  <c r="K5651" i="32" s="1"/>
  <c r="J5650" i="32"/>
  <c r="K5650" i="32" s="1"/>
  <c r="J5649" i="32"/>
  <c r="K5649" i="32" s="1"/>
  <c r="J5648" i="32"/>
  <c r="K5648" i="32" s="1"/>
  <c r="J5647" i="32"/>
  <c r="K5647" i="32" s="1"/>
  <c r="J5646" i="32"/>
  <c r="K5646" i="32" s="1"/>
  <c r="J5645" i="32"/>
  <c r="K5645" i="32" s="1"/>
  <c r="J5644" i="32"/>
  <c r="K5644" i="32" s="1"/>
  <c r="J5643" i="32"/>
  <c r="K5643" i="32" s="1"/>
  <c r="J5642" i="32"/>
  <c r="K5642" i="32" s="1"/>
  <c r="J5641" i="32"/>
  <c r="K5641" i="32" s="1"/>
  <c r="J5640" i="32"/>
  <c r="K5640" i="32" s="1"/>
  <c r="J5639" i="32"/>
  <c r="K5639" i="32" s="1"/>
  <c r="J5638" i="32"/>
  <c r="K5638" i="32" s="1"/>
  <c r="J5637" i="32"/>
  <c r="K5637" i="32" s="1"/>
  <c r="J5636" i="32"/>
  <c r="K5636" i="32" s="1"/>
  <c r="J5635" i="32"/>
  <c r="K5635" i="32" s="1"/>
  <c r="J5634" i="32"/>
  <c r="K5634" i="32" s="1"/>
  <c r="J5633" i="32"/>
  <c r="K5633" i="32" s="1"/>
  <c r="J5632" i="32"/>
  <c r="K5632" i="32" s="1"/>
  <c r="J5631" i="32"/>
  <c r="K5631" i="32" s="1"/>
  <c r="J5630" i="32"/>
  <c r="K5630" i="32" s="1"/>
  <c r="J5629" i="32"/>
  <c r="K5629" i="32" s="1"/>
  <c r="J5628" i="32"/>
  <c r="K5628" i="32" s="1"/>
  <c r="J5627" i="32"/>
  <c r="K5627" i="32" s="1"/>
  <c r="J5626" i="32"/>
  <c r="K5626" i="32" s="1"/>
  <c r="J5625" i="32"/>
  <c r="K5625" i="32" s="1"/>
  <c r="J5624" i="32"/>
  <c r="K5624" i="32" s="1"/>
  <c r="J5623" i="32"/>
  <c r="K5623" i="32" s="1"/>
  <c r="J5622" i="32"/>
  <c r="K5622" i="32" s="1"/>
  <c r="J5621" i="32"/>
  <c r="K5621" i="32" s="1"/>
  <c r="J5620" i="32"/>
  <c r="K5620" i="32" s="1"/>
  <c r="J5619" i="32"/>
  <c r="K5619" i="32" s="1"/>
  <c r="J5618" i="32"/>
  <c r="K5618" i="32" s="1"/>
  <c r="J5617" i="32"/>
  <c r="K5617" i="32" s="1"/>
  <c r="J5616" i="32"/>
  <c r="K5616" i="32" s="1"/>
  <c r="J5615" i="32"/>
  <c r="K5615" i="32" s="1"/>
  <c r="J5614" i="32"/>
  <c r="K5614" i="32" s="1"/>
  <c r="J5613" i="32"/>
  <c r="K5613" i="32" s="1"/>
  <c r="J5612" i="32"/>
  <c r="K5612" i="32" s="1"/>
  <c r="J5611" i="32"/>
  <c r="K5611" i="32" s="1"/>
  <c r="J5610" i="32"/>
  <c r="K5610" i="32" s="1"/>
  <c r="J5609" i="32"/>
  <c r="K5609" i="32" s="1"/>
  <c r="J5608" i="32"/>
  <c r="K5608" i="32" s="1"/>
  <c r="J5607" i="32"/>
  <c r="K5607" i="32" s="1"/>
  <c r="J5606" i="32"/>
  <c r="K5606" i="32" s="1"/>
  <c r="J5605" i="32"/>
  <c r="K5605" i="32" s="1"/>
  <c r="J5604" i="32"/>
  <c r="K5604" i="32" s="1"/>
  <c r="J5603" i="32"/>
  <c r="K5603" i="32" s="1"/>
  <c r="J5602" i="32"/>
  <c r="K5602" i="32" s="1"/>
  <c r="J5601" i="32"/>
  <c r="K5601" i="32" s="1"/>
  <c r="J5600" i="32"/>
  <c r="K5600" i="32" s="1"/>
  <c r="J5599" i="32"/>
  <c r="K5599" i="32" s="1"/>
  <c r="J5598" i="32"/>
  <c r="K5598" i="32" s="1"/>
  <c r="J5597" i="32"/>
  <c r="K5597" i="32" s="1"/>
  <c r="J5596" i="32"/>
  <c r="K5596" i="32" s="1"/>
  <c r="J5595" i="32"/>
  <c r="K5595" i="32" s="1"/>
  <c r="J5594" i="32"/>
  <c r="K5594" i="32" s="1"/>
  <c r="J5593" i="32"/>
  <c r="K5593" i="32" s="1"/>
  <c r="J5592" i="32"/>
  <c r="K5592" i="32" s="1"/>
  <c r="J5591" i="32"/>
  <c r="K5591" i="32" s="1"/>
  <c r="J5590" i="32"/>
  <c r="K5590" i="32" s="1"/>
  <c r="J5589" i="32"/>
  <c r="K5589" i="32" s="1"/>
  <c r="J5588" i="32"/>
  <c r="K5588" i="32" s="1"/>
  <c r="J5587" i="32"/>
  <c r="K5587" i="32" s="1"/>
  <c r="J5586" i="32"/>
  <c r="K5586" i="32" s="1"/>
  <c r="J5585" i="32"/>
  <c r="K5585" i="32" s="1"/>
  <c r="J5584" i="32"/>
  <c r="K5584" i="32" s="1"/>
  <c r="J5583" i="32"/>
  <c r="K5583" i="32" s="1"/>
  <c r="J5582" i="32"/>
  <c r="K5582" i="32" s="1"/>
  <c r="J5581" i="32"/>
  <c r="K5581" i="32" s="1"/>
  <c r="J5580" i="32"/>
  <c r="K5580" i="32" s="1"/>
  <c r="J5579" i="32"/>
  <c r="K5579" i="32" s="1"/>
  <c r="J5578" i="32"/>
  <c r="K5578" i="32" s="1"/>
  <c r="J5577" i="32"/>
  <c r="K5577" i="32" s="1"/>
  <c r="J5576" i="32"/>
  <c r="K5576" i="32" s="1"/>
  <c r="J5575" i="32"/>
  <c r="K5575" i="32" s="1"/>
  <c r="J5574" i="32"/>
  <c r="K5574" i="32" s="1"/>
  <c r="J5573" i="32"/>
  <c r="K5573" i="32" s="1"/>
  <c r="J5572" i="32"/>
  <c r="K5572" i="32" s="1"/>
  <c r="J5571" i="32"/>
  <c r="K5571" i="32" s="1"/>
  <c r="J5570" i="32"/>
  <c r="K5570" i="32" s="1"/>
  <c r="J5569" i="32"/>
  <c r="K5569" i="32" s="1"/>
  <c r="J5568" i="32"/>
  <c r="K5568" i="32" s="1"/>
  <c r="J5567" i="32"/>
  <c r="K5567" i="32" s="1"/>
  <c r="J5566" i="32"/>
  <c r="K5566" i="32" s="1"/>
  <c r="J5565" i="32"/>
  <c r="K5565" i="32" s="1"/>
  <c r="J5564" i="32"/>
  <c r="K5564" i="32" s="1"/>
  <c r="J5563" i="32"/>
  <c r="K5563" i="32" s="1"/>
  <c r="J5562" i="32"/>
  <c r="K5562" i="32" s="1"/>
  <c r="J5561" i="32"/>
  <c r="K5561" i="32" s="1"/>
  <c r="J5560" i="32"/>
  <c r="K5560" i="32" s="1"/>
  <c r="J5559" i="32"/>
  <c r="K5559" i="32" s="1"/>
  <c r="J5558" i="32"/>
  <c r="K5558" i="32" s="1"/>
  <c r="J5557" i="32"/>
  <c r="K5557" i="32" s="1"/>
  <c r="J5556" i="32"/>
  <c r="K5556" i="32" s="1"/>
  <c r="J5555" i="32"/>
  <c r="K5555" i="32" s="1"/>
  <c r="J5554" i="32"/>
  <c r="K5554" i="32" s="1"/>
  <c r="J5553" i="32"/>
  <c r="K5553" i="32" s="1"/>
  <c r="J5552" i="32"/>
  <c r="K5552" i="32" s="1"/>
  <c r="J5551" i="32"/>
  <c r="K5551" i="32" s="1"/>
  <c r="J5550" i="32"/>
  <c r="K5550" i="32" s="1"/>
  <c r="J5549" i="32"/>
  <c r="K5549" i="32" s="1"/>
  <c r="J5548" i="32"/>
  <c r="K5548" i="32" s="1"/>
  <c r="J5547" i="32"/>
  <c r="K5547" i="32" s="1"/>
  <c r="J5546" i="32"/>
  <c r="K5546" i="32" s="1"/>
  <c r="J5545" i="32"/>
  <c r="K5545" i="32" s="1"/>
  <c r="J5544" i="32"/>
  <c r="K5544" i="32" s="1"/>
  <c r="J5543" i="32"/>
  <c r="K5543" i="32" s="1"/>
  <c r="J5542" i="32"/>
  <c r="K5542" i="32" s="1"/>
  <c r="J5541" i="32"/>
  <c r="K5541" i="32" s="1"/>
  <c r="J5540" i="32"/>
  <c r="K5540" i="32" s="1"/>
  <c r="J5539" i="32"/>
  <c r="K5539" i="32" s="1"/>
  <c r="J5538" i="32"/>
  <c r="K5538" i="32" s="1"/>
  <c r="J5537" i="32"/>
  <c r="K5537" i="32" s="1"/>
  <c r="J5536" i="32"/>
  <c r="K5536" i="32" s="1"/>
  <c r="J5535" i="32"/>
  <c r="K5535" i="32" s="1"/>
  <c r="J5534" i="32"/>
  <c r="K5534" i="32" s="1"/>
  <c r="J5533" i="32"/>
  <c r="K5533" i="32" s="1"/>
  <c r="J5532" i="32"/>
  <c r="K5532" i="32" s="1"/>
  <c r="J5531" i="32"/>
  <c r="K5531" i="32" s="1"/>
  <c r="J5530" i="32"/>
  <c r="K5530" i="32" s="1"/>
  <c r="J5529" i="32"/>
  <c r="K5529" i="32" s="1"/>
  <c r="J5528" i="32"/>
  <c r="K5528" i="32" s="1"/>
  <c r="J5527" i="32"/>
  <c r="K5527" i="32" s="1"/>
  <c r="J5526" i="32"/>
  <c r="K5526" i="32" s="1"/>
  <c r="J5525" i="32"/>
  <c r="K5525" i="32" s="1"/>
  <c r="J5524" i="32"/>
  <c r="K5524" i="32" s="1"/>
  <c r="J5523" i="32"/>
  <c r="K5523" i="32" s="1"/>
  <c r="J5522" i="32"/>
  <c r="K5522" i="32" s="1"/>
  <c r="J5521" i="32"/>
  <c r="K5521" i="32" s="1"/>
  <c r="J5520" i="32"/>
  <c r="K5520" i="32" s="1"/>
  <c r="J5519" i="32"/>
  <c r="K5519" i="32" s="1"/>
  <c r="J5518" i="32"/>
  <c r="K5518" i="32" s="1"/>
  <c r="J5517" i="32"/>
  <c r="K5517" i="32" s="1"/>
  <c r="J5516" i="32"/>
  <c r="K5516" i="32" s="1"/>
  <c r="J5515" i="32"/>
  <c r="K5515" i="32" s="1"/>
  <c r="J5514" i="32"/>
  <c r="K5514" i="32" s="1"/>
  <c r="J5513" i="32"/>
  <c r="K5513" i="32" s="1"/>
  <c r="J5512" i="32"/>
  <c r="K5512" i="32" s="1"/>
  <c r="J5511" i="32"/>
  <c r="K5511" i="32" s="1"/>
  <c r="J5510" i="32"/>
  <c r="K5510" i="32" s="1"/>
  <c r="J5509" i="32"/>
  <c r="K5509" i="32" s="1"/>
  <c r="J5508" i="32"/>
  <c r="K5508" i="32" s="1"/>
  <c r="J5507" i="32"/>
  <c r="K5507" i="32" s="1"/>
  <c r="J5506" i="32"/>
  <c r="K5506" i="32" s="1"/>
  <c r="J5505" i="32"/>
  <c r="K5505" i="32" s="1"/>
  <c r="J5504" i="32"/>
  <c r="K5504" i="32" s="1"/>
  <c r="J5503" i="32"/>
  <c r="K5503" i="32" s="1"/>
  <c r="J5502" i="32"/>
  <c r="K5502" i="32" s="1"/>
  <c r="J5501" i="32"/>
  <c r="K5501" i="32" s="1"/>
  <c r="J5500" i="32"/>
  <c r="K5500" i="32" s="1"/>
  <c r="J5499" i="32"/>
  <c r="K5499" i="32" s="1"/>
  <c r="J5498" i="32"/>
  <c r="K5498" i="32" s="1"/>
  <c r="J5497" i="32"/>
  <c r="K5497" i="32" s="1"/>
  <c r="J5496" i="32"/>
  <c r="K5496" i="32" s="1"/>
  <c r="J5495" i="32"/>
  <c r="K5495" i="32" s="1"/>
  <c r="J5494" i="32"/>
  <c r="K5494" i="32" s="1"/>
  <c r="J5493" i="32"/>
  <c r="K5493" i="32" s="1"/>
  <c r="J5492" i="32"/>
  <c r="K5492" i="32" s="1"/>
  <c r="J5491" i="32"/>
  <c r="K5491" i="32" s="1"/>
  <c r="J5490" i="32"/>
  <c r="K5490" i="32" s="1"/>
  <c r="J5489" i="32"/>
  <c r="K5489" i="32" s="1"/>
  <c r="J5488" i="32"/>
  <c r="K5488" i="32" s="1"/>
  <c r="J5487" i="32"/>
  <c r="K5487" i="32" s="1"/>
  <c r="J5486" i="32"/>
  <c r="K5486" i="32" s="1"/>
  <c r="J5485" i="32"/>
  <c r="K5485" i="32" s="1"/>
  <c r="J5484" i="32"/>
  <c r="K5484" i="32" s="1"/>
  <c r="J5483" i="32"/>
  <c r="K5483" i="32" s="1"/>
  <c r="J5482" i="32"/>
  <c r="K5482" i="32" s="1"/>
  <c r="J5481" i="32"/>
  <c r="K5481" i="32" s="1"/>
  <c r="J5480" i="32"/>
  <c r="K5480" i="32" s="1"/>
  <c r="J5479" i="32"/>
  <c r="K5479" i="32" s="1"/>
  <c r="J5478" i="32"/>
  <c r="K5478" i="32" s="1"/>
  <c r="J5477" i="32"/>
  <c r="K5477" i="32" s="1"/>
  <c r="J5476" i="32"/>
  <c r="K5476" i="32" s="1"/>
  <c r="J5475" i="32"/>
  <c r="K5475" i="32" s="1"/>
  <c r="J5474" i="32"/>
  <c r="K5474" i="32" s="1"/>
  <c r="J5473" i="32"/>
  <c r="K5473" i="32" s="1"/>
  <c r="J5472" i="32"/>
  <c r="K5472" i="32" s="1"/>
  <c r="J5471" i="32"/>
  <c r="K5471" i="32" s="1"/>
  <c r="J5470" i="32"/>
  <c r="K5470" i="32" s="1"/>
  <c r="J5469" i="32"/>
  <c r="K5469" i="32" s="1"/>
  <c r="J5468" i="32"/>
  <c r="K5468" i="32" s="1"/>
  <c r="J5467" i="32"/>
  <c r="K5467" i="32" s="1"/>
  <c r="J5466" i="32"/>
  <c r="K5466" i="32" s="1"/>
  <c r="J5465" i="32"/>
  <c r="K5465" i="32" s="1"/>
  <c r="J5464" i="32"/>
  <c r="K5464" i="32" s="1"/>
  <c r="J5463" i="32"/>
  <c r="K5463" i="32" s="1"/>
  <c r="J5462" i="32"/>
  <c r="K5462" i="32" s="1"/>
  <c r="J5461" i="32"/>
  <c r="K5461" i="32" s="1"/>
  <c r="J5460" i="32"/>
  <c r="K5460" i="32" s="1"/>
  <c r="J5459" i="32"/>
  <c r="K5459" i="32" s="1"/>
  <c r="J5458" i="32"/>
  <c r="K5458" i="32" s="1"/>
  <c r="J5457" i="32"/>
  <c r="K5457" i="32" s="1"/>
  <c r="J5456" i="32"/>
  <c r="K5456" i="32" s="1"/>
  <c r="J5455" i="32"/>
  <c r="K5455" i="32" s="1"/>
  <c r="J5454" i="32"/>
  <c r="K5454" i="32" s="1"/>
  <c r="J5453" i="32"/>
  <c r="K5453" i="32" s="1"/>
  <c r="J5452" i="32"/>
  <c r="K5452" i="32" s="1"/>
  <c r="J5451" i="32"/>
  <c r="K5451" i="32" s="1"/>
  <c r="J5450" i="32"/>
  <c r="K5450" i="32" s="1"/>
  <c r="J5449" i="32"/>
  <c r="K5449" i="32" s="1"/>
  <c r="J5448" i="32"/>
  <c r="K5448" i="32" s="1"/>
  <c r="J5447" i="32"/>
  <c r="K5447" i="32" s="1"/>
  <c r="J5446" i="32"/>
  <c r="K5446" i="32" s="1"/>
  <c r="J5445" i="32"/>
  <c r="K5445" i="32" s="1"/>
  <c r="J5444" i="32"/>
  <c r="K5444" i="32" s="1"/>
  <c r="J5443" i="32"/>
  <c r="K5443" i="32" s="1"/>
  <c r="J5442" i="32"/>
  <c r="K5442" i="32" s="1"/>
  <c r="J5441" i="32"/>
  <c r="K5441" i="32" s="1"/>
  <c r="J5440" i="32"/>
  <c r="K5440" i="32" s="1"/>
  <c r="J5439" i="32"/>
  <c r="K5439" i="32" s="1"/>
  <c r="J5438" i="32"/>
  <c r="K5438" i="32" s="1"/>
  <c r="J5437" i="32"/>
  <c r="K5437" i="32" s="1"/>
  <c r="J5436" i="32"/>
  <c r="K5436" i="32" s="1"/>
  <c r="J5435" i="32"/>
  <c r="K5435" i="32" s="1"/>
  <c r="J5434" i="32"/>
  <c r="K5434" i="32" s="1"/>
  <c r="J5433" i="32"/>
  <c r="K5433" i="32" s="1"/>
  <c r="J5432" i="32"/>
  <c r="K5432" i="32" s="1"/>
  <c r="J5431" i="32"/>
  <c r="K5431" i="32" s="1"/>
  <c r="J5430" i="32"/>
  <c r="K5430" i="32" s="1"/>
  <c r="J5429" i="32"/>
  <c r="K5429" i="32" s="1"/>
  <c r="J5428" i="32"/>
  <c r="K5428" i="32" s="1"/>
  <c r="J5427" i="32"/>
  <c r="K5427" i="32" s="1"/>
  <c r="J5426" i="32"/>
  <c r="K5426" i="32" s="1"/>
  <c r="J5425" i="32"/>
  <c r="K5425" i="32" s="1"/>
  <c r="J5424" i="32"/>
  <c r="K5424" i="32" s="1"/>
  <c r="J5423" i="32"/>
  <c r="K5423" i="32" s="1"/>
  <c r="J5422" i="32"/>
  <c r="K5422" i="32" s="1"/>
  <c r="J5421" i="32"/>
  <c r="K5421" i="32" s="1"/>
  <c r="J5420" i="32"/>
  <c r="K5420" i="32" s="1"/>
  <c r="J5419" i="32"/>
  <c r="K5419" i="32" s="1"/>
  <c r="J5418" i="32"/>
  <c r="K5418" i="32" s="1"/>
  <c r="J5417" i="32"/>
  <c r="K5417" i="32" s="1"/>
  <c r="J5416" i="32"/>
  <c r="K5416" i="32" s="1"/>
  <c r="J5415" i="32"/>
  <c r="K5415" i="32" s="1"/>
  <c r="J5414" i="32"/>
  <c r="K5414" i="32" s="1"/>
  <c r="J5413" i="32"/>
  <c r="K5413" i="32" s="1"/>
  <c r="J5412" i="32"/>
  <c r="K5412" i="32" s="1"/>
  <c r="J5411" i="32"/>
  <c r="K5411" i="32" s="1"/>
  <c r="J5410" i="32"/>
  <c r="K5410" i="32" s="1"/>
  <c r="J5409" i="32"/>
  <c r="K5409" i="32" s="1"/>
  <c r="J5408" i="32"/>
  <c r="K5408" i="32" s="1"/>
  <c r="J5407" i="32"/>
  <c r="K5407" i="32" s="1"/>
  <c r="J5406" i="32"/>
  <c r="K5406" i="32" s="1"/>
  <c r="J5405" i="32"/>
  <c r="K5405" i="32" s="1"/>
  <c r="J5404" i="32"/>
  <c r="K5404" i="32" s="1"/>
  <c r="J5403" i="32"/>
  <c r="K5403" i="32" s="1"/>
  <c r="J5402" i="32"/>
  <c r="K5402" i="32" s="1"/>
  <c r="J5401" i="32"/>
  <c r="K5401" i="32" s="1"/>
  <c r="J5400" i="32"/>
  <c r="K5400" i="32" s="1"/>
  <c r="J5399" i="32"/>
  <c r="K5399" i="32" s="1"/>
  <c r="J5398" i="32"/>
  <c r="K5398" i="32" s="1"/>
  <c r="J5397" i="32"/>
  <c r="K5397" i="32" s="1"/>
  <c r="J5396" i="32"/>
  <c r="K5396" i="32" s="1"/>
  <c r="J5395" i="32"/>
  <c r="K5395" i="32" s="1"/>
  <c r="J5394" i="32"/>
  <c r="K5394" i="32" s="1"/>
  <c r="J5393" i="32"/>
  <c r="K5393" i="32" s="1"/>
  <c r="J5392" i="32"/>
  <c r="K5392" i="32" s="1"/>
  <c r="J5391" i="32"/>
  <c r="K5391" i="32" s="1"/>
  <c r="J5390" i="32"/>
  <c r="K5390" i="32" s="1"/>
  <c r="J5389" i="32"/>
  <c r="K5389" i="32" s="1"/>
  <c r="J5388" i="32"/>
  <c r="K5388" i="32" s="1"/>
  <c r="J5387" i="32"/>
  <c r="K5387" i="32" s="1"/>
  <c r="J5386" i="32"/>
  <c r="K5386" i="32" s="1"/>
  <c r="J5385" i="32"/>
  <c r="K5385" i="32" s="1"/>
  <c r="J5384" i="32"/>
  <c r="K5384" i="32" s="1"/>
  <c r="J5383" i="32"/>
  <c r="K5383" i="32" s="1"/>
  <c r="J5382" i="32"/>
  <c r="K5382" i="32" s="1"/>
  <c r="J5381" i="32"/>
  <c r="K5381" i="32" s="1"/>
  <c r="J5380" i="32"/>
  <c r="K5380" i="32" s="1"/>
  <c r="J5379" i="32"/>
  <c r="K5379" i="32" s="1"/>
  <c r="J5378" i="32"/>
  <c r="K5378" i="32" s="1"/>
  <c r="J5377" i="32"/>
  <c r="K5377" i="32" s="1"/>
  <c r="J5376" i="32"/>
  <c r="K5376" i="32" s="1"/>
  <c r="J5375" i="32"/>
  <c r="K5375" i="32" s="1"/>
  <c r="J5374" i="32"/>
  <c r="K5374" i="32" s="1"/>
  <c r="J5373" i="32"/>
  <c r="K5373" i="32" s="1"/>
  <c r="J5372" i="32"/>
  <c r="K5372" i="32" s="1"/>
  <c r="J5371" i="32"/>
  <c r="K5371" i="32" s="1"/>
  <c r="J5370" i="32"/>
  <c r="K5370" i="32" s="1"/>
  <c r="J5369" i="32"/>
  <c r="K5369" i="32" s="1"/>
  <c r="J5368" i="32"/>
  <c r="K5368" i="32" s="1"/>
  <c r="J5367" i="32"/>
  <c r="K5367" i="32" s="1"/>
  <c r="J5366" i="32"/>
  <c r="K5366" i="32" s="1"/>
  <c r="J5365" i="32"/>
  <c r="K5365" i="32" s="1"/>
  <c r="J5364" i="32"/>
  <c r="K5364" i="32" s="1"/>
  <c r="J5363" i="32"/>
  <c r="K5363" i="32" s="1"/>
  <c r="J5362" i="32"/>
  <c r="K5362" i="32" s="1"/>
  <c r="J5361" i="32"/>
  <c r="K5361" i="32" s="1"/>
  <c r="J5360" i="32"/>
  <c r="K5360" i="32" s="1"/>
  <c r="J5359" i="32"/>
  <c r="K5359" i="32" s="1"/>
  <c r="J5358" i="32"/>
  <c r="K5358" i="32" s="1"/>
  <c r="J5357" i="32"/>
  <c r="K5357" i="32" s="1"/>
  <c r="J5356" i="32"/>
  <c r="K5356" i="32" s="1"/>
  <c r="J5355" i="32"/>
  <c r="K5355" i="32" s="1"/>
  <c r="J5354" i="32"/>
  <c r="K5354" i="32" s="1"/>
  <c r="J5353" i="32"/>
  <c r="K5353" i="32" s="1"/>
  <c r="J5352" i="32"/>
  <c r="K5352" i="32" s="1"/>
  <c r="J5351" i="32"/>
  <c r="K5351" i="32" s="1"/>
  <c r="J5350" i="32"/>
  <c r="K5350" i="32" s="1"/>
  <c r="J5349" i="32"/>
  <c r="K5349" i="32" s="1"/>
  <c r="J5348" i="32"/>
  <c r="K5348" i="32" s="1"/>
  <c r="J5347" i="32"/>
  <c r="K5347" i="32" s="1"/>
  <c r="J5346" i="32"/>
  <c r="K5346" i="32" s="1"/>
  <c r="J5345" i="32"/>
  <c r="K5345" i="32" s="1"/>
  <c r="J5344" i="32"/>
  <c r="K5344" i="32" s="1"/>
  <c r="J5343" i="32"/>
  <c r="K5343" i="32" s="1"/>
  <c r="J5342" i="32"/>
  <c r="K5342" i="32" s="1"/>
  <c r="J5341" i="32"/>
  <c r="K5341" i="32" s="1"/>
  <c r="J5340" i="32"/>
  <c r="K5340" i="32" s="1"/>
  <c r="J5339" i="32"/>
  <c r="K5339" i="32" s="1"/>
  <c r="J5338" i="32"/>
  <c r="K5338" i="32" s="1"/>
  <c r="J5337" i="32"/>
  <c r="K5337" i="32" s="1"/>
  <c r="J5336" i="32"/>
  <c r="K5336" i="32" s="1"/>
  <c r="J5335" i="32"/>
  <c r="K5335" i="32" s="1"/>
  <c r="J5334" i="32"/>
  <c r="K5334" i="32" s="1"/>
  <c r="J5333" i="32"/>
  <c r="K5333" i="32" s="1"/>
  <c r="J5332" i="32"/>
  <c r="K5332" i="32" s="1"/>
  <c r="J5331" i="32"/>
  <c r="K5331" i="32" s="1"/>
  <c r="J5330" i="32"/>
  <c r="K5330" i="32" s="1"/>
  <c r="J5329" i="32"/>
  <c r="K5329" i="32" s="1"/>
  <c r="J5328" i="32"/>
  <c r="K5328" i="32" s="1"/>
  <c r="J5327" i="32"/>
  <c r="K5327" i="32" s="1"/>
  <c r="J5326" i="32"/>
  <c r="K5326" i="32" s="1"/>
  <c r="J5325" i="32"/>
  <c r="K5325" i="32" s="1"/>
  <c r="J5324" i="32"/>
  <c r="K5324" i="32" s="1"/>
  <c r="J5323" i="32"/>
  <c r="K5323" i="32" s="1"/>
  <c r="J5322" i="32"/>
  <c r="K5322" i="32" s="1"/>
  <c r="J5321" i="32"/>
  <c r="K5321" i="32" s="1"/>
  <c r="J5320" i="32"/>
  <c r="K5320" i="32" s="1"/>
  <c r="J5319" i="32"/>
  <c r="K5319" i="32" s="1"/>
  <c r="J5318" i="32"/>
  <c r="K5318" i="32" s="1"/>
  <c r="J5317" i="32"/>
  <c r="K5317" i="32" s="1"/>
  <c r="J5316" i="32"/>
  <c r="K5316" i="32" s="1"/>
  <c r="J5315" i="32"/>
  <c r="K5315" i="32" s="1"/>
  <c r="J5314" i="32"/>
  <c r="K5314" i="32" s="1"/>
  <c r="J5313" i="32"/>
  <c r="K5313" i="32" s="1"/>
  <c r="J5312" i="32"/>
  <c r="K5312" i="32" s="1"/>
  <c r="J5311" i="32"/>
  <c r="K5311" i="32" s="1"/>
  <c r="J5310" i="32"/>
  <c r="K5310" i="32" s="1"/>
  <c r="J5309" i="32"/>
  <c r="K5309" i="32" s="1"/>
  <c r="J5308" i="32"/>
  <c r="K5308" i="32" s="1"/>
  <c r="J5307" i="32"/>
  <c r="K5307" i="32" s="1"/>
  <c r="J5306" i="32"/>
  <c r="K5306" i="32" s="1"/>
  <c r="J5305" i="32"/>
  <c r="K5305" i="32" s="1"/>
  <c r="J5304" i="32"/>
  <c r="K5304" i="32" s="1"/>
  <c r="J5303" i="32"/>
  <c r="K5303" i="32" s="1"/>
  <c r="J5302" i="32"/>
  <c r="K5302" i="32" s="1"/>
  <c r="J5301" i="32"/>
  <c r="J5300" i="32"/>
  <c r="K5300" i="32" s="1"/>
  <c r="J5299" i="32"/>
  <c r="K5299" i="32" s="1"/>
  <c r="J5298" i="32"/>
  <c r="K5298" i="32" s="1"/>
  <c r="J5297" i="32"/>
  <c r="K5297" i="32" s="1"/>
  <c r="J5296" i="32"/>
  <c r="K5296" i="32" s="1"/>
  <c r="J5295" i="32"/>
  <c r="K5295" i="32" s="1"/>
  <c r="J5294" i="32"/>
  <c r="K5294" i="32" s="1"/>
  <c r="J5293" i="32"/>
  <c r="K5293" i="32" s="1"/>
  <c r="J5292" i="32"/>
  <c r="K5292" i="32" s="1"/>
  <c r="J5291" i="32"/>
  <c r="K5291" i="32" s="1"/>
  <c r="J5290" i="32"/>
  <c r="K5290" i="32" s="1"/>
  <c r="J5289" i="32"/>
  <c r="K5289" i="32" s="1"/>
  <c r="J5288" i="32"/>
  <c r="K5288" i="32" s="1"/>
  <c r="J5287" i="32"/>
  <c r="K5287" i="32" s="1"/>
  <c r="J5286" i="32"/>
  <c r="K5286" i="32" s="1"/>
  <c r="J5285" i="32"/>
  <c r="K5285" i="32" s="1"/>
  <c r="J5284" i="32"/>
  <c r="K5284" i="32" s="1"/>
  <c r="J5283" i="32"/>
  <c r="K5283" i="32" s="1"/>
  <c r="J5282" i="32"/>
  <c r="K5282" i="32" s="1"/>
  <c r="J5281" i="32"/>
  <c r="K5281" i="32" s="1"/>
  <c r="J5280" i="32"/>
  <c r="K5280" i="32" s="1"/>
  <c r="J5279" i="32"/>
  <c r="K5279" i="32" s="1"/>
  <c r="J5278" i="32"/>
  <c r="K5278" i="32" s="1"/>
  <c r="J5277" i="32"/>
  <c r="K5277" i="32" s="1"/>
  <c r="J5276" i="32"/>
  <c r="K5276" i="32" s="1"/>
  <c r="J5275" i="32"/>
  <c r="K5275" i="32" s="1"/>
  <c r="J5274" i="32"/>
  <c r="K5274" i="32" s="1"/>
  <c r="J5273" i="32"/>
  <c r="K5273" i="32" s="1"/>
  <c r="J5272" i="32"/>
  <c r="K5272" i="32" s="1"/>
  <c r="J5271" i="32"/>
  <c r="K5271" i="32" s="1"/>
  <c r="J5270" i="32"/>
  <c r="K5270" i="32" s="1"/>
  <c r="J5269" i="32"/>
  <c r="K5269" i="32" s="1"/>
  <c r="J5268" i="32"/>
  <c r="K5268" i="32" s="1"/>
  <c r="J5267" i="32"/>
  <c r="K5267" i="32" s="1"/>
  <c r="J5266" i="32"/>
  <c r="K5266" i="32" s="1"/>
  <c r="J5265" i="32"/>
  <c r="K5265" i="32" s="1"/>
  <c r="J5264" i="32"/>
  <c r="K5264" i="32" s="1"/>
  <c r="J5263" i="32"/>
  <c r="K5263" i="32" s="1"/>
  <c r="J5262" i="32"/>
  <c r="K5262" i="32" s="1"/>
  <c r="J5261" i="32"/>
  <c r="K5261" i="32" s="1"/>
  <c r="J5260" i="32"/>
  <c r="K5260" i="32" s="1"/>
  <c r="J5259" i="32"/>
  <c r="K5259" i="32" s="1"/>
  <c r="J5258" i="32"/>
  <c r="K5258" i="32" s="1"/>
  <c r="J5257" i="32"/>
  <c r="K5257" i="32" s="1"/>
  <c r="J5256" i="32"/>
  <c r="K5256" i="32" s="1"/>
  <c r="J5255" i="32"/>
  <c r="K5255" i="32" s="1"/>
  <c r="J5254" i="32"/>
  <c r="K5254" i="32" s="1"/>
  <c r="J5253" i="32"/>
  <c r="K5253" i="32" s="1"/>
  <c r="J5252" i="32"/>
  <c r="K5252" i="32" s="1"/>
  <c r="J5251" i="32"/>
  <c r="K5251" i="32" s="1"/>
  <c r="J5250" i="32"/>
  <c r="K5250" i="32" s="1"/>
  <c r="J5249" i="32"/>
  <c r="K5249" i="32" s="1"/>
  <c r="J5248" i="32"/>
  <c r="K5248" i="32" s="1"/>
  <c r="J5247" i="32"/>
  <c r="K5247" i="32" s="1"/>
  <c r="J5246" i="32"/>
  <c r="K5246" i="32" s="1"/>
  <c r="J5245" i="32"/>
  <c r="K5245" i="32" s="1"/>
  <c r="J5244" i="32"/>
  <c r="K5244" i="32" s="1"/>
  <c r="J5243" i="32"/>
  <c r="K5243" i="32" s="1"/>
  <c r="J5242" i="32"/>
  <c r="K5242" i="32" s="1"/>
  <c r="J5241" i="32"/>
  <c r="K5241" i="32" s="1"/>
  <c r="J5240" i="32"/>
  <c r="K5240" i="32" s="1"/>
  <c r="J5239" i="32"/>
  <c r="K5239" i="32" s="1"/>
  <c r="J5238" i="32"/>
  <c r="K5238" i="32" s="1"/>
  <c r="J5237" i="32"/>
  <c r="K5237" i="32" s="1"/>
  <c r="J5236" i="32"/>
  <c r="K5236" i="32" s="1"/>
  <c r="J5235" i="32"/>
  <c r="K5235" i="32" s="1"/>
  <c r="J5234" i="32"/>
  <c r="K5234" i="32" s="1"/>
  <c r="J5233" i="32"/>
  <c r="K5233" i="32" s="1"/>
  <c r="J5232" i="32"/>
  <c r="K5232" i="32" s="1"/>
  <c r="J5231" i="32"/>
  <c r="K5231" i="32" s="1"/>
  <c r="J5230" i="32"/>
  <c r="K5230" i="32" s="1"/>
  <c r="J5229" i="32"/>
  <c r="K5229" i="32" s="1"/>
  <c r="J5228" i="32"/>
  <c r="K5228" i="32" s="1"/>
  <c r="J5227" i="32"/>
  <c r="K5227" i="32" s="1"/>
  <c r="J5226" i="32"/>
  <c r="K5226" i="32" s="1"/>
  <c r="J5225" i="32"/>
  <c r="K5225" i="32" s="1"/>
  <c r="J5224" i="32"/>
  <c r="K5224" i="32" s="1"/>
  <c r="J5223" i="32"/>
  <c r="K5223" i="32" s="1"/>
  <c r="J5222" i="32"/>
  <c r="K5222" i="32" s="1"/>
  <c r="J5221" i="32"/>
  <c r="K5221" i="32" s="1"/>
  <c r="J5220" i="32"/>
  <c r="K5220" i="32" s="1"/>
  <c r="J5219" i="32"/>
  <c r="K5219" i="32" s="1"/>
  <c r="J5218" i="32"/>
  <c r="K5218" i="32" s="1"/>
  <c r="J5217" i="32"/>
  <c r="K5217" i="32" s="1"/>
  <c r="J5216" i="32"/>
  <c r="K5216" i="32" s="1"/>
  <c r="J5215" i="32"/>
  <c r="K5215" i="32" s="1"/>
  <c r="J5214" i="32"/>
  <c r="K5214" i="32" s="1"/>
  <c r="J5213" i="32"/>
  <c r="K5213" i="32" s="1"/>
  <c r="J5212" i="32"/>
  <c r="K5212" i="32" s="1"/>
  <c r="J5211" i="32"/>
  <c r="K5211" i="32" s="1"/>
  <c r="J5210" i="32"/>
  <c r="K5210" i="32" s="1"/>
  <c r="J5209" i="32"/>
  <c r="K5209" i="32" s="1"/>
  <c r="J5208" i="32"/>
  <c r="K5208" i="32" s="1"/>
  <c r="J5207" i="32"/>
  <c r="K5207" i="32" s="1"/>
  <c r="J5206" i="32"/>
  <c r="K5206" i="32" s="1"/>
  <c r="J5205" i="32"/>
  <c r="K5205" i="32" s="1"/>
  <c r="J5204" i="32"/>
  <c r="K5204" i="32" s="1"/>
  <c r="J5203" i="32"/>
  <c r="K5203" i="32" s="1"/>
  <c r="J5202" i="32"/>
  <c r="K5202" i="32" s="1"/>
  <c r="J5201" i="32"/>
  <c r="K5201" i="32" s="1"/>
  <c r="J5200" i="32"/>
  <c r="K5200" i="32" s="1"/>
  <c r="J5199" i="32"/>
  <c r="K5199" i="32" s="1"/>
  <c r="J5198" i="32"/>
  <c r="K5198" i="32" s="1"/>
  <c r="J5197" i="32"/>
  <c r="K5197" i="32" s="1"/>
  <c r="J5196" i="32"/>
  <c r="K5196" i="32" s="1"/>
  <c r="J5195" i="32"/>
  <c r="K5195" i="32" s="1"/>
  <c r="J5194" i="32"/>
  <c r="K5194" i="32" s="1"/>
  <c r="J5193" i="32"/>
  <c r="K5193" i="32" s="1"/>
  <c r="J5192" i="32"/>
  <c r="K5192" i="32" s="1"/>
  <c r="J5191" i="32"/>
  <c r="K5191" i="32" s="1"/>
  <c r="J5190" i="32"/>
  <c r="K5190" i="32" s="1"/>
  <c r="J5189" i="32"/>
  <c r="K5189" i="32" s="1"/>
  <c r="J5188" i="32"/>
  <c r="K5188" i="32" s="1"/>
  <c r="J5187" i="32"/>
  <c r="K5187" i="32" s="1"/>
  <c r="J5186" i="32"/>
  <c r="K5186" i="32" s="1"/>
  <c r="J5185" i="32"/>
  <c r="K5185" i="32" s="1"/>
  <c r="J5184" i="32"/>
  <c r="K5184" i="32" s="1"/>
  <c r="J5183" i="32"/>
  <c r="K5183" i="32" s="1"/>
  <c r="J5182" i="32"/>
  <c r="K5182" i="32" s="1"/>
  <c r="J5181" i="32"/>
  <c r="K5181" i="32" s="1"/>
  <c r="J5180" i="32"/>
  <c r="K5180" i="32" s="1"/>
  <c r="J5179" i="32"/>
  <c r="K5179" i="32" s="1"/>
  <c r="J5178" i="32"/>
  <c r="K5178" i="32" s="1"/>
  <c r="J5177" i="32"/>
  <c r="K5177" i="32" s="1"/>
  <c r="J5176" i="32"/>
  <c r="K5176" i="32" s="1"/>
  <c r="J5175" i="32"/>
  <c r="K5175" i="32" s="1"/>
  <c r="J5174" i="32"/>
  <c r="K5174" i="32" s="1"/>
  <c r="J5173" i="32"/>
  <c r="K5173" i="32" s="1"/>
  <c r="J5172" i="32"/>
  <c r="K5172" i="32" s="1"/>
  <c r="J5171" i="32"/>
  <c r="K5171" i="32" s="1"/>
  <c r="J5170" i="32"/>
  <c r="K5170" i="32" s="1"/>
  <c r="J5169" i="32"/>
  <c r="K5169" i="32" s="1"/>
  <c r="J5168" i="32"/>
  <c r="K5168" i="32" s="1"/>
  <c r="J5167" i="32"/>
  <c r="K5167" i="32" s="1"/>
  <c r="J5166" i="32"/>
  <c r="K5166" i="32" s="1"/>
  <c r="J5165" i="32"/>
  <c r="K5165" i="32" s="1"/>
  <c r="J5164" i="32"/>
  <c r="K5164" i="32" s="1"/>
  <c r="J5163" i="32"/>
  <c r="K5163" i="32" s="1"/>
  <c r="J5162" i="32"/>
  <c r="K5162" i="32" s="1"/>
  <c r="J5161" i="32"/>
  <c r="K5161" i="32" s="1"/>
  <c r="J5160" i="32"/>
  <c r="K5160" i="32" s="1"/>
  <c r="J5159" i="32"/>
  <c r="K5159" i="32" s="1"/>
  <c r="J5158" i="32"/>
  <c r="K5158" i="32" s="1"/>
  <c r="J5157" i="32"/>
  <c r="K5157" i="32" s="1"/>
  <c r="K5156" i="32"/>
  <c r="J5156" i="32"/>
  <c r="J5155" i="32"/>
  <c r="K5155" i="32" s="1"/>
  <c r="J5154" i="32"/>
  <c r="K5154" i="32" s="1"/>
  <c r="J5153" i="32"/>
  <c r="K5153" i="32" s="1"/>
  <c r="J5152" i="32"/>
  <c r="K5152" i="32" s="1"/>
  <c r="J5151" i="32"/>
  <c r="K5151" i="32" s="1"/>
  <c r="J5150" i="32"/>
  <c r="K5150" i="32" s="1"/>
  <c r="J5149" i="32"/>
  <c r="K5149" i="32" s="1"/>
  <c r="J5148" i="32"/>
  <c r="K5148" i="32" s="1"/>
  <c r="J5147" i="32"/>
  <c r="K5147" i="32" s="1"/>
  <c r="J5146" i="32"/>
  <c r="K5146" i="32" s="1"/>
  <c r="J5145" i="32"/>
  <c r="K5145" i="32" s="1"/>
  <c r="J5144" i="32"/>
  <c r="K5144" i="32" s="1"/>
  <c r="J5143" i="32"/>
  <c r="K5143" i="32" s="1"/>
  <c r="J5142" i="32"/>
  <c r="K5142" i="32" s="1"/>
  <c r="J5141" i="32"/>
  <c r="K5141" i="32" s="1"/>
  <c r="J5140" i="32"/>
  <c r="K5140" i="32" s="1"/>
  <c r="J5139" i="32"/>
  <c r="K5139" i="32" s="1"/>
  <c r="J5138" i="32"/>
  <c r="K5138" i="32" s="1"/>
  <c r="J5137" i="32"/>
  <c r="K5137" i="32" s="1"/>
  <c r="J5136" i="32"/>
  <c r="K5136" i="32" s="1"/>
  <c r="J5135" i="32"/>
  <c r="K5135" i="32" s="1"/>
  <c r="J5134" i="32"/>
  <c r="K5134" i="32" s="1"/>
  <c r="J5133" i="32"/>
  <c r="K5133" i="32" s="1"/>
  <c r="J5132" i="32"/>
  <c r="K5132" i="32" s="1"/>
  <c r="J5131" i="32"/>
  <c r="K5131" i="32" s="1"/>
  <c r="J5130" i="32"/>
  <c r="K5130" i="32" s="1"/>
  <c r="J5129" i="32"/>
  <c r="K5129" i="32" s="1"/>
  <c r="J5128" i="32"/>
  <c r="K5128" i="32" s="1"/>
  <c r="J5127" i="32"/>
  <c r="K5127" i="32" s="1"/>
  <c r="J5126" i="32"/>
  <c r="K5126" i="32" s="1"/>
  <c r="J5125" i="32"/>
  <c r="K5125" i="32" s="1"/>
  <c r="J5124" i="32"/>
  <c r="K5124" i="32" s="1"/>
  <c r="J5123" i="32"/>
  <c r="K5123" i="32" s="1"/>
  <c r="J5122" i="32"/>
  <c r="K5122" i="32" s="1"/>
  <c r="J5121" i="32"/>
  <c r="K5121" i="32" s="1"/>
  <c r="J5120" i="32"/>
  <c r="K5120" i="32" s="1"/>
  <c r="J5119" i="32"/>
  <c r="K5119" i="32" s="1"/>
  <c r="J5118" i="32"/>
  <c r="K5118" i="32" s="1"/>
  <c r="J5117" i="32"/>
  <c r="K5117" i="32" s="1"/>
  <c r="J5116" i="32"/>
  <c r="K5116" i="32" s="1"/>
  <c r="J5115" i="32"/>
  <c r="K5115" i="32" s="1"/>
  <c r="J5114" i="32"/>
  <c r="K5114" i="32" s="1"/>
  <c r="J5113" i="32"/>
  <c r="K5113" i="32" s="1"/>
  <c r="J5112" i="32"/>
  <c r="K5112" i="32" s="1"/>
  <c r="J5111" i="32"/>
  <c r="K5111" i="32" s="1"/>
  <c r="J5110" i="32"/>
  <c r="K5110" i="32" s="1"/>
  <c r="J5109" i="32"/>
  <c r="K5109" i="32" s="1"/>
  <c r="J5108" i="32"/>
  <c r="K5108" i="32" s="1"/>
  <c r="J5107" i="32"/>
  <c r="K5107" i="32" s="1"/>
  <c r="J5106" i="32"/>
  <c r="K5106" i="32" s="1"/>
  <c r="J5105" i="32"/>
  <c r="K5105" i="32" s="1"/>
  <c r="J5104" i="32"/>
  <c r="K5104" i="32" s="1"/>
  <c r="J5103" i="32"/>
  <c r="K5103" i="32" s="1"/>
  <c r="J5102" i="32"/>
  <c r="K5102" i="32" s="1"/>
  <c r="J5101" i="32"/>
  <c r="K5101" i="32" s="1"/>
  <c r="J5100" i="32"/>
  <c r="K5100" i="32" s="1"/>
  <c r="J5099" i="32"/>
  <c r="K5099" i="32" s="1"/>
  <c r="J5098" i="32"/>
  <c r="K5098" i="32" s="1"/>
  <c r="J5097" i="32"/>
  <c r="K5097" i="32" s="1"/>
  <c r="J5096" i="32"/>
  <c r="K5096" i="32" s="1"/>
  <c r="J5095" i="32"/>
  <c r="K5095" i="32" s="1"/>
  <c r="J5094" i="32"/>
  <c r="K5094" i="32" s="1"/>
  <c r="J5093" i="32"/>
  <c r="K5093" i="32" s="1"/>
  <c r="J5092" i="32"/>
  <c r="K5092" i="32" s="1"/>
  <c r="J5091" i="32"/>
  <c r="K5091" i="32" s="1"/>
  <c r="J5090" i="32"/>
  <c r="K5090" i="32" s="1"/>
  <c r="J5089" i="32"/>
  <c r="K5089" i="32" s="1"/>
  <c r="J5088" i="32"/>
  <c r="K5088" i="32" s="1"/>
  <c r="J5087" i="32"/>
  <c r="K5087" i="32" s="1"/>
  <c r="J5086" i="32"/>
  <c r="K5086" i="32" s="1"/>
  <c r="J5085" i="32"/>
  <c r="K5085" i="32" s="1"/>
  <c r="J5084" i="32"/>
  <c r="K5084" i="32" s="1"/>
  <c r="J5083" i="32"/>
  <c r="K5083" i="32" s="1"/>
  <c r="J5082" i="32"/>
  <c r="K5082" i="32" s="1"/>
  <c r="J5081" i="32"/>
  <c r="K5081" i="32" s="1"/>
  <c r="J5080" i="32"/>
  <c r="K5080" i="32" s="1"/>
  <c r="J5079" i="32"/>
  <c r="K5079" i="32" s="1"/>
  <c r="J5078" i="32"/>
  <c r="K5078" i="32" s="1"/>
  <c r="J5077" i="32"/>
  <c r="K5077" i="32" s="1"/>
  <c r="J5076" i="32"/>
  <c r="K5076" i="32" s="1"/>
  <c r="J5075" i="32"/>
  <c r="K5075" i="32" s="1"/>
  <c r="J5074" i="32"/>
  <c r="K5074" i="32" s="1"/>
  <c r="J5073" i="32"/>
  <c r="K5073" i="32" s="1"/>
  <c r="J5072" i="32"/>
  <c r="K5072" i="32" s="1"/>
  <c r="J5071" i="32"/>
  <c r="K5071" i="32" s="1"/>
  <c r="J5070" i="32"/>
  <c r="K5070" i="32" s="1"/>
  <c r="J5069" i="32"/>
  <c r="K5069" i="32" s="1"/>
  <c r="J5068" i="32"/>
  <c r="K5068" i="32" s="1"/>
  <c r="J5067" i="32"/>
  <c r="K5067" i="32" s="1"/>
  <c r="J5066" i="32"/>
  <c r="K5066" i="32" s="1"/>
  <c r="J5065" i="32"/>
  <c r="K5065" i="32" s="1"/>
  <c r="J5064" i="32"/>
  <c r="K5064" i="32" s="1"/>
  <c r="J5063" i="32"/>
  <c r="K5063" i="32" s="1"/>
  <c r="J5062" i="32"/>
  <c r="K5062" i="32" s="1"/>
  <c r="J5061" i="32"/>
  <c r="K5061" i="32" s="1"/>
  <c r="J5060" i="32"/>
  <c r="K5060" i="32" s="1"/>
  <c r="J5059" i="32"/>
  <c r="K5059" i="32" s="1"/>
  <c r="J5058" i="32"/>
  <c r="K5058" i="32" s="1"/>
  <c r="J5057" i="32"/>
  <c r="K5057" i="32" s="1"/>
  <c r="J5056" i="32"/>
  <c r="K5056" i="32" s="1"/>
  <c r="J5055" i="32"/>
  <c r="K5055" i="32" s="1"/>
  <c r="J5054" i="32"/>
  <c r="K5054" i="32" s="1"/>
  <c r="J5053" i="32"/>
  <c r="K5053" i="32" s="1"/>
  <c r="J5052" i="32"/>
  <c r="K5052" i="32" s="1"/>
  <c r="J5051" i="32"/>
  <c r="K5051" i="32" s="1"/>
  <c r="J5050" i="32"/>
  <c r="K5050" i="32" s="1"/>
  <c r="J5049" i="32"/>
  <c r="K5049" i="32" s="1"/>
  <c r="J5048" i="32"/>
  <c r="K5048" i="32" s="1"/>
  <c r="J5047" i="32"/>
  <c r="K5047" i="32" s="1"/>
  <c r="J5046" i="32"/>
  <c r="K5046" i="32" s="1"/>
  <c r="J5045" i="32"/>
  <c r="K5045" i="32" s="1"/>
  <c r="J5044" i="32"/>
  <c r="K5044" i="32" s="1"/>
  <c r="J5043" i="32"/>
  <c r="K5043" i="32" s="1"/>
  <c r="J5042" i="32"/>
  <c r="K5042" i="32" s="1"/>
  <c r="J5041" i="32"/>
  <c r="K5041" i="32" s="1"/>
  <c r="J5040" i="32"/>
  <c r="K5040" i="32" s="1"/>
  <c r="J5039" i="32"/>
  <c r="K5039" i="32" s="1"/>
  <c r="J5038" i="32"/>
  <c r="K5038" i="32" s="1"/>
  <c r="J5037" i="32"/>
  <c r="K5037" i="32" s="1"/>
  <c r="J5036" i="32"/>
  <c r="K5036" i="32" s="1"/>
  <c r="J5035" i="32"/>
  <c r="K5035" i="32" s="1"/>
  <c r="J5034" i="32"/>
  <c r="K5034" i="32" s="1"/>
  <c r="J5033" i="32"/>
  <c r="K5033" i="32" s="1"/>
  <c r="J5032" i="32"/>
  <c r="K5032" i="32" s="1"/>
  <c r="J5031" i="32"/>
  <c r="K5031" i="32" s="1"/>
  <c r="J5030" i="32"/>
  <c r="K5030" i="32" s="1"/>
  <c r="J5029" i="32"/>
  <c r="K5029" i="32" s="1"/>
  <c r="J5028" i="32"/>
  <c r="K5028" i="32" s="1"/>
  <c r="J5027" i="32"/>
  <c r="K5027" i="32" s="1"/>
  <c r="J5026" i="32"/>
  <c r="K5026" i="32" s="1"/>
  <c r="J5025" i="32"/>
  <c r="K5025" i="32" s="1"/>
  <c r="J5024" i="32"/>
  <c r="K5024" i="32" s="1"/>
  <c r="J5023" i="32"/>
  <c r="K5023" i="32" s="1"/>
  <c r="J5022" i="32"/>
  <c r="K5022" i="32" s="1"/>
  <c r="J5021" i="32"/>
  <c r="K5021" i="32" s="1"/>
  <c r="J5020" i="32"/>
  <c r="K5020" i="32" s="1"/>
  <c r="J5019" i="32"/>
  <c r="K5019" i="32" s="1"/>
  <c r="J5018" i="32"/>
  <c r="K5018" i="32" s="1"/>
  <c r="J5017" i="32"/>
  <c r="K5017" i="32" s="1"/>
  <c r="J5016" i="32"/>
  <c r="K5016" i="32" s="1"/>
  <c r="J5015" i="32"/>
  <c r="K5015" i="32" s="1"/>
  <c r="J5014" i="32"/>
  <c r="K5014" i="32" s="1"/>
  <c r="J5013" i="32"/>
  <c r="K5013" i="32" s="1"/>
  <c r="J5012" i="32"/>
  <c r="K5012" i="32" s="1"/>
  <c r="J5011" i="32"/>
  <c r="K5011" i="32" s="1"/>
  <c r="J5010" i="32"/>
  <c r="K5010" i="32" s="1"/>
  <c r="J5009" i="32"/>
  <c r="K5009" i="32" s="1"/>
  <c r="J5008" i="32"/>
  <c r="K5008" i="32" s="1"/>
  <c r="J5007" i="32"/>
  <c r="K5007" i="32" s="1"/>
  <c r="J5006" i="32"/>
  <c r="K5006" i="32" s="1"/>
  <c r="J5005" i="32"/>
  <c r="K5005" i="32" s="1"/>
  <c r="J5004" i="32"/>
  <c r="K5004" i="32" s="1"/>
  <c r="J5003" i="32"/>
  <c r="K5003" i="32" s="1"/>
  <c r="J5002" i="32"/>
  <c r="K5002" i="32" s="1"/>
  <c r="J5001" i="32"/>
  <c r="K5001" i="32" s="1"/>
  <c r="J5000" i="32"/>
  <c r="K5000" i="32" s="1"/>
  <c r="J4999" i="32"/>
  <c r="K4999" i="32" s="1"/>
  <c r="J4998" i="32"/>
  <c r="K4998" i="32" s="1"/>
  <c r="J4997" i="32"/>
  <c r="K4997" i="32" s="1"/>
  <c r="J4996" i="32"/>
  <c r="K4996" i="32" s="1"/>
  <c r="J4995" i="32"/>
  <c r="K4995" i="32" s="1"/>
  <c r="J4994" i="32"/>
  <c r="K4994" i="32" s="1"/>
  <c r="J4993" i="32"/>
  <c r="K4993" i="32" s="1"/>
  <c r="J4992" i="32"/>
  <c r="K4992" i="32" s="1"/>
  <c r="J4991" i="32"/>
  <c r="K4991" i="32" s="1"/>
  <c r="J4990" i="32"/>
  <c r="K4990" i="32" s="1"/>
  <c r="J4989" i="32"/>
  <c r="K4989" i="32" s="1"/>
  <c r="J4988" i="32"/>
  <c r="K4988" i="32" s="1"/>
  <c r="J4987" i="32"/>
  <c r="K4987" i="32" s="1"/>
  <c r="J4986" i="32"/>
  <c r="K4986" i="32" s="1"/>
  <c r="J4985" i="32"/>
  <c r="K4985" i="32" s="1"/>
  <c r="J4984" i="32"/>
  <c r="K4984" i="32" s="1"/>
  <c r="J4983" i="32"/>
  <c r="K4983" i="32" s="1"/>
  <c r="J4982" i="32"/>
  <c r="K4982" i="32" s="1"/>
  <c r="J4981" i="32"/>
  <c r="K4981" i="32" s="1"/>
  <c r="J4980" i="32"/>
  <c r="K4980" i="32" s="1"/>
  <c r="J4979" i="32"/>
  <c r="K4979" i="32" s="1"/>
  <c r="J4978" i="32"/>
  <c r="K4978" i="32" s="1"/>
  <c r="J4977" i="32"/>
  <c r="K4977" i="32" s="1"/>
  <c r="J4976" i="32"/>
  <c r="K4976" i="32" s="1"/>
  <c r="J4975" i="32"/>
  <c r="K4975" i="32" s="1"/>
  <c r="J4974" i="32"/>
  <c r="K4974" i="32" s="1"/>
  <c r="J4973" i="32"/>
  <c r="K4973" i="32" s="1"/>
  <c r="J4972" i="32"/>
  <c r="K4972" i="32" s="1"/>
  <c r="J4971" i="32"/>
  <c r="K4971" i="32" s="1"/>
  <c r="J4970" i="32"/>
  <c r="K4970" i="32" s="1"/>
  <c r="J4969" i="32"/>
  <c r="K4969" i="32" s="1"/>
  <c r="J4968" i="32"/>
  <c r="K4968" i="32" s="1"/>
  <c r="J4967" i="32"/>
  <c r="K4967" i="32" s="1"/>
  <c r="J4966" i="32"/>
  <c r="K4966" i="32" s="1"/>
  <c r="J4965" i="32"/>
  <c r="K4965" i="32" s="1"/>
  <c r="J4964" i="32"/>
  <c r="K4964" i="32" s="1"/>
  <c r="J4963" i="32"/>
  <c r="K4963" i="32" s="1"/>
  <c r="J4962" i="32"/>
  <c r="K4962" i="32" s="1"/>
  <c r="J4961" i="32"/>
  <c r="K4961" i="32" s="1"/>
  <c r="J4960" i="32"/>
  <c r="K4960" i="32" s="1"/>
  <c r="J4959" i="32"/>
  <c r="K4959" i="32" s="1"/>
  <c r="J4958" i="32"/>
  <c r="K4958" i="32" s="1"/>
  <c r="J4957" i="32"/>
  <c r="K4957" i="32" s="1"/>
  <c r="J4956" i="32"/>
  <c r="K4956" i="32" s="1"/>
  <c r="J4955" i="32"/>
  <c r="K4955" i="32" s="1"/>
  <c r="J4954" i="32"/>
  <c r="K4954" i="32" s="1"/>
  <c r="J4953" i="32"/>
  <c r="K4953" i="32" s="1"/>
  <c r="J4952" i="32"/>
  <c r="K4952" i="32" s="1"/>
  <c r="J4951" i="32"/>
  <c r="K4951" i="32" s="1"/>
  <c r="J4950" i="32"/>
  <c r="K4950" i="32" s="1"/>
  <c r="J4949" i="32"/>
  <c r="K4949" i="32" s="1"/>
  <c r="J4948" i="32"/>
  <c r="K4948" i="32" s="1"/>
  <c r="J4947" i="32"/>
  <c r="K4947" i="32" s="1"/>
  <c r="J4946" i="32"/>
  <c r="K4946" i="32" s="1"/>
  <c r="J4945" i="32"/>
  <c r="K4945" i="32" s="1"/>
  <c r="J4944" i="32"/>
  <c r="K4944" i="32" s="1"/>
  <c r="J4943" i="32"/>
  <c r="K4943" i="32" s="1"/>
  <c r="J4942" i="32"/>
  <c r="K4942" i="32" s="1"/>
  <c r="J4941" i="32"/>
  <c r="K4941" i="32" s="1"/>
  <c r="J4940" i="32"/>
  <c r="K4940" i="32" s="1"/>
  <c r="J4939" i="32"/>
  <c r="K4939" i="32" s="1"/>
  <c r="J4938" i="32"/>
  <c r="K4938" i="32" s="1"/>
  <c r="J4937" i="32"/>
  <c r="K4937" i="32" s="1"/>
  <c r="J4936" i="32"/>
  <c r="K4936" i="32" s="1"/>
  <c r="J4935" i="32"/>
  <c r="K4935" i="32" s="1"/>
  <c r="J4934" i="32"/>
  <c r="K4934" i="32" s="1"/>
  <c r="J4933" i="32"/>
  <c r="K4933" i="32" s="1"/>
  <c r="J4932" i="32"/>
  <c r="K4932" i="32" s="1"/>
  <c r="J4931" i="32"/>
  <c r="K4931" i="32" s="1"/>
  <c r="J4930" i="32"/>
  <c r="K4930" i="32" s="1"/>
  <c r="J4929" i="32"/>
  <c r="K4929" i="32" s="1"/>
  <c r="J4928" i="32"/>
  <c r="K4928" i="32" s="1"/>
  <c r="J4927" i="32"/>
  <c r="K4927" i="32" s="1"/>
  <c r="J4926" i="32"/>
  <c r="K4926" i="32" s="1"/>
  <c r="J4925" i="32"/>
  <c r="K4925" i="32" s="1"/>
  <c r="J4924" i="32"/>
  <c r="K4924" i="32" s="1"/>
  <c r="J4923" i="32"/>
  <c r="K4923" i="32" s="1"/>
  <c r="J4922" i="32"/>
  <c r="K4922" i="32" s="1"/>
  <c r="J4921" i="32"/>
  <c r="K4921" i="32" s="1"/>
  <c r="J4920" i="32"/>
  <c r="K4920" i="32" s="1"/>
  <c r="J4919" i="32"/>
  <c r="K4919" i="32" s="1"/>
  <c r="J4918" i="32"/>
  <c r="K4918" i="32" s="1"/>
  <c r="J4917" i="32"/>
  <c r="K4917" i="32" s="1"/>
  <c r="J4916" i="32"/>
  <c r="K4916" i="32" s="1"/>
  <c r="J4915" i="32"/>
  <c r="K4915" i="32" s="1"/>
  <c r="J4914" i="32"/>
  <c r="K4914" i="32" s="1"/>
  <c r="J4913" i="32"/>
  <c r="K4913" i="32" s="1"/>
  <c r="J4912" i="32"/>
  <c r="K4912" i="32" s="1"/>
  <c r="J4911" i="32"/>
  <c r="K4911" i="32" s="1"/>
  <c r="J4910" i="32"/>
  <c r="K4910" i="32" s="1"/>
  <c r="J4909" i="32"/>
  <c r="K4909" i="32" s="1"/>
  <c r="J4908" i="32"/>
  <c r="K4908" i="32" s="1"/>
  <c r="J4907" i="32"/>
  <c r="K4907" i="32" s="1"/>
  <c r="J4906" i="32"/>
  <c r="K4906" i="32" s="1"/>
  <c r="J4905" i="32"/>
  <c r="K4905" i="32" s="1"/>
  <c r="J4904" i="32"/>
  <c r="K4904" i="32" s="1"/>
  <c r="J4903" i="32"/>
  <c r="K4903" i="32" s="1"/>
  <c r="J4902" i="32"/>
  <c r="K4902" i="32" s="1"/>
  <c r="J4901" i="32"/>
  <c r="K4901" i="32" s="1"/>
  <c r="J4900" i="32"/>
  <c r="K4900" i="32" s="1"/>
  <c r="J4899" i="32"/>
  <c r="K4899" i="32" s="1"/>
  <c r="J4898" i="32"/>
  <c r="K4898" i="32" s="1"/>
  <c r="J4897" i="32"/>
  <c r="K4897" i="32" s="1"/>
  <c r="J4896" i="32"/>
  <c r="K4896" i="32" s="1"/>
  <c r="J4895" i="32"/>
  <c r="K4895" i="32" s="1"/>
  <c r="J4894" i="32"/>
  <c r="K4894" i="32" s="1"/>
  <c r="J4893" i="32"/>
  <c r="K4893" i="32" s="1"/>
  <c r="J4892" i="32"/>
  <c r="K4892" i="32" s="1"/>
  <c r="J4891" i="32"/>
  <c r="K4891" i="32" s="1"/>
  <c r="J4890" i="32"/>
  <c r="K4890" i="32" s="1"/>
  <c r="J4889" i="32"/>
  <c r="K4889" i="32" s="1"/>
  <c r="J4888" i="32"/>
  <c r="K4888" i="32" s="1"/>
  <c r="J4887" i="32"/>
  <c r="K4887" i="32" s="1"/>
  <c r="J4886" i="32"/>
  <c r="K4886" i="32" s="1"/>
  <c r="J4885" i="32"/>
  <c r="K4885" i="32" s="1"/>
  <c r="J4884" i="32"/>
  <c r="K4884" i="32" s="1"/>
  <c r="J4883" i="32"/>
  <c r="K4883" i="32" s="1"/>
  <c r="J4882" i="32"/>
  <c r="K4882" i="32" s="1"/>
  <c r="J4881" i="32"/>
  <c r="K4881" i="32" s="1"/>
  <c r="J4880" i="32"/>
  <c r="K4880" i="32" s="1"/>
  <c r="J4879" i="32"/>
  <c r="K4879" i="32" s="1"/>
  <c r="J4878" i="32"/>
  <c r="K4878" i="32" s="1"/>
  <c r="J4877" i="32"/>
  <c r="K4877" i="32" s="1"/>
  <c r="J4876" i="32"/>
  <c r="K4876" i="32" s="1"/>
  <c r="J4875" i="32"/>
  <c r="K4875" i="32" s="1"/>
  <c r="J4874" i="32"/>
  <c r="K4874" i="32" s="1"/>
  <c r="J4873" i="32"/>
  <c r="K4873" i="32" s="1"/>
  <c r="J4872" i="32"/>
  <c r="K4872" i="32" s="1"/>
  <c r="J4871" i="32"/>
  <c r="K4871" i="32" s="1"/>
  <c r="J4870" i="32"/>
  <c r="K4870" i="32" s="1"/>
  <c r="J4869" i="32"/>
  <c r="K4869" i="32" s="1"/>
  <c r="J4868" i="32"/>
  <c r="K4868" i="32" s="1"/>
  <c r="J4867" i="32"/>
  <c r="K4867" i="32" s="1"/>
  <c r="J4866" i="32"/>
  <c r="K4866" i="32" s="1"/>
  <c r="J4865" i="32"/>
  <c r="K4865" i="32" s="1"/>
  <c r="J4864" i="32"/>
  <c r="K4864" i="32" s="1"/>
  <c r="J4863" i="32"/>
  <c r="K4863" i="32" s="1"/>
  <c r="J4862" i="32"/>
  <c r="K4862" i="32" s="1"/>
  <c r="J4861" i="32"/>
  <c r="K4861" i="32" s="1"/>
  <c r="J4860" i="32"/>
  <c r="K4860" i="32" s="1"/>
  <c r="J4859" i="32"/>
  <c r="K4859" i="32" s="1"/>
  <c r="J4858" i="32"/>
  <c r="K4858" i="32" s="1"/>
  <c r="J4857" i="32"/>
  <c r="K4857" i="32" s="1"/>
  <c r="J4856" i="32"/>
  <c r="K4856" i="32" s="1"/>
  <c r="J4855" i="32"/>
  <c r="K4855" i="32" s="1"/>
  <c r="J4854" i="32"/>
  <c r="K4854" i="32" s="1"/>
  <c r="J4853" i="32"/>
  <c r="K4853" i="32" s="1"/>
  <c r="J4852" i="32"/>
  <c r="K4852" i="32" s="1"/>
  <c r="J4851" i="32"/>
  <c r="K4851" i="32" s="1"/>
  <c r="J4850" i="32"/>
  <c r="K4850" i="32" s="1"/>
  <c r="J4849" i="32"/>
  <c r="K4849" i="32" s="1"/>
  <c r="J4848" i="32"/>
  <c r="K4848" i="32" s="1"/>
  <c r="J4847" i="32"/>
  <c r="K4847" i="32" s="1"/>
  <c r="J4846" i="32"/>
  <c r="K4846" i="32" s="1"/>
  <c r="J4845" i="32"/>
  <c r="K4845" i="32" s="1"/>
  <c r="J4844" i="32"/>
  <c r="K4844" i="32" s="1"/>
  <c r="J4843" i="32"/>
  <c r="K4843" i="32" s="1"/>
  <c r="J4842" i="32"/>
  <c r="K4842" i="32" s="1"/>
  <c r="J4841" i="32"/>
  <c r="K4841" i="32" s="1"/>
  <c r="J4840" i="32"/>
  <c r="K4840" i="32" s="1"/>
  <c r="J4839" i="32"/>
  <c r="K4839" i="32" s="1"/>
  <c r="J4838" i="32"/>
  <c r="K4838" i="32" s="1"/>
  <c r="J4837" i="32"/>
  <c r="K4837" i="32" s="1"/>
  <c r="J4836" i="32"/>
  <c r="K4836" i="32" s="1"/>
  <c r="J4835" i="32"/>
  <c r="K4835" i="32" s="1"/>
  <c r="J4834" i="32"/>
  <c r="K4834" i="32" s="1"/>
  <c r="J4833" i="32"/>
  <c r="K4833" i="32" s="1"/>
  <c r="J4832" i="32"/>
  <c r="K4832" i="32" s="1"/>
  <c r="J4831" i="32"/>
  <c r="K4831" i="32" s="1"/>
  <c r="J4830" i="32"/>
  <c r="K4830" i="32" s="1"/>
  <c r="J4829" i="32"/>
  <c r="K4829" i="32" s="1"/>
  <c r="J4828" i="32"/>
  <c r="K4828" i="32" s="1"/>
  <c r="J4827" i="32"/>
  <c r="K4827" i="32" s="1"/>
  <c r="J4826" i="32"/>
  <c r="K4826" i="32" s="1"/>
  <c r="J4825" i="32"/>
  <c r="K4825" i="32" s="1"/>
  <c r="J4824" i="32"/>
  <c r="K4824" i="32" s="1"/>
  <c r="J4823" i="32"/>
  <c r="K4823" i="32" s="1"/>
  <c r="J4822" i="32"/>
  <c r="K4822" i="32" s="1"/>
  <c r="J4821" i="32"/>
  <c r="K4821" i="32" s="1"/>
  <c r="J4820" i="32"/>
  <c r="K4820" i="32" s="1"/>
  <c r="J4819" i="32"/>
  <c r="K4819" i="32" s="1"/>
  <c r="J4818" i="32"/>
  <c r="K4818" i="32" s="1"/>
  <c r="J4817" i="32"/>
  <c r="K4817" i="32" s="1"/>
  <c r="J4816" i="32"/>
  <c r="K4816" i="32" s="1"/>
  <c r="J4815" i="32"/>
  <c r="K4815" i="32" s="1"/>
  <c r="J4814" i="32"/>
  <c r="K4814" i="32" s="1"/>
  <c r="J4813" i="32"/>
  <c r="K4813" i="32" s="1"/>
  <c r="J4812" i="32"/>
  <c r="K4812" i="32" s="1"/>
  <c r="J4811" i="32"/>
  <c r="K4811" i="32" s="1"/>
  <c r="J4810" i="32"/>
  <c r="K4810" i="32" s="1"/>
  <c r="J4809" i="32"/>
  <c r="K4809" i="32" s="1"/>
  <c r="J4808" i="32"/>
  <c r="K4808" i="32" s="1"/>
  <c r="J4807" i="32"/>
  <c r="K4807" i="32" s="1"/>
  <c r="J4806" i="32"/>
  <c r="K4806" i="32" s="1"/>
  <c r="J4805" i="32"/>
  <c r="K4805" i="32" s="1"/>
  <c r="J4804" i="32"/>
  <c r="K4804" i="32" s="1"/>
  <c r="J4803" i="32"/>
  <c r="K4803" i="32" s="1"/>
  <c r="J4802" i="32"/>
  <c r="K4802" i="32" s="1"/>
  <c r="J4801" i="32"/>
  <c r="K4801" i="32" s="1"/>
  <c r="J4800" i="32"/>
  <c r="K4800" i="32" s="1"/>
  <c r="J4799" i="32"/>
  <c r="K4799" i="32" s="1"/>
  <c r="J4798" i="32"/>
  <c r="K4798" i="32" s="1"/>
  <c r="J4797" i="32"/>
  <c r="K4797" i="32" s="1"/>
  <c r="J4796" i="32"/>
  <c r="K4796" i="32" s="1"/>
  <c r="J4795" i="32"/>
  <c r="K4795" i="32" s="1"/>
  <c r="J4794" i="32"/>
  <c r="K4794" i="32" s="1"/>
  <c r="J4793" i="32"/>
  <c r="K4793" i="32" s="1"/>
  <c r="J4792" i="32"/>
  <c r="K4792" i="32" s="1"/>
  <c r="J4791" i="32"/>
  <c r="K4791" i="32" s="1"/>
  <c r="J4790" i="32"/>
  <c r="K4790" i="32" s="1"/>
  <c r="J4789" i="32"/>
  <c r="K4789" i="32" s="1"/>
  <c r="J4788" i="32"/>
  <c r="K4788" i="32" s="1"/>
  <c r="J4787" i="32"/>
  <c r="K4787" i="32" s="1"/>
  <c r="J4786" i="32"/>
  <c r="K4786" i="32" s="1"/>
  <c r="J4785" i="32"/>
  <c r="K4785" i="32" s="1"/>
  <c r="J4784" i="32"/>
  <c r="K4784" i="32" s="1"/>
  <c r="J4783" i="32"/>
  <c r="K4783" i="32" s="1"/>
  <c r="J4782" i="32"/>
  <c r="K4782" i="32" s="1"/>
  <c r="J4781" i="32"/>
  <c r="K4781" i="32" s="1"/>
  <c r="J4780" i="32"/>
  <c r="K4780" i="32" s="1"/>
  <c r="J4779" i="32"/>
  <c r="K4779" i="32" s="1"/>
  <c r="J4778" i="32"/>
  <c r="K4778" i="32" s="1"/>
  <c r="J4777" i="32"/>
  <c r="K4777" i="32" s="1"/>
  <c r="J4776" i="32"/>
  <c r="K4776" i="32" s="1"/>
  <c r="J4775" i="32"/>
  <c r="K4775" i="32" s="1"/>
  <c r="J4774" i="32"/>
  <c r="K4774" i="32" s="1"/>
  <c r="J4773" i="32"/>
  <c r="K4773" i="32" s="1"/>
  <c r="J4772" i="32"/>
  <c r="K4772" i="32" s="1"/>
  <c r="J4771" i="32"/>
  <c r="K4771" i="32" s="1"/>
  <c r="J4770" i="32"/>
  <c r="K4770" i="32" s="1"/>
  <c r="J4769" i="32"/>
  <c r="K4769" i="32" s="1"/>
  <c r="J4768" i="32"/>
  <c r="K4768" i="32" s="1"/>
  <c r="J4767" i="32"/>
  <c r="K4767" i="32" s="1"/>
  <c r="J4766" i="32"/>
  <c r="K4766" i="32" s="1"/>
  <c r="J4765" i="32"/>
  <c r="K4765" i="32" s="1"/>
  <c r="J4764" i="32"/>
  <c r="K4764" i="32" s="1"/>
  <c r="J4763" i="32"/>
  <c r="K4763" i="32" s="1"/>
  <c r="J4762" i="32"/>
  <c r="K4762" i="32" s="1"/>
  <c r="J4761" i="32"/>
  <c r="K4761" i="32" s="1"/>
  <c r="J4760" i="32"/>
  <c r="K4760" i="32" s="1"/>
  <c r="J4759" i="32"/>
  <c r="K4759" i="32" s="1"/>
  <c r="J4758" i="32"/>
  <c r="K4758" i="32" s="1"/>
  <c r="J4757" i="32"/>
  <c r="K4757" i="32" s="1"/>
  <c r="J4756" i="32"/>
  <c r="K4756" i="32" s="1"/>
  <c r="J4755" i="32"/>
  <c r="K4755" i="32" s="1"/>
  <c r="J4754" i="32"/>
  <c r="K4754" i="32" s="1"/>
  <c r="J4753" i="32"/>
  <c r="K4753" i="32" s="1"/>
  <c r="J4752" i="32"/>
  <c r="K4752" i="32" s="1"/>
  <c r="J4751" i="32"/>
  <c r="K4751" i="32" s="1"/>
  <c r="J4750" i="32"/>
  <c r="K4750" i="32" s="1"/>
  <c r="J4749" i="32"/>
  <c r="K4749" i="32" s="1"/>
  <c r="J4748" i="32"/>
  <c r="K4748" i="32" s="1"/>
  <c r="J4747" i="32"/>
  <c r="K4747" i="32" s="1"/>
  <c r="J4746" i="32"/>
  <c r="K4746" i="32" s="1"/>
  <c r="J4745" i="32"/>
  <c r="K4745" i="32" s="1"/>
  <c r="J4744" i="32"/>
  <c r="K4744" i="32" s="1"/>
  <c r="J4743" i="32"/>
  <c r="K4743" i="32" s="1"/>
  <c r="J4742" i="32"/>
  <c r="K4742" i="32" s="1"/>
  <c r="J4741" i="32"/>
  <c r="K4741" i="32" s="1"/>
  <c r="J4740" i="32"/>
  <c r="K4740" i="32" s="1"/>
  <c r="J4739" i="32"/>
  <c r="K4739" i="32" s="1"/>
  <c r="J4738" i="32"/>
  <c r="K4738" i="32" s="1"/>
  <c r="J4737" i="32"/>
  <c r="K4737" i="32" s="1"/>
  <c r="J4736" i="32"/>
  <c r="K4736" i="32" s="1"/>
  <c r="J4735" i="32"/>
  <c r="K4735" i="32" s="1"/>
  <c r="J4734" i="32"/>
  <c r="K4734" i="32" s="1"/>
  <c r="J4733" i="32"/>
  <c r="K4733" i="32" s="1"/>
  <c r="J4732" i="32"/>
  <c r="K4732" i="32" s="1"/>
  <c r="J4731" i="32"/>
  <c r="K4731" i="32" s="1"/>
  <c r="J4730" i="32"/>
  <c r="K4730" i="32" s="1"/>
  <c r="J4729" i="32"/>
  <c r="K4729" i="32" s="1"/>
  <c r="J4728" i="32"/>
  <c r="K4728" i="32" s="1"/>
  <c r="J4727" i="32"/>
  <c r="K4727" i="32" s="1"/>
  <c r="J4726" i="32"/>
  <c r="K4726" i="32" s="1"/>
  <c r="J4725" i="32"/>
  <c r="K4725" i="32" s="1"/>
  <c r="J4724" i="32"/>
  <c r="K4724" i="32" s="1"/>
  <c r="J4723" i="32"/>
  <c r="K4723" i="32" s="1"/>
  <c r="J4722" i="32"/>
  <c r="K4722" i="32" s="1"/>
  <c r="J4721" i="32"/>
  <c r="K4721" i="32" s="1"/>
  <c r="J4720" i="32"/>
  <c r="K4720" i="32" s="1"/>
  <c r="J4719" i="32"/>
  <c r="K4719" i="32" s="1"/>
  <c r="J4718" i="32"/>
  <c r="K4718" i="32" s="1"/>
  <c r="J4717" i="32"/>
  <c r="K4717" i="32" s="1"/>
  <c r="J4716" i="32"/>
  <c r="K4716" i="32" s="1"/>
  <c r="J4715" i="32"/>
  <c r="K4715" i="32" s="1"/>
  <c r="J4714" i="32"/>
  <c r="K4714" i="32" s="1"/>
  <c r="J4713" i="32"/>
  <c r="K4713" i="32" s="1"/>
  <c r="J4712" i="32"/>
  <c r="K4712" i="32" s="1"/>
  <c r="J4711" i="32"/>
  <c r="K4711" i="32" s="1"/>
  <c r="J4710" i="32"/>
  <c r="K4710" i="32" s="1"/>
  <c r="J4709" i="32"/>
  <c r="K4709" i="32" s="1"/>
  <c r="J4708" i="32"/>
  <c r="K4708" i="32" s="1"/>
  <c r="J4707" i="32"/>
  <c r="K4707" i="32" s="1"/>
  <c r="J4706" i="32"/>
  <c r="K4706" i="32" s="1"/>
  <c r="J4705" i="32"/>
  <c r="K4705" i="32" s="1"/>
  <c r="J4704" i="32"/>
  <c r="K4704" i="32" s="1"/>
  <c r="J4703" i="32"/>
  <c r="K4703" i="32" s="1"/>
  <c r="J4702" i="32"/>
  <c r="K4702" i="32" s="1"/>
  <c r="J4701" i="32"/>
  <c r="K4701" i="32" s="1"/>
  <c r="J4700" i="32"/>
  <c r="K4700" i="32" s="1"/>
  <c r="J4699" i="32"/>
  <c r="K4699" i="32" s="1"/>
  <c r="J4698" i="32"/>
  <c r="K4698" i="32" s="1"/>
  <c r="J4697" i="32"/>
  <c r="K4697" i="32" s="1"/>
  <c r="J4696" i="32"/>
  <c r="K4696" i="32" s="1"/>
  <c r="J4695" i="32"/>
  <c r="K4695" i="32" s="1"/>
  <c r="J4694" i="32"/>
  <c r="K4694" i="32" s="1"/>
  <c r="J4693" i="32"/>
  <c r="K4693" i="32" s="1"/>
  <c r="J4692" i="32"/>
  <c r="K4692" i="32" s="1"/>
  <c r="J4691" i="32"/>
  <c r="K4691" i="32" s="1"/>
  <c r="J4690" i="32"/>
  <c r="K4690" i="32" s="1"/>
  <c r="J4689" i="32"/>
  <c r="K4689" i="32" s="1"/>
  <c r="J4688" i="32"/>
  <c r="K4688" i="32" s="1"/>
  <c r="J4687" i="32"/>
  <c r="K4687" i="32" s="1"/>
  <c r="J4686" i="32"/>
  <c r="K4686" i="32" s="1"/>
  <c r="J4685" i="32"/>
  <c r="K4685" i="32" s="1"/>
  <c r="J4684" i="32"/>
  <c r="K4684" i="32" s="1"/>
  <c r="J4683" i="32"/>
  <c r="K4683" i="32" s="1"/>
  <c r="J4682" i="32"/>
  <c r="K4682" i="32" s="1"/>
  <c r="J4681" i="32"/>
  <c r="K4681" i="32" s="1"/>
  <c r="J4680" i="32"/>
  <c r="K4680" i="32" s="1"/>
  <c r="J4679" i="32"/>
  <c r="K4679" i="32" s="1"/>
  <c r="J4678" i="32"/>
  <c r="K4678" i="32" s="1"/>
  <c r="J4677" i="32"/>
  <c r="K4677" i="32" s="1"/>
  <c r="J4676" i="32"/>
  <c r="K4676" i="32" s="1"/>
  <c r="J4675" i="32"/>
  <c r="K4675" i="32" s="1"/>
  <c r="J4674" i="32"/>
  <c r="K4674" i="32" s="1"/>
  <c r="J4673" i="32"/>
  <c r="K4673" i="32" s="1"/>
  <c r="J4672" i="32"/>
  <c r="K4672" i="32" s="1"/>
  <c r="J4671" i="32"/>
  <c r="K4671" i="32" s="1"/>
  <c r="J4670" i="32"/>
  <c r="K4670" i="32" s="1"/>
  <c r="J4669" i="32"/>
  <c r="K4669" i="32" s="1"/>
  <c r="J4668" i="32"/>
  <c r="K4668" i="32" s="1"/>
  <c r="J4667" i="32"/>
  <c r="K4667" i="32" s="1"/>
  <c r="J4666" i="32"/>
  <c r="K4666" i="32" s="1"/>
  <c r="J4665" i="32"/>
  <c r="K4665" i="32" s="1"/>
  <c r="J4664" i="32"/>
  <c r="K4664" i="32" s="1"/>
  <c r="J4663" i="32"/>
  <c r="K4663" i="32" s="1"/>
  <c r="J4662" i="32"/>
  <c r="K4662" i="32" s="1"/>
  <c r="J4661" i="32"/>
  <c r="K4661" i="32" s="1"/>
  <c r="J4660" i="32"/>
  <c r="K4660" i="32" s="1"/>
  <c r="J4659" i="32"/>
  <c r="K4659" i="32" s="1"/>
  <c r="J4658" i="32"/>
  <c r="K4658" i="32" s="1"/>
  <c r="J4657" i="32"/>
  <c r="K4657" i="32" s="1"/>
  <c r="J4656" i="32"/>
  <c r="K4656" i="32" s="1"/>
  <c r="J4655" i="32"/>
  <c r="K4655" i="32" s="1"/>
  <c r="J4654" i="32"/>
  <c r="K4654" i="32" s="1"/>
  <c r="J4653" i="32"/>
  <c r="K4653" i="32" s="1"/>
  <c r="J4652" i="32"/>
  <c r="K4652" i="32" s="1"/>
  <c r="J4651" i="32"/>
  <c r="K4651" i="32" s="1"/>
  <c r="J4650" i="32"/>
  <c r="K4650" i="32" s="1"/>
  <c r="J4649" i="32"/>
  <c r="K4649" i="32" s="1"/>
  <c r="J4648" i="32"/>
  <c r="K4648" i="32" s="1"/>
  <c r="J4647" i="32"/>
  <c r="K4647" i="32" s="1"/>
  <c r="J4646" i="32"/>
  <c r="K4646" i="32" s="1"/>
  <c r="J4645" i="32"/>
  <c r="K4645" i="32" s="1"/>
  <c r="J4644" i="32"/>
  <c r="K4644" i="32" s="1"/>
  <c r="J4643" i="32"/>
  <c r="K4643" i="32" s="1"/>
  <c r="J4642" i="32"/>
  <c r="K4642" i="32" s="1"/>
  <c r="J4641" i="32"/>
  <c r="K4641" i="32" s="1"/>
  <c r="J4640" i="32"/>
  <c r="K4640" i="32" s="1"/>
  <c r="J4639" i="32"/>
  <c r="K4639" i="32" s="1"/>
  <c r="J4638" i="32"/>
  <c r="K4638" i="32" s="1"/>
  <c r="J4637" i="32"/>
  <c r="K4637" i="32" s="1"/>
  <c r="J4636" i="32"/>
  <c r="K4636" i="32" s="1"/>
  <c r="J4635" i="32"/>
  <c r="K4635" i="32" s="1"/>
  <c r="J4634" i="32"/>
  <c r="K4634" i="32" s="1"/>
  <c r="J4633" i="32"/>
  <c r="K4633" i="32" s="1"/>
  <c r="J4632" i="32"/>
  <c r="K4632" i="32" s="1"/>
  <c r="J4631" i="32"/>
  <c r="K4631" i="32" s="1"/>
  <c r="J4630" i="32"/>
  <c r="K4630" i="32" s="1"/>
  <c r="J4629" i="32"/>
  <c r="K4629" i="32" s="1"/>
  <c r="J4628" i="32"/>
  <c r="K4628" i="32" s="1"/>
  <c r="J4627" i="32"/>
  <c r="K4627" i="32" s="1"/>
  <c r="J4626" i="32"/>
  <c r="K4626" i="32" s="1"/>
  <c r="J4625" i="32"/>
  <c r="K4625" i="32" s="1"/>
  <c r="J4624" i="32"/>
  <c r="K4624" i="32" s="1"/>
  <c r="J4623" i="32"/>
  <c r="K4623" i="32" s="1"/>
  <c r="J4622" i="32"/>
  <c r="K4622" i="32" s="1"/>
  <c r="J4621" i="32"/>
  <c r="K4621" i="32" s="1"/>
  <c r="J4620" i="32"/>
  <c r="K4620" i="32" s="1"/>
  <c r="J4619" i="32"/>
  <c r="K4619" i="32" s="1"/>
  <c r="J4618" i="32"/>
  <c r="K4618" i="32" s="1"/>
  <c r="J4617" i="32"/>
  <c r="K4617" i="32" s="1"/>
  <c r="J4616" i="32"/>
  <c r="K4616" i="32" s="1"/>
  <c r="J4615" i="32"/>
  <c r="K4615" i="32" s="1"/>
  <c r="J4614" i="32"/>
  <c r="K4614" i="32" s="1"/>
  <c r="J4613" i="32"/>
  <c r="K4613" i="32" s="1"/>
  <c r="J4612" i="32"/>
  <c r="K4612" i="32" s="1"/>
  <c r="J4611" i="32"/>
  <c r="K4611" i="32" s="1"/>
  <c r="J4610" i="32"/>
  <c r="K4610" i="32" s="1"/>
  <c r="J4609" i="32"/>
  <c r="K4609" i="32" s="1"/>
  <c r="J4608" i="32"/>
  <c r="K4608" i="32" s="1"/>
  <c r="J4607" i="32"/>
  <c r="K4607" i="32" s="1"/>
  <c r="J4606" i="32"/>
  <c r="K4606" i="32" s="1"/>
  <c r="J4605" i="32"/>
  <c r="K4605" i="32" s="1"/>
  <c r="J4604" i="32"/>
  <c r="K4604" i="32" s="1"/>
  <c r="J4603" i="32"/>
  <c r="K4603" i="32" s="1"/>
  <c r="J4602" i="32"/>
  <c r="K4602" i="32" s="1"/>
  <c r="J4601" i="32"/>
  <c r="K4601" i="32" s="1"/>
  <c r="J4600" i="32"/>
  <c r="K4600" i="32" s="1"/>
  <c r="J4599" i="32"/>
  <c r="K4599" i="32" s="1"/>
  <c r="J4598" i="32"/>
  <c r="K4598" i="32" s="1"/>
  <c r="J4597" i="32"/>
  <c r="K4597" i="32" s="1"/>
  <c r="J4596" i="32"/>
  <c r="K4596" i="32" s="1"/>
  <c r="J4595" i="32"/>
  <c r="K4595" i="32" s="1"/>
  <c r="J4594" i="32"/>
  <c r="K4594" i="32" s="1"/>
  <c r="J4593" i="32"/>
  <c r="K4593" i="32" s="1"/>
  <c r="J4592" i="32"/>
  <c r="K4592" i="32" s="1"/>
  <c r="J4591" i="32"/>
  <c r="K4591" i="32" s="1"/>
  <c r="J4590" i="32"/>
  <c r="K4590" i="32" s="1"/>
  <c r="J4589" i="32"/>
  <c r="K4589" i="32" s="1"/>
  <c r="J4588" i="32"/>
  <c r="K4588" i="32" s="1"/>
  <c r="J4587" i="32"/>
  <c r="K4587" i="32" s="1"/>
  <c r="J4586" i="32"/>
  <c r="K4586" i="32" s="1"/>
  <c r="J4585" i="32"/>
  <c r="K4585" i="32" s="1"/>
  <c r="J4584" i="32"/>
  <c r="K4584" i="32" s="1"/>
  <c r="J4583" i="32"/>
  <c r="K4583" i="32" s="1"/>
  <c r="J4582" i="32"/>
  <c r="K4582" i="32" s="1"/>
  <c r="J4581" i="32"/>
  <c r="K4581" i="32" s="1"/>
  <c r="J4580" i="32"/>
  <c r="K4580" i="32" s="1"/>
  <c r="J4579" i="32"/>
  <c r="K4579" i="32" s="1"/>
  <c r="J4578" i="32"/>
  <c r="K4578" i="32" s="1"/>
  <c r="J4577" i="32"/>
  <c r="K4577" i="32" s="1"/>
  <c r="J4576" i="32"/>
  <c r="K4576" i="32" s="1"/>
  <c r="J4575" i="32"/>
  <c r="K4575" i="32" s="1"/>
  <c r="J4574" i="32"/>
  <c r="K4574" i="32" s="1"/>
  <c r="J4573" i="32"/>
  <c r="K4573" i="32" s="1"/>
  <c r="J4572" i="32"/>
  <c r="K4572" i="32" s="1"/>
  <c r="J4571" i="32"/>
  <c r="K4571" i="32" s="1"/>
  <c r="J4570" i="32"/>
  <c r="K4570" i="32" s="1"/>
  <c r="J4569" i="32"/>
  <c r="K4569" i="32" s="1"/>
  <c r="J4568" i="32"/>
  <c r="K4568" i="32" s="1"/>
  <c r="J4567" i="32"/>
  <c r="K4567" i="32" s="1"/>
  <c r="J4566" i="32"/>
  <c r="K4566" i="32" s="1"/>
  <c r="J4565" i="32"/>
  <c r="K4565" i="32" s="1"/>
  <c r="J4564" i="32"/>
  <c r="K4564" i="32" s="1"/>
  <c r="J4563" i="32"/>
  <c r="K4563" i="32" s="1"/>
  <c r="J4562" i="32"/>
  <c r="K4562" i="32" s="1"/>
  <c r="J4561" i="32"/>
  <c r="K4561" i="32" s="1"/>
  <c r="J4560" i="32"/>
  <c r="K4560" i="32" s="1"/>
  <c r="J4559" i="32"/>
  <c r="K4559" i="32" s="1"/>
  <c r="J4558" i="32"/>
  <c r="K4558" i="32" s="1"/>
  <c r="J4557" i="32"/>
  <c r="K4557" i="32" s="1"/>
  <c r="J4556" i="32"/>
  <c r="K4556" i="32" s="1"/>
  <c r="J4555" i="32"/>
  <c r="K4555" i="32" s="1"/>
  <c r="J4554" i="32"/>
  <c r="K4554" i="32" s="1"/>
  <c r="J4553" i="32"/>
  <c r="K4553" i="32" s="1"/>
  <c r="J4552" i="32"/>
  <c r="K4552" i="32" s="1"/>
  <c r="J4551" i="32"/>
  <c r="K4551" i="32" s="1"/>
  <c r="J4550" i="32"/>
  <c r="K4550" i="32" s="1"/>
  <c r="J4549" i="32"/>
  <c r="K4549" i="32" s="1"/>
  <c r="J4548" i="32"/>
  <c r="K4548" i="32" s="1"/>
  <c r="J4547" i="32"/>
  <c r="K4547" i="32" s="1"/>
  <c r="J4546" i="32"/>
  <c r="K4546" i="32" s="1"/>
  <c r="J4545" i="32"/>
  <c r="K4545" i="32" s="1"/>
  <c r="J4544" i="32"/>
  <c r="K4544" i="32" s="1"/>
  <c r="J4543" i="32"/>
  <c r="K4543" i="32" s="1"/>
  <c r="J4542" i="32"/>
  <c r="K4542" i="32" s="1"/>
  <c r="J4541" i="32"/>
  <c r="K4541" i="32" s="1"/>
  <c r="J4540" i="32"/>
  <c r="K4540" i="32" s="1"/>
  <c r="J4539" i="32"/>
  <c r="K4539" i="32" s="1"/>
  <c r="J4538" i="32"/>
  <c r="K4538" i="32" s="1"/>
  <c r="J4537" i="32"/>
  <c r="K4537" i="32" s="1"/>
  <c r="J4536" i="32"/>
  <c r="K4536" i="32" s="1"/>
  <c r="J4535" i="32"/>
  <c r="K4535" i="32" s="1"/>
  <c r="J4534" i="32"/>
  <c r="K4534" i="32" s="1"/>
  <c r="J4533" i="32"/>
  <c r="K4533" i="32" s="1"/>
  <c r="J4532" i="32"/>
  <c r="K4532" i="32" s="1"/>
  <c r="J4531" i="32"/>
  <c r="K4531" i="32" s="1"/>
  <c r="J4530" i="32"/>
  <c r="K4530" i="32" s="1"/>
  <c r="J4529" i="32"/>
  <c r="J4528" i="32"/>
  <c r="K4528" i="32" s="1"/>
  <c r="J4527" i="32"/>
  <c r="K4527" i="32" s="1"/>
  <c r="J4526" i="32"/>
  <c r="K4526" i="32" s="1"/>
  <c r="J4525" i="32"/>
  <c r="K4525" i="32" s="1"/>
  <c r="J4524" i="32"/>
  <c r="K4524" i="32" s="1"/>
  <c r="J4523" i="32"/>
  <c r="K4523" i="32" s="1"/>
  <c r="J4522" i="32"/>
  <c r="K4522" i="32" s="1"/>
  <c r="J4521" i="32"/>
  <c r="K4521" i="32" s="1"/>
  <c r="J4520" i="32"/>
  <c r="K4520" i="32" s="1"/>
  <c r="J4519" i="32"/>
  <c r="K4519" i="32" s="1"/>
  <c r="J4518" i="32"/>
  <c r="K4518" i="32" s="1"/>
  <c r="J4517" i="32"/>
  <c r="K4517" i="32" s="1"/>
  <c r="J4516" i="32"/>
  <c r="K4516" i="32" s="1"/>
  <c r="J4515" i="32"/>
  <c r="K4515" i="32" s="1"/>
  <c r="J4514" i="32"/>
  <c r="K4514" i="32" s="1"/>
  <c r="J4513" i="32"/>
  <c r="K4513" i="32" s="1"/>
  <c r="J4512" i="32"/>
  <c r="K4512" i="32" s="1"/>
  <c r="J4511" i="32"/>
  <c r="K4511" i="32" s="1"/>
  <c r="J4510" i="32"/>
  <c r="K4510" i="32" s="1"/>
  <c r="J4509" i="32"/>
  <c r="K4509" i="32" s="1"/>
  <c r="J4508" i="32"/>
  <c r="K4508" i="32" s="1"/>
  <c r="J4507" i="32"/>
  <c r="K4507" i="32" s="1"/>
  <c r="J4506" i="32"/>
  <c r="K4506" i="32" s="1"/>
  <c r="J4505" i="32"/>
  <c r="K4505" i="32" s="1"/>
  <c r="J4504" i="32"/>
  <c r="K4504" i="32" s="1"/>
  <c r="J4503" i="32"/>
  <c r="K4503" i="32" s="1"/>
  <c r="J4502" i="32"/>
  <c r="K4502" i="32" s="1"/>
  <c r="J4501" i="32"/>
  <c r="K4501" i="32" s="1"/>
  <c r="J4500" i="32"/>
  <c r="K4500" i="32" s="1"/>
  <c r="J4499" i="32"/>
  <c r="K4499" i="32" s="1"/>
  <c r="J4498" i="32"/>
  <c r="K4498" i="32" s="1"/>
  <c r="J4497" i="32"/>
  <c r="K4497" i="32" s="1"/>
  <c r="J4496" i="32"/>
  <c r="K4496" i="32" s="1"/>
  <c r="J4495" i="32"/>
  <c r="K4495" i="32" s="1"/>
  <c r="J4494" i="32"/>
  <c r="K4494" i="32" s="1"/>
  <c r="J4493" i="32"/>
  <c r="K4493" i="32" s="1"/>
  <c r="J4492" i="32"/>
  <c r="K4492" i="32" s="1"/>
  <c r="J4491" i="32"/>
  <c r="K4491" i="32" s="1"/>
  <c r="J4490" i="32"/>
  <c r="K4490" i="32" s="1"/>
  <c r="J4489" i="32"/>
  <c r="K4489" i="32" s="1"/>
  <c r="J4488" i="32"/>
  <c r="K4488" i="32" s="1"/>
  <c r="J4487" i="32"/>
  <c r="K4487" i="32" s="1"/>
  <c r="J4486" i="32"/>
  <c r="K4486" i="32" s="1"/>
  <c r="J4485" i="32"/>
  <c r="K4485" i="32" s="1"/>
  <c r="J4484" i="32"/>
  <c r="K4484" i="32" s="1"/>
  <c r="J4483" i="32"/>
  <c r="K4483" i="32" s="1"/>
  <c r="J4482" i="32"/>
  <c r="K4482" i="32" s="1"/>
  <c r="J4481" i="32"/>
  <c r="K4481" i="32" s="1"/>
  <c r="J4480" i="32"/>
  <c r="K4480" i="32" s="1"/>
  <c r="J4479" i="32"/>
  <c r="K4479" i="32" s="1"/>
  <c r="J4478" i="32"/>
  <c r="K4478" i="32" s="1"/>
  <c r="J4477" i="32"/>
  <c r="K4477" i="32" s="1"/>
  <c r="J4476" i="32"/>
  <c r="K4476" i="32" s="1"/>
  <c r="J4475" i="32"/>
  <c r="K4475" i="32" s="1"/>
  <c r="J4474" i="32"/>
  <c r="K4474" i="32" s="1"/>
  <c r="J4473" i="32"/>
  <c r="K4473" i="32" s="1"/>
  <c r="J4472" i="32"/>
  <c r="K4472" i="32" s="1"/>
  <c r="J4471" i="32"/>
  <c r="K4471" i="32" s="1"/>
  <c r="J4470" i="32"/>
  <c r="K4470" i="32" s="1"/>
  <c r="J4469" i="32"/>
  <c r="K4469" i="32" s="1"/>
  <c r="J4468" i="32"/>
  <c r="K4468" i="32" s="1"/>
  <c r="J4467" i="32"/>
  <c r="K4467" i="32" s="1"/>
  <c r="J4466" i="32"/>
  <c r="K4466" i="32" s="1"/>
  <c r="J4465" i="32"/>
  <c r="K4465" i="32" s="1"/>
  <c r="J4464" i="32"/>
  <c r="K4464" i="32" s="1"/>
  <c r="J4463" i="32"/>
  <c r="K4463" i="32" s="1"/>
  <c r="J4462" i="32"/>
  <c r="K4462" i="32" s="1"/>
  <c r="J4461" i="32"/>
  <c r="K4461" i="32" s="1"/>
  <c r="J4460" i="32"/>
  <c r="K4460" i="32" s="1"/>
  <c r="J4459" i="32"/>
  <c r="K4459" i="32" s="1"/>
  <c r="J4458" i="32"/>
  <c r="K4458" i="32" s="1"/>
  <c r="J4457" i="32"/>
  <c r="K4457" i="32" s="1"/>
  <c r="J4456" i="32"/>
  <c r="K4456" i="32" s="1"/>
  <c r="J4455" i="32"/>
  <c r="K4455" i="32" s="1"/>
  <c r="J4454" i="32"/>
  <c r="K4454" i="32" s="1"/>
  <c r="J4453" i="32"/>
  <c r="K4453" i="32" s="1"/>
  <c r="J4452" i="32"/>
  <c r="K4452" i="32" s="1"/>
  <c r="J4451" i="32"/>
  <c r="K4451" i="32" s="1"/>
  <c r="J4450" i="32"/>
  <c r="K4450" i="32" s="1"/>
  <c r="J4449" i="32"/>
  <c r="K4449" i="32" s="1"/>
  <c r="J4448" i="32"/>
  <c r="K4448" i="32" s="1"/>
  <c r="J4447" i="32"/>
  <c r="K4447" i="32" s="1"/>
  <c r="J4446" i="32"/>
  <c r="K4446" i="32" s="1"/>
  <c r="J4445" i="32"/>
  <c r="K4445" i="32" s="1"/>
  <c r="J4444" i="32"/>
  <c r="K4444" i="32" s="1"/>
  <c r="J4443" i="32"/>
  <c r="K4443" i="32" s="1"/>
  <c r="J4442" i="32"/>
  <c r="K4442" i="32" s="1"/>
  <c r="J4441" i="32"/>
  <c r="K4441" i="32" s="1"/>
  <c r="J4440" i="32"/>
  <c r="K4440" i="32" s="1"/>
  <c r="J4439" i="32"/>
  <c r="K4439" i="32" s="1"/>
  <c r="J4438" i="32"/>
  <c r="K4438" i="32" s="1"/>
  <c r="J4437" i="32"/>
  <c r="K4437" i="32" s="1"/>
  <c r="J4436" i="32"/>
  <c r="K4436" i="32" s="1"/>
  <c r="J4435" i="32"/>
  <c r="K4435" i="32" s="1"/>
  <c r="J4434" i="32"/>
  <c r="K4434" i="32" s="1"/>
  <c r="J4433" i="32"/>
  <c r="K4433" i="32" s="1"/>
  <c r="J4432" i="32"/>
  <c r="K4432" i="32" s="1"/>
  <c r="J4431" i="32"/>
  <c r="K4431" i="32" s="1"/>
  <c r="J4430" i="32"/>
  <c r="K4430" i="32" s="1"/>
  <c r="J4429" i="32"/>
  <c r="K4429" i="32" s="1"/>
  <c r="J4428" i="32"/>
  <c r="K4428" i="32" s="1"/>
  <c r="J4427" i="32"/>
  <c r="K4427" i="32" s="1"/>
  <c r="J4426" i="32"/>
  <c r="K4426" i="32" s="1"/>
  <c r="J4425" i="32"/>
  <c r="K4425" i="32" s="1"/>
  <c r="J4424" i="32"/>
  <c r="K4424" i="32" s="1"/>
  <c r="J4423" i="32"/>
  <c r="K4423" i="32" s="1"/>
  <c r="J4422" i="32"/>
  <c r="K4422" i="32" s="1"/>
  <c r="J4421" i="32"/>
  <c r="K4421" i="32" s="1"/>
  <c r="J4420" i="32"/>
  <c r="K4420" i="32" s="1"/>
  <c r="J4419" i="32"/>
  <c r="K4419" i="32" s="1"/>
  <c r="J4418" i="32"/>
  <c r="K4418" i="32" s="1"/>
  <c r="J4417" i="32"/>
  <c r="K4417" i="32" s="1"/>
  <c r="J4416" i="32"/>
  <c r="K4416" i="32" s="1"/>
  <c r="J4415" i="32"/>
  <c r="K4415" i="32" s="1"/>
  <c r="J4414" i="32"/>
  <c r="K4414" i="32" s="1"/>
  <c r="J4413" i="32"/>
  <c r="K4413" i="32" s="1"/>
  <c r="J4412" i="32"/>
  <c r="K4412" i="32" s="1"/>
  <c r="J4411" i="32"/>
  <c r="K4411" i="32" s="1"/>
  <c r="J4410" i="32"/>
  <c r="K4410" i="32" s="1"/>
  <c r="J4409" i="32"/>
  <c r="K4409" i="32" s="1"/>
  <c r="J4408" i="32"/>
  <c r="K4408" i="32" s="1"/>
  <c r="J4407" i="32"/>
  <c r="K4407" i="32" s="1"/>
  <c r="J4406" i="32"/>
  <c r="K4406" i="32" s="1"/>
  <c r="J4405" i="32"/>
  <c r="K4405" i="32" s="1"/>
  <c r="J4404" i="32"/>
  <c r="K4404" i="32" s="1"/>
  <c r="J4403" i="32"/>
  <c r="K4403" i="32" s="1"/>
  <c r="J4402" i="32"/>
  <c r="K4402" i="32" s="1"/>
  <c r="J4401" i="32"/>
  <c r="K4401" i="32" s="1"/>
  <c r="J4400" i="32"/>
  <c r="K4400" i="32" s="1"/>
  <c r="J4399" i="32"/>
  <c r="K4399" i="32" s="1"/>
  <c r="J4398" i="32"/>
  <c r="K4398" i="32" s="1"/>
  <c r="J4397" i="32"/>
  <c r="K4397" i="32" s="1"/>
  <c r="J4396" i="32"/>
  <c r="K4396" i="32" s="1"/>
  <c r="J4395" i="32"/>
  <c r="K4395" i="32" s="1"/>
  <c r="J4394" i="32"/>
  <c r="K4394" i="32" s="1"/>
  <c r="J4393" i="32"/>
  <c r="K4393" i="32" s="1"/>
  <c r="J4392" i="32"/>
  <c r="K4392" i="32" s="1"/>
  <c r="J4391" i="32"/>
  <c r="K4391" i="32" s="1"/>
  <c r="J4390" i="32"/>
  <c r="K4390" i="32" s="1"/>
  <c r="J4389" i="32"/>
  <c r="K4389" i="32" s="1"/>
  <c r="J4388" i="32"/>
  <c r="K4388" i="32" s="1"/>
  <c r="J4387" i="32"/>
  <c r="K4387" i="32" s="1"/>
  <c r="K4386" i="32"/>
  <c r="J4386" i="32"/>
  <c r="J4385" i="32"/>
  <c r="K4385" i="32" s="1"/>
  <c r="J4384" i="32"/>
  <c r="K4384" i="32" s="1"/>
  <c r="J4383" i="32"/>
  <c r="K4383" i="32" s="1"/>
  <c r="J4382" i="32"/>
  <c r="K4382" i="32" s="1"/>
  <c r="J4381" i="32"/>
  <c r="K4381" i="32" s="1"/>
  <c r="J4380" i="32"/>
  <c r="K4380" i="32" s="1"/>
  <c r="J4379" i="32"/>
  <c r="K4379" i="32" s="1"/>
  <c r="J4378" i="32"/>
  <c r="K4378" i="32" s="1"/>
  <c r="J4377" i="32"/>
  <c r="K4377" i="32" s="1"/>
  <c r="J4376" i="32"/>
  <c r="K4376" i="32" s="1"/>
  <c r="J4375" i="32"/>
  <c r="K4375" i="32" s="1"/>
  <c r="J4374" i="32"/>
  <c r="K4374" i="32" s="1"/>
  <c r="J4373" i="32"/>
  <c r="K4373" i="32" s="1"/>
  <c r="J4372" i="32"/>
  <c r="K4372" i="32" s="1"/>
  <c r="J4371" i="32"/>
  <c r="K4371" i="32" s="1"/>
  <c r="J4370" i="32"/>
  <c r="K4370" i="32" s="1"/>
  <c r="J4369" i="32"/>
  <c r="K4369" i="32" s="1"/>
  <c r="J4368" i="32"/>
  <c r="K4368" i="32" s="1"/>
  <c r="J4367" i="32"/>
  <c r="K4367" i="32" s="1"/>
  <c r="J4366" i="32"/>
  <c r="K4366" i="32" s="1"/>
  <c r="J4365" i="32"/>
  <c r="K4365" i="32" s="1"/>
  <c r="J4364" i="32"/>
  <c r="K4364" i="32" s="1"/>
  <c r="J4363" i="32"/>
  <c r="K4363" i="32" s="1"/>
  <c r="J4362" i="32"/>
  <c r="K4362" i="32" s="1"/>
  <c r="J4361" i="32"/>
  <c r="K4361" i="32" s="1"/>
  <c r="J4360" i="32"/>
  <c r="K4360" i="32" s="1"/>
  <c r="J4359" i="32"/>
  <c r="K4359" i="32" s="1"/>
  <c r="J4358" i="32"/>
  <c r="K4358" i="32" s="1"/>
  <c r="J4357" i="32"/>
  <c r="K4357" i="32" s="1"/>
  <c r="J4356" i="32"/>
  <c r="K4356" i="32" s="1"/>
  <c r="J4355" i="32"/>
  <c r="K4355" i="32" s="1"/>
  <c r="J4354" i="32"/>
  <c r="K4354" i="32" s="1"/>
  <c r="J4353" i="32"/>
  <c r="K4353" i="32" s="1"/>
  <c r="J4352" i="32"/>
  <c r="K4352" i="32" s="1"/>
  <c r="J4351" i="32"/>
  <c r="K4351" i="32" s="1"/>
  <c r="J4350" i="32"/>
  <c r="K4350" i="32" s="1"/>
  <c r="J4349" i="32"/>
  <c r="K4349" i="32" s="1"/>
  <c r="J4348" i="32"/>
  <c r="K4348" i="32" s="1"/>
  <c r="J4347" i="32"/>
  <c r="K4347" i="32" s="1"/>
  <c r="J4346" i="32"/>
  <c r="K4346" i="32" s="1"/>
  <c r="J4345" i="32"/>
  <c r="K4345" i="32" s="1"/>
  <c r="J4344" i="32"/>
  <c r="K4344" i="32" s="1"/>
  <c r="J4343" i="32"/>
  <c r="K4343" i="32" s="1"/>
  <c r="J4342" i="32"/>
  <c r="K4342" i="32" s="1"/>
  <c r="J4341" i="32"/>
  <c r="K4341" i="32" s="1"/>
  <c r="J4340" i="32"/>
  <c r="K4340" i="32" s="1"/>
  <c r="J4339" i="32"/>
  <c r="K4339" i="32" s="1"/>
  <c r="J4338" i="32"/>
  <c r="K4338" i="32" s="1"/>
  <c r="J4337" i="32"/>
  <c r="K4337" i="32" s="1"/>
  <c r="J4336" i="32"/>
  <c r="K4336" i="32" s="1"/>
  <c r="J4335" i="32"/>
  <c r="K4335" i="32" s="1"/>
  <c r="J4334" i="32"/>
  <c r="K4334" i="32" s="1"/>
  <c r="J4333" i="32"/>
  <c r="K4333" i="32" s="1"/>
  <c r="J4332" i="32"/>
  <c r="K4332" i="32" s="1"/>
  <c r="J4331" i="32"/>
  <c r="K4331" i="32" s="1"/>
  <c r="J4330" i="32"/>
  <c r="K4330" i="32" s="1"/>
  <c r="J4329" i="32"/>
  <c r="K4329" i="32" s="1"/>
  <c r="J4328" i="32"/>
  <c r="K4328" i="32" s="1"/>
  <c r="J4327" i="32"/>
  <c r="K4327" i="32" s="1"/>
  <c r="J4326" i="32"/>
  <c r="K4326" i="32" s="1"/>
  <c r="J4325" i="32"/>
  <c r="K4325" i="32" s="1"/>
  <c r="J4324" i="32"/>
  <c r="K4324" i="32" s="1"/>
  <c r="J4323" i="32"/>
  <c r="K4323" i="32" s="1"/>
  <c r="J4322" i="32"/>
  <c r="K4322" i="32" s="1"/>
  <c r="J4321" i="32"/>
  <c r="K4321" i="32" s="1"/>
  <c r="J4320" i="32"/>
  <c r="K4320" i="32" s="1"/>
  <c r="J4319" i="32"/>
  <c r="K4319" i="32" s="1"/>
  <c r="J4318" i="32"/>
  <c r="K4318" i="32" s="1"/>
  <c r="J4317" i="32"/>
  <c r="K4317" i="32" s="1"/>
  <c r="J4316" i="32"/>
  <c r="K4316" i="32" s="1"/>
  <c r="J4315" i="32"/>
  <c r="K4315" i="32" s="1"/>
  <c r="J4314" i="32"/>
  <c r="K4314" i="32" s="1"/>
  <c r="J4313" i="32"/>
  <c r="K4313" i="32" s="1"/>
  <c r="J4312" i="32"/>
  <c r="K4312" i="32" s="1"/>
  <c r="J4311" i="32"/>
  <c r="K4311" i="32" s="1"/>
  <c r="J4310" i="32"/>
  <c r="K4310" i="32" s="1"/>
  <c r="J4309" i="32"/>
  <c r="K4309" i="32" s="1"/>
  <c r="J4308" i="32"/>
  <c r="K4308" i="32" s="1"/>
  <c r="J4307" i="32"/>
  <c r="K4307" i="32" s="1"/>
  <c r="J4306" i="32"/>
  <c r="K4306" i="32" s="1"/>
  <c r="J4305" i="32"/>
  <c r="K4305" i="32" s="1"/>
  <c r="J4304" i="32"/>
  <c r="K4304" i="32" s="1"/>
  <c r="J4303" i="32"/>
  <c r="K4303" i="32" s="1"/>
  <c r="J4302" i="32"/>
  <c r="K4302" i="32" s="1"/>
  <c r="J4301" i="32"/>
  <c r="K4301" i="32" s="1"/>
  <c r="J4300" i="32"/>
  <c r="K4300" i="32" s="1"/>
  <c r="J4299" i="32"/>
  <c r="K4299" i="32" s="1"/>
  <c r="J4298" i="32"/>
  <c r="K4298" i="32" s="1"/>
  <c r="J4297" i="32"/>
  <c r="K4297" i="32" s="1"/>
  <c r="J4296" i="32"/>
  <c r="K4296" i="32" s="1"/>
  <c r="J4295" i="32"/>
  <c r="K4295" i="32" s="1"/>
  <c r="J4294" i="32"/>
  <c r="K4294" i="32" s="1"/>
  <c r="J4293" i="32"/>
  <c r="K4293" i="32" s="1"/>
  <c r="J4292" i="32"/>
  <c r="K4292" i="32" s="1"/>
  <c r="J4291" i="32"/>
  <c r="K4291" i="32" s="1"/>
  <c r="J4290" i="32"/>
  <c r="K4290" i="32" s="1"/>
  <c r="J4289" i="32"/>
  <c r="K4289" i="32" s="1"/>
  <c r="J4288" i="32"/>
  <c r="K4288" i="32" s="1"/>
  <c r="J4287" i="32"/>
  <c r="K4287" i="32" s="1"/>
  <c r="J4286" i="32"/>
  <c r="K4286" i="32" s="1"/>
  <c r="J4285" i="32"/>
  <c r="K4285" i="32" s="1"/>
  <c r="J4284" i="32"/>
  <c r="K4284" i="32" s="1"/>
  <c r="J4283" i="32"/>
  <c r="K4283" i="32" s="1"/>
  <c r="J4282" i="32"/>
  <c r="K4282" i="32" s="1"/>
  <c r="J4281" i="32"/>
  <c r="K4281" i="32" s="1"/>
  <c r="J4280" i="32"/>
  <c r="K4280" i="32" s="1"/>
  <c r="J4279" i="32"/>
  <c r="K4279" i="32" s="1"/>
  <c r="J4278" i="32"/>
  <c r="K4278" i="32" s="1"/>
  <c r="J4277" i="32"/>
  <c r="K4277" i="32" s="1"/>
  <c r="J4276" i="32"/>
  <c r="K4276" i="32" s="1"/>
  <c r="J4275" i="32"/>
  <c r="K4275" i="32" s="1"/>
  <c r="J4274" i="32"/>
  <c r="K4274" i="32" s="1"/>
  <c r="J4273" i="32"/>
  <c r="K4273" i="32" s="1"/>
  <c r="J4272" i="32"/>
  <c r="K4272" i="32" s="1"/>
  <c r="J4271" i="32"/>
  <c r="K4271" i="32" s="1"/>
  <c r="J4270" i="32"/>
  <c r="K4270" i="32" s="1"/>
  <c r="J4269" i="32"/>
  <c r="K4269" i="32" s="1"/>
  <c r="J4268" i="32"/>
  <c r="K4268" i="32" s="1"/>
  <c r="J4267" i="32"/>
  <c r="K4267" i="32" s="1"/>
  <c r="J4266" i="32"/>
  <c r="K4266" i="32" s="1"/>
  <c r="J4265" i="32"/>
  <c r="K4265" i="32" s="1"/>
  <c r="J4264" i="32"/>
  <c r="K4264" i="32" s="1"/>
  <c r="J4263" i="32"/>
  <c r="K4263" i="32" s="1"/>
  <c r="J4262" i="32"/>
  <c r="K4262" i="32" s="1"/>
  <c r="J4261" i="32"/>
  <c r="K4261" i="32" s="1"/>
  <c r="J4260" i="32"/>
  <c r="K4260" i="32" s="1"/>
  <c r="J4259" i="32"/>
  <c r="K4259" i="32" s="1"/>
  <c r="J4258" i="32"/>
  <c r="K4258" i="32" s="1"/>
  <c r="J4257" i="32"/>
  <c r="K4257" i="32" s="1"/>
  <c r="J4256" i="32"/>
  <c r="K4256" i="32" s="1"/>
  <c r="J4255" i="32"/>
  <c r="K4255" i="32" s="1"/>
  <c r="J4254" i="32"/>
  <c r="K4254" i="32" s="1"/>
  <c r="J4253" i="32"/>
  <c r="K4253" i="32" s="1"/>
  <c r="J4252" i="32"/>
  <c r="K4252" i="32" s="1"/>
  <c r="J4251" i="32"/>
  <c r="K4251" i="32" s="1"/>
  <c r="J4250" i="32"/>
  <c r="K4250" i="32" s="1"/>
  <c r="J4249" i="32"/>
  <c r="K4249" i="32" s="1"/>
  <c r="J4248" i="32"/>
  <c r="K4248" i="32" s="1"/>
  <c r="J4247" i="32"/>
  <c r="K4247" i="32" s="1"/>
  <c r="J4246" i="32"/>
  <c r="K4246" i="32" s="1"/>
  <c r="J4245" i="32"/>
  <c r="K4245" i="32" s="1"/>
  <c r="J4244" i="32"/>
  <c r="K4244" i="32" s="1"/>
  <c r="J4243" i="32"/>
  <c r="K4243" i="32" s="1"/>
  <c r="J4242" i="32"/>
  <c r="K4242" i="32" s="1"/>
  <c r="J4241" i="32"/>
  <c r="K4241" i="32" s="1"/>
  <c r="J4240" i="32"/>
  <c r="K4240" i="32" s="1"/>
  <c r="J4239" i="32"/>
  <c r="K4239" i="32" s="1"/>
  <c r="J4238" i="32"/>
  <c r="K4238" i="32" s="1"/>
  <c r="J4237" i="32"/>
  <c r="K4237" i="32" s="1"/>
  <c r="J4236" i="32"/>
  <c r="K4236" i="32" s="1"/>
  <c r="J4235" i="32"/>
  <c r="K4235" i="32" s="1"/>
  <c r="J4234" i="32"/>
  <c r="K4234" i="32" s="1"/>
  <c r="J4233" i="32"/>
  <c r="K4233" i="32" s="1"/>
  <c r="J4232" i="32"/>
  <c r="K4232" i="32" s="1"/>
  <c r="J4231" i="32"/>
  <c r="K4231" i="32" s="1"/>
  <c r="J4230" i="32"/>
  <c r="K4230" i="32" s="1"/>
  <c r="J4229" i="32"/>
  <c r="K4229" i="32" s="1"/>
  <c r="J4228" i="32"/>
  <c r="K4228" i="32" s="1"/>
  <c r="J4227" i="32"/>
  <c r="K4227" i="32" s="1"/>
  <c r="J4226" i="32"/>
  <c r="K4226" i="32" s="1"/>
  <c r="J4225" i="32"/>
  <c r="K4225" i="32" s="1"/>
  <c r="J4224" i="32"/>
  <c r="K4224" i="32" s="1"/>
  <c r="J4223" i="32"/>
  <c r="K4223" i="32" s="1"/>
  <c r="J4222" i="32"/>
  <c r="K4222" i="32" s="1"/>
  <c r="J4221" i="32"/>
  <c r="K4221" i="32" s="1"/>
  <c r="J4220" i="32"/>
  <c r="K4220" i="32" s="1"/>
  <c r="J4219" i="32"/>
  <c r="K4219" i="32" s="1"/>
  <c r="J4218" i="32"/>
  <c r="K4218" i="32" s="1"/>
  <c r="J4217" i="32"/>
  <c r="K4217" i="32" s="1"/>
  <c r="J4216" i="32"/>
  <c r="K4216" i="32" s="1"/>
  <c r="J4215" i="32"/>
  <c r="K4215" i="32" s="1"/>
  <c r="J4214" i="32"/>
  <c r="K4214" i="32" s="1"/>
  <c r="J4213" i="32"/>
  <c r="K4213" i="32" s="1"/>
  <c r="J4212" i="32"/>
  <c r="K4212" i="32" s="1"/>
  <c r="J4211" i="32"/>
  <c r="K4211" i="32" s="1"/>
  <c r="J4210" i="32"/>
  <c r="K4210" i="32" s="1"/>
  <c r="J4209" i="32"/>
  <c r="K4209" i="32" s="1"/>
  <c r="J4208" i="32"/>
  <c r="K4208" i="32" s="1"/>
  <c r="J4207" i="32"/>
  <c r="K4207" i="32" s="1"/>
  <c r="J4206" i="32"/>
  <c r="K4206" i="32" s="1"/>
  <c r="J4205" i="32"/>
  <c r="K4205" i="32" s="1"/>
  <c r="J4204" i="32"/>
  <c r="K4204" i="32" s="1"/>
  <c r="J4203" i="32"/>
  <c r="K4203" i="32" s="1"/>
  <c r="J4202" i="32"/>
  <c r="K4202" i="32" s="1"/>
  <c r="J4201" i="32"/>
  <c r="K4201" i="32" s="1"/>
  <c r="J4200" i="32"/>
  <c r="K4200" i="32" s="1"/>
  <c r="J4199" i="32"/>
  <c r="K4199" i="32" s="1"/>
  <c r="J4198" i="32"/>
  <c r="K4198" i="32" s="1"/>
  <c r="J4197" i="32"/>
  <c r="K4197" i="32" s="1"/>
  <c r="J4196" i="32"/>
  <c r="K4196" i="32" s="1"/>
  <c r="J4195" i="32"/>
  <c r="K4195" i="32" s="1"/>
  <c r="J4194" i="32"/>
  <c r="K4194" i="32" s="1"/>
  <c r="J4193" i="32"/>
  <c r="K4193" i="32" s="1"/>
  <c r="J4192" i="32"/>
  <c r="K4192" i="32" s="1"/>
  <c r="J4191" i="32"/>
  <c r="K4191" i="32" s="1"/>
  <c r="J4190" i="32"/>
  <c r="K4190" i="32" s="1"/>
  <c r="J4189" i="32"/>
  <c r="K4189" i="32" s="1"/>
  <c r="J4188" i="32"/>
  <c r="K4188" i="32" s="1"/>
  <c r="J4187" i="32"/>
  <c r="K4187" i="32" s="1"/>
  <c r="J4186" i="32"/>
  <c r="K4186" i="32" s="1"/>
  <c r="J4185" i="32"/>
  <c r="K4185" i="32" s="1"/>
  <c r="J4184" i="32"/>
  <c r="K4184" i="32" s="1"/>
  <c r="J4183" i="32"/>
  <c r="K4183" i="32" s="1"/>
  <c r="J4182" i="32"/>
  <c r="K4182" i="32" s="1"/>
  <c r="J4181" i="32"/>
  <c r="K4181" i="32" s="1"/>
  <c r="J4180" i="32"/>
  <c r="K4180" i="32" s="1"/>
  <c r="J4179" i="32"/>
  <c r="K4179" i="32" s="1"/>
  <c r="J4178" i="32"/>
  <c r="K4178" i="32" s="1"/>
  <c r="J4177" i="32"/>
  <c r="K4177" i="32" s="1"/>
  <c r="J4176" i="32"/>
  <c r="K4176" i="32" s="1"/>
  <c r="J4175" i="32"/>
  <c r="K4175" i="32" s="1"/>
  <c r="J4174" i="32"/>
  <c r="K4174" i="32" s="1"/>
  <c r="J4173" i="32"/>
  <c r="K4173" i="32" s="1"/>
  <c r="J4172" i="32"/>
  <c r="K4172" i="32" s="1"/>
  <c r="J4171" i="32"/>
  <c r="K4171" i="32" s="1"/>
  <c r="J4170" i="32"/>
  <c r="K4170" i="32" s="1"/>
  <c r="J4169" i="32"/>
  <c r="K4169" i="32" s="1"/>
  <c r="J4168" i="32"/>
  <c r="K4168" i="32" s="1"/>
  <c r="J4167" i="32"/>
  <c r="K4167" i="32" s="1"/>
  <c r="J4166" i="32"/>
  <c r="K4166" i="32" s="1"/>
  <c r="J4165" i="32"/>
  <c r="K4165" i="32" s="1"/>
  <c r="J4164" i="32"/>
  <c r="K4164" i="32" s="1"/>
  <c r="J4163" i="32"/>
  <c r="K4163" i="32" s="1"/>
  <c r="J4162" i="32"/>
  <c r="K4162" i="32" s="1"/>
  <c r="J4161" i="32"/>
  <c r="K4161" i="32" s="1"/>
  <c r="J4160" i="32"/>
  <c r="K4160" i="32" s="1"/>
  <c r="J4159" i="32"/>
  <c r="K4159" i="32" s="1"/>
  <c r="J4158" i="32"/>
  <c r="K4158" i="32" s="1"/>
  <c r="J4157" i="32"/>
  <c r="K4157" i="32" s="1"/>
  <c r="J4156" i="32"/>
  <c r="K4156" i="32" s="1"/>
  <c r="J4155" i="32"/>
  <c r="K4155" i="32" s="1"/>
  <c r="J4154" i="32"/>
  <c r="K4154" i="32" s="1"/>
  <c r="J4153" i="32"/>
  <c r="K4153" i="32" s="1"/>
  <c r="J4152" i="32"/>
  <c r="K4152" i="32" s="1"/>
  <c r="J4151" i="32"/>
  <c r="K4151" i="32" s="1"/>
  <c r="J4150" i="32"/>
  <c r="K4150" i="32" s="1"/>
  <c r="J4149" i="32"/>
  <c r="K4149" i="32" s="1"/>
  <c r="J4148" i="32"/>
  <c r="K4148" i="32" s="1"/>
  <c r="J4147" i="32"/>
  <c r="K4147" i="32" s="1"/>
  <c r="J4146" i="32"/>
  <c r="K4146" i="32" s="1"/>
  <c r="J4145" i="32"/>
  <c r="K4145" i="32" s="1"/>
  <c r="J4144" i="32"/>
  <c r="K4144" i="32" s="1"/>
  <c r="J4143" i="32"/>
  <c r="K4143" i="32" s="1"/>
  <c r="J4142" i="32"/>
  <c r="K4142" i="32" s="1"/>
  <c r="J4141" i="32"/>
  <c r="K4141" i="32" s="1"/>
  <c r="J4140" i="32"/>
  <c r="K4140" i="32" s="1"/>
  <c r="J4139" i="32"/>
  <c r="K4139" i="32" s="1"/>
  <c r="J4138" i="32"/>
  <c r="K4138" i="32" s="1"/>
  <c r="J4137" i="32"/>
  <c r="K4137" i="32" s="1"/>
  <c r="J4136" i="32"/>
  <c r="K4136" i="32" s="1"/>
  <c r="J4135" i="32"/>
  <c r="K4135" i="32" s="1"/>
  <c r="J4134" i="32"/>
  <c r="K4134" i="32" s="1"/>
  <c r="J4133" i="32"/>
  <c r="K4133" i="32" s="1"/>
  <c r="J4132" i="32"/>
  <c r="K4132" i="32" s="1"/>
  <c r="J4131" i="32"/>
  <c r="K4131" i="32" s="1"/>
  <c r="J4130" i="32"/>
  <c r="K4130" i="32" s="1"/>
  <c r="J4129" i="32"/>
  <c r="K4129" i="32" s="1"/>
  <c r="J4128" i="32"/>
  <c r="K4128" i="32" s="1"/>
  <c r="J4127" i="32"/>
  <c r="K4127" i="32" s="1"/>
  <c r="J4126" i="32"/>
  <c r="K4126" i="32" s="1"/>
  <c r="J4125" i="32"/>
  <c r="K4125" i="32" s="1"/>
  <c r="J4124" i="32"/>
  <c r="K4124" i="32" s="1"/>
  <c r="J4123" i="32"/>
  <c r="K4123" i="32" s="1"/>
  <c r="J4122" i="32"/>
  <c r="K4122" i="32" s="1"/>
  <c r="J4121" i="32"/>
  <c r="K4121" i="32" s="1"/>
  <c r="J4120" i="32"/>
  <c r="K4120" i="32" s="1"/>
  <c r="J4119" i="32"/>
  <c r="K4119" i="32" s="1"/>
  <c r="J4118" i="32"/>
  <c r="K4118" i="32" s="1"/>
  <c r="J4117" i="32"/>
  <c r="K4117" i="32" s="1"/>
  <c r="J4116" i="32"/>
  <c r="K4116" i="32" s="1"/>
  <c r="J4115" i="32"/>
  <c r="K4115" i="32" s="1"/>
  <c r="J4114" i="32"/>
  <c r="K4114" i="32" s="1"/>
  <c r="J4113" i="32"/>
  <c r="K4113" i="32" s="1"/>
  <c r="J4112" i="32"/>
  <c r="K4112" i="32" s="1"/>
  <c r="J4111" i="32"/>
  <c r="K4111" i="32" s="1"/>
  <c r="J4110" i="32"/>
  <c r="K4110" i="32" s="1"/>
  <c r="J4109" i="32"/>
  <c r="K4109" i="32" s="1"/>
  <c r="J4108" i="32"/>
  <c r="K4108" i="32" s="1"/>
  <c r="J4107" i="32"/>
  <c r="K4107" i="32" s="1"/>
  <c r="J4106" i="32"/>
  <c r="K4106" i="32" s="1"/>
  <c r="J4105" i="32"/>
  <c r="K4105" i="32" s="1"/>
  <c r="J4104" i="32"/>
  <c r="K4104" i="32" s="1"/>
  <c r="J4103" i="32"/>
  <c r="K4103" i="32" s="1"/>
  <c r="J4102" i="32"/>
  <c r="K4102" i="32" s="1"/>
  <c r="J4101" i="32"/>
  <c r="K4101" i="32" s="1"/>
  <c r="J4100" i="32"/>
  <c r="K4100" i="32" s="1"/>
  <c r="J4099" i="32"/>
  <c r="K4099" i="32" s="1"/>
  <c r="J4098" i="32"/>
  <c r="K4098" i="32" s="1"/>
  <c r="J4097" i="32"/>
  <c r="K4097" i="32" s="1"/>
  <c r="J4096" i="32"/>
  <c r="K4096" i="32" s="1"/>
  <c r="J4095" i="32"/>
  <c r="K4095" i="32" s="1"/>
  <c r="J4094" i="32"/>
  <c r="K4094" i="32" s="1"/>
  <c r="J4093" i="32"/>
  <c r="K4093" i="32" s="1"/>
  <c r="J4092" i="32"/>
  <c r="K4092" i="32" s="1"/>
  <c r="J4091" i="32"/>
  <c r="K4091" i="32" s="1"/>
  <c r="J4090" i="32"/>
  <c r="K4090" i="32" s="1"/>
  <c r="J4089" i="32"/>
  <c r="K4089" i="32" s="1"/>
  <c r="J4088" i="32"/>
  <c r="K4088" i="32" s="1"/>
  <c r="J4087" i="32"/>
  <c r="K4087" i="32" s="1"/>
  <c r="J4086" i="32"/>
  <c r="K4086" i="32" s="1"/>
  <c r="J4085" i="32"/>
  <c r="K4085" i="32" s="1"/>
  <c r="J4084" i="32"/>
  <c r="K4084" i="32" s="1"/>
  <c r="J4083" i="32"/>
  <c r="K4083" i="32" s="1"/>
  <c r="J4082" i="32"/>
  <c r="K4082" i="32" s="1"/>
  <c r="J4081" i="32"/>
  <c r="K4081" i="32" s="1"/>
  <c r="J4080" i="32"/>
  <c r="K4080" i="32" s="1"/>
  <c r="J4079" i="32"/>
  <c r="K4079" i="32" s="1"/>
  <c r="J4078" i="32"/>
  <c r="K4078" i="32" s="1"/>
  <c r="J4077" i="32"/>
  <c r="K4077" i="32" s="1"/>
  <c r="J4076" i="32"/>
  <c r="K4076" i="32" s="1"/>
  <c r="J4075" i="32"/>
  <c r="K4075" i="32" s="1"/>
  <c r="J4074" i="32"/>
  <c r="K4074" i="32" s="1"/>
  <c r="J4073" i="32"/>
  <c r="K4073" i="32" s="1"/>
  <c r="J4072" i="32"/>
  <c r="K4072" i="32" s="1"/>
  <c r="J4071" i="32"/>
  <c r="K4071" i="32" s="1"/>
  <c r="J4070" i="32"/>
  <c r="K4070" i="32" s="1"/>
  <c r="J4069" i="32"/>
  <c r="K4069" i="32" s="1"/>
  <c r="J4068" i="32"/>
  <c r="K4068" i="32" s="1"/>
  <c r="J4067" i="32"/>
  <c r="K4067" i="32" s="1"/>
  <c r="J4066" i="32"/>
  <c r="K4066" i="32" s="1"/>
  <c r="J4065" i="32"/>
  <c r="K4065" i="32" s="1"/>
  <c r="J4064" i="32"/>
  <c r="K4064" i="32" s="1"/>
  <c r="J4063" i="32"/>
  <c r="K4063" i="32" s="1"/>
  <c r="J4062" i="32"/>
  <c r="K4062" i="32" s="1"/>
  <c r="J4061" i="32"/>
  <c r="K4061" i="32" s="1"/>
  <c r="J4060" i="32"/>
  <c r="K4060" i="32" s="1"/>
  <c r="J4059" i="32"/>
  <c r="K4059" i="32" s="1"/>
  <c r="J4058" i="32"/>
  <c r="K4058" i="32" s="1"/>
  <c r="J4057" i="32"/>
  <c r="K4057" i="32" s="1"/>
  <c r="J4056" i="32"/>
  <c r="K4056" i="32" s="1"/>
  <c r="J4055" i="32"/>
  <c r="K4055" i="32" s="1"/>
  <c r="J4054" i="32"/>
  <c r="K4054" i="32" s="1"/>
  <c r="J4053" i="32"/>
  <c r="K4053" i="32" s="1"/>
  <c r="J4052" i="32"/>
  <c r="K4052" i="32" s="1"/>
  <c r="J4051" i="32"/>
  <c r="K4051" i="32" s="1"/>
  <c r="J4050" i="32"/>
  <c r="K4050" i="32" s="1"/>
  <c r="J4049" i="32"/>
  <c r="K4049" i="32" s="1"/>
  <c r="J4048" i="32"/>
  <c r="K4048" i="32" s="1"/>
  <c r="J4047" i="32"/>
  <c r="K4047" i="32" s="1"/>
  <c r="J4046" i="32"/>
  <c r="K4046" i="32" s="1"/>
  <c r="J4045" i="32"/>
  <c r="K4045" i="32" s="1"/>
  <c r="J4044" i="32"/>
  <c r="K4044" i="32" s="1"/>
  <c r="J4043" i="32"/>
  <c r="K4043" i="32" s="1"/>
  <c r="J4042" i="32"/>
  <c r="K4042" i="32" s="1"/>
  <c r="J4041" i="32"/>
  <c r="K4041" i="32" s="1"/>
  <c r="J4040" i="32"/>
  <c r="K4040" i="32" s="1"/>
  <c r="J4039" i="32"/>
  <c r="K4039" i="32" s="1"/>
  <c r="J4038" i="32"/>
  <c r="K4038" i="32" s="1"/>
  <c r="J4037" i="32"/>
  <c r="K4037" i="32" s="1"/>
  <c r="J4036" i="32"/>
  <c r="K4036" i="32" s="1"/>
  <c r="J4035" i="32"/>
  <c r="K4035" i="32" s="1"/>
  <c r="J4034" i="32"/>
  <c r="K4034" i="32" s="1"/>
  <c r="J4033" i="32"/>
  <c r="K4033" i="32" s="1"/>
  <c r="J4032" i="32"/>
  <c r="K4032" i="32" s="1"/>
  <c r="J4031" i="32"/>
  <c r="K4031" i="32" s="1"/>
  <c r="J4030" i="32"/>
  <c r="K4030" i="32" s="1"/>
  <c r="J4029" i="32"/>
  <c r="K4029" i="32" s="1"/>
  <c r="J4028" i="32"/>
  <c r="K4028" i="32" s="1"/>
  <c r="J4027" i="32"/>
  <c r="K4027" i="32" s="1"/>
  <c r="J4026" i="32"/>
  <c r="K4026" i="32" s="1"/>
  <c r="J4025" i="32"/>
  <c r="K4025" i="32" s="1"/>
  <c r="J4024" i="32"/>
  <c r="K4024" i="32" s="1"/>
  <c r="J4023" i="32"/>
  <c r="K4023" i="32" s="1"/>
  <c r="J4022" i="32"/>
  <c r="K4022" i="32" s="1"/>
  <c r="J4021" i="32"/>
  <c r="K4021" i="32" s="1"/>
  <c r="J4020" i="32"/>
  <c r="K4020" i="32" s="1"/>
  <c r="J4019" i="32"/>
  <c r="K4019" i="32" s="1"/>
  <c r="J4018" i="32"/>
  <c r="K4018" i="32" s="1"/>
  <c r="J4017" i="32"/>
  <c r="K4017" i="32" s="1"/>
  <c r="J4016" i="32"/>
  <c r="K4016" i="32" s="1"/>
  <c r="J4015" i="32"/>
  <c r="K4015" i="32" s="1"/>
  <c r="J4014" i="32"/>
  <c r="K4014" i="32" s="1"/>
  <c r="J4013" i="32"/>
  <c r="K4013" i="32" s="1"/>
  <c r="J4012" i="32"/>
  <c r="K4012" i="32" s="1"/>
  <c r="J4011" i="32"/>
  <c r="K4011" i="32" s="1"/>
  <c r="J4010" i="32"/>
  <c r="K4010" i="32" s="1"/>
  <c r="J4009" i="32"/>
  <c r="K4009" i="32" s="1"/>
  <c r="J4008" i="32"/>
  <c r="K4008" i="32" s="1"/>
  <c r="J4007" i="32"/>
  <c r="K4007" i="32" s="1"/>
  <c r="J4006" i="32"/>
  <c r="K4006" i="32" s="1"/>
  <c r="J4005" i="32"/>
  <c r="K4005" i="32" s="1"/>
  <c r="J4004" i="32"/>
  <c r="K4004" i="32" s="1"/>
  <c r="J4003" i="32"/>
  <c r="K4003" i="32" s="1"/>
  <c r="J4002" i="32"/>
  <c r="K4002" i="32" s="1"/>
  <c r="J4001" i="32"/>
  <c r="K4001" i="32" s="1"/>
  <c r="J4000" i="32"/>
  <c r="K4000" i="32" s="1"/>
  <c r="J3999" i="32"/>
  <c r="K3999" i="32" s="1"/>
  <c r="J3998" i="32"/>
  <c r="K3998" i="32" s="1"/>
  <c r="J3997" i="32"/>
  <c r="K3997" i="32" s="1"/>
  <c r="J3996" i="32"/>
  <c r="K3996" i="32" s="1"/>
  <c r="J3995" i="32"/>
  <c r="K3995" i="32" s="1"/>
  <c r="J3994" i="32"/>
  <c r="K3994" i="32" s="1"/>
  <c r="J3993" i="32"/>
  <c r="K3993" i="32" s="1"/>
  <c r="J3992" i="32"/>
  <c r="K3992" i="32" s="1"/>
  <c r="J3991" i="32"/>
  <c r="K3991" i="32" s="1"/>
  <c r="J3990" i="32"/>
  <c r="K3990" i="32" s="1"/>
  <c r="J3989" i="32"/>
  <c r="K3989" i="32" s="1"/>
  <c r="J3988" i="32"/>
  <c r="K3988" i="32" s="1"/>
  <c r="J3987" i="32"/>
  <c r="K3987" i="32" s="1"/>
  <c r="J3986" i="32"/>
  <c r="K3986" i="32" s="1"/>
  <c r="J3985" i="32"/>
  <c r="K3985" i="32" s="1"/>
  <c r="J3984" i="32"/>
  <c r="K3984" i="32" s="1"/>
  <c r="J3983" i="32"/>
  <c r="K3983" i="32" s="1"/>
  <c r="J3982" i="32"/>
  <c r="K3982" i="32" s="1"/>
  <c r="J3981" i="32"/>
  <c r="K3981" i="32" s="1"/>
  <c r="J3980" i="32"/>
  <c r="K3980" i="32" s="1"/>
  <c r="J3979" i="32"/>
  <c r="K3979" i="32" s="1"/>
  <c r="J3978" i="32"/>
  <c r="K3978" i="32" s="1"/>
  <c r="J3977" i="32"/>
  <c r="K3977" i="32" s="1"/>
  <c r="J3976" i="32"/>
  <c r="K3976" i="32" s="1"/>
  <c r="J3975" i="32"/>
  <c r="K3975" i="32" s="1"/>
  <c r="J3974" i="32"/>
  <c r="K3974" i="32" s="1"/>
  <c r="J3973" i="32"/>
  <c r="K3973" i="32" s="1"/>
  <c r="J3972" i="32"/>
  <c r="K3972" i="32" s="1"/>
  <c r="J3971" i="32"/>
  <c r="K3971" i="32" s="1"/>
  <c r="J3970" i="32"/>
  <c r="K3970" i="32" s="1"/>
  <c r="J3969" i="32"/>
  <c r="K3969" i="32" s="1"/>
  <c r="J3968" i="32"/>
  <c r="K3968" i="32" s="1"/>
  <c r="J3967" i="32"/>
  <c r="K3967" i="32" s="1"/>
  <c r="J3966" i="32"/>
  <c r="K3966" i="32" s="1"/>
  <c r="J3965" i="32"/>
  <c r="K3965" i="32" s="1"/>
  <c r="J3964" i="32"/>
  <c r="K3964" i="32" s="1"/>
  <c r="J3963" i="32"/>
  <c r="K3963" i="32" s="1"/>
  <c r="J3962" i="32"/>
  <c r="K3962" i="32" s="1"/>
  <c r="J3961" i="32"/>
  <c r="K3961" i="32" s="1"/>
  <c r="J3960" i="32"/>
  <c r="K3960" i="32" s="1"/>
  <c r="J3959" i="32"/>
  <c r="K3959" i="32" s="1"/>
  <c r="J3958" i="32"/>
  <c r="K3958" i="32" s="1"/>
  <c r="J3957" i="32"/>
  <c r="K3957" i="32" s="1"/>
  <c r="J3956" i="32"/>
  <c r="K3956" i="32" s="1"/>
  <c r="J3955" i="32"/>
  <c r="K3955" i="32" s="1"/>
  <c r="J3954" i="32"/>
  <c r="K3954" i="32" s="1"/>
  <c r="J3953" i="32"/>
  <c r="K3953" i="32" s="1"/>
  <c r="J3952" i="32"/>
  <c r="K3952" i="32" s="1"/>
  <c r="J3951" i="32"/>
  <c r="K3951" i="32" s="1"/>
  <c r="J3950" i="32"/>
  <c r="K3950" i="32" s="1"/>
  <c r="J3949" i="32"/>
  <c r="K3949" i="32" s="1"/>
  <c r="J3948" i="32"/>
  <c r="K3948" i="32" s="1"/>
  <c r="J3947" i="32"/>
  <c r="K3947" i="32" s="1"/>
  <c r="J3946" i="32"/>
  <c r="K3946" i="32" s="1"/>
  <c r="J3945" i="32"/>
  <c r="K3945" i="32" s="1"/>
  <c r="J3944" i="32"/>
  <c r="K3944" i="32" s="1"/>
  <c r="J3943" i="32"/>
  <c r="K3943" i="32" s="1"/>
  <c r="J3942" i="32"/>
  <c r="K3942" i="32" s="1"/>
  <c r="J3941" i="32"/>
  <c r="K3941" i="32" s="1"/>
  <c r="J3940" i="32"/>
  <c r="K3940" i="32" s="1"/>
  <c r="J3939" i="32"/>
  <c r="K3939" i="32" s="1"/>
  <c r="J3938" i="32"/>
  <c r="K3938" i="32" s="1"/>
  <c r="J3937" i="32"/>
  <c r="K3937" i="32" s="1"/>
  <c r="J3936" i="32"/>
  <c r="K3936" i="32" s="1"/>
  <c r="J3935" i="32"/>
  <c r="K3935" i="32" s="1"/>
  <c r="J3934" i="32"/>
  <c r="K3934" i="32" s="1"/>
  <c r="J3933" i="32"/>
  <c r="K3933" i="32" s="1"/>
  <c r="J3932" i="32"/>
  <c r="K3932" i="32" s="1"/>
  <c r="J3931" i="32"/>
  <c r="K3931" i="32" s="1"/>
  <c r="J3930" i="32"/>
  <c r="K3930" i="32" s="1"/>
  <c r="J3929" i="32"/>
  <c r="K3929" i="32" s="1"/>
  <c r="J3928" i="32"/>
  <c r="K3928" i="32" s="1"/>
  <c r="J3927" i="32"/>
  <c r="K3927" i="32" s="1"/>
  <c r="J3926" i="32"/>
  <c r="K3926" i="32" s="1"/>
  <c r="J3925" i="32"/>
  <c r="K3925" i="32" s="1"/>
  <c r="J3924" i="32"/>
  <c r="K3924" i="32" s="1"/>
  <c r="J3923" i="32"/>
  <c r="K3923" i="32" s="1"/>
  <c r="J3922" i="32"/>
  <c r="K3922" i="32" s="1"/>
  <c r="J3921" i="32"/>
  <c r="K3921" i="32" s="1"/>
  <c r="J3920" i="32"/>
  <c r="K3920" i="32" s="1"/>
  <c r="J3919" i="32"/>
  <c r="K3919" i="32" s="1"/>
  <c r="J3918" i="32"/>
  <c r="K3918" i="32" s="1"/>
  <c r="J3917" i="32"/>
  <c r="K3917" i="32" s="1"/>
  <c r="J3916" i="32"/>
  <c r="K3916" i="32" s="1"/>
  <c r="J3915" i="32"/>
  <c r="K3915" i="32" s="1"/>
  <c r="J3914" i="32"/>
  <c r="K3914" i="32" s="1"/>
  <c r="J3913" i="32"/>
  <c r="K3913" i="32" s="1"/>
  <c r="J3912" i="32"/>
  <c r="K3912" i="32" s="1"/>
  <c r="J3911" i="32"/>
  <c r="K3911" i="32" s="1"/>
  <c r="J3910" i="32"/>
  <c r="K3910" i="32" s="1"/>
  <c r="J3909" i="32"/>
  <c r="K3909" i="32" s="1"/>
  <c r="J3908" i="32"/>
  <c r="K3908" i="32" s="1"/>
  <c r="J3907" i="32"/>
  <c r="K3907" i="32" s="1"/>
  <c r="J3906" i="32"/>
  <c r="K3906" i="32" s="1"/>
  <c r="J3905" i="32"/>
  <c r="K3905" i="32" s="1"/>
  <c r="J3904" i="32"/>
  <c r="K3904" i="32" s="1"/>
  <c r="J3903" i="32"/>
  <c r="K3903" i="32" s="1"/>
  <c r="J3902" i="32"/>
  <c r="K3902" i="32" s="1"/>
  <c r="J3901" i="32"/>
  <c r="K3901" i="32" s="1"/>
  <c r="J3900" i="32"/>
  <c r="K3900" i="32" s="1"/>
  <c r="J3899" i="32"/>
  <c r="K3899" i="32" s="1"/>
  <c r="J3898" i="32"/>
  <c r="K3898" i="32" s="1"/>
  <c r="J3897" i="32"/>
  <c r="K3897" i="32" s="1"/>
  <c r="J3896" i="32"/>
  <c r="K3896" i="32" s="1"/>
  <c r="J3895" i="32"/>
  <c r="K3895" i="32" s="1"/>
  <c r="J3894" i="32"/>
  <c r="K3894" i="32" s="1"/>
  <c r="J3893" i="32"/>
  <c r="K3893" i="32" s="1"/>
  <c r="J3892" i="32"/>
  <c r="K3892" i="32" s="1"/>
  <c r="J3891" i="32"/>
  <c r="K3891" i="32" s="1"/>
  <c r="J3890" i="32"/>
  <c r="K3890" i="32" s="1"/>
  <c r="J3889" i="32"/>
  <c r="K3889" i="32" s="1"/>
  <c r="J3888" i="32"/>
  <c r="K3888" i="32" s="1"/>
  <c r="J3887" i="32"/>
  <c r="K3887" i="32" s="1"/>
  <c r="J3886" i="32"/>
  <c r="K3886" i="32" s="1"/>
  <c r="J3885" i="32"/>
  <c r="K3885" i="32" s="1"/>
  <c r="J3884" i="32"/>
  <c r="K3884" i="32" s="1"/>
  <c r="J3883" i="32"/>
  <c r="K3883" i="32" s="1"/>
  <c r="J3882" i="32"/>
  <c r="K3882" i="32" s="1"/>
  <c r="J3881" i="32"/>
  <c r="K3881" i="32" s="1"/>
  <c r="J3880" i="32"/>
  <c r="K3880" i="32" s="1"/>
  <c r="J3879" i="32"/>
  <c r="K3879" i="32" s="1"/>
  <c r="J3878" i="32"/>
  <c r="K3878" i="32" s="1"/>
  <c r="J3877" i="32"/>
  <c r="K3877" i="32" s="1"/>
  <c r="J3876" i="32"/>
  <c r="K3876" i="32" s="1"/>
  <c r="J3875" i="32"/>
  <c r="K3875" i="32" s="1"/>
  <c r="J3874" i="32"/>
  <c r="K3874" i="32" s="1"/>
  <c r="J3873" i="32"/>
  <c r="K3873" i="32" s="1"/>
  <c r="J3872" i="32"/>
  <c r="K3872" i="32" s="1"/>
  <c r="J3871" i="32"/>
  <c r="K3871" i="32" s="1"/>
  <c r="J3870" i="32"/>
  <c r="K3870" i="32" s="1"/>
  <c r="J3869" i="32"/>
  <c r="K3869" i="32" s="1"/>
  <c r="J3868" i="32"/>
  <c r="K3868" i="32" s="1"/>
  <c r="J3867" i="32"/>
  <c r="K3867" i="32" s="1"/>
  <c r="J3866" i="32"/>
  <c r="K3866" i="32" s="1"/>
  <c r="J3865" i="32"/>
  <c r="K3865" i="32" s="1"/>
  <c r="J3864" i="32"/>
  <c r="K3864" i="32" s="1"/>
  <c r="J3863" i="32"/>
  <c r="K3863" i="32" s="1"/>
  <c r="J3862" i="32"/>
  <c r="K3862" i="32" s="1"/>
  <c r="J3861" i="32"/>
  <c r="K3861" i="32" s="1"/>
  <c r="J3860" i="32"/>
  <c r="K3860" i="32" s="1"/>
  <c r="J3859" i="32"/>
  <c r="K3859" i="32" s="1"/>
  <c r="J3858" i="32"/>
  <c r="K3858" i="32" s="1"/>
  <c r="J3857" i="32"/>
  <c r="K3857" i="32" s="1"/>
  <c r="J3856" i="32"/>
  <c r="K3856" i="32" s="1"/>
  <c r="J3855" i="32"/>
  <c r="K3855" i="32" s="1"/>
  <c r="J3854" i="32"/>
  <c r="K3854" i="32" s="1"/>
  <c r="J3853" i="32"/>
  <c r="K3853" i="32" s="1"/>
  <c r="J3852" i="32"/>
  <c r="K3852" i="32" s="1"/>
  <c r="J3851" i="32"/>
  <c r="K3851" i="32" s="1"/>
  <c r="J3850" i="32"/>
  <c r="K3850" i="32" s="1"/>
  <c r="J3849" i="32"/>
  <c r="K3849" i="32" s="1"/>
  <c r="J3848" i="32"/>
  <c r="K3848" i="32" s="1"/>
  <c r="J3847" i="32"/>
  <c r="K3847" i="32" s="1"/>
  <c r="J3846" i="32"/>
  <c r="K3846" i="32" s="1"/>
  <c r="J3845" i="32"/>
  <c r="K3845" i="32" s="1"/>
  <c r="J3844" i="32"/>
  <c r="K3844" i="32" s="1"/>
  <c r="J3843" i="32"/>
  <c r="K3843" i="32" s="1"/>
  <c r="J3842" i="32"/>
  <c r="K3842" i="32" s="1"/>
  <c r="J3841" i="32"/>
  <c r="K3841" i="32" s="1"/>
  <c r="J3840" i="32"/>
  <c r="K3840" i="32" s="1"/>
  <c r="J3839" i="32"/>
  <c r="K3839" i="32" s="1"/>
  <c r="J3838" i="32"/>
  <c r="K3838" i="32" s="1"/>
  <c r="J3837" i="32"/>
  <c r="K3837" i="32" s="1"/>
  <c r="J3836" i="32"/>
  <c r="K3836" i="32" s="1"/>
  <c r="J3835" i="32"/>
  <c r="K3835" i="32" s="1"/>
  <c r="J3834" i="32"/>
  <c r="K3834" i="32" s="1"/>
  <c r="J3833" i="32"/>
  <c r="K3833" i="32" s="1"/>
  <c r="J3832" i="32"/>
  <c r="K3832" i="32" s="1"/>
  <c r="J3831" i="32"/>
  <c r="K3831" i="32" s="1"/>
  <c r="J3830" i="32"/>
  <c r="K3830" i="32" s="1"/>
  <c r="J3829" i="32"/>
  <c r="K3829" i="32" s="1"/>
  <c r="J3828" i="32"/>
  <c r="K3828" i="32" s="1"/>
  <c r="J3827" i="32"/>
  <c r="K3827" i="32" s="1"/>
  <c r="J3826" i="32"/>
  <c r="K3826" i="32" s="1"/>
  <c r="J3825" i="32"/>
  <c r="K3825" i="32" s="1"/>
  <c r="J3824" i="32"/>
  <c r="K3824" i="32" s="1"/>
  <c r="J3823" i="32"/>
  <c r="K3823" i="32" s="1"/>
  <c r="J3822" i="32"/>
  <c r="K3822" i="32" s="1"/>
  <c r="J3821" i="32"/>
  <c r="K3821" i="32" s="1"/>
  <c r="J3820" i="32"/>
  <c r="K3820" i="32" s="1"/>
  <c r="J3819" i="32"/>
  <c r="K3819" i="32" s="1"/>
  <c r="J3818" i="32"/>
  <c r="K3818" i="32" s="1"/>
  <c r="J3817" i="32"/>
  <c r="K3817" i="32" s="1"/>
  <c r="J3816" i="32"/>
  <c r="K3816" i="32" s="1"/>
  <c r="J3815" i="32"/>
  <c r="K3815" i="32" s="1"/>
  <c r="J3814" i="32"/>
  <c r="K3814" i="32" s="1"/>
  <c r="J3813" i="32"/>
  <c r="K3813" i="32" s="1"/>
  <c r="J3812" i="32"/>
  <c r="K3812" i="32" s="1"/>
  <c r="J3811" i="32"/>
  <c r="K3811" i="32" s="1"/>
  <c r="J3810" i="32"/>
  <c r="K3810" i="32" s="1"/>
  <c r="J3809" i="32"/>
  <c r="K3809" i="32" s="1"/>
  <c r="J3808" i="32"/>
  <c r="K3808" i="32" s="1"/>
  <c r="J3807" i="32"/>
  <c r="K3807" i="32" s="1"/>
  <c r="J3806" i="32"/>
  <c r="K3806" i="32" s="1"/>
  <c r="J3805" i="32"/>
  <c r="K3805" i="32" s="1"/>
  <c r="J3804" i="32"/>
  <c r="K3804" i="32" s="1"/>
  <c r="J3803" i="32"/>
  <c r="K3803" i="32" s="1"/>
  <c r="J3802" i="32"/>
  <c r="K3802" i="32" s="1"/>
  <c r="J3801" i="32"/>
  <c r="K3801" i="32" s="1"/>
  <c r="J3800" i="32"/>
  <c r="K3800" i="32" s="1"/>
  <c r="J3799" i="32"/>
  <c r="K3799" i="32" s="1"/>
  <c r="J3798" i="32"/>
  <c r="K3798" i="32" s="1"/>
  <c r="J3797" i="32"/>
  <c r="K3797" i="32" s="1"/>
  <c r="J3796" i="32"/>
  <c r="K3796" i="32" s="1"/>
  <c r="J3795" i="32"/>
  <c r="K3795" i="32" s="1"/>
  <c r="J3794" i="32"/>
  <c r="K3794" i="32" s="1"/>
  <c r="J3793" i="32"/>
  <c r="K3793" i="32" s="1"/>
  <c r="J3792" i="32"/>
  <c r="K3792" i="32" s="1"/>
  <c r="J3791" i="32"/>
  <c r="K3791" i="32" s="1"/>
  <c r="J3790" i="32"/>
  <c r="K3790" i="32" s="1"/>
  <c r="J3789" i="32"/>
  <c r="K3789" i="32" s="1"/>
  <c r="J3788" i="32"/>
  <c r="K3788" i="32" s="1"/>
  <c r="J3787" i="32"/>
  <c r="K3787" i="32" s="1"/>
  <c r="J3786" i="32"/>
  <c r="K3786" i="32" s="1"/>
  <c r="J3785" i="32"/>
  <c r="K3785" i="32" s="1"/>
  <c r="J3784" i="32"/>
  <c r="K3784" i="32" s="1"/>
  <c r="J3783" i="32"/>
  <c r="K3783" i="32" s="1"/>
  <c r="J3782" i="32"/>
  <c r="K3782" i="32" s="1"/>
  <c r="J3781" i="32"/>
  <c r="K3781" i="32" s="1"/>
  <c r="J3780" i="32"/>
  <c r="K3780" i="32" s="1"/>
  <c r="J3779" i="32"/>
  <c r="K3779" i="32" s="1"/>
  <c r="J3778" i="32"/>
  <c r="K3778" i="32" s="1"/>
  <c r="J3777" i="32"/>
  <c r="J3776" i="32"/>
  <c r="K3776" i="32" s="1"/>
  <c r="J3775" i="32"/>
  <c r="K3775" i="32" s="1"/>
  <c r="J3774" i="32"/>
  <c r="K3774" i="32" s="1"/>
  <c r="J3773" i="32"/>
  <c r="K3773" i="32" s="1"/>
  <c r="J3772" i="32"/>
  <c r="K3772" i="32" s="1"/>
  <c r="J3771" i="32"/>
  <c r="K3771" i="32" s="1"/>
  <c r="J3770" i="32"/>
  <c r="K3770" i="32" s="1"/>
  <c r="J3769" i="32"/>
  <c r="K3769" i="32" s="1"/>
  <c r="J3768" i="32"/>
  <c r="K3768" i="32" s="1"/>
  <c r="J3767" i="32"/>
  <c r="K3767" i="32" s="1"/>
  <c r="J3766" i="32"/>
  <c r="K3766" i="32" s="1"/>
  <c r="J3765" i="32"/>
  <c r="K3765" i="32" s="1"/>
  <c r="J3764" i="32"/>
  <c r="K3764" i="32" s="1"/>
  <c r="J3763" i="32"/>
  <c r="K3763" i="32" s="1"/>
  <c r="J3762" i="32"/>
  <c r="K3762" i="32" s="1"/>
  <c r="J3761" i="32"/>
  <c r="K3761" i="32" s="1"/>
  <c r="J3760" i="32"/>
  <c r="K3760" i="32" s="1"/>
  <c r="J3759" i="32"/>
  <c r="K3759" i="32" s="1"/>
  <c r="J3758" i="32"/>
  <c r="K3758" i="32" s="1"/>
  <c r="J3757" i="32"/>
  <c r="K3757" i="32" s="1"/>
  <c r="J3756" i="32"/>
  <c r="K3756" i="32" s="1"/>
  <c r="J3755" i="32"/>
  <c r="K3755" i="32" s="1"/>
  <c r="J3754" i="32"/>
  <c r="K3754" i="32" s="1"/>
  <c r="J3753" i="32"/>
  <c r="K3753" i="32" s="1"/>
  <c r="J3752" i="32"/>
  <c r="K3752" i="32" s="1"/>
  <c r="J3751" i="32"/>
  <c r="K3751" i="32" s="1"/>
  <c r="J3750" i="32"/>
  <c r="K3750" i="32" s="1"/>
  <c r="J3749" i="32"/>
  <c r="K3749" i="32" s="1"/>
  <c r="J3748" i="32"/>
  <c r="K3748" i="32" s="1"/>
  <c r="J3747" i="32"/>
  <c r="K3747" i="32" s="1"/>
  <c r="J3746" i="32"/>
  <c r="K3746" i="32" s="1"/>
  <c r="J3745" i="32"/>
  <c r="K3745" i="32" s="1"/>
  <c r="J3744" i="32"/>
  <c r="K3744" i="32" s="1"/>
  <c r="J3743" i="32"/>
  <c r="K3743" i="32" s="1"/>
  <c r="J3742" i="32"/>
  <c r="K3742" i="32" s="1"/>
  <c r="J3741" i="32"/>
  <c r="K3741" i="32" s="1"/>
  <c r="J3740" i="32"/>
  <c r="K3740" i="32" s="1"/>
  <c r="J3739" i="32"/>
  <c r="K3739" i="32" s="1"/>
  <c r="J3738" i="32"/>
  <c r="K3738" i="32" s="1"/>
  <c r="J3737" i="32"/>
  <c r="K3737" i="32" s="1"/>
  <c r="J3736" i="32"/>
  <c r="K3736" i="32" s="1"/>
  <c r="J3735" i="32"/>
  <c r="K3735" i="32" s="1"/>
  <c r="J3734" i="32"/>
  <c r="K3734" i="32" s="1"/>
  <c r="J3733" i="32"/>
  <c r="K3733" i="32" s="1"/>
  <c r="J3732" i="32"/>
  <c r="K3732" i="32" s="1"/>
  <c r="J3731" i="32"/>
  <c r="K3731" i="32" s="1"/>
  <c r="J3730" i="32"/>
  <c r="K3730" i="32" s="1"/>
  <c r="J3729" i="32"/>
  <c r="K3729" i="32" s="1"/>
  <c r="J3728" i="32"/>
  <c r="K3728" i="32" s="1"/>
  <c r="J3727" i="32"/>
  <c r="K3727" i="32" s="1"/>
  <c r="J3726" i="32"/>
  <c r="K3726" i="32" s="1"/>
  <c r="J3725" i="32"/>
  <c r="K3725" i="32" s="1"/>
  <c r="J3724" i="32"/>
  <c r="K3724" i="32" s="1"/>
  <c r="J3723" i="32"/>
  <c r="K3723" i="32" s="1"/>
  <c r="J3722" i="32"/>
  <c r="K3722" i="32" s="1"/>
  <c r="J3721" i="32"/>
  <c r="K3721" i="32" s="1"/>
  <c r="J3720" i="32"/>
  <c r="K3720" i="32" s="1"/>
  <c r="J3719" i="32"/>
  <c r="K3719" i="32" s="1"/>
  <c r="J3718" i="32"/>
  <c r="K3718" i="32" s="1"/>
  <c r="J3717" i="32"/>
  <c r="K3717" i="32" s="1"/>
  <c r="J3716" i="32"/>
  <c r="K3716" i="32" s="1"/>
  <c r="J3715" i="32"/>
  <c r="K3715" i="32" s="1"/>
  <c r="J3714" i="32"/>
  <c r="K3714" i="32" s="1"/>
  <c r="J3713" i="32"/>
  <c r="K3713" i="32" s="1"/>
  <c r="J3712" i="32"/>
  <c r="K3712" i="32" s="1"/>
  <c r="J3711" i="32"/>
  <c r="K3711" i="32" s="1"/>
  <c r="J3710" i="32"/>
  <c r="K3710" i="32" s="1"/>
  <c r="J3709" i="32"/>
  <c r="K3709" i="32" s="1"/>
  <c r="J3708" i="32"/>
  <c r="K3708" i="32" s="1"/>
  <c r="J3707" i="32"/>
  <c r="K3707" i="32" s="1"/>
  <c r="J3706" i="32"/>
  <c r="K3706" i="32" s="1"/>
  <c r="J3705" i="32"/>
  <c r="K3705" i="32" s="1"/>
  <c r="J3704" i="32"/>
  <c r="K3704" i="32" s="1"/>
  <c r="J3703" i="32"/>
  <c r="K3703" i="32" s="1"/>
  <c r="J3702" i="32"/>
  <c r="K3702" i="32" s="1"/>
  <c r="J3701" i="32"/>
  <c r="K3701" i="32" s="1"/>
  <c r="J3700" i="32"/>
  <c r="K3700" i="32" s="1"/>
  <c r="J3699" i="32"/>
  <c r="K3699" i="32" s="1"/>
  <c r="J3698" i="32"/>
  <c r="K3698" i="32" s="1"/>
  <c r="J3697" i="32"/>
  <c r="K3697" i="32" s="1"/>
  <c r="J3696" i="32"/>
  <c r="K3696" i="32" s="1"/>
  <c r="J3695" i="32"/>
  <c r="K3695" i="32" s="1"/>
  <c r="J3694" i="32"/>
  <c r="K3694" i="32" s="1"/>
  <c r="J3693" i="32"/>
  <c r="K3693" i="32" s="1"/>
  <c r="J3692" i="32"/>
  <c r="K3692" i="32" s="1"/>
  <c r="J3691" i="32"/>
  <c r="K3691" i="32" s="1"/>
  <c r="J3690" i="32"/>
  <c r="K3690" i="32" s="1"/>
  <c r="J3689" i="32"/>
  <c r="K3689" i="32" s="1"/>
  <c r="J3688" i="32"/>
  <c r="K3688" i="32" s="1"/>
  <c r="J3687" i="32"/>
  <c r="K3687" i="32" s="1"/>
  <c r="J3686" i="32"/>
  <c r="K3686" i="32" s="1"/>
  <c r="J3685" i="32"/>
  <c r="K3685" i="32" s="1"/>
  <c r="J3684" i="32"/>
  <c r="K3684" i="32" s="1"/>
  <c r="J3683" i="32"/>
  <c r="K3683" i="32" s="1"/>
  <c r="J3682" i="32"/>
  <c r="K3682" i="32" s="1"/>
  <c r="J3681" i="32"/>
  <c r="K3681" i="32" s="1"/>
  <c r="J3680" i="32"/>
  <c r="K3680" i="32" s="1"/>
  <c r="J3679" i="32"/>
  <c r="K3679" i="32" s="1"/>
  <c r="J3678" i="32"/>
  <c r="K3678" i="32" s="1"/>
  <c r="J3677" i="32"/>
  <c r="K3677" i="32" s="1"/>
  <c r="J3676" i="32"/>
  <c r="K3676" i="32" s="1"/>
  <c r="J3675" i="32"/>
  <c r="K3675" i="32" s="1"/>
  <c r="J3674" i="32"/>
  <c r="K3674" i="32" s="1"/>
  <c r="J3673" i="32"/>
  <c r="K3673" i="32" s="1"/>
  <c r="J3672" i="32"/>
  <c r="K3672" i="32" s="1"/>
  <c r="J3671" i="32"/>
  <c r="K3671" i="32" s="1"/>
  <c r="J3670" i="32"/>
  <c r="K3670" i="32" s="1"/>
  <c r="J3669" i="32"/>
  <c r="K3669" i="32" s="1"/>
  <c r="J3668" i="32"/>
  <c r="K3668" i="32" s="1"/>
  <c r="J3667" i="32"/>
  <c r="K3667" i="32" s="1"/>
  <c r="J3666" i="32"/>
  <c r="K3666" i="32" s="1"/>
  <c r="J3665" i="32"/>
  <c r="K3665" i="32" s="1"/>
  <c r="J3664" i="32"/>
  <c r="K3664" i="32" s="1"/>
  <c r="J3663" i="32"/>
  <c r="K3663" i="32" s="1"/>
  <c r="J3662" i="32"/>
  <c r="K3662" i="32" s="1"/>
  <c r="J3661" i="32"/>
  <c r="K3661" i="32" s="1"/>
  <c r="J3660" i="32"/>
  <c r="K3660" i="32" s="1"/>
  <c r="J3659" i="32"/>
  <c r="K3659" i="32" s="1"/>
  <c r="J3658" i="32"/>
  <c r="K3658" i="32" s="1"/>
  <c r="J3657" i="32"/>
  <c r="K3657" i="32" s="1"/>
  <c r="J3656" i="32"/>
  <c r="K3656" i="32" s="1"/>
  <c r="J3655" i="32"/>
  <c r="K3655" i="32" s="1"/>
  <c r="J3654" i="32"/>
  <c r="K3654" i="32" s="1"/>
  <c r="J3653" i="32"/>
  <c r="K3653" i="32" s="1"/>
  <c r="J3652" i="32"/>
  <c r="K3652" i="32" s="1"/>
  <c r="J3651" i="32"/>
  <c r="K3651" i="32" s="1"/>
  <c r="J3650" i="32"/>
  <c r="K3650" i="32" s="1"/>
  <c r="J3649" i="32"/>
  <c r="K3649" i="32" s="1"/>
  <c r="J3648" i="32"/>
  <c r="K3648" i="32" s="1"/>
  <c r="J3647" i="32"/>
  <c r="K3647" i="32" s="1"/>
  <c r="J3646" i="32"/>
  <c r="K3646" i="32" s="1"/>
  <c r="J3645" i="32"/>
  <c r="K3645" i="32" s="1"/>
  <c r="J3644" i="32"/>
  <c r="K3644" i="32" s="1"/>
  <c r="J3643" i="32"/>
  <c r="K3643" i="32" s="1"/>
  <c r="J3642" i="32"/>
  <c r="K3642" i="32" s="1"/>
  <c r="J3641" i="32"/>
  <c r="K3641" i="32" s="1"/>
  <c r="J3640" i="32"/>
  <c r="K3640" i="32" s="1"/>
  <c r="J3639" i="32"/>
  <c r="K3639" i="32" s="1"/>
  <c r="J3638" i="32"/>
  <c r="K3638" i="32" s="1"/>
  <c r="J3637" i="32"/>
  <c r="K3637" i="32" s="1"/>
  <c r="J3636" i="32"/>
  <c r="K3636" i="32" s="1"/>
  <c r="J3635" i="32"/>
  <c r="K3635" i="32" s="1"/>
  <c r="J3634" i="32"/>
  <c r="K3634" i="32" s="1"/>
  <c r="J3633" i="32"/>
  <c r="K3633" i="32" s="1"/>
  <c r="J3632" i="32"/>
  <c r="K3632" i="32" s="1"/>
  <c r="J3631" i="32"/>
  <c r="K3631" i="32" s="1"/>
  <c r="J3630" i="32"/>
  <c r="K3630" i="32" s="1"/>
  <c r="J3629" i="32"/>
  <c r="K3629" i="32" s="1"/>
  <c r="J3628" i="32"/>
  <c r="K3628" i="32" s="1"/>
  <c r="J3627" i="32"/>
  <c r="K3627" i="32" s="1"/>
  <c r="J3626" i="32"/>
  <c r="K3626" i="32" s="1"/>
  <c r="J3625" i="32"/>
  <c r="K3625" i="32" s="1"/>
  <c r="J3624" i="32"/>
  <c r="K3624" i="32" s="1"/>
  <c r="J3623" i="32"/>
  <c r="K3623" i="32" s="1"/>
  <c r="J3622" i="32"/>
  <c r="K3622" i="32" s="1"/>
  <c r="J3621" i="32"/>
  <c r="K3621" i="32" s="1"/>
  <c r="J3620" i="32"/>
  <c r="K3620" i="32" s="1"/>
  <c r="J3619" i="32"/>
  <c r="K3619" i="32" s="1"/>
  <c r="J3618" i="32"/>
  <c r="K3618" i="32" s="1"/>
  <c r="J3617" i="32"/>
  <c r="K3617" i="32" s="1"/>
  <c r="J3616" i="32"/>
  <c r="K3616" i="32" s="1"/>
  <c r="J3615" i="32"/>
  <c r="K3615" i="32" s="1"/>
  <c r="J3614" i="32"/>
  <c r="K3614" i="32" s="1"/>
  <c r="J3613" i="32"/>
  <c r="K3613" i="32" s="1"/>
  <c r="J3612" i="32"/>
  <c r="K3612" i="32" s="1"/>
  <c r="J3611" i="32"/>
  <c r="K3611" i="32" s="1"/>
  <c r="J3610" i="32"/>
  <c r="K3610" i="32" s="1"/>
  <c r="J3609" i="32"/>
  <c r="K3609" i="32" s="1"/>
  <c r="J3608" i="32"/>
  <c r="K3608" i="32" s="1"/>
  <c r="J3607" i="32"/>
  <c r="K3607" i="32" s="1"/>
  <c r="J3606" i="32"/>
  <c r="K3606" i="32" s="1"/>
  <c r="J3605" i="32"/>
  <c r="K3605" i="32" s="1"/>
  <c r="J3604" i="32"/>
  <c r="K3604" i="32" s="1"/>
  <c r="J3603" i="32"/>
  <c r="K3603" i="32" s="1"/>
  <c r="J3602" i="32"/>
  <c r="K3602" i="32" s="1"/>
  <c r="J3601" i="32"/>
  <c r="K3601" i="32" s="1"/>
  <c r="J3600" i="32"/>
  <c r="K3600" i="32" s="1"/>
  <c r="J3599" i="32"/>
  <c r="K3599" i="32" s="1"/>
  <c r="J3598" i="32"/>
  <c r="K3598" i="32" s="1"/>
  <c r="J3597" i="32"/>
  <c r="K3597" i="32" s="1"/>
  <c r="J3596" i="32"/>
  <c r="K3596" i="32" s="1"/>
  <c r="J3595" i="32"/>
  <c r="K3595" i="32" s="1"/>
  <c r="J3594" i="32"/>
  <c r="K3594" i="32" s="1"/>
  <c r="J3593" i="32"/>
  <c r="K3593" i="32" s="1"/>
  <c r="J3592" i="32"/>
  <c r="K3592" i="32" s="1"/>
  <c r="J3591" i="32"/>
  <c r="K3591" i="32" s="1"/>
  <c r="J3590" i="32"/>
  <c r="K3590" i="32" s="1"/>
  <c r="J3589" i="32"/>
  <c r="K3589" i="32" s="1"/>
  <c r="J3588" i="32"/>
  <c r="K3588" i="32" s="1"/>
  <c r="J3587" i="32"/>
  <c r="K3587" i="32" s="1"/>
  <c r="J3586" i="32"/>
  <c r="K3586" i="32" s="1"/>
  <c r="J3585" i="32"/>
  <c r="K3585" i="32" s="1"/>
  <c r="J3584" i="32"/>
  <c r="K3584" i="32" s="1"/>
  <c r="J3583" i="32"/>
  <c r="K3583" i="32" s="1"/>
  <c r="J3582" i="32"/>
  <c r="K3582" i="32" s="1"/>
  <c r="J3581" i="32"/>
  <c r="K3581" i="32" s="1"/>
  <c r="J3580" i="32"/>
  <c r="K3580" i="32" s="1"/>
  <c r="J3579" i="32"/>
  <c r="K3579" i="32" s="1"/>
  <c r="J3578" i="32"/>
  <c r="K3578" i="32" s="1"/>
  <c r="J3577" i="32"/>
  <c r="K3577" i="32" s="1"/>
  <c r="J3576" i="32"/>
  <c r="K3576" i="32" s="1"/>
  <c r="J3575" i="32"/>
  <c r="K3575" i="32" s="1"/>
  <c r="J3574" i="32"/>
  <c r="K3574" i="32" s="1"/>
  <c r="J3573" i="32"/>
  <c r="K3573" i="32" s="1"/>
  <c r="J3572" i="32"/>
  <c r="K3572" i="32" s="1"/>
  <c r="J3571" i="32"/>
  <c r="K3571" i="32" s="1"/>
  <c r="J3570" i="32"/>
  <c r="K3570" i="32" s="1"/>
  <c r="J3569" i="32"/>
  <c r="K3569" i="32" s="1"/>
  <c r="J3568" i="32"/>
  <c r="K3568" i="32" s="1"/>
  <c r="J3567" i="32"/>
  <c r="K3567" i="32" s="1"/>
  <c r="J3566" i="32"/>
  <c r="K3566" i="32" s="1"/>
  <c r="J3565" i="32"/>
  <c r="K3565" i="32" s="1"/>
  <c r="J3564" i="32"/>
  <c r="K3564" i="32" s="1"/>
  <c r="J3563" i="32"/>
  <c r="K3563" i="32" s="1"/>
  <c r="J3562" i="32"/>
  <c r="K3562" i="32" s="1"/>
  <c r="J3561" i="32"/>
  <c r="K3561" i="32" s="1"/>
  <c r="J3560" i="32"/>
  <c r="K3560" i="32" s="1"/>
  <c r="J3559" i="32"/>
  <c r="K3559" i="32" s="1"/>
  <c r="J3558" i="32"/>
  <c r="K3558" i="32" s="1"/>
  <c r="J3557" i="32"/>
  <c r="K3557" i="32" s="1"/>
  <c r="J3556" i="32"/>
  <c r="K3556" i="32" s="1"/>
  <c r="J3555" i="32"/>
  <c r="K3555" i="32" s="1"/>
  <c r="J3554" i="32"/>
  <c r="K3554" i="32" s="1"/>
  <c r="J3553" i="32"/>
  <c r="K3553" i="32" s="1"/>
  <c r="J3552" i="32"/>
  <c r="K3552" i="32" s="1"/>
  <c r="J3551" i="32"/>
  <c r="K3551" i="32" s="1"/>
  <c r="J3550" i="32"/>
  <c r="K3550" i="32" s="1"/>
  <c r="J3549" i="32"/>
  <c r="K3549" i="32" s="1"/>
  <c r="J3548" i="32"/>
  <c r="K3548" i="32" s="1"/>
  <c r="J3547" i="32"/>
  <c r="K3547" i="32" s="1"/>
  <c r="J3546" i="32"/>
  <c r="K3546" i="32" s="1"/>
  <c r="J3545" i="32"/>
  <c r="K3545" i="32" s="1"/>
  <c r="J3544" i="32"/>
  <c r="K3544" i="32" s="1"/>
  <c r="J3543" i="32"/>
  <c r="K3543" i="32" s="1"/>
  <c r="J3542" i="32"/>
  <c r="K3542" i="32" s="1"/>
  <c r="J3541" i="32"/>
  <c r="K3541" i="32" s="1"/>
  <c r="J3540" i="32"/>
  <c r="K3540" i="32" s="1"/>
  <c r="J3539" i="32"/>
  <c r="K3539" i="32" s="1"/>
  <c r="J3538" i="32"/>
  <c r="K3538" i="32" s="1"/>
  <c r="J3537" i="32"/>
  <c r="K3537" i="32" s="1"/>
  <c r="J3536" i="32"/>
  <c r="K3536" i="32" s="1"/>
  <c r="J3535" i="32"/>
  <c r="K3535" i="32" s="1"/>
  <c r="J3534" i="32"/>
  <c r="K3534" i="32" s="1"/>
  <c r="J3533" i="32"/>
  <c r="K3533" i="32" s="1"/>
  <c r="J3532" i="32"/>
  <c r="K3532" i="32" s="1"/>
  <c r="J3531" i="32"/>
  <c r="K3531" i="32" s="1"/>
  <c r="J3530" i="32"/>
  <c r="K3530" i="32" s="1"/>
  <c r="J3529" i="32"/>
  <c r="K3529" i="32" s="1"/>
  <c r="J3528" i="32"/>
  <c r="K3528" i="32" s="1"/>
  <c r="J3527" i="32"/>
  <c r="K3527" i="32" s="1"/>
  <c r="J3526" i="32"/>
  <c r="K3526" i="32" s="1"/>
  <c r="J3525" i="32"/>
  <c r="K3525" i="32" s="1"/>
  <c r="J3524" i="32"/>
  <c r="K3524" i="32" s="1"/>
  <c r="J3523" i="32"/>
  <c r="K3523" i="32" s="1"/>
  <c r="J3522" i="32"/>
  <c r="K3522" i="32" s="1"/>
  <c r="J3521" i="32"/>
  <c r="K3521" i="32" s="1"/>
  <c r="J3520" i="32"/>
  <c r="K3520" i="32" s="1"/>
  <c r="J3519" i="32"/>
  <c r="K3519" i="32" s="1"/>
  <c r="J3518" i="32"/>
  <c r="K3518" i="32" s="1"/>
  <c r="J3517" i="32"/>
  <c r="K3517" i="32" s="1"/>
  <c r="J3516" i="32"/>
  <c r="K3516" i="32" s="1"/>
  <c r="J3515" i="32"/>
  <c r="K3515" i="32" s="1"/>
  <c r="J3514" i="32"/>
  <c r="K3514" i="32" s="1"/>
  <c r="J3513" i="32"/>
  <c r="K3513" i="32" s="1"/>
  <c r="J3512" i="32"/>
  <c r="K3512" i="32" s="1"/>
  <c r="J3511" i="32"/>
  <c r="K3511" i="32" s="1"/>
  <c r="J3510" i="32"/>
  <c r="K3510" i="32" s="1"/>
  <c r="J3509" i="32"/>
  <c r="K3509" i="32" s="1"/>
  <c r="J3508" i="32"/>
  <c r="K3508" i="32" s="1"/>
  <c r="J3507" i="32"/>
  <c r="K3507" i="32" s="1"/>
  <c r="J3506" i="32"/>
  <c r="K3506" i="32" s="1"/>
  <c r="J3505" i="32"/>
  <c r="K3505" i="32" s="1"/>
  <c r="J3504" i="32"/>
  <c r="K3504" i="32" s="1"/>
  <c r="J3503" i="32"/>
  <c r="K3503" i="32" s="1"/>
  <c r="J3502" i="32"/>
  <c r="K3502" i="32" s="1"/>
  <c r="J3501" i="32"/>
  <c r="K3501" i="32" s="1"/>
  <c r="J3500" i="32"/>
  <c r="K3500" i="32" s="1"/>
  <c r="J3499" i="32"/>
  <c r="K3499" i="32" s="1"/>
  <c r="J3498" i="32"/>
  <c r="K3498" i="32" s="1"/>
  <c r="J3497" i="32"/>
  <c r="K3497" i="32" s="1"/>
  <c r="J3496" i="32"/>
  <c r="K3496" i="32" s="1"/>
  <c r="J3495" i="32"/>
  <c r="K3495" i="32" s="1"/>
  <c r="J3494" i="32"/>
  <c r="K3494" i="32" s="1"/>
  <c r="J3493" i="32"/>
  <c r="K3493" i="32" s="1"/>
  <c r="J3492" i="32"/>
  <c r="K3492" i="32" s="1"/>
  <c r="J3491" i="32"/>
  <c r="K3491" i="32" s="1"/>
  <c r="J3490" i="32"/>
  <c r="K3490" i="32" s="1"/>
  <c r="J3489" i="32"/>
  <c r="K3489" i="32" s="1"/>
  <c r="J3488" i="32"/>
  <c r="K3488" i="32" s="1"/>
  <c r="J3487" i="32"/>
  <c r="K3487" i="32" s="1"/>
  <c r="J3486" i="32"/>
  <c r="K3486" i="32" s="1"/>
  <c r="J3485" i="32"/>
  <c r="K3485" i="32" s="1"/>
  <c r="J3484" i="32"/>
  <c r="K3484" i="32" s="1"/>
  <c r="J3483" i="32"/>
  <c r="K3483" i="32" s="1"/>
  <c r="J3482" i="32"/>
  <c r="K3482" i="32" s="1"/>
  <c r="J3481" i="32"/>
  <c r="K3481" i="32" s="1"/>
  <c r="J3480" i="32"/>
  <c r="K3480" i="32" s="1"/>
  <c r="J3479" i="32"/>
  <c r="K3479" i="32" s="1"/>
  <c r="J3478" i="32"/>
  <c r="K3478" i="32" s="1"/>
  <c r="J3477" i="32"/>
  <c r="K3477" i="32" s="1"/>
  <c r="J3476" i="32"/>
  <c r="K3476" i="32" s="1"/>
  <c r="J3475" i="32"/>
  <c r="K3475" i="32" s="1"/>
  <c r="J3474" i="32"/>
  <c r="K3474" i="32" s="1"/>
  <c r="J3473" i="32"/>
  <c r="K3473" i="32" s="1"/>
  <c r="J3472" i="32"/>
  <c r="K3472" i="32" s="1"/>
  <c r="J3471" i="32"/>
  <c r="K3471" i="32" s="1"/>
  <c r="J3470" i="32"/>
  <c r="K3470" i="32" s="1"/>
  <c r="J3469" i="32"/>
  <c r="K3469" i="32" s="1"/>
  <c r="J3468" i="32"/>
  <c r="K3468" i="32" s="1"/>
  <c r="J3467" i="32"/>
  <c r="K3467" i="32" s="1"/>
  <c r="J3466" i="32"/>
  <c r="K3466" i="32" s="1"/>
  <c r="J3465" i="32"/>
  <c r="K3465" i="32" s="1"/>
  <c r="J3464" i="32"/>
  <c r="K3464" i="32" s="1"/>
  <c r="J3463" i="32"/>
  <c r="K3463" i="32" s="1"/>
  <c r="J3462" i="32"/>
  <c r="K3462" i="32" s="1"/>
  <c r="J3461" i="32"/>
  <c r="K3461" i="32" s="1"/>
  <c r="J3460" i="32"/>
  <c r="K3460" i="32" s="1"/>
  <c r="J3459" i="32"/>
  <c r="K3459" i="32" s="1"/>
  <c r="J3458" i="32"/>
  <c r="K3458" i="32" s="1"/>
  <c r="J3457" i="32"/>
  <c r="K3457" i="32" s="1"/>
  <c r="J3456" i="32"/>
  <c r="K3456" i="32" s="1"/>
  <c r="J3455" i="32"/>
  <c r="K3455" i="32" s="1"/>
  <c r="J3454" i="32"/>
  <c r="K3454" i="32" s="1"/>
  <c r="J3453" i="32"/>
  <c r="K3453" i="32" s="1"/>
  <c r="J3452" i="32"/>
  <c r="K3452" i="32" s="1"/>
  <c r="J3451" i="32"/>
  <c r="K3451" i="32" s="1"/>
  <c r="J3450" i="32"/>
  <c r="K3450" i="32" s="1"/>
  <c r="J3449" i="32"/>
  <c r="K3449" i="32" s="1"/>
  <c r="J3448" i="32"/>
  <c r="K3448" i="32" s="1"/>
  <c r="J3447" i="32"/>
  <c r="K3447" i="32" s="1"/>
  <c r="J3446" i="32"/>
  <c r="K3446" i="32" s="1"/>
  <c r="J3445" i="32"/>
  <c r="K3445" i="32" s="1"/>
  <c r="J3444" i="32"/>
  <c r="K3444" i="32" s="1"/>
  <c r="J3443" i="32"/>
  <c r="K3443" i="32" s="1"/>
  <c r="J3442" i="32"/>
  <c r="K3442" i="32" s="1"/>
  <c r="J3441" i="32"/>
  <c r="K3441" i="32" s="1"/>
  <c r="J3440" i="32"/>
  <c r="K3440" i="32" s="1"/>
  <c r="J3439" i="32"/>
  <c r="K3439" i="32" s="1"/>
  <c r="J3438" i="32"/>
  <c r="K3438" i="32" s="1"/>
  <c r="J3437" i="32"/>
  <c r="K3437" i="32" s="1"/>
  <c r="J3436" i="32"/>
  <c r="K3436" i="32" s="1"/>
  <c r="J3435" i="32"/>
  <c r="K3435" i="32" s="1"/>
  <c r="J3434" i="32"/>
  <c r="K3434" i="32" s="1"/>
  <c r="J3433" i="32"/>
  <c r="K3433" i="32" s="1"/>
  <c r="J3432" i="32"/>
  <c r="K3432" i="32" s="1"/>
  <c r="J3431" i="32"/>
  <c r="K3431" i="32" s="1"/>
  <c r="J3430" i="32"/>
  <c r="K3430" i="32" s="1"/>
  <c r="J3429" i="32"/>
  <c r="K3429" i="32" s="1"/>
  <c r="J3428" i="32"/>
  <c r="K3428" i="32" s="1"/>
  <c r="J3427" i="32"/>
  <c r="K3427" i="32" s="1"/>
  <c r="J3426" i="32"/>
  <c r="K3426" i="32" s="1"/>
  <c r="J3425" i="32"/>
  <c r="K3425" i="32" s="1"/>
  <c r="J3424" i="32"/>
  <c r="K3424" i="32" s="1"/>
  <c r="J3423" i="32"/>
  <c r="K3423" i="32" s="1"/>
  <c r="J3422" i="32"/>
  <c r="K3422" i="32" s="1"/>
  <c r="J3421" i="32"/>
  <c r="K3421" i="32" s="1"/>
  <c r="J3420" i="32"/>
  <c r="K3420" i="32" s="1"/>
  <c r="J3419" i="32"/>
  <c r="K3419" i="32" s="1"/>
  <c r="J3418" i="32"/>
  <c r="K3418" i="32" s="1"/>
  <c r="J3417" i="32"/>
  <c r="K3417" i="32" s="1"/>
  <c r="J3416" i="32"/>
  <c r="K3416" i="32" s="1"/>
  <c r="J3415" i="32"/>
  <c r="K3415" i="32" s="1"/>
  <c r="J3414" i="32"/>
  <c r="K3414" i="32" s="1"/>
  <c r="J3413" i="32"/>
  <c r="K3413" i="32" s="1"/>
  <c r="J3412" i="32"/>
  <c r="K3412" i="32" s="1"/>
  <c r="J3411" i="32"/>
  <c r="K3411" i="32" s="1"/>
  <c r="J3410" i="32"/>
  <c r="K3410" i="32" s="1"/>
  <c r="J3409" i="32"/>
  <c r="K3409" i="32" s="1"/>
  <c r="J3408" i="32"/>
  <c r="K3408" i="32" s="1"/>
  <c r="J3407" i="32"/>
  <c r="K3407" i="32" s="1"/>
  <c r="J3406" i="32"/>
  <c r="K3406" i="32" s="1"/>
  <c r="J3405" i="32"/>
  <c r="K3405" i="32" s="1"/>
  <c r="J3404" i="32"/>
  <c r="K3404" i="32" s="1"/>
  <c r="J3403" i="32"/>
  <c r="K3403" i="32" s="1"/>
  <c r="J3402" i="32"/>
  <c r="K3402" i="32" s="1"/>
  <c r="J3401" i="32"/>
  <c r="K3401" i="32" s="1"/>
  <c r="J3400" i="32"/>
  <c r="K3400" i="32" s="1"/>
  <c r="J3399" i="32"/>
  <c r="K3399" i="32" s="1"/>
  <c r="J3398" i="32"/>
  <c r="K3398" i="32" s="1"/>
  <c r="J3397" i="32"/>
  <c r="K3397" i="32" s="1"/>
  <c r="J3396" i="32"/>
  <c r="K3396" i="32" s="1"/>
  <c r="J3395" i="32"/>
  <c r="K3395" i="32" s="1"/>
  <c r="J3394" i="32"/>
  <c r="K3394" i="32" s="1"/>
  <c r="J3393" i="32"/>
  <c r="K3393" i="32" s="1"/>
  <c r="J3392" i="32"/>
  <c r="K3392" i="32" s="1"/>
  <c r="J3391" i="32"/>
  <c r="K3391" i="32" s="1"/>
  <c r="J3390" i="32"/>
  <c r="K3390" i="32" s="1"/>
  <c r="J3389" i="32"/>
  <c r="K3389" i="32" s="1"/>
  <c r="J3388" i="32"/>
  <c r="K3388" i="32" s="1"/>
  <c r="J3387" i="32"/>
  <c r="K3387" i="32" s="1"/>
  <c r="J3386" i="32"/>
  <c r="K3386" i="32" s="1"/>
  <c r="J3385" i="32"/>
  <c r="K3385" i="32" s="1"/>
  <c r="J3384" i="32"/>
  <c r="K3384" i="32" s="1"/>
  <c r="J3383" i="32"/>
  <c r="K3383" i="32" s="1"/>
  <c r="J3382" i="32"/>
  <c r="K3382" i="32" s="1"/>
  <c r="J3381" i="32"/>
  <c r="K3381" i="32" s="1"/>
  <c r="J3380" i="32"/>
  <c r="K3380" i="32" s="1"/>
  <c r="J3379" i="32"/>
  <c r="K3379" i="32" s="1"/>
  <c r="J3378" i="32"/>
  <c r="K3378" i="32" s="1"/>
  <c r="J3377" i="32"/>
  <c r="K3377" i="32" s="1"/>
  <c r="J3376" i="32"/>
  <c r="K3376" i="32" s="1"/>
  <c r="J3375" i="32"/>
  <c r="K3375" i="32" s="1"/>
  <c r="J3374" i="32"/>
  <c r="K3374" i="32" s="1"/>
  <c r="J3373" i="32"/>
  <c r="K3373" i="32" s="1"/>
  <c r="J3372" i="32"/>
  <c r="K3372" i="32" s="1"/>
  <c r="J3371" i="32"/>
  <c r="K3371" i="32" s="1"/>
  <c r="J3370" i="32"/>
  <c r="K3370" i="32" s="1"/>
  <c r="J3369" i="32"/>
  <c r="K3369" i="32" s="1"/>
  <c r="J3368" i="32"/>
  <c r="K3368" i="32" s="1"/>
  <c r="J3367" i="32"/>
  <c r="K3367" i="32" s="1"/>
  <c r="J3366" i="32"/>
  <c r="K3366" i="32" s="1"/>
  <c r="J3365" i="32"/>
  <c r="K3365" i="32" s="1"/>
  <c r="J3364" i="32"/>
  <c r="K3364" i="32" s="1"/>
  <c r="J3363" i="32"/>
  <c r="K3363" i="32" s="1"/>
  <c r="J3362" i="32"/>
  <c r="K3362" i="32" s="1"/>
  <c r="J3361" i="32"/>
  <c r="K3361" i="32" s="1"/>
  <c r="J3360" i="32"/>
  <c r="K3360" i="32" s="1"/>
  <c r="J3359" i="32"/>
  <c r="K3359" i="32" s="1"/>
  <c r="J3358" i="32"/>
  <c r="K3358" i="32" s="1"/>
  <c r="J3357" i="32"/>
  <c r="K3357" i="32" s="1"/>
  <c r="J3356" i="32"/>
  <c r="K3356" i="32" s="1"/>
  <c r="J3355" i="32"/>
  <c r="K3355" i="32" s="1"/>
  <c r="J3354" i="32"/>
  <c r="K3354" i="32" s="1"/>
  <c r="J3353" i="32"/>
  <c r="K3353" i="32" s="1"/>
  <c r="J3352" i="32"/>
  <c r="K3352" i="32" s="1"/>
  <c r="J3351" i="32"/>
  <c r="K3351" i="32" s="1"/>
  <c r="J3350" i="32"/>
  <c r="K3350" i="32" s="1"/>
  <c r="J3349" i="32"/>
  <c r="K3349" i="32" s="1"/>
  <c r="J3348" i="32"/>
  <c r="K3348" i="32" s="1"/>
  <c r="J3347" i="32"/>
  <c r="K3347" i="32" s="1"/>
  <c r="J3346" i="32"/>
  <c r="K3346" i="32" s="1"/>
  <c r="J3345" i="32"/>
  <c r="K3345" i="32" s="1"/>
  <c r="J3344" i="32"/>
  <c r="K3344" i="32" s="1"/>
  <c r="J3343" i="32"/>
  <c r="K3343" i="32" s="1"/>
  <c r="J3342" i="32"/>
  <c r="K3342" i="32" s="1"/>
  <c r="J3341" i="32"/>
  <c r="K3341" i="32" s="1"/>
  <c r="J3340" i="32"/>
  <c r="K3340" i="32" s="1"/>
  <c r="J3339" i="32"/>
  <c r="K3339" i="32" s="1"/>
  <c r="J3338" i="32"/>
  <c r="K3338" i="32" s="1"/>
  <c r="J3337" i="32"/>
  <c r="K3337" i="32" s="1"/>
  <c r="J3336" i="32"/>
  <c r="K3336" i="32" s="1"/>
  <c r="J3335" i="32"/>
  <c r="K3335" i="32" s="1"/>
  <c r="J3334" i="32"/>
  <c r="K3334" i="32" s="1"/>
  <c r="J3333" i="32"/>
  <c r="K3333" i="32" s="1"/>
  <c r="J3332" i="32"/>
  <c r="K3332" i="32" s="1"/>
  <c r="J3331" i="32"/>
  <c r="K3331" i="32" s="1"/>
  <c r="J3330" i="32"/>
  <c r="K3330" i="32" s="1"/>
  <c r="J3329" i="32"/>
  <c r="K3329" i="32" s="1"/>
  <c r="J3328" i="32"/>
  <c r="K3328" i="32" s="1"/>
  <c r="J3327" i="32"/>
  <c r="K3327" i="32" s="1"/>
  <c r="J3326" i="32"/>
  <c r="K3326" i="32" s="1"/>
  <c r="J3325" i="32"/>
  <c r="K3325" i="32" s="1"/>
  <c r="J3324" i="32"/>
  <c r="K3324" i="32" s="1"/>
  <c r="J3323" i="32"/>
  <c r="K3323" i="32" s="1"/>
  <c r="J3322" i="32"/>
  <c r="K3322" i="32" s="1"/>
  <c r="J3321" i="32"/>
  <c r="K3321" i="32" s="1"/>
  <c r="J3320" i="32"/>
  <c r="K3320" i="32" s="1"/>
  <c r="J3319" i="32"/>
  <c r="K3319" i="32" s="1"/>
  <c r="J3318" i="32"/>
  <c r="K3318" i="32" s="1"/>
  <c r="J3317" i="32"/>
  <c r="K3317" i="32" s="1"/>
  <c r="J3316" i="32"/>
  <c r="K3316" i="32" s="1"/>
  <c r="J3315" i="32"/>
  <c r="K3315" i="32" s="1"/>
  <c r="J3314" i="32"/>
  <c r="K3314" i="32" s="1"/>
  <c r="J3313" i="32"/>
  <c r="K3313" i="32" s="1"/>
  <c r="J3312" i="32"/>
  <c r="K3312" i="32" s="1"/>
  <c r="J3311" i="32"/>
  <c r="K3311" i="32" s="1"/>
  <c r="J3310" i="32"/>
  <c r="K3310" i="32" s="1"/>
  <c r="J3309" i="32"/>
  <c r="K3309" i="32" s="1"/>
  <c r="J3308" i="32"/>
  <c r="K3308" i="32" s="1"/>
  <c r="J3307" i="32"/>
  <c r="K3307" i="32" s="1"/>
  <c r="J3306" i="32"/>
  <c r="K3306" i="32" s="1"/>
  <c r="J3305" i="32"/>
  <c r="K3305" i="32" s="1"/>
  <c r="J3304" i="32"/>
  <c r="K3304" i="32" s="1"/>
  <c r="J3303" i="32"/>
  <c r="K3303" i="32" s="1"/>
  <c r="J3302" i="32"/>
  <c r="K3302" i="32" s="1"/>
  <c r="J3301" i="32"/>
  <c r="K3301" i="32" s="1"/>
  <c r="J3300" i="32"/>
  <c r="K3300" i="32" s="1"/>
  <c r="J3299" i="32"/>
  <c r="K3299" i="32" s="1"/>
  <c r="J3298" i="32"/>
  <c r="K3298" i="32" s="1"/>
  <c r="J3297" i="32"/>
  <c r="K3297" i="32" s="1"/>
  <c r="J3296" i="32"/>
  <c r="K3296" i="32" s="1"/>
  <c r="J3295" i="32"/>
  <c r="K3295" i="32" s="1"/>
  <c r="J3294" i="32"/>
  <c r="K3294" i="32" s="1"/>
  <c r="J3293" i="32"/>
  <c r="K3293" i="32" s="1"/>
  <c r="J3292" i="32"/>
  <c r="K3292" i="32" s="1"/>
  <c r="J3291" i="32"/>
  <c r="K3291" i="32" s="1"/>
  <c r="J3290" i="32"/>
  <c r="K3290" i="32" s="1"/>
  <c r="J3289" i="32"/>
  <c r="K3289" i="32" s="1"/>
  <c r="J3288" i="32"/>
  <c r="K3288" i="32" s="1"/>
  <c r="J3287" i="32"/>
  <c r="K3287" i="32" s="1"/>
  <c r="J3286" i="32"/>
  <c r="K3286" i="32" s="1"/>
  <c r="J3285" i="32"/>
  <c r="K3285" i="32" s="1"/>
  <c r="J3284" i="32"/>
  <c r="K3284" i="32" s="1"/>
  <c r="J3283" i="32"/>
  <c r="K3283" i="32" s="1"/>
  <c r="J3282" i="32"/>
  <c r="K3282" i="32" s="1"/>
  <c r="J3281" i="32"/>
  <c r="K3281" i="32" s="1"/>
  <c r="J3280" i="32"/>
  <c r="K3280" i="32" s="1"/>
  <c r="J3279" i="32"/>
  <c r="K3279" i="32" s="1"/>
  <c r="J3278" i="32"/>
  <c r="K3278" i="32" s="1"/>
  <c r="J3277" i="32"/>
  <c r="K3277" i="32" s="1"/>
  <c r="J3276" i="32"/>
  <c r="K3276" i="32" s="1"/>
  <c r="J3275" i="32"/>
  <c r="K3275" i="32" s="1"/>
  <c r="J3274" i="32"/>
  <c r="K3274" i="32" s="1"/>
  <c r="J3273" i="32"/>
  <c r="K3273" i="32" s="1"/>
  <c r="J3272" i="32"/>
  <c r="K3272" i="32" s="1"/>
  <c r="J3271" i="32"/>
  <c r="K3271" i="32" s="1"/>
  <c r="J3270" i="32"/>
  <c r="K3270" i="32" s="1"/>
  <c r="J3269" i="32"/>
  <c r="K3269" i="32" s="1"/>
  <c r="J3268" i="32"/>
  <c r="K3268" i="32" s="1"/>
  <c r="J3267" i="32"/>
  <c r="K3267" i="32" s="1"/>
  <c r="J3266" i="32"/>
  <c r="K3266" i="32" s="1"/>
  <c r="J3265" i="32"/>
  <c r="K3265" i="32" s="1"/>
  <c r="J3264" i="32"/>
  <c r="K3264" i="32" s="1"/>
  <c r="J3263" i="32"/>
  <c r="K3263" i="32" s="1"/>
  <c r="J3262" i="32"/>
  <c r="K3262" i="32" s="1"/>
  <c r="J3261" i="32"/>
  <c r="K3261" i="32" s="1"/>
  <c r="J3260" i="32"/>
  <c r="K3260" i="32" s="1"/>
  <c r="J3259" i="32"/>
  <c r="K3259" i="32" s="1"/>
  <c r="J3258" i="32"/>
  <c r="K3258" i="32" s="1"/>
  <c r="J3257" i="32"/>
  <c r="K3257" i="32" s="1"/>
  <c r="J3256" i="32"/>
  <c r="K3256" i="32" s="1"/>
  <c r="J3255" i="32"/>
  <c r="K3255" i="32" s="1"/>
  <c r="J3254" i="32"/>
  <c r="K3254" i="32" s="1"/>
  <c r="J3253" i="32"/>
  <c r="K3253" i="32" s="1"/>
  <c r="J3252" i="32"/>
  <c r="K3252" i="32" s="1"/>
  <c r="J3251" i="32"/>
  <c r="K3251" i="32" s="1"/>
  <c r="J3250" i="32"/>
  <c r="K3250" i="32" s="1"/>
  <c r="J3249" i="32"/>
  <c r="K3249" i="32" s="1"/>
  <c r="J3248" i="32"/>
  <c r="K3248" i="32" s="1"/>
  <c r="J3247" i="32"/>
  <c r="K3247" i="32" s="1"/>
  <c r="J3246" i="32"/>
  <c r="K3246" i="32" s="1"/>
  <c r="J3245" i="32"/>
  <c r="K3245" i="32" s="1"/>
  <c r="J3244" i="32"/>
  <c r="K3244" i="32" s="1"/>
  <c r="J3243" i="32"/>
  <c r="K3243" i="32" s="1"/>
  <c r="J3242" i="32"/>
  <c r="K3242" i="32" s="1"/>
  <c r="J3241" i="32"/>
  <c r="K3241" i="32" s="1"/>
  <c r="J3240" i="32"/>
  <c r="K3240" i="32" s="1"/>
  <c r="J3239" i="32"/>
  <c r="K3239" i="32" s="1"/>
  <c r="J3238" i="32"/>
  <c r="K3238" i="32" s="1"/>
  <c r="J3237" i="32"/>
  <c r="K3237" i="32" s="1"/>
  <c r="J3236" i="32"/>
  <c r="K3236" i="32" s="1"/>
  <c r="J3235" i="32"/>
  <c r="K3235" i="32" s="1"/>
  <c r="J3234" i="32"/>
  <c r="K3234" i="32" s="1"/>
  <c r="J3233" i="32"/>
  <c r="K3233" i="32" s="1"/>
  <c r="J3232" i="32"/>
  <c r="K3232" i="32" s="1"/>
  <c r="J3231" i="32"/>
  <c r="K3231" i="32" s="1"/>
  <c r="J3230" i="32"/>
  <c r="K3230" i="32" s="1"/>
  <c r="J3229" i="32"/>
  <c r="K3229" i="32" s="1"/>
  <c r="J3228" i="32"/>
  <c r="K3228" i="32" s="1"/>
  <c r="J3227" i="32"/>
  <c r="K3227" i="32" s="1"/>
  <c r="J3226" i="32"/>
  <c r="K3226" i="32" s="1"/>
  <c r="J3225" i="32"/>
  <c r="K3225" i="32" s="1"/>
  <c r="J3224" i="32"/>
  <c r="K3224" i="32" s="1"/>
  <c r="J3223" i="32"/>
  <c r="K3223" i="32" s="1"/>
  <c r="J3222" i="32"/>
  <c r="K3222" i="32" s="1"/>
  <c r="J3221" i="32"/>
  <c r="K3221" i="32" s="1"/>
  <c r="J3220" i="32"/>
  <c r="K3220" i="32" s="1"/>
  <c r="J3219" i="32"/>
  <c r="K3219" i="32" s="1"/>
  <c r="J3218" i="32"/>
  <c r="K3218" i="32" s="1"/>
  <c r="J3217" i="32"/>
  <c r="K3217" i="32" s="1"/>
  <c r="J3216" i="32"/>
  <c r="K3216" i="32" s="1"/>
  <c r="J3215" i="32"/>
  <c r="K3215" i="32" s="1"/>
  <c r="J3214" i="32"/>
  <c r="K3214" i="32" s="1"/>
  <c r="J3213" i="32"/>
  <c r="K3213" i="32" s="1"/>
  <c r="J3212" i="32"/>
  <c r="K3212" i="32" s="1"/>
  <c r="J3211" i="32"/>
  <c r="K3211" i="32" s="1"/>
  <c r="J3210" i="32"/>
  <c r="K3210" i="32" s="1"/>
  <c r="J3209" i="32"/>
  <c r="K3209" i="32" s="1"/>
  <c r="J3208" i="32"/>
  <c r="K3208" i="32" s="1"/>
  <c r="J3207" i="32"/>
  <c r="K3207" i="32" s="1"/>
  <c r="J3206" i="32"/>
  <c r="K3206" i="32" s="1"/>
  <c r="J3205" i="32"/>
  <c r="K3205" i="32" s="1"/>
  <c r="J3204" i="32"/>
  <c r="K3204" i="32" s="1"/>
  <c r="J3203" i="32"/>
  <c r="K3203" i="32" s="1"/>
  <c r="J3202" i="32"/>
  <c r="K3202" i="32" s="1"/>
  <c r="J3201" i="32"/>
  <c r="K3201" i="32" s="1"/>
  <c r="J3200" i="32"/>
  <c r="K3200" i="32" s="1"/>
  <c r="J3199" i="32"/>
  <c r="K3199" i="32" s="1"/>
  <c r="J3198" i="32"/>
  <c r="K3198" i="32" s="1"/>
  <c r="J3197" i="32"/>
  <c r="K3197" i="32" s="1"/>
  <c r="J3196" i="32"/>
  <c r="K3196" i="32" s="1"/>
  <c r="J3195" i="32"/>
  <c r="K3195" i="32" s="1"/>
  <c r="J3194" i="32"/>
  <c r="K3194" i="32" s="1"/>
  <c r="J3193" i="32"/>
  <c r="K3193" i="32" s="1"/>
  <c r="J3192" i="32"/>
  <c r="K3192" i="32" s="1"/>
  <c r="J3191" i="32"/>
  <c r="K3191" i="32" s="1"/>
  <c r="J3190" i="32"/>
  <c r="K3190" i="32" s="1"/>
  <c r="J3189" i="32"/>
  <c r="K3189" i="32" s="1"/>
  <c r="J3188" i="32"/>
  <c r="K3188" i="32" s="1"/>
  <c r="J3187" i="32"/>
  <c r="K3187" i="32" s="1"/>
  <c r="J3186" i="32"/>
  <c r="K3186" i="32" s="1"/>
  <c r="J3185" i="32"/>
  <c r="K3185" i="32" s="1"/>
  <c r="J3184" i="32"/>
  <c r="K3184" i="32" s="1"/>
  <c r="J3183" i="32"/>
  <c r="K3183" i="32" s="1"/>
  <c r="J3182" i="32"/>
  <c r="K3182" i="32" s="1"/>
  <c r="J3181" i="32"/>
  <c r="K3181" i="32" s="1"/>
  <c r="J3180" i="32"/>
  <c r="K3180" i="32" s="1"/>
  <c r="J3179" i="32"/>
  <c r="K3179" i="32" s="1"/>
  <c r="J3178" i="32"/>
  <c r="K3178" i="32" s="1"/>
  <c r="J3177" i="32"/>
  <c r="K3177" i="32" s="1"/>
  <c r="J3176" i="32"/>
  <c r="K3176" i="32" s="1"/>
  <c r="J3175" i="32"/>
  <c r="K3175" i="32" s="1"/>
  <c r="J3174" i="32"/>
  <c r="K3174" i="32" s="1"/>
  <c r="J3173" i="32"/>
  <c r="K3173" i="32" s="1"/>
  <c r="J3172" i="32"/>
  <c r="K3172" i="32" s="1"/>
  <c r="J3171" i="32"/>
  <c r="K3171" i="32" s="1"/>
  <c r="J3170" i="32"/>
  <c r="K3170" i="32" s="1"/>
  <c r="J3169" i="32"/>
  <c r="K3169" i="32" s="1"/>
  <c r="J3168" i="32"/>
  <c r="K3168" i="32" s="1"/>
  <c r="J3167" i="32"/>
  <c r="K3167" i="32" s="1"/>
  <c r="J3166" i="32"/>
  <c r="K3166" i="32" s="1"/>
  <c r="J3165" i="32"/>
  <c r="K3165" i="32" s="1"/>
  <c r="J3164" i="32"/>
  <c r="K3164" i="32" s="1"/>
  <c r="J3163" i="32"/>
  <c r="K3163" i="32" s="1"/>
  <c r="J3162" i="32"/>
  <c r="K3162" i="32" s="1"/>
  <c r="J3161" i="32"/>
  <c r="K3161" i="32" s="1"/>
  <c r="J3160" i="32"/>
  <c r="K3160" i="32" s="1"/>
  <c r="J3159" i="32"/>
  <c r="K3159" i="32" s="1"/>
  <c r="J3158" i="32"/>
  <c r="K3158" i="32" s="1"/>
  <c r="J3157" i="32"/>
  <c r="K3157" i="32" s="1"/>
  <c r="J3156" i="32"/>
  <c r="K3156" i="32" s="1"/>
  <c r="J3155" i="32"/>
  <c r="K3155" i="32" s="1"/>
  <c r="J3154" i="32"/>
  <c r="K3154" i="32" s="1"/>
  <c r="J3153" i="32"/>
  <c r="K3153" i="32" s="1"/>
  <c r="J3152" i="32"/>
  <c r="K3152" i="32" s="1"/>
  <c r="J3151" i="32"/>
  <c r="K3151" i="32" s="1"/>
  <c r="J3150" i="32"/>
  <c r="K3150" i="32" s="1"/>
  <c r="J3149" i="32"/>
  <c r="K3149" i="32" s="1"/>
  <c r="J3148" i="32"/>
  <c r="K3148" i="32" s="1"/>
  <c r="J3147" i="32"/>
  <c r="K3147" i="32" s="1"/>
  <c r="J3146" i="32"/>
  <c r="K3146" i="32" s="1"/>
  <c r="J3145" i="32"/>
  <c r="K3145" i="32" s="1"/>
  <c r="J3144" i="32"/>
  <c r="K3144" i="32" s="1"/>
  <c r="J3143" i="32"/>
  <c r="K3143" i="32" s="1"/>
  <c r="J3142" i="32"/>
  <c r="K3142" i="32" s="1"/>
  <c r="J3141" i="32"/>
  <c r="K3141" i="32" s="1"/>
  <c r="J3140" i="32"/>
  <c r="K3140" i="32" s="1"/>
  <c r="J3139" i="32"/>
  <c r="K3139" i="32" s="1"/>
  <c r="J3138" i="32"/>
  <c r="K3138" i="32" s="1"/>
  <c r="J3137" i="32"/>
  <c r="K3137" i="32" s="1"/>
  <c r="J3136" i="32"/>
  <c r="K3136" i="32" s="1"/>
  <c r="J3135" i="32"/>
  <c r="K3135" i="32" s="1"/>
  <c r="J3134" i="32"/>
  <c r="K3134" i="32" s="1"/>
  <c r="J3133" i="32"/>
  <c r="K3133" i="32" s="1"/>
  <c r="J3132" i="32"/>
  <c r="K3132" i="32" s="1"/>
  <c r="J3131" i="32"/>
  <c r="K3131" i="32" s="1"/>
  <c r="J3130" i="32"/>
  <c r="K3130" i="32" s="1"/>
  <c r="J3129" i="32"/>
  <c r="K3129" i="32" s="1"/>
  <c r="J3128" i="32"/>
  <c r="K3128" i="32" s="1"/>
  <c r="J3127" i="32"/>
  <c r="K3127" i="32" s="1"/>
  <c r="J3126" i="32"/>
  <c r="K3126" i="32" s="1"/>
  <c r="J3125" i="32"/>
  <c r="K3125" i="32" s="1"/>
  <c r="J3124" i="32"/>
  <c r="K3124" i="32" s="1"/>
  <c r="J3123" i="32"/>
  <c r="K3123" i="32" s="1"/>
  <c r="J3122" i="32"/>
  <c r="K3122" i="32" s="1"/>
  <c r="J3121" i="32"/>
  <c r="K3121" i="32" s="1"/>
  <c r="J3120" i="32"/>
  <c r="K3120" i="32" s="1"/>
  <c r="J3119" i="32"/>
  <c r="K3119" i="32" s="1"/>
  <c r="J3118" i="32"/>
  <c r="K3118" i="32" s="1"/>
  <c r="J3117" i="32"/>
  <c r="K3117" i="32" s="1"/>
  <c r="J3116" i="32"/>
  <c r="K3116" i="32" s="1"/>
  <c r="J3115" i="32"/>
  <c r="K3115" i="32" s="1"/>
  <c r="J3114" i="32"/>
  <c r="K3114" i="32" s="1"/>
  <c r="J3113" i="32"/>
  <c r="K3113" i="32" s="1"/>
  <c r="J3112" i="32"/>
  <c r="K3112" i="32" s="1"/>
  <c r="J3111" i="32"/>
  <c r="K3111" i="32" s="1"/>
  <c r="J3110" i="32"/>
  <c r="K3110" i="32" s="1"/>
  <c r="J3109" i="32"/>
  <c r="K3109" i="32" s="1"/>
  <c r="J3108" i="32"/>
  <c r="K3108" i="32" s="1"/>
  <c r="J3107" i="32"/>
  <c r="K3107" i="32" s="1"/>
  <c r="J3106" i="32"/>
  <c r="K3106" i="32" s="1"/>
  <c r="J3105" i="32"/>
  <c r="K3105" i="32" s="1"/>
  <c r="J3104" i="32"/>
  <c r="K3104" i="32" s="1"/>
  <c r="J3103" i="32"/>
  <c r="K3103" i="32" s="1"/>
  <c r="J3102" i="32"/>
  <c r="K3102" i="32" s="1"/>
  <c r="J3101" i="32"/>
  <c r="K3101" i="32" s="1"/>
  <c r="J3100" i="32"/>
  <c r="K3100" i="32" s="1"/>
  <c r="J3099" i="32"/>
  <c r="K3099" i="32" s="1"/>
  <c r="J3098" i="32"/>
  <c r="K3098" i="32" s="1"/>
  <c r="J3097" i="32"/>
  <c r="K3097" i="32" s="1"/>
  <c r="J3096" i="32"/>
  <c r="K3096" i="32" s="1"/>
  <c r="J3095" i="32"/>
  <c r="K3095" i="32" s="1"/>
  <c r="J3094" i="32"/>
  <c r="K3094" i="32" s="1"/>
  <c r="J3093" i="32"/>
  <c r="K3093" i="32" s="1"/>
  <c r="J3092" i="32"/>
  <c r="K3092" i="32" s="1"/>
  <c r="J3091" i="32"/>
  <c r="K3091" i="32" s="1"/>
  <c r="J3090" i="32"/>
  <c r="K3090" i="32" s="1"/>
  <c r="J3089" i="32"/>
  <c r="K3089" i="32" s="1"/>
  <c r="J3088" i="32"/>
  <c r="K3088" i="32" s="1"/>
  <c r="J3087" i="32"/>
  <c r="K3087" i="32" s="1"/>
  <c r="J3086" i="32"/>
  <c r="K3086" i="32" s="1"/>
  <c r="J3085" i="32"/>
  <c r="K3085" i="32" s="1"/>
  <c r="J3084" i="32"/>
  <c r="K3084" i="32" s="1"/>
  <c r="J3083" i="32"/>
  <c r="K3083" i="32" s="1"/>
  <c r="J3082" i="32"/>
  <c r="K3082" i="32" s="1"/>
  <c r="J3081" i="32"/>
  <c r="K3081" i="32" s="1"/>
  <c r="J3080" i="32"/>
  <c r="K3080" i="32" s="1"/>
  <c r="J3079" i="32"/>
  <c r="K3079" i="32" s="1"/>
  <c r="J3078" i="32"/>
  <c r="K3078" i="32" s="1"/>
  <c r="J3077" i="32"/>
  <c r="K3077" i="32" s="1"/>
  <c r="J3076" i="32"/>
  <c r="K3076" i="32" s="1"/>
  <c r="J3075" i="32"/>
  <c r="K3075" i="32" s="1"/>
  <c r="J3074" i="32"/>
  <c r="K3074" i="32" s="1"/>
  <c r="J3073" i="32"/>
  <c r="K3073" i="32" s="1"/>
  <c r="J3072" i="32"/>
  <c r="K3072" i="32" s="1"/>
  <c r="J3071" i="32"/>
  <c r="K3071" i="32" s="1"/>
  <c r="J3070" i="32"/>
  <c r="K3070" i="32" s="1"/>
  <c r="J3069" i="32"/>
  <c r="K3069" i="32" s="1"/>
  <c r="J3068" i="32"/>
  <c r="K3068" i="32" s="1"/>
  <c r="J3067" i="32"/>
  <c r="K3067" i="32" s="1"/>
  <c r="J3066" i="32"/>
  <c r="K3066" i="32" s="1"/>
  <c r="J3065" i="32"/>
  <c r="K3065" i="32" s="1"/>
  <c r="J3064" i="32"/>
  <c r="K3064" i="32" s="1"/>
  <c r="J3063" i="32"/>
  <c r="K3063" i="32" s="1"/>
  <c r="J3062" i="32"/>
  <c r="K3062" i="32" s="1"/>
  <c r="J3061" i="32"/>
  <c r="K3061" i="32" s="1"/>
  <c r="J3060" i="32"/>
  <c r="K3060" i="32" s="1"/>
  <c r="J3059" i="32"/>
  <c r="K3059" i="32" s="1"/>
  <c r="J3058" i="32"/>
  <c r="K3058" i="32" s="1"/>
  <c r="J3057" i="32"/>
  <c r="K3057" i="32" s="1"/>
  <c r="J3056" i="32"/>
  <c r="K3056" i="32" s="1"/>
  <c r="J3055" i="32"/>
  <c r="K3055" i="32" s="1"/>
  <c r="J3054" i="32"/>
  <c r="K3054" i="32" s="1"/>
  <c r="J3053" i="32"/>
  <c r="K3053" i="32" s="1"/>
  <c r="J3052" i="32"/>
  <c r="K3052" i="32" s="1"/>
  <c r="J3051" i="32"/>
  <c r="K3051" i="32" s="1"/>
  <c r="J3050" i="32"/>
  <c r="K3050" i="32" s="1"/>
  <c r="J3049" i="32"/>
  <c r="K3049" i="32" s="1"/>
  <c r="J3048" i="32"/>
  <c r="K3048" i="32" s="1"/>
  <c r="J3047" i="32"/>
  <c r="K3047" i="32" s="1"/>
  <c r="J3046" i="32"/>
  <c r="K3046" i="32" s="1"/>
  <c r="J3045" i="32"/>
  <c r="K3045" i="32" s="1"/>
  <c r="J3044" i="32"/>
  <c r="K3044" i="32" s="1"/>
  <c r="J3043" i="32"/>
  <c r="K3043" i="32" s="1"/>
  <c r="J3042" i="32"/>
  <c r="K3042" i="32" s="1"/>
  <c r="J3041" i="32"/>
  <c r="K3041" i="32" s="1"/>
  <c r="J3040" i="32"/>
  <c r="K3040" i="32" s="1"/>
  <c r="J3039" i="32"/>
  <c r="K3039" i="32" s="1"/>
  <c r="J3038" i="32"/>
  <c r="K3038" i="32" s="1"/>
  <c r="J3037" i="32"/>
  <c r="K3037" i="32" s="1"/>
  <c r="J3036" i="32"/>
  <c r="K3036" i="32" s="1"/>
  <c r="J3035" i="32"/>
  <c r="K3035" i="32" s="1"/>
  <c r="J3034" i="32"/>
  <c r="K3034" i="32" s="1"/>
  <c r="J3033" i="32"/>
  <c r="K3033" i="32" s="1"/>
  <c r="J3032" i="32"/>
  <c r="K3032" i="32" s="1"/>
  <c r="J3031" i="32"/>
  <c r="K3031" i="32" s="1"/>
  <c r="J3030" i="32"/>
  <c r="K3030" i="32" s="1"/>
  <c r="J3029" i="32"/>
  <c r="K3029" i="32" s="1"/>
  <c r="J3028" i="32"/>
  <c r="K3028" i="32" s="1"/>
  <c r="J3027" i="32"/>
  <c r="K3027" i="32" s="1"/>
  <c r="J3026" i="32"/>
  <c r="K3026" i="32" s="1"/>
  <c r="J3025" i="32"/>
  <c r="K3025" i="32" s="1"/>
  <c r="J3024" i="32"/>
  <c r="K3024" i="32" s="1"/>
  <c r="J3023" i="32"/>
  <c r="K3023" i="32" s="1"/>
  <c r="J3022" i="32"/>
  <c r="K3022" i="32" s="1"/>
  <c r="J3021" i="32"/>
  <c r="K3021" i="32" s="1"/>
  <c r="J3020" i="32"/>
  <c r="K3020" i="32" s="1"/>
  <c r="J3019" i="32"/>
  <c r="K3019" i="32" s="1"/>
  <c r="J3018" i="32"/>
  <c r="K3018" i="32" s="1"/>
  <c r="J3017" i="32"/>
  <c r="K3017" i="32" s="1"/>
  <c r="J3016" i="32"/>
  <c r="K3016" i="32" s="1"/>
  <c r="J3015" i="32"/>
  <c r="K3015" i="32" s="1"/>
  <c r="J3014" i="32"/>
  <c r="K3014" i="32" s="1"/>
  <c r="J3013" i="32"/>
  <c r="K3013" i="32" s="1"/>
  <c r="J3012" i="32"/>
  <c r="K3012" i="32" s="1"/>
  <c r="J3011" i="32"/>
  <c r="K3011" i="32" s="1"/>
  <c r="J3010" i="32"/>
  <c r="K3010" i="32" s="1"/>
  <c r="J3009" i="32"/>
  <c r="K3009" i="32" s="1"/>
  <c r="J3008" i="32"/>
  <c r="K3008" i="32" s="1"/>
  <c r="J3007" i="32"/>
  <c r="K3007" i="32" s="1"/>
  <c r="J3006" i="32"/>
  <c r="K3006" i="32" s="1"/>
  <c r="J3005" i="32"/>
  <c r="K3005" i="32" s="1"/>
  <c r="J3004" i="32"/>
  <c r="K3004" i="32" s="1"/>
  <c r="J3003" i="32"/>
  <c r="K3003" i="32" s="1"/>
  <c r="J3002" i="32"/>
  <c r="K3002" i="32" s="1"/>
  <c r="J3001" i="32"/>
  <c r="K3001" i="32" s="1"/>
  <c r="J3000" i="32"/>
  <c r="K3000" i="32" s="1"/>
  <c r="J2999" i="32"/>
  <c r="K2999" i="32" s="1"/>
  <c r="J2998" i="32"/>
  <c r="K2998" i="32" s="1"/>
  <c r="J2997" i="32"/>
  <c r="K2997" i="32" s="1"/>
  <c r="J2996" i="32"/>
  <c r="K2996" i="32" s="1"/>
  <c r="J2995" i="32"/>
  <c r="K2995" i="32" s="1"/>
  <c r="J2994" i="32"/>
  <c r="K2994" i="32" s="1"/>
  <c r="J2993" i="32"/>
  <c r="K2993" i="32" s="1"/>
  <c r="J2992" i="32"/>
  <c r="K2992" i="32" s="1"/>
  <c r="J2991" i="32"/>
  <c r="K2991" i="32" s="1"/>
  <c r="J2990" i="32"/>
  <c r="K2990" i="32" s="1"/>
  <c r="J2989" i="32"/>
  <c r="K2989" i="32" s="1"/>
  <c r="J2988" i="32"/>
  <c r="K2988" i="32" s="1"/>
  <c r="J2987" i="32"/>
  <c r="K2987" i="32" s="1"/>
  <c r="J2986" i="32"/>
  <c r="K2986" i="32" s="1"/>
  <c r="J2985" i="32"/>
  <c r="K2985" i="32" s="1"/>
  <c r="J2984" i="32"/>
  <c r="K2984" i="32" s="1"/>
  <c r="J2983" i="32"/>
  <c r="K2983" i="32" s="1"/>
  <c r="J2982" i="32"/>
  <c r="K2982" i="32" s="1"/>
  <c r="J2981" i="32"/>
  <c r="K2981" i="32" s="1"/>
  <c r="J2980" i="32"/>
  <c r="K2980" i="32" s="1"/>
  <c r="J2979" i="32"/>
  <c r="K2979" i="32" s="1"/>
  <c r="J2978" i="32"/>
  <c r="K2978" i="32" s="1"/>
  <c r="J2977" i="32"/>
  <c r="K2977" i="32" s="1"/>
  <c r="J2976" i="32"/>
  <c r="K2976" i="32" s="1"/>
  <c r="J2975" i="32"/>
  <c r="K2975" i="32" s="1"/>
  <c r="J2974" i="32"/>
  <c r="K2974" i="32" s="1"/>
  <c r="J2973" i="32"/>
  <c r="K2973" i="32" s="1"/>
  <c r="J2972" i="32"/>
  <c r="K2972" i="32" s="1"/>
  <c r="J2971" i="32"/>
  <c r="K2971" i="32" s="1"/>
  <c r="J2970" i="32"/>
  <c r="K2970" i="32" s="1"/>
  <c r="J2969" i="32"/>
  <c r="K2969" i="32" s="1"/>
  <c r="J2968" i="32"/>
  <c r="K2968" i="32" s="1"/>
  <c r="J2967" i="32"/>
  <c r="K2967" i="32" s="1"/>
  <c r="J2966" i="32"/>
  <c r="K2966" i="32" s="1"/>
  <c r="J2965" i="32"/>
  <c r="K2965" i="32" s="1"/>
  <c r="J2964" i="32"/>
  <c r="K2964" i="32" s="1"/>
  <c r="J2963" i="32"/>
  <c r="K2963" i="32" s="1"/>
  <c r="J2962" i="32"/>
  <c r="K2962" i="32" s="1"/>
  <c r="J2961" i="32"/>
  <c r="K2961" i="32" s="1"/>
  <c r="J2960" i="32"/>
  <c r="K2960" i="32" s="1"/>
  <c r="J2959" i="32"/>
  <c r="K2959" i="32" s="1"/>
  <c r="J2958" i="32"/>
  <c r="K2958" i="32" s="1"/>
  <c r="J2957" i="32"/>
  <c r="K2957" i="32" s="1"/>
  <c r="J2956" i="32"/>
  <c r="K2956" i="32" s="1"/>
  <c r="J2955" i="32"/>
  <c r="K2955" i="32" s="1"/>
  <c r="J2954" i="32"/>
  <c r="K2954" i="32" s="1"/>
  <c r="J2953" i="32"/>
  <c r="K2953" i="32" s="1"/>
  <c r="J2952" i="32"/>
  <c r="K2952" i="32" s="1"/>
  <c r="J2951" i="32"/>
  <c r="K2951" i="32" s="1"/>
  <c r="J2950" i="32"/>
  <c r="K2950" i="32" s="1"/>
  <c r="J2949" i="32"/>
  <c r="K2949" i="32" s="1"/>
  <c r="J2948" i="32"/>
  <c r="K2948" i="32" s="1"/>
  <c r="J2947" i="32"/>
  <c r="K2947" i="32" s="1"/>
  <c r="J2946" i="32"/>
  <c r="K2946" i="32" s="1"/>
  <c r="J2945" i="32"/>
  <c r="K2945" i="32" s="1"/>
  <c r="J2944" i="32"/>
  <c r="K2944" i="32" s="1"/>
  <c r="J2943" i="32"/>
  <c r="K2943" i="32" s="1"/>
  <c r="J2942" i="32"/>
  <c r="K2942" i="32" s="1"/>
  <c r="J2941" i="32"/>
  <c r="K2941" i="32" s="1"/>
  <c r="J2940" i="32"/>
  <c r="K2940" i="32" s="1"/>
  <c r="J2939" i="32"/>
  <c r="K2939" i="32" s="1"/>
  <c r="J2938" i="32"/>
  <c r="K2938" i="32" s="1"/>
  <c r="J2937" i="32"/>
  <c r="K2937" i="32" s="1"/>
  <c r="J2936" i="32"/>
  <c r="K2936" i="32" s="1"/>
  <c r="J2935" i="32"/>
  <c r="K2935" i="32" s="1"/>
  <c r="J2934" i="32"/>
  <c r="K2934" i="32" s="1"/>
  <c r="J2933" i="32"/>
  <c r="K2933" i="32" s="1"/>
  <c r="J2932" i="32"/>
  <c r="K2932" i="32" s="1"/>
  <c r="J2931" i="32"/>
  <c r="K2931" i="32" s="1"/>
  <c r="J2930" i="32"/>
  <c r="K2930" i="32" s="1"/>
  <c r="J2929" i="32"/>
  <c r="K2929" i="32" s="1"/>
  <c r="J2928" i="32"/>
  <c r="K2928" i="32" s="1"/>
  <c r="J2927" i="32"/>
  <c r="K2927" i="32" s="1"/>
  <c r="J2926" i="32"/>
  <c r="K2926" i="32" s="1"/>
  <c r="J2925" i="32"/>
  <c r="K2925" i="32" s="1"/>
  <c r="J2924" i="32"/>
  <c r="K2924" i="32" s="1"/>
  <c r="J2923" i="32"/>
  <c r="K2923" i="32" s="1"/>
  <c r="J2922" i="32"/>
  <c r="K2922" i="32" s="1"/>
  <c r="J2921" i="32"/>
  <c r="K2921" i="32" s="1"/>
  <c r="J2920" i="32"/>
  <c r="K2920" i="32" s="1"/>
  <c r="J2919" i="32"/>
  <c r="K2919" i="32" s="1"/>
  <c r="J2918" i="32"/>
  <c r="K2918" i="32" s="1"/>
  <c r="J2917" i="32"/>
  <c r="K2917" i="32" s="1"/>
  <c r="J2916" i="32"/>
  <c r="K2916" i="32" s="1"/>
  <c r="J2915" i="32"/>
  <c r="K2915" i="32" s="1"/>
  <c r="J2914" i="32"/>
  <c r="K2914" i="32" s="1"/>
  <c r="J2913" i="32"/>
  <c r="K2913" i="32" s="1"/>
  <c r="J2912" i="32"/>
  <c r="K2912" i="32" s="1"/>
  <c r="J2911" i="32"/>
  <c r="K2911" i="32" s="1"/>
  <c r="J2910" i="32"/>
  <c r="K2910" i="32" s="1"/>
  <c r="J2909" i="32"/>
  <c r="K2909" i="32" s="1"/>
  <c r="J2908" i="32"/>
  <c r="K2908" i="32" s="1"/>
  <c r="J2907" i="32"/>
  <c r="K2907" i="32" s="1"/>
  <c r="J2906" i="32"/>
  <c r="K2906" i="32" s="1"/>
  <c r="J2905" i="32"/>
  <c r="K2905" i="32" s="1"/>
  <c r="J2904" i="32"/>
  <c r="K2904" i="32" s="1"/>
  <c r="J2903" i="32"/>
  <c r="K2903" i="32" s="1"/>
  <c r="J2902" i="32"/>
  <c r="K2902" i="32" s="1"/>
  <c r="J2901" i="32"/>
  <c r="K2901" i="32" s="1"/>
  <c r="J2900" i="32"/>
  <c r="K2900" i="32" s="1"/>
  <c r="J2899" i="32"/>
  <c r="K2899" i="32" s="1"/>
  <c r="J2898" i="32"/>
  <c r="K2898" i="32" s="1"/>
  <c r="J2897" i="32"/>
  <c r="K2897" i="32" s="1"/>
  <c r="J2896" i="32"/>
  <c r="K2896" i="32" s="1"/>
  <c r="J2895" i="32"/>
  <c r="K2895" i="32" s="1"/>
  <c r="J2894" i="32"/>
  <c r="K2894" i="32" s="1"/>
  <c r="J2893" i="32"/>
  <c r="K2893" i="32" s="1"/>
  <c r="J2892" i="32"/>
  <c r="K2892" i="32" s="1"/>
  <c r="J2891" i="32"/>
  <c r="K2891" i="32" s="1"/>
  <c r="J2890" i="32"/>
  <c r="K2890" i="32" s="1"/>
  <c r="J2889" i="32"/>
  <c r="K2889" i="32" s="1"/>
  <c r="J2888" i="32"/>
  <c r="K2888" i="32" s="1"/>
  <c r="J2887" i="32"/>
  <c r="K2887" i="32" s="1"/>
  <c r="J2886" i="32"/>
  <c r="K2886" i="32" s="1"/>
  <c r="J2885" i="32"/>
  <c r="K2885" i="32" s="1"/>
  <c r="J2884" i="32"/>
  <c r="K2884" i="32" s="1"/>
  <c r="J2883" i="32"/>
  <c r="K2883" i="32" s="1"/>
  <c r="J2882" i="32"/>
  <c r="K2882" i="32" s="1"/>
  <c r="J2881" i="32"/>
  <c r="K2881" i="32" s="1"/>
  <c r="J2880" i="32"/>
  <c r="K2880" i="32" s="1"/>
  <c r="J2879" i="32"/>
  <c r="K2879" i="32" s="1"/>
  <c r="J2878" i="32"/>
  <c r="K2878" i="32" s="1"/>
  <c r="J2877" i="32"/>
  <c r="K2877" i="32" s="1"/>
  <c r="J2876" i="32"/>
  <c r="K2876" i="32" s="1"/>
  <c r="J2875" i="32"/>
  <c r="K2875" i="32" s="1"/>
  <c r="J2874" i="32"/>
  <c r="K2874" i="32" s="1"/>
  <c r="J2873" i="32"/>
  <c r="K2873" i="32" s="1"/>
  <c r="J2872" i="32"/>
  <c r="K2872" i="32" s="1"/>
  <c r="J2871" i="32"/>
  <c r="K2871" i="32" s="1"/>
  <c r="J2870" i="32"/>
  <c r="K2870" i="32" s="1"/>
  <c r="J2869" i="32"/>
  <c r="K2869" i="32" s="1"/>
  <c r="J2868" i="32"/>
  <c r="K2868" i="32" s="1"/>
  <c r="J2867" i="32"/>
  <c r="K2867" i="32" s="1"/>
  <c r="J2866" i="32"/>
  <c r="K2866" i="32" s="1"/>
  <c r="J2865" i="32"/>
  <c r="K2865" i="32" s="1"/>
  <c r="J2864" i="32"/>
  <c r="K2864" i="32" s="1"/>
  <c r="J2863" i="32"/>
  <c r="K2863" i="32" s="1"/>
  <c r="J2862" i="32"/>
  <c r="K2862" i="32" s="1"/>
  <c r="J2861" i="32"/>
  <c r="K2861" i="32" s="1"/>
  <c r="J2860" i="32"/>
  <c r="K2860" i="32" s="1"/>
  <c r="J2859" i="32"/>
  <c r="K2859" i="32" s="1"/>
  <c r="J2858" i="32"/>
  <c r="K2858" i="32" s="1"/>
  <c r="J2857" i="32"/>
  <c r="K2857" i="32" s="1"/>
  <c r="J2856" i="32"/>
  <c r="K2856" i="32" s="1"/>
  <c r="J2855" i="32"/>
  <c r="K2855" i="32" s="1"/>
  <c r="J2854" i="32"/>
  <c r="K2854" i="32" s="1"/>
  <c r="J2853" i="32"/>
  <c r="K2853" i="32" s="1"/>
  <c r="J2852" i="32"/>
  <c r="K2852" i="32" s="1"/>
  <c r="J2851" i="32"/>
  <c r="K2851" i="32" s="1"/>
  <c r="J2850" i="32"/>
  <c r="K2850" i="32" s="1"/>
  <c r="J2849" i="32"/>
  <c r="K2849" i="32" s="1"/>
  <c r="J2848" i="32"/>
  <c r="K2848" i="32" s="1"/>
  <c r="J2847" i="32"/>
  <c r="K2847" i="32" s="1"/>
  <c r="J2846" i="32"/>
  <c r="K2846" i="32" s="1"/>
  <c r="J2845" i="32"/>
  <c r="K2845" i="32" s="1"/>
  <c r="J2844" i="32"/>
  <c r="K2844" i="32" s="1"/>
  <c r="J2843" i="32"/>
  <c r="K2843" i="32" s="1"/>
  <c r="J2842" i="32"/>
  <c r="K2842" i="32" s="1"/>
  <c r="J2841" i="32"/>
  <c r="K2841" i="32" s="1"/>
  <c r="J2840" i="32"/>
  <c r="K2840" i="32" s="1"/>
  <c r="J2839" i="32"/>
  <c r="K2839" i="32" s="1"/>
  <c r="J2838" i="32"/>
  <c r="K2838" i="32" s="1"/>
  <c r="J2837" i="32"/>
  <c r="K2837" i="32" s="1"/>
  <c r="J2836" i="32"/>
  <c r="K2836" i="32" s="1"/>
  <c r="J2835" i="32"/>
  <c r="K2835" i="32" s="1"/>
  <c r="J2834" i="32"/>
  <c r="K2834" i="32" s="1"/>
  <c r="J2833" i="32"/>
  <c r="K2833" i="32" s="1"/>
  <c r="J2832" i="32"/>
  <c r="K2832" i="32" s="1"/>
  <c r="J2831" i="32"/>
  <c r="K2831" i="32" s="1"/>
  <c r="J2830" i="32"/>
  <c r="K2830" i="32" s="1"/>
  <c r="J2829" i="32"/>
  <c r="K2829" i="32" s="1"/>
  <c r="J2828" i="32"/>
  <c r="K2828" i="32" s="1"/>
  <c r="J2827" i="32"/>
  <c r="K2827" i="32" s="1"/>
  <c r="J2826" i="32"/>
  <c r="K2826" i="32" s="1"/>
  <c r="J2825" i="32"/>
  <c r="K2825" i="32" s="1"/>
  <c r="J2824" i="32"/>
  <c r="K2824" i="32" s="1"/>
  <c r="J2823" i="32"/>
  <c r="K2823" i="32" s="1"/>
  <c r="J2822" i="32"/>
  <c r="K2822" i="32" s="1"/>
  <c r="J2821" i="32"/>
  <c r="K2821" i="32" s="1"/>
  <c r="J2820" i="32"/>
  <c r="K2820" i="32" s="1"/>
  <c r="J2819" i="32"/>
  <c r="K2819" i="32" s="1"/>
  <c r="J2818" i="32"/>
  <c r="K2818" i="32" s="1"/>
  <c r="J2817" i="32"/>
  <c r="K2817" i="32" s="1"/>
  <c r="J2816" i="32"/>
  <c r="K2816" i="32" s="1"/>
  <c r="J2815" i="32"/>
  <c r="K2815" i="32" s="1"/>
  <c r="J2814" i="32"/>
  <c r="K2814" i="32" s="1"/>
  <c r="J2813" i="32"/>
  <c r="K2813" i="32" s="1"/>
  <c r="J2812" i="32"/>
  <c r="K2812" i="32" s="1"/>
  <c r="J2811" i="32"/>
  <c r="K2811" i="32" s="1"/>
  <c r="J2810" i="32"/>
  <c r="K2810" i="32" s="1"/>
  <c r="J2809" i="32"/>
  <c r="K2809" i="32" s="1"/>
  <c r="J2808" i="32"/>
  <c r="K2808" i="32" s="1"/>
  <c r="J2807" i="32"/>
  <c r="K2807" i="32" s="1"/>
  <c r="J2806" i="32"/>
  <c r="K2806" i="32" s="1"/>
  <c r="J2805" i="32"/>
  <c r="K2805" i="32" s="1"/>
  <c r="J2804" i="32"/>
  <c r="K2804" i="32" s="1"/>
  <c r="J2803" i="32"/>
  <c r="K2803" i="32" s="1"/>
  <c r="J2802" i="32"/>
  <c r="K2802" i="32" s="1"/>
  <c r="J2801" i="32"/>
  <c r="K2801" i="32" s="1"/>
  <c r="J2800" i="32"/>
  <c r="K2800" i="32" s="1"/>
  <c r="J2799" i="32"/>
  <c r="K2799" i="32" s="1"/>
  <c r="J2798" i="32"/>
  <c r="K2798" i="32" s="1"/>
  <c r="J2797" i="32"/>
  <c r="K2797" i="32" s="1"/>
  <c r="J2796" i="32"/>
  <c r="K2796" i="32" s="1"/>
  <c r="J2795" i="32"/>
  <c r="K2795" i="32" s="1"/>
  <c r="J2794" i="32"/>
  <c r="K2794" i="32" s="1"/>
  <c r="J2793" i="32"/>
  <c r="K2793" i="32" s="1"/>
  <c r="J2792" i="32"/>
  <c r="K2792" i="32" s="1"/>
  <c r="J2791" i="32"/>
  <c r="K2791" i="32" s="1"/>
  <c r="J2790" i="32"/>
  <c r="K2790" i="32" s="1"/>
  <c r="J2789" i="32"/>
  <c r="K2789" i="32" s="1"/>
  <c r="J2788" i="32"/>
  <c r="K2788" i="32" s="1"/>
  <c r="J2787" i="32"/>
  <c r="K2787" i="32" s="1"/>
  <c r="J2786" i="32"/>
  <c r="K2786" i="32" s="1"/>
  <c r="J2785" i="32"/>
  <c r="K2785" i="32" s="1"/>
  <c r="J2784" i="32"/>
  <c r="K2784" i="32" s="1"/>
  <c r="J2783" i="32"/>
  <c r="K2783" i="32" s="1"/>
  <c r="J2782" i="32"/>
  <c r="K2782" i="32" s="1"/>
  <c r="J2781" i="32"/>
  <c r="K2781" i="32" s="1"/>
  <c r="J2780" i="32"/>
  <c r="K2780" i="32" s="1"/>
  <c r="J2779" i="32"/>
  <c r="K2779" i="32" s="1"/>
  <c r="J2778" i="32"/>
  <c r="K2778" i="32" s="1"/>
  <c r="J2777" i="32"/>
  <c r="K2777" i="32" s="1"/>
  <c r="K2776" i="32"/>
  <c r="J2776" i="32"/>
  <c r="J2775" i="32"/>
  <c r="K2775" i="32" s="1"/>
  <c r="J2774" i="32"/>
  <c r="K2774" i="32" s="1"/>
  <c r="J2773" i="32"/>
  <c r="K2773" i="32" s="1"/>
  <c r="J2772" i="32"/>
  <c r="K2772" i="32" s="1"/>
  <c r="J2771" i="32"/>
  <c r="K2771" i="32" s="1"/>
  <c r="J2770" i="32"/>
  <c r="K2770" i="32" s="1"/>
  <c r="J2769" i="32"/>
  <c r="K2769" i="32" s="1"/>
  <c r="J2768" i="32"/>
  <c r="K2768" i="32" s="1"/>
  <c r="J2767" i="32"/>
  <c r="K2767" i="32" s="1"/>
  <c r="J2766" i="32"/>
  <c r="K2766" i="32" s="1"/>
  <c r="J2765" i="32"/>
  <c r="K2765" i="32" s="1"/>
  <c r="J2764" i="32"/>
  <c r="K2764" i="32" s="1"/>
  <c r="J2763" i="32"/>
  <c r="K2763" i="32" s="1"/>
  <c r="J2762" i="32"/>
  <c r="K2762" i="32" s="1"/>
  <c r="J2761" i="32"/>
  <c r="K2761" i="32" s="1"/>
  <c r="J2760" i="32"/>
  <c r="K2760" i="32" s="1"/>
  <c r="J2759" i="32"/>
  <c r="K2759" i="32" s="1"/>
  <c r="J2758" i="32"/>
  <c r="K2758" i="32" s="1"/>
  <c r="J2757" i="32"/>
  <c r="K2757" i="32" s="1"/>
  <c r="J2756" i="32"/>
  <c r="K2756" i="32" s="1"/>
  <c r="J2755" i="32"/>
  <c r="K2755" i="32" s="1"/>
  <c r="J2754" i="32"/>
  <c r="K2754" i="32" s="1"/>
  <c r="J2753" i="32"/>
  <c r="K2753" i="32" s="1"/>
  <c r="J2752" i="32"/>
  <c r="K2752" i="32" s="1"/>
  <c r="J2751" i="32"/>
  <c r="K2751" i="32" s="1"/>
  <c r="J2750" i="32"/>
  <c r="K2750" i="32" s="1"/>
  <c r="J2749" i="32"/>
  <c r="K2749" i="32" s="1"/>
  <c r="J2748" i="32"/>
  <c r="K2748" i="32" s="1"/>
  <c r="J2747" i="32"/>
  <c r="K2747" i="32" s="1"/>
  <c r="J2746" i="32"/>
  <c r="K2746" i="32" s="1"/>
  <c r="J2745" i="32"/>
  <c r="K2745" i="32" s="1"/>
  <c r="J2744" i="32"/>
  <c r="K2744" i="32" s="1"/>
  <c r="J2743" i="32"/>
  <c r="K2743" i="32" s="1"/>
  <c r="J2742" i="32"/>
  <c r="K2742" i="32" s="1"/>
  <c r="J2741" i="32"/>
  <c r="K2741" i="32" s="1"/>
  <c r="J2740" i="32"/>
  <c r="K2740" i="32" s="1"/>
  <c r="J2739" i="32"/>
  <c r="K2739" i="32" s="1"/>
  <c r="J2738" i="32"/>
  <c r="K2738" i="32" s="1"/>
  <c r="J2737" i="32"/>
  <c r="K2737" i="32" s="1"/>
  <c r="J2736" i="32"/>
  <c r="K2736" i="32" s="1"/>
  <c r="J2735" i="32"/>
  <c r="K2735" i="32" s="1"/>
  <c r="J2734" i="32"/>
  <c r="K2734" i="32" s="1"/>
  <c r="J2733" i="32"/>
  <c r="K2733" i="32" s="1"/>
  <c r="J2732" i="32"/>
  <c r="K2732" i="32" s="1"/>
  <c r="J2731" i="32"/>
  <c r="K2731" i="32" s="1"/>
  <c r="J2730" i="32"/>
  <c r="K2730" i="32" s="1"/>
  <c r="J2729" i="32"/>
  <c r="K2729" i="32" s="1"/>
  <c r="J2728" i="32"/>
  <c r="K2728" i="32" s="1"/>
  <c r="J2727" i="32"/>
  <c r="K2727" i="32" s="1"/>
  <c r="J2726" i="32"/>
  <c r="K2726" i="32" s="1"/>
  <c r="J2725" i="32"/>
  <c r="K2725" i="32" s="1"/>
  <c r="J2724" i="32"/>
  <c r="K2724" i="32" s="1"/>
  <c r="J2723" i="32"/>
  <c r="K2723" i="32" s="1"/>
  <c r="J2722" i="32"/>
  <c r="K2722" i="32" s="1"/>
  <c r="J2721" i="32"/>
  <c r="K2721" i="32" s="1"/>
  <c r="J2720" i="32"/>
  <c r="K2720" i="32" s="1"/>
  <c r="J2719" i="32"/>
  <c r="K2719" i="32" s="1"/>
  <c r="J2718" i="32"/>
  <c r="K2718" i="32" s="1"/>
  <c r="J2717" i="32"/>
  <c r="K2717" i="32" s="1"/>
  <c r="J2716" i="32"/>
  <c r="K2716" i="32" s="1"/>
  <c r="J2715" i="32"/>
  <c r="K2715" i="32" s="1"/>
  <c r="J2714" i="32"/>
  <c r="K2714" i="32" s="1"/>
  <c r="J2713" i="32"/>
  <c r="K2713" i="32" s="1"/>
  <c r="J2712" i="32"/>
  <c r="K2712" i="32" s="1"/>
  <c r="J2711" i="32"/>
  <c r="K2711" i="32" s="1"/>
  <c r="J2710" i="32"/>
  <c r="K2710" i="32" s="1"/>
  <c r="J2709" i="32"/>
  <c r="K2709" i="32" s="1"/>
  <c r="J2708" i="32"/>
  <c r="K2708" i="32" s="1"/>
  <c r="J2707" i="32"/>
  <c r="K2707" i="32" s="1"/>
  <c r="J2706" i="32"/>
  <c r="K2706" i="32" s="1"/>
  <c r="J2705" i="32"/>
  <c r="K2705" i="32" s="1"/>
  <c r="J2704" i="32"/>
  <c r="K2704" i="32" s="1"/>
  <c r="J2703" i="32"/>
  <c r="K2703" i="32" s="1"/>
  <c r="J2702" i="32"/>
  <c r="K2702" i="32" s="1"/>
  <c r="J2701" i="32"/>
  <c r="K2701" i="32" s="1"/>
  <c r="J2700" i="32"/>
  <c r="K2700" i="32" s="1"/>
  <c r="J2699" i="32"/>
  <c r="K2699" i="32" s="1"/>
  <c r="J2698" i="32"/>
  <c r="K2698" i="32" s="1"/>
  <c r="J2697" i="32"/>
  <c r="K2697" i="32" s="1"/>
  <c r="J2696" i="32"/>
  <c r="K2696" i="32" s="1"/>
  <c r="J2695" i="32"/>
  <c r="K2695" i="32" s="1"/>
  <c r="J2694" i="32"/>
  <c r="K2694" i="32" s="1"/>
  <c r="J2693" i="32"/>
  <c r="K2693" i="32" s="1"/>
  <c r="J2692" i="32"/>
  <c r="K2692" i="32" s="1"/>
  <c r="J2691" i="32"/>
  <c r="K2691" i="32" s="1"/>
  <c r="J2690" i="32"/>
  <c r="K2690" i="32" s="1"/>
  <c r="J2689" i="32"/>
  <c r="K2689" i="32" s="1"/>
  <c r="J2688" i="32"/>
  <c r="K2688" i="32" s="1"/>
  <c r="J2687" i="32"/>
  <c r="K2687" i="32" s="1"/>
  <c r="J2686" i="32"/>
  <c r="K2686" i="32" s="1"/>
  <c r="J2685" i="32"/>
  <c r="K2685" i="32" s="1"/>
  <c r="J2684" i="32"/>
  <c r="K2684" i="32" s="1"/>
  <c r="J2683" i="32"/>
  <c r="K2683" i="32" s="1"/>
  <c r="J2682" i="32"/>
  <c r="K2682" i="32" s="1"/>
  <c r="J2681" i="32"/>
  <c r="K2681" i="32" s="1"/>
  <c r="J2680" i="32"/>
  <c r="K2680" i="32" s="1"/>
  <c r="J2679" i="32"/>
  <c r="K2679" i="32" s="1"/>
  <c r="J2678" i="32"/>
  <c r="K2678" i="32" s="1"/>
  <c r="J2677" i="32"/>
  <c r="K2677" i="32" s="1"/>
  <c r="J2676" i="32"/>
  <c r="K2676" i="32" s="1"/>
  <c r="J2675" i="32"/>
  <c r="K2675" i="32" s="1"/>
  <c r="J2674" i="32"/>
  <c r="K2674" i="32" s="1"/>
  <c r="J2673" i="32"/>
  <c r="K2673" i="32" s="1"/>
  <c r="J2672" i="32"/>
  <c r="K2672" i="32" s="1"/>
  <c r="J2671" i="32"/>
  <c r="K2671" i="32" s="1"/>
  <c r="J2670" i="32"/>
  <c r="K2670" i="32" s="1"/>
  <c r="J2669" i="32"/>
  <c r="K2669" i="32" s="1"/>
  <c r="J2668" i="32"/>
  <c r="K2668" i="32" s="1"/>
  <c r="J2667" i="32"/>
  <c r="K2667" i="32" s="1"/>
  <c r="J2666" i="32"/>
  <c r="K2666" i="32" s="1"/>
  <c r="J2665" i="32"/>
  <c r="K2665" i="32" s="1"/>
  <c r="J2664" i="32"/>
  <c r="K2664" i="32" s="1"/>
  <c r="J2663" i="32"/>
  <c r="K2663" i="32" s="1"/>
  <c r="J2662" i="32"/>
  <c r="K2662" i="32" s="1"/>
  <c r="J2661" i="32"/>
  <c r="K2661" i="32" s="1"/>
  <c r="J2660" i="32"/>
  <c r="K2660" i="32" s="1"/>
  <c r="J2659" i="32"/>
  <c r="K2659" i="32" s="1"/>
  <c r="J2658" i="32"/>
  <c r="K2658" i="32" s="1"/>
  <c r="J2657" i="32"/>
  <c r="K2657" i="32" s="1"/>
  <c r="J2656" i="32"/>
  <c r="K2656" i="32" s="1"/>
  <c r="J2655" i="32"/>
  <c r="K2655" i="32" s="1"/>
  <c r="J2654" i="32"/>
  <c r="K2654" i="32" s="1"/>
  <c r="J2653" i="32"/>
  <c r="K2653" i="32" s="1"/>
  <c r="J2652" i="32"/>
  <c r="K2652" i="32" s="1"/>
  <c r="J2651" i="32"/>
  <c r="K2651" i="32" s="1"/>
  <c r="J2650" i="32"/>
  <c r="K2650" i="32" s="1"/>
  <c r="J2649" i="32"/>
  <c r="K2649" i="32" s="1"/>
  <c r="J2648" i="32"/>
  <c r="K2648" i="32" s="1"/>
  <c r="J2647" i="32"/>
  <c r="K2647" i="32" s="1"/>
  <c r="J2646" i="32"/>
  <c r="K2646" i="32" s="1"/>
  <c r="J2645" i="32"/>
  <c r="K2645" i="32" s="1"/>
  <c r="J2644" i="32"/>
  <c r="K2644" i="32" s="1"/>
  <c r="J2643" i="32"/>
  <c r="K2643" i="32" s="1"/>
  <c r="J2642" i="32"/>
  <c r="K2642" i="32" s="1"/>
  <c r="J2641" i="32"/>
  <c r="K2641" i="32" s="1"/>
  <c r="J2640" i="32"/>
  <c r="K2640" i="32" s="1"/>
  <c r="J2639" i="32"/>
  <c r="K2639" i="32" s="1"/>
  <c r="J2638" i="32"/>
  <c r="K2638" i="32" s="1"/>
  <c r="J2637" i="32"/>
  <c r="K2637" i="32" s="1"/>
  <c r="J2636" i="32"/>
  <c r="K2636" i="32" s="1"/>
  <c r="J2635" i="32"/>
  <c r="K2635" i="32" s="1"/>
  <c r="J2634" i="32"/>
  <c r="K2634" i="32" s="1"/>
  <c r="J2633" i="32"/>
  <c r="K2633" i="32" s="1"/>
  <c r="J2632" i="32"/>
  <c r="K2632" i="32" s="1"/>
  <c r="J2631" i="32"/>
  <c r="K2631" i="32" s="1"/>
  <c r="J2630" i="32"/>
  <c r="K2630" i="32" s="1"/>
  <c r="J2629" i="32"/>
  <c r="K2629" i="32" s="1"/>
  <c r="J2628" i="32"/>
  <c r="K2628" i="32" s="1"/>
  <c r="J2627" i="32"/>
  <c r="K2627" i="32" s="1"/>
  <c r="J2626" i="32"/>
  <c r="K2626" i="32" s="1"/>
  <c r="J2625" i="32"/>
  <c r="K2625" i="32" s="1"/>
  <c r="J2624" i="32"/>
  <c r="K2624" i="32" s="1"/>
  <c r="J2623" i="32"/>
  <c r="K2623" i="32" s="1"/>
  <c r="J2622" i="32"/>
  <c r="K2622" i="32" s="1"/>
  <c r="J2621" i="32"/>
  <c r="K2621" i="32" s="1"/>
  <c r="J2620" i="32"/>
  <c r="K2620" i="32" s="1"/>
  <c r="J2619" i="32"/>
  <c r="K2619" i="32" s="1"/>
  <c r="J2618" i="32"/>
  <c r="K2618" i="32" s="1"/>
  <c r="J2617" i="32"/>
  <c r="K2617" i="32" s="1"/>
  <c r="J2616" i="32"/>
  <c r="K2616" i="32" s="1"/>
  <c r="J2615" i="32"/>
  <c r="K2615" i="32" s="1"/>
  <c r="J2614" i="32"/>
  <c r="K2614" i="32" s="1"/>
  <c r="J2613" i="32"/>
  <c r="K2613" i="32" s="1"/>
  <c r="J2612" i="32"/>
  <c r="K2612" i="32" s="1"/>
  <c r="J2611" i="32"/>
  <c r="K2611" i="32" s="1"/>
  <c r="J2610" i="32"/>
  <c r="K2610" i="32" s="1"/>
  <c r="J2609" i="32"/>
  <c r="K2609" i="32" s="1"/>
  <c r="J2608" i="32"/>
  <c r="K2608" i="32" s="1"/>
  <c r="J2607" i="32"/>
  <c r="K2607" i="32" s="1"/>
  <c r="J2606" i="32"/>
  <c r="K2606" i="32" s="1"/>
  <c r="J2605" i="32"/>
  <c r="K2605" i="32" s="1"/>
  <c r="J2604" i="32"/>
  <c r="K2604" i="32" s="1"/>
  <c r="J2603" i="32"/>
  <c r="K2603" i="32" s="1"/>
  <c r="J2602" i="32"/>
  <c r="K2602" i="32" s="1"/>
  <c r="J2601" i="32"/>
  <c r="K2601" i="32" s="1"/>
  <c r="J2600" i="32"/>
  <c r="K2600" i="32" s="1"/>
  <c r="J2599" i="32"/>
  <c r="K2599" i="32" s="1"/>
  <c r="J2598" i="32"/>
  <c r="K2598" i="32" s="1"/>
  <c r="J2597" i="32"/>
  <c r="K2597" i="32" s="1"/>
  <c r="J2596" i="32"/>
  <c r="K2596" i="32" s="1"/>
  <c r="J2595" i="32"/>
  <c r="K2595" i="32" s="1"/>
  <c r="J2594" i="32"/>
  <c r="K2594" i="32" s="1"/>
  <c r="J2593" i="32"/>
  <c r="K2593" i="32" s="1"/>
  <c r="J2592" i="32"/>
  <c r="K2592" i="32" s="1"/>
  <c r="J2591" i="32"/>
  <c r="K2591" i="32" s="1"/>
  <c r="J2590" i="32"/>
  <c r="K2590" i="32" s="1"/>
  <c r="J2589" i="32"/>
  <c r="K2589" i="32" s="1"/>
  <c r="J2588" i="32"/>
  <c r="K2588" i="32" s="1"/>
  <c r="J2587" i="32"/>
  <c r="K2587" i="32" s="1"/>
  <c r="J2586" i="32"/>
  <c r="K2586" i="32" s="1"/>
  <c r="J2585" i="32"/>
  <c r="K2585" i="32" s="1"/>
  <c r="J2584" i="32"/>
  <c r="K2584" i="32" s="1"/>
  <c r="J2583" i="32"/>
  <c r="K2583" i="32" s="1"/>
  <c r="J2582" i="32"/>
  <c r="K2582" i="32" s="1"/>
  <c r="J2581" i="32"/>
  <c r="K2581" i="32" s="1"/>
  <c r="J2580" i="32"/>
  <c r="K2580" i="32" s="1"/>
  <c r="J2579" i="32"/>
  <c r="K2579" i="32" s="1"/>
  <c r="J2578" i="32"/>
  <c r="K2578" i="32" s="1"/>
  <c r="J2577" i="32"/>
  <c r="K2577" i="32" s="1"/>
  <c r="J2576" i="32"/>
  <c r="K2576" i="32" s="1"/>
  <c r="J2575" i="32"/>
  <c r="K2575" i="32" s="1"/>
  <c r="J2574" i="32"/>
  <c r="K2574" i="32" s="1"/>
  <c r="J2573" i="32"/>
  <c r="K2573" i="32" s="1"/>
  <c r="J2572" i="32"/>
  <c r="K2572" i="32" s="1"/>
  <c r="J2571" i="32"/>
  <c r="K2571" i="32" s="1"/>
  <c r="J2570" i="32"/>
  <c r="K2570" i="32" s="1"/>
  <c r="J2569" i="32"/>
  <c r="K2569" i="32" s="1"/>
  <c r="J2568" i="32"/>
  <c r="K2568" i="32" s="1"/>
  <c r="J2567" i="32"/>
  <c r="K2567" i="32" s="1"/>
  <c r="J2566" i="32"/>
  <c r="K2566" i="32" s="1"/>
  <c r="J2565" i="32"/>
  <c r="K2565" i="32" s="1"/>
  <c r="J2564" i="32"/>
  <c r="K2564" i="32" s="1"/>
  <c r="J2563" i="32"/>
  <c r="K2563" i="32" s="1"/>
  <c r="J2562" i="32"/>
  <c r="K2562" i="32" s="1"/>
  <c r="J2561" i="32"/>
  <c r="K2561" i="32" s="1"/>
  <c r="J2560" i="32"/>
  <c r="K2560" i="32" s="1"/>
  <c r="J2559" i="32"/>
  <c r="K2559" i="32" s="1"/>
  <c r="J2558" i="32"/>
  <c r="K2558" i="32" s="1"/>
  <c r="J2557" i="32"/>
  <c r="K2557" i="32" s="1"/>
  <c r="J2556" i="32"/>
  <c r="K2556" i="32" s="1"/>
  <c r="J2555" i="32"/>
  <c r="K2555" i="32" s="1"/>
  <c r="J2554" i="32"/>
  <c r="K2554" i="32" s="1"/>
  <c r="J2553" i="32"/>
  <c r="K2553" i="32" s="1"/>
  <c r="J2552" i="32"/>
  <c r="K2552" i="32" s="1"/>
  <c r="J2551" i="32"/>
  <c r="K2551" i="32" s="1"/>
  <c r="J2550" i="32"/>
  <c r="K2550" i="32" s="1"/>
  <c r="J2549" i="32"/>
  <c r="K2549" i="32" s="1"/>
  <c r="J2548" i="32"/>
  <c r="K2548" i="32" s="1"/>
  <c r="J2547" i="32"/>
  <c r="K2547" i="32" s="1"/>
  <c r="J2546" i="32"/>
  <c r="K2546" i="32" s="1"/>
  <c r="J2545" i="32"/>
  <c r="K2545" i="32" s="1"/>
  <c r="J2544" i="32"/>
  <c r="K2544" i="32" s="1"/>
  <c r="J2543" i="32"/>
  <c r="K2543" i="32" s="1"/>
  <c r="J2542" i="32"/>
  <c r="K2542" i="32" s="1"/>
  <c r="J2541" i="32"/>
  <c r="K2541" i="32" s="1"/>
  <c r="J2540" i="32"/>
  <c r="K2540" i="32" s="1"/>
  <c r="J2539" i="32"/>
  <c r="K2539" i="32" s="1"/>
  <c r="J2538" i="32"/>
  <c r="K2538" i="32" s="1"/>
  <c r="J2537" i="32"/>
  <c r="K2537" i="32" s="1"/>
  <c r="J2536" i="32"/>
  <c r="K2536" i="32" s="1"/>
  <c r="J2535" i="32"/>
  <c r="K2535" i="32" s="1"/>
  <c r="J2534" i="32"/>
  <c r="K2534" i="32" s="1"/>
  <c r="J2533" i="32"/>
  <c r="K2533" i="32" s="1"/>
  <c r="J2532" i="32"/>
  <c r="K2532" i="32" s="1"/>
  <c r="J2531" i="32"/>
  <c r="K2531" i="32" s="1"/>
  <c r="J2530" i="32"/>
  <c r="K2530" i="32" s="1"/>
  <c r="J2529" i="32"/>
  <c r="K2529" i="32" s="1"/>
  <c r="J2528" i="32"/>
  <c r="K2528" i="32" s="1"/>
  <c r="J2527" i="32"/>
  <c r="K2527" i="32" s="1"/>
  <c r="J2526" i="32"/>
  <c r="K2526" i="32" s="1"/>
  <c r="J2525" i="32"/>
  <c r="K2525" i="32" s="1"/>
  <c r="J2524" i="32"/>
  <c r="K2524" i="32" s="1"/>
  <c r="J2523" i="32"/>
  <c r="K2523" i="32" s="1"/>
  <c r="J2522" i="32"/>
  <c r="K2522" i="32" s="1"/>
  <c r="J2521" i="32"/>
  <c r="K2521" i="32" s="1"/>
  <c r="J2520" i="32"/>
  <c r="K2520" i="32" s="1"/>
  <c r="J2519" i="32"/>
  <c r="K2519" i="32" s="1"/>
  <c r="J2518" i="32"/>
  <c r="K2518" i="32" s="1"/>
  <c r="J2517" i="32"/>
  <c r="K2517" i="32" s="1"/>
  <c r="J2516" i="32"/>
  <c r="K2516" i="32" s="1"/>
  <c r="J2515" i="32"/>
  <c r="K2515" i="32" s="1"/>
  <c r="J2514" i="32"/>
  <c r="K2514" i="32" s="1"/>
  <c r="J2513" i="32"/>
  <c r="K2513" i="32" s="1"/>
  <c r="J2512" i="32"/>
  <c r="K2512" i="32" s="1"/>
  <c r="J2511" i="32"/>
  <c r="K2511" i="32" s="1"/>
  <c r="J2510" i="32"/>
  <c r="K2510" i="32" s="1"/>
  <c r="J2509" i="32"/>
  <c r="K2509" i="32" s="1"/>
  <c r="J2508" i="32"/>
  <c r="K2508" i="32" s="1"/>
  <c r="J2507" i="32"/>
  <c r="K2507" i="32" s="1"/>
  <c r="J2506" i="32"/>
  <c r="K2506" i="32" s="1"/>
  <c r="J2505" i="32"/>
  <c r="K2505" i="32" s="1"/>
  <c r="J2504" i="32"/>
  <c r="K2504" i="32" s="1"/>
  <c r="J2503" i="32"/>
  <c r="K2503" i="32" s="1"/>
  <c r="J2502" i="32"/>
  <c r="K2502" i="32" s="1"/>
  <c r="J2501" i="32"/>
  <c r="K2501" i="32" s="1"/>
  <c r="J2500" i="32"/>
  <c r="K2500" i="32" s="1"/>
  <c r="J2499" i="32"/>
  <c r="K2499" i="32" s="1"/>
  <c r="J2498" i="32"/>
  <c r="K2498" i="32" s="1"/>
  <c r="J2497" i="32"/>
  <c r="K2497" i="32" s="1"/>
  <c r="J2496" i="32"/>
  <c r="K2496" i="32" s="1"/>
  <c r="J2495" i="32"/>
  <c r="K2495" i="32" s="1"/>
  <c r="J2494" i="32"/>
  <c r="K2494" i="32" s="1"/>
  <c r="J2493" i="32"/>
  <c r="K2493" i="32" s="1"/>
  <c r="J2492" i="32"/>
  <c r="K2492" i="32" s="1"/>
  <c r="J2491" i="32"/>
  <c r="K2491" i="32" s="1"/>
  <c r="J2490" i="32"/>
  <c r="K2490" i="32" s="1"/>
  <c r="J2489" i="32"/>
  <c r="K2489" i="32" s="1"/>
  <c r="J2488" i="32"/>
  <c r="K2488" i="32" s="1"/>
  <c r="J2487" i="32"/>
  <c r="K2487" i="32" s="1"/>
  <c r="J2486" i="32"/>
  <c r="K2486" i="32" s="1"/>
  <c r="J2485" i="32"/>
  <c r="K2485" i="32" s="1"/>
  <c r="J2484" i="32"/>
  <c r="K2484" i="32" s="1"/>
  <c r="J2483" i="32"/>
  <c r="K2483" i="32" s="1"/>
  <c r="J2482" i="32"/>
  <c r="K2482" i="32" s="1"/>
  <c r="J2481" i="32"/>
  <c r="K2481" i="32" s="1"/>
  <c r="J2480" i="32"/>
  <c r="K2480" i="32" s="1"/>
  <c r="J2479" i="32"/>
  <c r="K2479" i="32" s="1"/>
  <c r="J2478" i="32"/>
  <c r="K2478" i="32" s="1"/>
  <c r="J2477" i="32"/>
  <c r="K2477" i="32" s="1"/>
  <c r="J2476" i="32"/>
  <c r="K2476" i="32" s="1"/>
  <c r="J2475" i="32"/>
  <c r="K2475" i="32" s="1"/>
  <c r="J2474" i="32"/>
  <c r="K2474" i="32" s="1"/>
  <c r="J2473" i="32"/>
  <c r="K2473" i="32" s="1"/>
  <c r="J2472" i="32"/>
  <c r="K2472" i="32" s="1"/>
  <c r="J2471" i="32"/>
  <c r="K2471" i="32" s="1"/>
  <c r="J2470" i="32"/>
  <c r="K2470" i="32" s="1"/>
  <c r="J2469" i="32"/>
  <c r="K2469" i="32" s="1"/>
  <c r="J2468" i="32"/>
  <c r="K2468" i="32" s="1"/>
  <c r="J2467" i="32"/>
  <c r="K2467" i="32" s="1"/>
  <c r="J2466" i="32"/>
  <c r="K2466" i="32" s="1"/>
  <c r="J2465" i="32"/>
  <c r="K2465" i="32" s="1"/>
  <c r="J2464" i="32"/>
  <c r="K2464" i="32" s="1"/>
  <c r="J2463" i="32"/>
  <c r="K2463" i="32" s="1"/>
  <c r="J2462" i="32"/>
  <c r="K2462" i="32" s="1"/>
  <c r="J2461" i="32"/>
  <c r="K2461" i="32" s="1"/>
  <c r="J2460" i="32"/>
  <c r="K2460" i="32" s="1"/>
  <c r="J2459" i="32"/>
  <c r="K2459" i="32" s="1"/>
  <c r="J2458" i="32"/>
  <c r="K2458" i="32" s="1"/>
  <c r="J2457" i="32"/>
  <c r="K2457" i="32" s="1"/>
  <c r="J2456" i="32"/>
  <c r="K2456" i="32" s="1"/>
  <c r="J2455" i="32"/>
  <c r="K2455" i="32" s="1"/>
  <c r="J2454" i="32"/>
  <c r="K2454" i="32" s="1"/>
  <c r="J2453" i="32"/>
  <c r="K2453" i="32" s="1"/>
  <c r="J2452" i="32"/>
  <c r="K2452" i="32" s="1"/>
  <c r="J2451" i="32"/>
  <c r="K2451" i="32" s="1"/>
  <c r="J2450" i="32"/>
  <c r="K2450" i="32" s="1"/>
  <c r="J2449" i="32"/>
  <c r="K2449" i="32" s="1"/>
  <c r="J2448" i="32"/>
  <c r="K2448" i="32" s="1"/>
  <c r="J2447" i="32"/>
  <c r="K2447" i="32" s="1"/>
  <c r="J2446" i="32"/>
  <c r="K2446" i="32" s="1"/>
  <c r="J2445" i="32"/>
  <c r="K2445" i="32" s="1"/>
  <c r="J2444" i="32"/>
  <c r="K2444" i="32" s="1"/>
  <c r="J2443" i="32"/>
  <c r="K2443" i="32" s="1"/>
  <c r="J2442" i="32"/>
  <c r="K2442" i="32" s="1"/>
  <c r="J2441" i="32"/>
  <c r="K2441" i="32" s="1"/>
  <c r="J2440" i="32"/>
  <c r="K2440" i="32" s="1"/>
  <c r="J2439" i="32"/>
  <c r="K2439" i="32" s="1"/>
  <c r="J2438" i="32"/>
  <c r="K2438" i="32" s="1"/>
  <c r="J2437" i="32"/>
  <c r="K2437" i="32" s="1"/>
  <c r="J2436" i="32"/>
  <c r="K2436" i="32" s="1"/>
  <c r="J2435" i="32"/>
  <c r="K2435" i="32" s="1"/>
  <c r="J2434" i="32"/>
  <c r="K2434" i="32" s="1"/>
  <c r="J2433" i="32"/>
  <c r="K2433" i="32" s="1"/>
  <c r="J2432" i="32"/>
  <c r="K2432" i="32" s="1"/>
  <c r="J2431" i="32"/>
  <c r="K2431" i="32" s="1"/>
  <c r="J2430" i="32"/>
  <c r="K2430" i="32" s="1"/>
  <c r="J2429" i="32"/>
  <c r="K2429" i="32" s="1"/>
  <c r="J2428" i="32"/>
  <c r="K2428" i="32" s="1"/>
  <c r="J2427" i="32"/>
  <c r="K2427" i="32" s="1"/>
  <c r="J2426" i="32"/>
  <c r="K2426" i="32" s="1"/>
  <c r="J2425" i="32"/>
  <c r="K2425" i="32" s="1"/>
  <c r="J2424" i="32"/>
  <c r="K2424" i="32" s="1"/>
  <c r="J2423" i="32"/>
  <c r="K2423" i="32" s="1"/>
  <c r="J2422" i="32"/>
  <c r="K2422" i="32" s="1"/>
  <c r="J2421" i="32"/>
  <c r="K2421" i="32" s="1"/>
  <c r="J2420" i="32"/>
  <c r="K2420" i="32" s="1"/>
  <c r="J2419" i="32"/>
  <c r="K2419" i="32" s="1"/>
  <c r="J2418" i="32"/>
  <c r="K2418" i="32" s="1"/>
  <c r="J2417" i="32"/>
  <c r="K2417" i="32" s="1"/>
  <c r="J2416" i="32"/>
  <c r="K2416" i="32" s="1"/>
  <c r="J2415" i="32"/>
  <c r="K2415" i="32" s="1"/>
  <c r="J2414" i="32"/>
  <c r="K2414" i="32" s="1"/>
  <c r="J2413" i="32"/>
  <c r="K2413" i="32" s="1"/>
  <c r="J2412" i="32"/>
  <c r="K2412" i="32" s="1"/>
  <c r="J2411" i="32"/>
  <c r="K2411" i="32" s="1"/>
  <c r="J2410" i="32"/>
  <c r="K2410" i="32" s="1"/>
  <c r="J2409" i="32"/>
  <c r="K2409" i="32" s="1"/>
  <c r="J2408" i="32"/>
  <c r="K2408" i="32" s="1"/>
  <c r="J2407" i="32"/>
  <c r="K2407" i="32" s="1"/>
  <c r="J2406" i="32"/>
  <c r="K2406" i="32" s="1"/>
  <c r="J2405" i="32"/>
  <c r="K2405" i="32" s="1"/>
  <c r="J2404" i="32"/>
  <c r="K2404" i="32" s="1"/>
  <c r="J2403" i="32"/>
  <c r="K2403" i="32" s="1"/>
  <c r="J2402" i="32"/>
  <c r="K2402" i="32" s="1"/>
  <c r="J2401" i="32"/>
  <c r="K2401" i="32" s="1"/>
  <c r="J2400" i="32"/>
  <c r="K2400" i="32" s="1"/>
  <c r="J2399" i="32"/>
  <c r="K2399" i="32" s="1"/>
  <c r="J2398" i="32"/>
  <c r="K2398" i="32" s="1"/>
  <c r="J2397" i="32"/>
  <c r="K2397" i="32" s="1"/>
  <c r="J2396" i="32"/>
  <c r="K2396" i="32" s="1"/>
  <c r="J2395" i="32"/>
  <c r="K2395" i="32" s="1"/>
  <c r="J2394" i="32"/>
  <c r="K2394" i="32" s="1"/>
  <c r="J2393" i="32"/>
  <c r="K2393" i="32" s="1"/>
  <c r="J2392" i="32"/>
  <c r="K2392" i="32" s="1"/>
  <c r="J2391" i="32"/>
  <c r="K2391" i="32" s="1"/>
  <c r="J2390" i="32"/>
  <c r="K2390" i="32" s="1"/>
  <c r="J2389" i="32"/>
  <c r="K2389" i="32" s="1"/>
  <c r="J2388" i="32"/>
  <c r="K2388" i="32" s="1"/>
  <c r="J2387" i="32"/>
  <c r="K2387" i="32" s="1"/>
  <c r="J2386" i="32"/>
  <c r="K2386" i="32" s="1"/>
  <c r="J2385" i="32"/>
  <c r="K2385" i="32" s="1"/>
  <c r="J2384" i="32"/>
  <c r="K2384" i="32" s="1"/>
  <c r="J2383" i="32"/>
  <c r="K2383" i="32" s="1"/>
  <c r="J2382" i="32"/>
  <c r="K2382" i="32" s="1"/>
  <c r="J2381" i="32"/>
  <c r="K2381" i="32" s="1"/>
  <c r="J2380" i="32"/>
  <c r="K2380" i="32" s="1"/>
  <c r="J2379" i="32"/>
  <c r="K2379" i="32" s="1"/>
  <c r="J2378" i="32"/>
  <c r="K2378" i="32" s="1"/>
  <c r="J2377" i="32"/>
  <c r="K2377" i="32" s="1"/>
  <c r="J2376" i="32"/>
  <c r="K2376" i="32" s="1"/>
  <c r="J2375" i="32"/>
  <c r="K2375" i="32" s="1"/>
  <c r="J2374" i="32"/>
  <c r="K2374" i="32" s="1"/>
  <c r="J2373" i="32"/>
  <c r="K2373" i="32" s="1"/>
  <c r="J2372" i="32"/>
  <c r="K2372" i="32" s="1"/>
  <c r="J2371" i="32"/>
  <c r="K2371" i="32" s="1"/>
  <c r="J2370" i="32"/>
  <c r="K2370" i="32" s="1"/>
  <c r="J2369" i="32"/>
  <c r="K2369" i="32" s="1"/>
  <c r="J2368" i="32"/>
  <c r="K2368" i="32" s="1"/>
  <c r="J2367" i="32"/>
  <c r="K2367" i="32" s="1"/>
  <c r="J2366" i="32"/>
  <c r="K2366" i="32" s="1"/>
  <c r="J2365" i="32"/>
  <c r="K2365" i="32" s="1"/>
  <c r="J2364" i="32"/>
  <c r="K2364" i="32" s="1"/>
  <c r="J2363" i="32"/>
  <c r="K2363" i="32" s="1"/>
  <c r="J2362" i="32"/>
  <c r="K2362" i="32" s="1"/>
  <c r="J2361" i="32"/>
  <c r="K2361" i="32" s="1"/>
  <c r="J2360" i="32"/>
  <c r="K2360" i="32" s="1"/>
  <c r="J2359" i="32"/>
  <c r="K2359" i="32" s="1"/>
  <c r="J2358" i="32"/>
  <c r="K2358" i="32" s="1"/>
  <c r="J2357" i="32"/>
  <c r="K2357" i="32" s="1"/>
  <c r="J2356" i="32"/>
  <c r="K2356" i="32" s="1"/>
  <c r="J2355" i="32"/>
  <c r="K2355" i="32" s="1"/>
  <c r="J2354" i="32"/>
  <c r="K2354" i="32" s="1"/>
  <c r="J2353" i="32"/>
  <c r="K2353" i="32" s="1"/>
  <c r="J2352" i="32"/>
  <c r="K2352" i="32" s="1"/>
  <c r="J2351" i="32"/>
  <c r="K2351" i="32" s="1"/>
  <c r="J2350" i="32"/>
  <c r="K2350" i="32" s="1"/>
  <c r="J2349" i="32"/>
  <c r="K2349" i="32" s="1"/>
  <c r="J2348" i="32"/>
  <c r="K2348" i="32" s="1"/>
  <c r="J2347" i="32"/>
  <c r="K2347" i="32" s="1"/>
  <c r="J2346" i="32"/>
  <c r="K2346" i="32" s="1"/>
  <c r="J2345" i="32"/>
  <c r="K2345" i="32" s="1"/>
  <c r="J2344" i="32"/>
  <c r="K2344" i="32" s="1"/>
  <c r="J2343" i="32"/>
  <c r="K2343" i="32" s="1"/>
  <c r="J2342" i="32"/>
  <c r="K2342" i="32" s="1"/>
  <c r="J2341" i="32"/>
  <c r="K2341" i="32" s="1"/>
  <c r="J2340" i="32"/>
  <c r="K2340" i="32" s="1"/>
  <c r="J2339" i="32"/>
  <c r="K2339" i="32" s="1"/>
  <c r="J2338" i="32"/>
  <c r="K2338" i="32" s="1"/>
  <c r="J2337" i="32"/>
  <c r="K2337" i="32" s="1"/>
  <c r="J2336" i="32"/>
  <c r="K2336" i="32" s="1"/>
  <c r="J2335" i="32"/>
  <c r="K2335" i="32" s="1"/>
  <c r="J2334" i="32"/>
  <c r="K2334" i="32" s="1"/>
  <c r="J2333" i="32"/>
  <c r="K2333" i="32" s="1"/>
  <c r="J2332" i="32"/>
  <c r="K2332" i="32" s="1"/>
  <c r="J2331" i="32"/>
  <c r="K2331" i="32" s="1"/>
  <c r="J2330" i="32"/>
  <c r="K2330" i="32" s="1"/>
  <c r="J2329" i="32"/>
  <c r="K2329" i="32" s="1"/>
  <c r="J2328" i="32"/>
  <c r="K2328" i="32" s="1"/>
  <c r="J2327" i="32"/>
  <c r="K2327" i="32" s="1"/>
  <c r="J2326" i="32"/>
  <c r="K2326" i="32" s="1"/>
  <c r="J2325" i="32"/>
  <c r="K2325" i="32" s="1"/>
  <c r="J2324" i="32"/>
  <c r="K2324" i="32" s="1"/>
  <c r="J2323" i="32"/>
  <c r="K2323" i="32" s="1"/>
  <c r="J2322" i="32"/>
  <c r="K2322" i="32" s="1"/>
  <c r="J2321" i="32"/>
  <c r="K2321" i="32" s="1"/>
  <c r="J2320" i="32"/>
  <c r="K2320" i="32" s="1"/>
  <c r="J2319" i="32"/>
  <c r="K2319" i="32" s="1"/>
  <c r="J2318" i="32"/>
  <c r="K2318" i="32" s="1"/>
  <c r="J2317" i="32"/>
  <c r="K2317" i="32" s="1"/>
  <c r="J2316" i="32"/>
  <c r="K2316" i="32" s="1"/>
  <c r="J2315" i="32"/>
  <c r="K2315" i="32" s="1"/>
  <c r="J2314" i="32"/>
  <c r="K2314" i="32" s="1"/>
  <c r="J2313" i="32"/>
  <c r="K2313" i="32" s="1"/>
  <c r="J2312" i="32"/>
  <c r="K2312" i="32" s="1"/>
  <c r="J2311" i="32"/>
  <c r="K2311" i="32" s="1"/>
  <c r="J2310" i="32"/>
  <c r="K2310" i="32" s="1"/>
  <c r="J2309" i="32"/>
  <c r="K2309" i="32" s="1"/>
  <c r="J2308" i="32"/>
  <c r="K2308" i="32" s="1"/>
  <c r="J2307" i="32"/>
  <c r="K2307" i="32" s="1"/>
  <c r="J2306" i="32"/>
  <c r="K2306" i="32" s="1"/>
  <c r="J2305" i="32"/>
  <c r="K2305" i="32" s="1"/>
  <c r="J2304" i="32"/>
  <c r="K2304" i="32" s="1"/>
  <c r="J2303" i="32"/>
  <c r="K2303" i="32" s="1"/>
  <c r="J2302" i="32"/>
  <c r="K2302" i="32" s="1"/>
  <c r="J2301" i="32"/>
  <c r="K2301" i="32" s="1"/>
  <c r="J2300" i="32"/>
  <c r="K2300" i="32" s="1"/>
  <c r="J2299" i="32"/>
  <c r="K2299" i="32" s="1"/>
  <c r="J2298" i="32"/>
  <c r="K2298" i="32" s="1"/>
  <c r="J2297" i="32"/>
  <c r="K2297" i="32" s="1"/>
  <c r="J2296" i="32"/>
  <c r="K2296" i="32" s="1"/>
  <c r="J2295" i="32"/>
  <c r="K2295" i="32" s="1"/>
  <c r="J2294" i="32"/>
  <c r="K2294" i="32" s="1"/>
  <c r="J2293" i="32"/>
  <c r="K2293" i="32" s="1"/>
  <c r="J2292" i="32"/>
  <c r="K2292" i="32" s="1"/>
  <c r="J2291" i="32"/>
  <c r="K2291" i="32" s="1"/>
  <c r="J2290" i="32"/>
  <c r="K2290" i="32" s="1"/>
  <c r="J2289" i="32"/>
  <c r="K2289" i="32" s="1"/>
  <c r="J2288" i="32"/>
  <c r="K2288" i="32" s="1"/>
  <c r="J2287" i="32"/>
  <c r="K2287" i="32" s="1"/>
  <c r="J2286" i="32"/>
  <c r="K2286" i="32" s="1"/>
  <c r="J2285" i="32"/>
  <c r="K2285" i="32" s="1"/>
  <c r="J2284" i="32"/>
  <c r="K2284" i="32" s="1"/>
  <c r="J2283" i="32"/>
  <c r="K2283" i="32" s="1"/>
  <c r="J2282" i="32"/>
  <c r="K2282" i="32" s="1"/>
  <c r="J2281" i="32"/>
  <c r="K2281" i="32" s="1"/>
  <c r="J2280" i="32"/>
  <c r="K2280" i="32" s="1"/>
  <c r="J2279" i="32"/>
  <c r="K2279" i="32" s="1"/>
  <c r="J2278" i="32"/>
  <c r="K2278" i="32" s="1"/>
  <c r="J2277" i="32"/>
  <c r="K2277" i="32" s="1"/>
  <c r="J2276" i="32"/>
  <c r="K2276" i="32" s="1"/>
  <c r="J2275" i="32"/>
  <c r="K2275" i="32" s="1"/>
  <c r="J2274" i="32"/>
  <c r="K2274" i="32" s="1"/>
  <c r="J2273" i="32"/>
  <c r="K2273" i="32" s="1"/>
  <c r="J2272" i="32"/>
  <c r="K2272" i="32" s="1"/>
  <c r="J2271" i="32"/>
  <c r="K2271" i="32" s="1"/>
  <c r="J2270" i="32"/>
  <c r="K2270" i="32" s="1"/>
  <c r="J2269" i="32"/>
  <c r="K2269" i="32" s="1"/>
  <c r="J2268" i="32"/>
  <c r="K2268" i="32" s="1"/>
  <c r="J2267" i="32"/>
  <c r="K2267" i="32" s="1"/>
  <c r="J2266" i="32"/>
  <c r="K2266" i="32" s="1"/>
  <c r="J2265" i="32"/>
  <c r="K2265" i="32" s="1"/>
  <c r="J2264" i="32"/>
  <c r="K2264" i="32" s="1"/>
  <c r="J2263" i="32"/>
  <c r="K2263" i="32" s="1"/>
  <c r="J2262" i="32"/>
  <c r="K2262" i="32" s="1"/>
  <c r="J2261" i="32"/>
  <c r="K2261" i="32" s="1"/>
  <c r="J2260" i="32"/>
  <c r="K2260" i="32" s="1"/>
  <c r="J2259" i="32"/>
  <c r="K2259" i="32" s="1"/>
  <c r="J2258" i="32"/>
  <c r="K2258" i="32" s="1"/>
  <c r="J2257" i="32"/>
  <c r="K2257" i="32" s="1"/>
  <c r="J2256" i="32"/>
  <c r="K2256" i="32" s="1"/>
  <c r="J2255" i="32"/>
  <c r="K2255" i="32" s="1"/>
  <c r="J2254" i="32"/>
  <c r="K2254" i="32" s="1"/>
  <c r="J2253" i="32"/>
  <c r="K2253" i="32" s="1"/>
  <c r="J2252" i="32"/>
  <c r="K2252" i="32" s="1"/>
  <c r="J2251" i="32"/>
  <c r="K2251" i="32" s="1"/>
  <c r="J2250" i="32"/>
  <c r="K2250" i="32" s="1"/>
  <c r="J2249" i="32"/>
  <c r="K2249" i="32" s="1"/>
  <c r="J2248" i="32"/>
  <c r="K2248" i="32" s="1"/>
  <c r="J2247" i="32"/>
  <c r="K2247" i="32" s="1"/>
  <c r="J2246" i="32"/>
  <c r="K2246" i="32" s="1"/>
  <c r="J2245" i="32"/>
  <c r="K2245" i="32" s="1"/>
  <c r="J2244" i="32"/>
  <c r="K2244" i="32" s="1"/>
  <c r="J2243" i="32"/>
  <c r="K2243" i="32" s="1"/>
  <c r="J2242" i="32"/>
  <c r="K2242" i="32" s="1"/>
  <c r="J2241" i="32"/>
  <c r="K2241" i="32" s="1"/>
  <c r="J2240" i="32"/>
  <c r="K2240" i="32" s="1"/>
  <c r="J2239" i="32"/>
  <c r="K2239" i="32" s="1"/>
  <c r="J2238" i="32"/>
  <c r="K2238" i="32" s="1"/>
  <c r="J2237" i="32"/>
  <c r="K2237" i="32" s="1"/>
  <c r="J2236" i="32"/>
  <c r="K2236" i="32" s="1"/>
  <c r="J2235" i="32"/>
  <c r="K2235" i="32" s="1"/>
  <c r="J2234" i="32"/>
  <c r="K2234" i="32" s="1"/>
  <c r="J2233" i="32"/>
  <c r="K2233" i="32" s="1"/>
  <c r="J2232" i="32"/>
  <c r="K2232" i="32" s="1"/>
  <c r="J2231" i="32"/>
  <c r="K2231" i="32" s="1"/>
  <c r="J2230" i="32"/>
  <c r="K2230" i="32" s="1"/>
  <c r="J2229" i="32"/>
  <c r="K2229" i="32" s="1"/>
  <c r="J2228" i="32"/>
  <c r="K2228" i="32" s="1"/>
  <c r="J2227" i="32"/>
  <c r="K2227" i="32" s="1"/>
  <c r="J2226" i="32"/>
  <c r="K2226" i="32" s="1"/>
  <c r="J2225" i="32"/>
  <c r="K2225" i="32" s="1"/>
  <c r="J2224" i="32"/>
  <c r="K2224" i="32" s="1"/>
  <c r="J2223" i="32"/>
  <c r="K2223" i="32" s="1"/>
  <c r="J2222" i="32"/>
  <c r="K2222" i="32" s="1"/>
  <c r="J2221" i="32"/>
  <c r="K2221" i="32" s="1"/>
  <c r="J2220" i="32"/>
  <c r="K2220" i="32" s="1"/>
  <c r="J2219" i="32"/>
  <c r="K2219" i="32" s="1"/>
  <c r="J2218" i="32"/>
  <c r="K2218" i="32" s="1"/>
  <c r="J2217" i="32"/>
  <c r="K2217" i="32" s="1"/>
  <c r="J2216" i="32"/>
  <c r="K2216" i="32" s="1"/>
  <c r="J2215" i="32"/>
  <c r="K2215" i="32" s="1"/>
  <c r="J2214" i="32"/>
  <c r="K2214" i="32" s="1"/>
  <c r="J2213" i="32"/>
  <c r="K2213" i="32" s="1"/>
  <c r="J2212" i="32"/>
  <c r="K2212" i="32" s="1"/>
  <c r="J2211" i="32"/>
  <c r="K2211" i="32" s="1"/>
  <c r="J2210" i="32"/>
  <c r="K2210" i="32" s="1"/>
  <c r="J2209" i="32"/>
  <c r="K2209" i="32" s="1"/>
  <c r="J2208" i="32"/>
  <c r="K2208" i="32" s="1"/>
  <c r="J2207" i="32"/>
  <c r="K2207" i="32" s="1"/>
  <c r="J2206" i="32"/>
  <c r="K2206" i="32" s="1"/>
  <c r="J2205" i="32"/>
  <c r="K2205" i="32" s="1"/>
  <c r="J2204" i="32"/>
  <c r="K2204" i="32" s="1"/>
  <c r="J2203" i="32"/>
  <c r="K2203" i="32" s="1"/>
  <c r="J2202" i="32"/>
  <c r="K2202" i="32" s="1"/>
  <c r="J2201" i="32"/>
  <c r="K2201" i="32" s="1"/>
  <c r="J2200" i="32"/>
  <c r="K2200" i="32" s="1"/>
  <c r="J2199" i="32"/>
  <c r="K2199" i="32" s="1"/>
  <c r="J2198" i="32"/>
  <c r="K2198" i="32" s="1"/>
  <c r="J2197" i="32"/>
  <c r="K2197" i="32" s="1"/>
  <c r="J2196" i="32"/>
  <c r="K2196" i="32" s="1"/>
  <c r="J2195" i="32"/>
  <c r="K2195" i="32" s="1"/>
  <c r="J2194" i="32"/>
  <c r="K2194" i="32" s="1"/>
  <c r="J2193" i="32"/>
  <c r="K2193" i="32" s="1"/>
  <c r="J2192" i="32"/>
  <c r="K2192" i="32" s="1"/>
  <c r="J2191" i="32"/>
  <c r="K2191" i="32" s="1"/>
  <c r="J2190" i="32"/>
  <c r="K2190" i="32" s="1"/>
  <c r="J2189" i="32"/>
  <c r="K2189" i="32" s="1"/>
  <c r="J2188" i="32"/>
  <c r="K2188" i="32" s="1"/>
  <c r="J2187" i="32"/>
  <c r="K2187" i="32" s="1"/>
  <c r="J2186" i="32"/>
  <c r="K2186" i="32" s="1"/>
  <c r="J2185" i="32"/>
  <c r="K2185" i="32" s="1"/>
  <c r="J2184" i="32"/>
  <c r="K2184" i="32" s="1"/>
  <c r="J2183" i="32"/>
  <c r="K2183" i="32" s="1"/>
  <c r="J2182" i="32"/>
  <c r="K2182" i="32" s="1"/>
  <c r="J2181" i="32"/>
  <c r="K2181" i="32" s="1"/>
  <c r="J2180" i="32"/>
  <c r="K2180" i="32" s="1"/>
  <c r="J2179" i="32"/>
  <c r="K2179" i="32" s="1"/>
  <c r="J2178" i="32"/>
  <c r="K2178" i="32" s="1"/>
  <c r="J2177" i="32"/>
  <c r="K2177" i="32" s="1"/>
  <c r="J2176" i="32"/>
  <c r="K2176" i="32" s="1"/>
  <c r="J2175" i="32"/>
  <c r="K2175" i="32" s="1"/>
  <c r="J2174" i="32"/>
  <c r="K2174" i="32" s="1"/>
  <c r="J2173" i="32"/>
  <c r="K2173" i="32" s="1"/>
  <c r="J2172" i="32"/>
  <c r="K2172" i="32" s="1"/>
  <c r="J2171" i="32"/>
  <c r="K2171" i="32" s="1"/>
  <c r="J2170" i="32"/>
  <c r="K2170" i="32" s="1"/>
  <c r="J2169" i="32"/>
  <c r="K2169" i="32" s="1"/>
  <c r="J2168" i="32"/>
  <c r="K2168" i="32" s="1"/>
  <c r="J2167" i="32"/>
  <c r="K2167" i="32" s="1"/>
  <c r="J2166" i="32"/>
  <c r="K2166" i="32" s="1"/>
  <c r="J2165" i="32"/>
  <c r="K2165" i="32" s="1"/>
  <c r="J2164" i="32"/>
  <c r="K2164" i="32" s="1"/>
  <c r="J2163" i="32"/>
  <c r="K2163" i="32" s="1"/>
  <c r="J2162" i="32"/>
  <c r="K2162" i="32" s="1"/>
  <c r="J2161" i="32"/>
  <c r="K2161" i="32" s="1"/>
  <c r="J2160" i="32"/>
  <c r="K2160" i="32" s="1"/>
  <c r="J2159" i="32"/>
  <c r="K2159" i="32" s="1"/>
  <c r="J2158" i="32"/>
  <c r="K2158" i="32" s="1"/>
  <c r="J2157" i="32"/>
  <c r="K2157" i="32" s="1"/>
  <c r="J2156" i="32"/>
  <c r="K2156" i="32" s="1"/>
  <c r="J2155" i="32"/>
  <c r="K2155" i="32" s="1"/>
  <c r="J2154" i="32"/>
  <c r="K2154" i="32" s="1"/>
  <c r="J2153" i="32"/>
  <c r="K2153" i="32" s="1"/>
  <c r="J2152" i="32"/>
  <c r="K2152" i="32" s="1"/>
  <c r="J2151" i="32"/>
  <c r="K2151" i="32" s="1"/>
  <c r="J2150" i="32"/>
  <c r="K2150" i="32" s="1"/>
  <c r="J2149" i="32"/>
  <c r="K2149" i="32" s="1"/>
  <c r="J2148" i="32"/>
  <c r="K2148" i="32" s="1"/>
  <c r="J2147" i="32"/>
  <c r="K2147" i="32" s="1"/>
  <c r="J2146" i="32"/>
  <c r="K2146" i="32" s="1"/>
  <c r="J2145" i="32"/>
  <c r="K2145" i="32" s="1"/>
  <c r="J2144" i="32"/>
  <c r="K2144" i="32" s="1"/>
  <c r="J2143" i="32"/>
  <c r="K2143" i="32" s="1"/>
  <c r="J2142" i="32"/>
  <c r="K2142" i="32" s="1"/>
  <c r="J2141" i="32"/>
  <c r="K2141" i="32" s="1"/>
  <c r="J2140" i="32"/>
  <c r="K2140" i="32" s="1"/>
  <c r="J2139" i="32"/>
  <c r="K2139" i="32" s="1"/>
  <c r="J2138" i="32"/>
  <c r="K2138" i="32" s="1"/>
  <c r="J2137" i="32"/>
  <c r="K2137" i="32" s="1"/>
  <c r="J2136" i="32"/>
  <c r="K2136" i="32" s="1"/>
  <c r="J2135" i="32"/>
  <c r="K2135" i="32" s="1"/>
  <c r="J2134" i="32"/>
  <c r="K2134" i="32" s="1"/>
  <c r="J2133" i="32"/>
  <c r="K2133" i="32" s="1"/>
  <c r="J2132" i="32"/>
  <c r="K2132" i="32" s="1"/>
  <c r="J2131" i="32"/>
  <c r="K2131" i="32" s="1"/>
  <c r="J2130" i="32"/>
  <c r="K2130" i="32" s="1"/>
  <c r="J2129" i="32"/>
  <c r="K2129" i="32" s="1"/>
  <c r="J2128" i="32"/>
  <c r="K2128" i="32" s="1"/>
  <c r="J2127" i="32"/>
  <c r="K2127" i="32" s="1"/>
  <c r="J2126" i="32"/>
  <c r="K2126" i="32" s="1"/>
  <c r="J2125" i="32"/>
  <c r="K2125" i="32" s="1"/>
  <c r="J2124" i="32"/>
  <c r="K2124" i="32" s="1"/>
  <c r="J2123" i="32"/>
  <c r="K2123" i="32" s="1"/>
  <c r="J2122" i="32"/>
  <c r="K2122" i="32" s="1"/>
  <c r="J2121" i="32"/>
  <c r="K2121" i="32" s="1"/>
  <c r="J2120" i="32"/>
  <c r="K2120" i="32" s="1"/>
  <c r="J2119" i="32"/>
  <c r="K2119" i="32" s="1"/>
  <c r="J2118" i="32"/>
  <c r="K2118" i="32" s="1"/>
  <c r="J2117" i="32"/>
  <c r="K2117" i="32" s="1"/>
  <c r="J2116" i="32"/>
  <c r="K2116" i="32" s="1"/>
  <c r="J2115" i="32"/>
  <c r="K2115" i="32" s="1"/>
  <c r="J2114" i="32"/>
  <c r="K2114" i="32" s="1"/>
  <c r="J2113" i="32"/>
  <c r="K2113" i="32" s="1"/>
  <c r="J2112" i="32"/>
  <c r="K2112" i="32" s="1"/>
  <c r="J2111" i="32"/>
  <c r="K2111" i="32" s="1"/>
  <c r="J2110" i="32"/>
  <c r="K2110" i="32" s="1"/>
  <c r="J2109" i="32"/>
  <c r="K2109" i="32" s="1"/>
  <c r="J2108" i="32"/>
  <c r="K2108" i="32" s="1"/>
  <c r="J2107" i="32"/>
  <c r="K2107" i="32" s="1"/>
  <c r="J2106" i="32"/>
  <c r="K2106" i="32" s="1"/>
  <c r="J2105" i="32"/>
  <c r="K2105" i="32" s="1"/>
  <c r="J2104" i="32"/>
  <c r="K2104" i="32" s="1"/>
  <c r="J2103" i="32"/>
  <c r="K2103" i="32" s="1"/>
  <c r="J2102" i="32"/>
  <c r="K2102" i="32" s="1"/>
  <c r="J2101" i="32"/>
  <c r="K2101" i="32" s="1"/>
  <c r="J2100" i="32"/>
  <c r="K2100" i="32" s="1"/>
  <c r="J2099" i="32"/>
  <c r="K2099" i="32" s="1"/>
  <c r="J2098" i="32"/>
  <c r="K2098" i="32" s="1"/>
  <c r="J2097" i="32"/>
  <c r="K2097" i="32" s="1"/>
  <c r="J2096" i="32"/>
  <c r="K2096" i="32" s="1"/>
  <c r="J2095" i="32"/>
  <c r="K2095" i="32" s="1"/>
  <c r="J2094" i="32"/>
  <c r="K2094" i="32" s="1"/>
  <c r="J2093" i="32"/>
  <c r="K2093" i="32" s="1"/>
  <c r="J2092" i="32"/>
  <c r="K2092" i="32" s="1"/>
  <c r="J2091" i="32"/>
  <c r="K2091" i="32" s="1"/>
  <c r="J2090" i="32"/>
  <c r="K2090" i="32" s="1"/>
  <c r="J2089" i="32"/>
  <c r="K2089" i="32" s="1"/>
  <c r="J2088" i="32"/>
  <c r="K2088" i="32" s="1"/>
  <c r="J2087" i="32"/>
  <c r="K2087" i="32" s="1"/>
  <c r="J2086" i="32"/>
  <c r="K2086" i="32" s="1"/>
  <c r="J2085" i="32"/>
  <c r="K2085" i="32" s="1"/>
  <c r="J2084" i="32"/>
  <c r="K2084" i="32" s="1"/>
  <c r="J2083" i="32"/>
  <c r="K2083" i="32" s="1"/>
  <c r="J2082" i="32"/>
  <c r="K2082" i="32" s="1"/>
  <c r="J2081" i="32"/>
  <c r="K2081" i="32" s="1"/>
  <c r="J2080" i="32"/>
  <c r="K2080" i="32" s="1"/>
  <c r="J2079" i="32"/>
  <c r="K2079" i="32" s="1"/>
  <c r="J2078" i="32"/>
  <c r="K2078" i="32" s="1"/>
  <c r="J2077" i="32"/>
  <c r="K2077" i="32" s="1"/>
  <c r="J2076" i="32"/>
  <c r="K2076" i="32" s="1"/>
  <c r="J2075" i="32"/>
  <c r="K2075" i="32" s="1"/>
  <c r="J2074" i="32"/>
  <c r="K2074" i="32" s="1"/>
  <c r="J2073" i="32"/>
  <c r="K2073" i="32" s="1"/>
  <c r="J2072" i="32"/>
  <c r="K2072" i="32" s="1"/>
  <c r="J2071" i="32"/>
  <c r="K2071" i="32" s="1"/>
  <c r="J2070" i="32"/>
  <c r="K2070" i="32" s="1"/>
  <c r="J2069" i="32"/>
  <c r="K2069" i="32" s="1"/>
  <c r="J2068" i="32"/>
  <c r="K2068" i="32" s="1"/>
  <c r="J2067" i="32"/>
  <c r="K2067" i="32" s="1"/>
  <c r="J2066" i="32"/>
  <c r="K2066" i="32" s="1"/>
  <c r="J2065" i="32"/>
  <c r="K2065" i="32" s="1"/>
  <c r="J2064" i="32"/>
  <c r="K2064" i="32" s="1"/>
  <c r="J2063" i="32"/>
  <c r="K2063" i="32" s="1"/>
  <c r="J2062" i="32"/>
  <c r="K2062" i="32" s="1"/>
  <c r="J2061" i="32"/>
  <c r="K2061" i="32" s="1"/>
  <c r="J2060" i="32"/>
  <c r="K2060" i="32" s="1"/>
  <c r="J2059" i="32"/>
  <c r="K2059" i="32" s="1"/>
  <c r="J2058" i="32"/>
  <c r="K2058" i="32" s="1"/>
  <c r="J2057" i="32"/>
  <c r="K2057" i="32" s="1"/>
  <c r="J2056" i="32"/>
  <c r="K2056" i="32" s="1"/>
  <c r="J2055" i="32"/>
  <c r="K2055" i="32" s="1"/>
  <c r="J2054" i="32"/>
  <c r="K2054" i="32" s="1"/>
  <c r="J2053" i="32"/>
  <c r="K2053" i="32" s="1"/>
  <c r="J2052" i="32"/>
  <c r="K2052" i="32" s="1"/>
  <c r="J2051" i="32"/>
  <c r="K2051" i="32" s="1"/>
  <c r="J2050" i="32"/>
  <c r="K2050" i="32" s="1"/>
  <c r="J2049" i="32"/>
  <c r="K2049" i="32" s="1"/>
  <c r="J2048" i="32"/>
  <c r="K2048" i="32" s="1"/>
  <c r="J2047" i="32"/>
  <c r="K2047" i="32" s="1"/>
  <c r="J2046" i="32"/>
  <c r="K2046" i="32" s="1"/>
  <c r="J2045" i="32"/>
  <c r="K2045" i="32" s="1"/>
  <c r="J2044" i="32"/>
  <c r="K2044" i="32" s="1"/>
  <c r="J2043" i="32"/>
  <c r="K2043" i="32" s="1"/>
  <c r="J2042" i="32"/>
  <c r="K2042" i="32" s="1"/>
  <c r="J2041" i="32"/>
  <c r="K2041" i="32" s="1"/>
  <c r="J2040" i="32"/>
  <c r="K2040" i="32" s="1"/>
  <c r="J2039" i="32"/>
  <c r="K2039" i="32" s="1"/>
  <c r="J2038" i="32"/>
  <c r="K2038" i="32" s="1"/>
  <c r="J2037" i="32"/>
  <c r="K2037" i="32" s="1"/>
  <c r="J2036" i="32"/>
  <c r="K2036" i="32" s="1"/>
  <c r="J2035" i="32"/>
  <c r="K2035" i="32" s="1"/>
  <c r="J2034" i="32"/>
  <c r="K2034" i="32" s="1"/>
  <c r="J2033" i="32"/>
  <c r="K2033" i="32" s="1"/>
  <c r="J2032" i="32"/>
  <c r="K2032" i="32" s="1"/>
  <c r="J2031" i="32"/>
  <c r="K2031" i="32" s="1"/>
  <c r="J2030" i="32"/>
  <c r="K2030" i="32" s="1"/>
  <c r="J2029" i="32"/>
  <c r="K2029" i="32" s="1"/>
  <c r="J2028" i="32"/>
  <c r="K2028" i="32" s="1"/>
  <c r="J2027" i="32"/>
  <c r="K2027" i="32" s="1"/>
  <c r="J2026" i="32"/>
  <c r="K2026" i="32" s="1"/>
  <c r="J2025" i="32"/>
  <c r="K2025" i="32" s="1"/>
  <c r="J2024" i="32"/>
  <c r="K2024" i="32" s="1"/>
  <c r="J2023" i="32"/>
  <c r="K2023" i="32" s="1"/>
  <c r="J2022" i="32"/>
  <c r="K2022" i="32" s="1"/>
  <c r="J2021" i="32"/>
  <c r="K2021" i="32" s="1"/>
  <c r="J2020" i="32"/>
  <c r="K2020" i="32" s="1"/>
  <c r="J2019" i="32"/>
  <c r="K2019" i="32" s="1"/>
  <c r="J2018" i="32"/>
  <c r="K2018" i="32" s="1"/>
  <c r="J2017" i="32"/>
  <c r="K2017" i="32" s="1"/>
  <c r="J2016" i="32"/>
  <c r="K2016" i="32" s="1"/>
  <c r="J2015" i="32"/>
  <c r="K2015" i="32" s="1"/>
  <c r="J2014" i="32"/>
  <c r="K2014" i="32" s="1"/>
  <c r="J2013" i="32"/>
  <c r="K2013" i="32" s="1"/>
  <c r="J2012" i="32"/>
  <c r="K2012" i="32" s="1"/>
  <c r="J2011" i="32"/>
  <c r="K2011" i="32" s="1"/>
  <c r="J2010" i="32"/>
  <c r="K2010" i="32" s="1"/>
  <c r="J2009" i="32"/>
  <c r="K2009" i="32" s="1"/>
  <c r="J2008" i="32"/>
  <c r="K2008" i="32" s="1"/>
  <c r="J2007" i="32"/>
  <c r="K2007" i="32" s="1"/>
  <c r="J2006" i="32"/>
  <c r="K2006" i="32" s="1"/>
  <c r="J2005" i="32"/>
  <c r="K2005" i="32" s="1"/>
  <c r="J2004" i="32"/>
  <c r="K2004" i="32" s="1"/>
  <c r="J2003" i="32"/>
  <c r="K2003" i="32" s="1"/>
  <c r="J2002" i="32"/>
  <c r="K2002" i="32" s="1"/>
  <c r="J2001" i="32"/>
  <c r="K2001" i="32" s="1"/>
  <c r="J2000" i="32"/>
  <c r="K2000" i="32" s="1"/>
  <c r="J1999" i="32"/>
  <c r="K1999" i="32" s="1"/>
  <c r="J1998" i="32"/>
  <c r="K1998" i="32" s="1"/>
  <c r="J1997" i="32"/>
  <c r="K1997" i="32" s="1"/>
  <c r="J1996" i="32"/>
  <c r="K1996" i="32" s="1"/>
  <c r="J1995" i="32"/>
  <c r="K1995" i="32" s="1"/>
  <c r="J1994" i="32"/>
  <c r="K1994" i="32" s="1"/>
  <c r="J1993" i="32"/>
  <c r="K1993" i="32" s="1"/>
  <c r="J1992" i="32"/>
  <c r="K1992" i="32" s="1"/>
  <c r="J1991" i="32"/>
  <c r="K1991" i="32" s="1"/>
  <c r="J1990" i="32"/>
  <c r="K1990" i="32" s="1"/>
  <c r="J1989" i="32"/>
  <c r="K1989" i="32" s="1"/>
  <c r="J1988" i="32"/>
  <c r="K1988" i="32" s="1"/>
  <c r="J1987" i="32"/>
  <c r="K1987" i="32" s="1"/>
  <c r="J1986" i="32"/>
  <c r="K1986" i="32" s="1"/>
  <c r="J1985" i="32"/>
  <c r="K1985" i="32" s="1"/>
  <c r="J1984" i="32"/>
  <c r="K1984" i="32" s="1"/>
  <c r="J1983" i="32"/>
  <c r="K1983" i="32" s="1"/>
  <c r="J1982" i="32"/>
  <c r="K1982" i="32" s="1"/>
  <c r="J1981" i="32"/>
  <c r="K1981" i="32" s="1"/>
  <c r="J1980" i="32"/>
  <c r="K1980" i="32" s="1"/>
  <c r="J1979" i="32"/>
  <c r="K1979" i="32" s="1"/>
  <c r="J1978" i="32"/>
  <c r="K1978" i="32" s="1"/>
  <c r="J1977" i="32"/>
  <c r="K1977" i="32" s="1"/>
  <c r="J1976" i="32"/>
  <c r="K1976" i="32" s="1"/>
  <c r="J1975" i="32"/>
  <c r="K1975" i="32" s="1"/>
  <c r="J1974" i="32"/>
  <c r="K1974" i="32" s="1"/>
  <c r="J1973" i="32"/>
  <c r="K1973" i="32" s="1"/>
  <c r="J1972" i="32"/>
  <c r="K1972" i="32" s="1"/>
  <c r="J1971" i="32"/>
  <c r="K1971" i="32" s="1"/>
  <c r="J1970" i="32"/>
  <c r="K1970" i="32" s="1"/>
  <c r="J1969" i="32"/>
  <c r="K1969" i="32" s="1"/>
  <c r="J1968" i="32"/>
  <c r="K1968" i="32" s="1"/>
  <c r="J1967" i="32"/>
  <c r="K1967" i="32" s="1"/>
  <c r="J1966" i="32"/>
  <c r="K1966" i="32" s="1"/>
  <c r="J1965" i="32"/>
  <c r="K1965" i="32" s="1"/>
  <c r="J1964" i="32"/>
  <c r="K1964" i="32" s="1"/>
  <c r="J1963" i="32"/>
  <c r="K1963" i="32" s="1"/>
  <c r="J1962" i="32"/>
  <c r="K1962" i="32" s="1"/>
  <c r="J1961" i="32"/>
  <c r="K1961" i="32" s="1"/>
  <c r="J1960" i="32"/>
  <c r="K1960" i="32" s="1"/>
  <c r="J1959" i="32"/>
  <c r="K1959" i="32" s="1"/>
  <c r="J1958" i="32"/>
  <c r="K1958" i="32" s="1"/>
  <c r="J1957" i="32"/>
  <c r="K1957" i="32" s="1"/>
  <c r="J1956" i="32"/>
  <c r="K1956" i="32" s="1"/>
  <c r="J1955" i="32"/>
  <c r="K1955" i="32" s="1"/>
  <c r="J1954" i="32"/>
  <c r="K1954" i="32" s="1"/>
  <c r="J1953" i="32"/>
  <c r="K1953" i="32" s="1"/>
  <c r="J1952" i="32"/>
  <c r="K1952" i="32" s="1"/>
  <c r="J1951" i="32"/>
  <c r="K1951" i="32" s="1"/>
  <c r="J1950" i="32"/>
  <c r="K1950" i="32" s="1"/>
  <c r="J1949" i="32"/>
  <c r="K1949" i="32" s="1"/>
  <c r="J1948" i="32"/>
  <c r="K1948" i="32" s="1"/>
  <c r="J1947" i="32"/>
  <c r="K1947" i="32" s="1"/>
  <c r="J1946" i="32"/>
  <c r="K1946" i="32" s="1"/>
  <c r="J1945" i="32"/>
  <c r="K1945" i="32" s="1"/>
  <c r="J1944" i="32"/>
  <c r="K1944" i="32" s="1"/>
  <c r="J1943" i="32"/>
  <c r="K1943" i="32" s="1"/>
  <c r="J1942" i="32"/>
  <c r="K1942" i="32" s="1"/>
  <c r="J1941" i="32"/>
  <c r="K1941" i="32" s="1"/>
  <c r="J1940" i="32"/>
  <c r="K1940" i="32" s="1"/>
  <c r="J1939" i="32"/>
  <c r="K1939" i="32" s="1"/>
  <c r="J1938" i="32"/>
  <c r="K1938" i="32" s="1"/>
  <c r="J1937" i="32"/>
  <c r="K1937" i="32" s="1"/>
  <c r="J1936" i="32"/>
  <c r="K1936" i="32" s="1"/>
  <c r="J1935" i="32"/>
  <c r="K1935" i="32" s="1"/>
  <c r="J1934" i="32"/>
  <c r="K1934" i="32" s="1"/>
  <c r="J1933" i="32"/>
  <c r="K1933" i="32" s="1"/>
  <c r="J1932" i="32"/>
  <c r="K1932" i="32" s="1"/>
  <c r="J1931" i="32"/>
  <c r="K1931" i="32" s="1"/>
  <c r="J1930" i="32"/>
  <c r="K1930" i="32" s="1"/>
  <c r="J1929" i="32"/>
  <c r="K1929" i="32" s="1"/>
  <c r="J1928" i="32"/>
  <c r="K1928" i="32" s="1"/>
  <c r="J1927" i="32"/>
  <c r="K1927" i="32" s="1"/>
  <c r="J1926" i="32"/>
  <c r="K1926" i="32" s="1"/>
  <c r="J1925" i="32"/>
  <c r="K1925" i="32" s="1"/>
  <c r="J1924" i="32"/>
  <c r="K1924" i="32" s="1"/>
  <c r="J1923" i="32"/>
  <c r="K1923" i="32" s="1"/>
  <c r="J1922" i="32"/>
  <c r="K1922" i="32" s="1"/>
  <c r="J1921" i="32"/>
  <c r="K1921" i="32" s="1"/>
  <c r="J1920" i="32"/>
  <c r="K1920" i="32" s="1"/>
  <c r="J1919" i="32"/>
  <c r="K1919" i="32" s="1"/>
  <c r="J1918" i="32"/>
  <c r="K1918" i="32" s="1"/>
  <c r="J1917" i="32"/>
  <c r="K1917" i="32" s="1"/>
  <c r="J1916" i="32"/>
  <c r="K1916" i="32" s="1"/>
  <c r="J1915" i="32"/>
  <c r="K1915" i="32" s="1"/>
  <c r="J1914" i="32"/>
  <c r="K1914" i="32" s="1"/>
  <c r="J1913" i="32"/>
  <c r="K1913" i="32" s="1"/>
  <c r="J1912" i="32"/>
  <c r="K1912" i="32" s="1"/>
  <c r="J1911" i="32"/>
  <c r="K1911" i="32" s="1"/>
  <c r="J1910" i="32"/>
  <c r="K1910" i="32" s="1"/>
  <c r="J1909" i="32"/>
  <c r="K1909" i="32" s="1"/>
  <c r="J1908" i="32"/>
  <c r="K1908" i="32" s="1"/>
  <c r="J1907" i="32"/>
  <c r="K1907" i="32" s="1"/>
  <c r="J1906" i="32"/>
  <c r="K1906" i="32" s="1"/>
  <c r="J1905" i="32"/>
  <c r="K1905" i="32" s="1"/>
  <c r="J1904" i="32"/>
  <c r="K1904" i="32" s="1"/>
  <c r="J1903" i="32"/>
  <c r="K1903" i="32" s="1"/>
  <c r="J1902" i="32"/>
  <c r="K1902" i="32" s="1"/>
  <c r="J1901" i="32"/>
  <c r="K1901" i="32" s="1"/>
  <c r="J1900" i="32"/>
  <c r="K1900" i="32" s="1"/>
  <c r="J1899" i="32"/>
  <c r="K1899" i="32" s="1"/>
  <c r="J1898" i="32"/>
  <c r="K1898" i="32" s="1"/>
  <c r="J1897" i="32"/>
  <c r="K1897" i="32" s="1"/>
  <c r="J1896" i="32"/>
  <c r="K1896" i="32" s="1"/>
  <c r="J1895" i="32"/>
  <c r="K1895" i="32" s="1"/>
  <c r="J1894" i="32"/>
  <c r="K1894" i="32" s="1"/>
  <c r="J1893" i="32"/>
  <c r="K1893" i="32" s="1"/>
  <c r="J1892" i="32"/>
  <c r="K1892" i="32" s="1"/>
  <c r="J1891" i="32"/>
  <c r="K1891" i="32" s="1"/>
  <c r="J1890" i="32"/>
  <c r="K1890" i="32" s="1"/>
  <c r="J1889" i="32"/>
  <c r="K1889" i="32" s="1"/>
  <c r="J1888" i="32"/>
  <c r="K1888" i="32" s="1"/>
  <c r="J1887" i="32"/>
  <c r="K1887" i="32" s="1"/>
  <c r="J1886" i="32"/>
  <c r="K1886" i="32" s="1"/>
  <c r="J1885" i="32"/>
  <c r="K1885" i="32" s="1"/>
  <c r="J1884" i="32"/>
  <c r="K1884" i="32" s="1"/>
  <c r="J1883" i="32"/>
  <c r="K1883" i="32" s="1"/>
  <c r="J1882" i="32"/>
  <c r="K1882" i="32" s="1"/>
  <c r="J1881" i="32"/>
  <c r="K1881" i="32" s="1"/>
  <c r="J1880" i="32"/>
  <c r="K1880" i="32" s="1"/>
  <c r="J1879" i="32"/>
  <c r="K1879" i="32" s="1"/>
  <c r="J1878" i="32"/>
  <c r="K1878" i="32" s="1"/>
  <c r="J1877" i="32"/>
  <c r="K1877" i="32" s="1"/>
  <c r="J1876" i="32"/>
  <c r="K1876" i="32" s="1"/>
  <c r="J1875" i="32"/>
  <c r="K1875" i="32" s="1"/>
  <c r="J1874" i="32"/>
  <c r="K1874" i="32" s="1"/>
  <c r="J1873" i="32"/>
  <c r="K1873" i="32" s="1"/>
  <c r="J1872" i="32"/>
  <c r="K1872" i="32" s="1"/>
  <c r="J1871" i="32"/>
  <c r="K1871" i="32" s="1"/>
  <c r="J1870" i="32"/>
  <c r="K1870" i="32" s="1"/>
  <c r="J1869" i="32"/>
  <c r="K1869" i="32" s="1"/>
  <c r="J1868" i="32"/>
  <c r="K1868" i="32" s="1"/>
  <c r="J1867" i="32"/>
  <c r="K1867" i="32" s="1"/>
  <c r="J1866" i="32"/>
  <c r="K1866" i="32" s="1"/>
  <c r="J1865" i="32"/>
  <c r="K1865" i="32" s="1"/>
  <c r="J1864" i="32"/>
  <c r="K1864" i="32" s="1"/>
  <c r="J1863" i="32"/>
  <c r="K1863" i="32" s="1"/>
  <c r="J1862" i="32"/>
  <c r="K1862" i="32" s="1"/>
  <c r="J1861" i="32"/>
  <c r="K1861" i="32" s="1"/>
  <c r="J1860" i="32"/>
  <c r="K1860" i="32" s="1"/>
  <c r="J1859" i="32"/>
  <c r="K1859" i="32" s="1"/>
  <c r="J1858" i="32"/>
  <c r="K1858" i="32" s="1"/>
  <c r="J1857" i="32"/>
  <c r="K1857" i="32" s="1"/>
  <c r="J1856" i="32"/>
  <c r="K1856" i="32" s="1"/>
  <c r="J1855" i="32"/>
  <c r="K1855" i="32" s="1"/>
  <c r="J1854" i="32"/>
  <c r="K1854" i="32" s="1"/>
  <c r="J1853" i="32"/>
  <c r="K1853" i="32" s="1"/>
  <c r="J1852" i="32"/>
  <c r="K1852" i="32" s="1"/>
  <c r="J1851" i="32"/>
  <c r="K1851" i="32" s="1"/>
  <c r="J1850" i="32"/>
  <c r="K1850" i="32" s="1"/>
  <c r="J1849" i="32"/>
  <c r="K1849" i="32" s="1"/>
  <c r="J1848" i="32"/>
  <c r="K1848" i="32" s="1"/>
  <c r="J1847" i="32"/>
  <c r="K1847" i="32" s="1"/>
  <c r="J1846" i="32"/>
  <c r="K1846" i="32" s="1"/>
  <c r="J1845" i="32"/>
  <c r="K1845" i="32" s="1"/>
  <c r="J1844" i="32"/>
  <c r="K1844" i="32" s="1"/>
  <c r="J1843" i="32"/>
  <c r="K1843" i="32" s="1"/>
  <c r="J1842" i="32"/>
  <c r="K1842" i="32" s="1"/>
  <c r="J1841" i="32"/>
  <c r="K1841" i="32" s="1"/>
  <c r="J1840" i="32"/>
  <c r="K1840" i="32" s="1"/>
  <c r="J1839" i="32"/>
  <c r="K1839" i="32" s="1"/>
  <c r="J1838" i="32"/>
  <c r="K1838" i="32" s="1"/>
  <c r="J1837" i="32"/>
  <c r="K1837" i="32" s="1"/>
  <c r="J1836" i="32"/>
  <c r="K1836" i="32" s="1"/>
  <c r="J1835" i="32"/>
  <c r="K1835" i="32" s="1"/>
  <c r="J1834" i="32"/>
  <c r="K1834" i="32" s="1"/>
  <c r="J1833" i="32"/>
  <c r="K1833" i="32" s="1"/>
  <c r="J1832" i="32"/>
  <c r="K1832" i="32" s="1"/>
  <c r="J1831" i="32"/>
  <c r="K1831" i="32" s="1"/>
  <c r="J1830" i="32"/>
  <c r="K1830" i="32" s="1"/>
  <c r="J1829" i="32"/>
  <c r="K1829" i="32" s="1"/>
  <c r="J1828" i="32"/>
  <c r="K1828" i="32" s="1"/>
  <c r="J1827" i="32"/>
  <c r="K1827" i="32" s="1"/>
  <c r="J1826" i="32"/>
  <c r="K1826" i="32" s="1"/>
  <c r="J1825" i="32"/>
  <c r="K1825" i="32" s="1"/>
  <c r="J1824" i="32"/>
  <c r="K1824" i="32" s="1"/>
  <c r="J1823" i="32"/>
  <c r="K1823" i="32" s="1"/>
  <c r="J1822" i="32"/>
  <c r="K1822" i="32" s="1"/>
  <c r="J1821" i="32"/>
  <c r="K1821" i="32" s="1"/>
  <c r="J1820" i="32"/>
  <c r="K1820" i="32" s="1"/>
  <c r="J1819" i="32"/>
  <c r="K1819" i="32" s="1"/>
  <c r="J1818" i="32"/>
  <c r="K1818" i="32" s="1"/>
  <c r="J1817" i="32"/>
  <c r="K1817" i="32" s="1"/>
  <c r="J1816" i="32"/>
  <c r="K1816" i="32" s="1"/>
  <c r="J1815" i="32"/>
  <c r="K1815" i="32" s="1"/>
  <c r="J1814" i="32"/>
  <c r="K1814" i="32" s="1"/>
  <c r="J1813" i="32"/>
  <c r="K1813" i="32" s="1"/>
  <c r="J1812" i="32"/>
  <c r="K1812" i="32" s="1"/>
  <c r="J1811" i="32"/>
  <c r="K1811" i="32" s="1"/>
  <c r="J1810" i="32"/>
  <c r="K1810" i="32" s="1"/>
  <c r="J1809" i="32"/>
  <c r="K1809" i="32" s="1"/>
  <c r="J1808" i="32"/>
  <c r="K1808" i="32" s="1"/>
  <c r="J1807" i="32"/>
  <c r="K1807" i="32" s="1"/>
  <c r="J1806" i="32"/>
  <c r="K1806" i="32" s="1"/>
  <c r="J1805" i="32"/>
  <c r="K1805" i="32" s="1"/>
  <c r="J1804" i="32"/>
  <c r="K1804" i="32" s="1"/>
  <c r="J1803" i="32"/>
  <c r="K1803" i="32" s="1"/>
  <c r="J1802" i="32"/>
  <c r="K1802" i="32" s="1"/>
  <c r="J1801" i="32"/>
  <c r="K1801" i="32" s="1"/>
  <c r="J1800" i="32"/>
  <c r="K1800" i="32" s="1"/>
  <c r="J1799" i="32"/>
  <c r="K1799" i="32" s="1"/>
  <c r="J1798" i="32"/>
  <c r="K1798" i="32" s="1"/>
  <c r="J1797" i="32"/>
  <c r="K1797" i="32" s="1"/>
  <c r="J1796" i="32"/>
  <c r="K1796" i="32" s="1"/>
  <c r="J1795" i="32"/>
  <c r="K1795" i="32" s="1"/>
  <c r="J1794" i="32"/>
  <c r="K1794" i="32" s="1"/>
  <c r="J1793" i="32"/>
  <c r="K1793" i="32" s="1"/>
  <c r="J1792" i="32"/>
  <c r="K1792" i="32" s="1"/>
  <c r="J1791" i="32"/>
  <c r="K1791" i="32" s="1"/>
  <c r="J1790" i="32"/>
  <c r="K1790" i="32" s="1"/>
  <c r="J1789" i="32"/>
  <c r="K1789" i="32" s="1"/>
  <c r="J1788" i="32"/>
  <c r="K1788" i="32" s="1"/>
  <c r="J1787" i="32"/>
  <c r="K1787" i="32" s="1"/>
  <c r="J1786" i="32"/>
  <c r="K1786" i="32" s="1"/>
  <c r="J1785" i="32"/>
  <c r="K1785" i="32" s="1"/>
  <c r="J1784" i="32"/>
  <c r="K1784" i="32" s="1"/>
  <c r="J1783" i="32"/>
  <c r="K1783" i="32" s="1"/>
  <c r="J1782" i="32"/>
  <c r="K1782" i="32" s="1"/>
  <c r="J1781" i="32"/>
  <c r="K1781" i="32" s="1"/>
  <c r="J1780" i="32"/>
  <c r="K1780" i="32" s="1"/>
  <c r="J1779" i="32"/>
  <c r="K1779" i="32" s="1"/>
  <c r="J1778" i="32"/>
  <c r="K1778" i="32" s="1"/>
  <c r="J1777" i="32"/>
  <c r="K1777" i="32" s="1"/>
  <c r="J1776" i="32"/>
  <c r="K1776" i="32" s="1"/>
  <c r="J1775" i="32"/>
  <c r="K1775" i="32" s="1"/>
  <c r="J1774" i="32"/>
  <c r="K1774" i="32" s="1"/>
  <c r="J1773" i="32"/>
  <c r="K1773" i="32" s="1"/>
  <c r="J1772" i="32"/>
  <c r="K1772" i="32" s="1"/>
  <c r="J1771" i="32"/>
  <c r="K1771" i="32" s="1"/>
  <c r="J1770" i="32"/>
  <c r="K1770" i="32" s="1"/>
  <c r="J1769" i="32"/>
  <c r="K1769" i="32" s="1"/>
  <c r="J1768" i="32"/>
  <c r="K1768" i="32" s="1"/>
  <c r="J1767" i="32"/>
  <c r="K1767" i="32" s="1"/>
  <c r="J1766" i="32"/>
  <c r="K1766" i="32" s="1"/>
  <c r="J1765" i="32"/>
  <c r="K1765" i="32" s="1"/>
  <c r="J1764" i="32"/>
  <c r="K1764" i="32" s="1"/>
  <c r="J1763" i="32"/>
  <c r="K1763" i="32" s="1"/>
  <c r="J1762" i="32"/>
  <c r="K1762" i="32" s="1"/>
  <c r="J1761" i="32"/>
  <c r="K1761" i="32" s="1"/>
  <c r="J1760" i="32"/>
  <c r="K1760" i="32" s="1"/>
  <c r="J1759" i="32"/>
  <c r="K1759" i="32" s="1"/>
  <c r="J1758" i="32"/>
  <c r="K1758" i="32" s="1"/>
  <c r="J1757" i="32"/>
  <c r="K1757" i="32" s="1"/>
  <c r="J1756" i="32"/>
  <c r="K1756" i="32" s="1"/>
  <c r="J1755" i="32"/>
  <c r="K1755" i="32" s="1"/>
  <c r="J1754" i="32"/>
  <c r="K1754" i="32" s="1"/>
  <c r="J1753" i="32"/>
  <c r="K1753" i="32" s="1"/>
  <c r="J1752" i="32"/>
  <c r="K1752" i="32" s="1"/>
  <c r="J1751" i="32"/>
  <c r="K1751" i="32" s="1"/>
  <c r="J1750" i="32"/>
  <c r="K1750" i="32" s="1"/>
  <c r="J1749" i="32"/>
  <c r="K1749" i="32" s="1"/>
  <c r="J1748" i="32"/>
  <c r="K1748" i="32" s="1"/>
  <c r="J1747" i="32"/>
  <c r="K1747" i="32" s="1"/>
  <c r="J1746" i="32"/>
  <c r="K1746" i="32" s="1"/>
  <c r="J1745" i="32"/>
  <c r="K1745" i="32" s="1"/>
  <c r="J1744" i="32"/>
  <c r="K1744" i="32" s="1"/>
  <c r="J1743" i="32"/>
  <c r="K1743" i="32" s="1"/>
  <c r="J1742" i="32"/>
  <c r="K1742" i="32" s="1"/>
  <c r="J1741" i="32"/>
  <c r="K1741" i="32" s="1"/>
  <c r="J1740" i="32"/>
  <c r="K1740" i="32" s="1"/>
  <c r="J1739" i="32"/>
  <c r="K1739" i="32" s="1"/>
  <c r="J1738" i="32"/>
  <c r="K1738" i="32" s="1"/>
  <c r="J1737" i="32"/>
  <c r="K1737" i="32" s="1"/>
  <c r="J1736" i="32"/>
  <c r="K1736" i="32" s="1"/>
  <c r="J1735" i="32"/>
  <c r="K1735" i="32" s="1"/>
  <c r="J1734" i="32"/>
  <c r="K1734" i="32" s="1"/>
  <c r="J1733" i="32"/>
  <c r="K1733" i="32" s="1"/>
  <c r="J1732" i="32"/>
  <c r="K1732" i="32" s="1"/>
  <c r="J1731" i="32"/>
  <c r="K1731" i="32" s="1"/>
  <c r="J1730" i="32"/>
  <c r="K1730" i="32" s="1"/>
  <c r="J1729" i="32"/>
  <c r="K1729" i="32" s="1"/>
  <c r="J1728" i="32"/>
  <c r="K1728" i="32" s="1"/>
  <c r="J1727" i="32"/>
  <c r="K1727" i="32" s="1"/>
  <c r="J1726" i="32"/>
  <c r="K1726" i="32" s="1"/>
  <c r="J1725" i="32"/>
  <c r="K1725" i="32" s="1"/>
  <c r="J1724" i="32"/>
  <c r="K1724" i="32" s="1"/>
  <c r="J1723" i="32"/>
  <c r="K1723" i="32" s="1"/>
  <c r="J1722" i="32"/>
  <c r="K1722" i="32" s="1"/>
  <c r="J1721" i="32"/>
  <c r="K1721" i="32" s="1"/>
  <c r="J1720" i="32"/>
  <c r="K1720" i="32" s="1"/>
  <c r="J1719" i="32"/>
  <c r="K1719" i="32" s="1"/>
  <c r="J1718" i="32"/>
  <c r="K1718" i="32" s="1"/>
  <c r="J1717" i="32"/>
  <c r="K1717" i="32" s="1"/>
  <c r="J1716" i="32"/>
  <c r="K1716" i="32" s="1"/>
  <c r="J1715" i="32"/>
  <c r="K1715" i="32" s="1"/>
  <c r="J1714" i="32"/>
  <c r="K1714" i="32" s="1"/>
  <c r="J1713" i="32"/>
  <c r="K1713" i="32" s="1"/>
  <c r="J1712" i="32"/>
  <c r="K1712" i="32" s="1"/>
  <c r="J1711" i="32"/>
  <c r="K1711" i="32" s="1"/>
  <c r="J1710" i="32"/>
  <c r="K1710" i="32" s="1"/>
  <c r="J1709" i="32"/>
  <c r="K1709" i="32" s="1"/>
  <c r="J1708" i="32"/>
  <c r="K1708" i="32" s="1"/>
  <c r="J1707" i="32"/>
  <c r="K1707" i="32" s="1"/>
  <c r="J1706" i="32"/>
  <c r="K1706" i="32" s="1"/>
  <c r="J1705" i="32"/>
  <c r="K1705" i="32" s="1"/>
  <c r="J1704" i="32"/>
  <c r="K1704" i="32" s="1"/>
  <c r="J1703" i="32"/>
  <c r="K1703" i="32" s="1"/>
  <c r="J1702" i="32"/>
  <c r="K1702" i="32" s="1"/>
  <c r="J1701" i="32"/>
  <c r="K1701" i="32" s="1"/>
  <c r="J1700" i="32"/>
  <c r="K1700" i="32" s="1"/>
  <c r="J1699" i="32"/>
  <c r="K1699" i="32" s="1"/>
  <c r="J1698" i="32"/>
  <c r="K1698" i="32" s="1"/>
  <c r="J1697" i="32"/>
  <c r="K1697" i="32" s="1"/>
  <c r="J1696" i="32"/>
  <c r="K1696" i="32" s="1"/>
  <c r="J1695" i="32"/>
  <c r="K1695" i="32" s="1"/>
  <c r="J1694" i="32"/>
  <c r="K1694" i="32" s="1"/>
  <c r="J1693" i="32"/>
  <c r="K1693" i="32" s="1"/>
  <c r="J1692" i="32"/>
  <c r="K1692" i="32" s="1"/>
  <c r="J1691" i="32"/>
  <c r="K1691" i="32" s="1"/>
  <c r="J1690" i="32"/>
  <c r="K1690" i="32" s="1"/>
  <c r="J1689" i="32"/>
  <c r="K1689" i="32" s="1"/>
  <c r="J1688" i="32"/>
  <c r="K1688" i="32" s="1"/>
  <c r="J1687" i="32"/>
  <c r="K1687" i="32" s="1"/>
  <c r="J1686" i="32"/>
  <c r="K1686" i="32" s="1"/>
  <c r="J1685" i="32"/>
  <c r="K1685" i="32" s="1"/>
  <c r="J1684" i="32"/>
  <c r="K1684" i="32" s="1"/>
  <c r="J1683" i="32"/>
  <c r="K1683" i="32" s="1"/>
  <c r="J1682" i="32"/>
  <c r="K1682" i="32" s="1"/>
  <c r="J1681" i="32"/>
  <c r="K1681" i="32" s="1"/>
  <c r="J1680" i="32"/>
  <c r="K1680" i="32" s="1"/>
  <c r="J1679" i="32"/>
  <c r="K1679" i="32" s="1"/>
  <c r="J1678" i="32"/>
  <c r="K1678" i="32" s="1"/>
  <c r="J1677" i="32"/>
  <c r="K1677" i="32" s="1"/>
  <c r="J1676" i="32"/>
  <c r="K1676" i="32" s="1"/>
  <c r="J1675" i="32"/>
  <c r="K1675" i="32" s="1"/>
  <c r="J1674" i="32"/>
  <c r="K1674" i="32" s="1"/>
  <c r="J1673" i="32"/>
  <c r="K1673" i="32" s="1"/>
  <c r="J1672" i="32"/>
  <c r="K1672" i="32" s="1"/>
  <c r="J1671" i="32"/>
  <c r="K1671" i="32" s="1"/>
  <c r="J1670" i="32"/>
  <c r="K1670" i="32" s="1"/>
  <c r="J1669" i="32"/>
  <c r="K1669" i="32" s="1"/>
  <c r="J1668" i="32"/>
  <c r="K1668" i="32" s="1"/>
  <c r="J1667" i="32"/>
  <c r="K1667" i="32" s="1"/>
  <c r="J1666" i="32"/>
  <c r="K1666" i="32" s="1"/>
  <c r="J1665" i="32"/>
  <c r="K1665" i="32" s="1"/>
  <c r="J1664" i="32"/>
  <c r="K1664" i="32" s="1"/>
  <c r="J1663" i="32"/>
  <c r="K1663" i="32" s="1"/>
  <c r="J1662" i="32"/>
  <c r="K1662" i="32" s="1"/>
  <c r="J1661" i="32"/>
  <c r="K1661" i="32" s="1"/>
  <c r="J1660" i="32"/>
  <c r="K1660" i="32" s="1"/>
  <c r="J1659" i="32"/>
  <c r="K1659" i="32" s="1"/>
  <c r="J1658" i="32"/>
  <c r="K1658" i="32" s="1"/>
  <c r="J1657" i="32"/>
  <c r="K1657" i="32" s="1"/>
  <c r="J1656" i="32"/>
  <c r="K1656" i="32" s="1"/>
  <c r="J1655" i="32"/>
  <c r="K1655" i="32" s="1"/>
  <c r="J1654" i="32"/>
  <c r="K1654" i="32" s="1"/>
  <c r="J1653" i="32"/>
  <c r="K1653" i="32" s="1"/>
  <c r="J1652" i="32"/>
  <c r="K1652" i="32" s="1"/>
  <c r="J1651" i="32"/>
  <c r="K1651" i="32" s="1"/>
  <c r="J1650" i="32"/>
  <c r="K1650" i="32" s="1"/>
  <c r="J1649" i="32"/>
  <c r="K1649" i="32" s="1"/>
  <c r="J1648" i="32"/>
  <c r="K1648" i="32" s="1"/>
  <c r="J1647" i="32"/>
  <c r="K1647" i="32" s="1"/>
  <c r="J1646" i="32"/>
  <c r="K1646" i="32" s="1"/>
  <c r="J1645" i="32"/>
  <c r="K1645" i="32" s="1"/>
  <c r="J1644" i="32"/>
  <c r="K1644" i="32" s="1"/>
  <c r="J1643" i="32"/>
  <c r="K1643" i="32" s="1"/>
  <c r="J1642" i="32"/>
  <c r="K1642" i="32" s="1"/>
  <c r="J1641" i="32"/>
  <c r="K1641" i="32" s="1"/>
  <c r="J1640" i="32"/>
  <c r="K1640" i="32" s="1"/>
  <c r="J1639" i="32"/>
  <c r="K1639" i="32" s="1"/>
  <c r="J1638" i="32"/>
  <c r="K1638" i="32" s="1"/>
  <c r="J1637" i="32"/>
  <c r="K1637" i="32" s="1"/>
  <c r="J1636" i="32"/>
  <c r="K1636" i="32" s="1"/>
  <c r="J1635" i="32"/>
  <c r="K1635" i="32" s="1"/>
  <c r="J1634" i="32"/>
  <c r="K1634" i="32" s="1"/>
  <c r="J1633" i="32"/>
  <c r="K1633" i="32" s="1"/>
  <c r="J1632" i="32"/>
  <c r="K1632" i="32" s="1"/>
  <c r="J1631" i="32"/>
  <c r="K1631" i="32" s="1"/>
  <c r="J1630" i="32"/>
  <c r="K1630" i="32" s="1"/>
  <c r="J1629" i="32"/>
  <c r="K1629" i="32" s="1"/>
  <c r="J1628" i="32"/>
  <c r="K1628" i="32" s="1"/>
  <c r="J1627" i="32"/>
  <c r="K1627" i="32" s="1"/>
  <c r="J1626" i="32"/>
  <c r="K1626" i="32" s="1"/>
  <c r="J1625" i="32"/>
  <c r="K1625" i="32" s="1"/>
  <c r="J1624" i="32"/>
  <c r="K1624" i="32" s="1"/>
  <c r="J1623" i="32"/>
  <c r="K1623" i="32" s="1"/>
  <c r="J1622" i="32"/>
  <c r="K1622" i="32" s="1"/>
  <c r="J1621" i="32"/>
  <c r="K1621" i="32" s="1"/>
  <c r="J1620" i="32"/>
  <c r="K1620" i="32" s="1"/>
  <c r="J1619" i="32"/>
  <c r="K1619" i="32" s="1"/>
  <c r="J1618" i="32"/>
  <c r="K1618" i="32" s="1"/>
  <c r="J1617" i="32"/>
  <c r="K1617" i="32" s="1"/>
  <c r="J1616" i="32"/>
  <c r="K1616" i="32" s="1"/>
  <c r="J1615" i="32"/>
  <c r="K1615" i="32" s="1"/>
  <c r="J1614" i="32"/>
  <c r="K1614" i="32" s="1"/>
  <c r="J1613" i="32"/>
  <c r="K1613" i="32" s="1"/>
  <c r="J1612" i="32"/>
  <c r="K1612" i="32" s="1"/>
  <c r="J1611" i="32"/>
  <c r="K1611" i="32" s="1"/>
  <c r="J1610" i="32"/>
  <c r="K1610" i="32" s="1"/>
  <c r="J1609" i="32"/>
  <c r="K1609" i="32" s="1"/>
  <c r="J1608" i="32"/>
  <c r="K1608" i="32" s="1"/>
  <c r="J1607" i="32"/>
  <c r="K1607" i="32" s="1"/>
  <c r="J1606" i="32"/>
  <c r="K1606" i="32" s="1"/>
  <c r="J1605" i="32"/>
  <c r="K1605" i="32" s="1"/>
  <c r="J1604" i="32"/>
  <c r="K1604" i="32" s="1"/>
  <c r="J1603" i="32"/>
  <c r="K1603" i="32" s="1"/>
  <c r="J1602" i="32"/>
  <c r="K1602" i="32" s="1"/>
  <c r="J1601" i="32"/>
  <c r="K1601" i="32" s="1"/>
  <c r="J1600" i="32"/>
  <c r="K1600" i="32" s="1"/>
  <c r="J1599" i="32"/>
  <c r="K1599" i="32" s="1"/>
  <c r="J1598" i="32"/>
  <c r="K1598" i="32" s="1"/>
  <c r="J1597" i="32"/>
  <c r="K1597" i="32" s="1"/>
  <c r="J1596" i="32"/>
  <c r="K1596" i="32" s="1"/>
  <c r="J1595" i="32"/>
  <c r="K1595" i="32" s="1"/>
  <c r="J1594" i="32"/>
  <c r="K1594" i="32" s="1"/>
  <c r="J1593" i="32"/>
  <c r="K1593" i="32" s="1"/>
  <c r="J1592" i="32"/>
  <c r="K1592" i="32" s="1"/>
  <c r="J1591" i="32"/>
  <c r="K1591" i="32" s="1"/>
  <c r="J1590" i="32"/>
  <c r="K1590" i="32" s="1"/>
  <c r="J1589" i="32"/>
  <c r="K1589" i="32" s="1"/>
  <c r="J1588" i="32"/>
  <c r="K1588" i="32" s="1"/>
  <c r="J1587" i="32"/>
  <c r="K1587" i="32" s="1"/>
  <c r="J1586" i="32"/>
  <c r="K1586" i="32" s="1"/>
  <c r="J1585" i="32"/>
  <c r="K1585" i="32" s="1"/>
  <c r="J1584" i="32"/>
  <c r="K1584" i="32" s="1"/>
  <c r="J1583" i="32"/>
  <c r="K1583" i="32" s="1"/>
  <c r="J1582" i="32"/>
  <c r="K1582" i="32" s="1"/>
  <c r="J1581" i="32"/>
  <c r="K1581" i="32" s="1"/>
  <c r="J1580" i="32"/>
  <c r="K1580" i="32" s="1"/>
  <c r="J1579" i="32"/>
  <c r="K1579" i="32" s="1"/>
  <c r="J1578" i="32"/>
  <c r="K1578" i="32" s="1"/>
  <c r="J1577" i="32"/>
  <c r="K1577" i="32" s="1"/>
  <c r="J1576" i="32"/>
  <c r="K1576" i="32" s="1"/>
  <c r="J1575" i="32"/>
  <c r="K1575" i="32" s="1"/>
  <c r="J1574" i="32"/>
  <c r="K1574" i="32" s="1"/>
  <c r="J1573" i="32"/>
  <c r="K1573" i="32" s="1"/>
  <c r="J1572" i="32"/>
  <c r="K1572" i="32" s="1"/>
  <c r="J1571" i="32"/>
  <c r="K1571" i="32" s="1"/>
  <c r="J1570" i="32"/>
  <c r="K1570" i="32" s="1"/>
  <c r="J1569" i="32"/>
  <c r="K1569" i="32" s="1"/>
  <c r="J1568" i="32"/>
  <c r="K1568" i="32" s="1"/>
  <c r="J1567" i="32"/>
  <c r="K1567" i="32" s="1"/>
  <c r="J1566" i="32"/>
  <c r="K1566" i="32" s="1"/>
  <c r="J1565" i="32"/>
  <c r="K1565" i="32" s="1"/>
  <c r="J1564" i="32"/>
  <c r="K1564" i="32" s="1"/>
  <c r="J1563" i="32"/>
  <c r="K1563" i="32" s="1"/>
  <c r="J1562" i="32"/>
  <c r="K1562" i="32" s="1"/>
  <c r="J1561" i="32"/>
  <c r="K1561" i="32" s="1"/>
  <c r="J1560" i="32"/>
  <c r="K1560" i="32" s="1"/>
  <c r="J1559" i="32"/>
  <c r="K1559" i="32" s="1"/>
  <c r="J1558" i="32"/>
  <c r="K1558" i="32" s="1"/>
  <c r="J1557" i="32"/>
  <c r="K1557" i="32" s="1"/>
  <c r="J1556" i="32"/>
  <c r="K1556" i="32" s="1"/>
  <c r="J1555" i="32"/>
  <c r="K1555" i="32" s="1"/>
  <c r="J1554" i="32"/>
  <c r="K1554" i="32" s="1"/>
  <c r="J1553" i="32"/>
  <c r="K1553" i="32" s="1"/>
  <c r="J1552" i="32"/>
  <c r="K1552" i="32" s="1"/>
  <c r="J1551" i="32"/>
  <c r="K1551" i="32" s="1"/>
  <c r="J1550" i="32"/>
  <c r="K1550" i="32" s="1"/>
  <c r="J1549" i="32"/>
  <c r="K1549" i="32" s="1"/>
  <c r="J1548" i="32"/>
  <c r="K1548" i="32" s="1"/>
  <c r="J1547" i="32"/>
  <c r="K1547" i="32" s="1"/>
  <c r="J1546" i="32"/>
  <c r="K1546" i="32" s="1"/>
  <c r="J1545" i="32"/>
  <c r="K1545" i="32" s="1"/>
  <c r="J1544" i="32"/>
  <c r="K1544" i="32" s="1"/>
  <c r="J1543" i="32"/>
  <c r="K1543" i="32" s="1"/>
  <c r="J1542" i="32"/>
  <c r="K1542" i="32" s="1"/>
  <c r="J1541" i="32"/>
  <c r="K1541" i="32" s="1"/>
  <c r="J1540" i="32"/>
  <c r="K1540" i="32" s="1"/>
  <c r="J1539" i="32"/>
  <c r="K1539" i="32" s="1"/>
  <c r="J1538" i="32"/>
  <c r="K1538" i="32" s="1"/>
  <c r="J1537" i="32"/>
  <c r="K1537" i="32" s="1"/>
  <c r="J1536" i="32"/>
  <c r="K1536" i="32" s="1"/>
  <c r="J1535" i="32"/>
  <c r="K1535" i="32" s="1"/>
  <c r="J1534" i="32"/>
  <c r="K1534" i="32" s="1"/>
  <c r="J1533" i="32"/>
  <c r="K1533" i="32" s="1"/>
  <c r="J1532" i="32"/>
  <c r="K1532" i="32" s="1"/>
  <c r="J1531" i="32"/>
  <c r="K1531" i="32" s="1"/>
  <c r="J1530" i="32"/>
  <c r="K1530" i="32" s="1"/>
  <c r="J1529" i="32"/>
  <c r="K1529" i="32" s="1"/>
  <c r="J1528" i="32"/>
  <c r="K1528" i="32" s="1"/>
  <c r="J1527" i="32"/>
  <c r="K1527" i="32" s="1"/>
  <c r="J1526" i="32"/>
  <c r="K1526" i="32" s="1"/>
  <c r="J1525" i="32"/>
  <c r="K1525" i="32" s="1"/>
  <c r="J1524" i="32"/>
  <c r="K1524" i="32" s="1"/>
  <c r="J1523" i="32"/>
  <c r="K1523" i="32" s="1"/>
  <c r="J1522" i="32"/>
  <c r="K1522" i="32" s="1"/>
  <c r="J1521" i="32"/>
  <c r="K1521" i="32" s="1"/>
  <c r="J1520" i="32"/>
  <c r="K1520" i="32" s="1"/>
  <c r="J1519" i="32"/>
  <c r="K1519" i="32" s="1"/>
  <c r="J1518" i="32"/>
  <c r="K1518" i="32" s="1"/>
  <c r="J1517" i="32"/>
  <c r="K1517" i="32" s="1"/>
  <c r="J1516" i="32"/>
  <c r="K1516" i="32" s="1"/>
  <c r="J1515" i="32"/>
  <c r="K1515" i="32" s="1"/>
  <c r="J1514" i="32"/>
  <c r="K1514" i="32" s="1"/>
  <c r="J1513" i="32"/>
  <c r="K1513" i="32" s="1"/>
  <c r="J1512" i="32"/>
  <c r="K1512" i="32" s="1"/>
  <c r="J1511" i="32"/>
  <c r="K1511" i="32" s="1"/>
  <c r="J1510" i="32"/>
  <c r="K1510" i="32" s="1"/>
  <c r="J1509" i="32"/>
  <c r="K1509" i="32" s="1"/>
  <c r="J1508" i="32"/>
  <c r="K1508" i="32" s="1"/>
  <c r="J1507" i="32"/>
  <c r="K1507" i="32" s="1"/>
  <c r="J1506" i="32"/>
  <c r="K1506" i="32" s="1"/>
  <c r="J1505" i="32"/>
  <c r="K1505" i="32" s="1"/>
  <c r="J1504" i="32"/>
  <c r="K1504" i="32" s="1"/>
  <c r="J1503" i="32"/>
  <c r="K1503" i="32" s="1"/>
  <c r="J1502" i="32"/>
  <c r="K1502" i="32" s="1"/>
  <c r="J1501" i="32"/>
  <c r="K1501" i="32" s="1"/>
  <c r="J1500" i="32"/>
  <c r="K1500" i="32" s="1"/>
  <c r="J1499" i="32"/>
  <c r="K1499" i="32" s="1"/>
  <c r="J1498" i="32"/>
  <c r="K1498" i="32" s="1"/>
  <c r="J1497" i="32"/>
  <c r="K1497" i="32" s="1"/>
  <c r="J1496" i="32"/>
  <c r="K1496" i="32" s="1"/>
  <c r="J1495" i="32"/>
  <c r="K1495" i="32" s="1"/>
  <c r="J1494" i="32"/>
  <c r="K1494" i="32" s="1"/>
  <c r="J1493" i="32"/>
  <c r="K1493" i="32" s="1"/>
  <c r="J1492" i="32"/>
  <c r="K1492" i="32" s="1"/>
  <c r="J1491" i="32"/>
  <c r="K1491" i="32" s="1"/>
  <c r="J1490" i="32"/>
  <c r="K1490" i="32" s="1"/>
  <c r="J1489" i="32"/>
  <c r="K1489" i="32" s="1"/>
  <c r="J1488" i="32"/>
  <c r="K1488" i="32" s="1"/>
  <c r="J1487" i="32"/>
  <c r="K1487" i="32" s="1"/>
  <c r="J1486" i="32"/>
  <c r="K1486" i="32" s="1"/>
  <c r="J1485" i="32"/>
  <c r="K1485" i="32" s="1"/>
  <c r="J1484" i="32"/>
  <c r="K1484" i="32" s="1"/>
  <c r="J1483" i="32"/>
  <c r="K1483" i="32" s="1"/>
  <c r="J1482" i="32"/>
  <c r="K1482" i="32" s="1"/>
  <c r="J1481" i="32"/>
  <c r="K1481" i="32" s="1"/>
  <c r="J1480" i="32"/>
  <c r="K1480" i="32" s="1"/>
  <c r="J1479" i="32"/>
  <c r="J1478" i="32"/>
  <c r="K1478" i="32" s="1"/>
  <c r="J1477" i="32"/>
  <c r="K1477" i="32" s="1"/>
  <c r="J1476" i="32"/>
  <c r="K1476" i="32" s="1"/>
  <c r="J1475" i="32"/>
  <c r="K1475" i="32" s="1"/>
  <c r="J1474" i="32"/>
  <c r="K1474" i="32" s="1"/>
  <c r="J1473" i="32"/>
  <c r="K1473" i="32" s="1"/>
  <c r="J1472" i="32"/>
  <c r="K1472" i="32" s="1"/>
  <c r="J1471" i="32"/>
  <c r="K1471" i="32" s="1"/>
  <c r="J1470" i="32"/>
  <c r="K1470" i="32" s="1"/>
  <c r="J1469" i="32"/>
  <c r="K1469" i="32" s="1"/>
  <c r="J1468" i="32"/>
  <c r="K1468" i="32" s="1"/>
  <c r="J1467" i="32"/>
  <c r="K1467" i="32" s="1"/>
  <c r="J1466" i="32"/>
  <c r="K1466" i="32" s="1"/>
  <c r="J1465" i="32"/>
  <c r="K1465" i="32" s="1"/>
  <c r="J1464" i="32"/>
  <c r="K1464" i="32" s="1"/>
  <c r="J1463" i="32"/>
  <c r="K1463" i="32" s="1"/>
  <c r="J1462" i="32"/>
  <c r="K1462" i="32" s="1"/>
  <c r="J1461" i="32"/>
  <c r="K1461" i="32" s="1"/>
  <c r="J1460" i="32"/>
  <c r="K1460" i="32" s="1"/>
  <c r="J1459" i="32"/>
  <c r="K1459" i="32" s="1"/>
  <c r="J1458" i="32"/>
  <c r="K1458" i="32" s="1"/>
  <c r="J1457" i="32"/>
  <c r="K1457" i="32" s="1"/>
  <c r="J1456" i="32"/>
  <c r="K1456" i="32" s="1"/>
  <c r="J1455" i="32"/>
  <c r="K1455" i="32" s="1"/>
  <c r="J1454" i="32"/>
  <c r="K1454" i="32" s="1"/>
  <c r="J1453" i="32"/>
  <c r="K1453" i="32" s="1"/>
  <c r="J1452" i="32"/>
  <c r="K1452" i="32" s="1"/>
  <c r="J1451" i="32"/>
  <c r="K1451" i="32" s="1"/>
  <c r="J1450" i="32"/>
  <c r="K1450" i="32" s="1"/>
  <c r="J1449" i="32"/>
  <c r="K1449" i="32" s="1"/>
  <c r="J1448" i="32"/>
  <c r="K1448" i="32" s="1"/>
  <c r="J1447" i="32"/>
  <c r="K1447" i="32" s="1"/>
  <c r="J1446" i="32"/>
  <c r="K1446" i="32" s="1"/>
  <c r="J1445" i="32"/>
  <c r="K1445" i="32" s="1"/>
  <c r="J1444" i="32"/>
  <c r="K1444" i="32" s="1"/>
  <c r="J1443" i="32"/>
  <c r="K1443" i="32" s="1"/>
  <c r="J1442" i="32"/>
  <c r="K1442" i="32" s="1"/>
  <c r="J1441" i="32"/>
  <c r="K1441" i="32" s="1"/>
  <c r="J1440" i="32"/>
  <c r="K1440" i="32" s="1"/>
  <c r="J1439" i="32"/>
  <c r="K1439" i="32" s="1"/>
  <c r="J1438" i="32"/>
  <c r="K1438" i="32" s="1"/>
  <c r="J1437" i="32"/>
  <c r="K1437" i="32" s="1"/>
  <c r="J1436" i="32"/>
  <c r="K1436" i="32" s="1"/>
  <c r="J1435" i="32"/>
  <c r="K1435" i="32" s="1"/>
  <c r="J1434" i="32"/>
  <c r="K1434" i="32" s="1"/>
  <c r="J1433" i="32"/>
  <c r="K1433" i="32" s="1"/>
  <c r="J1432" i="32"/>
  <c r="K1432" i="32" s="1"/>
  <c r="J1431" i="32"/>
  <c r="K1431" i="32" s="1"/>
  <c r="J1430" i="32"/>
  <c r="K1430" i="32" s="1"/>
  <c r="J1429" i="32"/>
  <c r="K1429" i="32" s="1"/>
  <c r="J1428" i="32"/>
  <c r="K1428" i="32" s="1"/>
  <c r="J1427" i="32"/>
  <c r="K1427" i="32" s="1"/>
  <c r="J1426" i="32"/>
  <c r="K1426" i="32" s="1"/>
  <c r="J1425" i="32"/>
  <c r="K1425" i="32" s="1"/>
  <c r="J1424" i="32"/>
  <c r="K1424" i="32" s="1"/>
  <c r="J1423" i="32"/>
  <c r="K1423" i="32" s="1"/>
  <c r="J1422" i="32"/>
  <c r="K1422" i="32" s="1"/>
  <c r="J1421" i="32"/>
  <c r="K1421" i="32" s="1"/>
  <c r="J1420" i="32"/>
  <c r="K1420" i="32" s="1"/>
  <c r="J1419" i="32"/>
  <c r="K1419" i="32" s="1"/>
  <c r="J1418" i="32"/>
  <c r="K1418" i="32" s="1"/>
  <c r="J1417" i="32"/>
  <c r="K1417" i="32" s="1"/>
  <c r="J1416" i="32"/>
  <c r="K1416" i="32" s="1"/>
  <c r="J1415" i="32"/>
  <c r="K1415" i="32" s="1"/>
  <c r="J1414" i="32"/>
  <c r="K1414" i="32" s="1"/>
  <c r="J1413" i="32"/>
  <c r="K1413" i="32" s="1"/>
  <c r="J1412" i="32"/>
  <c r="K1412" i="32" s="1"/>
  <c r="J1411" i="32"/>
  <c r="K1411" i="32" s="1"/>
  <c r="J1410" i="32"/>
  <c r="K1410" i="32" s="1"/>
  <c r="J1409" i="32"/>
  <c r="K1409" i="32" s="1"/>
  <c r="J1408" i="32"/>
  <c r="K1408" i="32" s="1"/>
  <c r="J1407" i="32"/>
  <c r="K1407" i="32" s="1"/>
  <c r="J1406" i="32"/>
  <c r="K1406" i="32" s="1"/>
  <c r="J1405" i="32"/>
  <c r="K1405" i="32" s="1"/>
  <c r="J1404" i="32"/>
  <c r="K1404" i="32" s="1"/>
  <c r="J1403" i="32"/>
  <c r="K1403" i="32" s="1"/>
  <c r="J1402" i="32"/>
  <c r="K1402" i="32" s="1"/>
  <c r="J1401" i="32"/>
  <c r="K1401" i="32" s="1"/>
  <c r="J1400" i="32"/>
  <c r="K1400" i="32" s="1"/>
  <c r="J1399" i="32"/>
  <c r="K1399" i="32" s="1"/>
  <c r="J1398" i="32"/>
  <c r="K1398" i="32" s="1"/>
  <c r="J1397" i="32"/>
  <c r="K1397" i="32" s="1"/>
  <c r="J1396" i="32"/>
  <c r="K1396" i="32" s="1"/>
  <c r="J1395" i="32"/>
  <c r="K1395" i="32" s="1"/>
  <c r="J1394" i="32"/>
  <c r="K1394" i="32" s="1"/>
  <c r="J1393" i="32"/>
  <c r="K1393" i="32" s="1"/>
  <c r="J1392" i="32"/>
  <c r="K1392" i="32" s="1"/>
  <c r="J1391" i="32"/>
  <c r="K1391" i="32" s="1"/>
  <c r="J1390" i="32"/>
  <c r="K1390" i="32" s="1"/>
  <c r="J1389" i="32"/>
  <c r="K1389" i="32" s="1"/>
  <c r="J1388" i="32"/>
  <c r="K1388" i="32" s="1"/>
  <c r="J1387" i="32"/>
  <c r="K1387" i="32" s="1"/>
  <c r="J1386" i="32"/>
  <c r="K1386" i="32" s="1"/>
  <c r="J1385" i="32"/>
  <c r="K1385" i="32" s="1"/>
  <c r="J1384" i="32"/>
  <c r="K1384" i="32" s="1"/>
  <c r="J1383" i="32"/>
  <c r="K1383" i="32" s="1"/>
  <c r="J1382" i="32"/>
  <c r="K1382" i="32" s="1"/>
  <c r="J1381" i="32"/>
  <c r="K1381" i="32" s="1"/>
  <c r="J1380" i="32"/>
  <c r="K1380" i="32" s="1"/>
  <c r="J1379" i="32"/>
  <c r="K1379" i="32" s="1"/>
  <c r="J1378" i="32"/>
  <c r="K1378" i="32" s="1"/>
  <c r="J1377" i="32"/>
  <c r="K1377" i="32" s="1"/>
  <c r="J1376" i="32"/>
  <c r="K1376" i="32" s="1"/>
  <c r="J1375" i="32"/>
  <c r="K1375" i="32" s="1"/>
  <c r="J1374" i="32"/>
  <c r="K1374" i="32" s="1"/>
  <c r="J1373" i="32"/>
  <c r="K1373" i="32" s="1"/>
  <c r="J1372" i="32"/>
  <c r="K1372" i="32" s="1"/>
  <c r="J1371" i="32"/>
  <c r="K1371" i="32" s="1"/>
  <c r="J1370" i="32"/>
  <c r="K1370" i="32" s="1"/>
  <c r="J1369" i="32"/>
  <c r="K1369" i="32" s="1"/>
  <c r="J1368" i="32"/>
  <c r="K1368" i="32" s="1"/>
  <c r="J1367" i="32"/>
  <c r="K1367" i="32" s="1"/>
  <c r="J1366" i="32"/>
  <c r="K1366" i="32" s="1"/>
  <c r="J1365" i="32"/>
  <c r="K1365" i="32" s="1"/>
  <c r="J1364" i="32"/>
  <c r="K1364" i="32" s="1"/>
  <c r="J1363" i="32"/>
  <c r="K1363" i="32" s="1"/>
  <c r="J1362" i="32"/>
  <c r="K1362" i="32" s="1"/>
  <c r="J1361" i="32"/>
  <c r="K1361" i="32" s="1"/>
  <c r="J1360" i="32"/>
  <c r="K1360" i="32" s="1"/>
  <c r="J1359" i="32"/>
  <c r="K1359" i="32" s="1"/>
  <c r="J1358" i="32"/>
  <c r="K1358" i="32" s="1"/>
  <c r="J1357" i="32"/>
  <c r="K1357" i="32" s="1"/>
  <c r="J1356" i="32"/>
  <c r="K1356" i="32" s="1"/>
  <c r="J1355" i="32"/>
  <c r="K1355" i="32" s="1"/>
  <c r="J1354" i="32"/>
  <c r="K1354" i="32" s="1"/>
  <c r="J1353" i="32"/>
  <c r="K1353" i="32" s="1"/>
  <c r="J1352" i="32"/>
  <c r="K1352" i="32" s="1"/>
  <c r="J1351" i="32"/>
  <c r="K1351" i="32" s="1"/>
  <c r="J1350" i="32"/>
  <c r="K1350" i="32" s="1"/>
  <c r="J1349" i="32"/>
  <c r="K1349" i="32" s="1"/>
  <c r="J1348" i="32"/>
  <c r="K1348" i="32" s="1"/>
  <c r="J1347" i="32"/>
  <c r="K1347" i="32" s="1"/>
  <c r="J1346" i="32"/>
  <c r="K1346" i="32" s="1"/>
  <c r="J1345" i="32"/>
  <c r="K1345" i="32" s="1"/>
  <c r="J1344" i="32"/>
  <c r="K1344" i="32" s="1"/>
  <c r="J1343" i="32"/>
  <c r="K1343" i="32" s="1"/>
  <c r="J1342" i="32"/>
  <c r="K1342" i="32" s="1"/>
  <c r="J1341" i="32"/>
  <c r="K1341" i="32" s="1"/>
  <c r="J1340" i="32"/>
  <c r="K1340" i="32" s="1"/>
  <c r="J1339" i="32"/>
  <c r="K1339" i="32" s="1"/>
  <c r="J1338" i="32"/>
  <c r="K1338" i="32" s="1"/>
  <c r="J1337" i="32"/>
  <c r="K1337" i="32" s="1"/>
  <c r="J1336" i="32"/>
  <c r="K1336" i="32" s="1"/>
  <c r="J1335" i="32"/>
  <c r="K1335" i="32" s="1"/>
  <c r="J1334" i="32"/>
  <c r="K1334" i="32" s="1"/>
  <c r="J1333" i="32"/>
  <c r="K1333" i="32" s="1"/>
  <c r="J1332" i="32"/>
  <c r="K1332" i="32" s="1"/>
  <c r="J1331" i="32"/>
  <c r="K1331" i="32" s="1"/>
  <c r="J1330" i="32"/>
  <c r="K1330" i="32" s="1"/>
  <c r="J1329" i="32"/>
  <c r="K1329" i="32" s="1"/>
  <c r="J1328" i="32"/>
  <c r="K1328" i="32" s="1"/>
  <c r="J1327" i="32"/>
  <c r="K1327" i="32" s="1"/>
  <c r="J1326" i="32"/>
  <c r="K1326" i="32" s="1"/>
  <c r="J1325" i="32"/>
  <c r="K1325" i="32" s="1"/>
  <c r="J1324" i="32"/>
  <c r="K1324" i="32" s="1"/>
  <c r="J1323" i="32"/>
  <c r="K1323" i="32" s="1"/>
  <c r="J1322" i="32"/>
  <c r="K1322" i="32" s="1"/>
  <c r="J1321" i="32"/>
  <c r="K1321" i="32" s="1"/>
  <c r="J1320" i="32"/>
  <c r="K1320" i="32" s="1"/>
  <c r="J1319" i="32"/>
  <c r="K1319" i="32" s="1"/>
  <c r="J1318" i="32"/>
  <c r="K1318" i="32" s="1"/>
  <c r="J1317" i="32"/>
  <c r="K1317" i="32" s="1"/>
  <c r="J1316" i="32"/>
  <c r="K1316" i="32" s="1"/>
  <c r="J1315" i="32"/>
  <c r="K1315" i="32" s="1"/>
  <c r="J1314" i="32"/>
  <c r="K1314" i="32" s="1"/>
  <c r="J1313" i="32"/>
  <c r="K1313" i="32" s="1"/>
  <c r="J1312" i="32"/>
  <c r="K1312" i="32" s="1"/>
  <c r="J1311" i="32"/>
  <c r="K1311" i="32" s="1"/>
  <c r="J1310" i="32"/>
  <c r="K1310" i="32" s="1"/>
  <c r="J1309" i="32"/>
  <c r="K1309" i="32" s="1"/>
  <c r="J1308" i="32"/>
  <c r="K1308" i="32" s="1"/>
  <c r="J1307" i="32"/>
  <c r="K1307" i="32" s="1"/>
  <c r="J1306" i="32"/>
  <c r="K1306" i="32" s="1"/>
  <c r="J1305" i="32"/>
  <c r="K1305" i="32" s="1"/>
  <c r="J1304" i="32"/>
  <c r="K1304" i="32" s="1"/>
  <c r="J1303" i="32"/>
  <c r="K1303" i="32" s="1"/>
  <c r="J1302" i="32"/>
  <c r="K1302" i="32" s="1"/>
  <c r="J1301" i="32"/>
  <c r="K1301" i="32" s="1"/>
  <c r="J1300" i="32"/>
  <c r="K1300" i="32" s="1"/>
  <c r="J1299" i="32"/>
  <c r="K1299" i="32" s="1"/>
  <c r="J1298" i="32"/>
  <c r="K1298" i="32" s="1"/>
  <c r="J1297" i="32"/>
  <c r="K1297" i="32" s="1"/>
  <c r="J1296" i="32"/>
  <c r="K1296" i="32" s="1"/>
  <c r="J1295" i="32"/>
  <c r="K1295" i="32" s="1"/>
  <c r="J1294" i="32"/>
  <c r="K1294" i="32" s="1"/>
  <c r="J1293" i="32"/>
  <c r="K1293" i="32" s="1"/>
  <c r="J1292" i="32"/>
  <c r="K1292" i="32" s="1"/>
  <c r="J1291" i="32"/>
  <c r="K1291" i="32" s="1"/>
  <c r="J1290" i="32"/>
  <c r="K1290" i="32" s="1"/>
  <c r="J1289" i="32"/>
  <c r="K1289" i="32" s="1"/>
  <c r="J1288" i="32"/>
  <c r="K1288" i="32" s="1"/>
  <c r="J1287" i="32"/>
  <c r="K1287" i="32" s="1"/>
  <c r="J1286" i="32"/>
  <c r="K1286" i="32" s="1"/>
  <c r="J1285" i="32"/>
  <c r="K1285" i="32" s="1"/>
  <c r="J1284" i="32"/>
  <c r="K1284" i="32" s="1"/>
  <c r="J1283" i="32"/>
  <c r="K1283" i="32" s="1"/>
  <c r="J1282" i="32"/>
  <c r="K1282" i="32" s="1"/>
  <c r="J1281" i="32"/>
  <c r="K1281" i="32" s="1"/>
  <c r="J1280" i="32"/>
  <c r="K1280" i="32" s="1"/>
  <c r="J1279" i="32"/>
  <c r="K1279" i="32" s="1"/>
  <c r="J1278" i="32"/>
  <c r="K1278" i="32" s="1"/>
  <c r="J1277" i="32"/>
  <c r="K1277" i="32" s="1"/>
  <c r="J1276" i="32"/>
  <c r="K1276" i="32" s="1"/>
  <c r="J1275" i="32"/>
  <c r="K1275" i="32" s="1"/>
  <c r="J1274" i="32"/>
  <c r="K1274" i="32" s="1"/>
  <c r="J1273" i="32"/>
  <c r="K1273" i="32" s="1"/>
  <c r="J1272" i="32"/>
  <c r="K1272" i="32" s="1"/>
  <c r="J1271" i="32"/>
  <c r="K1271" i="32" s="1"/>
  <c r="J1270" i="32"/>
  <c r="K1270" i="32" s="1"/>
  <c r="J1269" i="32"/>
  <c r="K1269" i="32" s="1"/>
  <c r="J1268" i="32"/>
  <c r="K1268" i="32" s="1"/>
  <c r="J1267" i="32"/>
  <c r="K1267" i="32" s="1"/>
  <c r="J1266" i="32"/>
  <c r="K1266" i="32" s="1"/>
  <c r="J1265" i="32"/>
  <c r="K1265" i="32" s="1"/>
  <c r="J1264" i="32"/>
  <c r="K1264" i="32" s="1"/>
  <c r="J1263" i="32"/>
  <c r="K1263" i="32" s="1"/>
  <c r="J1262" i="32"/>
  <c r="K1262" i="32" s="1"/>
  <c r="J1261" i="32"/>
  <c r="K1261" i="32" s="1"/>
  <c r="J1260" i="32"/>
  <c r="K1260" i="32" s="1"/>
  <c r="J1259" i="32"/>
  <c r="K1259" i="32" s="1"/>
  <c r="J1258" i="32"/>
  <c r="K1258" i="32" s="1"/>
  <c r="J1257" i="32"/>
  <c r="K1257" i="32" s="1"/>
  <c r="J1256" i="32"/>
  <c r="K1256" i="32" s="1"/>
  <c r="J1255" i="32"/>
  <c r="K1255" i="32" s="1"/>
  <c r="J1254" i="32"/>
  <c r="K1254" i="32" s="1"/>
  <c r="J1253" i="32"/>
  <c r="K1253" i="32" s="1"/>
  <c r="J1252" i="32"/>
  <c r="K1252" i="32" s="1"/>
  <c r="J1251" i="32"/>
  <c r="K1251" i="32" s="1"/>
  <c r="J1250" i="32"/>
  <c r="K1250" i="32" s="1"/>
  <c r="J1249" i="32"/>
  <c r="K1249" i="32" s="1"/>
  <c r="J1248" i="32"/>
  <c r="K1248" i="32" s="1"/>
  <c r="J1247" i="32"/>
  <c r="K1247" i="32" s="1"/>
  <c r="J1246" i="32"/>
  <c r="K1246" i="32" s="1"/>
  <c r="J1245" i="32"/>
  <c r="K1245" i="32" s="1"/>
  <c r="J1244" i="32"/>
  <c r="K1244" i="32" s="1"/>
  <c r="J1243" i="32"/>
  <c r="K1243" i="32" s="1"/>
  <c r="J1242" i="32"/>
  <c r="K1242" i="32" s="1"/>
  <c r="J1241" i="32"/>
  <c r="K1241" i="32" s="1"/>
  <c r="J1240" i="32"/>
  <c r="K1240" i="32" s="1"/>
  <c r="J1239" i="32"/>
  <c r="K1239" i="32" s="1"/>
  <c r="J1238" i="32"/>
  <c r="K1238" i="32" s="1"/>
  <c r="J1237" i="32"/>
  <c r="K1237" i="32" s="1"/>
  <c r="J1236" i="32"/>
  <c r="K1236" i="32" s="1"/>
  <c r="J1235" i="32"/>
  <c r="K1235" i="32" s="1"/>
  <c r="J1234" i="32"/>
  <c r="K1234" i="32" s="1"/>
  <c r="J1233" i="32"/>
  <c r="K1233" i="32" s="1"/>
  <c r="J1232" i="32"/>
  <c r="K1232" i="32" s="1"/>
  <c r="J1231" i="32"/>
  <c r="K1231" i="32" s="1"/>
  <c r="J1230" i="32"/>
  <c r="K1230" i="32" s="1"/>
  <c r="J1229" i="32"/>
  <c r="K1229" i="32" s="1"/>
  <c r="J1228" i="32"/>
  <c r="K1228" i="32" s="1"/>
  <c r="J1227" i="32"/>
  <c r="K1227" i="32" s="1"/>
  <c r="J1226" i="32"/>
  <c r="K1226" i="32" s="1"/>
  <c r="J1225" i="32"/>
  <c r="K1225" i="32" s="1"/>
  <c r="J1224" i="32"/>
  <c r="K1224" i="32" s="1"/>
  <c r="J1223" i="32"/>
  <c r="K1223" i="32" s="1"/>
  <c r="J1222" i="32"/>
  <c r="K1222" i="32" s="1"/>
  <c r="J1221" i="32"/>
  <c r="K1221" i="32" s="1"/>
  <c r="J1220" i="32"/>
  <c r="K1220" i="32" s="1"/>
  <c r="J1219" i="32"/>
  <c r="K1219" i="32" s="1"/>
  <c r="J1218" i="32"/>
  <c r="K1218" i="32" s="1"/>
  <c r="J1217" i="32"/>
  <c r="K1217" i="32" s="1"/>
  <c r="J1216" i="32"/>
  <c r="K1216" i="32" s="1"/>
  <c r="J1215" i="32"/>
  <c r="K1215" i="32" s="1"/>
  <c r="J1214" i="32"/>
  <c r="K1214" i="32" s="1"/>
  <c r="J1213" i="32"/>
  <c r="K1213" i="32" s="1"/>
  <c r="J1212" i="32"/>
  <c r="K1212" i="32" s="1"/>
  <c r="J1211" i="32"/>
  <c r="K1211" i="32" s="1"/>
  <c r="J1210" i="32"/>
  <c r="K1210" i="32" s="1"/>
  <c r="J1209" i="32"/>
  <c r="K1209" i="32" s="1"/>
  <c r="J1208" i="32"/>
  <c r="K1208" i="32" s="1"/>
  <c r="J1207" i="32"/>
  <c r="K1207" i="32" s="1"/>
  <c r="J1206" i="32"/>
  <c r="K1206" i="32" s="1"/>
  <c r="J1205" i="32"/>
  <c r="K1205" i="32" s="1"/>
  <c r="J1204" i="32"/>
  <c r="K1204" i="32" s="1"/>
  <c r="J1203" i="32"/>
  <c r="K1203" i="32" s="1"/>
  <c r="J1202" i="32"/>
  <c r="K1202" i="32" s="1"/>
  <c r="J1201" i="32"/>
  <c r="K1201" i="32" s="1"/>
  <c r="J1200" i="32"/>
  <c r="K1200" i="32" s="1"/>
  <c r="J1199" i="32"/>
  <c r="K1199" i="32" s="1"/>
  <c r="J1198" i="32"/>
  <c r="K1198" i="32" s="1"/>
  <c r="J1197" i="32"/>
  <c r="K1197" i="32" s="1"/>
  <c r="J1196" i="32"/>
  <c r="K1196" i="32" s="1"/>
  <c r="J1195" i="32"/>
  <c r="K1195" i="32" s="1"/>
  <c r="J1194" i="32"/>
  <c r="K1194" i="32" s="1"/>
  <c r="J1193" i="32"/>
  <c r="K1193" i="32" s="1"/>
  <c r="J1192" i="32"/>
  <c r="K1192" i="32" s="1"/>
  <c r="J1191" i="32"/>
  <c r="K1191" i="32" s="1"/>
  <c r="J1190" i="32"/>
  <c r="K1190" i="32" s="1"/>
  <c r="J1189" i="32"/>
  <c r="K1189" i="32" s="1"/>
  <c r="J1188" i="32"/>
  <c r="K1188" i="32" s="1"/>
  <c r="J1187" i="32"/>
  <c r="K1187" i="32" s="1"/>
  <c r="J1186" i="32"/>
  <c r="K1186" i="32" s="1"/>
  <c r="J1185" i="32"/>
  <c r="K1185" i="32" s="1"/>
  <c r="J1184" i="32"/>
  <c r="K1184" i="32" s="1"/>
  <c r="J1183" i="32"/>
  <c r="K1183" i="32" s="1"/>
  <c r="J1182" i="32"/>
  <c r="K1182" i="32" s="1"/>
  <c r="J1181" i="32"/>
  <c r="K1181" i="32" s="1"/>
  <c r="J1180" i="32"/>
  <c r="K1180" i="32" s="1"/>
  <c r="J1179" i="32"/>
  <c r="K1179" i="32" s="1"/>
  <c r="J1178" i="32"/>
  <c r="K1178" i="32" s="1"/>
  <c r="J1177" i="32"/>
  <c r="K1177" i="32" s="1"/>
  <c r="J1176" i="32"/>
  <c r="K1176" i="32" s="1"/>
  <c r="J1175" i="32"/>
  <c r="K1175" i="32" s="1"/>
  <c r="J1174" i="32"/>
  <c r="K1174" i="32" s="1"/>
  <c r="J1173" i="32"/>
  <c r="K1173" i="32" s="1"/>
  <c r="J1172" i="32"/>
  <c r="K1172" i="32" s="1"/>
  <c r="J1171" i="32"/>
  <c r="K1171" i="32" s="1"/>
  <c r="J1170" i="32"/>
  <c r="K1170" i="32" s="1"/>
  <c r="J1169" i="32"/>
  <c r="K1169" i="32" s="1"/>
  <c r="J1168" i="32"/>
  <c r="K1168" i="32" s="1"/>
  <c r="J1167" i="32"/>
  <c r="K1167" i="32" s="1"/>
  <c r="J1166" i="32"/>
  <c r="K1166" i="32" s="1"/>
  <c r="J1165" i="32"/>
  <c r="K1165" i="32" s="1"/>
  <c r="J1164" i="32"/>
  <c r="K1164" i="32" s="1"/>
  <c r="J1163" i="32"/>
  <c r="K1163" i="32" s="1"/>
  <c r="J1162" i="32"/>
  <c r="K1162" i="32" s="1"/>
  <c r="J1161" i="32"/>
  <c r="K1161" i="32" s="1"/>
  <c r="J1160" i="32"/>
  <c r="K1160" i="32" s="1"/>
  <c r="J1159" i="32"/>
  <c r="K1159" i="32" s="1"/>
  <c r="J1158" i="32"/>
  <c r="K1158" i="32" s="1"/>
  <c r="J1157" i="32"/>
  <c r="K1157" i="32" s="1"/>
  <c r="J1156" i="32"/>
  <c r="K1156" i="32" s="1"/>
  <c r="J1155" i="32"/>
  <c r="K1155" i="32" s="1"/>
  <c r="J1154" i="32"/>
  <c r="K1154" i="32" s="1"/>
  <c r="J1153" i="32"/>
  <c r="K1153" i="32" s="1"/>
  <c r="J1152" i="32"/>
  <c r="K1152" i="32" s="1"/>
  <c r="J1151" i="32"/>
  <c r="K1151" i="32" s="1"/>
  <c r="J1150" i="32"/>
  <c r="K1150" i="32" s="1"/>
  <c r="J1149" i="32"/>
  <c r="K1149" i="32" s="1"/>
  <c r="J1148" i="32"/>
  <c r="K1148" i="32" s="1"/>
  <c r="J1147" i="32"/>
  <c r="K1147" i="32" s="1"/>
  <c r="J1146" i="32"/>
  <c r="K1146" i="32" s="1"/>
  <c r="J1145" i="32"/>
  <c r="K1145" i="32" s="1"/>
  <c r="J1144" i="32"/>
  <c r="K1144" i="32" s="1"/>
  <c r="J1143" i="32"/>
  <c r="K1143" i="32" s="1"/>
  <c r="J1142" i="32"/>
  <c r="K1142" i="32" s="1"/>
  <c r="J1141" i="32"/>
  <c r="K1141" i="32" s="1"/>
  <c r="J1140" i="32"/>
  <c r="K1140" i="32" s="1"/>
  <c r="J1139" i="32"/>
  <c r="K1139" i="32" s="1"/>
  <c r="J1138" i="32"/>
  <c r="K1138" i="32" s="1"/>
  <c r="J1137" i="32"/>
  <c r="K1137" i="32" s="1"/>
  <c r="J1136" i="32"/>
  <c r="K1136" i="32" s="1"/>
  <c r="J1135" i="32"/>
  <c r="K1135" i="32" s="1"/>
  <c r="J1134" i="32"/>
  <c r="K1134" i="32" s="1"/>
  <c r="J1133" i="32"/>
  <c r="K1133" i="32" s="1"/>
  <c r="J1132" i="32"/>
  <c r="K1132" i="32" s="1"/>
  <c r="J1131" i="32"/>
  <c r="K1131" i="32" s="1"/>
  <c r="J1130" i="32"/>
  <c r="K1130" i="32" s="1"/>
  <c r="J1129" i="32"/>
  <c r="K1129" i="32" s="1"/>
  <c r="J1128" i="32"/>
  <c r="K1128" i="32" s="1"/>
  <c r="J1127" i="32"/>
  <c r="K1127" i="32" s="1"/>
  <c r="J1126" i="32"/>
  <c r="K1126" i="32" s="1"/>
  <c r="J1125" i="32"/>
  <c r="K1125" i="32" s="1"/>
  <c r="J1124" i="32"/>
  <c r="K1124" i="32" s="1"/>
  <c r="J1123" i="32"/>
  <c r="K1123" i="32" s="1"/>
  <c r="J1122" i="32"/>
  <c r="K1122" i="32" s="1"/>
  <c r="J1121" i="32"/>
  <c r="K1121" i="32" s="1"/>
  <c r="J1120" i="32"/>
  <c r="K1120" i="32" s="1"/>
  <c r="J1119" i="32"/>
  <c r="K1119" i="32" s="1"/>
  <c r="J1118" i="32"/>
  <c r="K1118" i="32" s="1"/>
  <c r="J1117" i="32"/>
  <c r="K1117" i="32" s="1"/>
  <c r="J1116" i="32"/>
  <c r="K1116" i="32" s="1"/>
  <c r="J1115" i="32"/>
  <c r="K1115" i="32" s="1"/>
  <c r="J1114" i="32"/>
  <c r="K1114" i="32" s="1"/>
  <c r="J1113" i="32"/>
  <c r="K1113" i="32" s="1"/>
  <c r="J1112" i="32"/>
  <c r="K1112" i="32" s="1"/>
  <c r="J1111" i="32"/>
  <c r="K1111" i="32" s="1"/>
  <c r="J1110" i="32"/>
  <c r="K1110" i="32" s="1"/>
  <c r="J1109" i="32"/>
  <c r="K1109" i="32" s="1"/>
  <c r="J1108" i="32"/>
  <c r="K1108" i="32" s="1"/>
  <c r="J1107" i="32"/>
  <c r="K1107" i="32" s="1"/>
  <c r="J1106" i="32"/>
  <c r="K1106" i="32" s="1"/>
  <c r="J1105" i="32"/>
  <c r="K1105" i="32" s="1"/>
  <c r="J1104" i="32"/>
  <c r="K1104" i="32" s="1"/>
  <c r="J1103" i="32"/>
  <c r="K1103" i="32" s="1"/>
  <c r="J1102" i="32"/>
  <c r="K1102" i="32" s="1"/>
  <c r="J1101" i="32"/>
  <c r="K1101" i="32" s="1"/>
  <c r="J1100" i="32"/>
  <c r="K1100" i="32" s="1"/>
  <c r="J1099" i="32"/>
  <c r="K1099" i="32" s="1"/>
  <c r="J1098" i="32"/>
  <c r="K1098" i="32" s="1"/>
  <c r="J1097" i="32"/>
  <c r="K1097" i="32" s="1"/>
  <c r="J1096" i="32"/>
  <c r="K1096" i="32" s="1"/>
  <c r="J1095" i="32"/>
  <c r="K1095" i="32" s="1"/>
  <c r="J1094" i="32"/>
  <c r="K1094" i="32" s="1"/>
  <c r="J1093" i="32"/>
  <c r="K1093" i="32" s="1"/>
  <c r="J1092" i="32"/>
  <c r="K1092" i="32" s="1"/>
  <c r="J1091" i="32"/>
  <c r="K1091" i="32" s="1"/>
  <c r="J1090" i="32"/>
  <c r="K1090" i="32" s="1"/>
  <c r="J1089" i="32"/>
  <c r="K1089" i="32" s="1"/>
  <c r="J1088" i="32"/>
  <c r="K1088" i="32" s="1"/>
  <c r="J1087" i="32"/>
  <c r="K1087" i="32" s="1"/>
  <c r="J1086" i="32"/>
  <c r="K1086" i="32" s="1"/>
  <c r="J1085" i="32"/>
  <c r="K1085" i="32" s="1"/>
  <c r="J1084" i="32"/>
  <c r="K1084" i="32" s="1"/>
  <c r="J1083" i="32"/>
  <c r="K1083" i="32" s="1"/>
  <c r="J1082" i="32"/>
  <c r="K1082" i="32" s="1"/>
  <c r="J1081" i="32"/>
  <c r="K1081" i="32" s="1"/>
  <c r="J1080" i="32"/>
  <c r="K1080" i="32" s="1"/>
  <c r="J1079" i="32"/>
  <c r="K1079" i="32" s="1"/>
  <c r="J1078" i="32"/>
  <c r="K1078" i="32" s="1"/>
  <c r="J1077" i="32"/>
  <c r="K1077" i="32" s="1"/>
  <c r="J1076" i="32"/>
  <c r="K1076" i="32" s="1"/>
  <c r="J1075" i="32"/>
  <c r="K1075" i="32" s="1"/>
  <c r="J1074" i="32"/>
  <c r="K1074" i="32" s="1"/>
  <c r="J1073" i="32"/>
  <c r="K1073" i="32" s="1"/>
  <c r="J1072" i="32"/>
  <c r="K1072" i="32" s="1"/>
  <c r="J1071" i="32"/>
  <c r="K1071" i="32" s="1"/>
  <c r="J1070" i="32"/>
  <c r="K1070" i="32" s="1"/>
  <c r="J1069" i="32"/>
  <c r="K1069" i="32" s="1"/>
  <c r="J1068" i="32"/>
  <c r="K1068" i="32" s="1"/>
  <c r="J1067" i="32"/>
  <c r="K1067" i="32" s="1"/>
  <c r="J1066" i="32"/>
  <c r="K1066" i="32" s="1"/>
  <c r="J1065" i="32"/>
  <c r="K1065" i="32" s="1"/>
  <c r="J1064" i="32"/>
  <c r="K1064" i="32" s="1"/>
  <c r="J1063" i="32"/>
  <c r="K1063" i="32" s="1"/>
  <c r="J1062" i="32"/>
  <c r="K1062" i="32" s="1"/>
  <c r="J1061" i="32"/>
  <c r="K1061" i="32" s="1"/>
  <c r="J1060" i="32"/>
  <c r="K1060" i="32" s="1"/>
  <c r="J1059" i="32"/>
  <c r="K1059" i="32" s="1"/>
  <c r="J1058" i="32"/>
  <c r="K1058" i="32" s="1"/>
  <c r="J1057" i="32"/>
  <c r="K1057" i="32" s="1"/>
  <c r="J1056" i="32"/>
  <c r="K1056" i="32" s="1"/>
  <c r="J1055" i="32"/>
  <c r="K1055" i="32" s="1"/>
  <c r="J1054" i="32"/>
  <c r="K1054" i="32" s="1"/>
  <c r="J1053" i="32"/>
  <c r="K1053" i="32" s="1"/>
  <c r="J1052" i="32"/>
  <c r="K1052" i="32" s="1"/>
  <c r="J1051" i="32"/>
  <c r="K1051" i="32" s="1"/>
  <c r="J1050" i="32"/>
  <c r="K1050" i="32" s="1"/>
  <c r="J1049" i="32"/>
  <c r="K1049" i="32" s="1"/>
  <c r="J1048" i="32"/>
  <c r="K1048" i="32" s="1"/>
  <c r="J1047" i="32"/>
  <c r="K1047" i="32" s="1"/>
  <c r="J1046" i="32"/>
  <c r="K1046" i="32" s="1"/>
  <c r="J1045" i="32"/>
  <c r="K1045" i="32" s="1"/>
  <c r="J1044" i="32"/>
  <c r="K1044" i="32" s="1"/>
  <c r="J1043" i="32"/>
  <c r="K1043" i="32" s="1"/>
  <c r="J1042" i="32"/>
  <c r="K1042" i="32" s="1"/>
  <c r="J1041" i="32"/>
  <c r="K1041" i="32" s="1"/>
  <c r="J1040" i="32"/>
  <c r="K1040" i="32" s="1"/>
  <c r="J1039" i="32"/>
  <c r="K1039" i="32" s="1"/>
  <c r="J1038" i="32"/>
  <c r="K1038" i="32" s="1"/>
  <c r="J1037" i="32"/>
  <c r="K1037" i="32" s="1"/>
  <c r="J1036" i="32"/>
  <c r="K1036" i="32" s="1"/>
  <c r="J1035" i="32"/>
  <c r="K1035" i="32" s="1"/>
  <c r="J1034" i="32"/>
  <c r="K1034" i="32" s="1"/>
  <c r="J1033" i="32"/>
  <c r="K1033" i="32" s="1"/>
  <c r="J1032" i="32"/>
  <c r="K1032" i="32" s="1"/>
  <c r="J1031" i="32"/>
  <c r="K1031" i="32" s="1"/>
  <c r="J1030" i="32"/>
  <c r="K1030" i="32" s="1"/>
  <c r="J1029" i="32"/>
  <c r="K1029" i="32" s="1"/>
  <c r="J1028" i="32"/>
  <c r="K1028" i="32" s="1"/>
  <c r="J1027" i="32"/>
  <c r="K1027" i="32" s="1"/>
  <c r="J1026" i="32"/>
  <c r="K1026" i="32" s="1"/>
  <c r="J1025" i="32"/>
  <c r="K1025" i="32" s="1"/>
  <c r="J1024" i="32"/>
  <c r="K1024" i="32" s="1"/>
  <c r="J1023" i="32"/>
  <c r="K1023" i="32" s="1"/>
  <c r="J1022" i="32"/>
  <c r="K1022" i="32" s="1"/>
  <c r="J1021" i="32"/>
  <c r="K1021" i="32" s="1"/>
  <c r="J1020" i="32"/>
  <c r="K1020" i="32" s="1"/>
  <c r="J1019" i="32"/>
  <c r="K1019" i="32" s="1"/>
  <c r="J1018" i="32"/>
  <c r="K1018" i="32" s="1"/>
  <c r="J1017" i="32"/>
  <c r="K1017" i="32" s="1"/>
  <c r="J1016" i="32"/>
  <c r="K1016" i="32" s="1"/>
  <c r="J1015" i="32"/>
  <c r="K1015" i="32" s="1"/>
  <c r="J1014" i="32"/>
  <c r="K1014" i="32" s="1"/>
  <c r="J1013" i="32"/>
  <c r="K1013" i="32" s="1"/>
  <c r="J1012" i="32"/>
  <c r="K1012" i="32" s="1"/>
  <c r="J1011" i="32"/>
  <c r="K1011" i="32" s="1"/>
  <c r="J1010" i="32"/>
  <c r="K1010" i="32" s="1"/>
  <c r="J1009" i="32"/>
  <c r="K1009" i="32" s="1"/>
  <c r="J1008" i="32"/>
  <c r="K1008" i="32" s="1"/>
  <c r="J1007" i="32"/>
  <c r="K1007" i="32" s="1"/>
  <c r="J1006" i="32"/>
  <c r="K1006" i="32" s="1"/>
  <c r="J1005" i="32"/>
  <c r="K1005" i="32" s="1"/>
  <c r="J1004" i="32"/>
  <c r="K1004" i="32" s="1"/>
  <c r="J1003" i="32"/>
  <c r="K1003" i="32" s="1"/>
  <c r="J1002" i="32"/>
  <c r="K1002" i="32" s="1"/>
  <c r="J1001" i="32"/>
  <c r="K1001" i="32" s="1"/>
  <c r="J1000" i="32"/>
  <c r="K1000" i="32" s="1"/>
  <c r="J999" i="32"/>
  <c r="K999" i="32" s="1"/>
  <c r="J998" i="32"/>
  <c r="K998" i="32" s="1"/>
  <c r="J997" i="32"/>
  <c r="K997" i="32" s="1"/>
  <c r="J996" i="32"/>
  <c r="K996" i="32" s="1"/>
  <c r="J995" i="32"/>
  <c r="K995" i="32" s="1"/>
  <c r="J994" i="32"/>
  <c r="K994" i="32" s="1"/>
  <c r="J993" i="32"/>
  <c r="K993" i="32" s="1"/>
  <c r="J992" i="32"/>
  <c r="K992" i="32" s="1"/>
  <c r="J991" i="32"/>
  <c r="K991" i="32" s="1"/>
  <c r="J990" i="32"/>
  <c r="K990" i="32" s="1"/>
  <c r="J989" i="32"/>
  <c r="K989" i="32" s="1"/>
  <c r="J988" i="32"/>
  <c r="K988" i="32" s="1"/>
  <c r="J987" i="32"/>
  <c r="K987" i="32" s="1"/>
  <c r="J986" i="32"/>
  <c r="K986" i="32" s="1"/>
  <c r="J985" i="32"/>
  <c r="K985" i="32" s="1"/>
  <c r="J984" i="32"/>
  <c r="K984" i="32" s="1"/>
  <c r="J983" i="32"/>
  <c r="K983" i="32" s="1"/>
  <c r="J982" i="32"/>
  <c r="K982" i="32" s="1"/>
  <c r="J981" i="32"/>
  <c r="K981" i="32" s="1"/>
  <c r="J980" i="32"/>
  <c r="K980" i="32" s="1"/>
  <c r="J979" i="32"/>
  <c r="K979" i="32" s="1"/>
  <c r="J978" i="32"/>
  <c r="K978" i="32" s="1"/>
  <c r="J977" i="32"/>
  <c r="K977" i="32" s="1"/>
  <c r="J976" i="32"/>
  <c r="K976" i="32" s="1"/>
  <c r="J975" i="32"/>
  <c r="K975" i="32" s="1"/>
  <c r="J974" i="32"/>
  <c r="K974" i="32" s="1"/>
  <c r="J973" i="32"/>
  <c r="K973" i="32" s="1"/>
  <c r="J972" i="32"/>
  <c r="K972" i="32" s="1"/>
  <c r="J971" i="32"/>
  <c r="K971" i="32" s="1"/>
  <c r="J970" i="32"/>
  <c r="K970" i="32" s="1"/>
  <c r="J969" i="32"/>
  <c r="K969" i="32" s="1"/>
  <c r="J968" i="32"/>
  <c r="K968" i="32" s="1"/>
  <c r="J967" i="32"/>
  <c r="K967" i="32" s="1"/>
  <c r="J966" i="32"/>
  <c r="K966" i="32" s="1"/>
  <c r="J965" i="32"/>
  <c r="K965" i="32" s="1"/>
  <c r="J964" i="32"/>
  <c r="K964" i="32" s="1"/>
  <c r="J963" i="32"/>
  <c r="K963" i="32" s="1"/>
  <c r="J962" i="32"/>
  <c r="K962" i="32" s="1"/>
  <c r="J961" i="32"/>
  <c r="K961" i="32" s="1"/>
  <c r="J960" i="32"/>
  <c r="K960" i="32" s="1"/>
  <c r="J959" i="32"/>
  <c r="K959" i="32" s="1"/>
  <c r="J958" i="32"/>
  <c r="K958" i="32" s="1"/>
  <c r="J957" i="32"/>
  <c r="K957" i="32" s="1"/>
  <c r="J956" i="32"/>
  <c r="K956" i="32" s="1"/>
  <c r="J955" i="32"/>
  <c r="K955" i="32" s="1"/>
  <c r="J954" i="32"/>
  <c r="K954" i="32" s="1"/>
  <c r="J953" i="32"/>
  <c r="K953" i="32" s="1"/>
  <c r="J952" i="32"/>
  <c r="K952" i="32" s="1"/>
  <c r="J951" i="32"/>
  <c r="K951" i="32" s="1"/>
  <c r="J950" i="32"/>
  <c r="K950" i="32" s="1"/>
  <c r="J949" i="32"/>
  <c r="K949" i="32" s="1"/>
  <c r="J948" i="32"/>
  <c r="K948" i="32" s="1"/>
  <c r="J947" i="32"/>
  <c r="K947" i="32" s="1"/>
  <c r="J946" i="32"/>
  <c r="K946" i="32" s="1"/>
  <c r="J945" i="32"/>
  <c r="K945" i="32" s="1"/>
  <c r="J944" i="32"/>
  <c r="K944" i="32" s="1"/>
  <c r="J943" i="32"/>
  <c r="K943" i="32" s="1"/>
  <c r="J942" i="32"/>
  <c r="K942" i="32" s="1"/>
  <c r="J941" i="32"/>
  <c r="K941" i="32" s="1"/>
  <c r="J940" i="32"/>
  <c r="K940" i="32" s="1"/>
  <c r="J939" i="32"/>
  <c r="K939" i="32" s="1"/>
  <c r="J938" i="32"/>
  <c r="K938" i="32" s="1"/>
  <c r="J937" i="32"/>
  <c r="K937" i="32" s="1"/>
  <c r="J936" i="32"/>
  <c r="K936" i="32" s="1"/>
  <c r="J935" i="32"/>
  <c r="K935" i="32" s="1"/>
  <c r="J934" i="32"/>
  <c r="K934" i="32" s="1"/>
  <c r="J933" i="32"/>
  <c r="K933" i="32" s="1"/>
  <c r="J932" i="32"/>
  <c r="K932" i="32" s="1"/>
  <c r="J931" i="32"/>
  <c r="K931" i="32" s="1"/>
  <c r="J930" i="32"/>
  <c r="K930" i="32" s="1"/>
  <c r="J929" i="32"/>
  <c r="K929" i="32" s="1"/>
  <c r="J928" i="32"/>
  <c r="K928" i="32" s="1"/>
  <c r="J927" i="32"/>
  <c r="K927" i="32" s="1"/>
  <c r="J926" i="32"/>
  <c r="K926" i="32" s="1"/>
  <c r="J925" i="32"/>
  <c r="K925" i="32" s="1"/>
  <c r="J924" i="32"/>
  <c r="K924" i="32" s="1"/>
  <c r="J923" i="32"/>
  <c r="K923" i="32" s="1"/>
  <c r="J922" i="32"/>
  <c r="K922" i="32" s="1"/>
  <c r="J921" i="32"/>
  <c r="K921" i="32" s="1"/>
  <c r="J920" i="32"/>
  <c r="K920" i="32" s="1"/>
  <c r="J919" i="32"/>
  <c r="K919" i="32" s="1"/>
  <c r="J918" i="32"/>
  <c r="K918" i="32" s="1"/>
  <c r="J917" i="32"/>
  <c r="K917" i="32" s="1"/>
  <c r="J916" i="32"/>
  <c r="K916" i="32" s="1"/>
  <c r="J915" i="32"/>
  <c r="K915" i="32" s="1"/>
  <c r="J914" i="32"/>
  <c r="K914" i="32" s="1"/>
  <c r="J913" i="32"/>
  <c r="K913" i="32" s="1"/>
  <c r="J912" i="32"/>
  <c r="K912" i="32" s="1"/>
  <c r="J911" i="32"/>
  <c r="K911" i="32" s="1"/>
  <c r="J910" i="32"/>
  <c r="K910" i="32" s="1"/>
  <c r="J909" i="32"/>
  <c r="K909" i="32" s="1"/>
  <c r="J908" i="32"/>
  <c r="K908" i="32" s="1"/>
  <c r="J907" i="32"/>
  <c r="K907" i="32" s="1"/>
  <c r="J906" i="32"/>
  <c r="K906" i="32" s="1"/>
  <c r="J905" i="32"/>
  <c r="K905" i="32" s="1"/>
  <c r="J904" i="32"/>
  <c r="K904" i="32" s="1"/>
  <c r="J903" i="32"/>
  <c r="K903" i="32" s="1"/>
  <c r="J902" i="32"/>
  <c r="K902" i="32" s="1"/>
  <c r="J901" i="32"/>
  <c r="K901" i="32" s="1"/>
  <c r="J900" i="32"/>
  <c r="K900" i="32" s="1"/>
  <c r="J899" i="32"/>
  <c r="K899" i="32" s="1"/>
  <c r="J898" i="32"/>
  <c r="K898" i="32" s="1"/>
  <c r="J897" i="32"/>
  <c r="K897" i="32" s="1"/>
  <c r="J896" i="32"/>
  <c r="K896" i="32" s="1"/>
  <c r="J895" i="32"/>
  <c r="K895" i="32" s="1"/>
  <c r="J894" i="32"/>
  <c r="K894" i="32" s="1"/>
  <c r="J893" i="32"/>
  <c r="K893" i="32" s="1"/>
  <c r="J892" i="32"/>
  <c r="K892" i="32" s="1"/>
  <c r="J891" i="32"/>
  <c r="K891" i="32" s="1"/>
  <c r="J890" i="32"/>
  <c r="K890" i="32" s="1"/>
  <c r="J889" i="32"/>
  <c r="K889" i="32" s="1"/>
  <c r="J888" i="32"/>
  <c r="K888" i="32" s="1"/>
  <c r="J887" i="32"/>
  <c r="K887" i="32" s="1"/>
  <c r="J886" i="32"/>
  <c r="K886" i="32" s="1"/>
  <c r="J885" i="32"/>
  <c r="K885" i="32" s="1"/>
  <c r="J884" i="32"/>
  <c r="K884" i="32" s="1"/>
  <c r="J883" i="32"/>
  <c r="K883" i="32" s="1"/>
  <c r="J882" i="32"/>
  <c r="K882" i="32" s="1"/>
  <c r="J881" i="32"/>
  <c r="K881" i="32" s="1"/>
  <c r="J880" i="32"/>
  <c r="K880" i="32" s="1"/>
  <c r="J879" i="32"/>
  <c r="K879" i="32" s="1"/>
  <c r="J878" i="32"/>
  <c r="K878" i="32" s="1"/>
  <c r="J877" i="32"/>
  <c r="K877" i="32" s="1"/>
  <c r="J876" i="32"/>
  <c r="K876" i="32" s="1"/>
  <c r="J875" i="32"/>
  <c r="K875" i="32" s="1"/>
  <c r="J874" i="32"/>
  <c r="K874" i="32" s="1"/>
  <c r="J873" i="32"/>
  <c r="K873" i="32" s="1"/>
  <c r="J872" i="32"/>
  <c r="K872" i="32" s="1"/>
  <c r="J871" i="32"/>
  <c r="K871" i="32" s="1"/>
  <c r="J870" i="32"/>
  <c r="K870" i="32" s="1"/>
  <c r="J869" i="32"/>
  <c r="K869" i="32" s="1"/>
  <c r="J868" i="32"/>
  <c r="K868" i="32" s="1"/>
  <c r="J867" i="32"/>
  <c r="K867" i="32" s="1"/>
  <c r="J866" i="32"/>
  <c r="K866" i="32" s="1"/>
  <c r="J865" i="32"/>
  <c r="K865" i="32" s="1"/>
  <c r="J864" i="32"/>
  <c r="K864" i="32" s="1"/>
  <c r="J863" i="32"/>
  <c r="K863" i="32" s="1"/>
  <c r="J862" i="32"/>
  <c r="K862" i="32" s="1"/>
  <c r="J861" i="32"/>
  <c r="K861" i="32" s="1"/>
  <c r="J860" i="32"/>
  <c r="K860" i="32" s="1"/>
  <c r="J859" i="32"/>
  <c r="K859" i="32" s="1"/>
  <c r="J858" i="32"/>
  <c r="K858" i="32" s="1"/>
  <c r="J857" i="32"/>
  <c r="K857" i="32" s="1"/>
  <c r="J856" i="32"/>
  <c r="K856" i="32" s="1"/>
  <c r="J855" i="32"/>
  <c r="K855" i="32" s="1"/>
  <c r="J854" i="32"/>
  <c r="K854" i="32" s="1"/>
  <c r="J853" i="32"/>
  <c r="K853" i="32" s="1"/>
  <c r="J852" i="32"/>
  <c r="K852" i="32" s="1"/>
  <c r="J851" i="32"/>
  <c r="K851" i="32" s="1"/>
  <c r="J850" i="32"/>
  <c r="K850" i="32" s="1"/>
  <c r="J849" i="32"/>
  <c r="K849" i="32" s="1"/>
  <c r="J848" i="32"/>
  <c r="K848" i="32" s="1"/>
  <c r="J847" i="32"/>
  <c r="K847" i="32" s="1"/>
  <c r="J846" i="32"/>
  <c r="K846" i="32" s="1"/>
  <c r="J845" i="32"/>
  <c r="K845" i="32" s="1"/>
  <c r="J844" i="32"/>
  <c r="K844" i="32" s="1"/>
  <c r="J843" i="32"/>
  <c r="K843" i="32" s="1"/>
  <c r="J842" i="32"/>
  <c r="K842" i="32" s="1"/>
  <c r="J841" i="32"/>
  <c r="K841" i="32" s="1"/>
  <c r="J840" i="32"/>
  <c r="K840" i="32" s="1"/>
  <c r="J839" i="32"/>
  <c r="K839" i="32" s="1"/>
  <c r="J838" i="32"/>
  <c r="K838" i="32" s="1"/>
  <c r="J837" i="32"/>
  <c r="K837" i="32" s="1"/>
  <c r="J836" i="32"/>
  <c r="K836" i="32" s="1"/>
  <c r="J835" i="32"/>
  <c r="K835" i="32" s="1"/>
  <c r="J834" i="32"/>
  <c r="K834" i="32" s="1"/>
  <c r="J833" i="32"/>
  <c r="K833" i="32" s="1"/>
  <c r="J832" i="32"/>
  <c r="K832" i="32" s="1"/>
  <c r="J831" i="32"/>
  <c r="K831" i="32" s="1"/>
  <c r="J830" i="32"/>
  <c r="K830" i="32" s="1"/>
  <c r="J829" i="32"/>
  <c r="K829" i="32" s="1"/>
  <c r="J828" i="32"/>
  <c r="K828" i="32" s="1"/>
  <c r="J827" i="32"/>
  <c r="K827" i="32" s="1"/>
  <c r="J826" i="32"/>
  <c r="K826" i="32" s="1"/>
  <c r="J825" i="32"/>
  <c r="K825" i="32" s="1"/>
  <c r="J824" i="32"/>
  <c r="K824" i="32" s="1"/>
  <c r="J823" i="32"/>
  <c r="K823" i="32" s="1"/>
  <c r="J822" i="32"/>
  <c r="K822" i="32" s="1"/>
  <c r="J821" i="32"/>
  <c r="K821" i="32" s="1"/>
  <c r="J820" i="32"/>
  <c r="K820" i="32" s="1"/>
  <c r="J819" i="32"/>
  <c r="K819" i="32" s="1"/>
  <c r="J818" i="32"/>
  <c r="K818" i="32" s="1"/>
  <c r="J817" i="32"/>
  <c r="K817" i="32" s="1"/>
  <c r="J816" i="32"/>
  <c r="K816" i="32" s="1"/>
  <c r="J815" i="32"/>
  <c r="K815" i="32" s="1"/>
  <c r="J814" i="32"/>
  <c r="K814" i="32" s="1"/>
  <c r="J813" i="32"/>
  <c r="K813" i="32" s="1"/>
  <c r="J812" i="32"/>
  <c r="K812" i="32" s="1"/>
  <c r="J811" i="32"/>
  <c r="K811" i="32" s="1"/>
  <c r="J810" i="32"/>
  <c r="K810" i="32" s="1"/>
  <c r="J809" i="32"/>
  <c r="K809" i="32" s="1"/>
  <c r="J808" i="32"/>
  <c r="K808" i="32" s="1"/>
  <c r="J807" i="32"/>
  <c r="K807" i="32" s="1"/>
  <c r="J806" i="32"/>
  <c r="K806" i="32" s="1"/>
  <c r="J805" i="32"/>
  <c r="K805" i="32" s="1"/>
  <c r="J804" i="32"/>
  <c r="K804" i="32" s="1"/>
  <c r="J803" i="32"/>
  <c r="K803" i="32" s="1"/>
  <c r="J802" i="32"/>
  <c r="K802" i="32" s="1"/>
  <c r="J801" i="32"/>
  <c r="K801" i="32" s="1"/>
  <c r="J800" i="32"/>
  <c r="K800" i="32" s="1"/>
  <c r="J799" i="32"/>
  <c r="K799" i="32" s="1"/>
  <c r="J798" i="32"/>
  <c r="K798" i="32" s="1"/>
  <c r="J797" i="32"/>
  <c r="K797" i="32" s="1"/>
  <c r="J796" i="32"/>
  <c r="K796" i="32" s="1"/>
  <c r="J795" i="32"/>
  <c r="K795" i="32" s="1"/>
  <c r="J794" i="32"/>
  <c r="K794" i="32" s="1"/>
  <c r="J793" i="32"/>
  <c r="K793" i="32" s="1"/>
  <c r="J792" i="32"/>
  <c r="K792" i="32" s="1"/>
  <c r="J791" i="32"/>
  <c r="K791" i="32" s="1"/>
  <c r="J790" i="32"/>
  <c r="K790" i="32" s="1"/>
  <c r="J789" i="32"/>
  <c r="K789" i="32" s="1"/>
  <c r="J788" i="32"/>
  <c r="K788" i="32" s="1"/>
  <c r="J787" i="32"/>
  <c r="K787" i="32" s="1"/>
  <c r="J786" i="32"/>
  <c r="K786" i="32" s="1"/>
  <c r="J785" i="32"/>
  <c r="K785" i="32" s="1"/>
  <c r="J784" i="32"/>
  <c r="K784" i="32" s="1"/>
  <c r="J783" i="32"/>
  <c r="K783" i="32" s="1"/>
  <c r="J782" i="32"/>
  <c r="K782" i="32" s="1"/>
  <c r="J781" i="32"/>
  <c r="K781" i="32" s="1"/>
  <c r="J780" i="32"/>
  <c r="K780" i="32" s="1"/>
  <c r="J779" i="32"/>
  <c r="K779" i="32" s="1"/>
  <c r="J778" i="32"/>
  <c r="K778" i="32" s="1"/>
  <c r="J777" i="32"/>
  <c r="K777" i="32" s="1"/>
  <c r="K776" i="32"/>
  <c r="J776" i="32"/>
  <c r="J775" i="32"/>
  <c r="K775" i="32" s="1"/>
  <c r="J774" i="32"/>
  <c r="K774" i="32" s="1"/>
  <c r="J773" i="32"/>
  <c r="K773" i="32" s="1"/>
  <c r="J772" i="32"/>
  <c r="K772" i="32" s="1"/>
  <c r="J771" i="32"/>
  <c r="K771" i="32" s="1"/>
  <c r="J770" i="32"/>
  <c r="K770" i="32" s="1"/>
  <c r="J769" i="32"/>
  <c r="K769" i="32" s="1"/>
  <c r="J768" i="32"/>
  <c r="K768" i="32" s="1"/>
  <c r="J767" i="32"/>
  <c r="K767" i="32" s="1"/>
  <c r="J766" i="32"/>
  <c r="K766" i="32" s="1"/>
  <c r="J765" i="32"/>
  <c r="K765" i="32" s="1"/>
  <c r="J764" i="32"/>
  <c r="K764" i="32" s="1"/>
  <c r="J763" i="32"/>
  <c r="K763" i="32" s="1"/>
  <c r="J762" i="32"/>
  <c r="K762" i="32" s="1"/>
  <c r="J761" i="32"/>
  <c r="K761" i="32" s="1"/>
  <c r="J760" i="32"/>
  <c r="K760" i="32" s="1"/>
  <c r="J759" i="32"/>
  <c r="K759" i="32" s="1"/>
  <c r="J758" i="32"/>
  <c r="K758" i="32" s="1"/>
  <c r="J757" i="32"/>
  <c r="K757" i="32" s="1"/>
  <c r="J756" i="32"/>
  <c r="K756" i="32" s="1"/>
  <c r="J755" i="32"/>
  <c r="K755" i="32" s="1"/>
  <c r="J754" i="32"/>
  <c r="K754" i="32" s="1"/>
  <c r="J753" i="32"/>
  <c r="K753" i="32" s="1"/>
  <c r="J752" i="32"/>
  <c r="K752" i="32" s="1"/>
  <c r="J751" i="32"/>
  <c r="K751" i="32" s="1"/>
  <c r="J750" i="32"/>
  <c r="K750" i="32" s="1"/>
  <c r="J749" i="32"/>
  <c r="K749" i="32" s="1"/>
  <c r="J748" i="32"/>
  <c r="K748" i="32" s="1"/>
  <c r="J747" i="32"/>
  <c r="K747" i="32" s="1"/>
  <c r="J746" i="32"/>
  <c r="K746" i="32" s="1"/>
  <c r="J745" i="32"/>
  <c r="K745" i="32" s="1"/>
  <c r="J744" i="32"/>
  <c r="K744" i="32" s="1"/>
  <c r="J743" i="32"/>
  <c r="K743" i="32" s="1"/>
  <c r="J742" i="32"/>
  <c r="K742" i="32" s="1"/>
  <c r="J741" i="32"/>
  <c r="K741" i="32" s="1"/>
  <c r="J740" i="32"/>
  <c r="K740" i="32" s="1"/>
  <c r="J739" i="32"/>
  <c r="K739" i="32" s="1"/>
  <c r="J738" i="32"/>
  <c r="K738" i="32" s="1"/>
  <c r="J737" i="32"/>
  <c r="K737" i="32" s="1"/>
  <c r="J736" i="32"/>
  <c r="K736" i="32" s="1"/>
  <c r="J735" i="32"/>
  <c r="K735" i="32" s="1"/>
  <c r="J734" i="32"/>
  <c r="K734" i="32" s="1"/>
  <c r="J733" i="32"/>
  <c r="K733" i="32" s="1"/>
  <c r="J732" i="32"/>
  <c r="K732" i="32" s="1"/>
  <c r="J731" i="32"/>
  <c r="K731" i="32" s="1"/>
  <c r="J730" i="32"/>
  <c r="K730" i="32" s="1"/>
  <c r="J729" i="32"/>
  <c r="K729" i="32" s="1"/>
  <c r="J728" i="32"/>
  <c r="K728" i="32" s="1"/>
  <c r="J727" i="32"/>
  <c r="K727" i="32" s="1"/>
  <c r="J726" i="32"/>
  <c r="K726" i="32" s="1"/>
  <c r="J725" i="32"/>
  <c r="K725" i="32" s="1"/>
  <c r="J724" i="32"/>
  <c r="K724" i="32" s="1"/>
  <c r="J723" i="32"/>
  <c r="K723" i="32" s="1"/>
  <c r="J722" i="32"/>
  <c r="K722" i="32" s="1"/>
  <c r="J721" i="32"/>
  <c r="K721" i="32" s="1"/>
  <c r="J720" i="32"/>
  <c r="K720" i="32" s="1"/>
  <c r="J719" i="32"/>
  <c r="K719" i="32" s="1"/>
  <c r="J718" i="32"/>
  <c r="K718" i="32" s="1"/>
  <c r="J717" i="32"/>
  <c r="K717" i="32" s="1"/>
  <c r="J716" i="32"/>
  <c r="K716" i="32" s="1"/>
  <c r="J715" i="32"/>
  <c r="K715" i="32" s="1"/>
  <c r="J714" i="32"/>
  <c r="K714" i="32" s="1"/>
  <c r="J713" i="32"/>
  <c r="K713" i="32" s="1"/>
  <c r="J712" i="32"/>
  <c r="K712" i="32" s="1"/>
  <c r="J711" i="32"/>
  <c r="K711" i="32" s="1"/>
  <c r="J710" i="32"/>
  <c r="K710" i="32" s="1"/>
  <c r="J709" i="32"/>
  <c r="K709" i="32" s="1"/>
  <c r="J708" i="32"/>
  <c r="K708" i="32" s="1"/>
  <c r="J707" i="32"/>
  <c r="K707" i="32" s="1"/>
  <c r="J706" i="32"/>
  <c r="K706" i="32" s="1"/>
  <c r="J705" i="32"/>
  <c r="K705" i="32" s="1"/>
  <c r="J704" i="32"/>
  <c r="K704" i="32" s="1"/>
  <c r="J703" i="32"/>
  <c r="K703" i="32" s="1"/>
  <c r="J702" i="32"/>
  <c r="K702" i="32" s="1"/>
  <c r="J701" i="32"/>
  <c r="K701" i="32" s="1"/>
  <c r="J700" i="32"/>
  <c r="K700" i="32" s="1"/>
  <c r="J699" i="32"/>
  <c r="K699" i="32" s="1"/>
  <c r="J698" i="32"/>
  <c r="K698" i="32" s="1"/>
  <c r="J697" i="32"/>
  <c r="K697" i="32" s="1"/>
  <c r="J696" i="32"/>
  <c r="K696" i="32" s="1"/>
  <c r="J695" i="32"/>
  <c r="K695" i="32" s="1"/>
  <c r="J694" i="32"/>
  <c r="K694" i="32" s="1"/>
  <c r="J693" i="32"/>
  <c r="K693" i="32" s="1"/>
  <c r="J692" i="32"/>
  <c r="K692" i="32" s="1"/>
  <c r="J691" i="32"/>
  <c r="K691" i="32" s="1"/>
  <c r="J690" i="32"/>
  <c r="K690" i="32" s="1"/>
  <c r="J689" i="32"/>
  <c r="K689" i="32" s="1"/>
  <c r="J688" i="32"/>
  <c r="K688" i="32" s="1"/>
  <c r="J687" i="32"/>
  <c r="K687" i="32" s="1"/>
  <c r="J686" i="32"/>
  <c r="K686" i="32" s="1"/>
  <c r="J685" i="32"/>
  <c r="K685" i="32" s="1"/>
  <c r="J684" i="32"/>
  <c r="K684" i="32" s="1"/>
  <c r="J683" i="32"/>
  <c r="K683" i="32" s="1"/>
  <c r="J682" i="32"/>
  <c r="K682" i="32" s="1"/>
  <c r="J681" i="32"/>
  <c r="K681" i="32" s="1"/>
  <c r="J680" i="32"/>
  <c r="K680" i="32" s="1"/>
  <c r="J679" i="32"/>
  <c r="K679" i="32" s="1"/>
  <c r="J678" i="32"/>
  <c r="K678" i="32" s="1"/>
  <c r="J677" i="32"/>
  <c r="K677" i="32" s="1"/>
  <c r="J676" i="32"/>
  <c r="K676" i="32" s="1"/>
  <c r="J675" i="32"/>
  <c r="K675" i="32" s="1"/>
  <c r="J674" i="32"/>
  <c r="K674" i="32" s="1"/>
  <c r="J673" i="32"/>
  <c r="K673" i="32" s="1"/>
  <c r="J672" i="32"/>
  <c r="K672" i="32" s="1"/>
  <c r="J671" i="32"/>
  <c r="K671" i="32" s="1"/>
  <c r="J670" i="32"/>
  <c r="K670" i="32" s="1"/>
  <c r="J669" i="32"/>
  <c r="K669" i="32" s="1"/>
  <c r="J668" i="32"/>
  <c r="K668" i="32" s="1"/>
  <c r="J667" i="32"/>
  <c r="K667" i="32" s="1"/>
  <c r="J666" i="32"/>
  <c r="K666" i="32" s="1"/>
  <c r="J665" i="32"/>
  <c r="K665" i="32" s="1"/>
  <c r="J664" i="32"/>
  <c r="K664" i="32" s="1"/>
  <c r="J663" i="32"/>
  <c r="K663" i="32" s="1"/>
  <c r="J662" i="32"/>
  <c r="K662" i="32" s="1"/>
  <c r="J661" i="32"/>
  <c r="K661" i="32" s="1"/>
  <c r="J660" i="32"/>
  <c r="K660" i="32" s="1"/>
  <c r="J659" i="32"/>
  <c r="K659" i="32" s="1"/>
  <c r="J658" i="32"/>
  <c r="K658" i="32" s="1"/>
  <c r="J657" i="32"/>
  <c r="K657" i="32" s="1"/>
  <c r="J656" i="32"/>
  <c r="K656" i="32" s="1"/>
  <c r="J655" i="32"/>
  <c r="K655" i="32" s="1"/>
  <c r="J654" i="32"/>
  <c r="K654" i="32" s="1"/>
  <c r="J653" i="32"/>
  <c r="K653" i="32" s="1"/>
  <c r="J652" i="32"/>
  <c r="K652" i="32" s="1"/>
  <c r="J651" i="32"/>
  <c r="K651" i="32" s="1"/>
  <c r="J650" i="32"/>
  <c r="K650" i="32" s="1"/>
  <c r="J649" i="32"/>
  <c r="K649" i="32" s="1"/>
  <c r="J648" i="32"/>
  <c r="K648" i="32" s="1"/>
  <c r="J647" i="32"/>
  <c r="K647" i="32" s="1"/>
  <c r="J646" i="32"/>
  <c r="K646" i="32" s="1"/>
  <c r="J645" i="32"/>
  <c r="K645" i="32" s="1"/>
  <c r="J644" i="32"/>
  <c r="K644" i="32" s="1"/>
  <c r="J643" i="32"/>
  <c r="K643" i="32" s="1"/>
  <c r="J642" i="32"/>
  <c r="K642" i="32" s="1"/>
  <c r="J641" i="32"/>
  <c r="K641" i="32" s="1"/>
  <c r="J640" i="32"/>
  <c r="K640" i="32" s="1"/>
  <c r="J639" i="32"/>
  <c r="K639" i="32" s="1"/>
  <c r="J638" i="32"/>
  <c r="K638" i="32" s="1"/>
  <c r="J637" i="32"/>
  <c r="K637" i="32" s="1"/>
  <c r="J636" i="32"/>
  <c r="K636" i="32" s="1"/>
  <c r="J635" i="32"/>
  <c r="K635" i="32" s="1"/>
  <c r="J634" i="32"/>
  <c r="K634" i="32" s="1"/>
  <c r="J633" i="32"/>
  <c r="K633" i="32" s="1"/>
  <c r="J632" i="32"/>
  <c r="K632" i="32" s="1"/>
  <c r="J631" i="32"/>
  <c r="K631" i="32" s="1"/>
  <c r="J630" i="32"/>
  <c r="K630" i="32" s="1"/>
  <c r="J629" i="32"/>
  <c r="K629" i="32" s="1"/>
  <c r="J628" i="32"/>
  <c r="K628" i="32" s="1"/>
  <c r="J627" i="32"/>
  <c r="K627" i="32" s="1"/>
  <c r="J626" i="32"/>
  <c r="K626" i="32" s="1"/>
  <c r="J625" i="32"/>
  <c r="K625" i="32" s="1"/>
  <c r="J624" i="32"/>
  <c r="K624" i="32" s="1"/>
  <c r="J623" i="32"/>
  <c r="K623" i="32" s="1"/>
  <c r="J622" i="32"/>
  <c r="K622" i="32" s="1"/>
  <c r="J621" i="32"/>
  <c r="K621" i="32" s="1"/>
  <c r="J620" i="32"/>
  <c r="K620" i="32" s="1"/>
  <c r="J619" i="32"/>
  <c r="K619" i="32" s="1"/>
  <c r="J618" i="32"/>
  <c r="K618" i="32" s="1"/>
  <c r="J617" i="32"/>
  <c r="K617" i="32" s="1"/>
  <c r="J616" i="32"/>
  <c r="K616" i="32" s="1"/>
  <c r="J615" i="32"/>
  <c r="K615" i="32" s="1"/>
  <c r="J614" i="32"/>
  <c r="K614" i="32" s="1"/>
  <c r="J613" i="32"/>
  <c r="K613" i="32" s="1"/>
  <c r="J612" i="32"/>
  <c r="K612" i="32" s="1"/>
  <c r="J611" i="32"/>
  <c r="K611" i="32" s="1"/>
  <c r="J610" i="32"/>
  <c r="K610" i="32" s="1"/>
  <c r="J609" i="32"/>
  <c r="K609" i="32" s="1"/>
  <c r="J608" i="32"/>
  <c r="K608" i="32" s="1"/>
  <c r="J607" i="32"/>
  <c r="K607" i="32" s="1"/>
  <c r="J606" i="32"/>
  <c r="K606" i="32" s="1"/>
  <c r="J605" i="32"/>
  <c r="K605" i="32" s="1"/>
  <c r="J604" i="32"/>
  <c r="K604" i="32" s="1"/>
  <c r="J603" i="32"/>
  <c r="K603" i="32" s="1"/>
  <c r="J602" i="32"/>
  <c r="K602" i="32" s="1"/>
  <c r="J601" i="32"/>
  <c r="K601" i="32" s="1"/>
  <c r="J600" i="32"/>
  <c r="K600" i="32" s="1"/>
  <c r="J599" i="32"/>
  <c r="K599" i="32" s="1"/>
  <c r="J598" i="32"/>
  <c r="K598" i="32" s="1"/>
  <c r="J597" i="32"/>
  <c r="K597" i="32" s="1"/>
  <c r="J596" i="32"/>
  <c r="K596" i="32" s="1"/>
  <c r="J595" i="32"/>
  <c r="K595" i="32" s="1"/>
  <c r="J594" i="32"/>
  <c r="K594" i="32" s="1"/>
  <c r="J593" i="32"/>
  <c r="K593" i="32" s="1"/>
  <c r="J592" i="32"/>
  <c r="K592" i="32" s="1"/>
  <c r="J591" i="32"/>
  <c r="K591" i="32" s="1"/>
  <c r="J590" i="32"/>
  <c r="K590" i="32" s="1"/>
  <c r="J589" i="32"/>
  <c r="K589" i="32" s="1"/>
  <c r="J588" i="32"/>
  <c r="K588" i="32" s="1"/>
  <c r="J587" i="32"/>
  <c r="K587" i="32" s="1"/>
  <c r="J586" i="32"/>
  <c r="K586" i="32" s="1"/>
  <c r="J585" i="32"/>
  <c r="K585" i="32" s="1"/>
  <c r="J584" i="32"/>
  <c r="K584" i="32" s="1"/>
  <c r="J583" i="32"/>
  <c r="K583" i="32" s="1"/>
  <c r="J582" i="32"/>
  <c r="K582" i="32" s="1"/>
  <c r="J581" i="32"/>
  <c r="K581" i="32" s="1"/>
  <c r="J580" i="32"/>
  <c r="K580" i="32" s="1"/>
  <c r="J579" i="32"/>
  <c r="K579" i="32" s="1"/>
  <c r="J578" i="32"/>
  <c r="K578" i="32" s="1"/>
  <c r="J577" i="32"/>
  <c r="K577" i="32" s="1"/>
  <c r="J576" i="32"/>
  <c r="K576" i="32" s="1"/>
  <c r="J575" i="32"/>
  <c r="K575" i="32" s="1"/>
  <c r="J574" i="32"/>
  <c r="K574" i="32" s="1"/>
  <c r="J573" i="32"/>
  <c r="K573" i="32" s="1"/>
  <c r="J572" i="32"/>
  <c r="K572" i="32" s="1"/>
  <c r="J571" i="32"/>
  <c r="K571" i="32" s="1"/>
  <c r="J570" i="32"/>
  <c r="K570" i="32" s="1"/>
  <c r="J569" i="32"/>
  <c r="K569" i="32" s="1"/>
  <c r="J568" i="32"/>
  <c r="K568" i="32" s="1"/>
  <c r="J567" i="32"/>
  <c r="K567" i="32" s="1"/>
  <c r="J566" i="32"/>
  <c r="K566" i="32" s="1"/>
  <c r="J565" i="32"/>
  <c r="K565" i="32" s="1"/>
  <c r="J564" i="32"/>
  <c r="K564" i="32" s="1"/>
  <c r="J563" i="32"/>
  <c r="K563" i="32" s="1"/>
  <c r="J562" i="32"/>
  <c r="K562" i="32" s="1"/>
  <c r="J561" i="32"/>
  <c r="K561" i="32" s="1"/>
  <c r="J560" i="32"/>
  <c r="K560" i="32" s="1"/>
  <c r="J559" i="32"/>
  <c r="K559" i="32" s="1"/>
  <c r="J558" i="32"/>
  <c r="K558" i="32" s="1"/>
  <c r="J557" i="32"/>
  <c r="K557" i="32" s="1"/>
  <c r="J556" i="32"/>
  <c r="K556" i="32" s="1"/>
  <c r="J555" i="32"/>
  <c r="K555" i="32" s="1"/>
  <c r="J554" i="32"/>
  <c r="K554" i="32" s="1"/>
  <c r="J553" i="32"/>
  <c r="K553" i="32" s="1"/>
  <c r="J552" i="32"/>
  <c r="K552" i="32" s="1"/>
  <c r="J551" i="32"/>
  <c r="K551" i="32" s="1"/>
  <c r="J550" i="32"/>
  <c r="K550" i="32" s="1"/>
  <c r="J549" i="32"/>
  <c r="K549" i="32" s="1"/>
  <c r="J548" i="32"/>
  <c r="K548" i="32" s="1"/>
  <c r="J547" i="32"/>
  <c r="K547" i="32" s="1"/>
  <c r="J546" i="32"/>
  <c r="K546" i="32" s="1"/>
  <c r="J545" i="32"/>
  <c r="K545" i="32" s="1"/>
  <c r="J544" i="32"/>
  <c r="K544" i="32" s="1"/>
  <c r="J543" i="32"/>
  <c r="K543" i="32" s="1"/>
  <c r="J542" i="32"/>
  <c r="K542" i="32" s="1"/>
  <c r="J541" i="32"/>
  <c r="K541" i="32" s="1"/>
  <c r="J540" i="32"/>
  <c r="K540" i="32" s="1"/>
  <c r="J539" i="32"/>
  <c r="K539" i="32" s="1"/>
  <c r="J538" i="32"/>
  <c r="K538" i="32" s="1"/>
  <c r="J537" i="32"/>
  <c r="K537" i="32" s="1"/>
  <c r="J536" i="32"/>
  <c r="K536" i="32" s="1"/>
  <c r="J535" i="32"/>
  <c r="K535" i="32" s="1"/>
  <c r="J534" i="32"/>
  <c r="K534" i="32" s="1"/>
  <c r="J533" i="32"/>
  <c r="K533" i="32" s="1"/>
  <c r="J532" i="32"/>
  <c r="K532" i="32" s="1"/>
  <c r="J531" i="32"/>
  <c r="K531" i="32" s="1"/>
  <c r="J530" i="32"/>
  <c r="K530" i="32" s="1"/>
  <c r="J529" i="32"/>
  <c r="K529" i="32" s="1"/>
  <c r="J528" i="32"/>
  <c r="K528" i="32" s="1"/>
  <c r="J527" i="32"/>
  <c r="K527" i="32" s="1"/>
  <c r="J526" i="32"/>
  <c r="K526" i="32" s="1"/>
  <c r="J525" i="32"/>
  <c r="K525" i="32" s="1"/>
  <c r="J524" i="32"/>
  <c r="K524" i="32" s="1"/>
  <c r="J523" i="32"/>
  <c r="K523" i="32" s="1"/>
  <c r="J522" i="32"/>
  <c r="K522" i="32" s="1"/>
  <c r="J521" i="32"/>
  <c r="K521" i="32" s="1"/>
  <c r="J520" i="32"/>
  <c r="K520" i="32" s="1"/>
  <c r="J519" i="32"/>
  <c r="K519" i="32" s="1"/>
  <c r="J518" i="32"/>
  <c r="K518" i="32" s="1"/>
  <c r="J517" i="32"/>
  <c r="K517" i="32" s="1"/>
  <c r="J516" i="32"/>
  <c r="K516" i="32" s="1"/>
  <c r="J515" i="32"/>
  <c r="K515" i="32" s="1"/>
  <c r="J514" i="32"/>
  <c r="K514" i="32" s="1"/>
  <c r="J513" i="32"/>
  <c r="K513" i="32" s="1"/>
  <c r="J512" i="32"/>
  <c r="K512" i="32" s="1"/>
  <c r="J511" i="32"/>
  <c r="K511" i="32" s="1"/>
  <c r="J510" i="32"/>
  <c r="K510" i="32" s="1"/>
  <c r="J509" i="32"/>
  <c r="K509" i="32" s="1"/>
  <c r="J508" i="32"/>
  <c r="K508" i="32" s="1"/>
  <c r="J507" i="32"/>
  <c r="K507" i="32" s="1"/>
  <c r="J506" i="32"/>
  <c r="K506" i="32" s="1"/>
  <c r="J505" i="32"/>
  <c r="K505" i="32" s="1"/>
  <c r="J504" i="32"/>
  <c r="K504" i="32" s="1"/>
  <c r="J503" i="32"/>
  <c r="K503" i="32" s="1"/>
  <c r="J502" i="32"/>
  <c r="K502" i="32" s="1"/>
  <c r="J501" i="32"/>
  <c r="K501" i="32" s="1"/>
  <c r="J500" i="32"/>
  <c r="K500" i="32" s="1"/>
  <c r="J499" i="32"/>
  <c r="K499" i="32" s="1"/>
  <c r="J498" i="32"/>
  <c r="K498" i="32" s="1"/>
  <c r="J497" i="32"/>
  <c r="K497" i="32" s="1"/>
  <c r="J496" i="32"/>
  <c r="K496" i="32" s="1"/>
  <c r="J495" i="32"/>
  <c r="K495" i="32" s="1"/>
  <c r="J494" i="32"/>
  <c r="K494" i="32" s="1"/>
  <c r="J493" i="32"/>
  <c r="K493" i="32" s="1"/>
  <c r="J492" i="32"/>
  <c r="K492" i="32" s="1"/>
  <c r="J491" i="32"/>
  <c r="K491" i="32" s="1"/>
  <c r="J490" i="32"/>
  <c r="K490" i="32" s="1"/>
  <c r="J489" i="32"/>
  <c r="K489" i="32" s="1"/>
  <c r="J488" i="32"/>
  <c r="K488" i="32" s="1"/>
  <c r="J487" i="32"/>
  <c r="K487" i="32" s="1"/>
  <c r="J486" i="32"/>
  <c r="K486" i="32" s="1"/>
  <c r="J485" i="32"/>
  <c r="K485" i="32" s="1"/>
  <c r="J484" i="32"/>
  <c r="K484" i="32" s="1"/>
  <c r="J483" i="32"/>
  <c r="K483" i="32" s="1"/>
  <c r="J482" i="32"/>
  <c r="K482" i="32" s="1"/>
  <c r="J481" i="32"/>
  <c r="K481" i="32" s="1"/>
  <c r="J480" i="32"/>
  <c r="K480" i="32" s="1"/>
  <c r="J479" i="32"/>
  <c r="K479" i="32" s="1"/>
  <c r="J478" i="32"/>
  <c r="K478" i="32" s="1"/>
  <c r="J477" i="32"/>
  <c r="K477" i="32" s="1"/>
  <c r="J476" i="32"/>
  <c r="K476" i="32" s="1"/>
  <c r="J475" i="32"/>
  <c r="K475" i="32" s="1"/>
  <c r="J474" i="32"/>
  <c r="K474" i="32" s="1"/>
  <c r="J473" i="32"/>
  <c r="K473" i="32" s="1"/>
  <c r="J472" i="32"/>
  <c r="K472" i="32" s="1"/>
  <c r="J471" i="32"/>
  <c r="K471" i="32" s="1"/>
  <c r="J470" i="32"/>
  <c r="K470" i="32" s="1"/>
  <c r="J469" i="32"/>
  <c r="K469" i="32" s="1"/>
  <c r="J468" i="32"/>
  <c r="K468" i="32" s="1"/>
  <c r="J467" i="32"/>
  <c r="K467" i="32" s="1"/>
  <c r="J466" i="32"/>
  <c r="K466" i="32" s="1"/>
  <c r="J465" i="32"/>
  <c r="K465" i="32" s="1"/>
  <c r="J464" i="32"/>
  <c r="K464" i="32" s="1"/>
  <c r="J463" i="32"/>
  <c r="K463" i="32" s="1"/>
  <c r="J462" i="32"/>
  <c r="K462" i="32" s="1"/>
  <c r="J461" i="32"/>
  <c r="K461" i="32" s="1"/>
  <c r="J460" i="32"/>
  <c r="K460" i="32" s="1"/>
  <c r="J459" i="32"/>
  <c r="K459" i="32" s="1"/>
  <c r="J458" i="32"/>
  <c r="K458" i="32" s="1"/>
  <c r="J457" i="32"/>
  <c r="K457" i="32" s="1"/>
  <c r="J456" i="32"/>
  <c r="K456" i="32" s="1"/>
  <c r="J455" i="32"/>
  <c r="K455" i="32" s="1"/>
  <c r="J454" i="32"/>
  <c r="K454" i="32" s="1"/>
  <c r="J453" i="32"/>
  <c r="K453" i="32" s="1"/>
  <c r="J452" i="32"/>
  <c r="K452" i="32" s="1"/>
  <c r="J451" i="32"/>
  <c r="K451" i="32" s="1"/>
  <c r="J450" i="32"/>
  <c r="K450" i="32" s="1"/>
  <c r="J449" i="32"/>
  <c r="K449" i="32" s="1"/>
  <c r="J448" i="32"/>
  <c r="K448" i="32" s="1"/>
  <c r="J447" i="32"/>
  <c r="K447" i="32" s="1"/>
  <c r="J446" i="32"/>
  <c r="K446" i="32" s="1"/>
  <c r="J445" i="32"/>
  <c r="K445" i="32" s="1"/>
  <c r="J444" i="32"/>
  <c r="K444" i="32" s="1"/>
  <c r="J443" i="32"/>
  <c r="K443" i="32" s="1"/>
  <c r="J442" i="32"/>
  <c r="K442" i="32" s="1"/>
  <c r="J441" i="32"/>
  <c r="K441" i="32" s="1"/>
  <c r="J440" i="32"/>
  <c r="K440" i="32" s="1"/>
  <c r="J439" i="32"/>
  <c r="K439" i="32" s="1"/>
  <c r="J438" i="32"/>
  <c r="K438" i="32" s="1"/>
  <c r="J437" i="32"/>
  <c r="K437" i="32" s="1"/>
  <c r="J436" i="32"/>
  <c r="K436" i="32" s="1"/>
  <c r="J435" i="32"/>
  <c r="K435" i="32" s="1"/>
  <c r="J434" i="32"/>
  <c r="K434" i="32" s="1"/>
  <c r="J433" i="32"/>
  <c r="K433" i="32" s="1"/>
  <c r="J432" i="32"/>
  <c r="K432" i="32" s="1"/>
  <c r="J431" i="32"/>
  <c r="K431" i="32" s="1"/>
  <c r="J430" i="32"/>
  <c r="K430" i="32" s="1"/>
  <c r="J429" i="32"/>
  <c r="K429" i="32" s="1"/>
  <c r="J428" i="32"/>
  <c r="K428" i="32" s="1"/>
  <c r="J427" i="32"/>
  <c r="K427" i="32" s="1"/>
  <c r="J426" i="32"/>
  <c r="K426" i="32" s="1"/>
  <c r="J425" i="32"/>
  <c r="K425" i="32" s="1"/>
  <c r="J424" i="32"/>
  <c r="K424" i="32" s="1"/>
  <c r="J423" i="32"/>
  <c r="K423" i="32" s="1"/>
  <c r="J422" i="32"/>
  <c r="K422" i="32" s="1"/>
  <c r="J421" i="32"/>
  <c r="K421" i="32" s="1"/>
  <c r="J420" i="32"/>
  <c r="K420" i="32" s="1"/>
  <c r="J419" i="32"/>
  <c r="K419" i="32" s="1"/>
  <c r="J418" i="32"/>
  <c r="K418" i="32" s="1"/>
  <c r="J417" i="32"/>
  <c r="K417" i="32" s="1"/>
  <c r="J416" i="32"/>
  <c r="K416" i="32" s="1"/>
  <c r="J415" i="32"/>
  <c r="K415" i="32" s="1"/>
  <c r="J414" i="32"/>
  <c r="K414" i="32" s="1"/>
  <c r="J413" i="32"/>
  <c r="K413" i="32" s="1"/>
  <c r="J412" i="32"/>
  <c r="K412" i="32" s="1"/>
  <c r="J411" i="32"/>
  <c r="K411" i="32" s="1"/>
  <c r="J410" i="32"/>
  <c r="K410" i="32" s="1"/>
  <c r="J409" i="32"/>
  <c r="K409" i="32" s="1"/>
  <c r="J408" i="32"/>
  <c r="K408" i="32" s="1"/>
  <c r="J407" i="32"/>
  <c r="K407" i="32" s="1"/>
  <c r="J406" i="32"/>
  <c r="K406" i="32" s="1"/>
  <c r="J405" i="32"/>
  <c r="K405" i="32" s="1"/>
  <c r="J404" i="32"/>
  <c r="K404" i="32" s="1"/>
  <c r="J403" i="32"/>
  <c r="K403" i="32" s="1"/>
  <c r="J402" i="32"/>
  <c r="K402" i="32" s="1"/>
  <c r="J401" i="32"/>
  <c r="K401" i="32" s="1"/>
  <c r="J400" i="32"/>
  <c r="K400" i="32" s="1"/>
  <c r="J399" i="32"/>
  <c r="K399" i="32" s="1"/>
  <c r="J398" i="32"/>
  <c r="K398" i="32" s="1"/>
  <c r="J397" i="32"/>
  <c r="K397" i="32" s="1"/>
  <c r="J396" i="32"/>
  <c r="K396" i="32" s="1"/>
  <c r="J395" i="32"/>
  <c r="K395" i="32" s="1"/>
  <c r="J394" i="32"/>
  <c r="K394" i="32" s="1"/>
  <c r="J393" i="32"/>
  <c r="K393" i="32" s="1"/>
  <c r="J392" i="32"/>
  <c r="K392" i="32" s="1"/>
  <c r="J391" i="32"/>
  <c r="K391" i="32" s="1"/>
  <c r="J390" i="32"/>
  <c r="K390" i="32" s="1"/>
  <c r="J389" i="32"/>
  <c r="K389" i="32" s="1"/>
  <c r="J388" i="32"/>
  <c r="K388" i="32" s="1"/>
  <c r="J387" i="32"/>
  <c r="K387" i="32" s="1"/>
  <c r="J386" i="32"/>
  <c r="K386" i="32" s="1"/>
  <c r="J385" i="32"/>
  <c r="K385" i="32" s="1"/>
  <c r="J384" i="32"/>
  <c r="K384" i="32" s="1"/>
  <c r="J383" i="32"/>
  <c r="K383" i="32" s="1"/>
  <c r="J382" i="32"/>
  <c r="K382" i="32" s="1"/>
  <c r="J381" i="32"/>
  <c r="K381" i="32" s="1"/>
  <c r="J380" i="32"/>
  <c r="K380" i="32" s="1"/>
  <c r="J379" i="32"/>
  <c r="K379" i="32" s="1"/>
  <c r="J378" i="32"/>
  <c r="K378" i="32" s="1"/>
  <c r="J377" i="32"/>
  <c r="K377" i="32" s="1"/>
  <c r="J376" i="32"/>
  <c r="K376" i="32" s="1"/>
  <c r="J375" i="32"/>
  <c r="K375" i="32" s="1"/>
  <c r="J374" i="32"/>
  <c r="K374" i="32" s="1"/>
  <c r="J373" i="32"/>
  <c r="K373" i="32" s="1"/>
  <c r="J372" i="32"/>
  <c r="K372" i="32" s="1"/>
  <c r="J371" i="32"/>
  <c r="K371" i="32" s="1"/>
  <c r="J370" i="32"/>
  <c r="K370" i="32" s="1"/>
  <c r="J369" i="32"/>
  <c r="K369" i="32" s="1"/>
  <c r="J368" i="32"/>
  <c r="K368" i="32" s="1"/>
  <c r="J367" i="32"/>
  <c r="K367" i="32" s="1"/>
  <c r="J366" i="32"/>
  <c r="K366" i="32" s="1"/>
  <c r="J365" i="32"/>
  <c r="K365" i="32" s="1"/>
  <c r="J364" i="32"/>
  <c r="K364" i="32" s="1"/>
  <c r="J363" i="32"/>
  <c r="K363" i="32" s="1"/>
  <c r="J362" i="32"/>
  <c r="K362" i="32" s="1"/>
  <c r="J361" i="32"/>
  <c r="K361" i="32" s="1"/>
  <c r="J360" i="32"/>
  <c r="K360" i="32" s="1"/>
  <c r="J359" i="32"/>
  <c r="K359" i="32" s="1"/>
  <c r="J358" i="32"/>
  <c r="K358" i="32" s="1"/>
  <c r="J357" i="32"/>
  <c r="K357" i="32" s="1"/>
  <c r="J356" i="32"/>
  <c r="K356" i="32" s="1"/>
  <c r="J355" i="32"/>
  <c r="K355" i="32" s="1"/>
  <c r="J354" i="32"/>
  <c r="K354" i="32" s="1"/>
  <c r="J353" i="32"/>
  <c r="K353" i="32" s="1"/>
  <c r="J352" i="32"/>
  <c r="K352" i="32" s="1"/>
  <c r="J351" i="32"/>
  <c r="K351" i="32" s="1"/>
  <c r="J350" i="32"/>
  <c r="K350" i="32" s="1"/>
  <c r="J349" i="32"/>
  <c r="K349" i="32" s="1"/>
  <c r="J348" i="32"/>
  <c r="K348" i="32" s="1"/>
  <c r="J347" i="32"/>
  <c r="K347" i="32" s="1"/>
  <c r="J346" i="32"/>
  <c r="K346" i="32" s="1"/>
  <c r="J345" i="32"/>
  <c r="K345" i="32" s="1"/>
  <c r="J344" i="32"/>
  <c r="K344" i="32" s="1"/>
  <c r="J343" i="32"/>
  <c r="K343" i="32" s="1"/>
  <c r="J342" i="32"/>
  <c r="K342" i="32" s="1"/>
  <c r="J341" i="32"/>
  <c r="K341" i="32" s="1"/>
  <c r="J340" i="32"/>
  <c r="K340" i="32" s="1"/>
  <c r="J339" i="32"/>
  <c r="K339" i="32" s="1"/>
  <c r="J338" i="32"/>
  <c r="K338" i="32" s="1"/>
  <c r="J337" i="32"/>
  <c r="K337" i="32" s="1"/>
  <c r="J336" i="32"/>
  <c r="K336" i="32" s="1"/>
  <c r="J335" i="32"/>
  <c r="K335" i="32" s="1"/>
  <c r="J334" i="32"/>
  <c r="K334" i="32" s="1"/>
  <c r="J333" i="32"/>
  <c r="K333" i="32" s="1"/>
  <c r="J332" i="32"/>
  <c r="K332" i="32" s="1"/>
  <c r="J331" i="32"/>
  <c r="K331" i="32" s="1"/>
  <c r="J330" i="32"/>
  <c r="K330" i="32" s="1"/>
  <c r="J329" i="32"/>
  <c r="K329" i="32" s="1"/>
  <c r="J328" i="32"/>
  <c r="K328" i="32" s="1"/>
  <c r="J327" i="32"/>
  <c r="K327" i="32" s="1"/>
  <c r="J326" i="32"/>
  <c r="K326" i="32" s="1"/>
  <c r="J325" i="32"/>
  <c r="K325" i="32" s="1"/>
  <c r="J324" i="32"/>
  <c r="K324" i="32" s="1"/>
  <c r="J323" i="32"/>
  <c r="K323" i="32" s="1"/>
  <c r="J322" i="32"/>
  <c r="K322" i="32" s="1"/>
  <c r="J321" i="32"/>
  <c r="K321" i="32" s="1"/>
  <c r="J320" i="32"/>
  <c r="K320" i="32" s="1"/>
  <c r="J319" i="32"/>
  <c r="K319" i="32" s="1"/>
  <c r="J318" i="32"/>
  <c r="K318" i="32" s="1"/>
  <c r="J317" i="32"/>
  <c r="K317" i="32" s="1"/>
  <c r="J316" i="32"/>
  <c r="K316" i="32" s="1"/>
  <c r="J315" i="32"/>
  <c r="K315" i="32" s="1"/>
  <c r="J314" i="32"/>
  <c r="K314" i="32" s="1"/>
  <c r="J313" i="32"/>
  <c r="K313" i="32" s="1"/>
  <c r="J312" i="32"/>
  <c r="K312" i="32" s="1"/>
  <c r="J311" i="32"/>
  <c r="K311" i="32" s="1"/>
  <c r="J310" i="32"/>
  <c r="K310" i="32" s="1"/>
  <c r="J309" i="32"/>
  <c r="K309" i="32" s="1"/>
  <c r="J308" i="32"/>
  <c r="K308" i="32" s="1"/>
  <c r="J307" i="32"/>
  <c r="K307" i="32" s="1"/>
  <c r="J306" i="32"/>
  <c r="K306" i="32" s="1"/>
  <c r="J305" i="32"/>
  <c r="K305" i="32" s="1"/>
  <c r="J304" i="32"/>
  <c r="K304" i="32" s="1"/>
  <c r="J303" i="32"/>
  <c r="K303" i="32" s="1"/>
  <c r="J302" i="32"/>
  <c r="K302" i="32" s="1"/>
  <c r="J301" i="32"/>
  <c r="K301" i="32" s="1"/>
  <c r="J300" i="32"/>
  <c r="K300" i="32" s="1"/>
  <c r="J299" i="32"/>
  <c r="K299" i="32" s="1"/>
  <c r="J298" i="32"/>
  <c r="K298" i="32" s="1"/>
  <c r="J297" i="32"/>
  <c r="K297" i="32" s="1"/>
  <c r="J296" i="32"/>
  <c r="K296" i="32" s="1"/>
  <c r="J295" i="32"/>
  <c r="K295" i="32" s="1"/>
  <c r="J294" i="32"/>
  <c r="K294" i="32" s="1"/>
  <c r="J293" i="32"/>
  <c r="K293" i="32" s="1"/>
  <c r="J292" i="32"/>
  <c r="K292" i="32" s="1"/>
  <c r="J291" i="32"/>
  <c r="K291" i="32" s="1"/>
  <c r="J290" i="32"/>
  <c r="K290" i="32" s="1"/>
  <c r="J289" i="32"/>
  <c r="K289" i="32" s="1"/>
  <c r="J288" i="32"/>
  <c r="K288" i="32" s="1"/>
  <c r="J287" i="32"/>
  <c r="K287" i="32" s="1"/>
  <c r="J286" i="32"/>
  <c r="K286" i="32" s="1"/>
  <c r="J285" i="32"/>
  <c r="K285" i="32" s="1"/>
  <c r="J284" i="32"/>
  <c r="K284" i="32" s="1"/>
  <c r="J283" i="32"/>
  <c r="K283" i="32" s="1"/>
  <c r="J282" i="32"/>
  <c r="K282" i="32" s="1"/>
  <c r="J281" i="32"/>
  <c r="K281" i="32" s="1"/>
  <c r="J280" i="32"/>
  <c r="K280" i="32" s="1"/>
  <c r="J279" i="32"/>
  <c r="K279" i="32" s="1"/>
  <c r="J278" i="32"/>
  <c r="K278" i="32" s="1"/>
  <c r="J277" i="32"/>
  <c r="K277" i="32" s="1"/>
  <c r="J276" i="32"/>
  <c r="K276" i="32" s="1"/>
  <c r="J275" i="32"/>
  <c r="K275" i="32" s="1"/>
  <c r="J274" i="32"/>
  <c r="K274" i="32" s="1"/>
  <c r="J273" i="32"/>
  <c r="K273" i="32" s="1"/>
  <c r="J272" i="32"/>
  <c r="K272" i="32" s="1"/>
  <c r="J271" i="32"/>
  <c r="K271" i="32" s="1"/>
  <c r="J270" i="32"/>
  <c r="K270" i="32" s="1"/>
  <c r="J269" i="32"/>
  <c r="K269" i="32" s="1"/>
  <c r="J268" i="32"/>
  <c r="K268" i="32" s="1"/>
  <c r="J267" i="32"/>
  <c r="K267" i="32" s="1"/>
  <c r="J266" i="32"/>
  <c r="K266" i="32" s="1"/>
  <c r="J265" i="32"/>
  <c r="K265" i="32" s="1"/>
  <c r="J264" i="32"/>
  <c r="K264" i="32" s="1"/>
  <c r="J263" i="32"/>
  <c r="K263" i="32" s="1"/>
  <c r="J262" i="32"/>
  <c r="K262" i="32" s="1"/>
  <c r="J261" i="32"/>
  <c r="K261" i="32" s="1"/>
  <c r="J260" i="32"/>
  <c r="K260" i="32" s="1"/>
  <c r="J259" i="32"/>
  <c r="K259" i="32" s="1"/>
  <c r="J258" i="32"/>
  <c r="K258" i="32" s="1"/>
  <c r="J257" i="32"/>
  <c r="K257" i="32" s="1"/>
  <c r="J256" i="32"/>
  <c r="K256" i="32" s="1"/>
  <c r="J255" i="32"/>
  <c r="K255" i="32" s="1"/>
  <c r="J254" i="32"/>
  <c r="K254" i="32" s="1"/>
  <c r="J253" i="32"/>
  <c r="K253" i="32" s="1"/>
  <c r="J252" i="32"/>
  <c r="K252" i="32" s="1"/>
  <c r="J251" i="32"/>
  <c r="K251" i="32" s="1"/>
  <c r="J250" i="32"/>
  <c r="K250" i="32" s="1"/>
  <c r="J249" i="32"/>
  <c r="K249" i="32" s="1"/>
  <c r="J248" i="32"/>
  <c r="K248" i="32" s="1"/>
  <c r="J247" i="32"/>
  <c r="K247" i="32" s="1"/>
  <c r="J246" i="32"/>
  <c r="K246" i="32" s="1"/>
  <c r="J245" i="32"/>
  <c r="K245" i="32" s="1"/>
  <c r="J244" i="32"/>
  <c r="K244" i="32" s="1"/>
  <c r="J243" i="32"/>
  <c r="K243" i="32" s="1"/>
  <c r="J242" i="32"/>
  <c r="K242" i="32" s="1"/>
  <c r="J241" i="32"/>
  <c r="K241" i="32" s="1"/>
  <c r="J240" i="32"/>
  <c r="K240" i="32" s="1"/>
  <c r="J239" i="32"/>
  <c r="K239" i="32" s="1"/>
  <c r="J238" i="32"/>
  <c r="K238" i="32" s="1"/>
  <c r="J237" i="32"/>
  <c r="K237" i="32" s="1"/>
  <c r="J236" i="32"/>
  <c r="K236" i="32" s="1"/>
  <c r="J235" i="32"/>
  <c r="K235" i="32" s="1"/>
  <c r="J234" i="32"/>
  <c r="K234" i="32" s="1"/>
  <c r="J233" i="32"/>
  <c r="K233" i="32" s="1"/>
  <c r="J232" i="32"/>
  <c r="K232" i="32" s="1"/>
  <c r="J231" i="32"/>
  <c r="K231" i="32" s="1"/>
  <c r="J230" i="32"/>
  <c r="K230" i="32" s="1"/>
  <c r="J229" i="32"/>
  <c r="K229" i="32" s="1"/>
  <c r="J228" i="32"/>
  <c r="K228" i="32" s="1"/>
  <c r="J227" i="32"/>
  <c r="K227" i="32" s="1"/>
  <c r="J226" i="32"/>
  <c r="K226" i="32" s="1"/>
  <c r="J225" i="32"/>
  <c r="K225" i="32" s="1"/>
  <c r="J224" i="32"/>
  <c r="K224" i="32" s="1"/>
  <c r="J223" i="32"/>
  <c r="K223" i="32" s="1"/>
  <c r="J222" i="32"/>
  <c r="K222" i="32" s="1"/>
  <c r="J221" i="32"/>
  <c r="K221" i="32" s="1"/>
  <c r="J220" i="32"/>
  <c r="K220" i="32" s="1"/>
  <c r="J219" i="32"/>
  <c r="K219" i="32" s="1"/>
  <c r="J218" i="32"/>
  <c r="K218" i="32" s="1"/>
  <c r="J217" i="32"/>
  <c r="K217" i="32" s="1"/>
  <c r="J216" i="32"/>
  <c r="K216" i="32" s="1"/>
  <c r="J215" i="32"/>
  <c r="K215" i="32" s="1"/>
  <c r="J214" i="32"/>
  <c r="K214" i="32" s="1"/>
  <c r="J213" i="32"/>
  <c r="K213" i="32" s="1"/>
  <c r="J212" i="32"/>
  <c r="K212" i="32" s="1"/>
  <c r="J211" i="32"/>
  <c r="K211" i="32" s="1"/>
  <c r="J210" i="32"/>
  <c r="K210" i="32" s="1"/>
  <c r="J209" i="32"/>
  <c r="K209" i="32" s="1"/>
  <c r="J208" i="32"/>
  <c r="K208" i="32" s="1"/>
  <c r="J207" i="32"/>
  <c r="K207" i="32" s="1"/>
  <c r="J206" i="32"/>
  <c r="K206" i="32" s="1"/>
  <c r="J205" i="32"/>
  <c r="K205" i="32" s="1"/>
  <c r="J204" i="32"/>
  <c r="K204" i="32" s="1"/>
  <c r="J203" i="32"/>
  <c r="K203" i="32" s="1"/>
  <c r="J202" i="32"/>
  <c r="K202" i="32" s="1"/>
  <c r="J201" i="32"/>
  <c r="K201" i="32" s="1"/>
  <c r="J200" i="32"/>
  <c r="K200" i="32" s="1"/>
  <c r="J199" i="32"/>
  <c r="K199" i="32" s="1"/>
  <c r="J198" i="32"/>
  <c r="K198" i="32" s="1"/>
  <c r="J197" i="32"/>
  <c r="K197" i="32" s="1"/>
  <c r="J196" i="32"/>
  <c r="K196" i="32" s="1"/>
  <c r="J195" i="32"/>
  <c r="K195" i="32" s="1"/>
  <c r="J194" i="32"/>
  <c r="K194" i="32" s="1"/>
  <c r="J193" i="32"/>
  <c r="K193" i="32" s="1"/>
  <c r="J192" i="32"/>
  <c r="K192" i="32" s="1"/>
  <c r="J191" i="32"/>
  <c r="K191" i="32" s="1"/>
  <c r="J190" i="32"/>
  <c r="K190" i="32" s="1"/>
  <c r="J189" i="32"/>
  <c r="K189" i="32" s="1"/>
  <c r="J188" i="32"/>
  <c r="K188" i="32" s="1"/>
  <c r="J187" i="32"/>
  <c r="K187" i="32" s="1"/>
  <c r="J186" i="32"/>
  <c r="K186" i="32" s="1"/>
  <c r="J185" i="32"/>
  <c r="K185" i="32" s="1"/>
  <c r="J184" i="32"/>
  <c r="K184" i="32" s="1"/>
  <c r="J183" i="32"/>
  <c r="K183" i="32" s="1"/>
  <c r="J182" i="32"/>
  <c r="K182" i="32" s="1"/>
  <c r="J181" i="32"/>
  <c r="K181" i="32" s="1"/>
  <c r="J180" i="32"/>
  <c r="K180" i="32" s="1"/>
  <c r="J179" i="32"/>
  <c r="K179" i="32" s="1"/>
  <c r="J178" i="32"/>
  <c r="K178" i="32" s="1"/>
  <c r="J177" i="32"/>
  <c r="K177" i="32" s="1"/>
  <c r="J176" i="32"/>
  <c r="K176" i="32" s="1"/>
  <c r="J175" i="32"/>
  <c r="K175" i="32" s="1"/>
  <c r="J174" i="32"/>
  <c r="K174" i="32" s="1"/>
  <c r="J173" i="32"/>
  <c r="K173" i="32" s="1"/>
  <c r="J172" i="32"/>
  <c r="K172" i="32" s="1"/>
  <c r="J171" i="32"/>
  <c r="K171" i="32" s="1"/>
  <c r="J170" i="32"/>
  <c r="K170" i="32" s="1"/>
  <c r="J169" i="32"/>
  <c r="K169" i="32" s="1"/>
  <c r="J168" i="32"/>
  <c r="K168" i="32" s="1"/>
  <c r="J167" i="32"/>
  <c r="K167" i="32" s="1"/>
  <c r="J166" i="32"/>
  <c r="K166" i="32" s="1"/>
  <c r="J165" i="32"/>
  <c r="K165" i="32" s="1"/>
  <c r="J164" i="32"/>
  <c r="K164" i="32" s="1"/>
  <c r="J163" i="32"/>
  <c r="K163" i="32" s="1"/>
  <c r="J162" i="32"/>
  <c r="K162" i="32" s="1"/>
  <c r="J161" i="32"/>
  <c r="K161" i="32" s="1"/>
  <c r="J160" i="32"/>
  <c r="K160" i="32" s="1"/>
  <c r="J159" i="32"/>
  <c r="K159" i="32" s="1"/>
  <c r="J158" i="32"/>
  <c r="K158" i="32" s="1"/>
  <c r="J157" i="32"/>
  <c r="K157" i="32" s="1"/>
  <c r="J156" i="32"/>
  <c r="K156" i="32" s="1"/>
  <c r="J155" i="32"/>
  <c r="K155" i="32" s="1"/>
  <c r="J154" i="32"/>
  <c r="K154" i="32" s="1"/>
  <c r="J153" i="32"/>
  <c r="K153" i="32" s="1"/>
  <c r="J152" i="32"/>
  <c r="K152" i="32" s="1"/>
  <c r="J151" i="32"/>
  <c r="K151" i="32" s="1"/>
  <c r="J150" i="32"/>
  <c r="K150" i="32" s="1"/>
  <c r="J149" i="32"/>
  <c r="K149" i="32" s="1"/>
  <c r="J148" i="32"/>
  <c r="K148" i="32" s="1"/>
  <c r="J147" i="32"/>
  <c r="K147" i="32" s="1"/>
  <c r="J146" i="32"/>
  <c r="K146" i="32" s="1"/>
  <c r="J145" i="32"/>
  <c r="K145" i="32" s="1"/>
  <c r="J144" i="32"/>
  <c r="K144" i="32" s="1"/>
  <c r="J143" i="32"/>
  <c r="K143" i="32" s="1"/>
  <c r="J142" i="32"/>
  <c r="K142" i="32" s="1"/>
  <c r="J141" i="32"/>
  <c r="K141" i="32" s="1"/>
  <c r="J140" i="32"/>
  <c r="K140" i="32" s="1"/>
  <c r="J139" i="32"/>
  <c r="K139" i="32" s="1"/>
  <c r="J138" i="32"/>
  <c r="K138" i="32" s="1"/>
  <c r="J137" i="32"/>
  <c r="K137" i="32" s="1"/>
  <c r="J136" i="32"/>
  <c r="K136" i="32" s="1"/>
  <c r="J135" i="32"/>
  <c r="K135" i="32" s="1"/>
  <c r="J134" i="32"/>
  <c r="K134" i="32" s="1"/>
  <c r="J133" i="32"/>
  <c r="K133" i="32" s="1"/>
  <c r="J132" i="32"/>
  <c r="K132" i="32" s="1"/>
  <c r="J131" i="32"/>
  <c r="K131" i="32" s="1"/>
  <c r="J130" i="32"/>
  <c r="K130" i="32" s="1"/>
  <c r="J129" i="32"/>
  <c r="K129" i="32" s="1"/>
  <c r="J128" i="32"/>
  <c r="K128" i="32" s="1"/>
  <c r="J127" i="32"/>
  <c r="K127" i="32" s="1"/>
  <c r="J126" i="32"/>
  <c r="K126" i="32" s="1"/>
  <c r="J125" i="32"/>
  <c r="K125" i="32" s="1"/>
  <c r="J124" i="32"/>
  <c r="K124" i="32" s="1"/>
  <c r="J123" i="32"/>
  <c r="K123" i="32" s="1"/>
  <c r="J122" i="32"/>
  <c r="K122" i="32" s="1"/>
  <c r="J121" i="32"/>
  <c r="K121" i="32" s="1"/>
  <c r="J120" i="32"/>
  <c r="K120" i="32" s="1"/>
  <c r="J119" i="32"/>
  <c r="K119" i="32" s="1"/>
  <c r="J118" i="32"/>
  <c r="K118" i="32" s="1"/>
  <c r="J117" i="32"/>
  <c r="K117" i="32" s="1"/>
  <c r="J116" i="32"/>
  <c r="K116" i="32" s="1"/>
  <c r="J115" i="32"/>
  <c r="K115" i="32" s="1"/>
  <c r="J114" i="32"/>
  <c r="K114" i="32" s="1"/>
  <c r="J113" i="32"/>
  <c r="K113" i="32" s="1"/>
  <c r="J112" i="32"/>
  <c r="K112" i="32" s="1"/>
  <c r="J111" i="32"/>
  <c r="K111" i="32" s="1"/>
  <c r="J110" i="32"/>
  <c r="K110" i="32" s="1"/>
  <c r="J109" i="32"/>
  <c r="K109" i="32" s="1"/>
  <c r="J108" i="32"/>
  <c r="K108" i="32" s="1"/>
  <c r="J107" i="32"/>
  <c r="K107" i="32" s="1"/>
  <c r="J106" i="32"/>
  <c r="K106" i="32" s="1"/>
  <c r="J105" i="32"/>
  <c r="K105" i="32" s="1"/>
  <c r="J104" i="32"/>
  <c r="K104" i="32" s="1"/>
  <c r="J103" i="32"/>
  <c r="K103" i="32" s="1"/>
  <c r="J102" i="32"/>
  <c r="K102" i="32" s="1"/>
  <c r="J101" i="32"/>
  <c r="K101" i="32" s="1"/>
  <c r="J100" i="32"/>
  <c r="K100" i="32" s="1"/>
  <c r="J99" i="32"/>
  <c r="K99" i="32" s="1"/>
  <c r="J98" i="32"/>
  <c r="K98" i="32" s="1"/>
  <c r="J97" i="32"/>
  <c r="K97" i="32" s="1"/>
  <c r="J96" i="32"/>
  <c r="K96" i="32" s="1"/>
  <c r="J95" i="32"/>
  <c r="K95" i="32" s="1"/>
  <c r="J94" i="32"/>
  <c r="K94" i="32" s="1"/>
  <c r="J93" i="32"/>
  <c r="K93" i="32" s="1"/>
  <c r="J92" i="32"/>
  <c r="K92" i="32" s="1"/>
  <c r="J91" i="32"/>
  <c r="K91" i="32" s="1"/>
  <c r="J90" i="32"/>
  <c r="K90" i="32" s="1"/>
  <c r="J89" i="32"/>
  <c r="K89" i="32" s="1"/>
  <c r="J88" i="32"/>
  <c r="K88" i="32" s="1"/>
  <c r="J87" i="32"/>
  <c r="K87" i="32" s="1"/>
  <c r="J86" i="32"/>
  <c r="K86" i="32" s="1"/>
  <c r="J85" i="32"/>
  <c r="K85" i="32" s="1"/>
  <c r="J84" i="32"/>
  <c r="K84" i="32" s="1"/>
  <c r="J83" i="32"/>
  <c r="K83" i="32" s="1"/>
  <c r="J82" i="32"/>
  <c r="K82" i="32" s="1"/>
  <c r="J81" i="32"/>
  <c r="K81" i="32" s="1"/>
  <c r="J80" i="32"/>
  <c r="K80" i="32" s="1"/>
  <c r="J79" i="32"/>
  <c r="K79" i="32" s="1"/>
  <c r="J78" i="32"/>
  <c r="K78" i="32" s="1"/>
  <c r="J77" i="32"/>
  <c r="K77" i="32" s="1"/>
  <c r="J76" i="32"/>
  <c r="K76" i="32" s="1"/>
  <c r="J75" i="32"/>
  <c r="K75" i="32" s="1"/>
  <c r="J74" i="32"/>
  <c r="K74" i="32" s="1"/>
  <c r="J73" i="32"/>
  <c r="K73" i="32" s="1"/>
  <c r="J72" i="32"/>
  <c r="K72" i="32" s="1"/>
  <c r="J71" i="32"/>
  <c r="K71" i="32" s="1"/>
  <c r="J70" i="32"/>
  <c r="K70" i="32" s="1"/>
  <c r="J69" i="32"/>
  <c r="K69" i="32" s="1"/>
  <c r="J68" i="32"/>
  <c r="K68" i="32" s="1"/>
  <c r="J67" i="32"/>
  <c r="K67" i="32" s="1"/>
  <c r="J66" i="32"/>
  <c r="K66" i="32" s="1"/>
  <c r="J65" i="32"/>
  <c r="K65" i="32" s="1"/>
  <c r="J64" i="32"/>
  <c r="K64" i="32" s="1"/>
  <c r="J63" i="32"/>
  <c r="K63" i="32" s="1"/>
  <c r="J62" i="32"/>
  <c r="K62" i="32" s="1"/>
  <c r="J61" i="32"/>
  <c r="K61" i="32" s="1"/>
  <c r="J60" i="32"/>
  <c r="K60" i="32" s="1"/>
  <c r="J59" i="32"/>
  <c r="K59" i="32" s="1"/>
  <c r="J58" i="32"/>
  <c r="K58" i="32" s="1"/>
  <c r="J57" i="32"/>
  <c r="K57" i="32" s="1"/>
  <c r="J56" i="32"/>
  <c r="K56" i="32" s="1"/>
  <c r="J55" i="32"/>
  <c r="K55" i="32" s="1"/>
  <c r="J54" i="32"/>
  <c r="K54" i="32" s="1"/>
  <c r="J53" i="32"/>
  <c r="K53" i="32" s="1"/>
  <c r="J52" i="32"/>
  <c r="K52" i="32" s="1"/>
  <c r="J51" i="32"/>
  <c r="K51" i="32" s="1"/>
  <c r="J50" i="32"/>
  <c r="K50" i="32" s="1"/>
  <c r="J49" i="32"/>
  <c r="K49" i="32" s="1"/>
  <c r="J48" i="32"/>
  <c r="K48" i="32" s="1"/>
  <c r="J47" i="32"/>
  <c r="K47" i="32" s="1"/>
  <c r="J46" i="32"/>
  <c r="K46" i="32" s="1"/>
  <c r="J45" i="32"/>
  <c r="K45" i="32" s="1"/>
  <c r="J44" i="32"/>
  <c r="K44" i="32" s="1"/>
  <c r="J43" i="32"/>
  <c r="K43" i="32" s="1"/>
  <c r="J42" i="32"/>
  <c r="K42" i="32" s="1"/>
  <c r="J41" i="32"/>
  <c r="K41" i="32" s="1"/>
  <c r="J40" i="32"/>
  <c r="K40" i="32" s="1"/>
  <c r="J39" i="32"/>
  <c r="K39" i="32" s="1"/>
  <c r="J38" i="32"/>
  <c r="K38" i="32" s="1"/>
  <c r="J37" i="32"/>
  <c r="K37" i="32" s="1"/>
  <c r="J36" i="32"/>
  <c r="K36" i="32" s="1"/>
  <c r="J35" i="32"/>
  <c r="K35" i="32" s="1"/>
  <c r="J34" i="32"/>
  <c r="K34" i="32" s="1"/>
  <c r="J33" i="32"/>
  <c r="K33" i="32" s="1"/>
  <c r="J32" i="32"/>
  <c r="K32" i="32" s="1"/>
  <c r="J31" i="32"/>
  <c r="K31" i="32" s="1"/>
  <c r="J30" i="32"/>
  <c r="K30" i="32" s="1"/>
  <c r="J29" i="32"/>
  <c r="K29" i="32" s="1"/>
  <c r="J28" i="32"/>
  <c r="K28" i="32" s="1"/>
  <c r="J27" i="32"/>
  <c r="K27" i="32" s="1"/>
  <c r="J26" i="32"/>
  <c r="K26" i="32" s="1"/>
  <c r="J25" i="32"/>
  <c r="K25" i="32" s="1"/>
  <c r="J24" i="32"/>
  <c r="K24" i="32" s="1"/>
  <c r="J23" i="32"/>
  <c r="K23" i="32" s="1"/>
  <c r="J22" i="32"/>
  <c r="K22" i="32" s="1"/>
  <c r="J21" i="32"/>
  <c r="K21" i="32" s="1"/>
  <c r="J20" i="32"/>
  <c r="K20" i="32" s="1"/>
  <c r="J19" i="32"/>
  <c r="K19" i="32" s="1"/>
  <c r="J18" i="32"/>
  <c r="K18" i="32" s="1"/>
  <c r="J17" i="32"/>
  <c r="K17" i="32" s="1"/>
  <c r="J16" i="32"/>
  <c r="K16" i="32" s="1"/>
  <c r="J15" i="32"/>
  <c r="K15" i="32" s="1"/>
  <c r="J14" i="32"/>
  <c r="K14" i="32" s="1"/>
  <c r="J13" i="32"/>
  <c r="K13" i="32" s="1"/>
  <c r="J12" i="32"/>
  <c r="K12" i="32" s="1"/>
  <c r="J11" i="32"/>
  <c r="K11" i="32" s="1"/>
  <c r="J10" i="32"/>
  <c r="K10" i="32" s="1"/>
  <c r="J9" i="32"/>
  <c r="K9" i="32" s="1"/>
  <c r="J8" i="32"/>
  <c r="K8" i="32" s="1"/>
  <c r="J7" i="32"/>
  <c r="K7" i="32" s="1"/>
  <c r="J6" i="32"/>
  <c r="K6" i="32" s="1"/>
  <c r="J5" i="32"/>
  <c r="K5" i="32" s="1"/>
  <c r="J4" i="32"/>
  <c r="K4" i="32" s="1"/>
  <c r="J3" i="32"/>
  <c r="K3" i="32" s="1"/>
  <c r="J2" i="32"/>
  <c r="K2" i="32" l="1"/>
  <c r="N50" i="34"/>
  <c r="N46" i="34"/>
  <c r="N34" i="34"/>
  <c r="N47" i="34"/>
  <c r="N35" i="34"/>
  <c r="N23" i="34"/>
  <c r="N11" i="34"/>
  <c r="N10" i="34"/>
  <c r="N49" i="34"/>
  <c r="N37" i="34"/>
  <c r="N33" i="34"/>
  <c r="N25" i="34"/>
  <c r="N13" i="34"/>
  <c r="N48" i="34"/>
  <c r="N24" i="34"/>
  <c r="N12" i="34"/>
  <c r="N9" i="34"/>
  <c r="N36" i="34"/>
  <c r="K1479" i="32"/>
  <c r="K4529" i="32"/>
  <c r="K6076" i="32"/>
  <c r="K3777" i="32"/>
  <c r="K5301" i="32"/>
  <c r="K7601" i="32"/>
  <c r="K6828" i="32"/>
  <c r="K8349" i="32"/>
  <c r="G6081" i="13"/>
  <c r="G6080" i="13"/>
  <c r="G6079" i="13"/>
  <c r="G6078" i="13"/>
  <c r="G6077" i="13"/>
  <c r="G6076" i="13"/>
  <c r="G6075" i="13"/>
  <c r="G6074" i="13"/>
  <c r="G6073" i="13"/>
  <c r="G6072" i="13"/>
  <c r="G6071" i="13"/>
  <c r="G6070" i="13"/>
  <c r="G6069" i="13"/>
  <c r="G6068" i="13"/>
  <c r="G6067" i="13"/>
  <c r="G6066" i="13"/>
  <c r="G6065" i="13"/>
  <c r="G6064" i="13"/>
  <c r="G6063" i="13"/>
  <c r="G6062" i="13"/>
  <c r="G6061" i="13"/>
  <c r="G6060" i="13"/>
  <c r="G6059" i="13"/>
  <c r="G6058" i="13"/>
  <c r="G6057" i="13"/>
  <c r="G6056" i="13"/>
  <c r="G6055" i="13"/>
  <c r="G6054" i="13"/>
  <c r="G6053" i="13"/>
  <c r="G6052" i="13"/>
  <c r="G6051" i="13"/>
  <c r="G6050" i="13"/>
  <c r="G6049" i="13"/>
  <c r="G6048" i="13"/>
  <c r="G6047" i="13"/>
  <c r="G6046" i="13"/>
  <c r="G6045" i="13"/>
  <c r="G6044" i="13"/>
  <c r="G6043" i="13"/>
  <c r="G6042" i="13"/>
  <c r="G6041" i="13"/>
  <c r="G6040" i="13"/>
  <c r="G6039" i="13"/>
  <c r="G6038" i="13"/>
  <c r="G6037" i="13"/>
  <c r="G6036" i="13"/>
  <c r="G6035" i="13"/>
  <c r="G6034" i="13"/>
  <c r="G6033" i="13"/>
  <c r="G6032" i="13"/>
  <c r="G6031" i="13"/>
  <c r="G6030" i="13"/>
  <c r="G6029" i="13"/>
  <c r="G6028" i="13"/>
  <c r="G6027" i="13"/>
  <c r="G6026" i="13"/>
  <c r="G6025" i="13"/>
  <c r="G6024" i="13"/>
  <c r="G6023" i="13"/>
  <c r="G6022" i="13"/>
  <c r="G6021" i="13"/>
  <c r="G6020" i="13"/>
  <c r="G6019" i="13"/>
  <c r="G6018" i="13"/>
  <c r="G6017" i="13"/>
  <c r="G6016" i="13"/>
  <c r="G6015" i="13"/>
  <c r="G6014" i="13"/>
  <c r="G6013" i="13"/>
  <c r="G6012" i="13"/>
  <c r="G6011" i="13"/>
  <c r="G6010" i="13"/>
  <c r="G6009" i="13"/>
  <c r="G6008" i="13"/>
  <c r="G6007" i="13"/>
  <c r="G6006" i="13"/>
  <c r="G6005" i="13"/>
  <c r="G6004" i="13"/>
  <c r="G6003" i="13"/>
  <c r="G6002" i="13"/>
  <c r="G6001" i="13"/>
  <c r="G6000" i="13"/>
  <c r="G5999" i="13"/>
  <c r="G5998" i="13"/>
  <c r="G5997" i="13"/>
  <c r="G5996" i="13"/>
  <c r="G5995" i="13"/>
  <c r="G5994" i="13"/>
  <c r="G5993" i="13"/>
  <c r="G5992" i="13"/>
  <c r="G5991" i="13"/>
  <c r="G5990" i="13"/>
  <c r="G5989" i="13"/>
  <c r="G5988" i="13"/>
  <c r="G5987" i="13"/>
  <c r="G5986" i="13"/>
  <c r="G5985" i="13"/>
  <c r="G5984" i="13"/>
  <c r="G5983" i="13"/>
  <c r="G5982" i="13"/>
  <c r="G5981" i="13"/>
  <c r="G5980" i="13"/>
  <c r="G5979" i="13"/>
  <c r="G5978" i="13"/>
  <c r="G5977" i="13"/>
  <c r="G5976" i="13"/>
  <c r="G5975" i="13"/>
  <c r="G5974" i="13"/>
  <c r="G5973" i="13"/>
  <c r="G5972" i="13"/>
  <c r="G5971" i="13"/>
  <c r="G5970" i="13"/>
  <c r="G5969" i="13"/>
  <c r="G5968" i="13"/>
  <c r="G5967" i="13"/>
  <c r="G5966" i="13"/>
  <c r="G5965" i="13"/>
  <c r="G5964" i="13"/>
  <c r="G5963" i="13"/>
  <c r="G5962" i="13"/>
  <c r="G5961" i="13"/>
  <c r="G5960" i="13"/>
  <c r="G5959" i="13"/>
  <c r="G5958" i="13"/>
  <c r="G5957" i="13"/>
  <c r="G5956" i="13"/>
  <c r="G5955" i="13"/>
  <c r="G5954" i="13"/>
  <c r="G5953" i="13"/>
  <c r="G5952" i="13"/>
  <c r="G5951" i="13"/>
  <c r="G5950" i="13"/>
  <c r="G5949" i="13"/>
  <c r="G5948" i="13"/>
  <c r="G5947" i="13"/>
  <c r="G5946" i="13"/>
  <c r="G5945" i="13"/>
  <c r="G5944" i="13"/>
  <c r="G5943" i="13"/>
  <c r="G5942" i="13"/>
  <c r="G5941" i="13"/>
  <c r="G5940" i="13"/>
  <c r="G5939" i="13"/>
  <c r="G5938" i="13"/>
  <c r="G5937" i="13"/>
  <c r="G5936" i="13"/>
  <c r="G5935" i="13"/>
  <c r="G5934" i="13"/>
  <c r="G5933" i="13"/>
  <c r="G5932" i="13"/>
  <c r="G5931" i="13"/>
  <c r="G5930" i="13"/>
  <c r="G5929" i="13"/>
  <c r="G5928" i="13"/>
  <c r="G5927" i="13"/>
  <c r="G5926" i="13"/>
  <c r="G5925" i="13"/>
  <c r="G5924" i="13"/>
  <c r="G5923" i="13"/>
  <c r="G5922" i="13"/>
  <c r="G5921" i="13"/>
  <c r="G5920" i="13"/>
  <c r="G5919" i="13"/>
  <c r="G5918" i="13"/>
  <c r="G5917" i="13"/>
  <c r="G5916" i="13"/>
  <c r="G5915" i="13"/>
  <c r="G5914" i="13"/>
  <c r="G5913" i="13"/>
  <c r="G5912" i="13"/>
  <c r="G5911" i="13"/>
  <c r="G5910" i="13"/>
  <c r="G5909" i="13"/>
  <c r="G5908" i="13"/>
  <c r="G5907" i="13"/>
  <c r="G5906" i="13"/>
  <c r="G5905" i="13"/>
  <c r="G5904" i="13"/>
  <c r="G5903" i="13"/>
  <c r="G5902" i="13"/>
  <c r="G5901" i="13"/>
  <c r="G5900" i="13"/>
  <c r="G5899" i="13"/>
  <c r="G5898" i="13"/>
  <c r="G5897" i="13"/>
  <c r="G5896" i="13"/>
  <c r="G5895" i="13"/>
  <c r="G5894" i="13"/>
  <c r="G5893" i="13"/>
  <c r="G5892" i="13"/>
  <c r="G5891" i="13"/>
  <c r="G5890" i="13"/>
  <c r="G5889" i="13"/>
  <c r="G5888" i="13"/>
  <c r="G5887" i="13"/>
  <c r="G5886" i="13"/>
  <c r="G5885" i="13"/>
  <c r="G5884" i="13"/>
  <c r="G5883" i="13"/>
  <c r="G5882" i="13"/>
  <c r="G5881" i="13"/>
  <c r="G5880" i="13"/>
  <c r="G5879" i="13"/>
  <c r="G5878" i="13"/>
  <c r="G5877" i="13"/>
  <c r="G5876" i="13"/>
  <c r="G5875" i="13"/>
  <c r="G5874" i="13"/>
  <c r="G5873" i="13"/>
  <c r="G5872" i="13"/>
  <c r="G5871" i="13"/>
  <c r="G5870" i="13"/>
  <c r="G5869" i="13"/>
  <c r="G5868" i="13"/>
  <c r="G5867" i="13"/>
  <c r="G5866" i="13"/>
  <c r="G5865" i="13"/>
  <c r="G5864" i="13"/>
  <c r="G5863" i="13"/>
  <c r="G5862" i="13"/>
  <c r="G5861" i="13"/>
  <c r="G5860" i="13"/>
  <c r="G5859" i="13"/>
  <c r="G5858" i="13"/>
  <c r="G5857" i="13"/>
  <c r="G5856" i="13"/>
  <c r="G5855" i="13"/>
  <c r="G5854" i="13"/>
  <c r="G5853" i="13"/>
  <c r="G5852" i="13"/>
  <c r="G5851" i="13"/>
  <c r="G5850" i="13"/>
  <c r="G5849" i="13"/>
  <c r="G5848" i="13"/>
  <c r="G5847" i="13"/>
  <c r="G5846" i="13"/>
  <c r="G5845" i="13"/>
  <c r="G5844" i="13"/>
  <c r="G5843" i="13"/>
  <c r="G5842" i="13"/>
  <c r="G5841" i="13"/>
  <c r="G5840" i="13"/>
  <c r="G5839" i="13"/>
  <c r="G5838" i="13"/>
  <c r="G5837" i="13"/>
  <c r="G5836" i="13"/>
  <c r="G5835" i="13"/>
  <c r="G5834" i="13"/>
  <c r="G5833" i="13"/>
  <c r="G5832" i="13"/>
  <c r="G5831" i="13"/>
  <c r="G5830" i="13"/>
  <c r="G5829" i="13"/>
  <c r="G5828" i="13"/>
  <c r="G5827" i="13"/>
  <c r="G5826" i="13"/>
  <c r="G5825" i="13"/>
  <c r="G5824" i="13"/>
  <c r="G5823" i="13"/>
  <c r="G5822" i="13"/>
  <c r="G5821" i="13"/>
  <c r="G5820" i="13"/>
  <c r="G5819" i="13"/>
  <c r="G5818" i="13"/>
  <c r="G5817" i="13"/>
  <c r="G5816" i="13"/>
  <c r="G5815" i="13"/>
  <c r="G5814" i="13"/>
  <c r="G5813" i="13"/>
  <c r="G5812" i="13"/>
  <c r="G5811" i="13"/>
  <c r="G5810" i="13"/>
  <c r="G5809" i="13"/>
  <c r="G5808" i="13"/>
  <c r="G5807" i="13"/>
  <c r="G5806" i="13"/>
  <c r="G5805" i="13"/>
  <c r="G5804" i="13"/>
  <c r="G5803" i="13"/>
  <c r="G5802" i="13"/>
  <c r="G5801" i="13"/>
  <c r="G5800" i="13"/>
  <c r="G5799" i="13"/>
  <c r="G5798" i="13"/>
  <c r="G5797" i="13"/>
  <c r="G5796" i="13"/>
  <c r="G5795" i="13"/>
  <c r="G5794" i="13"/>
  <c r="G5793" i="13"/>
  <c r="G5792" i="13"/>
  <c r="G5791" i="13"/>
  <c r="G5790" i="13"/>
  <c r="G5789" i="13"/>
  <c r="G5788" i="13"/>
  <c r="G5787" i="13"/>
  <c r="G5786" i="13"/>
  <c r="G5785" i="13"/>
  <c r="G5784" i="13"/>
  <c r="G5783" i="13"/>
  <c r="G5782" i="13"/>
  <c r="G5781" i="13"/>
  <c r="G5780" i="13"/>
  <c r="G5779" i="13"/>
  <c r="G5778" i="13"/>
  <c r="G5777" i="13"/>
  <c r="G5776" i="13"/>
  <c r="G5775" i="13"/>
  <c r="G5774" i="13"/>
  <c r="G5773" i="13"/>
  <c r="G5772" i="13"/>
  <c r="G5771" i="13"/>
  <c r="G5770" i="13"/>
  <c r="G5769" i="13"/>
  <c r="G5768" i="13"/>
  <c r="G5767" i="13"/>
  <c r="G5766" i="13"/>
  <c r="G5765" i="13"/>
  <c r="G5764" i="13"/>
  <c r="G5763" i="13"/>
  <c r="G5762" i="13"/>
  <c r="G5761" i="13"/>
  <c r="G5760" i="13"/>
  <c r="G5759" i="13"/>
  <c r="G5758" i="13"/>
  <c r="G5757" i="13"/>
  <c r="G5756" i="13"/>
  <c r="G5755" i="13"/>
  <c r="G5754" i="13"/>
  <c r="G5753" i="13"/>
  <c r="G5752" i="13"/>
  <c r="G5751" i="13"/>
  <c r="G5750" i="13"/>
  <c r="G5749" i="13"/>
  <c r="G5748" i="13"/>
  <c r="G5747" i="13"/>
  <c r="G5746" i="13"/>
  <c r="G5745" i="13"/>
  <c r="G5744" i="13"/>
  <c r="G5743" i="13"/>
  <c r="G5742" i="13"/>
  <c r="G5741" i="13"/>
  <c r="G5740" i="13"/>
  <c r="G5739" i="13"/>
  <c r="G5738" i="13"/>
  <c r="G5737" i="13"/>
  <c r="G5736" i="13"/>
  <c r="G5735" i="13"/>
  <c r="G5734" i="13"/>
  <c r="G5733" i="13"/>
  <c r="G5732" i="13"/>
  <c r="G5731" i="13"/>
  <c r="G5730" i="13"/>
  <c r="G5729" i="13"/>
  <c r="G5728" i="13"/>
  <c r="G5727" i="13"/>
  <c r="G5726" i="13"/>
  <c r="G5725" i="13"/>
  <c r="G5724" i="13"/>
  <c r="G5723" i="13"/>
  <c r="G5722" i="13"/>
  <c r="G5721" i="13"/>
  <c r="G5720" i="13"/>
  <c r="G5719" i="13"/>
  <c r="G5718" i="13"/>
  <c r="G5717" i="13"/>
  <c r="G5716" i="13"/>
  <c r="G5715" i="13"/>
  <c r="G5714" i="13"/>
  <c r="G5713" i="13"/>
  <c r="G5712" i="13"/>
  <c r="G5711" i="13"/>
  <c r="G5710" i="13"/>
  <c r="G5709" i="13"/>
  <c r="G5708" i="13"/>
  <c r="G5707" i="13"/>
  <c r="G5706" i="13"/>
  <c r="G5705" i="13"/>
  <c r="G5704" i="13"/>
  <c r="G5703" i="13"/>
  <c r="G5702" i="13"/>
  <c r="G5701" i="13"/>
  <c r="G5700" i="13"/>
  <c r="G5699" i="13"/>
  <c r="G5698" i="13"/>
  <c r="G5697" i="13"/>
  <c r="G5696" i="13"/>
  <c r="G5695" i="13"/>
  <c r="G5694" i="13"/>
  <c r="G5693" i="13"/>
  <c r="G5692" i="13"/>
  <c r="G5691" i="13"/>
  <c r="G5690" i="13"/>
  <c r="G5689" i="13"/>
  <c r="G5688" i="13"/>
  <c r="G5687" i="13"/>
  <c r="G5686" i="13"/>
  <c r="G5685" i="13"/>
  <c r="G5684" i="13"/>
  <c r="G5683" i="13"/>
  <c r="G5682" i="13"/>
  <c r="G5681" i="13"/>
  <c r="G5680" i="13"/>
  <c r="G5679" i="13"/>
  <c r="G5678" i="13"/>
  <c r="G5677" i="13"/>
  <c r="G5676" i="13"/>
  <c r="G5675" i="13"/>
  <c r="G5674" i="13"/>
  <c r="G5673" i="13"/>
  <c r="G5672" i="13"/>
  <c r="G5671" i="13"/>
  <c r="G5670" i="13"/>
  <c r="G5669" i="13"/>
  <c r="G5668" i="13"/>
  <c r="G5667" i="13"/>
  <c r="G5666" i="13"/>
  <c r="G5665" i="13"/>
  <c r="G5664" i="13"/>
  <c r="G5663" i="13"/>
  <c r="G5662" i="13"/>
  <c r="G5661" i="13"/>
  <c r="G5660" i="13"/>
  <c r="G5659" i="13"/>
  <c r="G5658" i="13"/>
  <c r="G5657" i="13"/>
  <c r="G5656" i="13"/>
  <c r="G5655" i="13"/>
  <c r="G5654" i="13"/>
  <c r="G5653" i="13"/>
  <c r="G5652" i="13"/>
  <c r="G5651" i="13"/>
  <c r="G5650" i="13"/>
  <c r="G5649" i="13"/>
  <c r="G5648" i="13"/>
  <c r="G5647" i="13"/>
  <c r="G5646" i="13"/>
  <c r="G5645" i="13"/>
  <c r="G5644" i="13"/>
  <c r="G5643" i="13"/>
  <c r="G5642" i="13"/>
  <c r="G5641" i="13"/>
  <c r="G5640" i="13"/>
  <c r="G5639" i="13"/>
  <c r="G5638" i="13"/>
  <c r="G5637" i="13"/>
  <c r="G5636" i="13"/>
  <c r="G5635" i="13"/>
  <c r="G5634" i="13"/>
  <c r="G5633" i="13"/>
  <c r="G5632" i="13"/>
  <c r="G5631" i="13"/>
  <c r="G5630" i="13"/>
  <c r="G5629" i="13"/>
  <c r="G5628" i="13"/>
  <c r="G5627" i="13"/>
  <c r="G5626" i="13"/>
  <c r="G5625" i="13"/>
  <c r="G5624" i="13"/>
  <c r="G5623" i="13"/>
  <c r="G5622" i="13"/>
  <c r="G5621" i="13"/>
  <c r="G5620" i="13"/>
  <c r="G5619" i="13"/>
  <c r="G5618" i="13"/>
  <c r="G5617" i="13"/>
  <c r="G5616" i="13"/>
  <c r="G5615" i="13"/>
  <c r="G5614" i="13"/>
  <c r="G5613" i="13"/>
  <c r="G5612" i="13"/>
  <c r="G5611" i="13"/>
  <c r="G5610" i="13"/>
  <c r="G5609" i="13"/>
  <c r="G5608" i="13"/>
  <c r="G5607" i="13"/>
  <c r="G5606" i="13"/>
  <c r="G5605" i="13"/>
  <c r="G5604" i="13"/>
  <c r="G5603" i="13"/>
  <c r="G5602" i="13"/>
  <c r="G5601" i="13"/>
  <c r="G5600" i="13"/>
  <c r="G5599" i="13"/>
  <c r="G5598" i="13"/>
  <c r="G5597" i="13"/>
  <c r="G5596" i="13"/>
  <c r="G5595" i="13"/>
  <c r="G5594" i="13"/>
  <c r="G5593" i="13"/>
  <c r="G5592" i="13"/>
  <c r="G5591" i="13"/>
  <c r="G5590" i="13"/>
  <c r="G5589" i="13"/>
  <c r="G5588" i="13"/>
  <c r="G5587" i="13"/>
  <c r="G5586" i="13"/>
  <c r="G5585" i="13"/>
  <c r="G5584" i="13"/>
  <c r="G5583" i="13"/>
  <c r="G5582" i="13"/>
  <c r="G5581" i="13"/>
  <c r="G5580" i="13"/>
  <c r="G5579" i="13"/>
  <c r="G5578" i="13"/>
  <c r="G5577" i="13"/>
  <c r="G5576" i="13"/>
  <c r="G5575" i="13"/>
  <c r="G5574" i="13"/>
  <c r="G5573" i="13"/>
  <c r="G5572" i="13"/>
  <c r="G5571" i="13"/>
  <c r="G5570" i="13"/>
  <c r="G5569" i="13"/>
  <c r="G5568" i="13"/>
  <c r="G5567" i="13"/>
  <c r="G5566" i="13"/>
  <c r="G5565" i="13"/>
  <c r="G5564" i="13"/>
  <c r="G5563" i="13"/>
  <c r="G5562" i="13"/>
  <c r="G5561" i="13"/>
  <c r="G5560" i="13"/>
  <c r="G5559" i="13"/>
  <c r="G5558" i="13"/>
  <c r="G5557" i="13"/>
  <c r="G5556" i="13"/>
  <c r="G5555" i="13"/>
  <c r="G5554" i="13"/>
  <c r="G5553" i="13"/>
  <c r="G5552" i="13"/>
  <c r="G5551" i="13"/>
  <c r="G5550" i="13"/>
  <c r="G5549" i="13"/>
  <c r="G5548" i="13"/>
  <c r="G5547" i="13"/>
  <c r="G5546" i="13"/>
  <c r="G5545" i="13"/>
  <c r="G5544" i="13"/>
  <c r="G5543" i="13"/>
  <c r="G5542" i="13"/>
  <c r="G5541" i="13"/>
  <c r="G5540" i="13"/>
  <c r="G5539" i="13"/>
  <c r="G5538" i="13"/>
  <c r="G5537" i="13"/>
  <c r="G5536" i="13"/>
  <c r="G5535" i="13"/>
  <c r="G5534" i="13"/>
  <c r="G5533" i="13"/>
  <c r="G5532" i="13"/>
  <c r="G5531" i="13"/>
  <c r="G5530" i="13"/>
  <c r="G5529" i="13"/>
  <c r="G5528" i="13"/>
  <c r="G5527" i="13"/>
  <c r="G5526" i="13"/>
  <c r="G5525" i="13"/>
  <c r="G5524" i="13"/>
  <c r="G5523" i="13"/>
  <c r="G5522" i="13"/>
  <c r="G5521" i="13"/>
  <c r="G5520" i="13"/>
  <c r="G5519" i="13"/>
  <c r="G5518" i="13"/>
  <c r="G5517" i="13"/>
  <c r="G5516" i="13"/>
  <c r="G5515" i="13"/>
  <c r="G5514" i="13"/>
  <c r="G5513" i="13"/>
  <c r="G5512" i="13"/>
  <c r="G5511" i="13"/>
  <c r="G5510" i="13"/>
  <c r="G5509" i="13"/>
  <c r="G5508" i="13"/>
  <c r="G5507" i="13"/>
  <c r="G5506" i="13"/>
  <c r="G5505" i="13"/>
  <c r="G5504" i="13"/>
  <c r="G5503" i="13"/>
  <c r="G5502" i="13"/>
  <c r="G5501" i="13"/>
  <c r="G5500" i="13"/>
  <c r="G5499" i="13"/>
  <c r="G5498" i="13"/>
  <c r="G5497" i="13"/>
  <c r="G5496" i="13"/>
  <c r="G5495" i="13"/>
  <c r="G5494" i="13"/>
  <c r="G5493" i="13"/>
  <c r="G5492" i="13"/>
  <c r="G5491" i="13"/>
  <c r="G5490" i="13"/>
  <c r="G5489" i="13"/>
  <c r="G5488" i="13"/>
  <c r="G5487" i="13"/>
  <c r="G5486" i="13"/>
  <c r="G5485" i="13"/>
  <c r="G5484" i="13"/>
  <c r="G5483" i="13"/>
  <c r="G5482" i="13"/>
  <c r="G5481" i="13"/>
  <c r="G5480" i="13"/>
  <c r="G5479" i="13"/>
  <c r="G5478" i="13"/>
  <c r="G5477" i="13"/>
  <c r="G5476" i="13"/>
  <c r="G5475" i="13"/>
  <c r="G5474" i="13"/>
  <c r="G5473" i="13"/>
  <c r="G5472" i="13"/>
  <c r="G5471" i="13"/>
  <c r="G5470" i="13"/>
  <c r="G5469" i="13"/>
  <c r="G5468" i="13"/>
  <c r="G5467" i="13"/>
  <c r="G5466" i="13"/>
  <c r="G5465" i="13"/>
  <c r="G5464" i="13"/>
  <c r="G5463" i="13"/>
  <c r="G5462" i="13"/>
  <c r="G5461" i="13"/>
  <c r="G5460" i="13"/>
  <c r="G5459" i="13"/>
  <c r="G5458" i="13"/>
  <c r="G5457" i="13"/>
  <c r="G5456" i="13"/>
  <c r="G5455" i="13"/>
  <c r="G5454" i="13"/>
  <c r="G5453" i="13"/>
  <c r="G5452" i="13"/>
  <c r="G5451" i="13"/>
  <c r="G5450" i="13"/>
  <c r="G5449" i="13"/>
  <c r="G5448" i="13"/>
  <c r="G5447" i="13"/>
  <c r="G5446" i="13"/>
  <c r="G5445" i="13"/>
  <c r="G5444" i="13"/>
  <c r="G5443" i="13"/>
  <c r="G5442" i="13"/>
  <c r="G5441" i="13"/>
  <c r="G5440" i="13"/>
  <c r="G5439" i="13"/>
  <c r="G5438" i="13"/>
  <c r="G5437" i="13"/>
  <c r="G5436" i="13"/>
  <c r="G5435" i="13"/>
  <c r="G5434" i="13"/>
  <c r="G5433" i="13"/>
  <c r="G5432" i="13"/>
  <c r="G5431" i="13"/>
  <c r="G5430" i="13"/>
  <c r="G5429" i="13"/>
  <c r="G5428" i="13"/>
  <c r="G5427" i="13"/>
  <c r="G5426" i="13"/>
  <c r="G5425" i="13"/>
  <c r="G5424" i="13"/>
  <c r="G5423" i="13"/>
  <c r="G5422" i="13"/>
  <c r="G5421" i="13"/>
  <c r="G5420" i="13"/>
  <c r="G5419" i="13"/>
  <c r="G5418" i="13"/>
  <c r="G5417" i="13"/>
  <c r="G5416" i="13"/>
  <c r="G5415" i="13"/>
  <c r="G5414" i="13"/>
  <c r="G5413" i="13"/>
  <c r="G5412" i="13"/>
  <c r="G5411" i="13"/>
  <c r="G5410" i="13"/>
  <c r="G5409" i="13"/>
  <c r="G5408" i="13"/>
  <c r="G5407" i="13"/>
  <c r="G5406" i="13"/>
  <c r="G5405" i="13"/>
  <c r="G5404" i="13"/>
  <c r="G5403" i="13"/>
  <c r="G5402" i="13"/>
  <c r="G5401" i="13"/>
  <c r="G5400" i="13"/>
  <c r="G5399" i="13"/>
  <c r="G5398" i="13"/>
  <c r="G5397" i="13"/>
  <c r="G5396" i="13"/>
  <c r="G5395" i="13"/>
  <c r="G5394" i="13"/>
  <c r="G5393" i="13"/>
  <c r="G5392" i="13"/>
  <c r="G5391" i="13"/>
  <c r="G5390" i="13"/>
  <c r="G5389" i="13"/>
  <c r="G5388" i="13"/>
  <c r="G5387" i="13"/>
  <c r="G5386" i="13"/>
  <c r="G5385" i="13"/>
  <c r="G5384" i="13"/>
  <c r="G5383" i="13"/>
  <c r="G5382" i="13"/>
  <c r="G5381" i="13"/>
  <c r="G5380" i="13"/>
  <c r="G5379" i="13"/>
  <c r="G5378" i="13"/>
  <c r="G5377" i="13"/>
  <c r="G5376" i="13"/>
  <c r="G5375" i="13"/>
  <c r="G5374" i="13"/>
  <c r="G5373" i="13"/>
  <c r="G5372" i="13"/>
  <c r="G5371" i="13"/>
  <c r="G5370" i="13"/>
  <c r="G5369" i="13"/>
  <c r="G5368" i="13"/>
  <c r="G5367" i="13"/>
  <c r="G5366" i="13"/>
  <c r="G5365" i="13"/>
  <c r="G5364" i="13"/>
  <c r="G5363" i="13"/>
  <c r="G5362" i="13"/>
  <c r="G5361" i="13"/>
  <c r="G5360" i="13"/>
  <c r="G5359" i="13"/>
  <c r="G5358" i="13"/>
  <c r="G5357" i="13"/>
  <c r="G5356" i="13"/>
  <c r="G5355" i="13"/>
  <c r="G5354" i="13"/>
  <c r="G5353" i="13"/>
  <c r="G5352" i="13"/>
  <c r="G5351" i="13"/>
  <c r="G5350" i="13"/>
  <c r="G5349" i="13"/>
  <c r="G5348" i="13"/>
  <c r="G5347" i="13"/>
  <c r="G5346" i="13"/>
  <c r="G5345" i="13"/>
  <c r="G5344" i="13"/>
  <c r="G5343" i="13"/>
  <c r="G5342" i="13"/>
  <c r="G5341" i="13"/>
  <c r="G5340" i="13"/>
  <c r="G5339" i="13"/>
  <c r="G5338" i="13"/>
  <c r="G5337" i="13"/>
  <c r="G5336" i="13"/>
  <c r="G5335" i="13"/>
  <c r="G5334" i="13"/>
  <c r="G5333" i="13"/>
  <c r="G5332" i="13"/>
  <c r="G5331" i="13"/>
  <c r="G5330" i="13"/>
  <c r="G5329" i="13"/>
  <c r="G5328" i="13"/>
  <c r="G5327" i="13"/>
  <c r="G5326" i="13"/>
  <c r="G5325" i="13"/>
  <c r="G5324" i="13"/>
  <c r="G5323" i="13"/>
  <c r="G5322" i="13"/>
  <c r="G5321" i="13"/>
  <c r="G5320" i="13"/>
  <c r="G5319" i="13"/>
  <c r="G5318" i="13"/>
  <c r="G5317" i="13"/>
  <c r="G5316" i="13"/>
  <c r="G5315" i="13"/>
  <c r="G5314" i="13"/>
  <c r="G5313" i="13"/>
  <c r="G5312" i="13"/>
  <c r="G5311" i="13"/>
  <c r="G5310" i="13"/>
  <c r="G5309" i="13"/>
  <c r="G5308" i="13"/>
  <c r="G5307" i="13"/>
  <c r="G5306" i="13"/>
  <c r="G5305" i="13"/>
  <c r="G5304" i="13"/>
  <c r="G5303" i="13"/>
  <c r="G5302" i="13"/>
  <c r="G5301" i="13"/>
  <c r="G5300" i="13"/>
  <c r="G5299" i="13"/>
  <c r="G5298" i="13"/>
  <c r="G5297" i="13"/>
  <c r="G5296" i="13"/>
  <c r="G5295" i="13"/>
  <c r="G5294" i="13"/>
  <c r="G5293" i="13"/>
  <c r="G5292" i="13"/>
  <c r="G5291" i="13"/>
  <c r="G5290" i="13"/>
  <c r="G5289" i="13"/>
  <c r="G5288" i="13"/>
  <c r="G5287" i="13"/>
  <c r="G5286" i="13"/>
  <c r="G5285" i="13"/>
  <c r="G5284" i="13"/>
  <c r="G5283" i="13"/>
  <c r="G5282" i="13"/>
  <c r="G5281" i="13"/>
  <c r="G5280" i="13"/>
  <c r="G5279" i="13"/>
  <c r="G5278" i="13"/>
  <c r="G5277" i="13"/>
  <c r="G5276" i="13"/>
  <c r="G5275" i="13"/>
  <c r="G5274" i="13"/>
  <c r="G5273" i="13"/>
  <c r="G5272" i="13"/>
  <c r="G5271" i="13"/>
  <c r="G5270" i="13"/>
  <c r="G5269" i="13"/>
  <c r="G5268" i="13"/>
  <c r="G5267" i="13"/>
  <c r="G5266" i="13"/>
  <c r="G5265" i="13"/>
  <c r="G5264" i="13"/>
  <c r="G5263" i="13"/>
  <c r="G5262" i="13"/>
  <c r="G5261" i="13"/>
  <c r="G5260" i="13"/>
  <c r="G5259" i="13"/>
  <c r="G5258" i="13"/>
  <c r="G5257" i="13"/>
  <c r="G5256" i="13"/>
  <c r="G5255" i="13"/>
  <c r="G5254" i="13"/>
  <c r="G5253" i="13"/>
  <c r="G5252" i="13"/>
  <c r="G5251" i="13"/>
  <c r="G5250" i="13"/>
  <c r="G5249" i="13"/>
  <c r="G5248" i="13"/>
  <c r="G5247" i="13"/>
  <c r="G5246" i="13"/>
  <c r="G5245" i="13"/>
  <c r="G5244" i="13"/>
  <c r="G5243" i="13"/>
  <c r="G5242" i="13"/>
  <c r="G5241" i="13"/>
  <c r="G5240" i="13"/>
  <c r="G5239" i="13"/>
  <c r="G5238" i="13"/>
  <c r="G5237" i="13"/>
  <c r="G5236" i="13"/>
  <c r="G5235" i="13"/>
  <c r="G5234" i="13"/>
  <c r="G5233" i="13"/>
  <c r="G5232" i="13"/>
  <c r="G5231" i="13"/>
  <c r="G5230" i="13"/>
  <c r="G5229" i="13"/>
  <c r="G5228" i="13"/>
  <c r="G5227" i="13"/>
  <c r="G5226" i="13"/>
  <c r="G5225" i="13"/>
  <c r="G5224" i="13"/>
  <c r="G5223" i="13"/>
  <c r="G5222" i="13"/>
  <c r="G5221" i="13"/>
  <c r="G5220" i="13"/>
  <c r="G5219" i="13"/>
  <c r="G5218" i="13"/>
  <c r="G5217" i="13"/>
  <c r="G5216" i="13"/>
  <c r="G5215" i="13"/>
  <c r="G5214" i="13"/>
  <c r="G5213" i="13"/>
  <c r="G5212" i="13"/>
  <c r="G5211" i="13"/>
  <c r="G5210" i="13"/>
  <c r="G5209" i="13"/>
  <c r="G5208" i="13"/>
  <c r="G5207" i="13"/>
  <c r="G5206" i="13"/>
  <c r="G5205" i="13"/>
  <c r="G5204" i="13"/>
  <c r="G5203" i="13"/>
  <c r="G5202" i="13"/>
  <c r="G5201" i="13"/>
  <c r="G5200" i="13"/>
  <c r="G5199" i="13"/>
  <c r="G5198" i="13"/>
  <c r="G5197" i="13"/>
  <c r="G5196" i="13"/>
  <c r="G5195" i="13"/>
  <c r="G5194" i="13"/>
  <c r="G5193" i="13"/>
  <c r="G5192" i="13"/>
  <c r="G5191" i="13"/>
  <c r="G5190" i="13"/>
  <c r="G5189" i="13"/>
  <c r="G5188" i="13"/>
  <c r="G5187" i="13"/>
  <c r="G5186" i="13"/>
  <c r="G5185" i="13"/>
  <c r="G5184" i="13"/>
  <c r="G5183" i="13"/>
  <c r="G5182" i="13"/>
  <c r="G5181" i="13"/>
  <c r="G5180" i="13"/>
  <c r="G5179" i="13"/>
  <c r="G5178" i="13"/>
  <c r="G5177" i="13"/>
  <c r="G5176" i="13"/>
  <c r="G5175" i="13"/>
  <c r="G5174" i="13"/>
  <c r="G5173" i="13"/>
  <c r="G5172" i="13"/>
  <c r="G5171" i="13"/>
  <c r="G5170" i="13"/>
  <c r="G5169" i="13"/>
  <c r="G5168" i="13"/>
  <c r="G5167" i="13"/>
  <c r="G5166" i="13"/>
  <c r="G5165" i="13"/>
  <c r="G5164" i="13"/>
  <c r="G5163" i="13"/>
  <c r="G5162" i="13"/>
  <c r="G5161" i="13"/>
  <c r="G5160" i="13"/>
  <c r="G5159" i="13"/>
  <c r="G5158" i="13"/>
  <c r="G5157" i="13"/>
  <c r="G5156" i="13"/>
  <c r="G5155" i="13"/>
  <c r="G5154" i="13"/>
  <c r="G5153" i="13"/>
  <c r="G5152" i="13"/>
  <c r="G5151" i="13"/>
  <c r="G5150" i="13"/>
  <c r="G5149" i="13"/>
  <c r="G5148" i="13"/>
  <c r="G5147" i="13"/>
  <c r="G5146" i="13"/>
  <c r="G5145" i="13"/>
  <c r="G5144" i="13"/>
  <c r="G5143" i="13"/>
  <c r="G5142" i="13"/>
  <c r="G5141" i="13"/>
  <c r="G5140" i="13"/>
  <c r="G5139" i="13"/>
  <c r="G5138" i="13"/>
  <c r="G5137" i="13"/>
  <c r="G5136" i="13"/>
  <c r="G5135" i="13"/>
  <c r="G5134" i="13"/>
  <c r="G5133" i="13"/>
  <c r="G5132" i="13"/>
  <c r="G5131" i="13"/>
  <c r="G5130" i="13"/>
  <c r="G5129" i="13"/>
  <c r="G5128" i="13"/>
  <c r="G5127" i="13"/>
  <c r="G5126" i="13"/>
  <c r="G5125" i="13"/>
  <c r="G5124" i="13"/>
  <c r="G5123" i="13"/>
  <c r="G5122" i="13"/>
  <c r="G5121" i="13"/>
  <c r="G5120" i="13"/>
  <c r="G5119" i="13"/>
  <c r="G5118" i="13"/>
  <c r="G5117" i="13"/>
  <c r="G5116" i="13"/>
  <c r="G5115" i="13"/>
  <c r="G5114" i="13"/>
  <c r="G5113" i="13"/>
  <c r="G5112" i="13"/>
  <c r="G5111" i="13"/>
  <c r="G5110" i="13"/>
  <c r="G5109" i="13"/>
  <c r="G5108" i="13"/>
  <c r="G5107" i="13"/>
  <c r="G5106" i="13"/>
  <c r="G5105" i="13"/>
  <c r="G5104" i="13"/>
  <c r="G5103" i="13"/>
  <c r="G5102" i="13"/>
  <c r="G5101" i="13"/>
  <c r="G5100" i="13"/>
  <c r="G5099" i="13"/>
  <c r="G5098" i="13"/>
  <c r="G5097" i="13"/>
  <c r="G5096" i="13"/>
  <c r="G5095" i="13"/>
  <c r="G5094" i="13"/>
  <c r="G5093" i="13"/>
  <c r="G5092" i="13"/>
  <c r="G5091" i="13"/>
  <c r="G5090" i="13"/>
  <c r="G5089" i="13"/>
  <c r="G5088" i="13"/>
  <c r="G5087" i="13"/>
  <c r="G5086" i="13"/>
  <c r="G5085" i="13"/>
  <c r="G5084" i="13"/>
  <c r="G5083" i="13"/>
  <c r="G5082" i="13"/>
  <c r="G5081" i="13"/>
  <c r="G5080" i="13"/>
  <c r="G5079" i="13"/>
  <c r="G5078" i="13"/>
  <c r="G5077" i="13"/>
  <c r="G5076" i="13"/>
  <c r="G5075" i="13"/>
  <c r="G5074" i="13"/>
  <c r="G5073" i="13"/>
  <c r="G5072" i="13"/>
  <c r="G5071" i="13"/>
  <c r="G5070" i="13"/>
  <c r="G5069" i="13"/>
  <c r="G5068" i="13"/>
  <c r="G5067" i="13"/>
  <c r="G5066" i="13"/>
  <c r="G5065" i="13"/>
  <c r="G5064" i="13"/>
  <c r="G5063" i="13"/>
  <c r="G5062" i="13"/>
  <c r="G5061" i="13"/>
  <c r="G5060" i="13"/>
  <c r="G5059" i="13"/>
  <c r="G5058" i="13"/>
  <c r="G5057" i="13"/>
  <c r="G5056" i="13"/>
  <c r="G5055" i="13"/>
  <c r="G5054" i="13"/>
  <c r="G5053" i="13"/>
  <c r="G5052" i="13"/>
  <c r="G5051" i="13"/>
  <c r="G5050" i="13"/>
  <c r="G5049" i="13"/>
  <c r="G5048" i="13"/>
  <c r="G5047" i="13"/>
  <c r="G5046" i="13"/>
  <c r="G5045" i="13"/>
  <c r="G5044" i="13"/>
  <c r="G5043" i="13"/>
  <c r="G5042" i="13"/>
  <c r="G5041" i="13"/>
  <c r="G5040" i="13"/>
  <c r="G5039" i="13"/>
  <c r="G5038" i="13"/>
  <c r="G5037" i="13"/>
  <c r="G5036" i="13"/>
  <c r="G5035" i="13"/>
  <c r="G5034" i="13"/>
  <c r="G5033" i="13"/>
  <c r="G5032" i="13"/>
  <c r="G5031" i="13"/>
  <c r="G5030" i="13"/>
  <c r="G5029" i="13"/>
  <c r="G5028" i="13"/>
  <c r="G5027" i="13"/>
  <c r="G5026" i="13"/>
  <c r="G5025" i="13"/>
  <c r="G5024" i="13"/>
  <c r="G5023" i="13"/>
  <c r="G5022" i="13"/>
  <c r="G5021" i="13"/>
  <c r="G5020" i="13"/>
  <c r="G5019" i="13"/>
  <c r="G5018" i="13"/>
  <c r="G5017" i="13"/>
  <c r="G5016" i="13"/>
  <c r="G5015" i="13"/>
  <c r="G5014" i="13"/>
  <c r="G5013" i="13"/>
  <c r="G5012" i="13"/>
  <c r="G5011" i="13"/>
  <c r="G5010" i="13"/>
  <c r="G5009" i="13"/>
  <c r="G5008" i="13"/>
  <c r="G5007" i="13"/>
  <c r="G5006" i="13"/>
  <c r="G5005" i="13"/>
  <c r="G5004" i="13"/>
  <c r="G5003" i="13"/>
  <c r="G5002" i="13"/>
  <c r="G5001" i="13"/>
  <c r="G5000" i="13"/>
  <c r="G4999" i="13"/>
  <c r="G4998" i="13"/>
  <c r="G4997" i="13"/>
  <c r="G4996" i="13"/>
  <c r="G4995" i="13"/>
  <c r="G4994" i="13"/>
  <c r="G4993" i="13"/>
  <c r="G4992" i="13"/>
  <c r="G4991" i="13"/>
  <c r="G4990" i="13"/>
  <c r="G4989" i="13"/>
  <c r="G4988" i="13"/>
  <c r="G4987" i="13"/>
  <c r="G4986" i="13"/>
  <c r="G4985" i="13"/>
  <c r="G4984" i="13"/>
  <c r="G4983" i="13"/>
  <c r="G4982" i="13"/>
  <c r="G4981" i="13"/>
  <c r="G4980" i="13"/>
  <c r="G4979" i="13"/>
  <c r="G4978" i="13"/>
  <c r="G4977" i="13"/>
  <c r="G4976" i="13"/>
  <c r="G4975" i="13"/>
  <c r="G4974" i="13"/>
  <c r="G4973" i="13"/>
  <c r="G4972" i="13"/>
  <c r="G4971" i="13"/>
  <c r="G4970" i="13"/>
  <c r="G4969" i="13"/>
  <c r="G4968" i="13"/>
  <c r="G4967" i="13"/>
  <c r="G4966" i="13"/>
  <c r="G4965" i="13"/>
  <c r="G4964" i="13"/>
  <c r="G4963" i="13"/>
  <c r="G4962" i="13"/>
  <c r="G4961" i="13"/>
  <c r="G4960" i="13"/>
  <c r="G4959" i="13"/>
  <c r="G4958" i="13"/>
  <c r="G4957" i="13"/>
  <c r="G4956" i="13"/>
  <c r="G4955" i="13"/>
  <c r="G4954" i="13"/>
  <c r="G4953" i="13"/>
  <c r="G4952" i="13"/>
  <c r="G4951" i="13"/>
  <c r="G4950" i="13"/>
  <c r="G4949" i="13"/>
  <c r="G4948" i="13"/>
  <c r="G4947" i="13"/>
  <c r="G4946" i="13"/>
  <c r="G4945" i="13"/>
  <c r="G4944" i="13"/>
  <c r="G4943" i="13"/>
  <c r="G4942" i="13"/>
  <c r="G4941" i="13"/>
  <c r="G4940" i="13"/>
  <c r="G4939" i="13"/>
  <c r="G4938" i="13"/>
  <c r="G4937" i="13"/>
  <c r="G4936" i="13"/>
  <c r="G4935" i="13"/>
  <c r="G4934" i="13"/>
  <c r="G4933" i="13"/>
  <c r="G4932" i="13"/>
  <c r="G4931" i="13"/>
  <c r="G4930" i="13"/>
  <c r="G4929" i="13"/>
  <c r="G4928" i="13"/>
  <c r="G4927" i="13"/>
  <c r="G4926" i="13"/>
  <c r="G4925" i="13"/>
  <c r="G4924" i="13"/>
  <c r="G4923" i="13"/>
  <c r="G4922" i="13"/>
  <c r="G4921" i="13"/>
  <c r="G4920" i="13"/>
  <c r="G4919" i="13"/>
  <c r="G4918" i="13"/>
  <c r="G4917" i="13"/>
  <c r="G4916" i="13"/>
  <c r="G4915" i="13"/>
  <c r="G4914" i="13"/>
  <c r="G4913" i="13"/>
  <c r="G4912" i="13"/>
  <c r="G4911" i="13"/>
  <c r="G4910" i="13"/>
  <c r="G4909" i="13"/>
  <c r="G4908" i="13"/>
  <c r="G4907" i="13"/>
  <c r="G4906" i="13"/>
  <c r="G4905" i="13"/>
  <c r="G4904" i="13"/>
  <c r="G4903" i="13"/>
  <c r="G4902" i="13"/>
  <c r="G4901" i="13"/>
  <c r="G4900" i="13"/>
  <c r="G4899" i="13"/>
  <c r="G4898" i="13"/>
  <c r="G4897" i="13"/>
  <c r="G4896" i="13"/>
  <c r="G4895" i="13"/>
  <c r="G4894" i="13"/>
  <c r="G4893" i="13"/>
  <c r="G4892" i="13"/>
  <c r="G4891" i="13"/>
  <c r="G4890" i="13"/>
  <c r="G4889" i="13"/>
  <c r="G4888" i="13"/>
  <c r="G4887" i="13"/>
  <c r="G4886" i="13"/>
  <c r="G4885" i="13"/>
  <c r="G4884" i="13"/>
  <c r="G4883" i="13"/>
  <c r="G4882" i="13"/>
  <c r="G4881" i="13"/>
  <c r="G4880" i="13"/>
  <c r="G4879" i="13"/>
  <c r="G4878" i="13"/>
  <c r="G4877" i="13"/>
  <c r="G4876" i="13"/>
  <c r="G4875" i="13"/>
  <c r="G4874" i="13"/>
  <c r="G4873" i="13"/>
  <c r="G4872" i="13"/>
  <c r="G4871" i="13"/>
  <c r="G4870" i="13"/>
  <c r="G4869" i="13"/>
  <c r="G4868" i="13"/>
  <c r="G4867" i="13"/>
  <c r="G4866" i="13"/>
  <c r="G4865" i="13"/>
  <c r="G4864" i="13"/>
  <c r="G4863" i="13"/>
  <c r="G4862" i="13"/>
  <c r="G4861" i="13"/>
  <c r="G4860" i="13"/>
  <c r="G4859" i="13"/>
  <c r="G4858" i="13"/>
  <c r="G4857" i="13"/>
  <c r="G4856" i="13"/>
  <c r="G4855" i="13"/>
  <c r="G4854" i="13"/>
  <c r="G4853" i="13"/>
  <c r="G4852" i="13"/>
  <c r="G4851" i="13"/>
  <c r="G4850" i="13"/>
  <c r="G4849" i="13"/>
  <c r="G4848" i="13"/>
  <c r="G4847" i="13"/>
  <c r="G4846" i="13"/>
  <c r="G4845" i="13"/>
  <c r="G4844" i="13"/>
  <c r="G4843" i="13"/>
  <c r="G4842" i="13"/>
  <c r="G4841" i="13"/>
  <c r="G4840" i="13"/>
  <c r="G4839" i="13"/>
  <c r="G4838" i="13"/>
  <c r="G4837" i="13"/>
  <c r="G4836" i="13"/>
  <c r="G4835" i="13"/>
  <c r="G4834" i="13"/>
  <c r="G4833" i="13"/>
  <c r="G4832" i="13"/>
  <c r="G4831" i="13"/>
  <c r="G4830" i="13"/>
  <c r="G4829" i="13"/>
  <c r="G4828" i="13"/>
  <c r="G4827" i="13"/>
  <c r="G4826" i="13"/>
  <c r="G4825" i="13"/>
  <c r="G4824" i="13"/>
  <c r="G4823" i="13"/>
  <c r="G4822" i="13"/>
  <c r="G4821" i="13"/>
  <c r="G4820" i="13"/>
  <c r="G4819" i="13"/>
  <c r="G4818" i="13"/>
  <c r="G4817" i="13"/>
  <c r="G4816" i="13"/>
  <c r="G4815" i="13"/>
  <c r="G4814" i="13"/>
  <c r="G4813" i="13"/>
  <c r="G4812" i="13"/>
  <c r="G4811" i="13"/>
  <c r="G4810" i="13"/>
  <c r="G4809" i="13"/>
  <c r="G4808" i="13"/>
  <c r="G4807" i="13"/>
  <c r="G4806" i="13"/>
  <c r="G4805" i="13"/>
  <c r="G4804" i="13"/>
  <c r="G4803" i="13"/>
  <c r="G4802" i="13"/>
  <c r="G4801" i="13"/>
  <c r="G4800" i="13"/>
  <c r="G4799" i="13"/>
  <c r="G4798" i="13"/>
  <c r="G4797" i="13"/>
  <c r="G4796" i="13"/>
  <c r="G4795" i="13"/>
  <c r="G4794" i="13"/>
  <c r="G4793" i="13"/>
  <c r="G4792" i="13"/>
  <c r="G4791" i="13"/>
  <c r="G4790" i="13"/>
  <c r="G4789" i="13"/>
  <c r="G4788" i="13"/>
  <c r="G4787" i="13"/>
  <c r="G4786" i="13"/>
  <c r="G4785" i="13"/>
  <c r="G4784" i="13"/>
  <c r="G4783" i="13"/>
  <c r="G4782" i="13"/>
  <c r="G4781" i="13"/>
  <c r="G4780" i="13"/>
  <c r="G4779" i="13"/>
  <c r="G4778" i="13"/>
  <c r="G4777" i="13"/>
  <c r="G4776" i="13"/>
  <c r="G4775" i="13"/>
  <c r="G4774" i="13"/>
  <c r="G4773" i="13"/>
  <c r="G4772" i="13"/>
  <c r="G4771" i="13"/>
  <c r="G4770" i="13"/>
  <c r="G4769" i="13"/>
  <c r="G4768" i="13"/>
  <c r="G4767" i="13"/>
  <c r="G4766" i="13"/>
  <c r="G4765" i="13"/>
  <c r="G4764" i="13"/>
  <c r="G4763" i="13"/>
  <c r="G4762" i="13"/>
  <c r="G4761" i="13"/>
  <c r="G4760" i="13"/>
  <c r="G4759" i="13"/>
  <c r="G4758" i="13"/>
  <c r="G4757" i="13"/>
  <c r="G4756" i="13"/>
  <c r="G4755" i="13"/>
  <c r="G4754" i="13"/>
  <c r="G4753" i="13"/>
  <c r="G4752" i="13"/>
  <c r="G4751" i="13"/>
  <c r="G4750" i="13"/>
  <c r="G4749" i="13"/>
  <c r="G4748" i="13"/>
  <c r="G4747" i="13"/>
  <c r="G4746" i="13"/>
  <c r="G4745" i="13"/>
  <c r="G4744" i="13"/>
  <c r="G4743" i="13"/>
  <c r="G4742" i="13"/>
  <c r="G4741" i="13"/>
  <c r="G4740" i="13"/>
  <c r="G4739" i="13"/>
  <c r="G4738" i="13"/>
  <c r="G4737" i="13"/>
  <c r="G4736" i="13"/>
  <c r="G4735" i="13"/>
  <c r="G4734" i="13"/>
  <c r="G4733" i="13"/>
  <c r="G4732" i="13"/>
  <c r="G4731" i="13"/>
  <c r="G4730" i="13"/>
  <c r="G4729" i="13"/>
  <c r="G4728" i="13"/>
  <c r="G4727" i="13"/>
  <c r="G4726" i="13"/>
  <c r="G4725" i="13"/>
  <c r="G4724" i="13"/>
  <c r="G4723" i="13"/>
  <c r="G4722" i="13"/>
  <c r="G4721" i="13"/>
  <c r="G4720" i="13"/>
  <c r="G4719" i="13"/>
  <c r="G4718" i="13"/>
  <c r="G4717" i="13"/>
  <c r="G4716" i="13"/>
  <c r="G4715" i="13"/>
  <c r="G4714" i="13"/>
  <c r="G4713" i="13"/>
  <c r="G4712" i="13"/>
  <c r="G4711" i="13"/>
  <c r="G4710" i="13"/>
  <c r="G4709" i="13"/>
  <c r="G4708" i="13"/>
  <c r="G4707" i="13"/>
  <c r="G4706" i="13"/>
  <c r="G4705" i="13"/>
  <c r="G4704" i="13"/>
  <c r="G4703" i="13"/>
  <c r="G4702" i="13"/>
  <c r="G4701" i="13"/>
  <c r="G4700" i="13"/>
  <c r="G4699" i="13"/>
  <c r="G4698" i="13"/>
  <c r="G4697" i="13"/>
  <c r="G4696" i="13"/>
  <c r="G4695" i="13"/>
  <c r="G4694" i="13"/>
  <c r="G4693" i="13"/>
  <c r="G4692" i="13"/>
  <c r="G4691" i="13"/>
  <c r="G4690" i="13"/>
  <c r="G4689" i="13"/>
  <c r="G4688" i="13"/>
  <c r="G4687" i="13"/>
  <c r="G4686" i="13"/>
  <c r="G4685" i="13"/>
  <c r="G4684" i="13"/>
  <c r="G4683" i="13"/>
  <c r="G4682" i="13"/>
  <c r="G4681" i="13"/>
  <c r="G4680" i="13"/>
  <c r="G4679" i="13"/>
  <c r="G4678" i="13"/>
  <c r="G4677" i="13"/>
  <c r="G4676" i="13"/>
  <c r="G4675" i="13"/>
  <c r="G4674" i="13"/>
  <c r="G4673" i="13"/>
  <c r="G4672" i="13"/>
  <c r="G4671" i="13"/>
  <c r="G4670" i="13"/>
  <c r="G4669" i="13"/>
  <c r="G4668" i="13"/>
  <c r="G4667" i="13"/>
  <c r="G4666" i="13"/>
  <c r="G4665" i="13"/>
  <c r="G4664" i="13"/>
  <c r="G4663" i="13"/>
  <c r="G4662" i="13"/>
  <c r="G4661" i="13"/>
  <c r="G4660" i="13"/>
  <c r="G4659" i="13"/>
  <c r="G4658" i="13"/>
  <c r="G4657" i="13"/>
  <c r="G4656" i="13"/>
  <c r="G4655" i="13"/>
  <c r="G4654" i="13"/>
  <c r="G4653" i="13"/>
  <c r="G4652" i="13"/>
  <c r="G4651" i="13"/>
  <c r="G4650" i="13"/>
  <c r="G4649" i="13"/>
  <c r="G4648" i="13"/>
  <c r="G4647" i="13"/>
  <c r="G4646" i="13"/>
  <c r="G4645" i="13"/>
  <c r="G4644" i="13"/>
  <c r="G4643" i="13"/>
  <c r="G4642" i="13"/>
  <c r="G4641" i="13"/>
  <c r="G4640" i="13"/>
  <c r="G4639" i="13"/>
  <c r="G4638" i="13"/>
  <c r="G4637" i="13"/>
  <c r="G4636" i="13"/>
  <c r="G4635" i="13"/>
  <c r="G4634" i="13"/>
  <c r="G4633" i="13"/>
  <c r="G4632" i="13"/>
  <c r="G4631" i="13"/>
  <c r="G4630" i="13"/>
  <c r="G4629" i="13"/>
  <c r="G4628" i="13"/>
  <c r="G4627" i="13"/>
  <c r="G4626" i="13"/>
  <c r="G4625" i="13"/>
  <c r="G4624" i="13"/>
  <c r="G4623" i="13"/>
  <c r="G4622" i="13"/>
  <c r="G4621" i="13"/>
  <c r="G4620" i="13"/>
  <c r="G4619" i="13"/>
  <c r="G4618" i="13"/>
  <c r="G4617" i="13"/>
  <c r="G4616" i="13"/>
  <c r="G4615" i="13"/>
  <c r="G4614" i="13"/>
  <c r="G4613" i="13"/>
  <c r="G4612" i="13"/>
  <c r="G4611" i="13"/>
  <c r="G4610" i="13"/>
  <c r="G4609" i="13"/>
  <c r="G4608" i="13"/>
  <c r="G4607" i="13"/>
  <c r="G4606" i="13"/>
  <c r="G4605" i="13"/>
  <c r="G4604" i="13"/>
  <c r="G4603" i="13"/>
  <c r="G4602" i="13"/>
  <c r="G4601" i="13"/>
  <c r="G4600" i="13"/>
  <c r="G4599" i="13"/>
  <c r="G4598" i="13"/>
  <c r="G4597" i="13"/>
  <c r="G4596" i="13"/>
  <c r="G4595" i="13"/>
  <c r="G4594" i="13"/>
  <c r="G4593" i="13"/>
  <c r="G4592" i="13"/>
  <c r="G4591" i="13"/>
  <c r="G4590" i="13"/>
  <c r="G4589" i="13"/>
  <c r="G4588" i="13"/>
  <c r="G4587" i="13"/>
  <c r="G4586" i="13"/>
  <c r="G4585" i="13"/>
  <c r="G4584" i="13"/>
  <c r="G4583" i="13"/>
  <c r="G4582" i="13"/>
  <c r="G4581" i="13"/>
  <c r="G4580" i="13"/>
  <c r="G4579" i="13"/>
  <c r="G4578" i="13"/>
  <c r="G4577" i="13"/>
  <c r="G4576" i="13"/>
  <c r="G4575" i="13"/>
  <c r="G4574" i="13"/>
  <c r="G4573" i="13"/>
  <c r="G4572" i="13"/>
  <c r="G4571" i="13"/>
  <c r="G4570" i="13"/>
  <c r="G4569" i="13"/>
  <c r="G4568" i="13"/>
  <c r="G4567" i="13"/>
  <c r="G4566" i="13"/>
  <c r="G4565" i="13"/>
  <c r="G4564" i="13"/>
  <c r="G4563" i="13"/>
  <c r="G4562" i="13"/>
  <c r="G4561" i="13"/>
  <c r="G4560" i="13"/>
  <c r="G4559" i="13"/>
  <c r="G4558" i="13"/>
  <c r="G4557" i="13"/>
  <c r="G4556" i="13"/>
  <c r="G4555" i="13"/>
  <c r="G4554" i="13"/>
  <c r="G4553" i="13"/>
  <c r="G4552" i="13"/>
  <c r="G4551" i="13"/>
  <c r="G4550" i="13"/>
  <c r="G4549" i="13"/>
  <c r="G4548" i="13"/>
  <c r="G4547" i="13"/>
  <c r="G4546" i="13"/>
  <c r="G4545" i="13"/>
  <c r="G4544" i="13"/>
  <c r="G4543" i="13"/>
  <c r="G4542" i="13"/>
  <c r="G4541" i="13"/>
  <c r="G4540" i="13"/>
  <c r="G4539" i="13"/>
  <c r="G4538" i="13"/>
  <c r="G4537" i="13"/>
  <c r="G4536" i="13"/>
  <c r="G4535" i="13"/>
  <c r="G4534" i="13"/>
  <c r="G4533" i="13"/>
  <c r="G4532" i="13"/>
  <c r="G4531" i="13"/>
  <c r="G4530" i="13"/>
  <c r="G4529" i="13"/>
  <c r="G4528" i="13"/>
  <c r="G4527" i="13"/>
  <c r="G4526" i="13"/>
  <c r="G4525" i="13"/>
  <c r="G4524" i="13"/>
  <c r="G4523" i="13"/>
  <c r="G4522" i="13"/>
  <c r="G4521" i="13"/>
  <c r="G4520" i="13"/>
  <c r="G4519" i="13"/>
  <c r="G4518" i="13"/>
  <c r="G4517" i="13"/>
  <c r="G4516" i="13"/>
  <c r="G4515" i="13"/>
  <c r="G4514" i="13"/>
  <c r="G4513" i="13"/>
  <c r="G4512" i="13"/>
  <c r="G4511" i="13"/>
  <c r="G4510" i="13"/>
  <c r="G4509" i="13"/>
  <c r="G4508" i="13"/>
  <c r="G4507" i="13"/>
  <c r="G4506" i="13"/>
  <c r="G4505" i="13"/>
  <c r="G4504" i="13"/>
  <c r="G4503" i="13"/>
  <c r="G4502" i="13"/>
  <c r="G4501" i="13"/>
  <c r="G4500" i="13"/>
  <c r="G4499" i="13"/>
  <c r="G4498" i="13"/>
  <c r="G4497" i="13"/>
  <c r="G4496" i="13"/>
  <c r="G4495" i="13"/>
  <c r="G4494" i="13"/>
  <c r="G4493" i="13"/>
  <c r="G4492" i="13"/>
  <c r="G4491" i="13"/>
  <c r="G4490" i="13"/>
  <c r="G4489" i="13"/>
  <c r="G4488" i="13"/>
  <c r="G4487" i="13"/>
  <c r="G4486" i="13"/>
  <c r="G4485" i="13"/>
  <c r="G4484" i="13"/>
  <c r="G4483" i="13"/>
  <c r="G4482" i="13"/>
  <c r="G4481" i="13"/>
  <c r="G4480" i="13"/>
  <c r="G4479" i="13"/>
  <c r="G4478" i="13"/>
  <c r="G4477" i="13"/>
  <c r="G4476" i="13"/>
  <c r="G4475" i="13"/>
  <c r="G4474" i="13"/>
  <c r="G4473" i="13"/>
  <c r="G4472" i="13"/>
  <c r="G4471" i="13"/>
  <c r="G4470" i="13"/>
  <c r="G4469" i="13"/>
  <c r="G4468" i="13"/>
  <c r="G4467" i="13"/>
  <c r="G4466" i="13"/>
  <c r="G4465" i="13"/>
  <c r="G4464" i="13"/>
  <c r="G4463" i="13"/>
  <c r="G4462" i="13"/>
  <c r="G4461" i="13"/>
  <c r="G4460" i="13"/>
  <c r="G4459" i="13"/>
  <c r="G4458" i="13"/>
  <c r="G4457" i="13"/>
  <c r="G4456" i="13"/>
  <c r="G4455" i="13"/>
  <c r="G4454" i="13"/>
  <c r="G4453" i="13"/>
  <c r="G4452" i="13"/>
  <c r="G4451" i="13"/>
  <c r="G4450" i="13"/>
  <c r="G4449" i="13"/>
  <c r="G4448" i="13"/>
  <c r="G4447" i="13"/>
  <c r="G4446" i="13"/>
  <c r="G4445" i="13"/>
  <c r="G4444" i="13"/>
  <c r="G4443" i="13"/>
  <c r="G4442" i="13"/>
  <c r="G4441" i="13"/>
  <c r="G4440" i="13"/>
  <c r="G4439" i="13"/>
  <c r="G4438" i="13"/>
  <c r="G4437" i="13"/>
  <c r="G4436" i="13"/>
  <c r="G4435" i="13"/>
  <c r="G4434" i="13"/>
  <c r="G4433" i="13"/>
  <c r="G4432" i="13"/>
  <c r="G4431" i="13"/>
  <c r="G4430" i="13"/>
  <c r="G4429" i="13"/>
  <c r="G4428" i="13"/>
  <c r="G4427" i="13"/>
  <c r="G4426" i="13"/>
  <c r="G4425" i="13"/>
  <c r="G4424" i="13"/>
  <c r="G4423" i="13"/>
  <c r="G4422" i="13"/>
  <c r="G4421" i="13"/>
  <c r="G4420" i="13"/>
  <c r="G4419" i="13"/>
  <c r="G4418" i="13"/>
  <c r="G4417" i="13"/>
  <c r="G4416" i="13"/>
  <c r="G4415" i="13"/>
  <c r="G4414" i="13"/>
  <c r="G4413" i="13"/>
  <c r="G4412" i="13"/>
  <c r="G4411" i="13"/>
  <c r="G4410" i="13"/>
  <c r="G4409" i="13"/>
  <c r="G4408" i="13"/>
  <c r="G4407" i="13"/>
  <c r="G4406" i="13"/>
  <c r="G4405" i="13"/>
  <c r="G4404" i="13"/>
  <c r="G4403" i="13"/>
  <c r="G4402" i="13"/>
  <c r="G4401" i="13"/>
  <c r="G4400" i="13"/>
  <c r="G4399" i="13"/>
  <c r="G4398" i="13"/>
  <c r="G4397" i="13"/>
  <c r="G4396" i="13"/>
  <c r="G4395" i="13"/>
  <c r="G4394" i="13"/>
  <c r="G4393" i="13"/>
  <c r="G4392" i="13"/>
  <c r="G4391" i="13"/>
  <c r="G4390" i="13"/>
  <c r="G4389" i="13"/>
  <c r="G4388" i="13"/>
  <c r="G4387" i="13"/>
  <c r="G4386" i="13"/>
  <c r="G4385" i="13"/>
  <c r="G4384" i="13"/>
  <c r="G4383" i="13"/>
  <c r="G4382" i="13"/>
  <c r="G4381" i="13"/>
  <c r="G4380" i="13"/>
  <c r="G4379" i="13"/>
  <c r="G4378" i="13"/>
  <c r="G4377" i="13"/>
  <c r="G4376" i="13"/>
  <c r="G4375" i="13"/>
  <c r="G4374" i="13"/>
  <c r="G4373" i="13"/>
  <c r="G4372" i="13"/>
  <c r="G4371" i="13"/>
  <c r="G4370" i="13"/>
  <c r="G4369" i="13"/>
  <c r="G4368" i="13"/>
  <c r="G4367" i="13"/>
  <c r="G4366" i="13"/>
  <c r="G4365" i="13"/>
  <c r="G4364" i="13"/>
  <c r="G4363" i="13"/>
  <c r="G4362" i="13"/>
  <c r="G4361" i="13"/>
  <c r="G4360" i="13"/>
  <c r="G4359" i="13"/>
  <c r="G4358" i="13"/>
  <c r="G4357" i="13"/>
  <c r="G4356" i="13"/>
  <c r="G4355" i="13"/>
  <c r="G4354" i="13"/>
  <c r="G4353" i="13"/>
  <c r="G4352" i="13"/>
  <c r="G4351" i="13"/>
  <c r="G4350" i="13"/>
  <c r="G4349" i="13"/>
  <c r="G4348" i="13"/>
  <c r="G4347" i="13"/>
  <c r="G4346" i="13"/>
  <c r="G4345" i="13"/>
  <c r="G4344" i="13"/>
  <c r="G4343" i="13"/>
  <c r="G4342" i="13"/>
  <c r="G4341" i="13"/>
  <c r="G4340" i="13"/>
  <c r="G4339" i="13"/>
  <c r="G4338" i="13"/>
  <c r="G4337" i="13"/>
  <c r="G4336" i="13"/>
  <c r="G4335" i="13"/>
  <c r="G4334" i="13"/>
  <c r="G4333" i="13"/>
  <c r="G4332" i="13"/>
  <c r="G4331" i="13"/>
  <c r="G4330" i="13"/>
  <c r="G4329" i="13"/>
  <c r="G4328" i="13"/>
  <c r="G4327" i="13"/>
  <c r="G4326" i="13"/>
  <c r="G4325" i="13"/>
  <c r="G4324" i="13"/>
  <c r="G4323" i="13"/>
  <c r="G4322" i="13"/>
  <c r="G4321" i="13"/>
  <c r="G4320" i="13"/>
  <c r="G4319" i="13"/>
  <c r="G4318" i="13"/>
  <c r="G4317" i="13"/>
  <c r="G4316" i="13"/>
  <c r="G4315" i="13"/>
  <c r="G4314" i="13"/>
  <c r="G4313" i="13"/>
  <c r="G4312" i="13"/>
  <c r="G4311" i="13"/>
  <c r="G4310" i="13"/>
  <c r="G4309" i="13"/>
  <c r="G4308" i="13"/>
  <c r="G4307" i="13"/>
  <c r="G4306" i="13"/>
  <c r="G4305" i="13"/>
  <c r="G4304" i="13"/>
  <c r="G4303" i="13"/>
  <c r="G4302" i="13"/>
  <c r="G4301" i="13"/>
  <c r="G4300" i="13"/>
  <c r="G4299" i="13"/>
  <c r="G4298" i="13"/>
  <c r="G4297" i="13"/>
  <c r="G4296" i="13"/>
  <c r="G4295" i="13"/>
  <c r="G4294" i="13"/>
  <c r="G4293" i="13"/>
  <c r="G4292" i="13"/>
  <c r="G4291" i="13"/>
  <c r="G4290" i="13"/>
  <c r="G4289" i="13"/>
  <c r="G4288" i="13"/>
  <c r="G4287" i="13"/>
  <c r="G4286" i="13"/>
  <c r="G4285" i="13"/>
  <c r="G4284" i="13"/>
  <c r="G4283" i="13"/>
  <c r="G4282" i="13"/>
  <c r="G4281" i="13"/>
  <c r="G4280" i="13"/>
  <c r="G4279" i="13"/>
  <c r="G4278" i="13"/>
  <c r="G4277" i="13"/>
  <c r="G4276" i="13"/>
  <c r="G4275" i="13"/>
  <c r="G4274" i="13"/>
  <c r="G4273" i="13"/>
  <c r="G4272" i="13"/>
  <c r="G4271" i="13"/>
  <c r="G4270" i="13"/>
  <c r="G4269" i="13"/>
  <c r="G4268" i="13"/>
  <c r="G4267" i="13"/>
  <c r="G4266" i="13"/>
  <c r="G4265" i="13"/>
  <c r="G4264" i="13"/>
  <c r="G4263" i="13"/>
  <c r="G4262" i="13"/>
  <c r="G4261" i="13"/>
  <c r="G4260" i="13"/>
  <c r="G4259" i="13"/>
  <c r="G4258" i="13"/>
  <c r="G4257" i="13"/>
  <c r="G4256" i="13"/>
  <c r="G4255" i="13"/>
  <c r="G4254" i="13"/>
  <c r="G4253" i="13"/>
  <c r="G4252" i="13"/>
  <c r="G4251" i="13"/>
  <c r="G4250" i="13"/>
  <c r="G4249" i="13"/>
  <c r="G4248" i="13"/>
  <c r="G4247" i="13"/>
  <c r="G4246" i="13"/>
  <c r="G4245" i="13"/>
  <c r="G4244" i="13"/>
  <c r="G4243" i="13"/>
  <c r="G4242" i="13"/>
  <c r="G4241" i="13"/>
  <c r="G4240" i="13"/>
  <c r="G4239" i="13"/>
  <c r="G4238" i="13"/>
  <c r="G4237" i="13"/>
  <c r="G4236" i="13"/>
  <c r="G4235" i="13"/>
  <c r="G4234" i="13"/>
  <c r="G4233" i="13"/>
  <c r="G4232" i="13"/>
  <c r="G4231" i="13"/>
  <c r="G4230" i="13"/>
  <c r="G4229" i="13"/>
  <c r="G4228" i="13"/>
  <c r="G4227" i="13"/>
  <c r="G4226" i="13"/>
  <c r="G4225" i="13"/>
  <c r="G4224" i="13"/>
  <c r="G4223" i="13"/>
  <c r="G4222" i="13"/>
  <c r="G4221" i="13"/>
  <c r="G4220" i="13"/>
  <c r="G4219" i="13"/>
  <c r="G4218" i="13"/>
  <c r="G4217" i="13"/>
  <c r="G4216" i="13"/>
  <c r="G4215" i="13"/>
  <c r="G4214" i="13"/>
  <c r="G4213" i="13"/>
  <c r="G4212" i="13"/>
  <c r="G4211" i="13"/>
  <c r="G4210" i="13"/>
  <c r="G4209" i="13"/>
  <c r="G4208" i="13"/>
  <c r="G4207" i="13"/>
  <c r="G4206" i="13"/>
  <c r="G4205" i="13"/>
  <c r="G4204" i="13"/>
  <c r="G4203" i="13"/>
  <c r="G4202" i="13"/>
  <c r="G4201" i="13"/>
  <c r="G4200" i="13"/>
  <c r="G4199" i="13"/>
  <c r="G4198" i="13"/>
  <c r="G4197" i="13"/>
  <c r="G4196" i="13"/>
  <c r="G4195" i="13"/>
  <c r="G4194" i="13"/>
  <c r="G4193" i="13"/>
  <c r="G4192" i="13"/>
  <c r="G4191" i="13"/>
  <c r="G4190" i="13"/>
  <c r="G4189" i="13"/>
  <c r="G4188" i="13"/>
  <c r="G4187" i="13"/>
  <c r="G4186" i="13"/>
  <c r="G4185" i="13"/>
  <c r="G4184" i="13"/>
  <c r="G4183" i="13"/>
  <c r="G4182" i="13"/>
  <c r="G4181" i="13"/>
  <c r="G4180" i="13"/>
  <c r="G4179" i="13"/>
  <c r="G4178" i="13"/>
  <c r="G4177" i="13"/>
  <c r="G4176" i="13"/>
  <c r="G4175" i="13"/>
  <c r="G4174" i="13"/>
  <c r="G4173" i="13"/>
  <c r="G4172" i="13"/>
  <c r="G4171" i="13"/>
  <c r="G4170" i="13"/>
  <c r="G4169" i="13"/>
  <c r="G4168" i="13"/>
  <c r="G4167" i="13"/>
  <c r="G4166" i="13"/>
  <c r="G4165" i="13"/>
  <c r="G4164" i="13"/>
  <c r="G4163" i="13"/>
  <c r="G4162" i="13"/>
  <c r="G4161" i="13"/>
  <c r="G4160" i="13"/>
  <c r="G4159" i="13"/>
  <c r="G4158" i="13"/>
  <c r="G4157" i="13"/>
  <c r="G4156" i="13"/>
  <c r="G4155" i="13"/>
  <c r="G4154" i="13"/>
  <c r="G4153" i="13"/>
  <c r="G4152" i="13"/>
  <c r="G4151" i="13"/>
  <c r="G4150" i="13"/>
  <c r="G4149" i="13"/>
  <c r="G4148" i="13"/>
  <c r="G4147" i="13"/>
  <c r="G4146" i="13"/>
  <c r="G4145" i="13"/>
  <c r="G4144" i="13"/>
  <c r="G4143" i="13"/>
  <c r="G4142" i="13"/>
  <c r="G4141" i="13"/>
  <c r="G4140" i="13"/>
  <c r="G4139" i="13"/>
  <c r="G4138" i="13"/>
  <c r="G4137" i="13"/>
  <c r="G4136" i="13"/>
  <c r="G4135" i="13"/>
  <c r="G4134" i="13"/>
  <c r="G4133" i="13"/>
  <c r="G4132" i="13"/>
  <c r="G4131" i="13"/>
  <c r="G4130" i="13"/>
  <c r="G4129" i="13"/>
  <c r="G4128" i="13"/>
  <c r="G4127" i="13"/>
  <c r="G4126" i="13"/>
  <c r="G4125" i="13"/>
  <c r="G4124" i="13"/>
  <c r="G4123" i="13"/>
  <c r="G4122" i="13"/>
  <c r="G4121" i="13"/>
  <c r="G4120" i="13"/>
  <c r="G4119" i="13"/>
  <c r="G4118" i="13"/>
  <c r="G4117" i="13"/>
  <c r="G4116" i="13"/>
  <c r="G4115" i="13"/>
  <c r="G4114" i="13"/>
  <c r="G4113" i="13"/>
  <c r="G4112" i="13"/>
  <c r="G4111" i="13"/>
  <c r="G4110" i="13"/>
  <c r="G4109" i="13"/>
  <c r="G4108" i="13"/>
  <c r="G4107" i="13"/>
  <c r="G4106" i="13"/>
  <c r="G4105" i="13"/>
  <c r="G4104" i="13"/>
  <c r="G4103" i="13"/>
  <c r="G4102" i="13"/>
  <c r="G4101" i="13"/>
  <c r="G4100" i="13"/>
  <c r="G4099" i="13"/>
  <c r="G4098" i="13"/>
  <c r="G4097" i="13"/>
  <c r="G4096" i="13"/>
  <c r="G4095" i="13"/>
  <c r="G4094" i="13"/>
  <c r="G4093" i="13"/>
  <c r="G4092" i="13"/>
  <c r="G4091" i="13"/>
  <c r="G4090" i="13"/>
  <c r="G4089" i="13"/>
  <c r="G4088" i="13"/>
  <c r="G4087" i="13"/>
  <c r="G4086" i="13"/>
  <c r="G4085" i="13"/>
  <c r="G4084" i="13"/>
  <c r="G4083" i="13"/>
  <c r="G4082" i="13"/>
  <c r="G4081" i="13"/>
  <c r="G4080" i="13"/>
  <c r="G4079" i="13"/>
  <c r="G4078" i="13"/>
  <c r="G4077" i="13"/>
  <c r="G4076" i="13"/>
  <c r="G4075" i="13"/>
  <c r="G4074" i="13"/>
  <c r="G4073" i="13"/>
  <c r="G4072" i="13"/>
  <c r="G4071" i="13"/>
  <c r="G4070" i="13"/>
  <c r="G4069" i="13"/>
  <c r="G4068" i="13"/>
  <c r="G4067" i="13"/>
  <c r="G4066" i="13"/>
  <c r="G4065" i="13"/>
  <c r="G4064" i="13"/>
  <c r="G4063" i="13"/>
  <c r="G4062" i="13"/>
  <c r="G4061" i="13"/>
  <c r="G4060" i="13"/>
  <c r="G4059" i="13"/>
  <c r="G4058" i="13"/>
  <c r="G4057" i="13"/>
  <c r="G4056" i="13"/>
  <c r="G4055" i="13"/>
  <c r="G4054" i="13"/>
  <c r="G4053" i="13"/>
  <c r="G4052" i="13"/>
  <c r="G4051" i="13"/>
  <c r="G4050" i="13"/>
  <c r="G4049" i="13"/>
  <c r="G4048" i="13"/>
  <c r="G4047" i="13"/>
  <c r="G4046" i="13"/>
  <c r="G4045" i="13"/>
  <c r="G4044" i="13"/>
  <c r="G4043" i="13"/>
  <c r="G4042" i="13"/>
  <c r="G4041" i="13"/>
  <c r="G4040" i="13"/>
  <c r="G4039" i="13"/>
  <c r="G4038" i="13"/>
  <c r="G4037" i="13"/>
  <c r="G4036" i="13"/>
  <c r="G4035" i="13"/>
  <c r="G4034" i="13"/>
  <c r="G4033" i="13"/>
  <c r="G4032" i="13"/>
  <c r="G4031" i="13"/>
  <c r="G4030" i="13"/>
  <c r="G4029" i="13"/>
  <c r="G4028" i="13"/>
  <c r="G4027" i="13"/>
  <c r="G4026" i="13"/>
  <c r="G4025" i="13"/>
  <c r="G4024" i="13"/>
  <c r="G4023" i="13"/>
  <c r="G4022" i="13"/>
  <c r="G4021" i="13"/>
  <c r="G4020" i="13"/>
  <c r="G4019" i="13"/>
  <c r="G4018" i="13"/>
  <c r="G4017" i="13"/>
  <c r="G4016" i="13"/>
  <c r="G4015" i="13"/>
  <c r="G4014" i="13"/>
  <c r="G4013" i="13"/>
  <c r="G4012" i="13"/>
  <c r="G4011" i="13"/>
  <c r="G4010" i="13"/>
  <c r="G4009" i="13"/>
  <c r="G4008" i="13"/>
  <c r="G4007" i="13"/>
  <c r="G4006" i="13"/>
  <c r="G4005" i="13"/>
  <c r="G4004" i="13"/>
  <c r="G4003" i="13"/>
  <c r="G4002" i="13"/>
  <c r="G4001" i="13"/>
  <c r="G4000" i="13"/>
  <c r="G3999" i="13"/>
  <c r="G3998" i="13"/>
  <c r="G3997" i="13"/>
  <c r="G3996" i="13"/>
  <c r="G3995" i="13"/>
  <c r="G3994" i="13"/>
  <c r="G3993" i="13"/>
  <c r="G3992" i="13"/>
  <c r="G3991" i="13"/>
  <c r="G3990" i="13"/>
  <c r="G3989" i="13"/>
  <c r="G3988" i="13"/>
  <c r="G3987" i="13"/>
  <c r="G3986" i="13"/>
  <c r="G3985" i="13"/>
  <c r="G3984" i="13"/>
  <c r="G3983" i="13"/>
  <c r="G3982" i="13"/>
  <c r="G3981" i="13"/>
  <c r="G3980" i="13"/>
  <c r="G3979" i="13"/>
  <c r="G3978" i="13"/>
  <c r="G3977" i="13"/>
  <c r="G3976" i="13"/>
  <c r="G3975" i="13"/>
  <c r="G3974" i="13"/>
  <c r="G3973" i="13"/>
  <c r="G3972" i="13"/>
  <c r="G3971" i="13"/>
  <c r="G3970" i="13"/>
  <c r="G3969" i="13"/>
  <c r="G3968" i="13"/>
  <c r="G3967" i="13"/>
  <c r="G3966" i="13"/>
  <c r="G3965" i="13"/>
  <c r="G3964" i="13"/>
  <c r="G3963" i="13"/>
  <c r="G3962" i="13"/>
  <c r="G3961" i="13"/>
  <c r="G3960" i="13"/>
  <c r="G3959" i="13"/>
  <c r="G3958" i="13"/>
  <c r="G3957" i="13"/>
  <c r="G3956" i="13"/>
  <c r="G3955" i="13"/>
  <c r="G3954" i="13"/>
  <c r="G3953" i="13"/>
  <c r="G3952" i="13"/>
  <c r="G3951" i="13"/>
  <c r="G3950" i="13"/>
  <c r="G3949" i="13"/>
  <c r="G3948" i="13"/>
  <c r="G3947" i="13"/>
  <c r="G3946" i="13"/>
  <c r="G3945" i="13"/>
  <c r="G3944" i="13"/>
  <c r="G3943" i="13"/>
  <c r="G3942" i="13"/>
  <c r="G3941" i="13"/>
  <c r="G3940" i="13"/>
  <c r="G3939" i="13"/>
  <c r="G3938" i="13"/>
  <c r="G3937" i="13"/>
  <c r="G3936" i="13"/>
  <c r="G3935" i="13"/>
  <c r="G3934" i="13"/>
  <c r="G3933" i="13"/>
  <c r="G3932" i="13"/>
  <c r="G3931" i="13"/>
  <c r="G3930" i="13"/>
  <c r="G3929" i="13"/>
  <c r="G3928" i="13"/>
  <c r="G3927" i="13"/>
  <c r="G3926" i="13"/>
  <c r="G3925" i="13"/>
  <c r="G3924" i="13"/>
  <c r="G3923" i="13"/>
  <c r="G3922" i="13"/>
  <c r="G3921" i="13"/>
  <c r="G3920" i="13"/>
  <c r="G3919" i="13"/>
  <c r="G3918" i="13"/>
  <c r="G3917" i="13"/>
  <c r="G3916" i="13"/>
  <c r="G3915" i="13"/>
  <c r="G3914" i="13"/>
  <c r="G3913" i="13"/>
  <c r="G3912" i="13"/>
  <c r="G3911" i="13"/>
  <c r="G3910" i="13"/>
  <c r="G3909" i="13"/>
  <c r="G3908" i="13"/>
  <c r="G3907" i="13"/>
  <c r="G3906" i="13"/>
  <c r="G3905" i="13"/>
  <c r="G3904" i="13"/>
  <c r="G3903" i="13"/>
  <c r="G3902" i="13"/>
  <c r="G3901" i="13"/>
  <c r="G3900" i="13"/>
  <c r="G3899" i="13"/>
  <c r="G3898" i="13"/>
  <c r="G3897" i="13"/>
  <c r="G3896" i="13"/>
  <c r="G3895" i="13"/>
  <c r="G3894" i="13"/>
  <c r="G3893" i="13"/>
  <c r="G3892" i="13"/>
  <c r="G3891" i="13"/>
  <c r="G3890" i="13"/>
  <c r="G3889" i="13"/>
  <c r="G3888" i="13"/>
  <c r="G3887" i="13"/>
  <c r="G3886" i="13"/>
  <c r="G3885" i="13"/>
  <c r="G3884" i="13"/>
  <c r="G3883" i="13"/>
  <c r="G3882" i="13"/>
  <c r="G3881" i="13"/>
  <c r="G3880" i="13"/>
  <c r="G3879" i="13"/>
  <c r="G3878" i="13"/>
  <c r="G3877" i="13"/>
  <c r="G3876" i="13"/>
  <c r="G3875" i="13"/>
  <c r="G3874" i="13"/>
  <c r="G3873" i="13"/>
  <c r="G3872" i="13"/>
  <c r="G3871" i="13"/>
  <c r="G3870" i="13"/>
  <c r="G3869" i="13"/>
  <c r="G3868" i="13"/>
  <c r="G3867" i="13"/>
  <c r="G3866" i="13"/>
  <c r="G3865" i="13"/>
  <c r="G3864" i="13"/>
  <c r="G3863" i="13"/>
  <c r="G3862" i="13"/>
  <c r="G3861" i="13"/>
  <c r="G3860" i="13"/>
  <c r="G3859" i="13"/>
  <c r="G3858" i="13"/>
  <c r="G3857" i="13"/>
  <c r="G3856" i="13"/>
  <c r="G3855" i="13"/>
  <c r="G3854" i="13"/>
  <c r="G3853" i="13"/>
  <c r="G3852" i="13"/>
  <c r="G3851" i="13"/>
  <c r="G3850" i="13"/>
  <c r="G3849" i="13"/>
  <c r="G3848" i="13"/>
  <c r="G3847" i="13"/>
  <c r="G3846" i="13"/>
  <c r="G3845" i="13"/>
  <c r="G3844" i="13"/>
  <c r="G3843" i="13"/>
  <c r="G3842" i="13"/>
  <c r="G3841" i="13"/>
  <c r="G3840" i="13"/>
  <c r="G3839" i="13"/>
  <c r="G3838" i="13"/>
  <c r="G3837" i="13"/>
  <c r="G3836" i="13"/>
  <c r="G3835" i="13"/>
  <c r="G3834" i="13"/>
  <c r="G3833" i="13"/>
  <c r="G3832" i="13"/>
  <c r="G3831" i="13"/>
  <c r="G3830" i="13"/>
  <c r="G3829" i="13"/>
  <c r="G3828" i="13"/>
  <c r="G3827" i="13"/>
  <c r="G3826" i="13"/>
  <c r="G3825" i="13"/>
  <c r="G3824" i="13"/>
  <c r="G3823" i="13"/>
  <c r="G3822" i="13"/>
  <c r="G3821" i="13"/>
  <c r="G3820" i="13"/>
  <c r="G3819" i="13"/>
  <c r="G3818" i="13"/>
  <c r="G3817" i="13"/>
  <c r="G3816" i="13"/>
  <c r="G3815" i="13"/>
  <c r="G3814" i="13"/>
  <c r="G3813" i="13"/>
  <c r="G3812" i="13"/>
  <c r="G3811" i="13"/>
  <c r="G3810" i="13"/>
  <c r="G3809" i="13"/>
  <c r="G3808" i="13"/>
  <c r="G3807" i="13"/>
  <c r="G3806" i="13"/>
  <c r="G3805" i="13"/>
  <c r="G3804" i="13"/>
  <c r="G3803" i="13"/>
  <c r="G3802" i="13"/>
  <c r="G3801" i="13"/>
  <c r="G3800" i="13"/>
  <c r="G3799" i="13"/>
  <c r="G3798" i="13"/>
  <c r="G3797" i="13"/>
  <c r="G3796" i="13"/>
  <c r="G3795" i="13"/>
  <c r="G3794" i="13"/>
  <c r="G3793" i="13"/>
  <c r="G3792" i="13"/>
  <c r="G3791" i="13"/>
  <c r="G3790" i="13"/>
  <c r="G3789" i="13"/>
  <c r="G3788" i="13"/>
  <c r="G3787" i="13"/>
  <c r="G3786" i="13"/>
  <c r="G3785" i="13"/>
  <c r="G3784" i="13"/>
  <c r="G3783" i="13"/>
  <c r="G3782" i="13"/>
  <c r="G3781" i="13"/>
  <c r="G3780" i="13"/>
  <c r="G3779" i="13"/>
  <c r="G3778" i="13"/>
  <c r="G3777" i="13"/>
  <c r="G3776" i="13"/>
  <c r="G3775" i="13"/>
  <c r="G3774" i="13"/>
  <c r="G3773" i="13"/>
  <c r="G3772" i="13"/>
  <c r="G3771" i="13"/>
  <c r="G3770" i="13"/>
  <c r="G3769" i="13"/>
  <c r="G3768" i="13"/>
  <c r="G3767" i="13"/>
  <c r="G3766" i="13"/>
  <c r="G3765" i="13"/>
  <c r="G3764" i="13"/>
  <c r="G3763" i="13"/>
  <c r="G3762" i="13"/>
  <c r="G3761" i="13"/>
  <c r="G3760" i="13"/>
  <c r="G3759" i="13"/>
  <c r="G3758" i="13"/>
  <c r="G3757" i="13"/>
  <c r="G3756" i="13"/>
  <c r="G3755" i="13"/>
  <c r="G3754" i="13"/>
  <c r="G3753" i="13"/>
  <c r="G3752" i="13"/>
  <c r="G3751" i="13"/>
  <c r="G3750" i="13"/>
  <c r="G3749" i="13"/>
  <c r="G3748" i="13"/>
  <c r="G3747" i="13"/>
  <c r="G3746" i="13"/>
  <c r="G3745" i="13"/>
  <c r="G3744" i="13"/>
  <c r="G3743" i="13"/>
  <c r="G3742" i="13"/>
  <c r="G3741" i="13"/>
  <c r="G3740" i="13"/>
  <c r="G3739" i="13"/>
  <c r="G3738" i="13"/>
  <c r="G3737" i="13"/>
  <c r="G3736" i="13"/>
  <c r="G3735" i="13"/>
  <c r="G3734" i="13"/>
  <c r="G3733" i="13"/>
  <c r="G3732" i="13"/>
  <c r="G3731" i="13"/>
  <c r="G3730" i="13"/>
  <c r="G3729" i="13"/>
  <c r="G3728" i="13"/>
  <c r="G3727" i="13"/>
  <c r="G3726" i="13"/>
  <c r="G3725" i="13"/>
  <c r="G3724" i="13"/>
  <c r="G3723" i="13"/>
  <c r="G3722" i="13"/>
  <c r="G3721" i="13"/>
  <c r="G3720" i="13"/>
  <c r="G3719" i="13"/>
  <c r="G3718" i="13"/>
  <c r="G3717" i="13"/>
  <c r="G3716" i="13"/>
  <c r="G3715" i="13"/>
  <c r="G3714" i="13"/>
  <c r="G3713" i="13"/>
  <c r="G3712" i="13"/>
  <c r="G3711" i="13"/>
  <c r="G3710" i="13"/>
  <c r="G3709" i="13"/>
  <c r="G3708" i="13"/>
  <c r="G3707" i="13"/>
  <c r="G3706" i="13"/>
  <c r="G3705" i="13"/>
  <c r="G3704" i="13"/>
  <c r="G3703" i="13"/>
  <c r="G3702" i="13"/>
  <c r="G3701" i="13"/>
  <c r="G3700" i="13"/>
  <c r="G3699" i="13"/>
  <c r="G3698" i="13"/>
  <c r="G3697" i="13"/>
  <c r="G3696" i="13"/>
  <c r="G3695" i="13"/>
  <c r="G3694" i="13"/>
  <c r="G3693" i="13"/>
  <c r="G3692" i="13"/>
  <c r="G3691" i="13"/>
  <c r="G3690" i="13"/>
  <c r="G3689" i="13"/>
  <c r="G3688" i="13"/>
  <c r="G3687" i="13"/>
  <c r="G3686" i="13"/>
  <c r="G3685" i="13"/>
  <c r="G3684" i="13"/>
  <c r="G3683" i="13"/>
  <c r="G3682" i="13"/>
  <c r="G3681" i="13"/>
  <c r="G3680" i="13"/>
  <c r="G3679" i="13"/>
  <c r="G3678" i="13"/>
  <c r="G3677" i="13"/>
  <c r="G3676" i="13"/>
  <c r="G3675" i="13"/>
  <c r="G3674" i="13"/>
  <c r="G3673" i="13"/>
  <c r="G3672" i="13"/>
  <c r="G3671" i="13"/>
  <c r="G3670" i="13"/>
  <c r="G3669" i="13"/>
  <c r="G3668" i="13"/>
  <c r="G3667" i="13"/>
  <c r="G3666" i="13"/>
  <c r="G3665" i="13"/>
  <c r="G3664" i="13"/>
  <c r="G3663" i="13"/>
  <c r="G3662" i="13"/>
  <c r="G3661" i="13"/>
  <c r="G3660" i="13"/>
  <c r="G3659" i="13"/>
  <c r="G3658" i="13"/>
  <c r="G3657" i="13"/>
  <c r="G3656" i="13"/>
  <c r="G3655" i="13"/>
  <c r="G3654" i="13"/>
  <c r="G3653" i="13"/>
  <c r="G3652" i="13"/>
  <c r="G3651" i="13"/>
  <c r="G3650" i="13"/>
  <c r="G3649" i="13"/>
  <c r="G3648" i="13"/>
  <c r="G3647" i="13"/>
  <c r="G3646" i="13"/>
  <c r="G3645" i="13"/>
  <c r="G3644" i="13"/>
  <c r="G3643" i="13"/>
  <c r="G3642" i="13"/>
  <c r="G3641" i="13"/>
  <c r="G3640" i="13"/>
  <c r="G3639" i="13"/>
  <c r="G3638" i="13"/>
  <c r="G3637" i="13"/>
  <c r="G3636" i="13"/>
  <c r="G3635" i="13"/>
  <c r="G3634" i="13"/>
  <c r="G3633" i="13"/>
  <c r="G3632" i="13"/>
  <c r="G3631" i="13"/>
  <c r="G3630" i="13"/>
  <c r="G3629" i="13"/>
  <c r="G3628" i="13"/>
  <c r="G3627" i="13"/>
  <c r="G3626" i="13"/>
  <c r="G3625" i="13"/>
  <c r="G3624" i="13"/>
  <c r="G3623" i="13"/>
  <c r="G3622" i="13"/>
  <c r="G3621" i="13"/>
  <c r="G3620" i="13"/>
  <c r="G3619" i="13"/>
  <c r="G3618" i="13"/>
  <c r="G3617" i="13"/>
  <c r="G3616" i="13"/>
  <c r="G3615" i="13"/>
  <c r="G3614" i="13"/>
  <c r="G3613" i="13"/>
  <c r="G3612" i="13"/>
  <c r="G3611" i="13"/>
  <c r="G3610" i="13"/>
  <c r="G3609" i="13"/>
  <c r="G3608" i="13"/>
  <c r="G3607" i="13"/>
  <c r="G3606" i="13"/>
  <c r="G3605" i="13"/>
  <c r="G3604" i="13"/>
  <c r="G3603" i="13"/>
  <c r="G3602" i="13"/>
  <c r="G3601" i="13"/>
  <c r="G3600" i="13"/>
  <c r="G3599" i="13"/>
  <c r="G3598" i="13"/>
  <c r="G3597" i="13"/>
  <c r="G3596" i="13"/>
  <c r="G3595" i="13"/>
  <c r="G3594" i="13"/>
  <c r="G3593" i="13"/>
  <c r="G3592" i="13"/>
  <c r="G3591" i="13"/>
  <c r="G3590" i="13"/>
  <c r="G3589" i="13"/>
  <c r="G3588" i="13"/>
  <c r="G3587" i="13"/>
  <c r="G3586" i="13"/>
  <c r="G3585" i="13"/>
  <c r="G3584" i="13"/>
  <c r="G3583" i="13"/>
  <c r="G3582" i="13"/>
  <c r="G3581" i="13"/>
  <c r="G3580" i="13"/>
  <c r="G3579" i="13"/>
  <c r="G3578" i="13"/>
  <c r="G3577" i="13"/>
  <c r="G3576" i="13"/>
  <c r="G3575" i="13"/>
  <c r="G3574" i="13"/>
  <c r="G3573" i="13"/>
  <c r="G3572" i="13"/>
  <c r="G3571" i="13"/>
  <c r="G3570" i="13"/>
  <c r="G3569" i="13"/>
  <c r="G3568" i="13"/>
  <c r="G3567" i="13"/>
  <c r="G3566" i="13"/>
  <c r="G3565" i="13"/>
  <c r="G3564" i="13"/>
  <c r="G3563" i="13"/>
  <c r="G3562" i="13"/>
  <c r="G3561" i="13"/>
  <c r="G3560" i="13"/>
  <c r="G3559" i="13"/>
  <c r="G3558" i="13"/>
  <c r="G3557" i="13"/>
  <c r="G3556" i="13"/>
  <c r="G3555" i="13"/>
  <c r="G3554" i="13"/>
  <c r="G3553" i="13"/>
  <c r="G3552" i="13"/>
  <c r="G3551" i="13"/>
  <c r="G3550" i="13"/>
  <c r="G3549" i="13"/>
  <c r="G3548" i="13"/>
  <c r="G3547" i="13"/>
  <c r="G3546" i="13"/>
  <c r="G3545" i="13"/>
  <c r="G3544" i="13"/>
  <c r="G3543" i="13"/>
  <c r="G3542" i="13"/>
  <c r="G3541" i="13"/>
  <c r="G3540" i="13"/>
  <c r="G3539" i="13"/>
  <c r="G3538" i="13"/>
  <c r="G3537" i="13"/>
  <c r="G3536" i="13"/>
  <c r="G3535" i="13"/>
  <c r="G3534" i="13"/>
  <c r="G3533" i="13"/>
  <c r="G3532" i="13"/>
  <c r="G3531" i="13"/>
  <c r="G3530" i="13"/>
  <c r="G3529" i="13"/>
  <c r="G3528" i="13"/>
  <c r="G3527" i="13"/>
  <c r="G3526" i="13"/>
  <c r="G3525" i="13"/>
  <c r="G3524" i="13"/>
  <c r="G3523" i="13"/>
  <c r="G3522" i="13"/>
  <c r="G3521" i="13"/>
  <c r="G3520" i="13"/>
  <c r="G3519" i="13"/>
  <c r="G3518" i="13"/>
  <c r="G3517" i="13"/>
  <c r="G3516" i="13"/>
  <c r="G3515" i="13"/>
  <c r="G3514" i="13"/>
  <c r="G3513" i="13"/>
  <c r="G3512" i="13"/>
  <c r="G3511" i="13"/>
  <c r="G3510" i="13"/>
  <c r="G3509" i="13"/>
  <c r="G3508" i="13"/>
  <c r="G3507" i="13"/>
  <c r="G3506" i="13"/>
  <c r="G3505" i="13"/>
  <c r="G3504" i="13"/>
  <c r="G3503" i="13"/>
  <c r="G3502" i="13"/>
  <c r="G3501" i="13"/>
  <c r="G3500" i="13"/>
  <c r="G3499" i="13"/>
  <c r="G3498" i="13"/>
  <c r="G3497" i="13"/>
  <c r="G3496" i="13"/>
  <c r="G3495" i="13"/>
  <c r="G3494" i="13"/>
  <c r="G3493" i="13"/>
  <c r="G3492" i="13"/>
  <c r="G3491" i="13"/>
  <c r="G3490" i="13"/>
  <c r="G3489" i="13"/>
  <c r="G3488" i="13"/>
  <c r="G3487" i="13"/>
  <c r="G3486" i="13"/>
  <c r="G3485" i="13"/>
  <c r="G3484" i="13"/>
  <c r="G3483" i="13"/>
  <c r="G3482" i="13"/>
  <c r="G3481" i="13"/>
  <c r="G3480" i="13"/>
  <c r="G3479" i="13"/>
  <c r="G3478" i="13"/>
  <c r="G3477" i="13"/>
  <c r="G3476" i="13"/>
  <c r="G3475" i="13"/>
  <c r="G3474" i="13"/>
  <c r="G3473" i="13"/>
  <c r="G3472" i="13"/>
  <c r="G3471" i="13"/>
  <c r="G3470" i="13"/>
  <c r="G3469" i="13"/>
  <c r="G3468" i="13"/>
  <c r="G3467" i="13"/>
  <c r="G3466" i="13"/>
  <c r="G3465" i="13"/>
  <c r="G3464" i="13"/>
  <c r="G3463" i="13"/>
  <c r="G3462" i="13"/>
  <c r="G3461" i="13"/>
  <c r="G3460" i="13"/>
  <c r="G3459" i="13"/>
  <c r="G3458" i="13"/>
  <c r="G3457" i="13"/>
  <c r="G3456" i="13"/>
  <c r="G3455" i="13"/>
  <c r="G3454" i="13"/>
  <c r="G3453" i="13"/>
  <c r="G3452" i="13"/>
  <c r="G3451" i="13"/>
  <c r="G3450" i="13"/>
  <c r="G3449" i="13"/>
  <c r="G3448" i="13"/>
  <c r="G3447" i="13"/>
  <c r="G3446" i="13"/>
  <c r="G3445" i="13"/>
  <c r="G3444" i="13"/>
  <c r="G3443" i="13"/>
  <c r="G3442" i="13"/>
  <c r="G3441" i="13"/>
  <c r="G3440" i="13"/>
  <c r="G3439" i="13"/>
  <c r="G3438" i="13"/>
  <c r="G3437" i="13"/>
  <c r="G3436" i="13"/>
  <c r="G3435" i="13"/>
  <c r="G3434" i="13"/>
  <c r="G3433" i="13"/>
  <c r="G3432" i="13"/>
  <c r="G3431" i="13"/>
  <c r="G3430" i="13"/>
  <c r="G3429" i="13"/>
  <c r="G3428" i="13"/>
  <c r="G3427" i="13"/>
  <c r="G3426" i="13"/>
  <c r="G3425" i="13"/>
  <c r="G3424" i="13"/>
  <c r="G3423" i="13"/>
  <c r="G3422" i="13"/>
  <c r="G3421" i="13"/>
  <c r="G3420" i="13"/>
  <c r="G3419" i="13"/>
  <c r="G3418" i="13"/>
  <c r="G3417" i="13"/>
  <c r="G3416" i="13"/>
  <c r="G3415" i="13"/>
  <c r="G3414" i="13"/>
  <c r="G3413" i="13"/>
  <c r="G3412" i="13"/>
  <c r="G3411" i="13"/>
  <c r="G3410" i="13"/>
  <c r="G3409" i="13"/>
  <c r="G3408" i="13"/>
  <c r="G3407" i="13"/>
  <c r="G3406" i="13"/>
  <c r="G3405" i="13"/>
  <c r="G3404" i="13"/>
  <c r="G3403" i="13"/>
  <c r="G3402" i="13"/>
  <c r="G3401" i="13"/>
  <c r="G3400" i="13"/>
  <c r="G3399" i="13"/>
  <c r="G3398" i="13"/>
  <c r="G3397" i="13"/>
  <c r="G3396" i="13"/>
  <c r="G3395" i="13"/>
  <c r="G3394" i="13"/>
  <c r="G3393" i="13"/>
  <c r="G3392" i="13"/>
  <c r="G3391" i="13"/>
  <c r="G3390" i="13"/>
  <c r="G3389" i="13"/>
  <c r="G3388" i="13"/>
  <c r="G3387" i="13"/>
  <c r="G3386" i="13"/>
  <c r="G3385" i="13"/>
  <c r="G3384" i="13"/>
  <c r="G3383" i="13"/>
  <c r="G3382" i="13"/>
  <c r="G3381" i="13"/>
  <c r="G3380" i="13"/>
  <c r="G3379" i="13"/>
  <c r="G3378" i="13"/>
  <c r="G3377" i="13"/>
  <c r="G3376" i="13"/>
  <c r="G3375" i="13"/>
  <c r="G3374" i="13"/>
  <c r="G3373" i="13"/>
  <c r="G3372" i="13"/>
  <c r="G3371" i="13"/>
  <c r="G3370" i="13"/>
  <c r="G3369" i="13"/>
  <c r="G3368" i="13"/>
  <c r="G3367" i="13"/>
  <c r="G3366" i="13"/>
  <c r="G3365" i="13"/>
  <c r="G3364" i="13"/>
  <c r="G3363" i="13"/>
  <c r="G3362" i="13"/>
  <c r="G3361" i="13"/>
  <c r="G3360" i="13"/>
  <c r="G3359" i="13"/>
  <c r="G3358" i="13"/>
  <c r="G3357" i="13"/>
  <c r="G3356" i="13"/>
  <c r="G3355" i="13"/>
  <c r="G3354" i="13"/>
  <c r="G3353" i="13"/>
  <c r="G3352" i="13"/>
  <c r="G3351" i="13"/>
  <c r="G3350" i="13"/>
  <c r="G3349" i="13"/>
  <c r="G3348" i="13"/>
  <c r="G3347" i="13"/>
  <c r="G3346" i="13"/>
  <c r="G3345" i="13"/>
  <c r="G3344" i="13"/>
  <c r="G3343" i="13"/>
  <c r="G3342" i="13"/>
  <c r="G3341" i="13"/>
  <c r="G3340" i="13"/>
  <c r="G3339" i="13"/>
  <c r="G3338" i="13"/>
  <c r="G3337" i="13"/>
  <c r="G3336" i="13"/>
  <c r="G3335" i="13"/>
  <c r="G3334" i="13"/>
  <c r="G3333" i="13"/>
  <c r="G3332" i="13"/>
  <c r="G3331" i="13"/>
  <c r="G3330" i="13"/>
  <c r="G3329" i="13"/>
  <c r="G3328" i="13"/>
  <c r="G3327" i="13"/>
  <c r="G3326" i="13"/>
  <c r="G3325" i="13"/>
  <c r="G3324" i="13"/>
  <c r="G3323" i="13"/>
  <c r="G3322" i="13"/>
  <c r="G3321" i="13"/>
  <c r="G3320" i="13"/>
  <c r="G3319" i="13"/>
  <c r="G3318" i="13"/>
  <c r="G3317" i="13"/>
  <c r="G3316" i="13"/>
  <c r="G3315" i="13"/>
  <c r="G3314" i="13"/>
  <c r="G3313" i="13"/>
  <c r="G3312" i="13"/>
  <c r="G3311" i="13"/>
  <c r="G3310" i="13"/>
  <c r="G3309" i="13"/>
  <c r="G3308" i="13"/>
  <c r="G3307" i="13"/>
  <c r="G3306" i="13"/>
  <c r="G3305" i="13"/>
  <c r="G3304" i="13"/>
  <c r="G3303" i="13"/>
  <c r="G3302" i="13"/>
  <c r="G3301" i="13"/>
  <c r="G3300" i="13"/>
  <c r="G3299" i="13"/>
  <c r="G3298" i="13"/>
  <c r="G3297" i="13"/>
  <c r="G3296" i="13"/>
  <c r="G3295" i="13"/>
  <c r="G3294" i="13"/>
  <c r="G3293" i="13"/>
  <c r="G3292" i="13"/>
  <c r="G3291" i="13"/>
  <c r="G3290" i="13"/>
  <c r="G3289" i="13"/>
  <c r="G3288" i="13"/>
  <c r="G3287" i="13"/>
  <c r="G3286" i="13"/>
  <c r="G3285" i="13"/>
  <c r="G3284" i="13"/>
  <c r="G3283" i="13"/>
  <c r="G3282" i="13"/>
  <c r="G3281" i="13"/>
  <c r="G3280" i="13"/>
  <c r="G3279" i="13"/>
  <c r="G3278" i="13"/>
  <c r="G3277" i="13"/>
  <c r="G3276" i="13"/>
  <c r="G3275" i="13"/>
  <c r="G3274" i="13"/>
  <c r="G3273" i="13"/>
  <c r="G3272" i="13"/>
  <c r="G3271" i="13"/>
  <c r="G3270" i="13"/>
  <c r="G3269" i="13"/>
  <c r="G3268" i="13"/>
  <c r="G3267" i="13"/>
  <c r="G3266" i="13"/>
  <c r="G3265" i="13"/>
  <c r="G3264" i="13"/>
  <c r="G3263" i="13"/>
  <c r="G3262" i="13"/>
  <c r="G3261" i="13"/>
  <c r="G3260" i="13"/>
  <c r="G3259" i="13"/>
  <c r="G3258" i="13"/>
  <c r="G3257" i="13"/>
  <c r="G3256" i="13"/>
  <c r="G3255" i="13"/>
  <c r="G3254" i="13"/>
  <c r="G3253" i="13"/>
  <c r="G3252" i="13"/>
  <c r="G3251" i="13"/>
  <c r="G3250" i="13"/>
  <c r="G3249" i="13"/>
  <c r="G3248" i="13"/>
  <c r="G3247" i="13"/>
  <c r="G3246" i="13"/>
  <c r="G3245" i="13"/>
  <c r="G3244" i="13"/>
  <c r="G3243" i="13"/>
  <c r="G3242" i="13"/>
  <c r="G3241" i="13"/>
  <c r="G3240" i="13"/>
  <c r="G3239" i="13"/>
  <c r="G3238" i="13"/>
  <c r="G3237" i="13"/>
  <c r="G3236" i="13"/>
  <c r="G3235" i="13"/>
  <c r="G3234" i="13"/>
  <c r="G3233" i="13"/>
  <c r="G3232" i="13"/>
  <c r="G3231" i="13"/>
  <c r="G3230" i="13"/>
  <c r="G3229" i="13"/>
  <c r="G3228" i="13"/>
  <c r="G3227" i="13"/>
  <c r="G3226" i="13"/>
  <c r="G3225" i="13"/>
  <c r="G3224" i="13"/>
  <c r="G3223" i="13"/>
  <c r="G3222" i="13"/>
  <c r="G3221" i="13"/>
  <c r="G3220" i="13"/>
  <c r="G3219" i="13"/>
  <c r="G3218" i="13"/>
  <c r="G3217" i="13"/>
  <c r="G3216" i="13"/>
  <c r="G3215" i="13"/>
  <c r="G3214" i="13"/>
  <c r="G3213" i="13"/>
  <c r="G3212" i="13"/>
  <c r="G3211" i="13"/>
  <c r="G3210" i="13"/>
  <c r="G3209" i="13"/>
  <c r="G3208" i="13"/>
  <c r="G3207" i="13"/>
  <c r="G3206" i="13"/>
  <c r="G3205" i="13"/>
  <c r="G3204" i="13"/>
  <c r="G3203" i="13"/>
  <c r="G3202" i="13"/>
  <c r="G3201" i="13"/>
  <c r="G3200" i="13"/>
  <c r="G3199" i="13"/>
  <c r="G3198" i="13"/>
  <c r="G3197" i="13"/>
  <c r="G3196" i="13"/>
  <c r="G3195" i="13"/>
  <c r="G3194" i="13"/>
  <c r="G3193" i="13"/>
  <c r="G3192" i="13"/>
  <c r="G3191" i="13"/>
  <c r="G3190" i="13"/>
  <c r="G3189" i="13"/>
  <c r="G3188" i="13"/>
  <c r="G3187" i="13"/>
  <c r="G3186" i="13"/>
  <c r="G3185" i="13"/>
  <c r="G3184" i="13"/>
  <c r="G3183" i="13"/>
  <c r="G3182" i="13"/>
  <c r="G3181" i="13"/>
  <c r="G3180" i="13"/>
  <c r="G3179" i="13"/>
  <c r="G3178" i="13"/>
  <c r="G3177" i="13"/>
  <c r="G3176" i="13"/>
  <c r="G3175" i="13"/>
  <c r="G3174" i="13"/>
  <c r="G3173" i="13"/>
  <c r="G3172" i="13"/>
  <c r="G3171" i="13"/>
  <c r="G3170" i="13"/>
  <c r="G3169" i="13"/>
  <c r="G3168" i="13"/>
  <c r="G3167" i="13"/>
  <c r="G3166" i="13"/>
  <c r="G3165" i="13"/>
  <c r="G3164" i="13"/>
  <c r="G3163" i="13"/>
  <c r="G3162" i="13"/>
  <c r="G3161" i="13"/>
  <c r="G3160" i="13"/>
  <c r="G3159" i="13"/>
  <c r="G3158" i="13"/>
  <c r="G3157" i="13"/>
  <c r="G3156" i="13"/>
  <c r="G3155" i="13"/>
  <c r="G3154" i="13"/>
  <c r="G3153" i="13"/>
  <c r="G3152" i="13"/>
  <c r="G3151" i="13"/>
  <c r="G3150" i="13"/>
  <c r="G3149" i="13"/>
  <c r="G3148" i="13"/>
  <c r="G3147" i="13"/>
  <c r="G3146" i="13"/>
  <c r="G3145" i="13"/>
  <c r="G3144" i="13"/>
  <c r="G3143" i="13"/>
  <c r="G3142" i="13"/>
  <c r="G3141" i="13"/>
  <c r="G3140" i="13"/>
  <c r="G3139" i="13"/>
  <c r="G3138" i="13"/>
  <c r="G3137" i="13"/>
  <c r="G3136" i="13"/>
  <c r="G3135" i="13"/>
  <c r="G3134" i="13"/>
  <c r="G3133" i="13"/>
  <c r="G3132" i="13"/>
  <c r="G3131" i="13"/>
  <c r="G3130" i="13"/>
  <c r="G3129" i="13"/>
  <c r="G3128" i="13"/>
  <c r="G3127" i="13"/>
  <c r="G3126" i="13"/>
  <c r="G3125" i="13"/>
  <c r="G3124" i="13"/>
  <c r="G3123" i="13"/>
  <c r="G3122" i="13"/>
  <c r="G3121" i="13"/>
  <c r="G3120" i="13"/>
  <c r="G3119" i="13"/>
  <c r="G3118" i="13"/>
  <c r="G3117" i="13"/>
  <c r="G3116" i="13"/>
  <c r="G3115" i="13"/>
  <c r="G3114" i="13"/>
  <c r="G3113" i="13"/>
  <c r="G3112" i="13"/>
  <c r="G3111" i="13"/>
  <c r="G3110" i="13"/>
  <c r="G3109" i="13"/>
  <c r="G3108" i="13"/>
  <c r="G3107" i="13"/>
  <c r="G3106" i="13"/>
  <c r="G3105" i="13"/>
  <c r="G3104" i="13"/>
  <c r="G3103" i="13"/>
  <c r="G3102" i="13"/>
  <c r="G3101" i="13"/>
  <c r="G3100" i="13"/>
  <c r="G3099" i="13"/>
  <c r="G3098" i="13"/>
  <c r="G3097" i="13"/>
  <c r="G3096" i="13"/>
  <c r="G3095" i="13"/>
  <c r="G3094" i="13"/>
  <c r="G3093" i="13"/>
  <c r="G3092" i="13"/>
  <c r="G3091" i="13"/>
  <c r="G3090" i="13"/>
  <c r="G3089" i="13"/>
  <c r="G3088" i="13"/>
  <c r="G3087" i="13"/>
  <c r="G3086" i="13"/>
  <c r="G3085" i="13"/>
  <c r="G3084" i="13"/>
  <c r="G3083" i="13"/>
  <c r="G3082" i="13"/>
  <c r="G3081" i="13"/>
  <c r="G3080" i="13"/>
  <c r="G3079" i="13"/>
  <c r="G3078" i="13"/>
  <c r="G3077" i="13"/>
  <c r="G3076" i="13"/>
  <c r="G3075" i="13"/>
  <c r="G3074" i="13"/>
  <c r="G3073" i="13"/>
  <c r="G3072" i="13"/>
  <c r="G3071" i="13"/>
  <c r="G3070" i="13"/>
  <c r="G3069" i="13"/>
  <c r="G3068" i="13"/>
  <c r="G3067" i="13"/>
  <c r="G3066" i="13"/>
  <c r="G3065" i="13"/>
  <c r="G3064" i="13"/>
  <c r="G3063" i="13"/>
  <c r="G3062" i="13"/>
  <c r="G3061" i="13"/>
  <c r="G3060" i="13"/>
  <c r="G3059" i="13"/>
  <c r="G3058" i="13"/>
  <c r="G3057" i="13"/>
  <c r="G3056" i="13"/>
  <c r="G3055" i="13"/>
  <c r="G3054" i="13"/>
  <c r="G3053" i="13"/>
  <c r="G3052" i="13"/>
  <c r="G3051" i="13"/>
  <c r="G3050" i="13"/>
  <c r="G3049" i="13"/>
  <c r="G3048" i="13"/>
  <c r="G3047" i="13"/>
  <c r="G3046" i="13"/>
  <c r="G3045" i="13"/>
  <c r="G3044" i="13"/>
  <c r="G3043" i="13"/>
  <c r="G3042" i="13"/>
  <c r="G3041" i="13"/>
  <c r="G3040" i="13"/>
  <c r="G3039" i="13"/>
  <c r="G3038" i="13"/>
  <c r="G3037" i="13"/>
  <c r="G3036" i="13"/>
  <c r="G3035" i="13"/>
  <c r="G3034" i="13"/>
  <c r="G3033" i="13"/>
  <c r="G3032" i="13"/>
  <c r="G3031" i="13"/>
  <c r="G3030" i="13"/>
  <c r="G3029" i="13"/>
  <c r="G3028" i="13"/>
  <c r="G3027" i="13"/>
  <c r="G3026" i="13"/>
  <c r="G3025" i="13"/>
  <c r="G3024" i="13"/>
  <c r="G3023" i="13"/>
  <c r="G3022" i="13"/>
  <c r="G3021" i="13"/>
  <c r="G3020" i="13"/>
  <c r="G3019" i="13"/>
  <c r="G3018" i="13"/>
  <c r="G3017" i="13"/>
  <c r="G3016" i="13"/>
  <c r="G3015" i="13"/>
  <c r="G3014" i="13"/>
  <c r="G3013" i="13"/>
  <c r="G3012" i="13"/>
  <c r="G3011" i="13"/>
  <c r="G3010" i="13"/>
  <c r="G3009" i="13"/>
  <c r="G3008" i="13"/>
  <c r="G3007" i="13"/>
  <c r="G3006" i="13"/>
  <c r="G3005" i="13"/>
  <c r="G3004" i="13"/>
  <c r="G3003" i="13"/>
  <c r="G3002" i="13"/>
  <c r="G3001" i="13"/>
  <c r="G3000" i="13"/>
  <c r="G2999" i="13"/>
  <c r="G2998" i="13"/>
  <c r="G2997" i="13"/>
  <c r="G2996" i="13"/>
  <c r="G2995" i="13"/>
  <c r="G2994" i="13"/>
  <c r="G2993" i="13"/>
  <c r="G2992" i="13"/>
  <c r="G2991" i="13"/>
  <c r="G2990" i="13"/>
  <c r="G2989" i="13"/>
  <c r="G2988" i="13"/>
  <c r="G2987" i="13"/>
  <c r="G2986" i="13"/>
  <c r="G2985" i="13"/>
  <c r="G2984" i="13"/>
  <c r="G2983" i="13"/>
  <c r="G2982" i="13"/>
  <c r="G2981" i="13"/>
  <c r="G2980" i="13"/>
  <c r="G2979" i="13"/>
  <c r="G2978" i="13"/>
  <c r="G2977" i="13"/>
  <c r="G2976" i="13"/>
  <c r="G2975" i="13"/>
  <c r="G2974" i="13"/>
  <c r="G2973" i="13"/>
  <c r="G2972" i="13"/>
  <c r="G2971" i="13"/>
  <c r="G2970" i="13"/>
  <c r="G2969" i="13"/>
  <c r="G2968" i="13"/>
  <c r="G2967" i="13"/>
  <c r="G2966" i="13"/>
  <c r="G2965" i="13"/>
  <c r="G2964" i="13"/>
  <c r="G2963" i="13"/>
  <c r="G2962" i="13"/>
  <c r="G2961" i="13"/>
  <c r="G2960" i="13"/>
  <c r="G2959" i="13"/>
  <c r="G2958" i="13"/>
  <c r="G2957" i="13"/>
  <c r="G2956" i="13"/>
  <c r="G2955" i="13"/>
  <c r="G2954" i="13"/>
  <c r="G2953" i="13"/>
  <c r="G2952" i="13"/>
  <c r="G2951" i="13"/>
  <c r="G2950" i="13"/>
  <c r="G2949" i="13"/>
  <c r="G2948" i="13"/>
  <c r="G2947" i="13"/>
  <c r="G2946" i="13"/>
  <c r="G2945" i="13"/>
  <c r="G2944" i="13"/>
  <c r="G2943" i="13"/>
  <c r="G2942" i="13"/>
  <c r="G2941" i="13"/>
  <c r="G2940" i="13"/>
  <c r="G2939" i="13"/>
  <c r="G2938" i="13"/>
  <c r="G2937" i="13"/>
  <c r="G2936" i="13"/>
  <c r="G2935" i="13"/>
  <c r="G2934" i="13"/>
  <c r="G2933" i="13"/>
  <c r="G2932" i="13"/>
  <c r="G2931" i="13"/>
  <c r="G2930" i="13"/>
  <c r="G2929" i="13"/>
  <c r="G2928" i="13"/>
  <c r="G2927" i="13"/>
  <c r="G2926" i="13"/>
  <c r="G2925" i="13"/>
  <c r="G2924" i="13"/>
  <c r="G2923" i="13"/>
  <c r="G2922" i="13"/>
  <c r="G2921" i="13"/>
  <c r="G2920" i="13"/>
  <c r="G2919" i="13"/>
  <c r="G2918" i="13"/>
  <c r="G2917" i="13"/>
  <c r="G2916" i="13"/>
  <c r="G2915" i="13"/>
  <c r="G2914" i="13"/>
  <c r="G2913" i="13"/>
  <c r="G2912" i="13"/>
  <c r="G2911" i="13"/>
  <c r="G2910" i="13"/>
  <c r="G2909" i="13"/>
  <c r="G2908" i="13"/>
  <c r="G2907" i="13"/>
  <c r="G2906" i="13"/>
  <c r="G2905" i="13"/>
  <c r="G2904" i="13"/>
  <c r="G2903" i="13"/>
  <c r="G2902" i="13"/>
  <c r="G2901" i="13"/>
  <c r="G2900" i="13"/>
  <c r="G2899" i="13"/>
  <c r="G2898" i="13"/>
  <c r="G2897" i="13"/>
  <c r="G2896" i="13"/>
  <c r="G2895" i="13"/>
  <c r="G2894" i="13"/>
  <c r="G2893" i="13"/>
  <c r="G2892" i="13"/>
  <c r="G2891" i="13"/>
  <c r="G2890" i="13"/>
  <c r="G2889" i="13"/>
  <c r="G2888" i="13"/>
  <c r="G2887" i="13"/>
  <c r="G2886" i="13"/>
  <c r="G2885" i="13"/>
  <c r="G2884" i="13"/>
  <c r="G2883" i="13"/>
  <c r="G2882" i="13"/>
  <c r="G2881" i="13"/>
  <c r="G2880" i="13"/>
  <c r="G2879" i="13"/>
  <c r="G2878" i="13"/>
  <c r="G2877" i="13"/>
  <c r="G2876" i="13"/>
  <c r="G2875" i="13"/>
  <c r="G2874" i="13"/>
  <c r="G2873" i="13"/>
  <c r="G2872" i="13"/>
  <c r="G2871" i="13"/>
  <c r="G2870" i="13"/>
  <c r="G2869" i="13"/>
  <c r="G2868" i="13"/>
  <c r="G2867" i="13"/>
  <c r="G2866" i="13"/>
  <c r="G2865" i="13"/>
  <c r="G2864" i="13"/>
  <c r="G2863" i="13"/>
  <c r="G2862" i="13"/>
  <c r="G2861" i="13"/>
  <c r="G2860" i="13"/>
  <c r="G2859" i="13"/>
  <c r="G2858" i="13"/>
  <c r="G2857" i="13"/>
  <c r="G2856" i="13"/>
  <c r="G2855" i="13"/>
  <c r="G2854" i="13"/>
  <c r="G2853" i="13"/>
  <c r="G2852" i="13"/>
  <c r="G2851" i="13"/>
  <c r="G2850" i="13"/>
  <c r="G2849" i="13"/>
  <c r="G2848" i="13"/>
  <c r="G2847" i="13"/>
  <c r="G2846" i="13"/>
  <c r="G2845" i="13"/>
  <c r="G2844" i="13"/>
  <c r="G2843" i="13"/>
  <c r="G2842" i="13"/>
  <c r="G2841" i="13"/>
  <c r="G2840" i="13"/>
  <c r="G2839" i="13"/>
  <c r="G2838" i="13"/>
  <c r="G2837" i="13"/>
  <c r="G2836" i="13"/>
  <c r="G2835" i="13"/>
  <c r="G2834" i="13"/>
  <c r="G2833" i="13"/>
  <c r="G2832" i="13"/>
  <c r="G2831" i="13"/>
  <c r="G2830" i="13"/>
  <c r="G2829" i="13"/>
  <c r="G2828" i="13"/>
  <c r="G2827" i="13"/>
  <c r="G2826" i="13"/>
  <c r="G2825" i="13"/>
  <c r="G2824" i="13"/>
  <c r="G2823" i="13"/>
  <c r="G2822" i="13"/>
  <c r="G2821" i="13"/>
  <c r="G2820" i="13"/>
  <c r="G2819" i="13"/>
  <c r="G2818" i="13"/>
  <c r="G2817" i="13"/>
  <c r="G2816" i="13"/>
  <c r="G2815" i="13"/>
  <c r="G2814" i="13"/>
  <c r="G2813" i="13"/>
  <c r="G2812" i="13"/>
  <c r="G2811" i="13"/>
  <c r="G2810" i="13"/>
  <c r="G2809" i="13"/>
  <c r="G2808" i="13"/>
  <c r="G2807" i="13"/>
  <c r="G2806" i="13"/>
  <c r="G2805" i="13"/>
  <c r="G2804" i="13"/>
  <c r="G2803" i="13"/>
  <c r="G2802" i="13"/>
  <c r="G2801" i="13"/>
  <c r="G2800" i="13"/>
  <c r="G2799" i="13"/>
  <c r="G2798" i="13"/>
  <c r="G2797" i="13"/>
  <c r="G2796" i="13"/>
  <c r="G2795" i="13"/>
  <c r="G2794" i="13"/>
  <c r="G2793" i="13"/>
  <c r="G2792" i="13"/>
  <c r="G2791" i="13"/>
  <c r="G2790" i="13"/>
  <c r="G2789" i="13"/>
  <c r="G2788" i="13"/>
  <c r="G2787" i="13"/>
  <c r="G2786" i="13"/>
  <c r="G2785" i="13"/>
  <c r="G2784" i="13"/>
  <c r="G2783" i="13"/>
  <c r="G2782" i="13"/>
  <c r="G2781" i="13"/>
  <c r="G2780" i="13"/>
  <c r="G2779" i="13"/>
  <c r="G2778" i="13"/>
  <c r="G2777" i="13"/>
  <c r="G2776" i="13"/>
  <c r="G2775" i="13"/>
  <c r="G2774" i="13"/>
  <c r="G2773" i="13"/>
  <c r="G2772" i="13"/>
  <c r="G2771" i="13"/>
  <c r="G2770" i="13"/>
  <c r="G2769" i="13"/>
  <c r="G2768" i="13"/>
  <c r="G2767" i="13"/>
  <c r="G2766" i="13"/>
  <c r="G2765" i="13"/>
  <c r="G2764" i="13"/>
  <c r="G2763" i="13"/>
  <c r="G2762" i="13"/>
  <c r="G2761" i="13"/>
  <c r="G2760" i="13"/>
  <c r="G2759" i="13"/>
  <c r="G2758" i="13"/>
  <c r="G2757" i="13"/>
  <c r="G2756" i="13"/>
  <c r="G2755" i="13"/>
  <c r="G2754" i="13"/>
  <c r="G2753" i="13"/>
  <c r="G2752" i="13"/>
  <c r="G2751" i="13"/>
  <c r="G2750" i="13"/>
  <c r="G2749" i="13"/>
  <c r="G2748" i="13"/>
  <c r="G2747" i="13"/>
  <c r="G2746" i="13"/>
  <c r="G2745" i="13"/>
  <c r="G2744" i="13"/>
  <c r="G2743" i="13"/>
  <c r="G2742" i="13"/>
  <c r="G2741" i="13"/>
  <c r="G2740" i="13"/>
  <c r="G2739" i="13"/>
  <c r="G2738" i="13"/>
  <c r="G2737" i="13"/>
  <c r="G2736" i="13"/>
  <c r="G2735" i="13"/>
  <c r="G2734" i="13"/>
  <c r="G2733" i="13"/>
  <c r="G2732" i="13"/>
  <c r="G2731" i="13"/>
  <c r="G2730" i="13"/>
  <c r="G2729" i="13"/>
  <c r="G2728" i="13"/>
  <c r="G2727" i="13"/>
  <c r="G2726" i="13"/>
  <c r="G2725" i="13"/>
  <c r="G2724" i="13"/>
  <c r="G2723" i="13"/>
  <c r="G2722" i="13"/>
  <c r="G2721" i="13"/>
  <c r="G2720" i="13"/>
  <c r="G2719" i="13"/>
  <c r="G2718" i="13"/>
  <c r="G2717" i="13"/>
  <c r="G2716" i="13"/>
  <c r="G2715" i="13"/>
  <c r="G2714" i="13"/>
  <c r="G2713" i="13"/>
  <c r="G2712" i="13"/>
  <c r="G2711" i="13"/>
  <c r="G2710" i="13"/>
  <c r="G2709" i="13"/>
  <c r="G2708" i="13"/>
  <c r="G2707" i="13"/>
  <c r="G2706" i="13"/>
  <c r="G2705" i="13"/>
  <c r="G2704" i="13"/>
  <c r="G2703" i="13"/>
  <c r="G2702" i="13"/>
  <c r="G2701" i="13"/>
  <c r="G2700" i="13"/>
  <c r="G2699" i="13"/>
  <c r="G2698" i="13"/>
  <c r="G2697" i="13"/>
  <c r="G2696" i="13"/>
  <c r="G2695" i="13"/>
  <c r="G2694" i="13"/>
  <c r="G2693" i="13"/>
  <c r="G2692" i="13"/>
  <c r="G2691" i="13"/>
  <c r="G2690" i="13"/>
  <c r="G2689" i="13"/>
  <c r="G2688" i="13"/>
  <c r="G2687" i="13"/>
  <c r="G2686" i="13"/>
  <c r="G2685" i="13"/>
  <c r="G2684" i="13"/>
  <c r="G2683" i="13"/>
  <c r="G2682" i="13"/>
  <c r="G2681" i="13"/>
  <c r="G2680" i="13"/>
  <c r="G2679" i="13"/>
  <c r="G2678" i="13"/>
  <c r="G2677" i="13"/>
  <c r="G2676" i="13"/>
  <c r="G2675" i="13"/>
  <c r="G2674" i="13"/>
  <c r="G2673" i="13"/>
  <c r="G2672" i="13"/>
  <c r="G2671" i="13"/>
  <c r="G2670" i="13"/>
  <c r="G2669" i="13"/>
  <c r="G2668" i="13"/>
  <c r="G2667" i="13"/>
  <c r="G2666" i="13"/>
  <c r="G2665" i="13"/>
  <c r="G2664" i="13"/>
  <c r="G2663" i="13"/>
  <c r="G2662" i="13"/>
  <c r="G2661" i="13"/>
  <c r="G2660" i="13"/>
  <c r="G2659" i="13"/>
  <c r="G2658" i="13"/>
  <c r="G2657" i="13"/>
  <c r="G2656" i="13"/>
  <c r="G2655" i="13"/>
  <c r="G2654" i="13"/>
  <c r="G2653" i="13"/>
  <c r="G2652" i="13"/>
  <c r="G2651" i="13"/>
  <c r="G2650" i="13"/>
  <c r="G2649" i="13"/>
  <c r="G2648" i="13"/>
  <c r="G2647" i="13"/>
  <c r="G2646" i="13"/>
  <c r="G2645" i="13"/>
  <c r="G2644" i="13"/>
  <c r="G2643" i="13"/>
  <c r="G2642" i="13"/>
  <c r="G2641" i="13"/>
  <c r="G2640" i="13"/>
  <c r="G2639" i="13"/>
  <c r="G2638" i="13"/>
  <c r="G2637" i="13"/>
  <c r="G2636" i="13"/>
  <c r="G2635" i="13"/>
  <c r="G2634" i="13"/>
  <c r="G2633" i="13"/>
  <c r="G2632" i="13"/>
  <c r="G2631" i="13"/>
  <c r="G2630" i="13"/>
  <c r="G2629" i="13"/>
  <c r="G2628" i="13"/>
  <c r="G2627" i="13"/>
  <c r="G2626" i="13"/>
  <c r="G2625" i="13"/>
  <c r="G2624" i="13"/>
  <c r="G2623" i="13"/>
  <c r="G2622" i="13"/>
  <c r="G2621" i="13"/>
  <c r="G2620" i="13"/>
  <c r="G2619" i="13"/>
  <c r="G2618" i="13"/>
  <c r="G2617" i="13"/>
  <c r="G2616" i="13"/>
  <c r="G2615" i="13"/>
  <c r="G2614" i="13"/>
  <c r="G2613" i="13"/>
  <c r="G2612" i="13"/>
  <c r="G2611" i="13"/>
  <c r="G2610" i="13"/>
  <c r="G2609" i="13"/>
  <c r="G2608" i="13"/>
  <c r="G2607" i="13"/>
  <c r="G2606" i="13"/>
  <c r="G2605" i="13"/>
  <c r="G2604" i="13"/>
  <c r="G2603" i="13"/>
  <c r="G2602" i="13"/>
  <c r="G2601" i="13"/>
  <c r="G2600" i="13"/>
  <c r="G2599" i="13"/>
  <c r="G2598" i="13"/>
  <c r="G2597" i="13"/>
  <c r="G2596" i="13"/>
  <c r="G2595" i="13"/>
  <c r="G2594" i="13"/>
  <c r="G2593" i="13"/>
  <c r="G2592" i="13"/>
  <c r="G2591" i="13"/>
  <c r="G2590" i="13"/>
  <c r="G2589" i="13"/>
  <c r="G2588" i="13"/>
  <c r="G2587" i="13"/>
  <c r="G2586" i="13"/>
  <c r="G2585" i="13"/>
  <c r="G2584" i="13"/>
  <c r="G2583" i="13"/>
  <c r="G2582" i="13"/>
  <c r="G2581" i="13"/>
  <c r="G2580" i="13"/>
  <c r="G2579" i="13"/>
  <c r="G2578" i="13"/>
  <c r="G2577" i="13"/>
  <c r="G2576" i="13"/>
  <c r="G2575" i="13"/>
  <c r="G2574" i="13"/>
  <c r="G2573" i="13"/>
  <c r="G2572" i="13"/>
  <c r="G2571" i="13"/>
  <c r="G2570" i="13"/>
  <c r="G2569" i="13"/>
  <c r="G2568" i="13"/>
  <c r="G2567" i="13"/>
  <c r="G2566" i="13"/>
  <c r="G2565" i="13"/>
  <c r="G2564" i="13"/>
  <c r="G2563" i="13"/>
  <c r="G2562" i="13"/>
  <c r="G2561" i="13"/>
  <c r="G2560" i="13"/>
  <c r="G2559" i="13"/>
  <c r="G2558" i="13"/>
  <c r="G2557" i="13"/>
  <c r="G2556" i="13"/>
  <c r="G2555" i="13"/>
  <c r="G2554" i="13"/>
  <c r="G2553" i="13"/>
  <c r="G2552" i="13"/>
  <c r="G2551" i="13"/>
  <c r="G2550" i="13"/>
  <c r="G2549" i="13"/>
  <c r="G2548" i="13"/>
  <c r="G2547" i="13"/>
  <c r="G2546" i="13"/>
  <c r="G2545" i="13"/>
  <c r="G2544" i="13"/>
  <c r="G2543" i="13"/>
  <c r="G2542" i="13"/>
  <c r="G2541" i="13"/>
  <c r="G2540" i="13"/>
  <c r="G2539" i="13"/>
  <c r="G2538" i="13"/>
  <c r="G2537" i="13"/>
  <c r="G2536" i="13"/>
  <c r="G2535" i="13"/>
  <c r="G2534" i="13"/>
  <c r="G2533" i="13"/>
  <c r="G2532" i="13"/>
  <c r="G2531" i="13"/>
  <c r="G2530" i="13"/>
  <c r="G2529" i="13"/>
  <c r="G2528" i="13"/>
  <c r="G2527" i="13"/>
  <c r="G2526" i="13"/>
  <c r="G2525" i="13"/>
  <c r="G2524" i="13"/>
  <c r="G2523" i="13"/>
  <c r="G2522" i="13"/>
  <c r="G2521" i="13"/>
  <c r="G2520" i="13"/>
  <c r="G2519" i="13"/>
  <c r="G2518" i="13"/>
  <c r="G2517" i="13"/>
  <c r="G2516" i="13"/>
  <c r="G2515" i="13"/>
  <c r="G2514" i="13"/>
  <c r="G2513" i="13"/>
  <c r="G2512" i="13"/>
  <c r="G2511" i="13"/>
  <c r="G2510" i="13"/>
  <c r="G2509" i="13"/>
  <c r="G2508" i="13"/>
  <c r="G2507" i="13"/>
  <c r="G2506" i="13"/>
  <c r="G2505" i="13"/>
  <c r="G2504" i="13"/>
  <c r="G2503" i="13"/>
  <c r="G2502" i="13"/>
  <c r="G2501" i="13"/>
  <c r="G2500" i="13"/>
  <c r="G2499" i="13"/>
  <c r="G2498" i="13"/>
  <c r="G2497" i="13"/>
  <c r="G2496" i="13"/>
  <c r="G2495" i="13"/>
  <c r="G2494" i="13"/>
  <c r="G2493" i="13"/>
  <c r="G2492" i="13"/>
  <c r="G2491" i="13"/>
  <c r="G2490" i="13"/>
  <c r="G2489" i="13"/>
  <c r="G2488" i="13"/>
  <c r="G2487" i="13"/>
  <c r="G2486" i="13"/>
  <c r="G2485" i="13"/>
  <c r="G2484" i="13"/>
  <c r="G2483" i="13"/>
  <c r="G2482" i="13"/>
  <c r="G2481" i="13"/>
  <c r="G2480" i="13"/>
  <c r="G2479" i="13"/>
  <c r="G2478" i="13"/>
  <c r="G2477" i="13"/>
  <c r="G2476" i="13"/>
  <c r="G2475" i="13"/>
  <c r="G2474" i="13"/>
  <c r="G2473" i="13"/>
  <c r="G2472" i="13"/>
  <c r="G2471" i="13"/>
  <c r="G2470" i="13"/>
  <c r="G2469" i="13"/>
  <c r="G2468" i="13"/>
  <c r="G2467" i="13"/>
  <c r="G2466" i="13"/>
  <c r="G2465" i="13"/>
  <c r="G2464" i="13"/>
  <c r="G2463" i="13"/>
  <c r="G2462" i="13"/>
  <c r="G2461" i="13"/>
  <c r="G2460" i="13"/>
  <c r="G2459" i="13"/>
  <c r="G2458" i="13"/>
  <c r="G2457" i="13"/>
  <c r="G2456" i="13"/>
  <c r="G2455" i="13"/>
  <c r="G2454" i="13"/>
  <c r="G2453" i="13"/>
  <c r="G2452" i="13"/>
  <c r="G2451" i="13"/>
  <c r="G2450" i="13"/>
  <c r="G2449" i="13"/>
  <c r="G2448" i="13"/>
  <c r="G2447" i="13"/>
  <c r="G2446" i="13"/>
  <c r="G2445" i="13"/>
  <c r="G2444" i="13"/>
  <c r="G2443" i="13"/>
  <c r="G2442" i="13"/>
  <c r="G2441" i="13"/>
  <c r="G2440" i="13"/>
  <c r="G2439" i="13"/>
  <c r="G2438" i="13"/>
  <c r="G2437" i="13"/>
  <c r="G2436" i="13"/>
  <c r="G2435" i="13"/>
  <c r="G2434" i="13"/>
  <c r="G2433" i="13"/>
  <c r="G2432" i="13"/>
  <c r="G2431" i="13"/>
  <c r="G2430" i="13"/>
  <c r="G2429" i="13"/>
  <c r="G2428" i="13"/>
  <c r="G2427" i="13"/>
  <c r="G2426" i="13"/>
  <c r="G2425" i="13"/>
  <c r="G2424" i="13"/>
  <c r="G2423" i="13"/>
  <c r="G2422" i="13"/>
  <c r="G2421" i="13"/>
  <c r="G2420" i="13"/>
  <c r="G2419" i="13"/>
  <c r="G2418" i="13"/>
  <c r="G2417" i="13"/>
  <c r="G2416" i="13"/>
  <c r="G2415" i="13"/>
  <c r="G2414" i="13"/>
  <c r="G2413" i="13"/>
  <c r="G2412" i="13"/>
  <c r="G2411" i="13"/>
  <c r="G2410" i="13"/>
  <c r="G2409" i="13"/>
  <c r="G2408" i="13"/>
  <c r="G2407" i="13"/>
  <c r="G2406" i="13"/>
  <c r="G2405" i="13"/>
  <c r="G2404" i="13"/>
  <c r="G2403" i="13"/>
  <c r="G2402" i="13"/>
  <c r="G2401" i="13"/>
  <c r="G2400" i="13"/>
  <c r="G2399" i="13"/>
  <c r="G2398" i="13"/>
  <c r="G2397" i="13"/>
  <c r="G2396" i="13"/>
  <c r="G2395" i="13"/>
  <c r="G2394" i="13"/>
  <c r="G2393" i="13"/>
  <c r="G2392" i="13"/>
  <c r="G2391" i="13"/>
  <c r="G2390" i="13"/>
  <c r="G2389" i="13"/>
  <c r="G2388" i="13"/>
  <c r="G2387" i="13"/>
  <c r="G2386" i="13"/>
  <c r="G2385" i="13"/>
  <c r="G2384" i="13"/>
  <c r="G2383" i="13"/>
  <c r="G2382" i="13"/>
  <c r="G2381" i="13"/>
  <c r="G2380" i="13"/>
  <c r="G2379" i="13"/>
  <c r="G2378" i="13"/>
  <c r="G2377" i="13"/>
  <c r="G2376" i="13"/>
  <c r="G2375" i="13"/>
  <c r="G2374" i="13"/>
  <c r="G2373" i="13"/>
  <c r="G2372" i="13"/>
  <c r="G2371" i="13"/>
  <c r="G2370" i="13"/>
  <c r="G2369" i="13"/>
  <c r="G2368" i="13"/>
  <c r="G2367" i="13"/>
  <c r="G2366" i="13"/>
  <c r="G2365" i="13"/>
  <c r="G2364" i="13"/>
  <c r="G2363" i="13"/>
  <c r="G2362" i="13"/>
  <c r="G2361" i="13"/>
  <c r="G2360" i="13"/>
  <c r="G2359" i="13"/>
  <c r="G2358" i="13"/>
  <c r="G2357" i="13"/>
  <c r="G2356" i="13"/>
  <c r="G2355" i="13"/>
  <c r="G2354" i="13"/>
  <c r="G2353" i="13"/>
  <c r="G2352" i="13"/>
  <c r="G2351" i="13"/>
  <c r="G2350" i="13"/>
  <c r="G2349" i="13"/>
  <c r="G2348" i="13"/>
  <c r="G2347" i="13"/>
  <c r="G2346" i="13"/>
  <c r="G2345" i="13"/>
  <c r="G2344" i="13"/>
  <c r="G2343" i="13"/>
  <c r="G2342" i="13"/>
  <c r="G2341" i="13"/>
  <c r="G2340" i="13"/>
  <c r="G2339" i="13"/>
  <c r="G2338" i="13"/>
  <c r="G2337" i="13"/>
  <c r="G2336" i="13"/>
  <c r="G2335" i="13"/>
  <c r="G2334" i="13"/>
  <c r="G2333" i="13"/>
  <c r="G2332" i="13"/>
  <c r="G2331" i="13"/>
  <c r="G2330" i="13"/>
  <c r="G2329" i="13"/>
  <c r="G2328" i="13"/>
  <c r="G2327" i="13"/>
  <c r="G2326" i="13"/>
  <c r="G2325" i="13"/>
  <c r="G2324" i="13"/>
  <c r="G2323" i="13"/>
  <c r="G2322" i="13"/>
  <c r="G2321" i="13"/>
  <c r="G2320" i="13"/>
  <c r="G2319" i="13"/>
  <c r="G2318" i="13"/>
  <c r="G2317" i="13"/>
  <c r="G2316" i="13"/>
  <c r="G2315" i="13"/>
  <c r="G2314" i="13"/>
  <c r="G2313" i="13"/>
  <c r="G2312" i="13"/>
  <c r="G2311" i="13"/>
  <c r="G2310" i="13"/>
  <c r="G2309" i="13"/>
  <c r="G2308" i="13"/>
  <c r="G2307" i="13"/>
  <c r="G2306" i="13"/>
  <c r="G2305" i="13"/>
  <c r="G2304" i="13"/>
  <c r="G2303" i="13"/>
  <c r="G2302" i="13"/>
  <c r="G2301" i="13"/>
  <c r="G2300" i="13"/>
  <c r="G2299" i="13"/>
  <c r="G2298" i="13"/>
  <c r="G2297" i="13"/>
  <c r="G2296" i="13"/>
  <c r="G2295" i="13"/>
  <c r="G2294" i="13"/>
  <c r="G2293" i="13"/>
  <c r="G2292" i="13"/>
  <c r="G2291" i="13"/>
  <c r="G2290" i="13"/>
  <c r="G2289" i="13"/>
  <c r="G2288" i="13"/>
  <c r="G2287" i="13"/>
  <c r="G2286" i="13"/>
  <c r="G2285" i="13"/>
  <c r="G2284" i="13"/>
  <c r="G2283" i="13"/>
  <c r="G2282" i="13"/>
  <c r="G2281" i="13"/>
  <c r="G2280" i="13"/>
  <c r="G2279" i="13"/>
  <c r="G2278" i="13"/>
  <c r="G2277" i="13"/>
  <c r="G2276" i="13"/>
  <c r="G2275" i="13"/>
  <c r="G2274" i="13"/>
  <c r="G2273" i="13"/>
  <c r="G2272" i="13"/>
  <c r="G2271" i="13"/>
  <c r="G2270" i="13"/>
  <c r="G2269" i="13"/>
  <c r="G2268" i="13"/>
  <c r="G2267" i="13"/>
  <c r="G2266" i="13"/>
  <c r="G2265" i="13"/>
  <c r="G2264" i="13"/>
  <c r="G2263" i="13"/>
  <c r="G2262" i="13"/>
  <c r="G2261" i="13"/>
  <c r="G2260" i="13"/>
  <c r="G2259" i="13"/>
  <c r="G2258" i="13"/>
  <c r="G2257" i="13"/>
  <c r="G2256" i="13"/>
  <c r="G2255" i="13"/>
  <c r="G2254" i="13"/>
  <c r="G2253" i="13"/>
  <c r="G2252" i="13"/>
  <c r="G2251" i="13"/>
  <c r="G2250" i="13"/>
  <c r="G2249" i="13"/>
  <c r="G2248" i="13"/>
  <c r="G2247" i="13"/>
  <c r="G2246" i="13"/>
  <c r="G2245" i="13"/>
  <c r="G2244" i="13"/>
  <c r="G2243" i="13"/>
  <c r="G2242" i="13"/>
  <c r="G2241" i="13"/>
  <c r="G2240" i="13"/>
  <c r="G2239" i="13"/>
  <c r="G2238" i="13"/>
  <c r="G2237" i="13"/>
  <c r="G2236" i="13"/>
  <c r="G2235" i="13"/>
  <c r="G2234" i="13"/>
  <c r="G2233" i="13"/>
  <c r="G2232" i="13"/>
  <c r="G2231" i="13"/>
  <c r="G2230" i="13"/>
  <c r="G2229" i="13"/>
  <c r="G2228" i="13"/>
  <c r="G2227" i="13"/>
  <c r="G2226" i="13"/>
  <c r="G2225" i="13"/>
  <c r="G2224" i="13"/>
  <c r="G2223" i="13"/>
  <c r="G2222" i="13"/>
  <c r="G2221" i="13"/>
  <c r="G2220" i="13"/>
  <c r="G2219" i="13"/>
  <c r="G2218" i="13"/>
  <c r="G2217" i="13"/>
  <c r="G2216" i="13"/>
  <c r="G2215" i="13"/>
  <c r="G2214" i="13"/>
  <c r="G2213" i="13"/>
  <c r="G2212" i="13"/>
  <c r="G2211" i="13"/>
  <c r="G2210" i="13"/>
  <c r="G2209" i="13"/>
  <c r="G2208" i="13"/>
  <c r="G2207" i="13"/>
  <c r="G2206" i="13"/>
  <c r="G2205" i="13"/>
  <c r="G2204" i="13"/>
  <c r="G2203" i="13"/>
  <c r="G2202" i="13"/>
  <c r="G2201" i="13"/>
  <c r="G2200" i="13"/>
  <c r="G2199" i="13"/>
  <c r="G2198" i="13"/>
  <c r="G2197" i="13"/>
  <c r="G2196" i="13"/>
  <c r="G2195" i="13"/>
  <c r="G2194" i="13"/>
  <c r="G2193" i="13"/>
  <c r="G2192" i="13"/>
  <c r="G2191" i="13"/>
  <c r="G2190" i="13"/>
  <c r="G2189" i="13"/>
  <c r="G2188" i="13"/>
  <c r="G2187" i="13"/>
  <c r="G2186" i="13"/>
  <c r="G2185" i="13"/>
  <c r="G2184" i="13"/>
  <c r="G2183" i="13"/>
  <c r="G2182" i="13"/>
  <c r="G2181" i="13"/>
  <c r="G2180" i="13"/>
  <c r="G2179" i="13"/>
  <c r="G2178" i="13"/>
  <c r="G2177" i="13"/>
  <c r="G2176" i="13"/>
  <c r="G2175" i="13"/>
  <c r="G2174" i="13"/>
  <c r="G2173" i="13"/>
  <c r="G2172" i="13"/>
  <c r="G2171" i="13"/>
  <c r="G2170" i="13"/>
  <c r="G2169" i="13"/>
  <c r="G2168" i="13"/>
  <c r="G2167" i="13"/>
  <c r="G2166" i="13"/>
  <c r="G2165" i="13"/>
  <c r="G2164" i="13"/>
  <c r="G2163" i="13"/>
  <c r="G2162" i="13"/>
  <c r="G2161" i="13"/>
  <c r="G2160" i="13"/>
  <c r="G2159" i="13"/>
  <c r="G2158" i="13"/>
  <c r="G2157" i="13"/>
  <c r="G2156" i="13"/>
  <c r="G2155" i="13"/>
  <c r="G2154" i="13"/>
  <c r="G2153" i="13"/>
  <c r="G2152" i="13"/>
  <c r="G2151" i="13"/>
  <c r="G2150" i="13"/>
  <c r="G2149" i="13"/>
  <c r="G2148" i="13"/>
  <c r="G2147" i="13"/>
  <c r="G2146" i="13"/>
  <c r="G2145" i="13"/>
  <c r="G2144" i="13"/>
  <c r="G2143" i="13"/>
  <c r="G2142" i="13"/>
  <c r="G2141" i="13"/>
  <c r="G2140" i="13"/>
  <c r="G2139" i="13"/>
  <c r="G2138" i="13"/>
  <c r="G2137" i="13"/>
  <c r="G2136" i="13"/>
  <c r="G2135" i="13"/>
  <c r="G2134" i="13"/>
  <c r="G2133" i="13"/>
  <c r="G2132" i="13"/>
  <c r="G2131" i="13"/>
  <c r="G2130" i="13"/>
  <c r="G2129" i="13"/>
  <c r="G2128" i="13"/>
  <c r="G2127" i="13"/>
  <c r="G2126" i="13"/>
  <c r="G2125" i="13"/>
  <c r="G2124" i="13"/>
  <c r="G2123" i="13"/>
  <c r="G2122" i="13"/>
  <c r="G2121" i="13"/>
  <c r="G2120" i="13"/>
  <c r="G2119" i="13"/>
  <c r="G2118" i="13"/>
  <c r="G2117" i="13"/>
  <c r="G2116" i="13"/>
  <c r="G2115" i="13"/>
  <c r="G2114" i="13"/>
  <c r="G2113" i="13"/>
  <c r="G2112" i="13"/>
  <c r="G2111" i="13"/>
  <c r="G2110" i="13"/>
  <c r="G2109" i="13"/>
  <c r="G2108" i="13"/>
  <c r="G2107" i="13"/>
  <c r="G2106" i="13"/>
  <c r="G2105" i="13"/>
  <c r="G2104" i="13"/>
  <c r="G2103" i="13"/>
  <c r="G2102" i="13"/>
  <c r="G2101" i="13"/>
  <c r="G2100" i="13"/>
  <c r="G2099" i="13"/>
  <c r="G2098" i="13"/>
  <c r="G2097" i="13"/>
  <c r="G2096" i="13"/>
  <c r="G2095" i="13"/>
  <c r="G2094" i="13"/>
  <c r="G2093" i="13"/>
  <c r="G2092" i="13"/>
  <c r="G2091" i="13"/>
  <c r="G2090" i="13"/>
  <c r="G2089" i="13"/>
  <c r="G2088" i="13"/>
  <c r="G2087" i="13"/>
  <c r="G2086" i="13"/>
  <c r="G2085" i="13"/>
  <c r="G2084" i="13"/>
  <c r="G2083" i="13"/>
  <c r="G2082" i="13"/>
  <c r="G2081" i="13"/>
  <c r="G2080" i="13"/>
  <c r="G2079" i="13"/>
  <c r="G2078" i="13"/>
  <c r="G2077" i="13"/>
  <c r="G2076" i="13"/>
  <c r="G2075" i="13"/>
  <c r="G2074" i="13"/>
  <c r="G2073" i="13"/>
  <c r="G2072" i="13"/>
  <c r="G2071" i="13"/>
  <c r="G2070" i="13"/>
  <c r="G2069" i="13"/>
  <c r="G2068" i="13"/>
  <c r="G2067" i="13"/>
  <c r="G2066" i="13"/>
  <c r="G2065" i="13"/>
  <c r="G2064" i="13"/>
  <c r="G2063" i="13"/>
  <c r="G2062" i="13"/>
  <c r="G2061" i="13"/>
  <c r="G2060" i="13"/>
  <c r="G2059" i="13"/>
  <c r="G2058" i="13"/>
  <c r="G2057" i="13"/>
  <c r="G2056" i="13"/>
  <c r="G2055" i="13"/>
  <c r="G2054" i="13"/>
  <c r="G2053" i="13"/>
  <c r="G2052" i="13"/>
  <c r="G2051" i="13"/>
  <c r="G2050" i="13"/>
  <c r="G2049" i="13"/>
  <c r="G2048" i="13"/>
  <c r="G2047" i="13"/>
  <c r="G2046" i="13"/>
  <c r="G2045" i="13"/>
  <c r="G2044" i="13"/>
  <c r="G2043" i="13"/>
  <c r="G2042" i="13"/>
  <c r="G2041" i="13"/>
  <c r="G2040" i="13"/>
  <c r="G2039" i="13"/>
  <c r="G2038" i="13"/>
  <c r="G2037" i="13"/>
  <c r="G2036" i="13"/>
  <c r="G2035" i="13"/>
  <c r="G2034" i="13"/>
  <c r="G2033" i="13"/>
  <c r="G2032" i="13"/>
  <c r="G2031" i="13"/>
  <c r="G2030" i="13"/>
  <c r="G2029" i="13"/>
  <c r="G2028" i="13"/>
  <c r="G2027" i="13"/>
  <c r="G2026" i="13"/>
  <c r="G2025" i="13"/>
  <c r="G2024" i="13"/>
  <c r="G2023" i="13"/>
  <c r="G2022" i="13"/>
  <c r="G2021" i="13"/>
  <c r="G2020" i="13"/>
  <c r="G2019" i="13"/>
  <c r="G2018" i="13"/>
  <c r="G2017" i="13"/>
  <c r="G2016" i="13"/>
  <c r="G2015" i="13"/>
  <c r="G2014" i="13"/>
  <c r="G2013" i="13"/>
  <c r="G2012" i="13"/>
  <c r="G2011" i="13"/>
  <c r="G2010" i="13"/>
  <c r="G2009" i="13"/>
  <c r="G2008" i="13"/>
  <c r="G2007" i="13"/>
  <c r="G2006" i="13"/>
  <c r="G2005" i="13"/>
  <c r="G2004" i="13"/>
  <c r="G2003" i="13"/>
  <c r="G2002" i="13"/>
  <c r="G2001" i="13"/>
  <c r="G2000" i="13"/>
  <c r="G1999" i="13"/>
  <c r="G1998" i="13"/>
  <c r="G1997" i="13"/>
  <c r="G1996" i="13"/>
  <c r="G1995" i="13"/>
  <c r="G1994" i="13"/>
  <c r="G1993" i="13"/>
  <c r="G1992" i="13"/>
  <c r="G1991" i="13"/>
  <c r="G1990" i="13"/>
  <c r="G1989" i="13"/>
  <c r="G1988" i="13"/>
  <c r="G1987" i="13"/>
  <c r="G1986" i="13"/>
  <c r="G1985" i="13"/>
  <c r="G1984" i="13"/>
  <c r="G1983" i="13"/>
  <c r="G1982" i="13"/>
  <c r="G1981" i="13"/>
  <c r="G1980" i="13"/>
  <c r="G1979" i="13"/>
  <c r="G1978" i="13"/>
  <c r="G1977" i="13"/>
  <c r="G1976" i="13"/>
  <c r="G1975" i="13"/>
  <c r="G1974" i="13"/>
  <c r="G1973" i="13"/>
  <c r="G1972" i="13"/>
  <c r="G1971" i="13"/>
  <c r="G1970" i="13"/>
  <c r="G1969" i="13"/>
  <c r="G1968" i="13"/>
  <c r="G1967" i="13"/>
  <c r="G1966" i="13"/>
  <c r="G1965" i="13"/>
  <c r="G1964" i="13"/>
  <c r="G1963" i="13"/>
  <c r="G1962" i="13"/>
  <c r="G1961" i="13"/>
  <c r="G1960" i="13"/>
  <c r="G1959" i="13"/>
  <c r="G1958" i="13"/>
  <c r="G1957" i="13"/>
  <c r="G1956" i="13"/>
  <c r="G1955" i="13"/>
  <c r="G1954" i="13"/>
  <c r="G1953" i="13"/>
  <c r="G1952" i="13"/>
  <c r="G1951" i="13"/>
  <c r="G1950" i="13"/>
  <c r="G1949" i="13"/>
  <c r="G1948" i="13"/>
  <c r="G1947" i="13"/>
  <c r="G1946" i="13"/>
  <c r="G1945" i="13"/>
  <c r="G1944" i="13"/>
  <c r="G1943" i="13"/>
  <c r="G1942" i="13"/>
  <c r="G1941" i="13"/>
  <c r="G1940" i="13"/>
  <c r="G1939" i="13"/>
  <c r="G1938" i="13"/>
  <c r="G1937" i="13"/>
  <c r="G1936" i="13"/>
  <c r="G1935" i="13"/>
  <c r="G1934" i="13"/>
  <c r="G1933" i="13"/>
  <c r="G1932" i="13"/>
  <c r="G1931" i="13"/>
  <c r="G1930" i="13"/>
  <c r="G1929" i="13"/>
  <c r="G1928" i="13"/>
  <c r="G1927" i="13"/>
  <c r="G1926" i="13"/>
  <c r="G1925" i="13"/>
  <c r="G1924" i="13"/>
  <c r="G1923" i="13"/>
  <c r="G1922" i="13"/>
  <c r="G1921" i="13"/>
  <c r="G1920" i="13"/>
  <c r="G1919" i="13"/>
  <c r="G1918" i="13"/>
  <c r="G1917" i="13"/>
  <c r="G1916" i="13"/>
  <c r="G1915" i="13"/>
  <c r="G1914" i="13"/>
  <c r="G1913" i="13"/>
  <c r="G1912" i="13"/>
  <c r="G1911" i="13"/>
  <c r="G1910" i="13"/>
  <c r="G1909" i="13"/>
  <c r="G1908" i="13"/>
  <c r="G1907" i="13"/>
  <c r="G1906" i="13"/>
  <c r="G1905" i="13"/>
  <c r="G1904" i="13"/>
  <c r="G1903" i="13"/>
  <c r="G1902" i="13"/>
  <c r="G1901" i="13"/>
  <c r="G1900" i="13"/>
  <c r="G1899" i="13"/>
  <c r="G1898" i="13"/>
  <c r="G1897" i="13"/>
  <c r="G1896" i="13"/>
  <c r="G1895" i="13"/>
  <c r="G1894" i="13"/>
  <c r="G1893" i="13"/>
  <c r="G1892" i="13"/>
  <c r="G1891" i="13"/>
  <c r="G1890" i="13"/>
  <c r="G1889" i="13"/>
  <c r="G1888" i="13"/>
  <c r="G1887" i="13"/>
  <c r="G1886" i="13"/>
  <c r="G1885" i="13"/>
  <c r="G1884" i="13"/>
  <c r="G1883" i="13"/>
  <c r="G1882" i="13"/>
  <c r="G1881" i="13"/>
  <c r="G1880" i="13"/>
  <c r="G1879" i="13"/>
  <c r="G1878" i="13"/>
  <c r="G1877" i="13"/>
  <c r="G1876" i="13"/>
  <c r="G1875" i="13"/>
  <c r="G1874" i="13"/>
  <c r="G1873" i="13"/>
  <c r="G1872" i="13"/>
  <c r="G1871" i="13"/>
  <c r="G1870" i="13"/>
  <c r="G1869" i="13"/>
  <c r="G1868" i="13"/>
  <c r="G1867" i="13"/>
  <c r="G1866" i="13"/>
  <c r="G1865" i="13"/>
  <c r="G1864" i="13"/>
  <c r="G1863" i="13"/>
  <c r="G1862" i="13"/>
  <c r="G1861" i="13"/>
  <c r="G1860" i="13"/>
  <c r="G1859" i="13"/>
  <c r="G1858" i="13"/>
  <c r="G1857" i="13"/>
  <c r="G1856" i="13"/>
  <c r="G1855" i="13"/>
  <c r="G1854" i="13"/>
  <c r="G1853" i="13"/>
  <c r="G1852" i="13"/>
  <c r="G1851" i="13"/>
  <c r="G1850" i="13"/>
  <c r="G1849" i="13"/>
  <c r="G1848" i="13"/>
  <c r="G1847" i="13"/>
  <c r="G1846" i="13"/>
  <c r="G1845" i="13"/>
  <c r="G1844" i="13"/>
  <c r="G1843" i="13"/>
  <c r="G1842" i="13"/>
  <c r="G1841" i="13"/>
  <c r="G1840" i="13"/>
  <c r="G1839" i="13"/>
  <c r="G1838" i="13"/>
  <c r="G1837" i="13"/>
  <c r="G1836" i="13"/>
  <c r="G1835" i="13"/>
  <c r="G1834" i="13"/>
  <c r="G1833" i="13"/>
  <c r="G1832" i="13"/>
  <c r="G1831" i="13"/>
  <c r="G1830" i="13"/>
  <c r="G1829" i="13"/>
  <c r="G1828" i="13"/>
  <c r="G1827" i="13"/>
  <c r="G1826" i="13"/>
  <c r="G1825" i="13"/>
  <c r="G1824" i="13"/>
  <c r="G1823" i="13"/>
  <c r="G1822" i="13"/>
  <c r="G1821" i="13"/>
  <c r="G1820" i="13"/>
  <c r="G1819" i="13"/>
  <c r="G1818" i="13"/>
  <c r="G1817" i="13"/>
  <c r="G1816" i="13"/>
  <c r="G1815" i="13"/>
  <c r="G1814" i="13"/>
  <c r="G1813" i="13"/>
  <c r="G1812" i="13"/>
  <c r="G1811" i="13"/>
  <c r="G1810" i="13"/>
  <c r="G1809" i="13"/>
  <c r="G1808" i="13"/>
  <c r="G1807" i="13"/>
  <c r="G1806" i="13"/>
  <c r="G1805" i="13"/>
  <c r="G1804" i="13"/>
  <c r="G1803" i="13"/>
  <c r="G1802" i="13"/>
  <c r="G1801" i="13"/>
  <c r="G1800" i="13"/>
  <c r="G1799" i="13"/>
  <c r="G1798" i="13"/>
  <c r="G1797" i="13"/>
  <c r="G1796" i="13"/>
  <c r="G1795" i="13"/>
  <c r="G1794" i="13"/>
  <c r="G1793" i="13"/>
  <c r="G1792" i="13"/>
  <c r="G1791" i="13"/>
  <c r="G1790" i="13"/>
  <c r="G1789" i="13"/>
  <c r="G1788" i="13"/>
  <c r="G1787" i="13"/>
  <c r="G1786" i="13"/>
  <c r="G1785" i="13"/>
  <c r="G1784" i="13"/>
  <c r="G1783" i="13"/>
  <c r="G1782" i="13"/>
  <c r="G1781" i="13"/>
  <c r="G1780" i="13"/>
  <c r="G1779" i="13"/>
  <c r="G1778" i="13"/>
  <c r="G1777" i="13"/>
  <c r="G1776" i="13"/>
  <c r="G1775" i="13"/>
  <c r="G1774" i="13"/>
  <c r="G1773" i="13"/>
  <c r="G1772" i="13"/>
  <c r="G1771" i="13"/>
  <c r="G1770" i="13"/>
  <c r="G1769" i="13"/>
  <c r="G1768" i="13"/>
  <c r="G1767" i="13"/>
  <c r="G1766" i="13"/>
  <c r="G1765" i="13"/>
  <c r="G1764" i="13"/>
  <c r="G1763" i="13"/>
  <c r="G1762" i="13"/>
  <c r="G1761" i="13"/>
  <c r="G1760" i="13"/>
  <c r="G1759" i="13"/>
  <c r="G1758" i="13"/>
  <c r="G1757" i="13"/>
  <c r="G1756" i="13"/>
  <c r="G1755" i="13"/>
  <c r="G1754" i="13"/>
  <c r="G1753" i="13"/>
  <c r="G1752" i="13"/>
  <c r="G1751" i="13"/>
  <c r="G1750" i="13"/>
  <c r="G1749" i="13"/>
  <c r="G1748" i="13"/>
  <c r="G1747" i="13"/>
  <c r="G1746" i="13"/>
  <c r="G1745" i="13"/>
  <c r="G1744" i="13"/>
  <c r="G1743" i="13"/>
  <c r="G1742" i="13"/>
  <c r="G1741" i="13"/>
  <c r="G1740" i="13"/>
  <c r="G1739" i="13"/>
  <c r="G1738" i="13"/>
  <c r="G1737" i="13"/>
  <c r="G1736" i="13"/>
  <c r="G1735" i="13"/>
  <c r="G1734" i="13"/>
  <c r="G1733" i="13"/>
  <c r="G1732" i="13"/>
  <c r="G1731" i="13"/>
  <c r="G1730" i="13"/>
  <c r="G1729" i="13"/>
  <c r="G1728" i="13"/>
  <c r="G1727" i="13"/>
  <c r="G1726" i="13"/>
  <c r="G1725" i="13"/>
  <c r="G1724" i="13"/>
  <c r="G1723" i="13"/>
  <c r="G1722" i="13"/>
  <c r="G1721" i="13"/>
  <c r="G1720" i="13"/>
  <c r="G1719" i="13"/>
  <c r="G1718" i="13"/>
  <c r="G1717" i="13"/>
  <c r="G1716" i="13"/>
  <c r="G1715" i="13"/>
  <c r="G1714" i="13"/>
  <c r="G1713" i="13"/>
  <c r="G1712" i="13"/>
  <c r="G1711" i="13"/>
  <c r="G1710" i="13"/>
  <c r="G1709" i="13"/>
  <c r="G1708" i="13"/>
  <c r="G1707" i="13"/>
  <c r="G1706" i="13"/>
  <c r="G1705" i="13"/>
  <c r="G1704" i="13"/>
  <c r="G1703" i="13"/>
  <c r="G1702" i="13"/>
  <c r="G1701" i="13"/>
  <c r="G1700" i="13"/>
  <c r="G1699" i="13"/>
  <c r="G1698" i="13"/>
  <c r="G1697" i="13"/>
  <c r="G1696" i="13"/>
  <c r="G1695" i="13"/>
  <c r="G1694" i="13"/>
  <c r="G1693" i="13"/>
  <c r="G1692" i="13"/>
  <c r="G1691" i="13"/>
  <c r="G1690" i="13"/>
  <c r="G1689" i="13"/>
  <c r="G1688" i="13"/>
  <c r="G1687" i="13"/>
  <c r="G1686" i="13"/>
  <c r="G1685" i="13"/>
  <c r="G1684" i="13"/>
  <c r="G1683" i="13"/>
  <c r="G1682" i="13"/>
  <c r="G1681" i="13"/>
  <c r="G1680" i="13"/>
  <c r="G1679" i="13"/>
  <c r="G1678" i="13"/>
  <c r="G1677" i="13"/>
  <c r="G1676" i="13"/>
  <c r="G1675" i="13"/>
  <c r="G1674" i="13"/>
  <c r="G1673" i="13"/>
  <c r="G1672" i="13"/>
  <c r="G1671" i="13"/>
  <c r="G1670" i="13"/>
  <c r="G1669" i="13"/>
  <c r="G1668" i="13"/>
  <c r="G1667" i="13"/>
  <c r="G1666" i="13"/>
  <c r="G1665" i="13"/>
  <c r="G1664" i="13"/>
  <c r="G1663" i="13"/>
  <c r="G1662" i="13"/>
  <c r="G1661" i="13"/>
  <c r="G1660" i="13"/>
  <c r="G1659" i="13"/>
  <c r="G1658" i="13"/>
  <c r="G1657" i="13"/>
  <c r="G1656" i="13"/>
  <c r="G1655" i="13"/>
  <c r="G1654" i="13"/>
  <c r="G1653" i="13"/>
  <c r="G1652" i="13"/>
  <c r="G1651" i="13"/>
  <c r="G1650" i="13"/>
  <c r="G1649" i="13"/>
  <c r="G1648" i="13"/>
  <c r="G1647" i="13"/>
  <c r="G1646" i="13"/>
  <c r="G1645" i="13"/>
  <c r="G1644" i="13"/>
  <c r="G1643" i="13"/>
  <c r="G1642" i="13"/>
  <c r="G1641" i="13"/>
  <c r="G1640" i="13"/>
  <c r="G1639" i="13"/>
  <c r="G1638" i="13"/>
  <c r="G1637" i="13"/>
  <c r="G1636" i="13"/>
  <c r="G1635" i="13"/>
  <c r="G1634" i="13"/>
  <c r="G1633" i="13"/>
  <c r="G1632" i="13"/>
  <c r="G1631" i="13"/>
  <c r="G1630" i="13"/>
  <c r="G1629" i="13"/>
  <c r="G1628" i="13"/>
  <c r="G1627" i="13"/>
  <c r="G1626" i="13"/>
  <c r="G1625" i="13"/>
  <c r="G1624" i="13"/>
  <c r="G1623" i="13"/>
  <c r="G1622" i="13"/>
  <c r="G1621" i="13"/>
  <c r="G1620" i="13"/>
  <c r="G1619" i="13"/>
  <c r="G1618" i="13"/>
  <c r="G1617" i="13"/>
  <c r="G1616" i="13"/>
  <c r="G1615" i="13"/>
  <c r="G1614" i="13"/>
  <c r="G1613" i="13"/>
  <c r="G1612" i="13"/>
  <c r="G1611" i="13"/>
  <c r="G1610" i="13"/>
  <c r="G1609" i="13"/>
  <c r="G1608" i="13"/>
  <c r="G1607" i="13"/>
  <c r="G1606" i="13"/>
  <c r="G1605" i="13"/>
  <c r="G1604" i="13"/>
  <c r="G1603" i="13"/>
  <c r="G1602" i="13"/>
  <c r="G1601" i="13"/>
  <c r="G1600" i="13"/>
  <c r="G1599" i="13"/>
  <c r="G1598" i="13"/>
  <c r="G1597" i="13"/>
  <c r="G1596" i="13"/>
  <c r="G1595" i="13"/>
  <c r="G1594" i="13"/>
  <c r="G1593" i="13"/>
  <c r="G1592" i="13"/>
  <c r="G1591" i="13"/>
  <c r="G1590" i="13"/>
  <c r="G1589" i="13"/>
  <c r="G1588" i="13"/>
  <c r="G1587" i="13"/>
  <c r="G1586" i="13"/>
  <c r="G1585" i="13"/>
  <c r="G1584" i="13"/>
  <c r="G1583" i="13"/>
  <c r="G1582" i="13"/>
  <c r="G1581" i="13"/>
  <c r="G1580" i="13"/>
  <c r="G1579" i="13"/>
  <c r="G1578" i="13"/>
  <c r="G1577" i="13"/>
  <c r="G1576" i="13"/>
  <c r="G1575" i="13"/>
  <c r="G1574" i="13"/>
  <c r="G1573" i="13"/>
  <c r="G1572" i="13"/>
  <c r="G1571" i="13"/>
  <c r="G1570" i="13"/>
  <c r="G1569" i="13"/>
  <c r="G1568" i="13"/>
  <c r="G1567" i="13"/>
  <c r="G1566" i="13"/>
  <c r="G1565" i="13"/>
  <c r="G1564" i="13"/>
  <c r="G1563" i="13"/>
  <c r="G1562" i="13"/>
  <c r="G1561" i="13"/>
  <c r="G1560" i="13"/>
  <c r="G1559" i="13"/>
  <c r="G1558" i="13"/>
  <c r="G1557" i="13"/>
  <c r="G1556" i="13"/>
  <c r="G1555" i="13"/>
  <c r="G1554" i="13"/>
  <c r="G1553" i="13"/>
  <c r="G1552" i="13"/>
  <c r="G1551" i="13"/>
  <c r="G1550" i="13"/>
  <c r="G1549" i="13"/>
  <c r="G1548" i="13"/>
  <c r="G1547" i="13"/>
  <c r="G1546" i="13"/>
  <c r="G1545" i="13"/>
  <c r="G1544" i="13"/>
  <c r="G1543" i="13"/>
  <c r="G1542" i="13"/>
  <c r="G1541" i="13"/>
  <c r="G1540" i="13"/>
  <c r="G1539" i="13"/>
  <c r="G1538" i="13"/>
  <c r="G1537" i="13"/>
  <c r="G1536" i="13"/>
  <c r="G1535" i="13"/>
  <c r="G1534" i="13"/>
  <c r="G1533" i="13"/>
  <c r="G1532" i="13"/>
  <c r="G1531" i="13"/>
  <c r="G1530" i="13"/>
  <c r="G1529" i="13"/>
  <c r="G1528" i="13"/>
  <c r="G1527" i="13"/>
  <c r="G1526" i="13"/>
  <c r="G1525" i="13"/>
  <c r="G1524" i="13"/>
  <c r="G1523" i="13"/>
  <c r="G1522" i="13"/>
  <c r="G1521" i="13"/>
  <c r="G1520" i="13"/>
  <c r="G1519" i="13"/>
  <c r="G1518" i="13"/>
  <c r="G1517" i="13"/>
  <c r="G1516" i="13"/>
  <c r="G1515" i="13"/>
  <c r="G1514" i="13"/>
  <c r="G1513" i="13"/>
  <c r="G1512" i="13"/>
  <c r="G1511" i="13"/>
  <c r="G1510" i="13"/>
  <c r="G1509" i="13"/>
  <c r="G1508" i="13"/>
  <c r="G1507" i="13"/>
  <c r="G1506" i="13"/>
  <c r="G1505" i="13"/>
  <c r="G1504" i="13"/>
  <c r="G1503" i="13"/>
  <c r="G1502" i="13"/>
  <c r="G1501" i="13"/>
  <c r="G1500" i="13"/>
  <c r="G1499" i="13"/>
  <c r="G1498" i="13"/>
  <c r="G1497" i="13"/>
  <c r="G1496" i="13"/>
  <c r="G1495" i="13"/>
  <c r="G1494" i="13"/>
  <c r="G1493" i="13"/>
  <c r="G1492" i="13"/>
  <c r="G1491" i="13"/>
  <c r="G1490" i="13"/>
  <c r="G1489" i="13"/>
  <c r="G1488" i="13"/>
  <c r="G1487" i="13"/>
  <c r="G1486" i="13"/>
  <c r="G1485" i="13"/>
  <c r="G1484" i="13"/>
  <c r="G1483" i="13"/>
  <c r="G1482" i="13"/>
  <c r="G1481" i="13"/>
  <c r="G1480" i="13"/>
  <c r="G1479" i="13"/>
  <c r="G1478" i="13"/>
  <c r="G1477" i="13"/>
  <c r="G1476" i="13"/>
  <c r="G1475" i="13"/>
  <c r="G1474" i="13"/>
  <c r="G1473" i="13"/>
  <c r="G1472" i="13"/>
  <c r="G1471" i="13"/>
  <c r="G1470" i="13"/>
  <c r="G1469" i="13"/>
  <c r="G1468" i="13"/>
  <c r="G1467" i="13"/>
  <c r="G1466" i="13"/>
  <c r="G1465" i="13"/>
  <c r="G1464" i="13"/>
  <c r="G1463" i="13"/>
  <c r="G1462" i="13"/>
  <c r="G1461" i="13"/>
  <c r="G1460" i="13"/>
  <c r="G1459" i="13"/>
  <c r="G1458" i="13"/>
  <c r="G1457" i="13"/>
  <c r="G1456" i="13"/>
  <c r="G1455" i="13"/>
  <c r="G1454" i="13"/>
  <c r="G1453" i="13"/>
  <c r="G1452" i="13"/>
  <c r="G1451" i="13"/>
  <c r="G1450" i="13"/>
  <c r="G1449" i="13"/>
  <c r="G1448" i="13"/>
  <c r="G1447" i="13"/>
  <c r="G1446" i="13"/>
  <c r="G1445" i="13"/>
  <c r="G1444" i="13"/>
  <c r="G1443" i="13"/>
  <c r="G1442" i="13"/>
  <c r="G1441" i="13"/>
  <c r="G1440" i="13"/>
  <c r="G1439" i="13"/>
  <c r="G1438" i="13"/>
  <c r="G1437" i="13"/>
  <c r="G1436" i="13"/>
  <c r="G1435" i="13"/>
  <c r="G1434" i="13"/>
  <c r="G1433" i="13"/>
  <c r="G1432" i="13"/>
  <c r="G1431" i="13"/>
  <c r="G1430" i="13"/>
  <c r="G1429" i="13"/>
  <c r="G1428" i="13"/>
  <c r="G1427" i="13"/>
  <c r="G1426" i="13"/>
  <c r="G1425" i="13"/>
  <c r="G1424" i="13"/>
  <c r="G1423" i="13"/>
  <c r="G1422" i="13"/>
  <c r="G1421" i="13"/>
  <c r="G1420" i="13"/>
  <c r="G1419" i="13"/>
  <c r="G1418" i="13"/>
  <c r="G1417" i="13"/>
  <c r="G1416" i="13"/>
  <c r="G1415" i="13"/>
  <c r="G1414" i="13"/>
  <c r="G1413" i="13"/>
  <c r="G1412" i="13"/>
  <c r="G1411" i="13"/>
  <c r="G1410" i="13"/>
  <c r="G1409" i="13"/>
  <c r="G1408" i="13"/>
  <c r="G1407" i="13"/>
  <c r="G1406" i="13"/>
  <c r="G1405" i="13"/>
  <c r="G1404" i="13"/>
  <c r="G1403" i="13"/>
  <c r="G1402" i="13"/>
  <c r="G1401" i="13"/>
  <c r="G1400" i="13"/>
  <c r="G1399" i="13"/>
  <c r="G1398" i="13"/>
  <c r="G1397" i="13"/>
  <c r="G1396" i="13"/>
  <c r="G1395" i="13"/>
  <c r="G1394" i="13"/>
  <c r="G1393" i="13"/>
  <c r="G1392" i="13"/>
  <c r="G1391" i="13"/>
  <c r="G1390" i="13"/>
  <c r="G1389" i="13"/>
  <c r="G1388" i="13"/>
  <c r="G1387" i="13"/>
  <c r="G1386" i="13"/>
  <c r="G1385" i="13"/>
  <c r="G1384" i="13"/>
  <c r="G1383" i="13"/>
  <c r="G1382" i="13"/>
  <c r="G1381" i="13"/>
  <c r="G1380" i="13"/>
  <c r="G1379" i="13"/>
  <c r="G1378" i="13"/>
  <c r="G1377" i="13"/>
  <c r="G1376" i="13"/>
  <c r="G1375" i="13"/>
  <c r="G1374" i="13"/>
  <c r="G1373" i="13"/>
  <c r="G1372" i="13"/>
  <c r="G1371" i="13"/>
  <c r="G1370" i="13"/>
  <c r="G1369" i="13"/>
  <c r="G1368" i="13"/>
  <c r="G1367" i="13"/>
  <c r="G1366" i="13"/>
  <c r="G1365" i="13"/>
  <c r="G1364" i="13"/>
  <c r="G1363" i="13"/>
  <c r="G1362" i="13"/>
  <c r="G1361" i="13"/>
  <c r="G1360" i="13"/>
  <c r="G1359" i="13"/>
  <c r="G1358" i="13"/>
  <c r="G1357" i="13"/>
  <c r="G1356" i="13"/>
  <c r="G1355" i="13"/>
  <c r="G1354" i="13"/>
  <c r="G1353" i="13"/>
  <c r="G1352" i="13"/>
  <c r="G1351" i="13"/>
  <c r="G1350" i="13"/>
  <c r="G1349" i="13"/>
  <c r="G1348" i="13"/>
  <c r="G1347" i="13"/>
  <c r="G1346" i="13"/>
  <c r="G1345" i="13"/>
  <c r="G1344" i="13"/>
  <c r="G1343" i="13"/>
  <c r="G1342" i="13"/>
  <c r="G1341" i="13"/>
  <c r="G1340" i="13"/>
  <c r="G1339" i="13"/>
  <c r="G1338" i="13"/>
  <c r="G1337" i="13"/>
  <c r="G1336" i="13"/>
  <c r="G1335" i="13"/>
  <c r="G1334" i="13"/>
  <c r="G1333" i="13"/>
  <c r="G1332" i="13"/>
  <c r="G1331" i="13"/>
  <c r="G1330" i="13"/>
  <c r="G1329" i="13"/>
  <c r="G1328" i="13"/>
  <c r="G1327" i="13"/>
  <c r="G1326" i="13"/>
  <c r="G1325" i="13"/>
  <c r="G1324" i="13"/>
  <c r="G1323" i="13"/>
  <c r="G1322" i="13"/>
  <c r="G1321" i="13"/>
  <c r="G1320" i="13"/>
  <c r="G1319" i="13"/>
  <c r="G1318" i="13"/>
  <c r="G1317" i="13"/>
  <c r="G1316" i="13"/>
  <c r="G1315" i="13"/>
  <c r="G1314" i="13"/>
  <c r="G1313" i="13"/>
  <c r="G1312" i="13"/>
  <c r="G1311" i="13"/>
  <c r="G1310" i="13"/>
  <c r="G1309" i="13"/>
  <c r="G1308" i="13"/>
  <c r="G1307" i="13"/>
  <c r="G1306" i="13"/>
  <c r="G1305" i="13"/>
  <c r="G1304" i="13"/>
  <c r="G1303" i="13"/>
  <c r="G1302" i="13"/>
  <c r="G1301" i="13"/>
  <c r="G1300" i="13"/>
  <c r="G1299" i="13"/>
  <c r="G1298" i="13"/>
  <c r="G1297" i="13"/>
  <c r="G1296" i="13"/>
  <c r="G1295" i="13"/>
  <c r="G1294" i="13"/>
  <c r="G1293" i="13"/>
  <c r="G1292" i="13"/>
  <c r="G1291" i="13"/>
  <c r="G1290" i="13"/>
  <c r="G1289" i="13"/>
  <c r="G1288" i="13"/>
  <c r="G1287" i="13"/>
  <c r="G1286" i="13"/>
  <c r="G1285" i="13"/>
  <c r="G1284" i="13"/>
  <c r="G1283" i="13"/>
  <c r="G1282" i="13"/>
  <c r="G1281" i="13"/>
  <c r="G1280" i="13"/>
  <c r="G1279" i="13"/>
  <c r="G1278" i="13"/>
  <c r="G1277" i="13"/>
  <c r="G1276" i="13"/>
  <c r="G1275" i="13"/>
  <c r="G1274" i="13"/>
  <c r="G1273" i="13"/>
  <c r="G1272" i="13"/>
  <c r="G1271" i="13"/>
  <c r="G1270" i="13"/>
  <c r="G1269" i="13"/>
  <c r="G1268" i="13"/>
  <c r="G1267" i="13"/>
  <c r="G1266" i="13"/>
  <c r="G1265" i="13"/>
  <c r="G1264" i="13"/>
  <c r="G1263" i="13"/>
  <c r="G1262" i="13"/>
  <c r="G1261" i="13"/>
  <c r="G1260" i="13"/>
  <c r="G1259" i="13"/>
  <c r="G1258" i="13"/>
  <c r="G1257" i="13"/>
  <c r="G1256" i="13"/>
  <c r="G1255" i="13"/>
  <c r="G1254" i="13"/>
  <c r="G1253" i="13"/>
  <c r="G1252" i="13"/>
  <c r="G1251" i="13"/>
  <c r="G1250" i="13"/>
  <c r="G1249" i="13"/>
  <c r="G1248" i="13"/>
  <c r="G1247" i="13"/>
  <c r="G1246" i="13"/>
  <c r="G1245" i="13"/>
  <c r="G1244" i="13"/>
  <c r="G1243" i="13"/>
  <c r="G1242" i="13"/>
  <c r="G1241" i="13"/>
  <c r="G1240" i="13"/>
  <c r="G1239" i="13"/>
  <c r="G1238" i="13"/>
  <c r="G1237" i="13"/>
  <c r="G1236" i="13"/>
  <c r="G1235" i="13"/>
  <c r="G1234" i="13"/>
  <c r="G1233" i="13"/>
  <c r="G1232" i="13"/>
  <c r="G1231" i="13"/>
  <c r="G1230" i="13"/>
  <c r="G1229" i="13"/>
  <c r="G1228" i="13"/>
  <c r="G1227" i="13"/>
  <c r="G1226" i="13"/>
  <c r="G1225" i="13"/>
  <c r="G1224" i="13"/>
  <c r="G1223" i="13"/>
  <c r="G1222" i="13"/>
  <c r="G1221" i="13"/>
  <c r="G1220" i="13"/>
  <c r="G1219" i="13"/>
  <c r="G1218" i="13"/>
  <c r="G1217" i="13"/>
  <c r="G1216" i="13"/>
  <c r="G1215" i="13"/>
  <c r="G1214" i="13"/>
  <c r="G1213" i="13"/>
  <c r="G1212" i="13"/>
  <c r="G1211" i="13"/>
  <c r="G1210" i="13"/>
  <c r="G1209" i="13"/>
  <c r="G1208" i="13"/>
  <c r="G1207" i="13"/>
  <c r="G1206" i="13"/>
  <c r="G1205" i="13"/>
  <c r="G1204" i="13"/>
  <c r="G1203" i="13"/>
  <c r="G1202" i="13"/>
  <c r="G1201" i="13"/>
  <c r="G1200" i="13"/>
  <c r="G1199" i="13"/>
  <c r="G1198" i="13"/>
  <c r="G1197" i="13"/>
  <c r="G1196" i="13"/>
  <c r="G1195" i="13"/>
  <c r="G1194" i="13"/>
  <c r="G1193" i="13"/>
  <c r="G1192" i="13"/>
  <c r="G1191" i="13"/>
  <c r="G1190" i="13"/>
  <c r="G1189" i="13"/>
  <c r="G1188" i="13"/>
  <c r="G1187" i="13"/>
  <c r="G1186" i="13"/>
  <c r="G1185" i="13"/>
  <c r="G1184" i="13"/>
  <c r="G1183" i="13"/>
  <c r="G1182" i="13"/>
  <c r="G1181" i="13"/>
  <c r="G1180" i="13"/>
  <c r="G1179" i="13"/>
  <c r="G1178" i="13"/>
  <c r="G1177" i="13"/>
  <c r="G1176" i="13"/>
  <c r="G1175" i="13"/>
  <c r="G1174" i="13"/>
  <c r="G1173" i="13"/>
  <c r="G1172" i="13"/>
  <c r="G1171" i="13"/>
  <c r="G1170" i="13"/>
  <c r="G1169" i="13"/>
  <c r="G1168" i="13"/>
  <c r="G1167" i="13"/>
  <c r="G1166" i="13"/>
  <c r="G1165" i="13"/>
  <c r="G1164" i="13"/>
  <c r="G1163" i="13"/>
  <c r="G1162" i="13"/>
  <c r="G1161" i="13"/>
  <c r="G1160" i="13"/>
  <c r="G1159" i="13"/>
  <c r="G1158" i="13"/>
  <c r="G1157" i="13"/>
  <c r="G1156" i="13"/>
  <c r="G1155" i="13"/>
  <c r="G1154" i="13"/>
  <c r="G1153" i="13"/>
  <c r="G1152" i="13"/>
  <c r="G1151" i="13"/>
  <c r="G1150" i="13"/>
  <c r="G1149" i="13"/>
  <c r="G1148" i="13"/>
  <c r="G1147" i="13"/>
  <c r="G1146" i="13"/>
  <c r="G1145" i="13"/>
  <c r="G1144" i="13"/>
  <c r="G1143" i="13"/>
  <c r="G1142" i="13"/>
  <c r="G1141" i="13"/>
  <c r="G1140" i="13"/>
  <c r="G1139" i="13"/>
  <c r="G1138" i="13"/>
  <c r="G1137" i="13"/>
  <c r="G1136" i="13"/>
  <c r="G1135" i="13"/>
  <c r="G1134" i="13"/>
  <c r="G1133" i="13"/>
  <c r="G1132" i="13"/>
  <c r="G1131" i="13"/>
  <c r="G1130" i="13"/>
  <c r="G1129" i="13"/>
  <c r="G1128" i="13"/>
  <c r="G1127" i="13"/>
  <c r="G1126" i="13"/>
  <c r="G1125" i="13"/>
  <c r="G1124" i="13"/>
  <c r="G1123" i="13"/>
  <c r="G1122" i="13"/>
  <c r="G1121" i="13"/>
  <c r="G1120" i="13"/>
  <c r="G1119" i="13"/>
  <c r="G1118" i="13"/>
  <c r="G1117" i="13"/>
  <c r="G1116" i="13"/>
  <c r="G1115" i="13"/>
  <c r="G1114" i="13"/>
  <c r="G1113" i="13"/>
  <c r="G1112" i="13"/>
  <c r="G1111" i="13"/>
  <c r="G1110" i="13"/>
  <c r="G1109" i="13"/>
  <c r="G1108" i="13"/>
  <c r="G1107" i="13"/>
  <c r="G1106" i="13"/>
  <c r="G1105" i="13"/>
  <c r="G1104" i="13"/>
  <c r="G1103" i="13"/>
  <c r="G1102" i="13"/>
  <c r="G1101" i="13"/>
  <c r="G1100" i="13"/>
  <c r="G1099" i="13"/>
  <c r="G1098" i="13"/>
  <c r="G1097" i="13"/>
  <c r="G1096" i="13"/>
  <c r="G1095" i="13"/>
  <c r="G1094" i="13"/>
  <c r="G1093" i="13"/>
  <c r="G1092" i="13"/>
  <c r="G1091" i="13"/>
  <c r="G1090" i="13"/>
  <c r="G1089" i="13"/>
  <c r="G1088" i="13"/>
  <c r="G1087" i="13"/>
  <c r="G1086" i="13"/>
  <c r="G1085" i="13"/>
  <c r="G1084" i="13"/>
  <c r="G1083" i="13"/>
  <c r="G1082" i="13"/>
  <c r="G1081" i="13"/>
  <c r="G1080" i="13"/>
  <c r="G1079" i="13"/>
  <c r="G1078" i="13"/>
  <c r="G1077" i="13"/>
  <c r="G1076" i="13"/>
  <c r="G1075" i="13"/>
  <c r="G1074" i="13"/>
  <c r="G1073" i="13"/>
  <c r="G1072" i="13"/>
  <c r="G1071" i="13"/>
  <c r="G1070" i="13"/>
  <c r="G1069" i="13"/>
  <c r="G1068" i="13"/>
  <c r="G1067" i="13"/>
  <c r="G1066" i="13"/>
  <c r="G1065" i="13"/>
  <c r="G1064" i="13"/>
  <c r="G1063" i="13"/>
  <c r="G1062" i="13"/>
  <c r="G1061" i="13"/>
  <c r="G1060" i="13"/>
  <c r="G1059" i="13"/>
  <c r="G1058" i="13"/>
  <c r="G1057" i="13"/>
  <c r="G1056" i="13"/>
  <c r="G1055" i="13"/>
  <c r="G1054" i="13"/>
  <c r="G1053" i="13"/>
  <c r="G1052" i="13"/>
  <c r="G1051" i="13"/>
  <c r="G1050" i="13"/>
  <c r="G1049" i="13"/>
  <c r="G1048" i="13"/>
  <c r="G1047" i="13"/>
  <c r="G1046" i="13"/>
  <c r="G1045" i="13"/>
  <c r="G1044" i="13"/>
  <c r="G1043" i="13"/>
  <c r="G1042" i="13"/>
  <c r="G1041" i="13"/>
  <c r="G1040" i="13"/>
  <c r="G1039" i="13"/>
  <c r="G1038" i="13"/>
  <c r="G1037" i="13"/>
  <c r="G1036" i="13"/>
  <c r="G1035" i="13"/>
  <c r="G1034" i="13"/>
  <c r="G1033" i="13"/>
  <c r="G1032" i="13"/>
  <c r="G1031" i="13"/>
  <c r="G1030" i="13"/>
  <c r="G1029" i="13"/>
  <c r="G1028" i="13"/>
  <c r="G1027" i="13"/>
  <c r="G1026" i="13"/>
  <c r="G1025" i="13"/>
  <c r="G1024" i="13"/>
  <c r="G1023" i="13"/>
  <c r="G1022" i="13"/>
  <c r="G1021" i="13"/>
  <c r="G1020" i="13"/>
  <c r="G1019" i="13"/>
  <c r="G1018" i="13"/>
  <c r="G1017" i="13"/>
  <c r="G1016" i="13"/>
  <c r="G1015" i="13"/>
  <c r="G1014" i="13"/>
  <c r="G1013" i="13"/>
  <c r="G1012" i="13"/>
  <c r="G1011" i="13"/>
  <c r="G1010" i="13"/>
  <c r="G1009" i="13"/>
  <c r="G1008" i="13"/>
  <c r="G1007" i="13"/>
  <c r="G1006" i="13"/>
  <c r="G1005" i="13"/>
  <c r="G1004" i="13"/>
  <c r="G1003" i="13"/>
  <c r="G1002" i="13"/>
  <c r="G1001" i="13"/>
  <c r="G1000" i="13"/>
  <c r="G999" i="13"/>
  <c r="G998" i="13"/>
  <c r="G997" i="13"/>
  <c r="G996" i="13"/>
  <c r="G995" i="13"/>
  <c r="G994" i="13"/>
  <c r="G993" i="13"/>
  <c r="G992" i="13"/>
  <c r="G991" i="13"/>
  <c r="G990" i="13"/>
  <c r="G989" i="13"/>
  <c r="G988" i="13"/>
  <c r="G987" i="13"/>
  <c r="G986" i="13"/>
  <c r="G985" i="13"/>
  <c r="G984" i="13"/>
  <c r="G983" i="13"/>
  <c r="G982" i="13"/>
  <c r="G981" i="13"/>
  <c r="G980" i="13"/>
  <c r="G979" i="13"/>
  <c r="G978" i="13"/>
  <c r="G977" i="13"/>
  <c r="G976" i="13"/>
  <c r="G975" i="13"/>
  <c r="G974" i="13"/>
  <c r="G973" i="13"/>
  <c r="G972" i="13"/>
  <c r="G971" i="13"/>
  <c r="G970" i="13"/>
  <c r="G969" i="13"/>
  <c r="G968" i="13"/>
  <c r="G967" i="13"/>
  <c r="G966" i="13"/>
  <c r="G965" i="13"/>
  <c r="G964" i="13"/>
  <c r="G963" i="13"/>
  <c r="G962" i="13"/>
  <c r="G961" i="13"/>
  <c r="G960" i="13"/>
  <c r="G959" i="13"/>
  <c r="G958" i="13"/>
  <c r="G957" i="13"/>
  <c r="G956" i="13"/>
  <c r="G955" i="13"/>
  <c r="G954" i="13"/>
  <c r="G953" i="13"/>
  <c r="G952" i="13"/>
  <c r="G951" i="13"/>
  <c r="G950" i="13"/>
  <c r="G949" i="13"/>
  <c r="G948" i="13"/>
  <c r="G947" i="13"/>
  <c r="G946" i="13"/>
  <c r="G945" i="13"/>
  <c r="G944" i="13"/>
  <c r="G943" i="13"/>
  <c r="G942" i="13"/>
  <c r="G941" i="13"/>
  <c r="G940" i="13"/>
  <c r="G939" i="13"/>
  <c r="G938" i="13"/>
  <c r="G937" i="13"/>
  <c r="G936" i="13"/>
  <c r="G935" i="13"/>
  <c r="G934" i="13"/>
  <c r="G933" i="13"/>
  <c r="G932" i="13"/>
  <c r="G931" i="13"/>
  <c r="G930" i="13"/>
  <c r="G929" i="13"/>
  <c r="G928" i="13"/>
  <c r="G927" i="13"/>
  <c r="G926" i="13"/>
  <c r="G925" i="13"/>
  <c r="G924" i="13"/>
  <c r="G923" i="13"/>
  <c r="G922" i="13"/>
  <c r="G921" i="13"/>
  <c r="G920" i="13"/>
  <c r="G919" i="13"/>
  <c r="G918" i="13"/>
  <c r="G917" i="13"/>
  <c r="G916" i="13"/>
  <c r="G915" i="13"/>
  <c r="G914" i="13"/>
  <c r="G913" i="13"/>
  <c r="G912" i="13"/>
  <c r="G911" i="13"/>
  <c r="G910" i="13"/>
  <c r="G909" i="13"/>
  <c r="G908" i="13"/>
  <c r="G907" i="13"/>
  <c r="G906" i="13"/>
  <c r="G905" i="13"/>
  <c r="G904" i="13"/>
  <c r="G903" i="13"/>
  <c r="G902" i="13"/>
  <c r="G901" i="13"/>
  <c r="G900" i="13"/>
  <c r="G899" i="13"/>
  <c r="G898" i="13"/>
  <c r="G897" i="13"/>
  <c r="G896" i="13"/>
  <c r="G895" i="13"/>
  <c r="G894" i="13"/>
  <c r="G893" i="13"/>
  <c r="G892" i="13"/>
  <c r="G891" i="13"/>
  <c r="G890" i="13"/>
  <c r="G889" i="13"/>
  <c r="G888" i="13"/>
  <c r="G887" i="13"/>
  <c r="G886" i="13"/>
  <c r="G885" i="13"/>
  <c r="G884" i="13"/>
  <c r="G883" i="13"/>
  <c r="G882" i="13"/>
  <c r="G881" i="13"/>
  <c r="G880" i="13"/>
  <c r="G879" i="13"/>
  <c r="G878" i="13"/>
  <c r="G877" i="13"/>
  <c r="G876" i="13"/>
  <c r="G875" i="13"/>
  <c r="G874" i="13"/>
  <c r="G873" i="13"/>
  <c r="G872" i="13"/>
  <c r="G871" i="13"/>
  <c r="G870" i="13"/>
  <c r="G869" i="13"/>
  <c r="G868" i="13"/>
  <c r="G867" i="13"/>
  <c r="G866" i="13"/>
  <c r="G865" i="13"/>
  <c r="G864" i="13"/>
  <c r="G863" i="13"/>
  <c r="G862" i="13"/>
  <c r="G861" i="13"/>
  <c r="G860" i="13"/>
  <c r="G859" i="13"/>
  <c r="G858" i="13"/>
  <c r="G857" i="13"/>
  <c r="G856" i="13"/>
  <c r="G855" i="13"/>
  <c r="G854" i="13"/>
  <c r="G853" i="13"/>
  <c r="G852" i="13"/>
  <c r="G851" i="13"/>
  <c r="G850" i="13"/>
  <c r="G849" i="13"/>
  <c r="G848" i="13"/>
  <c r="G847" i="13"/>
  <c r="G846" i="13"/>
  <c r="G845" i="13"/>
  <c r="G844" i="13"/>
  <c r="G843" i="13"/>
  <c r="G842" i="13"/>
  <c r="G841" i="13"/>
  <c r="G840" i="13"/>
  <c r="G839" i="13"/>
  <c r="G838" i="13"/>
  <c r="G837" i="13"/>
  <c r="G836" i="13"/>
  <c r="G835" i="13"/>
  <c r="G834" i="13"/>
  <c r="G833" i="13"/>
  <c r="G832" i="13"/>
  <c r="G831" i="13"/>
  <c r="G830" i="13"/>
  <c r="G829" i="13"/>
  <c r="G828" i="13"/>
  <c r="G827" i="13"/>
  <c r="G826" i="13"/>
  <c r="G825" i="13"/>
  <c r="G824" i="13"/>
  <c r="G823" i="13"/>
  <c r="G822" i="13"/>
  <c r="G821" i="13"/>
  <c r="G820" i="13"/>
  <c r="G819" i="13"/>
  <c r="G818" i="13"/>
  <c r="G817" i="13"/>
  <c r="G816" i="13"/>
  <c r="G815" i="13"/>
  <c r="G814" i="13"/>
  <c r="G813" i="13"/>
  <c r="G812" i="13"/>
  <c r="G811" i="13"/>
  <c r="G810" i="13"/>
  <c r="G809" i="13"/>
  <c r="G808" i="13"/>
  <c r="G807" i="13"/>
  <c r="G806" i="13"/>
  <c r="G805" i="13"/>
  <c r="G804" i="13"/>
  <c r="G803" i="13"/>
  <c r="G802" i="13"/>
  <c r="G801" i="13"/>
  <c r="G800" i="13"/>
  <c r="G799" i="13"/>
  <c r="G798" i="13"/>
  <c r="G797" i="13"/>
  <c r="G796" i="13"/>
  <c r="G795" i="13"/>
  <c r="G794" i="13"/>
  <c r="G793" i="13"/>
  <c r="G792" i="13"/>
  <c r="G791" i="13"/>
  <c r="G790" i="13"/>
  <c r="G789" i="13"/>
  <c r="G788" i="13"/>
  <c r="G787" i="13"/>
  <c r="G786" i="13"/>
  <c r="G785" i="13"/>
  <c r="G784" i="13"/>
  <c r="G783" i="13"/>
  <c r="G782" i="13"/>
  <c r="G781" i="13"/>
  <c r="G780" i="13"/>
  <c r="G779" i="13"/>
  <c r="G778" i="13"/>
  <c r="G777" i="13"/>
  <c r="G776" i="13"/>
  <c r="G775" i="13"/>
  <c r="G774" i="13"/>
  <c r="G773" i="13"/>
  <c r="G772" i="13"/>
  <c r="G771" i="13"/>
  <c r="G770" i="13"/>
  <c r="G769" i="13"/>
  <c r="G768" i="13"/>
  <c r="G767" i="13"/>
  <c r="G766" i="13"/>
  <c r="G765" i="13"/>
  <c r="G764" i="13"/>
  <c r="G763" i="13"/>
  <c r="G762" i="13"/>
  <c r="G761" i="13"/>
  <c r="G760" i="13"/>
  <c r="G759" i="13"/>
  <c r="G758" i="13"/>
  <c r="G757" i="13"/>
  <c r="G756" i="13"/>
  <c r="G755" i="13"/>
  <c r="G754" i="13"/>
  <c r="G753" i="13"/>
  <c r="G752" i="13"/>
  <c r="G751" i="13"/>
  <c r="G750" i="13"/>
  <c r="G749" i="13"/>
  <c r="G748" i="13"/>
  <c r="G747" i="13"/>
  <c r="G746" i="13"/>
  <c r="G745" i="13"/>
  <c r="G744" i="13"/>
  <c r="G743" i="13"/>
  <c r="G742" i="13"/>
  <c r="G741" i="13"/>
  <c r="G740" i="13"/>
  <c r="G739" i="13"/>
  <c r="G738" i="13"/>
  <c r="G737" i="13"/>
  <c r="G736" i="13"/>
  <c r="G735" i="13"/>
  <c r="G734" i="13"/>
  <c r="G733" i="13"/>
  <c r="G732" i="13"/>
  <c r="G731" i="13"/>
  <c r="G730" i="13"/>
  <c r="G729" i="13"/>
  <c r="G728" i="13"/>
  <c r="G727" i="13"/>
  <c r="G726" i="13"/>
  <c r="G725" i="13"/>
  <c r="G724" i="13"/>
  <c r="G723" i="13"/>
  <c r="G722" i="13"/>
  <c r="G721" i="13"/>
  <c r="G720" i="13"/>
  <c r="G719" i="13"/>
  <c r="G718" i="13"/>
  <c r="G717" i="13"/>
  <c r="G716" i="13"/>
  <c r="G715" i="13"/>
  <c r="G714" i="13"/>
  <c r="G713" i="13"/>
  <c r="G712" i="13"/>
  <c r="G711" i="13"/>
  <c r="G710" i="13"/>
  <c r="G709" i="13"/>
  <c r="G708" i="13"/>
  <c r="G707" i="13"/>
  <c r="G706" i="13"/>
  <c r="G705" i="13"/>
  <c r="G704" i="13"/>
  <c r="G703" i="13"/>
  <c r="G702" i="13"/>
  <c r="G701" i="13"/>
  <c r="G700" i="13"/>
  <c r="G699" i="13"/>
  <c r="G698" i="13"/>
  <c r="G697" i="13"/>
  <c r="G696" i="13"/>
  <c r="G695" i="13"/>
  <c r="G694" i="13"/>
  <c r="G693" i="13"/>
  <c r="G692" i="13"/>
  <c r="G691" i="13"/>
  <c r="G690" i="13"/>
  <c r="G689" i="13"/>
  <c r="G688" i="13"/>
  <c r="G687" i="13"/>
  <c r="G686" i="13"/>
  <c r="G685" i="13"/>
  <c r="G684" i="13"/>
  <c r="G683" i="13"/>
  <c r="G682" i="13"/>
  <c r="G681" i="13"/>
  <c r="G680" i="13"/>
  <c r="G679" i="13"/>
  <c r="G678" i="13"/>
  <c r="G677" i="13"/>
  <c r="G676" i="13"/>
  <c r="G675" i="13"/>
  <c r="G674" i="13"/>
  <c r="G673" i="13"/>
  <c r="G672" i="13"/>
  <c r="G671" i="13"/>
  <c r="G670" i="13"/>
  <c r="G669" i="13"/>
  <c r="G668" i="13"/>
  <c r="G667" i="13"/>
  <c r="G666" i="13"/>
  <c r="G665" i="13"/>
  <c r="G664" i="13"/>
  <c r="G663" i="13"/>
  <c r="G662" i="13"/>
  <c r="G661" i="13"/>
  <c r="G660" i="13"/>
  <c r="G659" i="13"/>
  <c r="G658" i="13"/>
  <c r="G657" i="13"/>
  <c r="G656" i="13"/>
  <c r="G655" i="13"/>
  <c r="G654" i="13"/>
  <c r="G653" i="13"/>
  <c r="G652" i="13"/>
  <c r="G651" i="13"/>
  <c r="G650" i="13"/>
  <c r="G649" i="13"/>
  <c r="G648" i="13"/>
  <c r="G647" i="13"/>
  <c r="G646" i="13"/>
  <c r="G645" i="13"/>
  <c r="G644" i="13"/>
  <c r="G643" i="13"/>
  <c r="G642" i="13"/>
  <c r="G641" i="13"/>
  <c r="G640" i="13"/>
  <c r="G639" i="13"/>
  <c r="G638" i="13"/>
  <c r="G637" i="13"/>
  <c r="G636" i="13"/>
  <c r="G635" i="13"/>
  <c r="G634" i="13"/>
  <c r="G633" i="13"/>
  <c r="G632" i="13"/>
  <c r="G631" i="13"/>
  <c r="G630" i="13"/>
  <c r="G629" i="13"/>
  <c r="G628" i="13"/>
  <c r="G627" i="13"/>
  <c r="G626" i="13"/>
  <c r="G625" i="13"/>
  <c r="G624" i="13"/>
  <c r="G623" i="13"/>
  <c r="G622" i="13"/>
  <c r="G621" i="13"/>
  <c r="G620" i="13"/>
  <c r="G619" i="13"/>
  <c r="G618" i="13"/>
  <c r="G617" i="13"/>
  <c r="G616" i="13"/>
  <c r="G615" i="13"/>
  <c r="G614" i="13"/>
  <c r="G613" i="13"/>
  <c r="G612" i="13"/>
  <c r="G611" i="13"/>
  <c r="G610" i="13"/>
  <c r="G609" i="13"/>
  <c r="G608" i="13"/>
  <c r="G607" i="13"/>
  <c r="G606" i="13"/>
  <c r="G605" i="13"/>
  <c r="G604" i="13"/>
  <c r="G603" i="13"/>
  <c r="G602" i="13"/>
  <c r="G601" i="13"/>
  <c r="G600" i="13"/>
  <c r="G599" i="13"/>
  <c r="G598" i="13"/>
  <c r="G597" i="13"/>
  <c r="G596" i="13"/>
  <c r="G595" i="13"/>
  <c r="G594" i="13"/>
  <c r="G593" i="13"/>
  <c r="G592" i="13"/>
  <c r="G591" i="13"/>
  <c r="G590" i="13"/>
  <c r="G589" i="13"/>
  <c r="G588" i="13"/>
  <c r="G587" i="13"/>
  <c r="G586" i="13"/>
  <c r="G585" i="13"/>
  <c r="G584" i="13"/>
  <c r="G583" i="13"/>
  <c r="G582" i="13"/>
  <c r="G581" i="13"/>
  <c r="G580" i="13"/>
  <c r="G579" i="13"/>
  <c r="G578" i="13"/>
  <c r="G577" i="13"/>
  <c r="G576" i="13"/>
  <c r="G575" i="13"/>
  <c r="G574" i="13"/>
  <c r="G573" i="13"/>
  <c r="G572" i="13"/>
  <c r="G571" i="13"/>
  <c r="G570" i="13"/>
  <c r="G569" i="13"/>
  <c r="G568" i="13"/>
  <c r="G567" i="13"/>
  <c r="G566" i="13"/>
  <c r="G565" i="13"/>
  <c r="G564" i="13"/>
  <c r="G563" i="13"/>
  <c r="G562" i="13"/>
  <c r="G561" i="13"/>
  <c r="G560" i="13"/>
  <c r="G559" i="13"/>
  <c r="G558" i="13"/>
  <c r="G557" i="13"/>
  <c r="G556" i="13"/>
  <c r="G555" i="13"/>
  <c r="G554" i="13"/>
  <c r="G553" i="13"/>
  <c r="G552" i="13"/>
  <c r="G551" i="13"/>
  <c r="G550" i="13"/>
  <c r="G549" i="13"/>
  <c r="G548" i="13"/>
  <c r="G547" i="13"/>
  <c r="G546" i="13"/>
  <c r="G545" i="13"/>
  <c r="G544" i="13"/>
  <c r="G543" i="13"/>
  <c r="G542" i="13"/>
  <c r="G541" i="13"/>
  <c r="G540" i="13"/>
  <c r="G539" i="13"/>
  <c r="G538" i="13"/>
  <c r="G537" i="13"/>
  <c r="G536" i="13"/>
  <c r="G535" i="13"/>
  <c r="G534" i="13"/>
  <c r="G533" i="13"/>
  <c r="G532" i="13"/>
  <c r="G531" i="13"/>
  <c r="G530" i="13"/>
  <c r="G529" i="13"/>
  <c r="G528" i="13"/>
  <c r="G527" i="13"/>
  <c r="G526" i="13"/>
  <c r="G525" i="13"/>
  <c r="G524" i="13"/>
  <c r="G523" i="13"/>
  <c r="G522" i="13"/>
  <c r="G521" i="13"/>
  <c r="G520" i="13"/>
  <c r="G519" i="13"/>
  <c r="G518" i="13"/>
  <c r="G517" i="13"/>
  <c r="G516" i="13"/>
  <c r="G515" i="13"/>
  <c r="G514" i="13"/>
  <c r="G513" i="13"/>
  <c r="G512" i="13"/>
  <c r="G511" i="13"/>
  <c r="G510" i="13"/>
  <c r="G509" i="13"/>
  <c r="G508" i="13"/>
  <c r="G507" i="13"/>
  <c r="G506" i="13"/>
  <c r="G505" i="13"/>
  <c r="G504" i="13"/>
  <c r="G503" i="13"/>
  <c r="G502" i="13"/>
  <c r="G501" i="13"/>
  <c r="G500" i="13"/>
  <c r="G499" i="13"/>
  <c r="G498" i="13"/>
  <c r="G497" i="13"/>
  <c r="G496" i="13"/>
  <c r="G495" i="13"/>
  <c r="G494" i="13"/>
  <c r="G493" i="13"/>
  <c r="G492" i="13"/>
  <c r="G491" i="13"/>
  <c r="G490" i="13"/>
  <c r="G489" i="13"/>
  <c r="G488" i="13"/>
  <c r="G487" i="13"/>
  <c r="G486" i="13"/>
  <c r="G485" i="13"/>
  <c r="G484" i="13"/>
  <c r="G483" i="13"/>
  <c r="G482" i="13"/>
  <c r="G481" i="13"/>
  <c r="G480" i="13"/>
  <c r="G479" i="13"/>
  <c r="G478" i="13"/>
  <c r="G477" i="13"/>
  <c r="G476" i="13"/>
  <c r="G475" i="13"/>
  <c r="G474" i="13"/>
  <c r="G473" i="13"/>
  <c r="G472" i="13"/>
  <c r="G471" i="13"/>
  <c r="G470" i="13"/>
  <c r="G469" i="13"/>
  <c r="G468" i="13"/>
  <c r="G467" i="13"/>
  <c r="G466" i="13"/>
  <c r="G465" i="13"/>
  <c r="G464" i="13"/>
  <c r="G463" i="13"/>
  <c r="G462" i="13"/>
  <c r="G461" i="13"/>
  <c r="G460" i="13"/>
  <c r="G459" i="13"/>
  <c r="G458" i="13"/>
  <c r="G457" i="13"/>
  <c r="G456" i="13"/>
  <c r="G455" i="13"/>
  <c r="G454" i="13"/>
  <c r="G453" i="13"/>
  <c r="G452" i="13"/>
  <c r="G451" i="13"/>
  <c r="G450" i="13"/>
  <c r="G449" i="13"/>
  <c r="G448" i="13"/>
  <c r="G447" i="13"/>
  <c r="G446" i="13"/>
  <c r="G445" i="13"/>
  <c r="G444" i="13"/>
  <c r="G443" i="13"/>
  <c r="G442" i="13"/>
  <c r="G441" i="13"/>
  <c r="G440" i="13"/>
  <c r="G439" i="13"/>
  <c r="G438" i="13"/>
  <c r="G437" i="13"/>
  <c r="G436" i="13"/>
  <c r="G435" i="13"/>
  <c r="G434" i="13"/>
  <c r="G433" i="13"/>
  <c r="G432" i="13"/>
  <c r="G431" i="13"/>
  <c r="G430" i="13"/>
  <c r="G429" i="13"/>
  <c r="G428" i="13"/>
  <c r="G427" i="13"/>
  <c r="G426" i="13"/>
  <c r="G425" i="13"/>
  <c r="G424" i="13"/>
  <c r="G423" i="13"/>
  <c r="G422" i="13"/>
  <c r="G421" i="13"/>
  <c r="G420" i="13"/>
  <c r="G419" i="13"/>
  <c r="G418" i="13"/>
  <c r="G417" i="13"/>
  <c r="G416" i="13"/>
  <c r="G415" i="13"/>
  <c r="G414" i="13"/>
  <c r="G413" i="13"/>
  <c r="G412" i="13"/>
  <c r="G411" i="13"/>
  <c r="G410" i="13"/>
  <c r="G409" i="13"/>
  <c r="G408" i="13"/>
  <c r="G407" i="13"/>
  <c r="G406" i="13"/>
  <c r="G405" i="13"/>
  <c r="G404" i="13"/>
  <c r="G403" i="13"/>
  <c r="G402" i="13"/>
  <c r="G401" i="13"/>
  <c r="G400" i="13"/>
  <c r="G399" i="13"/>
  <c r="G398" i="13"/>
  <c r="G397" i="13"/>
  <c r="G396" i="13"/>
  <c r="G395" i="13"/>
  <c r="G394" i="13"/>
  <c r="G393" i="13"/>
  <c r="G392" i="13"/>
  <c r="G391" i="13"/>
  <c r="G390" i="13"/>
  <c r="G389" i="13"/>
  <c r="G388" i="13"/>
  <c r="G387" i="13"/>
  <c r="G386" i="13"/>
  <c r="G385" i="13"/>
  <c r="G384" i="13"/>
  <c r="G383" i="13"/>
  <c r="G382" i="13"/>
  <c r="G381" i="13"/>
  <c r="G380" i="13"/>
  <c r="G379" i="13"/>
  <c r="G378" i="13"/>
  <c r="G377" i="13"/>
  <c r="G376" i="13"/>
  <c r="G375" i="13"/>
  <c r="G374" i="13"/>
  <c r="G373" i="13"/>
  <c r="G372" i="13"/>
  <c r="G371" i="13"/>
  <c r="G370" i="13"/>
  <c r="G369" i="13"/>
  <c r="G368" i="13"/>
  <c r="G367" i="13"/>
  <c r="G366" i="13"/>
  <c r="G365" i="13"/>
  <c r="G364" i="13"/>
  <c r="G363" i="13"/>
  <c r="G362" i="13"/>
  <c r="G361" i="13"/>
  <c r="G360" i="13"/>
  <c r="G359" i="13"/>
  <c r="G358" i="13"/>
  <c r="G357" i="13"/>
  <c r="G356" i="13"/>
  <c r="G355" i="13"/>
  <c r="G354" i="13"/>
  <c r="G353" i="13"/>
  <c r="G352" i="13"/>
  <c r="G351" i="13"/>
  <c r="G350" i="13"/>
  <c r="G349" i="13"/>
  <c r="G348" i="13"/>
  <c r="G347" i="13"/>
  <c r="G346" i="13"/>
  <c r="G345" i="13"/>
  <c r="G344" i="13"/>
  <c r="G343" i="13"/>
  <c r="G342" i="13"/>
  <c r="G341" i="13"/>
  <c r="G340" i="13"/>
  <c r="G339" i="13"/>
  <c r="G338" i="13"/>
  <c r="G337" i="13"/>
  <c r="G336" i="13"/>
  <c r="G335" i="13"/>
  <c r="G334" i="13"/>
  <c r="G333" i="13"/>
  <c r="G332" i="13"/>
  <c r="G331" i="13"/>
  <c r="G330" i="13"/>
  <c r="G329" i="13"/>
  <c r="G328" i="13"/>
  <c r="G327" i="13"/>
  <c r="G326" i="13"/>
  <c r="G325" i="13"/>
  <c r="G324" i="13"/>
  <c r="G323" i="13"/>
  <c r="G322" i="13"/>
  <c r="G321" i="13"/>
  <c r="G320" i="13"/>
  <c r="G319" i="13"/>
  <c r="G318" i="13"/>
  <c r="G317" i="13"/>
  <c r="G316" i="13"/>
  <c r="G315" i="13"/>
  <c r="G314" i="13"/>
  <c r="G313" i="13"/>
  <c r="G312" i="13"/>
  <c r="G311" i="13"/>
  <c r="G310" i="13"/>
  <c r="G309" i="13"/>
  <c r="G308" i="13"/>
  <c r="G307" i="13"/>
  <c r="G306" i="13"/>
  <c r="G305" i="13"/>
  <c r="G304" i="13"/>
  <c r="G303" i="13"/>
  <c r="G302" i="13"/>
  <c r="G301" i="13"/>
  <c r="G300" i="13"/>
  <c r="G299" i="13"/>
  <c r="G298" i="13"/>
  <c r="G297" i="13"/>
  <c r="G296" i="13"/>
  <c r="G295" i="13"/>
  <c r="G294" i="13"/>
  <c r="G293" i="13"/>
  <c r="G292" i="13"/>
  <c r="G291" i="13"/>
  <c r="G290" i="13"/>
  <c r="G289" i="13"/>
  <c r="G288" i="13"/>
  <c r="G287" i="13"/>
  <c r="G286" i="13"/>
  <c r="G285" i="13"/>
  <c r="G284" i="13"/>
  <c r="G283" i="13"/>
  <c r="G282" i="13"/>
  <c r="G281" i="13"/>
  <c r="G280" i="13"/>
  <c r="G279" i="13"/>
  <c r="G278" i="13"/>
  <c r="G277" i="13"/>
  <c r="G276" i="13"/>
  <c r="G275" i="13"/>
  <c r="G274" i="13"/>
  <c r="G273" i="13"/>
  <c r="G272" i="13"/>
  <c r="G271" i="13"/>
  <c r="G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G8" i="13"/>
  <c r="G7" i="13"/>
  <c r="G6" i="13"/>
  <c r="G5" i="13"/>
  <c r="G4" i="13"/>
  <c r="G3" i="13"/>
  <c r="G2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<sst xmlns="http://schemas.openxmlformats.org/spreadsheetml/2006/main" count="87753" uniqueCount="239">
  <si>
    <t>Şəhər</t>
  </si>
  <si>
    <t>Məbləğ</t>
  </si>
  <si>
    <t>Sabilov Ayaz Teymur</t>
  </si>
  <si>
    <t>Gəncə</t>
  </si>
  <si>
    <t>Future</t>
  </si>
  <si>
    <t>Bağışov Elnur İbad</t>
  </si>
  <si>
    <t>Quba</t>
  </si>
  <si>
    <t>Pero</t>
  </si>
  <si>
    <t>Sumqayıt</t>
  </si>
  <si>
    <t>IzAst</t>
  </si>
  <si>
    <t>Orucov Teymur Rəşad</t>
  </si>
  <si>
    <t>Bakı</t>
  </si>
  <si>
    <t>Ilmano</t>
  </si>
  <si>
    <t>ABC</t>
  </si>
  <si>
    <t>Bağırov Seymur Orxan</t>
  </si>
  <si>
    <t>AZtotal</t>
  </si>
  <si>
    <t>Şəmkir</t>
  </si>
  <si>
    <t>Zoom</t>
  </si>
  <si>
    <t>Mustafayeva Sona Abdulla</t>
  </si>
  <si>
    <t>Elba</t>
  </si>
  <si>
    <t>Qusar</t>
  </si>
  <si>
    <t>Lebima</t>
  </si>
  <si>
    <t>Ilpatio</t>
  </si>
  <si>
    <t>Nefçala</t>
  </si>
  <si>
    <t>Ultra</t>
  </si>
  <si>
    <t>Xırdalan</t>
  </si>
  <si>
    <t>Sensora</t>
  </si>
  <si>
    <t>Human</t>
  </si>
  <si>
    <t>Ağstafa</t>
  </si>
  <si>
    <t>Albana</t>
  </si>
  <si>
    <t>Invest</t>
  </si>
  <si>
    <t>Əliyeva Röya Əli</t>
  </si>
  <si>
    <t>Alfa</t>
  </si>
  <si>
    <t>İsmayıllı</t>
  </si>
  <si>
    <t>Standart</t>
  </si>
  <si>
    <t>Abdullayev Tahir Nurlan</t>
  </si>
  <si>
    <t>Lənkəran</t>
  </si>
  <si>
    <t>Caspello</t>
  </si>
  <si>
    <t>AZstar</t>
  </si>
  <si>
    <t>Zaqatala</t>
  </si>
  <si>
    <t>Trim</t>
  </si>
  <si>
    <t>BlackWhite</t>
  </si>
  <si>
    <t>Xaçmaz</t>
  </si>
  <si>
    <t>Inshaatgold</t>
  </si>
  <si>
    <t>Əliyev İlqar Samir</t>
  </si>
  <si>
    <t>Biləsuvar</t>
  </si>
  <si>
    <t>Sinan</t>
  </si>
  <si>
    <t>Diema</t>
  </si>
  <si>
    <t>Number</t>
  </si>
  <si>
    <t>Sansor</t>
  </si>
  <si>
    <t>Qəbələ</t>
  </si>
  <si>
    <t>Azgold</t>
  </si>
  <si>
    <t>Stream</t>
  </si>
  <si>
    <t>Vinni</t>
  </si>
  <si>
    <t>Kateqoriya</t>
  </si>
  <si>
    <t>Məhsul adı</t>
  </si>
  <si>
    <t>Kateqoriya 1</t>
  </si>
  <si>
    <t>Məhsul 16</t>
  </si>
  <si>
    <t>Məhsul 11</t>
  </si>
  <si>
    <t>Məhsul 14</t>
  </si>
  <si>
    <t>Məhsul 38</t>
  </si>
  <si>
    <t>Məhsul 32</t>
  </si>
  <si>
    <t>Məhsul 3</t>
  </si>
  <si>
    <t>Məhsul 5</t>
  </si>
  <si>
    <t>Məhsul 28</t>
  </si>
  <si>
    <t>Məhsul 9</t>
  </si>
  <si>
    <t>Məhsul 35</t>
  </si>
  <si>
    <t>Kateqoriya 3</t>
  </si>
  <si>
    <t>Məhsul 20</t>
  </si>
  <si>
    <t>Məhsul 12</t>
  </si>
  <si>
    <t>Məhsul 19</t>
  </si>
  <si>
    <t>Məhsul 17</t>
  </si>
  <si>
    <t>Məhsul 15</t>
  </si>
  <si>
    <t>Məhsul 22</t>
  </si>
  <si>
    <t>Məhsul 33</t>
  </si>
  <si>
    <t>Məhsul 6</t>
  </si>
  <si>
    <t>Məhsul 43</t>
  </si>
  <si>
    <t>Məhsul 37</t>
  </si>
  <si>
    <t>Məhsul 31</t>
  </si>
  <si>
    <t>Məhsul 48</t>
  </si>
  <si>
    <t>Kateqoriya 5</t>
  </si>
  <si>
    <t>Məhsul 10</t>
  </si>
  <si>
    <t>Məhsul 13</t>
  </si>
  <si>
    <t>Məhsul 1</t>
  </si>
  <si>
    <t>Kateqoriya 4</t>
  </si>
  <si>
    <t>Məhsul 18</t>
  </si>
  <si>
    <t>Məhsul 2</t>
  </si>
  <si>
    <t>Məhsul 46</t>
  </si>
  <si>
    <t>Məhsul 25</t>
  </si>
  <si>
    <t>Məhsul 23</t>
  </si>
  <si>
    <t>Məhsul 21</t>
  </si>
  <si>
    <t>Məhsul 44</t>
  </si>
  <si>
    <t>Məhsul 29</t>
  </si>
  <si>
    <t>Məhsul 4</t>
  </si>
  <si>
    <t>Məhsul 24</t>
  </si>
  <si>
    <t>Məhsul 7</t>
  </si>
  <si>
    <t>Məhsul 42</t>
  </si>
  <si>
    <t>Məhsul 40</t>
  </si>
  <si>
    <t>Kateqoriya 2</t>
  </si>
  <si>
    <t>Məhsul 39</t>
  </si>
  <si>
    <t>Məhsul 45</t>
  </si>
  <si>
    <t>Məhsul 30</t>
  </si>
  <si>
    <t>Məhsul 8</t>
  </si>
  <si>
    <t>Məhsul 34</t>
  </si>
  <si>
    <t>Məhsul 36</t>
  </si>
  <si>
    <t>Məhsul 49</t>
  </si>
  <si>
    <t>Məhsul 26</t>
  </si>
  <si>
    <t>Məhsul 41</t>
  </si>
  <si>
    <t>Məhsul 47</t>
  </si>
  <si>
    <t>Məhsul 27</t>
  </si>
  <si>
    <t>Məhsul 50</t>
  </si>
  <si>
    <t>Adı</t>
  </si>
  <si>
    <t>Vəzifə</t>
  </si>
  <si>
    <t>Qiyməti</t>
  </si>
  <si>
    <t>Miqdar</t>
  </si>
  <si>
    <t>Müştəri adı</t>
  </si>
  <si>
    <t>Bölgə</t>
  </si>
  <si>
    <t>Tarix</t>
  </si>
  <si>
    <t>Satış nümayəndəsi</t>
  </si>
  <si>
    <t>Şimal-qərb</t>
  </si>
  <si>
    <t>Satış meneceri</t>
  </si>
  <si>
    <t>Şimal-şərq</t>
  </si>
  <si>
    <t>Şərq</t>
  </si>
  <si>
    <t>Cənub</t>
  </si>
  <si>
    <t>Şimal</t>
  </si>
  <si>
    <t>X</t>
  </si>
  <si>
    <t>Y</t>
  </si>
  <si>
    <t>Gəlir</t>
  </si>
  <si>
    <t>Filial</t>
  </si>
  <si>
    <t>Region</t>
  </si>
  <si>
    <t>Məhsul</t>
  </si>
  <si>
    <t>Qiymət</t>
  </si>
  <si>
    <t>Maya</t>
  </si>
  <si>
    <t>Satıcının adı</t>
  </si>
  <si>
    <t>Mənfəət</t>
  </si>
  <si>
    <t>Pide</t>
  </si>
  <si>
    <t>Yemək</t>
  </si>
  <si>
    <t>Fəridə Tağıyeva</t>
  </si>
  <si>
    <t>Yardımlı</t>
  </si>
  <si>
    <t>Badambura</t>
  </si>
  <si>
    <t>Şirniyyat</t>
  </si>
  <si>
    <t>Aytən Mustafayeva</t>
  </si>
  <si>
    <t>Naxçıvan</t>
  </si>
  <si>
    <t>Qərb</t>
  </si>
  <si>
    <t>Paxlava</t>
  </si>
  <si>
    <t>Aydın Əliyev</t>
  </si>
  <si>
    <t>Kruassan</t>
  </si>
  <si>
    <t>Xəlil Ələkbərov</t>
  </si>
  <si>
    <t>Kürdəmir</t>
  </si>
  <si>
    <t>Aran</t>
  </si>
  <si>
    <t>Sendviç</t>
  </si>
  <si>
    <t>Minəxanım Mustafayeva</t>
  </si>
  <si>
    <t>Afaq Babaşlı</t>
  </si>
  <si>
    <t>Su</t>
  </si>
  <si>
    <t>İçkilər</t>
  </si>
  <si>
    <t>Nəsrutdin Nəbiyeva</t>
  </si>
  <si>
    <t>Qax</t>
  </si>
  <si>
    <t>Fəridə Əhmədova</t>
  </si>
  <si>
    <t>Pivə</t>
  </si>
  <si>
    <t>Çay</t>
  </si>
  <si>
    <t>Tovuz</t>
  </si>
  <si>
    <t>Aftandil Baxşəliyev</t>
  </si>
  <si>
    <t>Şorba Göbələk</t>
  </si>
  <si>
    <t>Qəzənfər Məşədiyev</t>
  </si>
  <si>
    <t>Şərab</t>
  </si>
  <si>
    <t>Mətanət Zöhrabova</t>
  </si>
  <si>
    <t>Adilə Babayeva</t>
  </si>
  <si>
    <t>Ucar</t>
  </si>
  <si>
    <t>Qoşqar Əliyev</t>
  </si>
  <si>
    <t>Lahmacun</t>
  </si>
  <si>
    <t>Natiq Əhədzadə</t>
  </si>
  <si>
    <t>Qutab</t>
  </si>
  <si>
    <t>Rəşad Seyfullayev</t>
  </si>
  <si>
    <t>Ramin Allahverdiyev</t>
  </si>
  <si>
    <t>Nazim Quliyev</t>
  </si>
  <si>
    <t>Masallı</t>
  </si>
  <si>
    <t>Qabil Həsənli</t>
  </si>
  <si>
    <t>Leyla Cəfərova</t>
  </si>
  <si>
    <t>Lokum</t>
  </si>
  <si>
    <t>Rüfət Əzizov</t>
  </si>
  <si>
    <t>Namiq Ramazanov</t>
  </si>
  <si>
    <t>Vafli</t>
  </si>
  <si>
    <t>Burger</t>
  </si>
  <si>
    <t>Çimnaz Ismayilova</t>
  </si>
  <si>
    <t>İsti şokolad</t>
  </si>
  <si>
    <t>Portağal şirəsi</t>
  </si>
  <si>
    <t>Şəkərbura</t>
  </si>
  <si>
    <t>Balakən</t>
  </si>
  <si>
    <t>Qəhvə</t>
  </si>
  <si>
    <t>Nadir Şəmsiyev</t>
  </si>
  <si>
    <t>Sahib Əhmədov</t>
  </si>
  <si>
    <t>Yevlax</t>
  </si>
  <si>
    <t>Nizami Niftəliyev</t>
  </si>
  <si>
    <t>Akif Bədəlov</t>
  </si>
  <si>
    <t>Aliyə Ismayilova</t>
  </si>
  <si>
    <t>Şorba Mərci</t>
  </si>
  <si>
    <t>Ramiz Bayramov</t>
  </si>
  <si>
    <t>Ruslan Əmrahov</t>
  </si>
  <si>
    <t>Xamis Əhmədov</t>
  </si>
  <si>
    <t>Aydın Ələkbərov</t>
  </si>
  <si>
    <t>Abşeron</t>
  </si>
  <si>
    <t>Novruz Əhmədov</t>
  </si>
  <si>
    <t>Trend</t>
  </si>
  <si>
    <t>Row Labels</t>
  </si>
  <si>
    <t>Grand Total</t>
  </si>
  <si>
    <t>Sum of Məbləğ</t>
  </si>
  <si>
    <t>Cum %</t>
  </si>
  <si>
    <t>Mebleg faizi</t>
  </si>
  <si>
    <t>Məbləğ cemi</t>
  </si>
  <si>
    <t>Qrup</t>
  </si>
  <si>
    <t>Miqdar cemi</t>
  </si>
  <si>
    <t>A</t>
  </si>
  <si>
    <t>K</t>
  </si>
  <si>
    <t>M</t>
  </si>
  <si>
    <t>Xaric</t>
  </si>
  <si>
    <t>Məhsul sayi</t>
  </si>
  <si>
    <t>Orta Məbləğ</t>
  </si>
  <si>
    <t xml:space="preserve">Umumi Məbləğ </t>
  </si>
  <si>
    <t>R</t>
  </si>
  <si>
    <t>R²</t>
  </si>
  <si>
    <t>Slope</t>
  </si>
  <si>
    <t>Intercept</t>
  </si>
  <si>
    <t>Function       y =</t>
  </si>
  <si>
    <t>Standard error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</si>
  <si>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</si>
  <si>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</si>
  <si>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</si>
  <si>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</si>
  <si>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</si>
  <si>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</si>
  <si>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</si>
  <si>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</si>
  <si>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</si>
  <si>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</si>
  <si>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</si>
  <si>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</si>
  <si>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Forecast(Gəlir)</t>
  </si>
  <si>
    <t>Lower Confidence Bound(Gəlir)</t>
  </si>
  <si>
    <t>Upper Confidence Bound(Gəlir)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</si>
</sst>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\ &quot;₼&quot;_-;\-* #,##0.00\ &quot;₼&quot;_-;_-* &quot;-&quot;??\ &quot;₼&quot;_-;_-@_-"/>
    <numFmt numFmtId="165" formatCode="_-* #,##0.00_-;\-* #,##0.00_-;_-* &quot;-&quot;??_-;_-@_-"/>
    <numFmt numFmtId="166" formatCode="#,##0.0\ &quot;₼&quot;"/>
    <numFmt numFmtId="167" formatCode="0.0"/>
    <numFmt numFmtId="168" formatCode="_(* #,##0.0_);_(* \(#,##0.0\);_(* &quot;-&quot;??_);_(@_)"/>
    <numFmt numFmtId="169" formatCode="_-* #,##0\ [$₼-82C]_-;\-* #,##0\ [$₼-82C]_-;_-* &quot;-&quot;\ [$₼-82C]_-;_-@_-"/>
    <numFmt numFmtId="170" formatCode="0.0000"/>
  </numFmts>
  <fonts count="12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  <charset val="186"/>
    </font>
    <font>
      <sz val="11"/>
      <color theme="1"/>
      <name val="Calibri"/>
      <family val="2"/>
      <charset val="186"/>
      <scheme val="minor"/>
    </font>
    <font>
      <sz val="12"/>
      <color theme="1"/>
      <name val="Arial"/>
      <family val="2"/>
      <charset val="186"/>
    </font>
    <font>
      <sz val="11"/>
      <color theme="1"/>
      <name val="Calibri"/>
      <family val="2"/>
      <scheme val="minor"/>
    </font>
    <font>
      <sz val="13"/>
      <color theme="1"/>
      <name val="Palatino Linotype"/>
      <family val="2"/>
      <charset val="186"/>
    </font>
    <font>
      <sz val="11"/>
      <name val="Arial"/>
      <family val="1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0" fontId="4" fillId="0" borderId="0"/>
    <xf numFmtId="164" fontId="5" fillId="0" borderId="0" applyFont="0" applyFill="0" applyBorder="0" applyAlignment="0" applyProtection="0"/>
    <xf numFmtId="0" fontId="5" fillId="0" borderId="0"/>
    <xf numFmtId="0" fontId="3" fillId="0" borderId="0"/>
    <xf numFmtId="9" fontId="3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6" fillId="0" borderId="0"/>
    <xf numFmtId="9" fontId="5" fillId="0" borderId="0" applyFont="0" applyFill="0" applyBorder="0" applyAlignment="0" applyProtection="0"/>
    <xf numFmtId="0" fontId="2" fillId="0" borderId="0"/>
    <xf numFmtId="0" fontId="5" fillId="0" borderId="0"/>
    <xf numFmtId="0" fontId="2" fillId="0" borderId="0"/>
    <xf numFmtId="165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8">
    <xf numFmtId="0" fontId="0" fillId="0" borderId="0" xfId="0"/>
    <xf numFmtId="0" fontId="5" fillId="0" borderId="0" xfId="3"/>
    <xf numFmtId="0" fontId="2" fillId="0" borderId="0" xfId="11" applyAlignment="1">
      <alignment horizontal="center" vertical="center"/>
    </xf>
    <xf numFmtId="0" fontId="2" fillId="0" borderId="0" xfId="11"/>
    <xf numFmtId="14" fontId="2" fillId="0" borderId="0" xfId="11" applyNumberFormat="1" applyAlignment="1">
      <alignment horizontal="center" vertical="center"/>
    </xf>
    <xf numFmtId="0" fontId="8" fillId="2" borderId="1" xfId="12" applyFont="1" applyFill="1" applyBorder="1" applyAlignment="1">
      <alignment horizontal="center" vertical="center"/>
    </xf>
    <xf numFmtId="0" fontId="5" fillId="0" borderId="0" xfId="12"/>
    <xf numFmtId="1" fontId="5" fillId="0" borderId="1" xfId="12" applyNumberFormat="1" applyBorder="1" applyAlignment="1">
      <alignment horizontal="center" vertical="center"/>
    </xf>
    <xf numFmtId="167" fontId="5" fillId="0" borderId="1" xfId="14" applyNumberFormat="1" applyFont="1" applyBorder="1" applyAlignment="1">
      <alignment horizontal="center" vertical="center"/>
    </xf>
    <xf numFmtId="0" fontId="5" fillId="0" borderId="0" xfId="12" applyAlignment="1">
      <alignment horizontal="center" vertical="center"/>
    </xf>
    <xf numFmtId="0" fontId="5" fillId="0" borderId="1" xfId="12" applyBorder="1" applyAlignment="1">
      <alignment horizontal="center" vertical="center"/>
    </xf>
    <xf numFmtId="14" fontId="5" fillId="0" borderId="1" xfId="12" applyNumberFormat="1" applyBorder="1" applyAlignment="1">
      <alignment horizontal="center" vertical="center"/>
    </xf>
    <xf numFmtId="0" fontId="5" fillId="3" borderId="1" xfId="12" applyFill="1" applyBorder="1" applyAlignment="1">
      <alignment horizontal="center" vertical="center"/>
    </xf>
    <xf numFmtId="14" fontId="5" fillId="3" borderId="1" xfId="12" applyNumberFormat="1" applyFill="1" applyBorder="1" applyAlignment="1">
      <alignment horizontal="center" vertical="center"/>
    </xf>
    <xf numFmtId="166" fontId="5" fillId="3" borderId="1" xfId="12" applyNumberFormat="1" applyFill="1" applyBorder="1" applyAlignment="1">
      <alignment horizontal="center" vertical="center"/>
    </xf>
    <xf numFmtId="14" fontId="5" fillId="0" borderId="0" xfId="12" applyNumberFormat="1" applyAlignment="1">
      <alignment horizontal="center" vertical="center"/>
    </xf>
    <xf numFmtId="14" fontId="5" fillId="0" borderId="0" xfId="12" applyNumberFormat="1"/>
    <xf numFmtId="167" fontId="5" fillId="0" borderId="0" xfId="12" applyNumberFormat="1"/>
    <xf numFmtId="0" fontId="5" fillId="0" borderId="0" xfId="12" applyAlignment="1">
      <alignment horizontal="center"/>
    </xf>
    <xf numFmtId="167" fontId="5" fillId="0" borderId="0" xfId="12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9" fontId="0" fillId="0" borderId="0" xfId="20" applyFont="1"/>
    <xf numFmtId="168" fontId="0" fillId="0" borderId="0" xfId="0" applyNumberFormat="1"/>
    <xf numFmtId="169" fontId="0" fillId="0" borderId="0" xfId="0" applyNumberFormat="1"/>
    <xf numFmtId="0" fontId="9" fillId="0" borderId="1" xfId="12" applyFont="1" applyBorder="1"/>
    <xf numFmtId="0" fontId="10" fillId="0" borderId="1" xfId="12" applyFont="1" applyBorder="1"/>
    <xf numFmtId="2" fontId="10" fillId="0" borderId="1" xfId="12" applyNumberFormat="1" applyFont="1" applyBorder="1"/>
    <xf numFmtId="0" fontId="11" fillId="0" borderId="0" xfId="12" applyFont="1"/>
    <xf numFmtId="170" fontId="11" fillId="0" borderId="1" xfId="12" applyNumberFormat="1" applyFont="1" applyBorder="1"/>
    <xf numFmtId="170" fontId="9" fillId="0" borderId="1" xfId="12" applyNumberFormat="1" applyFont="1" applyBorder="1"/>
    <xf numFmtId="167" fontId="10" fillId="0" borderId="1" xfId="12" applyNumberFormat="1" applyFont="1" applyBorder="1"/>
    <xf numFmtId="0" fontId="1" fillId="0" borderId="1" xfId="12" applyFont="1" applyBorder="1" applyAlignment="1">
      <alignment horizontal="center" vertical="center"/>
    </xf>
    <xf numFmtId="168" fontId="1" fillId="0" borderId="1" xfId="19" applyNumberFormat="1" applyFont="1" applyBorder="1" applyAlignment="1">
      <alignment horizontal="center" vertical="center"/>
    </xf>
    <xf numFmtId="14" fontId="0" fillId="0" borderId="0" xfId="0" applyNumberFormat="1"/>
  </cellXfs>
  <cellStyles count="21">
    <cellStyle name="Comma" xfId="19" builtinId="3"/>
    <cellStyle name="Comma 3" xfId="14" xr:uid="{CA63C8D3-0EF3-4987-B1F4-0E19039D6C67}"/>
    <cellStyle name="Currency 2" xfId="2" xr:uid="{7BDB58CD-5F22-44FE-AF5D-0C309C1FE442}"/>
    <cellStyle name="Currency 2 2 2" xfId="7" xr:uid="{81B4E0BE-379D-4CC0-95BB-557DB5F979E7}"/>
    <cellStyle name="Currency 3 2" xfId="16" xr:uid="{C808A1D3-F04C-4FB8-9522-B20D4D26962C}"/>
    <cellStyle name="Normal" xfId="0" builtinId="0"/>
    <cellStyle name="Normal 2" xfId="9" xr:uid="{32ADFB6A-34E6-4AD6-BAB0-C2C353625838}"/>
    <cellStyle name="Normal 2 2" xfId="4" xr:uid="{213089E7-FDB4-4C94-B2F5-8D1E3D91B535}"/>
    <cellStyle name="Normal 2 3" xfId="12" xr:uid="{C48929D0-8371-4C73-88F7-78038337BA48}"/>
    <cellStyle name="Normal 3" xfId="18" xr:uid="{B9D0273C-13E9-4570-A584-0338D7039F31}"/>
    <cellStyle name="Normal 3 2 2" xfId="3" xr:uid="{9CBF5EE3-A0E2-49D4-B816-6A70DECE004E}"/>
    <cellStyle name="Normal 3 2 2 2" xfId="6" xr:uid="{EF3E1638-C67F-4EB2-A2A9-9628C55993A5}"/>
    <cellStyle name="Normal 3 3" xfId="8" xr:uid="{C326C957-A32A-4FCE-AB16-6FBAF68CC60E}"/>
    <cellStyle name="Normal 4" xfId="13" xr:uid="{0D420737-FEFD-4BC1-B2D5-C8EFDB4727C3}"/>
    <cellStyle name="Normal 6" xfId="1" xr:uid="{DB4D7A59-6CBC-4687-9103-980FC7E2ACED}"/>
    <cellStyle name="Normal 6 2" xfId="11" xr:uid="{94A276AE-17A8-4A88-94A2-5AD015BD3900}"/>
    <cellStyle name="Normal 6 3" xfId="15" xr:uid="{774D7901-2D13-4E6C-AA4B-E159773AB24E}"/>
    <cellStyle name="Percent" xfId="20" builtinId="5"/>
    <cellStyle name="Percent 2" xfId="5" xr:uid="{28F5F36F-FD67-4526-9AED-253188404C77}"/>
    <cellStyle name="Percent 3" xfId="10" xr:uid="{008AF83B-9703-4A91-9AA4-E75ADE6FE4E1}"/>
    <cellStyle name="Percent 3 2" xfId="17" xr:uid="{DEA74A17-948C-45BB-9FF3-FA7B14B72E3C}"/>
  </cellStyles>
  <dxfs count="45"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9" formatCode="m/d/yyyy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71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86"/>
        <scheme val="minor"/>
      </font>
    </dxf>
    <dxf>
      <numFmt numFmtId="169" formatCode="_-* #,##0\ [$₼-82C]_-;\-* #,##0\ [$₼-82C]_-;_-* &quot;-&quot;\ [$₼-82C]_-;_-@_-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31640637489263E-3"/>
                  <c:y val="0.378797025371828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aseline="0"/>
                      <a:t>y = 2.2066x - 0.3708</a:t>
                    </a:r>
                    <a:endParaRPr lang="en-US" sz="1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5.3780891663629281E-2"/>
                  <c:y val="0.476019247594050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'Task 2'!$A$2:$A$25</c:f>
              <c:numCache>
                <c:formatCode>0</c:formatCode>
                <c:ptCount val="24"/>
                <c:pt idx="0">
                  <c:v>155.75</c:v>
                </c:pt>
                <c:pt idx="1">
                  <c:v>159.5</c:v>
                </c:pt>
                <c:pt idx="2">
                  <c:v>182</c:v>
                </c:pt>
                <c:pt idx="3">
                  <c:v>283</c:v>
                </c:pt>
                <c:pt idx="4">
                  <c:v>343</c:v>
                </c:pt>
                <c:pt idx="5">
                  <c:v>350.5</c:v>
                </c:pt>
                <c:pt idx="6">
                  <c:v>385</c:v>
                </c:pt>
                <c:pt idx="7">
                  <c:v>416.25</c:v>
                </c:pt>
                <c:pt idx="8">
                  <c:v>419.25</c:v>
                </c:pt>
                <c:pt idx="9">
                  <c:v>419.25</c:v>
                </c:pt>
                <c:pt idx="10">
                  <c:v>426.75</c:v>
                </c:pt>
                <c:pt idx="11">
                  <c:v>432</c:v>
                </c:pt>
                <c:pt idx="12">
                  <c:v>433.5</c:v>
                </c:pt>
                <c:pt idx="13">
                  <c:v>433.5</c:v>
                </c:pt>
                <c:pt idx="14">
                  <c:v>436.5</c:v>
                </c:pt>
                <c:pt idx="15">
                  <c:v>436.5</c:v>
                </c:pt>
                <c:pt idx="16">
                  <c:v>600</c:v>
                </c:pt>
                <c:pt idx="17">
                  <c:v>700</c:v>
                </c:pt>
                <c:pt idx="18">
                  <c:v>750</c:v>
                </c:pt>
                <c:pt idx="19">
                  <c:v>775</c:v>
                </c:pt>
                <c:pt idx="20">
                  <c:v>785</c:v>
                </c:pt>
                <c:pt idx="21">
                  <c:v>648</c:v>
                </c:pt>
                <c:pt idx="22">
                  <c:v>885</c:v>
                </c:pt>
                <c:pt idx="23">
                  <c:v>901.5</c:v>
                </c:pt>
              </c:numCache>
            </c:numRef>
          </c:xVal>
          <c:yVal>
            <c:numRef>
              <c:f>'Task 2'!$B$2:$B$25</c:f>
              <c:numCache>
                <c:formatCode>0.0</c:formatCode>
                <c:ptCount val="24"/>
                <c:pt idx="0">
                  <c:v>384.70249999999999</c:v>
                </c:pt>
                <c:pt idx="1">
                  <c:v>319</c:v>
                </c:pt>
                <c:pt idx="2">
                  <c:v>427.7</c:v>
                </c:pt>
                <c:pt idx="3">
                  <c:v>625.42999999999995</c:v>
                </c:pt>
                <c:pt idx="4">
                  <c:v>751.17</c:v>
                </c:pt>
                <c:pt idx="5">
                  <c:v>725.53499999999997</c:v>
                </c:pt>
                <c:pt idx="6">
                  <c:v>885.5</c:v>
                </c:pt>
                <c:pt idx="7">
                  <c:v>832.5</c:v>
                </c:pt>
                <c:pt idx="8">
                  <c:v>985.23749999999995</c:v>
                </c:pt>
                <c:pt idx="9">
                  <c:v>1043.9324999999999</c:v>
                </c:pt>
                <c:pt idx="10">
                  <c:v>883.37249999999995</c:v>
                </c:pt>
                <c:pt idx="11">
                  <c:v>950.4</c:v>
                </c:pt>
                <c:pt idx="12">
                  <c:v>867</c:v>
                </c:pt>
                <c:pt idx="13">
                  <c:v>1053.405</c:v>
                </c:pt>
                <c:pt idx="14">
                  <c:v>877.36500000000001</c:v>
                </c:pt>
                <c:pt idx="15">
                  <c:v>1025.7750000000001</c:v>
                </c:pt>
                <c:pt idx="16">
                  <c:v>1224</c:v>
                </c:pt>
                <c:pt idx="17">
                  <c:v>1687</c:v>
                </c:pt>
                <c:pt idx="18">
                  <c:v>1545</c:v>
                </c:pt>
                <c:pt idx="19">
                  <c:v>1774.75</c:v>
                </c:pt>
                <c:pt idx="20">
                  <c:v>1570</c:v>
                </c:pt>
                <c:pt idx="21">
                  <c:v>1445.04</c:v>
                </c:pt>
                <c:pt idx="22">
                  <c:v>1858.5</c:v>
                </c:pt>
                <c:pt idx="23">
                  <c:v>2190.645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5B-4C78-B92B-10C35F3C3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29728"/>
        <c:axId val="691324928"/>
      </c:scatterChart>
      <c:valAx>
        <c:axId val="69132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24928"/>
        <c:crosses val="autoZero"/>
        <c:crossBetween val="midCat"/>
      </c:valAx>
      <c:valAx>
        <c:axId val="6913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29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642859859908816E-2"/>
          <c:y val="3.1746031746031744E-2"/>
          <c:w val="0.90841373089233413"/>
          <c:h val="0.76524911658769923"/>
        </c:manualLayout>
      </c:layout>
      <c:lineChart>
        <c:grouping val="standard"/>
        <c:varyColors val="0"/>
        <c:ser>
          <c:idx val="0"/>
          <c:order val="0"/>
          <c:tx>
            <c:strRef>
              <c:f>'T-3 Chart'!$B$1</c:f>
              <c:strCache>
                <c:ptCount val="1"/>
                <c:pt idx="0">
                  <c:v>Gəlir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'T-3 Chart'!$B$2:$B$19</c:f>
              <c:numCache>
                <c:formatCode>_(* #,##0.0_);_(* \(#,##0.0\);_(* "-"??_);_(@_)</c:formatCode>
                <c:ptCount val="18"/>
                <c:pt idx="0">
                  <c:v>14829.600000000008</c:v>
                </c:pt>
                <c:pt idx="1">
                  <c:v>27427.399999999987</c:v>
                </c:pt>
                <c:pt idx="2">
                  <c:v>121253.90000000007</c:v>
                </c:pt>
                <c:pt idx="3">
                  <c:v>135919.30000000005</c:v>
                </c:pt>
                <c:pt idx="4">
                  <c:v>151132.40000000002</c:v>
                </c:pt>
                <c:pt idx="5">
                  <c:v>89825</c:v>
                </c:pt>
                <c:pt idx="6">
                  <c:v>101655.30000000003</c:v>
                </c:pt>
                <c:pt idx="7">
                  <c:v>121161.20000000006</c:v>
                </c:pt>
                <c:pt idx="8">
                  <c:v>132090.99999999997</c:v>
                </c:pt>
                <c:pt idx="9">
                  <c:v>134883.99999999997</c:v>
                </c:pt>
                <c:pt idx="10">
                  <c:v>139341.09999999995</c:v>
                </c:pt>
                <c:pt idx="11">
                  <c:v>137502.10000000006</c:v>
                </c:pt>
                <c:pt idx="12" formatCode="General">
                  <c:v>180268.81179454178</c:v>
                </c:pt>
                <c:pt idx="13" formatCode="General">
                  <c:v>192208.33248621598</c:v>
                </c:pt>
                <c:pt idx="14" formatCode="General">
                  <c:v>216206.22214321047</c:v>
                </c:pt>
                <c:pt idx="15" formatCode="General">
                  <c:v>218596.7428348884</c:v>
                </c:pt>
                <c:pt idx="16" formatCode="General">
                  <c:v>231913.05318166688</c:v>
                </c:pt>
                <c:pt idx="17" formatCode="General">
                  <c:v>242387.57387334481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D-4DFF-A180-1F5AD788514E}"/>
            </c:ext>
          </c:extLst>
        </c:ser>
        <c:ser>
          <c:idx val="1"/>
          <c:order val="1"/>
          <c:tx>
            <c:strRef>
              <c:f>'T-3 Chart'!$C$1</c:f>
              <c:strCache>
                <c:ptCount val="1"/>
                <c:pt idx="0">
                  <c:v>Forecast(Gəlir)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'T-3 Chart'!$A$2:$A$19</c:f>
              <c:numCache>
                <c:formatCode>m/d/yyyy</c:formatCode>
                <c:ptCount val="18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</c:numCache>
            </c:numRef>
          </c:cat>
          <c:val>
            <c:numRef>
              <c:f>'T-3 Chart'!$C$2:$C$19</c:f>
              <c:numCache>
                <c:formatCode>General</c:formatCode>
                <c:ptCount val="18"/>
                <c:pt idx="11" formatCode="_(* #,##0.0_);_(* \(#,##0.0\);_(* &quot;-&quot;??_);_(@_)">
                  <c:v>137502.10000000006</c:v>
                </c:pt>
                <c:pt idx="12" formatCode="_(* #,##0.0_);_(* \(#,##0.0\);_(* &quot;-&quot;??_);_(@_)">
                  <c:v>126617.89161277696</c:v>
                </c:pt>
                <c:pt idx="13" formatCode="_(* #,##0.0_);_(* \(#,##0.0\);_(* &quot;-&quot;??_);_(@_)">
                  <c:v>145611.63889049151</c:v>
                </c:pt>
                <c:pt idx="14" formatCode="_(* #,##0.0_);_(* \(#,##0.0\);_(* &quot;-&quot;??_);_(@_)">
                  <c:v>181257.7950759503</c:v>
                </c:pt>
                <c:pt idx="15" formatCode="_(* #,##0.0_);_(* \(#,##0.0\);_(* &quot;-&quot;??_);_(@_)">
                  <c:v>193091.71084404353</c:v>
                </c:pt>
                <c:pt idx="16" formatCode="_(* #,##0.0_);_(* \(#,##0.0\);_(* &quot;-&quot;??_);_(@_)">
                  <c:v>202081.08545295428</c:v>
                </c:pt>
                <c:pt idx="17" formatCode="_(* #,##0.0_);_(* \(#,##0.0\);_(* &quot;-&quot;??_);_(@_)">
                  <c:v>175130.22948197823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ED-4DFF-A180-1F5AD788514E}"/>
            </c:ext>
          </c:extLst>
        </c:ser>
        <c:ser>
          <c:idx val="2"/>
          <c:order val="2"/>
          <c:tx>
            <c:strRef>
              <c:f>'T-3 Chart'!$D$1</c:f>
              <c:strCache>
                <c:ptCount val="1"/>
                <c:pt idx="0">
                  <c:v>Lower Confidence Bound(Gəlir)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'T-3 Chart'!$A$2:$A$19</c:f>
              <c:numCache>
                <c:formatCode>m/d/yyyy</c:formatCode>
                <c:ptCount val="18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</c:numCache>
            </c:numRef>
          </c:cat>
          <c:val>
            <c:numRef>
              <c:f>'T-3 Chart'!$D$2:$D$19</c:f>
              <c:numCache>
                <c:formatCode>General</c:formatCode>
                <c:ptCount val="18"/>
                <c:pt idx="11" formatCode="_(* #,##0.0_);_(* \(#,##0.0\);_(* &quot;-&quot;??_);_(@_)">
                  <c:v>137502.10000000006</c:v>
                </c:pt>
                <c:pt idx="12" formatCode="_(* #,##0.0_);_(* \(#,##0.0\);_(* &quot;-&quot;??_);_(@_)">
                  <c:v>65320.926624790911</c:v>
                </c:pt>
                <c:pt idx="13" formatCode="_(* #,##0.0_);_(* \(#,##0.0\);_(* &quot;-&quot;??_);_(@_)">
                  <c:v>77052.113869108522</c:v>
                </c:pt>
                <c:pt idx="14" formatCode="_(* #,##0.0_);_(* \(#,##0.0\);_(* &quot;-&quot;??_);_(@_)">
                  <c:v>106109.49093375837</c:v>
                </c:pt>
                <c:pt idx="15" formatCode="_(* #,##0.0_);_(* \(#,##0.0\);_(* &quot;-&quot;??_);_(@_)">
                  <c:v>111864.23480149101</c:v>
                </c:pt>
                <c:pt idx="16" formatCode="_(* #,##0.0_);_(* \(#,##0.0\);_(* &quot;-&quot;??_);_(@_)">
                  <c:v>115176.99042756633</c:v>
                </c:pt>
                <c:pt idx="17" formatCode="_(* #,##0.0_);_(* \(#,##0.0\);_(* &quot;-&quot;??_);_(@_)">
                  <c:v>82877.686243876291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ED-4DFF-A180-1F5AD788514E}"/>
            </c:ext>
          </c:extLst>
        </c:ser>
        <c:ser>
          <c:idx val="3"/>
          <c:order val="3"/>
          <c:tx>
            <c:strRef>
              <c:f>'T-3 Chart'!$E$1</c:f>
              <c:strCache>
                <c:ptCount val="1"/>
                <c:pt idx="0">
                  <c:v>Upper Confidence Bound(Gəlir)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'T-3 Chart'!$A$2:$A$19</c:f>
              <c:numCache>
                <c:formatCode>m/d/yyyy</c:formatCode>
                <c:ptCount val="18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</c:numCache>
            </c:numRef>
          </c:cat>
          <c:val>
            <c:numRef>
              <c:f>'T-3 Chart'!$E$2:$E$19</c:f>
              <c:numCache>
                <c:formatCode>General</c:formatCode>
                <c:ptCount val="18"/>
                <c:pt idx="11" formatCode="_(* #,##0.0_);_(* \(#,##0.0\);_(* &quot;-&quot;??_);_(@_)">
                  <c:v>137502.10000000006</c:v>
                </c:pt>
                <c:pt idx="12" formatCode="_(* #,##0.0_);_(* \(#,##0.0\);_(* &quot;-&quot;??_);_(@_)">
                  <c:v>187914.85660076301</c:v>
                </c:pt>
                <c:pt idx="13" formatCode="_(* #,##0.0_);_(* \(#,##0.0\);_(* &quot;-&quot;??_);_(@_)">
                  <c:v>214171.16391187449</c:v>
                </c:pt>
                <c:pt idx="14" formatCode="_(* #,##0.0_);_(* \(#,##0.0\);_(* &quot;-&quot;??_);_(@_)">
                  <c:v>256406.09921814222</c:v>
                </c:pt>
                <c:pt idx="15" formatCode="_(* #,##0.0_);_(* \(#,##0.0\);_(* &quot;-&quot;??_);_(@_)">
                  <c:v>274319.18688659603</c:v>
                </c:pt>
                <c:pt idx="16" formatCode="_(* #,##0.0_);_(* \(#,##0.0\);_(* &quot;-&quot;??_);_(@_)">
                  <c:v>288985.18047834223</c:v>
                </c:pt>
                <c:pt idx="17" formatCode="_(* #,##0.0_);_(* \(#,##0.0\);_(* &quot;-&quot;??_);_(@_)">
                  <c:v>267382.77272008016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ED-4DFF-A180-1F5AD7885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630512"/>
        <c:axId val="2091636272"/>
      </c:lineChart>
      <c:catAx>
        <c:axId val="209163051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636272"/>
        <c:crosses val="autoZero"/>
        <c:auto val="1"/>
        <c:lblAlgn val="ctr"/>
        <c:lblOffset val="100"/>
        <c:noMultiLvlLbl val="0"/>
      </c:catAx>
      <c:valAx>
        <c:axId val="209163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6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81643</xdr:colOff>
      <xdr:row>1</xdr:row>
      <xdr:rowOff>127001</xdr:rowOff>
    </xdr:from>
    <xdr:to>
      <xdr:col>17</xdr:col>
      <xdr:colOff>263072</xdr:colOff>
      <xdr:row>10</xdr:row>
      <xdr:rowOff>181429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5A2DEDE-CFCD-4163-B908-821E957F3870}"/>
            </a:ext>
          </a:extLst>
        </xdr:cNvPr>
        <xdr:cNvSpPr txBox="1"/>
      </xdr:nvSpPr>
      <xdr:spPr>
        <a:xfrm>
          <a:off x="12672786" y="326572"/>
          <a:ext cx="4045857" cy="185057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Məhsulları qruplaşdırın və xaric olunmalı məhsulları tapın. Gəlirin 90%-ni </a:t>
          </a:r>
          <a:r>
            <a:rPr lang="az-Latn-AZ" sz="1600"/>
            <a:t>(kumulativ faizin) </a:t>
          </a:r>
          <a:r>
            <a:rPr lang="en-US" sz="1600"/>
            <a:t>təşkil etməyən, satış miqdarı </a:t>
          </a:r>
          <a:r>
            <a:rPr lang="az-Latn-AZ" sz="1600"/>
            <a:t>1</a:t>
          </a:r>
          <a:r>
            <a:rPr lang="en-US" sz="1600"/>
            <a:t>000-dən az olan və ya təklikdə </a:t>
          </a:r>
          <a:r>
            <a:rPr lang="az-Latn-AZ" sz="1600"/>
            <a:t>uyğun kateqoriyanın </a:t>
          </a:r>
          <a:r>
            <a:rPr lang="en-US" sz="1600"/>
            <a:t>gəlirin</a:t>
          </a:r>
          <a:r>
            <a:rPr lang="az-Latn-AZ" sz="1600"/>
            <a:t>in</a:t>
          </a:r>
          <a:r>
            <a:rPr lang="en-US" sz="1600"/>
            <a:t> </a:t>
          </a:r>
          <a:r>
            <a:rPr lang="az-Latn-AZ" sz="1600"/>
            <a:t>7</a:t>
          </a:r>
          <a:r>
            <a:rPr lang="en-US" sz="1600"/>
            <a:t>%-ini təşkil etməyən məhsullar xaric olunmalıdır.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266018</xdr:colOff>
      <xdr:row>0</xdr:row>
      <xdr:rowOff>0</xdr:rowOff>
    </xdr:from>
    <xdr:to>
      <xdr:col>16</xdr:col>
      <xdr:colOff>89322</xdr:colOff>
      <xdr:row>4</xdr:row>
      <xdr:rowOff>156882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9857907-2C46-4753-9B94-0942B1E99743}"/>
            </a:ext>
          </a:extLst>
        </xdr:cNvPr>
        <xdr:cNvSpPr txBox="1"/>
      </xdr:nvSpPr>
      <xdr:spPr>
        <a:xfrm>
          <a:off x="3493312" y="0"/>
          <a:ext cx="7032422" cy="948764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Dataya Trendline tətbiq edin</a:t>
          </a:r>
          <a:r>
            <a:rPr lang="az-Latn-AZ" sz="1600"/>
            <a:t> (chart)</a:t>
          </a:r>
          <a:r>
            <a:rPr lang="en-US" sz="1600"/>
            <a:t>, Formula və R2 görünməlidir. Başqa bir üsüldan istifadə edərək nəticənin doğruluğunu isbat edin</a:t>
          </a:r>
          <a:r>
            <a:rPr lang="az-Latn-AZ" sz="1600"/>
            <a:t>. </a:t>
          </a:r>
        </a:p>
        <a:p>
          <a:r>
            <a:rPr lang="az-Latn-AZ" sz="1600"/>
            <a:t>Trend</a:t>
          </a:r>
          <a:r>
            <a:rPr lang="az-Latn-AZ" sz="1600" baseline="0"/>
            <a:t> nöqtələrini taparaq standart xətanı müəyyən edin</a:t>
          </a:r>
          <a:endParaRPr lang="en-US" sz="1600"/>
        </a:p>
      </xdr:txBody>
    </xdr:sp>
    <xdr:clientData/>
  </xdr:twoCellAnchor>
  <xdr:twoCellAnchor>
    <xdr:from>
      <xdr:col>5</xdr:col>
      <xdr:colOff>433294</xdr:colOff>
      <xdr:row>5</xdr:row>
      <xdr:rowOff>62753</xdr:rowOff>
    </xdr:from>
    <xdr:to>
      <xdr:col>15</xdr:col>
      <xdr:colOff>455706</xdr:colOff>
      <xdr:row>20</xdr:row>
      <xdr:rowOff>4482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EDD7E-1D29-0A5E-903C-878483B5F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72570</xdr:colOff>
      <xdr:row>1</xdr:row>
      <xdr:rowOff>109924</xdr:rowOff>
    </xdr:from>
    <xdr:to>
      <xdr:col>19</xdr:col>
      <xdr:colOff>72571</xdr:colOff>
      <xdr:row>8</xdr:row>
      <xdr:rowOff>181428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95DD88A-8F66-40B5-938C-92BCC10D004C}"/>
            </a:ext>
          </a:extLst>
        </xdr:cNvPr>
        <xdr:cNvSpPr txBox="1"/>
      </xdr:nvSpPr>
      <xdr:spPr>
        <a:xfrm>
          <a:off x="10794999" y="291353"/>
          <a:ext cx="3646715" cy="137778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az-Latn-AZ" sz="1600"/>
            <a:t>Aylar üzrə əldə olunan gəlirə əsasən növbəti 6 ayın (01.01.2022-01.06.2022) proqnozunu verin. Daha sonra faktiki satışlarla müqayisə edin (nəticələr Göstəricilər səhifəsində qeyd edilib)</a:t>
          </a:r>
          <a:endParaRPr lang="en-US" sz="1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2</xdr:row>
      <xdr:rowOff>82550</xdr:rowOff>
    </xdr:from>
    <xdr:to>
      <xdr:col>17</xdr:col>
      <xdr:colOff>381000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CE1F-1290-7785-B9C2-71476B426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457.441848263887" createdVersion="8" refreshedVersion="8" minRefreshableVersion="3" recordCount="6080" xr:uid="{57561B6B-1E7D-4A89-B3CC-B834449D46AA}">
  <cacheSource type="worksheet">
    <worksheetSource name="ABC_Data"/>
  </cacheSource>
  <cacheFields count="11">
    <cacheField name="Adı" numFmtId="0">
      <sharedItems/>
    </cacheField>
    <cacheField name="Vəzifə" numFmtId="0">
      <sharedItems/>
    </cacheField>
    <cacheField name="Kateqoriya" numFmtId="0">
      <sharedItems count="5">
        <s v="Kateqoriya 3"/>
        <s v="Kateqoriya 2"/>
        <s v="Kateqoriya 1"/>
        <s v="Kateqoriya 4"/>
        <s v="Kateqoriya 5"/>
      </sharedItems>
    </cacheField>
    <cacheField name="Məhsul adı" numFmtId="0">
      <sharedItems count="50">
        <s v="Məhsul 6"/>
        <s v="Məhsul 39"/>
        <s v="Məhsul 31"/>
        <s v="Məhsul 14"/>
        <s v="Məhsul 36"/>
        <s v="Məhsul 20"/>
        <s v="Məhsul 18"/>
        <s v="Məhsul 47"/>
        <s v="Məhsul 27"/>
        <s v="Məhsul 49"/>
        <s v="Məhsul 12"/>
        <s v="Məhsul 25"/>
        <s v="Məhsul 45"/>
        <s v="Məhsul 23"/>
        <s v="Məhsul 37"/>
        <s v="Məhsul 29"/>
        <s v="Məhsul 32"/>
        <s v="Məhsul 43"/>
        <s v="Məhsul 46"/>
        <s v="Məhsul 4"/>
        <s v="Məhsul 16"/>
        <s v="Məhsul 30"/>
        <s v="Məhsul 34"/>
        <s v="Məhsul 50"/>
        <s v="Məhsul 17"/>
        <s v="Məhsul 24"/>
        <s v="Məhsul 15"/>
        <s v="Məhsul 7"/>
        <s v="Məhsul 21"/>
        <s v="Məhsul 8"/>
        <s v="Məhsul 48"/>
        <s v="Məhsul 41"/>
        <s v="Məhsul 22"/>
        <s v="Məhsul 35"/>
        <s v="Məhsul 11"/>
        <s v="Məhsul 19"/>
        <s v="Məhsul 5"/>
        <s v="Məhsul 26"/>
        <s v="Məhsul 38"/>
        <s v="Məhsul 28"/>
        <s v="Məhsul 33"/>
        <s v="Məhsul 44"/>
        <s v="Məhsul 9"/>
        <s v="Məhsul 1"/>
        <s v="Məhsul 40"/>
        <s v="Məhsul 3"/>
        <s v="Məhsul 42"/>
        <s v="Məhsul 10"/>
        <s v="Məhsul 2"/>
        <s v="Məhsul 13"/>
      </sharedItems>
    </cacheField>
    <cacheField name="Qiyməti" numFmtId="0">
      <sharedItems containsSemiMixedTypes="0" containsString="0" containsNumber="1" containsInteger="1" minValue="6" maxValue="146"/>
    </cacheField>
    <cacheField name="Miqdar" numFmtId="0">
      <sharedItems containsSemiMixedTypes="0" containsString="0" containsNumber="1" containsInteger="1" minValue="0" maxValue="2532"/>
    </cacheField>
    <cacheField name="Məbləğ" numFmtId="0">
      <sharedItems containsSemiMixedTypes="0" containsString="0" containsNumber="1" containsInteger="1" minValue="0" maxValue="24790"/>
    </cacheField>
    <cacheField name="Müştəri adı" numFmtId="0">
      <sharedItems/>
    </cacheField>
    <cacheField name="Bölgə" numFmtId="0">
      <sharedItems/>
    </cacheField>
    <cacheField name="Şəhər" numFmtId="0">
      <sharedItems/>
    </cacheField>
    <cacheField name="Tarix" numFmtId="14">
      <sharedItems containsSemiMixedTypes="0" containsNonDate="0" containsDate="1" containsString="0" minDate="2021-01-01T00:00:00" maxDate="2021-11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457.541367013888" createdVersion="8" refreshedVersion="8" minRefreshableVersion="3" recordCount="50" xr:uid="{B030D122-AA4E-41F4-95CA-12293192A975}">
  <cacheSource type="worksheet">
    <worksheetSource name="Table3"/>
  </cacheSource>
  <cacheFields count="7">
    <cacheField name="Kateqoriya" numFmtId="0">
      <sharedItems/>
    </cacheField>
    <cacheField name="Məhsul adı" numFmtId="0">
      <sharedItems/>
    </cacheField>
    <cacheField name="Məbləğ cemi" numFmtId="0">
      <sharedItems containsSemiMixedTypes="0" containsString="0" containsNumber="1" containsInteger="1" minValue="27328" maxValue="1449880"/>
    </cacheField>
    <cacheField name="Mebleg faizi" numFmtId="9">
      <sharedItems containsSemiMixedTypes="0" containsString="0" containsNumber="1" minValue="1.1773733367788752E-2" maxValue="0.61695498579184005"/>
    </cacheField>
    <cacheField name="Cum %" numFmtId="9">
      <sharedItems containsSemiMixedTypes="0" containsString="0" containsNumber="1" minValue="0.13482084954604409" maxValue="1"/>
    </cacheField>
    <cacheField name="Miqdar cemi" numFmtId="0">
      <sharedItems containsSemiMixedTypes="0" containsString="0" containsNumber="1" containsInteger="1" minValue="760" maxValue="31985"/>
    </cacheField>
    <cacheField name="Qrup" numFmtId="0">
      <sharedItems count="4">
        <s v="K"/>
        <s v="M"/>
        <s v="Xaric"/>
        <s v="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457.619565046298" createdVersion="8" refreshedVersion="8" minRefreshableVersion="3" recordCount="9003" xr:uid="{855B5782-3596-4C5C-A874-073366925D6F}">
  <cacheSource type="worksheet">
    <worksheetSource name="Data"/>
  </cacheSource>
  <cacheFields count="13">
    <cacheField name="Tarix" numFmtId="14">
      <sharedItems containsSemiMixedTypes="0" containsNonDate="0" containsDate="1" containsString="0" minDate="2021-01-01T00:00:00" maxDate="2021-12-27T01:37:38" count="9003">
        <d v="2021-01-01T00:00:00"/>
        <d v="2021-01-01T01:03:39"/>
        <d v="2021-01-01T02:06:17"/>
        <d v="2021-01-01T03:05:20"/>
        <d v="2021-01-01T04:01:47"/>
        <d v="2021-01-01T05:04:51"/>
        <d v="2021-01-01T06:00:52"/>
        <d v="2021-01-01T06:54:09"/>
        <d v="2021-01-01T07:47:17"/>
        <d v="2021-01-01T08:49:47"/>
        <d v="2021-01-01T09:46:31"/>
        <d v="2021-01-01T10:46:25"/>
        <d v="2021-01-01T11:37:24"/>
        <d v="2021-01-01T12:31:24"/>
        <d v="2021-01-01T13:29:34"/>
        <d v="2021-01-01T14:23:00"/>
        <d v="2021-01-01T15:18:17"/>
        <d v="2021-01-01T16:16:28"/>
        <d v="2021-01-01T17:13:47"/>
        <d v="2021-01-01T18:07:55"/>
        <d v="2021-01-01T19:05:57"/>
        <d v="2021-01-01T20:03:42"/>
        <d v="2021-01-01T20:58:25"/>
        <d v="2021-01-01T21:50:33"/>
        <d v="2021-01-01T22:45:33"/>
        <d v="2021-01-01T23:46:36"/>
        <d v="2021-01-02T00:40:19"/>
        <d v="2021-01-02T01:32:36"/>
        <d v="2021-01-02T02:27:01"/>
        <d v="2021-01-02T03:28:48"/>
        <d v="2021-01-02T04:22:31"/>
        <d v="2021-01-02T05:21:42"/>
        <d v="2021-01-02T06:25:21"/>
        <d v="2021-01-02T07:25:58"/>
        <d v="2021-01-02T08:23:00"/>
        <d v="2021-01-02T09:15:24"/>
        <d v="2021-01-02T10:11:00"/>
        <d v="2021-01-02T11:12:03"/>
        <d v="2021-01-02T12:05:54"/>
        <d v="2021-01-02T13:04:31"/>
        <d v="2021-01-02T13:56:47"/>
        <d v="2021-01-02T14:52:48"/>
        <d v="2021-01-02T15:51:07"/>
        <d v="2021-01-02T16:47:51"/>
        <d v="2021-01-02T17:43:44"/>
        <d v="2021-01-02T18:36:35"/>
        <d v="2021-01-02T19:37:38"/>
        <d v="2021-01-02T20:38:15"/>
        <d v="2021-01-02T21:36:35"/>
        <d v="2021-01-02T22:32:36"/>
        <d v="2021-01-02T23:30:46"/>
        <d v="2021-01-03T00:22:02"/>
        <d v="2021-01-03T01:24:32"/>
        <d v="2021-01-03T02:20:07"/>
        <d v="2021-01-03T03:16:51"/>
        <d v="2021-01-03T04:20:30"/>
        <d v="2021-01-03T05:19:32"/>
        <d v="2021-01-03T06:23:11"/>
        <d v="2021-01-03T07:26:07"/>
        <d v="2021-01-03T08:16:39"/>
        <d v="2021-01-03T09:14:24"/>
        <d v="2021-01-03T10:12:00"/>
        <d v="2021-01-03T11:13:55"/>
        <d v="2021-01-03T12:18:00"/>
        <d v="2021-01-03T13:18:20"/>
        <d v="2021-01-03T14:09:10"/>
        <d v="2021-01-03T15:04:54"/>
        <d v="2021-01-03T16:06:23"/>
        <d v="2021-01-03T16:57:04"/>
        <d v="2021-01-03T18:01:18"/>
        <d v="2021-01-03T19:05:40"/>
        <d v="2021-01-03T19:58:57"/>
        <d v="2021-01-03T21:03:19"/>
        <d v="2021-01-03T22:01:38"/>
        <d v="2021-01-03T22:55:47"/>
        <d v="2021-01-03T23:46:11"/>
        <d v="2021-01-04T00:50:24"/>
        <d v="2021-01-04T01:50:27"/>
        <d v="2021-01-04T02:41:00"/>
        <d v="2021-01-04T03:41:02"/>
        <d v="2021-01-04T04:33:27"/>
        <d v="2021-01-04T05:27:53"/>
        <d v="2021-01-04T06:27:39"/>
        <d v="2021-01-04T07:20:30"/>
        <d v="2021-01-04T08:16:48"/>
        <d v="2021-01-04T09:09:22"/>
        <d v="2021-01-04T10:01:03"/>
        <d v="2021-01-04T10:57:04"/>
        <d v="2021-01-04T12:01:18"/>
        <d v="2021-01-04T13:05:48"/>
        <d v="2021-01-04T14:02:41"/>
        <d v="2021-01-04T15:04:45"/>
        <d v="2021-01-04T15:55:44"/>
        <d v="2021-01-04T17:00:23"/>
        <d v="2021-01-04T18:00:09"/>
        <d v="2021-01-04T19:03:30"/>
        <d v="2021-01-04T19:58:48"/>
        <d v="2021-01-04T20:55:58"/>
        <d v="2021-01-04T21:46:57"/>
        <d v="2021-01-04T22:49:09"/>
        <d v="2021-01-04T23:40:08"/>
        <d v="2021-01-05T00:34:34"/>
        <d v="2021-01-05T01:27:42"/>
        <d v="2021-01-05T02:20:41"/>
        <d v="2021-01-05T03:19:09"/>
        <d v="2021-01-05T04:14:44"/>
        <d v="2021-01-05T05:09:53"/>
        <d v="2021-01-05T06:01:52"/>
        <d v="2021-01-05T06:57:36"/>
        <d v="2021-01-05T08:00:58"/>
        <d v="2021-01-05T08:56:15"/>
        <d v="2021-01-05T09:50:24"/>
        <d v="2021-01-05T10:48:52"/>
        <d v="2021-01-05T11:52:31"/>
        <d v="2021-01-05T12:55:44"/>
        <d v="2021-01-05T13:58:48"/>
        <d v="2021-01-05T15:02:18"/>
        <d v="2021-01-05T16:05:31"/>
        <d v="2021-01-05T17:00:06"/>
        <d v="2021-01-05T17:56:07"/>
        <d v="2021-01-05T18:47:48"/>
        <d v="2021-01-05T19:47:51"/>
        <d v="2021-01-05T20:49:55"/>
        <d v="2021-01-05T21:49:32"/>
        <d v="2021-01-05T22:44:59"/>
        <d v="2021-01-05T23:43:44"/>
        <d v="2021-01-06T00:46:31"/>
        <d v="2021-01-06T01:50:36"/>
        <d v="2021-01-06T02:49:21"/>
        <d v="2021-01-06T03:43:29"/>
        <d v="2021-01-06T04:48:00"/>
        <d v="2021-01-06T05:48:46"/>
        <d v="2021-01-06T06:44:21"/>
        <d v="2021-01-06T07:45:42"/>
        <d v="2021-01-06T08:48:55"/>
        <d v="2021-01-06T09:40:19"/>
        <d v="2021-01-06T10:42:40"/>
        <d v="2021-01-06T11:42:00"/>
        <d v="2021-01-06T12:41:54"/>
        <d v="2021-01-06T13:37:03"/>
        <d v="2021-01-06T14:31:29"/>
        <d v="2021-01-06T15:24:29"/>
        <d v="2021-01-06T16:15:19"/>
        <d v="2021-01-06T17:16:57"/>
        <d v="2021-01-06T18:20:27"/>
        <d v="2021-01-06T19:14:01"/>
        <d v="2021-01-06T20:14:21"/>
        <d v="2021-01-06T21:18:26"/>
        <d v="2021-01-06T22:19:47"/>
        <d v="2021-01-06T23:18:49"/>
        <d v="2021-01-07T00:09:56"/>
        <d v="2021-01-07T01:03:39"/>
        <d v="2021-01-07T02:05:08"/>
        <d v="2021-01-07T03:07:29"/>
        <d v="2021-01-07T04:11:25"/>
        <d v="2021-01-07T05:05:34"/>
        <d v="2021-01-07T06:09:39"/>
        <d v="2021-01-07T07:08:24"/>
        <d v="2021-01-07T08:01:24"/>
        <d v="2021-01-07T08:57:16"/>
        <d v="2021-01-07T09:58:02"/>
        <d v="2021-01-07T10:56:47"/>
        <d v="2021-01-07T11:48:20"/>
        <d v="2021-01-07T12:45:30"/>
        <d v="2021-01-07T13:39:30"/>
        <d v="2021-01-07T14:35:23"/>
        <d v="2021-01-07T15:37:26"/>
        <d v="2021-01-07T16:40:22"/>
        <d v="2021-01-07T17:32:38"/>
        <d v="2021-01-07T18:25:47"/>
        <d v="2021-01-07T19:17:54"/>
        <d v="2021-01-07T20:21:59"/>
        <d v="2021-01-07T21:19:52"/>
        <d v="2021-01-07T22:19:55"/>
        <d v="2021-01-07T23:10:19"/>
        <d v="2021-01-08T00:12:49"/>
        <d v="2021-01-08T01:07:41"/>
        <d v="2021-01-08T01:59:14"/>
        <d v="2021-01-08T02:53:57"/>
        <d v="2021-01-08T03:49:32"/>
        <d v="2021-01-08T04:44:50"/>
        <d v="2021-01-08T05:46:02"/>
        <d v="2021-01-08T06:46:22"/>
        <d v="2021-01-08T07:46:25"/>
        <d v="2021-01-08T08:41:17"/>
        <d v="2021-01-08T09:44:30"/>
        <d v="2021-01-08T10:45:59"/>
        <d v="2021-01-08T11:47:46"/>
        <d v="2021-01-08T12:48:06"/>
        <d v="2021-01-08T13:42:49"/>
        <d v="2021-01-08T14:35:57"/>
        <d v="2021-01-08T15:34:51"/>
        <d v="2021-01-08T16:36:29"/>
        <d v="2021-01-08T17:40:08"/>
        <d v="2021-01-08T18:42:03"/>
        <d v="2021-01-08T19:46:51"/>
        <d v="2021-01-08T20:37:49"/>
        <d v="2021-01-08T21:42:03"/>
        <d v="2021-01-08T22:43:24"/>
        <d v="2021-01-08T23:36:14"/>
        <d v="2021-01-09T00:33:33"/>
        <d v="2021-01-09T01:33:45"/>
        <d v="2021-01-09T02:26:44"/>
        <d v="2021-01-09T03:24:20"/>
        <d v="2021-01-09T04:18:12"/>
        <d v="2021-01-09T05:13:38"/>
        <d v="2021-01-09T06:04:19"/>
        <d v="2021-01-09T07:02:47"/>
        <d v="2021-01-09T07:58:05"/>
        <d v="2021-01-09T08:52:57"/>
        <d v="2021-01-09T09:45:30"/>
        <d v="2021-01-09T10:46:51"/>
        <d v="2021-01-09T11:44:53"/>
        <d v="2021-01-09T12:39:53"/>
        <d v="2021-01-09T13:37:38"/>
        <d v="2021-01-09T14:33:56"/>
        <d v="2021-01-09T15:37:52"/>
        <d v="2021-01-09T16:28:34"/>
        <d v="2021-01-09T17:29:37"/>
        <d v="2021-01-09T18:27:22"/>
        <d v="2021-01-09T19:31:18"/>
        <d v="2021-01-09T20:24:52"/>
        <d v="2021-01-09T21:27:48"/>
        <d v="2021-01-09T22:22:22"/>
        <d v="2021-01-09T23:13:38"/>
        <d v="2021-01-10T00:13:06"/>
        <d v="2021-01-10T01:14:18"/>
        <d v="2021-01-10T02:18:14"/>
        <d v="2021-01-10T03:20:53"/>
        <d v="2021-01-10T04:11:34"/>
        <d v="2021-01-10T05:12:03"/>
        <d v="2021-01-10T06:10:39"/>
        <d v="2021-01-10T07:12:43"/>
        <d v="2021-01-10T08:06:17"/>
        <d v="2021-01-10T08:57:16"/>
        <d v="2021-01-10T09:57:53"/>
        <d v="2021-01-10T10:48:52"/>
        <d v="2021-01-10T11:43:26"/>
        <d v="2021-01-10T12:36:17"/>
        <d v="2021-01-10T13:32:36"/>
        <d v="2021-01-10T14:29:46"/>
        <d v="2021-01-10T15:28:05"/>
        <d v="2021-01-10T16:25:49"/>
        <d v="2021-01-10T17:27:36"/>
        <d v="2021-01-10T18:21:53"/>
        <d v="2021-01-10T19:24:40"/>
        <d v="2021-01-10T20:24:35"/>
        <d v="2021-01-10T21:27:39"/>
        <d v="2021-01-10T22:21:56"/>
        <d v="2021-01-10T23:18:40"/>
        <d v="2021-01-11T00:10:13"/>
        <d v="2021-01-11T01:08:50"/>
        <d v="2021-01-11T02:01:49"/>
        <d v="2021-01-11T02:54:58"/>
        <d v="2021-01-11T03:54:43"/>
        <d v="2021-01-11T04:48:00"/>
        <d v="2021-01-11T05:43:00"/>
        <d v="2021-01-11T06:38:18"/>
        <d v="2021-01-11T07:39:30"/>
        <d v="2021-01-11T08:44:18"/>
        <d v="2021-01-11T09:47:14"/>
        <d v="2021-01-11T10:43:49"/>
        <d v="2021-01-11T11:37:41"/>
        <d v="2021-01-11T12:38:10"/>
        <d v="2021-01-11T13:36:55"/>
        <d v="2021-01-11T14:32:56"/>
        <d v="2021-01-11T15:33:33"/>
        <d v="2021-01-11T16:35:46"/>
        <d v="2021-01-11T17:38:24"/>
        <d v="2021-01-11T18:39:19"/>
        <d v="2021-01-11T19:30:09"/>
        <d v="2021-01-11T20:23:43"/>
        <d v="2021-01-11T21:17:08"/>
        <d v="2021-01-11T22:10:42"/>
        <d v="2021-01-11T23:02:15"/>
        <d v="2021-01-11T23:53:14"/>
        <d v="2021-01-12T00:56:44"/>
        <d v="2021-01-12T01:51:19"/>
        <d v="2021-01-12T02:46:36"/>
        <d v="2021-01-12T03:43:38"/>
        <d v="2021-01-12T04:36:37"/>
        <d v="2021-01-12T05:38:33"/>
        <d v="2021-01-12T06:39:36"/>
        <d v="2021-01-12T07:40:13"/>
        <d v="2021-01-12T08:40:08"/>
        <d v="2021-01-12T09:40:19"/>
        <d v="2021-01-12T10:37:12"/>
        <d v="2021-01-12T11:39:07"/>
        <d v="2021-01-12T12:39:01"/>
        <d v="2021-01-12T13:31:35"/>
        <d v="2021-01-12T14:30:12"/>
        <d v="2021-01-12T15:29:31"/>
        <d v="2021-01-12T16:25:41"/>
        <d v="2021-01-12T17:16:48"/>
        <d v="2021-01-12T18:13:06"/>
        <d v="2021-01-12T19:17:28"/>
        <d v="2021-01-12T20:18:14"/>
        <d v="2021-01-12T21:21:53"/>
        <d v="2021-01-12T22:22:39"/>
        <d v="2021-01-12T23:23:08"/>
        <d v="2021-01-13T00:23:11"/>
        <d v="2021-01-13T01:22:31"/>
        <d v="2021-01-13T02:23:00"/>
        <d v="2021-01-13T03:25:12"/>
        <d v="2021-01-13T04:17:11"/>
        <d v="2021-01-13T05:09:45"/>
        <d v="2021-01-13T06:12:40"/>
        <d v="2021-01-13T07:10:25"/>
        <d v="2021-01-13T08:03:16"/>
        <d v="2021-01-13T08:56:15"/>
        <d v="2021-01-13T10:00:03"/>
        <d v="2021-01-13T10:51:19"/>
        <d v="2021-01-13T11:44:01"/>
        <d v="2021-01-13T12:46:57"/>
        <d v="2021-01-13T13:40:13"/>
        <d v="2021-01-13T14:38:50"/>
        <d v="2021-01-13T15:31:41"/>
        <d v="2021-01-13T16:31:35"/>
        <d v="2021-01-13T17:33:13"/>
        <d v="2021-01-13T18:35:43"/>
        <d v="2021-01-13T19:39:22"/>
        <d v="2021-01-13T20:42:09"/>
        <d v="2021-01-13T21:42:12"/>
        <d v="2021-01-13T22:42:40"/>
        <d v="2021-01-13T23:45:36"/>
        <d v="2021-01-14T00:36:17"/>
        <d v="2021-01-14T01:29:00"/>
        <d v="2021-01-14T02:21:59"/>
        <d v="2021-01-14T03:14:41"/>
        <d v="2021-01-14T04:14:36"/>
        <d v="2021-01-14T05:08:10"/>
        <d v="2021-01-14T06:01:26"/>
        <d v="2021-01-14T06:59:37"/>
        <d v="2021-01-14T07:57:56"/>
        <d v="2021-01-14T08:53:40"/>
        <d v="2021-01-14T09:44:47"/>
        <d v="2021-01-14T10:41:05"/>
        <d v="2021-01-14T11:42:17"/>
        <d v="2021-01-14T12:35:08"/>
        <d v="2021-01-14T13:38:30"/>
        <d v="2021-01-14T14:34:31"/>
        <d v="2021-01-14T15:27:48"/>
        <d v="2021-01-14T16:23:48"/>
        <d v="2021-01-14T17:18:23"/>
        <d v="2021-01-14T18:11:05"/>
        <d v="2021-01-14T19:13:26"/>
        <d v="2021-01-14T20:10:28"/>
        <d v="2021-01-14T21:05:11"/>
        <d v="2021-01-14T22:01:38"/>
        <d v="2021-01-14T22:52:02"/>
        <d v="2021-01-14T23:44:18"/>
        <d v="2021-01-15T00:42:29"/>
        <d v="2021-01-15T01:40:05"/>
        <d v="2021-01-15T02:38:59"/>
        <d v="2021-01-15T03:36:26"/>
        <d v="2021-01-15T04:35:20"/>
        <d v="2021-01-15T05:39:24"/>
        <d v="2021-01-15T06:39:45"/>
        <d v="2021-01-15T07:36:29"/>
        <d v="2021-01-15T08:30:46"/>
        <d v="2021-01-15T09:29:05"/>
        <d v="2021-01-15T10:20:47"/>
        <d v="2021-01-15T11:25:35"/>
        <d v="2021-01-15T12:28:48"/>
        <d v="2021-01-15T13:32:18"/>
        <d v="2021-01-15T14:30:37"/>
        <d v="2021-01-15T15:33:59"/>
        <d v="2021-01-15T16:28:42"/>
        <d v="2021-01-15T17:33:22"/>
        <d v="2021-01-15T18:30:06"/>
        <d v="2021-01-15T19:32:53"/>
        <d v="2021-01-15T20:35:23"/>
        <d v="2021-01-15T21:29:14"/>
        <d v="2021-01-15T22:28:16"/>
        <d v="2021-01-15T23:31:12"/>
        <d v="2021-01-16T00:33:24"/>
        <d v="2021-01-16T01:37:21"/>
        <d v="2021-01-16T02:41:25"/>
        <d v="2021-01-16T03:38:10"/>
        <d v="2021-01-16T04:36:03"/>
        <d v="2021-01-16T05:31:29"/>
        <d v="2021-01-16T06:33:24"/>
        <d v="2021-01-16T07:30:43"/>
        <d v="2021-01-16T08:29:37"/>
        <d v="2021-01-16T09:28:48"/>
        <d v="2021-01-16T10:25:41"/>
        <d v="2021-01-16T11:30:12"/>
        <d v="2021-01-16T12:30:14"/>
        <d v="2021-01-16T13:28:08"/>
        <d v="2021-01-16T14:25:09"/>
        <d v="2021-01-16T15:22:19"/>
        <d v="2021-01-16T16:21:22"/>
        <d v="2021-01-16T17:25:44"/>
        <d v="2021-01-16T18:25:03"/>
        <d v="2021-01-16T19:16:36"/>
        <d v="2021-01-16T20:07:44"/>
        <d v="2021-01-16T20:58:42"/>
        <d v="2021-01-16T21:51:07"/>
        <d v="2021-01-16T22:47:43"/>
        <d v="2021-01-16T23:48:03"/>
        <d v="2021-01-17T00:38:36"/>
        <d v="2021-01-17T01:42:14"/>
        <d v="2021-01-17T02:46:45"/>
        <d v="2021-01-17T03:49:58"/>
        <d v="2021-01-17T04:53:54"/>
        <d v="2021-01-17T05:58:16"/>
        <d v="2021-01-17T06:53:51"/>
        <d v="2021-01-17T07:49:35"/>
        <d v="2021-01-17T08:43:09"/>
        <d v="2021-01-17T09:37:35"/>
        <d v="2021-01-17T10:31:00"/>
        <d v="2021-01-17T11:22:42"/>
        <d v="2021-01-17T12:20:18"/>
        <d v="2021-01-17T13:17:46"/>
        <d v="2021-01-17T14:19:41"/>
        <d v="2021-01-17T15:17:00"/>
        <d v="2021-01-17T16:15:10"/>
        <d v="2021-01-17T17:07:18"/>
        <d v="2021-01-17T18:02:27"/>
        <d v="2021-01-17T19:02:47"/>
        <d v="2021-01-17T20:03:07"/>
        <d v="2021-01-17T21:07:38"/>
        <d v="2021-01-17T21:58:54"/>
        <d v="2021-01-17T22:54:12"/>
        <d v="2021-01-17T23:45:45"/>
        <d v="2021-01-18T00:48:32"/>
        <d v="2021-01-18T01:53:02"/>
        <d v="2021-01-18T02:53:23"/>
        <d v="2021-01-18T03:44:38"/>
        <d v="2021-01-18T04:42:32"/>
        <d v="2021-01-18T05:47:11"/>
        <d v="2021-01-18T06:45:56"/>
        <d v="2021-01-18T07:40:05"/>
        <d v="2021-01-18T08:38:41"/>
        <d v="2021-01-18T09:32:41"/>
        <d v="2021-01-18T10:29:43"/>
        <d v="2021-01-18T11:28:45"/>
        <d v="2021-01-18T12:22:19"/>
        <d v="2021-01-18T13:15:27"/>
        <d v="2021-01-18T14:13:29"/>
        <d v="2021-01-18T15:11:23"/>
        <d v="2021-01-18T16:07:49"/>
        <d v="2021-01-18T17:01:15"/>
        <d v="2021-01-18T17:53:40"/>
        <d v="2021-01-18T18:45:13"/>
        <d v="2021-01-18T19:41:23"/>
        <d v="2021-01-18T20:43:00"/>
        <d v="2021-01-18T21:39:27"/>
        <d v="2021-01-18T22:32:01"/>
        <d v="2021-01-18T23:34:05"/>
        <d v="2021-01-19T00:31:06"/>
        <d v="2021-01-19T01:33:45"/>
        <d v="2021-01-19T02:28:45"/>
        <d v="2021-01-19T03:29:31"/>
        <d v="2021-01-19T04:24:23"/>
        <d v="2021-01-19T05:25:18"/>
        <d v="2021-01-19T06:20:01"/>
        <d v="2021-01-19T07:19:38"/>
        <d v="2021-01-19T08:22:08"/>
        <d v="2021-01-19T09:16:42"/>
        <d v="2021-01-19T10:10:25"/>
        <d v="2021-01-19T11:02:59"/>
        <d v="2021-01-19T11:54:23"/>
        <d v="2021-01-19T12:46:22"/>
        <d v="2021-01-19T13:42:40"/>
        <d v="2021-01-19T14:43:26"/>
        <d v="2021-01-19T15:47:05"/>
        <d v="2021-01-19T16:42:23"/>
        <d v="2021-01-19T17:38:07"/>
        <d v="2021-01-19T18:42:29"/>
        <d v="2021-01-19T19:38:56"/>
        <d v="2021-01-19T20:41:08"/>
        <d v="2021-01-19T21:44:56"/>
        <d v="2021-01-19T22:41:48"/>
        <d v="2021-01-19T23:35:48"/>
        <d v="2021-01-20T00:30:58"/>
        <d v="2021-01-20T01:29:25"/>
        <d v="2021-01-20T02:27:36"/>
        <d v="2021-01-20T03:31:06"/>
        <d v="2021-01-20T04:29:25"/>
        <d v="2021-01-20T05:24:26"/>
        <d v="2021-01-20T06:28:39"/>
        <d v="2021-01-20T07:32:27"/>
        <d v="2021-01-20T08:24:17"/>
        <d v="2021-01-20T09:15:59"/>
        <d v="2021-01-20T10:08:07"/>
        <d v="2021-01-20T11:03:07"/>
        <d v="2021-01-20T12:05:28"/>
        <d v="2021-01-20T13:08:50"/>
        <d v="2021-01-20T14:05:00"/>
        <d v="2021-01-20T14:55:41"/>
        <d v="2021-01-20T15:53:51"/>
        <d v="2021-01-20T16:48:17"/>
        <d v="2021-01-20T17:50:30"/>
        <d v="2021-01-20T18:53:08"/>
        <d v="2021-01-20T19:44:41"/>
        <d v="2021-01-20T20:48:12"/>
        <d v="2021-01-20T21:52:34"/>
        <d v="2021-01-20T22:45:16"/>
        <d v="2021-01-20T23:39:07"/>
        <d v="2021-01-21T00:29:57"/>
        <d v="2021-01-21T01:32:53"/>
        <d v="2021-01-21T02:26:01"/>
        <d v="2021-01-21T03:17:08"/>
        <d v="2021-01-21T04:16:11"/>
        <d v="2021-01-21T05:16:57"/>
        <d v="2021-01-21T06:11:57"/>
        <d v="2021-01-21T07:12:26"/>
        <d v="2021-01-21T08:13:55"/>
        <d v="2021-01-21T09:14:33"/>
        <d v="2021-01-21T10:17:46"/>
        <d v="2021-01-21T11:18:14"/>
        <d v="2021-01-21T12:22:28"/>
        <d v="2021-01-21T13:14:27"/>
        <d v="2021-01-21T14:10:28"/>
        <d v="2021-01-21T15:06:55"/>
        <d v="2021-01-21T15:59:37"/>
        <d v="2021-01-21T17:03:33"/>
        <d v="2021-01-21T17:57:24"/>
        <d v="2021-01-21T18:56:44"/>
        <d v="2021-01-21T20:00:58"/>
        <d v="2021-01-21T20:55:41"/>
        <d v="2021-01-21T21:57:36"/>
        <d v="2021-01-21T22:56:30"/>
        <d v="2021-01-21T23:52:57"/>
        <d v="2021-01-22T00:47:14"/>
        <d v="2021-01-22T01:40:31"/>
        <d v="2021-01-22T02:32:47"/>
        <d v="2021-01-22T03:26:47"/>
        <d v="2021-01-22T04:17:37"/>
        <d v="2021-01-22T05:21:33"/>
        <d v="2021-01-22T06:24:46"/>
        <d v="2021-01-22T07:16:54"/>
        <d v="2021-01-22T08:11:11"/>
        <d v="2021-01-22T09:12:23"/>
        <d v="2021-01-22T10:07:41"/>
        <d v="2021-01-22T11:11:46"/>
        <d v="2021-01-22T12:11:48"/>
        <d v="2021-01-22T13:09:50"/>
        <d v="2021-01-22T14:14:30"/>
        <d v="2021-01-22T15:07:12"/>
        <d v="2021-01-22T16:07:15"/>
        <d v="2021-01-22T17:08:27"/>
        <d v="2021-01-22T18:03:53"/>
        <d v="2021-01-22T18:55:35"/>
        <d v="2021-01-22T19:54:12"/>
        <d v="2021-01-22T20:46:36"/>
        <d v="2021-01-22T21:48:14"/>
        <d v="2021-01-22T22:47:17"/>
        <d v="2021-01-22T23:49:03"/>
        <d v="2021-01-23T00:42:37"/>
        <d v="2021-01-23T01:35:28"/>
        <d v="2021-01-23T02:29:54"/>
        <d v="2021-01-23T03:32:41"/>
        <d v="2021-01-23T04:30:17"/>
        <d v="2021-01-23T05:30:37"/>
        <d v="2021-01-23T06:21:45"/>
        <d v="2021-01-23T07:18:20"/>
        <d v="2021-01-23T08:22:34"/>
        <d v="2021-01-23T09:17:17"/>
        <d v="2021-01-23T10:12:09"/>
        <d v="2021-01-23T11:10:19"/>
        <d v="2021-01-23T12:04:11"/>
        <d v="2021-01-23T12:55:44"/>
        <d v="2021-01-23T13:48:43"/>
        <d v="2021-01-23T14:42:52"/>
        <d v="2021-01-23T15:47:31"/>
        <d v="2021-01-23T16:40:39"/>
        <d v="2021-01-23T17:32:38"/>
        <d v="2021-01-23T18:23:28"/>
        <d v="2021-01-23T19:19:55"/>
        <d v="2021-01-23T20:11:02"/>
        <d v="2021-01-23T21:03:53"/>
        <d v="2021-01-23T22:04:48"/>
        <d v="2021-01-23T23:03:50"/>
        <d v="2021-01-23T23:57:42"/>
        <d v="2021-01-24T00:54:43"/>
        <d v="2021-01-24T01:48:52"/>
        <d v="2021-01-24T02:40:34"/>
        <d v="2021-01-24T03:32:59"/>
        <d v="2021-01-24T04:31:52"/>
        <d v="2021-01-24T05:28:02"/>
        <d v="2021-01-24T06:27:39"/>
        <d v="2021-01-24T07:23:48"/>
        <d v="2021-01-24T08:26:27"/>
        <d v="2021-01-24T09:25:47"/>
        <d v="2021-01-24T10:19:47"/>
        <d v="2021-01-24T11:17:57"/>
        <d v="2021-01-24T12:20:10"/>
        <d v="2021-01-24T13:24:23"/>
        <d v="2021-01-24T14:21:24"/>
        <d v="2021-01-24T15:13:32"/>
        <d v="2021-01-24T16:06:32"/>
        <d v="2021-01-24T17:11:02"/>
        <d v="2021-01-24T18:07:38"/>
        <d v="2021-01-24T19:01:47"/>
        <d v="2021-01-24T20:01:58"/>
        <d v="2021-01-24T21:01:26"/>
        <d v="2021-01-24T21:54:35"/>
        <d v="2021-01-24T22:50:27"/>
        <d v="2021-01-24T23:55:15"/>
        <d v="2021-01-25T00:50:24"/>
        <d v="2021-01-25T01:44:24"/>
        <d v="2021-01-25T02:48:20"/>
        <d v="2021-01-25T03:42:29"/>
        <d v="2021-01-25T04:42:06"/>
        <d v="2021-01-25T05:36:23"/>
        <d v="2021-01-25T06:35:17"/>
        <d v="2021-01-25T07:27:33"/>
        <d v="2021-01-25T08:20:59"/>
        <d v="2021-01-25T09:13:32"/>
        <d v="2021-01-25T10:08:41"/>
        <d v="2021-01-25T10:59:40"/>
        <d v="2021-01-25T12:01:09"/>
        <d v="2021-01-25T13:05:23"/>
        <d v="2021-01-25T14:06:43"/>
        <d v="2021-01-25T15:04:19"/>
        <d v="2021-01-25T16:01:38"/>
        <d v="2021-01-25T16:58:39"/>
        <d v="2021-01-25T17:54:06"/>
        <d v="2021-01-25T18:50:15"/>
        <d v="2021-01-25T19:49:44"/>
        <d v="2021-01-25T20:45:10"/>
        <d v="2021-01-25T21:40:45"/>
        <d v="2021-01-25T22:38:30"/>
        <d v="2021-01-25T23:42:17"/>
        <d v="2021-01-26T00:34:08"/>
        <d v="2021-01-26T01:38:47"/>
        <d v="2021-01-26T02:39:59"/>
        <d v="2021-01-26T03:44:47"/>
        <d v="2021-01-26T04:45:16"/>
        <d v="2021-01-26T05:45:45"/>
        <d v="2021-01-26T06:39:27"/>
        <d v="2021-01-26T07:44:15"/>
        <d v="2021-01-26T08:46:11"/>
        <d v="2021-01-26T09:40:11"/>
        <d v="2021-01-26T10:43:24"/>
        <d v="2021-01-26T11:47:46"/>
        <d v="2021-01-26T12:42:46"/>
        <d v="2021-01-26T13:34:11"/>
        <d v="2021-01-26T14:37:32"/>
        <d v="2021-01-26T15:30:58"/>
        <d v="2021-01-26T16:23:48"/>
        <d v="2021-01-26T17:15:04"/>
        <d v="2021-01-26T18:17:25"/>
        <d v="2021-01-26T19:20:21"/>
        <d v="2021-01-26T20:13:38"/>
        <d v="2021-01-26T21:07:38"/>
        <d v="2021-01-26T21:58:54"/>
        <d v="2021-01-26T22:58:05"/>
        <d v="2021-01-26T23:51:48"/>
        <d v="2021-01-27T00:47:23"/>
        <d v="2021-01-27T01:41:23"/>
        <d v="2021-01-27T02:34:39"/>
        <d v="2021-01-27T03:33:33"/>
        <d v="2021-01-27T04:37:47"/>
        <d v="2021-01-27T05:28:19"/>
        <d v="2021-01-27T06:20:27"/>
        <d v="2021-01-27T07:12:43"/>
        <d v="2021-01-27T08:15:56"/>
        <d v="2021-01-27T09:06:46"/>
        <d v="2021-01-27T10:09:07"/>
        <d v="2021-01-27T11:11:37"/>
        <d v="2021-01-27T12:13:24"/>
        <d v="2021-01-27T13:15:53"/>
        <d v="2021-01-27T14:10:02"/>
        <d v="2021-01-27T15:14:50"/>
        <d v="2021-01-27T16:12:09"/>
        <d v="2021-01-27T17:16:57"/>
        <d v="2021-01-27T18:19:52"/>
        <d v="2021-01-27T19:11:43"/>
        <d v="2021-01-27T20:05:34"/>
        <d v="2021-01-27T21:09:48"/>
        <d v="2021-01-27T22:03:13"/>
        <d v="2021-01-27T23:00:40"/>
        <d v="2021-01-27T23:53:48"/>
        <d v="2021-01-28T00:48:14"/>
        <d v="2021-01-28T01:52:54"/>
        <d v="2021-01-28T02:50:38"/>
        <d v="2021-01-28T03:48:14"/>
        <d v="2021-01-28T04:49:44"/>
        <d v="2021-01-28T05:46:54"/>
        <d v="2021-01-28T06:39:19"/>
        <d v="2021-01-28T07:35:37"/>
        <d v="2021-01-28T08:32:04"/>
        <d v="2021-01-28T09:32:41"/>
        <d v="2021-01-28T10:24:32"/>
        <d v="2021-01-28T11:15:30"/>
        <d v="2021-01-28T12:08:21"/>
        <d v="2021-01-28T13:02:56"/>
        <d v="2021-01-28T13:59:14"/>
        <d v="2021-01-28T14:52:48"/>
        <d v="2021-01-28T15:54:00"/>
        <d v="2021-01-28T16:55:29"/>
        <d v="2021-01-28T17:52:57"/>
        <d v="2021-01-28T18:46:22"/>
        <d v="2021-01-28T19:43:32"/>
        <d v="2021-01-28T20:38:59"/>
        <d v="2021-01-28T21:39:53"/>
        <d v="2021-01-28T22:36:37"/>
        <d v="2021-01-28T23:40:51"/>
        <d v="2021-01-29T00:33:07"/>
        <d v="2021-01-29T01:34:02"/>
        <d v="2021-01-29T02:35:40"/>
        <d v="2021-01-29T03:30:40"/>
        <d v="2021-01-29T04:21:30"/>
        <d v="2021-01-29T05:18:14"/>
        <d v="2021-01-29T06:17:43"/>
        <d v="2021-01-29T07:08:24"/>
        <d v="2021-01-29T08:04:16"/>
        <d v="2021-01-29T09:00:43"/>
        <d v="2021-01-29T09:56:10"/>
        <d v="2021-01-29T10:48:00"/>
        <d v="2021-01-29T11:39:16"/>
        <d v="2021-01-29T12:30:40"/>
        <d v="2021-01-29T13:24:14"/>
        <d v="2021-01-29T14:25:09"/>
        <d v="2021-01-29T15:28:13"/>
        <d v="2021-01-29T16:30:26"/>
        <d v="2021-01-29T17:31:29"/>
        <d v="2021-01-29T18:30:32"/>
        <d v="2021-01-29T19:30:43"/>
        <d v="2021-01-29T20:31:47"/>
        <d v="2021-01-29T21:32:59"/>
        <d v="2021-01-29T22:24:06"/>
        <d v="2021-01-29T23:22:51"/>
        <d v="2021-01-30T00:15:33"/>
        <d v="2021-01-30T01:17:11"/>
        <d v="2021-01-30T02:14:21"/>
        <d v="2021-01-30T03:09:13"/>
        <d v="2021-01-30T04:04:39"/>
        <d v="2021-01-30T04:56:21"/>
        <d v="2021-01-30T05:53:40"/>
        <d v="2021-01-30T06:55:26"/>
        <d v="2021-01-30T07:49:09"/>
        <d v="2021-01-30T08:40:34"/>
        <d v="2021-01-30T09:44:56"/>
        <d v="2021-01-30T10:37:55"/>
        <d v="2021-01-30T11:39:50"/>
        <d v="2021-01-30T12:33:16"/>
        <d v="2021-01-30T13:31:26"/>
        <d v="2021-01-30T14:22:25"/>
        <d v="2021-01-30T15:26:38"/>
        <d v="2021-01-30T16:22:13"/>
        <d v="2021-01-30T17:16:13"/>
        <d v="2021-01-30T18:17:43"/>
        <d v="2021-01-30T19:08:07"/>
        <d v="2021-01-30T20:06:52"/>
        <d v="2021-01-30T21:07:38"/>
        <d v="2021-01-30T22:08:15"/>
        <d v="2021-01-30T23:05:43"/>
        <d v="2021-01-31T00:00:17"/>
        <d v="2021-01-31T00:55:52"/>
        <d v="2021-01-31T01:54:37"/>
        <d v="2021-01-31T02:54:49"/>
        <d v="2021-01-31T03:54:26"/>
        <d v="2021-01-31T04:48:09"/>
        <d v="2021-01-31T05:41:17"/>
        <d v="2021-01-31T06:34:51"/>
        <d v="2021-01-31T07:38:56"/>
        <d v="2021-01-31T08:41:17"/>
        <d v="2021-01-31T09:44:21"/>
        <d v="2021-01-31T10:36:37"/>
        <d v="2021-01-31T11:33:22"/>
        <d v="2021-01-31T12:33:42"/>
        <d v="2021-01-31T13:36:46"/>
        <d v="2021-01-31T14:33:30"/>
        <d v="2021-01-31T15:27:56"/>
        <d v="2021-01-31T16:26:59"/>
        <d v="2021-01-31T17:27:45"/>
        <d v="2021-01-31T18:32:24"/>
        <d v="2021-01-31T19:33:45"/>
        <d v="2021-01-31T20:35:31"/>
        <d v="2021-01-31T21:27:39"/>
        <d v="2021-01-31T22:21:04"/>
        <d v="2021-01-31T23:16:05"/>
        <d v="2021-02-01T00:11:05"/>
        <d v="2021-02-01T01:07:32"/>
        <d v="2021-02-01T02:09:27"/>
        <d v="2021-02-01T03:12:58"/>
        <d v="2021-02-01T04:12:26"/>
        <d v="2021-02-01T05:09:27"/>
        <d v="2021-02-01T06:10:48"/>
        <d v="2021-02-01T07:07:24"/>
        <d v="2021-02-01T08:05:08"/>
        <d v="2021-02-01T09:09:39"/>
        <d v="2021-02-01T10:10:42"/>
        <d v="2021-02-01T11:11:46"/>
        <d v="2021-02-01T12:07:03"/>
        <d v="2021-02-01T13:02:04"/>
        <d v="2021-02-01T14:05:51"/>
        <d v="2021-02-01T15:06:46"/>
        <d v="2021-02-01T16:00:46"/>
        <d v="2021-02-01T17:03:50"/>
        <d v="2021-02-01T17:57:07"/>
        <d v="2021-02-01T18:51:42"/>
        <d v="2021-02-01T19:47:51"/>
        <d v="2021-02-01T20:38:59"/>
        <d v="2021-02-01T21:43:47"/>
        <d v="2021-02-01T22:36:20"/>
        <d v="2021-02-01T23:38:24"/>
        <d v="2021-02-02T00:39:53"/>
        <d v="2021-02-02T01:37:03"/>
        <d v="2021-02-02T02:29:46"/>
        <d v="2021-02-02T03:28:05"/>
        <d v="2021-02-02T04:32:36"/>
        <d v="2021-02-02T05:32:21"/>
        <d v="2021-02-02T06:26:38"/>
        <d v="2021-02-02T07:30:00"/>
        <d v="2021-02-02T08:22:08"/>
        <d v="2021-02-02T09:25:12"/>
        <d v="2021-02-02T10:25:06"/>
        <d v="2021-02-02T11:23:43"/>
        <d v="2021-02-02T12:15:07"/>
        <d v="2021-02-02T13:19:12"/>
        <d v="2021-02-02T14:17:48"/>
        <d v="2021-02-02T15:11:05"/>
        <d v="2021-02-02T16:07:49"/>
        <d v="2021-02-02T17:04:34"/>
        <d v="2021-02-02T18:09:22"/>
        <d v="2021-02-02T19:11:34"/>
        <d v="2021-02-02T20:05:08"/>
        <d v="2021-02-02T21:08:04"/>
        <d v="2021-02-02T22:02:47"/>
        <d v="2021-02-02T22:56:30"/>
        <d v="2021-02-02T23:48:46"/>
        <d v="2021-02-03T00:39:36"/>
        <d v="2021-02-03T01:41:23"/>
        <d v="2021-02-03T02:45:10"/>
        <d v="2021-02-03T03:48:23"/>
        <d v="2021-02-03T04:47:34"/>
        <d v="2021-02-03T05:47:02"/>
        <d v="2021-02-03T06:39:53"/>
        <d v="2021-02-03T07:36:37"/>
        <d v="2021-02-03T08:27:19"/>
        <d v="2021-02-03T09:26:21"/>
        <d v="2021-02-03T10:24:58"/>
        <d v="2021-02-03T11:18:14"/>
        <d v="2021-02-03T12:11:48"/>
        <d v="2021-02-03T13:15:36"/>
        <d v="2021-02-03T14:18:40"/>
        <d v="2021-02-03T15:21:01"/>
        <d v="2021-02-03T16:19:12"/>
        <d v="2021-02-03T17:12:03"/>
        <d v="2021-02-03T18:07:21"/>
        <d v="2021-02-03T19:08:59"/>
        <d v="2021-02-03T20:02:59"/>
        <d v="2021-02-03T20:54:32"/>
        <d v="2021-02-03T21:58:45"/>
        <d v="2021-02-03T22:58:05"/>
        <d v="2021-02-03T23:54:40"/>
        <d v="2021-02-04T00:50:33"/>
        <d v="2021-02-04T01:44:24"/>
        <d v="2021-02-04T02:41:08"/>
        <d v="2021-02-04T03:36:09"/>
        <d v="2021-02-04T04:34:28"/>
        <d v="2021-02-04T05:33:48"/>
        <d v="2021-02-04T06:37:35"/>
        <d v="2021-02-04T07:36:46"/>
        <d v="2021-02-04T08:28:11"/>
        <d v="2021-02-04T09:21:01"/>
        <d v="2021-02-04T10:17:02"/>
        <d v="2021-02-04T11:08:53"/>
        <d v="2021-02-04T12:03:45"/>
        <d v="2021-02-04T13:01:47"/>
        <d v="2021-02-04T14:04:42"/>
        <d v="2021-02-04T14:59:25"/>
        <d v="2021-02-04T16:03:48"/>
        <d v="2021-02-04T17:07:00"/>
        <d v="2021-02-04T18:01:26"/>
        <d v="2021-02-04T18:54:00"/>
        <d v="2021-02-04T19:48:17"/>
        <d v="2021-02-04T20:47:20"/>
        <d v="2021-02-04T21:38:44"/>
        <d v="2021-02-04T22:37:47"/>
        <d v="2021-02-04T23:28:19"/>
        <d v="2021-02-05T00:30:49"/>
        <d v="2021-02-05T01:25:41"/>
        <d v="2021-02-05T02:25:26"/>
        <d v="2021-02-05T03:17:08"/>
        <d v="2021-02-05T04:20:21"/>
        <d v="2021-02-05T05:18:32"/>
        <d v="2021-02-05T06:21:10"/>
        <d v="2021-02-05T07:13:26"/>
        <d v="2021-02-05T08:08:36"/>
        <d v="2021-02-05T09:02:01"/>
        <d v="2021-02-05T09:55:52"/>
        <d v="2021-02-05T10:56:56"/>
        <d v="2021-02-05T11:49:55"/>
        <d v="2021-02-05T12:52:16"/>
        <d v="2021-02-05T13:48:17"/>
        <d v="2021-02-05T14:52:39"/>
        <d v="2021-02-05T15:45:56"/>
        <d v="2021-02-05T16:45:07"/>
        <d v="2021-02-05T17:41:00"/>
        <d v="2021-02-05T18:38:10"/>
        <d v="2021-02-05T19:41:40"/>
        <d v="2021-02-05T20:38:24"/>
        <d v="2021-02-05T21:31:41"/>
        <d v="2021-02-05T22:22:13"/>
        <d v="2021-02-05T23:22:51"/>
        <d v="2021-02-06T00:21:53"/>
        <d v="2021-02-06T01:18:29"/>
        <d v="2021-02-06T02:09:01"/>
        <d v="2021-02-06T03:00:26"/>
        <d v="2021-02-06T03:51:07"/>
        <d v="2021-02-06T04:47:34"/>
        <d v="2021-02-06T05:44:53"/>
        <d v="2021-02-06T06:36:43"/>
        <d v="2021-02-06T07:29:17"/>
        <d v="2021-02-06T08:22:51"/>
        <d v="2021-02-06T09:24:55"/>
        <d v="2021-02-06T10:15:45"/>
        <d v="2021-02-06T11:07:00"/>
        <d v="2021-02-06T11:59:00"/>
        <d v="2021-02-06T12:54:17"/>
        <d v="2021-02-06T13:50:53"/>
        <d v="2021-02-06T14:48:46"/>
        <d v="2021-02-06T15:43:21"/>
        <d v="2021-02-06T16:46:16"/>
        <d v="2021-02-06T17:50:21"/>
        <d v="2021-02-06T18:49:06"/>
        <d v="2021-02-06T19:40:22"/>
        <d v="2021-02-06T20:33:13"/>
        <d v="2021-02-06T21:36:26"/>
        <d v="2021-02-06T22:32:18"/>
        <d v="2021-02-06T23:27:36"/>
        <d v="2021-02-07T00:18:00"/>
        <d v="2021-02-07T01:19:55"/>
        <d v="2021-02-07T02:16:05"/>
        <d v="2021-02-07T03:18:35"/>
        <d v="2021-02-07T04:09:24"/>
        <d v="2021-02-07T05:03:50"/>
        <d v="2021-02-07T06:07:55"/>
        <d v="2021-02-07T07:07:06"/>
        <d v="2021-02-07T08:05:08"/>
        <d v="2021-02-07T08:58:42"/>
        <d v="2021-02-07T10:01:12"/>
        <d v="2021-02-07T10:58:22"/>
        <d v="2021-02-07T12:01:26"/>
        <d v="2021-02-07T12:53:08"/>
        <d v="2021-02-07T13:44:07"/>
        <d v="2021-02-07T14:47:28"/>
        <d v="2021-02-07T15:46:48"/>
        <d v="2021-02-07T16:48:43"/>
        <d v="2021-02-07T17:44:36"/>
        <d v="2021-02-07T18:44:30"/>
        <d v="2021-02-07T19:39:30"/>
        <d v="2021-02-07T20:35:48"/>
        <d v="2021-02-07T21:36:26"/>
        <d v="2021-02-07T22:32:10"/>
        <d v="2021-02-07T23:27:10"/>
        <d v="2021-02-08T00:27:04"/>
        <d v="2021-02-08T01:29:51"/>
        <d v="2021-02-08T02:27:45"/>
        <d v="2021-02-08T03:26:30"/>
        <d v="2021-02-08T04:26:59"/>
        <d v="2021-02-08T05:21:59"/>
        <d v="2021-02-08T06:15:33"/>
        <d v="2021-02-08T07:15:53"/>
        <d v="2021-02-08T08:07:09"/>
        <d v="2021-02-08T09:01:09"/>
        <d v="2021-02-08T09:51:42"/>
        <d v="2021-02-08T10:49:35"/>
        <d v="2021-02-08T11:50:21"/>
        <d v="2021-02-08T12:54:09"/>
        <d v="2021-02-08T13:46:16"/>
        <d v="2021-02-08T14:39:50"/>
        <d v="2021-02-08T15:33:42"/>
        <d v="2021-02-08T16:33:19"/>
        <d v="2021-02-08T17:25:09"/>
        <d v="2021-02-08T18:19:44"/>
        <d v="2021-02-08T19:11:00"/>
        <d v="2021-02-08T20:15:48"/>
        <d v="2021-02-08T21:15:50"/>
        <d v="2021-02-08T22:17:28"/>
        <d v="2021-02-08T23:19:41"/>
        <d v="2021-02-09T00:19:35"/>
        <d v="2021-02-09T01:14:27"/>
        <d v="2021-02-09T02:07:44"/>
        <d v="2021-02-09T03:05:46"/>
        <d v="2021-02-09T04:04:05"/>
        <d v="2021-02-09T05:06:09"/>
        <d v="2021-02-09T06:00:00"/>
        <d v="2021-02-09T06:54:17"/>
        <d v="2021-02-09T07:54:12"/>
        <d v="2021-02-09T08:58:34"/>
        <d v="2021-02-09T10:03:13"/>
        <d v="2021-02-09T10:54:20"/>
        <d v="2021-02-09T11:53:05"/>
        <d v="2021-02-09T12:55:26"/>
        <d v="2021-02-09T13:51:36"/>
        <d v="2021-02-09T14:51:30"/>
        <d v="2021-02-09T15:45:13"/>
        <d v="2021-02-09T16:49:18"/>
        <d v="2021-02-09T17:50:21"/>
        <d v="2021-02-09T18:55:00"/>
        <d v="2021-02-09T19:59:31"/>
        <d v="2021-02-09T20:56:50"/>
        <d v="2021-02-09T21:53:43"/>
        <d v="2021-02-09T22:54:20"/>
        <d v="2021-02-09T23:45:01"/>
        <d v="2021-02-10T00:40:02"/>
        <d v="2021-02-10T01:44:15"/>
        <d v="2021-02-10T02:44:10"/>
        <d v="2021-02-10T03:36:00"/>
        <d v="2021-02-10T04:39:48"/>
        <d v="2021-02-10T05:33:04"/>
        <d v="2021-02-10T06:28:48"/>
        <d v="2021-02-10T07:24:32"/>
        <d v="2021-02-10T08:26:18"/>
        <d v="2021-02-10T09:25:12"/>
        <d v="2021-02-10T10:21:48"/>
        <d v="2021-02-10T11:17:40"/>
        <d v="2021-02-10T12:19:18"/>
        <d v="2021-02-10T13:19:38"/>
        <d v="2021-02-10T14:16:39"/>
        <d v="2021-02-10T15:09:30"/>
        <d v="2021-02-10T16:02:30"/>
        <d v="2021-02-10T17:00:14"/>
        <d v="2021-02-10T17:55:32"/>
        <d v="2021-02-10T18:56:27"/>
        <d v="2021-02-10T19:54:29"/>
        <d v="2021-02-10T20:51:22"/>
        <d v="2021-02-10T21:45:39"/>
        <d v="2021-02-10T22:44:33"/>
        <d v="2021-02-10T23:49:12"/>
        <d v="2021-02-11T00:42:46"/>
        <d v="2021-02-11T01:38:12"/>
        <d v="2021-02-11T02:38:15"/>
        <d v="2021-02-11T03:41:11"/>
        <d v="2021-02-11T04:41:14"/>
        <d v="2021-02-11T05:43:26"/>
        <d v="2021-02-11T06:41:54"/>
        <d v="2021-02-11T07:41:23"/>
        <d v="2021-02-11T08:44:01"/>
        <d v="2021-02-11T09:42:37"/>
        <d v="2021-02-11T10:43:32"/>
        <d v="2021-02-11T11:44:53"/>
        <d v="2021-02-11T12:39:53"/>
        <d v="2021-02-11T13:30:43"/>
        <d v="2021-02-11T14:23:34"/>
        <d v="2021-02-11T15:18:35"/>
        <d v="2021-02-11T16:10:16"/>
        <d v="2021-02-11T17:01:15"/>
        <d v="2021-02-11T18:01:35"/>
        <d v="2021-02-11T19:05:23"/>
        <d v="2021-02-11T19:56:21"/>
        <d v="2021-02-11T20:51:39"/>
        <d v="2021-02-11T21:44:47"/>
        <d v="2021-02-11T22:39:39"/>
        <d v="2021-02-11T23:39:07"/>
        <d v="2021-02-12T00:29:57"/>
        <d v="2021-02-12T01:30:35"/>
        <d v="2021-02-12T02:30:55"/>
        <d v="2021-02-12T03:30:06"/>
        <d v="2021-02-12T04:26:41"/>
        <d v="2021-02-12T05:25:00"/>
        <d v="2021-02-12T06:28:48"/>
        <d v="2021-02-12T07:30:00"/>
        <d v="2021-02-12T08:27:27"/>
        <d v="2021-02-12T09:18:00"/>
        <d v="2021-02-12T10:16:36"/>
        <d v="2021-02-12T11:17:05"/>
        <d v="2021-02-12T12:14:59"/>
        <d v="2021-02-12T13:16:36"/>
        <d v="2021-02-12T14:17:57"/>
        <d v="2021-02-12T15:19:00"/>
        <d v="2021-02-12T16:22:31"/>
        <d v="2021-02-12T17:25:35"/>
        <d v="2021-02-12T18:25:47"/>
        <d v="2021-02-12T19:18:03"/>
        <d v="2021-02-12T20:14:04"/>
        <d v="2021-02-12T21:15:33"/>
        <d v="2021-02-12T22:13:52"/>
        <d v="2021-02-12T23:09:10"/>
        <d v="2021-02-13T00:11:48"/>
        <d v="2021-02-13T01:03:30"/>
        <d v="2021-02-13T02:03:07"/>
        <d v="2021-02-13T03:02:10"/>
        <d v="2021-02-13T03:59:11"/>
        <d v="2021-02-13T05:01:41"/>
        <d v="2021-02-13T05:57:50"/>
        <d v="2021-02-13T06:50:50"/>
        <d v="2021-02-13T07:41:48"/>
        <d v="2021-02-13T08:38:07"/>
        <d v="2021-02-13T09:41:46"/>
        <d v="2021-02-13T10:33:19"/>
        <d v="2021-02-13T11:27:10"/>
        <d v="2021-02-13T12:18:00"/>
        <d v="2021-02-13T13:11:25"/>
        <d v="2021-02-13T14:06:35"/>
        <d v="2021-02-13T14:59:25"/>
        <d v="2021-02-13T15:59:46"/>
        <d v="2021-02-13T16:55:47"/>
        <d v="2021-02-13T17:47:20"/>
        <d v="2021-02-13T18:45:39"/>
        <d v="2021-02-13T19:45:50"/>
        <d v="2021-02-13T20:47:37"/>
        <d v="2021-02-13T21:38:01"/>
        <d v="2021-02-13T22:33:27"/>
        <d v="2021-02-13T23:24:43"/>
        <d v="2021-02-14T00:15:33"/>
        <d v="2021-02-14T01:12:17"/>
        <d v="2021-02-14T02:10:11"/>
        <d v="2021-02-14T03:11:57"/>
        <d v="2021-02-14T04:02:56"/>
        <d v="2021-02-14T05:04:42"/>
        <d v="2021-02-14T05:56:07"/>
        <d v="2021-02-14T06:56:01"/>
        <d v="2021-02-14T07:52:02"/>
        <d v="2021-02-14T08:48:20"/>
        <d v="2021-02-14T09:45:04"/>
        <d v="2021-02-14T10:48:43"/>
        <d v="2021-02-14T11:45:10"/>
        <d v="2021-02-14T12:44:56"/>
        <d v="2021-02-14T13:35:37"/>
        <d v="2021-02-14T14:32:21"/>
        <d v="2021-02-14T15:30:40"/>
        <d v="2021-02-14T16:26:41"/>
        <d v="2021-02-14T17:17:31"/>
        <d v="2021-02-14T18:15:50"/>
        <d v="2021-02-14T19:18:12"/>
        <d v="2021-02-14T20:21:42"/>
        <d v="2021-02-14T21:19:09"/>
        <d v="2021-02-14T22:17:11"/>
        <d v="2021-02-14T23:15:04"/>
        <d v="2021-02-15T00:12:23"/>
        <d v="2021-02-15T01:06:49"/>
        <d v="2021-02-15T02:03:24"/>
        <d v="2021-02-15T03:06:55"/>
        <d v="2021-02-15T04:05:23"/>
        <d v="2021-02-15T05:04:16"/>
        <d v="2021-02-15T05:59:00"/>
        <d v="2021-02-15T06:59:20"/>
        <d v="2021-02-15T07:51:36"/>
        <d v="2021-02-15T08:53:14"/>
        <d v="2021-02-15T09:53:08"/>
        <d v="2021-02-15T10:47:34"/>
        <d v="2021-02-15T11:38:50"/>
        <d v="2021-02-15T12:35:34"/>
        <d v="2021-02-15T13:30:43"/>
        <d v="2021-02-15T14:27:27"/>
        <d v="2021-02-15T15:19:26"/>
        <d v="2021-02-15T16:12:09"/>
        <d v="2021-02-15T17:10:36"/>
        <d v="2021-02-15T18:03:27"/>
        <d v="2021-02-15T19:00:37"/>
        <d v="2021-02-15T20:01:49"/>
        <d v="2021-02-15T20:57:16"/>
        <d v="2021-02-15T21:53:25"/>
        <d v="2021-02-15T22:51:10"/>
        <d v="2021-02-15T23:46:45"/>
        <d v="2021-02-16T00:48:14"/>
        <d v="2021-02-16T01:47:08"/>
        <d v="2021-02-16T02:50:47"/>
        <d v="2021-02-16T03:52:16"/>
        <d v="2021-02-16T04:45:50"/>
        <d v="2021-02-16T05:42:26"/>
        <d v="2021-02-16T06:42:03"/>
        <d v="2021-02-16T07:39:22"/>
        <d v="2021-02-16T08:36:49"/>
        <d v="2021-02-16T09:31:58"/>
        <d v="2021-02-16T10:29:43"/>
        <d v="2021-02-16T11:28:54"/>
        <d v="2021-02-16T12:30:40"/>
        <d v="2021-02-16T13:21:22"/>
        <d v="2021-02-16T14:13:47"/>
        <d v="2021-02-16T15:09:39"/>
        <d v="2021-02-16T16:01:03"/>
        <d v="2021-02-16T17:04:34"/>
        <d v="2021-02-16T18:04:19"/>
        <d v="2021-02-16T19:06:23"/>
        <d v="2021-02-16T20:01:49"/>
        <d v="2021-02-16T20:57:33"/>
        <d v="2021-02-16T21:56:01"/>
        <d v="2021-02-16T22:51:01"/>
        <d v="2021-02-16T23:55:24"/>
        <d v="2021-02-17T00:47:48"/>
        <d v="2021-02-17T01:45:42"/>
        <d v="2021-02-17T02:36:49"/>
        <d v="2021-02-17T03:27:48"/>
        <d v="2021-02-17T04:26:33"/>
        <d v="2021-02-17T05:22:16"/>
        <d v="2021-02-17T06:20:10"/>
        <d v="2021-02-17T07:16:19"/>
        <d v="2021-02-17T08:09:19"/>
        <d v="2021-02-17T09:14:07"/>
        <d v="2021-02-17T10:15:36"/>
        <d v="2021-02-17T11:13:21"/>
        <d v="2021-02-17T12:10:22"/>
        <d v="2021-02-17T13:02:21"/>
        <d v="2021-02-17T13:55:21"/>
        <d v="2021-02-17T14:57:07"/>
        <d v="2021-02-17T15:48:40"/>
        <d v="2021-02-17T16:50:18"/>
        <d v="2021-02-17T17:48:29"/>
        <d v="2021-02-17T18:42:37"/>
        <d v="2021-02-17T19:36:29"/>
        <d v="2021-02-17T20:34:39"/>
        <d v="2021-02-17T21:29:40"/>
        <d v="2021-02-17T22:22:22"/>
        <d v="2021-02-17T23:24:00"/>
        <d v="2021-02-18T00:25:55"/>
        <d v="2021-02-18T01:30:35"/>
        <d v="2021-02-18T02:28:45"/>
        <d v="2021-02-18T03:19:35"/>
        <d v="2021-02-18T04:11:34"/>
        <d v="2021-02-18T05:13:47"/>
        <d v="2021-02-18T06:16:16"/>
        <d v="2021-02-18T07:10:16"/>
        <d v="2021-02-18T08:05:00"/>
        <d v="2021-02-18T09:05:54"/>
        <d v="2021-02-18T10:03:13"/>
        <d v="2021-02-18T11:05:08"/>
        <d v="2021-02-18T12:00:17"/>
        <d v="2021-02-18T12:54:26"/>
        <d v="2021-02-18T13:58:22"/>
        <d v="2021-02-18T14:59:25"/>
        <d v="2021-02-18T16:00:37"/>
        <d v="2021-02-18T16:58:22"/>
        <d v="2021-02-18T17:58:16"/>
        <d v="2021-02-18T18:52:08"/>
        <d v="2021-02-18T19:56:04"/>
        <d v="2021-02-18T20:59:34"/>
        <d v="2021-02-18T21:52:42"/>
        <d v="2021-02-18T22:51:53"/>
        <d v="2021-02-18T23:55:06"/>
        <d v="2021-02-19T00:46:48"/>
        <d v="2021-02-19T01:42:58"/>
        <d v="2021-02-19T02:47:02"/>
        <d v="2021-02-19T03:39:10"/>
        <d v="2021-02-19T04:31:52"/>
        <d v="2021-02-19T05:34:13"/>
        <d v="2021-02-19T06:36:26"/>
        <d v="2021-02-19T07:30:35"/>
        <d v="2021-02-19T08:28:11"/>
        <d v="2021-02-19T09:26:21"/>
        <d v="2021-02-19T10:30:43"/>
        <d v="2021-02-19T11:22:08"/>
        <d v="2021-02-19T12:21:27"/>
        <d v="2021-02-19T13:13:09"/>
        <d v="2021-02-19T14:13:47"/>
        <d v="2021-02-19T15:04:45"/>
        <d v="2021-02-19T16:06:40"/>
        <d v="2021-02-19T17:03:16"/>
        <d v="2021-02-19T18:05:54"/>
        <d v="2021-02-19T19:05:48"/>
        <d v="2021-02-19T20:01:49"/>
        <d v="2021-02-19T21:01:52"/>
        <d v="2021-02-19T22:05:57"/>
        <d v="2021-02-19T23:03:16"/>
        <d v="2021-02-20T00:07:55"/>
        <d v="2021-02-20T01:12:43"/>
        <d v="2021-02-20T02:16:22"/>
        <d v="2021-02-20T03:17:51"/>
        <d v="2021-02-20T04:13:00"/>
        <d v="2021-02-20T05:05:34"/>
        <d v="2021-02-20T06:02:44"/>
        <d v="2021-02-20T07:05:05"/>
        <d v="2021-02-20T08:05:34"/>
        <d v="2021-02-20T08:59:34"/>
        <d v="2021-02-20T10:02:47"/>
        <d v="2021-02-20T11:00:23"/>
        <d v="2021-02-20T11:54:40"/>
        <d v="2021-02-20T12:54:43"/>
        <d v="2021-02-20T13:53:02"/>
        <d v="2021-02-20T14:51:39"/>
        <d v="2021-02-20T15:47:57"/>
        <d v="2021-02-20T16:51:19"/>
        <d v="2021-02-20T17:44:44"/>
        <d v="2021-02-20T18:39:27"/>
        <d v="2021-02-20T19:31:44"/>
        <d v="2021-02-20T20:23:51"/>
        <d v="2021-02-20T21:17:51"/>
        <d v="2021-02-20T22:17:28"/>
        <d v="2021-02-20T23:15:39"/>
        <d v="2021-02-21T00:14:33"/>
        <d v="2021-02-21T01:09:07"/>
        <d v="2021-02-21T02:03:16"/>
        <d v="2021-02-21T02:59:08"/>
        <d v="2021-02-21T04:00:20"/>
        <d v="2021-02-21T04:57:39"/>
        <d v="2021-02-21T05:53:14"/>
        <d v="2021-02-21T06:45:39"/>
        <d v="2021-02-21T07:40:48"/>
        <d v="2021-02-21T08:37:32"/>
        <d v="2021-02-21T09:41:20"/>
        <d v="2021-02-21T10:31:52"/>
        <d v="2021-02-21T11:32:21"/>
        <d v="2021-02-21T12:33:16"/>
        <d v="2021-02-21T13:36:12"/>
        <d v="2021-02-21T14:34:48"/>
        <d v="2021-02-21T15:27:30"/>
        <d v="2021-02-21T16:18:12"/>
        <d v="2021-02-21T17:09:45"/>
        <d v="2021-02-21T18:13:58"/>
        <d v="2021-02-21T19:17:37"/>
        <d v="2021-02-21T20:18:49"/>
        <d v="2021-02-21T21:23:28"/>
        <d v="2021-02-21T22:14:44"/>
        <d v="2021-02-21T23:18:40"/>
        <d v="2021-02-22T00:09:56"/>
        <d v="2021-02-22T01:08:15"/>
        <d v="2021-02-22T02:09:45"/>
        <d v="2021-02-22T03:05:11"/>
        <d v="2021-02-22T04:01:55"/>
        <d v="2021-02-22T05:04:34"/>
        <d v="2021-02-22T06:04:54"/>
        <d v="2021-02-22T06:59:28"/>
        <d v="2021-02-22T07:58:31"/>
        <d v="2021-02-22T08:50:04"/>
        <d v="2021-02-22T09:43:29"/>
        <d v="2021-02-22T10:47:34"/>
        <d v="2021-02-22T11:50:30"/>
        <d v="2021-02-22T12:41:28"/>
        <d v="2021-02-22T13:41:40"/>
        <d v="2021-02-22T14:41:34"/>
        <d v="2021-02-22T15:33:50"/>
        <d v="2021-02-22T16:38:04"/>
        <d v="2021-02-22T17:41:51"/>
        <d v="2021-02-22T18:35:25"/>
        <d v="2021-02-22T19:36:55"/>
        <d v="2021-02-22T20:36:58"/>
        <d v="2021-02-22T21:38:36"/>
        <d v="2021-02-22T22:36:20"/>
        <d v="2021-02-22T23:37:58"/>
        <d v="2021-02-23T00:34:51"/>
        <d v="2021-02-23T01:30:43"/>
        <d v="2021-02-23T02:25:26"/>
        <d v="2021-02-23T03:23:20"/>
        <d v="2021-02-23T04:16:36"/>
        <d v="2021-02-23T05:16:39"/>
        <d v="2021-02-23T06:15:16"/>
        <d v="2021-02-23T07:09:59"/>
        <d v="2021-02-23T08:05:00"/>
        <d v="2021-02-23T08:57:16"/>
        <d v="2021-02-23T09:48:14"/>
        <d v="2021-02-23T10:45:50"/>
        <d v="2021-02-23T11:48:20"/>
        <d v="2021-02-23T12:51:59"/>
        <d v="2021-02-23T13:56:47"/>
        <d v="2021-02-23T15:00:17"/>
        <d v="2021-02-23T15:57:36"/>
        <d v="2021-02-23T16:57:30"/>
        <d v="2021-02-23T17:55:24"/>
        <d v="2021-02-23T18:51:42"/>
        <d v="2021-02-23T19:47:00"/>
        <d v="2021-02-23T20:50:04"/>
        <d v="2021-02-23T21:45:56"/>
        <d v="2021-02-23T22:50:01"/>
        <d v="2021-02-23T23:49:38"/>
        <d v="2021-02-24T00:41:28"/>
        <d v="2021-02-24T01:41:40"/>
        <d v="2021-02-24T02:43:09"/>
        <d v="2021-02-24T03:41:28"/>
        <d v="2021-02-24T04:35:11"/>
        <d v="2021-02-24T05:33:39"/>
        <d v="2021-02-24T06:34:51"/>
        <d v="2021-02-24T07:35:28"/>
        <d v="2021-02-24T08:26:27"/>
        <d v="2021-02-24T09:29:14"/>
        <d v="2021-02-24T10:24:23"/>
        <d v="2021-02-24T11:15:56"/>
        <d v="2021-02-24T12:19:52"/>
        <d v="2021-02-24T13:22:13"/>
        <d v="2021-02-24T14:15:39"/>
        <d v="2021-02-24T15:13:15"/>
        <d v="2021-02-24T16:07:24"/>
        <d v="2021-02-24T16:59:40"/>
        <d v="2021-02-24T18:00:17"/>
        <d v="2021-02-24T18:54:09"/>
        <d v="2021-02-24T19:54:03"/>
        <d v="2021-02-24T20:58:51"/>
        <d v="2021-02-24T21:53:51"/>
        <d v="2021-02-24T22:54:55"/>
        <d v="2021-02-24T23:46:11"/>
        <d v="2021-02-25T00:42:03"/>
        <d v="2021-02-25T01:40:31"/>
        <d v="2021-02-25T02:32:21"/>
        <d v="2021-02-25T03:27:13"/>
        <d v="2021-02-25T04:28:42"/>
        <d v="2021-02-25T05:33:13"/>
        <d v="2021-02-25T06:32:33"/>
        <d v="2021-02-25T07:31:09"/>
        <d v="2021-02-25T08:26:18"/>
        <d v="2021-02-25T09:19:26"/>
        <d v="2021-02-25T10:19:29"/>
        <d v="2021-02-25T11:11:37"/>
        <d v="2021-02-25T12:07:38"/>
        <d v="2021-02-25T12:59:02"/>
        <d v="2021-02-25T14:03:50"/>
        <d v="2021-02-25T15:05:46"/>
        <d v="2021-02-25T15:57:01"/>
        <d v="2021-02-25T16:51:10"/>
        <d v="2021-02-25T17:41:43"/>
        <d v="2021-02-25T18:45:30"/>
        <d v="2021-02-25T19:40:31"/>
        <d v="2021-02-25T20:39:24"/>
        <d v="2021-02-25T21:31:49"/>
        <d v="2021-02-25T22:26:24"/>
        <d v="2021-02-25T23:30:37"/>
        <d v="2021-02-26T00:24:55"/>
        <d v="2021-02-26T01:26:33"/>
        <d v="2021-02-26T02:18:40"/>
        <d v="2021-02-26T03:19:35"/>
        <d v="2021-02-26T04:10:25"/>
        <d v="2021-02-26T05:05:17"/>
        <d v="2021-02-26T06:03:53"/>
        <d v="2021-02-26T07:07:06"/>
        <d v="2021-02-26T08:06:26"/>
        <d v="2021-02-26T09:03:36"/>
        <d v="2021-02-26T10:05:40"/>
        <d v="2021-02-26T10:58:13"/>
        <d v="2021-02-26T11:50:56"/>
        <d v="2021-02-26T12:44:12"/>
        <d v="2021-02-26T13:46:08"/>
        <d v="2021-02-26T14:49:03"/>
        <d v="2021-02-26T15:49:32"/>
        <d v="2021-02-26T16:46:08"/>
        <d v="2021-02-26T17:46:36"/>
        <d v="2021-02-26T18:39:10"/>
        <d v="2021-02-26T19:37:55"/>
        <d v="2021-02-26T20:39:59"/>
        <d v="2021-02-26T21:33:07"/>
        <d v="2021-02-26T22:32:10"/>
        <d v="2021-02-26T23:23:00"/>
        <d v="2021-02-27T00:22:19"/>
        <d v="2021-02-27T01:13:09"/>
        <d v="2021-02-27T02:07:18"/>
        <d v="2021-02-27T03:11:05"/>
        <d v="2021-02-27T04:13:52"/>
        <d v="2021-02-27T05:18:32"/>
        <d v="2021-02-27T06:23:02"/>
        <d v="2021-02-27T07:20:21"/>
        <d v="2021-02-27T08:22:16"/>
        <d v="2021-02-27T09:19:09"/>
        <d v="2021-02-27T10:17:11"/>
        <d v="2021-02-27T11:12:29"/>
        <d v="2021-02-27T12:04:02"/>
        <d v="2021-02-27T13:06:14"/>
        <d v="2021-02-27T14:05:25"/>
        <d v="2021-02-27T15:09:13"/>
        <d v="2021-02-27T15:59:54"/>
        <d v="2021-02-27T16:57:30"/>
        <d v="2021-02-27T18:00:52"/>
        <d v="2021-02-27T18:52:08"/>
        <d v="2021-02-27T19:43:06"/>
        <d v="2021-02-27T20:46:11"/>
        <d v="2021-02-27T21:36:35"/>
        <d v="2021-02-27T22:34:28"/>
        <d v="2021-02-27T23:33:22"/>
        <d v="2021-02-28T00:31:41"/>
        <d v="2021-02-28T01:27:42"/>
        <d v="2021-02-28T02:30:46"/>
        <d v="2021-02-28T03:23:20"/>
        <d v="2021-02-28T04:24:40"/>
        <d v="2021-02-28T05:17:40"/>
        <d v="2021-02-28T06:21:45"/>
        <d v="2021-02-28T07:17:54"/>
        <d v="2021-02-28T08:14:30"/>
        <d v="2021-02-28T09:12:23"/>
        <d v="2021-02-28T10:03:04"/>
        <d v="2021-02-28T10:53:46"/>
        <d v="2021-02-28T11:57:50"/>
        <d v="2021-02-28T12:53:00"/>
        <d v="2021-02-28T13:49:09"/>
        <d v="2021-02-28T14:51:48"/>
        <d v="2021-02-28T15:56:18"/>
        <d v="2021-02-28T16:56:47"/>
        <d v="2021-02-28T17:59:00"/>
        <d v="2021-02-28T19:01:03"/>
        <d v="2021-02-28T19:57:04"/>
        <d v="2021-02-28T20:47:37"/>
        <d v="2021-02-28T21:47:23"/>
        <d v="2021-02-28T22:50:27"/>
        <d v="2021-02-28T23:49:38"/>
        <d v="2021-03-01T00:50:15"/>
        <d v="2021-03-01T01:42:06"/>
        <d v="2021-03-01T02:45:19"/>
        <d v="2021-03-01T03:44:04"/>
        <d v="2021-03-01T04:38:47"/>
        <d v="2021-03-01T05:43:18"/>
        <d v="2021-03-01T06:44:04"/>
        <d v="2021-03-01T07:35:37"/>
        <d v="2021-03-01T08:38:24"/>
        <d v="2021-03-01T09:30:23"/>
        <d v="2021-03-01T10:23:31"/>
        <d v="2021-03-01T11:13:55"/>
        <d v="2021-03-01T12:13:32"/>
        <d v="2021-03-01T13:15:01"/>
        <d v="2021-03-01T14:14:38"/>
        <d v="2021-03-01T15:19:09"/>
        <d v="2021-03-01T16:21:13"/>
        <d v="2021-03-01T17:14:21"/>
        <d v="2021-03-01T18:05:37"/>
        <d v="2021-03-01T19:04:39"/>
        <d v="2021-03-01T20:08:36"/>
        <d v="2021-03-01T21:05:37"/>
        <d v="2021-03-01T22:02:56"/>
        <d v="2021-03-01T23:00:06"/>
        <d v="2021-03-02T00:01:44"/>
        <d v="2021-03-02T01:03:04"/>
        <d v="2021-03-02T01:59:57"/>
        <d v="2021-03-02T03:01:52"/>
        <d v="2021-03-02T03:55:35"/>
        <d v="2021-03-02T04:58:31"/>
        <d v="2021-03-02T05:57:16"/>
        <d v="2021-03-02T06:48:32"/>
        <d v="2021-03-02T07:43:24"/>
        <d v="2021-03-02T08:46:28"/>
        <d v="2021-03-02T09:41:46"/>
        <d v="2021-03-02T10:32:18"/>
        <d v="2021-03-02T11:32:30"/>
        <d v="2021-03-02T12:32:41"/>
        <d v="2021-03-02T13:28:08"/>
        <d v="2021-03-02T14:26:18"/>
        <d v="2021-03-02T15:25:38"/>
        <d v="2021-03-02T16:20:38"/>
        <d v="2021-03-02T17:13:12"/>
        <d v="2021-03-02T18:04:11"/>
        <d v="2021-03-02T18:58:11"/>
        <d v="2021-03-02T20:01:32"/>
        <d v="2021-03-02T20:54:06"/>
        <d v="2021-03-02T21:45:13"/>
        <d v="2021-03-02T22:40:05"/>
        <d v="2021-03-02T23:32:38"/>
        <d v="2021-03-03T00:23:11"/>
        <d v="2021-03-03T01:22:13"/>
        <d v="2021-03-03T02:25:35"/>
        <d v="2021-03-03T03:20:44"/>
        <d v="2021-03-03T04:15:19"/>
        <d v="2021-03-03T05:14:30"/>
        <d v="2021-03-03T06:09:30"/>
        <d v="2021-03-03T07:06:06"/>
        <d v="2021-03-03T08:05:25"/>
        <d v="2021-03-03T09:06:29"/>
        <d v="2021-03-03T10:11:08"/>
        <d v="2021-03-03T11:10:45"/>
        <d v="2021-03-03T12:07:12"/>
        <d v="2021-03-03T13:11:00"/>
        <d v="2021-03-03T14:09:36"/>
        <d v="2021-03-03T15:00:52"/>
        <d v="2021-03-03T15:56:53"/>
        <d v="2021-03-03T16:51:53"/>
        <d v="2021-03-03T17:47:20"/>
        <d v="2021-03-03T18:51:07"/>
        <d v="2021-03-03T19:55:12"/>
        <d v="2021-03-03T20:56:59"/>
        <d v="2021-03-03T21:50:15"/>
        <d v="2021-03-03T22:52:28"/>
        <d v="2021-03-03T23:56:15"/>
        <d v="2021-03-04T00:59:20"/>
        <d v="2021-03-04T01:52:45"/>
        <d v="2021-03-04T02:50:47"/>
        <d v="2021-03-04T03:50:24"/>
        <d v="2021-03-04T04:51:36"/>
        <d v="2021-03-04T05:48:46"/>
        <d v="2021-03-04T06:52:42"/>
        <d v="2021-03-04T07:54:37"/>
        <d v="2021-03-04T08:57:16"/>
        <d v="2021-03-04T09:48:23"/>
        <d v="2021-03-04T10:49:52"/>
        <d v="2021-03-04T11:47:28"/>
        <d v="2021-03-04T12:42:55"/>
        <d v="2021-03-04T13:35:46"/>
        <d v="2021-03-04T14:34:22"/>
        <d v="2021-03-04T15:35:00"/>
        <d v="2021-03-04T16:30:26"/>
        <d v="2021-03-04T17:31:38"/>
        <d v="2021-03-04T18:36:09"/>
        <d v="2021-03-04T19:33:45"/>
        <d v="2021-03-04T20:37:58"/>
        <d v="2021-03-04T21:37:09"/>
        <d v="2021-03-04T22:40:31"/>
        <d v="2021-03-04T23:41:43"/>
        <d v="2021-03-05T00:35:08"/>
        <d v="2021-03-05T01:38:38"/>
        <d v="2021-03-05T02:36:32"/>
        <d v="2021-03-05T03:35:08"/>
        <d v="2021-03-05T04:26:41"/>
        <d v="2021-03-05T05:18:58"/>
        <d v="2021-03-05T06:10:22"/>
        <d v="2021-03-05T07:04:57"/>
        <d v="2021-03-05T07:58:13"/>
        <d v="2021-03-05T09:00:09"/>
        <d v="2021-03-05T09:51:16"/>
        <d v="2021-03-05T10:49:52"/>
        <d v="2021-03-05T11:50:04"/>
        <d v="2021-03-05T12:48:06"/>
        <d v="2021-03-05T13:51:01"/>
        <d v="2021-03-05T14:53:14"/>
        <d v="2021-03-05T15:57:27"/>
        <d v="2021-03-05T16:59:57"/>
        <d v="2021-03-05T18:04:36"/>
        <d v="2021-03-05T19:04:13"/>
        <d v="2021-03-05T20:05:51"/>
        <d v="2021-03-05T20:57:24"/>
        <d v="2021-03-05T22:00:55"/>
        <d v="2021-03-05T23:03:07"/>
        <d v="2021-03-06T00:05:37"/>
        <d v="2021-03-06T00:56:44"/>
        <d v="2021-03-06T01:58:39"/>
        <d v="2021-03-06T02:54:06"/>
        <d v="2021-03-06T03:54:09"/>
        <d v="2021-03-06T04:57:13"/>
        <d v="2021-03-06T05:54:40"/>
        <d v="2021-03-06T06:59:02"/>
        <d v="2021-03-06T08:00:49"/>
        <d v="2021-03-06T08:58:08"/>
        <d v="2021-03-06T09:55:26"/>
        <d v="2021-03-06T10:46:16"/>
        <d v="2021-03-06T11:41:08"/>
        <d v="2021-03-06T12:36:26"/>
        <d v="2021-03-06T13:36:20"/>
        <d v="2021-03-06T14:36:06"/>
        <d v="2021-03-06T15:32:07"/>
        <d v="2021-03-06T16:36:55"/>
        <d v="2021-03-06T17:35:48"/>
        <d v="2021-03-06T18:32:59"/>
        <d v="2021-03-06T19:32:44"/>
        <d v="2021-03-06T20:33:04"/>
        <d v="2021-03-06T21:32:41"/>
        <d v="2021-03-06T22:28:34"/>
        <d v="2021-03-06T23:21:33"/>
        <d v="2021-03-07T00:14:41"/>
        <d v="2021-03-07T01:05:31"/>
        <d v="2021-03-07T02:05:17"/>
        <d v="2021-03-07T03:04:11"/>
        <d v="2021-03-07T04:00:46"/>
        <d v="2021-03-07T05:05:17"/>
        <d v="2021-03-07T06:00:17"/>
        <d v="2021-03-07T06:59:11"/>
        <d v="2021-03-07T07:53:11"/>
        <d v="2021-03-07T08:47:46"/>
        <d v="2021-03-07T09:39:36"/>
        <d v="2021-03-07T10:38:21"/>
        <d v="2021-03-07T11:32:30"/>
        <d v="2021-03-07T12:30:23"/>
        <d v="2021-03-07T13:30:17"/>
        <d v="2021-03-07T14:21:42"/>
        <d v="2021-03-07T15:20:10"/>
        <d v="2021-03-07T16:19:55"/>
        <d v="2021-03-07T17:11:02"/>
        <d v="2021-03-07T18:12:40"/>
        <d v="2021-03-07T19:13:35"/>
        <d v="2021-03-07T20:14:12"/>
        <d v="2021-03-07T21:12:23"/>
        <d v="2021-03-07T22:16:11"/>
        <d v="2021-03-07T23:13:55"/>
        <d v="2021-03-08T00:12:23"/>
        <d v="2021-03-08T01:08:50"/>
        <d v="2021-03-08T02:12:29"/>
        <d v="2021-03-08T03:16:34"/>
        <d v="2021-03-08T04:20:21"/>
        <d v="2021-03-08T05:12:20"/>
        <d v="2021-03-08T06:11:23"/>
        <d v="2021-03-08T07:02:47"/>
        <d v="2021-03-08T07:57:30"/>
        <d v="2021-03-08T08:50:47"/>
        <d v="2021-03-08T09:53:00"/>
        <d v="2021-03-08T10:48:43"/>
        <d v="2021-03-08T11:40:34"/>
        <d v="2021-03-08T12:42:46"/>
        <d v="2021-03-08T13:34:54"/>
        <d v="2021-03-08T14:28:28"/>
        <d v="2021-03-08T15:24:46"/>
        <d v="2021-03-08T16:21:04"/>
        <d v="2021-03-08T17:25:35"/>
        <d v="2021-03-08T18:23:20"/>
        <d v="2021-03-08T19:19:03"/>
        <d v="2021-03-08T20:13:03"/>
        <d v="2021-03-08T21:10:05"/>
        <d v="2021-03-08T22:08:41"/>
        <d v="2021-03-08T23:02:24"/>
        <d v="2021-03-09T00:05:46"/>
        <d v="2021-03-09T01:06:58"/>
        <d v="2021-03-09T02:00:32"/>
        <d v="2021-03-09T02:51:56"/>
        <d v="2021-03-09T03:43:12"/>
        <d v="2021-03-09T04:34:19"/>
        <d v="2021-03-09T05:26:01"/>
        <d v="2021-03-09T06:20:18"/>
        <d v="2021-03-09T07:14:27"/>
        <d v="2021-03-09T08:16:57"/>
        <d v="2021-03-09T09:12:32"/>
        <d v="2021-03-09T10:15:10"/>
        <d v="2021-03-09T11:09:10"/>
        <d v="2021-03-09T12:06:55"/>
        <d v="2021-03-09T13:03:22"/>
        <d v="2021-03-09T13:55:29"/>
        <d v="2021-03-09T14:59:00"/>
        <d v="2021-03-09T15:52:34"/>
        <d v="2021-03-09T16:56:12"/>
        <d v="2021-03-09T17:56:50"/>
        <d v="2021-03-09T18:51:50"/>
        <d v="2021-03-09T19:43:58"/>
        <d v="2021-03-09T20:44:44"/>
        <d v="2021-03-09T21:36:52"/>
        <d v="2021-03-09T22:41:05"/>
        <d v="2021-03-09T23:36:40"/>
        <d v="2021-03-10T00:36:09"/>
        <d v="2021-03-10T01:36:12"/>
        <d v="2021-03-10T02:34:13"/>
        <d v="2021-03-10T03:36:00"/>
        <d v="2021-03-10T04:32:27"/>
        <d v="2021-03-10T05:26:01"/>
        <d v="2021-03-10T06:25:55"/>
        <d v="2021-03-10T07:24:32"/>
        <d v="2021-03-10T08:18:06"/>
        <d v="2021-03-10T09:10:48"/>
        <d v="2021-03-10T10:08:41"/>
        <d v="2021-03-10T11:12:37"/>
        <d v="2021-03-10T12:03:27"/>
        <d v="2021-03-10T13:05:14"/>
        <d v="2021-03-10T13:59:31"/>
        <d v="2021-03-10T14:56:41"/>
        <d v="2021-03-10T15:48:58"/>
        <d v="2021-03-10T16:52:11"/>
        <d v="2021-03-10T17:45:45"/>
        <d v="2021-03-10T18:44:30"/>
        <d v="2021-03-10T19:45:50"/>
        <d v="2021-03-10T20:38:07"/>
        <d v="2021-03-10T21:39:01"/>
        <d v="2021-03-10T22:33:19"/>
        <d v="2021-03-10T23:29:54"/>
        <d v="2021-03-11T00:25:29"/>
        <d v="2021-03-11T01:17:28"/>
        <d v="2021-03-11T02:21:07"/>
        <d v="2021-03-11T03:15:42"/>
        <d v="2021-03-11T04:14:53"/>
        <d v="2021-03-11T05:15:30"/>
        <d v="2021-03-11T06:08:47"/>
        <d v="2021-03-11T07:03:13"/>
        <d v="2021-03-11T08:03:50"/>
        <d v="2021-03-11T08:59:43"/>
        <d v="2021-03-11T09:58:11"/>
        <d v="2021-03-11T10:52:11"/>
        <d v="2021-03-11T11:53:31"/>
        <d v="2021-03-11T12:46:57"/>
        <d v="2021-03-11T13:40:13"/>
        <d v="2021-03-11T14:32:12"/>
        <d v="2021-03-11T15:23:37"/>
        <d v="2021-03-11T16:23:40"/>
        <d v="2021-03-11T17:19:49"/>
        <d v="2021-03-11T18:21:27"/>
        <d v="2021-03-11T19:22:22"/>
        <d v="2021-03-11T20:17:31"/>
        <d v="2021-03-11T21:13:06"/>
        <d v="2021-03-11T22:09:59"/>
        <d v="2021-03-11T23:07:26"/>
        <d v="2021-03-12T00:09:22"/>
        <d v="2021-03-12T01:03:30"/>
        <d v="2021-03-12T02:07:26"/>
        <d v="2021-03-12T02:59:34"/>
        <d v="2021-03-12T03:59:02"/>
        <d v="2021-03-12T04:57:39"/>
        <d v="2021-03-12T05:54:58"/>
        <d v="2021-03-12T06:49:58"/>
        <d v="2021-03-12T07:50:27"/>
        <d v="2021-03-12T08:53:48"/>
        <d v="2021-03-12T09:54:26"/>
        <d v="2021-03-12T10:50:10"/>
        <d v="2021-03-12T11:54:06"/>
        <d v="2021-03-12T12:53:43"/>
        <d v="2021-03-12T13:49:00"/>
        <d v="2021-03-12T14:46:11"/>
        <d v="2021-03-12T15:43:55"/>
        <d v="2021-03-12T16:46:42"/>
        <d v="2021-03-12T17:37:32"/>
        <d v="2021-03-12T18:27:56"/>
        <d v="2021-03-12T19:31:26"/>
        <d v="2021-03-12T20:23:51"/>
        <d v="2021-03-12T21:19:52"/>
        <d v="2021-03-12T22:10:34"/>
        <d v="2021-03-12T23:13:12"/>
        <d v="2021-03-13T00:07:12"/>
        <d v="2021-03-13T00:59:20"/>
        <d v="2021-03-13T01:55:38"/>
        <d v="2021-03-13T02:49:38"/>
        <d v="2021-03-13T03:46:22"/>
        <d v="2021-03-13T04:48:26"/>
        <d v="2021-03-13T05:48:03"/>
        <d v="2021-03-13T06:44:30"/>
        <d v="2021-03-13T07:44:15"/>
        <d v="2021-03-13T08:40:25"/>
        <d v="2021-03-13T09:45:04"/>
        <d v="2021-03-13T10:35:54"/>
        <d v="2021-03-13T11:31:29"/>
        <d v="2021-03-13T12:30:40"/>
        <d v="2021-03-13T13:26:41"/>
        <d v="2021-03-13T14:20:15"/>
        <d v="2021-03-13T15:16:42"/>
        <d v="2021-03-13T16:19:47"/>
        <d v="2021-03-13T17:10:19"/>
        <d v="2021-03-13T18:12:58"/>
        <d v="2021-03-13T19:07:24"/>
        <d v="2021-03-13T20:11:54"/>
        <d v="2021-03-13T21:08:21"/>
        <d v="2021-03-13T22:10:25"/>
        <d v="2021-03-13T23:05:51"/>
        <d v="2021-03-13T23:59:00"/>
        <d v="2021-03-14T01:02:21"/>
        <d v="2021-03-14T02:01:41"/>
        <d v="2021-03-14T02:53:14"/>
        <d v="2021-03-14T03:55:52"/>
        <d v="2021-03-14T04:58:57"/>
        <d v="2021-03-14T05:49:55"/>
        <d v="2021-03-14T06:43:03"/>
        <d v="2021-03-14T07:34:45"/>
        <d v="2021-03-14T08:32:21"/>
        <d v="2021-03-14T09:36:00"/>
        <d v="2021-03-14T10:31:35"/>
        <d v="2021-03-14T11:33:48"/>
        <d v="2021-03-14T12:26:47"/>
        <d v="2021-03-14T13:31:26"/>
        <d v="2021-03-14T14:27:10"/>
        <d v="2021-03-14T15:30:06"/>
        <d v="2021-03-14T16:25:15"/>
        <d v="2021-03-14T17:19:49"/>
        <d v="2021-03-14T18:17:08"/>
        <d v="2021-03-14T19:16:19"/>
        <d v="2021-03-14T20:13:55"/>
        <d v="2021-03-14T21:04:54"/>
        <d v="2021-03-14T22:02:38"/>
        <d v="2021-03-14T22:54:46"/>
        <d v="2021-03-14T23:54:23"/>
        <d v="2021-03-15T00:49:49"/>
        <d v="2021-03-15T01:43:32"/>
        <d v="2021-03-15T02:42:26"/>
        <d v="2021-03-15T03:37:09"/>
        <d v="2021-03-15T04:31:44"/>
        <d v="2021-03-15T05:30:12"/>
        <d v="2021-03-15T06:27:56"/>
        <d v="2021-03-15T07:25:15"/>
        <d v="2021-03-15T08:25:26"/>
        <d v="2021-03-15T09:18:26"/>
        <d v="2021-03-15T10:22:57"/>
        <d v="2021-03-15T11:15:56"/>
        <d v="2021-03-15T12:19:09"/>
        <d v="2021-03-15T13:14:10"/>
        <d v="2021-03-15T14:08:18"/>
        <d v="2021-03-15T15:07:38"/>
        <d v="2021-03-15T15:58:28"/>
        <d v="2021-03-15T16:57:39"/>
        <d v="2021-03-15T17:51:48"/>
        <d v="2021-03-15T18:42:37"/>
        <d v="2021-03-15T19:39:39"/>
        <d v="2021-03-15T20:33:30"/>
        <d v="2021-03-15T21:27:48"/>
        <d v="2021-03-15T22:31:44"/>
        <d v="2021-03-15T23:28:54"/>
        <d v="2021-03-16T00:25:38"/>
        <d v="2021-03-16T01:20:38"/>
        <d v="2021-03-16T02:22:25"/>
        <d v="2021-03-16T03:22:28"/>
        <d v="2021-03-16T04:24:49"/>
        <d v="2021-03-16T05:23:51"/>
        <d v="2021-03-16T06:25:21"/>
        <d v="2021-03-16T07:16:45"/>
        <d v="2021-03-16T08:11:54"/>
        <d v="2021-03-16T09:13:58"/>
        <d v="2021-03-16T10:05:05"/>
        <d v="2021-03-16T11:07:44"/>
        <d v="2021-03-16T11:59:43"/>
        <d v="2021-03-16T12:52:16"/>
        <d v="2021-03-16T13:46:51"/>
        <d v="2021-03-16T14:46:19"/>
        <d v="2021-03-16T15:45:56"/>
        <d v="2021-03-16T16:48:26"/>
        <d v="2021-03-16T17:41:43"/>
        <d v="2021-03-16T18:37:44"/>
        <d v="2021-03-16T19:28:08"/>
        <d v="2021-03-16T20:23:08"/>
        <d v="2021-03-16T21:14:33"/>
        <d v="2021-03-16T22:07:06"/>
        <d v="2021-03-16T22:58:13"/>
        <d v="2021-03-16T23:55:32"/>
        <d v="2021-03-17T00:54:52"/>
        <d v="2021-03-17T01:53:28"/>
        <d v="2021-03-17T02:45:19"/>
        <d v="2021-03-17T03:41:11"/>
        <d v="2021-03-17T04:43:49"/>
        <d v="2021-03-17T05:38:24"/>
        <d v="2021-03-17T06:29:57"/>
        <d v="2021-03-17T07:30:52"/>
        <d v="2021-03-17T08:30:29"/>
        <d v="2021-03-17T09:29:14"/>
        <d v="2021-03-17T10:32:01"/>
        <d v="2021-03-17T11:23:25"/>
        <d v="2021-03-17T12:28:13"/>
        <d v="2021-03-17T13:25:32"/>
        <d v="2021-03-17T14:30:12"/>
        <d v="2021-03-17T15:24:46"/>
        <d v="2021-03-17T16:20:21"/>
        <d v="2021-03-17T17:13:21"/>
        <d v="2021-03-17T18:05:54"/>
        <d v="2021-03-17T19:09:07"/>
        <d v="2021-03-17T20:07:00"/>
        <d v="2021-03-17T21:09:48"/>
        <d v="2021-03-17T22:13:26"/>
        <d v="2021-03-17T23:07:09"/>
        <d v="2021-03-18T00:02:18"/>
        <d v="2021-03-18T00:54:00"/>
        <d v="2021-03-18T01:46:16"/>
        <d v="2021-03-18T02:43:35"/>
        <d v="2021-03-18T03:48:14"/>
        <d v="2021-03-18T04:48:52"/>
        <d v="2021-03-18T05:42:17"/>
        <d v="2021-03-18T06:36:43"/>
        <d v="2021-03-18T07:31:35"/>
        <d v="2021-03-18T08:29:11"/>
        <d v="2021-03-18T09:20:44"/>
        <d v="2021-03-18T10:12:52"/>
        <d v="2021-03-18T11:16:57"/>
        <d v="2021-03-18T12:09:39"/>
        <d v="2021-03-18T13:11:25"/>
        <d v="2021-03-18T14:09:27"/>
        <d v="2021-03-18T15:10:39"/>
        <d v="2021-03-18T16:10:42"/>
        <d v="2021-03-18T17:13:38"/>
        <d v="2021-03-18T18:04:02"/>
        <d v="2021-03-18T18:55:00"/>
        <d v="2021-03-18T19:52:11"/>
        <d v="2021-03-18T20:43:35"/>
        <d v="2021-03-18T21:39:27"/>
        <d v="2021-03-18T22:33:19"/>
        <d v="2021-03-18T23:24:00"/>
        <d v="2021-03-19T00:28:22"/>
        <d v="2021-03-19T01:23:14"/>
        <d v="2021-03-19T02:18:32"/>
        <d v="2021-03-19T03:14:50"/>
        <d v="2021-03-19T04:07:49"/>
        <d v="2021-03-19T05:11:54"/>
        <d v="2021-03-19T06:08:30"/>
        <d v="2021-03-19T07:08:33"/>
        <d v="2021-03-19T07:59:14"/>
        <d v="2021-03-19T08:52:57"/>
        <d v="2021-03-19T09:50:24"/>
        <d v="2021-03-19T10:51:36"/>
        <d v="2021-03-19T11:45:45"/>
        <d v="2021-03-19T12:39:10"/>
        <d v="2021-03-19T13:30:00"/>
        <d v="2021-03-19T14:33:30"/>
        <d v="2021-03-19T15:31:32"/>
        <d v="2021-03-19T16:23:31"/>
        <d v="2021-03-19T17:15:39"/>
        <d v="2021-03-19T18:14:50"/>
        <d v="2021-03-19T19:09:24"/>
        <d v="2021-03-19T20:05:17"/>
        <d v="2021-03-19T21:00:35"/>
        <d v="2021-03-19T21:52:42"/>
        <d v="2021-03-19T22:45:42"/>
        <d v="2021-03-19T23:40:42"/>
        <d v="2021-03-20T00:41:37"/>
        <d v="2021-03-20T01:43:06"/>
        <d v="2021-03-20T02:38:33"/>
        <d v="2021-03-20T03:42:03"/>
        <d v="2021-03-20T04:43:24"/>
        <d v="2021-03-20T05:40:42"/>
        <d v="2021-03-20T06:35:25"/>
        <d v="2021-03-20T07:37:38"/>
        <d v="2021-03-20T08:37:15"/>
        <d v="2021-03-20T09:33:16"/>
        <d v="2021-03-20T10:36:46"/>
        <d v="2021-03-20T11:40:16"/>
        <d v="2021-03-20T12:36:26"/>
        <d v="2021-03-20T13:33:19"/>
        <d v="2021-03-20T14:31:03"/>
        <d v="2021-03-20T15:34:42"/>
        <d v="2021-03-20T16:33:10"/>
        <d v="2021-03-20T17:31:03"/>
        <d v="2021-03-20T18:25:55"/>
        <d v="2021-03-20T19:29:34"/>
        <d v="2021-03-20T20:31:21"/>
        <d v="2021-03-20T21:23:54"/>
        <d v="2021-03-20T22:28:25"/>
        <d v="2021-03-20T23:20:15"/>
        <d v="2021-03-21T00:18:09"/>
        <d v="2021-03-21T01:14:36"/>
        <d v="2021-03-21T02:06:43"/>
        <d v="2021-03-21T03:07:38"/>
        <d v="2021-03-21T04:10:34"/>
        <d v="2021-03-21T05:14:04"/>
        <d v="2021-03-21T06:14:59"/>
        <d v="2021-03-21T07:11:34"/>
        <d v="2021-03-21T08:11:54"/>
        <d v="2021-03-21T09:15:42"/>
        <d v="2021-03-21T10:17:37"/>
        <d v="2021-03-21T11:20:15"/>
        <d v="2021-03-21T12:18:35"/>
        <d v="2021-03-21T13:18:37"/>
        <d v="2021-03-21T14:23:17"/>
        <d v="2021-03-21T15:16:25"/>
        <d v="2021-03-21T16:11:17"/>
        <d v="2021-03-21T17:05:51"/>
        <d v="2021-03-21T17:58:42"/>
        <d v="2021-03-21T18:54:26"/>
        <d v="2021-03-21T19:45:16"/>
        <d v="2021-03-21T20:36:58"/>
        <d v="2021-03-21T21:39:01"/>
        <d v="2021-03-21T22:31:00"/>
        <d v="2021-03-21T23:29:28"/>
        <d v="2021-03-22T00:33:16"/>
        <d v="2021-03-22T01:26:24"/>
        <d v="2021-03-22T02:19:41"/>
        <d v="2021-03-22T03:19:18"/>
        <d v="2021-03-22T04:22:39"/>
        <d v="2021-03-22T05:24:43"/>
        <d v="2021-03-22T06:29:31"/>
        <d v="2021-03-22T07:31:18"/>
        <d v="2021-03-22T08:21:50"/>
        <d v="2021-03-22T09:21:53"/>
        <d v="2021-03-22T10:17:54"/>
        <d v="2021-03-22T11:10:11"/>
        <d v="2021-03-22T12:08:21"/>
        <d v="2021-03-22T13:11:43"/>
        <d v="2021-03-22T14:09:27"/>
        <d v="2021-03-22T15:13:41"/>
        <d v="2021-03-22T16:13:52"/>
        <d v="2021-03-22T17:09:53"/>
        <d v="2021-03-22T18:09:48"/>
        <d v="2021-03-22T19:00:55"/>
        <d v="2021-03-22T19:52:45"/>
        <d v="2021-03-22T20:56:33"/>
        <d v="2021-03-22T21:59:02"/>
        <d v="2021-03-22T23:02:15"/>
        <d v="2021-03-22T23:58:16"/>
        <d v="2021-03-23T00:59:11"/>
        <d v="2021-03-23T01:57:56"/>
        <d v="2021-03-23T02:55:58"/>
        <d v="2021-03-23T03:59:28"/>
        <d v="2021-03-23T05:04:16"/>
        <d v="2021-03-23T06:05:46"/>
        <d v="2021-03-23T07:03:22"/>
        <d v="2021-03-23T08:01:32"/>
        <d v="2021-03-23T08:54:23"/>
        <d v="2021-03-23T09:53:00"/>
        <d v="2021-03-23T10:52:45"/>
        <d v="2021-03-23T11:44:36"/>
        <d v="2021-03-23T12:48:23"/>
        <d v="2021-03-23T13:38:47"/>
        <d v="2021-03-23T14:33:30"/>
        <d v="2021-03-23T15:35:08"/>
        <d v="2021-03-23T16:36:37"/>
        <d v="2021-03-23T17:28:45"/>
        <d v="2021-03-23T18:20:18"/>
        <d v="2021-03-23T19:13:26"/>
        <d v="2021-03-23T20:10:36"/>
        <d v="2021-03-23T21:11:23"/>
        <d v="2021-03-23T22:09:33"/>
        <d v="2021-03-23T23:03:59"/>
        <d v="2021-03-24T00:01:44"/>
        <d v="2021-03-24T01:00:46"/>
        <d v="2021-03-24T01:52:19"/>
        <d v="2021-03-24T02:56:50"/>
        <d v="2021-03-24T03:49:58"/>
        <d v="2021-03-24T04:48:17"/>
        <d v="2021-03-24T05:45:45"/>
        <d v="2021-03-24T06:44:56"/>
        <d v="2021-03-24T07:37:29"/>
        <d v="2021-03-24T08:37:15"/>
        <d v="2021-03-24T09:38:27"/>
        <d v="2021-03-24T10:38:30"/>
        <d v="2021-03-24T11:38:15"/>
        <d v="2021-03-24T12:41:02"/>
        <d v="2021-03-24T13:43:41"/>
        <d v="2021-03-24T14:46:02"/>
        <d v="2021-03-24T15:45:04"/>
        <d v="2021-03-24T16:35:54"/>
        <d v="2021-03-24T17:33:30"/>
        <d v="2021-03-24T18:23:54"/>
        <d v="2021-03-24T19:26:07"/>
        <d v="2021-03-24T20:30:03"/>
        <d v="2021-03-24T21:21:45"/>
        <d v="2021-03-24T22:19:55"/>
        <d v="2021-03-24T23:23:08"/>
        <d v="2021-03-25T00:14:59"/>
        <d v="2021-03-25T01:08:50"/>
        <d v="2021-03-25T02:10:45"/>
        <d v="2021-03-25T03:12:32"/>
        <d v="2021-03-25T04:07:49"/>
        <d v="2021-03-25T04:59:31"/>
        <d v="2021-03-25T05:53:05"/>
        <d v="2021-03-25T06:52:16"/>
        <d v="2021-03-25T07:53:37"/>
        <d v="2021-03-25T08:54:58"/>
        <d v="2021-03-25T09:54:00"/>
        <d v="2021-03-25T10:50:44"/>
        <d v="2021-03-25T11:49:21"/>
        <d v="2021-03-25T12:44:12"/>
        <d v="2021-03-25T13:39:22"/>
        <d v="2021-03-25T14:33:13"/>
        <d v="2021-03-25T15:32:15"/>
        <d v="2021-03-25T16:28:16"/>
        <d v="2021-03-25T17:26:18"/>
        <d v="2021-03-25T18:18:52"/>
        <d v="2021-03-25T19:19:47"/>
        <d v="2021-03-25T20:20:50"/>
        <d v="2021-03-25T21:21:19"/>
        <d v="2021-03-25T22:13:18"/>
        <d v="2021-03-25T23:15:48"/>
        <d v="2021-03-26T00:17:34"/>
        <d v="2021-03-26T01:21:30"/>
        <d v="2021-03-26T02:12:55"/>
        <d v="2021-03-26T03:07:47"/>
        <d v="2021-03-26T04:05:57"/>
        <d v="2021-03-26T04:59:23"/>
        <d v="2021-03-26T05:57:50"/>
        <d v="2021-03-26T06:52:42"/>
        <d v="2021-03-26T07:57:04"/>
        <d v="2021-03-26T08:47:28"/>
        <d v="2021-03-26T09:46:57"/>
        <d v="2021-03-26T10:42:06"/>
        <d v="2021-03-26T11:36:40"/>
        <d v="2021-03-26T12:34:25"/>
        <d v="2021-03-26T13:31:00"/>
        <d v="2021-03-26T14:24:52"/>
        <d v="2021-03-26T15:21:10"/>
        <d v="2021-03-26T16:18:46"/>
        <d v="2021-03-26T17:12:46"/>
        <d v="2021-03-26T18:14:50"/>
        <d v="2021-03-26T19:05:48"/>
        <d v="2021-03-26T19:58:31"/>
        <d v="2021-03-26T20:57:50"/>
        <d v="2021-03-26T22:00:37"/>
        <d v="2021-03-26T22:52:02"/>
        <d v="2021-03-26T23:52:57"/>
        <d v="2021-03-27T00:51:24"/>
        <d v="2021-03-27T01:43:41"/>
        <d v="2021-03-27T02:40:16"/>
        <d v="2021-03-27T03:33:59"/>
        <d v="2021-03-27T04:33:27"/>
        <d v="2021-03-27T05:36:49"/>
        <d v="2021-03-27T06:31:49"/>
        <d v="2021-03-27T07:31:52"/>
        <d v="2021-03-27T08:31:03"/>
        <d v="2021-03-27T09:31:49"/>
        <d v="2021-03-27T10:29:51"/>
        <d v="2021-03-27T11:34:05"/>
        <d v="2021-03-27T12:30:40"/>
        <d v="2021-03-27T13:27:33"/>
        <d v="2021-03-27T14:31:21"/>
        <d v="2021-03-27T15:35:00"/>
        <d v="2021-03-27T16:26:15"/>
        <d v="2021-03-27T17:23:00"/>
        <d v="2021-03-27T18:23:02"/>
        <d v="2021-03-27T19:15:10"/>
        <d v="2021-03-27T20:18:23"/>
        <d v="2021-03-27T21:14:41"/>
        <d v="2021-03-27T22:09:59"/>
        <d v="2021-03-27T23:10:19"/>
        <d v="2021-03-28T00:11:23"/>
        <d v="2021-03-28T01:09:07"/>
        <d v="2021-03-28T02:11:28"/>
        <d v="2021-03-28T03:08:12"/>
        <d v="2021-03-28T04:11:43"/>
        <d v="2021-03-28T05:06:52"/>
        <d v="2021-03-28T06:09:04"/>
        <d v="2021-03-28T07:03:22"/>
        <d v="2021-03-28T08:01:24"/>
        <d v="2021-03-28T09:03:53"/>
        <d v="2021-03-28T09:56:36"/>
        <d v="2021-03-28T10:52:11"/>
        <d v="2021-03-28T11:50:21"/>
        <d v="2021-03-28T12:41:54"/>
        <d v="2021-03-28T13:42:14"/>
        <d v="2021-03-28T14:41:08"/>
        <d v="2021-03-28T15:37:44"/>
        <d v="2021-03-28T16:34:02"/>
        <d v="2021-03-28T17:36:14"/>
        <d v="2021-03-28T18:32:41"/>
        <d v="2021-03-28T19:33:19"/>
        <d v="2021-03-28T20:27:01"/>
        <d v="2021-03-28T21:23:54"/>
        <d v="2021-03-28T22:27:59"/>
        <d v="2021-03-28T23:30:46"/>
        <d v="2021-03-29T00:28:13"/>
        <d v="2021-03-29T01:30:35"/>
        <d v="2021-03-29T02:21:24"/>
        <d v="2021-03-29T03:19:00"/>
        <d v="2021-03-29T04:13:35"/>
        <d v="2021-03-29T05:09:36"/>
        <d v="2021-03-29T06:02:53"/>
        <d v="2021-03-29T07:02:56"/>
        <d v="2021-03-29T07:58:05"/>
        <d v="2021-03-29T08:51:13"/>
        <d v="2021-03-29T09:42:55"/>
        <d v="2021-03-29T10:35:28"/>
        <d v="2021-03-29T11:33:30"/>
        <d v="2021-03-29T12:26:21"/>
        <d v="2021-03-29T13:19:21"/>
        <d v="2021-03-29T14:23:08"/>
        <d v="2021-03-29T15:16:51"/>
        <d v="2021-03-29T16:19:55"/>
        <d v="2021-03-29T17:22:25"/>
        <d v="2021-03-29T18:22:19"/>
        <d v="2021-03-29T19:13:44"/>
        <d v="2021-03-29T20:09:27"/>
        <d v="2021-03-29T21:03:53"/>
        <d v="2021-03-29T22:01:38"/>
        <d v="2021-03-29T22:55:55"/>
        <d v="2021-03-29T23:50:12"/>
        <d v="2021-03-30T00:52:51"/>
        <d v="2021-03-30T01:49:44"/>
        <d v="2021-03-30T02:51:22"/>
        <d v="2021-03-30T03:49:41"/>
        <d v="2021-03-30T04:48:17"/>
        <d v="2021-03-30T05:51:13"/>
        <d v="2021-03-30T06:46:48"/>
        <d v="2021-03-30T07:40:22"/>
        <d v="2021-03-30T08:32:56"/>
        <d v="2021-03-30T09:32:15"/>
        <d v="2021-03-30T10:24:23"/>
        <d v="2021-03-30T11:20:33"/>
        <d v="2021-03-30T12:12:49"/>
        <d v="2021-03-30T13:10:34"/>
        <d v="2021-03-30T14:01:41"/>
        <d v="2021-03-30T15:03:10"/>
        <d v="2021-03-30T16:05:05"/>
        <d v="2021-03-30T17:04:16"/>
        <d v="2021-03-30T18:02:53"/>
        <d v="2021-03-30T18:59:20"/>
        <d v="2021-03-30T19:51:01"/>
        <d v="2021-03-30T20:54:23"/>
        <d v="2021-03-30T21:47:23"/>
        <d v="2021-03-30T22:44:33"/>
        <d v="2021-03-30T23:42:43"/>
        <d v="2021-03-31T00:41:46"/>
        <d v="2021-03-31T01:41:31"/>
        <d v="2021-03-31T02:46:02"/>
        <d v="2021-03-31T03:42:03"/>
        <d v="2021-03-31T04:34:19"/>
        <d v="2021-03-31T05:37:06"/>
        <d v="2021-03-31T06:28:22"/>
        <d v="2021-03-31T07:26:59"/>
        <d v="2021-03-31T08:23:43"/>
        <d v="2021-03-31T09:28:31"/>
        <d v="2021-03-31T10:27:24"/>
        <d v="2021-03-31T11:19:24"/>
        <d v="2021-03-31T12:15:33"/>
        <d v="2021-03-31T13:14:18"/>
        <d v="2021-03-31T14:13:47"/>
        <d v="2021-03-31T15:08:47"/>
        <d v="2021-03-31T16:06:58"/>
        <d v="2021-03-31T17:03:42"/>
        <d v="2021-03-31T17:56:50"/>
        <d v="2021-03-31T18:54:35"/>
        <d v="2021-03-31T19:50:10"/>
        <d v="2021-03-31T20:50:04"/>
        <d v="2021-03-31T21:52:16"/>
        <d v="2021-03-31T22:49:26"/>
        <d v="2021-03-31T23:52:57"/>
        <d v="2021-04-01T00:46:13"/>
        <d v="2021-04-01T01:50:44"/>
        <d v="2021-04-01T02:49:38"/>
        <d v="2021-04-01T03:40:19"/>
        <d v="2021-04-01T04:37:29"/>
        <d v="2021-04-01T05:30:20"/>
        <d v="2021-04-01T06:29:23"/>
        <d v="2021-04-01T07:23:23"/>
        <d v="2021-04-01T08:20:59"/>
        <d v="2021-04-01T09:18:00"/>
        <d v="2021-04-01T10:15:53"/>
        <d v="2021-04-01T11:18:40"/>
        <d v="2021-04-01T12:18:17"/>
        <d v="2021-04-01T13:13:09"/>
        <d v="2021-04-01T14:14:47"/>
        <d v="2021-04-01T15:10:05"/>
        <d v="2021-04-01T16:10:51"/>
        <d v="2021-04-01T17:02:33"/>
        <d v="2021-04-01T18:00:09"/>
        <d v="2021-04-01T18:59:02"/>
        <d v="2021-04-01T19:51:19"/>
        <d v="2021-04-01T20:49:03"/>
        <d v="2021-04-01T21:48:23"/>
        <d v="2021-04-01T22:45:50"/>
        <d v="2021-04-01T23:37:58"/>
        <d v="2021-04-02T00:31:15"/>
        <d v="2021-04-02T01:25:06"/>
        <d v="2021-04-02T02:28:36"/>
        <d v="2021-04-02T03:27:39"/>
        <d v="2021-04-02T04:26:07"/>
        <d v="2021-04-02T05:17:31"/>
        <d v="2021-04-02T06:21:19"/>
        <d v="2021-04-02T07:15:36"/>
        <d v="2021-04-02T08:13:38"/>
        <d v="2021-04-02T09:13:06"/>
        <d v="2021-04-02T10:13:09"/>
        <d v="2021-04-02T11:14:30"/>
        <d v="2021-04-02T12:11:40"/>
        <d v="2021-04-02T13:04:13"/>
        <d v="2021-04-02T14:05:17"/>
        <d v="2021-04-02T15:02:27"/>
        <d v="2021-04-02T15:54:00"/>
        <d v="2021-04-02T16:44:24"/>
        <d v="2021-04-02T17:35:48"/>
        <d v="2021-04-02T18:34:34"/>
        <d v="2021-04-02T19:33:01"/>
        <d v="2021-04-02T20:32:12"/>
        <d v="2021-04-02T21:34:25"/>
        <d v="2021-04-02T22:37:55"/>
        <d v="2021-04-02T23:33:56"/>
        <d v="2021-04-03T00:28:13"/>
        <d v="2021-04-03T01:23:23"/>
        <d v="2021-04-03T02:14:21"/>
        <d v="2021-04-03T03:13:15"/>
        <d v="2021-04-03T04:11:17"/>
        <d v="2021-04-03T05:05:08"/>
        <d v="2021-04-03T06:01:52"/>
        <d v="2021-04-03T07:02:56"/>
        <d v="2021-04-03T08:00:58"/>
        <d v="2021-04-03T08:57:33"/>
        <d v="2021-04-03T09:59:20"/>
        <d v="2021-04-03T10:51:36"/>
        <d v="2021-04-03T11:47:02"/>
        <d v="2021-04-03T12:45:39"/>
        <d v="2021-04-03T13:43:15"/>
        <d v="2021-04-03T14:39:33"/>
        <d v="2021-04-03T15:42:29"/>
        <d v="2021-04-03T16:45:59"/>
        <d v="2021-04-03T17:42:35"/>
        <d v="2021-04-03T18:37:18"/>
        <d v="2021-04-03T19:33:19"/>
        <d v="2021-04-03T20:32:12"/>
        <d v="2021-04-03T21:30:14"/>
        <d v="2021-04-03T22:34:54"/>
        <d v="2021-04-03T23:30:46"/>
        <d v="2021-04-04T00:21:53"/>
        <d v="2021-04-04T01:26:41"/>
        <d v="2021-04-04T02:31:12"/>
        <d v="2021-04-04T03:33:50"/>
        <d v="2021-04-04T04:36:29"/>
        <d v="2021-04-04T05:40:34"/>
        <d v="2021-04-04T06:32:59"/>
        <d v="2021-04-04T07:37:12"/>
        <d v="2021-04-04T08:36:49"/>
        <d v="2021-04-04T09:40:02"/>
        <d v="2021-04-04T10:38:12"/>
        <d v="2021-04-04T11:39:24"/>
        <d v="2021-04-04T12:31:41"/>
        <d v="2021-04-04T13:29:17"/>
        <d v="2021-04-04T14:20:24"/>
        <d v="2021-04-04T15:25:03"/>
        <d v="2021-04-04T16:17:11"/>
        <d v="2021-04-04T17:07:52"/>
        <d v="2021-04-04T18:12:23"/>
        <d v="2021-04-04T19:12:35"/>
        <d v="2021-04-04T20:13:38"/>
        <d v="2021-04-04T21:07:55"/>
        <d v="2021-04-04T22:11:25"/>
        <d v="2021-04-04T23:10:11"/>
        <d v="2021-04-05T00:12:40"/>
        <d v="2021-04-05T01:16:45"/>
        <d v="2021-04-05T02:11:37"/>
        <d v="2021-04-05T03:11:31"/>
        <d v="2021-04-05T04:16:19"/>
        <d v="2021-04-05T05:08:10"/>
        <d v="2021-04-05T06:03:45"/>
        <d v="2021-04-05T07:04:31"/>
        <d v="2021-04-05T08:06:35"/>
        <d v="2021-04-05T09:09:22"/>
        <d v="2021-04-05T10:09:33"/>
        <d v="2021-04-05T11:08:01"/>
        <d v="2021-04-05T12:05:11"/>
        <d v="2021-04-05T13:08:59"/>
        <d v="2021-04-05T14:04:42"/>
        <d v="2021-04-05T14:56:15"/>
        <d v="2021-04-05T15:49:06"/>
        <d v="2021-04-05T16:52:11"/>
        <d v="2021-04-05T17:49:03"/>
        <d v="2021-04-05T18:44:38"/>
        <d v="2021-04-05T19:46:34"/>
        <d v="2021-04-05T20:39:24"/>
        <d v="2021-04-05T21:41:11"/>
        <d v="2021-04-05T22:38:47"/>
        <d v="2021-04-05T23:32:21"/>
        <d v="2021-04-06T00:30:14"/>
        <d v="2021-04-06T01:32:36"/>
        <d v="2021-04-06T02:26:53"/>
        <d v="2021-04-06T03:30:23"/>
        <d v="2021-04-06T04:22:13"/>
        <d v="2021-04-06T05:20:41"/>
        <d v="2021-04-06T06:16:51"/>
        <d v="2021-04-06T07:13:00"/>
        <d v="2021-04-06T08:11:11"/>
        <d v="2021-04-06T09:05:28"/>
        <d v="2021-04-06T10:01:47"/>
        <d v="2021-04-06T10:58:57"/>
        <d v="2021-04-06T11:54:49"/>
        <d v="2021-04-06T12:57:27"/>
        <d v="2021-04-06T13:57:22"/>
        <d v="2021-04-06T14:50:04"/>
        <d v="2021-04-06T15:45:48"/>
        <d v="2021-04-06T16:50:01"/>
        <d v="2021-04-06T17:45:19"/>
        <d v="2021-04-06T18:36:17"/>
        <d v="2021-04-06T19:37:38"/>
        <d v="2021-04-06T20:37:32"/>
        <d v="2021-04-06T21:36:00"/>
        <d v="2021-04-06T22:37:55"/>
        <d v="2021-04-06T23:41:51"/>
        <d v="2021-04-07T00:42:12"/>
        <d v="2021-04-07T01:39:56"/>
        <d v="2021-04-07T02:38:07"/>
        <d v="2021-04-07T03:39:36"/>
        <d v="2021-04-07T04:40:05"/>
        <d v="2021-04-07T05:32:56"/>
        <d v="2021-04-07T06:25:29"/>
        <d v="2021-04-07T07:22:39"/>
        <d v="2021-04-07T08:17:48"/>
        <d v="2021-04-07T09:13:49"/>
        <d v="2021-04-07T10:14:27"/>
        <d v="2021-04-07T11:06:09"/>
        <d v="2021-04-07T11:56:50"/>
        <d v="2021-04-07T12:48:14"/>
        <d v="2021-04-07T13:39:13"/>
        <d v="2021-04-07T14:38:07"/>
        <d v="2021-04-07T15:42:12"/>
        <d v="2021-04-07T16:33:45"/>
        <d v="2021-04-07T17:25:26"/>
        <d v="2021-04-07T18:18:43"/>
        <d v="2021-04-07T19:14:36"/>
        <d v="2021-04-07T20:15:30"/>
        <d v="2021-04-07T21:17:25"/>
        <d v="2021-04-07T22:13:00"/>
        <d v="2021-04-07T23:10:54"/>
        <d v="2021-04-08T00:13:15"/>
        <d v="2021-04-08T01:17:20"/>
        <d v="2021-04-08T02:20:24"/>
        <d v="2021-04-08T03:16:16"/>
        <d v="2021-04-08T04:14:53"/>
        <d v="2021-04-08T05:16:57"/>
        <d v="2021-04-08T06:14:41"/>
        <d v="2021-04-08T07:17:20"/>
        <d v="2021-04-08T08:15:48"/>
        <d v="2021-04-08T09:17:51"/>
        <d v="2021-04-08T10:21:48"/>
        <d v="2021-04-08T11:17:57"/>
        <d v="2021-04-08T12:09:13"/>
        <d v="2021-04-08T13:12:52"/>
        <d v="2021-04-08T14:07:44"/>
        <d v="2021-04-08T15:03:53"/>
        <d v="2021-04-08T15:58:11"/>
        <d v="2021-04-08T16:58:39"/>
        <d v="2021-04-08T17:57:59"/>
        <d v="2021-04-08T18:53:43"/>
        <d v="2021-04-08T19:44:59"/>
        <d v="2021-04-08T20:47:54"/>
        <d v="2021-04-08T21:50:41"/>
        <d v="2021-04-08T22:51:45"/>
        <d v="2021-04-08T23:52:31"/>
        <d v="2021-04-09T00:57:10"/>
        <d v="2021-04-09T01:55:21"/>
        <d v="2021-04-09T02:59:51"/>
        <d v="2021-04-09T04:04:39"/>
        <d v="2021-04-09T05:03:50"/>
        <d v="2021-04-09T06:01:44"/>
        <d v="2021-04-09T07:06:23"/>
        <d v="2021-04-09T08:08:36"/>
        <d v="2021-04-09T09:05:20"/>
        <d v="2021-04-09T10:00:20"/>
        <d v="2021-04-09T11:00:14"/>
        <d v="2021-04-09T12:02:10"/>
        <d v="2021-04-09T12:57:27"/>
        <d v="2021-04-09T13:52:28"/>
        <d v="2021-04-09T14:53:23"/>
        <d v="2021-04-09T15:46:57"/>
        <d v="2021-04-09T16:46:42"/>
        <d v="2021-04-09T17:42:17"/>
        <d v="2021-04-09T18:42:46"/>
        <d v="2021-04-09T19:43:32"/>
        <d v="2021-04-09T20:34:22"/>
        <d v="2021-04-09T21:26:38"/>
        <d v="2021-04-09T22:30:35"/>
        <d v="2021-04-09T23:24:52"/>
        <d v="2021-04-10T00:21:45"/>
        <d v="2021-04-10T01:17:11"/>
        <d v="2021-04-10T02:16:22"/>
        <d v="2021-04-10T03:11:23"/>
        <d v="2021-04-10T04:09:33"/>
        <d v="2021-04-10T05:06:52"/>
        <d v="2021-04-10T06:01:35"/>
        <d v="2021-04-10T07:00:29"/>
        <d v="2021-04-10T08:04:08"/>
        <d v="2021-04-10T08:58:08"/>
        <d v="2021-04-10T09:53:43"/>
        <d v="2021-04-10T10:45:59"/>
        <d v="2021-04-10T11:49:29"/>
        <d v="2021-04-10T12:50:59"/>
        <d v="2021-04-10T13:51:01"/>
        <d v="2021-04-10T14:50:21"/>
        <d v="2021-04-10T15:46:13"/>
        <d v="2021-04-10T16:38:21"/>
        <d v="2021-04-10T17:32:38"/>
        <d v="2021-04-10T18:33:16"/>
        <d v="2021-04-10T19:28:42"/>
        <d v="2021-04-10T20:30:12"/>
        <d v="2021-04-10T21:21:53"/>
        <d v="2021-04-10T22:24:14"/>
        <d v="2021-04-10T23:25:26"/>
        <d v="2021-04-11T00:20:44"/>
        <d v="2021-04-11T01:16:19"/>
        <d v="2021-04-11T02:08:53"/>
        <d v="2021-04-11T03:08:56"/>
        <d v="2021-04-11T04:01:12"/>
        <d v="2021-04-11T05:03:16"/>
        <d v="2021-04-11T05:58:16"/>
        <d v="2021-04-11T06:56:36"/>
        <d v="2021-04-11T07:54:20"/>
        <d v="2021-04-11T08:46:36"/>
        <d v="2021-04-11T09:42:29"/>
        <d v="2021-04-11T10:36:46"/>
        <d v="2021-04-11T11:35:14"/>
        <d v="2021-04-11T12:39:10"/>
        <d v="2021-04-11T13:38:56"/>
        <d v="2021-04-11T14:35:31"/>
        <d v="2021-04-11T15:30:06"/>
        <d v="2021-04-11T16:29:25"/>
        <d v="2021-04-11T17:33:56"/>
        <d v="2021-04-11T18:34:34"/>
        <d v="2021-04-11T19:38:47"/>
        <d v="2021-04-11T20:29:46"/>
        <d v="2021-04-11T21:29:14"/>
        <d v="2021-04-11T22:21:39"/>
        <d v="2021-04-11T23:16:39"/>
        <d v="2021-04-12T00:10:31"/>
        <d v="2021-04-12T01:01:12"/>
        <d v="2021-04-12T01:56:56"/>
        <d v="2021-04-12T03:01:26"/>
        <d v="2021-04-12T03:55:52"/>
        <d v="2021-04-12T04:52:02"/>
        <d v="2021-04-12T05:47:54"/>
        <d v="2021-04-12T06:48:32"/>
        <d v="2021-04-12T07:46:25"/>
        <d v="2021-04-12T08:50:21"/>
        <d v="2021-04-12T09:46:31"/>
        <d v="2021-04-12T10:45:42"/>
        <d v="2021-04-12T11:36:23"/>
        <d v="2021-04-12T12:29:57"/>
        <d v="2021-04-12T13:24:14"/>
        <d v="2021-04-12T14:21:24"/>
        <d v="2021-04-12T15:19:09"/>
        <d v="2021-04-12T16:10:51"/>
        <d v="2021-04-12T17:04:08"/>
        <d v="2021-04-12T17:55:06"/>
        <d v="2021-04-12T18:55:09"/>
        <d v="2021-04-12T19:54:37"/>
        <d v="2021-04-12T20:56:50"/>
        <d v="2021-04-12T21:47:14"/>
        <d v="2021-04-12T22:50:36"/>
        <d v="2021-04-12T23:55:24"/>
        <d v="2021-04-13T00:53:17"/>
        <d v="2021-04-13T01:57:56"/>
        <d v="2021-04-13T02:50:04"/>
        <d v="2021-04-13T03:41:37"/>
        <d v="2021-04-13T04:44:41"/>
        <d v="2021-04-13T05:39:33"/>
        <d v="2021-04-13T06:36:26"/>
        <d v="2021-04-13T07:36:46"/>
        <d v="2021-04-13T08:38:07"/>
        <d v="2021-04-13T09:32:33"/>
        <d v="2021-04-13T10:36:55"/>
        <d v="2021-04-13T11:41:25"/>
        <d v="2021-04-13T12:38:01"/>
        <d v="2021-04-13T13:30:26"/>
        <d v="2021-04-13T14:31:47"/>
        <d v="2021-04-13T15:31:58"/>
        <d v="2021-04-13T16:32:10"/>
        <d v="2021-04-13T17:28:02"/>
        <d v="2021-04-13T18:28:39"/>
        <d v="2021-04-13T19:30:17"/>
        <d v="2021-04-13T20:32:30"/>
        <d v="2021-04-13T21:37:18"/>
        <d v="2021-04-13T22:27:59"/>
        <d v="2021-04-13T23:29:46"/>
        <d v="2021-04-14T00:23:54"/>
        <d v="2021-04-14T01:23:57"/>
        <d v="2021-04-14T02:24:26"/>
        <d v="2021-04-14T03:23:20"/>
        <d v="2021-04-14T04:21:04"/>
        <d v="2021-04-14T05:14:21"/>
        <d v="2021-04-14T06:17:51"/>
        <d v="2021-04-14T07:17:28"/>
        <d v="2021-04-14T08:11:54"/>
        <d v="2021-04-14T09:12:40"/>
        <d v="2021-04-14T10:07:24"/>
        <d v="2021-04-14T11:10:02"/>
        <d v="2021-04-14T12:13:41"/>
        <d v="2021-04-14T13:14:18"/>
        <d v="2021-04-14T14:05:17"/>
        <d v="2021-04-14T15:08:30"/>
        <d v="2021-04-14T16:06:14"/>
        <d v="2021-04-14T17:08:53"/>
        <d v="2021-04-14T18:03:27"/>
        <d v="2021-04-14T18:55:26"/>
        <d v="2021-04-14T19:53:28"/>
        <d v="2021-04-14T20:53:48"/>
        <d v="2021-04-14T21:51:07"/>
        <d v="2021-04-14T22:46:34"/>
        <d v="2021-04-14T23:44:53"/>
        <d v="2021-04-15T00:46:39"/>
        <d v="2021-04-15T01:41:48"/>
        <d v="2021-04-15T02:38:59"/>
        <d v="2021-04-15T03:42:55"/>
        <d v="2021-04-15T04:46:34"/>
        <d v="2021-04-15T05:50:47"/>
        <d v="2021-04-15T06:42:55"/>
        <d v="2021-04-15T07:43:32"/>
        <d v="2021-04-15T08:38:24"/>
        <d v="2021-04-15T09:36:35"/>
        <d v="2021-04-15T10:29:00"/>
        <d v="2021-04-15T11:28:11"/>
        <d v="2021-04-15T12:23:02"/>
        <d v="2021-04-15T13:27:42"/>
        <d v="2021-04-15T14:19:58"/>
        <d v="2021-04-15T15:21:10"/>
        <d v="2021-04-15T16:12:52"/>
        <d v="2021-04-15T17:15:56"/>
        <d v="2021-04-15T18:17:00"/>
        <d v="2021-04-15T19:09:16"/>
        <d v="2021-04-15T20:02:15"/>
        <d v="2021-04-15T20:59:00"/>
        <d v="2021-04-15T22:02:38"/>
        <d v="2021-04-15T23:05:51"/>
        <d v="2021-04-16T00:00:35"/>
        <d v="2021-04-16T00:57:19"/>
        <d v="2021-04-16T01:57:39"/>
        <d v="2021-04-16T02:53:57"/>
        <d v="2021-04-16T03:58:28"/>
        <d v="2021-04-16T05:00:58"/>
        <d v="2021-04-16T06:05:02"/>
        <d v="2021-04-16T07:06:58"/>
        <d v="2021-04-16T08:06:35"/>
        <d v="2021-04-16T08:58:42"/>
        <d v="2021-04-16T09:50:59"/>
        <d v="2021-04-16T10:54:55"/>
        <d v="2021-04-16T11:48:12"/>
        <d v="2021-04-16T12:45:04"/>
        <d v="2021-04-16T13:45:24"/>
        <d v="2021-04-16T14:39:07"/>
        <d v="2021-04-16T15:32:33"/>
        <d v="2021-04-16T16:26:59"/>
        <d v="2021-04-16T17:30:03"/>
        <d v="2021-04-16T18:25:38"/>
        <d v="2021-04-16T19:21:04"/>
        <d v="2021-04-16T20:18:58"/>
        <d v="2021-04-16T21:22:28"/>
        <d v="2021-04-16T22:24:49"/>
        <d v="2021-04-16T23:15:30"/>
        <d v="2021-04-17T00:13:15"/>
        <d v="2021-04-17T01:06:23"/>
        <d v="2021-04-17T01:56:47"/>
        <d v="2021-04-17T02:51:56"/>
        <d v="2021-04-17T03:55:35"/>
        <d v="2021-04-17T04:59:40"/>
        <d v="2021-04-17T05:51:56"/>
        <d v="2021-04-17T06:49:24"/>
        <d v="2021-04-17T07:47:17"/>
        <d v="2021-04-17T08:50:38"/>
        <d v="2021-04-17T09:45:22"/>
        <d v="2021-04-17T10:44:15"/>
        <d v="2021-04-17T11:38:41"/>
        <d v="2021-04-17T12:38:44"/>
        <d v="2021-04-17T13:29:34"/>
        <d v="2021-04-17T14:26:27"/>
        <d v="2021-04-17T15:19:52"/>
        <d v="2021-04-17T16:20:47"/>
        <d v="2021-04-17T17:12:55"/>
        <d v="2021-04-17T18:10:05"/>
        <d v="2021-04-17T19:06:49"/>
        <d v="2021-04-17T20:00:58"/>
        <d v="2021-04-17T20:59:17"/>
        <d v="2021-04-17T22:04:05"/>
        <d v="2021-04-17T23:04:16"/>
        <d v="2021-04-18T00:00:00"/>
        <d v="2021-04-18T00:56:01"/>
        <d v="2021-04-18T01:54:12"/>
        <d v="2021-04-18T02:57:50"/>
        <d v="2021-04-18T03:51:16"/>
        <d v="2021-04-18T04:52:11"/>
        <d v="2021-04-18T05:49:55"/>
        <d v="2021-04-18T06:51:16"/>
        <d v="2021-04-18T07:44:33"/>
        <d v="2021-04-18T08:37:06"/>
        <d v="2021-04-18T09:40:36"/>
        <d v="2021-04-18T10:39:30"/>
        <d v="2021-04-18T11:38:07"/>
        <d v="2021-04-18T12:42:29"/>
        <d v="2021-04-18T13:33:10"/>
        <d v="2021-04-18T14:25:26"/>
        <d v="2021-04-18T15:18:00"/>
        <d v="2021-04-18T16:14:10"/>
        <d v="2021-04-18T17:09:19"/>
        <d v="2021-04-18T18:06:55"/>
        <d v="2021-04-18T18:57:53"/>
        <d v="2021-04-18T19:52:54"/>
        <d v="2021-04-18T20:51:22"/>
        <d v="2021-04-18T21:45:22"/>
        <d v="2021-04-18T22:43:24"/>
        <d v="2021-04-18T23:40:34"/>
        <d v="2021-04-19T00:34:16"/>
        <d v="2021-04-19T01:25:06"/>
        <d v="2021-04-19T02:19:41"/>
        <d v="2021-04-19T03:21:53"/>
        <d v="2021-04-19T04:21:22"/>
        <d v="2021-04-19T05:17:05"/>
        <d v="2021-04-19T06:21:36"/>
        <d v="2021-04-19T07:16:45"/>
        <d v="2021-04-19T08:09:01"/>
        <d v="2021-04-19T09:00:00"/>
        <d v="2021-04-19T10:01:03"/>
        <d v="2021-04-19T11:02:59"/>
        <d v="2021-04-19T11:58:08"/>
        <d v="2021-04-19T12:53:08"/>
        <d v="2021-04-19T13:56:21"/>
        <d v="2021-04-19T14:52:39"/>
        <d v="2021-04-19T15:45:39"/>
        <d v="2021-04-19T16:41:48"/>
        <d v="2021-04-19T17:40:34"/>
        <d v="2021-04-19T18:42:20"/>
        <d v="2021-04-19T19:42:49"/>
        <d v="2021-04-19T20:38:59"/>
        <d v="2021-04-19T21:33:07"/>
        <d v="2021-04-19T22:29:08"/>
        <d v="2021-04-19T23:24:43"/>
        <d v="2021-04-20T00:23:02"/>
        <d v="2021-04-20T01:21:39"/>
        <d v="2021-04-20T02:15:30"/>
        <d v="2021-04-20T03:06:20"/>
        <d v="2021-04-20T04:10:51"/>
        <d v="2021-04-20T05:02:07"/>
        <d v="2021-04-20T05:53:05"/>
        <d v="2021-04-20T06:45:04"/>
        <d v="2021-04-20T07:41:48"/>
        <d v="2021-04-20T08:34:57"/>
        <d v="2021-04-20T09:25:21"/>
        <d v="2021-04-20T10:27:59"/>
        <d v="2021-04-20T11:20:41"/>
        <d v="2021-04-20T12:23:54"/>
        <d v="2021-04-20T13:19:55"/>
        <d v="2021-04-20T14:22:16"/>
        <d v="2021-04-20T15:23:11"/>
        <d v="2021-04-20T16:24:14"/>
        <d v="2021-04-20T17:14:47"/>
        <d v="2021-04-20T18:10:57"/>
        <d v="2021-04-20T19:05:48"/>
        <d v="2021-04-20T20:07:26"/>
        <d v="2021-04-20T21:01:00"/>
        <d v="2021-04-20T22:02:56"/>
        <d v="2021-04-20T22:58:22"/>
        <d v="2021-04-20T23:56:15"/>
        <d v="2021-04-21T00:59:37"/>
        <d v="2021-04-21T01:50:36"/>
        <d v="2021-04-21T02:49:12"/>
        <d v="2021-04-21T03:43:29"/>
        <d v="2021-04-21T04:40:05"/>
        <d v="2021-04-21T05:40:51"/>
        <d v="2021-04-21T06:36:00"/>
        <d v="2021-04-21T07:35:37"/>
        <d v="2021-04-21T08:32:04"/>
        <d v="2021-04-21T09:23:20"/>
        <d v="2021-04-21T10:27:59"/>
        <d v="2021-04-21T11:29:28"/>
        <d v="2021-04-21T12:30:40"/>
        <d v="2021-04-21T13:35:20"/>
        <d v="2021-04-21T14:28:11"/>
        <d v="2021-04-21T15:26:21"/>
        <d v="2021-04-21T16:31:09"/>
        <d v="2021-04-21T17:26:01"/>
        <d v="2021-04-21T18:24:46"/>
        <d v="2021-04-21T19:16:02"/>
        <d v="2021-04-21T20:12:46"/>
        <d v="2021-04-21T21:10:48"/>
        <d v="2021-04-21T22:06:06"/>
        <d v="2021-04-21T23:05:43"/>
        <d v="2021-04-21T23:59:17"/>
        <d v="2021-04-22T00:56:01"/>
        <d v="2021-04-22T01:51:10"/>
        <d v="2021-04-22T02:44:44"/>
        <d v="2021-04-22T03:41:46"/>
        <d v="2021-04-22T04:43:32"/>
        <d v="2021-04-22T05:46:02"/>
        <d v="2021-04-22T06:38:53"/>
        <d v="2021-04-22T07:35:37"/>
        <d v="2021-04-22T08:32:12"/>
        <d v="2021-04-22T09:32:33"/>
        <d v="2021-04-22T10:30:43"/>
        <d v="2021-04-22T11:35:14"/>
        <d v="2021-04-22T12:32:59"/>
        <d v="2021-04-22T13:37:29"/>
        <d v="2021-04-22T14:30:03"/>
        <d v="2021-04-22T15:30:58"/>
        <d v="2021-04-22T16:26:50"/>
        <d v="2021-04-22T17:19:24"/>
        <d v="2021-04-22T18:22:45"/>
        <d v="2021-04-22T19:23:40"/>
        <d v="2021-04-22T20:16:39"/>
        <d v="2021-04-22T21:12:58"/>
        <d v="2021-04-22T22:05:31"/>
        <d v="2021-04-22T23:02:59"/>
        <d v="2021-04-23T00:03:36"/>
        <d v="2021-04-23T01:02:04"/>
        <d v="2021-04-23T02:06:35"/>
        <d v="2021-04-23T03:08:21"/>
        <d v="2021-04-23T04:06:32"/>
        <d v="2021-04-23T04:58:48"/>
        <d v="2021-04-23T06:03:10"/>
        <d v="2021-04-23T06:56:44"/>
        <d v="2021-04-23T07:56:21"/>
        <d v="2021-04-23T08:46:54"/>
        <d v="2021-04-23T09:49:15"/>
        <d v="2021-04-23T10:40:31"/>
        <d v="2021-04-23T11:45:01"/>
        <d v="2021-04-23T12:45:22"/>
        <d v="2021-04-23T13:41:14"/>
        <d v="2021-04-23T14:45:53"/>
        <d v="2021-04-23T15:39:53"/>
        <d v="2021-04-23T16:44:41"/>
        <d v="2021-04-23T17:35:23"/>
        <d v="2021-04-23T18:35:51"/>
        <d v="2021-04-23T19:31:35"/>
        <d v="2021-04-23T20:31:47"/>
        <d v="2021-04-23T21:36:17"/>
        <d v="2021-04-23T22:33:53"/>
        <d v="2021-04-23T23:37:32"/>
        <d v="2021-04-24T00:32:33"/>
        <d v="2021-04-24T01:27:59"/>
        <d v="2021-04-24T02:24:35"/>
        <d v="2021-04-24T03:17:08"/>
        <d v="2021-04-24T04:10:25"/>
        <d v="2021-04-24T05:13:12"/>
        <d v="2021-04-24T06:17:51"/>
        <d v="2021-04-24T07:13:35"/>
        <d v="2021-04-24T08:04:42"/>
        <d v="2021-04-24T09:07:03"/>
        <d v="2021-04-24T09:58:11"/>
        <d v="2021-04-24T10:58:22"/>
        <d v="2021-04-24T11:59:51"/>
        <d v="2021-04-24T13:04:39"/>
        <d v="2021-04-24T14:04:42"/>
        <d v="2021-04-24T15:06:03"/>
        <d v="2021-04-24T16:04:22"/>
        <d v="2021-04-24T17:05:17"/>
        <d v="2021-04-24T18:06:12"/>
        <d v="2021-04-24T18:59:20"/>
        <d v="2021-04-24T20:02:15"/>
        <d v="2021-04-24T20:55:41"/>
        <d v="2021-04-24T21:58:02"/>
        <d v="2021-04-24T22:50:27"/>
        <d v="2021-04-24T23:53:57"/>
        <d v="2021-04-25T00:57:53"/>
        <d v="2021-04-25T02:01:58"/>
        <d v="2021-04-25T03:02:01"/>
        <d v="2021-04-25T04:03:04"/>
        <d v="2021-04-25T04:57:48"/>
        <d v="2021-04-25T05:48:46"/>
        <d v="2021-04-25T06:40:45"/>
        <d v="2021-04-25T07:39:22"/>
        <d v="2021-04-25T08:34:22"/>
        <d v="2021-04-25T09:26:30"/>
        <d v="2021-04-25T10:19:12"/>
        <d v="2021-04-25T11:17:14"/>
        <d v="2021-04-25T12:10:39"/>
        <d v="2021-04-25T13:12:26"/>
        <d v="2021-04-25T14:09:27"/>
        <d v="2021-04-25T15:07:12"/>
        <d v="2021-04-25T16:10:16"/>
        <d v="2021-04-25T17:05:08"/>
        <d v="2021-04-25T18:08:12"/>
        <d v="2021-04-25T19:12:26"/>
        <d v="2021-04-25T20:16:31"/>
        <d v="2021-04-25T21:18:35"/>
        <d v="2021-04-25T22:18:12"/>
        <d v="2021-04-25T23:08:53"/>
        <d v="2021-04-26T00:10:13"/>
        <d v="2021-04-26T01:11:25"/>
        <d v="2021-04-26T02:07:00"/>
        <d v="2021-04-26T03:05:28"/>
        <d v="2021-04-26T04:03:22"/>
        <d v="2021-04-26T05:07:35"/>
        <d v="2021-04-26T06:00:43"/>
        <d v="2021-04-26T07:02:47"/>
        <d v="2021-04-26T08:06:09"/>
        <d v="2021-04-26T09:04:02"/>
        <d v="2021-04-26T10:04:31"/>
        <d v="2021-04-26T11:07:26"/>
        <d v="2021-04-26T12:09:13"/>
        <d v="2021-04-26T13:13:52"/>
        <d v="2021-04-26T14:08:18"/>
        <d v="2021-04-26T15:08:56"/>
        <d v="2021-04-26T16:08:07"/>
        <d v="2021-04-26T17:06:43"/>
        <d v="2021-04-26T17:59:08"/>
        <d v="2021-04-26T18:58:11"/>
        <d v="2021-04-26T19:53:20"/>
        <d v="2021-04-26T20:57:59"/>
        <d v="2021-04-26T21:48:23"/>
        <d v="2021-04-26T22:49:00"/>
        <d v="2021-04-26T23:41:51"/>
        <d v="2021-04-27T00:40:11"/>
        <d v="2021-04-27T01:37:29"/>
        <d v="2021-04-27T02:29:37"/>
        <d v="2021-04-27T03:29:40"/>
        <d v="2021-04-27T04:22:57"/>
        <d v="2021-04-27T05:17:40"/>
        <d v="2021-04-27T06:15:07"/>
        <d v="2021-04-27T07:07:58"/>
        <d v="2021-04-27T08:07:26"/>
        <d v="2021-04-27T09:02:01"/>
        <d v="2021-04-27T09:54:52"/>
        <d v="2021-04-27T10:49:18"/>
        <d v="2021-04-27T11:43:00"/>
        <d v="2021-04-27T12:40:02"/>
        <d v="2021-04-27T13:32:53"/>
        <d v="2021-04-27T14:35:23"/>
        <d v="2021-04-27T15:28:05"/>
        <d v="2021-04-27T16:20:21"/>
        <d v="2021-04-27T17:10:54"/>
        <d v="2021-04-27T18:05:20"/>
        <d v="2021-04-27T18:58:11"/>
        <d v="2021-04-27T19:57:56"/>
        <d v="2021-04-27T20:50:30"/>
        <d v="2021-04-27T21:42:46"/>
        <d v="2021-04-27T22:40:22"/>
        <d v="2021-04-27T23:39:59"/>
        <d v="2021-04-28T00:44:38"/>
        <d v="2021-04-28T01:44:59"/>
        <d v="2021-04-28T02:42:35"/>
        <d v="2021-04-28T03:43:38"/>
        <d v="2021-04-28T04:45:50"/>
        <d v="2021-04-28T05:47:02"/>
        <d v="2021-04-28T06:47:40"/>
        <d v="2021-04-28T07:41:14"/>
        <d v="2021-04-28T08:33:22"/>
        <d v="2021-04-28T09:24:12"/>
        <d v="2021-04-28T10:27:50"/>
        <d v="2021-04-28T11:26:27"/>
        <d v="2021-04-28T12:29:57"/>
        <d v="2021-04-28T13:34:19"/>
        <d v="2021-04-28T14:27:01"/>
        <d v="2021-04-28T15:17:51"/>
        <d v="2021-04-28T16:11:25"/>
        <d v="2021-04-28T17:09:53"/>
        <d v="2021-04-28T18:14:15"/>
        <d v="2021-04-28T19:14:18"/>
        <d v="2021-04-28T20:09:53"/>
        <d v="2021-04-28T21:01:00"/>
        <d v="2021-04-28T21:55:44"/>
        <d v="2021-04-28T22:46:08"/>
        <d v="2021-04-28T23:45:36"/>
        <d v="2021-04-29T00:42:29"/>
        <d v="2021-04-29T01:35:02"/>
        <d v="2021-04-29T02:35:05"/>
        <d v="2021-04-29T03:27:22"/>
        <d v="2021-04-29T04:23:31"/>
        <d v="2021-04-29T05:19:15"/>
        <d v="2021-04-29T06:17:43"/>
        <d v="2021-04-29T07:16:19"/>
        <d v="2021-04-29T08:17:40"/>
        <d v="2021-04-29T09:19:35"/>
        <d v="2021-04-29T10:13:18"/>
        <d v="2021-04-29T11:10:28"/>
        <d v="2021-04-29T12:02:36"/>
        <d v="2021-04-29T12:53:34"/>
        <d v="2021-04-29T13:52:02"/>
        <d v="2021-04-29T14:56:33"/>
        <d v="2021-04-29T15:51:24"/>
        <d v="2021-04-29T16:43:49"/>
        <d v="2021-04-29T17:46:11"/>
        <d v="2021-04-29T18:37:26"/>
        <d v="2021-04-29T19:40:05"/>
        <d v="2021-04-29T20:43:35"/>
        <d v="2021-04-29T21:39:01"/>
        <d v="2021-04-29T22:32:27"/>
        <d v="2021-04-29T23:33:39"/>
        <d v="2021-04-30T00:25:21"/>
        <d v="2021-04-30T01:17:37"/>
        <d v="2021-04-30T02:19:24"/>
        <d v="2021-04-30T03:11:40"/>
        <d v="2021-04-30T04:07:41"/>
        <d v="2021-04-30T05:04:34"/>
        <d v="2021-04-30T06:03:27"/>
        <d v="2021-04-30T06:57:01"/>
        <d v="2021-04-30T07:54:03"/>
        <d v="2021-04-30T08:48:55"/>
        <d v="2021-04-30T09:40:19"/>
        <d v="2021-04-30T10:43:32"/>
        <d v="2021-04-30T11:34:22"/>
        <d v="2021-04-30T12:25:55"/>
        <d v="2021-04-30T13:22:48"/>
        <d v="2021-04-30T14:15:30"/>
        <d v="2021-04-30T15:10:31"/>
        <d v="2021-04-30T16:05:23"/>
        <d v="2021-04-30T16:59:48"/>
        <d v="2021-04-30T17:51:56"/>
        <d v="2021-04-30T18:56:36"/>
        <d v="2021-04-30T19:52:02"/>
        <d v="2021-04-30T20:50:47"/>
        <d v="2021-04-30T21:42:55"/>
        <d v="2021-04-30T22:36:37"/>
        <d v="2021-04-30T23:35:48"/>
        <d v="2021-05-01T00:28:22"/>
        <d v="2021-05-01T01:28:08"/>
        <d v="2021-05-01T02:28:54"/>
        <d v="2021-05-01T03:28:31"/>
        <d v="2021-05-01T04:25:32"/>
        <d v="2021-05-01T05:16:05"/>
        <d v="2021-05-01T06:08:30"/>
        <d v="2021-05-01T07:09:16"/>
        <d v="2021-05-01T08:01:58"/>
        <d v="2021-05-01T09:03:10"/>
        <d v="2021-05-01T09:56:10"/>
        <d v="2021-05-01T10:48:17"/>
        <d v="2021-05-01T11:47:46"/>
        <d v="2021-05-01T12:40:36"/>
        <d v="2021-05-01T13:38:12"/>
        <d v="2021-05-01T14:30:55"/>
        <d v="2021-05-01T15:34:16"/>
        <d v="2021-05-01T16:37:12"/>
        <d v="2021-05-01T17:34:22"/>
        <d v="2021-05-01T18:33:24"/>
        <d v="2021-05-01T19:34:36"/>
        <d v="2021-05-01T20:30:55"/>
        <d v="2021-05-01T21:23:54"/>
        <d v="2021-05-01T22:21:13"/>
        <d v="2021-05-01T23:13:12"/>
        <d v="2021-05-02T00:10:39"/>
        <d v="2021-05-02T01:09:16"/>
        <d v="2021-05-02T02:12:55"/>
        <d v="2021-05-02T03:14:41"/>
        <d v="2021-05-02T04:13:26"/>
        <d v="2021-05-02T05:12:03"/>
        <d v="2021-05-02T06:13:32"/>
        <d v="2021-05-02T07:08:24"/>
        <d v="2021-05-02T08:12:20"/>
        <d v="2021-05-02T09:02:44"/>
        <d v="2021-05-02T09:55:09"/>
        <d v="2021-05-02T10:53:54"/>
        <d v="2021-05-02T11:50:21"/>
        <d v="2021-05-02T12:42:37"/>
        <d v="2021-05-02T13:34:45"/>
        <d v="2021-05-02T14:31:12"/>
        <d v="2021-05-02T15:31:15"/>
        <d v="2021-05-02T16:22:22"/>
        <d v="2021-05-02T17:15:04"/>
        <d v="2021-05-02T18:08:56"/>
        <d v="2021-05-02T19:10:08"/>
        <d v="2021-05-02T20:12:46"/>
        <d v="2021-05-02T21:08:56"/>
        <d v="2021-05-02T22:09:16"/>
        <d v="2021-05-02T23:05:00"/>
        <d v="2021-05-02T23:56:50"/>
        <d v="2021-05-03T00:54:26"/>
        <d v="2021-05-03T01:52:28"/>
        <d v="2021-05-03T02:54:14"/>
        <d v="2021-05-03T03:56:53"/>
        <d v="2021-05-03T04:57:30"/>
        <d v="2021-05-03T05:58:42"/>
        <d v="2021-05-03T06:56:36"/>
        <d v="2021-05-03T07:54:03"/>
        <d v="2021-05-03T08:48:12"/>
        <d v="2021-05-03T09:49:06"/>
        <d v="2021-05-03T10:39:30"/>
        <d v="2021-05-03T11:34:22"/>
        <d v="2021-05-03T12:34:16"/>
        <d v="2021-05-03T13:36:03"/>
        <d v="2021-05-03T14:39:16"/>
        <d v="2021-05-03T15:37:52"/>
        <d v="2021-05-03T16:29:08"/>
        <d v="2021-05-03T17:29:02"/>
        <d v="2021-05-03T18:21:10"/>
        <d v="2021-05-03T19:12:17"/>
        <d v="2021-05-03T20:17:05"/>
        <d v="2021-05-03T21:07:38"/>
        <d v="2021-05-03T21:59:28"/>
        <d v="2021-05-03T23:03:16"/>
        <d v="2021-05-03T23:56:50"/>
        <d v="2021-05-04T00:55:18"/>
        <d v="2021-05-04T01:52:54"/>
        <d v="2021-05-04T02:44:10"/>
        <d v="2021-05-04T03:36:43"/>
        <d v="2021-05-04T04:37:12"/>
        <d v="2021-05-04T05:32:12"/>
        <d v="2021-05-04T06:34:25"/>
        <d v="2021-05-04T07:34:02"/>
        <d v="2021-05-04T08:38:24"/>
        <d v="2021-05-04T09:30:06"/>
        <d v="2021-05-04T10:24:32"/>
        <d v="2021-05-04T11:18:49"/>
        <d v="2021-05-04T12:13:49"/>
        <d v="2021-05-04T13:08:07"/>
        <d v="2021-05-04T14:07:09"/>
        <d v="2021-05-04T15:00:52"/>
        <d v="2021-05-04T16:00:46"/>
        <d v="2021-05-04T16:58:31"/>
        <d v="2021-05-04T17:58:42"/>
        <d v="2021-05-04T18:51:59"/>
        <d v="2021-05-04T19:48:00"/>
        <d v="2021-05-04T20:48:55"/>
        <d v="2021-05-04T21:47:31"/>
        <d v="2021-05-04T22:39:04"/>
        <d v="2021-05-04T23:31:12"/>
        <d v="2021-05-05T00:27:13"/>
        <d v="2021-05-05T01:26:59"/>
        <d v="2021-05-05T02:29:46"/>
        <d v="2021-05-05T03:32:33"/>
        <d v="2021-05-05T04:29:08"/>
        <d v="2021-05-05T05:32:04"/>
        <d v="2021-05-05T06:24:37"/>
        <d v="2021-05-05T07:15:53"/>
        <d v="2021-05-05T08:12:03"/>
        <d v="2021-05-05T09:06:29"/>
        <d v="2021-05-05T10:05:31"/>
        <d v="2021-05-05T11:08:01"/>
        <d v="2021-05-05T12:12:14"/>
        <d v="2021-05-05T13:15:19"/>
        <d v="2021-05-05T14:12:20"/>
        <d v="2021-05-05T15:08:30"/>
        <d v="2021-05-05T16:01:47"/>
        <d v="2021-05-05T17:03:50"/>
        <d v="2021-05-05T17:58:51"/>
        <d v="2021-05-05T19:01:38"/>
        <d v="2021-05-05T19:57:13"/>
        <d v="2021-05-05T20:50:12"/>
        <d v="2021-05-05T21:49:24"/>
        <d v="2021-05-05T22:51:01"/>
        <d v="2021-05-05T23:48:20"/>
        <d v="2021-05-06T00:50:33"/>
        <d v="2021-05-06T01:54:46"/>
        <d v="2021-05-06T02:46:19"/>
        <d v="2021-05-06T03:50:33"/>
        <d v="2021-05-06T04:50:53"/>
        <d v="2021-05-06T05:41:25"/>
        <d v="2021-05-06T06:33:42"/>
        <d v="2021-05-06T07:35:54"/>
        <d v="2021-05-06T08:27:19"/>
        <d v="2021-05-06T09:19:35"/>
        <d v="2021-05-06T10:17:02"/>
        <d v="2021-05-06T11:08:18"/>
        <d v="2021-05-06T12:08:38"/>
        <d v="2021-05-06T13:03:48"/>
        <d v="2021-05-06T14:04:08"/>
        <d v="2021-05-06T15:05:02"/>
        <d v="2021-05-06T15:59:28"/>
        <d v="2021-05-06T16:57:13"/>
        <d v="2021-05-06T17:54:32"/>
        <d v="2021-05-06T18:45:13"/>
        <d v="2021-05-06T19:44:24"/>
        <d v="2021-05-06T20:48:20"/>
        <d v="2021-05-06T21:43:21"/>
        <d v="2021-05-06T22:38:38"/>
        <d v="2021-05-06T23:37:49"/>
        <d v="2021-05-07T00:36:09"/>
        <d v="2021-05-07T01:29:00"/>
        <d v="2021-05-07T02:24:52"/>
        <d v="2021-05-07T03:26:30"/>
        <d v="2021-05-07T04:20:47"/>
        <d v="2021-05-07T05:14:30"/>
        <d v="2021-05-07T06:12:23"/>
        <d v="2021-05-07T07:05:40"/>
        <d v="2021-05-07T08:09:01"/>
        <d v="2021-05-07T09:08:38"/>
        <d v="2021-05-07T10:09:33"/>
        <d v="2021-05-07T11:01:58"/>
        <d v="2021-05-07T12:01:00"/>
        <d v="2021-05-07T12:57:53"/>
        <d v="2021-05-07T13:53:46"/>
        <d v="2021-05-07T14:57:16"/>
        <d v="2021-05-07T15:56:27"/>
        <d v="2021-05-07T16:59:05"/>
        <d v="2021-05-07T17:53:57"/>
        <d v="2021-05-07T18:47:40"/>
        <d v="2021-05-07T19:44:59"/>
        <d v="2021-05-07T20:49:03"/>
        <d v="2021-05-07T21:52:51"/>
        <d v="2021-05-07T22:55:47"/>
        <d v="2021-05-07T23:54:49"/>
        <d v="2021-05-08T00:59:11"/>
        <d v="2021-05-08T01:59:23"/>
        <d v="2021-05-08T03:02:10"/>
        <d v="2021-05-08T04:03:13"/>
        <d v="2021-05-08T05:00:06"/>
        <d v="2021-05-08T05:59:51"/>
        <d v="2021-05-08T06:56:27"/>
        <d v="2021-05-08T07:57:22"/>
        <d v="2021-05-08T08:59:17"/>
        <d v="2021-05-08T09:50:07"/>
        <d v="2021-05-08T10:47:34"/>
        <d v="2021-05-08T11:48:46"/>
        <d v="2021-05-08T12:49:41"/>
        <d v="2021-05-08T13:49:52"/>
        <d v="2021-05-08T14:41:00"/>
        <d v="2021-05-08T15:40:54"/>
        <d v="2021-05-08T16:40:13"/>
        <d v="2021-05-08T17:33:48"/>
        <d v="2021-05-08T18:25:12"/>
        <d v="2021-05-08T19:25:49"/>
        <d v="2021-05-08T20:23:08"/>
        <d v="2021-05-08T21:25:38"/>
        <d v="2021-05-08T22:30:17"/>
        <d v="2021-05-08T23:33:13"/>
        <d v="2021-05-09T00:37:00"/>
        <d v="2021-05-09T01:39:13"/>
        <d v="2021-05-09T02:42:09"/>
        <d v="2021-05-09T03:38:44"/>
        <d v="2021-05-09T04:29:51"/>
        <d v="2021-05-09T05:24:00"/>
        <d v="2021-05-09T06:23:02"/>
        <d v="2021-05-09T07:20:30"/>
        <d v="2021-05-09T08:12:46"/>
        <d v="2021-05-09T09:11:14"/>
        <d v="2021-05-09T10:03:30"/>
        <d v="2021-05-09T10:59:40"/>
        <d v="2021-05-09T11:54:32"/>
        <d v="2021-05-09T12:58:54"/>
        <d v="2021-05-09T13:58:48"/>
        <d v="2021-05-09T15:02:27"/>
        <d v="2021-05-09T16:04:57"/>
        <d v="2021-05-09T17:05:25"/>
        <d v="2021-05-09T17:56:33"/>
        <d v="2021-05-09T18:49:24"/>
        <d v="2021-05-09T19:42:23"/>
        <d v="2021-05-09T20:46:02"/>
        <d v="2021-05-09T21:45:04"/>
        <d v="2021-05-09T22:41:23"/>
        <d v="2021-05-09T23:37:32"/>
        <d v="2021-05-10T00:41:46"/>
        <d v="2021-05-10T01:42:40"/>
        <d v="2021-05-10T02:36:06"/>
        <d v="2021-05-10T03:30:32"/>
        <d v="2021-05-10T04:34:02"/>
        <d v="2021-05-10T05:30:37"/>
        <d v="2021-05-10T06:29:48"/>
        <d v="2021-05-10T07:21:30"/>
        <d v="2021-05-10T08:22:25"/>
        <d v="2021-05-10T09:21:10"/>
        <d v="2021-05-10T10:19:12"/>
        <d v="2021-05-10T11:16:13"/>
        <d v="2021-05-10T12:16:42"/>
        <d v="2021-05-10T13:07:49"/>
        <d v="2021-05-10T14:05:34"/>
        <d v="2021-05-10T15:07:12"/>
        <d v="2021-05-10T16:04:39"/>
        <d v="2021-05-10T17:00:40"/>
        <d v="2021-05-10T18:00:35"/>
        <d v="2021-05-10T18:53:34"/>
        <d v="2021-05-10T19:58:22"/>
        <d v="2021-05-10T20:54:40"/>
        <d v="2021-05-10T21:55:52"/>
        <d v="2021-05-10T22:50:44"/>
        <d v="2021-05-10T23:52:05"/>
        <d v="2021-05-11T00:56:27"/>
        <d v="2021-05-11T01:50:53"/>
        <d v="2021-05-11T02:49:12"/>
        <d v="2021-05-11T03:53:17"/>
        <d v="2021-05-11T04:44:07"/>
        <d v="2021-05-11T05:44:18"/>
        <d v="2021-05-11T06:40:02"/>
        <d v="2021-05-11T07:40:57"/>
        <d v="2021-05-11T08:36:23"/>
        <d v="2021-05-11T09:37:00"/>
        <d v="2021-05-11T10:28:08"/>
        <d v="2021-05-11T11:32:38"/>
        <d v="2021-05-11T12:31:06"/>
        <d v="2021-05-11T13:27:33"/>
        <d v="2021-05-11T14:28:36"/>
        <d v="2021-05-11T15:20:36"/>
        <d v="2021-05-11T16:17:11"/>
        <d v="2021-05-11T17:19:58"/>
        <d v="2021-05-11T18:16:25"/>
        <d v="2021-05-11T19:11:25"/>
        <d v="2021-05-11T20:08:01"/>
        <d v="2021-05-11T21:05:37"/>
        <d v="2021-05-11T22:09:33"/>
        <d v="2021-05-11T23:08:36"/>
        <d v="2021-05-12T00:13:06"/>
        <d v="2021-05-12T01:08:59"/>
        <d v="2021-05-12T02:12:29"/>
        <d v="2021-05-12T03:12:49"/>
        <d v="2021-05-12T04:10:25"/>
        <d v="2021-05-12T05:00:49"/>
        <d v="2021-05-12T05:51:22"/>
        <d v="2021-05-12T06:44:21"/>
        <d v="2021-05-12T07:38:56"/>
        <d v="2021-05-12T08:35:40"/>
        <d v="2021-05-12T09:35:34"/>
        <d v="2021-05-12T10:31:26"/>
        <d v="2021-05-12T11:28:11"/>
        <d v="2021-05-12T12:26:38"/>
        <d v="2021-05-12T13:19:55"/>
        <d v="2021-05-12T14:21:16"/>
        <d v="2021-05-12T15:20:36"/>
        <d v="2021-05-12T16:18:55"/>
        <d v="2021-05-12T17:22:34"/>
        <d v="2021-05-12T18:19:35"/>
        <d v="2021-05-12T19:18:29"/>
        <d v="2021-05-12T20:10:11"/>
        <d v="2021-05-12T21:10:39"/>
        <d v="2021-05-12T22:01:38"/>
        <d v="2021-05-12T23:03:24"/>
        <d v="2021-05-13T00:02:44"/>
        <d v="2021-05-13T00:55:44"/>
        <d v="2021-05-13T01:54:55"/>
        <d v="2021-05-13T02:51:56"/>
        <d v="2021-05-13T03:48:32"/>
        <d v="2021-05-13T04:52:45"/>
        <d v="2021-05-13T05:48:46"/>
        <d v="2021-05-13T06:39:27"/>
        <d v="2021-05-13T07:37:21"/>
        <d v="2021-05-13T08:36:32"/>
        <d v="2021-05-13T09:32:50"/>
        <d v="2021-05-13T10:37:38"/>
        <d v="2021-05-13T11:39:50"/>
        <d v="2021-05-13T12:31:58"/>
        <d v="2021-05-13T13:24:49"/>
        <d v="2021-05-13T14:29:37"/>
        <d v="2021-05-13T15:27:30"/>
        <d v="2021-05-13T16:20:38"/>
        <d v="2021-05-13T17:22:16"/>
        <d v="2021-05-13T18:15:07"/>
        <d v="2021-05-13T19:06:58"/>
        <d v="2021-05-13T19:59:14"/>
        <d v="2021-05-13T21:02:27"/>
        <d v="2021-05-13T21:59:11"/>
        <d v="2021-05-13T22:50:36"/>
        <d v="2021-05-13T23:42:17"/>
        <d v="2021-05-14T00:38:10"/>
        <d v="2021-05-14T01:34:45"/>
        <d v="2021-05-14T02:35:48"/>
        <d v="2021-05-14T03:30:06"/>
        <d v="2021-05-14T04:29:34"/>
        <d v="2021-05-14T05:25:35"/>
        <d v="2021-05-14T06:18:43"/>
        <d v="2021-05-14T07:21:48"/>
        <d v="2021-05-14T08:17:05"/>
        <d v="2021-05-14T09:13:49"/>
        <d v="2021-05-14T10:05:57"/>
        <d v="2021-05-14T10:56:38"/>
        <d v="2021-05-14T11:56:24"/>
        <d v="2021-05-14T13:00:46"/>
        <d v="2021-05-14T14:00:32"/>
        <d v="2021-05-14T14:51:39"/>
        <d v="2021-05-14T15:53:34"/>
        <d v="2021-05-14T16:51:10"/>
        <d v="2021-05-14T17:50:12"/>
        <d v="2021-05-14T18:43:29"/>
        <d v="2021-05-14T19:40:22"/>
        <d v="2021-05-14T20:35:48"/>
        <d v="2021-05-14T21:38:27"/>
        <d v="2021-05-14T22:32:44"/>
        <d v="2021-05-14T23:35:14"/>
        <d v="2021-05-15T00:32:15"/>
        <d v="2021-05-15T01:35:28"/>
        <d v="2021-05-15T02:35:57"/>
        <d v="2021-05-15T03:31:32"/>
        <d v="2021-05-15T04:30:26"/>
        <d v="2021-05-15T05:29:54"/>
        <d v="2021-05-15T06:21:53"/>
        <d v="2021-05-15T07:25:49"/>
        <d v="2021-05-15T08:17:05"/>
        <d v="2021-05-15T09:15:42"/>
        <d v="2021-05-15T10:15:01"/>
        <d v="2021-05-15T11:07:00"/>
        <d v="2021-05-15T12:01:52"/>
        <d v="2021-05-15T13:06:32"/>
        <d v="2021-05-15T13:57:30"/>
        <d v="2021-05-15T14:57:24"/>
        <d v="2021-05-15T15:59:28"/>
        <d v="2021-05-15T16:59:40"/>
        <d v="2021-05-15T17:53:31"/>
        <d v="2021-05-15T18:54:09"/>
        <d v="2021-05-15T19:47:00"/>
        <d v="2021-05-15T20:50:12"/>
        <d v="2021-05-15T21:51:59"/>
        <d v="2021-05-15T22:52:45"/>
        <d v="2021-05-15T23:56:33"/>
        <d v="2021-05-16T00:54:26"/>
        <d v="2021-05-16T01:58:22"/>
        <d v="2021-05-16T03:02:53"/>
        <d v="2021-05-16T04:02:47"/>
        <d v="2021-05-16T05:06:26"/>
        <d v="2021-05-16T06:05:11"/>
        <d v="2021-05-16T07:08:50"/>
        <d v="2021-05-16T07:59:31"/>
        <d v="2021-05-16T09:01:26"/>
        <d v="2021-05-16T09:51:59"/>
        <d v="2021-05-16T10:52:11"/>
        <d v="2021-05-16T11:49:47"/>
        <d v="2021-05-16T12:49:15"/>
        <d v="2021-05-16T13:39:56"/>
        <d v="2021-05-16T14:38:59"/>
        <d v="2021-05-16T15:38:01"/>
        <d v="2021-05-16T16:30:09"/>
        <d v="2021-05-16T17:24:52"/>
        <d v="2021-05-16T18:20:27"/>
        <d v="2021-05-16T19:13:52"/>
        <d v="2021-05-16T20:14:47"/>
        <d v="2021-05-16T21:14:33"/>
        <d v="2021-05-16T22:10:25"/>
        <d v="2021-05-16T23:05:00"/>
        <d v="2021-05-16T23:59:17"/>
        <d v="2021-05-17T00:57:19"/>
        <d v="2021-05-17T01:58:39"/>
        <d v="2021-05-17T03:00:17"/>
        <d v="2021-05-17T03:50:41"/>
        <d v="2021-05-17T04:52:02"/>
        <d v="2021-05-17T05:48:03"/>
        <d v="2021-05-17T06:48:58"/>
        <d v="2021-05-17T07:50:01"/>
        <d v="2021-05-17T08:41:34"/>
        <d v="2021-05-17T09:37:35"/>
        <d v="2021-05-17T10:37:12"/>
        <d v="2021-05-17T11:32:38"/>
        <d v="2021-05-17T12:33:24"/>
        <d v="2021-05-17T13:26:41"/>
        <d v="2021-05-17T14:19:58"/>
        <d v="2021-05-17T15:14:50"/>
        <d v="2021-05-17T16:09:24"/>
        <d v="2021-05-17T17:08:18"/>
        <d v="2021-05-17T18:03:19"/>
        <d v="2021-05-17T18:54:52"/>
        <d v="2021-05-17T19:57:39"/>
        <d v="2021-05-17T20:50:04"/>
        <d v="2021-05-17T21:48:49"/>
        <d v="2021-05-17T22:42:40"/>
        <d v="2021-05-17T23:40:25"/>
        <d v="2021-05-18T00:37:26"/>
        <d v="2021-05-18T01:30:09"/>
        <d v="2021-05-18T02:32:04"/>
        <d v="2021-05-18T03:26:04"/>
        <d v="2021-05-18T04:17:02"/>
        <d v="2021-05-18T05:10:36"/>
        <d v="2021-05-18T06:07:38"/>
        <d v="2021-05-18T07:03:56"/>
        <d v="2021-05-18T08:07:52"/>
        <d v="2021-05-18T09:03:10"/>
        <d v="2021-05-18T10:00:55"/>
        <d v="2021-05-18T11:03:24"/>
        <d v="2021-05-18T12:05:28"/>
        <d v="2021-05-18T13:10:08"/>
        <d v="2021-05-18T14:05:34"/>
        <d v="2021-05-18T15:04:54"/>
        <d v="2021-05-18T15:57:45"/>
        <d v="2021-05-18T16:53:11"/>
        <d v="2021-05-18T17:57:07"/>
        <d v="2021-05-18T18:47:57"/>
        <d v="2021-05-18T19:51:01"/>
        <d v="2021-05-18T20:55:49"/>
        <d v="2021-05-18T21:49:49"/>
        <d v="2021-05-18T22:52:45"/>
        <d v="2021-05-18T23:57:33"/>
        <d v="2021-05-19T00:56:27"/>
        <d v="2021-05-19T02:01:06"/>
        <d v="2021-05-19T02:51:48"/>
        <d v="2021-05-19T03:47:14"/>
        <d v="2021-05-19T04:51:36"/>
        <d v="2021-05-19T05:43:35"/>
        <d v="2021-05-19T06:40:54"/>
        <d v="2021-05-19T07:34:28"/>
        <d v="2021-05-19T08:35:31"/>
        <d v="2021-05-19T09:33:50"/>
        <d v="2021-05-19T10:35:37"/>
        <d v="2021-05-19T11:38:15"/>
        <d v="2021-05-19T12:28:57"/>
        <d v="2021-05-19T13:24:49"/>
        <d v="2021-05-19T14:28:54"/>
        <d v="2021-05-19T15:30:32"/>
        <d v="2021-05-19T16:34:02"/>
        <d v="2021-05-19T17:30:29"/>
        <d v="2021-05-19T18:30:49"/>
        <d v="2021-05-19T19:21:39"/>
        <d v="2021-05-19T20:23:25"/>
        <d v="2021-05-19T21:25:55"/>
        <d v="2021-05-19T22:20:12"/>
        <d v="2021-05-19T23:15:56"/>
        <d v="2021-05-20T00:11:48"/>
        <d v="2021-05-20T01:05:40"/>
        <d v="2021-05-20T02:01:49"/>
        <d v="2021-05-20T02:57:07"/>
        <d v="2021-05-20T04:00:46"/>
        <d v="2021-05-20T04:51:19"/>
        <d v="2021-05-20T05:54:49"/>
        <d v="2021-05-20T06:49:32"/>
        <d v="2021-05-20T07:42:40"/>
        <d v="2021-05-20T08:47:20"/>
        <d v="2021-05-20T09:40:11"/>
        <d v="2021-05-20T10:38:38"/>
        <d v="2021-05-20T11:39:50"/>
        <d v="2021-05-20T12:43:55"/>
        <d v="2021-05-20T13:37:12"/>
        <d v="2021-05-20T14:40:51"/>
        <d v="2021-05-20T15:33:50"/>
        <d v="2021-05-20T16:36:20"/>
        <d v="2021-05-20T17:32:04"/>
        <d v="2021-05-20T18:32:33"/>
        <d v="2021-05-20T19:33:36"/>
        <d v="2021-05-20T20:37:24"/>
        <d v="2021-05-20T21:42:12"/>
        <d v="2021-05-20T22:45:50"/>
        <d v="2021-05-20T23:45:01"/>
        <d v="2021-05-21T00:49:49"/>
        <d v="2021-05-21T01:48:00"/>
        <d v="2021-05-21T02:42:17"/>
        <d v="2021-05-21T03:33:42"/>
        <d v="2021-05-21T04:29:00"/>
        <d v="2021-05-21T05:32:04"/>
        <d v="2021-05-21T06:31:49"/>
        <d v="2021-05-21T07:35:02"/>
        <d v="2021-05-21T08:33:22"/>
        <d v="2021-05-21T09:32:59"/>
        <d v="2021-05-21T10:26:59"/>
        <d v="2021-05-21T11:19:24"/>
        <d v="2021-05-21T12:18:00"/>
        <d v="2021-05-21T13:19:38"/>
        <d v="2021-05-21T14:12:55"/>
        <d v="2021-05-21T15:17:17"/>
        <d v="2021-05-21T16:20:30"/>
        <d v="2021-05-21T17:13:47"/>
        <d v="2021-05-21T18:13:24"/>
        <d v="2021-05-21T19:06:32"/>
        <d v="2021-05-21T19:59:14"/>
        <d v="2021-05-21T20:56:15"/>
        <d v="2021-05-21T21:49:41"/>
        <d v="2021-05-21T22:40:13"/>
        <d v="2021-05-21T23:42:00"/>
        <d v="2021-05-22T00:34:51"/>
        <d v="2021-05-22T01:29:34"/>
        <d v="2021-05-22T02:24:35"/>
        <d v="2021-05-22T03:25:03"/>
        <d v="2021-05-22T04:27:59"/>
        <d v="2021-05-22T05:31:55"/>
        <d v="2021-05-22T06:31:32"/>
        <d v="2021-05-22T07:28:08"/>
        <d v="2021-05-22T08:26:18"/>
        <d v="2021-05-22T09:18:35"/>
        <d v="2021-05-22T10:19:47"/>
        <d v="2021-05-22T11:18:32"/>
        <d v="2021-05-22T12:15:16"/>
        <d v="2021-05-22T13:16:11"/>
        <d v="2021-05-22T14:19:15"/>
        <d v="2021-05-22T15:23:37"/>
        <d v="2021-05-22T16:27:50"/>
        <d v="2021-05-22T17:22:34"/>
        <d v="2021-05-22T18:16:25"/>
        <d v="2021-05-22T19:09:42"/>
        <d v="2021-05-22T20:00:58"/>
        <d v="2021-05-22T21:05:37"/>
        <d v="2021-05-22T21:56:36"/>
        <d v="2021-05-22T22:48:35"/>
        <d v="2021-05-22T23:48:20"/>
        <d v="2021-05-23T00:45:48"/>
        <d v="2021-05-23T01:40:22"/>
        <d v="2021-05-23T02:43:35"/>
        <d v="2021-05-23T03:39:36"/>
        <d v="2021-05-23T04:34:54"/>
        <d v="2021-05-23T05:36:32"/>
        <d v="2021-05-23T06:36:43"/>
        <d v="2021-05-23T07:34:36"/>
        <d v="2021-05-23T08:25:44"/>
        <d v="2021-05-23T09:29:48"/>
        <d v="2021-05-23T10:20:56"/>
        <d v="2021-05-23T11:16:48"/>
        <d v="2021-05-23T12:10:31"/>
        <d v="2021-05-23T13:12:09"/>
        <d v="2021-05-23T14:13:38"/>
        <d v="2021-05-23T15:07:12"/>
        <d v="2021-05-23T16:00:29"/>
        <d v="2021-05-23T17:03:50"/>
        <d v="2021-05-23T18:07:47"/>
        <d v="2021-05-23T19:08:59"/>
        <d v="2021-05-23T20:08:18"/>
        <d v="2021-05-23T21:08:04"/>
        <d v="2021-05-23T22:11:17"/>
        <d v="2021-05-23T23:02:59"/>
        <d v="2021-05-24T00:00:09"/>
        <d v="2021-05-24T01:03:56"/>
        <d v="2021-05-24T01:58:57"/>
        <d v="2021-05-24T03:03:36"/>
        <d v="2021-05-24T03:58:11"/>
        <d v="2021-05-24T04:57:30"/>
        <d v="2021-05-24T05:52:39"/>
        <d v="2021-05-24T06:46:22"/>
        <d v="2021-05-24T07:47:34"/>
        <d v="2021-05-24T08:44:01"/>
        <d v="2021-05-24T09:35:25"/>
        <d v="2021-05-24T10:39:13"/>
        <d v="2021-05-24T11:32:21"/>
        <d v="2021-05-24T12:36:35"/>
        <d v="2021-05-24T13:29:08"/>
        <d v="2021-05-24T14:25:26"/>
        <d v="2021-05-24T15:29:31"/>
        <d v="2021-05-24T16:32:18"/>
        <d v="2021-05-24T17:30:46"/>
        <d v="2021-05-24T18:29:57"/>
        <d v="2021-05-24T19:32:36"/>
        <d v="2021-05-24T20:31:21"/>
        <d v="2021-05-24T21:32:07"/>
        <d v="2021-05-24T22:30:35"/>
        <d v="2021-05-24T23:33:30"/>
        <d v="2021-05-25T00:37:18"/>
        <d v="2021-05-25T01:36:20"/>
        <d v="2021-05-25T02:35:48"/>
        <d v="2021-05-25T03:37:52"/>
        <d v="2021-05-25T04:41:14"/>
        <d v="2021-05-25T05:45:27"/>
        <d v="2021-05-25T06:37:18"/>
        <d v="2021-05-25T07:40:31"/>
        <d v="2021-05-25T08:36:14"/>
        <d v="2021-05-25T09:31:58"/>
        <d v="2021-05-25T10:30:35"/>
        <d v="2021-05-25T11:23:08"/>
        <d v="2021-05-25T12:20:01"/>
        <d v="2021-05-25T13:14:36"/>
        <d v="2021-05-25T14:13:55"/>
        <d v="2021-05-25T15:09:22"/>
        <d v="2021-05-25T16:09:07"/>
        <d v="2021-05-25T17:08:36"/>
        <d v="2021-05-25T18:11:14"/>
        <d v="2021-05-25T19:03:39"/>
        <d v="2021-05-25T20:04:34"/>
        <d v="2021-05-25T21:07:38"/>
        <d v="2021-05-25T22:10:08"/>
        <d v="2021-05-25T23:06:43"/>
        <d v="2021-05-26T00:03:27"/>
        <d v="2021-05-26T00:58:19"/>
        <d v="2021-05-26T01:58:39"/>
        <d v="2021-05-26T02:55:32"/>
        <d v="2021-05-26T03:45:56"/>
        <d v="2021-05-26T04:46:08"/>
        <d v="2021-05-26T05:46:36"/>
        <d v="2021-05-26T06:46:31"/>
        <d v="2021-05-26T07:48:26"/>
        <d v="2021-05-26T08:43:00"/>
        <d v="2021-05-26T09:42:20"/>
        <d v="2021-05-26T10:47:08"/>
        <d v="2021-05-26T11:50:30"/>
        <d v="2021-05-26T12:42:46"/>
        <d v="2021-05-26T13:45:16"/>
        <d v="2021-05-26T14:43:52"/>
        <d v="2021-05-26T15:37:26"/>
        <d v="2021-05-26T16:38:21"/>
        <d v="2021-05-26T17:39:33"/>
        <d v="2021-05-26T18:38:27"/>
        <d v="2021-05-26T19:40:31"/>
        <d v="2021-05-26T20:44:27"/>
        <d v="2021-05-26T21:40:45"/>
        <d v="2021-05-26T22:32:36"/>
        <d v="2021-05-26T23:29:20"/>
        <d v="2021-05-27T00:22:36"/>
        <d v="2021-05-27T01:24:23"/>
        <d v="2021-05-27T02:21:59"/>
        <d v="2021-05-27T03:24:12"/>
        <d v="2021-05-27T04:17:37"/>
        <d v="2021-05-27T05:08:36"/>
        <d v="2021-05-27T06:03:53"/>
        <d v="2021-05-27T07:01:21"/>
        <d v="2021-05-27T07:55:21"/>
        <d v="2021-05-27T08:49:03"/>
        <d v="2021-05-27T09:51:07"/>
        <d v="2021-05-27T10:43:32"/>
        <d v="2021-05-27T11:36:40"/>
        <d v="2021-05-27T12:34:08"/>
        <d v="2021-05-27T13:36:20"/>
        <d v="2021-05-27T14:29:20"/>
        <d v="2021-05-27T15:24:20"/>
        <d v="2021-05-27T16:20:04"/>
        <d v="2021-05-27T17:22:08"/>
        <d v="2021-05-27T18:26:12"/>
        <d v="2021-05-27T19:17:46"/>
        <d v="2021-05-27T20:20:41"/>
        <d v="2021-05-27T21:11:14"/>
        <d v="2021-05-27T22:15:01"/>
        <d v="2021-05-27T23:13:38"/>
        <d v="2021-05-28T00:17:25"/>
        <d v="2021-05-28T01:21:39"/>
        <d v="2021-05-28T02:20:15"/>
        <d v="2021-05-28T03:15:24"/>
        <d v="2021-05-28T04:15:19"/>
        <d v="2021-05-28T05:15:48"/>
        <d v="2021-05-28T06:10:39"/>
        <d v="2021-05-28T07:11:17"/>
        <d v="2021-05-28T08:11:54"/>
        <d v="2021-05-28T09:05:46"/>
        <d v="2021-05-28T09:57:45"/>
        <d v="2021-05-28T11:02:07"/>
        <d v="2021-05-28T11:58:08"/>
        <d v="2021-05-28T12:55:44"/>
        <d v="2021-05-28T13:52:28"/>
        <d v="2021-05-28T14:44:18"/>
        <d v="2021-05-28T15:38:53"/>
        <d v="2021-05-28T16:30:00"/>
        <d v="2021-05-28T17:24:43"/>
        <d v="2021-05-28T18:19:26"/>
        <d v="2021-05-28T19:09:59"/>
        <d v="2021-05-28T20:06:00"/>
        <d v="2021-05-28T21:09:22"/>
        <d v="2021-05-28T22:08:50"/>
        <d v="2021-05-28T23:00:32"/>
        <d v="2021-05-28T23:56:59"/>
        <d v="2021-05-29T00:53:08"/>
        <d v="2021-05-29T01:50:36"/>
        <d v="2021-05-29T02:48:20"/>
        <d v="2021-05-29T03:53:08"/>
        <d v="2021-05-29T04:45:16"/>
        <d v="2021-05-29T05:47:02"/>
        <d v="2021-05-29T06:48:14"/>
        <d v="2021-05-29T07:43:58"/>
        <d v="2021-05-29T08:48:37"/>
        <d v="2021-05-29T09:41:54"/>
        <d v="2021-05-29T10:43:15"/>
        <d v="2021-05-29T11:34:05"/>
        <d v="2021-05-29T12:28:13"/>
        <d v="2021-05-29T13:24:23"/>
        <d v="2021-05-29T14:16:39"/>
        <d v="2021-05-29T15:15:07"/>
        <d v="2021-05-29T16:15:27"/>
        <d v="2021-05-29T17:18:06"/>
        <d v="2021-05-29T18:15:59"/>
        <d v="2021-05-29T19:18:37"/>
        <d v="2021-05-29T20:11:11"/>
        <d v="2021-05-29T21:14:50"/>
        <d v="2021-05-29T22:06:58"/>
        <d v="2021-05-29T23:10:36"/>
        <d v="2021-05-30T00:06:12"/>
        <d v="2021-05-30T01:06:32"/>
        <d v="2021-05-30T02:09:19"/>
        <d v="2021-05-30T03:13:24"/>
        <d v="2021-05-30T04:05:14"/>
        <d v="2021-05-30T04:59:48"/>
        <d v="2021-05-30T05:50:56"/>
        <d v="2021-05-30T06:48:06"/>
        <d v="2021-05-30T07:48:00"/>
        <d v="2021-05-30T08:44:10"/>
        <d v="2021-05-30T09:38:18"/>
        <d v="2021-05-30T10:42:14"/>
        <d v="2021-05-30T11:40:08"/>
        <d v="2021-05-30T12:33:33"/>
        <d v="2021-05-30T13:37:03"/>
        <d v="2021-05-30T14:37:58"/>
        <d v="2021-05-30T15:30:40"/>
        <d v="2021-05-30T16:29:17"/>
        <d v="2021-05-30T17:23:25"/>
        <d v="2021-05-30T18:16:25"/>
        <d v="2021-05-30T19:14:36"/>
        <d v="2021-05-30T20:11:20"/>
        <d v="2021-05-30T21:02:53"/>
        <d v="2021-05-30T22:00:12"/>
        <d v="2021-05-30T22:52:28"/>
        <d v="2021-05-30T23:46:02"/>
        <d v="2021-05-31T00:47:14"/>
        <d v="2021-05-31T01:51:10"/>
        <d v="2021-05-31T02:41:51"/>
        <d v="2021-05-31T03:45:48"/>
        <d v="2021-05-31T04:44:24"/>
        <d v="2021-05-31T05:45:27"/>
        <d v="2021-05-31T06:47:40"/>
        <d v="2021-05-31T07:42:32"/>
        <d v="2021-05-31T08:36:23"/>
        <d v="2021-05-31T09:28:13"/>
        <d v="2021-05-31T10:24:23"/>
        <d v="2021-05-31T11:19:24"/>
        <d v="2021-05-31T12:23:37"/>
        <d v="2021-05-31T13:21:13"/>
        <d v="2021-05-31T14:18:06"/>
        <d v="2021-05-31T15:09:48"/>
        <d v="2021-05-31T16:11:34"/>
        <d v="2021-05-31T17:16:05"/>
        <d v="2021-05-31T18:19:00"/>
        <d v="2021-05-31T19:10:42"/>
        <d v="2021-05-31T20:14:04"/>
        <d v="2021-05-31T21:05:46"/>
        <d v="2021-05-31T21:56:53"/>
        <d v="2021-05-31T23:00:32"/>
        <d v="2021-05-31T23:59:00"/>
        <d v="2021-06-01T00:53:25"/>
        <d v="2021-06-01T01:50:10"/>
        <d v="2021-06-01T02:52:22"/>
        <d v="2021-06-01T03:49:41"/>
        <d v="2021-06-01T04:45:50"/>
        <d v="2021-06-01T05:42:26"/>
        <d v="2021-06-01T06:36:09"/>
        <d v="2021-06-01T07:27:33"/>
        <d v="2021-06-01T08:22:16"/>
        <d v="2021-06-01T09:23:37"/>
        <d v="2021-06-01T10:24:14"/>
        <d v="2021-06-01T11:27:27"/>
        <d v="2021-06-01T12:18:52"/>
        <d v="2021-06-01T13:21:22"/>
        <d v="2021-06-01T14:17:05"/>
        <d v="2021-06-01T15:20:53"/>
        <d v="2021-06-01T16:20:21"/>
        <d v="2021-06-01T17:16:57"/>
        <d v="2021-06-01T18:18:43"/>
        <d v="2021-06-01T19:13:09"/>
        <d v="2021-06-01T20:10:19"/>
        <d v="2021-06-01T21:11:57"/>
        <d v="2021-06-01T22:05:14"/>
        <d v="2021-06-01T23:08:01"/>
        <d v="2021-06-01T23:58:25"/>
        <d v="2021-06-02T00:53:34"/>
        <d v="2021-06-02T01:54:37"/>
        <d v="2021-06-02T02:54:23"/>
        <d v="2021-06-02T03:54:43"/>
        <d v="2021-06-02T04:48:43"/>
        <d v="2021-06-02T05:51:04"/>
        <d v="2021-06-02T06:42:37"/>
        <d v="2021-06-02T07:34:54"/>
        <d v="2021-06-02T08:29:20"/>
        <d v="2021-06-02T09:30:14"/>
        <d v="2021-06-02T10:21:48"/>
        <d v="2021-06-02T11:24:43"/>
        <d v="2021-06-02T12:25:12"/>
        <d v="2021-06-02T13:29:34"/>
        <d v="2021-06-02T14:24:52"/>
        <d v="2021-06-02T15:26:56"/>
        <d v="2021-06-02T16:17:20"/>
        <d v="2021-06-02T17:10:45"/>
        <d v="2021-06-02T18:13:06"/>
        <d v="2021-06-02T19:04:31"/>
        <d v="2021-06-02T20:00:06"/>
        <d v="2021-06-02T20:50:56"/>
        <d v="2021-06-02T21:50:15"/>
        <d v="2021-06-02T22:43:06"/>
        <d v="2021-06-02T23:47:02"/>
        <d v="2021-06-03T00:38:44"/>
        <d v="2021-06-03T01:41:23"/>
        <d v="2021-06-03T02:33:30"/>
        <d v="2021-06-03T03:35:34"/>
        <d v="2021-06-03T04:29:51"/>
        <d v="2021-06-03T05:22:51"/>
        <d v="2021-06-03T06:24:46"/>
        <d v="2021-06-03T07:21:30"/>
        <d v="2021-06-03T08:12:29"/>
        <d v="2021-06-03T09:05:54"/>
        <d v="2021-06-03T09:56:44"/>
        <d v="2021-06-03T10:49:26"/>
        <d v="2021-06-03T11:53:57"/>
        <d v="2021-06-03T12:49:24"/>
        <d v="2021-06-03T13:50:10"/>
        <d v="2021-06-03T14:47:20"/>
        <d v="2021-06-03T15:44:12"/>
        <d v="2021-06-03T16:41:05"/>
        <d v="2021-06-03T17:36:23"/>
        <d v="2021-06-03T18:37:18"/>
        <d v="2021-06-03T19:35:46"/>
        <d v="2021-06-03T20:27:19"/>
        <d v="2021-06-03T21:27:48"/>
        <d v="2021-06-03T22:22:13"/>
        <d v="2021-06-03T23:25:44"/>
        <d v="2021-06-04T00:23:28"/>
        <d v="2021-06-04T01:20:21"/>
        <d v="2021-06-04T02:16:48"/>
        <d v="2021-06-04T03:15:50"/>
        <d v="2021-06-04T04:16:54"/>
        <d v="2021-06-04T05:13:55"/>
        <d v="2021-06-04T06:09:13"/>
        <d v="2021-06-04T07:01:21"/>
        <d v="2021-06-04T07:59:40"/>
        <d v="2021-06-04T08:56:07"/>
        <d v="2021-06-04T09:49:15"/>
        <d v="2021-06-04T10:48:43"/>
        <d v="2021-06-04T11:49:55"/>
        <d v="2021-06-04T12:49:41"/>
        <d v="2021-06-04T13:40:13"/>
        <d v="2021-06-04T14:33:39"/>
        <d v="2021-06-04T15:36:43"/>
        <d v="2021-06-04T16:27:24"/>
        <d v="2021-06-04T17:30:46"/>
        <d v="2021-06-04T18:32:15"/>
        <d v="2021-06-04T19:29:08"/>
        <d v="2021-06-04T20:31:03"/>
        <d v="2021-06-04T21:28:39"/>
        <d v="2021-06-04T22:28:25"/>
        <d v="2021-06-04T23:18:49"/>
        <d v="2021-06-05T00:19:00"/>
        <d v="2021-06-05T01:19:12"/>
        <d v="2021-06-05T02:23:08"/>
        <d v="2021-06-05T03:13:41"/>
        <d v="2021-06-05T04:09:59"/>
        <d v="2021-06-05T05:08:01"/>
        <d v="2021-06-05T06:09:39"/>
        <d v="2021-06-05T07:14:01"/>
        <d v="2021-06-05T08:09:53"/>
        <d v="2021-06-05T09:11:14"/>
        <d v="2021-06-05T10:09:16"/>
        <d v="2021-06-05T11:10:36"/>
        <d v="2021-06-05T12:10:22"/>
        <d v="2021-06-05T13:11:00"/>
        <d v="2021-06-05T14:07:00"/>
        <d v="2021-06-05T15:07:47"/>
        <d v="2021-06-05T16:04:57"/>
        <d v="2021-06-05T17:02:07"/>
        <d v="2021-06-05T17:57:59"/>
        <d v="2021-06-05T18:51:42"/>
        <d v="2021-06-05T19:46:16"/>
        <d v="2021-06-05T20:49:55"/>
        <d v="2021-06-05T21:52:16"/>
        <d v="2021-06-05T22:45:42"/>
        <d v="2021-06-05T23:38:41"/>
        <d v="2021-06-06T00:31:06"/>
        <d v="2021-06-06T01:23:23"/>
        <d v="2021-06-06T02:16:31"/>
        <d v="2021-06-06T03:16:34"/>
        <d v="2021-06-06T04:17:20"/>
        <d v="2021-06-06T05:19:15"/>
        <d v="2021-06-06T06:18:35"/>
        <d v="2021-06-06T07:09:42"/>
        <d v="2021-06-06T08:05:17"/>
        <d v="2021-06-06T09:05:37"/>
        <d v="2021-06-06T10:04:57"/>
        <d v="2021-06-06T11:01:15"/>
        <d v="2021-06-06T12:01:26"/>
        <d v="2021-06-06T13:02:30"/>
        <d v="2021-06-06T13:59:23"/>
        <d v="2021-06-06T14:52:39"/>
        <d v="2021-06-06T15:43:29"/>
        <d v="2021-06-06T16:47:08"/>
        <d v="2021-06-06T17:50:38"/>
        <d v="2021-06-06T18:41:54"/>
        <d v="2021-06-06T19:39:39"/>
        <d v="2021-06-06T20:31:38"/>
        <d v="2021-06-06T21:33:07"/>
        <d v="2021-06-06T22:30:17"/>
        <d v="2021-06-06T23:27:01"/>
        <d v="2021-06-07T00:28:39"/>
        <d v="2021-06-07T01:19:21"/>
        <d v="2021-06-07T02:15:56"/>
        <d v="2021-06-07T03:14:33"/>
        <d v="2021-06-07T04:17:02"/>
        <d v="2021-06-07T05:19:06"/>
        <d v="2021-06-07T06:14:07"/>
        <d v="2021-06-07T07:16:28"/>
        <d v="2021-06-07T08:17:48"/>
        <d v="2021-06-07T09:10:22"/>
        <d v="2021-06-07T10:11:51"/>
        <d v="2021-06-07T11:06:43"/>
        <d v="2021-06-07T12:06:20"/>
        <d v="2021-06-07T13:01:03"/>
        <d v="2021-06-07T13:55:55"/>
        <d v="2021-06-07T14:54:40"/>
        <d v="2021-06-07T15:47:40"/>
        <d v="2021-06-07T16:38:04"/>
        <d v="2021-06-07T17:32:30"/>
        <d v="2021-06-07T18:35:25"/>
        <d v="2021-06-07T19:29:17"/>
        <d v="2021-06-07T20:24:09"/>
        <d v="2021-06-07T21:22:36"/>
        <d v="2021-06-07T22:15:36"/>
        <d v="2021-06-07T23:09:19"/>
        <d v="2021-06-08T00:08:47"/>
        <d v="2021-06-08T01:02:12"/>
        <d v="2021-06-08T01:54:12"/>
        <d v="2021-06-08T02:47:54"/>
        <d v="2021-06-08T03:38:53"/>
        <d v="2021-06-08T04:32:53"/>
        <d v="2021-06-08T05:37:06"/>
        <d v="2021-06-08T06:31:49"/>
        <d v="2021-06-08T07:28:51"/>
        <d v="2021-06-08T08:31:29"/>
        <d v="2021-06-08T09:27:30"/>
        <d v="2021-06-08T10:23:31"/>
        <d v="2021-06-08T11:21:42"/>
        <d v="2021-06-08T12:18:35"/>
        <d v="2021-06-08T13:12:17"/>
        <d v="2021-06-08T14:02:41"/>
        <d v="2021-06-08T14:54:06"/>
        <d v="2021-06-08T15:50:15"/>
        <d v="2021-06-08T16:41:40"/>
        <d v="2021-06-08T17:33:48"/>
        <d v="2021-06-08T18:29:40"/>
        <d v="2021-06-08T19:29:00"/>
        <d v="2021-06-08T20:33:04"/>
        <d v="2021-06-08T21:28:48"/>
        <d v="2021-06-08T22:23:31"/>
        <d v="2021-06-08T23:28:19"/>
        <d v="2021-06-09T00:28:13"/>
        <d v="2021-06-09T01:28:08"/>
        <d v="2021-06-09T02:30:03"/>
        <d v="2021-06-09T03:33:07"/>
        <d v="2021-06-09T04:29:51"/>
        <d v="2021-06-09T05:20:24"/>
        <d v="2021-06-09T06:16:08"/>
        <d v="2021-06-09T07:18:20"/>
        <d v="2021-06-09T08:20:33"/>
        <d v="2021-06-09T09:14:15"/>
        <d v="2021-06-09T10:18:46"/>
        <d v="2021-06-09T11:23:25"/>
        <d v="2021-06-09T12:19:00"/>
        <d v="2021-06-09T13:23:23"/>
        <d v="2021-06-09T14:20:50"/>
        <d v="2021-06-09T15:16:08"/>
        <d v="2021-06-09T16:17:02"/>
        <d v="2021-06-09T17:08:36"/>
        <d v="2021-06-09T18:07:21"/>
        <d v="2021-06-09T19:06:40"/>
        <d v="2021-06-09T20:01:41"/>
        <d v="2021-06-09T20:59:43"/>
        <d v="2021-06-09T21:50:24"/>
        <d v="2021-06-09T22:51:45"/>
        <d v="2021-06-09T23:47:11"/>
        <d v="2021-06-10T00:41:11"/>
        <d v="2021-06-10T01:36:03"/>
        <d v="2021-06-10T02:34:48"/>
        <d v="2021-06-10T03:36:35"/>
        <d v="2021-06-10T04:28:25"/>
        <d v="2021-06-10T05:28:19"/>
        <d v="2021-06-10T06:20:27"/>
        <d v="2021-06-10T07:18:03"/>
        <d v="2021-06-10T08:13:21"/>
        <d v="2021-06-10T09:11:40"/>
        <d v="2021-06-10T10:11:00"/>
        <d v="2021-06-10T11:06:09"/>
        <d v="2021-06-10T12:02:27"/>
        <d v="2021-06-10T13:00:20"/>
        <d v="2021-06-10T13:55:38"/>
        <d v="2021-06-10T14:48:29"/>
        <d v="2021-06-10T15:49:49"/>
        <d v="2021-06-10T16:45:07"/>
        <d v="2021-06-10T17:47:02"/>
        <d v="2021-06-10T18:37:26"/>
        <d v="2021-06-10T19:35:11"/>
        <d v="2021-06-10T20:39:24"/>
        <d v="2021-06-10T21:34:08"/>
        <d v="2021-06-10T22:35:20"/>
        <d v="2021-06-10T23:30:46"/>
        <d v="2021-06-11T00:30:14"/>
        <d v="2021-06-11T01:27:07"/>
        <d v="2021-06-11T02:25:00"/>
        <d v="2021-06-11T03:29:31"/>
        <d v="2021-06-11T04:20:21"/>
        <d v="2021-06-11T05:18:58"/>
        <d v="2021-06-11T06:18:17"/>
        <d v="2021-06-11T07:18:12"/>
        <d v="2021-06-11T08:15:39"/>
        <d v="2021-06-11T09:10:05"/>
        <d v="2021-06-11T10:07:06"/>
        <d v="2021-06-11T10:59:40"/>
        <d v="2021-06-11T11:52:22"/>
        <d v="2021-06-11T12:47:48"/>
        <d v="2021-06-11T13:44:50"/>
        <d v="2021-06-11T14:44:27"/>
        <d v="2021-06-11T15:48:49"/>
        <d v="2021-06-11T16:50:27"/>
        <d v="2021-06-11T17:41:43"/>
        <d v="2021-06-11T18:35:34"/>
        <d v="2021-06-11T19:27:07"/>
        <d v="2021-06-11T20:22:42"/>
        <d v="2021-06-11T21:25:21"/>
        <d v="2021-06-11T22:17:37"/>
        <d v="2021-06-11T23:12:46"/>
        <d v="2021-06-12T00:15:50"/>
        <d v="2021-06-12T01:07:15"/>
        <d v="2021-06-12T01:58:39"/>
        <d v="2021-06-12T02:54:58"/>
        <d v="2021-06-12T03:51:33"/>
        <d v="2021-06-12T04:48:09"/>
        <d v="2021-06-12T05:45:45"/>
        <d v="2021-06-12T06:48:40"/>
        <d v="2021-06-12T07:52:11"/>
        <d v="2021-06-12T08:47:54"/>
        <d v="2021-06-12T09:46:13"/>
        <d v="2021-06-12T10:45:42"/>
        <d v="2021-06-12T11:43:35"/>
        <d v="2021-06-12T12:40:36"/>
        <d v="2021-06-12T13:38:04"/>
        <d v="2021-06-12T14:30:55"/>
        <d v="2021-06-12T15:21:45"/>
        <d v="2021-06-12T16:18:20"/>
        <d v="2021-06-12T17:20:07"/>
        <d v="2021-06-12T18:21:10"/>
        <d v="2021-06-12T19:12:09"/>
        <d v="2021-06-12T20:11:54"/>
        <d v="2021-06-12T21:14:24"/>
        <d v="2021-06-12T22:18:12"/>
        <d v="2021-06-12T23:11:46"/>
        <d v="2021-06-13T00:06:55"/>
        <d v="2021-06-13T01:08:15"/>
        <d v="2021-06-13T02:09:01"/>
        <d v="2021-06-13T03:00:35"/>
        <d v="2021-06-13T04:04:05"/>
        <d v="2021-06-13T04:56:47"/>
        <d v="2021-06-13T05:59:00"/>
        <d v="2021-06-13T06:53:00"/>
        <d v="2021-06-13T07:44:33"/>
        <d v="2021-06-13T08:38:15"/>
        <d v="2021-06-13T09:29:14"/>
        <d v="2021-06-13T10:31:18"/>
        <d v="2021-06-13T11:32:56"/>
        <d v="2021-06-13T12:27:22"/>
        <d v="2021-06-13T13:26:07"/>
        <d v="2021-06-13T14:17:31"/>
        <d v="2021-06-13T15:09:13"/>
        <d v="2021-06-13T16:02:56"/>
        <d v="2021-06-13T17:07:35"/>
        <d v="2021-06-13T18:00:43"/>
        <d v="2021-06-13T19:04:48"/>
        <d v="2021-06-13T20:07:00"/>
        <d v="2021-06-13T21:01:09"/>
        <d v="2021-06-13T21:53:43"/>
        <d v="2021-06-13T22:44:41"/>
        <d v="2021-06-13T23:35:05"/>
        <d v="2021-06-14T00:35:51"/>
        <d v="2021-06-14T01:35:20"/>
        <d v="2021-06-14T02:39:07"/>
        <d v="2021-06-14T03:38:27"/>
        <d v="2021-06-14T04:38:04"/>
        <d v="2021-06-14T05:29:54"/>
        <d v="2021-06-14T06:22:45"/>
        <d v="2021-06-14T07:26:15"/>
        <d v="2021-06-14T08:28:28"/>
        <d v="2021-06-14T09:21:36"/>
        <d v="2021-06-14T10:16:02"/>
        <d v="2021-06-14T11:06:35"/>
        <d v="2021-06-14T12:07:55"/>
        <d v="2021-06-14T13:12:00"/>
        <d v="2021-06-14T14:09:01"/>
        <d v="2021-06-14T15:04:02"/>
        <d v="2021-06-14T15:57:27"/>
        <d v="2021-06-14T16:51:45"/>
        <d v="2021-06-14T17:48:55"/>
        <d v="2021-06-14T18:42:46"/>
        <d v="2021-06-14T19:37:47"/>
        <d v="2021-06-14T20:38:24"/>
        <d v="2021-06-14T21:37:26"/>
        <d v="2021-06-14T22:30:52"/>
        <d v="2021-06-14T23:21:24"/>
        <d v="2021-06-15T00:18:17"/>
        <d v="2021-06-15T01:12:17"/>
        <d v="2021-06-15T02:14:04"/>
        <d v="2021-06-15T03:10:57"/>
        <d v="2021-06-15T04:05:57"/>
        <d v="2021-06-15T04:58:05"/>
        <d v="2021-06-15T05:50:12"/>
        <d v="2021-06-15T06:41:54"/>
        <d v="2021-06-15T07:34:36"/>
        <d v="2021-06-15T08:31:55"/>
        <d v="2021-06-15T09:24:46"/>
        <d v="2021-06-15T10:17:46"/>
        <d v="2021-06-15T11:10:02"/>
        <d v="2021-06-15T12:05:28"/>
        <d v="2021-06-15T12:58:19"/>
        <d v="2021-06-15T13:53:37"/>
        <d v="2021-06-15T14:45:53"/>
        <d v="2021-06-15T15:39:19"/>
        <d v="2021-06-15T16:37:29"/>
        <d v="2021-06-15T17:29:02"/>
        <d v="2021-06-15T18:32:50"/>
        <d v="2021-06-15T19:36:12"/>
        <d v="2021-06-15T20:28:54"/>
        <d v="2021-06-15T21:29:31"/>
        <d v="2021-06-15T22:27:07"/>
        <d v="2021-06-15T23:20:50"/>
        <d v="2021-06-16T00:24:03"/>
        <d v="2021-06-16T01:14:27"/>
        <d v="2021-06-16T02:06:35"/>
        <d v="2021-06-16T02:57:24"/>
        <d v="2021-06-16T03:52:34"/>
        <d v="2021-06-16T04:43:06"/>
        <d v="2021-06-16T05:43:00"/>
        <d v="2021-06-16T06:47:40"/>
        <d v="2021-06-16T07:52:19"/>
        <d v="2021-06-16T08:52:48"/>
        <d v="2021-06-16T09:52:25"/>
        <d v="2021-06-16T10:55:03"/>
        <d v="2021-06-16T11:49:55"/>
        <d v="2021-06-16T12:53:25"/>
        <d v="2021-06-16T13:54:03"/>
        <d v="2021-06-16T14:57:24"/>
        <d v="2021-06-16T15:49:06"/>
        <d v="2021-06-16T16:52:19"/>
        <d v="2021-06-16T17:54:49"/>
        <d v="2021-06-16T18:56:10"/>
        <d v="2021-06-16T19:53:37"/>
        <d v="2021-06-16T20:58:08"/>
        <d v="2021-06-16T21:54:17"/>
        <d v="2021-06-16T22:45:16"/>
        <d v="2021-06-16T23:45:01"/>
        <d v="2021-06-17T00:40:11"/>
        <d v="2021-06-17T01:35:28"/>
        <d v="2021-06-17T02:37:32"/>
        <d v="2021-06-17T03:31:15"/>
        <d v="2021-06-17T04:35:02"/>
        <d v="2021-06-17T05:38:41"/>
        <d v="2021-06-17T06:39:53"/>
        <d v="2021-06-17T07:34:45"/>
        <d v="2021-06-17T08:30:29"/>
        <d v="2021-06-17T09:29:14"/>
        <d v="2021-06-17T10:29:00"/>
        <d v="2021-06-17T11:32:38"/>
        <d v="2021-06-17T12:32:24"/>
        <d v="2021-06-17T13:29:17"/>
        <d v="2021-06-17T14:32:12"/>
        <d v="2021-06-17T15:26:47"/>
        <d v="2021-06-17T16:18:20"/>
        <d v="2021-06-17T17:13:38"/>
        <d v="2021-06-17T18:07:21"/>
        <d v="2021-06-17T18:59:28"/>
        <d v="2021-06-17T19:57:22"/>
        <d v="2021-06-17T21:01:35"/>
        <d v="2021-06-17T21:58:54"/>
        <d v="2021-06-17T22:49:26"/>
        <d v="2021-06-17T23:41:51"/>
        <d v="2021-06-18T00:41:11"/>
        <d v="2021-06-18T01:39:48"/>
        <d v="2021-06-18T02:32:21"/>
        <d v="2021-06-18T03:36:52"/>
        <d v="2021-06-18T04:33:19"/>
        <d v="2021-06-18T05:36:40"/>
        <d v="2021-06-18T06:41:02"/>
        <d v="2021-06-18T07:31:44"/>
        <d v="2021-06-18T08:24:26"/>
        <d v="2021-06-18T09:21:19"/>
        <d v="2021-06-18T10:17:46"/>
        <d v="2021-06-18T11:14:30"/>
        <d v="2021-06-18T12:12:06"/>
        <d v="2021-06-18T13:03:39"/>
        <d v="2021-06-18T13:55:55"/>
        <d v="2021-06-18T14:55:32"/>
        <d v="2021-06-18T15:53:25"/>
        <d v="2021-06-18T16:52:02"/>
        <d v="2021-06-18T17:46:19"/>
        <d v="2021-06-18T18:44:04"/>
        <d v="2021-06-18T19:46:16"/>
        <d v="2021-06-18T20:39:16"/>
        <d v="2021-06-18T21:44:04"/>
        <d v="2021-06-18T22:37:29"/>
        <d v="2021-06-18T23:36:06"/>
        <d v="2021-06-19T00:33:59"/>
        <d v="2021-06-19T01:27:33"/>
        <d v="2021-06-19T02:20:33"/>
        <d v="2021-06-19T03:17:17"/>
        <d v="2021-06-19T04:16:11"/>
        <d v="2021-06-19T05:16:48"/>
        <d v="2021-06-19T06:17:08"/>
        <d v="2021-06-19T07:15:19"/>
        <d v="2021-06-19T08:17:48"/>
        <d v="2021-06-19T09:18:09"/>
        <d v="2021-06-19T10:12:00"/>
        <d v="2021-06-19T11:11:54"/>
        <d v="2021-06-19T12:02:18"/>
        <d v="2021-06-19T13:00:20"/>
        <d v="2021-06-19T14:01:32"/>
        <d v="2021-06-19T15:05:54"/>
        <d v="2021-06-19T16:07:41"/>
        <d v="2021-06-19T17:10:19"/>
        <d v="2021-06-19T18:03:27"/>
        <d v="2021-06-19T19:00:03"/>
        <d v="2021-06-19T19:59:14"/>
        <d v="2021-06-19T20:57:33"/>
        <d v="2021-06-19T21:56:18"/>
        <d v="2021-06-19T22:54:29"/>
        <d v="2021-06-19T23:48:29"/>
        <d v="2021-06-20T00:39:19"/>
        <d v="2021-06-20T01:33:36"/>
        <d v="2021-06-20T02:33:56"/>
        <d v="2021-06-20T03:25:21"/>
        <d v="2021-06-20T04:16:19"/>
        <d v="2021-06-20T05:09:53"/>
        <d v="2021-06-20T06:14:15"/>
        <d v="2021-06-20T07:18:55"/>
        <d v="2021-06-20T08:14:56"/>
        <d v="2021-06-20T09:08:30"/>
        <d v="2021-06-20T10:13:18"/>
        <d v="2021-06-20T11:05:08"/>
        <d v="2021-06-20T12:06:03"/>
        <d v="2021-06-20T13:02:56"/>
        <d v="2021-06-20T14:04:16"/>
        <d v="2021-06-20T15:08:21"/>
        <d v="2021-06-20T16:00:20"/>
        <d v="2021-06-20T16:59:48"/>
        <d v="2021-06-20T17:52:31"/>
        <d v="2021-06-20T18:51:33"/>
        <d v="2021-06-20T19:50:44"/>
        <d v="2021-06-20T20:49:55"/>
        <d v="2021-06-20T21:53:43"/>
        <d v="2021-06-20T22:56:12"/>
        <d v="2021-06-20T23:51:13"/>
        <d v="2021-06-21T00:48:58"/>
        <d v="2021-06-21T01:51:10"/>
        <d v="2021-06-21T02:45:45"/>
        <d v="2021-06-21T03:45:04"/>
        <d v="2021-06-21T04:49:09"/>
        <d v="2021-06-21T05:53:40"/>
        <d v="2021-06-21T06:52:34"/>
        <d v="2021-06-21T07:48:17"/>
        <d v="2021-06-21T08:51:13"/>
        <d v="2021-06-21T09:53:51"/>
        <d v="2021-06-21T10:56:30"/>
        <d v="2021-06-21T11:52:57"/>
        <d v="2021-06-21T12:54:00"/>
        <d v="2021-06-21T13:51:10"/>
        <d v="2021-06-21T14:47:46"/>
        <d v="2021-06-21T15:47:57"/>
        <d v="2021-06-21T16:49:35"/>
        <d v="2021-06-21T17:48:55"/>
        <d v="2021-06-21T18:53:17"/>
        <d v="2021-06-21T19:43:41"/>
        <d v="2021-06-21T20:35:14"/>
        <d v="2021-06-21T21:29:57"/>
        <d v="2021-06-21T22:27:50"/>
        <d v="2021-06-21T23:23:34"/>
        <d v="2021-06-22T00:21:10"/>
        <d v="2021-06-22T01:24:40"/>
        <d v="2021-06-22T02:17:14"/>
        <d v="2021-06-22T03:19:09"/>
        <d v="2021-06-22T04:18:29"/>
        <d v="2021-06-22T05:11:02"/>
        <d v="2021-06-22T06:04:45"/>
        <d v="2021-06-22T07:02:30"/>
        <d v="2021-06-22T07:59:40"/>
        <d v="2021-06-22T08:55:49"/>
        <d v="2021-06-22T10:00:12"/>
        <d v="2021-06-22T10:59:48"/>
        <d v="2021-06-22T11:54:40"/>
        <d v="2021-06-22T12:50:07"/>
        <d v="2021-06-22T13:48:00"/>
        <d v="2021-06-22T14:48:03"/>
        <d v="2021-06-22T15:51:33"/>
        <d v="2021-06-22T16:45:16"/>
        <d v="2021-06-22T17:39:59"/>
        <d v="2021-06-22T18:43:03"/>
        <d v="2021-06-22T19:45:07"/>
        <d v="2021-06-22T20:39:24"/>
        <d v="2021-06-22T21:40:45"/>
        <d v="2021-06-22T22:38:04"/>
        <d v="2021-06-22T23:32:56"/>
        <d v="2021-06-23T00:27:48"/>
        <d v="2021-06-23T01:25:49"/>
        <d v="2021-06-23T02:30:03"/>
        <d v="2021-06-23T03:26:56"/>
        <d v="2021-06-23T04:28:42"/>
        <d v="2021-06-23T05:20:15"/>
        <d v="2021-06-23T06:17:34"/>
        <d v="2021-06-23T07:19:29"/>
        <d v="2021-06-23T08:16:22"/>
        <d v="2021-06-23T09:08:30"/>
        <d v="2021-06-23T10:05:23"/>
        <d v="2021-06-23T11:00:40"/>
        <d v="2021-06-23T11:59:08"/>
        <d v="2021-06-23T13:03:04"/>
        <d v="2021-06-23T13:54:12"/>
        <d v="2021-06-23T14:55:41"/>
        <d v="2021-06-23T15:56:01"/>
        <d v="2021-06-23T16:58:39"/>
        <d v="2021-06-23T18:00:26"/>
        <d v="2021-06-23T19:01:21"/>
        <d v="2021-06-23T19:55:55"/>
        <d v="2021-06-23T21:00:43"/>
        <d v="2021-06-23T21:53:51"/>
        <d v="2021-06-23T22:48:43"/>
        <d v="2021-06-23T23:49:47"/>
        <d v="2021-06-24T00:53:51"/>
        <d v="2021-06-24T01:45:59"/>
        <d v="2021-06-24T02:44:53"/>
        <d v="2021-06-24T03:37:09"/>
        <d v="2021-06-24T04:39:04"/>
        <d v="2021-06-24T05:30:55"/>
        <d v="2021-06-24T06:29:05"/>
        <d v="2021-06-24T07:33:36"/>
        <d v="2021-06-24T08:28:36"/>
        <d v="2021-06-24T09:20:36"/>
        <d v="2021-06-24T10:24:06"/>
        <d v="2021-06-24T11:21:33"/>
        <d v="2021-06-24T12:17:34"/>
        <d v="2021-06-24T13:19:55"/>
        <d v="2021-06-24T14:10:19"/>
        <d v="2021-06-24T15:13:24"/>
        <d v="2021-06-24T16:03:48"/>
        <d v="2021-06-24T16:58:13"/>
        <d v="2021-06-24T17:59:25"/>
        <d v="2021-06-24T19:02:30"/>
        <d v="2021-06-24T20:05:43"/>
        <d v="2021-06-24T20:57:07"/>
        <d v="2021-06-24T21:59:37"/>
        <d v="2021-06-24T23:02:41"/>
        <d v="2021-06-24T23:55:41"/>
        <d v="2021-06-25T00:50:33"/>
        <d v="2021-06-25T01:43:24"/>
        <d v="2021-06-25T02:36:14"/>
        <d v="2021-06-25T03:33:07"/>
        <d v="2021-06-25T04:30:09"/>
        <d v="2021-06-25T05:32:47"/>
        <d v="2021-06-25T06:29:05"/>
        <d v="2021-06-25T07:29:51"/>
        <d v="2021-06-25T08:30:20"/>
        <d v="2021-06-25T09:30:40"/>
        <d v="2021-06-25T10:25:58"/>
        <d v="2021-06-25T11:21:16"/>
        <d v="2021-06-25T12:19:26"/>
        <d v="2021-06-25T13:24:14"/>
        <d v="2021-06-25T14:24:52"/>
        <d v="2021-06-25T15:25:55"/>
        <d v="2021-06-25T16:16:19"/>
        <d v="2021-06-25T17:20:41"/>
        <d v="2021-06-25T18:14:59"/>
        <d v="2021-06-25T19:14:18"/>
        <d v="2021-06-25T20:10:11"/>
        <d v="2021-06-25T21:04:36"/>
        <d v="2021-06-25T22:08:50"/>
        <d v="2021-06-25T23:03:33"/>
        <d v="2021-06-26T00:08:12"/>
        <d v="2021-06-26T01:01:21"/>
        <d v="2021-06-26T01:59:40"/>
        <d v="2021-06-26T02:56:15"/>
        <d v="2021-06-26T03:48:23"/>
        <d v="2021-06-26T04:49:35"/>
        <d v="2021-06-26T05:46:45"/>
        <d v="2021-06-26T06:46:57"/>
        <d v="2021-06-26T07:39:13"/>
        <d v="2021-06-26T08:31:03"/>
        <d v="2021-06-26T09:35:51"/>
        <d v="2021-06-26T10:29:43"/>
        <d v="2021-06-26T11:26:36"/>
        <d v="2021-06-26T12:29:57"/>
        <d v="2021-06-26T13:33:36"/>
        <d v="2021-06-26T14:24:26"/>
        <d v="2021-06-26T15:16:34"/>
        <d v="2021-06-26T16:15:36"/>
        <d v="2021-06-26T17:16:13"/>
        <d v="2021-06-26T18:12:49"/>
        <d v="2021-06-26T19:04:48"/>
        <d v="2021-06-26T20:04:08"/>
        <d v="2021-06-26T21:00:00"/>
        <d v="2021-06-26T21:53:34"/>
        <d v="2021-06-26T22:47:34"/>
        <d v="2021-06-26T23:38:24"/>
        <d v="2021-06-27T00:36:17"/>
        <d v="2021-06-27T01:29:00"/>
        <d v="2021-06-27T02:29:28"/>
        <d v="2021-06-27T03:23:02"/>
        <d v="2021-06-27T04:22:05"/>
        <d v="2021-06-27T05:18:23"/>
        <d v="2021-06-27T06:20:53"/>
        <d v="2021-06-27T07:12:43"/>
        <d v="2021-06-27T08:10:36"/>
        <d v="2021-06-27T09:11:57"/>
        <d v="2021-06-27T10:03:56"/>
        <d v="2021-06-27T11:08:10"/>
        <d v="2021-06-27T11:59:43"/>
        <d v="2021-06-27T13:03:04"/>
        <d v="2021-06-27T14:06:00"/>
        <d v="2021-06-27T15:03:45"/>
        <d v="2021-06-27T16:00:46"/>
        <d v="2021-06-27T16:51:10"/>
        <d v="2021-06-27T17:53:31"/>
        <d v="2021-06-27T18:49:49"/>
        <d v="2021-06-27T19:45:24"/>
        <d v="2021-06-27T20:47:37"/>
        <d v="2021-06-27T21:52:25"/>
        <d v="2021-06-27T22:56:56"/>
        <d v="2021-06-27T23:54:06"/>
        <d v="2021-06-28T00:58:02"/>
        <d v="2021-06-28T01:52:45"/>
        <d v="2021-06-28T02:43:18"/>
        <d v="2021-06-28T03:45:04"/>
        <d v="2021-06-28T04:48:17"/>
        <d v="2021-06-28T05:53:05"/>
        <d v="2021-06-28T06:50:07"/>
        <d v="2021-06-28T07:44:33"/>
        <d v="2021-06-28T08:40:16"/>
        <d v="2021-06-28T09:36:09"/>
        <d v="2021-06-28T10:40:48"/>
        <d v="2021-06-28T11:37:49"/>
        <d v="2021-06-28T12:34:08"/>
        <d v="2021-06-28T13:38:56"/>
        <d v="2021-06-28T14:30:12"/>
        <d v="2021-06-28T15:25:29"/>
        <d v="2021-06-28T16:28:25"/>
        <d v="2021-06-28T17:19:15"/>
        <d v="2021-06-28T18:12:58"/>
        <d v="2021-06-28T19:07:32"/>
        <d v="2021-06-28T20:01:06"/>
        <d v="2021-06-28T21:04:02"/>
        <d v="2021-06-28T21:59:46"/>
        <d v="2021-06-28T22:53:28"/>
        <d v="2021-06-28T23:48:55"/>
        <d v="2021-06-29T00:43:29"/>
        <d v="2021-06-29T01:40:22"/>
        <d v="2021-06-29T02:40:34"/>
        <d v="2021-06-29T03:42:20"/>
        <d v="2021-06-29T04:38:04"/>
        <d v="2021-06-29T05:30:55"/>
        <d v="2021-06-29T06:33:42"/>
        <d v="2021-06-29T07:26:07"/>
        <d v="2021-06-29T08:19:15"/>
        <d v="2021-06-29T09:17:25"/>
        <d v="2021-06-29T10:08:07"/>
        <d v="2021-06-29T11:09:01"/>
        <d v="2021-06-29T12:03:01"/>
        <d v="2021-06-29T12:59:02"/>
        <d v="2021-06-29T13:50:27"/>
        <d v="2021-06-29T14:49:21"/>
        <d v="2021-06-29T15:52:08"/>
        <d v="2021-06-29T16:47:43"/>
        <d v="2021-06-29T17:45:19"/>
        <d v="2021-06-29T18:43:38"/>
        <d v="2021-06-29T19:36:20"/>
        <d v="2021-06-29T20:27:36"/>
        <d v="2021-06-29T21:28:57"/>
        <d v="2021-06-29T22:23:48"/>
        <d v="2021-06-29T23:20:50"/>
        <d v="2021-06-30T00:20:01"/>
        <d v="2021-06-30T01:21:39"/>
        <d v="2021-06-30T02:21:59"/>
        <d v="2021-06-30T03:16:51"/>
        <d v="2021-06-30T04:16:02"/>
        <d v="2021-06-30T05:14:30"/>
        <d v="2021-06-30T06:18:35"/>
        <d v="2021-06-30T07:19:03"/>
        <d v="2021-06-30T08:15:39"/>
        <d v="2021-06-30T09:17:34"/>
        <d v="2021-06-30T10:21:48"/>
        <d v="2021-06-30T11:19:49"/>
        <d v="2021-06-30T12:12:23"/>
        <d v="2021-06-30T13:04:57"/>
        <d v="2021-06-30T14:04:42"/>
        <d v="2021-06-30T15:02:27"/>
        <d v="2021-06-30T15:54:35"/>
        <d v="2021-06-30T16:46:42"/>
        <d v="2021-06-30T17:41:51"/>
        <d v="2021-06-30T18:44:04"/>
        <d v="2021-06-30T19:34:28"/>
        <d v="2021-06-30T20:34:48"/>
        <d v="2021-06-30T21:33:50"/>
        <d v="2021-06-30T22:38:21"/>
        <d v="2021-06-30T23:38:41"/>
        <d v="2021-07-01T00:38:53"/>
        <d v="2021-07-01T01:40:31"/>
        <d v="2021-07-01T02:39:59"/>
        <d v="2021-07-01T03:35:25"/>
        <d v="2021-07-01T04:30:09"/>
        <d v="2021-07-01T05:31:29"/>
        <d v="2021-07-01T06:25:55"/>
        <d v="2021-07-01T07:23:14"/>
        <d v="2021-07-01T08:21:16"/>
        <d v="2021-07-01T09:19:00"/>
        <d v="2021-07-01T10:12:35"/>
        <d v="2021-07-01T11:11:02"/>
        <d v="2021-07-01T12:08:38"/>
        <d v="2021-07-01T12:59:37"/>
        <d v="2021-07-01T13:55:21"/>
        <d v="2021-07-01T14:57:59"/>
        <d v="2021-07-01T16:01:38"/>
        <d v="2021-07-01T16:57:22"/>
        <d v="2021-07-01T17:50:47"/>
        <d v="2021-07-01T18:49:58"/>
        <d v="2021-07-01T19:48:26"/>
        <d v="2021-07-01T20:51:30"/>
        <d v="2021-07-01T21:44:04"/>
        <d v="2021-07-01T22:42:49"/>
        <d v="2021-07-01T23:34:39"/>
        <d v="2021-07-02T00:35:25"/>
        <d v="2021-07-02T01:25:58"/>
        <d v="2021-07-02T02:27:36"/>
        <d v="2021-07-02T03:31:15"/>
        <d v="2021-07-02T04:30:52"/>
        <d v="2021-07-02T05:31:47"/>
        <d v="2021-07-02T06:29:14"/>
        <d v="2021-07-02T07:24:14"/>
        <d v="2021-07-02T08:23:00"/>
        <d v="2021-07-02T09:20:27"/>
        <d v="2021-07-02T10:14:44"/>
        <d v="2021-07-02T11:17:48"/>
        <d v="2021-07-02T12:20:27"/>
        <d v="2021-07-02T13:11:43"/>
        <d v="2021-07-02T14:15:48"/>
        <d v="2021-07-02T15:18:26"/>
        <d v="2021-07-02T16:21:48"/>
        <d v="2021-07-02T17:15:48"/>
        <d v="2021-07-02T18:11:14"/>
        <d v="2021-07-02T19:11:51"/>
        <d v="2021-07-02T20:12:03"/>
        <d v="2021-07-02T21:13:24"/>
        <d v="2021-07-02T22:09:33"/>
        <d v="2021-07-02T23:00:32"/>
        <d v="2021-07-02T23:51:56"/>
        <d v="2021-07-03T00:54:26"/>
        <d v="2021-07-03T01:55:55"/>
        <d v="2021-07-03T02:58:34"/>
        <d v="2021-07-03T03:50:07"/>
        <d v="2021-07-03T04:50:27"/>
        <d v="2021-07-03T05:51:39"/>
        <d v="2021-07-03T06:54:09"/>
        <d v="2021-07-03T07:47:51"/>
        <d v="2021-07-03T08:51:30"/>
        <d v="2021-07-03T09:53:34"/>
        <d v="2021-07-03T10:46:34"/>
        <d v="2021-07-03T11:42:17"/>
        <d v="2021-07-03T12:34:51"/>
        <d v="2021-07-03T13:27:59"/>
        <d v="2021-07-03T14:26:10"/>
        <d v="2021-07-03T15:23:37"/>
        <d v="2021-07-03T16:16:11"/>
        <d v="2021-07-03T17:16:57"/>
        <d v="2021-07-03T18:14:59"/>
        <d v="2021-07-03T19:14:27"/>
        <d v="2021-07-03T20:17:48"/>
        <d v="2021-07-03T21:19:26"/>
        <d v="2021-07-03T22:21:39"/>
        <d v="2021-07-03T23:20:50"/>
        <d v="2021-07-04T00:15:42"/>
        <d v="2021-07-04T01:19:12"/>
        <d v="2021-07-04T02:16:22"/>
        <d v="2021-07-04T03:13:24"/>
        <d v="2021-07-04T04:16:28"/>
        <d v="2021-07-04T05:16:13"/>
        <d v="2021-07-04T06:17:51"/>
        <d v="2021-07-04T07:19:38"/>
        <d v="2021-07-04T08:21:33"/>
        <d v="2021-07-04T09:18:35"/>
        <d v="2021-07-04T10:12:43"/>
        <d v="2021-07-04T11:06:35"/>
        <d v="2021-07-04T12:03:53"/>
        <d v="2021-07-04T12:55:44"/>
        <d v="2021-07-04T13:54:03"/>
        <d v="2021-07-04T14:44:44"/>
        <d v="2021-07-04T15:47:14"/>
        <d v="2021-07-04T16:44:07"/>
        <d v="2021-07-04T17:41:25"/>
        <d v="2021-07-04T18:38:27"/>
        <d v="2021-07-04T19:34:19"/>
        <d v="2021-07-04T20:26:36"/>
        <d v="2021-07-04T21:22:28"/>
        <d v="2021-07-04T22:15:36"/>
        <d v="2021-07-04T23:06:43"/>
        <d v="2021-07-05T00:09:22"/>
        <d v="2021-07-05T01:04:57"/>
        <d v="2021-07-05T01:59:05"/>
        <d v="2021-07-05T03:00:00"/>
        <d v="2021-07-05T04:00:03"/>
        <d v="2021-07-05T04:51:01"/>
        <d v="2021-07-05T05:45:19"/>
        <d v="2021-07-05T06:41:37"/>
        <d v="2021-07-05T07:33:53"/>
        <d v="2021-07-05T08:24:17"/>
        <d v="2021-07-05T09:28:22"/>
        <d v="2021-07-05T10:19:12"/>
        <d v="2021-07-05T11:10:36"/>
        <d v="2021-07-05T12:14:33"/>
        <d v="2021-07-05T13:17:02"/>
        <d v="2021-07-05T14:15:56"/>
        <d v="2021-07-05T15:09:56"/>
        <d v="2021-07-05T16:08:41"/>
        <d v="2021-07-05T17:13:12"/>
        <d v="2021-07-05T18:12:58"/>
        <d v="2021-07-05T19:03:56"/>
        <d v="2021-07-05T19:58:57"/>
        <d v="2021-07-05T20:51:56"/>
        <d v="2021-07-05T21:42:37"/>
        <d v="2021-07-05T22:43:06"/>
        <d v="2021-07-05T23:35:40"/>
        <d v="2021-07-06T00:35:17"/>
        <d v="2021-07-06T01:31:52"/>
        <d v="2021-07-06T02:27:36"/>
        <d v="2021-07-06T03:18:00"/>
        <d v="2021-07-06T04:12:17"/>
        <d v="2021-07-06T05:15:04"/>
        <d v="2021-07-06T06:09:56"/>
        <d v="2021-07-06T07:09:50"/>
        <d v="2021-07-06T08:02:50"/>
        <d v="2021-07-06T08:56:50"/>
        <d v="2021-07-06T09:49:15"/>
        <d v="2021-07-06T10:51:36"/>
        <d v="2021-07-06T11:42:26"/>
        <d v="2021-07-06T12:35:08"/>
        <d v="2021-07-06T13:36:20"/>
        <d v="2021-07-06T14:38:50"/>
        <d v="2021-07-06T15:43:21"/>
        <d v="2021-07-06T16:46:25"/>
        <d v="2021-07-06T17:40:16"/>
        <d v="2021-07-06T18:35:43"/>
        <d v="2021-07-06T19:26:24"/>
        <d v="2021-07-06T20:18:40"/>
        <d v="2021-07-06T21:17:00"/>
        <d v="2021-07-06T22:19:12"/>
        <d v="2021-07-06T23:14:04"/>
        <d v="2021-07-07T00:07:55"/>
        <d v="2021-07-07T01:06:40"/>
        <d v="2021-07-07T02:01:24"/>
        <d v="2021-07-07T03:01:35"/>
        <d v="2021-07-07T04:04:31"/>
        <d v="2021-07-07T04:55:55"/>
        <d v="2021-07-07T05:47:20"/>
        <d v="2021-07-07T06:44:38"/>
        <d v="2021-07-07T07:46:08"/>
        <d v="2021-07-07T08:42:00"/>
        <d v="2021-07-07T09:43:47"/>
        <d v="2021-07-07T10:34:36"/>
        <d v="2021-07-07T11:34:57"/>
        <d v="2021-07-07T12:33:50"/>
        <d v="2021-07-07T13:35:54"/>
        <d v="2021-07-07T14:33:56"/>
        <d v="2021-07-07T15:24:55"/>
        <d v="2021-07-07T16:27:16"/>
        <d v="2021-07-07T17:18:06"/>
        <d v="2021-07-07T18:17:00"/>
        <d v="2021-07-07T19:12:09"/>
        <d v="2021-07-07T20:08:18"/>
        <d v="2021-07-07T21:04:45"/>
        <d v="2021-07-07T22:08:33"/>
        <d v="2021-07-07T23:05:51"/>
        <d v="2021-07-08T00:02:01"/>
        <d v="2021-07-08T00:52:51"/>
        <d v="2021-07-08T01:55:29"/>
        <d v="2021-07-08T02:55:06"/>
        <d v="2021-07-08T03:50:33"/>
        <d v="2021-07-08T04:43:06"/>
        <d v="2021-07-08T05:35:48"/>
        <d v="2021-07-08T06:36:17"/>
        <d v="2021-07-08T07:31:35"/>
        <d v="2021-07-08T08:24:17"/>
        <d v="2021-07-08T09:17:51"/>
        <d v="2021-07-08T10:14:18"/>
        <d v="2021-07-08T11:10:28"/>
        <d v="2021-07-08T12:01:18"/>
        <d v="2021-07-08T13:02:21"/>
        <d v="2021-07-08T14:02:59"/>
        <d v="2021-07-08T15:02:01"/>
        <d v="2021-07-08T15:58:02"/>
        <d v="2021-07-08T16:55:12"/>
        <d v="2021-07-08T17:49:47"/>
        <d v="2021-07-08T18:53:34"/>
        <d v="2021-07-08T19:53:02"/>
        <d v="2021-07-08T20:51:13"/>
        <d v="2021-07-08T21:55:35"/>
        <d v="2021-07-08T22:53:37"/>
        <d v="2021-07-08T23:56:41"/>
        <d v="2021-07-09T00:48:32"/>
        <d v="2021-07-09T01:49:26"/>
        <d v="2021-07-09T02:48:29"/>
        <d v="2021-07-09T03:51:50"/>
        <d v="2021-07-09T04:56:21"/>
        <d v="2021-07-09T05:59:34"/>
        <d v="2021-07-09T06:58:28"/>
        <d v="2021-07-09T07:51:19"/>
        <d v="2021-07-09T08:53:40"/>
        <d v="2021-07-09T09:53:08"/>
        <d v="2021-07-09T10:43:32"/>
        <d v="2021-07-09T11:38:33"/>
        <d v="2021-07-09T12:32:41"/>
        <d v="2021-07-09T13:29:08"/>
        <d v="2021-07-09T14:25:35"/>
        <d v="2021-07-09T15:27:30"/>
        <d v="2021-07-09T16:29:00"/>
        <d v="2021-07-09T17:30:46"/>
        <d v="2021-07-09T18:24:20"/>
        <d v="2021-07-09T19:28:51"/>
        <d v="2021-07-09T20:30:46"/>
        <d v="2021-07-09T21:22:19"/>
        <d v="2021-07-09T22:20:21"/>
        <d v="2021-07-09T23:16:57"/>
        <d v="2021-07-10T00:12:40"/>
        <d v="2021-07-10T01:03:56"/>
        <d v="2021-07-10T01:55:21"/>
        <d v="2021-07-10T02:55:06"/>
        <d v="2021-07-10T03:59:46"/>
        <d v="2021-07-10T05:01:58"/>
        <d v="2021-07-10T05:57:07"/>
        <d v="2021-07-10T06:50:33"/>
        <d v="2021-07-10T07:51:36"/>
        <d v="2021-07-10T08:47:20"/>
        <d v="2021-07-10T09:43:12"/>
        <d v="2021-07-10T10:34:19"/>
        <d v="2021-07-10T11:37:41"/>
        <d v="2021-07-10T12:40:54"/>
        <d v="2021-07-10T13:41:57"/>
        <d v="2021-07-10T14:39:07"/>
        <d v="2021-07-10T15:42:37"/>
        <d v="2021-07-10T16:37:38"/>
        <d v="2021-07-10T17:35:31"/>
        <d v="2021-07-10T18:35:17"/>
        <d v="2021-07-10T19:25:41"/>
        <d v="2021-07-10T20:25:35"/>
        <d v="2021-07-10T21:29:40"/>
        <d v="2021-07-10T22:20:47"/>
        <d v="2021-07-10T23:11:11"/>
        <d v="2021-07-11T00:02:36"/>
        <d v="2021-07-11T01:01:47"/>
        <d v="2021-07-11T02:05:43"/>
        <d v="2021-07-11T02:57:33"/>
        <d v="2021-07-11T03:49:15"/>
        <d v="2021-07-11T04:45:42"/>
        <d v="2021-07-11T05:38:50"/>
        <d v="2021-07-11T06:31:41"/>
        <d v="2021-07-11T07:31:09"/>
        <d v="2021-07-11T08:21:42"/>
        <d v="2021-07-11T09:13:58"/>
        <d v="2021-07-11T10:05:48"/>
        <d v="2021-07-11T11:08:18"/>
        <d v="2021-07-11T12:09:39"/>
        <d v="2021-07-11T13:07:41"/>
        <d v="2021-07-11T14:07:09"/>
        <d v="2021-07-11T15:06:12"/>
        <d v="2021-07-11T16:07:58"/>
        <d v="2021-07-11T16:59:57"/>
        <d v="2021-07-11T17:57:07"/>
        <d v="2021-07-11T18:58:36"/>
        <d v="2021-07-11T19:58:05"/>
        <d v="2021-07-11T20:57:50"/>
        <d v="2021-07-11T21:56:01"/>
        <d v="2021-07-11T22:56:30"/>
        <d v="2021-07-11T23:50:04"/>
        <d v="2021-07-12T00:49:49"/>
        <d v="2021-07-12T01:52:11"/>
        <d v="2021-07-12T02:51:13"/>
        <d v="2021-07-12T03:46:22"/>
        <d v="2021-07-12T04:44:07"/>
        <d v="2021-07-12T05:47:02"/>
        <d v="2021-07-12T06:50:41"/>
        <d v="2021-07-12T07:47:17"/>
        <d v="2021-07-12T08:49:47"/>
        <d v="2021-07-12T09:51:24"/>
        <d v="2021-07-12T10:50:27"/>
        <d v="2021-07-12T11:42:52"/>
        <d v="2021-07-12T12:45:39"/>
        <d v="2021-07-12T13:47:17"/>
        <d v="2021-07-12T14:42:09"/>
        <d v="2021-07-12T15:41:37"/>
        <d v="2021-07-12T16:38:12"/>
        <d v="2021-07-12T17:35:48"/>
        <d v="2021-07-12T18:31:15"/>
        <d v="2021-07-12T19:32:27"/>
        <d v="2021-07-12T20:34:48"/>
        <d v="2021-07-12T21:37:26"/>
        <d v="2021-07-12T22:29:08"/>
        <d v="2021-07-12T23:21:16"/>
        <d v="2021-07-13T00:22:36"/>
        <d v="2021-07-13T01:26:50"/>
        <d v="2021-07-13T02:30:03"/>
        <d v="2021-07-13T03:24:46"/>
        <d v="2021-07-13T04:27:24"/>
        <d v="2021-07-13T05:29:02"/>
        <d v="2021-07-13T06:20:10"/>
        <d v="2021-07-13T07:15:45"/>
        <d v="2021-07-13T08:11:54"/>
        <d v="2021-07-13T09:15:33"/>
        <d v="2021-07-13T10:11:08"/>
        <d v="2021-07-13T11:03:59"/>
        <d v="2021-07-13T12:07:55"/>
        <d v="2021-07-13T13:02:12"/>
        <d v="2021-07-13T13:54:20"/>
        <d v="2021-07-13T14:54:23"/>
        <d v="2021-07-13T15:47:31"/>
        <d v="2021-07-13T16:46:25"/>
        <d v="2021-07-13T17:49:55"/>
        <d v="2021-07-13T18:41:02"/>
        <d v="2021-07-13T19:45:07"/>
        <d v="2021-07-13T20:44:53"/>
        <d v="2021-07-13T21:38:18"/>
        <d v="2021-07-13T22:32:44"/>
        <d v="2021-07-13T23:33:30"/>
        <d v="2021-07-14T00:34:25"/>
        <d v="2021-07-14T01:31:00"/>
        <d v="2021-07-14T02:30:55"/>
        <d v="2021-07-14T03:35:43"/>
        <d v="2021-07-14T04:31:44"/>
        <d v="2021-07-14T05:22:08"/>
        <d v="2021-07-14T06:26:04"/>
        <d v="2021-07-14T07:26:41"/>
        <d v="2021-07-14T08:24:26"/>
        <d v="2021-07-14T09:18:09"/>
        <d v="2021-07-14T10:11:51"/>
        <d v="2021-07-14T11:16:22"/>
        <d v="2021-07-14T12:10:13"/>
        <d v="2021-07-14T13:11:17"/>
        <d v="2021-07-14T14:11:02"/>
        <d v="2021-07-14T15:10:57"/>
        <d v="2021-07-14T16:06:40"/>
        <d v="2021-07-14T17:09:19"/>
        <d v="2021-07-14T18:11:57"/>
        <d v="2021-07-14T19:09:24"/>
        <d v="2021-07-14T20:12:03"/>
        <d v="2021-07-14T21:12:58"/>
        <d v="2021-07-14T22:15:10"/>
        <d v="2021-07-14T23:16:05"/>
        <d v="2021-07-15T00:08:21"/>
        <d v="2021-07-15T01:11:43"/>
        <d v="2021-07-15T02:02:59"/>
        <d v="2021-07-15T02:54:23"/>
        <d v="2021-07-15T03:49:58"/>
        <d v="2021-07-15T04:53:02"/>
        <d v="2021-07-15T05:51:56"/>
        <d v="2021-07-15T06:54:35"/>
        <d v="2021-07-15T07:59:23"/>
        <d v="2021-07-15T08:59:51"/>
        <d v="2021-07-15T10:01:38"/>
        <d v="2021-07-15T11:00:14"/>
        <d v="2021-07-15T11:54:23"/>
        <d v="2021-07-15T12:51:33"/>
        <d v="2021-07-15T13:45:50"/>
        <d v="2021-07-15T14:47:28"/>
        <d v="2021-07-15T15:48:58"/>
        <d v="2021-07-15T16:40:31"/>
        <d v="2021-07-15T17:44:53"/>
        <d v="2021-07-15T18:48:32"/>
        <d v="2021-07-15T19:51:01"/>
        <d v="2021-07-15T20:52:39"/>
        <d v="2021-07-15T21:57:01"/>
        <d v="2021-07-15T23:01:24"/>
        <d v="2021-07-16T00:01:18"/>
        <d v="2021-07-16T00:52:16"/>
        <d v="2021-07-16T01:43:24"/>
        <d v="2021-07-16T02:42:35"/>
        <d v="2021-07-16T03:39:10"/>
        <d v="2021-07-16T04:36:46"/>
        <d v="2021-07-16T05:36:06"/>
        <d v="2021-07-16T06:37:00"/>
        <d v="2021-07-16T07:41:14"/>
        <d v="2021-07-16T08:41:51"/>
        <d v="2021-07-16T09:36:00"/>
        <d v="2021-07-16T10:39:48"/>
        <d v="2021-07-16T11:43:00"/>
        <d v="2021-07-16T12:38:36"/>
        <d v="2021-07-16T13:37:21"/>
        <d v="2021-07-16T14:30:12"/>
        <d v="2021-07-16T15:24:03"/>
        <d v="2021-07-16T16:26:15"/>
        <d v="2021-07-16T17:23:17"/>
        <d v="2021-07-16T18:27:30"/>
        <d v="2021-07-16T19:24:32"/>
        <d v="2021-07-16T20:23:25"/>
        <d v="2021-07-16T21:18:26"/>
        <d v="2021-07-16T22:20:30"/>
        <d v="2021-07-16T23:16:31"/>
        <d v="2021-07-17T00:15:16"/>
        <d v="2021-07-17T01:19:03"/>
        <d v="2021-07-17T02:22:34"/>
        <d v="2021-07-17T03:21:19"/>
        <d v="2021-07-17T04:13:09"/>
        <d v="2021-07-17T05:07:35"/>
        <d v="2021-07-17T06:03:53"/>
        <d v="2021-07-17T07:05:14"/>
        <d v="2021-07-17T07:58:31"/>
        <d v="2021-07-17T08:59:43"/>
        <d v="2021-07-17T10:01:12"/>
        <d v="2021-07-17T10:53:11"/>
        <d v="2021-07-17T11:46:28"/>
        <d v="2021-07-17T12:37:09"/>
        <d v="2021-07-17T13:40:39"/>
        <d v="2021-07-17T14:35:57"/>
        <d v="2021-07-17T15:37:52"/>
        <d v="2021-07-17T16:31:35"/>
        <d v="2021-07-17T17:31:12"/>
        <d v="2021-07-17T18:30:32"/>
        <d v="2021-07-17T19:24:32"/>
        <d v="2021-07-17T20:22:16"/>
        <d v="2021-07-17T21:26:30"/>
        <d v="2021-07-17T22:23:14"/>
        <d v="2021-07-17T23:16:13"/>
        <d v="2021-07-18T00:16:08"/>
        <d v="2021-07-18T01:06:49"/>
        <d v="2021-07-18T02:03:24"/>
        <d v="2021-07-18T02:55:15"/>
        <d v="2021-07-18T03:48:32"/>
        <d v="2021-07-18T04:51:27"/>
        <d v="2021-07-18T05:54:58"/>
        <d v="2021-07-18T06:49:24"/>
        <d v="2021-07-18T07:43:24"/>
        <d v="2021-07-18T08:46:36"/>
        <d v="2021-07-18T09:49:58"/>
        <d v="2021-07-18T10:40:57"/>
        <d v="2021-07-18T11:39:42"/>
        <d v="2021-07-18T12:35:25"/>
        <d v="2021-07-18T13:29:25"/>
        <d v="2021-07-18T14:25:26"/>
        <d v="2021-07-18T15:20:01"/>
        <d v="2021-07-18T16:11:00"/>
        <d v="2021-07-18T17:07:09"/>
        <d v="2021-07-18T18:00:09"/>
        <d v="2021-07-18T19:02:12"/>
        <d v="2021-07-18T19:59:40"/>
        <d v="2021-07-18T20:54:32"/>
        <d v="2021-07-18T21:51:24"/>
        <d v="2021-07-18T22:52:19"/>
        <d v="2021-07-18T23:48:20"/>
        <d v="2021-07-19T00:51:16"/>
        <d v="2021-07-19T01:42:14"/>
        <d v="2021-07-19T02:36:14"/>
        <d v="2021-07-19T03:28:05"/>
        <d v="2021-07-19T04:32:10"/>
        <d v="2021-07-19T05:35:40"/>
        <d v="2021-07-19T06:31:41"/>
        <d v="2021-07-19T07:23:23"/>
        <d v="2021-07-19T08:20:07"/>
        <d v="2021-07-19T09:23:46"/>
        <d v="2021-07-19T10:20:38"/>
        <d v="2021-07-19T11:17:40"/>
        <d v="2021-07-19T12:08:04"/>
        <d v="2021-07-19T13:12:17"/>
        <d v="2021-07-19T14:05:43"/>
        <d v="2021-07-19T15:09:48"/>
        <d v="2021-07-19T16:13:00"/>
        <d v="2021-07-19T17:05:08"/>
        <d v="2021-07-19T17:57:50"/>
        <d v="2021-07-19T18:59:20"/>
        <d v="2021-07-19T19:50:44"/>
        <d v="2021-07-19T20:47:11"/>
        <d v="2021-07-19T21:47:05"/>
        <d v="2021-07-19T22:45:16"/>
        <d v="2021-07-19T23:43:18"/>
        <d v="2021-07-20T00:35:25"/>
        <d v="2021-07-20T01:25:49"/>
        <d v="2021-07-20T02:27:01"/>
        <d v="2021-07-20T03:28:05"/>
        <d v="2021-07-20T04:31:00"/>
        <d v="2021-07-20T05:33:13"/>
        <d v="2021-07-20T06:38:01"/>
        <d v="2021-07-20T07:38:47"/>
        <d v="2021-07-20T08:30:03"/>
        <d v="2021-07-20T09:30:06"/>
        <d v="2021-07-20T10:29:43"/>
        <d v="2021-07-20T11:26:10"/>
        <d v="2021-07-20T12:21:36"/>
        <d v="2021-07-20T13:17:28"/>
        <d v="2021-07-20T14:09:53"/>
        <d v="2021-07-20T15:14:07"/>
        <d v="2021-07-20T16:09:50"/>
        <d v="2021-07-20T17:13:47"/>
        <d v="2021-07-20T18:05:46"/>
        <d v="2021-07-20T19:03:22"/>
        <d v="2021-07-20T19:57:56"/>
        <d v="2021-07-20T20:49:29"/>
        <d v="2021-07-20T21:52:25"/>
        <d v="2021-07-20T22:47:17"/>
        <d v="2021-07-20T23:47:28"/>
        <d v="2021-07-21T00:49:32"/>
        <d v="2021-07-21T01:50:53"/>
        <d v="2021-07-21T02:53:40"/>
        <d v="2021-07-21T03:55:44"/>
        <d v="2021-07-21T04:54:37"/>
        <d v="2021-07-21T05:55:06"/>
        <d v="2021-07-21T06:46:57"/>
        <d v="2021-07-21T07:45:59"/>
        <d v="2021-07-21T08:41:43"/>
        <d v="2021-07-21T09:43:29"/>
        <d v="2021-07-21T10:39:56"/>
        <d v="2021-07-21T11:39:59"/>
        <d v="2021-07-21T12:35:51"/>
        <d v="2021-07-21T13:36:29"/>
        <d v="2021-07-21T14:39:33"/>
        <d v="2021-07-21T15:30:14"/>
        <d v="2021-07-21T16:20:56"/>
        <d v="2021-07-21T17:17:23"/>
        <d v="2021-07-21T18:18:52"/>
        <d v="2021-07-21T19:17:02"/>
        <d v="2021-07-21T20:08:10"/>
        <d v="2021-07-21T21:10:39"/>
        <d v="2021-07-21T22:02:47"/>
        <d v="2021-07-21T23:02:33"/>
        <d v="2021-07-22T00:05:28"/>
        <d v="2021-07-22T00:59:28"/>
        <d v="2021-07-22T01:53:28"/>
        <d v="2021-07-22T02:47:54"/>
        <d v="2021-07-22T03:49:15"/>
        <d v="2021-07-22T04:53:11"/>
        <d v="2021-07-22T05:49:29"/>
        <d v="2021-07-22T06:54:00"/>
        <d v="2021-07-22T07:48:17"/>
        <d v="2021-07-22T08:39:33"/>
        <d v="2021-07-22T09:38:44"/>
        <d v="2021-07-22T10:29:43"/>
        <d v="2021-07-22T11:34:22"/>
        <d v="2021-07-22T12:38:44"/>
        <d v="2021-07-22T13:30:43"/>
        <d v="2021-07-22T14:23:00"/>
        <d v="2021-07-22T15:26:30"/>
        <d v="2021-07-22T16:24:23"/>
        <d v="2021-07-22T17:24:52"/>
        <d v="2021-07-22T18:18:26"/>
        <d v="2021-07-22T19:16:36"/>
        <d v="2021-07-22T20:15:13"/>
        <d v="2021-07-22T21:19:26"/>
        <d v="2021-07-22T22:12:17"/>
        <d v="2021-07-22T23:12:29"/>
        <d v="2021-07-23T00:11:31"/>
        <d v="2021-07-23T01:11:25"/>
        <d v="2021-07-23T02:05:00"/>
        <d v="2021-07-23T03:01:09"/>
        <d v="2021-07-23T04:02:38"/>
        <d v="2021-07-23T05:06:17"/>
        <d v="2021-07-23T06:08:30"/>
        <d v="2021-07-23T07:13:09"/>
        <d v="2021-07-23T08:06:00"/>
        <d v="2021-07-23T09:04:54"/>
        <d v="2021-07-23T10:02:38"/>
        <d v="2021-07-23T11:06:00"/>
        <d v="2021-07-23T12:01:26"/>
        <d v="2021-07-23T12:59:02"/>
        <d v="2021-07-23T13:54:12"/>
        <d v="2021-07-23T14:50:56"/>
        <d v="2021-07-23T15:43:47"/>
        <d v="2021-07-23T16:47:34"/>
        <d v="2021-07-23T17:48:46"/>
        <d v="2021-07-23T18:52:16"/>
        <d v="2021-07-23T19:45:42"/>
        <d v="2021-07-23T20:36:58"/>
        <d v="2021-07-23T21:34:16"/>
        <d v="2021-07-23T22:36:55"/>
        <d v="2021-07-23T23:27:53"/>
        <d v="2021-07-24T00:27:48"/>
        <d v="2021-07-24T01:23:31"/>
        <d v="2021-07-24T02:27:27"/>
        <d v="2021-07-24T03:18:26"/>
        <d v="2021-07-24T04:23:14"/>
        <d v="2021-07-24T05:27:10"/>
        <d v="2021-07-24T06:19:52"/>
        <d v="2021-07-24T07:19:29"/>
        <d v="2021-07-24T08:13:38"/>
        <d v="2021-07-24T09:12:23"/>
        <d v="2021-07-24T10:14:44"/>
        <d v="2021-07-24T11:06:43"/>
        <d v="2021-07-24T12:03:36"/>
        <d v="2021-07-24T12:59:02"/>
        <d v="2021-07-24T14:02:41"/>
        <d v="2021-07-24T15:01:00"/>
        <d v="2021-07-24T15:56:10"/>
        <d v="2021-07-24T16:51:45"/>
        <d v="2021-07-24T17:49:29"/>
        <d v="2021-07-24T18:43:12"/>
        <d v="2021-07-24T19:41:23"/>
        <d v="2021-07-24T20:36:14"/>
        <d v="2021-07-24T21:37:18"/>
        <d v="2021-07-24T22:41:23"/>
        <d v="2021-07-24T23:42:09"/>
        <d v="2021-07-25T00:46:48"/>
        <d v="2021-07-25T01:44:50"/>
        <d v="2021-07-25T02:36:14"/>
        <d v="2021-07-25T03:40:19"/>
        <d v="2021-07-25T04:35:37"/>
        <d v="2021-07-25T05:29:20"/>
        <d v="2021-07-25T06:20:01"/>
        <d v="2021-07-25T07:18:37"/>
        <d v="2021-07-25T08:18:32"/>
        <d v="2021-07-25T09:18:43"/>
        <d v="2021-07-25T10:12:00"/>
        <d v="2021-07-25T11:12:03"/>
        <d v="2021-07-25T12:07:38"/>
        <d v="2021-07-25T13:06:14"/>
        <d v="2021-07-25T14:07:18"/>
        <d v="2021-07-25T15:02:44"/>
        <d v="2021-07-25T16:00:46"/>
        <d v="2021-07-25T17:04:08"/>
        <d v="2021-07-25T18:08:56"/>
        <d v="2021-07-25T19:08:59"/>
        <d v="2021-07-25T20:00:06"/>
        <d v="2021-07-25T21:02:44"/>
        <d v="2021-07-25T22:00:20"/>
        <d v="2021-07-25T22:51:01"/>
        <d v="2021-07-25T23:55:32"/>
        <d v="2021-07-26T00:48:49"/>
        <d v="2021-07-26T01:45:07"/>
        <d v="2021-07-26T02:41:34"/>
        <d v="2021-07-26T03:37:18"/>
        <d v="2021-07-26T04:28:42"/>
        <d v="2021-07-26T05:24:35"/>
        <d v="2021-07-26T06:25:47"/>
        <d v="2021-07-26T07:28:42"/>
        <d v="2021-07-26T08:28:02"/>
        <d v="2021-07-26T09:20:10"/>
        <d v="2021-07-26T10:14:27"/>
        <d v="2021-07-26T11:10:54"/>
        <d v="2021-07-26T12:09:04"/>
        <d v="2021-07-26T13:09:50"/>
        <d v="2021-07-26T14:13:21"/>
        <d v="2021-07-26T15:16:34"/>
        <d v="2021-07-26T16:14:44"/>
        <d v="2021-07-26T17:05:34"/>
        <d v="2021-07-26T17:59:00"/>
        <d v="2021-07-26T19:00:29"/>
        <d v="2021-07-26T19:56:30"/>
        <d v="2021-07-26T20:50:30"/>
        <d v="2021-07-26T21:48:06"/>
        <d v="2021-07-26T22:40:13"/>
        <d v="2021-07-26T23:35:40"/>
        <d v="2021-07-27T00:40:19"/>
        <d v="2021-07-27T01:45:07"/>
        <d v="2021-07-27T02:46:02"/>
        <d v="2021-07-27T03:43:55"/>
        <d v="2021-07-27T04:36:29"/>
        <d v="2021-07-27T05:35:23"/>
        <d v="2021-07-27T06:39:27"/>
        <d v="2021-07-27T07:41:57"/>
        <d v="2021-07-27T08:46:36"/>
        <d v="2021-07-27T09:47:14"/>
        <d v="2021-07-27T10:38:21"/>
        <d v="2021-07-27T11:40:42"/>
        <d v="2021-07-27T12:44:04"/>
        <d v="2021-07-27T13:42:58"/>
        <d v="2021-07-27T14:41:51"/>
        <d v="2021-07-27T15:41:11"/>
        <d v="2021-07-27T16:40:57"/>
        <d v="2021-07-27T17:34:48"/>
        <d v="2021-07-27T18:28:39"/>
        <d v="2021-07-27T19:28:42"/>
        <d v="2021-07-27T20:30:46"/>
        <d v="2021-07-27T21:32:07"/>
        <d v="2021-07-27T22:30:43"/>
        <d v="2021-07-27T23:32:56"/>
        <d v="2021-07-28T00:33:16"/>
        <d v="2021-07-28T01:28:16"/>
        <d v="2021-07-28T02:31:55"/>
        <d v="2021-07-28T03:22:19"/>
        <d v="2021-07-28T04:14:01"/>
        <d v="2021-07-28T05:09:36"/>
        <d v="2021-07-28T06:02:44"/>
        <d v="2021-07-28T06:59:20"/>
        <d v="2021-07-28T08:00:49"/>
        <d v="2021-07-28T08:54:58"/>
        <d v="2021-07-28T09:57:27"/>
        <d v="2021-07-28T10:56:38"/>
        <d v="2021-07-28T12:00:26"/>
        <d v="2021-07-28T12:56:27"/>
        <d v="2021-07-28T13:54:03"/>
        <d v="2021-07-28T14:54:06"/>
        <d v="2021-07-28T15:48:49"/>
        <d v="2021-07-28T16:50:10"/>
        <d v="2021-07-28T17:52:31"/>
        <d v="2021-07-28T18:44:47"/>
        <d v="2021-07-28T19:47:00"/>
        <d v="2021-07-28T20:41:43"/>
        <d v="2021-07-28T21:41:02"/>
        <d v="2021-07-28T22:31:44"/>
        <d v="2021-07-28T23:22:08"/>
        <d v="2021-07-29T00:24:37"/>
        <d v="2021-07-29T01:23:57"/>
        <d v="2021-07-29T02:15:22"/>
        <d v="2021-07-29T03:16:34"/>
        <d v="2021-07-29T04:15:01"/>
        <d v="2021-07-29T05:08:36"/>
        <d v="2021-07-29T06:04:36"/>
        <d v="2021-07-29T06:55:18"/>
        <d v="2021-07-29T07:57:39"/>
        <d v="2021-07-29T08:55:58"/>
        <d v="2021-07-29T09:48:23"/>
        <d v="2021-07-29T10:43:24"/>
        <d v="2021-07-29T11:45:19"/>
        <d v="2021-07-29T12:44:47"/>
        <d v="2021-07-29T13:41:48"/>
        <d v="2021-07-29T14:39:42"/>
        <d v="2021-07-29T15:32:41"/>
        <d v="2021-07-29T16:25:49"/>
        <d v="2021-07-29T17:21:16"/>
        <d v="2021-07-29T18:18:43"/>
        <d v="2021-07-29T19:21:30"/>
        <d v="2021-07-29T20:18:23"/>
        <d v="2021-07-29T21:13:15"/>
        <d v="2021-07-29T22:17:02"/>
        <d v="2021-07-29T23:17:48"/>
        <d v="2021-07-30T00:12:32"/>
        <d v="2021-07-30T01:12:00"/>
        <d v="2021-07-30T02:04:51"/>
        <d v="2021-07-30T02:59:08"/>
        <d v="2021-07-30T04:00:20"/>
        <d v="2021-07-30T04:51:10"/>
        <d v="2021-07-30T05:47:11"/>
        <d v="2021-07-30T06:49:06"/>
        <d v="2021-07-30T07:47:08"/>
        <d v="2021-07-30T08:46:02"/>
        <d v="2021-07-30T09:42:46"/>
        <d v="2021-07-30T10:45:07"/>
        <d v="2021-07-30T11:35:31"/>
        <d v="2021-07-30T12:31:49"/>
        <d v="2021-07-30T13:34:19"/>
        <d v="2021-07-30T14:37:06"/>
        <d v="2021-07-30T15:41:02"/>
        <d v="2021-07-30T16:32:18"/>
        <d v="2021-07-30T17:34:39"/>
        <d v="2021-07-30T18:38:27"/>
        <d v="2021-07-30T19:37:47"/>
        <d v="2021-07-30T20:33:30"/>
        <d v="2021-07-30T21:26:04"/>
        <d v="2021-07-30T22:17:11"/>
        <d v="2021-07-30T23:21:42"/>
        <d v="2021-07-31T00:24:55"/>
        <d v="2021-07-31T01:19:47"/>
        <d v="2021-07-31T02:13:03"/>
        <d v="2021-07-31T03:17:34"/>
        <d v="2021-07-31T04:10:51"/>
        <d v="2021-07-31T05:08:44"/>
        <d v="2021-07-31T06:12:58"/>
        <d v="2021-07-31T07:17:37"/>
        <d v="2021-07-31T08:08:53"/>
        <d v="2021-07-31T09:06:03"/>
        <d v="2021-07-31T09:56:53"/>
        <d v="2021-07-31T10:53:54"/>
        <d v="2021-07-31T11:45:45"/>
        <d v="2021-07-31T12:48:14"/>
        <d v="2021-07-31T13:40:31"/>
        <d v="2021-07-31T14:45:10"/>
        <d v="2021-07-31T15:45:13"/>
        <d v="2021-07-31T16:47:08"/>
        <d v="2021-07-31T17:41:34"/>
        <d v="2021-07-31T18:33:33"/>
        <d v="2021-07-31T19:36:46"/>
        <d v="2021-07-31T20:27:27"/>
        <d v="2021-07-31T21:29:14"/>
        <d v="2021-07-31T22:22:13"/>
        <d v="2021-07-31T23:20:33"/>
        <d v="2021-08-01T00:11:14"/>
        <d v="2021-08-01T01:02:04"/>
        <d v="2021-08-01T01:56:30"/>
        <d v="2021-08-01T02:58:25"/>
        <d v="2021-08-01T03:55:18"/>
        <d v="2021-08-01T04:52:11"/>
        <d v="2021-08-01T05:50:21"/>
        <d v="2021-08-01T06:47:31"/>
        <d v="2021-08-01T07:48:09"/>
        <d v="2021-08-01T08:52:13"/>
        <d v="2021-08-01T09:46:22"/>
        <d v="2021-08-01T10:48:26"/>
        <d v="2021-08-01T11:44:10"/>
        <d v="2021-08-01T12:37:26"/>
        <d v="2021-08-01T13:30:17"/>
        <d v="2021-08-01T14:20:50"/>
        <d v="2021-08-01T15:13:24"/>
        <d v="2021-08-01T16:04:22"/>
        <d v="2021-08-01T17:07:44"/>
        <d v="2021-08-01T18:10:31"/>
        <d v="2021-08-01T19:11:17"/>
        <d v="2021-08-01T20:01:58"/>
        <d v="2021-08-01T21:01:44"/>
        <d v="2021-08-01T22:06:06"/>
        <d v="2021-08-01T23:07:26"/>
        <d v="2021-08-02T00:02:36"/>
        <d v="2021-08-02T01:06:58"/>
        <d v="2021-08-02T02:02:59"/>
        <d v="2021-08-02T03:01:18"/>
        <d v="2021-08-02T04:01:12"/>
        <d v="2021-08-02T05:03:59"/>
        <d v="2021-08-02T06:04:02"/>
        <d v="2021-08-02T07:01:29"/>
        <d v="2021-08-02T08:04:08"/>
        <d v="2021-08-02T08:57:33"/>
        <d v="2021-08-02T09:56:36"/>
        <d v="2021-08-02T10:51:36"/>
        <d v="2021-08-02T11:49:55"/>
        <d v="2021-08-02T12:53:25"/>
        <d v="2021-08-02T13:55:21"/>
        <d v="2021-08-02T14:46:45"/>
        <d v="2021-08-02T15:44:47"/>
        <d v="2021-08-02T16:36:03"/>
        <d v="2021-08-02T17:36:40"/>
        <d v="2021-08-02T18:40:02"/>
        <d v="2021-08-02T19:38:47"/>
        <d v="2021-08-02T20:32:21"/>
        <d v="2021-08-02T21:28:31"/>
        <d v="2021-08-02T22:22:48"/>
        <d v="2021-08-02T23:27:19"/>
        <d v="2021-08-03T00:29:14"/>
        <d v="2021-08-03T01:33:27"/>
        <d v="2021-08-03T02:27:10"/>
        <d v="2021-08-03T03:25:55"/>
        <d v="2021-08-03T04:29:51"/>
        <d v="2021-08-03T05:20:50"/>
        <d v="2021-08-03T06:21:45"/>
        <d v="2021-08-03T07:15:53"/>
        <d v="2021-08-03T08:13:21"/>
        <d v="2021-08-03T09:05:20"/>
        <d v="2021-08-03T10:05:31"/>
        <d v="2021-08-03T11:03:24"/>
        <d v="2021-08-03T11:55:41"/>
        <d v="2021-08-03T12:54:17"/>
        <d v="2021-08-03T13:55:12"/>
        <d v="2021-08-03T14:56:07"/>
        <d v="2021-08-03T15:58:02"/>
        <d v="2021-08-03T17:00:06"/>
        <d v="2021-08-03T17:56:24"/>
        <d v="2021-08-03T18:57:27"/>
        <d v="2021-08-03T20:01:32"/>
        <d v="2021-08-03T20:56:50"/>
        <d v="2021-08-03T21:51:16"/>
        <d v="2021-08-03T22:48:52"/>
        <d v="2021-08-03T23:51:30"/>
        <d v="2021-08-04T00:41:54"/>
        <d v="2021-08-04T01:37:55"/>
        <d v="2021-08-04T02:28:36"/>
        <d v="2021-08-04T03:27:22"/>
        <d v="2021-08-04T04:29:51"/>
        <d v="2021-08-04T05:34:39"/>
        <d v="2021-08-04T06:30:23"/>
        <d v="2021-08-04T07:25:24"/>
        <d v="2021-08-04T08:17:31"/>
        <d v="2021-08-04T09:21:53"/>
        <d v="2021-08-04T10:18:37"/>
        <d v="2021-08-04T11:10:28"/>
        <d v="2021-08-04T12:14:41"/>
        <d v="2021-08-04T13:16:45"/>
        <d v="2021-08-04T14:14:56"/>
        <d v="2021-08-04T15:07:21"/>
        <d v="2021-08-04T16:01:03"/>
        <d v="2021-08-04T16:53:11"/>
        <d v="2021-08-04T17:44:10"/>
        <d v="2021-08-04T18:45:13"/>
        <d v="2021-08-04T19:36:46"/>
        <d v="2021-08-04T20:31:12"/>
        <d v="2021-08-04T21:33:42"/>
        <d v="2021-08-04T22:28:42"/>
        <d v="2021-08-04T23:20:50"/>
        <d v="2021-08-05T00:13:41"/>
        <d v="2021-08-05T01:07:06"/>
        <d v="2021-08-05T01:58:13"/>
        <d v="2021-08-05T03:02:10"/>
        <d v="2021-08-05T03:53:00"/>
        <d v="2021-08-05T04:55:12"/>
        <d v="2021-08-05T05:51:30"/>
        <d v="2021-08-05T06:47:57"/>
        <d v="2021-08-05T07:52:45"/>
        <d v="2021-08-05T08:43:44"/>
        <d v="2021-08-05T09:43:21"/>
        <d v="2021-08-05T10:46:34"/>
        <d v="2021-08-05T11:49:21"/>
        <d v="2021-08-05T12:51:16"/>
        <d v="2021-08-05T13:52:19"/>
        <d v="2021-08-05T14:45:53"/>
        <d v="2021-08-05T15:37:18"/>
        <d v="2021-08-05T16:38:30"/>
        <d v="2021-08-05T17:42:09"/>
        <d v="2021-08-05T18:42:03"/>
        <d v="2021-08-05T19:39:39"/>
        <d v="2021-08-05T20:39:16"/>
        <d v="2021-08-05T21:41:28"/>
        <d v="2021-08-05T22:34:36"/>
        <d v="2021-08-05T23:27:01"/>
        <d v="2021-08-06T00:20:18"/>
        <d v="2021-08-06T01:24:49"/>
        <d v="2021-08-06T02:19:58"/>
        <d v="2021-08-06T03:22:45"/>
        <d v="2021-08-06T04:27:24"/>
        <d v="2021-08-06T05:26:53"/>
        <d v="2021-08-06T06:17:25"/>
        <d v="2021-08-06T07:20:21"/>
        <d v="2021-08-06T08:12:29"/>
        <d v="2021-08-06T09:06:46"/>
        <d v="2021-08-06T10:06:40"/>
        <d v="2021-08-06T11:01:06"/>
        <d v="2021-08-06T12:01:44"/>
        <d v="2021-08-06T13:01:38"/>
        <d v="2021-08-06T14:01:49"/>
        <d v="2021-08-06T15:00:35"/>
        <d v="2021-08-06T16:00:03"/>
        <d v="2021-08-06T16:59:31"/>
        <d v="2021-08-06T18:02:18"/>
        <d v="2021-08-06T19:05:40"/>
        <d v="2021-08-06T20:00:40"/>
        <d v="2021-08-06T20:53:48"/>
        <d v="2021-08-06T21:51:50"/>
        <d v="2021-08-06T22:42:49"/>
        <d v="2021-08-06T23:42:52"/>
        <d v="2021-08-07T00:42:20"/>
        <d v="2021-08-07T01:40:31"/>
        <d v="2021-08-07T02:33:30"/>
        <d v="2021-08-07T03:37:18"/>
        <d v="2021-08-07T04:29:34"/>
        <d v="2021-08-07T05:23:08"/>
        <d v="2021-08-07T06:27:56"/>
        <d v="2021-08-07T07:25:41"/>
        <d v="2021-08-07T08:26:01"/>
        <d v="2021-08-07T09:16:34"/>
        <d v="2021-08-07T10:10:51"/>
        <d v="2021-08-07T11:12:20"/>
        <d v="2021-08-07T12:16:25"/>
        <d v="2021-08-07T13:20:38"/>
        <d v="2021-08-07T14:19:15"/>
        <d v="2021-08-07T15:10:31"/>
        <d v="2021-08-07T16:08:50"/>
        <d v="2021-08-07T17:08:18"/>
        <d v="2021-08-07T18:10:31"/>
        <d v="2021-08-07T19:08:15"/>
        <d v="2021-08-07T20:08:10"/>
        <d v="2021-08-07T21:06:20"/>
        <d v="2021-08-07T22:11:00"/>
        <d v="2021-08-07T23:07:44"/>
        <d v="2021-08-08T00:11:05"/>
        <d v="2021-08-08T01:05:48"/>
        <d v="2021-08-08T02:00:06"/>
        <d v="2021-08-08T02:53:23"/>
        <d v="2021-08-08T03:55:26"/>
        <d v="2021-08-08T04:50:27"/>
        <d v="2021-08-08T05:49:12"/>
        <d v="2021-08-08T06:42:20"/>
        <d v="2021-08-08T07:38:47"/>
        <d v="2021-08-08T08:34:39"/>
        <d v="2021-08-08T09:29:57"/>
        <d v="2021-08-08T10:31:09"/>
        <d v="2021-08-08T11:24:52"/>
        <d v="2021-08-08T12:22:28"/>
        <d v="2021-08-08T13:20:38"/>
        <d v="2021-08-08T14:19:41"/>
        <d v="2021-08-08T15:15:50"/>
        <d v="2021-08-08T16:10:25"/>
        <d v="2021-08-08T17:02:50"/>
        <d v="2021-08-08T17:59:17"/>
        <d v="2021-08-08T18:51:16"/>
        <d v="2021-08-08T19:47:51"/>
        <d v="2021-08-08T20:38:24"/>
        <d v="2021-08-08T21:34:08"/>
        <d v="2021-08-08T22:32:53"/>
        <d v="2021-08-08T23:26:53"/>
        <d v="2021-08-09T00:28:31"/>
        <d v="2021-08-09T01:30:52"/>
        <d v="2021-08-09T02:26:18"/>
        <d v="2021-08-09T03:24:37"/>
        <d v="2021-08-09T04:21:48"/>
        <d v="2021-08-09T05:23:17"/>
        <d v="2021-08-09T06:24:03"/>
        <d v="2021-08-09T07:15:36"/>
        <d v="2021-08-09T08:06:35"/>
        <d v="2021-08-09T09:10:48"/>
        <d v="2021-08-09T10:05:57"/>
        <d v="2021-08-09T11:02:41"/>
        <d v="2021-08-09T11:57:16"/>
        <d v="2021-08-09T12:49:15"/>
        <d v="2021-08-09T13:50:18"/>
        <d v="2021-08-09T14:44:18"/>
        <d v="2021-08-09T15:37:00"/>
        <d v="2021-08-09T16:30:26"/>
        <d v="2021-08-09T17:24:17"/>
        <d v="2021-08-09T18:22:28"/>
        <d v="2021-08-09T19:15:36"/>
        <d v="2021-08-09T20:13:38"/>
        <d v="2021-08-09T21:16:16"/>
        <d v="2021-08-09T22:06:49"/>
        <d v="2021-08-09T23:08:18"/>
        <d v="2021-08-10T00:03:45"/>
        <d v="2021-08-10T01:06:40"/>
        <d v="2021-08-10T01:58:31"/>
        <d v="2021-08-10T02:57:59"/>
        <d v="2021-08-10T03:58:54"/>
        <d v="2021-08-10T04:53:02"/>
        <d v="2021-08-10T05:50:56"/>
        <d v="2021-08-10T06:53:17"/>
        <d v="2021-08-10T07:48:00"/>
        <d v="2021-08-10T08:48:37"/>
        <d v="2021-08-10T09:48:58"/>
        <d v="2021-08-10T10:49:09"/>
        <d v="2021-08-10T11:50:56"/>
        <d v="2021-08-10T12:49:24"/>
        <d v="2021-08-10T13:53:37"/>
        <d v="2021-08-10T14:45:01"/>
        <d v="2021-08-10T15:49:06"/>
        <d v="2021-08-10T16:41:40"/>
        <d v="2021-08-10T17:38:15"/>
        <d v="2021-08-10T18:28:48"/>
        <d v="2021-08-10T19:30:43"/>
        <d v="2021-08-10T20:33:30"/>
        <d v="2021-08-10T21:32:59"/>
        <d v="2021-08-10T22:32:44"/>
        <d v="2021-08-10T23:35:23"/>
        <d v="2021-08-11T00:31:06"/>
        <d v="2021-08-11T01:26:33"/>
        <d v="2021-08-11T02:29:37"/>
        <d v="2021-08-11T03:23:37"/>
        <d v="2021-08-11T04:22:57"/>
        <d v="2021-08-11T05:14:56"/>
        <d v="2021-08-11T06:05:28"/>
        <d v="2021-08-11T06:59:11"/>
        <d v="2021-08-11T08:00:49"/>
        <d v="2021-08-11T08:59:34"/>
        <d v="2021-08-11T09:51:24"/>
        <d v="2021-08-11T10:50:44"/>
        <d v="2021-08-11T11:54:49"/>
        <d v="2021-08-11T12:50:24"/>
        <d v="2021-08-11T13:45:07"/>
        <d v="2021-08-11T14:36:49"/>
        <d v="2021-08-11T15:35:43"/>
        <d v="2021-08-11T16:34:54"/>
        <d v="2021-08-11T17:34:57"/>
        <d v="2021-08-11T18:36:52"/>
        <d v="2021-08-11T19:30:43"/>
        <d v="2021-08-11T20:32:38"/>
        <d v="2021-08-11T21:25:12"/>
        <d v="2021-08-11T22:25:41"/>
        <d v="2021-08-11T23:19:15"/>
        <d v="2021-08-12T00:09:56"/>
        <d v="2021-08-12T01:13:09"/>
        <d v="2021-08-12T02:07:35"/>
        <d v="2021-08-12T03:08:30"/>
        <d v="2021-08-12T04:01:21"/>
        <d v="2021-08-12T04:54:46"/>
        <d v="2021-08-12T05:46:02"/>
        <d v="2021-08-12T06:40:36"/>
        <d v="2021-08-12T07:41:31"/>
        <d v="2021-08-12T08:39:33"/>
        <d v="2021-08-12T09:37:26"/>
        <d v="2021-08-12T10:33:36"/>
        <d v="2021-08-12T11:35:40"/>
        <d v="2021-08-12T12:35:08"/>
        <d v="2021-08-12T13:30:17"/>
        <d v="2021-08-12T14:20:41"/>
        <d v="2021-08-12T15:12:14"/>
        <d v="2021-08-12T16:11:08"/>
        <d v="2021-08-12T17:01:41"/>
        <d v="2021-08-12T18:00:09"/>
        <d v="2021-08-12T18:51:59"/>
        <d v="2021-08-12T19:53:20"/>
        <d v="2021-08-12T20:45:45"/>
        <d v="2021-08-12T21:45:56"/>
        <d v="2021-08-12T22:49:35"/>
        <d v="2021-08-12T23:53:48"/>
        <d v="2021-08-13T00:47:31"/>
        <d v="2021-08-13T01:46:25"/>
        <d v="2021-08-13T02:38:33"/>
        <d v="2021-08-13T03:35:08"/>
        <d v="2021-08-13T04:36:29"/>
        <d v="2021-08-13T05:33:39"/>
        <d v="2021-08-13T06:35:25"/>
        <d v="2021-08-13T07:38:12"/>
        <d v="2021-08-13T08:31:38"/>
        <d v="2021-08-13T09:32:41"/>
        <d v="2021-08-13T10:27:42"/>
        <d v="2021-08-13T11:29:02"/>
        <d v="2021-08-13T12:30:23"/>
        <d v="2021-08-13T13:21:39"/>
        <d v="2021-08-13T14:19:32"/>
        <d v="2021-08-13T15:15:50"/>
        <d v="2021-08-13T16:13:26"/>
        <d v="2021-08-13T17:05:51"/>
        <d v="2021-08-13T18:09:30"/>
        <d v="2021-08-13T19:06:06"/>
        <d v="2021-08-13T20:07:18"/>
        <d v="2021-08-13T21:07:21"/>
        <d v="2021-08-13T22:03:48"/>
        <d v="2021-08-13T22:54:55"/>
        <d v="2021-08-13T23:51:13"/>
        <d v="2021-08-14T00:55:44"/>
        <d v="2021-08-14T01:46:25"/>
        <d v="2021-08-14T02:50:21"/>
        <d v="2021-08-14T03:49:41"/>
        <d v="2021-08-14T04:47:43"/>
        <d v="2021-08-14T05:51:04"/>
        <d v="2021-08-14T06:48:58"/>
        <d v="2021-08-14T07:50:01"/>
        <d v="2021-08-14T08:50:38"/>
        <d v="2021-08-14T09:44:30"/>
        <d v="2021-08-14T10:41:40"/>
        <d v="2021-08-14T11:37:58"/>
        <d v="2021-08-14T12:38:44"/>
        <d v="2021-08-14T13:32:18"/>
        <d v="2021-08-14T14:31:38"/>
        <d v="2021-08-14T15:31:24"/>
        <d v="2021-08-14T16:28:16"/>
        <d v="2021-08-14T17:22:25"/>
        <d v="2021-08-14T18:15:59"/>
        <d v="2021-08-14T19:10:08"/>
        <d v="2021-08-14T20:10:02"/>
        <d v="2021-08-14T21:06:20"/>
        <d v="2021-08-14T21:58:54"/>
        <d v="2021-08-14T22:53:37"/>
        <d v="2021-08-14T23:49:21"/>
        <d v="2021-08-15T00:45:39"/>
        <d v="2021-08-15T01:42:32"/>
        <d v="2021-08-15T02:46:02"/>
        <d v="2021-08-15T03:47:31"/>
        <d v="2021-08-15T04:51:01"/>
        <d v="2021-08-15T05:48:20"/>
        <d v="2021-08-15T06:46:39"/>
        <d v="2021-08-15T07:45:50"/>
        <d v="2021-08-15T08:39:24"/>
        <d v="2021-08-15T09:36:35"/>
        <d v="2021-08-15T10:40:05"/>
        <d v="2021-08-15T11:37:32"/>
        <d v="2021-08-15T12:34:25"/>
        <d v="2021-08-15T13:27:33"/>
        <d v="2021-08-15T14:26:01"/>
        <d v="2021-08-15T15:25:38"/>
        <d v="2021-08-15T16:27:42"/>
        <d v="2021-08-15T17:32:30"/>
        <d v="2021-08-15T18:26:12"/>
        <d v="2021-08-15T19:24:23"/>
        <d v="2021-08-15T20:24:26"/>
        <d v="2021-08-15T21:27:56"/>
        <d v="2021-08-15T22:32:10"/>
        <d v="2021-08-15T23:35:48"/>
        <d v="2021-08-16T00:37:26"/>
        <d v="2021-08-16T01:33:45"/>
        <d v="2021-08-16T02:29:02"/>
        <d v="2021-08-16T03:19:35"/>
        <d v="2021-08-16T04:22:48"/>
        <d v="2021-08-16T05:20:41"/>
        <d v="2021-08-16T06:18:43"/>
        <d v="2021-08-16T07:14:27"/>
        <d v="2021-08-16T08:09:19"/>
        <d v="2021-08-16T09:12:40"/>
        <d v="2021-08-16T10:03:13"/>
        <d v="2021-08-16T11:07:44"/>
        <d v="2021-08-16T12:04:02"/>
        <d v="2021-08-16T13:01:47"/>
        <d v="2021-08-16T14:04:51"/>
        <d v="2021-08-16T15:05:46"/>
        <d v="2021-08-16T16:02:21"/>
        <d v="2021-08-16T17:01:06"/>
        <d v="2021-08-16T17:59:25"/>
        <d v="2021-08-16T19:00:20"/>
        <d v="2021-08-16T19:52:02"/>
        <d v="2021-08-16T20:49:47"/>
        <d v="2021-08-16T21:47:48"/>
        <d v="2021-08-16T22:49:52"/>
        <d v="2021-08-16T23:44:10"/>
        <d v="2021-08-17T00:47:48"/>
        <d v="2021-08-17T01:46:16"/>
        <d v="2021-08-17T02:45:01"/>
        <d v="2021-08-17T03:47:05"/>
        <d v="2021-08-17T04:40:48"/>
        <d v="2021-08-17T05:38:50"/>
        <d v="2021-08-17T06:34:51"/>
        <d v="2021-08-17T07:27:24"/>
        <d v="2021-08-17T08:18:23"/>
        <d v="2021-08-17T09:13:06"/>
        <d v="2021-08-17T10:12:17"/>
        <d v="2021-08-17T11:14:21"/>
        <d v="2021-08-17T12:10:57"/>
        <d v="2021-08-17T13:01:29"/>
        <d v="2021-08-17T13:59:57"/>
        <d v="2021-08-17T14:52:31"/>
        <d v="2021-08-17T15:54:09"/>
        <d v="2021-08-17T16:45:59"/>
        <d v="2021-08-17T17:50:12"/>
        <d v="2021-08-17T18:41:02"/>
        <d v="2021-08-17T19:33:45"/>
        <d v="2021-08-17T20:24:35"/>
        <d v="2021-08-17T21:18:43"/>
        <d v="2021-08-17T22:14:18"/>
        <d v="2021-08-17T23:05:25"/>
        <d v="2021-08-17T23:58:42"/>
        <d v="2021-08-18T01:01:55"/>
        <d v="2021-08-18T01:54:20"/>
        <d v="2021-08-18T02:50:30"/>
        <d v="2021-08-18T03:42:03"/>
        <d v="2021-08-18T04:35:37"/>
        <d v="2021-08-18T05:35:23"/>
        <d v="2021-08-18T06:39:45"/>
        <d v="2021-08-18T07:39:22"/>
        <d v="2021-08-18T08:32:30"/>
        <d v="2021-08-18T09:36:52"/>
        <d v="2021-08-18T10:36:46"/>
        <d v="2021-08-18T11:29:20"/>
        <d v="2021-08-18T12:29:57"/>
        <d v="2021-08-18T13:31:52"/>
        <d v="2021-08-18T14:35:31"/>
        <d v="2021-08-18T15:39:01"/>
        <d v="2021-08-18T16:41:23"/>
        <d v="2021-08-18T17:34:31"/>
        <d v="2021-08-18T18:34:51"/>
        <d v="2021-08-18T19:38:38"/>
        <d v="2021-08-18T20:35:57"/>
        <d v="2021-08-18T21:37:52"/>
        <d v="2021-08-18T22:32:53"/>
        <d v="2021-08-18T23:33:56"/>
        <d v="2021-08-19T00:30:06"/>
        <d v="2021-08-19T01:32:18"/>
        <d v="2021-08-19T02:22:51"/>
        <d v="2021-08-19T03:27:22"/>
        <d v="2021-08-19T04:24:14"/>
        <d v="2021-08-19T05:25:09"/>
        <d v="2021-08-19T06:16:08"/>
        <d v="2021-08-19T07:08:50"/>
        <d v="2021-08-19T08:11:46"/>
        <d v="2021-08-19T09:12:06"/>
        <d v="2021-08-19T10:14:01"/>
        <d v="2021-08-19T11:17:57"/>
        <d v="2021-08-19T12:21:36"/>
        <d v="2021-08-19T13:18:55"/>
        <d v="2021-08-19T14:14:12"/>
        <d v="2021-08-19T15:13:32"/>
        <d v="2021-08-19T16:04:31"/>
        <d v="2021-08-19T16:56:56"/>
        <d v="2021-08-19T17:54:49"/>
        <d v="2021-08-19T18:50:24"/>
        <d v="2021-08-19T19:41:23"/>
        <d v="2021-08-19T20:40:16"/>
        <d v="2021-08-19T21:40:02"/>
        <d v="2021-08-19T22:31:09"/>
        <d v="2021-08-19T23:26:01"/>
        <d v="2021-08-20T00:27:48"/>
        <d v="2021-08-20T01:20:30"/>
        <d v="2021-08-20T02:19:41"/>
        <d v="2021-08-20T03:23:37"/>
        <d v="2021-08-20T04:15:10"/>
        <d v="2021-08-20T05:16:39"/>
        <d v="2021-08-20T06:20:36"/>
        <d v="2021-08-20T07:16:11"/>
        <d v="2021-08-20T08:09:10"/>
        <d v="2021-08-20T09:04:28"/>
        <d v="2021-08-20T10:03:56"/>
        <d v="2021-08-20T10:54:20"/>
        <d v="2021-08-20T11:47:37"/>
        <d v="2021-08-20T12:46:13"/>
        <d v="2021-08-20T13:37:47"/>
        <d v="2021-08-20T14:32:38"/>
        <d v="2021-08-20T15:30:58"/>
        <d v="2021-08-20T16:35:02"/>
        <d v="2021-08-20T17:30:12"/>
        <d v="2021-08-20T18:23:28"/>
        <d v="2021-08-20T19:18:03"/>
        <d v="2021-08-20T20:09:53"/>
        <d v="2021-08-20T21:07:03"/>
        <d v="2021-08-20T22:00:37"/>
        <d v="2021-08-20T23:01:49"/>
        <d v="2021-08-21T00:04:11"/>
        <d v="2021-08-21T01:04:22"/>
        <d v="2021-08-21T02:06:35"/>
        <d v="2021-08-21T03:10:31"/>
        <d v="2021-08-21T04:06:32"/>
        <d v="2021-08-21T05:07:44"/>
        <d v="2021-08-21T06:07:47"/>
        <d v="2021-08-21T07:07:24"/>
        <d v="2021-08-21T08:10:28"/>
        <d v="2021-08-21T09:07:29"/>
        <d v="2021-08-21T10:01:38"/>
        <d v="2021-08-21T10:58:57"/>
        <d v="2021-08-21T11:54:32"/>
        <d v="2021-08-21T12:56:27"/>
        <d v="2021-08-21T13:50:01"/>
        <d v="2021-08-21T14:49:12"/>
        <d v="2021-08-21T15:47:14"/>
        <d v="2021-08-21T16:39:39"/>
        <d v="2021-08-21T17:35:23"/>
        <d v="2021-08-21T18:25:55"/>
        <d v="2021-08-21T19:17:54"/>
        <d v="2021-08-21T20:20:24"/>
        <d v="2021-08-21T21:18:00"/>
        <d v="2021-08-21T22:08:50"/>
        <d v="2021-08-21T23:03:50"/>
        <d v="2021-08-21T23:59:25"/>
        <d v="2021-08-22T00:55:35"/>
        <d v="2021-08-22T01:46:42"/>
        <d v="2021-08-22T02:47:11"/>
        <d v="2021-08-22T03:42:03"/>
        <d v="2021-08-22T04:35:37"/>
        <d v="2021-08-22T05:31:03"/>
        <d v="2021-08-22T06:23:46"/>
        <d v="2021-08-22T07:23:31"/>
        <d v="2021-08-22T08:20:59"/>
        <d v="2021-08-22T09:23:46"/>
        <d v="2021-08-22T10:15:27"/>
        <d v="2021-08-22T11:08:01"/>
        <d v="2021-08-22T12:00:00"/>
        <d v="2021-08-22T12:59:02"/>
        <d v="2021-08-22T13:59:14"/>
        <d v="2021-08-22T14:51:22"/>
        <d v="2021-08-22T15:47:48"/>
        <d v="2021-08-22T16:47:34"/>
        <d v="2021-08-22T17:44:27"/>
        <d v="2021-08-22T18:40:02"/>
        <d v="2021-08-22T19:40:39"/>
        <d v="2021-08-22T20:34:39"/>
        <d v="2021-08-22T21:25:47"/>
        <d v="2021-08-22T22:18:46"/>
        <d v="2021-08-22T23:21:24"/>
        <d v="2021-08-23T00:21:45"/>
        <d v="2021-08-23T01:12:26"/>
        <d v="2021-08-23T02:15:30"/>
        <d v="2021-08-23T03:09:13"/>
        <d v="2021-08-23T04:03:48"/>
        <d v="2021-08-23T05:03:33"/>
        <d v="2021-08-23T06:06:29"/>
        <d v="2021-08-23T07:08:24"/>
        <d v="2021-08-23T08:11:46"/>
        <d v="2021-08-23T09:12:06"/>
        <d v="2021-08-23T10:15:45"/>
        <d v="2021-08-23T11:06:35"/>
        <d v="2021-08-23T11:57:16"/>
        <d v="2021-08-23T12:57:19"/>
        <d v="2021-08-23T13:48:09"/>
        <d v="2021-08-23T14:49:21"/>
        <d v="2021-08-23T15:41:02"/>
        <d v="2021-08-23T16:39:30"/>
        <d v="2021-08-23T17:31:21"/>
        <d v="2021-08-23T18:31:49"/>
        <d v="2021-08-23T19:31:09"/>
        <d v="2021-08-23T20:30:55"/>
        <d v="2021-08-23T21:34:16"/>
        <d v="2021-08-23T22:34:02"/>
        <d v="2021-08-23T23:27:53"/>
        <d v="2021-08-24T00:27:39"/>
        <d v="2021-08-24T01:23:57"/>
        <d v="2021-08-24T02:23:34"/>
        <d v="2021-08-24T03:20:44"/>
        <d v="2021-08-24T04:18:20"/>
        <d v="2021-08-24T05:12:46"/>
        <d v="2021-08-24T06:16:34"/>
        <d v="2021-08-24T07:10:08"/>
        <d v="2021-08-24T08:01:06"/>
        <d v="2021-08-24T09:03:01"/>
        <d v="2021-08-24T10:04:13"/>
        <d v="2021-08-24T11:03:50"/>
        <d v="2021-08-24T11:54:23"/>
        <d v="2021-08-24T12:45:48"/>
        <d v="2021-08-24T13:44:15"/>
        <d v="2021-08-24T14:45:53"/>
        <d v="2021-08-24T15:39:36"/>
        <d v="2021-08-24T16:36:55"/>
        <d v="2021-08-24T17:36:49"/>
        <d v="2021-08-24T18:41:02"/>
        <d v="2021-08-24T19:40:57"/>
        <d v="2021-08-24T20:34:05"/>
        <d v="2021-08-24T21:36:26"/>
        <d v="2021-08-24T22:27:59"/>
        <d v="2021-08-24T23:20:59"/>
        <d v="2021-08-25T00:17:51"/>
        <d v="2021-08-25T01:14:27"/>
        <d v="2021-08-25T02:10:45"/>
        <d v="2021-08-25T03:07:03"/>
        <d v="2021-08-25T04:09:50"/>
        <d v="2021-08-25T05:13:55"/>
        <d v="2021-08-25T06:09:22"/>
        <d v="2021-08-25T07:08:50"/>
        <d v="2021-08-25T08:03:16"/>
        <d v="2021-08-25T08:54:49"/>
        <d v="2021-08-25T09:51:24"/>
        <d v="2021-08-25T10:56:04"/>
        <d v="2021-08-25T11:48:37"/>
        <d v="2021-08-25T12:47:14"/>
        <d v="2021-08-25T13:43:15"/>
        <d v="2021-08-25T14:40:08"/>
        <d v="2021-08-25T15:40:36"/>
        <d v="2021-08-25T16:40:05"/>
        <d v="2021-08-25T17:33:48"/>
        <d v="2021-08-25T18:35:43"/>
        <d v="2021-08-25T19:37:55"/>
        <d v="2021-08-25T20:37:41"/>
        <d v="2021-08-25T21:41:20"/>
        <d v="2021-08-25T22:42:06"/>
        <d v="2021-08-25T23:42:43"/>
        <d v="2021-08-26T00:43:21"/>
        <d v="2021-08-26T01:41:57"/>
        <d v="2021-08-26T02:42:35"/>
        <d v="2021-08-26T03:38:01"/>
        <d v="2021-08-26T04:40:22"/>
        <d v="2021-08-26T05:37:24"/>
        <d v="2021-08-26T06:38:10"/>
        <d v="2021-08-26T07:36:29"/>
        <d v="2021-08-26T08:30:46"/>
        <d v="2021-08-26T09:22:19"/>
        <d v="2021-08-26T10:19:55"/>
        <d v="2021-08-26T11:18:32"/>
        <d v="2021-08-26T12:13:15"/>
        <d v="2021-08-26T13:04:05"/>
        <d v="2021-08-26T14:02:24"/>
        <d v="2021-08-26T15:01:09"/>
        <d v="2021-08-26T16:05:31"/>
        <d v="2021-08-26T17:09:01"/>
        <d v="2021-08-26T18:10:05"/>
        <d v="2021-08-26T19:01:03"/>
        <d v="2021-08-26T19:55:12"/>
        <d v="2021-08-26T20:52:57"/>
        <d v="2021-08-26T21:57:45"/>
        <d v="2021-08-26T22:50:01"/>
        <d v="2021-08-26T23:49:03"/>
        <d v="2021-08-27T00:53:25"/>
        <d v="2021-08-27T01:51:45"/>
        <d v="2021-08-27T02:44:27"/>
        <d v="2021-08-27T03:36:52"/>
        <d v="2021-08-27T04:35:46"/>
        <d v="2021-08-27T05:29:37"/>
        <d v="2021-08-27T06:23:54"/>
        <d v="2021-08-27T07:25:58"/>
        <d v="2021-08-27T08:25:18"/>
        <d v="2021-08-27T09:20:44"/>
        <d v="2021-08-27T10:14:27"/>
        <d v="2021-08-27T11:07:09"/>
        <d v="2021-08-27T12:02:53"/>
        <d v="2021-08-27T12:58:36"/>
        <d v="2021-08-27T14:01:06"/>
        <d v="2021-08-27T15:04:45"/>
        <d v="2021-08-27T16:03:13"/>
        <d v="2021-08-27T17:06:52"/>
        <d v="2021-08-27T17:58:34"/>
        <d v="2021-08-27T18:53:08"/>
        <d v="2021-08-27T19:56:47"/>
        <d v="2021-08-27T20:54:49"/>
        <d v="2021-08-27T21:47:05"/>
        <d v="2021-08-27T22:50:44"/>
        <d v="2021-08-27T23:53:14"/>
        <d v="2021-08-28T00:57:10"/>
        <d v="2021-08-28T01:48:00"/>
        <d v="2021-08-28T02:41:51"/>
        <d v="2021-08-28T03:37:09"/>
        <d v="2021-08-28T04:32:10"/>
        <d v="2021-08-28T05:34:22"/>
        <d v="2021-08-28T06:38:44"/>
        <d v="2021-08-28T07:40:48"/>
        <d v="2021-08-28T08:36:49"/>
        <d v="2021-08-28T09:31:24"/>
        <d v="2021-08-28T10:24:49"/>
        <d v="2021-08-28T11:17:23"/>
        <d v="2021-08-28T12:13:49"/>
        <d v="2021-08-28T13:14:53"/>
        <d v="2021-08-28T14:11:20"/>
        <d v="2021-08-28T15:10:48"/>
        <d v="2021-08-28T16:10:16"/>
        <d v="2021-08-28T17:03:07"/>
        <d v="2021-08-28T18:06:12"/>
        <d v="2021-08-28T19:08:24"/>
        <d v="2021-08-28T20:03:42"/>
        <d v="2021-08-28T20:57:33"/>
        <d v="2021-08-28T21:59:28"/>
        <d v="2021-08-28T23:00:23"/>
        <d v="2021-08-29T00:01:44"/>
        <d v="2021-08-29T01:01:21"/>
        <d v="2021-08-29T02:05:00"/>
        <d v="2021-08-29T03:02:36"/>
        <d v="2021-08-29T04:01:55"/>
        <d v="2021-08-29T05:00:32"/>
        <d v="2021-08-29T05:51:39"/>
        <d v="2021-08-29T06:56:27"/>
        <d v="2021-08-29T07:58:48"/>
        <d v="2021-08-29T08:51:30"/>
        <d v="2021-08-29T09:41:54"/>
        <d v="2021-08-29T10:39:39"/>
        <d v="2021-08-29T11:37:58"/>
        <d v="2021-08-29T12:39:45"/>
        <d v="2021-08-29T13:42:49"/>
        <d v="2021-08-29T14:43:26"/>
        <d v="2021-08-29T15:40:02"/>
        <d v="2021-08-29T16:34:02"/>
        <d v="2021-08-29T17:35:40"/>
        <d v="2021-08-29T18:36:35"/>
        <d v="2021-08-29T19:31:00"/>
        <d v="2021-08-29T20:31:38"/>
        <d v="2021-08-29T21:30:40"/>
        <d v="2021-08-29T22:22:57"/>
        <d v="2021-08-29T23:24:43"/>
        <d v="2021-08-30T00:17:51"/>
        <d v="2021-08-30T01:21:04"/>
        <d v="2021-08-30T02:14:38"/>
        <d v="2021-08-30T03:16:34"/>
        <d v="2021-08-30T04:11:51"/>
        <d v="2021-08-30T05:16:31"/>
        <d v="2021-08-30T06:20:10"/>
        <d v="2021-08-30T07:21:04"/>
        <d v="2021-08-30T08:13:38"/>
        <d v="2021-08-30T09:06:55"/>
        <d v="2021-08-30T09:59:20"/>
        <d v="2021-08-30T11:02:24"/>
        <d v="2021-08-30T12:01:26"/>
        <d v="2021-08-30T12:58:45"/>
        <d v="2021-08-30T13:50:36"/>
        <d v="2021-08-30T14:51:04"/>
        <d v="2021-08-30T15:51:33"/>
        <d v="2021-08-30T16:47:25"/>
        <d v="2021-08-30T17:41:51"/>
        <d v="2021-08-30T18:46:05"/>
        <d v="2021-08-30T19:41:57"/>
        <d v="2021-08-30T20:38:33"/>
        <d v="2021-08-30T21:35:43"/>
        <d v="2021-08-30T22:29:43"/>
        <d v="2021-08-30T23:23:34"/>
        <d v="2021-08-31T00:17:51"/>
        <d v="2021-08-31T01:13:00"/>
        <d v="2021-08-31T02:09:19"/>
        <d v="2021-08-31T03:05:20"/>
        <d v="2021-08-31T03:57:27"/>
        <d v="2021-08-31T05:00:58"/>
        <d v="2021-08-31T06:00:09"/>
        <d v="2021-08-31T06:57:19"/>
        <d v="2021-08-31T07:49:52"/>
        <d v="2021-08-31T08:44:18"/>
        <d v="2021-08-31T09:45:39"/>
        <d v="2021-08-31T10:38:21"/>
        <d v="2021-08-31T11:29:28"/>
        <d v="2021-08-31T12:28:31"/>
        <d v="2021-08-31T13:31:52"/>
        <d v="2021-08-31T14:31:38"/>
        <d v="2021-08-31T15:22:54"/>
        <d v="2021-08-31T16:19:29"/>
        <d v="2021-08-31T17:15:22"/>
        <d v="2021-08-31T18:19:44"/>
        <d v="2021-08-31T19:24:06"/>
        <d v="2021-08-31T20:19:32"/>
        <d v="2021-08-31T21:22:19"/>
        <d v="2021-08-31T22:17:54"/>
        <d v="2021-08-31T23:09:19"/>
        <d v="2021-09-01T00:07:38"/>
        <d v="2021-09-01T01:08:41"/>
        <d v="2021-09-01T02:08:10"/>
        <d v="2021-09-01T03:04:28"/>
        <d v="2021-09-01T04:05:14"/>
        <d v="2021-09-01T04:56:38"/>
        <d v="2021-09-01T05:59:17"/>
        <d v="2021-09-01T07:00:12"/>
        <d v="2021-09-01T08:04:51"/>
        <d v="2021-09-01T09:05:02"/>
        <d v="2021-09-01T09:58:02"/>
        <d v="2021-09-01T11:01:41"/>
        <d v="2021-09-01T11:53:57"/>
        <d v="2021-09-01T12:44:30"/>
        <d v="2021-09-01T13:42:40"/>
        <d v="2021-09-01T14:34:22"/>
        <d v="2021-09-01T15:29:23"/>
        <d v="2021-09-01T16:20:30"/>
        <d v="2021-09-01T17:22:34"/>
        <d v="2021-09-01T18:18:09"/>
        <d v="2021-09-01T19:21:56"/>
        <d v="2021-09-01T20:24:52"/>
        <d v="2021-09-01T21:28:13"/>
        <d v="2021-09-01T22:28:51"/>
        <d v="2021-09-01T23:29:02"/>
        <d v="2021-09-02T00:30:40"/>
        <d v="2021-09-02T01:30:52"/>
        <d v="2021-09-02T02:32:12"/>
        <d v="2021-09-02T03:22:36"/>
        <d v="2021-09-02T04:18:37"/>
        <d v="2021-09-02T05:20:50"/>
        <d v="2021-09-02T06:20:27"/>
        <d v="2021-09-02T07:14:27"/>
        <d v="2021-09-02T08:11:20"/>
        <d v="2021-09-02T09:11:31"/>
        <d v="2021-09-02T10:03:48"/>
        <d v="2021-09-02T11:01:15"/>
        <d v="2021-09-02T11:55:49"/>
        <d v="2021-09-02T12:58:45"/>
        <d v="2021-09-02T13:58:22"/>
        <d v="2021-09-02T14:50:04"/>
        <d v="2021-09-02T15:54:35"/>
        <d v="2021-09-02T16:49:44"/>
        <d v="2021-09-02T17:45:36"/>
        <d v="2021-09-02T18:38:44"/>
        <d v="2021-09-02T19:34:11"/>
        <d v="2021-09-02T20:33:30"/>
        <d v="2021-09-02T21:25:12"/>
        <d v="2021-09-02T22:24:32"/>
        <d v="2021-09-02T23:17:31"/>
        <d v="2021-09-03T00:12:40"/>
        <d v="2021-09-03T01:15:45"/>
        <d v="2021-09-03T02:09:10"/>
        <d v="2021-09-03T03:03:27"/>
        <d v="2021-09-03T03:59:02"/>
        <d v="2021-09-03T04:54:20"/>
        <d v="2021-09-03T05:58:16"/>
        <d v="2021-09-03T07:02:04"/>
        <d v="2021-09-03T08:03:59"/>
        <d v="2021-09-03T08:58:42"/>
        <d v="2021-09-03T10:01:12"/>
        <d v="2021-09-03T11:04:08"/>
        <d v="2021-09-03T12:07:47"/>
        <d v="2021-09-03T13:07:58"/>
        <d v="2021-09-03T14:09:19"/>
        <d v="2021-09-03T15:01:26"/>
        <d v="2021-09-03T15:58:36"/>
        <d v="2021-09-03T16:52:45"/>
        <d v="2021-09-03T17:47:46"/>
        <d v="2021-09-03T18:48:58"/>
        <d v="2021-09-03T19:42:32"/>
        <d v="2021-09-03T20:34:31"/>
        <d v="2021-09-03T21:37:00"/>
        <d v="2021-09-03T22:38:47"/>
        <d v="2021-09-03T23:43:00"/>
        <d v="2021-09-04T00:41:20"/>
        <d v="2021-09-04T01:42:58"/>
        <d v="2021-09-04T02:44:53"/>
        <d v="2021-09-04T03:43:47"/>
        <d v="2021-09-04T04:34:45"/>
        <d v="2021-09-04T05:30:46"/>
        <d v="2021-09-04T06:24:03"/>
        <d v="2021-09-04T07:21:48"/>
        <d v="2021-09-04T08:20:33"/>
        <d v="2021-09-04T09:19:44"/>
        <d v="2021-09-04T10:22:39"/>
        <d v="2021-09-04T11:18:23"/>
        <d v="2021-09-04T12:09:13"/>
        <d v="2021-09-04T13:08:33"/>
        <d v="2021-09-04T14:10:54"/>
        <d v="2021-09-04T15:03:53"/>
        <d v="2021-09-04T16:01:38"/>
        <d v="2021-09-04T17:05:51"/>
        <d v="2021-09-04T18:05:28"/>
        <d v="2021-09-04T19:10:08"/>
        <d v="2021-09-04T20:03:33"/>
        <d v="2021-09-04T20:58:16"/>
        <d v="2021-09-04T21:54:00"/>
        <d v="2021-09-04T22:58:31"/>
        <d v="2021-09-05T00:00:35"/>
        <d v="2021-09-05T00:56:18"/>
        <d v="2021-09-05T01:53:37"/>
        <d v="2021-09-05T02:45:01"/>
        <d v="2021-09-05T03:47:05"/>
        <d v="2021-09-05T04:48:17"/>
        <d v="2021-09-05T05:44:10"/>
        <d v="2021-09-05T06:35:43"/>
        <d v="2021-09-05T07:37:03"/>
        <d v="2021-09-05T08:39:50"/>
        <d v="2021-09-05T09:32:24"/>
        <d v="2021-09-05T10:31:52"/>
        <d v="2021-09-05T11:23:34"/>
        <d v="2021-09-05T12:14:24"/>
        <d v="2021-09-05T13:06:58"/>
        <d v="2021-09-05T14:00:49"/>
        <d v="2021-09-05T14:57:24"/>
        <d v="2021-09-05T15:54:09"/>
        <d v="2021-09-05T16:49:52"/>
        <d v="2021-09-05T17:51:56"/>
        <d v="2021-09-05T18:49:41"/>
        <d v="2021-09-05T19:46:16"/>
        <d v="2021-09-05T20:51:04"/>
        <d v="2021-09-05T21:50:15"/>
        <d v="2021-09-05T22:45:42"/>
        <d v="2021-09-05T23:36:06"/>
        <d v="2021-09-06T00:34:25"/>
        <d v="2021-09-06T01:27:50"/>
        <d v="2021-09-06T02:26:44"/>
        <d v="2021-09-06T03:19:00"/>
        <d v="2021-09-06T04:17:20"/>
        <d v="2021-09-06T05:13:38"/>
        <d v="2021-09-06T06:12:58"/>
        <d v="2021-09-06T07:05:05"/>
        <d v="2021-09-06T08:01:15"/>
        <d v="2021-09-06T08:56:07"/>
        <d v="2021-09-06T09:52:08"/>
        <d v="2021-09-06T10:48:43"/>
        <d v="2021-09-06T11:47:02"/>
        <d v="2021-09-06T12:39:53"/>
        <d v="2021-09-06T13:41:57"/>
        <d v="2021-09-06T14:46:11"/>
        <d v="2021-09-06T15:49:41"/>
        <d v="2021-09-06T16:53:11"/>
        <d v="2021-09-06T17:44:44"/>
        <d v="2021-09-06T18:37:26"/>
        <d v="2021-09-06T19:41:23"/>
        <d v="2021-09-06T20:34:13"/>
        <d v="2021-09-06T21:25:29"/>
        <d v="2021-09-06T22:23:05"/>
        <d v="2021-09-06T23:27:10"/>
        <d v="2021-09-07T00:21:01"/>
        <d v="2021-09-07T01:21:39"/>
        <d v="2021-09-07T02:26:01"/>
        <d v="2021-09-07T03:17:00"/>
        <d v="2021-09-07T04:14:01"/>
        <d v="2021-09-07T05:13:12"/>
        <d v="2021-09-07T06:08:56"/>
        <d v="2021-09-07T07:04:22"/>
        <d v="2021-09-07T08:05:25"/>
        <d v="2021-09-07T09:07:55"/>
        <d v="2021-09-07T10:01:38"/>
        <d v="2021-09-07T11:00:40"/>
        <d v="2021-09-07T12:02:18"/>
        <d v="2021-09-07T12:53:43"/>
        <d v="2021-09-07T13:44:41"/>
        <d v="2021-09-07T14:36:23"/>
        <d v="2021-09-07T15:27:30"/>
        <d v="2021-09-07T16:29:25"/>
        <d v="2021-09-07T17:29:54"/>
        <d v="2021-09-07T18:29:40"/>
        <d v="2021-09-07T19:24:40"/>
        <d v="2021-09-07T20:23:51"/>
        <d v="2021-09-07T21:18:26"/>
        <d v="2021-09-07T22:15:19"/>
        <d v="2021-09-07T23:13:29"/>
        <d v="2021-09-08T00:17:25"/>
        <d v="2021-09-08T01:07:49"/>
        <d v="2021-09-08T02:05:51"/>
        <d v="2021-09-08T03:06:03"/>
        <d v="2021-09-08T04:07:15"/>
        <d v="2021-09-08T04:57:39"/>
        <d v="2021-09-08T05:55:06"/>
        <d v="2021-09-08T06:55:35"/>
        <d v="2021-09-08T07:54:20"/>
        <d v="2021-09-08T08:54:49"/>
        <d v="2021-09-08T09:45:48"/>
        <d v="2021-09-08T10:46:34"/>
        <d v="2021-09-08T11:38:50"/>
        <d v="2021-09-08T12:29:14"/>
        <d v="2021-09-08T13:29:25"/>
        <d v="2021-09-08T14:27:01"/>
        <d v="2021-09-08T15:22:54"/>
        <d v="2021-09-08T16:19:12"/>
        <d v="2021-09-08T17:16:22"/>
        <d v="2021-09-08T18:15:59"/>
        <d v="2021-09-08T19:08:41"/>
        <d v="2021-09-08T20:03:59"/>
        <d v="2021-09-08T21:01:09"/>
        <d v="2021-09-08T21:55:18"/>
        <d v="2021-09-08T22:53:20"/>
        <d v="2021-09-08T23:44:44"/>
        <d v="2021-09-09T00:41:20"/>
        <d v="2021-09-09T01:43:06"/>
        <d v="2021-09-09T02:44:27"/>
        <d v="2021-09-09T03:46:05"/>
        <d v="2021-09-09T04:43:49"/>
        <d v="2021-09-09T05:39:50"/>
        <d v="2021-09-09T06:42:46"/>
        <d v="2021-09-09T07:37:47"/>
        <d v="2021-09-09T08:40:42"/>
        <d v="2021-09-09T09:34:08"/>
        <d v="2021-09-09T10:24:49"/>
        <d v="2021-09-09T11:18:49"/>
        <d v="2021-09-09T12:13:58"/>
        <d v="2021-09-09T13:08:07"/>
        <d v="2021-09-09T14:02:33"/>
        <d v="2021-09-09T15:04:54"/>
        <d v="2021-09-09T16:01:38"/>
        <d v="2021-09-09T17:05:43"/>
        <d v="2021-09-09T18:00:00"/>
        <d v="2021-09-09T18:57:19"/>
        <d v="2021-09-09T20:01:06"/>
        <d v="2021-09-09T20:57:07"/>
        <d v="2021-09-09T21:54:09"/>
        <d v="2021-09-09T22:45:24"/>
        <d v="2021-09-09T23:41:17"/>
        <d v="2021-09-10T00:34:16"/>
        <d v="2021-09-10T01:31:35"/>
        <d v="2021-09-10T02:28:54"/>
        <d v="2021-09-10T03:20:10"/>
        <d v="2021-09-10T04:20:04"/>
        <d v="2021-09-10T05:24:17"/>
        <d v="2021-09-10T06:15:59"/>
        <d v="2021-09-10T07:07:06"/>
        <d v="2021-09-10T08:09:19"/>
        <d v="2021-09-10T09:07:47"/>
        <d v="2021-09-10T10:10:16"/>
        <d v="2021-09-10T11:05:34"/>
        <d v="2021-09-10T12:02:27"/>
        <d v="2021-09-10T12:56:10"/>
        <d v="2021-09-10T13:51:36"/>
        <d v="2021-09-10T14:47:54"/>
        <d v="2021-09-10T15:46:57"/>
        <d v="2021-09-10T16:50:27"/>
        <d v="2021-09-10T17:48:46"/>
        <d v="2021-09-10T18:41:54"/>
        <d v="2021-09-10T19:43:15"/>
        <d v="2021-09-10T20:47:20"/>
        <d v="2021-09-10T21:48:32"/>
        <d v="2021-09-10T22:42:06"/>
        <d v="2021-09-10T23:46:28"/>
        <d v="2021-09-11T00:37:00"/>
        <d v="2021-09-11T01:29:43"/>
        <d v="2021-09-11T02:30:12"/>
        <d v="2021-09-11T03:31:41"/>
        <d v="2021-09-11T04:30:26"/>
        <d v="2021-09-11T05:20:50"/>
        <d v="2021-09-11T06:22:11"/>
        <d v="2021-09-11T07:20:04"/>
        <d v="2021-09-11T08:13:29"/>
        <d v="2021-09-11T09:16:16"/>
        <d v="2021-09-11T10:07:32"/>
        <d v="2021-09-11T11:02:50"/>
        <d v="2021-09-11T12:05:46"/>
        <d v="2021-09-11T13:09:07"/>
        <d v="2021-09-11T14:03:50"/>
        <d v="2021-09-11T14:59:00"/>
        <d v="2021-09-11T15:55:44"/>
        <d v="2021-09-11T17:00:23"/>
        <d v="2021-09-11T17:55:06"/>
        <d v="2021-09-11T18:45:48"/>
        <d v="2021-09-11T19:43:58"/>
        <d v="2021-09-11T20:36:49"/>
        <d v="2021-09-11T21:30:49"/>
        <d v="2021-09-11T22:23:48"/>
        <d v="2021-09-11T23:19:06"/>
        <d v="2021-09-12T00:18:26"/>
        <d v="2021-09-12T01:15:53"/>
        <d v="2021-09-12T02:16:31"/>
        <d v="2021-09-12T03:17:51"/>
        <d v="2021-09-12T04:15:45"/>
        <d v="2021-09-12T05:15:56"/>
        <d v="2021-09-12T06:11:14"/>
        <d v="2021-09-12T07:14:18"/>
        <d v="2021-09-12T08:15:30"/>
        <d v="2021-09-12T09:19:35"/>
        <d v="2021-09-12T10:15:10"/>
        <d v="2021-09-12T11:19:41"/>
        <d v="2021-09-12T12:17:25"/>
        <d v="2021-09-12T13:19:21"/>
        <d v="2021-09-12T14:16:57"/>
        <d v="2021-09-12T15:18:43"/>
        <d v="2021-09-12T16:22:57"/>
        <d v="2021-09-12T17:25:26"/>
        <d v="2021-09-12T18:19:26"/>
        <d v="2021-09-12T19:19:29"/>
        <d v="2021-09-12T20:15:30"/>
        <d v="2021-09-12T21:17:51"/>
        <d v="2021-09-12T22:09:59"/>
        <d v="2021-09-12T23:04:16"/>
        <d v="2021-09-12T23:59:08"/>
        <d v="2021-09-13T00:51:16"/>
        <d v="2021-09-13T01:42:49"/>
        <d v="2021-09-13T02:39:50"/>
        <d v="2021-09-13T03:40:36"/>
        <d v="2021-09-13T04:34:45"/>
        <d v="2021-09-13T05:31:12"/>
        <d v="2021-09-13T06:22:11"/>
        <d v="2021-09-13T07:26:33"/>
        <d v="2021-09-13T08:30:29"/>
        <d v="2021-09-13T09:35:00"/>
        <d v="2021-09-13T10:35:54"/>
        <d v="2021-09-13T11:35:23"/>
        <d v="2021-09-13T12:29:31"/>
        <d v="2021-09-13T13:24:49"/>
        <d v="2021-09-13T14:25:26"/>
        <d v="2021-09-13T15:17:51"/>
        <d v="2021-09-13T16:22:05"/>
        <d v="2021-09-13T17:13:29"/>
        <d v="2021-09-13T18:13:49"/>
        <d v="2021-09-13T19:12:43"/>
        <d v="2021-09-13T20:10:02"/>
        <d v="2021-09-13T21:06:55"/>
        <d v="2021-09-13T22:00:55"/>
        <d v="2021-09-13T23:01:58"/>
        <d v="2021-09-13T23:58:34"/>
        <d v="2021-09-14T00:57:01"/>
        <d v="2021-09-14T01:57:13"/>
        <d v="2021-09-14T02:53:57"/>
        <d v="2021-09-14T03:53:08"/>
        <d v="2021-09-14T04:52:02"/>
        <d v="2021-09-14T05:44:44"/>
        <d v="2021-09-14T06:44:30"/>
        <d v="2021-09-14T07:36:46"/>
        <d v="2021-09-14T08:32:47"/>
        <d v="2021-09-14T09:33:24"/>
        <d v="2021-09-14T10:28:08"/>
        <d v="2021-09-14T11:23:00"/>
        <d v="2021-09-14T12:22:02"/>
        <d v="2021-09-14T13:26:24"/>
        <d v="2021-09-14T14:17:48"/>
        <d v="2021-09-14T15:17:08"/>
        <d v="2021-09-14T16:08:41"/>
        <d v="2021-09-14T17:10:02"/>
        <d v="2021-09-14T18:07:47"/>
        <d v="2021-09-14T19:05:23"/>
        <d v="2021-09-14T20:00:49"/>
        <d v="2021-09-14T21:00:00"/>
        <d v="2021-09-14T21:51:59"/>
        <d v="2021-09-14T22:54:03"/>
        <d v="2021-09-14T23:57:07"/>
        <d v="2021-09-15T00:59:02"/>
        <d v="2021-09-15T01:55:55"/>
        <d v="2021-09-15T03:00:35"/>
        <d v="2021-09-15T03:53:17"/>
        <d v="2021-09-15T04:47:34"/>
        <d v="2021-09-15T05:44:36"/>
        <d v="2021-09-15T06:40:19"/>
        <d v="2021-09-15T07:39:22"/>
        <d v="2021-09-15T08:40:25"/>
        <d v="2021-09-15T09:31:06"/>
        <d v="2021-09-15T10:25:41"/>
        <d v="2021-09-15T11:17:14"/>
        <d v="2021-09-15T12:16:16"/>
        <d v="2021-09-15T13:17:11"/>
        <d v="2021-09-15T14:08:18"/>
        <d v="2021-09-15T15:02:27"/>
        <d v="2021-09-15T16:05:48"/>
        <d v="2021-09-15T17:06:35"/>
        <d v="2021-09-15T18:04:28"/>
        <d v="2021-09-15T18:56:18"/>
        <d v="2021-09-15T19:51:10"/>
        <d v="2021-09-15T20:45:36"/>
        <d v="2021-09-15T21:46:39"/>
        <d v="2021-09-15T22:37:55"/>
        <d v="2021-09-15T23:39:07"/>
        <d v="2021-09-16T00:39:10"/>
        <d v="2021-09-16T01:37:29"/>
        <d v="2021-09-16T02:30:37"/>
        <d v="2021-09-16T03:23:37"/>
        <d v="2021-09-16T04:27:59"/>
        <d v="2021-09-16T05:29:02"/>
        <d v="2021-09-16T06:30:40"/>
        <d v="2021-09-16T07:21:22"/>
        <d v="2021-09-16T08:17:14"/>
        <d v="2021-09-16T09:10:05"/>
        <d v="2021-09-16T10:07:32"/>
        <d v="2021-09-16T11:10:45"/>
        <d v="2021-09-16T12:08:56"/>
        <d v="2021-09-16T13:06:58"/>
        <d v="2021-09-16T14:06:35"/>
        <d v="2021-09-16T15:01:09"/>
        <d v="2021-09-16T15:57:36"/>
        <d v="2021-09-16T16:49:18"/>
        <d v="2021-09-16T17:51:39"/>
        <d v="2021-09-16T18:44:21"/>
        <d v="2021-09-16T19:35:11"/>
        <d v="2021-09-16T20:37:58"/>
        <d v="2021-09-16T21:39:36"/>
        <d v="2021-09-16T22:38:38"/>
        <d v="2021-09-16T23:38:41"/>
        <d v="2021-09-17T00:31:15"/>
        <d v="2021-09-17T01:29:25"/>
        <d v="2021-09-17T02:20:50"/>
        <d v="2021-09-17T03:18:35"/>
        <d v="2021-09-17T04:19:55"/>
        <d v="2021-09-17T05:22:16"/>
        <d v="2021-09-17T06:19:09"/>
        <d v="2021-09-17T07:16:19"/>
        <d v="2021-09-17T08:18:40"/>
        <d v="2021-09-17T09:14:33"/>
        <d v="2021-09-17T10:08:59"/>
        <d v="2021-09-17T11:03:50"/>
        <d v="2021-09-17T11:58:16"/>
        <d v="2021-09-17T13:02:12"/>
        <d v="2021-09-17T14:02:15"/>
        <d v="2021-09-17T14:58:51"/>
        <d v="2021-09-17T15:58:45"/>
        <d v="2021-09-17T16:56:04"/>
        <d v="2021-09-17T17:46:54"/>
        <d v="2021-09-17T18:50:59"/>
        <d v="2021-09-17T19:43:58"/>
        <d v="2021-09-17T20:40:25"/>
        <d v="2021-09-17T21:31:49"/>
        <d v="2021-09-17T22:25:41"/>
        <d v="2021-09-17T23:19:24"/>
        <d v="2021-09-18T00:12:06"/>
        <d v="2021-09-18T01:09:33"/>
        <d v="2021-09-18T02:10:11"/>
        <d v="2021-09-18T03:06:55"/>
        <d v="2021-09-18T04:00:29"/>
        <d v="2021-09-18T05:01:06"/>
        <d v="2021-09-18T05:51:39"/>
        <d v="2021-09-18T06:43:12"/>
        <d v="2021-09-18T07:39:30"/>
        <d v="2021-09-18T08:38:41"/>
        <d v="2021-09-18T09:35:17"/>
        <d v="2021-09-18T10:33:10"/>
        <d v="2021-09-18T11:31:29"/>
        <d v="2021-09-18T12:33:33"/>
        <d v="2021-09-18T13:34:45"/>
        <d v="2021-09-18T14:37:06"/>
        <d v="2021-09-18T15:39:45"/>
        <d v="2021-09-18T16:32:44"/>
        <d v="2021-09-18T17:35:40"/>
        <d v="2021-09-18T18:30:40"/>
        <d v="2021-09-18T19:30:26"/>
        <d v="2021-09-18T20:34:39"/>
        <d v="2021-09-18T21:32:41"/>
        <d v="2021-09-18T22:29:34"/>
        <d v="2021-09-18T23:23:25"/>
        <d v="2021-09-19T00:13:49"/>
        <d v="2021-09-19T01:11:25"/>
        <d v="2021-09-19T02:10:19"/>
        <d v="2021-09-19T03:13:41"/>
        <d v="2021-09-19T04:06:58"/>
        <d v="2021-09-19T05:11:20"/>
        <d v="2021-09-19T06:04:19"/>
        <d v="2021-09-19T06:55:52"/>
        <d v="2021-09-19T07:48:52"/>
        <d v="2021-09-19T08:43:09"/>
        <d v="2021-09-19T09:45:13"/>
        <d v="2021-09-19T10:36:37"/>
        <d v="2021-09-19T11:32:12"/>
        <d v="2021-09-19T12:25:21"/>
        <d v="2021-09-19T13:16:36"/>
        <d v="2021-09-19T14:20:41"/>
        <d v="2021-09-19T15:16:08"/>
        <d v="2021-09-19T16:16:45"/>
        <d v="2021-09-19T17:12:29"/>
        <d v="2021-09-19T18:05:20"/>
        <d v="2021-09-19T18:59:54"/>
        <d v="2021-09-19T19:51:36"/>
        <d v="2021-09-19T20:44:44"/>
        <d v="2021-09-19T21:38:36"/>
        <d v="2021-09-19T22:41:23"/>
        <d v="2021-09-19T23:35:05"/>
        <d v="2021-09-20T00:32:41"/>
        <d v="2021-09-20T01:24:23"/>
        <d v="2021-09-20T02:16:48"/>
        <d v="2021-09-20T03:13:41"/>
        <d v="2021-09-20T04:11:43"/>
        <d v="2021-09-20T05:04:42"/>
        <d v="2021-09-20T06:00:43"/>
        <d v="2021-09-20T06:57:53"/>
        <d v="2021-09-20T07:57:30"/>
        <d v="2021-09-20T09:00:52"/>
        <d v="2021-09-20T09:53:17"/>
        <d v="2021-09-20T10:45:42"/>
        <d v="2021-09-20T11:46:36"/>
        <d v="2021-09-20T12:38:36"/>
        <d v="2021-09-20T13:39:48"/>
        <d v="2021-09-20T14:42:35"/>
        <d v="2021-09-20T15:40:36"/>
        <d v="2021-09-20T16:36:03"/>
        <d v="2021-09-20T17:40:25"/>
        <d v="2021-09-20T18:36:35"/>
        <d v="2021-09-20T19:35:28"/>
        <d v="2021-09-20T20:30:46"/>
        <d v="2021-09-20T21:35:25"/>
        <d v="2021-09-20T22:36:55"/>
        <d v="2021-09-20T23:35:14"/>
        <d v="2021-09-21T00:25:55"/>
        <d v="2021-09-21T01:22:05"/>
        <d v="2021-09-21T02:15:22"/>
        <d v="2021-09-21T03:17:08"/>
        <d v="2021-09-21T04:19:55"/>
        <d v="2021-09-21T05:15:30"/>
        <d v="2021-09-21T06:19:00"/>
        <d v="2021-09-21T07:18:55"/>
        <d v="2021-09-21T08:16:31"/>
        <d v="2021-09-21T09:20:01"/>
        <d v="2021-09-21T10:19:21"/>
        <d v="2021-09-21T11:16:57"/>
        <d v="2021-09-21T12:13:58"/>
        <d v="2021-09-21T13:13:44"/>
        <d v="2021-09-21T14:13:21"/>
        <d v="2021-09-21T15:16:42"/>
        <d v="2021-09-21T16:19:47"/>
        <d v="2021-09-21T17:13:55"/>
        <d v="2021-09-21T18:11:05"/>
        <d v="2021-09-21T19:03:39"/>
        <d v="2021-09-21T19:58:57"/>
        <d v="2021-09-21T20:59:51"/>
        <d v="2021-09-21T22:03:04"/>
        <d v="2021-09-21T22:58:57"/>
        <d v="2021-09-22T00:01:09"/>
        <d v="2021-09-22T01:03:13"/>
        <d v="2021-09-22T02:06:00"/>
        <d v="2021-09-22T02:59:34"/>
        <d v="2021-09-22T03:59:02"/>
        <d v="2021-09-22T04:50:36"/>
        <d v="2021-09-22T05:51:48"/>
        <d v="2021-09-22T06:45:48"/>
        <d v="2021-09-22T07:36:46"/>
        <d v="2021-09-22T08:27:36"/>
        <d v="2021-09-22T09:26:30"/>
        <d v="2021-09-22T10:25:49"/>
        <d v="2021-09-22T11:16:22"/>
        <d v="2021-09-22T12:13:15"/>
        <d v="2021-09-22T13:04:57"/>
        <d v="2021-09-22T14:00:14"/>
        <d v="2021-09-22T15:01:35"/>
        <d v="2021-09-22T15:52:08"/>
        <d v="2021-09-22T16:50:27"/>
        <d v="2021-09-22T17:50:12"/>
        <d v="2021-09-22T18:53:08"/>
        <d v="2021-09-22T19:50:53"/>
        <d v="2021-09-22T20:46:28"/>
        <d v="2021-09-22T21:38:18"/>
        <d v="2021-09-22T22:37:03"/>
        <d v="2021-09-22T23:33:04"/>
        <d v="2021-09-23T00:25:03"/>
        <d v="2021-09-23T01:23:05"/>
        <d v="2021-09-23T02:26:53"/>
        <d v="2021-09-23T03:18:35"/>
        <d v="2021-09-23T04:14:01"/>
        <d v="2021-09-23T05:14:38"/>
        <d v="2021-09-23T06:05:20"/>
        <d v="2021-09-23T07:08:33"/>
        <d v="2021-09-23T08:12:29"/>
        <d v="2021-09-23T09:16:42"/>
        <d v="2021-09-23T10:15:36"/>
        <d v="2021-09-23T11:17:48"/>
        <d v="2021-09-23T12:16:16"/>
        <d v="2021-09-23T13:13:09"/>
        <d v="2021-09-23T14:13:21"/>
        <d v="2021-09-23T15:17:34"/>
        <d v="2021-09-23T16:11:25"/>
        <d v="2021-09-23T17:11:28"/>
        <d v="2021-09-23T18:07:21"/>
        <d v="2021-09-23T19:09:07"/>
        <d v="2021-09-23T20:01:49"/>
        <d v="2021-09-23T21:04:02"/>
        <d v="2021-09-23T22:03:30"/>
        <d v="2021-09-23T22:54:12"/>
        <d v="2021-09-23T23:51:56"/>
        <d v="2021-09-24T00:43:47"/>
        <d v="2021-09-24T01:42:06"/>
        <d v="2021-09-24T02:33:56"/>
        <d v="2021-09-24T03:38:44"/>
        <d v="2021-09-24T04:29:43"/>
        <d v="2021-09-24T05:26:01"/>
        <d v="2021-09-24T06:25:21"/>
        <d v="2021-09-24T07:28:16"/>
        <d v="2021-09-24T08:32:04"/>
        <d v="2021-09-24T09:36:43"/>
        <d v="2021-09-24T10:35:37"/>
        <d v="2021-09-24T11:30:29"/>
        <d v="2021-09-24T12:22:36"/>
        <d v="2021-09-24T13:21:22"/>
        <d v="2021-09-24T14:23:17"/>
        <d v="2021-09-24T15:19:44"/>
        <d v="2021-09-24T16:21:04"/>
        <d v="2021-09-24T17:18:40"/>
        <d v="2021-09-24T18:14:41"/>
        <d v="2021-09-24T19:19:21"/>
        <d v="2021-09-24T20:17:31"/>
        <d v="2021-09-24T21:15:24"/>
        <d v="2021-09-24T22:17:02"/>
        <d v="2021-09-24T23:16:57"/>
        <d v="2021-09-25T00:17:08"/>
        <d v="2021-09-25T01:14:10"/>
        <d v="2021-09-25T02:13:47"/>
        <d v="2021-09-25T03:12:23"/>
        <d v="2021-09-25T04:11:17"/>
        <d v="2021-09-25T05:08:10"/>
        <d v="2021-09-25T06:06:37"/>
        <d v="2021-09-25T07:04:48"/>
        <d v="2021-09-25T08:02:15"/>
        <d v="2021-09-25T08:58:42"/>
        <d v="2021-09-25T09:58:19"/>
        <d v="2021-09-25T10:50:53"/>
        <d v="2021-09-25T11:53:40"/>
        <d v="2021-09-25T12:51:16"/>
        <d v="2021-09-25T13:48:17"/>
        <d v="2021-09-25T14:40:25"/>
        <d v="2021-09-25T15:39:01"/>
        <d v="2021-09-25T16:36:37"/>
        <d v="2021-09-25T17:36:32"/>
        <d v="2021-09-25T18:39:45"/>
        <d v="2021-09-25T19:34:02"/>
        <d v="2021-09-25T20:29:02"/>
        <d v="2021-09-25T21:21:27"/>
        <d v="2021-09-25T22:19:47"/>
        <d v="2021-09-25T23:12:12"/>
        <d v="2021-09-26T00:13:32"/>
        <d v="2021-09-26T01:08:15"/>
        <d v="2021-09-26T01:59:14"/>
        <d v="2021-09-26T03:01:52"/>
        <d v="2021-09-26T03:56:27"/>
        <d v="2021-09-26T04:56:38"/>
        <d v="2021-09-26T06:00:52"/>
        <d v="2021-09-26T07:02:38"/>
        <d v="2021-09-26T07:56:38"/>
        <d v="2021-09-26T08:56:41"/>
        <d v="2021-09-26T09:55:44"/>
        <d v="2021-09-26T10:57:04"/>
        <d v="2021-09-26T12:00:52"/>
        <d v="2021-09-26T13:05:14"/>
        <d v="2021-09-26T14:02:41"/>
        <d v="2021-09-26T14:58:51"/>
        <d v="2021-09-26T15:52:42"/>
        <d v="2021-09-26T16:55:29"/>
        <d v="2021-09-26T17:58:42"/>
        <d v="2021-09-26T18:58:54"/>
        <d v="2021-09-26T19:56:47"/>
        <d v="2021-09-26T20:56:33"/>
        <d v="2021-09-26T21:51:07"/>
        <d v="2021-09-26T22:51:53"/>
        <d v="2021-09-26T23:49:29"/>
        <d v="2021-09-27T00:49:24"/>
        <d v="2021-09-27T01:47:43"/>
        <d v="2021-09-27T02:48:29"/>
        <d v="2021-09-27T03:44:21"/>
        <d v="2021-09-27T04:39:04"/>
        <d v="2021-09-27T05:42:52"/>
        <d v="2021-09-27T06:42:20"/>
        <d v="2021-09-27T07:46:08"/>
        <d v="2021-09-27T08:49:47"/>
        <d v="2021-09-27T09:49:49"/>
        <d v="2021-09-27T10:42:40"/>
        <d v="2021-09-27T11:35:23"/>
        <d v="2021-09-27T12:34:25"/>
        <d v="2021-09-27T13:34:11"/>
        <d v="2021-09-27T14:35:23"/>
        <d v="2021-09-27T15:27:13"/>
        <d v="2021-09-27T16:23:05"/>
        <d v="2021-09-27T17:25:26"/>
        <d v="2021-09-27T18:19:52"/>
        <d v="2021-09-27T19:18:12"/>
        <d v="2021-09-27T20:18:58"/>
        <d v="2021-09-27T21:17:17"/>
        <d v="2021-09-27T22:11:08"/>
        <d v="2021-09-27T23:15:30"/>
        <d v="2021-09-28T00:16:34"/>
        <d v="2021-09-28T01:12:35"/>
        <d v="2021-09-28T02:08:44"/>
        <d v="2021-09-28T03:07:38"/>
        <d v="2021-09-28T04:12:26"/>
        <d v="2021-09-28T05:13:47"/>
        <d v="2021-09-28T06:06:55"/>
        <d v="2021-09-28T06:59:46"/>
        <d v="2021-09-28T07:55:12"/>
        <d v="2021-09-28T08:48:29"/>
        <d v="2021-09-28T09:39:10"/>
        <d v="2021-09-28T10:32:10"/>
        <d v="2021-09-28T11:23:25"/>
        <d v="2021-09-28T12:20:10"/>
        <d v="2021-09-28T13:15:10"/>
        <d v="2021-09-28T14:08:01"/>
        <d v="2021-09-28T14:58:34"/>
        <d v="2021-09-28T15:53:34"/>
        <d v="2021-09-28T16:44:59"/>
        <d v="2021-09-28T17:49:12"/>
        <d v="2021-09-28T18:49:15"/>
        <d v="2021-09-28T19:45:33"/>
        <d v="2021-09-28T20:42:52"/>
        <d v="2021-09-28T21:39:19"/>
        <d v="2021-09-28T22:34:36"/>
        <d v="2021-09-28T23:26:18"/>
        <d v="2021-09-29T00:20:36"/>
        <d v="2021-09-29T01:14:01"/>
        <d v="2021-09-29T02:12:55"/>
        <d v="2021-09-29T03:15:42"/>
        <d v="2021-09-29T04:15:36"/>
        <d v="2021-09-29T05:18:23"/>
        <d v="2021-09-29T06:13:49"/>
        <d v="2021-09-29T07:15:36"/>
        <d v="2021-09-29T08:09:36"/>
        <d v="2021-09-29T09:02:36"/>
        <d v="2021-09-29T09:53:43"/>
        <d v="2021-09-29T10:49:26"/>
        <d v="2021-09-29T11:46:02"/>
        <d v="2021-09-29T12:49:32"/>
        <d v="2021-09-29T13:40:22"/>
        <d v="2021-09-29T14:44:18"/>
        <d v="2021-09-29T15:45:39"/>
        <d v="2021-09-29T16:36:46"/>
        <d v="2021-09-29T17:29:46"/>
        <d v="2021-09-29T18:23:28"/>
        <d v="2021-09-29T19:16:02"/>
        <d v="2021-09-29T20:14:56"/>
        <d v="2021-09-29T21:12:06"/>
        <d v="2021-09-29T22:13:35"/>
        <d v="2021-09-29T23:12:55"/>
        <d v="2021-09-30T00:06:20"/>
        <d v="2021-09-30T00:59:54"/>
        <d v="2021-09-30T01:53:28"/>
        <d v="2021-09-30T02:45:36"/>
        <d v="2021-09-30T03:42:03"/>
        <d v="2021-09-30T04:45:07"/>
        <d v="2021-09-30T05:47:54"/>
        <d v="2021-09-30T06:50:24"/>
        <d v="2021-09-30T07:55:03"/>
        <d v="2021-09-30T08:45:27"/>
        <d v="2021-09-30T09:43:47"/>
        <d v="2021-09-30T10:42:32"/>
        <d v="2021-09-30T11:36:58"/>
        <d v="2021-09-30T12:36:26"/>
        <d v="2021-09-30T13:29:00"/>
        <d v="2021-09-30T14:25:44"/>
        <d v="2021-09-30T15:18:00"/>
        <d v="2021-09-30T16:10:25"/>
        <d v="2021-09-30T17:06:00"/>
        <d v="2021-09-30T18:05:02"/>
        <d v="2021-09-30T19:08:33"/>
        <d v="2021-09-30T20:00:23"/>
        <d v="2021-09-30T20:53:40"/>
        <d v="2021-09-30T21:45:56"/>
        <d v="2021-09-30T22:44:59"/>
        <d v="2021-09-30T23:46:36"/>
        <d v="2021-10-01T00:44:12"/>
        <d v="2021-10-01T01:36:37"/>
        <d v="2021-10-01T02:40:25"/>
        <d v="2021-10-01T03:39:10"/>
        <d v="2021-10-01T04:40:05"/>
        <d v="2021-10-01T05:33:22"/>
        <d v="2021-10-01T06:27:56"/>
        <d v="2021-10-01T07:27:16"/>
        <d v="2021-10-01T08:24:09"/>
        <d v="2021-10-01T09:26:38"/>
        <d v="2021-10-01T10:28:51"/>
        <d v="2021-10-01T11:31:21"/>
        <d v="2021-10-01T12:31:49"/>
        <d v="2021-10-01T13:33:01"/>
        <d v="2021-10-01T14:26:18"/>
        <d v="2021-10-01T15:19:09"/>
        <d v="2021-10-01T16:09:59"/>
        <d v="2021-10-01T17:02:07"/>
        <d v="2021-10-01T18:01:44"/>
        <d v="2021-10-01T18:54:00"/>
        <d v="2021-10-01T19:57:22"/>
        <d v="2021-10-01T20:59:08"/>
        <d v="2021-10-01T21:51:16"/>
        <d v="2021-10-01T22:48:17"/>
        <d v="2021-10-01T23:41:00"/>
        <d v="2021-10-02T00:37:09"/>
        <d v="2021-10-02T01:41:23"/>
        <d v="2021-10-02T02:36:06"/>
        <d v="2021-10-02T03:31:41"/>
        <d v="2021-10-02T04:24:23"/>
        <d v="2021-10-02T05:21:24"/>
        <d v="2021-10-02T06:21:53"/>
        <d v="2021-10-02T07:21:30"/>
        <d v="2021-10-02T08:25:09"/>
        <d v="2021-10-02T09:22:54"/>
        <d v="2021-10-02T10:13:18"/>
        <d v="2021-10-02T11:14:04"/>
        <d v="2021-10-02T12:14:50"/>
        <d v="2021-10-02T13:12:00"/>
        <d v="2021-10-02T14:12:12"/>
        <d v="2021-10-02T15:03:45"/>
        <d v="2021-10-02T16:03:56"/>
        <d v="2021-10-02T17:03:42"/>
        <d v="2021-10-02T18:04:02"/>
        <d v="2021-10-02T18:58:54"/>
        <d v="2021-10-02T19:56:30"/>
        <d v="2021-10-02T20:55:49"/>
        <d v="2021-10-02T21:49:58"/>
        <d v="2021-10-02T22:51:27"/>
        <d v="2021-10-02T23:50:21"/>
        <d v="2021-10-03T00:48:58"/>
        <d v="2021-10-03T01:41:23"/>
        <d v="2021-10-03T02:43:44"/>
        <d v="2021-10-03T03:41:28"/>
        <d v="2021-10-03T04:41:48"/>
        <d v="2021-10-03T05:35:57"/>
        <d v="2021-10-03T06:39:01"/>
        <d v="2021-10-03T07:30:52"/>
        <d v="2021-10-03T08:26:44"/>
        <d v="2021-10-03T09:21:19"/>
        <d v="2021-10-03T10:16:19"/>
        <d v="2021-10-03T11:16:22"/>
        <d v="2021-10-03T12:11:14"/>
        <d v="2021-10-03T13:08:15"/>
        <d v="2021-10-03T13:59:05"/>
        <d v="2021-10-03T14:54:40"/>
        <d v="2021-10-03T15:49:06"/>
        <d v="2021-10-03T16:46:08"/>
        <d v="2021-10-03T17:48:03"/>
        <d v="2021-10-03T18:49:41"/>
        <d v="2021-10-03T19:51:53"/>
        <d v="2021-10-03T20:56:41"/>
        <d v="2021-10-03T21:57:45"/>
        <d v="2021-10-03T22:48:17"/>
        <d v="2021-10-03T23:50:56"/>
        <d v="2021-10-04T00:54:17"/>
        <d v="2021-10-04T01:49:18"/>
        <d v="2021-10-04T02:41:08"/>
        <d v="2021-10-04T03:45:04"/>
        <d v="2021-10-04T04:46:34"/>
        <d v="2021-10-04T05:45:27"/>
        <d v="2021-10-04T06:44:38"/>
        <d v="2021-10-04T07:37:12"/>
        <d v="2021-10-04T08:38:07"/>
        <d v="2021-10-04T09:30:40"/>
        <d v="2021-10-04T10:32:53"/>
        <d v="2021-10-04T11:37:32"/>
        <d v="2021-10-04T12:38:36"/>
        <d v="2021-10-04T13:39:39"/>
        <d v="2021-10-04T14:35:23"/>
        <d v="2021-10-04T15:33:50"/>
        <d v="2021-10-04T16:24:40"/>
        <d v="2021-10-04T17:18:14"/>
        <d v="2021-10-04T18:22:11"/>
        <d v="2021-10-04T19:21:30"/>
        <d v="2021-10-04T20:26:01"/>
        <d v="2021-10-04T21:20:53"/>
        <d v="2021-10-04T22:13:35"/>
        <d v="2021-10-04T23:10:11"/>
        <d v="2021-10-05T00:06:03"/>
        <d v="2021-10-05T00:57:01"/>
        <d v="2021-10-05T02:00:14"/>
        <d v="2021-10-05T02:54:40"/>
        <d v="2021-10-05T03:57:27"/>
        <d v="2021-10-05T05:00:23"/>
        <d v="2021-10-05T06:00:17"/>
        <d v="2021-10-05T06:57:01"/>
        <d v="2021-10-05T07:49:00"/>
        <d v="2021-10-05T08:41:34"/>
        <d v="2021-10-05T09:39:27"/>
        <d v="2021-10-05T10:35:54"/>
        <d v="2021-10-05T11:40:42"/>
        <d v="2021-10-05T12:43:21"/>
        <d v="2021-10-05T13:39:13"/>
        <d v="2021-10-05T14:38:07"/>
        <d v="2021-10-05T15:28:39"/>
        <d v="2021-10-05T16:25:58"/>
        <d v="2021-10-05T17:23:17"/>
        <d v="2021-10-05T18:19:09"/>
        <d v="2021-10-05T19:11:00"/>
        <d v="2021-10-05T20:15:13"/>
        <d v="2021-10-05T21:11:23"/>
        <d v="2021-10-05T22:14:01"/>
        <d v="2021-10-05T23:18:32"/>
        <d v="2021-10-06T00:09:04"/>
        <d v="2021-10-06T01:11:25"/>
        <d v="2021-10-06T02:11:20"/>
        <d v="2021-10-06T03:05:11"/>
        <d v="2021-10-06T03:57:19"/>
        <d v="2021-10-06T04:58:22"/>
        <d v="2021-10-06T05:48:46"/>
        <d v="2021-10-06T06:52:51"/>
        <d v="2021-10-06T07:51:53"/>
        <d v="2021-10-06T08:54:58"/>
        <d v="2021-10-06T09:50:24"/>
        <d v="2021-10-06T10:50:27"/>
        <d v="2021-10-06T11:45:53"/>
        <d v="2021-10-06T12:36:52"/>
        <d v="2021-10-06T13:36:46"/>
        <d v="2021-10-06T14:27:10"/>
        <d v="2021-10-06T15:19:52"/>
        <d v="2021-10-06T16:19:03"/>
        <d v="2021-10-06T17:17:40"/>
        <d v="2021-10-06T18:17:51"/>
        <d v="2021-10-06T19:19:21"/>
        <d v="2021-10-06T20:10:19"/>
        <d v="2021-10-06T21:13:58"/>
        <d v="2021-10-06T22:10:34"/>
        <d v="2021-10-06T23:09:01"/>
        <d v="2021-10-07T00:06:20"/>
        <d v="2021-10-07T00:56:53"/>
        <d v="2021-10-07T01:52:19"/>
        <d v="2021-10-07T02:48:20"/>
        <d v="2021-10-07T03:45:48"/>
        <d v="2021-10-07T04:46:25"/>
        <d v="2021-10-07T05:49:21"/>
        <d v="2021-10-07T06:48:06"/>
        <d v="2021-10-07T07:39:48"/>
        <d v="2021-10-07T08:36:32"/>
        <d v="2021-10-07T09:35:43"/>
        <d v="2021-10-07T10:32:27"/>
        <d v="2021-10-07T11:26:10"/>
        <d v="2021-10-07T12:19:18"/>
        <d v="2021-10-07T13:16:02"/>
        <d v="2021-10-07T14:18:06"/>
        <d v="2021-10-07T15:18:26"/>
        <d v="2021-10-07T16:18:29"/>
        <d v="2021-10-07T17:22:34"/>
        <d v="2021-10-07T18:25:47"/>
        <d v="2021-10-07T19:18:37"/>
        <d v="2021-10-07T20:10:02"/>
        <d v="2021-10-07T21:11:31"/>
        <d v="2021-10-07T22:10:42"/>
        <d v="2021-10-07T23:09:45"/>
        <d v="2021-10-08T00:11:48"/>
        <d v="2021-10-08T01:08:15"/>
        <d v="2021-10-08T02:00:40"/>
        <d v="2021-10-08T02:59:25"/>
        <d v="2021-10-08T04:00:12"/>
        <d v="2021-10-08T04:52:28"/>
        <d v="2021-10-08T05:52:22"/>
        <d v="2021-10-08T06:49:49"/>
        <d v="2021-10-08T07:49:52"/>
        <d v="2021-10-08T08:52:05"/>
        <d v="2021-10-08T09:46:05"/>
        <d v="2021-10-08T10:37:12"/>
        <d v="2021-10-08T11:32:30"/>
        <d v="2021-10-08T12:27:13"/>
        <d v="2021-10-08T13:31:18"/>
        <d v="2021-10-08T14:31:47"/>
        <d v="2021-10-08T15:28:13"/>
        <d v="2021-10-08T16:29:51"/>
        <d v="2021-10-08T17:23:51"/>
        <d v="2021-10-08T18:21:19"/>
        <d v="2021-10-08T19:14:53"/>
        <d v="2021-10-08T20:07:09"/>
        <d v="2021-10-08T20:58:25"/>
        <d v="2021-10-08T22:01:55"/>
        <d v="2021-10-08T23:01:06"/>
        <d v="2021-10-08T23:56:07"/>
        <d v="2021-10-09T00:51:07"/>
        <d v="2021-10-09T01:45:24"/>
        <d v="2021-10-09T02:37:06"/>
        <d v="2021-10-09T03:28:57"/>
        <d v="2021-10-09T04:27:59"/>
        <d v="2021-10-09T05:20:33"/>
        <d v="2021-10-09T06:11:31"/>
        <d v="2021-10-09T07:11:25"/>
        <d v="2021-10-09T08:06:00"/>
        <d v="2021-10-09T09:03:19"/>
        <d v="2021-10-09T10:06:23"/>
        <d v="2021-10-09T10:59:40"/>
        <d v="2021-10-09T11:57:50"/>
        <d v="2021-10-09T12:53:25"/>
        <d v="2021-10-09T13:53:28"/>
        <d v="2021-10-09T14:46:11"/>
        <d v="2021-10-09T15:38:36"/>
        <d v="2021-10-09T16:35:20"/>
        <d v="2021-10-09T17:38:33"/>
        <d v="2021-10-09T18:39:36"/>
        <d v="2021-10-09T19:41:14"/>
        <d v="2021-10-09T20:39:33"/>
        <d v="2021-10-09T21:32:33"/>
        <d v="2021-10-09T22:29:00"/>
        <d v="2021-10-09T23:19:41"/>
        <d v="2021-10-10T00:17:25"/>
        <d v="2021-10-10T01:11:34"/>
        <d v="2021-10-10T02:13:29"/>
        <d v="2021-10-10T03:06:20"/>
        <d v="2021-10-10T04:06:49"/>
        <d v="2021-10-10T05:03:42"/>
        <d v="2021-10-10T05:55:32"/>
        <d v="2021-10-10T06:51:59"/>
        <d v="2021-10-10T07:47:17"/>
        <d v="2021-10-10T08:49:03"/>
        <d v="2021-10-10T09:49:41"/>
        <d v="2021-10-10T10:49:35"/>
        <d v="2021-10-10T11:54:06"/>
        <d v="2021-10-10T12:45:22"/>
        <d v="2021-10-10T13:43:32"/>
        <d v="2021-10-10T14:34:39"/>
        <d v="2021-10-10T15:26:12"/>
        <d v="2021-10-10T16:24:58"/>
        <d v="2021-10-10T17:28:54"/>
        <d v="2021-10-10T18:23:11"/>
        <d v="2021-10-10T19:15:53"/>
        <d v="2021-10-10T20:19:32"/>
        <d v="2021-10-10T21:22:19"/>
        <d v="2021-10-10T22:21:48"/>
        <d v="2021-10-10T23:12:12"/>
        <d v="2021-10-11T00:14:24"/>
        <d v="2021-10-11T01:17:20"/>
        <d v="2021-10-11T02:16:39"/>
        <d v="2021-10-11T03:13:41"/>
        <d v="2021-10-11T04:08:59"/>
        <d v="2021-10-11T05:05:17"/>
        <d v="2021-10-11T05:56:07"/>
        <d v="2021-10-11T06:55:52"/>
        <d v="2021-10-11T07:56:38"/>
        <d v="2021-10-11T09:00:09"/>
        <d v="2021-10-11T09:50:33"/>
        <d v="2021-10-11T10:41:48"/>
        <d v="2021-10-11T11:40:08"/>
        <d v="2021-10-11T12:44:12"/>
        <d v="2021-10-11T13:42:32"/>
        <d v="2021-10-11T14:37:15"/>
        <d v="2021-10-11T15:34:34"/>
        <d v="2021-10-11T16:39:04"/>
        <d v="2021-10-11T17:32:21"/>
        <d v="2021-10-11T18:24:03"/>
        <d v="2021-10-11T19:25:32"/>
        <d v="2021-10-11T20:24:52"/>
        <d v="2021-10-11T21:28:39"/>
        <d v="2021-10-11T22:27:16"/>
        <d v="2021-10-11T23:25:00"/>
        <d v="2021-10-12T00:23:54"/>
        <d v="2021-10-12T01:26:50"/>
        <d v="2021-10-12T02:17:31"/>
        <d v="2021-10-12T03:16:34"/>
        <d v="2021-10-12T04:16:19"/>
        <d v="2021-10-12T05:12:46"/>
        <d v="2021-10-12T06:17:00"/>
        <d v="2021-10-12T07:18:55"/>
        <d v="2021-10-12T08:20:07"/>
        <d v="2021-10-12T09:19:18"/>
        <d v="2021-10-12T10:12:00"/>
        <d v="2021-10-12T11:11:46"/>
        <d v="2021-10-12T12:07:38"/>
        <d v="2021-10-12T13:05:57"/>
        <d v="2021-10-12T13:58:13"/>
        <d v="2021-10-12T14:52:39"/>
        <d v="2021-10-12T15:46:57"/>
        <d v="2021-10-12T16:51:45"/>
        <d v="2021-10-12T17:45:45"/>
        <d v="2021-10-12T18:44:30"/>
        <d v="2021-10-12T19:43:24"/>
        <d v="2021-10-12T20:44:01"/>
        <d v="2021-10-12T21:35:17"/>
        <d v="2021-10-12T22:30:52"/>
        <d v="2021-10-12T23:29:46"/>
        <d v="2021-10-13T00:29:40"/>
        <d v="2021-10-13T01:23:31"/>
        <d v="2021-10-13T02:19:58"/>
        <d v="2021-10-13T03:13:24"/>
        <d v="2021-10-13T04:12:26"/>
        <d v="2021-10-13T05:07:44"/>
        <d v="2021-10-13T06:00:52"/>
        <d v="2021-10-13T07:02:21"/>
        <d v="2021-10-13T08:00:40"/>
        <d v="2021-10-13T09:02:27"/>
        <d v="2021-10-13T09:52:51"/>
        <d v="2021-10-13T10:49:44"/>
        <d v="2021-10-13T11:40:51"/>
        <d v="2021-10-13T12:36:17"/>
        <d v="2021-10-13T13:36:29"/>
        <d v="2021-10-13T14:40:34"/>
        <d v="2021-10-13T15:44:30"/>
        <d v="2021-10-13T16:35:02"/>
        <d v="2021-10-13T17:35:23"/>
        <d v="2021-10-13T18:32:41"/>
        <d v="2021-10-13T19:33:10"/>
        <d v="2021-10-13T20:30:37"/>
        <d v="2021-10-13T21:31:49"/>
        <d v="2021-10-13T22:30:26"/>
        <d v="2021-10-13T23:30:20"/>
        <d v="2021-10-14T00:26:38"/>
        <d v="2021-10-14T01:24:58"/>
        <d v="2021-10-14T02:24:26"/>
        <d v="2021-10-14T03:21:36"/>
        <d v="2021-10-14T04:15:36"/>
        <d v="2021-10-14T05:18:58"/>
        <d v="2021-10-14T06:21:01"/>
        <d v="2021-10-14T07:23:31"/>
        <d v="2021-10-14T08:21:33"/>
        <d v="2021-10-14T09:14:50"/>
        <d v="2021-10-14T10:19:29"/>
        <d v="2021-10-14T11:23:00"/>
        <d v="2021-10-14T12:26:30"/>
        <d v="2021-10-14T13:19:55"/>
        <d v="2021-10-14T14:16:31"/>
        <d v="2021-10-14T15:11:57"/>
        <d v="2021-10-14T16:15:53"/>
        <d v="2021-10-14T17:07:09"/>
        <d v="2021-10-14T18:02:44"/>
        <d v="2021-10-14T18:58:36"/>
        <d v="2021-10-14T19:51:36"/>
        <d v="2021-10-14T20:52:13"/>
        <d v="2021-10-14T21:51:07"/>
        <d v="2021-10-14T22:41:48"/>
        <d v="2021-10-14T23:41:00"/>
        <d v="2021-10-15T00:38:27"/>
        <d v="2021-10-15T01:39:13"/>
        <d v="2021-10-15T02:39:33"/>
        <d v="2021-10-15T03:34:42"/>
        <d v="2021-10-15T04:34:28"/>
        <d v="2021-10-15T05:31:12"/>
        <d v="2021-10-15T06:30:32"/>
        <d v="2021-10-15T07:31:26"/>
        <d v="2021-10-15T08:28:11"/>
        <d v="2021-10-15T09:32:41"/>
        <d v="2021-10-15T10:30:09"/>
        <d v="2021-10-15T11:25:35"/>
        <d v="2021-10-15T12:28:31"/>
        <d v="2021-10-15T13:19:55"/>
        <d v="2021-10-15T14:11:28"/>
        <d v="2021-10-15T15:11:05"/>
        <d v="2021-10-15T16:10:25"/>
        <d v="2021-10-15T17:13:12"/>
        <d v="2021-10-15T18:05:54"/>
        <d v="2021-10-15T18:57:27"/>
        <d v="2021-10-15T20:01:32"/>
        <d v="2021-10-15T20:56:07"/>
        <d v="2021-10-15T21:55:35"/>
        <d v="2021-10-15T22:46:16"/>
        <d v="2021-10-15T23:43:09"/>
        <d v="2021-10-16T00:39:36"/>
        <d v="2021-10-16T01:41:57"/>
        <d v="2021-10-16T02:39:59"/>
        <d v="2021-10-16T03:39:01"/>
        <d v="2021-10-16T04:40:39"/>
        <d v="2021-10-16T05:41:17"/>
        <d v="2021-10-16T06:45:56"/>
        <d v="2021-10-16T07:39:22"/>
        <d v="2021-10-16T08:41:00"/>
        <d v="2021-10-16T09:37:52"/>
        <d v="2021-10-16T10:30:35"/>
        <d v="2021-10-16T11:30:20"/>
        <d v="2021-10-16T12:21:45"/>
        <d v="2021-10-16T13:19:38"/>
        <d v="2021-10-16T14:23:25"/>
        <d v="2021-10-16T15:22:11"/>
        <d v="2021-10-16T16:26:24"/>
        <d v="2021-10-16T17:25:35"/>
        <d v="2021-10-16T18:16:25"/>
        <d v="2021-10-16T19:10:08"/>
        <d v="2021-10-16T20:01:41"/>
        <d v="2021-10-16T20:53:14"/>
        <d v="2021-10-16T21:48:58"/>
        <d v="2021-10-16T22:48:26"/>
        <d v="2021-10-16T23:38:50"/>
        <d v="2021-10-17T00:42:46"/>
        <d v="2021-10-17T01:33:10"/>
        <d v="2021-10-17T02:30:55"/>
        <d v="2021-10-17T03:26:38"/>
        <d v="2021-10-17T04:23:31"/>
        <d v="2021-10-17T05:25:44"/>
        <d v="2021-10-17T06:19:09"/>
        <d v="2021-10-17T07:10:51"/>
        <d v="2021-10-17T08:13:12"/>
        <d v="2021-10-17T09:08:12"/>
        <d v="2021-10-17T10:04:48"/>
        <d v="2021-10-17T10:55:21"/>
        <d v="2021-10-17T11:58:16"/>
        <d v="2021-10-17T12:59:46"/>
        <d v="2021-10-17T13:50:44"/>
        <d v="2021-10-17T14:48:55"/>
        <d v="2021-10-17T15:45:13"/>
        <d v="2021-10-17T16:49:00"/>
        <d v="2021-10-17T17:43:09"/>
        <d v="2021-10-17T18:40:11"/>
        <d v="2021-10-17T19:44:41"/>
        <d v="2021-10-17T20:48:03"/>
        <d v="2021-10-17T21:42:37"/>
        <d v="2021-10-17T22:43:41"/>
        <d v="2021-10-17T23:34:31"/>
        <d v="2021-10-18T00:26:47"/>
        <d v="2021-10-18T01:22:13"/>
        <d v="2021-10-18T02:26:10"/>
        <d v="2021-10-18T03:17:51"/>
        <d v="2021-10-18T04:12:26"/>
        <d v="2021-10-18T05:15:48"/>
        <d v="2021-10-18T06:12:14"/>
        <d v="2021-10-18T07:09:07"/>
        <d v="2021-10-18T08:09:01"/>
        <d v="2021-10-18T09:11:57"/>
        <d v="2021-10-18T10:07:58"/>
        <d v="2021-10-18T11:11:02"/>
        <d v="2021-10-18T12:06:29"/>
        <d v="2021-10-18T12:58:02"/>
        <d v="2021-10-18T13:56:04"/>
        <d v="2021-10-18T14:50:56"/>
        <d v="2021-10-18T15:47:05"/>
        <d v="2021-10-18T16:49:26"/>
        <d v="2021-10-18T17:40:42"/>
        <d v="2021-10-18T18:31:15"/>
        <d v="2021-10-18T19:30:26"/>
        <d v="2021-10-18T20:21:59"/>
        <d v="2021-10-18T21:22:36"/>
        <d v="2021-10-18T22:22:05"/>
        <d v="2021-10-18T23:26:01"/>
        <d v="2021-10-19T00:17:43"/>
        <d v="2021-10-19T01:13:52"/>
        <d v="2021-10-19T02:05:08"/>
        <d v="2021-10-19T03:05:20"/>
        <d v="2021-10-19T04:08:33"/>
        <d v="2021-10-19T05:06:17"/>
        <d v="2021-10-19T06:02:36"/>
        <d v="2021-10-19T07:02:30"/>
        <d v="2021-10-19T07:53:37"/>
        <d v="2021-10-19T08:48:29"/>
        <d v="2021-10-19T09:49:15"/>
        <d v="2021-10-19T10:45:33"/>
        <d v="2021-10-19T11:41:34"/>
        <d v="2021-10-19T12:36:26"/>
        <d v="2021-10-19T13:41:14"/>
        <d v="2021-10-19T14:43:35"/>
        <d v="2021-10-19T15:47:40"/>
        <d v="2021-10-19T16:42:32"/>
        <d v="2021-10-19T17:34:48"/>
        <d v="2021-10-19T18:27:56"/>
        <d v="2021-10-19T19:21:56"/>
        <d v="2021-10-19T20:16:57"/>
        <d v="2021-10-19T21:15:07"/>
        <d v="2021-10-19T22:11:34"/>
        <d v="2021-10-19T23:13:55"/>
        <d v="2021-10-20T00:09:39"/>
        <d v="2021-10-20T01:09:42"/>
        <d v="2021-10-20T02:00:32"/>
        <d v="2021-10-20T03:03:01"/>
        <d v="2021-10-20T04:03:48"/>
        <d v="2021-10-20T04:59:14"/>
        <d v="2021-10-20T05:53:31"/>
        <d v="2021-10-20T06:57:53"/>
        <d v="2021-10-20T07:50:10"/>
        <d v="2021-10-20T08:42:00"/>
        <d v="2021-10-20T09:45:13"/>
        <d v="2021-10-20T10:40:57"/>
        <d v="2021-10-20T11:32:30"/>
        <d v="2021-10-20T12:32:59"/>
        <d v="2021-10-20T13:25:49"/>
        <d v="2021-10-20T14:20:24"/>
        <d v="2021-10-20T15:16:16"/>
        <d v="2021-10-20T16:11:00"/>
        <d v="2021-10-20T17:10:28"/>
        <d v="2021-10-20T18:10:39"/>
        <d v="2021-10-20T19:10:42"/>
        <d v="2021-10-20T20:08:01"/>
        <d v="2021-10-20T21:02:27"/>
        <d v="2021-10-20T22:02:12"/>
        <d v="2021-10-20T22:57:13"/>
        <d v="2021-10-20T23:56:15"/>
        <d v="2021-10-21T01:00:37"/>
        <d v="2021-10-21T02:03:33"/>
        <d v="2021-10-21T02:58:25"/>
        <d v="2021-10-21T03:54:09"/>
        <d v="2021-10-21T04:51:10"/>
        <d v="2021-10-21T05:43:52"/>
        <d v="2021-10-21T06:35:17"/>
        <d v="2021-10-21T07:39:56"/>
        <d v="2021-10-21T08:37:58"/>
        <d v="2021-10-21T09:36:17"/>
        <d v="2021-10-21T10:35:28"/>
        <d v="2021-10-21T11:34:39"/>
        <d v="2021-10-21T12:25:21"/>
        <d v="2021-10-21T13:20:47"/>
        <d v="2021-10-21T14:16:39"/>
        <d v="2021-10-21T15:15:24"/>
        <d v="2021-10-21T16:15:01"/>
        <d v="2021-10-21T17:17:14"/>
        <d v="2021-10-21T18:16:42"/>
        <d v="2021-10-21T19:15:36"/>
        <d v="2021-10-21T20:10:36"/>
        <d v="2021-10-21T21:02:18"/>
        <d v="2021-10-21T22:00:03"/>
        <d v="2021-10-21T23:04:51"/>
        <d v="2021-10-21T23:58:08"/>
        <d v="2021-10-22T00:55:00"/>
        <d v="2021-10-22T01:57:22"/>
        <d v="2021-10-22T03:01:35"/>
        <d v="2021-10-22T04:03:04"/>
        <d v="2021-10-22T05:04:51"/>
        <d v="2021-10-22T05:59:25"/>
        <d v="2021-10-22T06:52:25"/>
        <d v="2021-10-22T07:53:02"/>
        <d v="2021-10-22T08:53:40"/>
        <d v="2021-10-22T09:55:00"/>
        <d v="2021-10-22T10:56:30"/>
        <d v="2021-10-22T11:54:58"/>
        <d v="2021-10-22T12:58:19"/>
        <d v="2021-10-22T13:50:01"/>
        <d v="2021-10-22T14:48:03"/>
        <d v="2021-10-22T15:39:45"/>
        <d v="2021-10-22T16:30:17"/>
        <d v="2021-10-22T17:20:59"/>
        <d v="2021-10-22T18:22:28"/>
        <d v="2021-10-22T19:24:58"/>
        <d v="2021-10-22T20:20:07"/>
        <d v="2021-10-22T21:12:06"/>
        <d v="2021-10-22T22:14:10"/>
        <d v="2021-10-22T23:09:53"/>
        <d v="2021-10-23T00:04:36"/>
        <d v="2021-10-23T01:00:37"/>
        <d v="2021-10-23T02:03:16"/>
        <d v="2021-10-23T02:54:06"/>
        <d v="2021-10-23T03:57:36"/>
        <d v="2021-10-23T05:01:49"/>
        <d v="2021-10-23T06:00:00"/>
        <d v="2021-10-23T06:51:16"/>
        <d v="2021-10-23T07:44:24"/>
        <d v="2021-10-23T08:35:14"/>
        <d v="2021-10-23T09:35:25"/>
        <d v="2021-10-23T10:25:58"/>
        <d v="2021-10-23T11:23:51"/>
        <d v="2021-10-23T12:16:16"/>
        <d v="2021-10-23T13:10:42"/>
        <d v="2021-10-23T14:13:12"/>
        <d v="2021-10-23T15:15:07"/>
        <d v="2021-10-23T16:11:34"/>
        <d v="2021-10-23T17:03:07"/>
        <d v="2021-10-23T18:06:29"/>
        <d v="2021-10-23T19:08:07"/>
        <d v="2021-10-23T20:11:37"/>
        <d v="2021-10-23T21:05:11"/>
        <d v="2021-10-23T21:57:45"/>
        <d v="2021-10-23T22:54:55"/>
        <d v="2021-10-23T23:52:13"/>
        <d v="2021-10-24T00:44:21"/>
        <d v="2021-10-24T01:42:58"/>
        <d v="2021-10-24T02:41:17"/>
        <d v="2021-10-24T03:38:18"/>
        <d v="2021-10-24T04:40:39"/>
        <d v="2021-10-24T05:38:07"/>
        <d v="2021-10-24T06:30:23"/>
        <d v="2021-10-24T07:22:31"/>
        <d v="2021-10-24T08:19:06"/>
        <d v="2021-10-24T09:19:26"/>
        <d v="2021-10-24T10:22:57"/>
        <d v="2021-10-24T11:16:57"/>
        <d v="2021-10-24T12:20:10"/>
        <d v="2021-10-24T13:21:39"/>
        <d v="2021-10-24T14:25:44"/>
        <d v="2021-10-24T15:21:45"/>
        <d v="2021-10-24T16:22:22"/>
        <d v="2021-10-24T17:19:06"/>
        <d v="2021-10-24T18:13:15"/>
        <d v="2021-10-24T19:15:19"/>
        <d v="2021-10-24T20:15:22"/>
        <d v="2021-10-24T21:12:49"/>
        <d v="2021-10-24T22:03:48"/>
        <d v="2021-10-24T23:06:35"/>
        <d v="2021-10-25T00:05:46"/>
        <d v="2021-10-25T00:56:10"/>
        <d v="2021-10-25T01:53:02"/>
        <d v="2021-10-25T02:47:11"/>
        <d v="2021-10-25T03:50:59"/>
        <d v="2021-10-25T04:43:32"/>
        <d v="2021-10-25T05:47:20"/>
        <d v="2021-10-25T06:44:56"/>
        <d v="2021-10-25T07:45:50"/>
        <d v="2021-10-25T08:41:00"/>
        <d v="2021-10-25T09:33:33"/>
        <d v="2021-10-25T10:29:51"/>
        <d v="2021-10-25T11:32:47"/>
        <d v="2021-10-25T12:24:29"/>
        <d v="2021-10-25T13:26:15"/>
        <d v="2021-10-25T14:22:16"/>
        <d v="2021-10-25T15:24:55"/>
        <d v="2021-10-25T16:27:42"/>
        <d v="2021-10-25T17:18:58"/>
        <d v="2021-10-25T18:14:59"/>
        <d v="2021-10-25T19:11:08"/>
        <d v="2021-10-25T20:14:56"/>
        <d v="2021-10-25T21:19:09"/>
        <d v="2021-10-25T22:19:29"/>
        <d v="2021-10-25T23:23:00"/>
        <d v="2021-10-26T00:27:04"/>
        <d v="2021-10-26T01:20:56"/>
        <d v="2021-10-26T02:14:47"/>
        <d v="2021-10-26T03:17:43"/>
        <d v="2021-10-26T04:21:04"/>
        <d v="2021-10-26T05:18:23"/>
        <d v="2021-10-26T06:18:43"/>
        <d v="2021-10-26T07:16:19"/>
        <d v="2021-10-26T08:10:36"/>
        <d v="2021-10-26T09:09:48"/>
        <d v="2021-10-26T10:07:24"/>
        <d v="2021-10-26T11:10:36"/>
        <d v="2021-10-26T12:08:38"/>
        <d v="2021-10-26T13:06:49"/>
        <d v="2021-10-26T14:07:18"/>
        <d v="2021-10-26T15:10:39"/>
        <d v="2021-10-26T16:04:57"/>
        <d v="2021-10-26T17:03:42"/>
        <d v="2021-10-26T18:08:21"/>
        <d v="2021-10-26T19:08:50"/>
        <d v="2021-10-26T20:01:24"/>
        <d v="2021-10-26T21:03:01"/>
        <d v="2021-10-26T22:02:56"/>
        <d v="2021-10-26T23:06:09"/>
        <d v="2021-10-27T00:08:12"/>
        <d v="2021-10-27T01:01:55"/>
        <d v="2021-10-27T02:05:34"/>
        <d v="2021-10-27T03:00:26"/>
        <d v="2021-10-27T04:01:29"/>
        <d v="2021-10-27T04:56:47"/>
        <d v="2021-10-27T05:52:57"/>
        <d v="2021-10-27T06:48:40"/>
        <d v="2021-10-27T07:49:26"/>
        <d v="2021-10-27T08:48:55"/>
        <d v="2021-10-27T09:44:38"/>
        <d v="2021-10-27T10:37:12"/>
        <d v="2021-10-27T11:31:38"/>
        <d v="2021-10-27T12:31:32"/>
        <d v="2021-10-27T13:35:28"/>
        <d v="2021-10-27T14:27:10"/>
        <d v="2021-10-27T15:22:02"/>
        <d v="2021-10-27T16:21:04"/>
        <d v="2021-10-27T17:24:09"/>
        <d v="2021-10-27T18:28:13"/>
        <d v="2021-10-27T19:30:43"/>
        <d v="2021-10-27T20:27:10"/>
        <d v="2021-10-27T21:30:14"/>
        <d v="2021-10-27T22:29:08"/>
        <d v="2021-10-27T23:20:59"/>
        <d v="2021-10-28T00:15:24"/>
        <d v="2021-10-28T01:10:16"/>
        <d v="2021-10-28T02:05:00"/>
        <d v="2021-10-28T03:05:37"/>
        <d v="2021-10-28T04:02:30"/>
        <d v="2021-10-28T04:54:12"/>
        <d v="2021-10-28T05:48:29"/>
        <d v="2021-10-28T06:42:46"/>
        <d v="2021-10-28T07:39:22"/>
        <d v="2021-10-28T08:38:41"/>
        <d v="2021-10-28T09:39:27"/>
        <d v="2021-10-28T10:34:28"/>
        <d v="2021-10-28T11:27:36"/>
        <d v="2021-10-28T12:22:11"/>
        <d v="2021-10-28T13:26:33"/>
        <d v="2021-10-28T14:20:59"/>
        <d v="2021-10-28T15:24:37"/>
        <d v="2021-10-28T16:23:05"/>
        <d v="2021-10-28T17:22:51"/>
        <d v="2021-10-28T18:24:20"/>
        <d v="2021-10-28T19:19:55"/>
        <d v="2021-10-28T20:23:51"/>
        <d v="2021-10-28T21:15:59"/>
        <d v="2021-10-28T22:12:00"/>
        <d v="2021-10-28T23:08:53"/>
        <d v="2021-10-29T00:04:28"/>
        <d v="2021-10-29T00:56:44"/>
        <d v="2021-10-29T01:57:13"/>
        <d v="2021-10-29T02:58:25"/>
        <d v="2021-10-29T03:52:34"/>
        <d v="2021-10-29T04:55:47"/>
        <d v="2021-10-29T05:49:29"/>
        <d v="2021-10-29T06:40:54"/>
        <d v="2021-10-29T07:44:15"/>
        <d v="2021-10-29T08:46:02"/>
        <d v="2021-10-29T09:43:38"/>
        <d v="2021-10-29T10:48:09"/>
        <d v="2021-10-29T11:46:28"/>
        <d v="2021-10-29T12:40:36"/>
        <d v="2021-10-29T13:36:03"/>
        <d v="2021-10-29T14:40:34"/>
        <d v="2021-10-29T15:45:22"/>
        <d v="2021-10-29T16:39:30"/>
        <d v="2021-10-29T17:37:32"/>
        <d v="2021-10-29T18:35:34"/>
        <d v="2021-10-29T19:35:46"/>
        <d v="2021-10-29T20:39:33"/>
        <d v="2021-10-29T21:35:00"/>
        <d v="2021-10-29T22:37:29"/>
        <d v="2021-10-29T23:31:47"/>
        <d v="2021-10-30T00:27:22"/>
        <d v="2021-10-30T01:30:52"/>
        <d v="2021-10-30T02:34:48"/>
        <d v="2021-10-30T03:39:27"/>
        <d v="2021-10-30T04:33:27"/>
        <d v="2021-10-30T05:28:36"/>
        <d v="2021-10-30T06:24:29"/>
        <d v="2021-10-30T07:24:58"/>
        <d v="2021-10-30T08:27:45"/>
        <d v="2021-10-30T09:31:32"/>
        <d v="2021-10-30T10:34:36"/>
        <d v="2021-10-30T11:37:06"/>
        <d v="2021-10-30T12:35:25"/>
        <d v="2021-10-30T13:37:21"/>
        <d v="2021-10-30T14:29:54"/>
        <d v="2021-10-30T15:21:36"/>
        <d v="2021-10-30T16:21:48"/>
        <d v="2021-10-30T17:17:23"/>
        <d v="2021-10-30T18:09:22"/>
        <d v="2021-10-30T19:06:32"/>
        <d v="2021-10-30T20:00:49"/>
        <d v="2021-10-30T21:01:18"/>
        <d v="2021-10-30T22:05:57"/>
        <d v="2021-10-30T22:58:13"/>
        <d v="2021-10-30T23:52:05"/>
        <d v="2021-10-31T00:50:50"/>
        <d v="2021-10-31T01:54:46"/>
        <d v="2021-10-31T02:57:24"/>
        <d v="2021-10-31T03:50:15"/>
        <d v="2021-10-31T04:48:00"/>
        <d v="2021-10-31T05:41:00"/>
        <d v="2021-10-31T06:45:48"/>
        <d v="2021-10-31T07:38:47"/>
        <d v="2021-10-31T08:30:12"/>
        <d v="2021-10-31T09:31:49"/>
        <d v="2021-10-31T10:27:33"/>
        <d v="2021-10-31T11:20:33"/>
        <d v="2021-10-31T12:22:11"/>
        <d v="2021-10-31T13:26:24"/>
        <d v="2021-10-31T14:25:00"/>
        <d v="2021-10-31T15:22:45"/>
        <d v="2021-10-31T16:25:58"/>
        <d v="2021-10-31T17:29:11"/>
        <d v="2021-10-31T18:22:11"/>
        <d v="2021-10-31T19:13:26"/>
        <d v="2021-10-31T20:17:31"/>
        <d v="2021-10-31T21:21:19"/>
        <d v="2021-10-31T22:23:57"/>
        <d v="2021-10-31T23:25:00"/>
        <d v="2021-11-01T00:17:34"/>
        <d v="2021-11-01T01:19:38"/>
        <d v="2021-11-01T02:13:03"/>
        <d v="2021-11-01T03:08:12"/>
        <d v="2021-11-01T04:05:57"/>
        <d v="2021-11-01T05:05:08"/>
        <d v="2021-11-01T05:57:07"/>
        <d v="2021-11-01T06:58:19"/>
        <d v="2021-11-01T07:59:05"/>
        <d v="2021-11-01T08:59:43"/>
        <d v="2021-11-01T09:54:17"/>
        <d v="2021-11-01T10:58:31"/>
        <d v="2021-11-01T11:58:16"/>
        <d v="2021-11-01T12:56:10"/>
        <d v="2021-11-01T13:48:00"/>
        <d v="2021-11-01T14:42:43"/>
        <d v="2021-11-01T15:44:56"/>
        <d v="2021-11-01T16:37:29"/>
        <d v="2021-11-01T17:36:40"/>
        <d v="2021-11-01T18:41:11"/>
        <d v="2021-11-01T19:32:36"/>
        <d v="2021-11-01T20:36:06"/>
        <d v="2021-11-01T21:39:27"/>
        <d v="2021-11-01T22:35:54"/>
        <d v="2021-11-01T23:34:05"/>
        <d v="2021-11-02T00:24:37"/>
        <d v="2021-11-02T01:17:28"/>
        <d v="2021-11-02T02:09:53"/>
        <d v="2021-11-02T03:08:21"/>
        <d v="2021-11-02T04:12:26"/>
        <d v="2021-11-02T05:03:59"/>
        <d v="2021-11-02T06:07:21"/>
        <d v="2021-11-02T07:02:30"/>
        <d v="2021-11-02T08:04:16"/>
        <d v="2021-11-02T09:07:21"/>
        <d v="2021-11-02T10:02:56"/>
        <d v="2021-11-02T10:56:12"/>
        <d v="2021-11-02T11:59:34"/>
        <d v="2021-11-02T12:50:50"/>
        <d v="2021-11-02T13:47:51"/>
        <d v="2021-11-02T14:44:44"/>
        <d v="2021-11-02T15:43:03"/>
        <d v="2021-11-02T16:37:12"/>
        <d v="2021-11-02T17:41:00"/>
        <d v="2021-11-02T18:38:01"/>
        <d v="2021-11-02T19:37:03"/>
        <d v="2021-11-02T20:37:41"/>
        <d v="2021-11-02T21:36:43"/>
        <d v="2021-11-02T22:36:20"/>
        <d v="2021-11-02T23:37:49"/>
        <d v="2021-11-03T00:37:35"/>
        <d v="2021-11-03T01:33:36"/>
        <d v="2021-11-03T02:24:43"/>
        <d v="2021-11-03T03:16:42"/>
        <d v="2021-11-03T04:19:38"/>
        <d v="2021-11-03T05:23:08"/>
        <d v="2021-11-03T06:13:58"/>
        <d v="2021-11-03T07:10:25"/>
        <d v="2021-11-03T08:09:27"/>
        <d v="2021-11-03T09:08:47"/>
        <d v="2021-11-03T10:08:15"/>
        <d v="2021-11-03T11:06:26"/>
        <d v="2021-11-03T12:10:57"/>
        <d v="2021-11-03T13:03:04"/>
        <d v="2021-11-03T14:04:42"/>
        <d v="2021-11-03T14:59:43"/>
        <d v="2021-11-03T15:54:43"/>
        <d v="2021-11-03T16:50:36"/>
        <d v="2021-11-03T17:45:27"/>
        <d v="2021-11-03T18:43:12"/>
        <d v="2021-11-03T19:38:30"/>
        <d v="2021-11-03T20:40:42"/>
        <d v="2021-11-03T21:37:52"/>
        <d v="2021-11-03T22:29:51"/>
        <d v="2021-11-03T23:31:21"/>
        <d v="2021-11-04T00:33:59"/>
        <d v="2021-11-04T01:32:27"/>
        <d v="2021-11-04T02:25:26"/>
        <d v="2021-11-04T03:28:22"/>
        <d v="2021-11-04T04:28:16"/>
        <d v="2021-11-04T05:28:54"/>
        <d v="2021-11-04T06:31:58"/>
        <d v="2021-11-04T07:31:00"/>
        <d v="2021-11-04T08:30:46"/>
        <d v="2021-11-04T09:30:40"/>
        <d v="2021-11-04T10:23:48"/>
        <d v="2021-11-04T11:25:09"/>
        <d v="2021-11-04T12:21:45"/>
        <d v="2021-11-04T13:14:53"/>
        <d v="2021-11-04T14:08:10"/>
        <d v="2021-11-04T15:12:58"/>
        <d v="2021-11-04T16:15:10"/>
        <d v="2021-11-04T17:09:01"/>
        <d v="2021-11-04T18:06:29"/>
        <d v="2021-11-04T19:05:48"/>
        <d v="2021-11-04T20:02:41"/>
        <d v="2021-11-04T21:01:35"/>
        <d v="2021-11-04T22:01:12"/>
        <d v="2021-11-04T23:05:43"/>
        <d v="2021-11-05T00:01:18"/>
        <d v="2021-11-05T00:58:11"/>
        <d v="2021-11-05T01:58:05"/>
        <d v="2021-11-05T03:00:26"/>
        <d v="2021-11-05T03:56:18"/>
        <d v="2021-11-05T04:47:17"/>
        <d v="2021-11-05T05:45:53"/>
        <d v="2021-11-05T06:37:00"/>
        <d v="2021-11-05T07:40:57"/>
        <d v="2021-11-05T08:40:42"/>
        <d v="2021-11-05T09:36:26"/>
        <d v="2021-11-05T10:27:42"/>
        <d v="2021-11-05T11:23:25"/>
        <d v="2021-11-05T12:17:17"/>
        <d v="2021-11-05T13:17:20"/>
        <d v="2021-11-05T14:21:33"/>
        <d v="2021-11-05T15:24:12"/>
        <d v="2021-11-05T16:14:36"/>
        <d v="2021-11-05T17:06:17"/>
        <d v="2021-11-05T17:57:50"/>
        <d v="2021-11-05T18:59:54"/>
        <d v="2021-11-05T19:58:31"/>
        <d v="2021-11-05T20:57:59"/>
        <d v="2021-11-05T21:54:00"/>
        <d v="2021-11-05T22:53:54"/>
        <d v="2021-11-05T23:48:55"/>
        <d v="2021-11-06T00:47:48"/>
        <d v="2021-11-06T01:40:48"/>
        <d v="2021-11-06T02:36:58"/>
        <d v="2021-11-06T03:30:40"/>
        <d v="2021-11-06T04:32:53"/>
        <d v="2021-11-06T05:32:21"/>
        <d v="2021-11-06T06:35:43"/>
        <d v="2021-11-06T07:30:17"/>
        <d v="2021-11-06T08:23:00"/>
        <d v="2021-11-06T09:15:07"/>
        <d v="2021-11-06T10:17:28"/>
        <d v="2021-11-06T11:20:41"/>
        <d v="2021-11-06T12:11:48"/>
        <d v="2021-11-06T13:11:34"/>
        <d v="2021-11-06T14:10:54"/>
        <d v="2021-11-06T15:06:55"/>
        <d v="2021-11-06T16:08:24"/>
        <d v="2021-11-06T17:04:51"/>
        <d v="2021-11-06T17:55:15"/>
        <d v="2021-11-06T18:49:41"/>
        <d v="2021-11-06T19:52:19"/>
        <d v="2021-11-06T20:55:41"/>
        <d v="2021-11-06T21:49:06"/>
        <d v="2021-11-06T22:51:45"/>
        <d v="2021-11-06T23:55:49"/>
        <d v="2021-11-07T00:55:26"/>
        <d v="2021-11-07T01:52:54"/>
        <d v="2021-11-07T02:51:13"/>
        <d v="2021-11-07T03:52:34"/>
        <d v="2021-11-07T04:47:17"/>
        <d v="2021-11-07T05:42:26"/>
        <d v="2021-11-07T06:32:59"/>
        <d v="2021-11-07T07:37:38"/>
        <d v="2021-11-07T08:39:33"/>
        <d v="2021-11-07T09:31:41"/>
        <d v="2021-11-07T10:23:05"/>
        <d v="2021-11-07T11:15:13"/>
        <d v="2021-11-07T12:11:14"/>
        <d v="2021-11-07T13:04:48"/>
        <d v="2021-11-07T14:03:42"/>
        <d v="2021-11-07T15:03:10"/>
        <d v="2021-11-07T15:53:43"/>
        <d v="2021-11-07T16:55:38"/>
        <d v="2021-11-07T17:48:37"/>
        <d v="2021-11-07T18:42:03"/>
        <d v="2021-11-07T19:38:30"/>
        <d v="2021-11-07T20:31:03"/>
        <d v="2021-11-07T21:22:36"/>
        <d v="2021-11-07T22:24:49"/>
        <d v="2021-11-07T23:16:05"/>
        <d v="2021-11-08T00:15:42"/>
        <d v="2021-11-08T01:09:33"/>
        <d v="2021-11-08T02:02:15"/>
        <d v="2021-11-08T03:05:54"/>
        <d v="2021-11-08T04:06:40"/>
        <d v="2021-11-08T05:04:08"/>
        <d v="2021-11-08T05:54:58"/>
        <d v="2021-11-08T06:52:42"/>
        <d v="2021-11-08T07:48:52"/>
        <d v="2021-11-08T08:53:31"/>
        <d v="2021-11-08T09:48:14"/>
        <d v="2021-11-08T10:44:07"/>
        <d v="2021-11-08T11:39:16"/>
        <d v="2021-11-08T12:42:37"/>
        <d v="2021-11-08T13:33:01"/>
        <d v="2021-11-08T14:34:39"/>
        <d v="2021-11-08T15:32:50"/>
        <d v="2021-11-08T16:26:33"/>
        <d v="2021-11-08T17:24:09"/>
        <d v="2021-11-08T18:16:51"/>
        <d v="2021-11-08T19:15:36"/>
        <d v="2021-11-08T20:17:48"/>
        <d v="2021-11-08T21:19:44"/>
        <d v="2021-11-08T22:11:34"/>
        <d v="2021-11-08T23:10:19"/>
        <d v="2021-11-09T00:06:20"/>
        <d v="2021-11-09T01:07:06"/>
        <d v="2021-11-09T02:04:42"/>
        <d v="2021-11-09T02:58:08"/>
        <d v="2021-11-09T03:54:26"/>
        <d v="2021-11-09T04:56:12"/>
        <d v="2021-11-09T05:56:41"/>
        <d v="2021-11-09T06:53:00"/>
        <d v="2021-11-09T07:57:30"/>
        <d v="2021-11-09T08:53:40"/>
        <d v="2021-11-09T09:47:57"/>
        <d v="2021-11-09T10:52:11"/>
        <d v="2021-11-09T11:56:07"/>
        <d v="2021-11-09T12:55:35"/>
        <d v="2021-11-09T13:55:03"/>
        <d v="2021-11-09T14:49:29"/>
        <d v="2021-11-09T15:47:14"/>
        <d v="2021-11-09T16:45:42"/>
        <d v="2021-11-09T17:36:58"/>
        <d v="2021-11-09T18:39:27"/>
        <d v="2021-11-09T19:40:05"/>
        <d v="2021-11-09T20:37:24"/>
        <d v="2021-11-09T21:36:43"/>
        <d v="2021-11-09T22:31:18"/>
        <d v="2021-11-09T23:27:19"/>
        <d v="2021-11-10T00:27:39"/>
        <d v="2021-11-10T01:32:18"/>
        <d v="2021-11-10T02:32:21"/>
        <d v="2021-11-10T03:29:23"/>
        <d v="2021-11-10T04:25:49"/>
        <d v="2021-11-10T05:23:43"/>
        <d v="2021-11-10T06:26:47"/>
        <d v="2021-11-10T07:22:57"/>
        <d v="2021-11-10T08:23:34"/>
        <d v="2021-11-10T09:26:04"/>
        <d v="2021-11-10T10:18:29"/>
        <d v="2021-11-10T11:11:11"/>
        <d v="2021-11-10T12:12:06"/>
        <d v="2021-11-10T13:07:06"/>
        <d v="2021-11-10T14:05:08"/>
        <d v="2021-11-10T15:03:01"/>
        <d v="2021-11-10T16:01:47"/>
        <d v="2021-11-10T17:00:23"/>
        <d v="2021-11-10T17:51:48"/>
        <d v="2021-11-10T18:55:52"/>
        <d v="2021-11-10T19:46:34"/>
        <d v="2021-11-10T20:47:37"/>
        <d v="2021-11-10T21:42:03"/>
        <d v="2021-11-10T22:46:34"/>
        <d v="2021-11-10T23:44:01"/>
        <d v="2021-11-11T00:42:03"/>
        <d v="2021-11-11T01:40:05"/>
        <d v="2021-11-11T02:32:30"/>
        <d v="2021-11-11T03:36:35"/>
        <d v="2021-11-11T04:35:28"/>
        <d v="2021-11-11T05:34:05"/>
        <d v="2021-11-11T06:31:32"/>
        <d v="2021-11-11T07:34:36"/>
        <d v="2021-11-11T08:36:06"/>
        <d v="2021-11-11T09:35:25"/>
        <d v="2021-11-11T10:29:00"/>
        <d v="2021-11-11T11:30:46"/>
        <d v="2021-11-11T12:30:23"/>
        <d v="2021-11-11T13:32:01"/>
        <d v="2021-11-11T14:34:31"/>
        <d v="2021-11-11T15:36:26"/>
        <d v="2021-11-11T16:31:52"/>
        <d v="2021-11-11T17:27:27"/>
        <d v="2021-11-11T18:23:20"/>
        <d v="2021-11-11T19:14:27"/>
        <d v="2021-11-11T20:07:00"/>
        <d v="2021-11-11T21:05:20"/>
        <d v="2021-11-11T21:58:28"/>
        <d v="2021-11-11T22:53:28"/>
        <d v="2021-11-11T23:45:10"/>
        <d v="2021-11-12T00:39:36"/>
        <d v="2021-11-12T01:32:27"/>
        <d v="2021-11-12T02:34:48"/>
        <d v="2021-11-12T03:37:35"/>
        <d v="2021-11-12T04:37:03"/>
        <d v="2021-11-12T05:40:42"/>
        <d v="2021-11-12T06:32:24"/>
        <d v="2021-11-12T07:36:29"/>
        <d v="2021-11-12T08:33:39"/>
        <d v="2021-11-12T09:28:13"/>
        <d v="2021-11-12T10:27:59"/>
        <d v="2021-11-12T11:27:53"/>
        <d v="2021-11-12T12:21:01"/>
        <d v="2021-11-12T13:16:45"/>
        <d v="2021-11-12T14:08:53"/>
        <d v="2021-11-12T15:05:28"/>
        <d v="2021-11-12T16:05:31"/>
        <d v="2021-11-12T16:59:48"/>
        <d v="2021-11-12T17:54:32"/>
        <d v="2021-11-12T18:49:15"/>
        <d v="2021-11-12T19:43:49"/>
        <d v="2021-11-12T20:38:15"/>
        <d v="2021-11-12T21:31:49"/>
        <d v="2021-11-12T22:35:11"/>
        <d v="2021-11-12T23:34:31"/>
        <d v="2021-11-13T00:26:21"/>
        <d v="2021-11-13T01:29:17"/>
        <d v="2021-11-13T02:27:27"/>
        <d v="2021-11-13T03:19:00"/>
        <d v="2021-11-13T04:11:25"/>
        <d v="2021-11-13T05:14:21"/>
        <d v="2021-11-13T06:05:02"/>
        <d v="2021-11-13T07:06:14"/>
        <d v="2021-11-13T08:10:36"/>
        <d v="2021-11-13T09:12:58"/>
        <d v="2021-11-13T10:17:46"/>
        <d v="2021-11-13T11:16:22"/>
        <d v="2021-11-13T12:17:34"/>
        <d v="2021-11-13T13:12:17"/>
        <d v="2021-11-13T14:08:10"/>
        <d v="2021-11-13T15:03:27"/>
        <d v="2021-11-13T15:55:35"/>
        <d v="2021-11-13T16:55:55"/>
        <d v="2021-11-13T17:52:22"/>
        <d v="2021-11-13T18:54:52"/>
        <d v="2021-11-13T19:49:00"/>
        <d v="2021-11-13T20:48:55"/>
        <d v="2021-11-13T21:44:30"/>
        <d v="2021-11-13T22:37:03"/>
        <d v="2021-11-13T23:39:07"/>
        <d v="2021-11-14T00:29:57"/>
        <d v="2021-11-14T01:26:07"/>
        <d v="2021-11-14T02:27:27"/>
        <d v="2021-11-14T03:23:20"/>
        <d v="2021-11-14T04:17:02"/>
        <d v="2021-11-14T05:21:42"/>
        <d v="2021-11-14T06:19:44"/>
        <d v="2021-11-14T07:14:44"/>
        <d v="2021-11-14T08:15:48"/>
        <d v="2021-11-14T09:06:37"/>
        <d v="2021-11-14T10:09:07"/>
        <d v="2021-11-14T11:13:38"/>
        <d v="2021-11-14T12:14:15"/>
        <d v="2021-11-14T13:05:48"/>
        <d v="2021-11-14T13:58:13"/>
        <d v="2021-11-14T14:54:32"/>
        <d v="2021-11-14T15:56:10"/>
        <d v="2021-11-14T16:57:48"/>
        <d v="2021-11-14T17:50:38"/>
        <d v="2021-11-14T18:46:39"/>
        <d v="2021-11-14T19:38:47"/>
        <d v="2021-11-14T20:39:16"/>
        <d v="2021-11-14T21:40:11"/>
        <d v="2021-11-14T22:39:39"/>
        <d v="2021-11-14T23:44:10"/>
        <d v="2021-11-15T00:43:12"/>
        <d v="2021-11-15T01:33:45"/>
        <d v="2021-11-15T02:27:36"/>
        <d v="2021-11-15T03:27:39"/>
        <d v="2021-11-15T04:28:16"/>
        <d v="2021-11-15T05:21:24"/>
        <d v="2021-11-15T06:23:20"/>
        <d v="2021-11-15T07:26:50"/>
        <d v="2021-11-15T08:19:41"/>
        <d v="2021-11-15T09:17:25"/>
        <d v="2021-11-15T10:21:56"/>
        <d v="2021-11-15T11:23:43"/>
        <d v="2021-11-15T12:19:26"/>
        <d v="2021-11-15T13:23:57"/>
        <d v="2021-11-15T14:17:05"/>
        <d v="2021-11-15T15:10:31"/>
        <d v="2021-11-15T16:10:51"/>
        <d v="2021-11-15T17:15:13"/>
        <d v="2021-11-15T18:18:52"/>
        <d v="2021-11-15T19:20:47"/>
        <d v="2021-11-15T20:15:22"/>
        <d v="2021-11-15T21:12:32"/>
        <d v="2021-11-15T22:07:24"/>
        <d v="2021-11-15T23:05:00"/>
        <d v="2021-11-16T00:08:56"/>
        <d v="2021-11-16T01:00:03"/>
        <d v="2021-11-16T02:04:51"/>
        <d v="2021-11-16T02:56:50"/>
        <d v="2021-11-16T03:52:42"/>
        <d v="2021-11-16T04:48:00"/>
        <d v="2021-11-16T05:52:39"/>
        <d v="2021-11-16T06:49:06"/>
        <d v="2021-11-16T07:41:48"/>
        <d v="2021-11-16T08:36:06"/>
        <d v="2021-11-16T09:31:24"/>
        <d v="2021-11-16T10:30:00"/>
        <d v="2021-11-16T11:27:53"/>
        <d v="2021-11-16T12:28:39"/>
        <d v="2021-11-16T13:21:39"/>
        <d v="2021-11-16T14:16:39"/>
        <d v="2021-11-16T15:20:53"/>
        <d v="2021-11-16T16:23:48"/>
        <d v="2021-11-16T17:20:24"/>
        <d v="2021-11-16T18:14:41"/>
        <d v="2021-11-16T19:12:09"/>
        <d v="2021-11-16T20:12:20"/>
        <d v="2021-11-16T21:13:15"/>
        <d v="2021-11-16T22:17:46"/>
        <d v="2021-11-16T23:19:24"/>
        <d v="2021-11-17T00:22:19"/>
        <d v="2021-11-17T01:13:18"/>
        <d v="2021-11-17T02:09:01"/>
        <d v="2021-11-17T03:13:49"/>
        <d v="2021-11-17T04:13:44"/>
        <d v="2021-11-17T05:11:02"/>
        <d v="2021-11-17T06:03:27"/>
        <d v="2021-11-17T06:57:01"/>
        <d v="2021-11-17T07:48:35"/>
        <d v="2021-11-17T08:44:27"/>
        <d v="2021-11-17T09:41:54"/>
        <d v="2021-11-17T10:40:13"/>
        <d v="2021-11-17T11:45:01"/>
        <d v="2021-11-17T12:41:28"/>
        <d v="2021-11-17T13:43:15"/>
        <d v="2021-11-17T14:34:05"/>
        <d v="2021-11-17T15:37:35"/>
        <d v="2021-11-17T16:35:28"/>
        <d v="2021-11-17T17:38:33"/>
        <d v="2021-11-17T18:43:21"/>
        <d v="2021-11-17T19:42:23"/>
        <d v="2021-11-17T20:40:08"/>
        <d v="2021-11-17T21:32:33"/>
        <d v="2021-11-17T22:34:54"/>
        <d v="2021-11-17T23:30:46"/>
        <d v="2021-11-18T00:33:59"/>
        <d v="2021-11-18T01:30:52"/>
        <d v="2021-11-18T02:28:28"/>
        <d v="2021-11-18T03:32:41"/>
        <d v="2021-11-18T04:34:02"/>
        <d v="2021-11-18T05:30:37"/>
        <d v="2021-11-18T06:30:58"/>
        <d v="2021-11-18T07:26:50"/>
        <d v="2021-11-18T08:24:43"/>
        <d v="2021-11-18T09:25:12"/>
        <d v="2021-11-18T10:23:57"/>
        <d v="2021-11-18T11:16:05"/>
        <d v="2021-11-18T12:18:00"/>
        <d v="2021-11-18T13:14:01"/>
        <d v="2021-11-18T14:08:01"/>
        <d v="2021-11-18T15:11:57"/>
        <d v="2021-11-18T16:07:49"/>
        <d v="2021-11-18T16:59:23"/>
        <d v="2021-11-18T18:00:00"/>
        <d v="2021-11-18T18:56:18"/>
        <d v="2021-11-18T19:55:03"/>
        <d v="2021-11-18T20:49:03"/>
        <d v="2021-11-18T21:39:53"/>
        <d v="2021-11-18T22:44:41"/>
        <d v="2021-11-18T23:37:58"/>
        <d v="2021-11-19T00:37:00"/>
        <d v="2021-11-19T01:37:55"/>
        <d v="2021-11-19T02:28:19"/>
        <d v="2021-11-19T03:30:49"/>
        <d v="2021-11-19T04:21:13"/>
        <d v="2021-11-19T05:25:18"/>
        <d v="2021-11-19T06:17:43"/>
        <d v="2021-11-19T07:10:42"/>
        <d v="2021-11-19T08:07:26"/>
        <d v="2021-11-19T09:08:30"/>
        <d v="2021-11-19T10:04:22"/>
        <d v="2021-11-19T10:58:39"/>
        <d v="2021-11-19T11:59:08"/>
        <d v="2021-11-19T13:00:55"/>
        <d v="2021-11-19T14:02:50"/>
        <d v="2021-11-19T14:56:24"/>
        <d v="2021-11-19T15:55:52"/>
        <d v="2021-11-19T16:52:54"/>
        <d v="2021-11-19T17:57:07"/>
        <d v="2021-11-19T18:51:59"/>
        <d v="2021-11-19T19:55:55"/>
        <d v="2021-11-19T21:00:35"/>
        <d v="2021-11-19T22:01:03"/>
        <d v="2021-11-19T22:53:11"/>
        <d v="2021-11-19T23:50:04"/>
        <d v="2021-11-20T00:42:37"/>
        <d v="2021-11-20T01:35:11"/>
        <d v="2021-11-20T02:39:24"/>
        <d v="2021-11-20T03:31:49"/>
        <d v="2021-11-20T04:30:26"/>
        <d v="2021-11-20T05:33:30"/>
        <d v="2021-11-20T06:36:17"/>
        <d v="2021-11-20T07:38:56"/>
        <d v="2021-11-20T08:42:26"/>
        <d v="2021-11-20T09:33:16"/>
        <d v="2021-11-20T10:24:49"/>
        <d v="2021-11-20T11:20:59"/>
        <d v="2021-11-20T12:17:00"/>
        <d v="2021-11-20T13:19:47"/>
        <d v="2021-11-20T14:18:06"/>
        <d v="2021-11-20T15:22:11"/>
        <d v="2021-11-20T16:13:09"/>
        <d v="2021-11-20T17:05:00"/>
        <d v="2021-11-20T18:08:12"/>
        <d v="2021-11-20T19:11:25"/>
        <d v="2021-11-20T20:15:13"/>
        <d v="2021-11-20T21:14:15"/>
        <d v="2021-11-20T22:06:49"/>
        <d v="2021-11-20T23:07:09"/>
        <d v="2021-11-20T23:58:34"/>
        <d v="2021-11-21T01:00:03"/>
        <d v="2021-11-21T01:54:12"/>
        <d v="2021-11-21T02:56:41"/>
        <d v="2021-11-21T03:55:26"/>
        <d v="2021-11-21T04:51:53"/>
        <d v="2021-11-21T05:44:01"/>
        <d v="2021-11-21T06:37:35"/>
        <d v="2021-11-21T07:31:00"/>
        <d v="2021-11-21T08:22:08"/>
        <d v="2021-11-21T09:16:34"/>
        <d v="2021-11-21T10:13:00"/>
        <d v="2021-11-21T11:05:17"/>
        <d v="2021-11-21T11:56:33"/>
        <d v="2021-11-21T12:54:43"/>
        <d v="2021-11-21T13:53:46"/>
        <d v="2021-11-21T14:44:27"/>
        <d v="2021-11-21T15:40:28"/>
        <d v="2021-11-21T16:42:23"/>
        <d v="2021-11-21T17:44:36"/>
        <d v="2021-11-21T18:45:04"/>
        <d v="2021-11-21T19:43:15"/>
        <d v="2021-11-21T20:39:33"/>
        <d v="2021-11-21T21:32:15"/>
        <d v="2021-11-21T22:27:42"/>
        <d v="2021-11-21T23:22:42"/>
        <d v="2021-11-22T00:25:55"/>
        <d v="2021-11-22T01:26:07"/>
        <d v="2021-11-22T02:30:29"/>
        <d v="2021-11-22T03:32:07"/>
        <d v="2021-11-22T04:35:54"/>
        <d v="2021-11-22T05:31:29"/>
        <d v="2021-11-22T06:25:55"/>
        <d v="2021-11-22T07:22:05"/>
        <d v="2021-11-22T08:13:55"/>
        <d v="2021-11-22T09:09:48"/>
        <d v="2021-11-22T10:13:44"/>
        <d v="2021-11-22T11:05:43"/>
        <d v="2021-11-22T12:01:18"/>
        <d v="2021-11-22T12:58:54"/>
        <d v="2021-11-22T14:02:41"/>
        <d v="2021-11-22T14:54:58"/>
        <d v="2021-11-22T15:55:09"/>
        <d v="2021-11-22T16:57:56"/>
        <d v="2021-11-22T17:58:16"/>
        <d v="2021-11-22T18:56:10"/>
        <d v="2021-11-22T19:50:01"/>
        <d v="2021-11-22T20:45:01"/>
        <d v="2021-11-22T21:46:57"/>
        <d v="2021-11-22T22:47:08"/>
        <d v="2021-11-22T23:49:38"/>
        <d v="2021-11-23T00:46:31"/>
        <d v="2021-11-23T01:48:17"/>
        <d v="2021-11-23T02:40:34"/>
        <d v="2021-11-23T03:43:55"/>
        <d v="2021-11-23T04:45:07"/>
        <d v="2021-11-23T05:46:54"/>
        <d v="2021-11-23T06:41:11"/>
        <d v="2021-11-23T07:43:24"/>
        <d v="2021-11-23T08:34:39"/>
        <d v="2021-11-23T09:36:26"/>
        <d v="2021-11-23T10:36:37"/>
        <d v="2021-11-23T11:38:24"/>
        <d v="2021-11-23T12:30:06"/>
        <d v="2021-11-23T13:27:24"/>
        <d v="2021-11-23T14:22:16"/>
        <d v="2021-11-23T15:16:25"/>
        <d v="2021-11-23T16:18:12"/>
        <d v="2021-11-23T17:23:00"/>
        <d v="2021-11-23T18:15:16"/>
        <d v="2021-11-23T19:16:36"/>
        <d v="2021-11-23T20:16:13"/>
        <d v="2021-11-23T21:15:16"/>
        <d v="2021-11-23T22:14:01"/>
        <d v="2021-11-23T23:04:25"/>
        <d v="2021-11-24T00:01:35"/>
        <d v="2021-11-24T00:56:01"/>
        <d v="2021-11-24T01:59:40"/>
        <d v="2021-11-24T02:54:23"/>
        <d v="2021-11-24T03:49:06"/>
        <d v="2021-11-24T04:42:23"/>
        <d v="2021-11-24T05:34:13"/>
        <d v="2021-11-24T06:32:24"/>
        <d v="2021-11-24T07:35:54"/>
        <d v="2021-11-24T08:36:32"/>
        <d v="2021-11-24T09:29:31"/>
        <d v="2021-11-24T10:21:13"/>
        <d v="2021-11-24T11:23:25"/>
        <d v="2021-11-24T12:26:38"/>
        <d v="2021-11-24T13:28:51"/>
        <d v="2021-11-24T14:32:30"/>
        <d v="2021-11-24T15:27:30"/>
        <d v="2021-11-24T16:23:23"/>
        <d v="2021-11-24T17:26:01"/>
        <d v="2021-11-24T18:20:36"/>
        <d v="2021-11-24T19:16:19"/>
        <d v="2021-11-24T20:07:18"/>
        <d v="2021-11-24T21:09:30"/>
        <d v="2021-11-24T21:59:54"/>
        <d v="2021-11-24T22:52:36"/>
        <d v="2021-11-24T23:51:22"/>
        <d v="2021-11-25T00:49:32"/>
        <d v="2021-11-25T01:52:11"/>
        <d v="2021-11-25T02:56:59"/>
        <d v="2021-11-25T03:49:32"/>
        <d v="2021-11-25T04:45:24"/>
        <d v="2021-11-25T05:46:54"/>
        <d v="2021-11-25T06:51:24"/>
        <d v="2021-11-25T07:51:53"/>
        <d v="2021-11-25T08:53:23"/>
        <d v="2021-11-25T09:57:36"/>
        <d v="2021-11-25T10:54:29"/>
        <d v="2021-11-25T11:58:51"/>
        <d v="2021-11-25T12:54:52"/>
        <d v="2021-11-25T13:48:26"/>
        <d v="2021-11-25T14:43:52"/>
        <d v="2021-11-25T15:48:23"/>
        <d v="2021-11-25T16:50:10"/>
        <d v="2021-11-25T17:44:10"/>
        <d v="2021-11-25T18:39:36"/>
        <d v="2021-11-25T19:32:44"/>
        <d v="2021-11-25T20:34:57"/>
        <d v="2021-11-25T21:29:23"/>
        <d v="2021-11-25T22:22:05"/>
        <d v="2021-11-25T23:21:50"/>
        <d v="2021-11-26T00:20:44"/>
        <d v="2021-11-26T01:21:30"/>
        <d v="2021-11-26T02:12:12"/>
        <d v="2021-11-26T03:02:36"/>
        <d v="2021-11-26T04:03:04"/>
        <d v="2021-11-26T05:06:09"/>
        <d v="2021-11-26T06:06:03"/>
        <d v="2021-11-26T07:00:12"/>
        <d v="2021-11-26T07:50:44"/>
        <d v="2021-11-26T08:52:05"/>
        <d v="2021-11-26T09:45:13"/>
        <d v="2021-11-26T10:47:17"/>
        <d v="2021-11-26T11:39:16"/>
        <d v="2021-11-26T12:31:15"/>
        <d v="2021-11-26T13:24:14"/>
        <d v="2021-11-26T14:20:41"/>
        <d v="2021-11-26T15:23:11"/>
        <d v="2021-11-26T16:21:48"/>
        <d v="2021-11-26T17:21:16"/>
        <d v="2021-11-26T18:17:43"/>
        <d v="2021-11-26T19:19:38"/>
        <d v="2021-11-26T20:22:16"/>
        <d v="2021-11-26T21:23:54"/>
        <d v="2021-11-26T22:24:06"/>
        <d v="2021-11-26T23:21:16"/>
        <d v="2021-11-27T00:24:46"/>
        <d v="2021-11-27T01:20:56"/>
        <d v="2021-11-27T02:11:46"/>
        <d v="2021-11-27T03:16:25"/>
        <d v="2021-11-27T04:21:13"/>
        <d v="2021-11-27T05:24:43"/>
        <d v="2021-11-27T06:28:57"/>
        <d v="2021-11-27T07:23:14"/>
        <d v="2021-11-27T08:16:13"/>
        <d v="2021-11-27T09:10:39"/>
        <d v="2021-11-27T10:09:33"/>
        <d v="2021-11-27T11:00:06"/>
        <d v="2021-11-27T12:00:00"/>
        <d v="2021-11-27T12:56:18"/>
        <d v="2021-11-27T13:52:45"/>
        <d v="2021-11-27T14:49:12"/>
        <d v="2021-11-27T15:42:46"/>
        <d v="2021-11-27T16:47:08"/>
        <d v="2021-11-27T17:39:33"/>
        <d v="2021-11-27T18:43:03"/>
        <d v="2021-11-27T19:39:48"/>
        <d v="2021-11-27T20:38:15"/>
        <d v="2021-11-27T21:37:35"/>
        <d v="2021-11-27T22:31:09"/>
        <d v="2021-11-27T23:28:02"/>
        <d v="2021-11-28T00:21:36"/>
        <d v="2021-11-28T01:12:35"/>
        <d v="2021-11-28T02:16:48"/>
        <d v="2021-11-28T03:20:10"/>
        <d v="2021-11-28T04:18:03"/>
        <d v="2021-11-28T05:18:06"/>
        <d v="2021-11-28T06:12:40"/>
        <d v="2021-11-28T07:07:49"/>
        <d v="2021-11-28T08:06:09"/>
        <d v="2021-11-28T09:00:17"/>
        <d v="2021-11-28T10:01:21"/>
        <d v="2021-11-28T11:04:51"/>
        <d v="2021-11-28T12:08:38"/>
        <d v="2021-11-28T13:02:47"/>
        <d v="2021-11-28T14:07:18"/>
        <d v="2021-11-28T15:00:17"/>
        <d v="2021-11-28T15:59:46"/>
        <d v="2021-11-28T16:50:18"/>
        <d v="2021-11-28T17:54:14"/>
        <d v="2021-11-28T18:58:45"/>
        <d v="2021-11-28T19:54:55"/>
        <d v="2021-11-28T20:50:38"/>
        <d v="2021-11-28T21:41:02"/>
        <d v="2021-11-28T22:40:57"/>
        <d v="2021-11-28T23:34:39"/>
        <d v="2021-11-29T00:35:08"/>
        <d v="2021-11-29T01:29:00"/>
        <d v="2021-11-29T02:20:59"/>
        <d v="2021-11-29T03:14:07"/>
        <d v="2021-11-29T04:08:15"/>
        <d v="2021-11-29T05:10:36"/>
        <d v="2021-11-29T06:06:29"/>
        <d v="2021-11-29T06:59:37"/>
        <d v="2021-11-29T07:51:36"/>
        <d v="2021-11-29T08:55:49"/>
        <d v="2021-11-29T09:50:50"/>
        <d v="2021-11-29T10:50:36"/>
        <d v="2021-11-29T11:52:22"/>
        <d v="2021-11-29T12:50:33"/>
        <d v="2021-11-29T13:44:33"/>
        <d v="2021-11-29T14:47:54"/>
        <d v="2021-11-29T15:51:24"/>
        <d v="2021-11-29T16:53:11"/>
        <d v="2021-11-29T17:49:21"/>
        <d v="2021-11-29T18:44:47"/>
        <d v="2021-11-29T19:40:31"/>
        <d v="2021-11-29T20:42:26"/>
        <d v="2021-11-29T21:40:19"/>
        <d v="2021-11-29T22:34:02"/>
        <d v="2021-11-29T23:29:46"/>
        <d v="2021-11-30T00:27:30"/>
        <d v="2021-11-30T01:26:24"/>
        <d v="2021-11-30T02:19:15"/>
        <d v="2021-11-30T03:14:07"/>
        <d v="2021-11-30T04:17:46"/>
        <d v="2021-11-30T05:11:54"/>
        <d v="2021-11-30T06:15:59"/>
        <d v="2021-11-30T07:13:35"/>
        <d v="2021-11-30T08:06:52"/>
        <d v="2021-11-30T09:05:20"/>
        <d v="2021-11-30T10:05:05"/>
        <d v="2021-11-30T10:56:04"/>
        <d v="2021-11-30T11:47:37"/>
        <d v="2021-11-30T12:43:47"/>
        <d v="2021-11-30T13:36:29"/>
        <d v="2021-11-30T14:35:31"/>
        <d v="2021-11-30T15:26:12"/>
        <d v="2021-11-30T16:24:58"/>
        <d v="2021-11-30T17:25:00"/>
        <d v="2021-11-30T18:26:47"/>
        <d v="2021-11-30T19:31:00"/>
        <d v="2021-11-30T20:26:53"/>
        <d v="2021-11-30T21:20:53"/>
        <d v="2021-11-30T22:12:17"/>
        <d v="2021-11-30T23:12:03"/>
        <d v="2021-12-01T00:09:13"/>
        <d v="2021-12-01T01:04:31"/>
        <d v="2021-12-01T02:01:58"/>
        <d v="2021-12-01T02:52:31"/>
        <d v="2021-12-01T03:54:43"/>
        <d v="2021-12-01T04:49:00"/>
        <d v="2021-12-01T05:48:20"/>
        <d v="2021-12-01T06:51:59"/>
        <d v="2021-12-01T07:44:07"/>
        <d v="2021-12-01T08:45:45"/>
        <d v="2021-12-01T09:49:15"/>
        <d v="2021-12-01T10:45:07"/>
        <d v="2021-12-01T11:46:19"/>
        <d v="2021-12-01T12:40:11"/>
        <d v="2021-12-01T13:36:12"/>
        <d v="2021-12-01T14:29:37"/>
        <d v="2021-12-01T15:33:07"/>
        <d v="2021-12-01T16:26:41"/>
        <d v="2021-12-01T17:17:23"/>
        <d v="2021-12-01T18:17:00"/>
        <d v="2021-12-01T19:08:07"/>
        <d v="2021-12-01T19:59:57"/>
        <d v="2021-12-01T20:51:39"/>
        <d v="2021-12-01T21:43:55"/>
        <d v="2021-12-01T22:39:48"/>
        <d v="2021-12-01T23:41:08"/>
        <d v="2021-12-02T00:35:34"/>
        <d v="2021-12-02T01:37:38"/>
        <d v="2021-12-02T02:33:22"/>
        <d v="2021-12-02T03:27:48"/>
        <d v="2021-12-02T04:24:14"/>
        <d v="2021-12-02T05:25:35"/>
        <d v="2021-12-02T06:26:12"/>
        <d v="2021-12-02T07:27:50"/>
        <d v="2021-12-02T08:31:47"/>
        <d v="2021-12-02T09:34:16"/>
        <d v="2021-12-02T10:28:08"/>
        <d v="2021-12-02T11:30:37"/>
        <d v="2021-12-02T12:24:12"/>
        <d v="2021-12-02T13:23:57"/>
        <d v="2021-12-02T14:22:16"/>
        <d v="2021-12-02T15:25:38"/>
        <d v="2021-12-02T16:21:56"/>
        <d v="2021-12-02T17:24:35"/>
        <d v="2021-12-02T18:15:07"/>
        <d v="2021-12-02T19:09:16"/>
        <d v="2021-12-02T20:02:59"/>
        <d v="2021-12-02T20:58:42"/>
        <d v="2021-12-02T21:52:25"/>
        <d v="2021-12-02T22:43:58"/>
        <d v="2021-12-02T23:48:37"/>
        <d v="2021-12-03T00:47:57"/>
        <d v="2021-12-03T01:40:31"/>
        <d v="2021-12-03T02:44:01"/>
        <d v="2021-12-03T03:35:25"/>
        <d v="2021-12-03T04:30:26"/>
        <d v="2021-12-03T05:26:27"/>
        <d v="2021-12-03T06:20:18"/>
        <d v="2021-12-03T07:13:26"/>
        <d v="2021-12-03T08:07:18"/>
        <d v="2021-12-03T09:04:28"/>
        <d v="2021-12-03T10:04:39"/>
        <d v="2021-12-03T10:55:12"/>
        <d v="2021-12-03T11:51:22"/>
        <d v="2021-12-03T12:53:34"/>
        <d v="2021-12-03T13:45:50"/>
        <d v="2021-12-03T14:45:19"/>
        <d v="2021-12-03T15:35:43"/>
        <d v="2021-12-03T16:28:51"/>
        <d v="2021-12-03T17:25:26"/>
        <d v="2021-12-03T18:19:52"/>
        <d v="2021-12-03T19:14:18"/>
        <d v="2021-12-03T20:08:01"/>
        <d v="2021-12-03T21:07:29"/>
        <d v="2021-12-03T22:05:40"/>
        <d v="2021-12-03T23:06:00"/>
        <d v="2021-12-04T00:06:46"/>
        <d v="2021-12-04T01:06:49"/>
        <d v="2021-12-04T02:06:09"/>
        <d v="2021-12-04T03:10:31"/>
        <d v="2021-12-04T04:13:26"/>
        <d v="2021-12-04T05:11:20"/>
        <d v="2021-12-04T06:06:20"/>
        <d v="2021-12-04T07:01:21"/>
        <d v="2021-12-04T07:58:31"/>
        <d v="2021-12-04T09:02:36"/>
        <d v="2021-12-04T10:01:47"/>
        <d v="2021-12-04T10:54:12"/>
        <d v="2021-12-04T11:55:24"/>
        <d v="2021-12-04T12:46:22"/>
        <d v="2021-12-04T13:39:56"/>
        <d v="2021-12-04T14:37:06"/>
        <d v="2021-12-04T15:34:34"/>
        <d v="2021-12-04T16:33:01"/>
        <d v="2021-12-04T17:25:09"/>
        <d v="2021-12-04T18:25:55"/>
        <d v="2021-12-04T19:20:21"/>
        <d v="2021-12-04T20:20:59"/>
        <d v="2021-12-04T21:11:48"/>
        <d v="2021-12-04T22:04:13"/>
        <d v="2021-12-04T23:07:44"/>
        <d v="2021-12-05T00:04:36"/>
        <d v="2021-12-05T01:08:24"/>
        <d v="2021-12-05T02:08:01"/>
        <d v="2021-12-05T03:12:40"/>
        <d v="2021-12-05T04:04:39"/>
        <d v="2021-12-05T05:03:59"/>
        <d v="2021-12-05T05:56:15"/>
        <d v="2021-12-05T06:53:00"/>
        <d v="2021-12-05T07:51:53"/>
        <d v="2021-12-05T08:50:04"/>
        <d v="2021-12-05T09:50:15"/>
        <d v="2021-12-05T10:52:45"/>
        <d v="2021-12-05T11:50:21"/>
        <d v="2021-12-05T12:47:31"/>
        <d v="2021-12-05T13:50:53"/>
        <d v="2021-12-05T14:47:20"/>
        <d v="2021-12-05T15:44:21"/>
        <d v="2021-12-05T16:35:20"/>
        <d v="2021-12-05T17:37:32"/>
        <d v="2021-12-05T18:37:00"/>
        <d v="2021-12-05T19:27:24"/>
        <d v="2021-12-05T20:30:03"/>
        <d v="2021-12-05T21:21:10"/>
        <d v="2021-12-05T22:20:04"/>
        <d v="2021-12-05T23:13:29"/>
        <d v="2021-12-06T00:12:40"/>
        <d v="2021-12-06T01:06:32"/>
        <d v="2021-12-06T02:09:01"/>
        <d v="2021-12-06T03:09:22"/>
        <d v="2021-12-06T04:08:41"/>
        <d v="2021-12-06T05:00:23"/>
        <d v="2021-12-06T05:58:08"/>
        <d v="2021-12-06T06:51:24"/>
        <d v="2021-12-06T07:54:29"/>
        <d v="2021-12-06T08:54:58"/>
        <d v="2021-12-06T09:55:52"/>
        <d v="2021-12-06T10:58:31"/>
        <d v="2021-12-06T11:51:39"/>
        <d v="2021-12-06T12:45:22"/>
        <d v="2021-12-06T13:40:22"/>
        <d v="2021-12-06T14:38:24"/>
        <d v="2021-12-06T15:39:27"/>
        <d v="2021-12-06T16:30:09"/>
        <d v="2021-12-06T17:30:03"/>
        <d v="2021-12-06T18:21:19"/>
        <d v="2021-12-06T19:19:03"/>
        <d v="2021-12-06T20:14:30"/>
        <d v="2021-12-06T21:11:48"/>
        <d v="2021-12-06T22:05:14"/>
        <d v="2021-12-06T23:00:06"/>
        <d v="2021-12-06T23:54:23"/>
        <d v="2021-12-07T00:45:30"/>
        <d v="2021-12-07T01:43:58"/>
        <d v="2021-12-07T02:45:53"/>
        <d v="2021-12-07T03:42:03"/>
        <d v="2021-12-07T04:36:46"/>
        <d v="2021-12-07T05:34:31"/>
        <d v="2021-12-07T06:34:51"/>
        <d v="2021-12-07T07:29:34"/>
        <d v="2021-12-07T08:30:03"/>
        <d v="2021-12-07T09:26:56"/>
        <d v="2021-12-07T10:23:48"/>
        <d v="2021-12-07T11:17:57"/>
        <d v="2021-12-07T12:15:33"/>
        <d v="2021-12-07T13:13:52"/>
        <d v="2021-12-07T14:05:08"/>
        <d v="2021-12-07T15:08:21"/>
        <d v="2021-12-07T16:12:52"/>
        <d v="2021-12-07T17:08:01"/>
        <d v="2021-12-07T18:06:37"/>
        <d v="2021-12-07T18:59:11"/>
        <d v="2021-12-07T20:03:07"/>
        <d v="2021-12-07T21:04:36"/>
        <d v="2021-12-07T22:08:33"/>
        <d v="2021-12-07T23:08:44"/>
        <d v="2021-12-08T00:12:58"/>
        <d v="2021-12-08T01:17:11"/>
        <d v="2021-12-08T02:14:56"/>
        <d v="2021-12-08T03:09:22"/>
        <d v="2021-12-08T04:13:44"/>
        <d v="2021-12-08T05:06:17"/>
        <d v="2021-12-08T06:05:37"/>
        <d v="2021-12-08T07:04:57"/>
        <d v="2021-12-08T08:08:01"/>
        <d v="2021-12-08T08:58:51"/>
        <d v="2021-12-08T09:52:51"/>
        <d v="2021-12-08T10:45:59"/>
        <d v="2021-12-08T11:45:45"/>
        <d v="2021-12-08T12:42:46"/>
        <d v="2021-12-08T13:33:53"/>
        <d v="2021-12-08T14:38:41"/>
        <d v="2021-12-08T15:42:12"/>
        <d v="2021-12-08T16:42:14"/>
        <d v="2021-12-08T17:34:48"/>
        <d v="2021-12-08T18:30:23"/>
        <d v="2021-12-08T19:21:56"/>
        <d v="2021-12-08T20:24:35"/>
        <d v="2021-12-08T21:29:05"/>
        <d v="2021-12-08T22:32:18"/>
        <d v="2021-12-08T23:30:46"/>
        <d v="2021-12-09T00:21:19"/>
        <d v="2021-12-09T01:24:23"/>
        <d v="2021-12-09T02:26:53"/>
        <d v="2021-12-09T03:20:27"/>
        <d v="2021-12-09T04:17:37"/>
        <d v="2021-12-09T05:20:07"/>
        <d v="2021-12-09T06:12:58"/>
        <d v="2021-12-09T07:05:14"/>
        <d v="2021-12-09T07:57:04"/>
        <d v="2021-12-09T08:50:38"/>
        <d v="2021-12-09T09:43:21"/>
        <d v="2021-12-09T10:38:21"/>
        <d v="2021-12-09T11:33:39"/>
        <d v="2021-12-09T12:27:04"/>
        <d v="2021-12-09T13:18:12"/>
        <d v="2021-12-09T14:10:36"/>
        <d v="2021-12-09T15:01:00"/>
        <d v="2021-12-09T15:56:18"/>
        <d v="2021-12-09T16:52:36"/>
        <d v="2021-12-09T17:51:30"/>
        <d v="2021-12-09T18:43:21"/>
        <d v="2021-12-09T19:43:41"/>
        <d v="2021-12-09T20:36:40"/>
        <d v="2021-12-09T21:40:45"/>
        <d v="2021-12-09T22:37:29"/>
        <d v="2021-12-09T23:35:40"/>
        <d v="2021-12-10T00:28:13"/>
        <d v="2021-12-10T01:30:26"/>
        <d v="2021-12-10T02:22:16"/>
        <d v="2021-12-10T03:12:40"/>
        <d v="2021-12-10T04:08:15"/>
        <d v="2021-12-10T05:03:16"/>
        <d v="2021-12-10T06:07:12"/>
        <d v="2021-12-10T06:59:37"/>
        <d v="2021-12-10T07:51:19"/>
        <d v="2021-12-10T08:47:54"/>
        <d v="2021-12-10T09:48:06"/>
        <d v="2021-12-10T10:52:19"/>
        <d v="2021-12-10T11:52:13"/>
        <d v="2021-12-10T12:47:48"/>
        <d v="2021-12-10T13:39:13"/>
        <d v="2021-12-10T14:36:32"/>
        <d v="2021-12-10T15:36:26"/>
        <d v="2021-12-10T16:34:11"/>
        <d v="2021-12-10T17:36:58"/>
        <d v="2021-12-10T18:29:23"/>
        <d v="2021-12-10T19:29:43"/>
        <d v="2021-12-10T20:20:50"/>
        <d v="2021-12-10T21:14:24"/>
        <d v="2021-12-10T22:06:58"/>
        <d v="2021-12-10T23:03:50"/>
        <d v="2021-12-11T00:02:18"/>
        <d v="2021-12-11T00:55:18"/>
        <d v="2021-12-11T01:58:13"/>
        <d v="2021-12-11T02:58:08"/>
        <d v="2021-12-11T03:55:00"/>
        <d v="2021-12-11T04:49:00"/>
        <d v="2021-12-11T05:48:12"/>
        <d v="2021-12-11T06:39:53"/>
        <d v="2021-12-11T07:33:10"/>
        <d v="2021-12-11T08:24:17"/>
        <d v="2021-12-11T09:19:44"/>
        <d v="2021-12-11T10:12:35"/>
        <d v="2021-12-11T11:03:50"/>
        <d v="2021-12-11T12:07:21"/>
        <d v="2021-12-11T13:02:47"/>
        <d v="2021-12-11T13:56:04"/>
        <d v="2021-12-11T14:52:48"/>
        <d v="2021-12-11T15:56:44"/>
        <d v="2021-12-11T17:01:15"/>
        <d v="2021-12-11T18:00:52"/>
        <d v="2021-12-11T18:57:01"/>
        <d v="2021-12-11T19:50:10"/>
        <d v="2021-12-11T20:46:54"/>
        <d v="2021-12-11T21:45:39"/>
        <d v="2021-12-11T22:45:16"/>
        <d v="2021-12-11T23:47:28"/>
        <d v="2021-12-12T00:42:20"/>
        <d v="2021-12-12T01:45:59"/>
        <d v="2021-12-12T02:45:36"/>
        <d v="2021-12-12T03:45:04"/>
        <d v="2021-12-12T04:48:52"/>
        <d v="2021-12-12T05:44:53"/>
        <d v="2021-12-12T06:45:56"/>
        <d v="2021-12-12T07:49:26"/>
        <d v="2021-12-12T08:44:36"/>
        <d v="2021-12-12T09:38:01"/>
        <d v="2021-12-12T10:39:48"/>
        <d v="2021-12-12T11:33:56"/>
        <d v="2021-12-12T12:27:22"/>
        <d v="2021-12-12T13:29:08"/>
        <d v="2021-12-12T14:21:50"/>
        <d v="2021-12-12T15:17:43"/>
        <d v="2021-12-12T16:11:51"/>
        <d v="2021-12-12T17:07:52"/>
        <d v="2021-12-12T18:04:02"/>
        <d v="2021-12-12T19:03:56"/>
        <d v="2021-12-12T20:03:59"/>
        <d v="2021-12-12T21:01:44"/>
        <d v="2021-12-12T21:57:36"/>
        <d v="2021-12-12T22:48:26"/>
        <d v="2021-12-12T23:42:00"/>
        <d v="2021-12-13T00:44:30"/>
        <d v="2021-12-13T01:35:20"/>
        <d v="2021-12-13T02:33:30"/>
        <d v="2021-12-13T03:36:43"/>
        <d v="2021-12-13T04:33:53"/>
        <d v="2021-12-13T05:37:41"/>
        <d v="2021-12-13T06:40:11"/>
        <d v="2021-12-13T07:39:04"/>
        <d v="2021-12-13T08:32:04"/>
        <d v="2021-12-13T09:32:33"/>
        <d v="2021-12-13T10:33:27"/>
        <d v="2021-12-13T11:32:56"/>
        <d v="2021-12-13T12:24:20"/>
        <d v="2021-12-13T13:25:58"/>
        <d v="2021-12-13T14:21:42"/>
        <d v="2021-12-13T15:20:53"/>
        <d v="2021-12-13T16:19:29"/>
        <d v="2021-12-13T17:12:29"/>
        <d v="2021-12-13T18:05:02"/>
        <d v="2021-12-13T19:06:32"/>
        <d v="2021-12-13T20:02:50"/>
        <d v="2021-12-13T20:55:58"/>
        <d v="2021-12-13T21:55:44"/>
        <d v="2021-12-13T22:49:35"/>
        <d v="2021-12-13T23:48:20"/>
        <d v="2021-12-14T00:43:03"/>
        <d v="2021-12-14T01:36:03"/>
        <d v="2021-12-14T02:35:14"/>
        <d v="2021-12-14T03:38:18"/>
        <d v="2021-12-14T04:34:19"/>
        <d v="2021-12-14T05:30:37"/>
        <d v="2021-12-14T06:35:25"/>
        <d v="2021-12-14T07:26:50"/>
        <d v="2021-12-14T08:31:03"/>
        <d v="2021-12-14T09:33:42"/>
        <d v="2021-12-14T10:26:50"/>
        <d v="2021-12-14T11:28:45"/>
        <d v="2021-12-14T12:32:41"/>
        <d v="2021-12-14T13:36:37"/>
        <d v="2021-12-14T14:27:01"/>
        <d v="2021-12-14T15:22:28"/>
        <d v="2021-12-14T16:18:55"/>
        <d v="2021-12-14T17:09:19"/>
        <d v="2021-12-14T18:09:22"/>
        <d v="2021-12-14T19:13:09"/>
        <d v="2021-12-14T20:13:47"/>
        <d v="2021-12-14T21:14:24"/>
        <d v="2021-12-14T22:06:06"/>
        <d v="2021-12-14T23:08:18"/>
        <d v="2021-12-15T00:00:35"/>
        <d v="2021-12-15T01:00:46"/>
        <d v="2021-12-15T01:57:30"/>
        <d v="2021-12-15T02:56:15"/>
        <d v="2021-12-15T03:46:57"/>
        <d v="2021-12-15T04:39:30"/>
        <d v="2021-12-15T05:35:40"/>
        <d v="2021-12-15T06:27:30"/>
        <d v="2021-12-15T07:31:00"/>
        <d v="2021-12-15T08:22:16"/>
        <d v="2021-12-15T09:27:04"/>
        <d v="2021-12-15T10:25:32"/>
        <d v="2021-12-15T11:29:28"/>
        <d v="2021-12-15T12:20:01"/>
        <d v="2021-12-15T13:13:26"/>
        <d v="2021-12-15T14:07:52"/>
        <d v="2021-12-15T15:09:39"/>
        <d v="2021-12-15T16:13:18"/>
        <d v="2021-12-15T17:12:20"/>
        <d v="2021-12-15T18:06:46"/>
        <d v="2021-12-15T19:00:37"/>
        <d v="2021-12-15T19:51:19"/>
        <d v="2021-12-15T20:48:20"/>
        <d v="2021-12-15T21:53:08"/>
        <d v="2021-12-15T22:43:58"/>
        <d v="2021-12-15T23:47:02"/>
        <d v="2021-12-16T00:44:21"/>
        <d v="2021-12-16T01:39:48"/>
        <d v="2021-12-16T02:30:12"/>
        <d v="2021-12-16T03:28:13"/>
        <d v="2021-12-16T04:31:00"/>
        <d v="2021-12-16T05:28:02"/>
        <d v="2021-12-16T06:25:38"/>
        <d v="2021-12-16T07:17:46"/>
        <d v="2021-12-16T08:19:58"/>
        <d v="2021-12-16T09:15:07"/>
        <d v="2021-12-16T10:05:40"/>
        <d v="2021-12-16T11:04:25"/>
        <d v="2021-12-16T11:56:41"/>
        <d v="2021-12-16T12:58:36"/>
        <d v="2021-12-16T14:02:24"/>
        <d v="2021-12-16T15:03:53"/>
        <d v="2021-12-16T16:02:12"/>
        <d v="2021-12-16T17:02:41"/>
        <d v="2021-12-16T17:57:33"/>
        <d v="2021-12-16T18:59:02"/>
        <d v="2021-12-16T19:53:46"/>
        <d v="2021-12-16T20:45:36"/>
        <d v="2021-12-16T21:49:49"/>
        <d v="2021-12-16T22:53:20"/>
        <d v="2021-12-16T23:48:46"/>
        <d v="2021-12-17T00:42:46"/>
        <d v="2021-12-17T01:40:39"/>
        <d v="2021-12-17T02:33:30"/>
        <d v="2021-12-17T03:34:51"/>
        <d v="2021-12-17T04:36:12"/>
        <d v="2021-12-17T05:30:46"/>
        <d v="2021-12-17T06:34:25"/>
        <d v="2021-12-17T07:31:00"/>
        <d v="2021-12-17T08:34:48"/>
        <d v="2021-12-17T09:35:25"/>
        <d v="2021-12-17T10:36:55"/>
        <d v="2021-12-17T11:38:59"/>
        <d v="2021-12-17T12:35:08"/>
        <d v="2021-12-17T13:32:27"/>
        <d v="2021-12-17T14:26:10"/>
        <d v="2021-12-17T15:29:31"/>
        <d v="2021-12-17T16:23:23"/>
        <d v="2021-12-17T17:27:27"/>
        <d v="2021-12-17T18:28:22"/>
        <d v="2021-12-17T19:32:10"/>
        <d v="2021-12-17T20:26:53"/>
        <d v="2021-12-17T21:29:48"/>
        <d v="2021-12-17T22:32:27"/>
        <d v="2021-12-17T23:33:13"/>
        <d v="2021-12-18T00:33:24"/>
        <d v="2021-12-18T01:29:34"/>
        <d v="2021-12-18T02:31:55"/>
        <d v="2021-12-18T03:31:41"/>
        <d v="2021-12-18T04:29:34"/>
        <d v="2021-12-18T05:28:19"/>
        <d v="2021-12-18T06:26:56"/>
        <d v="2021-12-18T07:28:16"/>
        <d v="2021-12-18T08:26:36"/>
        <d v="2021-12-18T09:25:12"/>
        <d v="2021-12-18T10:16:36"/>
        <d v="2021-12-18T11:14:30"/>
        <d v="2021-12-18T12:19:18"/>
        <d v="2021-12-18T13:18:12"/>
        <d v="2021-12-18T14:20:33"/>
        <d v="2021-12-18T15:18:26"/>
        <d v="2021-12-18T16:11:34"/>
        <d v="2021-12-18T17:10:11"/>
        <d v="2021-12-18T18:01:44"/>
        <d v="2021-12-18T18:52:16"/>
        <d v="2021-12-18T19:43:49"/>
        <d v="2021-12-18T20:37:58"/>
        <d v="2021-12-18T21:42:46"/>
        <d v="2021-12-18T22:35:20"/>
        <d v="2021-12-18T23:39:33"/>
        <d v="2021-12-19T00:34:42"/>
        <d v="2021-12-19T01:27:59"/>
        <d v="2021-12-19T02:24:00"/>
        <d v="2021-12-19T03:19:26"/>
        <d v="2021-12-19T04:17:28"/>
        <d v="2021-12-19T05:13:21"/>
        <d v="2021-12-19T06:12:40"/>
        <d v="2021-12-19T07:06:06"/>
        <d v="2021-12-19T08:08:01"/>
        <d v="2021-12-19T09:00:35"/>
        <d v="2021-12-19T09:57:36"/>
        <d v="2021-12-19T10:55:03"/>
        <d v="2021-12-19T11:46:45"/>
        <d v="2021-12-19T12:39:27"/>
        <d v="2021-12-19T13:44:15"/>
        <d v="2021-12-19T14:34:57"/>
        <d v="2021-12-19T15:25:55"/>
        <d v="2021-12-19T16:18:20"/>
        <d v="2021-12-19T17:20:24"/>
        <d v="2021-12-19T18:18:43"/>
        <d v="2021-12-19T19:11:08"/>
        <d v="2021-12-19T20:09:36"/>
        <d v="2021-12-19T21:13:15"/>
        <d v="2021-12-19T22:14:10"/>
        <d v="2021-12-19T23:14:47"/>
        <d v="2021-12-20T00:09:13"/>
        <d v="2021-12-20T01:02:12"/>
        <d v="2021-12-20T02:04:34"/>
        <d v="2021-12-20T02:57:42"/>
        <d v="2021-12-20T03:54:52"/>
        <d v="2021-12-20T04:45:33"/>
        <d v="2021-12-20T05:43:00"/>
        <d v="2021-12-20T06:46:39"/>
        <d v="2021-12-20T07:37:21"/>
        <d v="2021-12-20T08:41:00"/>
        <d v="2021-12-20T09:41:46"/>
        <d v="2021-12-20T10:36:55"/>
        <d v="2021-12-20T11:37:15"/>
        <d v="2021-12-20T12:28:48"/>
        <d v="2021-12-20T13:33:01"/>
        <d v="2021-12-20T14:33:56"/>
        <d v="2021-12-20T15:32:33"/>
        <d v="2021-12-20T16:33:01"/>
        <d v="2021-12-20T17:30:03"/>
        <d v="2021-12-20T18:23:37"/>
        <d v="2021-12-20T19:26:24"/>
        <d v="2021-12-20T20:19:41"/>
        <d v="2021-12-20T21:11:05"/>
        <d v="2021-12-20T22:07:24"/>
        <d v="2021-12-20T23:09:19"/>
        <d v="2021-12-21T00:10:57"/>
        <d v="2021-12-21T01:04:22"/>
        <d v="2021-12-21T01:59:31"/>
        <d v="2021-12-21T02:56:07"/>
        <d v="2021-12-21T03:59:11"/>
        <d v="2021-12-21T05:03:24"/>
        <d v="2021-12-21T05:54:23"/>
        <d v="2021-12-21T06:54:00"/>
        <d v="2021-12-21T07:46:51"/>
        <d v="2021-12-21T08:47:11"/>
        <d v="2021-12-21T09:38:10"/>
        <d v="2021-12-21T10:33:53"/>
        <d v="2021-12-21T11:30:20"/>
        <d v="2021-12-21T12:21:01"/>
        <d v="2021-12-21T13:22:13"/>
        <d v="2021-12-21T14:26:44"/>
        <d v="2021-12-21T15:24:55"/>
        <d v="2021-12-21T16:21:13"/>
        <d v="2021-12-21T17:13:03"/>
        <d v="2021-12-21T18:05:11"/>
        <d v="2021-12-21T18:59:28"/>
        <d v="2021-12-21T19:56:56"/>
        <d v="2021-12-21T20:52:05"/>
        <d v="2021-12-21T21:54:26"/>
        <d v="2021-12-21T22:53:46"/>
        <d v="2021-12-21T23:46:28"/>
        <d v="2021-12-22T00:47:31"/>
        <d v="2021-12-22T01:39:56"/>
        <d v="2021-12-22T02:38:07"/>
        <d v="2021-12-22T03:37:26"/>
        <d v="2021-12-22T04:29:43"/>
        <d v="2021-12-22T05:31:29"/>
        <d v="2021-12-22T06:35:08"/>
        <d v="2021-12-22T07:28:34"/>
        <d v="2021-12-22T08:26:53"/>
        <d v="2021-12-22T09:20:53"/>
        <d v="2021-12-22T10:23:48"/>
        <d v="2021-12-22T11:21:59"/>
        <d v="2021-12-22T12:22:54"/>
        <d v="2021-12-22T13:14:27"/>
        <d v="2021-12-22T14:08:53"/>
        <d v="2021-12-22T14:59:17"/>
        <d v="2021-12-22T15:57:19"/>
        <d v="2021-12-22T17:01:49"/>
        <d v="2021-12-22T18:06:12"/>
        <d v="2021-12-22T19:08:33"/>
        <d v="2021-12-22T20:02:59"/>
        <d v="2021-12-22T20:54:32"/>
        <d v="2021-12-22T21:45:22"/>
        <d v="2021-12-22T22:36:37"/>
        <d v="2021-12-22T23:38:07"/>
        <d v="2021-12-23T00:28:31"/>
        <d v="2021-12-23T01:24:06"/>
        <d v="2021-12-23T02:21:07"/>
        <d v="2021-12-23T03:25:55"/>
        <d v="2021-12-23T04:28:34"/>
        <d v="2021-12-23T05:22:08"/>
        <d v="2021-12-23T06:18:09"/>
        <d v="2021-12-23T07:10:34"/>
        <d v="2021-12-23T08:13:55"/>
        <d v="2021-12-23T09:11:23"/>
        <d v="2021-12-23T10:04:31"/>
        <d v="2021-12-23T11:07:00"/>
        <d v="2021-12-23T11:57:24"/>
        <d v="2021-12-23T12:50:24"/>
        <d v="2021-12-23T13:40:57"/>
        <d v="2021-12-23T14:44:27"/>
        <d v="2021-12-23T15:36:09"/>
        <d v="2021-12-23T16:34:19"/>
        <d v="2021-12-23T17:26:01"/>
        <d v="2021-12-23T18:22:11"/>
        <d v="2021-12-23T19:26:07"/>
        <d v="2021-12-23T20:28:36"/>
        <d v="2021-12-23T21:19:00"/>
        <d v="2021-12-23T22:15:27"/>
        <d v="2021-12-23T23:14:21"/>
        <d v="2021-12-24T00:10:39"/>
        <d v="2021-12-24T01:05:14"/>
        <d v="2021-12-24T02:10:02"/>
        <d v="2021-12-24T03:00:35"/>
        <d v="2021-12-24T03:57:10"/>
        <d v="2021-12-24T04:51:19"/>
        <d v="2021-12-24T05:50:12"/>
        <d v="2021-12-24T06:49:58"/>
        <d v="2021-12-24T07:51:45"/>
        <d v="2021-12-24T08:51:13"/>
        <d v="2021-12-24T09:51:59"/>
        <d v="2021-12-24T10:44:07"/>
        <d v="2021-12-24T11:44:18"/>
        <d v="2021-12-24T12:35:17"/>
        <d v="2021-12-24T13:38:56"/>
        <d v="2021-12-24T14:38:59"/>
        <d v="2021-12-24T15:34:25"/>
        <d v="2021-12-24T16:35:46"/>
        <d v="2021-12-24T17:36:23"/>
        <d v="2021-12-24T18:36:17"/>
        <d v="2021-12-24T19:39:56"/>
        <d v="2021-12-24T20:33:04"/>
        <d v="2021-12-24T21:25:03"/>
        <d v="2021-12-24T22:20:38"/>
        <d v="2021-12-24T23:13:03"/>
        <d v="2021-12-25T00:16:42"/>
        <d v="2021-12-25T01:21:04"/>
        <d v="2021-12-25T02:18:32"/>
        <d v="2021-12-25T03:15:50"/>
        <d v="2021-12-25T04:13:00"/>
        <d v="2021-12-25T05:16:39"/>
        <d v="2021-12-25T06:09:39"/>
        <d v="2021-12-25T07:03:22"/>
        <d v="2021-12-25T08:07:09"/>
        <d v="2021-12-25T09:00:09"/>
        <d v="2021-12-25T09:57:36"/>
        <d v="2021-12-25T10:54:29"/>
        <d v="2021-12-25T11:54:40"/>
        <d v="2021-12-25T12:47:23"/>
        <d v="2021-12-25T13:47:51"/>
        <d v="2021-12-25T14:51:56"/>
        <d v="2021-12-25T15:47:48"/>
        <d v="2021-12-25T16:42:49"/>
        <d v="2021-12-25T17:36:40"/>
        <d v="2021-12-25T18:35:34"/>
        <d v="2021-12-25T19:25:58"/>
        <d v="2021-12-25T20:23:00"/>
        <d v="2021-12-25T21:16:34"/>
        <d v="2021-12-25T22:10:08"/>
        <d v="2021-12-25T23:13:38"/>
        <d v="2021-12-26T00:16:34"/>
        <d v="2021-12-26T01:14:27"/>
        <d v="2021-12-26T02:09:27"/>
        <d v="2021-12-26T03:13:41"/>
        <d v="2021-12-26T04:07:32"/>
        <d v="2021-12-26T05:01:58"/>
        <d v="2021-12-26T05:53:14"/>
        <d v="2021-12-26T06:50:59"/>
        <d v="2021-12-26T07:55:29"/>
        <d v="2021-12-26T08:50:21"/>
        <d v="2021-12-26T09:48:58"/>
        <d v="2021-12-26T10:45:42"/>
        <d v="2021-12-26T11:38:41"/>
        <d v="2021-12-26T12:29:23"/>
        <d v="2021-12-26T13:21:04"/>
        <d v="2021-12-26T14:14:30"/>
        <d v="2021-12-26T15:08:04"/>
        <d v="2021-12-26T15:59:20"/>
        <d v="2021-12-26T16:59:23"/>
        <d v="2021-12-26T17:54:14"/>
        <d v="2021-12-26T18:48:14"/>
        <d v="2021-12-26T19:40:13"/>
        <d v="2021-12-26T20:44:27"/>
        <d v="2021-12-26T21:48:40"/>
        <d v="2021-12-26T22:40:31"/>
        <d v="2021-12-26T23:40:42"/>
        <d v="2021-12-27T00:36:17"/>
        <d v="2021-12-27T01:37:38"/>
      </sharedItems>
      <fieldGroup par="12"/>
    </cacheField>
    <cacheField name="Miqdar" numFmtId="0">
      <sharedItems containsSemiMixedTypes="0" containsString="0" containsNumber="1" containsInteger="1" minValue="5" maxValue="115"/>
    </cacheField>
    <cacheField name="Filial" numFmtId="0">
      <sharedItems/>
    </cacheField>
    <cacheField name="Region" numFmtId="0">
      <sharedItems/>
    </cacheField>
    <cacheField name="Məhsul" numFmtId="0">
      <sharedItems/>
    </cacheField>
    <cacheField name="Qiymət" numFmtId="0">
      <sharedItems containsSemiMixedTypes="0" containsString="0" containsNumber="1" minValue="0.9" maxValue="6.6"/>
    </cacheField>
    <cacheField name="Maya" numFmtId="0">
      <sharedItems containsSemiMixedTypes="0" containsString="0" containsNumber="1" minValue="0.6" maxValue="5.2799999999999994"/>
    </cacheField>
    <cacheField name="Kateqoriya" numFmtId="0">
      <sharedItems/>
    </cacheField>
    <cacheField name="Satıcının adı" numFmtId="0">
      <sharedItems/>
    </cacheField>
    <cacheField name="Məbləğ" numFmtId="0">
      <sharedItems containsSemiMixedTypes="0" containsString="0" containsNumber="1" minValue="4.5" maxValue="745.8"/>
    </cacheField>
    <cacheField name="Mənfəət" numFmtId="0">
      <sharedItems containsSemiMixedTypes="0" containsString="0" containsNumber="1" minValue="1.35" maxValue="218.4"/>
    </cacheField>
    <cacheField name="Days (Tarix)" numFmtId="0" databaseField="0">
      <fieldGroup base="0">
        <rangePr groupBy="days" startDate="2021-01-01T00:00:00" endDate="2021-12-27T01:37:38"/>
        <groupItems count="368">
          <s v="&lt;1/1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7/2021"/>
        </groupItems>
      </fieldGroup>
    </cacheField>
    <cacheField name="Months (Tarix)" numFmtId="0" databaseField="0">
      <fieldGroup base="0">
        <rangePr groupBy="months" startDate="2021-01-01T00:00:00" endDate="2021-12-27T01:37:38"/>
        <groupItems count="14">
          <s v="&lt;1/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7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0">
  <r>
    <s v="Sabilov Ayaz Teymur"/>
    <s v="Satış nümayəndəsi"/>
    <x v="0"/>
    <x v="0"/>
    <n v="98"/>
    <n v="6"/>
    <n v="588"/>
    <s v="Future"/>
    <s v="Şimal-qərb"/>
    <s v="Gəncə"/>
    <d v="2021-01-01T00:00:00"/>
  </r>
  <r>
    <s v="Bağışov Elnur İbad"/>
    <s v="Satış meneceri"/>
    <x v="1"/>
    <x v="1"/>
    <n v="145"/>
    <n v="15"/>
    <n v="2175"/>
    <s v="Pero"/>
    <s v="Şimal-şərq"/>
    <s v="Quba"/>
    <d v="2021-01-01T01:12:00"/>
  </r>
  <r>
    <s v="Bağışov Elnur İbad"/>
    <s v="Satış meneceri"/>
    <x v="0"/>
    <x v="2"/>
    <n v="38"/>
    <n v="11"/>
    <n v="418"/>
    <s v="IzAst"/>
    <s v="Şərq"/>
    <s v="Sumqayıt"/>
    <d v="2021-01-01T02:24:00"/>
  </r>
  <r>
    <s v="Orucov Teymur Rəşad"/>
    <s v="Satış meneceri"/>
    <x v="2"/>
    <x v="3"/>
    <n v="40"/>
    <n v="38"/>
    <n v="1520"/>
    <s v="Ilmano"/>
    <s v="Şərq"/>
    <s v="Bakı"/>
    <d v="2021-01-01T03:36:00"/>
  </r>
  <r>
    <s v="Bağışov Elnur İbad"/>
    <s v="Satış meneceri"/>
    <x v="1"/>
    <x v="4"/>
    <n v="104"/>
    <n v="7"/>
    <n v="728"/>
    <s v="ABC"/>
    <s v="Şərq"/>
    <s v="Bakı"/>
    <d v="2021-01-01T04:48:00"/>
  </r>
  <r>
    <s v="Bağırov Seymur Orxan"/>
    <s v="Satış meneceri"/>
    <x v="0"/>
    <x v="5"/>
    <n v="121"/>
    <n v="2"/>
    <n v="242"/>
    <s v="AZtotal"/>
    <s v="Şərq"/>
    <s v="Sumqayıt"/>
    <d v="2021-01-01T06:00:00"/>
  </r>
  <r>
    <s v="Orucov Teymur Rəşad"/>
    <s v="Satış meneceri"/>
    <x v="3"/>
    <x v="6"/>
    <n v="121"/>
    <n v="55"/>
    <n v="6655"/>
    <s v="Zoom"/>
    <s v="Şimal-qərb"/>
    <s v="Şəmkir"/>
    <d v="2021-01-01T07:12:00"/>
  </r>
  <r>
    <s v="Mustafayeva Sona Abdulla"/>
    <s v="Satış nümayəndəsi"/>
    <x v="1"/>
    <x v="7"/>
    <n v="65"/>
    <n v="11"/>
    <n v="715"/>
    <s v="Elba"/>
    <s v="Şimal-qərb"/>
    <s v="Gəncə"/>
    <d v="2021-01-01T08:24:00"/>
  </r>
  <r>
    <s v="Mustafayeva Sona Abdulla"/>
    <s v="Satış nümayəndəsi"/>
    <x v="1"/>
    <x v="8"/>
    <n v="50"/>
    <n v="6"/>
    <n v="300"/>
    <s v="Lebima"/>
    <s v="Şimal-şərq"/>
    <s v="Qusar"/>
    <d v="2021-01-01T09:36:00"/>
  </r>
  <r>
    <s v="Orucov Teymur Rəşad"/>
    <s v="Satış meneceri"/>
    <x v="1"/>
    <x v="9"/>
    <n v="98"/>
    <n v="2"/>
    <n v="196"/>
    <s v="Ilpatio"/>
    <s v="Şərq"/>
    <s v="Bakı"/>
    <d v="2021-01-01T10:48:00"/>
  </r>
  <r>
    <s v="Sabilov Ayaz Teymur"/>
    <s v="Satış nümayəndəsi"/>
    <x v="0"/>
    <x v="10"/>
    <n v="54"/>
    <n v="76"/>
    <n v="4104"/>
    <s v="Future"/>
    <s v="Şimal-qərb"/>
    <s v="Gəncə"/>
    <d v="2021-01-01T12:00:00"/>
  </r>
  <r>
    <s v="Sabilov Ayaz Teymur"/>
    <s v="Satış nümayəndəsi"/>
    <x v="3"/>
    <x v="11"/>
    <n v="146"/>
    <n v="10"/>
    <n v="1460"/>
    <s v="Ultra"/>
    <s v="Cənub"/>
    <s v="Nefçala"/>
    <d v="2021-01-01T13:12:00"/>
  </r>
  <r>
    <s v="Orucov Teymur Rəşad"/>
    <s v="Satış meneceri"/>
    <x v="1"/>
    <x v="12"/>
    <n v="121"/>
    <n v="6"/>
    <n v="726"/>
    <s v="Zoom"/>
    <s v="Şimal-qərb"/>
    <s v="Şəmkir"/>
    <d v="2021-01-01T14:24:00"/>
  </r>
  <r>
    <s v="Sabilov Ayaz Teymur"/>
    <s v="Satış nümayəndəsi"/>
    <x v="3"/>
    <x v="13"/>
    <n v="130"/>
    <n v="2"/>
    <n v="260"/>
    <s v="Future"/>
    <s v="Şimal-qərb"/>
    <s v="Gəncə"/>
    <d v="2021-01-01T15:36:00"/>
  </r>
  <r>
    <s v="Sabilov Ayaz Teymur"/>
    <s v="Satış nümayəndəsi"/>
    <x v="0"/>
    <x v="14"/>
    <n v="47"/>
    <n v="2"/>
    <n v="94"/>
    <s v="Pero"/>
    <s v="Şimal-şərq"/>
    <s v="Quba"/>
    <d v="2021-01-01T16:48:00"/>
  </r>
  <r>
    <s v="Abdullayev Tahir Nurlan"/>
    <s v="Satış nümayəndəsi"/>
    <x v="3"/>
    <x v="15"/>
    <n v="115"/>
    <n v="10"/>
    <n v="1150"/>
    <s v="Pero"/>
    <s v="Şimal-şərq"/>
    <s v="Quba"/>
    <d v="2021-01-01T18:00:00"/>
  </r>
  <r>
    <s v="Bağırov Seymur Orxan"/>
    <s v="Satış meneceri"/>
    <x v="0"/>
    <x v="14"/>
    <n v="47"/>
    <n v="4"/>
    <n v="188"/>
    <s v="Sensora"/>
    <s v="Şərq"/>
    <s v="Xırdalan"/>
    <d v="2021-01-01T19:12:00"/>
  </r>
  <r>
    <s v="Mustafayeva Sona Abdulla"/>
    <s v="Satış nümayəndəsi"/>
    <x v="2"/>
    <x v="16"/>
    <n v="107"/>
    <n v="11"/>
    <n v="1177"/>
    <s v="Human"/>
    <s v="Şərq"/>
    <s v="Sumqayıt"/>
    <d v="2021-01-01T20:24:00"/>
  </r>
  <r>
    <s v="Sabilov Ayaz Teymur"/>
    <s v="Satış nümayəndəsi"/>
    <x v="0"/>
    <x v="17"/>
    <n v="83"/>
    <n v="17"/>
    <n v="1411"/>
    <s v="Albana"/>
    <s v="Şimal-qərb"/>
    <s v="Ağstafa"/>
    <d v="2021-01-01T21:36:00"/>
  </r>
  <r>
    <s v="Abdullayev Tahir Nurlan"/>
    <s v="Satış nümayəndəsi"/>
    <x v="3"/>
    <x v="18"/>
    <n v="142"/>
    <n v="15"/>
    <n v="2130"/>
    <s v="AZtotal"/>
    <s v="Şərq"/>
    <s v="Sumqayıt"/>
    <d v="2021-01-01T22:48:00"/>
  </r>
  <r>
    <s v="Bağırov Seymur Orxan"/>
    <s v="Satış meneceri"/>
    <x v="2"/>
    <x v="16"/>
    <n v="107"/>
    <n v="9"/>
    <n v="963"/>
    <s v="Ilpatio"/>
    <s v="Şərq"/>
    <s v="Bakı"/>
    <d v="2021-01-02T00:00:00"/>
  </r>
  <r>
    <s v="Orucov Teymur Rəşad"/>
    <s v="Satış meneceri"/>
    <x v="0"/>
    <x v="14"/>
    <n v="47"/>
    <n v="2"/>
    <n v="94"/>
    <s v="Invest"/>
    <s v="Şərq"/>
    <s v="Bakı"/>
    <d v="2021-01-02T01:12:00"/>
  </r>
  <r>
    <s v="Abdullayev Tahir Nurlan"/>
    <s v="Satış nümayəndəsi"/>
    <x v="1"/>
    <x v="1"/>
    <n v="145"/>
    <n v="16"/>
    <n v="2320"/>
    <s v="Future"/>
    <s v="Şimal-qərb"/>
    <s v="Gəncə"/>
    <d v="2021-01-02T02:24:00"/>
  </r>
  <r>
    <s v="Əliyeva Röya Əli"/>
    <s v="Satış nümayəndəsi"/>
    <x v="1"/>
    <x v="9"/>
    <n v="98"/>
    <n v="1"/>
    <n v="98"/>
    <s v="Alfa"/>
    <s v="Şimal-qərb"/>
    <s v="Şəmkir"/>
    <d v="2021-01-02T03:36:00"/>
  </r>
  <r>
    <s v="Abdullayev Tahir Nurlan"/>
    <s v="Satış nümayəndəsi"/>
    <x v="3"/>
    <x v="19"/>
    <n v="70"/>
    <n v="6"/>
    <n v="420"/>
    <s v="Alfa"/>
    <s v="Şimal-qərb"/>
    <s v="Şəmkir"/>
    <d v="2021-01-02T04:48:00"/>
  </r>
  <r>
    <s v="Əliyev İlqar Samir"/>
    <s v="Satış meneceri"/>
    <x v="0"/>
    <x v="14"/>
    <n v="47"/>
    <n v="8"/>
    <n v="376"/>
    <s v="Albana"/>
    <s v="Şimal-qərb"/>
    <s v="Ağstafa"/>
    <d v="2021-01-02T06:00:00"/>
  </r>
  <r>
    <s v="Bağışov Elnur İbad"/>
    <s v="Satış meneceri"/>
    <x v="2"/>
    <x v="20"/>
    <n v="89"/>
    <n v="51"/>
    <n v="4539"/>
    <s v="Standart"/>
    <s v="Şimal"/>
    <s v="İsmayıllı"/>
    <d v="2021-01-02T07:12:00"/>
  </r>
  <r>
    <s v="Əliyev İlqar Samir"/>
    <s v="Satış meneceri"/>
    <x v="1"/>
    <x v="21"/>
    <n v="128"/>
    <n v="12"/>
    <n v="1536"/>
    <s v="Lebima"/>
    <s v="Şimal-şərq"/>
    <s v="Qusar"/>
    <d v="2021-01-02T08:24:00"/>
  </r>
  <r>
    <s v="Sabilov Ayaz Teymur"/>
    <s v="Satış nümayəndəsi"/>
    <x v="1"/>
    <x v="22"/>
    <n v="101"/>
    <n v="12"/>
    <n v="1212"/>
    <s v="Standart"/>
    <s v="Şimal"/>
    <s v="İsmayıllı"/>
    <d v="2021-01-02T09:36:00"/>
  </r>
  <r>
    <s v="Orucov Teymur Rəşad"/>
    <s v="Satış meneceri"/>
    <x v="3"/>
    <x v="19"/>
    <n v="70"/>
    <n v="12"/>
    <n v="840"/>
    <s v="ABC"/>
    <s v="Şərq"/>
    <s v="Bakı"/>
    <d v="2021-01-02T10:48:00"/>
  </r>
  <r>
    <s v="Orucov Teymur Rəşad"/>
    <s v="Satış meneceri"/>
    <x v="1"/>
    <x v="23"/>
    <n v="40"/>
    <n v="13"/>
    <n v="520"/>
    <s v="Pero"/>
    <s v="Şimal-şərq"/>
    <s v="Quba"/>
    <d v="2021-01-02T12:00:00"/>
  </r>
  <r>
    <s v="Əliyev İlqar Samir"/>
    <s v="Satış meneceri"/>
    <x v="1"/>
    <x v="9"/>
    <n v="98"/>
    <n v="0"/>
    <n v="0"/>
    <s v="Invest"/>
    <s v="Şərq"/>
    <s v="Bakı"/>
    <d v="2021-01-02T13:12:00"/>
  </r>
  <r>
    <s v="Mustafayeva Sona Abdulla"/>
    <s v="Satış nümayəndəsi"/>
    <x v="1"/>
    <x v="9"/>
    <n v="98"/>
    <n v="2"/>
    <n v="196"/>
    <s v="Invest"/>
    <s v="Şərq"/>
    <s v="Bakı"/>
    <d v="2021-01-02T14:24:00"/>
  </r>
  <r>
    <s v="Əliyeva Röya Əli"/>
    <s v="Satış nümayəndəsi"/>
    <x v="0"/>
    <x v="17"/>
    <n v="83"/>
    <n v="17"/>
    <n v="1411"/>
    <s v="AZtotal"/>
    <s v="Şərq"/>
    <s v="Sumqayıt"/>
    <d v="2021-01-02T15:36:00"/>
  </r>
  <r>
    <s v="Abdullayev Tahir Nurlan"/>
    <s v="Satış nümayəndəsi"/>
    <x v="0"/>
    <x v="2"/>
    <n v="38"/>
    <n v="8"/>
    <n v="304"/>
    <s v="Caspello"/>
    <s v="Cənub"/>
    <s v="Lənkəran"/>
    <d v="2021-01-02T16:48:00"/>
  </r>
  <r>
    <s v="Sabilov Ayaz Teymur"/>
    <s v="Satış nümayəndəsi"/>
    <x v="0"/>
    <x v="24"/>
    <n v="32"/>
    <n v="60"/>
    <n v="1920"/>
    <s v="Zoom"/>
    <s v="Şimal-qərb"/>
    <s v="Şəmkir"/>
    <d v="2021-01-02T18:00:00"/>
  </r>
  <r>
    <s v="Əliyev İlqar Samir"/>
    <s v="Satış meneceri"/>
    <x v="0"/>
    <x v="0"/>
    <n v="98"/>
    <n v="8"/>
    <n v="784"/>
    <s v="Albana"/>
    <s v="Şimal-qərb"/>
    <s v="Ağstafa"/>
    <d v="2021-01-02T19:12:00"/>
  </r>
  <r>
    <s v="Bağışov Elnur İbad"/>
    <s v="Satış meneceri"/>
    <x v="3"/>
    <x v="13"/>
    <n v="130"/>
    <n v="10"/>
    <n v="1300"/>
    <s v="Future"/>
    <s v="Şimal-qərb"/>
    <s v="Gəncə"/>
    <d v="2021-01-02T20:24:00"/>
  </r>
  <r>
    <s v="Bağırov Seymur Orxan"/>
    <s v="Satış meneceri"/>
    <x v="3"/>
    <x v="25"/>
    <n v="67"/>
    <n v="7"/>
    <n v="469"/>
    <s v="Elba"/>
    <s v="Şimal-qərb"/>
    <s v="Gəncə"/>
    <d v="2021-01-02T21:36:00"/>
  </r>
  <r>
    <s v="Abdullayev Tahir Nurlan"/>
    <s v="Satış nümayəndəsi"/>
    <x v="0"/>
    <x v="26"/>
    <n v="6"/>
    <n v="93"/>
    <n v="558"/>
    <s v="Lebima"/>
    <s v="Şimal-şərq"/>
    <s v="Qusar"/>
    <d v="2021-01-02T22:48:00"/>
  </r>
  <r>
    <s v="Bağırov Seymur Orxan"/>
    <s v="Satış meneceri"/>
    <x v="3"/>
    <x v="27"/>
    <n v="43"/>
    <n v="6"/>
    <n v="258"/>
    <s v="Zoom"/>
    <s v="Şimal-qərb"/>
    <s v="Şəmkir"/>
    <d v="2021-01-03T00:00:00"/>
  </r>
  <r>
    <s v="Mustafayeva Sona Abdulla"/>
    <s v="Satış nümayəndəsi"/>
    <x v="3"/>
    <x v="28"/>
    <n v="27"/>
    <n v="51"/>
    <n v="1377"/>
    <s v="AZtotal"/>
    <s v="Şərq"/>
    <s v="Sumqayıt"/>
    <d v="2021-01-03T01:12:00"/>
  </r>
  <r>
    <s v="Bağırov Seymur Orxan"/>
    <s v="Satış meneceri"/>
    <x v="0"/>
    <x v="26"/>
    <n v="6"/>
    <n v="100"/>
    <n v="600"/>
    <s v="Pero"/>
    <s v="Şimal-şərq"/>
    <s v="Quba"/>
    <d v="2021-01-03T02:24:00"/>
  </r>
  <r>
    <s v="Bağırov Seymur Orxan"/>
    <s v="Satış meneceri"/>
    <x v="3"/>
    <x v="25"/>
    <n v="67"/>
    <n v="9"/>
    <n v="603"/>
    <s v="Ilmano"/>
    <s v="Şərq"/>
    <s v="Bakı"/>
    <d v="2021-01-03T03:36:00"/>
  </r>
  <r>
    <s v="Sabilov Ayaz Teymur"/>
    <s v="Satış nümayəndəsi"/>
    <x v="1"/>
    <x v="29"/>
    <n v="133"/>
    <n v="8"/>
    <n v="1064"/>
    <s v="AZstar"/>
    <s v="Şimal-şərq"/>
    <s v="Quba"/>
    <d v="2021-01-03T04:48:00"/>
  </r>
  <r>
    <s v="Bağışov Elnur İbad"/>
    <s v="Satış meneceri"/>
    <x v="0"/>
    <x v="5"/>
    <n v="121"/>
    <n v="90"/>
    <n v="10890"/>
    <s v="Zoom"/>
    <s v="Şimal-qərb"/>
    <s v="Şəmkir"/>
    <d v="2021-01-03T06:00:00"/>
  </r>
  <r>
    <s v="Orucov Teymur Rəşad"/>
    <s v="Satış meneceri"/>
    <x v="0"/>
    <x v="26"/>
    <n v="6"/>
    <n v="96"/>
    <n v="576"/>
    <s v="Future"/>
    <s v="Şimal-qərb"/>
    <s v="Gəncə"/>
    <d v="2021-01-03T07:12:00"/>
  </r>
  <r>
    <s v="Əliyev İlqar Samir"/>
    <s v="Satış meneceri"/>
    <x v="0"/>
    <x v="30"/>
    <n v="31"/>
    <n v="7"/>
    <n v="217"/>
    <s v="Human"/>
    <s v="Şərq"/>
    <s v="Sumqayıt"/>
    <d v="2021-01-03T08:24:00"/>
  </r>
  <r>
    <s v="Abdullayev Tahir Nurlan"/>
    <s v="Satış nümayəndəsi"/>
    <x v="1"/>
    <x v="12"/>
    <n v="121"/>
    <n v="10"/>
    <n v="1210"/>
    <s v="Trim"/>
    <s v="Şimal"/>
    <s v="Zaqatala"/>
    <d v="2021-01-03T09:36:00"/>
  </r>
  <r>
    <s v="Orucov Teymur Rəşad"/>
    <s v="Satış meneceri"/>
    <x v="1"/>
    <x v="31"/>
    <n v="77"/>
    <n v="4"/>
    <n v="308"/>
    <s v="Ilpatio"/>
    <s v="Şərq"/>
    <s v="Bakı"/>
    <d v="2021-01-03T10:48:00"/>
  </r>
  <r>
    <s v="Abdullayev Tahir Nurlan"/>
    <s v="Satış nümayəndəsi"/>
    <x v="1"/>
    <x v="8"/>
    <n v="50"/>
    <n v="11"/>
    <n v="550"/>
    <s v="Ilmano"/>
    <s v="Şərq"/>
    <s v="Bakı"/>
    <d v="2021-01-03T12:00:00"/>
  </r>
  <r>
    <s v="Əliyev İlqar Samir"/>
    <s v="Satış meneceri"/>
    <x v="0"/>
    <x v="26"/>
    <n v="6"/>
    <n v="95"/>
    <n v="570"/>
    <s v="Albana"/>
    <s v="Şimal-qərb"/>
    <s v="Ağstafa"/>
    <d v="2021-01-03T13:12:00"/>
  </r>
  <r>
    <s v="Bağırov Seymur Orxan"/>
    <s v="Satış meneceri"/>
    <x v="0"/>
    <x v="32"/>
    <n v="119"/>
    <n v="10"/>
    <n v="1190"/>
    <s v="AZtotal"/>
    <s v="Şərq"/>
    <s v="Sumqayıt"/>
    <d v="2021-01-03T14:24:00"/>
  </r>
  <r>
    <s v="Abdullayev Tahir Nurlan"/>
    <s v="Satış nümayəndəsi"/>
    <x v="3"/>
    <x v="6"/>
    <n v="121"/>
    <n v="60"/>
    <n v="7260"/>
    <s v="Standart"/>
    <s v="Şimal"/>
    <s v="İsmayıllı"/>
    <d v="2021-01-03T15:36:00"/>
  </r>
  <r>
    <s v="Sabilov Ayaz Teymur"/>
    <s v="Satış nümayəndəsi"/>
    <x v="3"/>
    <x v="18"/>
    <n v="142"/>
    <n v="12"/>
    <n v="1704"/>
    <s v="Ilmano"/>
    <s v="Şərq"/>
    <s v="Bakı"/>
    <d v="2021-01-03T16:48:00"/>
  </r>
  <r>
    <s v="Mustafayeva Sona Abdulla"/>
    <s v="Satış nümayəndəsi"/>
    <x v="0"/>
    <x v="24"/>
    <n v="32"/>
    <n v="53"/>
    <n v="1696"/>
    <s v="Zoom"/>
    <s v="Şimal-qərb"/>
    <s v="Şəmkir"/>
    <d v="2021-01-03T18:00:00"/>
  </r>
  <r>
    <s v="Bağırov Seymur Orxan"/>
    <s v="Satış meneceri"/>
    <x v="0"/>
    <x v="10"/>
    <n v="54"/>
    <n v="74"/>
    <n v="3996"/>
    <s v="Standart"/>
    <s v="Şimal"/>
    <s v="İsmayıllı"/>
    <d v="2021-01-03T19:12:00"/>
  </r>
  <r>
    <s v="Sabilov Ayaz Teymur"/>
    <s v="Satış nümayəndəsi"/>
    <x v="2"/>
    <x v="33"/>
    <n v="47"/>
    <n v="15"/>
    <n v="705"/>
    <s v="Standart"/>
    <s v="Şimal"/>
    <s v="İsmayıllı"/>
    <d v="2021-01-03T20:24:00"/>
  </r>
  <r>
    <s v="Əliyev İlqar Samir"/>
    <s v="Satış meneceri"/>
    <x v="1"/>
    <x v="31"/>
    <n v="77"/>
    <n v="4"/>
    <n v="308"/>
    <s v="Ilpatio"/>
    <s v="Şərq"/>
    <s v="Bakı"/>
    <d v="2021-01-03T21:36:00"/>
  </r>
  <r>
    <s v="Abdullayev Tahir Nurlan"/>
    <s v="Satış nümayəndəsi"/>
    <x v="0"/>
    <x v="17"/>
    <n v="83"/>
    <n v="18"/>
    <n v="1494"/>
    <s v="Ultra"/>
    <s v="Cənub"/>
    <s v="Nefçala"/>
    <d v="2021-01-03T22:48:00"/>
  </r>
  <r>
    <s v="Bağışov Elnur İbad"/>
    <s v="Satış meneceri"/>
    <x v="0"/>
    <x v="14"/>
    <n v="47"/>
    <n v="3"/>
    <n v="141"/>
    <s v="Future"/>
    <s v="Şimal-qərb"/>
    <s v="Gəncə"/>
    <d v="2021-01-04T00:00:00"/>
  </r>
  <r>
    <s v="Mustafayeva Sona Abdulla"/>
    <s v="Satış nümayəndəsi"/>
    <x v="3"/>
    <x v="28"/>
    <n v="27"/>
    <n v="57"/>
    <n v="1539"/>
    <s v="BlackWhite"/>
    <s v="Şimal-qərb"/>
    <s v="Gəncə"/>
    <d v="2021-01-04T01:12:00"/>
  </r>
  <r>
    <s v="Əliyev İlqar Samir"/>
    <s v="Satış meneceri"/>
    <x v="0"/>
    <x v="26"/>
    <n v="6"/>
    <n v="93"/>
    <n v="558"/>
    <s v="Albana"/>
    <s v="Şimal-qərb"/>
    <s v="Ağstafa"/>
    <d v="2021-01-04T02:24:00"/>
  </r>
  <r>
    <s v="Mustafayeva Sona Abdulla"/>
    <s v="Satış nümayəndəsi"/>
    <x v="1"/>
    <x v="9"/>
    <n v="98"/>
    <n v="1"/>
    <n v="98"/>
    <s v="Lebima"/>
    <s v="Şimal-şərq"/>
    <s v="Qusar"/>
    <d v="2021-01-04T03:36:00"/>
  </r>
  <r>
    <s v="Bağırov Seymur Orxan"/>
    <s v="Satış meneceri"/>
    <x v="2"/>
    <x v="34"/>
    <n v="68"/>
    <n v="94"/>
    <n v="6392"/>
    <s v="Future"/>
    <s v="Şimal-qərb"/>
    <s v="Gəncə"/>
    <d v="2021-01-04T04:48:00"/>
  </r>
  <r>
    <s v="Bağışov Elnur İbad"/>
    <s v="Satış meneceri"/>
    <x v="1"/>
    <x v="29"/>
    <n v="133"/>
    <n v="6"/>
    <n v="798"/>
    <s v="Standart"/>
    <s v="Şimal"/>
    <s v="İsmayıllı"/>
    <d v="2021-01-04T06:00:00"/>
  </r>
  <r>
    <s v="Bağışov Elnur İbad"/>
    <s v="Satış meneceri"/>
    <x v="3"/>
    <x v="25"/>
    <n v="67"/>
    <n v="6"/>
    <n v="402"/>
    <s v="Sensora"/>
    <s v="Şərq"/>
    <s v="Xırdalan"/>
    <d v="2021-01-04T07:12:00"/>
  </r>
  <r>
    <s v="Mustafayeva Sona Abdulla"/>
    <s v="Satış nümayəndəsi"/>
    <x v="0"/>
    <x v="35"/>
    <n v="69"/>
    <n v="61"/>
    <n v="4209"/>
    <s v="Human"/>
    <s v="Şərq"/>
    <s v="Sumqayıt"/>
    <d v="2021-01-04T08:24:00"/>
  </r>
  <r>
    <s v="Sabilov Ayaz Teymur"/>
    <s v="Satış nümayəndəsi"/>
    <x v="3"/>
    <x v="11"/>
    <n v="146"/>
    <n v="7"/>
    <n v="1022"/>
    <s v="Ilpatio"/>
    <s v="Şərq"/>
    <s v="Bakı"/>
    <d v="2021-01-04T09:36:00"/>
  </r>
  <r>
    <s v="Abdullayev Tahir Nurlan"/>
    <s v="Satış nümayəndəsi"/>
    <x v="2"/>
    <x v="36"/>
    <n v="73"/>
    <n v="13"/>
    <n v="949"/>
    <s v="Albana"/>
    <s v="Şimal-qərb"/>
    <s v="Ağstafa"/>
    <d v="2021-01-04T10:48:00"/>
  </r>
  <r>
    <s v="Mustafayeva Sona Abdulla"/>
    <s v="Satış nümayəndəsi"/>
    <x v="1"/>
    <x v="37"/>
    <n v="87"/>
    <n v="13"/>
    <n v="1131"/>
    <s v="Ultra"/>
    <s v="Cənub"/>
    <s v="Nefçala"/>
    <d v="2021-01-04T12:00:00"/>
  </r>
  <r>
    <s v="Orucov Teymur Rəşad"/>
    <s v="Satış meneceri"/>
    <x v="2"/>
    <x v="33"/>
    <n v="47"/>
    <n v="2"/>
    <n v="94"/>
    <s v="Zoom"/>
    <s v="Şimal-qərb"/>
    <s v="Şəmkir"/>
    <d v="2021-01-04T13:12:00"/>
  </r>
  <r>
    <s v="Sabilov Ayaz Teymur"/>
    <s v="Satış nümayəndəsi"/>
    <x v="3"/>
    <x v="28"/>
    <n v="27"/>
    <n v="50"/>
    <n v="1350"/>
    <s v="Alfa"/>
    <s v="Şimal-qərb"/>
    <s v="Şəmkir"/>
    <d v="2021-01-04T14:24:00"/>
  </r>
  <r>
    <s v="Mustafayeva Sona Abdulla"/>
    <s v="Satış nümayəndəsi"/>
    <x v="1"/>
    <x v="22"/>
    <n v="101"/>
    <n v="11"/>
    <n v="1111"/>
    <s v="Invest"/>
    <s v="Şərq"/>
    <s v="Bakı"/>
    <d v="2021-01-04T15:36:00"/>
  </r>
  <r>
    <s v="Bağırov Seymur Orxan"/>
    <s v="Satış meneceri"/>
    <x v="1"/>
    <x v="21"/>
    <n v="128"/>
    <n v="9"/>
    <n v="1152"/>
    <s v="Ilmano"/>
    <s v="Şərq"/>
    <s v="Bakı"/>
    <d v="2021-01-04T16:48:00"/>
  </r>
  <r>
    <s v="Bağışov Elnur İbad"/>
    <s v="Satış meneceri"/>
    <x v="3"/>
    <x v="28"/>
    <n v="27"/>
    <n v="55"/>
    <n v="1485"/>
    <s v="Invest"/>
    <s v="Şərq"/>
    <s v="Bakı"/>
    <d v="2021-01-04T18:00:00"/>
  </r>
  <r>
    <s v="Mustafayeva Sona Abdulla"/>
    <s v="Satış nümayəndəsi"/>
    <x v="0"/>
    <x v="35"/>
    <n v="69"/>
    <n v="63"/>
    <n v="4347"/>
    <s v="Human"/>
    <s v="Şərq"/>
    <s v="Sumqayıt"/>
    <d v="2021-01-04T19:12:00"/>
  </r>
  <r>
    <s v="Sabilov Ayaz Teymur"/>
    <s v="Satış nümayəndəsi"/>
    <x v="2"/>
    <x v="3"/>
    <n v="40"/>
    <n v="32"/>
    <n v="1280"/>
    <s v="Inshaatgold"/>
    <s v="Şimal-şərq"/>
    <s v="Xaçmaz"/>
    <d v="2021-01-04T20:24:00"/>
  </r>
  <r>
    <s v="Orucov Teymur Rəşad"/>
    <s v="Satış meneceri"/>
    <x v="1"/>
    <x v="4"/>
    <n v="104"/>
    <n v="9"/>
    <n v="936"/>
    <s v="Alfa"/>
    <s v="Şimal-qərb"/>
    <s v="Şəmkir"/>
    <d v="2021-01-04T21:36:00"/>
  </r>
  <r>
    <s v="Orucov Teymur Rəşad"/>
    <s v="Satış meneceri"/>
    <x v="3"/>
    <x v="13"/>
    <n v="130"/>
    <n v="3"/>
    <n v="390"/>
    <s v="Ilmano"/>
    <s v="Şərq"/>
    <s v="Bakı"/>
    <d v="2021-01-04T22:48:00"/>
  </r>
  <r>
    <s v="Əliyev İlqar Samir"/>
    <s v="Satış meneceri"/>
    <x v="1"/>
    <x v="9"/>
    <n v="98"/>
    <n v="3"/>
    <n v="294"/>
    <s v="Sinan"/>
    <s v="Cənub"/>
    <s v="Biləsuvar"/>
    <d v="2021-01-05T00:00:00"/>
  </r>
  <r>
    <s v="Mustafayeva Sona Abdulla"/>
    <s v="Satış nümayəndəsi"/>
    <x v="1"/>
    <x v="9"/>
    <n v="98"/>
    <n v="0"/>
    <n v="0"/>
    <s v="Future"/>
    <s v="Şimal-qərb"/>
    <s v="Gəncə"/>
    <d v="2021-01-05T01:12:00"/>
  </r>
  <r>
    <s v="Bağışov Elnur İbad"/>
    <s v="Satış meneceri"/>
    <x v="2"/>
    <x v="20"/>
    <n v="89"/>
    <n v="52"/>
    <n v="4628"/>
    <s v="Invest"/>
    <s v="Şərq"/>
    <s v="Bakı"/>
    <d v="2021-01-05T02:24:00"/>
  </r>
  <r>
    <s v="Əliyev İlqar Samir"/>
    <s v="Satış meneceri"/>
    <x v="2"/>
    <x v="38"/>
    <n v="131"/>
    <n v="14"/>
    <n v="1834"/>
    <s v="Albana"/>
    <s v="Şimal-qərb"/>
    <s v="Ağstafa"/>
    <d v="2021-01-05T03:36:00"/>
  </r>
  <r>
    <s v="Əliyev İlqar Samir"/>
    <s v="Satış meneceri"/>
    <x v="1"/>
    <x v="9"/>
    <n v="98"/>
    <n v="7"/>
    <n v="686"/>
    <s v="Alfa"/>
    <s v="Şimal-qərb"/>
    <s v="Şəmkir"/>
    <d v="2021-01-05T04:48:00"/>
  </r>
  <r>
    <s v="Bağışov Elnur İbad"/>
    <s v="Satış meneceri"/>
    <x v="2"/>
    <x v="20"/>
    <n v="89"/>
    <n v="45"/>
    <n v="4005"/>
    <s v="Pero"/>
    <s v="Şimal-şərq"/>
    <s v="Quba"/>
    <d v="2021-01-05T06:00:00"/>
  </r>
  <r>
    <s v="Əliyeva Röya Əli"/>
    <s v="Satış nümayəndəsi"/>
    <x v="3"/>
    <x v="19"/>
    <n v="70"/>
    <n v="12"/>
    <n v="840"/>
    <s v="Human"/>
    <s v="Şərq"/>
    <s v="Sumqayıt"/>
    <d v="2021-01-05T07:12:00"/>
  </r>
  <r>
    <s v="Orucov Teymur Rəşad"/>
    <s v="Satış meneceri"/>
    <x v="1"/>
    <x v="7"/>
    <n v="65"/>
    <n v="15"/>
    <n v="975"/>
    <s v="Invest"/>
    <s v="Şərq"/>
    <s v="Bakı"/>
    <d v="2021-01-05T08:24:00"/>
  </r>
  <r>
    <s v="Mustafayeva Sona Abdulla"/>
    <s v="Satış nümayəndəsi"/>
    <x v="0"/>
    <x v="32"/>
    <n v="119"/>
    <n v="9"/>
    <n v="1071"/>
    <s v="Human"/>
    <s v="Şərq"/>
    <s v="Sumqayıt"/>
    <d v="2021-01-05T09:36:00"/>
  </r>
  <r>
    <s v="Abdullayev Tahir Nurlan"/>
    <s v="Satış nümayəndəsi"/>
    <x v="2"/>
    <x v="39"/>
    <n v="85"/>
    <n v="9"/>
    <n v="765"/>
    <s v="Alfa"/>
    <s v="Şimal-qərb"/>
    <s v="Şəmkir"/>
    <d v="2021-01-05T10:48:00"/>
  </r>
  <r>
    <s v="Bağışov Elnur İbad"/>
    <s v="Satış meneceri"/>
    <x v="3"/>
    <x v="19"/>
    <n v="70"/>
    <n v="5"/>
    <n v="350"/>
    <s v="Albana"/>
    <s v="Şimal-qərb"/>
    <s v="Ağstafa"/>
    <d v="2021-01-05T12:00:00"/>
  </r>
  <r>
    <s v="Sabilov Ayaz Teymur"/>
    <s v="Satış nümayəndəsi"/>
    <x v="1"/>
    <x v="12"/>
    <n v="121"/>
    <n v="4"/>
    <n v="484"/>
    <s v="Future"/>
    <s v="Şimal-qərb"/>
    <s v="Gəncə"/>
    <d v="2021-01-05T13:12:00"/>
  </r>
  <r>
    <s v="Sabilov Ayaz Teymur"/>
    <s v="Satış nümayəndəsi"/>
    <x v="2"/>
    <x v="16"/>
    <n v="107"/>
    <n v="7"/>
    <n v="749"/>
    <s v="BlackWhite"/>
    <s v="Şimal-qərb"/>
    <s v="Gəncə"/>
    <d v="2021-01-05T14:24:00"/>
  </r>
  <r>
    <s v="Əliyeva Röya Əli"/>
    <s v="Satış nümayəndəsi"/>
    <x v="2"/>
    <x v="39"/>
    <n v="85"/>
    <n v="14"/>
    <n v="1190"/>
    <s v="Ilpatio"/>
    <s v="Şərq"/>
    <s v="Bakı"/>
    <d v="2021-01-05T15:36:00"/>
  </r>
  <r>
    <s v="Mustafayeva Sona Abdulla"/>
    <s v="Satış nümayəndəsi"/>
    <x v="1"/>
    <x v="31"/>
    <n v="77"/>
    <n v="6"/>
    <n v="462"/>
    <s v="AZtotal"/>
    <s v="Şərq"/>
    <s v="Sumqayıt"/>
    <d v="2021-01-05T16:48:00"/>
  </r>
  <r>
    <s v="Bağışov Elnur İbad"/>
    <s v="Satış meneceri"/>
    <x v="1"/>
    <x v="22"/>
    <n v="101"/>
    <n v="5"/>
    <n v="505"/>
    <s v="Diema"/>
    <s v="Şimal-qərb"/>
    <s v="Ağstafa"/>
    <d v="2021-01-05T18:00:00"/>
  </r>
  <r>
    <s v="Bağırov Seymur Orxan"/>
    <s v="Satış meneceri"/>
    <x v="0"/>
    <x v="40"/>
    <n v="128"/>
    <n v="18"/>
    <n v="2304"/>
    <s v="Alfa"/>
    <s v="Şimal-qərb"/>
    <s v="Şəmkir"/>
    <d v="2021-01-05T19:12:00"/>
  </r>
  <r>
    <s v="Mustafayeva Sona Abdulla"/>
    <s v="Satış nümayəndəsi"/>
    <x v="0"/>
    <x v="2"/>
    <n v="38"/>
    <n v="7"/>
    <n v="266"/>
    <s v="Ilpatio"/>
    <s v="Şərq"/>
    <s v="Bakı"/>
    <d v="2021-01-05T20:24:00"/>
  </r>
  <r>
    <s v="Bağışov Elnur İbad"/>
    <s v="Satış meneceri"/>
    <x v="3"/>
    <x v="41"/>
    <n v="107"/>
    <n v="12"/>
    <n v="1284"/>
    <s v="Number"/>
    <s v="Şimal-qərb"/>
    <s v="Gəncə"/>
    <d v="2021-01-05T21:36:00"/>
  </r>
  <r>
    <s v="Bağırov Seymur Orxan"/>
    <s v="Satış meneceri"/>
    <x v="3"/>
    <x v="11"/>
    <n v="146"/>
    <n v="6"/>
    <n v="876"/>
    <s v="Human"/>
    <s v="Şərq"/>
    <s v="Sumqayıt"/>
    <d v="2021-01-05T22:48:00"/>
  </r>
  <r>
    <s v="Mustafayeva Sona Abdulla"/>
    <s v="Satış nümayəndəsi"/>
    <x v="2"/>
    <x v="34"/>
    <n v="68"/>
    <n v="96"/>
    <n v="6528"/>
    <s v="IzAst"/>
    <s v="Şərq"/>
    <s v="Sumqayıt"/>
    <d v="2021-01-06T00:00:00"/>
  </r>
  <r>
    <s v="Mustafayeva Sona Abdulla"/>
    <s v="Satış nümayəndəsi"/>
    <x v="0"/>
    <x v="2"/>
    <n v="38"/>
    <n v="8"/>
    <n v="304"/>
    <s v="Future"/>
    <s v="Şimal-qərb"/>
    <s v="Gəncə"/>
    <d v="2021-01-06T01:12:00"/>
  </r>
  <r>
    <s v="Sabilov Ayaz Teymur"/>
    <s v="Satış nümayəndəsi"/>
    <x v="3"/>
    <x v="13"/>
    <n v="130"/>
    <n v="7"/>
    <n v="910"/>
    <s v="Future"/>
    <s v="Şimal-qərb"/>
    <s v="Gəncə"/>
    <d v="2021-01-06T02:24:00"/>
  </r>
  <r>
    <s v="Mustafayeva Sona Abdulla"/>
    <s v="Satış nümayəndəsi"/>
    <x v="1"/>
    <x v="31"/>
    <n v="77"/>
    <n v="9"/>
    <n v="693"/>
    <s v="Sinan"/>
    <s v="Cənub"/>
    <s v="Biləsuvar"/>
    <d v="2021-01-06T03:36:00"/>
  </r>
  <r>
    <s v="Əliyev İlqar Samir"/>
    <s v="Satış meneceri"/>
    <x v="0"/>
    <x v="0"/>
    <n v="98"/>
    <n v="10"/>
    <n v="980"/>
    <s v="Zoom"/>
    <s v="Şimal-qərb"/>
    <s v="Şəmkir"/>
    <d v="2021-01-06T04:48:00"/>
  </r>
  <r>
    <s v="Mustafayeva Sona Abdulla"/>
    <s v="Satış nümayəndəsi"/>
    <x v="3"/>
    <x v="25"/>
    <n v="67"/>
    <n v="12"/>
    <n v="804"/>
    <s v="Sansor"/>
    <s v="Şimal-qərb"/>
    <s v="Şəmkir"/>
    <d v="2021-01-06T06:00:00"/>
  </r>
  <r>
    <s v="Əliyev İlqar Samir"/>
    <s v="Satış meneceri"/>
    <x v="3"/>
    <x v="15"/>
    <n v="115"/>
    <n v="4"/>
    <n v="460"/>
    <s v="Azgold"/>
    <s v="Şimal"/>
    <s v="Qəbələ"/>
    <d v="2021-01-06T07:12:00"/>
  </r>
  <r>
    <s v="Əliyev İlqar Samir"/>
    <s v="Satış meneceri"/>
    <x v="2"/>
    <x v="42"/>
    <n v="47"/>
    <n v="12"/>
    <n v="564"/>
    <s v="Future"/>
    <s v="Şimal-qərb"/>
    <s v="Gəncə"/>
    <d v="2021-01-06T08:24:00"/>
  </r>
  <r>
    <s v="Abdullayev Tahir Nurlan"/>
    <s v="Satış nümayəndəsi"/>
    <x v="2"/>
    <x v="36"/>
    <n v="73"/>
    <n v="9"/>
    <n v="657"/>
    <s v="Standart"/>
    <s v="Şimal"/>
    <s v="İsmayıllı"/>
    <d v="2021-01-06T09:36:00"/>
  </r>
  <r>
    <s v="Bağırov Seymur Orxan"/>
    <s v="Satış meneceri"/>
    <x v="0"/>
    <x v="35"/>
    <n v="69"/>
    <n v="61"/>
    <n v="4209"/>
    <s v="AZtotal"/>
    <s v="Şərq"/>
    <s v="Sumqayıt"/>
    <d v="2021-01-06T10:48:00"/>
  </r>
  <r>
    <s v="Sabilov Ayaz Teymur"/>
    <s v="Satış nümayəndəsi"/>
    <x v="3"/>
    <x v="28"/>
    <n v="27"/>
    <n v="52"/>
    <n v="1404"/>
    <s v="Stream"/>
    <s v="Cənub"/>
    <s v="Biləsuvar"/>
    <d v="2021-01-06T12:00:00"/>
  </r>
  <r>
    <s v="Orucov Teymur Rəşad"/>
    <s v="Satış meneceri"/>
    <x v="0"/>
    <x v="17"/>
    <n v="83"/>
    <n v="18"/>
    <n v="1494"/>
    <s v="Albana"/>
    <s v="Şimal-qərb"/>
    <s v="Ağstafa"/>
    <d v="2021-01-06T13:12:00"/>
  </r>
  <r>
    <s v="Əliyev İlqar Samir"/>
    <s v="Satış meneceri"/>
    <x v="0"/>
    <x v="10"/>
    <n v="54"/>
    <n v="80"/>
    <n v="4320"/>
    <s v="Future"/>
    <s v="Şimal-qərb"/>
    <s v="Gəncə"/>
    <d v="2021-01-06T14:24:00"/>
  </r>
  <r>
    <s v="Sabilov Ayaz Teymur"/>
    <s v="Satış nümayəndəsi"/>
    <x v="1"/>
    <x v="9"/>
    <n v="98"/>
    <n v="2"/>
    <n v="196"/>
    <s v="Zoom"/>
    <s v="Şimal-qərb"/>
    <s v="Şəmkir"/>
    <d v="2021-01-06T15:36:00"/>
  </r>
  <r>
    <s v="Əliyev İlqar Samir"/>
    <s v="Satış meneceri"/>
    <x v="3"/>
    <x v="13"/>
    <n v="130"/>
    <n v="3"/>
    <n v="390"/>
    <s v="Azgold"/>
    <s v="Şimal"/>
    <s v="Qəbələ"/>
    <d v="2021-01-06T16:48:00"/>
  </r>
  <r>
    <s v="Orucov Teymur Rəşad"/>
    <s v="Satış meneceri"/>
    <x v="1"/>
    <x v="23"/>
    <n v="40"/>
    <n v="11"/>
    <n v="440"/>
    <s v="Zoom"/>
    <s v="Şimal-qərb"/>
    <s v="Şəmkir"/>
    <d v="2021-01-06T18:00:00"/>
  </r>
  <r>
    <s v="Əliyeva Röya Əli"/>
    <s v="Satış nümayəndəsi"/>
    <x v="3"/>
    <x v="13"/>
    <n v="130"/>
    <n v="7"/>
    <n v="910"/>
    <s v="Inshaatgold"/>
    <s v="Şimal-şərq"/>
    <s v="Xaçmaz"/>
    <d v="2021-01-06T19:12:00"/>
  </r>
  <r>
    <s v="Abdullayev Tahir Nurlan"/>
    <s v="Satış nümayəndəsi"/>
    <x v="4"/>
    <x v="43"/>
    <n v="16"/>
    <n v="177"/>
    <n v="2832"/>
    <s v="Zoom"/>
    <s v="Şimal-qərb"/>
    <s v="Şəmkir"/>
    <d v="2021-01-06T20:24:00"/>
  </r>
  <r>
    <s v="Sabilov Ayaz Teymur"/>
    <s v="Satış nümayəndəsi"/>
    <x v="2"/>
    <x v="33"/>
    <n v="47"/>
    <n v="4"/>
    <n v="188"/>
    <s v="Pero"/>
    <s v="Şimal-şərq"/>
    <s v="Quba"/>
    <d v="2021-01-06T21:36:00"/>
  </r>
  <r>
    <s v="Sabilov Ayaz Teymur"/>
    <s v="Satış nümayəndəsi"/>
    <x v="3"/>
    <x v="44"/>
    <n v="28"/>
    <n v="12"/>
    <n v="336"/>
    <s v="Albana"/>
    <s v="Şimal-qərb"/>
    <s v="Ağstafa"/>
    <d v="2021-01-06T22:48:00"/>
  </r>
  <r>
    <s v="Mustafayeva Sona Abdulla"/>
    <s v="Satış nümayəndəsi"/>
    <x v="3"/>
    <x v="13"/>
    <n v="130"/>
    <n v="4"/>
    <n v="520"/>
    <s v="Albana"/>
    <s v="Şimal-qərb"/>
    <s v="Ağstafa"/>
    <d v="2021-01-07T00:00:00"/>
  </r>
  <r>
    <s v="Orucov Teymur Rəşad"/>
    <s v="Satış meneceri"/>
    <x v="3"/>
    <x v="13"/>
    <n v="130"/>
    <n v="3"/>
    <n v="390"/>
    <s v="Ultra"/>
    <s v="Cənub"/>
    <s v="Nefçala"/>
    <d v="2021-01-07T01:12:00"/>
  </r>
  <r>
    <s v="Sabilov Ayaz Teymur"/>
    <s v="Satış nümayəndəsi"/>
    <x v="0"/>
    <x v="35"/>
    <n v="69"/>
    <n v="59"/>
    <n v="4071"/>
    <s v="Sensora"/>
    <s v="Şərq"/>
    <s v="Xırdalan"/>
    <d v="2021-01-07T02:24:00"/>
  </r>
  <r>
    <s v="Bağışov Elnur İbad"/>
    <s v="Satış meneceri"/>
    <x v="2"/>
    <x v="20"/>
    <n v="89"/>
    <n v="50"/>
    <n v="4450"/>
    <s v="Albana"/>
    <s v="Şimal-qərb"/>
    <s v="Ağstafa"/>
    <d v="2021-01-07T03:36:00"/>
  </r>
  <r>
    <s v="Orucov Teymur Rəşad"/>
    <s v="Satış meneceri"/>
    <x v="3"/>
    <x v="28"/>
    <n v="27"/>
    <n v="56"/>
    <n v="1512"/>
    <s v="Ilmano"/>
    <s v="Şərq"/>
    <s v="Bakı"/>
    <d v="2021-01-07T04:48:00"/>
  </r>
  <r>
    <s v="Orucov Teymur Rəşad"/>
    <s v="Satış meneceri"/>
    <x v="0"/>
    <x v="0"/>
    <n v="98"/>
    <n v="5"/>
    <n v="490"/>
    <s v="Invest"/>
    <s v="Şərq"/>
    <s v="Bakı"/>
    <d v="2021-01-07T06:00:00"/>
  </r>
  <r>
    <s v="Bağırov Seymur Orxan"/>
    <s v="Satış meneceri"/>
    <x v="0"/>
    <x v="17"/>
    <n v="83"/>
    <n v="13"/>
    <n v="1079"/>
    <s v="Future"/>
    <s v="Şimal-qərb"/>
    <s v="Gəncə"/>
    <d v="2021-01-07T07:12:00"/>
  </r>
  <r>
    <s v="Mustafayeva Sona Abdulla"/>
    <s v="Satış nümayəndəsi"/>
    <x v="0"/>
    <x v="0"/>
    <n v="98"/>
    <n v="5"/>
    <n v="490"/>
    <s v="Number"/>
    <s v="Şimal-qərb"/>
    <s v="Gəncə"/>
    <d v="2021-01-07T08:24:00"/>
  </r>
  <r>
    <s v="Sabilov Ayaz Teymur"/>
    <s v="Satış nümayəndəsi"/>
    <x v="2"/>
    <x v="45"/>
    <n v="105"/>
    <n v="12"/>
    <n v="1260"/>
    <s v="Pero"/>
    <s v="Şimal-şərq"/>
    <s v="Quba"/>
    <d v="2021-01-07T09:36:00"/>
  </r>
  <r>
    <s v="Bağırov Seymur Orxan"/>
    <s v="Satış meneceri"/>
    <x v="1"/>
    <x v="12"/>
    <n v="121"/>
    <n v="4"/>
    <n v="484"/>
    <s v="Zoom"/>
    <s v="Şimal-qərb"/>
    <s v="Şəmkir"/>
    <d v="2021-01-07T10:48:00"/>
  </r>
  <r>
    <s v="Bağışov Elnur İbad"/>
    <s v="Satış meneceri"/>
    <x v="1"/>
    <x v="12"/>
    <n v="121"/>
    <n v="11"/>
    <n v="1331"/>
    <s v="Future"/>
    <s v="Şimal-qərb"/>
    <s v="Gəncə"/>
    <d v="2021-01-07T12:00:00"/>
  </r>
  <r>
    <s v="Əliyeva Röya Əli"/>
    <s v="Satış nümayəndəsi"/>
    <x v="0"/>
    <x v="10"/>
    <n v="54"/>
    <n v="79"/>
    <n v="4266"/>
    <s v="Caspello"/>
    <s v="Cənub"/>
    <s v="Lənkəran"/>
    <d v="2021-01-07T13:12:00"/>
  </r>
  <r>
    <s v="Əliyeva Röya Əli"/>
    <s v="Satış nümayəndəsi"/>
    <x v="0"/>
    <x v="5"/>
    <n v="121"/>
    <n v="95"/>
    <n v="11495"/>
    <s v="Ilpatio"/>
    <s v="Şərq"/>
    <s v="Bakı"/>
    <d v="2021-01-07T14:24:00"/>
  </r>
  <r>
    <s v="Abdullayev Tahir Nurlan"/>
    <s v="Satış nümayəndəsi"/>
    <x v="2"/>
    <x v="20"/>
    <n v="89"/>
    <n v="52"/>
    <n v="4628"/>
    <s v="Future"/>
    <s v="Şimal-qərb"/>
    <s v="Gəncə"/>
    <d v="2021-01-07T15:36:00"/>
  </r>
  <r>
    <s v="Əliyev İlqar Samir"/>
    <s v="Satış meneceri"/>
    <x v="2"/>
    <x v="33"/>
    <n v="47"/>
    <n v="25"/>
    <n v="1175"/>
    <s v="Ultra"/>
    <s v="Cənub"/>
    <s v="Nefçala"/>
    <d v="2021-01-07T16:48:00"/>
  </r>
  <r>
    <s v="Əliyev İlqar Samir"/>
    <s v="Satış meneceri"/>
    <x v="1"/>
    <x v="1"/>
    <n v="145"/>
    <n v="13"/>
    <n v="1885"/>
    <s v="Pero"/>
    <s v="Şimal-şərq"/>
    <s v="Quba"/>
    <d v="2021-01-07T18:00:00"/>
  </r>
  <r>
    <s v="Mustafayeva Sona Abdulla"/>
    <s v="Satış nümayəndəsi"/>
    <x v="1"/>
    <x v="37"/>
    <n v="87"/>
    <n v="13"/>
    <n v="1131"/>
    <s v="Ilmano"/>
    <s v="Şərq"/>
    <s v="Bakı"/>
    <d v="2021-01-07T19:12:00"/>
  </r>
  <r>
    <s v="Əliyev İlqar Samir"/>
    <s v="Satış meneceri"/>
    <x v="3"/>
    <x v="25"/>
    <n v="67"/>
    <n v="5"/>
    <n v="335"/>
    <s v="Future"/>
    <s v="Şimal-qərb"/>
    <s v="Gəncə"/>
    <d v="2021-01-07T20:24:00"/>
  </r>
  <r>
    <s v="Əliyeva Röya Əli"/>
    <s v="Satış nümayəndəsi"/>
    <x v="3"/>
    <x v="46"/>
    <n v="36"/>
    <n v="15"/>
    <n v="540"/>
    <s v="Inshaatgold"/>
    <s v="Şimal-şərq"/>
    <s v="Xaçmaz"/>
    <d v="2021-01-07T21:36:00"/>
  </r>
  <r>
    <s v="Mustafayeva Sona Abdulla"/>
    <s v="Satış nümayəndəsi"/>
    <x v="2"/>
    <x v="42"/>
    <n v="47"/>
    <n v="12"/>
    <n v="564"/>
    <s v="Ultra"/>
    <s v="Cənub"/>
    <s v="Nefçala"/>
    <d v="2021-01-07T22:48:00"/>
  </r>
  <r>
    <s v="Əliyeva Röya Əli"/>
    <s v="Satış nümayəndəsi"/>
    <x v="1"/>
    <x v="9"/>
    <n v="98"/>
    <n v="1"/>
    <n v="98"/>
    <s v="Sensora"/>
    <s v="Şərq"/>
    <s v="Xırdalan"/>
    <d v="2021-01-08T00:00:00"/>
  </r>
  <r>
    <s v="Bağırov Seymur Orxan"/>
    <s v="Satış meneceri"/>
    <x v="3"/>
    <x v="25"/>
    <n v="67"/>
    <n v="9"/>
    <n v="603"/>
    <s v="Zoom"/>
    <s v="Şimal-qərb"/>
    <s v="Şəmkir"/>
    <d v="2021-01-08T01:12:00"/>
  </r>
  <r>
    <s v="Orucov Teymur Rəşad"/>
    <s v="Satış meneceri"/>
    <x v="3"/>
    <x v="19"/>
    <n v="70"/>
    <n v="10"/>
    <n v="700"/>
    <s v="Ultra"/>
    <s v="Cənub"/>
    <s v="Nefçala"/>
    <d v="2021-01-08T02:24:00"/>
  </r>
  <r>
    <s v="Abdullayev Tahir Nurlan"/>
    <s v="Satış nümayəndəsi"/>
    <x v="1"/>
    <x v="22"/>
    <n v="101"/>
    <n v="10"/>
    <n v="1010"/>
    <s v="Pero"/>
    <s v="Şimal-şərq"/>
    <s v="Quba"/>
    <d v="2021-01-08T03:36:00"/>
  </r>
  <r>
    <s v="Əliyeva Röya Əli"/>
    <s v="Satış nümayəndəsi"/>
    <x v="0"/>
    <x v="30"/>
    <n v="31"/>
    <n v="9"/>
    <n v="279"/>
    <s v="Trim"/>
    <s v="Şimal"/>
    <s v="Zaqatala"/>
    <d v="2021-01-08T04:48:00"/>
  </r>
  <r>
    <s v="Orucov Teymur Rəşad"/>
    <s v="Satış meneceri"/>
    <x v="1"/>
    <x v="37"/>
    <n v="87"/>
    <n v="9"/>
    <n v="783"/>
    <s v="Trim"/>
    <s v="Şimal"/>
    <s v="Zaqatala"/>
    <d v="2021-01-08T06:00:00"/>
  </r>
  <r>
    <s v="Abdullayev Tahir Nurlan"/>
    <s v="Satış nümayəndəsi"/>
    <x v="0"/>
    <x v="2"/>
    <n v="38"/>
    <n v="10"/>
    <n v="380"/>
    <s v="Albana"/>
    <s v="Şimal-qərb"/>
    <s v="Ağstafa"/>
    <d v="2021-01-08T07:12:00"/>
  </r>
  <r>
    <s v="Sabilov Ayaz Teymur"/>
    <s v="Satış nümayəndəsi"/>
    <x v="4"/>
    <x v="47"/>
    <n v="134"/>
    <n v="73"/>
    <n v="9782"/>
    <s v="Albana"/>
    <s v="Şimal-qərb"/>
    <s v="Ağstafa"/>
    <d v="2021-01-08T08:24:00"/>
  </r>
  <r>
    <s v="Orucov Teymur Rəşad"/>
    <s v="Satış meneceri"/>
    <x v="2"/>
    <x v="39"/>
    <n v="85"/>
    <n v="14"/>
    <n v="1190"/>
    <s v="Albana"/>
    <s v="Şimal-qərb"/>
    <s v="Ağstafa"/>
    <d v="2021-01-08T09:36:00"/>
  </r>
  <r>
    <s v="Bağışov Elnur İbad"/>
    <s v="Satış meneceri"/>
    <x v="3"/>
    <x v="46"/>
    <n v="36"/>
    <n v="14"/>
    <n v="504"/>
    <s v="Alfa"/>
    <s v="Şimal-qərb"/>
    <s v="Şəmkir"/>
    <d v="2021-01-08T10:48:00"/>
  </r>
  <r>
    <s v="Orucov Teymur Rəşad"/>
    <s v="Satış meneceri"/>
    <x v="0"/>
    <x v="10"/>
    <n v="54"/>
    <n v="76"/>
    <n v="4104"/>
    <s v="Future"/>
    <s v="Şimal-qərb"/>
    <s v="Gəncə"/>
    <d v="2021-01-08T12:00:00"/>
  </r>
  <r>
    <s v="Mustafayeva Sona Abdulla"/>
    <s v="Satış nümayəndəsi"/>
    <x v="0"/>
    <x v="32"/>
    <n v="119"/>
    <n v="4"/>
    <n v="476"/>
    <s v="Alfa"/>
    <s v="Şimal-qərb"/>
    <s v="Şəmkir"/>
    <d v="2021-01-08T13:12:00"/>
  </r>
  <r>
    <s v="Əliyev İlqar Samir"/>
    <s v="Satış meneceri"/>
    <x v="3"/>
    <x v="25"/>
    <n v="67"/>
    <n v="6"/>
    <n v="402"/>
    <s v="Ilmano"/>
    <s v="Şərq"/>
    <s v="Bakı"/>
    <d v="2021-01-08T14:24:00"/>
  </r>
  <r>
    <s v="Bağırov Seymur Orxan"/>
    <s v="Satış meneceri"/>
    <x v="3"/>
    <x v="11"/>
    <n v="146"/>
    <n v="11"/>
    <n v="1606"/>
    <s v="BlackWhite"/>
    <s v="Şimal-qərb"/>
    <s v="Gəncə"/>
    <d v="2021-01-08T15:36:00"/>
  </r>
  <r>
    <s v="Əliyeva Röya Əli"/>
    <s v="Satış nümayəndəsi"/>
    <x v="1"/>
    <x v="8"/>
    <n v="50"/>
    <n v="12"/>
    <n v="600"/>
    <s v="Ilpatio"/>
    <s v="Şərq"/>
    <s v="Bakı"/>
    <d v="2021-01-08T16:48:00"/>
  </r>
  <r>
    <s v="Orucov Teymur Rəşad"/>
    <s v="Satış meneceri"/>
    <x v="3"/>
    <x v="27"/>
    <n v="43"/>
    <n v="5"/>
    <n v="215"/>
    <s v="Ultra"/>
    <s v="Cənub"/>
    <s v="Nefçala"/>
    <d v="2021-01-08T18:00:00"/>
  </r>
  <r>
    <s v="Bağışov Elnur İbad"/>
    <s v="Satış meneceri"/>
    <x v="1"/>
    <x v="29"/>
    <n v="133"/>
    <n v="12"/>
    <n v="1596"/>
    <s v="Ultra"/>
    <s v="Cənub"/>
    <s v="Nefçala"/>
    <d v="2021-01-08T19:12:00"/>
  </r>
  <r>
    <s v="Abdullayev Tahir Nurlan"/>
    <s v="Satış nümayəndəsi"/>
    <x v="0"/>
    <x v="26"/>
    <n v="6"/>
    <n v="100"/>
    <n v="600"/>
    <s v="Standart"/>
    <s v="Şimal"/>
    <s v="İsmayıllı"/>
    <d v="2021-01-08T20:24:00"/>
  </r>
  <r>
    <s v="Mustafayeva Sona Abdulla"/>
    <s v="Satış nümayəndəsi"/>
    <x v="1"/>
    <x v="22"/>
    <n v="101"/>
    <n v="9"/>
    <n v="909"/>
    <s v="AZtotal"/>
    <s v="Şərq"/>
    <s v="Sumqayıt"/>
    <d v="2021-01-08T21:36:00"/>
  </r>
  <r>
    <s v="Orucov Teymur Rəşad"/>
    <s v="Satış meneceri"/>
    <x v="3"/>
    <x v="48"/>
    <n v="73"/>
    <n v="53"/>
    <n v="3869"/>
    <s v="Future"/>
    <s v="Şimal-qərb"/>
    <s v="Gəncə"/>
    <d v="2021-01-08T22:48:00"/>
  </r>
  <r>
    <s v="Əliyev İlqar Samir"/>
    <s v="Satış meneceri"/>
    <x v="0"/>
    <x v="26"/>
    <n v="6"/>
    <n v="101"/>
    <n v="606"/>
    <s v="Human"/>
    <s v="Şərq"/>
    <s v="Sumqayıt"/>
    <d v="2021-01-09T00:00:00"/>
  </r>
  <r>
    <s v="Bağırov Seymur Orxan"/>
    <s v="Satış meneceri"/>
    <x v="3"/>
    <x v="41"/>
    <n v="107"/>
    <n v="10"/>
    <n v="1070"/>
    <s v="Inshaatgold"/>
    <s v="Şimal-şərq"/>
    <s v="Xaçmaz"/>
    <d v="2021-01-09T01:12:00"/>
  </r>
  <r>
    <s v="Sabilov Ayaz Teymur"/>
    <s v="Satış nümayəndəsi"/>
    <x v="1"/>
    <x v="9"/>
    <n v="98"/>
    <n v="5"/>
    <n v="490"/>
    <s v="Future"/>
    <s v="Şimal-qərb"/>
    <s v="Gəncə"/>
    <d v="2021-01-09T02:24:00"/>
  </r>
  <r>
    <s v="Əliyeva Röya Əli"/>
    <s v="Satış nümayəndəsi"/>
    <x v="1"/>
    <x v="4"/>
    <n v="104"/>
    <n v="12"/>
    <n v="1248"/>
    <s v="BlackWhite"/>
    <s v="Şimal-qərb"/>
    <s v="Gəncə"/>
    <d v="2021-01-09T03:36:00"/>
  </r>
  <r>
    <s v="Abdullayev Tahir Nurlan"/>
    <s v="Satış nümayəndəsi"/>
    <x v="3"/>
    <x v="19"/>
    <n v="70"/>
    <n v="12"/>
    <n v="840"/>
    <s v="Albana"/>
    <s v="Şimal-qərb"/>
    <s v="Ağstafa"/>
    <d v="2021-01-09T04:48:00"/>
  </r>
  <r>
    <s v="Orucov Teymur Rəşad"/>
    <s v="Satış meneceri"/>
    <x v="1"/>
    <x v="8"/>
    <n v="50"/>
    <n v="7"/>
    <n v="350"/>
    <s v="Caspello"/>
    <s v="Cənub"/>
    <s v="Lənkəran"/>
    <d v="2021-01-09T06:00:00"/>
  </r>
  <r>
    <s v="Bağışov Elnur İbad"/>
    <s v="Satış meneceri"/>
    <x v="1"/>
    <x v="9"/>
    <n v="98"/>
    <n v="4"/>
    <n v="392"/>
    <s v="Ilmano"/>
    <s v="Şərq"/>
    <s v="Bakı"/>
    <d v="2021-01-09T07:12:00"/>
  </r>
  <r>
    <s v="Abdullayev Tahir Nurlan"/>
    <s v="Satış nümayəndəsi"/>
    <x v="0"/>
    <x v="14"/>
    <n v="47"/>
    <n v="2"/>
    <n v="94"/>
    <s v="Ilmano"/>
    <s v="Şərq"/>
    <s v="Bakı"/>
    <d v="2021-01-09T08:24:00"/>
  </r>
  <r>
    <s v="Bağırov Seymur Orxan"/>
    <s v="Satış meneceri"/>
    <x v="3"/>
    <x v="48"/>
    <n v="73"/>
    <n v="57"/>
    <n v="4161"/>
    <s v="Inshaatgold"/>
    <s v="Şimal-şərq"/>
    <s v="Xaçmaz"/>
    <d v="2021-01-09T09:36:00"/>
  </r>
  <r>
    <s v="Əliyeva Röya Əli"/>
    <s v="Satış nümayəndəsi"/>
    <x v="2"/>
    <x v="20"/>
    <n v="89"/>
    <n v="47"/>
    <n v="4183"/>
    <s v="Number"/>
    <s v="Şimal-qərb"/>
    <s v="Gəncə"/>
    <d v="2021-01-09T10:48:00"/>
  </r>
  <r>
    <s v="Bağışov Elnur İbad"/>
    <s v="Satış meneceri"/>
    <x v="1"/>
    <x v="23"/>
    <n v="40"/>
    <n v="7"/>
    <n v="280"/>
    <s v="Sansor"/>
    <s v="Şimal-qərb"/>
    <s v="Şəmkir"/>
    <d v="2021-01-09T12:00:00"/>
  </r>
  <r>
    <s v="Bağışov Elnur İbad"/>
    <s v="Satış meneceri"/>
    <x v="2"/>
    <x v="34"/>
    <n v="68"/>
    <n v="92"/>
    <n v="6256"/>
    <s v="Trim"/>
    <s v="Şimal"/>
    <s v="Zaqatala"/>
    <d v="2021-01-09T13:12:00"/>
  </r>
  <r>
    <s v="Sabilov Ayaz Teymur"/>
    <s v="Satış nümayəndəsi"/>
    <x v="4"/>
    <x v="47"/>
    <n v="134"/>
    <n v="81"/>
    <n v="10854"/>
    <s v="Pero"/>
    <s v="Şimal-şərq"/>
    <s v="Quba"/>
    <d v="2021-01-09T14:24:00"/>
  </r>
  <r>
    <s v="Bağırov Seymur Orxan"/>
    <s v="Satış meneceri"/>
    <x v="3"/>
    <x v="28"/>
    <n v="27"/>
    <n v="50"/>
    <n v="1350"/>
    <s v="Number"/>
    <s v="Şimal-qərb"/>
    <s v="Gəncə"/>
    <d v="2021-01-09T15:36:00"/>
  </r>
  <r>
    <s v="Orucov Teymur Rəşad"/>
    <s v="Satış meneceri"/>
    <x v="2"/>
    <x v="20"/>
    <n v="89"/>
    <n v="50"/>
    <n v="4450"/>
    <s v="ABC"/>
    <s v="Şərq"/>
    <s v="Bakı"/>
    <d v="2021-01-09T16:48:00"/>
  </r>
  <r>
    <s v="Mustafayeva Sona Abdulla"/>
    <s v="Satış nümayəndəsi"/>
    <x v="0"/>
    <x v="5"/>
    <n v="121"/>
    <n v="46"/>
    <n v="5566"/>
    <s v="Sinan"/>
    <s v="Cənub"/>
    <s v="Biləsuvar"/>
    <d v="2021-01-09T18:00:00"/>
  </r>
  <r>
    <s v="Bağırov Seymur Orxan"/>
    <s v="Satış meneceri"/>
    <x v="3"/>
    <x v="11"/>
    <n v="146"/>
    <n v="8"/>
    <n v="1168"/>
    <s v="Sinan"/>
    <s v="Cənub"/>
    <s v="Biləsuvar"/>
    <d v="2021-01-09T19:12:00"/>
  </r>
  <r>
    <s v="Bağışov Elnur İbad"/>
    <s v="Satış meneceri"/>
    <x v="2"/>
    <x v="16"/>
    <n v="107"/>
    <n v="7"/>
    <n v="749"/>
    <s v="Inshaatgold"/>
    <s v="Şimal-şərq"/>
    <s v="Xaçmaz"/>
    <d v="2021-01-09T20:24:00"/>
  </r>
  <r>
    <s v="Abdullayev Tahir Nurlan"/>
    <s v="Satış nümayəndəsi"/>
    <x v="1"/>
    <x v="23"/>
    <n v="40"/>
    <n v="7"/>
    <n v="280"/>
    <s v="Invest"/>
    <s v="Şərq"/>
    <s v="Bakı"/>
    <d v="2021-01-09T21:36:00"/>
  </r>
  <r>
    <s v="Sabilov Ayaz Teymur"/>
    <s v="Satış nümayəndəsi"/>
    <x v="1"/>
    <x v="29"/>
    <n v="133"/>
    <n v="6"/>
    <n v="798"/>
    <s v="Number"/>
    <s v="Şimal-qərb"/>
    <s v="Gəncə"/>
    <d v="2021-01-09T22:48:00"/>
  </r>
  <r>
    <s v="Əliyev İlqar Samir"/>
    <s v="Satış meneceri"/>
    <x v="0"/>
    <x v="14"/>
    <n v="47"/>
    <n v="10"/>
    <n v="470"/>
    <s v="Ilmano"/>
    <s v="Şərq"/>
    <s v="Bakı"/>
    <d v="2021-01-10T00:00:00"/>
  </r>
  <r>
    <s v="Orucov Teymur Rəşad"/>
    <s v="Satış meneceri"/>
    <x v="1"/>
    <x v="31"/>
    <n v="77"/>
    <n v="5"/>
    <n v="385"/>
    <s v="AZtotal"/>
    <s v="Şərq"/>
    <s v="Sumqayıt"/>
    <d v="2021-01-10T01:12:00"/>
  </r>
  <r>
    <s v="Bağırov Seymur Orxan"/>
    <s v="Satış meneceri"/>
    <x v="2"/>
    <x v="20"/>
    <n v="89"/>
    <n v="44"/>
    <n v="3916"/>
    <s v="Azgold"/>
    <s v="Şimal"/>
    <s v="Qəbələ"/>
    <d v="2021-01-10T02:24:00"/>
  </r>
  <r>
    <s v="Əliyev İlqar Samir"/>
    <s v="Satış meneceri"/>
    <x v="1"/>
    <x v="23"/>
    <n v="40"/>
    <n v="9"/>
    <n v="360"/>
    <s v="Sensora"/>
    <s v="Şərq"/>
    <s v="Xırdalan"/>
    <d v="2021-01-10T03:36:00"/>
  </r>
  <r>
    <s v="Əliyeva Röya Əli"/>
    <s v="Satış nümayəndəsi"/>
    <x v="1"/>
    <x v="4"/>
    <n v="104"/>
    <n v="12"/>
    <n v="1248"/>
    <s v="AZtotal"/>
    <s v="Şərq"/>
    <s v="Sumqayıt"/>
    <d v="2021-01-10T04:48:00"/>
  </r>
  <r>
    <s v="Abdullayev Tahir Nurlan"/>
    <s v="Satış nümayəndəsi"/>
    <x v="3"/>
    <x v="18"/>
    <n v="142"/>
    <n v="14"/>
    <n v="1988"/>
    <s v="Inshaatgold"/>
    <s v="Şimal-şərq"/>
    <s v="Xaçmaz"/>
    <d v="2021-01-10T06:00:00"/>
  </r>
  <r>
    <s v="Əliyeva Röya Əli"/>
    <s v="Satış nümayəndəsi"/>
    <x v="4"/>
    <x v="43"/>
    <n v="16"/>
    <n v="178"/>
    <n v="2848"/>
    <s v="Sansor"/>
    <s v="Şimal-qərb"/>
    <s v="Şəmkir"/>
    <d v="2021-01-10T07:12:00"/>
  </r>
  <r>
    <s v="Sabilov Ayaz Teymur"/>
    <s v="Satış nümayəndəsi"/>
    <x v="2"/>
    <x v="3"/>
    <n v="40"/>
    <n v="12"/>
    <n v="480"/>
    <s v="Sansor"/>
    <s v="Şimal-qərb"/>
    <s v="Şəmkir"/>
    <d v="2021-01-10T08:24:00"/>
  </r>
  <r>
    <s v="Abdullayev Tahir Nurlan"/>
    <s v="Satış nümayəndəsi"/>
    <x v="4"/>
    <x v="49"/>
    <n v="50"/>
    <n v="116"/>
    <n v="5800"/>
    <s v="Human"/>
    <s v="Şərq"/>
    <s v="Sumqayıt"/>
    <d v="2021-01-10T09:36:00"/>
  </r>
  <r>
    <s v="Əliyeva Röya Əli"/>
    <s v="Satış nümayəndəsi"/>
    <x v="0"/>
    <x v="30"/>
    <n v="31"/>
    <n v="11"/>
    <n v="341"/>
    <s v="Trim"/>
    <s v="Şimal"/>
    <s v="Zaqatala"/>
    <d v="2021-01-10T10:48:00"/>
  </r>
  <r>
    <s v="Abdullayev Tahir Nurlan"/>
    <s v="Satış nümayəndəsi"/>
    <x v="0"/>
    <x v="30"/>
    <n v="31"/>
    <n v="8"/>
    <n v="248"/>
    <s v="Sansor"/>
    <s v="Şimal-qərb"/>
    <s v="Şəmkir"/>
    <d v="2021-01-10T12:00:00"/>
  </r>
  <r>
    <s v="Bağırov Seymur Orxan"/>
    <s v="Satış meneceri"/>
    <x v="0"/>
    <x v="35"/>
    <n v="69"/>
    <n v="65"/>
    <n v="4485"/>
    <s v="Future"/>
    <s v="Şimal-qərb"/>
    <s v="Gəncə"/>
    <d v="2021-01-10T13:12:00"/>
  </r>
  <r>
    <s v="Abdullayev Tahir Nurlan"/>
    <s v="Satış nümayəndəsi"/>
    <x v="1"/>
    <x v="23"/>
    <n v="40"/>
    <n v="8"/>
    <n v="320"/>
    <s v="BlackWhite"/>
    <s v="Şimal-qərb"/>
    <s v="Gəncə"/>
    <d v="2021-01-10T14:24:00"/>
  </r>
  <r>
    <s v="Sabilov Ayaz Teymur"/>
    <s v="Satış nümayəndəsi"/>
    <x v="1"/>
    <x v="31"/>
    <n v="77"/>
    <n v="6"/>
    <n v="462"/>
    <s v="Future"/>
    <s v="Şimal-qərb"/>
    <s v="Gəncə"/>
    <d v="2021-01-10T15:36:00"/>
  </r>
  <r>
    <s v="Mustafayeva Sona Abdulla"/>
    <s v="Satış nümayəndəsi"/>
    <x v="0"/>
    <x v="0"/>
    <n v="98"/>
    <n v="8"/>
    <n v="784"/>
    <s v="Ilmano"/>
    <s v="Şərq"/>
    <s v="Bakı"/>
    <d v="2021-01-10T16:48:00"/>
  </r>
  <r>
    <s v="Mustafayeva Sona Abdulla"/>
    <s v="Satış nümayəndəsi"/>
    <x v="0"/>
    <x v="26"/>
    <n v="6"/>
    <n v="95"/>
    <n v="570"/>
    <s v="Trim"/>
    <s v="Şimal"/>
    <s v="Zaqatala"/>
    <d v="2021-01-10T18:00:00"/>
  </r>
  <r>
    <s v="Sabilov Ayaz Teymur"/>
    <s v="Satış nümayəndəsi"/>
    <x v="2"/>
    <x v="33"/>
    <n v="47"/>
    <n v="5"/>
    <n v="235"/>
    <s v="Alfa"/>
    <s v="Şimal-qərb"/>
    <s v="Şəmkir"/>
    <d v="2021-01-10T19:12:00"/>
  </r>
  <r>
    <s v="Bağışov Elnur İbad"/>
    <s v="Satış meneceri"/>
    <x v="0"/>
    <x v="2"/>
    <n v="38"/>
    <n v="13"/>
    <n v="494"/>
    <s v="Inshaatgold"/>
    <s v="Şimal-şərq"/>
    <s v="Xaçmaz"/>
    <d v="2021-01-10T20:24:00"/>
  </r>
  <r>
    <s v="Əliyev İlqar Samir"/>
    <s v="Satış meneceri"/>
    <x v="3"/>
    <x v="44"/>
    <n v="28"/>
    <n v="7"/>
    <n v="196"/>
    <s v="Future"/>
    <s v="Şimal-qərb"/>
    <s v="Gəncə"/>
    <d v="2021-01-10T21:36:00"/>
  </r>
  <r>
    <s v="Abdullayev Tahir Nurlan"/>
    <s v="Satış nümayəndəsi"/>
    <x v="1"/>
    <x v="37"/>
    <n v="87"/>
    <n v="11"/>
    <n v="957"/>
    <s v="Zoom"/>
    <s v="Şimal-qərb"/>
    <s v="Şəmkir"/>
    <d v="2021-01-10T22:48:00"/>
  </r>
  <r>
    <s v="Sabilov Ayaz Teymur"/>
    <s v="Satış nümayəndəsi"/>
    <x v="0"/>
    <x v="32"/>
    <n v="119"/>
    <n v="5"/>
    <n v="595"/>
    <s v="Ilmano"/>
    <s v="Şərq"/>
    <s v="Bakı"/>
    <d v="2021-01-11T00:00:00"/>
  </r>
  <r>
    <s v="Əliyev İlqar Samir"/>
    <s v="Satış meneceri"/>
    <x v="0"/>
    <x v="0"/>
    <n v="98"/>
    <n v="5"/>
    <n v="490"/>
    <s v="Invest"/>
    <s v="Şərq"/>
    <s v="Bakı"/>
    <d v="2021-01-11T01:12:00"/>
  </r>
  <r>
    <s v="Orucov Teymur Rəşad"/>
    <s v="Satış meneceri"/>
    <x v="1"/>
    <x v="9"/>
    <n v="98"/>
    <n v="5"/>
    <n v="490"/>
    <s v="Standart"/>
    <s v="Şimal"/>
    <s v="İsmayıllı"/>
    <d v="2021-01-11T02:24:00"/>
  </r>
  <r>
    <s v="Mustafayeva Sona Abdulla"/>
    <s v="Satış nümayəndəsi"/>
    <x v="1"/>
    <x v="29"/>
    <n v="133"/>
    <n v="13"/>
    <n v="1729"/>
    <s v="Albana"/>
    <s v="Şimal-qərb"/>
    <s v="Ağstafa"/>
    <d v="2021-01-11T03:36:00"/>
  </r>
  <r>
    <s v="Orucov Teymur Rəşad"/>
    <s v="Satış meneceri"/>
    <x v="1"/>
    <x v="4"/>
    <n v="104"/>
    <n v="8"/>
    <n v="832"/>
    <s v="Azgold"/>
    <s v="Şimal"/>
    <s v="Qəbələ"/>
    <d v="2021-01-11T04:48:00"/>
  </r>
  <r>
    <s v="Bağırov Seymur Orxan"/>
    <s v="Satış meneceri"/>
    <x v="2"/>
    <x v="20"/>
    <n v="89"/>
    <n v="45"/>
    <n v="4005"/>
    <s v="Sansor"/>
    <s v="Şimal-qərb"/>
    <s v="Şəmkir"/>
    <d v="2021-01-11T06:00:00"/>
  </r>
  <r>
    <s v="Bağırov Seymur Orxan"/>
    <s v="Satış meneceri"/>
    <x v="1"/>
    <x v="31"/>
    <n v="77"/>
    <n v="10"/>
    <n v="770"/>
    <s v="Pero"/>
    <s v="Şimal-şərq"/>
    <s v="Quba"/>
    <d v="2021-01-11T07:12:00"/>
  </r>
  <r>
    <s v="Bağışov Elnur İbad"/>
    <s v="Satış meneceri"/>
    <x v="1"/>
    <x v="9"/>
    <n v="98"/>
    <n v="8"/>
    <n v="784"/>
    <s v="Alfa"/>
    <s v="Şimal-qərb"/>
    <s v="Şəmkir"/>
    <d v="2021-01-11T08:24:00"/>
  </r>
  <r>
    <s v="Orucov Teymur Rəşad"/>
    <s v="Satış meneceri"/>
    <x v="0"/>
    <x v="40"/>
    <n v="128"/>
    <n v="23"/>
    <n v="2944"/>
    <s v="Invest"/>
    <s v="Şərq"/>
    <s v="Bakı"/>
    <d v="2021-01-11T09:36:00"/>
  </r>
  <r>
    <s v="Mustafayeva Sona Abdulla"/>
    <s v="Satış nümayəndəsi"/>
    <x v="0"/>
    <x v="24"/>
    <n v="32"/>
    <n v="56"/>
    <n v="1792"/>
    <s v="Zoom"/>
    <s v="Şimal-qərb"/>
    <s v="Şəmkir"/>
    <d v="2021-01-11T10:48:00"/>
  </r>
  <r>
    <s v="Bağışov Elnur İbad"/>
    <s v="Satış meneceri"/>
    <x v="3"/>
    <x v="48"/>
    <n v="73"/>
    <n v="60"/>
    <n v="4380"/>
    <s v="Future"/>
    <s v="Şimal-qərb"/>
    <s v="Gəncə"/>
    <d v="2021-01-11T12:00:00"/>
  </r>
  <r>
    <s v="Bağırov Seymur Orxan"/>
    <s v="Satış meneceri"/>
    <x v="1"/>
    <x v="9"/>
    <n v="98"/>
    <n v="0"/>
    <n v="0"/>
    <s v="Ultra"/>
    <s v="Cənub"/>
    <s v="Nefçala"/>
    <d v="2021-01-11T13:12:00"/>
  </r>
  <r>
    <s v="Əliyeva Röya Əli"/>
    <s v="Satış nümayəndəsi"/>
    <x v="0"/>
    <x v="24"/>
    <n v="32"/>
    <n v="56"/>
    <n v="1792"/>
    <s v="Standart"/>
    <s v="Şimal"/>
    <s v="İsmayıllı"/>
    <d v="2021-01-11T14:24:00"/>
  </r>
  <r>
    <s v="Orucov Teymur Rəşad"/>
    <s v="Satış meneceri"/>
    <x v="3"/>
    <x v="6"/>
    <n v="121"/>
    <n v="58"/>
    <n v="7018"/>
    <s v="Sansor"/>
    <s v="Şimal-qərb"/>
    <s v="Şəmkir"/>
    <d v="2021-01-11T15:36:00"/>
  </r>
  <r>
    <s v="Mustafayeva Sona Abdulla"/>
    <s v="Satış nümayəndəsi"/>
    <x v="1"/>
    <x v="37"/>
    <n v="87"/>
    <n v="11"/>
    <n v="957"/>
    <s v="Diema"/>
    <s v="Şimal-qərb"/>
    <s v="Ağstafa"/>
    <d v="2021-01-11T16:48:00"/>
  </r>
  <r>
    <s v="Əliyeva Röya Əli"/>
    <s v="Satış nümayəndəsi"/>
    <x v="3"/>
    <x v="27"/>
    <n v="43"/>
    <n v="8"/>
    <n v="344"/>
    <s v="Future"/>
    <s v="Şimal-qərb"/>
    <s v="Gəncə"/>
    <d v="2021-01-11T18:00:00"/>
  </r>
  <r>
    <s v="Sabilov Ayaz Teymur"/>
    <s v="Satış nümayəndəsi"/>
    <x v="0"/>
    <x v="32"/>
    <n v="119"/>
    <n v="11"/>
    <n v="1309"/>
    <s v="AZstar"/>
    <s v="Şimal-şərq"/>
    <s v="Quba"/>
    <d v="2021-01-11T19:12:00"/>
  </r>
  <r>
    <s v="Bağırov Seymur Orxan"/>
    <s v="Satış meneceri"/>
    <x v="4"/>
    <x v="49"/>
    <n v="50"/>
    <n v="111"/>
    <n v="5550"/>
    <s v="Zoom"/>
    <s v="Şimal-qərb"/>
    <s v="Şəmkir"/>
    <d v="2021-01-11T20:24:00"/>
  </r>
  <r>
    <s v="Əliyev İlqar Samir"/>
    <s v="Satış meneceri"/>
    <x v="1"/>
    <x v="12"/>
    <n v="121"/>
    <n v="3"/>
    <n v="363"/>
    <s v="AZtotal"/>
    <s v="Şərq"/>
    <s v="Sumqayıt"/>
    <d v="2021-01-11T21:36:00"/>
  </r>
  <r>
    <s v="Bağırov Seymur Orxan"/>
    <s v="Satış meneceri"/>
    <x v="2"/>
    <x v="36"/>
    <n v="73"/>
    <n v="10"/>
    <n v="730"/>
    <s v="Azgold"/>
    <s v="Şimal"/>
    <s v="Qəbələ"/>
    <d v="2021-01-11T22:48:00"/>
  </r>
  <r>
    <s v="Mustafayeva Sona Abdulla"/>
    <s v="Satış nümayəndəsi"/>
    <x v="3"/>
    <x v="44"/>
    <n v="28"/>
    <n v="4"/>
    <n v="112"/>
    <s v="Pero"/>
    <s v="Şimal-şərq"/>
    <s v="Quba"/>
    <d v="2021-01-12T00:00:00"/>
  </r>
  <r>
    <s v="Abdullayev Tahir Nurlan"/>
    <s v="Satış nümayəndəsi"/>
    <x v="2"/>
    <x v="39"/>
    <n v="85"/>
    <n v="13"/>
    <n v="1105"/>
    <s v="ABC"/>
    <s v="Şərq"/>
    <s v="Bakı"/>
    <d v="2021-01-12T01:12:00"/>
  </r>
  <r>
    <s v="Əliyeva Röya Əli"/>
    <s v="Satış nümayəndəsi"/>
    <x v="1"/>
    <x v="7"/>
    <n v="65"/>
    <n v="15"/>
    <n v="975"/>
    <s v="Ilmano"/>
    <s v="Şərq"/>
    <s v="Bakı"/>
    <d v="2021-01-12T02:24:00"/>
  </r>
  <r>
    <s v="Əliyeva Röya Əli"/>
    <s v="Satış nümayəndəsi"/>
    <x v="2"/>
    <x v="33"/>
    <n v="47"/>
    <n v="35"/>
    <n v="1645"/>
    <s v="Ultra"/>
    <s v="Cənub"/>
    <s v="Nefçala"/>
    <d v="2021-01-12T03:36:00"/>
  </r>
  <r>
    <s v="Bağırov Seymur Orxan"/>
    <s v="Satış meneceri"/>
    <x v="1"/>
    <x v="7"/>
    <n v="65"/>
    <n v="10"/>
    <n v="650"/>
    <s v="Trim"/>
    <s v="Şimal"/>
    <s v="Zaqatala"/>
    <d v="2021-01-12T04:48:00"/>
  </r>
  <r>
    <s v="Əliyev İlqar Samir"/>
    <s v="Satış meneceri"/>
    <x v="3"/>
    <x v="46"/>
    <n v="36"/>
    <n v="7"/>
    <n v="252"/>
    <s v="Sensora"/>
    <s v="Şərq"/>
    <s v="Xırdalan"/>
    <d v="2021-01-12T06:00:00"/>
  </r>
  <r>
    <s v="Abdullayev Tahir Nurlan"/>
    <s v="Satış nümayəndəsi"/>
    <x v="0"/>
    <x v="32"/>
    <n v="119"/>
    <n v="6"/>
    <n v="714"/>
    <s v="Albana"/>
    <s v="Şimal-qərb"/>
    <s v="Ağstafa"/>
    <d v="2021-01-12T07:12:00"/>
  </r>
  <r>
    <s v="Mustafayeva Sona Abdulla"/>
    <s v="Satış nümayəndəsi"/>
    <x v="3"/>
    <x v="25"/>
    <n v="67"/>
    <n v="12"/>
    <n v="804"/>
    <s v="Ultra"/>
    <s v="Cənub"/>
    <s v="Nefçala"/>
    <d v="2021-01-12T08:24:00"/>
  </r>
  <r>
    <s v="Bağışov Elnur İbad"/>
    <s v="Satış meneceri"/>
    <x v="3"/>
    <x v="28"/>
    <n v="27"/>
    <n v="56"/>
    <n v="1512"/>
    <s v="Vinni"/>
    <s v="Cənub"/>
    <s v="Lənkəran"/>
    <d v="2021-01-12T09:36:00"/>
  </r>
  <r>
    <s v="Abdullayev Tahir Nurlan"/>
    <s v="Satış nümayəndəsi"/>
    <x v="2"/>
    <x v="34"/>
    <n v="68"/>
    <n v="97"/>
    <n v="6596"/>
    <s v="AZtotal"/>
    <s v="Şərq"/>
    <s v="Sumqayıt"/>
    <d v="2021-01-12T10:48:00"/>
  </r>
  <r>
    <s v="Əliyeva Röya Əli"/>
    <s v="Satış nümayəndəsi"/>
    <x v="0"/>
    <x v="5"/>
    <n v="121"/>
    <n v="69"/>
    <n v="8349"/>
    <s v="IzAst"/>
    <s v="Şərq"/>
    <s v="Sumqayıt"/>
    <d v="2021-01-12T12:00:00"/>
  </r>
  <r>
    <s v="Əliyeva Röya Əli"/>
    <s v="Satış nümayəndəsi"/>
    <x v="1"/>
    <x v="23"/>
    <n v="40"/>
    <n v="8"/>
    <n v="320"/>
    <s v="Number"/>
    <s v="Şimal-qərb"/>
    <s v="Gəncə"/>
    <d v="2021-01-12T13:12:00"/>
  </r>
  <r>
    <s v="Əliyeva Röya Əli"/>
    <s v="Satış nümayəndəsi"/>
    <x v="2"/>
    <x v="42"/>
    <n v="47"/>
    <n v="10"/>
    <n v="470"/>
    <s v="Albana"/>
    <s v="Şimal-qərb"/>
    <s v="Ağstafa"/>
    <d v="2021-01-12T14:24:00"/>
  </r>
  <r>
    <s v="Bağırov Seymur Orxan"/>
    <s v="Satış meneceri"/>
    <x v="1"/>
    <x v="23"/>
    <n v="40"/>
    <n v="10"/>
    <n v="400"/>
    <s v="Zoom"/>
    <s v="Şimal-qərb"/>
    <s v="Şəmkir"/>
    <d v="2021-01-12T15:36:00"/>
  </r>
  <r>
    <s v="Əliyeva Röya Əli"/>
    <s v="Satış nümayəndəsi"/>
    <x v="3"/>
    <x v="18"/>
    <n v="142"/>
    <n v="11"/>
    <n v="1562"/>
    <s v="Sensora"/>
    <s v="Şərq"/>
    <s v="Xırdalan"/>
    <d v="2021-01-12T16:48:00"/>
  </r>
  <r>
    <s v="Sabilov Ayaz Teymur"/>
    <s v="Satış nümayəndəsi"/>
    <x v="1"/>
    <x v="23"/>
    <n v="40"/>
    <n v="6"/>
    <n v="240"/>
    <s v="Azgold"/>
    <s v="Şimal"/>
    <s v="Qəbələ"/>
    <d v="2021-01-12T18:00:00"/>
  </r>
  <r>
    <s v="Orucov Teymur Rəşad"/>
    <s v="Satış meneceri"/>
    <x v="1"/>
    <x v="4"/>
    <n v="104"/>
    <n v="5"/>
    <n v="520"/>
    <s v="Albana"/>
    <s v="Şimal-qərb"/>
    <s v="Ağstafa"/>
    <d v="2021-01-12T19:12:00"/>
  </r>
  <r>
    <s v="Bağışov Elnur İbad"/>
    <s v="Satış meneceri"/>
    <x v="2"/>
    <x v="45"/>
    <n v="105"/>
    <n v="8"/>
    <n v="840"/>
    <s v="Albana"/>
    <s v="Şimal-qərb"/>
    <s v="Ağstafa"/>
    <d v="2021-01-12T20:24:00"/>
  </r>
  <r>
    <s v="Əliyev İlqar Samir"/>
    <s v="Satış meneceri"/>
    <x v="1"/>
    <x v="12"/>
    <n v="121"/>
    <n v="6"/>
    <n v="726"/>
    <s v="Sensora"/>
    <s v="Şərq"/>
    <s v="Xırdalan"/>
    <d v="2021-01-12T21:36:00"/>
  </r>
  <r>
    <s v="Bağışov Elnur İbad"/>
    <s v="Satış meneceri"/>
    <x v="1"/>
    <x v="31"/>
    <n v="77"/>
    <n v="9"/>
    <n v="693"/>
    <s v="Sensora"/>
    <s v="Şərq"/>
    <s v="Xırdalan"/>
    <d v="2021-01-12T22:48:00"/>
  </r>
  <r>
    <s v="Abdullayev Tahir Nurlan"/>
    <s v="Satış nümayəndəsi"/>
    <x v="0"/>
    <x v="30"/>
    <n v="31"/>
    <n v="13"/>
    <n v="403"/>
    <s v="Standart"/>
    <s v="Şimal"/>
    <s v="İsmayıllı"/>
    <d v="2021-01-13T00:00:00"/>
  </r>
  <r>
    <s v="Bağırov Seymur Orxan"/>
    <s v="Satış meneceri"/>
    <x v="3"/>
    <x v="15"/>
    <n v="115"/>
    <n v="7"/>
    <n v="805"/>
    <s v="Ultra"/>
    <s v="Cənub"/>
    <s v="Nefçala"/>
    <d v="2021-01-13T01:12:00"/>
  </r>
  <r>
    <s v="Orucov Teymur Rəşad"/>
    <s v="Satış meneceri"/>
    <x v="0"/>
    <x v="32"/>
    <n v="119"/>
    <n v="8"/>
    <n v="952"/>
    <s v="ABC"/>
    <s v="Şərq"/>
    <s v="Bakı"/>
    <d v="2021-01-13T02:24:00"/>
  </r>
  <r>
    <s v="Sabilov Ayaz Teymur"/>
    <s v="Satış nümayəndəsi"/>
    <x v="1"/>
    <x v="31"/>
    <n v="77"/>
    <n v="6"/>
    <n v="462"/>
    <s v="Zoom"/>
    <s v="Şimal-qərb"/>
    <s v="Şəmkir"/>
    <d v="2021-01-13T03:36:00"/>
  </r>
  <r>
    <s v="Abdullayev Tahir Nurlan"/>
    <s v="Satış nümayəndəsi"/>
    <x v="2"/>
    <x v="20"/>
    <n v="89"/>
    <n v="47"/>
    <n v="4183"/>
    <s v="Ilmano"/>
    <s v="Şərq"/>
    <s v="Bakı"/>
    <d v="2021-01-13T04:48:00"/>
  </r>
  <r>
    <s v="Sabilov Ayaz Teymur"/>
    <s v="Satış nümayəndəsi"/>
    <x v="1"/>
    <x v="9"/>
    <n v="98"/>
    <n v="5"/>
    <n v="490"/>
    <s v="Pero"/>
    <s v="Şimal-şərq"/>
    <s v="Quba"/>
    <d v="2021-01-13T06:00:00"/>
  </r>
  <r>
    <s v="Əliyeva Röya Əli"/>
    <s v="Satış nümayəndəsi"/>
    <x v="0"/>
    <x v="14"/>
    <n v="47"/>
    <n v="2"/>
    <n v="94"/>
    <s v="Inshaatgold"/>
    <s v="Şimal-şərq"/>
    <s v="Xaçmaz"/>
    <d v="2021-01-13T07:12:00"/>
  </r>
  <r>
    <s v="Sabilov Ayaz Teymur"/>
    <s v="Satış nümayəndəsi"/>
    <x v="0"/>
    <x v="0"/>
    <n v="98"/>
    <n v="6"/>
    <n v="588"/>
    <s v="Inshaatgold"/>
    <s v="Şimal-şərq"/>
    <s v="Xaçmaz"/>
    <d v="2021-01-13T08:24:00"/>
  </r>
  <r>
    <s v="Əliyev İlqar Samir"/>
    <s v="Satış meneceri"/>
    <x v="0"/>
    <x v="30"/>
    <n v="31"/>
    <n v="13"/>
    <n v="403"/>
    <s v="ABC"/>
    <s v="Şərq"/>
    <s v="Bakı"/>
    <d v="2021-01-13T09:36:00"/>
  </r>
  <r>
    <s v="Bağışov Elnur İbad"/>
    <s v="Satış meneceri"/>
    <x v="3"/>
    <x v="48"/>
    <n v="73"/>
    <n v="55"/>
    <n v="4015"/>
    <s v="AZtotal"/>
    <s v="Şərq"/>
    <s v="Sumqayıt"/>
    <d v="2021-01-13T10:48:00"/>
  </r>
  <r>
    <s v="Əliyeva Röya Əli"/>
    <s v="Satış nümayəndəsi"/>
    <x v="1"/>
    <x v="9"/>
    <n v="98"/>
    <n v="5"/>
    <n v="490"/>
    <s v="AZtotal"/>
    <s v="Şərq"/>
    <s v="Sumqayıt"/>
    <d v="2021-01-13T12:00:00"/>
  </r>
  <r>
    <s v="Orucov Teymur Rəşad"/>
    <s v="Satış meneceri"/>
    <x v="3"/>
    <x v="48"/>
    <n v="73"/>
    <n v="54"/>
    <n v="3942"/>
    <s v="Alfa"/>
    <s v="Şimal-qərb"/>
    <s v="Şəmkir"/>
    <d v="2021-01-13T13:12:00"/>
  </r>
  <r>
    <s v="Abdullayev Tahir Nurlan"/>
    <s v="Satış nümayəndəsi"/>
    <x v="3"/>
    <x v="41"/>
    <n v="107"/>
    <n v="11"/>
    <n v="1177"/>
    <s v="Invest"/>
    <s v="Şərq"/>
    <s v="Bakı"/>
    <d v="2021-01-13T14:24:00"/>
  </r>
  <r>
    <s v="Əliyeva Röya Əli"/>
    <s v="Satış nümayəndəsi"/>
    <x v="3"/>
    <x v="18"/>
    <n v="142"/>
    <n v="11"/>
    <n v="1562"/>
    <s v="Future"/>
    <s v="Şimal-qərb"/>
    <s v="Gəncə"/>
    <d v="2021-01-13T15:36:00"/>
  </r>
  <r>
    <s v="Əliyeva Röya Əli"/>
    <s v="Satış nümayəndəsi"/>
    <x v="2"/>
    <x v="45"/>
    <n v="105"/>
    <n v="11"/>
    <n v="1155"/>
    <s v="AZtotal"/>
    <s v="Şərq"/>
    <s v="Sumqayıt"/>
    <d v="2021-01-13T16:48:00"/>
  </r>
  <r>
    <s v="Bağırov Seymur Orxan"/>
    <s v="Satış meneceri"/>
    <x v="2"/>
    <x v="39"/>
    <n v="85"/>
    <n v="12"/>
    <n v="1020"/>
    <s v="Zoom"/>
    <s v="Şimal-qərb"/>
    <s v="Şəmkir"/>
    <d v="2021-01-13T18:00:00"/>
  </r>
  <r>
    <s v="Sabilov Ayaz Teymur"/>
    <s v="Satış nümayəndəsi"/>
    <x v="3"/>
    <x v="15"/>
    <n v="115"/>
    <n v="11"/>
    <n v="1265"/>
    <s v="Stream"/>
    <s v="Cənub"/>
    <s v="Biləsuvar"/>
    <d v="2021-01-13T19:12:00"/>
  </r>
  <r>
    <s v="Orucov Teymur Rəşad"/>
    <s v="Satış meneceri"/>
    <x v="0"/>
    <x v="24"/>
    <n v="32"/>
    <n v="54"/>
    <n v="1728"/>
    <s v="Future"/>
    <s v="Şimal-qərb"/>
    <s v="Gəncə"/>
    <d v="2021-01-13T20:24:00"/>
  </r>
  <r>
    <s v="Əliyev İlqar Samir"/>
    <s v="Satış meneceri"/>
    <x v="4"/>
    <x v="47"/>
    <n v="134"/>
    <n v="79"/>
    <n v="10586"/>
    <s v="Inshaatgold"/>
    <s v="Şimal-şərq"/>
    <s v="Xaçmaz"/>
    <d v="2021-01-13T21:36:00"/>
  </r>
  <r>
    <s v="Bağırov Seymur Orxan"/>
    <s v="Satış meneceri"/>
    <x v="2"/>
    <x v="38"/>
    <n v="131"/>
    <n v="8"/>
    <n v="1048"/>
    <s v="Standart"/>
    <s v="Şimal"/>
    <s v="İsmayıllı"/>
    <d v="2021-01-13T22:48:00"/>
  </r>
  <r>
    <s v="Sabilov Ayaz Teymur"/>
    <s v="Satış nümayəndəsi"/>
    <x v="1"/>
    <x v="29"/>
    <n v="133"/>
    <n v="8"/>
    <n v="1064"/>
    <s v="Stream"/>
    <s v="Cənub"/>
    <s v="Biləsuvar"/>
    <d v="2021-01-14T00:00:00"/>
  </r>
  <r>
    <s v="Abdullayev Tahir Nurlan"/>
    <s v="Satış nümayəndəsi"/>
    <x v="1"/>
    <x v="4"/>
    <n v="104"/>
    <n v="10"/>
    <n v="1040"/>
    <s v="Alfa"/>
    <s v="Şimal-qərb"/>
    <s v="Şəmkir"/>
    <d v="2021-01-14T01:12:00"/>
  </r>
  <r>
    <s v="Mustafayeva Sona Abdulla"/>
    <s v="Satış nümayəndəsi"/>
    <x v="0"/>
    <x v="14"/>
    <n v="47"/>
    <n v="10"/>
    <n v="470"/>
    <s v="Future"/>
    <s v="Şimal-qərb"/>
    <s v="Gəncə"/>
    <d v="2021-01-14T02:24:00"/>
  </r>
  <r>
    <s v="Bağışov Elnur İbad"/>
    <s v="Satış meneceri"/>
    <x v="3"/>
    <x v="11"/>
    <n v="146"/>
    <n v="11"/>
    <n v="1606"/>
    <s v="Sinan"/>
    <s v="Cənub"/>
    <s v="Biləsuvar"/>
    <d v="2021-01-14T03:36:00"/>
  </r>
  <r>
    <s v="Mustafayeva Sona Abdulla"/>
    <s v="Satış nümayəndəsi"/>
    <x v="1"/>
    <x v="8"/>
    <n v="50"/>
    <n v="10"/>
    <n v="500"/>
    <s v="Ultra"/>
    <s v="Cənub"/>
    <s v="Nefçala"/>
    <d v="2021-01-14T04:48:00"/>
  </r>
  <r>
    <s v="Mustafayeva Sona Abdulla"/>
    <s v="Satış nümayəndəsi"/>
    <x v="0"/>
    <x v="32"/>
    <n v="119"/>
    <n v="8"/>
    <n v="952"/>
    <s v="Future"/>
    <s v="Şimal-qərb"/>
    <s v="Gəncə"/>
    <d v="2021-01-14T06:00:00"/>
  </r>
  <r>
    <s v="Əliyev İlqar Samir"/>
    <s v="Satış meneceri"/>
    <x v="3"/>
    <x v="11"/>
    <n v="146"/>
    <n v="5"/>
    <n v="730"/>
    <s v="BlackWhite"/>
    <s v="Şimal-qərb"/>
    <s v="Gəncə"/>
    <d v="2021-01-14T07:12:00"/>
  </r>
  <r>
    <s v="Bağırov Seymur Orxan"/>
    <s v="Satış meneceri"/>
    <x v="3"/>
    <x v="27"/>
    <n v="43"/>
    <n v="8"/>
    <n v="344"/>
    <s v="Invest"/>
    <s v="Şərq"/>
    <s v="Bakı"/>
    <d v="2021-01-14T08:24:00"/>
  </r>
  <r>
    <s v="Bağırov Seymur Orxan"/>
    <s v="Satış meneceri"/>
    <x v="2"/>
    <x v="20"/>
    <n v="89"/>
    <n v="44"/>
    <n v="3916"/>
    <s v="Human"/>
    <s v="Şərq"/>
    <s v="Sumqayıt"/>
    <d v="2021-01-14T09:36:00"/>
  </r>
  <r>
    <s v="Əliyev İlqar Samir"/>
    <s v="Satış meneceri"/>
    <x v="0"/>
    <x v="5"/>
    <n v="121"/>
    <n v="94"/>
    <n v="11374"/>
    <s v="Stream"/>
    <s v="Cənub"/>
    <s v="Biləsuvar"/>
    <d v="2021-01-14T10:48:00"/>
  </r>
  <r>
    <s v="Abdullayev Tahir Nurlan"/>
    <s v="Satış nümayəndəsi"/>
    <x v="3"/>
    <x v="46"/>
    <n v="36"/>
    <n v="15"/>
    <n v="540"/>
    <s v="AZtotal"/>
    <s v="Şərq"/>
    <s v="Sumqayıt"/>
    <d v="2021-01-14T12:00:00"/>
  </r>
  <r>
    <s v="Orucov Teymur Rəşad"/>
    <s v="Satış meneceri"/>
    <x v="1"/>
    <x v="1"/>
    <n v="145"/>
    <n v="19"/>
    <n v="2755"/>
    <s v="AZtotal"/>
    <s v="Şərq"/>
    <s v="Sumqayıt"/>
    <d v="2021-01-14T13:12:00"/>
  </r>
  <r>
    <s v="Əliyeva Röya Əli"/>
    <s v="Satış nümayəndəsi"/>
    <x v="3"/>
    <x v="27"/>
    <n v="43"/>
    <n v="13"/>
    <n v="559"/>
    <s v="Zoom"/>
    <s v="Şimal-qərb"/>
    <s v="Şəmkir"/>
    <d v="2021-01-14T14:24:00"/>
  </r>
  <r>
    <s v="Əliyev İlqar Samir"/>
    <s v="Satış meneceri"/>
    <x v="3"/>
    <x v="6"/>
    <n v="121"/>
    <n v="55"/>
    <n v="6655"/>
    <s v="Invest"/>
    <s v="Şərq"/>
    <s v="Bakı"/>
    <d v="2021-01-14T15:36:00"/>
  </r>
  <r>
    <s v="Sabilov Ayaz Teymur"/>
    <s v="Satış nümayəndəsi"/>
    <x v="2"/>
    <x v="33"/>
    <n v="47"/>
    <n v="8"/>
    <n v="376"/>
    <s v="Human"/>
    <s v="Şərq"/>
    <s v="Sumqayıt"/>
    <d v="2021-01-14T16:48:00"/>
  </r>
  <r>
    <s v="Sabilov Ayaz Teymur"/>
    <s v="Satış nümayəndəsi"/>
    <x v="1"/>
    <x v="12"/>
    <n v="121"/>
    <n v="3"/>
    <n v="363"/>
    <s v="Number"/>
    <s v="Şimal-qərb"/>
    <s v="Gəncə"/>
    <d v="2021-01-14T18:00:00"/>
  </r>
  <r>
    <s v="Bağırov Seymur Orxan"/>
    <s v="Satış meneceri"/>
    <x v="2"/>
    <x v="33"/>
    <n v="47"/>
    <n v="6"/>
    <n v="282"/>
    <s v="Future"/>
    <s v="Şimal-qərb"/>
    <s v="Gəncə"/>
    <d v="2021-01-14T19:12:00"/>
  </r>
  <r>
    <s v="Mustafayeva Sona Abdulla"/>
    <s v="Satış nümayəndəsi"/>
    <x v="4"/>
    <x v="49"/>
    <n v="50"/>
    <n v="110"/>
    <n v="5500"/>
    <s v="Ilpatio"/>
    <s v="Şərq"/>
    <s v="Bakı"/>
    <d v="2021-01-14T20:24:00"/>
  </r>
  <r>
    <s v="Əliyeva Röya Əli"/>
    <s v="Satış nümayəndəsi"/>
    <x v="2"/>
    <x v="20"/>
    <n v="89"/>
    <n v="48"/>
    <n v="4272"/>
    <s v="Invest"/>
    <s v="Şərq"/>
    <s v="Bakı"/>
    <d v="2021-01-14T21:36:00"/>
  </r>
  <r>
    <s v="Əliyev İlqar Samir"/>
    <s v="Satış meneceri"/>
    <x v="1"/>
    <x v="7"/>
    <n v="65"/>
    <n v="9"/>
    <n v="585"/>
    <s v="Ultra"/>
    <s v="Cənub"/>
    <s v="Nefçala"/>
    <d v="2021-01-14T22:48:00"/>
  </r>
  <r>
    <s v="Orucov Teymur Rəşad"/>
    <s v="Satış meneceri"/>
    <x v="3"/>
    <x v="15"/>
    <n v="115"/>
    <n v="10"/>
    <n v="1150"/>
    <s v="Ultra"/>
    <s v="Cənub"/>
    <s v="Nefçala"/>
    <d v="2021-01-15T00:00:00"/>
  </r>
  <r>
    <s v="Əliyev İlqar Samir"/>
    <s v="Satış meneceri"/>
    <x v="3"/>
    <x v="27"/>
    <n v="43"/>
    <n v="10"/>
    <n v="430"/>
    <s v="Inshaatgold"/>
    <s v="Şimal-şərq"/>
    <s v="Xaçmaz"/>
    <d v="2021-01-15T01:12:00"/>
  </r>
  <r>
    <s v="Əliyev İlqar Samir"/>
    <s v="Satış meneceri"/>
    <x v="3"/>
    <x v="46"/>
    <n v="36"/>
    <n v="7"/>
    <n v="252"/>
    <s v="BlackWhite"/>
    <s v="Şimal-qərb"/>
    <s v="Gəncə"/>
    <d v="2021-01-15T02:24:00"/>
  </r>
  <r>
    <s v="Bağışov Elnur İbad"/>
    <s v="Satış meneceri"/>
    <x v="0"/>
    <x v="0"/>
    <n v="98"/>
    <n v="4"/>
    <n v="392"/>
    <s v="Number"/>
    <s v="Şimal-qərb"/>
    <s v="Gəncə"/>
    <d v="2021-01-15T03:36:00"/>
  </r>
  <r>
    <s v="Bağışov Elnur İbad"/>
    <s v="Satış meneceri"/>
    <x v="4"/>
    <x v="49"/>
    <n v="50"/>
    <n v="115"/>
    <n v="5750"/>
    <s v="Number"/>
    <s v="Şimal-qərb"/>
    <s v="Gəncə"/>
    <d v="2021-01-15T04:48:00"/>
  </r>
  <r>
    <s v="Əliyev İlqar Samir"/>
    <s v="Satış meneceri"/>
    <x v="3"/>
    <x v="13"/>
    <n v="130"/>
    <n v="4"/>
    <n v="520"/>
    <s v="Sinan"/>
    <s v="Cənub"/>
    <s v="Biləsuvar"/>
    <d v="2021-01-15T06:00:00"/>
  </r>
  <r>
    <s v="Əliyeva Röya Əli"/>
    <s v="Satış nümayəndəsi"/>
    <x v="0"/>
    <x v="10"/>
    <n v="54"/>
    <n v="72"/>
    <n v="3888"/>
    <s v="Inshaatgold"/>
    <s v="Şimal-şərq"/>
    <s v="Xaçmaz"/>
    <d v="2021-01-15T07:12:00"/>
  </r>
  <r>
    <s v="Orucov Teymur Rəşad"/>
    <s v="Satış meneceri"/>
    <x v="3"/>
    <x v="6"/>
    <n v="121"/>
    <n v="57"/>
    <n v="6897"/>
    <s v="AZtotal"/>
    <s v="Şərq"/>
    <s v="Sumqayıt"/>
    <d v="2021-01-15T08:24:00"/>
  </r>
  <r>
    <s v="Sabilov Ayaz Teymur"/>
    <s v="Satış nümayəndəsi"/>
    <x v="4"/>
    <x v="47"/>
    <n v="134"/>
    <n v="76"/>
    <n v="10184"/>
    <s v="Human"/>
    <s v="Şərq"/>
    <s v="Sumqayıt"/>
    <d v="2021-01-15T09:36:00"/>
  </r>
  <r>
    <s v="Abdullayev Tahir Nurlan"/>
    <s v="Satış nümayəndəsi"/>
    <x v="2"/>
    <x v="38"/>
    <n v="131"/>
    <n v="13"/>
    <n v="1703"/>
    <s v="Alfa"/>
    <s v="Şimal-qərb"/>
    <s v="Şəmkir"/>
    <d v="2021-01-15T10:48:00"/>
  </r>
  <r>
    <s v="Abdullayev Tahir Nurlan"/>
    <s v="Satış nümayəndəsi"/>
    <x v="2"/>
    <x v="16"/>
    <n v="107"/>
    <n v="12"/>
    <n v="1284"/>
    <s v="BlackWhite"/>
    <s v="Şimal-qərb"/>
    <s v="Gəncə"/>
    <d v="2021-01-15T12:00:00"/>
  </r>
  <r>
    <s v="Orucov Teymur Rəşad"/>
    <s v="Satış meneceri"/>
    <x v="2"/>
    <x v="34"/>
    <n v="68"/>
    <n v="89"/>
    <n v="6052"/>
    <s v="AZtotal"/>
    <s v="Şərq"/>
    <s v="Sumqayıt"/>
    <d v="2021-01-15T13:12:00"/>
  </r>
  <r>
    <s v="Əliyeva Röya Əli"/>
    <s v="Satış nümayəndəsi"/>
    <x v="1"/>
    <x v="1"/>
    <n v="145"/>
    <n v="16"/>
    <n v="2320"/>
    <s v="Sensora"/>
    <s v="Şərq"/>
    <s v="Xırdalan"/>
    <d v="2021-01-15T14:24:00"/>
  </r>
  <r>
    <s v="Sabilov Ayaz Teymur"/>
    <s v="Satış nümayəndəsi"/>
    <x v="0"/>
    <x v="14"/>
    <n v="47"/>
    <n v="2"/>
    <n v="94"/>
    <s v="Ilmano"/>
    <s v="Şərq"/>
    <s v="Bakı"/>
    <d v="2021-01-15T15:36:00"/>
  </r>
  <r>
    <s v="Bağışov Elnur İbad"/>
    <s v="Satış meneceri"/>
    <x v="3"/>
    <x v="19"/>
    <n v="70"/>
    <n v="5"/>
    <n v="350"/>
    <s v="Future"/>
    <s v="Şimal-qərb"/>
    <s v="Gəncə"/>
    <d v="2021-01-15T16:48:00"/>
  </r>
  <r>
    <s v="Bağışov Elnur İbad"/>
    <s v="Satış meneceri"/>
    <x v="3"/>
    <x v="13"/>
    <n v="130"/>
    <n v="8"/>
    <n v="1040"/>
    <s v="Ilpatio"/>
    <s v="Şərq"/>
    <s v="Bakı"/>
    <d v="2021-01-15T18:00:00"/>
  </r>
  <r>
    <s v="Mustafayeva Sona Abdulla"/>
    <s v="Satış nümayəndəsi"/>
    <x v="1"/>
    <x v="12"/>
    <n v="121"/>
    <n v="3"/>
    <n v="363"/>
    <s v="Pero"/>
    <s v="Şimal-şərq"/>
    <s v="Quba"/>
    <d v="2021-01-15T19:12:00"/>
  </r>
  <r>
    <s v="Əliyev İlqar Samir"/>
    <s v="Satış meneceri"/>
    <x v="0"/>
    <x v="24"/>
    <n v="32"/>
    <n v="52"/>
    <n v="1664"/>
    <s v="Zoom"/>
    <s v="Şimal-qərb"/>
    <s v="Şəmkir"/>
    <d v="2021-01-15T20:24:00"/>
  </r>
  <r>
    <s v="Əliyeva Röya Əli"/>
    <s v="Satış nümayəndəsi"/>
    <x v="1"/>
    <x v="12"/>
    <n v="121"/>
    <n v="3"/>
    <n v="363"/>
    <s v="ABC"/>
    <s v="Şərq"/>
    <s v="Bakı"/>
    <d v="2021-01-15T21:36:00"/>
  </r>
  <r>
    <s v="Bağırov Seymur Orxan"/>
    <s v="Satış meneceri"/>
    <x v="3"/>
    <x v="46"/>
    <n v="36"/>
    <n v="9"/>
    <n v="324"/>
    <s v="Alfa"/>
    <s v="Şimal-qərb"/>
    <s v="Şəmkir"/>
    <d v="2021-01-15T22:48:00"/>
  </r>
  <r>
    <s v="Orucov Teymur Rəşad"/>
    <s v="Satış meneceri"/>
    <x v="1"/>
    <x v="9"/>
    <n v="98"/>
    <n v="4"/>
    <n v="392"/>
    <s v="Ilpatio"/>
    <s v="Şərq"/>
    <s v="Bakı"/>
    <d v="2021-01-16T00:00:00"/>
  </r>
  <r>
    <s v="Sabilov Ayaz Teymur"/>
    <s v="Satış nümayəndəsi"/>
    <x v="4"/>
    <x v="47"/>
    <n v="134"/>
    <n v="74"/>
    <n v="9916"/>
    <s v="AZstar"/>
    <s v="Şimal-şərq"/>
    <s v="Quba"/>
    <d v="2021-01-16T01:12:00"/>
  </r>
  <r>
    <s v="Mustafayeva Sona Abdulla"/>
    <s v="Satış nümayəndəsi"/>
    <x v="3"/>
    <x v="41"/>
    <n v="107"/>
    <n v="7"/>
    <n v="749"/>
    <s v="Pero"/>
    <s v="Şimal-şərq"/>
    <s v="Quba"/>
    <d v="2021-01-16T02:24:00"/>
  </r>
  <r>
    <s v="Abdullayev Tahir Nurlan"/>
    <s v="Satış nümayəndəsi"/>
    <x v="3"/>
    <x v="6"/>
    <n v="121"/>
    <n v="60"/>
    <n v="7260"/>
    <s v="IzAst"/>
    <s v="Şərq"/>
    <s v="Sumqayıt"/>
    <d v="2021-01-16T03:36:00"/>
  </r>
  <r>
    <s v="Əliyev İlqar Samir"/>
    <s v="Satış meneceri"/>
    <x v="3"/>
    <x v="41"/>
    <n v="107"/>
    <n v="8"/>
    <n v="856"/>
    <s v="BlackWhite"/>
    <s v="Şimal-qərb"/>
    <s v="Gəncə"/>
    <d v="2021-01-16T04:48:00"/>
  </r>
  <r>
    <s v="Mustafayeva Sona Abdulla"/>
    <s v="Satış nümayəndəsi"/>
    <x v="0"/>
    <x v="32"/>
    <n v="119"/>
    <n v="9"/>
    <n v="1071"/>
    <s v="BlackWhite"/>
    <s v="Şimal-qərb"/>
    <s v="Gəncə"/>
    <d v="2021-01-16T06:00:00"/>
  </r>
  <r>
    <s v="Orucov Teymur Rəşad"/>
    <s v="Satış meneceri"/>
    <x v="0"/>
    <x v="17"/>
    <n v="83"/>
    <n v="15"/>
    <n v="1245"/>
    <s v="Lebima"/>
    <s v="Şimal-şərq"/>
    <s v="Qusar"/>
    <d v="2021-01-16T07:12:00"/>
  </r>
  <r>
    <s v="Əliyeva Röya Əli"/>
    <s v="Satış nümayəndəsi"/>
    <x v="3"/>
    <x v="19"/>
    <n v="70"/>
    <n v="8"/>
    <n v="560"/>
    <s v="Future"/>
    <s v="Şimal-qərb"/>
    <s v="Gəncə"/>
    <d v="2021-01-16T08:24:00"/>
  </r>
  <r>
    <s v="Orucov Teymur Rəşad"/>
    <s v="Satış meneceri"/>
    <x v="0"/>
    <x v="17"/>
    <n v="83"/>
    <n v="15"/>
    <n v="1245"/>
    <s v="Pero"/>
    <s v="Şimal-şərq"/>
    <s v="Quba"/>
    <d v="2021-01-16T09:36:00"/>
  </r>
  <r>
    <s v="Əliyev İlqar Samir"/>
    <s v="Satış meneceri"/>
    <x v="2"/>
    <x v="34"/>
    <n v="68"/>
    <n v="93"/>
    <n v="6324"/>
    <s v="Azgold"/>
    <s v="Şimal"/>
    <s v="Qəbələ"/>
    <d v="2021-01-16T10:48:00"/>
  </r>
  <r>
    <s v="Orucov Teymur Rəşad"/>
    <s v="Satış meneceri"/>
    <x v="3"/>
    <x v="25"/>
    <n v="67"/>
    <n v="12"/>
    <n v="804"/>
    <s v="Invest"/>
    <s v="Şərq"/>
    <s v="Bakı"/>
    <d v="2021-01-16T12:00:00"/>
  </r>
  <r>
    <s v="Əliyev İlqar Samir"/>
    <s v="Satış meneceri"/>
    <x v="2"/>
    <x v="34"/>
    <n v="68"/>
    <n v="92"/>
    <n v="6256"/>
    <s v="Stream"/>
    <s v="Cənub"/>
    <s v="Biləsuvar"/>
    <d v="2021-01-16T13:12:00"/>
  </r>
  <r>
    <s v="Mustafayeva Sona Abdulla"/>
    <s v="Satış nümayəndəsi"/>
    <x v="3"/>
    <x v="27"/>
    <n v="43"/>
    <n v="11"/>
    <n v="473"/>
    <s v="Elba"/>
    <s v="Şimal-qərb"/>
    <s v="Gəncə"/>
    <d v="2021-01-16T14:24:00"/>
  </r>
  <r>
    <s v="Mustafayeva Sona Abdulla"/>
    <s v="Satış nümayəndəsi"/>
    <x v="1"/>
    <x v="4"/>
    <n v="104"/>
    <n v="9"/>
    <n v="936"/>
    <s v="Human"/>
    <s v="Şərq"/>
    <s v="Sumqayıt"/>
    <d v="2021-01-16T15:36:00"/>
  </r>
  <r>
    <s v="Mustafayeva Sona Abdulla"/>
    <s v="Satış nümayəndəsi"/>
    <x v="2"/>
    <x v="20"/>
    <n v="89"/>
    <n v="52"/>
    <n v="4628"/>
    <s v="Future"/>
    <s v="Şimal-qərb"/>
    <s v="Gəncə"/>
    <d v="2021-01-16T16:48:00"/>
  </r>
  <r>
    <s v="Orucov Teymur Rəşad"/>
    <s v="Satış meneceri"/>
    <x v="0"/>
    <x v="0"/>
    <n v="98"/>
    <n v="11"/>
    <n v="1078"/>
    <s v="ABC"/>
    <s v="Şərq"/>
    <s v="Bakı"/>
    <d v="2021-01-16T18:00:00"/>
  </r>
  <r>
    <s v="Abdullayev Tahir Nurlan"/>
    <s v="Satış nümayəndəsi"/>
    <x v="1"/>
    <x v="8"/>
    <n v="50"/>
    <n v="6"/>
    <n v="300"/>
    <s v="Number"/>
    <s v="Şimal-qərb"/>
    <s v="Gəncə"/>
    <d v="2021-01-16T19:12:00"/>
  </r>
  <r>
    <s v="Əliyeva Röya Əli"/>
    <s v="Satış nümayəndəsi"/>
    <x v="3"/>
    <x v="13"/>
    <n v="130"/>
    <n v="4"/>
    <n v="520"/>
    <s v="Ilpatio"/>
    <s v="Şərq"/>
    <s v="Bakı"/>
    <d v="2021-01-16T20:24:00"/>
  </r>
  <r>
    <s v="Sabilov Ayaz Teymur"/>
    <s v="Satış nümayəndəsi"/>
    <x v="2"/>
    <x v="38"/>
    <n v="131"/>
    <n v="13"/>
    <n v="1703"/>
    <s v="Human"/>
    <s v="Şərq"/>
    <s v="Sumqayıt"/>
    <d v="2021-01-16T21:36:00"/>
  </r>
  <r>
    <s v="Orucov Teymur Rəşad"/>
    <s v="Satış meneceri"/>
    <x v="1"/>
    <x v="4"/>
    <n v="104"/>
    <n v="6"/>
    <n v="624"/>
    <s v="IzAst"/>
    <s v="Şərq"/>
    <s v="Sumqayıt"/>
    <d v="2021-01-16T22:48:00"/>
  </r>
  <r>
    <s v="Bağışov Elnur İbad"/>
    <s v="Satış meneceri"/>
    <x v="2"/>
    <x v="42"/>
    <n v="47"/>
    <n v="11"/>
    <n v="517"/>
    <s v="Future"/>
    <s v="Şimal-qərb"/>
    <s v="Gəncə"/>
    <d v="2021-01-17T00:00:00"/>
  </r>
  <r>
    <s v="Orucov Teymur Rəşad"/>
    <s v="Satış meneceri"/>
    <x v="0"/>
    <x v="10"/>
    <n v="54"/>
    <n v="76"/>
    <n v="4104"/>
    <s v="Elba"/>
    <s v="Şimal-qərb"/>
    <s v="Gəncə"/>
    <d v="2021-01-17T01:12:00"/>
  </r>
  <r>
    <s v="Sabilov Ayaz Teymur"/>
    <s v="Satış nümayəndəsi"/>
    <x v="0"/>
    <x v="26"/>
    <n v="6"/>
    <n v="93"/>
    <n v="558"/>
    <s v="Zoom"/>
    <s v="Şimal-qərb"/>
    <s v="Şəmkir"/>
    <d v="2021-01-17T02:24:00"/>
  </r>
  <r>
    <s v="Bağırov Seymur Orxan"/>
    <s v="Satış meneceri"/>
    <x v="2"/>
    <x v="39"/>
    <n v="85"/>
    <n v="7"/>
    <n v="595"/>
    <s v="Human"/>
    <s v="Şərq"/>
    <s v="Sumqayıt"/>
    <d v="2021-01-17T03:36:00"/>
  </r>
  <r>
    <s v="Sabilov Ayaz Teymur"/>
    <s v="Satış nümayəndəsi"/>
    <x v="2"/>
    <x v="36"/>
    <n v="73"/>
    <n v="8"/>
    <n v="584"/>
    <s v="Stream"/>
    <s v="Cənub"/>
    <s v="Biləsuvar"/>
    <d v="2021-01-17T04:48:00"/>
  </r>
  <r>
    <s v="Mustafayeva Sona Abdulla"/>
    <s v="Satış nümayəndəsi"/>
    <x v="1"/>
    <x v="9"/>
    <n v="98"/>
    <n v="6"/>
    <n v="588"/>
    <s v="Future"/>
    <s v="Şimal-qərb"/>
    <s v="Gəncə"/>
    <d v="2021-01-17T06:00:00"/>
  </r>
  <r>
    <s v="Orucov Teymur Rəşad"/>
    <s v="Satış meneceri"/>
    <x v="3"/>
    <x v="15"/>
    <n v="115"/>
    <n v="7"/>
    <n v="805"/>
    <s v="Invest"/>
    <s v="Şərq"/>
    <s v="Bakı"/>
    <d v="2021-01-17T07:12:00"/>
  </r>
  <r>
    <s v="Abdullayev Tahir Nurlan"/>
    <s v="Satış nümayəndəsi"/>
    <x v="0"/>
    <x v="35"/>
    <n v="69"/>
    <n v="60"/>
    <n v="4140"/>
    <s v="AZtotal"/>
    <s v="Şərq"/>
    <s v="Sumqayıt"/>
    <d v="2021-01-17T08:24:00"/>
  </r>
  <r>
    <s v="Sabilov Ayaz Teymur"/>
    <s v="Satış nümayəndəsi"/>
    <x v="0"/>
    <x v="5"/>
    <n v="121"/>
    <n v="84"/>
    <n v="10164"/>
    <s v="Caspello"/>
    <s v="Cənub"/>
    <s v="Lənkəran"/>
    <d v="2021-01-17T09:36:00"/>
  </r>
  <r>
    <s v="Bağırov Seymur Orxan"/>
    <s v="Satış meneceri"/>
    <x v="0"/>
    <x v="26"/>
    <n v="6"/>
    <n v="95"/>
    <n v="570"/>
    <s v="BlackWhite"/>
    <s v="Şimal-qərb"/>
    <s v="Gəncə"/>
    <d v="2021-01-17T10:48:00"/>
  </r>
  <r>
    <s v="Əliyev İlqar Samir"/>
    <s v="Satış meneceri"/>
    <x v="3"/>
    <x v="41"/>
    <n v="107"/>
    <n v="15"/>
    <n v="1605"/>
    <s v="Invest"/>
    <s v="Şərq"/>
    <s v="Bakı"/>
    <d v="2021-01-17T12:00:00"/>
  </r>
  <r>
    <s v="Bağırov Seymur Orxan"/>
    <s v="Satış meneceri"/>
    <x v="3"/>
    <x v="25"/>
    <n v="67"/>
    <n v="11"/>
    <n v="737"/>
    <s v="Inshaatgold"/>
    <s v="Şimal-şərq"/>
    <s v="Xaçmaz"/>
    <d v="2021-01-17T13:12:00"/>
  </r>
  <r>
    <s v="Abdullayev Tahir Nurlan"/>
    <s v="Satış nümayəndəsi"/>
    <x v="3"/>
    <x v="18"/>
    <n v="142"/>
    <n v="16"/>
    <n v="2272"/>
    <s v="Zoom"/>
    <s v="Şimal-qərb"/>
    <s v="Şəmkir"/>
    <d v="2021-01-17T14:24:00"/>
  </r>
  <r>
    <s v="Sabilov Ayaz Teymur"/>
    <s v="Satış nümayəndəsi"/>
    <x v="3"/>
    <x v="27"/>
    <n v="43"/>
    <n v="10"/>
    <n v="430"/>
    <s v="Albana"/>
    <s v="Şimal-qərb"/>
    <s v="Ağstafa"/>
    <d v="2021-01-17T15:36:00"/>
  </r>
  <r>
    <s v="Əliyeva Röya Əli"/>
    <s v="Satış nümayəndəsi"/>
    <x v="0"/>
    <x v="0"/>
    <n v="98"/>
    <n v="9"/>
    <n v="882"/>
    <s v="Pero"/>
    <s v="Şimal-şərq"/>
    <s v="Quba"/>
    <d v="2021-01-17T16:48:00"/>
  </r>
  <r>
    <s v="Bağışov Elnur İbad"/>
    <s v="Satış meneceri"/>
    <x v="1"/>
    <x v="4"/>
    <n v="104"/>
    <n v="6"/>
    <n v="624"/>
    <s v="BlackWhite"/>
    <s v="Şimal-qərb"/>
    <s v="Gəncə"/>
    <d v="2021-01-17T18:00:00"/>
  </r>
  <r>
    <s v="Əliyev İlqar Samir"/>
    <s v="Satış meneceri"/>
    <x v="2"/>
    <x v="16"/>
    <n v="107"/>
    <n v="9"/>
    <n v="963"/>
    <s v="Pero"/>
    <s v="Şimal-şərq"/>
    <s v="Quba"/>
    <d v="2021-01-17T19:12:00"/>
  </r>
  <r>
    <s v="Bağırov Seymur Orxan"/>
    <s v="Satış meneceri"/>
    <x v="0"/>
    <x v="14"/>
    <n v="47"/>
    <n v="2"/>
    <n v="94"/>
    <s v="Sensora"/>
    <s v="Şərq"/>
    <s v="Xırdalan"/>
    <d v="2021-01-17T20:24:00"/>
  </r>
  <r>
    <s v="Sabilov Ayaz Teymur"/>
    <s v="Satış nümayəndəsi"/>
    <x v="0"/>
    <x v="26"/>
    <n v="6"/>
    <n v="100"/>
    <n v="600"/>
    <s v="Inshaatgold"/>
    <s v="Şimal-şərq"/>
    <s v="Xaçmaz"/>
    <d v="2021-01-17T21:36:00"/>
  </r>
  <r>
    <s v="Əliyev İlqar Samir"/>
    <s v="Satış meneceri"/>
    <x v="4"/>
    <x v="49"/>
    <n v="50"/>
    <n v="113"/>
    <n v="5650"/>
    <s v="Future"/>
    <s v="Şimal-qərb"/>
    <s v="Gəncə"/>
    <d v="2021-01-17T22:48:00"/>
  </r>
  <r>
    <s v="Sabilov Ayaz Teymur"/>
    <s v="Satış nümayəndəsi"/>
    <x v="2"/>
    <x v="38"/>
    <n v="131"/>
    <n v="12"/>
    <n v="1572"/>
    <s v="BlackWhite"/>
    <s v="Şimal-qərb"/>
    <s v="Gəncə"/>
    <d v="2021-01-18T00:00:00"/>
  </r>
  <r>
    <s v="Bağışov Elnur İbad"/>
    <s v="Satış meneceri"/>
    <x v="1"/>
    <x v="7"/>
    <n v="65"/>
    <n v="12"/>
    <n v="780"/>
    <s v="BlackWhite"/>
    <s v="Şimal-qərb"/>
    <s v="Gəncə"/>
    <d v="2021-01-18T01:12:00"/>
  </r>
  <r>
    <s v="Orucov Teymur Rəşad"/>
    <s v="Satış meneceri"/>
    <x v="1"/>
    <x v="29"/>
    <n v="133"/>
    <n v="7"/>
    <n v="931"/>
    <s v="Elba"/>
    <s v="Şimal-qərb"/>
    <s v="Gəncə"/>
    <d v="2021-01-18T02:24:00"/>
  </r>
  <r>
    <s v="Mustafayeva Sona Abdulla"/>
    <s v="Satış nümayəndəsi"/>
    <x v="1"/>
    <x v="37"/>
    <n v="87"/>
    <n v="14"/>
    <n v="1218"/>
    <s v="ABC"/>
    <s v="Şərq"/>
    <s v="Bakı"/>
    <d v="2021-01-18T03:36:00"/>
  </r>
  <r>
    <s v="Abdullayev Tahir Nurlan"/>
    <s v="Satış nümayəndəsi"/>
    <x v="4"/>
    <x v="43"/>
    <n v="16"/>
    <n v="181"/>
    <n v="2896"/>
    <s v="Albana"/>
    <s v="Şimal-qərb"/>
    <s v="Ağstafa"/>
    <d v="2021-01-18T04:48:00"/>
  </r>
  <r>
    <s v="Sabilov Ayaz Teymur"/>
    <s v="Satış nümayəndəsi"/>
    <x v="0"/>
    <x v="30"/>
    <n v="31"/>
    <n v="5"/>
    <n v="155"/>
    <s v="Future"/>
    <s v="Şimal-qərb"/>
    <s v="Gəncə"/>
    <d v="2021-01-18T06:00:00"/>
  </r>
  <r>
    <s v="Sabilov Ayaz Teymur"/>
    <s v="Satış nümayəndəsi"/>
    <x v="1"/>
    <x v="8"/>
    <n v="50"/>
    <n v="13"/>
    <n v="650"/>
    <s v="AZtotal"/>
    <s v="Şərq"/>
    <s v="Sumqayıt"/>
    <d v="2021-01-18T07:12:00"/>
  </r>
  <r>
    <s v="Abdullayev Tahir Nurlan"/>
    <s v="Satış nümayəndəsi"/>
    <x v="2"/>
    <x v="38"/>
    <n v="131"/>
    <n v="15"/>
    <n v="1965"/>
    <s v="Zoom"/>
    <s v="Şimal-qərb"/>
    <s v="Şəmkir"/>
    <d v="2021-01-18T08:24:00"/>
  </r>
  <r>
    <s v="Abdullayev Tahir Nurlan"/>
    <s v="Satış nümayəndəsi"/>
    <x v="0"/>
    <x v="40"/>
    <n v="128"/>
    <n v="25"/>
    <n v="3200"/>
    <s v="Sansor"/>
    <s v="Şimal-qərb"/>
    <s v="Şəmkir"/>
    <d v="2021-01-18T09:36:00"/>
  </r>
  <r>
    <s v="Orucov Teymur Rəşad"/>
    <s v="Satış meneceri"/>
    <x v="1"/>
    <x v="37"/>
    <n v="87"/>
    <n v="8"/>
    <n v="696"/>
    <s v="Number"/>
    <s v="Şimal-qərb"/>
    <s v="Gəncə"/>
    <d v="2021-01-18T10:48:00"/>
  </r>
  <r>
    <s v="Bağışov Elnur İbad"/>
    <s v="Satış meneceri"/>
    <x v="3"/>
    <x v="6"/>
    <n v="121"/>
    <n v="57"/>
    <n v="6897"/>
    <s v="Inshaatgold"/>
    <s v="Şimal-şərq"/>
    <s v="Xaçmaz"/>
    <d v="2021-01-18T12:00:00"/>
  </r>
  <r>
    <s v="Bağırov Seymur Orxan"/>
    <s v="Satış meneceri"/>
    <x v="2"/>
    <x v="45"/>
    <n v="105"/>
    <n v="13"/>
    <n v="1365"/>
    <s v="Pero"/>
    <s v="Şimal-şərq"/>
    <s v="Quba"/>
    <d v="2021-01-18T13:12:00"/>
  </r>
  <r>
    <s v="Mustafayeva Sona Abdulla"/>
    <s v="Satış nümayəndəsi"/>
    <x v="2"/>
    <x v="39"/>
    <n v="85"/>
    <n v="8"/>
    <n v="680"/>
    <s v="Inshaatgold"/>
    <s v="Şimal-şərq"/>
    <s v="Xaçmaz"/>
    <d v="2021-01-18T14:24:00"/>
  </r>
  <r>
    <s v="Bağışov Elnur İbad"/>
    <s v="Satış meneceri"/>
    <x v="1"/>
    <x v="37"/>
    <n v="87"/>
    <n v="8"/>
    <n v="696"/>
    <s v="Ilmano"/>
    <s v="Şərq"/>
    <s v="Bakı"/>
    <d v="2021-01-18T15:36:00"/>
  </r>
  <r>
    <s v="Mustafayeva Sona Abdulla"/>
    <s v="Satış nümayəndəsi"/>
    <x v="0"/>
    <x v="2"/>
    <n v="38"/>
    <n v="6"/>
    <n v="228"/>
    <s v="Zoom"/>
    <s v="Şimal-qərb"/>
    <s v="Şəmkir"/>
    <d v="2021-01-18T16:48:00"/>
  </r>
  <r>
    <s v="Mustafayeva Sona Abdulla"/>
    <s v="Satış nümayəndəsi"/>
    <x v="0"/>
    <x v="32"/>
    <n v="119"/>
    <n v="10"/>
    <n v="1190"/>
    <s v="ABC"/>
    <s v="Şərq"/>
    <s v="Bakı"/>
    <d v="2021-01-18T18:00:00"/>
  </r>
  <r>
    <s v="Bağışov Elnur İbad"/>
    <s v="Satış meneceri"/>
    <x v="3"/>
    <x v="41"/>
    <n v="107"/>
    <n v="8"/>
    <n v="856"/>
    <s v="Zoom"/>
    <s v="Şimal-qərb"/>
    <s v="Şəmkir"/>
    <d v="2021-01-18T19:12:00"/>
  </r>
  <r>
    <s v="Sabilov Ayaz Teymur"/>
    <s v="Satış nümayəndəsi"/>
    <x v="3"/>
    <x v="44"/>
    <n v="28"/>
    <n v="7"/>
    <n v="196"/>
    <s v="Future"/>
    <s v="Şimal-qərb"/>
    <s v="Gəncə"/>
    <d v="2021-01-18T20:24:00"/>
  </r>
  <r>
    <s v="Bağışov Elnur İbad"/>
    <s v="Satış meneceri"/>
    <x v="1"/>
    <x v="23"/>
    <n v="40"/>
    <n v="13"/>
    <n v="520"/>
    <s v="Ilmano"/>
    <s v="Şərq"/>
    <s v="Bakı"/>
    <d v="2021-01-18T21:36:00"/>
  </r>
  <r>
    <s v="Bağışov Elnur İbad"/>
    <s v="Satış meneceri"/>
    <x v="2"/>
    <x v="45"/>
    <n v="105"/>
    <n v="15"/>
    <n v="1575"/>
    <s v="Azgold"/>
    <s v="Şimal"/>
    <s v="Qəbələ"/>
    <d v="2021-01-18T22:48:00"/>
  </r>
  <r>
    <s v="Əliyeva Röya Əli"/>
    <s v="Satış nümayəndəsi"/>
    <x v="2"/>
    <x v="42"/>
    <n v="47"/>
    <n v="13"/>
    <n v="611"/>
    <s v="Lebima"/>
    <s v="Şimal-şərq"/>
    <s v="Qusar"/>
    <d v="2021-01-19T00:00:00"/>
  </r>
  <r>
    <s v="Sabilov Ayaz Teymur"/>
    <s v="Satış nümayəndəsi"/>
    <x v="1"/>
    <x v="12"/>
    <n v="121"/>
    <n v="3"/>
    <n v="363"/>
    <s v="BlackWhite"/>
    <s v="Şimal-qərb"/>
    <s v="Gəncə"/>
    <d v="2021-01-19T01:12:00"/>
  </r>
  <r>
    <s v="Mustafayeva Sona Abdulla"/>
    <s v="Satış nümayəndəsi"/>
    <x v="1"/>
    <x v="1"/>
    <n v="145"/>
    <n v="16"/>
    <n v="2320"/>
    <s v="Invest"/>
    <s v="Şərq"/>
    <s v="Bakı"/>
    <d v="2021-01-19T02:24:00"/>
  </r>
  <r>
    <s v="Sabilov Ayaz Teymur"/>
    <s v="Satış nümayəndəsi"/>
    <x v="2"/>
    <x v="36"/>
    <n v="73"/>
    <n v="9"/>
    <n v="657"/>
    <s v="Ultra"/>
    <s v="Cənub"/>
    <s v="Nefçala"/>
    <d v="2021-01-19T03:36:00"/>
  </r>
  <r>
    <s v="Abdullayev Tahir Nurlan"/>
    <s v="Satış nümayəndəsi"/>
    <x v="2"/>
    <x v="34"/>
    <n v="68"/>
    <n v="90"/>
    <n v="6120"/>
    <s v="BlackWhite"/>
    <s v="Şimal-qərb"/>
    <s v="Gəncə"/>
    <d v="2021-01-19T04:48:00"/>
  </r>
  <r>
    <s v="Abdullayev Tahir Nurlan"/>
    <s v="Satış nümayəndəsi"/>
    <x v="4"/>
    <x v="47"/>
    <n v="134"/>
    <n v="81"/>
    <n v="10854"/>
    <s v="Number"/>
    <s v="Şimal-qərb"/>
    <s v="Gəncə"/>
    <d v="2021-01-19T06:00:00"/>
  </r>
  <r>
    <s v="Abdullayev Tahir Nurlan"/>
    <s v="Satış nümayəndəsi"/>
    <x v="0"/>
    <x v="26"/>
    <n v="6"/>
    <n v="99"/>
    <n v="594"/>
    <s v="Albana"/>
    <s v="Şimal-qərb"/>
    <s v="Ağstafa"/>
    <d v="2021-01-19T07:12:00"/>
  </r>
  <r>
    <s v="Bağırov Seymur Orxan"/>
    <s v="Satış meneceri"/>
    <x v="3"/>
    <x v="13"/>
    <n v="130"/>
    <n v="2"/>
    <n v="260"/>
    <s v="BlackWhite"/>
    <s v="Şimal-qərb"/>
    <s v="Gəncə"/>
    <d v="2021-01-19T08:24:00"/>
  </r>
  <r>
    <s v="Əliyeva Röya Əli"/>
    <s v="Satış nümayəndəsi"/>
    <x v="1"/>
    <x v="22"/>
    <n v="101"/>
    <n v="12"/>
    <n v="1212"/>
    <s v="Alfa"/>
    <s v="Şimal-qərb"/>
    <s v="Şəmkir"/>
    <d v="2021-01-19T09:36:00"/>
  </r>
  <r>
    <s v="Əliyeva Röya Əli"/>
    <s v="Satış nümayəndəsi"/>
    <x v="1"/>
    <x v="21"/>
    <n v="128"/>
    <n v="15"/>
    <n v="1920"/>
    <s v="Invest"/>
    <s v="Şərq"/>
    <s v="Bakı"/>
    <d v="2021-01-19T10:48:00"/>
  </r>
  <r>
    <s v="Abdullayev Tahir Nurlan"/>
    <s v="Satış nümayəndəsi"/>
    <x v="3"/>
    <x v="44"/>
    <n v="28"/>
    <n v="5"/>
    <n v="140"/>
    <s v="BlackWhite"/>
    <s v="Şimal-qərb"/>
    <s v="Gəncə"/>
    <d v="2021-01-19T12:00:00"/>
  </r>
  <r>
    <s v="Mustafayeva Sona Abdulla"/>
    <s v="Satış nümayəndəsi"/>
    <x v="2"/>
    <x v="42"/>
    <n v="47"/>
    <n v="14"/>
    <n v="658"/>
    <s v="Sansor"/>
    <s v="Şimal-qərb"/>
    <s v="Şəmkir"/>
    <d v="2021-01-19T13:12:00"/>
  </r>
  <r>
    <s v="Orucov Teymur Rəşad"/>
    <s v="Satış meneceri"/>
    <x v="0"/>
    <x v="10"/>
    <n v="54"/>
    <n v="80"/>
    <n v="4320"/>
    <s v="Lebima"/>
    <s v="Şimal-şərq"/>
    <s v="Qusar"/>
    <d v="2021-01-19T14:24:00"/>
  </r>
  <r>
    <s v="Bağışov Elnur İbad"/>
    <s v="Satış meneceri"/>
    <x v="0"/>
    <x v="40"/>
    <n v="128"/>
    <n v="21"/>
    <n v="2688"/>
    <s v="Alfa"/>
    <s v="Şimal-qərb"/>
    <s v="Şəmkir"/>
    <d v="2021-01-19T15:36:00"/>
  </r>
  <r>
    <s v="Əliyev İlqar Samir"/>
    <s v="Satış meneceri"/>
    <x v="1"/>
    <x v="8"/>
    <n v="50"/>
    <n v="9"/>
    <n v="450"/>
    <s v="Ilmano"/>
    <s v="Şərq"/>
    <s v="Bakı"/>
    <d v="2021-01-19T16:48:00"/>
  </r>
  <r>
    <s v="Əliyeva Röya Əli"/>
    <s v="Satış nümayəndəsi"/>
    <x v="2"/>
    <x v="20"/>
    <n v="89"/>
    <n v="51"/>
    <n v="4539"/>
    <s v="Pero"/>
    <s v="Şimal-şərq"/>
    <s v="Quba"/>
    <d v="2021-01-19T18:00:00"/>
  </r>
  <r>
    <s v="Əliyev İlqar Samir"/>
    <s v="Satış meneceri"/>
    <x v="0"/>
    <x v="35"/>
    <n v="69"/>
    <n v="59"/>
    <n v="4071"/>
    <s v="Inshaatgold"/>
    <s v="Şimal-şərq"/>
    <s v="Xaçmaz"/>
    <d v="2021-01-19T19:12:00"/>
  </r>
  <r>
    <s v="Sabilov Ayaz Teymur"/>
    <s v="Satış nümayəndəsi"/>
    <x v="3"/>
    <x v="48"/>
    <n v="73"/>
    <n v="55"/>
    <n v="4015"/>
    <s v="BlackWhite"/>
    <s v="Şimal-qərb"/>
    <s v="Gəncə"/>
    <d v="2021-01-19T20:24:00"/>
  </r>
  <r>
    <s v="Əliyeva Röya Əli"/>
    <s v="Satış nümayəndəsi"/>
    <x v="0"/>
    <x v="35"/>
    <n v="69"/>
    <n v="60"/>
    <n v="4140"/>
    <s v="Zoom"/>
    <s v="Şimal-qərb"/>
    <s v="Şəmkir"/>
    <d v="2021-01-19T21:36:00"/>
  </r>
  <r>
    <s v="Bağışov Elnur İbad"/>
    <s v="Satış meneceri"/>
    <x v="1"/>
    <x v="8"/>
    <n v="50"/>
    <n v="6"/>
    <n v="300"/>
    <s v="Future"/>
    <s v="Şimal-qərb"/>
    <s v="Gəncə"/>
    <d v="2021-01-19T22:48:00"/>
  </r>
  <r>
    <s v="Bağışov Elnur İbad"/>
    <s v="Satış meneceri"/>
    <x v="0"/>
    <x v="30"/>
    <n v="31"/>
    <n v="5"/>
    <n v="155"/>
    <s v="Ultra"/>
    <s v="Cənub"/>
    <s v="Nefçala"/>
    <d v="2021-01-20T00:00:00"/>
  </r>
  <r>
    <s v="Bağışov Elnur İbad"/>
    <s v="Satış meneceri"/>
    <x v="4"/>
    <x v="49"/>
    <n v="50"/>
    <n v="112"/>
    <n v="5600"/>
    <s v="Zoom"/>
    <s v="Şimal-qərb"/>
    <s v="Şəmkir"/>
    <d v="2021-01-20T01:12:00"/>
  </r>
  <r>
    <s v="Orucov Teymur Rəşad"/>
    <s v="Satış meneceri"/>
    <x v="0"/>
    <x v="30"/>
    <n v="31"/>
    <n v="5"/>
    <n v="155"/>
    <s v="Number"/>
    <s v="Şimal-qərb"/>
    <s v="Gəncə"/>
    <d v="2021-01-20T02:24:00"/>
  </r>
  <r>
    <s v="Orucov Teymur Rəşad"/>
    <s v="Satış meneceri"/>
    <x v="2"/>
    <x v="38"/>
    <n v="131"/>
    <n v="13"/>
    <n v="1703"/>
    <s v="Zoom"/>
    <s v="Şimal-qərb"/>
    <s v="Şəmkir"/>
    <d v="2021-01-20T03:36:00"/>
  </r>
  <r>
    <s v="Əliyev İlqar Samir"/>
    <s v="Satış meneceri"/>
    <x v="1"/>
    <x v="7"/>
    <n v="65"/>
    <n v="17"/>
    <n v="1105"/>
    <s v="Sensora"/>
    <s v="Şərq"/>
    <s v="Xırdalan"/>
    <d v="2021-01-20T04:48:00"/>
  </r>
  <r>
    <s v="Mustafayeva Sona Abdulla"/>
    <s v="Satış nümayəndəsi"/>
    <x v="3"/>
    <x v="15"/>
    <n v="115"/>
    <n v="10"/>
    <n v="1150"/>
    <s v="Number"/>
    <s v="Şimal-qərb"/>
    <s v="Gəncə"/>
    <d v="2021-01-20T06:00:00"/>
  </r>
  <r>
    <s v="Sabilov Ayaz Teymur"/>
    <s v="Satış nümayəndəsi"/>
    <x v="4"/>
    <x v="49"/>
    <n v="50"/>
    <n v="111"/>
    <n v="5550"/>
    <s v="Standart"/>
    <s v="Şimal"/>
    <s v="İsmayıllı"/>
    <d v="2021-01-20T07:12:00"/>
  </r>
  <r>
    <s v="Bağışov Elnur İbad"/>
    <s v="Satış meneceri"/>
    <x v="3"/>
    <x v="19"/>
    <n v="70"/>
    <n v="10"/>
    <n v="700"/>
    <s v="Zoom"/>
    <s v="Şimal-qərb"/>
    <s v="Şəmkir"/>
    <d v="2021-01-20T08:24:00"/>
  </r>
  <r>
    <s v="Əliyev İlqar Samir"/>
    <s v="Satış meneceri"/>
    <x v="4"/>
    <x v="49"/>
    <n v="50"/>
    <n v="115"/>
    <n v="5750"/>
    <s v="Pero"/>
    <s v="Şimal-şərq"/>
    <s v="Quba"/>
    <d v="2021-01-20T09:36:00"/>
  </r>
  <r>
    <s v="Əliyev İlqar Samir"/>
    <s v="Satış meneceri"/>
    <x v="1"/>
    <x v="22"/>
    <n v="101"/>
    <n v="7"/>
    <n v="707"/>
    <s v="Sensora"/>
    <s v="Şərq"/>
    <s v="Xırdalan"/>
    <d v="2021-01-20T10:48:00"/>
  </r>
  <r>
    <s v="Əliyev İlqar Samir"/>
    <s v="Satış meneceri"/>
    <x v="2"/>
    <x v="3"/>
    <n v="40"/>
    <n v="2"/>
    <n v="80"/>
    <s v="Zoom"/>
    <s v="Şimal-qərb"/>
    <s v="Şəmkir"/>
    <d v="2021-01-20T12:00:00"/>
  </r>
  <r>
    <s v="Sabilov Ayaz Teymur"/>
    <s v="Satış nümayəndəsi"/>
    <x v="3"/>
    <x v="46"/>
    <n v="36"/>
    <n v="11"/>
    <n v="396"/>
    <s v="Inshaatgold"/>
    <s v="Şimal-şərq"/>
    <s v="Xaçmaz"/>
    <d v="2021-01-20T13:12:00"/>
  </r>
  <r>
    <s v="Bağışov Elnur İbad"/>
    <s v="Satış meneceri"/>
    <x v="4"/>
    <x v="43"/>
    <n v="16"/>
    <n v="176"/>
    <n v="2816"/>
    <s v="BlackWhite"/>
    <s v="Şimal-qərb"/>
    <s v="Gəncə"/>
    <d v="2021-01-20T14:24:00"/>
  </r>
  <r>
    <s v="Əliyeva Röya Əli"/>
    <s v="Satış nümayəndəsi"/>
    <x v="3"/>
    <x v="48"/>
    <n v="73"/>
    <n v="59"/>
    <n v="4307"/>
    <s v="Elba"/>
    <s v="Şimal-qərb"/>
    <s v="Gəncə"/>
    <d v="2021-01-20T15:36:00"/>
  </r>
  <r>
    <s v="Abdullayev Tahir Nurlan"/>
    <s v="Satış nümayəndəsi"/>
    <x v="2"/>
    <x v="3"/>
    <n v="40"/>
    <n v="60"/>
    <n v="2400"/>
    <s v="ABC"/>
    <s v="Şərq"/>
    <s v="Bakı"/>
    <d v="2021-01-20T16:48:00"/>
  </r>
  <r>
    <s v="Əliyeva Röya Əli"/>
    <s v="Satış nümayəndəsi"/>
    <x v="0"/>
    <x v="40"/>
    <n v="128"/>
    <n v="20"/>
    <n v="2560"/>
    <s v="Standart"/>
    <s v="Şimal"/>
    <s v="İsmayıllı"/>
    <d v="2021-01-20T18:00:00"/>
  </r>
  <r>
    <s v="Əliyeva Röya Əli"/>
    <s v="Satış nümayəndəsi"/>
    <x v="1"/>
    <x v="31"/>
    <n v="77"/>
    <n v="8"/>
    <n v="616"/>
    <s v="Standart"/>
    <s v="Şimal"/>
    <s v="İsmayıllı"/>
    <d v="2021-01-20T19:12:00"/>
  </r>
  <r>
    <s v="Sabilov Ayaz Teymur"/>
    <s v="Satış nümayəndəsi"/>
    <x v="2"/>
    <x v="42"/>
    <n v="47"/>
    <n v="11"/>
    <n v="517"/>
    <s v="Ilmano"/>
    <s v="Şərq"/>
    <s v="Bakı"/>
    <d v="2021-01-20T20:24:00"/>
  </r>
  <r>
    <s v="Orucov Teymur Rəşad"/>
    <s v="Satış meneceri"/>
    <x v="4"/>
    <x v="43"/>
    <n v="16"/>
    <n v="177"/>
    <n v="2832"/>
    <s v="Ilpatio"/>
    <s v="Şərq"/>
    <s v="Bakı"/>
    <d v="2021-01-20T21:36:00"/>
  </r>
  <r>
    <s v="Əliyev İlqar Samir"/>
    <s v="Satış meneceri"/>
    <x v="0"/>
    <x v="5"/>
    <n v="121"/>
    <n v="18"/>
    <n v="2178"/>
    <s v="Pero"/>
    <s v="Şimal-şərq"/>
    <s v="Quba"/>
    <d v="2021-01-20T22:48:00"/>
  </r>
  <r>
    <s v="Bağırov Seymur Orxan"/>
    <s v="Satış meneceri"/>
    <x v="1"/>
    <x v="21"/>
    <n v="128"/>
    <n v="13"/>
    <n v="1664"/>
    <s v="Sinan"/>
    <s v="Cənub"/>
    <s v="Biləsuvar"/>
    <d v="2021-01-21T00:00:00"/>
  </r>
  <r>
    <s v="Abdullayev Tahir Nurlan"/>
    <s v="Satış nümayəndəsi"/>
    <x v="2"/>
    <x v="39"/>
    <n v="85"/>
    <n v="6"/>
    <n v="510"/>
    <s v="Diema"/>
    <s v="Şimal-qərb"/>
    <s v="Ağstafa"/>
    <d v="2021-01-21T01:12:00"/>
  </r>
  <r>
    <s v="Əliyev İlqar Samir"/>
    <s v="Satış meneceri"/>
    <x v="0"/>
    <x v="24"/>
    <n v="32"/>
    <n v="59"/>
    <n v="1888"/>
    <s v="BlackWhite"/>
    <s v="Şimal-qərb"/>
    <s v="Gəncə"/>
    <d v="2021-01-21T02:24:00"/>
  </r>
  <r>
    <s v="Əliyeva Röya Əli"/>
    <s v="Satış nümayəndəsi"/>
    <x v="3"/>
    <x v="28"/>
    <n v="27"/>
    <n v="56"/>
    <n v="1512"/>
    <s v="Albana"/>
    <s v="Şimal-qərb"/>
    <s v="Ağstafa"/>
    <d v="2021-01-21T03:36:00"/>
  </r>
  <r>
    <s v="Mustafayeva Sona Abdulla"/>
    <s v="Satış nümayəndəsi"/>
    <x v="3"/>
    <x v="48"/>
    <n v="73"/>
    <n v="59"/>
    <n v="4307"/>
    <s v="Invest"/>
    <s v="Şərq"/>
    <s v="Bakı"/>
    <d v="2021-01-21T04:48:00"/>
  </r>
  <r>
    <s v="Abdullayev Tahir Nurlan"/>
    <s v="Satış nümayəndəsi"/>
    <x v="2"/>
    <x v="16"/>
    <n v="107"/>
    <n v="14"/>
    <n v="1498"/>
    <s v="Albana"/>
    <s v="Şimal-qərb"/>
    <s v="Ağstafa"/>
    <d v="2021-01-21T06:00:00"/>
  </r>
  <r>
    <s v="Əliyev İlqar Samir"/>
    <s v="Satış meneceri"/>
    <x v="1"/>
    <x v="31"/>
    <n v="77"/>
    <n v="3"/>
    <n v="231"/>
    <s v="Future"/>
    <s v="Şimal-qərb"/>
    <s v="Gəncə"/>
    <d v="2021-01-21T07:12:00"/>
  </r>
  <r>
    <s v="Bağışov Elnur İbad"/>
    <s v="Satış meneceri"/>
    <x v="1"/>
    <x v="29"/>
    <n v="133"/>
    <n v="8"/>
    <n v="1064"/>
    <s v="Azgold"/>
    <s v="Şimal"/>
    <s v="Qəbələ"/>
    <d v="2021-01-21T08:24:00"/>
  </r>
  <r>
    <s v="Orucov Teymur Rəşad"/>
    <s v="Satış meneceri"/>
    <x v="1"/>
    <x v="21"/>
    <n v="128"/>
    <n v="13"/>
    <n v="1664"/>
    <s v="Number"/>
    <s v="Şimal-qərb"/>
    <s v="Gəncə"/>
    <d v="2021-01-21T09:36:00"/>
  </r>
  <r>
    <s v="Əliyeva Röya Əli"/>
    <s v="Satış nümayəndəsi"/>
    <x v="2"/>
    <x v="3"/>
    <n v="40"/>
    <n v="215"/>
    <n v="8600"/>
    <s v="Pero"/>
    <s v="Şimal-şərq"/>
    <s v="Quba"/>
    <d v="2021-01-21T10:48:00"/>
  </r>
  <r>
    <s v="Mustafayeva Sona Abdulla"/>
    <s v="Satış nümayəndəsi"/>
    <x v="1"/>
    <x v="12"/>
    <n v="121"/>
    <n v="4"/>
    <n v="484"/>
    <s v="Trim"/>
    <s v="Şimal"/>
    <s v="Zaqatala"/>
    <d v="2021-01-21T12:00:00"/>
  </r>
  <r>
    <s v="Sabilov Ayaz Teymur"/>
    <s v="Satış nümayəndəsi"/>
    <x v="4"/>
    <x v="47"/>
    <n v="134"/>
    <n v="79"/>
    <n v="10586"/>
    <s v="IzAst"/>
    <s v="Şərq"/>
    <s v="Sumqayıt"/>
    <d v="2021-01-21T13:12:00"/>
  </r>
  <r>
    <s v="Əliyev İlqar Samir"/>
    <s v="Satış meneceri"/>
    <x v="1"/>
    <x v="21"/>
    <n v="128"/>
    <n v="8"/>
    <n v="1024"/>
    <s v="AZstar"/>
    <s v="Şimal-şərq"/>
    <s v="Quba"/>
    <d v="2021-01-21T14:24:00"/>
  </r>
  <r>
    <s v="Bağırov Seymur Orxan"/>
    <s v="Satış meneceri"/>
    <x v="1"/>
    <x v="8"/>
    <n v="50"/>
    <n v="8"/>
    <n v="400"/>
    <s v="Albana"/>
    <s v="Şimal-qərb"/>
    <s v="Ağstafa"/>
    <d v="2021-01-21T15:36:00"/>
  </r>
  <r>
    <s v="Əliyeva Röya Əli"/>
    <s v="Satış nümayəndəsi"/>
    <x v="3"/>
    <x v="15"/>
    <n v="115"/>
    <n v="3"/>
    <n v="345"/>
    <s v="Albana"/>
    <s v="Şimal-qərb"/>
    <s v="Ağstafa"/>
    <d v="2021-01-21T16:48:00"/>
  </r>
  <r>
    <s v="Bağışov Elnur İbad"/>
    <s v="Satış meneceri"/>
    <x v="3"/>
    <x v="11"/>
    <n v="146"/>
    <n v="5"/>
    <n v="730"/>
    <s v="Ilmano"/>
    <s v="Şərq"/>
    <s v="Bakı"/>
    <d v="2021-01-21T18:00:00"/>
  </r>
  <r>
    <s v="Əliyev İlqar Samir"/>
    <s v="Satış meneceri"/>
    <x v="1"/>
    <x v="7"/>
    <n v="65"/>
    <n v="14"/>
    <n v="910"/>
    <s v="IzAst"/>
    <s v="Şərq"/>
    <s v="Sumqayıt"/>
    <d v="2021-01-21T19:12:00"/>
  </r>
  <r>
    <s v="Bağırov Seymur Orxan"/>
    <s v="Satış meneceri"/>
    <x v="1"/>
    <x v="22"/>
    <n v="101"/>
    <n v="5"/>
    <n v="505"/>
    <s v="Ilpatio"/>
    <s v="Şərq"/>
    <s v="Bakı"/>
    <d v="2021-01-21T20:24:00"/>
  </r>
  <r>
    <s v="Sabilov Ayaz Teymur"/>
    <s v="Satış nümayəndəsi"/>
    <x v="4"/>
    <x v="47"/>
    <n v="134"/>
    <n v="73"/>
    <n v="9782"/>
    <s v="Number"/>
    <s v="Şimal-qərb"/>
    <s v="Gəncə"/>
    <d v="2021-01-21T21:36:00"/>
  </r>
  <r>
    <s v="Sabilov Ayaz Teymur"/>
    <s v="Satış nümayəndəsi"/>
    <x v="0"/>
    <x v="5"/>
    <n v="121"/>
    <n v="73"/>
    <n v="8833"/>
    <s v="ABC"/>
    <s v="Şərq"/>
    <s v="Bakı"/>
    <d v="2021-01-21T22:48:00"/>
  </r>
  <r>
    <s v="Sabilov Ayaz Teymur"/>
    <s v="Satış nümayəndəsi"/>
    <x v="1"/>
    <x v="23"/>
    <n v="40"/>
    <n v="10"/>
    <n v="400"/>
    <s v="Number"/>
    <s v="Şimal-qərb"/>
    <s v="Gəncə"/>
    <d v="2021-01-22T00:00:00"/>
  </r>
  <r>
    <s v="Abdullayev Tahir Nurlan"/>
    <s v="Satış nümayəndəsi"/>
    <x v="0"/>
    <x v="24"/>
    <n v="32"/>
    <n v="59"/>
    <n v="1888"/>
    <s v="Ilmano"/>
    <s v="Şərq"/>
    <s v="Bakı"/>
    <d v="2021-01-22T01:12:00"/>
  </r>
  <r>
    <s v="Əliyev İlqar Samir"/>
    <s v="Satış meneceri"/>
    <x v="1"/>
    <x v="22"/>
    <n v="101"/>
    <n v="6"/>
    <n v="606"/>
    <s v="BlackWhite"/>
    <s v="Şimal-qərb"/>
    <s v="Gəncə"/>
    <d v="2021-01-22T02:24:00"/>
  </r>
  <r>
    <s v="Sabilov Ayaz Teymur"/>
    <s v="Satış nümayəndəsi"/>
    <x v="3"/>
    <x v="19"/>
    <n v="70"/>
    <n v="8"/>
    <n v="560"/>
    <s v="BlackWhite"/>
    <s v="Şimal-qərb"/>
    <s v="Gəncə"/>
    <d v="2021-01-22T03:36:00"/>
  </r>
  <r>
    <s v="Sabilov Ayaz Teymur"/>
    <s v="Satış nümayəndəsi"/>
    <x v="2"/>
    <x v="33"/>
    <n v="47"/>
    <n v="3"/>
    <n v="141"/>
    <s v="Caspello"/>
    <s v="Cənub"/>
    <s v="Lənkəran"/>
    <d v="2021-01-22T04:48:00"/>
  </r>
  <r>
    <s v="Sabilov Ayaz Teymur"/>
    <s v="Satış nümayəndəsi"/>
    <x v="3"/>
    <x v="44"/>
    <n v="28"/>
    <n v="7"/>
    <n v="196"/>
    <s v="Albana"/>
    <s v="Şimal-qərb"/>
    <s v="Ağstafa"/>
    <d v="2021-01-22T06:00:00"/>
  </r>
  <r>
    <s v="Bağışov Elnur İbad"/>
    <s v="Satış meneceri"/>
    <x v="3"/>
    <x v="6"/>
    <n v="121"/>
    <n v="53"/>
    <n v="6413"/>
    <s v="Azgold"/>
    <s v="Şimal"/>
    <s v="Qəbələ"/>
    <d v="2021-01-22T07:12:00"/>
  </r>
  <r>
    <s v="Bağışov Elnur İbad"/>
    <s v="Satış meneceri"/>
    <x v="2"/>
    <x v="38"/>
    <n v="131"/>
    <n v="13"/>
    <n v="1703"/>
    <s v="BlackWhite"/>
    <s v="Şimal-qərb"/>
    <s v="Gəncə"/>
    <d v="2021-01-22T08:24:00"/>
  </r>
  <r>
    <s v="Bağırov Seymur Orxan"/>
    <s v="Satış meneceri"/>
    <x v="1"/>
    <x v="1"/>
    <n v="145"/>
    <n v="12"/>
    <n v="1740"/>
    <s v="Elba"/>
    <s v="Şimal-qərb"/>
    <s v="Gəncə"/>
    <d v="2021-01-22T09:36:00"/>
  </r>
  <r>
    <s v="Bağışov Elnur İbad"/>
    <s v="Satış meneceri"/>
    <x v="2"/>
    <x v="16"/>
    <n v="107"/>
    <n v="9"/>
    <n v="963"/>
    <s v="Albana"/>
    <s v="Şimal-qərb"/>
    <s v="Ağstafa"/>
    <d v="2021-01-22T10:48:00"/>
  </r>
  <r>
    <s v="Orucov Teymur Rəşad"/>
    <s v="Satış meneceri"/>
    <x v="1"/>
    <x v="1"/>
    <n v="145"/>
    <n v="13"/>
    <n v="1885"/>
    <s v="Zoom"/>
    <s v="Şimal-qərb"/>
    <s v="Şəmkir"/>
    <d v="2021-01-22T12:00:00"/>
  </r>
  <r>
    <s v="Əliyev İlqar Samir"/>
    <s v="Satış meneceri"/>
    <x v="1"/>
    <x v="31"/>
    <n v="77"/>
    <n v="9"/>
    <n v="693"/>
    <s v="Albana"/>
    <s v="Şimal-qərb"/>
    <s v="Ağstafa"/>
    <d v="2021-01-22T13:12:00"/>
  </r>
  <r>
    <s v="Bağırov Seymur Orxan"/>
    <s v="Satış meneceri"/>
    <x v="1"/>
    <x v="37"/>
    <n v="87"/>
    <n v="12"/>
    <n v="1044"/>
    <s v="Invest"/>
    <s v="Şərq"/>
    <s v="Bakı"/>
    <d v="2021-01-22T14:24:00"/>
  </r>
  <r>
    <s v="Sabilov Ayaz Teymur"/>
    <s v="Satış nümayəndəsi"/>
    <x v="2"/>
    <x v="45"/>
    <n v="105"/>
    <n v="13"/>
    <n v="1365"/>
    <s v="Number"/>
    <s v="Şimal-qərb"/>
    <s v="Gəncə"/>
    <d v="2021-01-22T15:36:00"/>
  </r>
  <r>
    <s v="Bağırov Seymur Orxan"/>
    <s v="Satış meneceri"/>
    <x v="0"/>
    <x v="0"/>
    <n v="98"/>
    <n v="9"/>
    <n v="882"/>
    <s v="Standart"/>
    <s v="Şimal"/>
    <s v="İsmayıllı"/>
    <d v="2021-01-22T16:48:00"/>
  </r>
  <r>
    <s v="Əliyev İlqar Samir"/>
    <s v="Satış meneceri"/>
    <x v="0"/>
    <x v="2"/>
    <n v="38"/>
    <n v="6"/>
    <n v="228"/>
    <s v="Invest"/>
    <s v="Şərq"/>
    <s v="Bakı"/>
    <d v="2021-01-22T18:00:00"/>
  </r>
  <r>
    <s v="Orucov Teymur Rəşad"/>
    <s v="Satış meneceri"/>
    <x v="2"/>
    <x v="34"/>
    <n v="68"/>
    <n v="91"/>
    <n v="6188"/>
    <s v="BlackWhite"/>
    <s v="Şimal-qərb"/>
    <s v="Gəncə"/>
    <d v="2021-01-22T19:12:00"/>
  </r>
  <r>
    <s v="Mustafayeva Sona Abdulla"/>
    <s v="Satış nümayəndəsi"/>
    <x v="0"/>
    <x v="32"/>
    <n v="119"/>
    <n v="7"/>
    <n v="833"/>
    <s v="Number"/>
    <s v="Şimal-qərb"/>
    <s v="Gəncə"/>
    <d v="2021-01-22T20:24:00"/>
  </r>
  <r>
    <s v="Bağırov Seymur Orxan"/>
    <s v="Satış meneceri"/>
    <x v="2"/>
    <x v="33"/>
    <n v="47"/>
    <n v="7"/>
    <n v="329"/>
    <s v="Ilpatio"/>
    <s v="Şərq"/>
    <s v="Bakı"/>
    <d v="2021-01-22T21:36:00"/>
  </r>
  <r>
    <s v="Mustafayeva Sona Abdulla"/>
    <s v="Satış nümayəndəsi"/>
    <x v="0"/>
    <x v="5"/>
    <n v="121"/>
    <n v="26"/>
    <n v="3146"/>
    <s v="Elba"/>
    <s v="Şimal-qərb"/>
    <s v="Gəncə"/>
    <d v="2021-01-22T22:48:00"/>
  </r>
  <r>
    <s v="Əliyev İlqar Samir"/>
    <s v="Satış meneceri"/>
    <x v="2"/>
    <x v="42"/>
    <n v="47"/>
    <n v="11"/>
    <n v="517"/>
    <s v="Inshaatgold"/>
    <s v="Şimal-şərq"/>
    <s v="Xaçmaz"/>
    <d v="2021-01-23T00:00:00"/>
  </r>
  <r>
    <s v="Mustafayeva Sona Abdulla"/>
    <s v="Satış nümayəndəsi"/>
    <x v="1"/>
    <x v="9"/>
    <n v="98"/>
    <n v="3"/>
    <n v="294"/>
    <s v="Stream"/>
    <s v="Cənub"/>
    <s v="Biləsuvar"/>
    <d v="2021-01-23T01:12:00"/>
  </r>
  <r>
    <s v="Bağırov Seymur Orxan"/>
    <s v="Satış meneceri"/>
    <x v="2"/>
    <x v="36"/>
    <n v="73"/>
    <n v="14"/>
    <n v="1022"/>
    <s v="Trim"/>
    <s v="Şimal"/>
    <s v="Zaqatala"/>
    <d v="2021-01-23T02:24:00"/>
  </r>
  <r>
    <s v="Sabilov Ayaz Teymur"/>
    <s v="Satış nümayəndəsi"/>
    <x v="2"/>
    <x v="38"/>
    <n v="131"/>
    <n v="11"/>
    <n v="1441"/>
    <s v="BlackWhite"/>
    <s v="Şimal-qərb"/>
    <s v="Gəncə"/>
    <d v="2021-01-23T03:36:00"/>
  </r>
  <r>
    <s v="Sabilov Ayaz Teymur"/>
    <s v="Satış nümayəndəsi"/>
    <x v="2"/>
    <x v="38"/>
    <n v="131"/>
    <n v="12"/>
    <n v="1572"/>
    <s v="Inshaatgold"/>
    <s v="Şimal-şərq"/>
    <s v="Xaçmaz"/>
    <d v="2021-01-23T04:48:00"/>
  </r>
  <r>
    <s v="Orucov Teymur Rəşad"/>
    <s v="Satış meneceri"/>
    <x v="2"/>
    <x v="20"/>
    <n v="89"/>
    <n v="45"/>
    <n v="4005"/>
    <s v="Albana"/>
    <s v="Şimal-qərb"/>
    <s v="Ağstafa"/>
    <d v="2021-01-23T06:00:00"/>
  </r>
  <r>
    <s v="Əliyeva Röya Əli"/>
    <s v="Satış nümayəndəsi"/>
    <x v="0"/>
    <x v="14"/>
    <n v="47"/>
    <n v="2"/>
    <n v="94"/>
    <s v="BlackWhite"/>
    <s v="Şimal-qərb"/>
    <s v="Gəncə"/>
    <d v="2021-01-23T07:12:00"/>
  </r>
  <r>
    <s v="Abdullayev Tahir Nurlan"/>
    <s v="Satış nümayəndəsi"/>
    <x v="0"/>
    <x v="32"/>
    <n v="119"/>
    <n v="5"/>
    <n v="595"/>
    <s v="Pero"/>
    <s v="Şimal-şərq"/>
    <s v="Quba"/>
    <d v="2021-01-23T08:24:00"/>
  </r>
  <r>
    <s v="Mustafayeva Sona Abdulla"/>
    <s v="Satış nümayəndəsi"/>
    <x v="3"/>
    <x v="13"/>
    <n v="130"/>
    <n v="9"/>
    <n v="1170"/>
    <s v="Invest"/>
    <s v="Şərq"/>
    <s v="Bakı"/>
    <d v="2021-01-23T09:36:00"/>
  </r>
  <r>
    <s v="Bağırov Seymur Orxan"/>
    <s v="Satış meneceri"/>
    <x v="3"/>
    <x v="18"/>
    <n v="142"/>
    <n v="11"/>
    <n v="1562"/>
    <s v="Stream"/>
    <s v="Cənub"/>
    <s v="Biləsuvar"/>
    <d v="2021-01-23T10:48:00"/>
  </r>
  <r>
    <s v="Sabilov Ayaz Teymur"/>
    <s v="Satış nümayəndəsi"/>
    <x v="0"/>
    <x v="30"/>
    <n v="31"/>
    <n v="13"/>
    <n v="403"/>
    <s v="Alfa"/>
    <s v="Şimal-qərb"/>
    <s v="Şəmkir"/>
    <d v="2021-01-23T12:00:00"/>
  </r>
  <r>
    <s v="Bağışov Elnur İbad"/>
    <s v="Satış meneceri"/>
    <x v="1"/>
    <x v="9"/>
    <n v="98"/>
    <n v="3"/>
    <n v="294"/>
    <s v="ABC"/>
    <s v="Şərq"/>
    <s v="Bakı"/>
    <d v="2021-01-23T13:12:00"/>
  </r>
  <r>
    <s v="Bağırov Seymur Orxan"/>
    <s v="Satış meneceri"/>
    <x v="0"/>
    <x v="10"/>
    <n v="54"/>
    <n v="78"/>
    <n v="4212"/>
    <s v="Inshaatgold"/>
    <s v="Şimal-şərq"/>
    <s v="Xaçmaz"/>
    <d v="2021-01-23T14:24:00"/>
  </r>
  <r>
    <s v="Orucov Teymur Rəşad"/>
    <s v="Satış meneceri"/>
    <x v="2"/>
    <x v="3"/>
    <n v="40"/>
    <n v="87"/>
    <n v="3480"/>
    <s v="Sansor"/>
    <s v="Şimal-qərb"/>
    <s v="Şəmkir"/>
    <d v="2021-01-23T15:36:00"/>
  </r>
  <r>
    <s v="Əliyev İlqar Samir"/>
    <s v="Satış meneceri"/>
    <x v="3"/>
    <x v="18"/>
    <n v="142"/>
    <n v="13"/>
    <n v="1846"/>
    <s v="Future"/>
    <s v="Şimal-qərb"/>
    <s v="Gəncə"/>
    <d v="2021-01-23T16:48:00"/>
  </r>
  <r>
    <s v="Bağırov Seymur Orxan"/>
    <s v="Satış meneceri"/>
    <x v="2"/>
    <x v="45"/>
    <n v="105"/>
    <n v="11"/>
    <n v="1155"/>
    <s v="Human"/>
    <s v="Şərq"/>
    <s v="Sumqayıt"/>
    <d v="2021-01-23T18:00:00"/>
  </r>
  <r>
    <s v="Əliyev İlqar Samir"/>
    <s v="Satış meneceri"/>
    <x v="0"/>
    <x v="35"/>
    <n v="69"/>
    <n v="60"/>
    <n v="4140"/>
    <s v="Zoom"/>
    <s v="Şimal-qərb"/>
    <s v="Şəmkir"/>
    <d v="2021-01-23T19:12:00"/>
  </r>
  <r>
    <s v="Sabilov Ayaz Teymur"/>
    <s v="Satış nümayəndəsi"/>
    <x v="3"/>
    <x v="27"/>
    <n v="43"/>
    <n v="9"/>
    <n v="387"/>
    <s v="Ultra"/>
    <s v="Cənub"/>
    <s v="Nefçala"/>
    <d v="2021-01-23T20:24:00"/>
  </r>
  <r>
    <s v="Bağışov Elnur İbad"/>
    <s v="Satış meneceri"/>
    <x v="2"/>
    <x v="33"/>
    <n v="47"/>
    <n v="1"/>
    <n v="47"/>
    <s v="Zoom"/>
    <s v="Şimal-qərb"/>
    <s v="Şəmkir"/>
    <d v="2021-01-23T21:36:00"/>
  </r>
  <r>
    <s v="Bağışov Elnur İbad"/>
    <s v="Satış meneceri"/>
    <x v="0"/>
    <x v="10"/>
    <n v="54"/>
    <n v="74"/>
    <n v="3996"/>
    <s v="Future"/>
    <s v="Şimal-qərb"/>
    <s v="Gəncə"/>
    <d v="2021-01-23T22:48:00"/>
  </r>
  <r>
    <s v="Əliyev İlqar Samir"/>
    <s v="Satış meneceri"/>
    <x v="3"/>
    <x v="25"/>
    <n v="67"/>
    <n v="9"/>
    <n v="603"/>
    <s v="Trim"/>
    <s v="Şimal"/>
    <s v="Zaqatala"/>
    <d v="2021-01-24T00:00:00"/>
  </r>
  <r>
    <s v="Sabilov Ayaz Teymur"/>
    <s v="Satış nümayəndəsi"/>
    <x v="1"/>
    <x v="12"/>
    <n v="121"/>
    <n v="5"/>
    <n v="605"/>
    <s v="Albana"/>
    <s v="Şimal-qərb"/>
    <s v="Ağstafa"/>
    <d v="2021-01-24T01:12:00"/>
  </r>
  <r>
    <s v="Əliyev İlqar Samir"/>
    <s v="Satış meneceri"/>
    <x v="2"/>
    <x v="34"/>
    <n v="68"/>
    <n v="96"/>
    <n v="6528"/>
    <s v="Inshaatgold"/>
    <s v="Şimal-şərq"/>
    <s v="Xaçmaz"/>
    <d v="2021-01-24T02:24:00"/>
  </r>
  <r>
    <s v="Əliyev İlqar Samir"/>
    <s v="Satış meneceri"/>
    <x v="3"/>
    <x v="13"/>
    <n v="130"/>
    <n v="3"/>
    <n v="390"/>
    <s v="ABC"/>
    <s v="Şərq"/>
    <s v="Bakı"/>
    <d v="2021-01-24T03:36:00"/>
  </r>
  <r>
    <s v="Əliyeva Röya Əli"/>
    <s v="Satış nümayəndəsi"/>
    <x v="3"/>
    <x v="15"/>
    <n v="115"/>
    <n v="5"/>
    <n v="575"/>
    <s v="Ilmano"/>
    <s v="Şərq"/>
    <s v="Bakı"/>
    <d v="2021-01-24T04:48:00"/>
  </r>
  <r>
    <s v="Əliyeva Röya Əli"/>
    <s v="Satış nümayəndəsi"/>
    <x v="3"/>
    <x v="44"/>
    <n v="28"/>
    <n v="4"/>
    <n v="112"/>
    <s v="BlackWhite"/>
    <s v="Şimal-qərb"/>
    <s v="Gəncə"/>
    <d v="2021-01-24T06:00:00"/>
  </r>
  <r>
    <s v="Abdullayev Tahir Nurlan"/>
    <s v="Satış nümayəndəsi"/>
    <x v="3"/>
    <x v="48"/>
    <n v="73"/>
    <n v="53"/>
    <n v="3869"/>
    <s v="Number"/>
    <s v="Şimal-qərb"/>
    <s v="Gəncə"/>
    <d v="2021-01-24T07:12:00"/>
  </r>
  <r>
    <s v="Sabilov Ayaz Teymur"/>
    <s v="Satış nümayəndəsi"/>
    <x v="1"/>
    <x v="7"/>
    <n v="65"/>
    <n v="10"/>
    <n v="650"/>
    <s v="Future"/>
    <s v="Şimal-qərb"/>
    <s v="Gəncə"/>
    <d v="2021-01-24T08:24:00"/>
  </r>
  <r>
    <s v="Orucov Teymur Rəşad"/>
    <s v="Satış meneceri"/>
    <x v="3"/>
    <x v="11"/>
    <n v="146"/>
    <n v="7"/>
    <n v="1022"/>
    <s v="Ultra"/>
    <s v="Cənub"/>
    <s v="Nefçala"/>
    <d v="2021-01-24T09:36:00"/>
  </r>
  <r>
    <s v="Əliyeva Röya Əli"/>
    <s v="Satış nümayəndəsi"/>
    <x v="2"/>
    <x v="36"/>
    <n v="73"/>
    <n v="9"/>
    <n v="657"/>
    <s v="Stream"/>
    <s v="Cənub"/>
    <s v="Biləsuvar"/>
    <d v="2021-01-24T10:48:00"/>
  </r>
  <r>
    <s v="Bağırov Seymur Orxan"/>
    <s v="Satış meneceri"/>
    <x v="2"/>
    <x v="45"/>
    <n v="105"/>
    <n v="12"/>
    <n v="1260"/>
    <s v="Zoom"/>
    <s v="Şimal-qərb"/>
    <s v="Şəmkir"/>
    <d v="2021-01-24T12:00:00"/>
  </r>
  <r>
    <s v="Əliyeva Röya Əli"/>
    <s v="Satış nümayəndəsi"/>
    <x v="1"/>
    <x v="29"/>
    <n v="133"/>
    <n v="12"/>
    <n v="1596"/>
    <s v="Inshaatgold"/>
    <s v="Şimal-şərq"/>
    <s v="Xaçmaz"/>
    <d v="2021-01-24T13:12:00"/>
  </r>
  <r>
    <s v="Bağışov Elnur İbad"/>
    <s v="Satış meneceri"/>
    <x v="2"/>
    <x v="45"/>
    <n v="105"/>
    <n v="12"/>
    <n v="1260"/>
    <s v="Ultra"/>
    <s v="Cənub"/>
    <s v="Nefçala"/>
    <d v="2021-01-24T14:24:00"/>
  </r>
  <r>
    <s v="Orucov Teymur Rəşad"/>
    <s v="Satış meneceri"/>
    <x v="0"/>
    <x v="10"/>
    <n v="54"/>
    <n v="75"/>
    <n v="4050"/>
    <s v="Ilmano"/>
    <s v="Şərq"/>
    <s v="Bakı"/>
    <d v="2021-01-24T15:36:00"/>
  </r>
  <r>
    <s v="Bağışov Elnur İbad"/>
    <s v="Satış meneceri"/>
    <x v="2"/>
    <x v="39"/>
    <n v="85"/>
    <n v="11"/>
    <n v="935"/>
    <s v="Zoom"/>
    <s v="Şimal-qərb"/>
    <s v="Şəmkir"/>
    <d v="2021-01-24T16:48:00"/>
  </r>
  <r>
    <s v="Əliyev İlqar Samir"/>
    <s v="Satış meneceri"/>
    <x v="1"/>
    <x v="9"/>
    <n v="98"/>
    <n v="1"/>
    <n v="98"/>
    <s v="Human"/>
    <s v="Şərq"/>
    <s v="Sumqayıt"/>
    <d v="2021-01-24T18:00:00"/>
  </r>
  <r>
    <s v="Sabilov Ayaz Teymur"/>
    <s v="Satış nümayəndəsi"/>
    <x v="0"/>
    <x v="14"/>
    <n v="47"/>
    <n v="8"/>
    <n v="376"/>
    <s v="Invest"/>
    <s v="Şərq"/>
    <s v="Bakı"/>
    <d v="2021-01-24T19:12:00"/>
  </r>
  <r>
    <s v="Əliyev İlqar Samir"/>
    <s v="Satış meneceri"/>
    <x v="3"/>
    <x v="41"/>
    <n v="107"/>
    <n v="13"/>
    <n v="1391"/>
    <s v="Human"/>
    <s v="Şərq"/>
    <s v="Sumqayıt"/>
    <d v="2021-01-24T20:24:00"/>
  </r>
  <r>
    <s v="Əliyev İlqar Samir"/>
    <s v="Satış meneceri"/>
    <x v="1"/>
    <x v="21"/>
    <n v="128"/>
    <n v="11"/>
    <n v="1408"/>
    <s v="Ilpatio"/>
    <s v="Şərq"/>
    <s v="Bakı"/>
    <d v="2021-01-24T21:36:00"/>
  </r>
  <r>
    <s v="Əliyev İlqar Samir"/>
    <s v="Satış meneceri"/>
    <x v="1"/>
    <x v="22"/>
    <n v="101"/>
    <n v="7"/>
    <n v="707"/>
    <s v="Future"/>
    <s v="Şimal-qərb"/>
    <s v="Gəncə"/>
    <d v="2021-01-24T22:48:00"/>
  </r>
  <r>
    <s v="Sabilov Ayaz Teymur"/>
    <s v="Satış nümayəndəsi"/>
    <x v="1"/>
    <x v="37"/>
    <n v="87"/>
    <n v="14"/>
    <n v="1218"/>
    <s v="Future"/>
    <s v="Şimal-qərb"/>
    <s v="Gəncə"/>
    <d v="2021-01-25T00:00:00"/>
  </r>
  <r>
    <s v="Sabilov Ayaz Teymur"/>
    <s v="Satış nümayəndəsi"/>
    <x v="4"/>
    <x v="49"/>
    <n v="50"/>
    <n v="116"/>
    <n v="5800"/>
    <s v="AZstar"/>
    <s v="Şimal-şərq"/>
    <s v="Quba"/>
    <d v="2021-01-25T01:12:00"/>
  </r>
  <r>
    <s v="Bağışov Elnur İbad"/>
    <s v="Satış meneceri"/>
    <x v="2"/>
    <x v="36"/>
    <n v="73"/>
    <n v="10"/>
    <n v="730"/>
    <s v="Caspello"/>
    <s v="Cənub"/>
    <s v="Lənkəran"/>
    <d v="2021-01-25T02:24:00"/>
  </r>
  <r>
    <s v="Əliyeva Röya Əli"/>
    <s v="Satış nümayəndəsi"/>
    <x v="0"/>
    <x v="2"/>
    <n v="38"/>
    <n v="6"/>
    <n v="228"/>
    <s v="Number"/>
    <s v="Şimal-qərb"/>
    <s v="Gəncə"/>
    <d v="2021-01-25T03:36:00"/>
  </r>
  <r>
    <s v="Bağırov Seymur Orxan"/>
    <s v="Satış meneceri"/>
    <x v="1"/>
    <x v="23"/>
    <n v="40"/>
    <n v="6"/>
    <n v="240"/>
    <s v="Sensora"/>
    <s v="Şərq"/>
    <s v="Xırdalan"/>
    <d v="2021-01-25T04:48:00"/>
  </r>
  <r>
    <s v="Bağışov Elnur İbad"/>
    <s v="Satış meneceri"/>
    <x v="3"/>
    <x v="48"/>
    <n v="73"/>
    <n v="54"/>
    <n v="3942"/>
    <s v="Ultra"/>
    <s v="Cənub"/>
    <s v="Nefçala"/>
    <d v="2021-01-25T06:00:00"/>
  </r>
  <r>
    <s v="Mustafayeva Sona Abdulla"/>
    <s v="Satış nümayəndəsi"/>
    <x v="2"/>
    <x v="42"/>
    <n v="47"/>
    <n v="10"/>
    <n v="470"/>
    <s v="Caspello"/>
    <s v="Cənub"/>
    <s v="Lənkəran"/>
    <d v="2021-01-25T07:12:00"/>
  </r>
  <r>
    <s v="Abdullayev Tahir Nurlan"/>
    <s v="Satış nümayəndəsi"/>
    <x v="3"/>
    <x v="11"/>
    <n v="146"/>
    <n v="8"/>
    <n v="1168"/>
    <s v="Ultra"/>
    <s v="Cənub"/>
    <s v="Nefçala"/>
    <d v="2021-01-25T08:24:00"/>
  </r>
  <r>
    <s v="Sabilov Ayaz Teymur"/>
    <s v="Satış nümayəndəsi"/>
    <x v="2"/>
    <x v="20"/>
    <n v="89"/>
    <n v="47"/>
    <n v="4183"/>
    <s v="Zoom"/>
    <s v="Şimal-qərb"/>
    <s v="Şəmkir"/>
    <d v="2021-01-25T09:36:00"/>
  </r>
  <r>
    <s v="Sabilov Ayaz Teymur"/>
    <s v="Satış nümayəndəsi"/>
    <x v="1"/>
    <x v="23"/>
    <n v="40"/>
    <n v="8"/>
    <n v="320"/>
    <s v="Sensora"/>
    <s v="Şərq"/>
    <s v="Xırdalan"/>
    <d v="2021-01-25T10:48:00"/>
  </r>
  <r>
    <s v="Əliyeva Röya Əli"/>
    <s v="Satış nümayəndəsi"/>
    <x v="3"/>
    <x v="13"/>
    <n v="130"/>
    <n v="10"/>
    <n v="1300"/>
    <s v="Future"/>
    <s v="Şimal-qərb"/>
    <s v="Gəncə"/>
    <d v="2021-01-25T12:00:00"/>
  </r>
  <r>
    <s v="Bağırov Seymur Orxan"/>
    <s v="Satış meneceri"/>
    <x v="2"/>
    <x v="20"/>
    <n v="89"/>
    <n v="52"/>
    <n v="4628"/>
    <s v="Zoom"/>
    <s v="Şimal-qərb"/>
    <s v="Şəmkir"/>
    <d v="2021-01-25T13:12:00"/>
  </r>
  <r>
    <s v="Bağırov Seymur Orxan"/>
    <s v="Satış meneceri"/>
    <x v="2"/>
    <x v="36"/>
    <n v="73"/>
    <n v="6"/>
    <n v="438"/>
    <s v="Pero"/>
    <s v="Şimal-şərq"/>
    <s v="Quba"/>
    <d v="2021-01-25T14:24:00"/>
  </r>
  <r>
    <s v="Orucov Teymur Rəşad"/>
    <s v="Satış meneceri"/>
    <x v="3"/>
    <x v="44"/>
    <n v="28"/>
    <n v="7"/>
    <n v="196"/>
    <s v="Sensora"/>
    <s v="Şərq"/>
    <s v="Xırdalan"/>
    <d v="2021-01-25T15:36:00"/>
  </r>
  <r>
    <s v="Mustafayeva Sona Abdulla"/>
    <s v="Satış nümayəndəsi"/>
    <x v="3"/>
    <x v="19"/>
    <n v="70"/>
    <n v="5"/>
    <n v="350"/>
    <s v="Ilmano"/>
    <s v="Şərq"/>
    <s v="Bakı"/>
    <d v="2021-01-25T16:48:00"/>
  </r>
  <r>
    <s v="Əliyeva Röya Əli"/>
    <s v="Satış nümayəndəsi"/>
    <x v="2"/>
    <x v="36"/>
    <n v="73"/>
    <n v="11"/>
    <n v="803"/>
    <s v="Number"/>
    <s v="Şimal-qərb"/>
    <s v="Gəncə"/>
    <d v="2021-01-25T18:00:00"/>
  </r>
  <r>
    <s v="Bağışov Elnur İbad"/>
    <s v="Satış meneceri"/>
    <x v="2"/>
    <x v="16"/>
    <n v="107"/>
    <n v="13"/>
    <n v="1391"/>
    <s v="Pero"/>
    <s v="Şimal-şərq"/>
    <s v="Quba"/>
    <d v="2021-01-25T19:12:00"/>
  </r>
  <r>
    <s v="Abdullayev Tahir Nurlan"/>
    <s v="Satış nümayəndəsi"/>
    <x v="0"/>
    <x v="14"/>
    <n v="47"/>
    <n v="5"/>
    <n v="235"/>
    <s v="Albana"/>
    <s v="Şimal-qərb"/>
    <s v="Ağstafa"/>
    <d v="2021-01-25T20:24:00"/>
  </r>
  <r>
    <s v="Abdullayev Tahir Nurlan"/>
    <s v="Satış nümayəndəsi"/>
    <x v="4"/>
    <x v="47"/>
    <n v="134"/>
    <n v="73"/>
    <n v="9782"/>
    <s v="Ultra"/>
    <s v="Cənub"/>
    <s v="Nefçala"/>
    <d v="2021-01-25T21:36:00"/>
  </r>
  <r>
    <s v="Əliyev İlqar Samir"/>
    <s v="Satış meneceri"/>
    <x v="4"/>
    <x v="47"/>
    <n v="134"/>
    <n v="77"/>
    <n v="10318"/>
    <s v="Standart"/>
    <s v="Şimal"/>
    <s v="İsmayıllı"/>
    <d v="2021-01-25T22:48:00"/>
  </r>
  <r>
    <s v="Bağırov Seymur Orxan"/>
    <s v="Satış meneceri"/>
    <x v="0"/>
    <x v="14"/>
    <n v="47"/>
    <n v="10"/>
    <n v="470"/>
    <s v="Inshaatgold"/>
    <s v="Şimal-şərq"/>
    <s v="Xaçmaz"/>
    <d v="2021-01-26T00:00:00"/>
  </r>
  <r>
    <s v="Bağırov Seymur Orxan"/>
    <s v="Satış meneceri"/>
    <x v="2"/>
    <x v="16"/>
    <n v="107"/>
    <n v="7"/>
    <n v="749"/>
    <s v="BlackWhite"/>
    <s v="Şimal-qərb"/>
    <s v="Gəncə"/>
    <d v="2021-01-26T01:12:00"/>
  </r>
  <r>
    <s v="Sabilov Ayaz Teymur"/>
    <s v="Satış nümayəndəsi"/>
    <x v="0"/>
    <x v="26"/>
    <n v="6"/>
    <n v="97"/>
    <n v="582"/>
    <s v="Caspello"/>
    <s v="Cənub"/>
    <s v="Lənkəran"/>
    <d v="2021-01-26T02:24:00"/>
  </r>
  <r>
    <s v="Abdullayev Tahir Nurlan"/>
    <s v="Satış nümayəndəsi"/>
    <x v="1"/>
    <x v="12"/>
    <n v="121"/>
    <n v="8"/>
    <n v="968"/>
    <s v="Number"/>
    <s v="Şimal-qərb"/>
    <s v="Gəncə"/>
    <d v="2021-01-26T03:36:00"/>
  </r>
  <r>
    <s v="Əliyev İlqar Samir"/>
    <s v="Satış meneceri"/>
    <x v="0"/>
    <x v="30"/>
    <n v="31"/>
    <n v="13"/>
    <n v="403"/>
    <s v="Future"/>
    <s v="Şimal-qərb"/>
    <s v="Gəncə"/>
    <d v="2021-01-26T04:48:00"/>
  </r>
  <r>
    <s v="Orucov Teymur Rəşad"/>
    <s v="Satış meneceri"/>
    <x v="3"/>
    <x v="41"/>
    <n v="107"/>
    <n v="9"/>
    <n v="963"/>
    <s v="Future"/>
    <s v="Şimal-qərb"/>
    <s v="Gəncə"/>
    <d v="2021-01-26T06:00:00"/>
  </r>
  <r>
    <s v="Əliyev İlqar Samir"/>
    <s v="Satış meneceri"/>
    <x v="3"/>
    <x v="13"/>
    <n v="130"/>
    <n v="8"/>
    <n v="1040"/>
    <s v="Future"/>
    <s v="Şimal-qərb"/>
    <s v="Gəncə"/>
    <d v="2021-01-26T07:12:00"/>
  </r>
  <r>
    <s v="Orucov Teymur Rəşad"/>
    <s v="Satış meneceri"/>
    <x v="2"/>
    <x v="36"/>
    <n v="73"/>
    <n v="9"/>
    <n v="657"/>
    <s v="Albana"/>
    <s v="Şimal-qərb"/>
    <s v="Ağstafa"/>
    <d v="2021-01-26T08:24:00"/>
  </r>
  <r>
    <s v="Sabilov Ayaz Teymur"/>
    <s v="Satış nümayəndəsi"/>
    <x v="0"/>
    <x v="10"/>
    <n v="54"/>
    <n v="75"/>
    <n v="4050"/>
    <s v="Albana"/>
    <s v="Şimal-qərb"/>
    <s v="Ağstafa"/>
    <d v="2021-01-26T09:36:00"/>
  </r>
  <r>
    <s v="Sabilov Ayaz Teymur"/>
    <s v="Satış nümayəndəsi"/>
    <x v="2"/>
    <x v="38"/>
    <n v="131"/>
    <n v="13"/>
    <n v="1703"/>
    <s v="Inshaatgold"/>
    <s v="Şimal-şərq"/>
    <s v="Xaçmaz"/>
    <d v="2021-01-26T10:48:00"/>
  </r>
  <r>
    <s v="Abdullayev Tahir Nurlan"/>
    <s v="Satış nümayəndəsi"/>
    <x v="2"/>
    <x v="34"/>
    <n v="68"/>
    <n v="92"/>
    <n v="6256"/>
    <s v="Number"/>
    <s v="Şimal-qərb"/>
    <s v="Gəncə"/>
    <d v="2021-01-26T12:00:00"/>
  </r>
  <r>
    <s v="Orucov Teymur Rəşad"/>
    <s v="Satış meneceri"/>
    <x v="4"/>
    <x v="43"/>
    <n v="16"/>
    <n v="178"/>
    <n v="2848"/>
    <s v="Ultra"/>
    <s v="Cənub"/>
    <s v="Nefçala"/>
    <d v="2021-01-26T13:12:00"/>
  </r>
  <r>
    <s v="Sabilov Ayaz Teymur"/>
    <s v="Satış nümayəndəsi"/>
    <x v="3"/>
    <x v="18"/>
    <n v="142"/>
    <n v="14"/>
    <n v="1988"/>
    <s v="Ultra"/>
    <s v="Cənub"/>
    <s v="Nefçala"/>
    <d v="2021-01-26T14:24:00"/>
  </r>
  <r>
    <s v="Sabilov Ayaz Teymur"/>
    <s v="Satış nümayəndəsi"/>
    <x v="2"/>
    <x v="3"/>
    <n v="40"/>
    <n v="250"/>
    <n v="10000"/>
    <s v="Future"/>
    <s v="Şimal-qərb"/>
    <s v="Gəncə"/>
    <d v="2021-01-26T15:36:00"/>
  </r>
  <r>
    <s v="Abdullayev Tahir Nurlan"/>
    <s v="Satış nümayəndəsi"/>
    <x v="2"/>
    <x v="3"/>
    <n v="40"/>
    <n v="169"/>
    <n v="6760"/>
    <s v="Caspello"/>
    <s v="Cənub"/>
    <s v="Lənkəran"/>
    <d v="2021-01-26T16:48:00"/>
  </r>
  <r>
    <s v="Mustafayeva Sona Abdulla"/>
    <s v="Satış nümayəndəsi"/>
    <x v="1"/>
    <x v="8"/>
    <n v="50"/>
    <n v="7"/>
    <n v="350"/>
    <s v="Ultra"/>
    <s v="Cənub"/>
    <s v="Nefçala"/>
    <d v="2021-01-26T18:00:00"/>
  </r>
  <r>
    <s v="Əliyev İlqar Samir"/>
    <s v="Satış meneceri"/>
    <x v="0"/>
    <x v="30"/>
    <n v="31"/>
    <n v="8"/>
    <n v="248"/>
    <s v="Zoom"/>
    <s v="Şimal-qərb"/>
    <s v="Şəmkir"/>
    <d v="2021-01-26T19:12:00"/>
  </r>
  <r>
    <s v="Mustafayeva Sona Abdulla"/>
    <s v="Satış nümayəndəsi"/>
    <x v="0"/>
    <x v="10"/>
    <n v="54"/>
    <n v="79"/>
    <n v="4266"/>
    <s v="Zoom"/>
    <s v="Şimal-qərb"/>
    <s v="Şəmkir"/>
    <d v="2021-01-26T20:24:00"/>
  </r>
  <r>
    <s v="Orucov Teymur Rəşad"/>
    <s v="Satış meneceri"/>
    <x v="1"/>
    <x v="21"/>
    <n v="128"/>
    <n v="7"/>
    <n v="896"/>
    <s v="Albana"/>
    <s v="Şimal-qərb"/>
    <s v="Ağstafa"/>
    <d v="2021-01-26T21:36:00"/>
  </r>
  <r>
    <s v="Əliyeva Röya Əli"/>
    <s v="Satış nümayəndəsi"/>
    <x v="2"/>
    <x v="20"/>
    <n v="89"/>
    <n v="47"/>
    <n v="4183"/>
    <s v="Human"/>
    <s v="Şərq"/>
    <s v="Sumqayıt"/>
    <d v="2021-01-26T22:48:00"/>
  </r>
  <r>
    <s v="Bağışov Elnur İbad"/>
    <s v="Satış meneceri"/>
    <x v="3"/>
    <x v="44"/>
    <n v="28"/>
    <n v="6"/>
    <n v="168"/>
    <s v="Stream"/>
    <s v="Cənub"/>
    <s v="Biləsuvar"/>
    <d v="2021-01-27T00:00:00"/>
  </r>
  <r>
    <s v="Sabilov Ayaz Teymur"/>
    <s v="Satış nümayəndəsi"/>
    <x v="0"/>
    <x v="35"/>
    <n v="69"/>
    <n v="65"/>
    <n v="4485"/>
    <s v="Caspello"/>
    <s v="Cənub"/>
    <s v="Lənkəran"/>
    <d v="2021-01-27T01:12:00"/>
  </r>
  <r>
    <s v="Əliyeva Röya Əli"/>
    <s v="Satış nümayəndəsi"/>
    <x v="2"/>
    <x v="20"/>
    <n v="89"/>
    <n v="49"/>
    <n v="4361"/>
    <s v="Caspello"/>
    <s v="Cənub"/>
    <s v="Lənkəran"/>
    <d v="2021-01-27T02:24:00"/>
  </r>
  <r>
    <s v="Sabilov Ayaz Teymur"/>
    <s v="Satış nümayəndəsi"/>
    <x v="3"/>
    <x v="15"/>
    <n v="115"/>
    <n v="7"/>
    <n v="805"/>
    <s v="Albana"/>
    <s v="Şimal-qərb"/>
    <s v="Ağstafa"/>
    <d v="2021-01-27T03:36:00"/>
  </r>
  <r>
    <s v="Əliyeva Röya Əli"/>
    <s v="Satış nümayəndəsi"/>
    <x v="2"/>
    <x v="38"/>
    <n v="131"/>
    <n v="11"/>
    <n v="1441"/>
    <s v="Number"/>
    <s v="Şimal-qərb"/>
    <s v="Gəncə"/>
    <d v="2021-01-27T04:48:00"/>
  </r>
  <r>
    <s v="Bağışov Elnur İbad"/>
    <s v="Satış meneceri"/>
    <x v="1"/>
    <x v="9"/>
    <n v="98"/>
    <n v="2"/>
    <n v="196"/>
    <s v="Caspello"/>
    <s v="Cənub"/>
    <s v="Lənkəran"/>
    <d v="2021-01-27T06:00:00"/>
  </r>
  <r>
    <s v="Əliyev İlqar Samir"/>
    <s v="Satış meneceri"/>
    <x v="1"/>
    <x v="29"/>
    <n v="133"/>
    <n v="6"/>
    <n v="798"/>
    <s v="BlackWhite"/>
    <s v="Şimal-qərb"/>
    <s v="Gəncə"/>
    <d v="2021-01-27T07:12:00"/>
  </r>
  <r>
    <s v="Əliyeva Röya Əli"/>
    <s v="Satış nümayəndəsi"/>
    <x v="3"/>
    <x v="13"/>
    <n v="130"/>
    <n v="5"/>
    <n v="650"/>
    <s v="Future"/>
    <s v="Şimal-qərb"/>
    <s v="Gəncə"/>
    <d v="2021-01-27T08:24:00"/>
  </r>
  <r>
    <s v="Mustafayeva Sona Abdulla"/>
    <s v="Satış nümayəndəsi"/>
    <x v="3"/>
    <x v="15"/>
    <n v="115"/>
    <n v="10"/>
    <n v="1150"/>
    <s v="Zoom"/>
    <s v="Şimal-qərb"/>
    <s v="Şəmkir"/>
    <d v="2021-01-27T09:36:00"/>
  </r>
  <r>
    <s v="Bağışov Elnur İbad"/>
    <s v="Satış meneceri"/>
    <x v="1"/>
    <x v="22"/>
    <n v="101"/>
    <n v="11"/>
    <n v="1111"/>
    <s v="BlackWhite"/>
    <s v="Şimal-qərb"/>
    <s v="Gəncə"/>
    <d v="2021-01-27T10:48:00"/>
  </r>
  <r>
    <s v="Əliyev İlqar Samir"/>
    <s v="Satış meneceri"/>
    <x v="0"/>
    <x v="24"/>
    <n v="32"/>
    <n v="52"/>
    <n v="1664"/>
    <s v="Trim"/>
    <s v="Şimal"/>
    <s v="Zaqatala"/>
    <d v="2021-01-27T12:00:00"/>
  </r>
  <r>
    <s v="Bağışov Elnur İbad"/>
    <s v="Satış meneceri"/>
    <x v="2"/>
    <x v="20"/>
    <n v="89"/>
    <n v="47"/>
    <n v="4183"/>
    <s v="Albana"/>
    <s v="Şimal-qərb"/>
    <s v="Ağstafa"/>
    <d v="2021-01-27T13:12:00"/>
  </r>
  <r>
    <s v="Sabilov Ayaz Teymur"/>
    <s v="Satış nümayəndəsi"/>
    <x v="3"/>
    <x v="27"/>
    <n v="43"/>
    <n v="6"/>
    <n v="258"/>
    <s v="Albana"/>
    <s v="Şimal-qərb"/>
    <s v="Ağstafa"/>
    <d v="2021-01-27T14:24:00"/>
  </r>
  <r>
    <s v="Abdullayev Tahir Nurlan"/>
    <s v="Satış nümayəndəsi"/>
    <x v="1"/>
    <x v="4"/>
    <n v="104"/>
    <n v="5"/>
    <n v="520"/>
    <s v="Ilmano"/>
    <s v="Şərq"/>
    <s v="Bakı"/>
    <d v="2021-01-27T15:36:00"/>
  </r>
  <r>
    <s v="Orucov Teymur Rəşad"/>
    <s v="Satış meneceri"/>
    <x v="3"/>
    <x v="11"/>
    <n v="146"/>
    <n v="3"/>
    <n v="438"/>
    <s v="Alfa"/>
    <s v="Şimal-qərb"/>
    <s v="Şəmkir"/>
    <d v="2021-01-27T16:48:00"/>
  </r>
  <r>
    <s v="Mustafayeva Sona Abdulla"/>
    <s v="Satış nümayəndəsi"/>
    <x v="3"/>
    <x v="19"/>
    <n v="70"/>
    <n v="8"/>
    <n v="560"/>
    <s v="Caspello"/>
    <s v="Cənub"/>
    <s v="Lənkəran"/>
    <d v="2021-01-27T18:00:00"/>
  </r>
  <r>
    <s v="Sabilov Ayaz Teymur"/>
    <s v="Satış nümayəndəsi"/>
    <x v="3"/>
    <x v="18"/>
    <n v="142"/>
    <n v="8"/>
    <n v="1136"/>
    <s v="Ilpatio"/>
    <s v="Şərq"/>
    <s v="Bakı"/>
    <d v="2021-01-27T19:12:00"/>
  </r>
  <r>
    <s v="Orucov Teymur Rəşad"/>
    <s v="Satış meneceri"/>
    <x v="2"/>
    <x v="34"/>
    <n v="68"/>
    <n v="95"/>
    <n v="6460"/>
    <s v="Number"/>
    <s v="Şimal-qərb"/>
    <s v="Gəncə"/>
    <d v="2021-01-27T20:24:00"/>
  </r>
  <r>
    <s v="Mustafayeva Sona Abdulla"/>
    <s v="Satış nümayəndəsi"/>
    <x v="2"/>
    <x v="3"/>
    <n v="40"/>
    <n v="31"/>
    <n v="1240"/>
    <s v="Alfa"/>
    <s v="Şimal-qərb"/>
    <s v="Şəmkir"/>
    <d v="2021-01-27T21:36:00"/>
  </r>
  <r>
    <s v="Abdullayev Tahir Nurlan"/>
    <s v="Satış nümayəndəsi"/>
    <x v="2"/>
    <x v="20"/>
    <n v="89"/>
    <n v="46"/>
    <n v="4094"/>
    <s v="Ilpatio"/>
    <s v="Şərq"/>
    <s v="Bakı"/>
    <d v="2021-01-27T22:48:00"/>
  </r>
  <r>
    <s v="Orucov Teymur Rəşad"/>
    <s v="Satış meneceri"/>
    <x v="3"/>
    <x v="19"/>
    <n v="70"/>
    <n v="6"/>
    <n v="420"/>
    <s v="Sensora"/>
    <s v="Şərq"/>
    <s v="Xırdalan"/>
    <d v="2021-01-28T00:00:00"/>
  </r>
  <r>
    <s v="Əliyev İlqar Samir"/>
    <s v="Satış meneceri"/>
    <x v="0"/>
    <x v="5"/>
    <n v="121"/>
    <n v="49"/>
    <n v="5929"/>
    <s v="Sensora"/>
    <s v="Şərq"/>
    <s v="Xırdalan"/>
    <d v="2021-01-28T01:12:00"/>
  </r>
  <r>
    <s v="Əliyeva Röya Əli"/>
    <s v="Satış nümayəndəsi"/>
    <x v="2"/>
    <x v="16"/>
    <n v="107"/>
    <n v="6"/>
    <n v="642"/>
    <s v="Human"/>
    <s v="Şərq"/>
    <s v="Sumqayıt"/>
    <d v="2021-01-28T02:24:00"/>
  </r>
  <r>
    <s v="Abdullayev Tahir Nurlan"/>
    <s v="Satış nümayəndəsi"/>
    <x v="1"/>
    <x v="4"/>
    <n v="104"/>
    <n v="11"/>
    <n v="1144"/>
    <s v="ABC"/>
    <s v="Şərq"/>
    <s v="Bakı"/>
    <d v="2021-01-28T03:36:00"/>
  </r>
  <r>
    <s v="Bağırov Seymur Orxan"/>
    <s v="Satış meneceri"/>
    <x v="2"/>
    <x v="45"/>
    <n v="105"/>
    <n v="14"/>
    <n v="1470"/>
    <s v="Sensora"/>
    <s v="Şərq"/>
    <s v="Xırdalan"/>
    <d v="2021-01-28T04:48:00"/>
  </r>
  <r>
    <s v="Əliyev İlqar Samir"/>
    <s v="Satış meneceri"/>
    <x v="2"/>
    <x v="33"/>
    <n v="47"/>
    <n v="3"/>
    <n v="141"/>
    <s v="Future"/>
    <s v="Şimal-qərb"/>
    <s v="Gəncə"/>
    <d v="2021-01-28T06:00:00"/>
  </r>
  <r>
    <s v="Əliyev İlqar Samir"/>
    <s v="Satış meneceri"/>
    <x v="1"/>
    <x v="9"/>
    <n v="98"/>
    <n v="3"/>
    <n v="294"/>
    <s v="Elba"/>
    <s v="Şimal-qərb"/>
    <s v="Gəncə"/>
    <d v="2021-01-28T07:12:00"/>
  </r>
  <r>
    <s v="Əliyev İlqar Samir"/>
    <s v="Satış meneceri"/>
    <x v="3"/>
    <x v="48"/>
    <n v="73"/>
    <n v="60"/>
    <n v="4380"/>
    <s v="Zoom"/>
    <s v="Şimal-qərb"/>
    <s v="Şəmkir"/>
    <d v="2021-01-28T08:24:00"/>
  </r>
  <r>
    <s v="Əliyeva Röya Əli"/>
    <s v="Satış nümayəndəsi"/>
    <x v="3"/>
    <x v="6"/>
    <n v="121"/>
    <n v="55"/>
    <n v="6655"/>
    <s v="Sensora"/>
    <s v="Şərq"/>
    <s v="Xırdalan"/>
    <d v="2021-01-28T09:36:00"/>
  </r>
  <r>
    <s v="Orucov Teymur Rəşad"/>
    <s v="Satış meneceri"/>
    <x v="4"/>
    <x v="47"/>
    <n v="134"/>
    <n v="79"/>
    <n v="10586"/>
    <s v="ABC"/>
    <s v="Şərq"/>
    <s v="Bakı"/>
    <d v="2021-01-28T10:48:00"/>
  </r>
  <r>
    <s v="Abdullayev Tahir Nurlan"/>
    <s v="Satış nümayəndəsi"/>
    <x v="4"/>
    <x v="49"/>
    <n v="50"/>
    <n v="108"/>
    <n v="5400"/>
    <s v="Sensora"/>
    <s v="Şərq"/>
    <s v="Xırdalan"/>
    <d v="2021-01-28T12:00:00"/>
  </r>
  <r>
    <s v="Orucov Teymur Rəşad"/>
    <s v="Satış meneceri"/>
    <x v="3"/>
    <x v="15"/>
    <n v="115"/>
    <n v="8"/>
    <n v="920"/>
    <s v="Future"/>
    <s v="Şimal-qərb"/>
    <s v="Gəncə"/>
    <d v="2021-01-28T13:12:00"/>
  </r>
  <r>
    <s v="Bağırov Seymur Orxan"/>
    <s v="Satış meneceri"/>
    <x v="3"/>
    <x v="41"/>
    <n v="107"/>
    <n v="11"/>
    <n v="1177"/>
    <s v="BlackWhite"/>
    <s v="Şimal-qərb"/>
    <s v="Gəncə"/>
    <d v="2021-01-28T14:24:00"/>
  </r>
  <r>
    <s v="Mustafayeva Sona Abdulla"/>
    <s v="Satış nümayəndəsi"/>
    <x v="1"/>
    <x v="31"/>
    <n v="77"/>
    <n v="5"/>
    <n v="385"/>
    <s v="Ultra"/>
    <s v="Cənub"/>
    <s v="Nefçala"/>
    <d v="2021-01-28T15:36:00"/>
  </r>
  <r>
    <s v="Bağışov Elnur İbad"/>
    <s v="Satış meneceri"/>
    <x v="2"/>
    <x v="3"/>
    <n v="40"/>
    <n v="83"/>
    <n v="3320"/>
    <s v="Human"/>
    <s v="Şərq"/>
    <s v="Sumqayıt"/>
    <d v="2021-01-28T16:48:00"/>
  </r>
  <r>
    <s v="Əliyeva Röya Əli"/>
    <s v="Satış nümayəndəsi"/>
    <x v="1"/>
    <x v="12"/>
    <n v="121"/>
    <n v="6"/>
    <n v="726"/>
    <s v="AZstar"/>
    <s v="Şimal-şərq"/>
    <s v="Quba"/>
    <d v="2021-01-28T18:00:00"/>
  </r>
  <r>
    <s v="Əliyeva Röya Əli"/>
    <s v="Satış nümayəndəsi"/>
    <x v="2"/>
    <x v="16"/>
    <n v="107"/>
    <n v="10"/>
    <n v="1070"/>
    <s v="Lebima"/>
    <s v="Şimal-şərq"/>
    <s v="Qusar"/>
    <d v="2021-01-28T19:12:00"/>
  </r>
  <r>
    <s v="Əliyeva Röya Əli"/>
    <s v="Satış nümayəndəsi"/>
    <x v="1"/>
    <x v="29"/>
    <n v="133"/>
    <n v="8"/>
    <n v="1064"/>
    <s v="Human"/>
    <s v="Şərq"/>
    <s v="Sumqayıt"/>
    <d v="2021-01-28T20:24:00"/>
  </r>
  <r>
    <s v="Əliyev İlqar Samir"/>
    <s v="Satış meneceri"/>
    <x v="0"/>
    <x v="14"/>
    <n v="47"/>
    <n v="2"/>
    <n v="94"/>
    <s v="Ilpatio"/>
    <s v="Şərq"/>
    <s v="Bakı"/>
    <d v="2021-01-28T21:36:00"/>
  </r>
  <r>
    <s v="Abdullayev Tahir Nurlan"/>
    <s v="Satış nümayəndəsi"/>
    <x v="0"/>
    <x v="14"/>
    <n v="47"/>
    <n v="5"/>
    <n v="235"/>
    <s v="Future"/>
    <s v="Şimal-qərb"/>
    <s v="Gəncə"/>
    <d v="2021-01-28T22:48:00"/>
  </r>
  <r>
    <s v="Bağışov Elnur İbad"/>
    <s v="Satış meneceri"/>
    <x v="3"/>
    <x v="6"/>
    <n v="121"/>
    <n v="57"/>
    <n v="6897"/>
    <s v="AZtotal"/>
    <s v="Şərq"/>
    <s v="Sumqayıt"/>
    <d v="2021-01-29T00:00:00"/>
  </r>
  <r>
    <s v="Mustafayeva Sona Abdulla"/>
    <s v="Satış nümayəndəsi"/>
    <x v="1"/>
    <x v="12"/>
    <n v="121"/>
    <n v="7"/>
    <n v="847"/>
    <s v="Diema"/>
    <s v="Şimal-qərb"/>
    <s v="Ağstafa"/>
    <d v="2021-01-29T01:12:00"/>
  </r>
  <r>
    <s v="Bağırov Seymur Orxan"/>
    <s v="Satış meneceri"/>
    <x v="4"/>
    <x v="49"/>
    <n v="50"/>
    <n v="110"/>
    <n v="5500"/>
    <s v="Standart"/>
    <s v="Şimal"/>
    <s v="İsmayıllı"/>
    <d v="2021-01-29T02:24:00"/>
  </r>
  <r>
    <s v="Orucov Teymur Rəşad"/>
    <s v="Satış meneceri"/>
    <x v="0"/>
    <x v="30"/>
    <n v="31"/>
    <n v="13"/>
    <n v="403"/>
    <s v="Ilpatio"/>
    <s v="Şərq"/>
    <s v="Bakı"/>
    <d v="2021-01-29T03:36:00"/>
  </r>
  <r>
    <s v="Bağırov Seymur Orxan"/>
    <s v="Satış meneceri"/>
    <x v="2"/>
    <x v="39"/>
    <n v="85"/>
    <n v="10"/>
    <n v="850"/>
    <s v="Albana"/>
    <s v="Şimal-qərb"/>
    <s v="Ağstafa"/>
    <d v="2021-01-29T04:48:00"/>
  </r>
  <r>
    <s v="Orucov Teymur Rəşad"/>
    <s v="Satış meneceri"/>
    <x v="3"/>
    <x v="44"/>
    <n v="28"/>
    <n v="8"/>
    <n v="224"/>
    <s v="Ultra"/>
    <s v="Cənub"/>
    <s v="Nefçala"/>
    <d v="2021-01-29T06:00:00"/>
  </r>
  <r>
    <s v="Bağırov Seymur Orxan"/>
    <s v="Satış meneceri"/>
    <x v="0"/>
    <x v="0"/>
    <n v="98"/>
    <n v="9"/>
    <n v="882"/>
    <s v="Albana"/>
    <s v="Şimal-qərb"/>
    <s v="Ağstafa"/>
    <d v="2021-01-29T07:12:00"/>
  </r>
  <r>
    <s v="Orucov Teymur Rəşad"/>
    <s v="Satış meneceri"/>
    <x v="1"/>
    <x v="21"/>
    <n v="128"/>
    <n v="9"/>
    <n v="1152"/>
    <s v="Sensora"/>
    <s v="Şərq"/>
    <s v="Xırdalan"/>
    <d v="2021-01-29T08:24:00"/>
  </r>
  <r>
    <s v="Bağışov Elnur İbad"/>
    <s v="Satış meneceri"/>
    <x v="3"/>
    <x v="11"/>
    <n v="146"/>
    <n v="9"/>
    <n v="1314"/>
    <s v="Sensora"/>
    <s v="Şərq"/>
    <s v="Xırdalan"/>
    <d v="2021-01-29T09:36:00"/>
  </r>
  <r>
    <s v="Mustafayeva Sona Abdulla"/>
    <s v="Satış nümayəndəsi"/>
    <x v="2"/>
    <x v="36"/>
    <n v="73"/>
    <n v="6"/>
    <n v="438"/>
    <s v="Caspello"/>
    <s v="Cənub"/>
    <s v="Lənkəran"/>
    <d v="2021-01-29T10:48:00"/>
  </r>
  <r>
    <s v="Əliyeva Röya Əli"/>
    <s v="Satış nümayəndəsi"/>
    <x v="3"/>
    <x v="46"/>
    <n v="36"/>
    <n v="10"/>
    <n v="360"/>
    <s v="Diema"/>
    <s v="Şimal-qərb"/>
    <s v="Ağstafa"/>
    <d v="2021-01-29T12:00:00"/>
  </r>
  <r>
    <s v="Orucov Teymur Rəşad"/>
    <s v="Satış meneceri"/>
    <x v="0"/>
    <x v="26"/>
    <n v="6"/>
    <n v="95"/>
    <n v="570"/>
    <s v="Albana"/>
    <s v="Şimal-qərb"/>
    <s v="Ağstafa"/>
    <d v="2021-01-29T13:12:00"/>
  </r>
  <r>
    <s v="Əliyev İlqar Samir"/>
    <s v="Satış meneceri"/>
    <x v="3"/>
    <x v="41"/>
    <n v="107"/>
    <n v="13"/>
    <n v="1391"/>
    <s v="Azgold"/>
    <s v="Şimal"/>
    <s v="Qəbələ"/>
    <d v="2021-01-29T14:24:00"/>
  </r>
  <r>
    <s v="Mustafayeva Sona Abdulla"/>
    <s v="Satış nümayəndəsi"/>
    <x v="1"/>
    <x v="12"/>
    <n v="121"/>
    <n v="10"/>
    <n v="1210"/>
    <s v="Future"/>
    <s v="Şimal-qərb"/>
    <s v="Gəncə"/>
    <d v="2021-01-29T15:36:00"/>
  </r>
  <r>
    <s v="Əliyeva Röya Əli"/>
    <s v="Satış nümayəndəsi"/>
    <x v="2"/>
    <x v="39"/>
    <n v="85"/>
    <n v="11"/>
    <n v="935"/>
    <s v="Albana"/>
    <s v="Şimal-qərb"/>
    <s v="Ağstafa"/>
    <d v="2021-01-29T16:48:00"/>
  </r>
  <r>
    <s v="Orucov Teymur Rəşad"/>
    <s v="Satış meneceri"/>
    <x v="1"/>
    <x v="9"/>
    <n v="98"/>
    <n v="6"/>
    <n v="588"/>
    <s v="Inshaatgold"/>
    <s v="Şimal-şərq"/>
    <s v="Xaçmaz"/>
    <d v="2021-01-29T18:00:00"/>
  </r>
  <r>
    <s v="Mustafayeva Sona Abdulla"/>
    <s v="Satış nümayəndəsi"/>
    <x v="4"/>
    <x v="43"/>
    <n v="16"/>
    <n v="178"/>
    <n v="2848"/>
    <s v="AZstar"/>
    <s v="Şimal-şərq"/>
    <s v="Quba"/>
    <d v="2021-01-29T19:12:00"/>
  </r>
  <r>
    <s v="Əliyev İlqar Samir"/>
    <s v="Satış meneceri"/>
    <x v="3"/>
    <x v="25"/>
    <n v="67"/>
    <n v="6"/>
    <n v="402"/>
    <s v="BlackWhite"/>
    <s v="Şimal-qərb"/>
    <s v="Gəncə"/>
    <d v="2021-01-29T20:24:00"/>
  </r>
  <r>
    <s v="Sabilov Ayaz Teymur"/>
    <s v="Satış nümayəndəsi"/>
    <x v="4"/>
    <x v="47"/>
    <n v="134"/>
    <n v="75"/>
    <n v="10050"/>
    <s v="Albana"/>
    <s v="Şimal-qərb"/>
    <s v="Ağstafa"/>
    <d v="2021-01-29T21:36:00"/>
  </r>
  <r>
    <s v="Əliyeva Röya Əli"/>
    <s v="Satış nümayəndəsi"/>
    <x v="1"/>
    <x v="12"/>
    <n v="121"/>
    <n v="4"/>
    <n v="484"/>
    <s v="IzAst"/>
    <s v="Şərq"/>
    <s v="Sumqayıt"/>
    <d v="2021-01-29T22:48:00"/>
  </r>
  <r>
    <s v="Orucov Teymur Rəşad"/>
    <s v="Satış meneceri"/>
    <x v="0"/>
    <x v="5"/>
    <n v="121"/>
    <n v="2"/>
    <n v="242"/>
    <s v="Zoom"/>
    <s v="Şimal-qərb"/>
    <s v="Şəmkir"/>
    <d v="2021-01-30T00:00:00"/>
  </r>
  <r>
    <s v="Orucov Teymur Rəşad"/>
    <s v="Satış meneceri"/>
    <x v="1"/>
    <x v="23"/>
    <n v="40"/>
    <n v="7"/>
    <n v="280"/>
    <s v="Ilmano"/>
    <s v="Şərq"/>
    <s v="Bakı"/>
    <d v="2021-01-30T01:12:00"/>
  </r>
  <r>
    <s v="Bağışov Elnur İbad"/>
    <s v="Satış meneceri"/>
    <x v="3"/>
    <x v="46"/>
    <n v="36"/>
    <n v="10"/>
    <n v="360"/>
    <s v="Future"/>
    <s v="Şimal-qərb"/>
    <s v="Gəncə"/>
    <d v="2021-01-30T02:24:00"/>
  </r>
  <r>
    <s v="Orucov Teymur Rəşad"/>
    <s v="Satış meneceri"/>
    <x v="1"/>
    <x v="12"/>
    <n v="121"/>
    <n v="6"/>
    <n v="726"/>
    <s v="Ultra"/>
    <s v="Cənub"/>
    <s v="Nefçala"/>
    <d v="2021-01-30T03:36:00"/>
  </r>
  <r>
    <s v="Bağışov Elnur İbad"/>
    <s v="Satış meneceri"/>
    <x v="3"/>
    <x v="27"/>
    <n v="43"/>
    <n v="6"/>
    <n v="258"/>
    <s v="Albana"/>
    <s v="Şimal-qərb"/>
    <s v="Ağstafa"/>
    <d v="2021-01-30T04:48:00"/>
  </r>
  <r>
    <s v="Orucov Teymur Rəşad"/>
    <s v="Satış meneceri"/>
    <x v="0"/>
    <x v="24"/>
    <n v="32"/>
    <n v="53"/>
    <n v="1696"/>
    <s v="Zoom"/>
    <s v="Şimal-qərb"/>
    <s v="Şəmkir"/>
    <d v="2021-01-30T06:00:00"/>
  </r>
  <r>
    <s v="Bağışov Elnur İbad"/>
    <s v="Satış meneceri"/>
    <x v="3"/>
    <x v="44"/>
    <n v="28"/>
    <n v="10"/>
    <n v="280"/>
    <s v="Albana"/>
    <s v="Şimal-qərb"/>
    <s v="Ağstafa"/>
    <d v="2021-01-30T07:12:00"/>
  </r>
  <r>
    <s v="Bağırov Seymur Orxan"/>
    <s v="Satış meneceri"/>
    <x v="2"/>
    <x v="42"/>
    <n v="47"/>
    <n v="12"/>
    <n v="564"/>
    <s v="Albana"/>
    <s v="Şimal-qərb"/>
    <s v="Ağstafa"/>
    <d v="2021-01-30T08:24:00"/>
  </r>
  <r>
    <s v="Sabilov Ayaz Teymur"/>
    <s v="Satış nümayəndəsi"/>
    <x v="1"/>
    <x v="22"/>
    <n v="101"/>
    <n v="11"/>
    <n v="1111"/>
    <s v="Inshaatgold"/>
    <s v="Şimal-şərq"/>
    <s v="Xaçmaz"/>
    <d v="2021-01-30T09:36:00"/>
  </r>
  <r>
    <s v="Orucov Teymur Rəşad"/>
    <s v="Satış meneceri"/>
    <x v="3"/>
    <x v="15"/>
    <n v="115"/>
    <n v="7"/>
    <n v="805"/>
    <s v="Standart"/>
    <s v="Şimal"/>
    <s v="İsmayıllı"/>
    <d v="2021-01-30T10:48:00"/>
  </r>
  <r>
    <s v="Bağışov Elnur İbad"/>
    <s v="Satış meneceri"/>
    <x v="2"/>
    <x v="20"/>
    <n v="89"/>
    <n v="48"/>
    <n v="4272"/>
    <s v="Sansor"/>
    <s v="Şimal-qərb"/>
    <s v="Şəmkir"/>
    <d v="2021-01-30T12:00:00"/>
  </r>
  <r>
    <s v="Əliyeva Röya Əli"/>
    <s v="Satış nümayəndəsi"/>
    <x v="4"/>
    <x v="43"/>
    <n v="16"/>
    <n v="180"/>
    <n v="2880"/>
    <s v="Lebima"/>
    <s v="Şimal-şərq"/>
    <s v="Qusar"/>
    <d v="2021-01-30T13:12:00"/>
  </r>
  <r>
    <s v="Əliyev İlqar Samir"/>
    <s v="Satış meneceri"/>
    <x v="0"/>
    <x v="30"/>
    <n v="31"/>
    <n v="9"/>
    <n v="279"/>
    <s v="AZtotal"/>
    <s v="Şərq"/>
    <s v="Sumqayıt"/>
    <d v="2021-01-30T14:24:00"/>
  </r>
  <r>
    <s v="Abdullayev Tahir Nurlan"/>
    <s v="Satış nümayəndəsi"/>
    <x v="3"/>
    <x v="25"/>
    <n v="67"/>
    <n v="11"/>
    <n v="737"/>
    <s v="Human"/>
    <s v="Şərq"/>
    <s v="Sumqayıt"/>
    <d v="2021-01-30T15:36:00"/>
  </r>
  <r>
    <s v="Bağışov Elnur İbad"/>
    <s v="Satış meneceri"/>
    <x v="0"/>
    <x v="5"/>
    <n v="121"/>
    <n v="2"/>
    <n v="242"/>
    <s v="Ultra"/>
    <s v="Cənub"/>
    <s v="Nefçala"/>
    <d v="2021-01-30T16:48:00"/>
  </r>
  <r>
    <s v="Abdullayev Tahir Nurlan"/>
    <s v="Satış nümayəndəsi"/>
    <x v="2"/>
    <x v="34"/>
    <n v="68"/>
    <n v="93"/>
    <n v="6324"/>
    <s v="Inshaatgold"/>
    <s v="Şimal-şərq"/>
    <s v="Xaçmaz"/>
    <d v="2021-01-30T18:00:00"/>
  </r>
  <r>
    <s v="Əliyev İlqar Samir"/>
    <s v="Satış meneceri"/>
    <x v="3"/>
    <x v="44"/>
    <n v="28"/>
    <n v="5"/>
    <n v="140"/>
    <s v="Zoom"/>
    <s v="Şimal-qərb"/>
    <s v="Şəmkir"/>
    <d v="2021-01-30T19:12:00"/>
  </r>
  <r>
    <s v="Əliyeva Röya Əli"/>
    <s v="Satış nümayəndəsi"/>
    <x v="1"/>
    <x v="8"/>
    <n v="50"/>
    <n v="9"/>
    <n v="450"/>
    <s v="Pero"/>
    <s v="Şimal-şərq"/>
    <s v="Quba"/>
    <d v="2021-01-30T20:24:00"/>
  </r>
  <r>
    <s v="Mustafayeva Sona Abdulla"/>
    <s v="Satış nümayəndəsi"/>
    <x v="1"/>
    <x v="22"/>
    <n v="101"/>
    <n v="6"/>
    <n v="606"/>
    <s v="Sansor"/>
    <s v="Şimal-qərb"/>
    <s v="Şəmkir"/>
    <d v="2021-01-30T21:36:00"/>
  </r>
  <r>
    <s v="Abdullayev Tahir Nurlan"/>
    <s v="Satış nümayəndəsi"/>
    <x v="0"/>
    <x v="32"/>
    <n v="119"/>
    <n v="11"/>
    <n v="1309"/>
    <s v="Standart"/>
    <s v="Şimal"/>
    <s v="İsmayıllı"/>
    <d v="2021-01-30T22:48:00"/>
  </r>
  <r>
    <s v="Bağışov Elnur İbad"/>
    <s v="Satış meneceri"/>
    <x v="3"/>
    <x v="19"/>
    <n v="70"/>
    <n v="11"/>
    <n v="770"/>
    <s v="Elba"/>
    <s v="Şimal-qərb"/>
    <s v="Gəncə"/>
    <d v="2021-01-31T00:00:00"/>
  </r>
  <r>
    <s v="Sabilov Ayaz Teymur"/>
    <s v="Satış nümayəndəsi"/>
    <x v="0"/>
    <x v="32"/>
    <n v="119"/>
    <n v="12"/>
    <n v="1428"/>
    <s v="Ilpatio"/>
    <s v="Şərq"/>
    <s v="Bakı"/>
    <d v="2021-01-31T01:12:00"/>
  </r>
  <r>
    <s v="Mustafayeva Sona Abdulla"/>
    <s v="Satış nümayəndəsi"/>
    <x v="0"/>
    <x v="24"/>
    <n v="32"/>
    <n v="54"/>
    <n v="1728"/>
    <s v="Invest"/>
    <s v="Şərq"/>
    <s v="Bakı"/>
    <d v="2021-01-31T02:24:00"/>
  </r>
  <r>
    <s v="Abdullayev Tahir Nurlan"/>
    <s v="Satış nümayəndəsi"/>
    <x v="1"/>
    <x v="31"/>
    <n v="77"/>
    <n v="5"/>
    <n v="385"/>
    <s v="Standart"/>
    <s v="Şimal"/>
    <s v="İsmayıllı"/>
    <d v="2021-01-31T03:36:00"/>
  </r>
  <r>
    <s v="Bağırov Seymur Orxan"/>
    <s v="Satış meneceri"/>
    <x v="3"/>
    <x v="11"/>
    <n v="146"/>
    <n v="3"/>
    <n v="438"/>
    <s v="Caspello"/>
    <s v="Cənub"/>
    <s v="Lənkəran"/>
    <d v="2021-01-31T04:48:00"/>
  </r>
  <r>
    <s v="Bağırov Seymur Orxan"/>
    <s v="Satış meneceri"/>
    <x v="2"/>
    <x v="36"/>
    <n v="73"/>
    <n v="10"/>
    <n v="730"/>
    <s v="AZtotal"/>
    <s v="Şərq"/>
    <s v="Sumqayıt"/>
    <d v="2021-01-31T06:00:00"/>
  </r>
  <r>
    <s v="Bağırov Seymur Orxan"/>
    <s v="Satış meneceri"/>
    <x v="0"/>
    <x v="32"/>
    <n v="119"/>
    <n v="8"/>
    <n v="952"/>
    <s v="Diema"/>
    <s v="Şimal-qərb"/>
    <s v="Ağstafa"/>
    <d v="2021-01-31T07:12:00"/>
  </r>
  <r>
    <s v="Bağırov Seymur Orxan"/>
    <s v="Satış meneceri"/>
    <x v="1"/>
    <x v="4"/>
    <n v="104"/>
    <n v="7"/>
    <n v="728"/>
    <s v="Lebima"/>
    <s v="Şimal-şərq"/>
    <s v="Qusar"/>
    <d v="2021-01-31T08:24:00"/>
  </r>
  <r>
    <s v="Əliyev İlqar Samir"/>
    <s v="Satış meneceri"/>
    <x v="0"/>
    <x v="35"/>
    <n v="69"/>
    <n v="64"/>
    <n v="4416"/>
    <s v="Ilmano"/>
    <s v="Şərq"/>
    <s v="Bakı"/>
    <d v="2021-01-31T09:36:00"/>
  </r>
  <r>
    <s v="Bağışov Elnur İbad"/>
    <s v="Satış meneceri"/>
    <x v="0"/>
    <x v="2"/>
    <n v="38"/>
    <n v="9"/>
    <n v="342"/>
    <s v="Caspello"/>
    <s v="Cənub"/>
    <s v="Lənkəran"/>
    <d v="2021-01-31T10:48:00"/>
  </r>
  <r>
    <s v="Sabilov Ayaz Teymur"/>
    <s v="Satış nümayəndəsi"/>
    <x v="3"/>
    <x v="25"/>
    <n v="67"/>
    <n v="11"/>
    <n v="737"/>
    <s v="Caspello"/>
    <s v="Cənub"/>
    <s v="Lənkəran"/>
    <d v="2021-01-31T12:00:00"/>
  </r>
  <r>
    <s v="Bağırov Seymur Orxan"/>
    <s v="Satış meneceri"/>
    <x v="2"/>
    <x v="20"/>
    <n v="89"/>
    <n v="52"/>
    <n v="4628"/>
    <s v="Ultra"/>
    <s v="Cənub"/>
    <s v="Nefçala"/>
    <d v="2021-01-31T13:12:00"/>
  </r>
  <r>
    <s v="Bağırov Seymur Orxan"/>
    <s v="Satış meneceri"/>
    <x v="4"/>
    <x v="47"/>
    <n v="134"/>
    <n v="73"/>
    <n v="9782"/>
    <s v="Ultra"/>
    <s v="Cənub"/>
    <s v="Nefçala"/>
    <d v="2021-01-31T14:24:00"/>
  </r>
  <r>
    <s v="Bağışov Elnur İbad"/>
    <s v="Satış meneceri"/>
    <x v="0"/>
    <x v="2"/>
    <n v="38"/>
    <n v="8"/>
    <n v="304"/>
    <s v="Alfa"/>
    <s v="Şimal-qərb"/>
    <s v="Şəmkir"/>
    <d v="2021-01-31T15:36:00"/>
  </r>
  <r>
    <s v="Bağırov Seymur Orxan"/>
    <s v="Satış meneceri"/>
    <x v="4"/>
    <x v="49"/>
    <n v="50"/>
    <n v="115"/>
    <n v="5750"/>
    <s v="Lebima"/>
    <s v="Şimal-şərq"/>
    <s v="Qusar"/>
    <d v="2021-01-31T16:48:00"/>
  </r>
  <r>
    <s v="Əliyeva Röya Əli"/>
    <s v="Satış nümayəndəsi"/>
    <x v="2"/>
    <x v="3"/>
    <n v="40"/>
    <n v="167"/>
    <n v="6680"/>
    <s v="IzAst"/>
    <s v="Şərq"/>
    <s v="Sumqayıt"/>
    <d v="2021-01-31T18:00:00"/>
  </r>
  <r>
    <s v="Əliyev İlqar Samir"/>
    <s v="Satış meneceri"/>
    <x v="1"/>
    <x v="8"/>
    <n v="50"/>
    <n v="10"/>
    <n v="500"/>
    <s v="IzAst"/>
    <s v="Şərq"/>
    <s v="Sumqayıt"/>
    <d v="2021-01-31T19:12:00"/>
  </r>
  <r>
    <s v="Bağışov Elnur İbad"/>
    <s v="Satış meneceri"/>
    <x v="4"/>
    <x v="47"/>
    <n v="134"/>
    <n v="80"/>
    <n v="10720"/>
    <s v="Diema"/>
    <s v="Şimal-qərb"/>
    <s v="Ağstafa"/>
    <d v="2021-01-31T20:24:00"/>
  </r>
  <r>
    <s v="Abdullayev Tahir Nurlan"/>
    <s v="Satış nümayəndəsi"/>
    <x v="3"/>
    <x v="27"/>
    <n v="43"/>
    <n v="5"/>
    <n v="215"/>
    <s v="Number"/>
    <s v="Şimal-qərb"/>
    <s v="Gəncə"/>
    <d v="2021-01-31T21:36:00"/>
  </r>
  <r>
    <s v="Əliyev İlqar Samir"/>
    <s v="Satış meneceri"/>
    <x v="0"/>
    <x v="10"/>
    <n v="54"/>
    <n v="77"/>
    <n v="4158"/>
    <s v="Future"/>
    <s v="Şimal-qərb"/>
    <s v="Gəncə"/>
    <d v="2021-01-31T22:48:00"/>
  </r>
  <r>
    <s v="Mustafayeva Sona Abdulla"/>
    <s v="Satış nümayəndəsi"/>
    <x v="3"/>
    <x v="15"/>
    <n v="115"/>
    <n v="13"/>
    <n v="1495"/>
    <s v="Sansor"/>
    <s v="Şimal-qərb"/>
    <s v="Şəmkir"/>
    <d v="2021-02-01T00:00:00"/>
  </r>
  <r>
    <s v="Əliyeva Röya Əli"/>
    <s v="Satış nümayəndəsi"/>
    <x v="1"/>
    <x v="8"/>
    <n v="50"/>
    <n v="11"/>
    <n v="550"/>
    <s v="Trim"/>
    <s v="Şimal"/>
    <s v="Zaqatala"/>
    <d v="2021-02-01T01:12:00"/>
  </r>
  <r>
    <s v="Sabilov Ayaz Teymur"/>
    <s v="Satış nümayəndəsi"/>
    <x v="3"/>
    <x v="18"/>
    <n v="142"/>
    <n v="8"/>
    <n v="1136"/>
    <s v="Azgold"/>
    <s v="Şimal"/>
    <s v="Qəbələ"/>
    <d v="2021-02-01T02:24:00"/>
  </r>
  <r>
    <s v="Bağışov Elnur İbad"/>
    <s v="Satış meneceri"/>
    <x v="2"/>
    <x v="39"/>
    <n v="85"/>
    <n v="10"/>
    <n v="850"/>
    <s v="Ilmano"/>
    <s v="Şərq"/>
    <s v="Bakı"/>
    <d v="2021-02-01T03:36:00"/>
  </r>
  <r>
    <s v="Əliyeva Röya Əli"/>
    <s v="Satış nümayəndəsi"/>
    <x v="2"/>
    <x v="20"/>
    <n v="89"/>
    <n v="134"/>
    <n v="11926"/>
    <s v="Stream"/>
    <s v="Cənub"/>
    <s v="Biləsuvar"/>
    <d v="2021-02-01T04:48:00"/>
  </r>
  <r>
    <s v="Abdullayev Tahir Nurlan"/>
    <s v="Satış nümayəndəsi"/>
    <x v="2"/>
    <x v="42"/>
    <n v="47"/>
    <n v="11"/>
    <n v="517"/>
    <s v="Lebima"/>
    <s v="Şimal-şərq"/>
    <s v="Qusar"/>
    <d v="2021-02-01T06:00:00"/>
  </r>
  <r>
    <s v="Sabilov Ayaz Teymur"/>
    <s v="Satış nümayəndəsi"/>
    <x v="0"/>
    <x v="2"/>
    <n v="38"/>
    <n v="13"/>
    <n v="494"/>
    <s v="BlackWhite"/>
    <s v="Şimal-qərb"/>
    <s v="Gəncə"/>
    <d v="2021-02-01T07:12:00"/>
  </r>
  <r>
    <s v="Mustafayeva Sona Abdulla"/>
    <s v="Satış nümayəndəsi"/>
    <x v="4"/>
    <x v="47"/>
    <n v="134"/>
    <n v="77"/>
    <n v="10318"/>
    <s v="BlackWhite"/>
    <s v="Şimal-qərb"/>
    <s v="Gəncə"/>
    <d v="2021-02-01T08:24:00"/>
  </r>
  <r>
    <s v="Əliyeva Röya Əli"/>
    <s v="Satış nümayəndəsi"/>
    <x v="3"/>
    <x v="44"/>
    <n v="28"/>
    <n v="10"/>
    <n v="280"/>
    <s v="Diema"/>
    <s v="Şimal-qərb"/>
    <s v="Ağstafa"/>
    <d v="2021-02-01T09:36:00"/>
  </r>
  <r>
    <s v="Mustafayeva Sona Abdulla"/>
    <s v="Satış nümayəndəsi"/>
    <x v="3"/>
    <x v="41"/>
    <n v="107"/>
    <n v="13"/>
    <n v="1391"/>
    <s v="AZtotal"/>
    <s v="Şərq"/>
    <s v="Sumqayıt"/>
    <d v="2021-02-01T10:48:00"/>
  </r>
  <r>
    <s v="Bağırov Seymur Orxan"/>
    <s v="Satış meneceri"/>
    <x v="1"/>
    <x v="1"/>
    <n v="145"/>
    <n v="10"/>
    <n v="1450"/>
    <s v="Future"/>
    <s v="Şimal-qərb"/>
    <s v="Gəncə"/>
    <d v="2021-02-01T12:00:00"/>
  </r>
  <r>
    <s v="Əliyeva Röya Əli"/>
    <s v="Satış nümayəndəsi"/>
    <x v="2"/>
    <x v="20"/>
    <n v="89"/>
    <n v="138"/>
    <n v="12282"/>
    <s v="Albana"/>
    <s v="Şimal-qərb"/>
    <s v="Ağstafa"/>
    <d v="2021-02-01T13:12:00"/>
  </r>
  <r>
    <s v="Sabilov Ayaz Teymur"/>
    <s v="Satış nümayəndəsi"/>
    <x v="3"/>
    <x v="48"/>
    <n v="73"/>
    <n v="65"/>
    <n v="4745"/>
    <s v="Zoom"/>
    <s v="Şimal-qərb"/>
    <s v="Şəmkir"/>
    <d v="2021-02-01T14:24:00"/>
  </r>
  <r>
    <s v="Bağırov Seymur Orxan"/>
    <s v="Satış meneceri"/>
    <x v="2"/>
    <x v="39"/>
    <n v="85"/>
    <n v="13"/>
    <n v="1105"/>
    <s v="AZtotal"/>
    <s v="Şərq"/>
    <s v="Sumqayıt"/>
    <d v="2021-02-01T15:36:00"/>
  </r>
  <r>
    <s v="Əliyev İlqar Samir"/>
    <s v="Satış meneceri"/>
    <x v="1"/>
    <x v="8"/>
    <n v="50"/>
    <n v="6"/>
    <n v="300"/>
    <s v="Ilmano"/>
    <s v="Şərq"/>
    <s v="Bakı"/>
    <d v="2021-02-01T16:48:00"/>
  </r>
  <r>
    <s v="Bağırov Seymur Orxan"/>
    <s v="Satış meneceri"/>
    <x v="3"/>
    <x v="48"/>
    <n v="73"/>
    <n v="71"/>
    <n v="5183"/>
    <s v="Diema"/>
    <s v="Şimal-qərb"/>
    <s v="Ağstafa"/>
    <d v="2021-02-01T18:00:00"/>
  </r>
  <r>
    <s v="Bağırov Seymur Orxan"/>
    <s v="Satış meneceri"/>
    <x v="2"/>
    <x v="36"/>
    <n v="73"/>
    <n v="9"/>
    <n v="657"/>
    <s v="BlackWhite"/>
    <s v="Şimal-qərb"/>
    <s v="Gəncə"/>
    <d v="2021-02-01T19:12:00"/>
  </r>
  <r>
    <s v="Bağışov Elnur İbad"/>
    <s v="Satış meneceri"/>
    <x v="2"/>
    <x v="16"/>
    <n v="107"/>
    <n v="7"/>
    <n v="749"/>
    <s v="AZtotal"/>
    <s v="Şərq"/>
    <s v="Sumqayıt"/>
    <d v="2021-02-01T20:24:00"/>
  </r>
  <r>
    <s v="Bağışov Elnur İbad"/>
    <s v="Satış meneceri"/>
    <x v="3"/>
    <x v="11"/>
    <n v="146"/>
    <n v="7"/>
    <n v="1022"/>
    <s v="Zoom"/>
    <s v="Şimal-qərb"/>
    <s v="Şəmkir"/>
    <d v="2021-02-01T21:36:00"/>
  </r>
  <r>
    <s v="Orucov Teymur Rəşad"/>
    <s v="Satış meneceri"/>
    <x v="2"/>
    <x v="3"/>
    <n v="40"/>
    <n v="238"/>
    <n v="9520"/>
    <s v="Lebima"/>
    <s v="Şimal-şərq"/>
    <s v="Qusar"/>
    <d v="2021-02-01T22:48:00"/>
  </r>
  <r>
    <s v="Abdullayev Tahir Nurlan"/>
    <s v="Satış nümayəndəsi"/>
    <x v="0"/>
    <x v="35"/>
    <n v="69"/>
    <n v="53"/>
    <n v="3657"/>
    <s v="Elba"/>
    <s v="Şimal-qərb"/>
    <s v="Gəncə"/>
    <d v="2021-02-02T00:00:00"/>
  </r>
  <r>
    <s v="Bağırov Seymur Orxan"/>
    <s v="Satış meneceri"/>
    <x v="1"/>
    <x v="4"/>
    <n v="104"/>
    <n v="9"/>
    <n v="936"/>
    <s v="AZstar"/>
    <s v="Şimal-şərq"/>
    <s v="Quba"/>
    <d v="2021-02-02T01:12:00"/>
  </r>
  <r>
    <s v="Mustafayeva Sona Abdulla"/>
    <s v="Satış nümayəndəsi"/>
    <x v="0"/>
    <x v="35"/>
    <n v="69"/>
    <n v="51"/>
    <n v="3519"/>
    <s v="Azgold"/>
    <s v="Şimal"/>
    <s v="Qəbələ"/>
    <d v="2021-02-02T02:24:00"/>
  </r>
  <r>
    <s v="Əliyev İlqar Samir"/>
    <s v="Satış meneceri"/>
    <x v="2"/>
    <x v="36"/>
    <n v="73"/>
    <n v="9"/>
    <n v="657"/>
    <s v="Ilpatio"/>
    <s v="Şərq"/>
    <s v="Bakı"/>
    <d v="2021-02-02T03:36:00"/>
  </r>
  <r>
    <s v="Əliyev İlqar Samir"/>
    <s v="Satış meneceri"/>
    <x v="1"/>
    <x v="23"/>
    <n v="40"/>
    <n v="12"/>
    <n v="480"/>
    <s v="Ultra"/>
    <s v="Cənub"/>
    <s v="Nefçala"/>
    <d v="2021-02-02T04:48:00"/>
  </r>
  <r>
    <s v="Əliyeva Röya Əli"/>
    <s v="Satış nümayəndəsi"/>
    <x v="3"/>
    <x v="15"/>
    <n v="115"/>
    <n v="6"/>
    <n v="690"/>
    <s v="Alfa"/>
    <s v="Şimal-qərb"/>
    <s v="Şəmkir"/>
    <d v="2021-02-02T06:00:00"/>
  </r>
  <r>
    <s v="Əliyeva Röya Əli"/>
    <s v="Satış nümayəndəsi"/>
    <x v="1"/>
    <x v="1"/>
    <n v="145"/>
    <n v="9"/>
    <n v="1305"/>
    <s v="Invest"/>
    <s v="Şərq"/>
    <s v="Bakı"/>
    <d v="2021-02-02T07:12:00"/>
  </r>
  <r>
    <s v="Əliyev İlqar Samir"/>
    <s v="Satış meneceri"/>
    <x v="2"/>
    <x v="16"/>
    <n v="107"/>
    <n v="8"/>
    <n v="856"/>
    <s v="ABC"/>
    <s v="Şərq"/>
    <s v="Bakı"/>
    <d v="2021-02-02T08:24:00"/>
  </r>
  <r>
    <s v="Orucov Teymur Rəşad"/>
    <s v="Satış meneceri"/>
    <x v="3"/>
    <x v="48"/>
    <n v="73"/>
    <n v="71"/>
    <n v="5183"/>
    <s v="Sensora"/>
    <s v="Şərq"/>
    <s v="Xırdalan"/>
    <d v="2021-02-02T09:36:00"/>
  </r>
  <r>
    <s v="Əliyeva Röya Əli"/>
    <s v="Satış nümayəndəsi"/>
    <x v="3"/>
    <x v="44"/>
    <n v="28"/>
    <n v="7"/>
    <n v="196"/>
    <s v="Zoom"/>
    <s v="Şimal-qərb"/>
    <s v="Şəmkir"/>
    <d v="2021-02-02T10:48:00"/>
  </r>
  <r>
    <s v="Orucov Teymur Rəşad"/>
    <s v="Satış meneceri"/>
    <x v="1"/>
    <x v="37"/>
    <n v="87"/>
    <n v="10"/>
    <n v="870"/>
    <s v="Pero"/>
    <s v="Şimal-şərq"/>
    <s v="Quba"/>
    <d v="2021-02-02T12:00:00"/>
  </r>
  <r>
    <s v="Bağırov Seymur Orxan"/>
    <s v="Satış meneceri"/>
    <x v="0"/>
    <x v="24"/>
    <n v="32"/>
    <n v="56"/>
    <n v="1792"/>
    <s v="Sansor"/>
    <s v="Şimal-qərb"/>
    <s v="Şəmkir"/>
    <d v="2021-02-02T13:12:00"/>
  </r>
  <r>
    <s v="Abdullayev Tahir Nurlan"/>
    <s v="Satış nümayəndəsi"/>
    <x v="1"/>
    <x v="21"/>
    <n v="128"/>
    <n v="21"/>
    <n v="2688"/>
    <s v="Human"/>
    <s v="Şərq"/>
    <s v="Sumqayıt"/>
    <d v="2021-02-02T14:24:00"/>
  </r>
  <r>
    <s v="Abdullayev Tahir Nurlan"/>
    <s v="Satış nümayəndəsi"/>
    <x v="2"/>
    <x v="16"/>
    <n v="107"/>
    <n v="14"/>
    <n v="1498"/>
    <s v="Future"/>
    <s v="Şimal-qərb"/>
    <s v="Gəncə"/>
    <d v="2021-02-02T15:36:00"/>
  </r>
  <r>
    <s v="Orucov Teymur Rəşad"/>
    <s v="Satış meneceri"/>
    <x v="2"/>
    <x v="42"/>
    <n v="47"/>
    <n v="11"/>
    <n v="517"/>
    <s v="Lebima"/>
    <s v="Şimal-şərq"/>
    <s v="Qusar"/>
    <d v="2021-02-02T16:48:00"/>
  </r>
  <r>
    <s v="Sabilov Ayaz Teymur"/>
    <s v="Satış nümayəndəsi"/>
    <x v="3"/>
    <x v="19"/>
    <n v="70"/>
    <n v="4"/>
    <n v="280"/>
    <s v="BlackWhite"/>
    <s v="Şimal-qərb"/>
    <s v="Gəncə"/>
    <d v="2021-02-02T18:00:00"/>
  </r>
  <r>
    <s v="Bağırov Seymur Orxan"/>
    <s v="Satış meneceri"/>
    <x v="4"/>
    <x v="43"/>
    <n v="16"/>
    <n v="163"/>
    <n v="2608"/>
    <s v="Sansor"/>
    <s v="Şimal-qərb"/>
    <s v="Şəmkir"/>
    <d v="2021-02-02T19:12:00"/>
  </r>
  <r>
    <s v="Əliyeva Röya Əli"/>
    <s v="Satış nümayəndəsi"/>
    <x v="2"/>
    <x v="16"/>
    <n v="107"/>
    <n v="11"/>
    <n v="1177"/>
    <s v="ABC"/>
    <s v="Şərq"/>
    <s v="Bakı"/>
    <d v="2021-02-02T20:24:00"/>
  </r>
  <r>
    <s v="Mustafayeva Sona Abdulla"/>
    <s v="Satış nümayəndəsi"/>
    <x v="3"/>
    <x v="25"/>
    <n v="67"/>
    <n v="11"/>
    <n v="737"/>
    <s v="Number"/>
    <s v="Şimal-qərb"/>
    <s v="Gəncə"/>
    <d v="2021-02-02T21:36:00"/>
  </r>
  <r>
    <s v="Bağırov Seymur Orxan"/>
    <s v="Satış meneceri"/>
    <x v="0"/>
    <x v="2"/>
    <n v="38"/>
    <n v="5"/>
    <n v="190"/>
    <s v="Future"/>
    <s v="Şimal-qərb"/>
    <s v="Gəncə"/>
    <d v="2021-02-02T22:48:00"/>
  </r>
  <r>
    <s v="Bağırov Seymur Orxan"/>
    <s v="Satış meneceri"/>
    <x v="3"/>
    <x v="18"/>
    <n v="142"/>
    <n v="8"/>
    <n v="1136"/>
    <s v="Ultra"/>
    <s v="Cənub"/>
    <s v="Nefçala"/>
    <d v="2021-02-03T00:00:00"/>
  </r>
  <r>
    <s v="Sabilov Ayaz Teymur"/>
    <s v="Satış nümayəndəsi"/>
    <x v="0"/>
    <x v="10"/>
    <n v="54"/>
    <n v="268"/>
    <n v="14472"/>
    <s v="Sansor"/>
    <s v="Şimal-qərb"/>
    <s v="Şəmkir"/>
    <d v="2021-02-03T01:12:00"/>
  </r>
  <r>
    <s v="Orucov Teymur Rəşad"/>
    <s v="Satış meneceri"/>
    <x v="1"/>
    <x v="12"/>
    <n v="121"/>
    <n v="5"/>
    <n v="605"/>
    <s v="Ilmano"/>
    <s v="Şərq"/>
    <s v="Bakı"/>
    <d v="2021-02-03T02:24:00"/>
  </r>
  <r>
    <s v="Orucov Teymur Rəşad"/>
    <s v="Satış meneceri"/>
    <x v="1"/>
    <x v="21"/>
    <n v="128"/>
    <n v="20"/>
    <n v="2560"/>
    <s v="Sinan"/>
    <s v="Cənub"/>
    <s v="Biləsuvar"/>
    <d v="2021-02-03T03:36:00"/>
  </r>
  <r>
    <s v="Əliyeva Röya Əli"/>
    <s v="Satış nümayəndəsi"/>
    <x v="2"/>
    <x v="42"/>
    <n v="47"/>
    <n v="8"/>
    <n v="376"/>
    <s v="Pero"/>
    <s v="Şimal-şərq"/>
    <s v="Quba"/>
    <d v="2021-02-03T04:48:00"/>
  </r>
  <r>
    <s v="Bağırov Seymur Orxan"/>
    <s v="Satış meneceri"/>
    <x v="1"/>
    <x v="29"/>
    <n v="133"/>
    <n v="4"/>
    <n v="532"/>
    <s v="Inshaatgold"/>
    <s v="Şimal-şərq"/>
    <s v="Xaçmaz"/>
    <d v="2021-02-03T06:00:00"/>
  </r>
  <r>
    <s v="Sabilov Ayaz Teymur"/>
    <s v="Satış nümayəndəsi"/>
    <x v="3"/>
    <x v="46"/>
    <n v="36"/>
    <n v="6"/>
    <n v="216"/>
    <s v="Ultra"/>
    <s v="Cənub"/>
    <s v="Nefçala"/>
    <d v="2021-02-03T07:12:00"/>
  </r>
  <r>
    <s v="Sabilov Ayaz Teymur"/>
    <s v="Satış nümayəndəsi"/>
    <x v="3"/>
    <x v="15"/>
    <n v="115"/>
    <n v="9"/>
    <n v="1035"/>
    <s v="Alfa"/>
    <s v="Şimal-qərb"/>
    <s v="Şəmkir"/>
    <d v="2021-02-03T08:24:00"/>
  </r>
  <r>
    <s v="Bağışov Elnur İbad"/>
    <s v="Satış meneceri"/>
    <x v="0"/>
    <x v="0"/>
    <n v="98"/>
    <n v="15"/>
    <n v="1470"/>
    <s v="Diema"/>
    <s v="Şimal-qərb"/>
    <s v="Ağstafa"/>
    <d v="2021-02-03T09:36:00"/>
  </r>
  <r>
    <s v="Əliyev İlqar Samir"/>
    <s v="Satış meneceri"/>
    <x v="2"/>
    <x v="42"/>
    <n v="47"/>
    <n v="11"/>
    <n v="517"/>
    <s v="BlackWhite"/>
    <s v="Şimal-qərb"/>
    <s v="Gəncə"/>
    <d v="2021-02-03T10:48:00"/>
  </r>
  <r>
    <s v="Mustafayeva Sona Abdulla"/>
    <s v="Satış nümayəndəsi"/>
    <x v="0"/>
    <x v="40"/>
    <n v="128"/>
    <n v="11"/>
    <n v="1408"/>
    <s v="Trim"/>
    <s v="Şimal"/>
    <s v="Zaqatala"/>
    <d v="2021-02-03T12:00:00"/>
  </r>
  <r>
    <s v="Əliyeva Röya Əli"/>
    <s v="Satış nümayəndəsi"/>
    <x v="0"/>
    <x v="17"/>
    <n v="83"/>
    <n v="10"/>
    <n v="830"/>
    <s v="Future"/>
    <s v="Şimal-qərb"/>
    <s v="Gəncə"/>
    <d v="2021-02-03T13:12:00"/>
  </r>
  <r>
    <s v="Abdullayev Tahir Nurlan"/>
    <s v="Satış nümayəndəsi"/>
    <x v="1"/>
    <x v="12"/>
    <n v="121"/>
    <n v="5"/>
    <n v="605"/>
    <s v="Future"/>
    <s v="Şimal-qərb"/>
    <s v="Gəncə"/>
    <d v="2021-02-03T14:24:00"/>
  </r>
  <r>
    <s v="Abdullayev Tahir Nurlan"/>
    <s v="Satış nümayəndəsi"/>
    <x v="1"/>
    <x v="12"/>
    <n v="121"/>
    <n v="12"/>
    <n v="1452"/>
    <s v="Pero"/>
    <s v="Şimal-şərq"/>
    <s v="Quba"/>
    <d v="2021-02-03T15:36:00"/>
  </r>
  <r>
    <s v="Abdullayev Tahir Nurlan"/>
    <s v="Satış nümayəndəsi"/>
    <x v="3"/>
    <x v="27"/>
    <n v="43"/>
    <n v="5"/>
    <n v="215"/>
    <s v="Zoom"/>
    <s v="Şimal-qərb"/>
    <s v="Şəmkir"/>
    <d v="2021-02-03T16:48:00"/>
  </r>
  <r>
    <s v="Abdullayev Tahir Nurlan"/>
    <s v="Satış nümayəndəsi"/>
    <x v="2"/>
    <x v="39"/>
    <n v="85"/>
    <n v="5"/>
    <n v="425"/>
    <s v="Pero"/>
    <s v="Şimal-şərq"/>
    <s v="Quba"/>
    <d v="2021-02-03T18:00:00"/>
  </r>
  <r>
    <s v="Orucov Teymur Rəşad"/>
    <s v="Satış meneceri"/>
    <x v="4"/>
    <x v="47"/>
    <n v="134"/>
    <n v="74"/>
    <n v="9916"/>
    <s v="Albana"/>
    <s v="Şimal-qərb"/>
    <s v="Ağstafa"/>
    <d v="2021-02-03T19:12:00"/>
  </r>
  <r>
    <s v="Sabilov Ayaz Teymur"/>
    <s v="Satış nümayəndəsi"/>
    <x v="1"/>
    <x v="1"/>
    <n v="145"/>
    <n v="6"/>
    <n v="870"/>
    <s v="Sensora"/>
    <s v="Şərq"/>
    <s v="Xırdalan"/>
    <d v="2021-02-03T20:24:00"/>
  </r>
  <r>
    <s v="Əliyeva Röya Əli"/>
    <s v="Satış nümayəndəsi"/>
    <x v="2"/>
    <x v="36"/>
    <n v="73"/>
    <n v="14"/>
    <n v="1022"/>
    <s v="Ilpatio"/>
    <s v="Şərq"/>
    <s v="Bakı"/>
    <d v="2021-02-03T21:36:00"/>
  </r>
  <r>
    <s v="Bağışov Elnur İbad"/>
    <s v="Satış meneceri"/>
    <x v="3"/>
    <x v="41"/>
    <n v="107"/>
    <n v="13"/>
    <n v="1391"/>
    <s v="Azgold"/>
    <s v="Şimal"/>
    <s v="Qəbələ"/>
    <d v="2021-02-03T22:48:00"/>
  </r>
  <r>
    <s v="Əliyeva Röya Əli"/>
    <s v="Satış nümayəndəsi"/>
    <x v="1"/>
    <x v="29"/>
    <n v="133"/>
    <n v="8"/>
    <n v="1064"/>
    <s v="Zoom"/>
    <s v="Şimal-qərb"/>
    <s v="Şəmkir"/>
    <d v="2021-02-04T00:00:00"/>
  </r>
  <r>
    <s v="Əliyeva Röya Əli"/>
    <s v="Satış nümayəndəsi"/>
    <x v="3"/>
    <x v="46"/>
    <n v="36"/>
    <n v="5"/>
    <n v="180"/>
    <s v="Stream"/>
    <s v="Cənub"/>
    <s v="Biləsuvar"/>
    <d v="2021-02-04T01:12:00"/>
  </r>
  <r>
    <s v="Mustafayeva Sona Abdulla"/>
    <s v="Satış nümayəndəsi"/>
    <x v="0"/>
    <x v="2"/>
    <n v="38"/>
    <n v="8"/>
    <n v="304"/>
    <s v="Standart"/>
    <s v="Şimal"/>
    <s v="İsmayıllı"/>
    <d v="2021-02-04T02:24:00"/>
  </r>
  <r>
    <s v="Əliyeva Röya Əli"/>
    <s v="Satış nümayəndəsi"/>
    <x v="3"/>
    <x v="44"/>
    <n v="28"/>
    <n v="10"/>
    <n v="280"/>
    <s v="Albana"/>
    <s v="Şimal-qərb"/>
    <s v="Ağstafa"/>
    <d v="2021-02-04T03:36:00"/>
  </r>
  <r>
    <s v="Əliyeva Röya Əli"/>
    <s v="Satış nümayəndəsi"/>
    <x v="0"/>
    <x v="17"/>
    <n v="83"/>
    <n v="4"/>
    <n v="332"/>
    <s v="Future"/>
    <s v="Şimal-qərb"/>
    <s v="Gəncə"/>
    <d v="2021-02-04T04:48:00"/>
  </r>
  <r>
    <s v="Abdullayev Tahir Nurlan"/>
    <s v="Satış nümayəndəsi"/>
    <x v="2"/>
    <x v="16"/>
    <n v="107"/>
    <n v="12"/>
    <n v="1284"/>
    <s v="Ultra"/>
    <s v="Cənub"/>
    <s v="Nefçala"/>
    <d v="2021-02-04T06:00:00"/>
  </r>
  <r>
    <s v="Əliyev İlqar Samir"/>
    <s v="Satış meneceri"/>
    <x v="3"/>
    <x v="15"/>
    <n v="115"/>
    <n v="14"/>
    <n v="1610"/>
    <s v="Sinan"/>
    <s v="Cənub"/>
    <s v="Biləsuvar"/>
    <d v="2021-02-04T07:12:00"/>
  </r>
  <r>
    <s v="Bağırov Seymur Orxan"/>
    <s v="Satış meneceri"/>
    <x v="2"/>
    <x v="20"/>
    <n v="89"/>
    <n v="137"/>
    <n v="12193"/>
    <s v="Inshaatgold"/>
    <s v="Şimal-şərq"/>
    <s v="Xaçmaz"/>
    <d v="2021-02-04T08:24:00"/>
  </r>
  <r>
    <s v="Orucov Teymur Rəşad"/>
    <s v="Satış meneceri"/>
    <x v="0"/>
    <x v="5"/>
    <n v="121"/>
    <n v="5"/>
    <n v="605"/>
    <s v="Ultra"/>
    <s v="Cənub"/>
    <s v="Nefçala"/>
    <d v="2021-02-04T09:36:00"/>
  </r>
  <r>
    <s v="Bağışov Elnur İbad"/>
    <s v="Satış meneceri"/>
    <x v="0"/>
    <x v="2"/>
    <n v="38"/>
    <n v="5"/>
    <n v="190"/>
    <s v="Future"/>
    <s v="Şimal-qərb"/>
    <s v="Gəncə"/>
    <d v="2021-02-04T10:48:00"/>
  </r>
  <r>
    <s v="Əliyeva Röya Əli"/>
    <s v="Satış nümayəndəsi"/>
    <x v="2"/>
    <x v="3"/>
    <n v="40"/>
    <n v="53"/>
    <n v="2120"/>
    <s v="Alfa"/>
    <s v="Şimal-qərb"/>
    <s v="Şəmkir"/>
    <d v="2021-02-04T12:00:00"/>
  </r>
  <r>
    <s v="Əliyev İlqar Samir"/>
    <s v="Satış meneceri"/>
    <x v="0"/>
    <x v="5"/>
    <n v="121"/>
    <n v="95"/>
    <n v="11495"/>
    <s v="Ilmano"/>
    <s v="Şərq"/>
    <s v="Bakı"/>
    <d v="2021-02-04T13:12:00"/>
  </r>
  <r>
    <s v="Mustafayeva Sona Abdulla"/>
    <s v="Satış nümayəndəsi"/>
    <x v="4"/>
    <x v="49"/>
    <n v="50"/>
    <n v="126"/>
    <n v="6300"/>
    <s v="Ilmano"/>
    <s v="Şərq"/>
    <s v="Bakı"/>
    <d v="2021-02-04T14:24:00"/>
  </r>
  <r>
    <s v="Abdullayev Tahir Nurlan"/>
    <s v="Satış nümayəndəsi"/>
    <x v="0"/>
    <x v="32"/>
    <n v="119"/>
    <n v="16"/>
    <n v="1904"/>
    <s v="ABC"/>
    <s v="Şərq"/>
    <s v="Bakı"/>
    <d v="2021-02-04T15:36:00"/>
  </r>
  <r>
    <s v="Bağırov Seymur Orxan"/>
    <s v="Satış meneceri"/>
    <x v="3"/>
    <x v="6"/>
    <n v="121"/>
    <n v="111"/>
    <n v="13431"/>
    <s v="Albana"/>
    <s v="Şimal-qərb"/>
    <s v="Ağstafa"/>
    <d v="2021-02-04T16:48:00"/>
  </r>
  <r>
    <s v="Orucov Teymur Rəşad"/>
    <s v="Satış meneceri"/>
    <x v="2"/>
    <x v="16"/>
    <n v="107"/>
    <n v="11"/>
    <n v="1177"/>
    <s v="Future"/>
    <s v="Şimal-qərb"/>
    <s v="Gəncə"/>
    <d v="2021-02-04T18:00:00"/>
  </r>
  <r>
    <s v="Abdullayev Tahir Nurlan"/>
    <s v="Satış nümayəndəsi"/>
    <x v="3"/>
    <x v="46"/>
    <n v="36"/>
    <n v="11"/>
    <n v="396"/>
    <s v="Ilmano"/>
    <s v="Şərq"/>
    <s v="Bakı"/>
    <d v="2021-02-04T19:12:00"/>
  </r>
  <r>
    <s v="Abdullayev Tahir Nurlan"/>
    <s v="Satış nümayəndəsi"/>
    <x v="3"/>
    <x v="28"/>
    <n v="27"/>
    <n v="48"/>
    <n v="1296"/>
    <s v="AZtotal"/>
    <s v="Şərq"/>
    <s v="Sumqayıt"/>
    <d v="2021-02-04T20:24:00"/>
  </r>
  <r>
    <s v="Orucov Teymur Rəşad"/>
    <s v="Satış meneceri"/>
    <x v="1"/>
    <x v="8"/>
    <n v="50"/>
    <n v="6"/>
    <n v="300"/>
    <s v="Ultra"/>
    <s v="Cənub"/>
    <s v="Nefçala"/>
    <d v="2021-02-04T21:36:00"/>
  </r>
  <r>
    <s v="Abdullayev Tahir Nurlan"/>
    <s v="Satış nümayəndəsi"/>
    <x v="2"/>
    <x v="33"/>
    <n v="47"/>
    <n v="5"/>
    <n v="235"/>
    <s v="Zoom"/>
    <s v="Şimal-qərb"/>
    <s v="Şəmkir"/>
    <d v="2021-02-04T22:48:00"/>
  </r>
  <r>
    <s v="Əliyeva Röya Əli"/>
    <s v="Satış nümayəndəsi"/>
    <x v="0"/>
    <x v="24"/>
    <n v="32"/>
    <n v="58"/>
    <n v="1856"/>
    <s v="Stream"/>
    <s v="Cənub"/>
    <s v="Biləsuvar"/>
    <d v="2021-02-05T00:00:00"/>
  </r>
  <r>
    <s v="Mustafayeva Sona Abdulla"/>
    <s v="Satış nümayəndəsi"/>
    <x v="4"/>
    <x v="47"/>
    <n v="134"/>
    <n v="78"/>
    <n v="10452"/>
    <s v="Human"/>
    <s v="Şərq"/>
    <s v="Sumqayıt"/>
    <d v="2021-02-05T01:12:00"/>
  </r>
  <r>
    <s v="Abdullayev Tahir Nurlan"/>
    <s v="Satış nümayəndəsi"/>
    <x v="1"/>
    <x v="22"/>
    <n v="101"/>
    <n v="13"/>
    <n v="1313"/>
    <s v="Number"/>
    <s v="Şimal-qərb"/>
    <s v="Gəncə"/>
    <d v="2021-02-05T02:24:00"/>
  </r>
  <r>
    <s v="Orucov Teymur Rəşad"/>
    <s v="Satış meneceri"/>
    <x v="2"/>
    <x v="3"/>
    <n v="40"/>
    <n v="50"/>
    <n v="2000"/>
    <s v="Zoom"/>
    <s v="Şimal-qərb"/>
    <s v="Şəmkir"/>
    <d v="2021-02-05T03:36:00"/>
  </r>
  <r>
    <s v="Bağışov Elnur İbad"/>
    <s v="Satış meneceri"/>
    <x v="3"/>
    <x v="18"/>
    <n v="142"/>
    <n v="9"/>
    <n v="1278"/>
    <s v="ABC"/>
    <s v="Şərq"/>
    <s v="Bakı"/>
    <d v="2021-02-05T04:48:00"/>
  </r>
  <r>
    <s v="Bağışov Elnur İbad"/>
    <s v="Satış meneceri"/>
    <x v="4"/>
    <x v="47"/>
    <n v="134"/>
    <n v="79"/>
    <n v="10586"/>
    <s v="Ultra"/>
    <s v="Cənub"/>
    <s v="Nefçala"/>
    <d v="2021-02-05T06:00:00"/>
  </r>
  <r>
    <s v="Bağışov Elnur İbad"/>
    <s v="Satış meneceri"/>
    <x v="2"/>
    <x v="36"/>
    <n v="73"/>
    <n v="13"/>
    <n v="949"/>
    <s v="Future"/>
    <s v="Şimal-qərb"/>
    <s v="Gəncə"/>
    <d v="2021-02-05T07:12:00"/>
  </r>
  <r>
    <s v="Bağırov Seymur Orxan"/>
    <s v="Satış meneceri"/>
    <x v="3"/>
    <x v="44"/>
    <n v="28"/>
    <n v="4"/>
    <n v="112"/>
    <s v="Alfa"/>
    <s v="Şimal-qərb"/>
    <s v="Şəmkir"/>
    <d v="2021-02-05T08:24:00"/>
  </r>
  <r>
    <s v="Mustafayeva Sona Abdulla"/>
    <s v="Satış nümayəndəsi"/>
    <x v="3"/>
    <x v="19"/>
    <n v="70"/>
    <n v="6"/>
    <n v="420"/>
    <s v="Pero"/>
    <s v="Şimal-şərq"/>
    <s v="Quba"/>
    <d v="2021-02-05T09:36:00"/>
  </r>
  <r>
    <s v="Abdullayev Tahir Nurlan"/>
    <s v="Satış nümayəndəsi"/>
    <x v="2"/>
    <x v="36"/>
    <n v="73"/>
    <n v="13"/>
    <n v="949"/>
    <s v="Zoom"/>
    <s v="Şimal-qərb"/>
    <s v="Şəmkir"/>
    <d v="2021-02-05T10:48:00"/>
  </r>
  <r>
    <s v="Sabilov Ayaz Teymur"/>
    <s v="Satış nümayəndəsi"/>
    <x v="0"/>
    <x v="35"/>
    <n v="69"/>
    <n v="51"/>
    <n v="3519"/>
    <s v="Zoom"/>
    <s v="Şimal-qərb"/>
    <s v="Şəmkir"/>
    <d v="2021-02-05T12:00:00"/>
  </r>
  <r>
    <s v="Əliyeva Röya Əli"/>
    <s v="Satış nümayəndəsi"/>
    <x v="1"/>
    <x v="31"/>
    <n v="77"/>
    <n v="12"/>
    <n v="924"/>
    <s v="Zoom"/>
    <s v="Şimal-qərb"/>
    <s v="Şəmkir"/>
    <d v="2021-02-05T13:12:00"/>
  </r>
  <r>
    <s v="Əliyeva Röya Əli"/>
    <s v="Satış nümayəndəsi"/>
    <x v="3"/>
    <x v="46"/>
    <n v="36"/>
    <n v="7"/>
    <n v="252"/>
    <s v="Inshaatgold"/>
    <s v="Şimal-şərq"/>
    <s v="Xaçmaz"/>
    <d v="2021-02-05T14:24:00"/>
  </r>
  <r>
    <s v="Əliyeva Röya Əli"/>
    <s v="Satış nümayəndəsi"/>
    <x v="0"/>
    <x v="24"/>
    <n v="32"/>
    <n v="55"/>
    <n v="1760"/>
    <s v="Number"/>
    <s v="Şimal-qərb"/>
    <s v="Gəncə"/>
    <d v="2021-02-05T15:36:00"/>
  </r>
  <r>
    <s v="Bağırov Seymur Orxan"/>
    <s v="Satış meneceri"/>
    <x v="1"/>
    <x v="12"/>
    <n v="121"/>
    <n v="5"/>
    <n v="605"/>
    <s v="Pero"/>
    <s v="Şimal-şərq"/>
    <s v="Quba"/>
    <d v="2021-02-05T16:48:00"/>
  </r>
  <r>
    <s v="Bağışov Elnur İbad"/>
    <s v="Satış meneceri"/>
    <x v="3"/>
    <x v="41"/>
    <n v="107"/>
    <n v="15"/>
    <n v="1605"/>
    <s v="BlackWhite"/>
    <s v="Şimal-qərb"/>
    <s v="Gəncə"/>
    <d v="2021-02-05T18:00:00"/>
  </r>
  <r>
    <s v="Bağışov Elnur İbad"/>
    <s v="Satış meneceri"/>
    <x v="1"/>
    <x v="29"/>
    <n v="133"/>
    <n v="8"/>
    <n v="1064"/>
    <s v="Trim"/>
    <s v="Şimal"/>
    <s v="Zaqatala"/>
    <d v="2021-02-05T19:12:00"/>
  </r>
  <r>
    <s v="Əliyev İlqar Samir"/>
    <s v="Satış meneceri"/>
    <x v="3"/>
    <x v="13"/>
    <n v="130"/>
    <n v="7"/>
    <n v="910"/>
    <s v="Diema"/>
    <s v="Şimal-qərb"/>
    <s v="Ağstafa"/>
    <d v="2021-02-05T20:24:00"/>
  </r>
  <r>
    <s v="Abdullayev Tahir Nurlan"/>
    <s v="Satış nümayəndəsi"/>
    <x v="0"/>
    <x v="24"/>
    <n v="32"/>
    <n v="53"/>
    <n v="1696"/>
    <s v="BlackWhite"/>
    <s v="Şimal-qərb"/>
    <s v="Gəncə"/>
    <d v="2021-02-05T21:36:00"/>
  </r>
  <r>
    <s v="Mustafayeva Sona Abdulla"/>
    <s v="Satış nümayəndəsi"/>
    <x v="1"/>
    <x v="29"/>
    <n v="133"/>
    <n v="5"/>
    <n v="665"/>
    <s v="Pero"/>
    <s v="Şimal-şərq"/>
    <s v="Quba"/>
    <d v="2021-02-05T22:48:00"/>
  </r>
  <r>
    <s v="Mustafayeva Sona Abdulla"/>
    <s v="Satış nümayəndəsi"/>
    <x v="0"/>
    <x v="24"/>
    <n v="32"/>
    <n v="56"/>
    <n v="1792"/>
    <s v="ABC"/>
    <s v="Şərq"/>
    <s v="Bakı"/>
    <d v="2021-02-06T00:00:00"/>
  </r>
  <r>
    <s v="Sabilov Ayaz Teymur"/>
    <s v="Satış nümayəndəsi"/>
    <x v="1"/>
    <x v="8"/>
    <n v="50"/>
    <n v="8"/>
    <n v="400"/>
    <s v="Sensora"/>
    <s v="Şərq"/>
    <s v="Xırdalan"/>
    <d v="2021-02-06T01:12:00"/>
  </r>
  <r>
    <s v="Bağırov Seymur Orxan"/>
    <s v="Satış meneceri"/>
    <x v="3"/>
    <x v="18"/>
    <n v="142"/>
    <n v="9"/>
    <n v="1278"/>
    <s v="Zoom"/>
    <s v="Şimal-qərb"/>
    <s v="Şəmkir"/>
    <d v="2021-02-06T02:24:00"/>
  </r>
  <r>
    <s v="Orucov Teymur Rəşad"/>
    <s v="Satış meneceri"/>
    <x v="1"/>
    <x v="29"/>
    <n v="133"/>
    <n v="5"/>
    <n v="665"/>
    <s v="Zoom"/>
    <s v="Şimal-qərb"/>
    <s v="Şəmkir"/>
    <d v="2021-02-06T03:36:00"/>
  </r>
  <r>
    <s v="Bağışov Elnur İbad"/>
    <s v="Satış meneceri"/>
    <x v="3"/>
    <x v="11"/>
    <n v="146"/>
    <n v="9"/>
    <n v="1314"/>
    <s v="Ultra"/>
    <s v="Cənub"/>
    <s v="Nefçala"/>
    <d v="2021-02-06T04:48:00"/>
  </r>
  <r>
    <s v="Bağışov Elnur İbad"/>
    <s v="Satış meneceri"/>
    <x v="3"/>
    <x v="18"/>
    <n v="142"/>
    <n v="11"/>
    <n v="1562"/>
    <s v="Zoom"/>
    <s v="Şimal-qərb"/>
    <s v="Şəmkir"/>
    <d v="2021-02-06T06:00:00"/>
  </r>
  <r>
    <s v="Orucov Teymur Rəşad"/>
    <s v="Satış meneceri"/>
    <x v="3"/>
    <x v="15"/>
    <n v="115"/>
    <n v="10"/>
    <n v="1150"/>
    <s v="Ilmano"/>
    <s v="Şərq"/>
    <s v="Bakı"/>
    <d v="2021-02-06T07:12:00"/>
  </r>
  <r>
    <s v="Əliyev İlqar Samir"/>
    <s v="Satış meneceri"/>
    <x v="1"/>
    <x v="29"/>
    <n v="133"/>
    <n v="3"/>
    <n v="399"/>
    <s v="Ultra"/>
    <s v="Cənub"/>
    <s v="Nefçala"/>
    <d v="2021-02-06T08:24:00"/>
  </r>
  <r>
    <s v="Orucov Teymur Rəşad"/>
    <s v="Satış meneceri"/>
    <x v="0"/>
    <x v="14"/>
    <n v="47"/>
    <n v="9"/>
    <n v="423"/>
    <s v="Zoom"/>
    <s v="Şimal-qərb"/>
    <s v="Şəmkir"/>
    <d v="2021-02-06T09:36:00"/>
  </r>
  <r>
    <s v="Mustafayeva Sona Abdulla"/>
    <s v="Satış nümayəndəsi"/>
    <x v="1"/>
    <x v="23"/>
    <n v="40"/>
    <n v="12"/>
    <n v="480"/>
    <s v="Ilmano"/>
    <s v="Şərq"/>
    <s v="Bakı"/>
    <d v="2021-02-06T10:48:00"/>
  </r>
  <r>
    <s v="Bağırov Seymur Orxan"/>
    <s v="Satış meneceri"/>
    <x v="0"/>
    <x v="0"/>
    <n v="98"/>
    <n v="12"/>
    <n v="1176"/>
    <s v="Albana"/>
    <s v="Şimal-qərb"/>
    <s v="Ağstafa"/>
    <d v="2021-02-06T12:00:00"/>
  </r>
  <r>
    <s v="Sabilov Ayaz Teymur"/>
    <s v="Satış nümayəndəsi"/>
    <x v="0"/>
    <x v="30"/>
    <n v="31"/>
    <n v="14"/>
    <n v="434"/>
    <s v="Future"/>
    <s v="Şimal-qərb"/>
    <s v="Gəncə"/>
    <d v="2021-02-06T13:12:00"/>
  </r>
  <r>
    <s v="Abdullayev Tahir Nurlan"/>
    <s v="Satış nümayəndəsi"/>
    <x v="3"/>
    <x v="28"/>
    <n v="27"/>
    <n v="41"/>
    <n v="1107"/>
    <s v="Future"/>
    <s v="Şimal-qərb"/>
    <s v="Gəncə"/>
    <d v="2021-02-06T14:24:00"/>
  </r>
  <r>
    <s v="Mustafayeva Sona Abdulla"/>
    <s v="Satış nümayəndəsi"/>
    <x v="1"/>
    <x v="37"/>
    <n v="87"/>
    <n v="11"/>
    <n v="957"/>
    <s v="Number"/>
    <s v="Şimal-qərb"/>
    <s v="Gəncə"/>
    <d v="2021-02-06T15:36:00"/>
  </r>
  <r>
    <s v="Bağışov Elnur İbad"/>
    <s v="Satış meneceri"/>
    <x v="1"/>
    <x v="29"/>
    <n v="133"/>
    <n v="3"/>
    <n v="399"/>
    <s v="Azgold"/>
    <s v="Şimal"/>
    <s v="Qəbələ"/>
    <d v="2021-02-06T16:48:00"/>
  </r>
  <r>
    <s v="Bağışov Elnur İbad"/>
    <s v="Satış meneceri"/>
    <x v="3"/>
    <x v="44"/>
    <n v="28"/>
    <n v="11"/>
    <n v="308"/>
    <s v="Zoom"/>
    <s v="Şimal-qərb"/>
    <s v="Şəmkir"/>
    <d v="2021-02-06T18:00:00"/>
  </r>
  <r>
    <s v="Bağırov Seymur Orxan"/>
    <s v="Satış meneceri"/>
    <x v="1"/>
    <x v="12"/>
    <n v="121"/>
    <n v="9"/>
    <n v="1089"/>
    <s v="Diema"/>
    <s v="Şimal-qərb"/>
    <s v="Ağstafa"/>
    <d v="2021-02-06T19:12:00"/>
  </r>
  <r>
    <s v="Abdullayev Tahir Nurlan"/>
    <s v="Satış nümayəndəsi"/>
    <x v="1"/>
    <x v="23"/>
    <n v="40"/>
    <n v="5"/>
    <n v="200"/>
    <s v="Albana"/>
    <s v="Şimal-qərb"/>
    <s v="Ağstafa"/>
    <d v="2021-02-06T20:24:00"/>
  </r>
  <r>
    <s v="Sabilov Ayaz Teymur"/>
    <s v="Satış nümayəndəsi"/>
    <x v="3"/>
    <x v="19"/>
    <n v="70"/>
    <n v="7"/>
    <n v="490"/>
    <s v="Lebima"/>
    <s v="Şimal-şərq"/>
    <s v="Qusar"/>
    <d v="2021-02-06T21:36:00"/>
  </r>
  <r>
    <s v="Abdullayev Tahir Nurlan"/>
    <s v="Satış nümayəndəsi"/>
    <x v="1"/>
    <x v="4"/>
    <n v="104"/>
    <n v="8"/>
    <n v="832"/>
    <s v="AZtotal"/>
    <s v="Şərq"/>
    <s v="Sumqayıt"/>
    <d v="2021-02-06T22:48:00"/>
  </r>
  <r>
    <s v="Mustafayeva Sona Abdulla"/>
    <s v="Satış nümayəndəsi"/>
    <x v="2"/>
    <x v="39"/>
    <n v="85"/>
    <n v="7"/>
    <n v="595"/>
    <s v="Alfa"/>
    <s v="Şimal-qərb"/>
    <s v="Şəmkir"/>
    <d v="2021-02-07T00:00:00"/>
  </r>
  <r>
    <s v="Mustafayeva Sona Abdulla"/>
    <s v="Satış nümayəndəsi"/>
    <x v="1"/>
    <x v="23"/>
    <n v="40"/>
    <n v="9"/>
    <n v="360"/>
    <s v="BlackWhite"/>
    <s v="Şimal-qərb"/>
    <s v="Gəncə"/>
    <d v="2021-02-07T01:12:00"/>
  </r>
  <r>
    <s v="Orucov Teymur Rəşad"/>
    <s v="Satış meneceri"/>
    <x v="1"/>
    <x v="9"/>
    <n v="98"/>
    <n v="12"/>
    <n v="1176"/>
    <s v="Human"/>
    <s v="Şərq"/>
    <s v="Sumqayıt"/>
    <d v="2021-02-07T02:24:00"/>
  </r>
  <r>
    <s v="Bağırov Seymur Orxan"/>
    <s v="Satış meneceri"/>
    <x v="2"/>
    <x v="36"/>
    <n v="73"/>
    <n v="11"/>
    <n v="803"/>
    <s v="Inshaatgold"/>
    <s v="Şimal-şərq"/>
    <s v="Xaçmaz"/>
    <d v="2021-02-07T03:36:00"/>
  </r>
  <r>
    <s v="Orucov Teymur Rəşad"/>
    <s v="Satış meneceri"/>
    <x v="2"/>
    <x v="33"/>
    <n v="47"/>
    <n v="1"/>
    <n v="47"/>
    <s v="Ilpatio"/>
    <s v="Şərq"/>
    <s v="Bakı"/>
    <d v="2021-02-07T04:48:00"/>
  </r>
  <r>
    <s v="Bağışov Elnur İbad"/>
    <s v="Satış meneceri"/>
    <x v="0"/>
    <x v="5"/>
    <n v="121"/>
    <n v="51"/>
    <n v="6171"/>
    <s v="Trim"/>
    <s v="Şimal"/>
    <s v="Zaqatala"/>
    <d v="2021-02-07T06:00:00"/>
  </r>
  <r>
    <s v="Əliyev İlqar Samir"/>
    <s v="Satış meneceri"/>
    <x v="3"/>
    <x v="28"/>
    <n v="27"/>
    <n v="48"/>
    <n v="1296"/>
    <s v="AZstar"/>
    <s v="Şimal-şərq"/>
    <s v="Quba"/>
    <d v="2021-02-07T07:12:00"/>
  </r>
  <r>
    <s v="Mustafayeva Sona Abdulla"/>
    <s v="Satış nümayəndəsi"/>
    <x v="3"/>
    <x v="46"/>
    <n v="36"/>
    <n v="12"/>
    <n v="432"/>
    <s v="AZtotal"/>
    <s v="Şərq"/>
    <s v="Sumqayıt"/>
    <d v="2021-02-07T08:24:00"/>
  </r>
  <r>
    <s v="Əliyeva Röya Əli"/>
    <s v="Satış nümayəndəsi"/>
    <x v="0"/>
    <x v="26"/>
    <n v="6"/>
    <n v="167"/>
    <n v="1002"/>
    <s v="Future"/>
    <s v="Şimal-qərb"/>
    <s v="Gəncə"/>
    <d v="2021-02-07T09:36:00"/>
  </r>
  <r>
    <s v="Sabilov Ayaz Teymur"/>
    <s v="Satış nümayəndəsi"/>
    <x v="3"/>
    <x v="13"/>
    <n v="130"/>
    <n v="11"/>
    <n v="1430"/>
    <s v="Ilmano"/>
    <s v="Şərq"/>
    <s v="Bakı"/>
    <d v="2021-02-07T10:48:00"/>
  </r>
  <r>
    <s v="Bağışov Elnur İbad"/>
    <s v="Satış meneceri"/>
    <x v="3"/>
    <x v="27"/>
    <n v="43"/>
    <n v="9"/>
    <n v="387"/>
    <s v="Alfa"/>
    <s v="Şimal-qərb"/>
    <s v="Şəmkir"/>
    <d v="2021-02-07T12:00:00"/>
  </r>
  <r>
    <s v="Abdullayev Tahir Nurlan"/>
    <s v="Satış nümayəndəsi"/>
    <x v="0"/>
    <x v="26"/>
    <n v="6"/>
    <n v="174"/>
    <n v="1044"/>
    <s v="Stream"/>
    <s v="Cənub"/>
    <s v="Biləsuvar"/>
    <d v="2021-02-07T13:12:00"/>
  </r>
  <r>
    <s v="Əliyev İlqar Samir"/>
    <s v="Satış meneceri"/>
    <x v="1"/>
    <x v="4"/>
    <n v="104"/>
    <n v="7"/>
    <n v="728"/>
    <s v="Alfa"/>
    <s v="Şimal-qərb"/>
    <s v="Şəmkir"/>
    <d v="2021-02-07T14:24:00"/>
  </r>
  <r>
    <s v="Sabilov Ayaz Teymur"/>
    <s v="Satış nümayəndəsi"/>
    <x v="2"/>
    <x v="38"/>
    <n v="131"/>
    <n v="11"/>
    <n v="1441"/>
    <s v="BlackWhite"/>
    <s v="Şimal-qərb"/>
    <s v="Gəncə"/>
    <d v="2021-02-07T15:36:00"/>
  </r>
  <r>
    <s v="Əliyev İlqar Samir"/>
    <s v="Satış meneceri"/>
    <x v="2"/>
    <x v="42"/>
    <n v="47"/>
    <n v="10"/>
    <n v="470"/>
    <s v="Future"/>
    <s v="Şimal-qərb"/>
    <s v="Gəncə"/>
    <d v="2021-02-07T16:48:00"/>
  </r>
  <r>
    <s v="Mustafayeva Sona Abdulla"/>
    <s v="Satış nümayəndəsi"/>
    <x v="0"/>
    <x v="30"/>
    <n v="31"/>
    <n v="15"/>
    <n v="465"/>
    <s v="Albana"/>
    <s v="Şimal-qərb"/>
    <s v="Ağstafa"/>
    <d v="2021-02-07T18:00:00"/>
  </r>
  <r>
    <s v="Sabilov Ayaz Teymur"/>
    <s v="Satış nümayəndəsi"/>
    <x v="1"/>
    <x v="8"/>
    <n v="50"/>
    <n v="6"/>
    <n v="300"/>
    <s v="Ilmano"/>
    <s v="Şərq"/>
    <s v="Bakı"/>
    <d v="2021-02-07T19:12:00"/>
  </r>
  <r>
    <s v="Orucov Teymur Rəşad"/>
    <s v="Satış meneceri"/>
    <x v="1"/>
    <x v="9"/>
    <n v="98"/>
    <n v="14"/>
    <n v="1372"/>
    <s v="Number"/>
    <s v="Şimal-qərb"/>
    <s v="Gəncə"/>
    <d v="2021-02-07T20:24:00"/>
  </r>
  <r>
    <s v="Bağışov Elnur İbad"/>
    <s v="Satış meneceri"/>
    <x v="2"/>
    <x v="38"/>
    <n v="131"/>
    <n v="7"/>
    <n v="917"/>
    <s v="Number"/>
    <s v="Şimal-qərb"/>
    <s v="Gəncə"/>
    <d v="2021-02-07T21:36:00"/>
  </r>
  <r>
    <s v="Bağışov Elnur İbad"/>
    <s v="Satış meneceri"/>
    <x v="0"/>
    <x v="0"/>
    <n v="98"/>
    <n v="16"/>
    <n v="1568"/>
    <s v="Inshaatgold"/>
    <s v="Şimal-şərq"/>
    <s v="Xaçmaz"/>
    <d v="2021-02-07T22:48:00"/>
  </r>
  <r>
    <s v="Abdullayev Tahir Nurlan"/>
    <s v="Satış nümayəndəsi"/>
    <x v="0"/>
    <x v="24"/>
    <n v="32"/>
    <n v="57"/>
    <n v="1824"/>
    <s v="Alfa"/>
    <s v="Şimal-qərb"/>
    <s v="Şəmkir"/>
    <d v="2021-02-08T00:00:00"/>
  </r>
  <r>
    <s v="Abdullayev Tahir Nurlan"/>
    <s v="Satış nümayəndəsi"/>
    <x v="0"/>
    <x v="40"/>
    <n v="128"/>
    <n v="10"/>
    <n v="1280"/>
    <s v="Zoom"/>
    <s v="Şimal-qərb"/>
    <s v="Şəmkir"/>
    <d v="2021-02-08T01:12:00"/>
  </r>
  <r>
    <s v="Mustafayeva Sona Abdulla"/>
    <s v="Satış nümayəndəsi"/>
    <x v="2"/>
    <x v="38"/>
    <n v="131"/>
    <n v="9"/>
    <n v="1179"/>
    <s v="Ilpatio"/>
    <s v="Şərq"/>
    <s v="Bakı"/>
    <d v="2021-02-08T02:24:00"/>
  </r>
  <r>
    <s v="Orucov Teymur Rəşad"/>
    <s v="Satış meneceri"/>
    <x v="1"/>
    <x v="7"/>
    <n v="65"/>
    <n v="13"/>
    <n v="845"/>
    <s v="Pero"/>
    <s v="Şimal-şərq"/>
    <s v="Quba"/>
    <d v="2021-02-08T03:36:00"/>
  </r>
  <r>
    <s v="Əliyeva Röya Əli"/>
    <s v="Satış nümayəndəsi"/>
    <x v="3"/>
    <x v="19"/>
    <n v="70"/>
    <n v="7"/>
    <n v="490"/>
    <s v="Pero"/>
    <s v="Şimal-şərq"/>
    <s v="Quba"/>
    <d v="2021-02-08T04:48:00"/>
  </r>
  <r>
    <s v="Orucov Teymur Rəşad"/>
    <s v="Satış meneceri"/>
    <x v="3"/>
    <x v="27"/>
    <n v="43"/>
    <n v="5"/>
    <n v="215"/>
    <s v="Invest"/>
    <s v="Şərq"/>
    <s v="Bakı"/>
    <d v="2021-02-08T06:00:00"/>
  </r>
  <r>
    <s v="Abdullayev Tahir Nurlan"/>
    <s v="Satış nümayəndəsi"/>
    <x v="3"/>
    <x v="18"/>
    <n v="142"/>
    <n v="5"/>
    <n v="710"/>
    <s v="AZstar"/>
    <s v="Şimal-şərq"/>
    <s v="Quba"/>
    <d v="2021-02-08T07:12:00"/>
  </r>
  <r>
    <s v="Əliyeva Röya Əli"/>
    <s v="Satış nümayəndəsi"/>
    <x v="0"/>
    <x v="35"/>
    <n v="69"/>
    <n v="50"/>
    <n v="3450"/>
    <s v="Sensora"/>
    <s v="Şərq"/>
    <s v="Xırdalan"/>
    <d v="2021-02-08T08:24:00"/>
  </r>
  <r>
    <s v="Bağırov Seymur Orxan"/>
    <s v="Satış meneceri"/>
    <x v="1"/>
    <x v="9"/>
    <n v="98"/>
    <n v="17"/>
    <n v="1666"/>
    <s v="Sensora"/>
    <s v="Şərq"/>
    <s v="Xırdalan"/>
    <d v="2021-02-08T09:36:00"/>
  </r>
  <r>
    <s v="Bağırov Seymur Orxan"/>
    <s v="Satış meneceri"/>
    <x v="1"/>
    <x v="23"/>
    <n v="40"/>
    <n v="6"/>
    <n v="240"/>
    <s v="Zoom"/>
    <s v="Şimal-qərb"/>
    <s v="Şəmkir"/>
    <d v="2021-02-08T10:48:00"/>
  </r>
  <r>
    <s v="Orucov Teymur Rəşad"/>
    <s v="Satış meneceri"/>
    <x v="3"/>
    <x v="11"/>
    <n v="146"/>
    <n v="3"/>
    <n v="438"/>
    <s v="Future"/>
    <s v="Şimal-qərb"/>
    <s v="Gəncə"/>
    <d v="2021-02-08T12:00:00"/>
  </r>
  <r>
    <s v="Əliyeva Röya Əli"/>
    <s v="Satış nümayəndəsi"/>
    <x v="3"/>
    <x v="44"/>
    <n v="28"/>
    <n v="11"/>
    <n v="308"/>
    <s v="Ultra"/>
    <s v="Cənub"/>
    <s v="Nefçala"/>
    <d v="2021-02-08T13:12:00"/>
  </r>
  <r>
    <s v="Orucov Teymur Rəşad"/>
    <s v="Satış meneceri"/>
    <x v="1"/>
    <x v="8"/>
    <n v="50"/>
    <n v="10"/>
    <n v="500"/>
    <s v="Alfa"/>
    <s v="Şimal-qərb"/>
    <s v="Şəmkir"/>
    <d v="2021-02-08T14:24:00"/>
  </r>
  <r>
    <s v="Orucov Teymur Rəşad"/>
    <s v="Satış meneceri"/>
    <x v="2"/>
    <x v="45"/>
    <n v="105"/>
    <n v="8"/>
    <n v="840"/>
    <s v="Future"/>
    <s v="Şimal-qərb"/>
    <s v="Gəncə"/>
    <d v="2021-02-08T15:36:00"/>
  </r>
  <r>
    <s v="Mustafayeva Sona Abdulla"/>
    <s v="Satış nümayəndəsi"/>
    <x v="0"/>
    <x v="24"/>
    <n v="32"/>
    <n v="55"/>
    <n v="1760"/>
    <s v="Sensora"/>
    <s v="Şərq"/>
    <s v="Xırdalan"/>
    <d v="2021-02-08T16:48:00"/>
  </r>
  <r>
    <s v="Əliyev İlqar Samir"/>
    <s v="Satış meneceri"/>
    <x v="3"/>
    <x v="19"/>
    <n v="70"/>
    <n v="6"/>
    <n v="420"/>
    <s v="Sinan"/>
    <s v="Cənub"/>
    <s v="Biləsuvar"/>
    <d v="2021-02-08T18:00:00"/>
  </r>
  <r>
    <s v="Mustafayeva Sona Abdulla"/>
    <s v="Satış nümayəndəsi"/>
    <x v="2"/>
    <x v="33"/>
    <n v="47"/>
    <n v="3"/>
    <n v="141"/>
    <s v="Future"/>
    <s v="Şimal-qərb"/>
    <s v="Gəncə"/>
    <d v="2021-02-08T19:12:00"/>
  </r>
  <r>
    <s v="Əliyeva Röya Əli"/>
    <s v="Satış nümayəndəsi"/>
    <x v="1"/>
    <x v="37"/>
    <n v="87"/>
    <n v="5"/>
    <n v="435"/>
    <s v="Ilpatio"/>
    <s v="Şərq"/>
    <s v="Bakı"/>
    <d v="2021-02-08T20:24:00"/>
  </r>
  <r>
    <s v="Əliyeva Röya Əli"/>
    <s v="Satış nümayəndəsi"/>
    <x v="2"/>
    <x v="16"/>
    <n v="107"/>
    <n v="7"/>
    <n v="749"/>
    <s v="Future"/>
    <s v="Şimal-qərb"/>
    <s v="Gəncə"/>
    <d v="2021-02-08T21:36:00"/>
  </r>
  <r>
    <s v="Sabilov Ayaz Teymur"/>
    <s v="Satış nümayəndəsi"/>
    <x v="0"/>
    <x v="2"/>
    <n v="38"/>
    <n v="13"/>
    <n v="494"/>
    <s v="Alfa"/>
    <s v="Şimal-qərb"/>
    <s v="Şəmkir"/>
    <d v="2021-02-08T22:48:00"/>
  </r>
  <r>
    <s v="Mustafayeva Sona Abdulla"/>
    <s v="Satış nümayəndəsi"/>
    <x v="3"/>
    <x v="27"/>
    <n v="43"/>
    <n v="7"/>
    <n v="301"/>
    <s v="Invest"/>
    <s v="Şərq"/>
    <s v="Bakı"/>
    <d v="2021-02-09T00:00:00"/>
  </r>
  <r>
    <s v="Əliyev İlqar Samir"/>
    <s v="Satış meneceri"/>
    <x v="3"/>
    <x v="48"/>
    <n v="73"/>
    <n v="66"/>
    <n v="4818"/>
    <s v="Albana"/>
    <s v="Şimal-qərb"/>
    <s v="Ağstafa"/>
    <d v="2021-02-09T01:12:00"/>
  </r>
  <r>
    <s v="Bağırov Seymur Orxan"/>
    <s v="Satış meneceri"/>
    <x v="3"/>
    <x v="13"/>
    <n v="130"/>
    <n v="10"/>
    <n v="1300"/>
    <s v="Sensora"/>
    <s v="Şərq"/>
    <s v="Xırdalan"/>
    <d v="2021-02-09T02:24:00"/>
  </r>
  <r>
    <s v="Mustafayeva Sona Abdulla"/>
    <s v="Satış nümayəndəsi"/>
    <x v="1"/>
    <x v="22"/>
    <n v="101"/>
    <n v="13"/>
    <n v="1313"/>
    <s v="Standart"/>
    <s v="Şimal"/>
    <s v="İsmayıllı"/>
    <d v="2021-02-09T03:36:00"/>
  </r>
  <r>
    <s v="Abdullayev Tahir Nurlan"/>
    <s v="Satış nümayəndəsi"/>
    <x v="3"/>
    <x v="13"/>
    <n v="130"/>
    <n v="11"/>
    <n v="1430"/>
    <s v="Zoom"/>
    <s v="Şimal-qərb"/>
    <s v="Şəmkir"/>
    <d v="2021-02-09T04:48:00"/>
  </r>
  <r>
    <s v="Əliyeva Röya Əli"/>
    <s v="Satış nümayəndəsi"/>
    <x v="3"/>
    <x v="19"/>
    <n v="70"/>
    <n v="3"/>
    <n v="210"/>
    <s v="Caspello"/>
    <s v="Cənub"/>
    <s v="Lənkəran"/>
    <d v="2021-02-09T06:00:00"/>
  </r>
  <r>
    <s v="Abdullayev Tahir Nurlan"/>
    <s v="Satış nümayəndəsi"/>
    <x v="0"/>
    <x v="35"/>
    <n v="69"/>
    <n v="48"/>
    <n v="3312"/>
    <s v="Invest"/>
    <s v="Şərq"/>
    <s v="Bakı"/>
    <d v="2021-02-09T07:12:00"/>
  </r>
  <r>
    <s v="Əliyev İlqar Samir"/>
    <s v="Satış meneceri"/>
    <x v="0"/>
    <x v="14"/>
    <n v="47"/>
    <n v="6"/>
    <n v="282"/>
    <s v="Future"/>
    <s v="Şimal-qərb"/>
    <s v="Gəncə"/>
    <d v="2021-02-09T08:24:00"/>
  </r>
  <r>
    <s v="Bağırov Seymur Orxan"/>
    <s v="Satış meneceri"/>
    <x v="1"/>
    <x v="31"/>
    <n v="77"/>
    <n v="9"/>
    <n v="693"/>
    <s v="Invest"/>
    <s v="Şərq"/>
    <s v="Bakı"/>
    <d v="2021-02-09T09:36:00"/>
  </r>
  <r>
    <s v="Abdullayev Tahir Nurlan"/>
    <s v="Satış nümayəndəsi"/>
    <x v="0"/>
    <x v="2"/>
    <n v="38"/>
    <n v="12"/>
    <n v="456"/>
    <s v="Number"/>
    <s v="Şimal-qərb"/>
    <s v="Gəncə"/>
    <d v="2021-02-09T10:48:00"/>
  </r>
  <r>
    <s v="Sabilov Ayaz Teymur"/>
    <s v="Satış nümayəndəsi"/>
    <x v="2"/>
    <x v="3"/>
    <n v="40"/>
    <n v="88"/>
    <n v="3520"/>
    <s v="Ilpatio"/>
    <s v="Şərq"/>
    <s v="Bakı"/>
    <d v="2021-02-09T12:00:00"/>
  </r>
  <r>
    <s v="Əliyeva Röya Əli"/>
    <s v="Satış nümayəndəsi"/>
    <x v="3"/>
    <x v="6"/>
    <n v="121"/>
    <n v="117"/>
    <n v="14157"/>
    <s v="Ilpatio"/>
    <s v="Şərq"/>
    <s v="Bakı"/>
    <d v="2021-02-09T13:12:00"/>
  </r>
  <r>
    <s v="Sabilov Ayaz Teymur"/>
    <s v="Satış nümayəndəsi"/>
    <x v="3"/>
    <x v="46"/>
    <n v="36"/>
    <n v="9"/>
    <n v="324"/>
    <s v="Sensora"/>
    <s v="Şərq"/>
    <s v="Xırdalan"/>
    <d v="2021-02-09T14:24:00"/>
  </r>
  <r>
    <s v="Əliyev İlqar Samir"/>
    <s v="Satış meneceri"/>
    <x v="2"/>
    <x v="16"/>
    <n v="107"/>
    <n v="9"/>
    <n v="963"/>
    <s v="BlackWhite"/>
    <s v="Şimal-qərb"/>
    <s v="Gəncə"/>
    <d v="2021-02-09T15:36:00"/>
  </r>
  <r>
    <s v="Əliyev İlqar Samir"/>
    <s v="Satış meneceri"/>
    <x v="0"/>
    <x v="35"/>
    <n v="69"/>
    <n v="49"/>
    <n v="3381"/>
    <s v="Future"/>
    <s v="Şimal-qərb"/>
    <s v="Gəncə"/>
    <d v="2021-02-09T16:48:00"/>
  </r>
  <r>
    <s v="Sabilov Ayaz Teymur"/>
    <s v="Satış nümayəndəsi"/>
    <x v="1"/>
    <x v="29"/>
    <n v="133"/>
    <n v="6"/>
    <n v="798"/>
    <s v="Sansor"/>
    <s v="Şimal-qərb"/>
    <s v="Şəmkir"/>
    <d v="2021-02-09T18:00:00"/>
  </r>
  <r>
    <s v="Abdullayev Tahir Nurlan"/>
    <s v="Satış nümayəndəsi"/>
    <x v="1"/>
    <x v="1"/>
    <n v="145"/>
    <n v="6"/>
    <n v="870"/>
    <s v="Number"/>
    <s v="Şimal-qərb"/>
    <s v="Gəncə"/>
    <d v="2021-02-09T19:12:00"/>
  </r>
  <r>
    <s v="Əliyev İlqar Samir"/>
    <s v="Satış meneceri"/>
    <x v="2"/>
    <x v="38"/>
    <n v="131"/>
    <n v="8"/>
    <n v="1048"/>
    <s v="Zoom"/>
    <s v="Şimal-qərb"/>
    <s v="Şəmkir"/>
    <d v="2021-02-09T20:24:00"/>
  </r>
  <r>
    <s v="Sabilov Ayaz Teymur"/>
    <s v="Satış nümayəndəsi"/>
    <x v="0"/>
    <x v="30"/>
    <n v="31"/>
    <n v="16"/>
    <n v="496"/>
    <s v="ABC"/>
    <s v="Şərq"/>
    <s v="Bakı"/>
    <d v="2021-02-09T21:36:00"/>
  </r>
  <r>
    <s v="Bağırov Seymur Orxan"/>
    <s v="Satış meneceri"/>
    <x v="1"/>
    <x v="1"/>
    <n v="145"/>
    <n v="5"/>
    <n v="725"/>
    <s v="Invest"/>
    <s v="Şərq"/>
    <s v="Bakı"/>
    <d v="2021-02-09T22:48:00"/>
  </r>
  <r>
    <s v="Abdullayev Tahir Nurlan"/>
    <s v="Satış nümayəndəsi"/>
    <x v="3"/>
    <x v="28"/>
    <n v="27"/>
    <n v="41"/>
    <n v="1107"/>
    <s v="Future"/>
    <s v="Şimal-qərb"/>
    <s v="Gəncə"/>
    <d v="2021-02-10T00:00:00"/>
  </r>
  <r>
    <s v="Mustafayeva Sona Abdulla"/>
    <s v="Satış nümayəndəsi"/>
    <x v="4"/>
    <x v="43"/>
    <n v="16"/>
    <n v="162"/>
    <n v="2592"/>
    <s v="Invest"/>
    <s v="Şərq"/>
    <s v="Bakı"/>
    <d v="2021-02-10T01:12:00"/>
  </r>
  <r>
    <s v="Sabilov Ayaz Teymur"/>
    <s v="Satış nümayəndəsi"/>
    <x v="1"/>
    <x v="22"/>
    <n v="101"/>
    <n v="11"/>
    <n v="1111"/>
    <s v="Stream"/>
    <s v="Cənub"/>
    <s v="Biləsuvar"/>
    <d v="2021-02-10T02:24:00"/>
  </r>
  <r>
    <s v="Bağışov Elnur İbad"/>
    <s v="Satış meneceri"/>
    <x v="1"/>
    <x v="12"/>
    <n v="121"/>
    <n v="10"/>
    <n v="1210"/>
    <s v="Caspello"/>
    <s v="Cənub"/>
    <s v="Lənkəran"/>
    <d v="2021-02-10T03:36:00"/>
  </r>
  <r>
    <s v="Bağışov Elnur İbad"/>
    <s v="Satış meneceri"/>
    <x v="1"/>
    <x v="9"/>
    <n v="98"/>
    <n v="16"/>
    <n v="1568"/>
    <s v="Standart"/>
    <s v="Şimal"/>
    <s v="İsmayıllı"/>
    <d v="2021-02-10T04:48:00"/>
  </r>
  <r>
    <s v="Bağışov Elnur İbad"/>
    <s v="Satış meneceri"/>
    <x v="1"/>
    <x v="31"/>
    <n v="77"/>
    <n v="7"/>
    <n v="539"/>
    <s v="Ultra"/>
    <s v="Cənub"/>
    <s v="Nefçala"/>
    <d v="2021-02-10T06:00:00"/>
  </r>
  <r>
    <s v="Orucov Teymur Rəşad"/>
    <s v="Satış meneceri"/>
    <x v="2"/>
    <x v="3"/>
    <n v="40"/>
    <n v="214"/>
    <n v="8560"/>
    <s v="Alfa"/>
    <s v="Şimal-qərb"/>
    <s v="Şəmkir"/>
    <d v="2021-02-10T07:12:00"/>
  </r>
  <r>
    <s v="Orucov Teymur Rəşad"/>
    <s v="Satış meneceri"/>
    <x v="1"/>
    <x v="12"/>
    <n v="121"/>
    <n v="5"/>
    <n v="605"/>
    <s v="Sinan"/>
    <s v="Cənub"/>
    <s v="Biləsuvar"/>
    <d v="2021-02-10T08:24:00"/>
  </r>
  <r>
    <s v="Bağışov Elnur İbad"/>
    <s v="Satış meneceri"/>
    <x v="0"/>
    <x v="26"/>
    <n v="6"/>
    <n v="169"/>
    <n v="1014"/>
    <s v="Ultra"/>
    <s v="Cənub"/>
    <s v="Nefçala"/>
    <d v="2021-02-10T09:36:00"/>
  </r>
  <r>
    <s v="Orucov Teymur Rəşad"/>
    <s v="Satış meneceri"/>
    <x v="3"/>
    <x v="19"/>
    <n v="70"/>
    <n v="2"/>
    <n v="140"/>
    <s v="Number"/>
    <s v="Şimal-qərb"/>
    <s v="Gəncə"/>
    <d v="2021-02-10T10:48:00"/>
  </r>
  <r>
    <s v="Orucov Teymur Rəşad"/>
    <s v="Satış meneceri"/>
    <x v="3"/>
    <x v="18"/>
    <n v="142"/>
    <n v="9"/>
    <n v="1278"/>
    <s v="Number"/>
    <s v="Şimal-qərb"/>
    <s v="Gəncə"/>
    <d v="2021-02-10T12:00:00"/>
  </r>
  <r>
    <s v="Mustafayeva Sona Abdulla"/>
    <s v="Satış nümayəndəsi"/>
    <x v="1"/>
    <x v="12"/>
    <n v="121"/>
    <n v="5"/>
    <n v="605"/>
    <s v="Future"/>
    <s v="Şimal-qərb"/>
    <s v="Gəncə"/>
    <d v="2021-02-10T13:12:00"/>
  </r>
  <r>
    <s v="Sabilov Ayaz Teymur"/>
    <s v="Satış nümayəndəsi"/>
    <x v="1"/>
    <x v="8"/>
    <n v="50"/>
    <n v="5"/>
    <n v="250"/>
    <s v="Human"/>
    <s v="Şərq"/>
    <s v="Sumqayıt"/>
    <d v="2021-02-10T14:24:00"/>
  </r>
  <r>
    <s v="Əliyeva Röya Əli"/>
    <s v="Satış nümayəndəsi"/>
    <x v="3"/>
    <x v="19"/>
    <n v="70"/>
    <n v="7"/>
    <n v="490"/>
    <s v="AZtotal"/>
    <s v="Şərq"/>
    <s v="Sumqayıt"/>
    <d v="2021-02-10T15:36:00"/>
  </r>
  <r>
    <s v="Əliyeva Röya Əli"/>
    <s v="Satış nümayəndəsi"/>
    <x v="3"/>
    <x v="19"/>
    <n v="70"/>
    <n v="7"/>
    <n v="490"/>
    <s v="Stream"/>
    <s v="Cənub"/>
    <s v="Biləsuvar"/>
    <d v="2021-02-10T16:48:00"/>
  </r>
  <r>
    <s v="Bağırov Seymur Orxan"/>
    <s v="Satış meneceri"/>
    <x v="3"/>
    <x v="13"/>
    <n v="130"/>
    <n v="9"/>
    <n v="1170"/>
    <s v="Sensora"/>
    <s v="Şərq"/>
    <s v="Xırdalan"/>
    <d v="2021-02-10T18:00:00"/>
  </r>
  <r>
    <s v="Orucov Teymur Rəşad"/>
    <s v="Satış meneceri"/>
    <x v="0"/>
    <x v="24"/>
    <n v="32"/>
    <n v="58"/>
    <n v="1856"/>
    <s v="BlackWhite"/>
    <s v="Şimal-qərb"/>
    <s v="Gəncə"/>
    <d v="2021-02-10T19:12:00"/>
  </r>
  <r>
    <s v="Əliyev İlqar Samir"/>
    <s v="Satış meneceri"/>
    <x v="3"/>
    <x v="19"/>
    <n v="70"/>
    <n v="4"/>
    <n v="280"/>
    <s v="Sinan"/>
    <s v="Cənub"/>
    <s v="Biləsuvar"/>
    <d v="2021-02-10T20:24:00"/>
  </r>
  <r>
    <s v="Əliyeva Röya Əli"/>
    <s v="Satış nümayəndəsi"/>
    <x v="1"/>
    <x v="21"/>
    <n v="128"/>
    <n v="18"/>
    <n v="2304"/>
    <s v="Invest"/>
    <s v="Şərq"/>
    <s v="Bakı"/>
    <d v="2021-02-10T21:36:00"/>
  </r>
  <r>
    <s v="Əliyev İlqar Samir"/>
    <s v="Satış meneceri"/>
    <x v="0"/>
    <x v="5"/>
    <n v="121"/>
    <n v="28"/>
    <n v="3388"/>
    <s v="Pero"/>
    <s v="Şimal-şərq"/>
    <s v="Quba"/>
    <d v="2021-02-10T22:48:00"/>
  </r>
  <r>
    <s v="Bağırov Seymur Orxan"/>
    <s v="Satış meneceri"/>
    <x v="0"/>
    <x v="0"/>
    <n v="98"/>
    <n v="8"/>
    <n v="784"/>
    <s v="Future"/>
    <s v="Şimal-qərb"/>
    <s v="Gəncə"/>
    <d v="2021-02-11T00:00:00"/>
  </r>
  <r>
    <s v="Orucov Teymur Rəşad"/>
    <s v="Satış meneceri"/>
    <x v="1"/>
    <x v="22"/>
    <n v="101"/>
    <n v="12"/>
    <n v="1212"/>
    <s v="Zoom"/>
    <s v="Şimal-qərb"/>
    <s v="Şəmkir"/>
    <d v="2021-02-11T01:12:00"/>
  </r>
  <r>
    <s v="Əliyev İlqar Samir"/>
    <s v="Satış meneceri"/>
    <x v="1"/>
    <x v="31"/>
    <n v="77"/>
    <n v="12"/>
    <n v="924"/>
    <s v="Future"/>
    <s v="Şimal-qərb"/>
    <s v="Gəncə"/>
    <d v="2021-02-11T02:24:00"/>
  </r>
  <r>
    <s v="Əliyeva Röya Əli"/>
    <s v="Satış nümayəndəsi"/>
    <x v="3"/>
    <x v="11"/>
    <n v="146"/>
    <n v="6"/>
    <n v="876"/>
    <s v="Lebima"/>
    <s v="Şimal-şərq"/>
    <s v="Qusar"/>
    <d v="2021-02-11T03:36:00"/>
  </r>
  <r>
    <s v="Orucov Teymur Rəşad"/>
    <s v="Satış meneceri"/>
    <x v="3"/>
    <x v="25"/>
    <n v="67"/>
    <n v="7"/>
    <n v="469"/>
    <s v="Future"/>
    <s v="Şimal-qərb"/>
    <s v="Gəncə"/>
    <d v="2021-02-11T04:48:00"/>
  </r>
  <r>
    <s v="Mustafayeva Sona Abdulla"/>
    <s v="Satış nümayəndəsi"/>
    <x v="3"/>
    <x v="28"/>
    <n v="27"/>
    <n v="46"/>
    <n v="1242"/>
    <s v="Inshaatgold"/>
    <s v="Şimal-şərq"/>
    <s v="Xaçmaz"/>
    <d v="2021-02-11T06:00:00"/>
  </r>
  <r>
    <s v="Əliyeva Röya Əli"/>
    <s v="Satış nümayəndəsi"/>
    <x v="1"/>
    <x v="29"/>
    <n v="133"/>
    <n v="4"/>
    <n v="532"/>
    <s v="Sensora"/>
    <s v="Şərq"/>
    <s v="Xırdalan"/>
    <d v="2021-02-11T07:12:00"/>
  </r>
  <r>
    <s v="Əliyeva Röya Əli"/>
    <s v="Satış nümayəndəsi"/>
    <x v="1"/>
    <x v="4"/>
    <n v="104"/>
    <n v="15"/>
    <n v="1560"/>
    <s v="Stream"/>
    <s v="Cənub"/>
    <s v="Biləsuvar"/>
    <d v="2021-02-11T08:24:00"/>
  </r>
  <r>
    <s v="Mustafayeva Sona Abdulla"/>
    <s v="Satış nümayəndəsi"/>
    <x v="2"/>
    <x v="33"/>
    <n v="47"/>
    <n v="4"/>
    <n v="188"/>
    <s v="Sinan"/>
    <s v="Cənub"/>
    <s v="Biləsuvar"/>
    <d v="2021-02-11T09:36:00"/>
  </r>
  <r>
    <s v="Əliyev İlqar Samir"/>
    <s v="Satış meneceri"/>
    <x v="1"/>
    <x v="37"/>
    <n v="87"/>
    <n v="9"/>
    <n v="783"/>
    <s v="AZtotal"/>
    <s v="Şərq"/>
    <s v="Sumqayıt"/>
    <d v="2021-02-11T10:48:00"/>
  </r>
  <r>
    <s v="Abdullayev Tahir Nurlan"/>
    <s v="Satış nümayəndəsi"/>
    <x v="0"/>
    <x v="17"/>
    <n v="83"/>
    <n v="5"/>
    <n v="415"/>
    <s v="Zoom"/>
    <s v="Şimal-qərb"/>
    <s v="Şəmkir"/>
    <d v="2021-02-11T12:00:00"/>
  </r>
  <r>
    <s v="Abdullayev Tahir Nurlan"/>
    <s v="Satış nümayəndəsi"/>
    <x v="1"/>
    <x v="29"/>
    <n v="133"/>
    <n v="6"/>
    <n v="798"/>
    <s v="Ilmano"/>
    <s v="Şərq"/>
    <s v="Bakı"/>
    <d v="2021-02-11T13:12:00"/>
  </r>
  <r>
    <s v="Abdullayev Tahir Nurlan"/>
    <s v="Satış nümayəndəsi"/>
    <x v="4"/>
    <x v="49"/>
    <n v="50"/>
    <n v="121"/>
    <n v="6050"/>
    <s v="Inshaatgold"/>
    <s v="Şimal-şərq"/>
    <s v="Xaçmaz"/>
    <d v="2021-02-11T14:24:00"/>
  </r>
  <r>
    <s v="Orucov Teymur Rəşad"/>
    <s v="Satış meneceri"/>
    <x v="1"/>
    <x v="1"/>
    <n v="145"/>
    <n v="3"/>
    <n v="435"/>
    <s v="Albana"/>
    <s v="Şimal-qərb"/>
    <s v="Ağstafa"/>
    <d v="2021-02-11T15:36:00"/>
  </r>
  <r>
    <s v="Abdullayev Tahir Nurlan"/>
    <s v="Satış nümayəndəsi"/>
    <x v="1"/>
    <x v="37"/>
    <n v="87"/>
    <n v="9"/>
    <n v="783"/>
    <s v="AZtotal"/>
    <s v="Şərq"/>
    <s v="Sumqayıt"/>
    <d v="2021-02-11T16:48:00"/>
  </r>
  <r>
    <s v="Bağırov Seymur Orxan"/>
    <s v="Satış meneceri"/>
    <x v="3"/>
    <x v="19"/>
    <n v="70"/>
    <n v="6"/>
    <n v="420"/>
    <s v="Number"/>
    <s v="Şimal-qərb"/>
    <s v="Gəncə"/>
    <d v="2021-02-11T18:00:00"/>
  </r>
  <r>
    <s v="Bağışov Elnur İbad"/>
    <s v="Satış meneceri"/>
    <x v="3"/>
    <x v="27"/>
    <n v="43"/>
    <n v="4"/>
    <n v="172"/>
    <s v="Ultra"/>
    <s v="Cənub"/>
    <s v="Nefçala"/>
    <d v="2021-02-11T19:12:00"/>
  </r>
  <r>
    <s v="Bağışov Elnur İbad"/>
    <s v="Satış meneceri"/>
    <x v="1"/>
    <x v="23"/>
    <n v="40"/>
    <n v="12"/>
    <n v="480"/>
    <s v="Inshaatgold"/>
    <s v="Şimal-şərq"/>
    <s v="Xaçmaz"/>
    <d v="2021-02-11T20:24:00"/>
  </r>
  <r>
    <s v="Sabilov Ayaz Teymur"/>
    <s v="Satış nümayəndəsi"/>
    <x v="0"/>
    <x v="2"/>
    <n v="38"/>
    <n v="11"/>
    <n v="418"/>
    <s v="Number"/>
    <s v="Şimal-qərb"/>
    <s v="Gəncə"/>
    <d v="2021-02-11T21:36:00"/>
  </r>
  <r>
    <s v="Orucov Teymur Rəşad"/>
    <s v="Satış meneceri"/>
    <x v="1"/>
    <x v="29"/>
    <n v="133"/>
    <n v="2"/>
    <n v="266"/>
    <s v="Ilpatio"/>
    <s v="Şərq"/>
    <s v="Bakı"/>
    <d v="2021-02-11T22:48:00"/>
  </r>
  <r>
    <s v="Orucov Teymur Rəşad"/>
    <s v="Satış meneceri"/>
    <x v="1"/>
    <x v="23"/>
    <n v="40"/>
    <n v="6"/>
    <n v="240"/>
    <s v="Standart"/>
    <s v="Şimal"/>
    <s v="İsmayıllı"/>
    <d v="2021-02-12T00:00:00"/>
  </r>
  <r>
    <s v="Sabilov Ayaz Teymur"/>
    <s v="Satış nümayəndəsi"/>
    <x v="1"/>
    <x v="12"/>
    <n v="121"/>
    <n v="5"/>
    <n v="605"/>
    <s v="Sinan"/>
    <s v="Cənub"/>
    <s v="Biləsuvar"/>
    <d v="2021-02-12T01:12:00"/>
  </r>
  <r>
    <s v="Əliyev İlqar Samir"/>
    <s v="Satış meneceri"/>
    <x v="1"/>
    <x v="29"/>
    <n v="133"/>
    <n v="7"/>
    <n v="931"/>
    <s v="Number"/>
    <s v="Şimal-qərb"/>
    <s v="Gəncə"/>
    <d v="2021-02-12T02:24:00"/>
  </r>
  <r>
    <s v="Mustafayeva Sona Abdulla"/>
    <s v="Satış nümayəndəsi"/>
    <x v="2"/>
    <x v="42"/>
    <n v="47"/>
    <n v="12"/>
    <n v="564"/>
    <s v="Zoom"/>
    <s v="Şimal-qərb"/>
    <s v="Şəmkir"/>
    <d v="2021-02-12T03:36:00"/>
  </r>
  <r>
    <s v="Bağışov Elnur İbad"/>
    <s v="Satış meneceri"/>
    <x v="2"/>
    <x v="3"/>
    <n v="40"/>
    <n v="12"/>
    <n v="480"/>
    <s v="Ultra"/>
    <s v="Cənub"/>
    <s v="Nefçala"/>
    <d v="2021-02-12T04:48:00"/>
  </r>
  <r>
    <s v="Mustafayeva Sona Abdulla"/>
    <s v="Satış nümayəndəsi"/>
    <x v="1"/>
    <x v="12"/>
    <n v="121"/>
    <n v="9"/>
    <n v="1089"/>
    <s v="Trim"/>
    <s v="Şimal"/>
    <s v="Zaqatala"/>
    <d v="2021-02-12T06:00:00"/>
  </r>
  <r>
    <s v="Orucov Teymur Rəşad"/>
    <s v="Satış meneceri"/>
    <x v="2"/>
    <x v="20"/>
    <n v="89"/>
    <n v="137"/>
    <n v="12193"/>
    <s v="Number"/>
    <s v="Şimal-qərb"/>
    <s v="Gəncə"/>
    <d v="2021-02-12T07:12:00"/>
  </r>
  <r>
    <s v="Abdullayev Tahir Nurlan"/>
    <s v="Satış nümayəndəsi"/>
    <x v="3"/>
    <x v="44"/>
    <n v="28"/>
    <n v="5"/>
    <n v="140"/>
    <s v="Ultra"/>
    <s v="Cənub"/>
    <s v="Nefçala"/>
    <d v="2021-02-12T08:24:00"/>
  </r>
  <r>
    <s v="Abdullayev Tahir Nurlan"/>
    <s v="Satış nümayəndəsi"/>
    <x v="1"/>
    <x v="37"/>
    <n v="87"/>
    <n v="10"/>
    <n v="870"/>
    <s v="Sensora"/>
    <s v="Şərq"/>
    <s v="Xırdalan"/>
    <d v="2021-02-12T09:36:00"/>
  </r>
  <r>
    <s v="Mustafayeva Sona Abdulla"/>
    <s v="Satış nümayəndəsi"/>
    <x v="2"/>
    <x v="36"/>
    <n v="73"/>
    <n v="11"/>
    <n v="803"/>
    <s v="Trim"/>
    <s v="Şimal"/>
    <s v="Zaqatala"/>
    <d v="2021-02-12T10:48:00"/>
  </r>
  <r>
    <s v="Əliyev İlqar Samir"/>
    <s v="Satış meneceri"/>
    <x v="4"/>
    <x v="49"/>
    <n v="50"/>
    <n v="120"/>
    <n v="6000"/>
    <s v="BlackWhite"/>
    <s v="Şimal-qərb"/>
    <s v="Gəncə"/>
    <d v="2021-02-12T12:00:00"/>
  </r>
  <r>
    <s v="Orucov Teymur Rəşad"/>
    <s v="Satış meneceri"/>
    <x v="1"/>
    <x v="8"/>
    <n v="50"/>
    <n v="7"/>
    <n v="350"/>
    <s v="ABC"/>
    <s v="Şərq"/>
    <s v="Bakı"/>
    <d v="2021-02-12T13:12:00"/>
  </r>
  <r>
    <s v="Mustafayeva Sona Abdulla"/>
    <s v="Satış nümayəndəsi"/>
    <x v="1"/>
    <x v="22"/>
    <n v="101"/>
    <n v="10"/>
    <n v="1010"/>
    <s v="Future"/>
    <s v="Şimal-qərb"/>
    <s v="Gəncə"/>
    <d v="2021-02-12T14:24:00"/>
  </r>
  <r>
    <s v="Mustafayeva Sona Abdulla"/>
    <s v="Satış nümayəndəsi"/>
    <x v="0"/>
    <x v="40"/>
    <n v="128"/>
    <n v="12"/>
    <n v="1536"/>
    <s v="Future"/>
    <s v="Şimal-qərb"/>
    <s v="Gəncə"/>
    <d v="2021-02-12T15:36:00"/>
  </r>
  <r>
    <s v="Əliyev İlqar Samir"/>
    <s v="Satış meneceri"/>
    <x v="1"/>
    <x v="8"/>
    <n v="50"/>
    <n v="9"/>
    <n v="450"/>
    <s v="Zoom"/>
    <s v="Şimal-qərb"/>
    <s v="Şəmkir"/>
    <d v="2021-02-12T16:48:00"/>
  </r>
  <r>
    <s v="Abdullayev Tahir Nurlan"/>
    <s v="Satış nümayəndəsi"/>
    <x v="4"/>
    <x v="47"/>
    <n v="134"/>
    <n v="79"/>
    <n v="10586"/>
    <s v="Invest"/>
    <s v="Şərq"/>
    <s v="Bakı"/>
    <d v="2021-02-12T18:00:00"/>
  </r>
  <r>
    <s v="Əliyeva Röya Əli"/>
    <s v="Satış nümayəndəsi"/>
    <x v="0"/>
    <x v="40"/>
    <n v="128"/>
    <n v="14"/>
    <n v="1792"/>
    <s v="AZtotal"/>
    <s v="Şərq"/>
    <s v="Sumqayıt"/>
    <d v="2021-02-12T19:12:00"/>
  </r>
  <r>
    <s v="Mustafayeva Sona Abdulla"/>
    <s v="Satış nümayəndəsi"/>
    <x v="1"/>
    <x v="21"/>
    <n v="128"/>
    <n v="15"/>
    <n v="1920"/>
    <s v="Future"/>
    <s v="Şimal-qərb"/>
    <s v="Gəncə"/>
    <d v="2021-02-12T20:24:00"/>
  </r>
  <r>
    <s v="Əliyeva Röya Əli"/>
    <s v="Satış nümayəndəsi"/>
    <x v="3"/>
    <x v="18"/>
    <n v="142"/>
    <n v="3"/>
    <n v="426"/>
    <s v="Albana"/>
    <s v="Şimal-qərb"/>
    <s v="Ağstafa"/>
    <d v="2021-02-12T21:36:00"/>
  </r>
  <r>
    <s v="Abdullayev Tahir Nurlan"/>
    <s v="Satış nümayəndəsi"/>
    <x v="2"/>
    <x v="45"/>
    <n v="105"/>
    <n v="14"/>
    <n v="1470"/>
    <s v="Sensora"/>
    <s v="Şərq"/>
    <s v="Xırdalan"/>
    <d v="2021-02-12T22:48:00"/>
  </r>
  <r>
    <s v="Mustafayeva Sona Abdulla"/>
    <s v="Satış nümayəndəsi"/>
    <x v="2"/>
    <x v="39"/>
    <n v="85"/>
    <n v="6"/>
    <n v="510"/>
    <s v="Ilmano"/>
    <s v="Şərq"/>
    <s v="Bakı"/>
    <d v="2021-02-13T00:00:00"/>
  </r>
  <r>
    <s v="Sabilov Ayaz Teymur"/>
    <s v="Satış nümayəndəsi"/>
    <x v="0"/>
    <x v="0"/>
    <n v="98"/>
    <n v="9"/>
    <n v="882"/>
    <s v="Sansor"/>
    <s v="Şimal-qərb"/>
    <s v="Şəmkir"/>
    <d v="2021-02-13T01:12:00"/>
  </r>
  <r>
    <s v="Orucov Teymur Rəşad"/>
    <s v="Satış meneceri"/>
    <x v="1"/>
    <x v="31"/>
    <n v="77"/>
    <n v="6"/>
    <n v="462"/>
    <s v="Sensora"/>
    <s v="Şərq"/>
    <s v="Xırdalan"/>
    <d v="2021-02-13T02:24:00"/>
  </r>
  <r>
    <s v="Əliyeva Röya Əli"/>
    <s v="Satış nümayəndəsi"/>
    <x v="3"/>
    <x v="11"/>
    <n v="146"/>
    <n v="7"/>
    <n v="1022"/>
    <s v="AZtotal"/>
    <s v="Şərq"/>
    <s v="Sumqayıt"/>
    <d v="2021-02-13T03:36:00"/>
  </r>
  <r>
    <s v="Əliyev İlqar Samir"/>
    <s v="Satış meneceri"/>
    <x v="1"/>
    <x v="12"/>
    <n v="121"/>
    <n v="12"/>
    <n v="1452"/>
    <s v="Standart"/>
    <s v="Şimal"/>
    <s v="İsmayıllı"/>
    <d v="2021-02-13T04:48:00"/>
  </r>
  <r>
    <s v="Əliyev İlqar Samir"/>
    <s v="Satış meneceri"/>
    <x v="1"/>
    <x v="12"/>
    <n v="121"/>
    <n v="7"/>
    <n v="847"/>
    <s v="Zoom"/>
    <s v="Şimal-qərb"/>
    <s v="Şəmkir"/>
    <d v="2021-02-13T06:00:00"/>
  </r>
  <r>
    <s v="Abdullayev Tahir Nurlan"/>
    <s v="Satış nümayəndəsi"/>
    <x v="0"/>
    <x v="32"/>
    <n v="119"/>
    <n v="15"/>
    <n v="1785"/>
    <s v="Zoom"/>
    <s v="Şimal-qərb"/>
    <s v="Şəmkir"/>
    <d v="2021-02-13T07:12:00"/>
  </r>
  <r>
    <s v="Mustafayeva Sona Abdulla"/>
    <s v="Satış nümayəndəsi"/>
    <x v="3"/>
    <x v="27"/>
    <n v="43"/>
    <n v="10"/>
    <n v="430"/>
    <s v="Ilmano"/>
    <s v="Şərq"/>
    <s v="Bakı"/>
    <d v="2021-02-13T08:24:00"/>
  </r>
  <r>
    <s v="Abdullayev Tahir Nurlan"/>
    <s v="Satış nümayəndəsi"/>
    <x v="3"/>
    <x v="27"/>
    <n v="43"/>
    <n v="8"/>
    <n v="344"/>
    <s v="Ultra"/>
    <s v="Cənub"/>
    <s v="Nefçala"/>
    <d v="2021-02-13T09:36:00"/>
  </r>
  <r>
    <s v="Bağışov Elnur İbad"/>
    <s v="Satış meneceri"/>
    <x v="2"/>
    <x v="39"/>
    <n v="85"/>
    <n v="8"/>
    <n v="680"/>
    <s v="Standart"/>
    <s v="Şimal"/>
    <s v="İsmayıllı"/>
    <d v="2021-02-13T10:48:00"/>
  </r>
  <r>
    <s v="Abdullayev Tahir Nurlan"/>
    <s v="Satış nümayəndəsi"/>
    <x v="4"/>
    <x v="47"/>
    <n v="134"/>
    <n v="78"/>
    <n v="10452"/>
    <s v="Trim"/>
    <s v="Şimal"/>
    <s v="Zaqatala"/>
    <d v="2021-02-13T12:00:00"/>
  </r>
  <r>
    <s v="Bağışov Elnur İbad"/>
    <s v="Satış meneceri"/>
    <x v="0"/>
    <x v="17"/>
    <n v="83"/>
    <n v="4"/>
    <n v="332"/>
    <s v="ABC"/>
    <s v="Şərq"/>
    <s v="Bakı"/>
    <d v="2021-02-13T13:12:00"/>
  </r>
  <r>
    <s v="Əliyeva Röya Əli"/>
    <s v="Satış nümayəndəsi"/>
    <x v="0"/>
    <x v="35"/>
    <n v="69"/>
    <n v="53"/>
    <n v="3657"/>
    <s v="Human"/>
    <s v="Şərq"/>
    <s v="Sumqayıt"/>
    <d v="2021-02-13T14:24:00"/>
  </r>
  <r>
    <s v="Əliyev İlqar Samir"/>
    <s v="Satış meneceri"/>
    <x v="3"/>
    <x v="41"/>
    <n v="107"/>
    <n v="10"/>
    <n v="1070"/>
    <s v="Ultra"/>
    <s v="Cənub"/>
    <s v="Nefçala"/>
    <d v="2021-02-13T15:36:00"/>
  </r>
  <r>
    <s v="Abdullayev Tahir Nurlan"/>
    <s v="Satış nümayəndəsi"/>
    <x v="1"/>
    <x v="23"/>
    <n v="40"/>
    <n v="9"/>
    <n v="360"/>
    <s v="Diema"/>
    <s v="Şimal-qərb"/>
    <s v="Ağstafa"/>
    <d v="2021-02-13T16:48:00"/>
  </r>
  <r>
    <s v="Əliyeva Röya Əli"/>
    <s v="Satış nümayəndəsi"/>
    <x v="3"/>
    <x v="25"/>
    <n v="67"/>
    <n v="13"/>
    <n v="871"/>
    <s v="Future"/>
    <s v="Şimal-qərb"/>
    <s v="Gəncə"/>
    <d v="2021-02-13T18:00:00"/>
  </r>
  <r>
    <s v="Bağışov Elnur İbad"/>
    <s v="Satış meneceri"/>
    <x v="0"/>
    <x v="32"/>
    <n v="119"/>
    <n v="17"/>
    <n v="2023"/>
    <s v="Pero"/>
    <s v="Şimal-şərq"/>
    <s v="Quba"/>
    <d v="2021-02-13T19:12:00"/>
  </r>
  <r>
    <s v="Əliyeva Röya Əli"/>
    <s v="Satış nümayəndəsi"/>
    <x v="0"/>
    <x v="17"/>
    <n v="83"/>
    <n v="4"/>
    <n v="332"/>
    <s v="AZtotal"/>
    <s v="Şərq"/>
    <s v="Sumqayıt"/>
    <d v="2021-02-13T20:24:00"/>
  </r>
  <r>
    <s v="Əliyev İlqar Samir"/>
    <s v="Satış meneceri"/>
    <x v="3"/>
    <x v="44"/>
    <n v="28"/>
    <n v="5"/>
    <n v="140"/>
    <s v="Pero"/>
    <s v="Şimal-şərq"/>
    <s v="Quba"/>
    <d v="2021-02-13T21:36:00"/>
  </r>
  <r>
    <s v="Əliyev İlqar Samir"/>
    <s v="Satış meneceri"/>
    <x v="0"/>
    <x v="0"/>
    <n v="98"/>
    <n v="15"/>
    <n v="1470"/>
    <s v="Albana"/>
    <s v="Şimal-qərb"/>
    <s v="Ağstafa"/>
    <d v="2021-02-13T22:48:00"/>
  </r>
  <r>
    <s v="Sabilov Ayaz Teymur"/>
    <s v="Satış nümayəndəsi"/>
    <x v="3"/>
    <x v="46"/>
    <n v="36"/>
    <n v="12"/>
    <n v="432"/>
    <s v="Sansor"/>
    <s v="Şimal-qərb"/>
    <s v="Şəmkir"/>
    <d v="2021-02-14T00:00:00"/>
  </r>
  <r>
    <s v="Abdullayev Tahir Nurlan"/>
    <s v="Satış nümayəndəsi"/>
    <x v="1"/>
    <x v="9"/>
    <n v="98"/>
    <n v="16"/>
    <n v="1568"/>
    <s v="Ilmano"/>
    <s v="Şərq"/>
    <s v="Bakı"/>
    <d v="2021-02-14T01:12:00"/>
  </r>
  <r>
    <s v="Bağırov Seymur Orxan"/>
    <s v="Satış meneceri"/>
    <x v="1"/>
    <x v="31"/>
    <n v="77"/>
    <n v="6"/>
    <n v="462"/>
    <s v="AZtotal"/>
    <s v="Şərq"/>
    <s v="Sumqayıt"/>
    <d v="2021-02-14T02:24:00"/>
  </r>
  <r>
    <s v="Abdullayev Tahir Nurlan"/>
    <s v="Satış nümayəndəsi"/>
    <x v="1"/>
    <x v="7"/>
    <n v="65"/>
    <n v="13"/>
    <n v="845"/>
    <s v="Ilmano"/>
    <s v="Şərq"/>
    <s v="Bakı"/>
    <d v="2021-02-14T03:36:00"/>
  </r>
  <r>
    <s v="Bağırov Seymur Orxan"/>
    <s v="Satış meneceri"/>
    <x v="1"/>
    <x v="29"/>
    <n v="133"/>
    <n v="8"/>
    <n v="1064"/>
    <s v="Zoom"/>
    <s v="Şimal-qərb"/>
    <s v="Şəmkir"/>
    <d v="2021-02-14T04:48:00"/>
  </r>
  <r>
    <s v="Bağırov Seymur Orxan"/>
    <s v="Satış meneceri"/>
    <x v="0"/>
    <x v="35"/>
    <n v="69"/>
    <n v="50"/>
    <n v="3450"/>
    <s v="Number"/>
    <s v="Şimal-qərb"/>
    <s v="Gəncə"/>
    <d v="2021-02-14T06:00:00"/>
  </r>
  <r>
    <s v="Əliyeva Röya Əli"/>
    <s v="Satış nümayəndəsi"/>
    <x v="1"/>
    <x v="23"/>
    <n v="40"/>
    <n v="8"/>
    <n v="320"/>
    <s v="ABC"/>
    <s v="Şərq"/>
    <s v="Bakı"/>
    <d v="2021-02-14T07:12:00"/>
  </r>
  <r>
    <s v="Əliyeva Röya Əli"/>
    <s v="Satış nümayəndəsi"/>
    <x v="0"/>
    <x v="14"/>
    <n v="47"/>
    <n v="13"/>
    <n v="611"/>
    <s v="Ilpatio"/>
    <s v="Şərq"/>
    <s v="Bakı"/>
    <d v="2021-02-14T08:24:00"/>
  </r>
  <r>
    <s v="Bağışov Elnur İbad"/>
    <s v="Satış meneceri"/>
    <x v="1"/>
    <x v="8"/>
    <n v="50"/>
    <n v="6"/>
    <n v="300"/>
    <s v="Future"/>
    <s v="Şimal-qərb"/>
    <s v="Gəncə"/>
    <d v="2021-02-14T09:36:00"/>
  </r>
  <r>
    <s v="Əliyev İlqar Samir"/>
    <s v="Satış meneceri"/>
    <x v="0"/>
    <x v="40"/>
    <n v="128"/>
    <n v="14"/>
    <n v="1792"/>
    <s v="Human"/>
    <s v="Şərq"/>
    <s v="Sumqayıt"/>
    <d v="2021-02-14T10:48:00"/>
  </r>
  <r>
    <s v="Abdullayev Tahir Nurlan"/>
    <s v="Satış nümayəndəsi"/>
    <x v="4"/>
    <x v="43"/>
    <n v="16"/>
    <n v="162"/>
    <n v="2592"/>
    <s v="ABC"/>
    <s v="Şərq"/>
    <s v="Bakı"/>
    <d v="2021-02-14T12:00:00"/>
  </r>
  <r>
    <s v="Əliyev İlqar Samir"/>
    <s v="Satış meneceri"/>
    <x v="3"/>
    <x v="41"/>
    <n v="107"/>
    <n v="10"/>
    <n v="1070"/>
    <s v="Albana"/>
    <s v="Şimal-qərb"/>
    <s v="Ağstafa"/>
    <d v="2021-02-14T13:12:00"/>
  </r>
  <r>
    <s v="Sabilov Ayaz Teymur"/>
    <s v="Satış nümayəndəsi"/>
    <x v="0"/>
    <x v="26"/>
    <n v="6"/>
    <n v="171"/>
    <n v="1026"/>
    <s v="ABC"/>
    <s v="Şərq"/>
    <s v="Bakı"/>
    <d v="2021-02-14T14:24:00"/>
  </r>
  <r>
    <s v="Mustafayeva Sona Abdulla"/>
    <s v="Satış nümayəndəsi"/>
    <x v="0"/>
    <x v="0"/>
    <n v="98"/>
    <n v="13"/>
    <n v="1274"/>
    <s v="IzAst"/>
    <s v="Şərq"/>
    <s v="Sumqayıt"/>
    <d v="2021-02-14T15:36:00"/>
  </r>
  <r>
    <s v="Abdullayev Tahir Nurlan"/>
    <s v="Satış nümayəndəsi"/>
    <x v="0"/>
    <x v="2"/>
    <n v="38"/>
    <n v="11"/>
    <n v="418"/>
    <s v="Future"/>
    <s v="Şimal-qərb"/>
    <s v="Gəncə"/>
    <d v="2021-02-14T16:48:00"/>
  </r>
  <r>
    <s v="Əliyeva Röya Əli"/>
    <s v="Satış nümayəndəsi"/>
    <x v="2"/>
    <x v="42"/>
    <n v="47"/>
    <n v="9"/>
    <n v="423"/>
    <s v="Alfa"/>
    <s v="Şimal-qərb"/>
    <s v="Şəmkir"/>
    <d v="2021-02-14T18:00:00"/>
  </r>
  <r>
    <s v="Sabilov Ayaz Teymur"/>
    <s v="Satış nümayəndəsi"/>
    <x v="1"/>
    <x v="7"/>
    <n v="65"/>
    <n v="10"/>
    <n v="650"/>
    <s v="Invest"/>
    <s v="Şərq"/>
    <s v="Bakı"/>
    <d v="2021-02-14T19:12:00"/>
  </r>
  <r>
    <s v="Orucov Teymur Rəşad"/>
    <s v="Satış meneceri"/>
    <x v="0"/>
    <x v="5"/>
    <n v="121"/>
    <n v="28"/>
    <n v="3388"/>
    <s v="Inshaatgold"/>
    <s v="Şimal-şərq"/>
    <s v="Xaçmaz"/>
    <d v="2021-02-14T20:24:00"/>
  </r>
  <r>
    <s v="Mustafayeva Sona Abdulla"/>
    <s v="Satış nümayəndəsi"/>
    <x v="0"/>
    <x v="2"/>
    <n v="38"/>
    <n v="7"/>
    <n v="266"/>
    <s v="ABC"/>
    <s v="Şərq"/>
    <s v="Bakı"/>
    <d v="2021-02-14T21:36:00"/>
  </r>
  <r>
    <s v="Orucov Teymur Rəşad"/>
    <s v="Satış meneceri"/>
    <x v="2"/>
    <x v="45"/>
    <n v="105"/>
    <n v="7"/>
    <n v="735"/>
    <s v="Stream"/>
    <s v="Cənub"/>
    <s v="Biləsuvar"/>
    <d v="2021-02-14T22:48:00"/>
  </r>
  <r>
    <s v="Bağırov Seymur Orxan"/>
    <s v="Satış meneceri"/>
    <x v="2"/>
    <x v="38"/>
    <n v="131"/>
    <n v="8"/>
    <n v="1048"/>
    <s v="Stream"/>
    <s v="Cənub"/>
    <s v="Biləsuvar"/>
    <d v="2021-02-15T00:00:00"/>
  </r>
  <r>
    <s v="Bağırov Seymur Orxan"/>
    <s v="Satış meneceri"/>
    <x v="1"/>
    <x v="22"/>
    <n v="101"/>
    <n v="13"/>
    <n v="1313"/>
    <s v="Inshaatgold"/>
    <s v="Şimal-şərq"/>
    <s v="Xaçmaz"/>
    <d v="2021-02-15T01:12:00"/>
  </r>
  <r>
    <s v="Bağırov Seymur Orxan"/>
    <s v="Satış meneceri"/>
    <x v="2"/>
    <x v="20"/>
    <n v="89"/>
    <n v="134"/>
    <n v="11926"/>
    <s v="Zoom"/>
    <s v="Şimal-qərb"/>
    <s v="Şəmkir"/>
    <d v="2021-02-15T02:24:00"/>
  </r>
  <r>
    <s v="Sabilov Ayaz Teymur"/>
    <s v="Satış nümayəndəsi"/>
    <x v="1"/>
    <x v="1"/>
    <n v="145"/>
    <n v="9"/>
    <n v="1305"/>
    <s v="Human"/>
    <s v="Şərq"/>
    <s v="Sumqayıt"/>
    <d v="2021-02-15T03:36:00"/>
  </r>
  <r>
    <s v="Sabilov Ayaz Teymur"/>
    <s v="Satış nümayəndəsi"/>
    <x v="1"/>
    <x v="9"/>
    <n v="98"/>
    <n v="19"/>
    <n v="1862"/>
    <s v="Standart"/>
    <s v="Şimal"/>
    <s v="İsmayıllı"/>
    <d v="2021-02-15T04:48:00"/>
  </r>
  <r>
    <s v="Sabilov Ayaz Teymur"/>
    <s v="Satış nümayəndəsi"/>
    <x v="4"/>
    <x v="49"/>
    <n v="50"/>
    <n v="124"/>
    <n v="6200"/>
    <s v="Human"/>
    <s v="Şərq"/>
    <s v="Sumqayıt"/>
    <d v="2021-02-15T06:00:00"/>
  </r>
  <r>
    <s v="Bağışov Elnur İbad"/>
    <s v="Satış meneceri"/>
    <x v="3"/>
    <x v="18"/>
    <n v="142"/>
    <n v="6"/>
    <n v="852"/>
    <s v="Sansor"/>
    <s v="Şimal-qərb"/>
    <s v="Şəmkir"/>
    <d v="2021-02-15T07:12:00"/>
  </r>
  <r>
    <s v="Orucov Teymur Rəşad"/>
    <s v="Satış meneceri"/>
    <x v="3"/>
    <x v="19"/>
    <n v="70"/>
    <n v="8"/>
    <n v="560"/>
    <s v="Invest"/>
    <s v="Şərq"/>
    <s v="Bakı"/>
    <d v="2021-02-15T08:24:00"/>
  </r>
  <r>
    <s v="Əliyeva Röya Əli"/>
    <s v="Satış nümayəndəsi"/>
    <x v="3"/>
    <x v="18"/>
    <n v="142"/>
    <n v="10"/>
    <n v="1420"/>
    <s v="Zoom"/>
    <s v="Şimal-qərb"/>
    <s v="Şəmkir"/>
    <d v="2021-02-15T09:36:00"/>
  </r>
  <r>
    <s v="Sabilov Ayaz Teymur"/>
    <s v="Satış nümayəndəsi"/>
    <x v="4"/>
    <x v="47"/>
    <n v="134"/>
    <n v="81"/>
    <n v="10854"/>
    <s v="Ilmano"/>
    <s v="Şərq"/>
    <s v="Bakı"/>
    <d v="2021-02-15T10:48:00"/>
  </r>
  <r>
    <s v="Abdullayev Tahir Nurlan"/>
    <s v="Satış nümayəndəsi"/>
    <x v="2"/>
    <x v="3"/>
    <n v="40"/>
    <n v="188"/>
    <n v="7520"/>
    <s v="Future"/>
    <s v="Şimal-qərb"/>
    <s v="Gəncə"/>
    <d v="2021-02-15T12:00:00"/>
  </r>
  <r>
    <s v="Bağırov Seymur Orxan"/>
    <s v="Satış meneceri"/>
    <x v="2"/>
    <x v="39"/>
    <n v="85"/>
    <n v="5"/>
    <n v="425"/>
    <s v="Caspello"/>
    <s v="Cənub"/>
    <s v="Lənkəran"/>
    <d v="2021-02-15T13:12:00"/>
  </r>
  <r>
    <s v="Bağışov Elnur İbad"/>
    <s v="Satış meneceri"/>
    <x v="3"/>
    <x v="25"/>
    <n v="67"/>
    <n v="15"/>
    <n v="1005"/>
    <s v="Invest"/>
    <s v="Şərq"/>
    <s v="Bakı"/>
    <d v="2021-02-15T14:24:00"/>
  </r>
  <r>
    <s v="Orucov Teymur Rəşad"/>
    <s v="Satış meneceri"/>
    <x v="0"/>
    <x v="5"/>
    <n v="121"/>
    <n v="5"/>
    <n v="605"/>
    <s v="ABC"/>
    <s v="Şərq"/>
    <s v="Bakı"/>
    <d v="2021-02-15T15:36:00"/>
  </r>
  <r>
    <s v="Mustafayeva Sona Abdulla"/>
    <s v="Satış nümayəndəsi"/>
    <x v="3"/>
    <x v="25"/>
    <n v="67"/>
    <n v="11"/>
    <n v="737"/>
    <s v="Future"/>
    <s v="Şimal-qərb"/>
    <s v="Gəncə"/>
    <d v="2021-02-15T16:48:00"/>
  </r>
  <r>
    <s v="Bağışov Elnur İbad"/>
    <s v="Satış meneceri"/>
    <x v="1"/>
    <x v="23"/>
    <n v="40"/>
    <n v="10"/>
    <n v="400"/>
    <s v="BlackWhite"/>
    <s v="Şimal-qərb"/>
    <s v="Gəncə"/>
    <d v="2021-02-15T18:00:00"/>
  </r>
  <r>
    <s v="Əliyeva Röya Əli"/>
    <s v="Satış nümayəndəsi"/>
    <x v="3"/>
    <x v="15"/>
    <n v="115"/>
    <n v="9"/>
    <n v="1035"/>
    <s v="Albana"/>
    <s v="Şimal-qərb"/>
    <s v="Ağstafa"/>
    <d v="2021-02-15T19:12:00"/>
  </r>
  <r>
    <s v="Əliyev İlqar Samir"/>
    <s v="Satış meneceri"/>
    <x v="3"/>
    <x v="46"/>
    <n v="36"/>
    <n v="5"/>
    <n v="180"/>
    <s v="Zoom"/>
    <s v="Şimal-qərb"/>
    <s v="Şəmkir"/>
    <d v="2021-02-15T20:24:00"/>
  </r>
  <r>
    <s v="Sabilov Ayaz Teymur"/>
    <s v="Satış nümayəndəsi"/>
    <x v="2"/>
    <x v="45"/>
    <n v="105"/>
    <n v="15"/>
    <n v="1575"/>
    <s v="AZtotal"/>
    <s v="Şərq"/>
    <s v="Sumqayıt"/>
    <d v="2021-02-15T21:36:00"/>
  </r>
  <r>
    <s v="Əliyev İlqar Samir"/>
    <s v="Satış meneceri"/>
    <x v="3"/>
    <x v="28"/>
    <n v="27"/>
    <n v="46"/>
    <n v="1242"/>
    <s v="Albana"/>
    <s v="Şimal-qərb"/>
    <s v="Ağstafa"/>
    <d v="2021-02-15T22:48:00"/>
  </r>
  <r>
    <s v="Bağırov Seymur Orxan"/>
    <s v="Satış meneceri"/>
    <x v="3"/>
    <x v="6"/>
    <n v="121"/>
    <n v="111"/>
    <n v="13431"/>
    <s v="Number"/>
    <s v="Şimal-qərb"/>
    <s v="Gəncə"/>
    <d v="2021-02-16T00:00:00"/>
  </r>
  <r>
    <s v="Sabilov Ayaz Teymur"/>
    <s v="Satış nümayəndəsi"/>
    <x v="0"/>
    <x v="14"/>
    <n v="47"/>
    <n v="9"/>
    <n v="423"/>
    <s v="Caspello"/>
    <s v="Cənub"/>
    <s v="Lənkəran"/>
    <d v="2021-02-16T01:12:00"/>
  </r>
  <r>
    <s v="Orucov Teymur Rəşad"/>
    <s v="Satış meneceri"/>
    <x v="3"/>
    <x v="41"/>
    <n v="107"/>
    <n v="13"/>
    <n v="1391"/>
    <s v="Future"/>
    <s v="Şimal-qərb"/>
    <s v="Gəncə"/>
    <d v="2021-02-16T02:24:00"/>
  </r>
  <r>
    <s v="Mustafayeva Sona Abdulla"/>
    <s v="Satış nümayəndəsi"/>
    <x v="3"/>
    <x v="48"/>
    <n v="73"/>
    <n v="71"/>
    <n v="5183"/>
    <s v="Future"/>
    <s v="Şimal-qərb"/>
    <s v="Gəncə"/>
    <d v="2021-02-16T03:36:00"/>
  </r>
  <r>
    <s v="Əliyev İlqar Samir"/>
    <s v="Satış meneceri"/>
    <x v="3"/>
    <x v="28"/>
    <n v="27"/>
    <n v="48"/>
    <n v="1296"/>
    <s v="Diema"/>
    <s v="Şimal-qərb"/>
    <s v="Ağstafa"/>
    <d v="2021-02-16T04:48:00"/>
  </r>
  <r>
    <s v="Əliyeva Röya Əli"/>
    <s v="Satış nümayəndəsi"/>
    <x v="0"/>
    <x v="35"/>
    <n v="69"/>
    <n v="45"/>
    <n v="3105"/>
    <s v="AZtotal"/>
    <s v="Şərq"/>
    <s v="Sumqayıt"/>
    <d v="2021-02-16T06:00:00"/>
  </r>
  <r>
    <s v="Əliyev İlqar Samir"/>
    <s v="Satış meneceri"/>
    <x v="0"/>
    <x v="40"/>
    <n v="128"/>
    <n v="14"/>
    <n v="1792"/>
    <s v="Zoom"/>
    <s v="Şimal-qərb"/>
    <s v="Şəmkir"/>
    <d v="2021-02-16T07:12:00"/>
  </r>
  <r>
    <s v="Mustafayeva Sona Abdulla"/>
    <s v="Satış nümayəndəsi"/>
    <x v="0"/>
    <x v="26"/>
    <n v="6"/>
    <n v="166"/>
    <n v="996"/>
    <s v="Number"/>
    <s v="Şimal-qərb"/>
    <s v="Gəncə"/>
    <d v="2021-02-16T08:24:00"/>
  </r>
  <r>
    <s v="Abdullayev Tahir Nurlan"/>
    <s v="Satış nümayəndəsi"/>
    <x v="3"/>
    <x v="27"/>
    <n v="43"/>
    <n v="7"/>
    <n v="301"/>
    <s v="AZtotal"/>
    <s v="Şərq"/>
    <s v="Sumqayıt"/>
    <d v="2021-02-16T09:36:00"/>
  </r>
  <r>
    <s v="Orucov Teymur Rəşad"/>
    <s v="Satış meneceri"/>
    <x v="2"/>
    <x v="33"/>
    <n v="47"/>
    <n v="5"/>
    <n v="235"/>
    <s v="Caspello"/>
    <s v="Cənub"/>
    <s v="Lənkəran"/>
    <d v="2021-02-16T10:48:00"/>
  </r>
  <r>
    <s v="Mustafayeva Sona Abdulla"/>
    <s v="Satış nümayəndəsi"/>
    <x v="3"/>
    <x v="48"/>
    <n v="73"/>
    <n v="65"/>
    <n v="4745"/>
    <s v="Zoom"/>
    <s v="Şimal-qərb"/>
    <s v="Şəmkir"/>
    <d v="2021-02-16T12:00:00"/>
  </r>
  <r>
    <s v="Orucov Teymur Rəşad"/>
    <s v="Satış meneceri"/>
    <x v="3"/>
    <x v="18"/>
    <n v="142"/>
    <n v="7"/>
    <n v="994"/>
    <s v="Ilpatio"/>
    <s v="Şərq"/>
    <s v="Bakı"/>
    <d v="2021-02-16T13:12:00"/>
  </r>
  <r>
    <s v="Mustafayeva Sona Abdulla"/>
    <s v="Satış nümayəndəsi"/>
    <x v="0"/>
    <x v="30"/>
    <n v="31"/>
    <n v="8"/>
    <n v="248"/>
    <s v="Ultra"/>
    <s v="Cənub"/>
    <s v="Nefçala"/>
    <d v="2021-02-16T14:24:00"/>
  </r>
  <r>
    <s v="Əliyeva Röya Əli"/>
    <s v="Satış nümayəndəsi"/>
    <x v="1"/>
    <x v="22"/>
    <n v="101"/>
    <n v="10"/>
    <n v="1010"/>
    <s v="Number"/>
    <s v="Şimal-qərb"/>
    <s v="Gəncə"/>
    <d v="2021-02-16T15:36:00"/>
  </r>
  <r>
    <s v="Əliyev İlqar Samir"/>
    <s v="Satış meneceri"/>
    <x v="2"/>
    <x v="3"/>
    <n v="40"/>
    <n v="80"/>
    <n v="3200"/>
    <s v="Zoom"/>
    <s v="Şimal-qərb"/>
    <s v="Şəmkir"/>
    <d v="2021-02-16T16:48:00"/>
  </r>
  <r>
    <s v="Əliyeva Röya Əli"/>
    <s v="Satış nümayəndəsi"/>
    <x v="1"/>
    <x v="12"/>
    <n v="121"/>
    <n v="6"/>
    <n v="726"/>
    <s v="Number"/>
    <s v="Şimal-qərb"/>
    <s v="Gəncə"/>
    <d v="2021-02-16T18:00:00"/>
  </r>
  <r>
    <s v="Bağırov Seymur Orxan"/>
    <s v="Satış meneceri"/>
    <x v="3"/>
    <x v="28"/>
    <n v="27"/>
    <n v="44"/>
    <n v="1188"/>
    <s v="Diema"/>
    <s v="Şimal-qərb"/>
    <s v="Ağstafa"/>
    <d v="2021-02-16T19:12:00"/>
  </r>
  <r>
    <s v="Abdullayev Tahir Nurlan"/>
    <s v="Satış nümayəndəsi"/>
    <x v="3"/>
    <x v="46"/>
    <n v="36"/>
    <n v="4"/>
    <n v="144"/>
    <s v="IzAst"/>
    <s v="Şərq"/>
    <s v="Sumqayıt"/>
    <d v="2021-02-16T20:24:00"/>
  </r>
  <r>
    <s v="Sabilov Ayaz Teymur"/>
    <s v="Satış nümayəndəsi"/>
    <x v="1"/>
    <x v="12"/>
    <n v="121"/>
    <n v="13"/>
    <n v="1573"/>
    <s v="Future"/>
    <s v="Şimal-qərb"/>
    <s v="Gəncə"/>
    <d v="2021-02-16T21:36:00"/>
  </r>
  <r>
    <s v="Əliyev İlqar Samir"/>
    <s v="Satış meneceri"/>
    <x v="3"/>
    <x v="13"/>
    <n v="130"/>
    <n v="10"/>
    <n v="1300"/>
    <s v="Inshaatgold"/>
    <s v="Şimal-şərq"/>
    <s v="Xaçmaz"/>
    <d v="2021-02-16T22:48:00"/>
  </r>
  <r>
    <s v="Bağırov Seymur Orxan"/>
    <s v="Satış meneceri"/>
    <x v="1"/>
    <x v="1"/>
    <n v="145"/>
    <n v="9"/>
    <n v="1305"/>
    <s v="Zoom"/>
    <s v="Şimal-qərb"/>
    <s v="Şəmkir"/>
    <d v="2021-02-17T00:00:00"/>
  </r>
  <r>
    <s v="Sabilov Ayaz Teymur"/>
    <s v="Satış nümayəndəsi"/>
    <x v="2"/>
    <x v="42"/>
    <n v="47"/>
    <n v="16"/>
    <n v="752"/>
    <s v="Ilmano"/>
    <s v="Şərq"/>
    <s v="Bakı"/>
    <d v="2021-02-17T01:12:00"/>
  </r>
  <r>
    <s v="Sabilov Ayaz Teymur"/>
    <s v="Satış nümayəndəsi"/>
    <x v="2"/>
    <x v="20"/>
    <n v="89"/>
    <n v="139"/>
    <n v="12371"/>
    <s v="Stream"/>
    <s v="Cənub"/>
    <s v="Biləsuvar"/>
    <d v="2021-02-17T02:24:00"/>
  </r>
  <r>
    <s v="Mustafayeva Sona Abdulla"/>
    <s v="Satış nümayəndəsi"/>
    <x v="2"/>
    <x v="33"/>
    <n v="47"/>
    <n v="1"/>
    <n v="47"/>
    <s v="IzAst"/>
    <s v="Şərq"/>
    <s v="Sumqayıt"/>
    <d v="2021-02-17T03:36:00"/>
  </r>
  <r>
    <s v="Əliyev İlqar Samir"/>
    <s v="Satış meneceri"/>
    <x v="3"/>
    <x v="27"/>
    <n v="43"/>
    <n v="4"/>
    <n v="172"/>
    <s v="Ilmano"/>
    <s v="Şərq"/>
    <s v="Bakı"/>
    <d v="2021-02-17T04:48:00"/>
  </r>
  <r>
    <s v="Sabilov Ayaz Teymur"/>
    <s v="Satış nümayəndəsi"/>
    <x v="2"/>
    <x v="36"/>
    <n v="73"/>
    <n v="8"/>
    <n v="584"/>
    <s v="Ilpatio"/>
    <s v="Şərq"/>
    <s v="Bakı"/>
    <d v="2021-02-17T06:00:00"/>
  </r>
  <r>
    <s v="Bağırov Seymur Orxan"/>
    <s v="Satış meneceri"/>
    <x v="4"/>
    <x v="47"/>
    <n v="134"/>
    <n v="73"/>
    <n v="9782"/>
    <s v="Ilmano"/>
    <s v="Şərq"/>
    <s v="Bakı"/>
    <d v="2021-02-17T07:12:00"/>
  </r>
  <r>
    <s v="Bağırov Seymur Orxan"/>
    <s v="Satış meneceri"/>
    <x v="0"/>
    <x v="24"/>
    <n v="32"/>
    <n v="57"/>
    <n v="1824"/>
    <s v="Ilmano"/>
    <s v="Şərq"/>
    <s v="Bakı"/>
    <d v="2021-02-17T08:24:00"/>
  </r>
  <r>
    <s v="Mustafayeva Sona Abdulla"/>
    <s v="Satış nümayəndəsi"/>
    <x v="1"/>
    <x v="37"/>
    <n v="87"/>
    <n v="9"/>
    <n v="783"/>
    <s v="AZtotal"/>
    <s v="Şərq"/>
    <s v="Sumqayıt"/>
    <d v="2021-02-17T09:36:00"/>
  </r>
  <r>
    <s v="Mustafayeva Sona Abdulla"/>
    <s v="Satış nümayəndəsi"/>
    <x v="2"/>
    <x v="34"/>
    <n v="68"/>
    <n v="204"/>
    <n v="13872"/>
    <s v="Ilpatio"/>
    <s v="Şərq"/>
    <s v="Bakı"/>
    <d v="2021-02-17T10:48:00"/>
  </r>
  <r>
    <s v="Mustafayeva Sona Abdulla"/>
    <s v="Satış nümayəndəsi"/>
    <x v="0"/>
    <x v="32"/>
    <n v="119"/>
    <n v="14"/>
    <n v="1666"/>
    <s v="Pero"/>
    <s v="Şimal-şərq"/>
    <s v="Quba"/>
    <d v="2021-02-17T12:00:00"/>
  </r>
  <r>
    <s v="Mustafayeva Sona Abdulla"/>
    <s v="Satış nümayəndəsi"/>
    <x v="2"/>
    <x v="34"/>
    <n v="68"/>
    <n v="203"/>
    <n v="13804"/>
    <s v="Inshaatgold"/>
    <s v="Şimal-şərq"/>
    <s v="Xaçmaz"/>
    <d v="2021-02-17T13:12:00"/>
  </r>
  <r>
    <s v="Bağışov Elnur İbad"/>
    <s v="Satış meneceri"/>
    <x v="3"/>
    <x v="11"/>
    <n v="146"/>
    <n v="5"/>
    <n v="730"/>
    <s v="Future"/>
    <s v="Şimal-qərb"/>
    <s v="Gəncə"/>
    <d v="2021-02-17T14:24:00"/>
  </r>
  <r>
    <s v="Sabilov Ayaz Teymur"/>
    <s v="Satış nümayəndəsi"/>
    <x v="3"/>
    <x v="19"/>
    <n v="70"/>
    <n v="9"/>
    <n v="630"/>
    <s v="AZtotal"/>
    <s v="Şərq"/>
    <s v="Sumqayıt"/>
    <d v="2021-02-17T15:36:00"/>
  </r>
  <r>
    <s v="Bağırov Seymur Orxan"/>
    <s v="Satış meneceri"/>
    <x v="2"/>
    <x v="20"/>
    <n v="89"/>
    <n v="142"/>
    <n v="12638"/>
    <s v="ABC"/>
    <s v="Şərq"/>
    <s v="Bakı"/>
    <d v="2021-02-17T16:48:00"/>
  </r>
  <r>
    <s v="Əliyeva Röya Əli"/>
    <s v="Satış nümayəndəsi"/>
    <x v="0"/>
    <x v="17"/>
    <n v="83"/>
    <n v="8"/>
    <n v="664"/>
    <s v="Trim"/>
    <s v="Şimal"/>
    <s v="Zaqatala"/>
    <d v="2021-02-17T18:00:00"/>
  </r>
  <r>
    <s v="Bağırov Seymur Orxan"/>
    <s v="Satış meneceri"/>
    <x v="0"/>
    <x v="10"/>
    <n v="54"/>
    <n v="263"/>
    <n v="14202"/>
    <s v="Ilmano"/>
    <s v="Şərq"/>
    <s v="Bakı"/>
    <d v="2021-02-17T19:12:00"/>
  </r>
  <r>
    <s v="Abdullayev Tahir Nurlan"/>
    <s v="Satış nümayəndəsi"/>
    <x v="1"/>
    <x v="1"/>
    <n v="145"/>
    <n v="2"/>
    <n v="290"/>
    <s v="Invest"/>
    <s v="Şərq"/>
    <s v="Bakı"/>
    <d v="2021-02-17T20:24:00"/>
  </r>
  <r>
    <s v="Əliyev İlqar Samir"/>
    <s v="Satış meneceri"/>
    <x v="0"/>
    <x v="5"/>
    <n v="121"/>
    <n v="80"/>
    <n v="9680"/>
    <s v="Future"/>
    <s v="Şimal-qərb"/>
    <s v="Gəncə"/>
    <d v="2021-02-17T21:36:00"/>
  </r>
  <r>
    <s v="Mustafayeva Sona Abdulla"/>
    <s v="Satış nümayəndəsi"/>
    <x v="4"/>
    <x v="43"/>
    <n v="16"/>
    <n v="162"/>
    <n v="2592"/>
    <s v="Sansor"/>
    <s v="Şimal-qərb"/>
    <s v="Şəmkir"/>
    <d v="2021-02-17T22:48:00"/>
  </r>
  <r>
    <s v="Sabilov Ayaz Teymur"/>
    <s v="Satış nümayəndəsi"/>
    <x v="0"/>
    <x v="14"/>
    <n v="47"/>
    <n v="6"/>
    <n v="282"/>
    <s v="Ilpatio"/>
    <s v="Şərq"/>
    <s v="Bakı"/>
    <d v="2021-02-18T00:00:00"/>
  </r>
  <r>
    <s v="Bağışov Elnur İbad"/>
    <s v="Satış meneceri"/>
    <x v="2"/>
    <x v="3"/>
    <n v="40"/>
    <n v="99"/>
    <n v="3960"/>
    <s v="Number"/>
    <s v="Şimal-qərb"/>
    <s v="Gəncə"/>
    <d v="2021-02-18T01:12:00"/>
  </r>
  <r>
    <s v="Orucov Teymur Rəşad"/>
    <s v="Satış meneceri"/>
    <x v="2"/>
    <x v="39"/>
    <n v="85"/>
    <n v="6"/>
    <n v="510"/>
    <s v="Sinan"/>
    <s v="Cənub"/>
    <s v="Biləsuvar"/>
    <d v="2021-02-18T02:24:00"/>
  </r>
  <r>
    <s v="Abdullayev Tahir Nurlan"/>
    <s v="Satış nümayəndəsi"/>
    <x v="1"/>
    <x v="31"/>
    <n v="77"/>
    <n v="14"/>
    <n v="1078"/>
    <s v="Trim"/>
    <s v="Şimal"/>
    <s v="Zaqatala"/>
    <d v="2021-02-18T03:36:00"/>
  </r>
  <r>
    <s v="Sabilov Ayaz Teymur"/>
    <s v="Satış nümayəndəsi"/>
    <x v="3"/>
    <x v="11"/>
    <n v="146"/>
    <n v="9"/>
    <n v="1314"/>
    <s v="AZtotal"/>
    <s v="Şərq"/>
    <s v="Sumqayıt"/>
    <d v="2021-02-18T04:48:00"/>
  </r>
  <r>
    <s v="Sabilov Ayaz Teymur"/>
    <s v="Satış nümayəndəsi"/>
    <x v="1"/>
    <x v="29"/>
    <n v="133"/>
    <n v="7"/>
    <n v="931"/>
    <s v="Caspello"/>
    <s v="Cənub"/>
    <s v="Lənkəran"/>
    <d v="2021-02-18T06:00:00"/>
  </r>
  <r>
    <s v="Mustafayeva Sona Abdulla"/>
    <s v="Satış nümayəndəsi"/>
    <x v="3"/>
    <x v="41"/>
    <n v="107"/>
    <n v="15"/>
    <n v="1605"/>
    <s v="BlackWhite"/>
    <s v="Şimal-qərb"/>
    <s v="Gəncə"/>
    <d v="2021-02-18T07:12:00"/>
  </r>
  <r>
    <s v="Abdullayev Tahir Nurlan"/>
    <s v="Satış nümayəndəsi"/>
    <x v="0"/>
    <x v="30"/>
    <n v="31"/>
    <n v="15"/>
    <n v="465"/>
    <s v="Future"/>
    <s v="Şimal-qərb"/>
    <s v="Gəncə"/>
    <d v="2021-02-18T08:24:00"/>
  </r>
  <r>
    <s v="Bağırov Seymur Orxan"/>
    <s v="Satış meneceri"/>
    <x v="3"/>
    <x v="18"/>
    <n v="142"/>
    <n v="8"/>
    <n v="1136"/>
    <s v="Albana"/>
    <s v="Şimal-qərb"/>
    <s v="Ağstafa"/>
    <d v="2021-02-18T09:36:00"/>
  </r>
  <r>
    <s v="Bağırov Seymur Orxan"/>
    <s v="Satış meneceri"/>
    <x v="3"/>
    <x v="18"/>
    <n v="142"/>
    <n v="7"/>
    <n v="994"/>
    <s v="Future"/>
    <s v="Şimal-qərb"/>
    <s v="Gəncə"/>
    <d v="2021-02-18T10:48:00"/>
  </r>
  <r>
    <s v="Əliyev İlqar Samir"/>
    <s v="Satış meneceri"/>
    <x v="1"/>
    <x v="1"/>
    <n v="145"/>
    <n v="8"/>
    <n v="1160"/>
    <s v="ABC"/>
    <s v="Şərq"/>
    <s v="Bakı"/>
    <d v="2021-02-18T12:00:00"/>
  </r>
  <r>
    <s v="Orucov Teymur Rəşad"/>
    <s v="Satış meneceri"/>
    <x v="3"/>
    <x v="13"/>
    <n v="130"/>
    <n v="4"/>
    <n v="520"/>
    <s v="Sansor"/>
    <s v="Şimal-qərb"/>
    <s v="Şəmkir"/>
    <d v="2021-02-18T13:12:00"/>
  </r>
  <r>
    <s v="Əliyev İlqar Samir"/>
    <s v="Satış meneceri"/>
    <x v="2"/>
    <x v="16"/>
    <n v="107"/>
    <n v="9"/>
    <n v="963"/>
    <s v="Zoom"/>
    <s v="Şimal-qərb"/>
    <s v="Şəmkir"/>
    <d v="2021-02-18T14:24:00"/>
  </r>
  <r>
    <s v="Bağışov Elnur İbad"/>
    <s v="Satış meneceri"/>
    <x v="3"/>
    <x v="27"/>
    <n v="43"/>
    <n v="4"/>
    <n v="172"/>
    <s v="Zoom"/>
    <s v="Şimal-qərb"/>
    <s v="Şəmkir"/>
    <d v="2021-02-18T15:36:00"/>
  </r>
  <r>
    <s v="Bağışov Elnur İbad"/>
    <s v="Satış meneceri"/>
    <x v="2"/>
    <x v="38"/>
    <n v="131"/>
    <n v="5"/>
    <n v="655"/>
    <s v="Stream"/>
    <s v="Cənub"/>
    <s v="Biləsuvar"/>
    <d v="2021-02-18T16:48:00"/>
  </r>
  <r>
    <s v="Sabilov Ayaz Teymur"/>
    <s v="Satış nümayəndəsi"/>
    <x v="0"/>
    <x v="14"/>
    <n v="47"/>
    <n v="9"/>
    <n v="423"/>
    <s v="Inshaatgold"/>
    <s v="Şimal-şərq"/>
    <s v="Xaçmaz"/>
    <d v="2021-02-18T18:00:00"/>
  </r>
  <r>
    <s v="Mustafayeva Sona Abdulla"/>
    <s v="Satış nümayəndəsi"/>
    <x v="3"/>
    <x v="15"/>
    <n v="115"/>
    <n v="13"/>
    <n v="1495"/>
    <s v="IzAst"/>
    <s v="Şərq"/>
    <s v="Sumqayıt"/>
    <d v="2021-02-18T19:12:00"/>
  </r>
  <r>
    <s v="Bağırov Seymur Orxan"/>
    <s v="Satış meneceri"/>
    <x v="0"/>
    <x v="26"/>
    <n v="6"/>
    <n v="174"/>
    <n v="1044"/>
    <s v="IzAst"/>
    <s v="Şərq"/>
    <s v="Sumqayıt"/>
    <d v="2021-02-18T20:24:00"/>
  </r>
  <r>
    <s v="Bağışov Elnur İbad"/>
    <s v="Satış meneceri"/>
    <x v="3"/>
    <x v="13"/>
    <n v="130"/>
    <n v="10"/>
    <n v="1300"/>
    <s v="Future"/>
    <s v="Şimal-qərb"/>
    <s v="Gəncə"/>
    <d v="2021-02-18T21:36:00"/>
  </r>
  <r>
    <s v="Əliyeva Röya Əli"/>
    <s v="Satış nümayəndəsi"/>
    <x v="2"/>
    <x v="3"/>
    <n v="40"/>
    <n v="107"/>
    <n v="4280"/>
    <s v="Pero"/>
    <s v="Şimal-şərq"/>
    <s v="Quba"/>
    <d v="2021-02-18T22:48:00"/>
  </r>
  <r>
    <s v="Orucov Teymur Rəşad"/>
    <s v="Satış meneceri"/>
    <x v="0"/>
    <x v="35"/>
    <n v="69"/>
    <n v="47"/>
    <n v="3243"/>
    <s v="Lebima"/>
    <s v="Şimal-şərq"/>
    <s v="Qusar"/>
    <d v="2021-02-19T00:00:00"/>
  </r>
  <r>
    <s v="Sabilov Ayaz Teymur"/>
    <s v="Satış nümayəndəsi"/>
    <x v="2"/>
    <x v="39"/>
    <n v="85"/>
    <n v="6"/>
    <n v="510"/>
    <s v="BlackWhite"/>
    <s v="Şimal-qərb"/>
    <s v="Gəncə"/>
    <d v="2021-02-19T01:12:00"/>
  </r>
  <r>
    <s v="Bağırov Seymur Orxan"/>
    <s v="Satış meneceri"/>
    <x v="1"/>
    <x v="22"/>
    <n v="101"/>
    <n v="12"/>
    <n v="1212"/>
    <s v="Lebima"/>
    <s v="Şimal-şərq"/>
    <s v="Qusar"/>
    <d v="2021-02-19T02:24:00"/>
  </r>
  <r>
    <s v="Orucov Teymur Rəşad"/>
    <s v="Satış meneceri"/>
    <x v="3"/>
    <x v="25"/>
    <n v="67"/>
    <n v="13"/>
    <n v="871"/>
    <s v="Inshaatgold"/>
    <s v="Şimal-şərq"/>
    <s v="Xaçmaz"/>
    <d v="2021-02-19T03:36:00"/>
  </r>
  <r>
    <s v="Sabilov Ayaz Teymur"/>
    <s v="Satış nümayəndəsi"/>
    <x v="2"/>
    <x v="36"/>
    <n v="73"/>
    <n v="9"/>
    <n v="657"/>
    <s v="AZtotal"/>
    <s v="Şərq"/>
    <s v="Sumqayıt"/>
    <d v="2021-02-19T04:48:00"/>
  </r>
  <r>
    <s v="Əliyeva Röya Əli"/>
    <s v="Satış nümayəndəsi"/>
    <x v="0"/>
    <x v="32"/>
    <n v="119"/>
    <n v="10"/>
    <n v="1190"/>
    <s v="Sensora"/>
    <s v="Şərq"/>
    <s v="Xırdalan"/>
    <d v="2021-02-19T06:00:00"/>
  </r>
  <r>
    <s v="Bağırov Seymur Orxan"/>
    <s v="Satış meneceri"/>
    <x v="2"/>
    <x v="20"/>
    <n v="89"/>
    <n v="141"/>
    <n v="12549"/>
    <s v="BlackWhite"/>
    <s v="Şimal-qərb"/>
    <s v="Gəncə"/>
    <d v="2021-02-19T07:12:00"/>
  </r>
  <r>
    <s v="Əliyev İlqar Samir"/>
    <s v="Satış meneceri"/>
    <x v="2"/>
    <x v="38"/>
    <n v="131"/>
    <n v="12"/>
    <n v="1572"/>
    <s v="Ilmano"/>
    <s v="Şərq"/>
    <s v="Bakı"/>
    <d v="2021-02-19T08:24:00"/>
  </r>
  <r>
    <s v="Mustafayeva Sona Abdulla"/>
    <s v="Satış nümayəndəsi"/>
    <x v="3"/>
    <x v="44"/>
    <n v="28"/>
    <n v="10"/>
    <n v="280"/>
    <s v="Sansor"/>
    <s v="Şimal-qərb"/>
    <s v="Şəmkir"/>
    <d v="2021-02-19T09:36:00"/>
  </r>
  <r>
    <s v="Bağışov Elnur İbad"/>
    <s v="Satış meneceri"/>
    <x v="1"/>
    <x v="7"/>
    <n v="65"/>
    <n v="10"/>
    <n v="650"/>
    <s v="Number"/>
    <s v="Şimal-qərb"/>
    <s v="Gəncə"/>
    <d v="2021-02-19T10:48:00"/>
  </r>
  <r>
    <s v="Əliyeva Röya Əli"/>
    <s v="Satış nümayəndəsi"/>
    <x v="3"/>
    <x v="48"/>
    <n v="73"/>
    <n v="69"/>
    <n v="5037"/>
    <s v="IzAst"/>
    <s v="Şərq"/>
    <s v="Sumqayıt"/>
    <d v="2021-02-19T12:00:00"/>
  </r>
  <r>
    <s v="Bağışov Elnur İbad"/>
    <s v="Satış meneceri"/>
    <x v="1"/>
    <x v="4"/>
    <n v="104"/>
    <n v="9"/>
    <n v="936"/>
    <s v="Azgold"/>
    <s v="Şimal"/>
    <s v="Qəbələ"/>
    <d v="2021-02-19T13:12:00"/>
  </r>
  <r>
    <s v="Bağırov Seymur Orxan"/>
    <s v="Satış meneceri"/>
    <x v="1"/>
    <x v="4"/>
    <n v="104"/>
    <n v="14"/>
    <n v="1456"/>
    <s v="Zoom"/>
    <s v="Şimal-qərb"/>
    <s v="Şəmkir"/>
    <d v="2021-02-19T14:24:00"/>
  </r>
  <r>
    <s v="Mustafayeva Sona Abdulla"/>
    <s v="Satış nümayəndəsi"/>
    <x v="1"/>
    <x v="22"/>
    <n v="101"/>
    <n v="13"/>
    <n v="1313"/>
    <s v="Azgold"/>
    <s v="Şimal"/>
    <s v="Qəbələ"/>
    <d v="2021-02-19T15:36:00"/>
  </r>
  <r>
    <s v="Əliyev İlqar Samir"/>
    <s v="Satış meneceri"/>
    <x v="0"/>
    <x v="35"/>
    <n v="69"/>
    <n v="49"/>
    <n v="3381"/>
    <s v="BlackWhite"/>
    <s v="Şimal-qərb"/>
    <s v="Gəncə"/>
    <d v="2021-02-19T16:48:00"/>
  </r>
  <r>
    <s v="Bağışov Elnur İbad"/>
    <s v="Satış meneceri"/>
    <x v="1"/>
    <x v="29"/>
    <n v="133"/>
    <n v="10"/>
    <n v="1330"/>
    <s v="BlackWhite"/>
    <s v="Şimal-qərb"/>
    <s v="Gəncə"/>
    <d v="2021-02-19T18:00:00"/>
  </r>
  <r>
    <s v="Mustafayeva Sona Abdulla"/>
    <s v="Satış nümayəndəsi"/>
    <x v="0"/>
    <x v="0"/>
    <n v="98"/>
    <n v="16"/>
    <n v="1568"/>
    <s v="Pero"/>
    <s v="Şimal-şərq"/>
    <s v="Quba"/>
    <d v="2021-02-19T19:12:00"/>
  </r>
  <r>
    <s v="Bağırov Seymur Orxan"/>
    <s v="Satış meneceri"/>
    <x v="3"/>
    <x v="11"/>
    <n v="146"/>
    <n v="10"/>
    <n v="1460"/>
    <s v="Zoom"/>
    <s v="Şimal-qərb"/>
    <s v="Şəmkir"/>
    <d v="2021-02-19T20:24:00"/>
  </r>
  <r>
    <s v="Əliyev İlqar Samir"/>
    <s v="Satış meneceri"/>
    <x v="4"/>
    <x v="47"/>
    <n v="134"/>
    <n v="76"/>
    <n v="10184"/>
    <s v="Human"/>
    <s v="Şərq"/>
    <s v="Sumqayıt"/>
    <d v="2021-02-19T21:36:00"/>
  </r>
  <r>
    <s v="Sabilov Ayaz Teymur"/>
    <s v="Satış nümayəndəsi"/>
    <x v="1"/>
    <x v="23"/>
    <n v="40"/>
    <n v="7"/>
    <n v="280"/>
    <s v="Future"/>
    <s v="Şimal-qərb"/>
    <s v="Gəncə"/>
    <d v="2021-02-19T22:48:00"/>
  </r>
  <r>
    <s v="Bağışov Elnur İbad"/>
    <s v="Satış meneceri"/>
    <x v="3"/>
    <x v="11"/>
    <n v="146"/>
    <n v="10"/>
    <n v="1460"/>
    <s v="Pero"/>
    <s v="Şimal-şərq"/>
    <s v="Quba"/>
    <d v="2021-02-20T00:00:00"/>
  </r>
  <r>
    <s v="Bağışov Elnur İbad"/>
    <s v="Satış meneceri"/>
    <x v="3"/>
    <x v="11"/>
    <n v="146"/>
    <n v="6"/>
    <n v="876"/>
    <s v="IzAst"/>
    <s v="Şərq"/>
    <s v="Sumqayıt"/>
    <d v="2021-02-20T01:12:00"/>
  </r>
  <r>
    <s v="Orucov Teymur Rəşad"/>
    <s v="Satış meneceri"/>
    <x v="4"/>
    <x v="47"/>
    <n v="134"/>
    <n v="77"/>
    <n v="10318"/>
    <s v="Ilmano"/>
    <s v="Şərq"/>
    <s v="Bakı"/>
    <d v="2021-02-20T02:24:00"/>
  </r>
  <r>
    <s v="Bağışov Elnur İbad"/>
    <s v="Satış meneceri"/>
    <x v="0"/>
    <x v="35"/>
    <n v="69"/>
    <n v="51"/>
    <n v="3519"/>
    <s v="ABC"/>
    <s v="Şərq"/>
    <s v="Bakı"/>
    <d v="2021-02-20T03:36:00"/>
  </r>
  <r>
    <s v="Bağırov Seymur Orxan"/>
    <s v="Satış meneceri"/>
    <x v="3"/>
    <x v="44"/>
    <n v="28"/>
    <n v="11"/>
    <n v="308"/>
    <s v="AZtotal"/>
    <s v="Şərq"/>
    <s v="Sumqayıt"/>
    <d v="2021-02-20T04:48:00"/>
  </r>
  <r>
    <s v="Orucov Teymur Rəşad"/>
    <s v="Satış meneceri"/>
    <x v="4"/>
    <x v="47"/>
    <n v="134"/>
    <n v="79"/>
    <n v="10586"/>
    <s v="Zoom"/>
    <s v="Şimal-qərb"/>
    <s v="Şəmkir"/>
    <d v="2021-02-20T06:00:00"/>
  </r>
  <r>
    <s v="Mustafayeva Sona Abdulla"/>
    <s v="Satış nümayəndəsi"/>
    <x v="4"/>
    <x v="47"/>
    <n v="134"/>
    <n v="78"/>
    <n v="10452"/>
    <s v="Elba"/>
    <s v="Şimal-qərb"/>
    <s v="Gəncə"/>
    <d v="2021-02-20T07:12:00"/>
  </r>
  <r>
    <s v="Mustafayeva Sona Abdulla"/>
    <s v="Satış nümayəndəsi"/>
    <x v="2"/>
    <x v="16"/>
    <n v="107"/>
    <n v="12"/>
    <n v="1284"/>
    <s v="Lebima"/>
    <s v="Şimal-şərq"/>
    <s v="Qusar"/>
    <d v="2021-02-20T08:24:00"/>
  </r>
  <r>
    <s v="Orucov Teymur Rəşad"/>
    <s v="Satış meneceri"/>
    <x v="4"/>
    <x v="49"/>
    <n v="50"/>
    <n v="119"/>
    <n v="5950"/>
    <s v="Ilpatio"/>
    <s v="Şərq"/>
    <s v="Bakı"/>
    <d v="2021-02-20T09:36:00"/>
  </r>
  <r>
    <s v="Sabilov Ayaz Teymur"/>
    <s v="Satış nümayəndəsi"/>
    <x v="0"/>
    <x v="30"/>
    <n v="31"/>
    <n v="14"/>
    <n v="434"/>
    <s v="Future"/>
    <s v="Şimal-qərb"/>
    <s v="Gəncə"/>
    <d v="2021-02-20T10:48:00"/>
  </r>
  <r>
    <s v="Sabilov Ayaz Teymur"/>
    <s v="Satış nümayəndəsi"/>
    <x v="3"/>
    <x v="19"/>
    <n v="70"/>
    <n v="3"/>
    <n v="210"/>
    <s v="Ultra"/>
    <s v="Cənub"/>
    <s v="Nefçala"/>
    <d v="2021-02-20T12:00:00"/>
  </r>
  <r>
    <s v="Orucov Teymur Rəşad"/>
    <s v="Satış meneceri"/>
    <x v="0"/>
    <x v="5"/>
    <n v="121"/>
    <n v="52"/>
    <n v="6292"/>
    <s v="Zoom"/>
    <s v="Şimal-qərb"/>
    <s v="Şəmkir"/>
    <d v="2021-02-20T13:12:00"/>
  </r>
  <r>
    <s v="Sabilov Ayaz Teymur"/>
    <s v="Satış nümayəndəsi"/>
    <x v="3"/>
    <x v="19"/>
    <n v="70"/>
    <n v="10"/>
    <n v="700"/>
    <s v="Future"/>
    <s v="Şimal-qərb"/>
    <s v="Gəncə"/>
    <d v="2021-02-20T14:24:00"/>
  </r>
  <r>
    <s v="Sabilov Ayaz Teymur"/>
    <s v="Satış nümayəndəsi"/>
    <x v="3"/>
    <x v="27"/>
    <n v="43"/>
    <n v="7"/>
    <n v="301"/>
    <s v="Pero"/>
    <s v="Şimal-şərq"/>
    <s v="Quba"/>
    <d v="2021-02-20T15:36:00"/>
  </r>
  <r>
    <s v="Abdullayev Tahir Nurlan"/>
    <s v="Satış nümayəndəsi"/>
    <x v="1"/>
    <x v="8"/>
    <n v="50"/>
    <n v="10"/>
    <n v="500"/>
    <s v="Pero"/>
    <s v="Şimal-şərq"/>
    <s v="Quba"/>
    <d v="2021-02-20T16:48:00"/>
  </r>
  <r>
    <s v="Bağırov Seymur Orxan"/>
    <s v="Satış meneceri"/>
    <x v="3"/>
    <x v="44"/>
    <n v="28"/>
    <n v="12"/>
    <n v="336"/>
    <s v="Sensora"/>
    <s v="Şərq"/>
    <s v="Xırdalan"/>
    <d v="2021-02-20T18:00:00"/>
  </r>
  <r>
    <s v="Mustafayeva Sona Abdulla"/>
    <s v="Satış nümayəndəsi"/>
    <x v="3"/>
    <x v="46"/>
    <n v="36"/>
    <n v="6"/>
    <n v="216"/>
    <s v="Human"/>
    <s v="Şərq"/>
    <s v="Sumqayıt"/>
    <d v="2021-02-20T19:12:00"/>
  </r>
  <r>
    <s v="Sabilov Ayaz Teymur"/>
    <s v="Satış nümayəndəsi"/>
    <x v="2"/>
    <x v="16"/>
    <n v="107"/>
    <n v="10"/>
    <n v="1070"/>
    <s v="Albana"/>
    <s v="Şimal-qərb"/>
    <s v="Ağstafa"/>
    <d v="2021-02-20T20:24:00"/>
  </r>
  <r>
    <s v="Abdullayev Tahir Nurlan"/>
    <s v="Satış nümayəndəsi"/>
    <x v="0"/>
    <x v="35"/>
    <n v="69"/>
    <n v="45"/>
    <n v="3105"/>
    <s v="AZtotal"/>
    <s v="Şərq"/>
    <s v="Sumqayıt"/>
    <d v="2021-02-20T21:36:00"/>
  </r>
  <r>
    <s v="Bağırov Seymur Orxan"/>
    <s v="Satış meneceri"/>
    <x v="4"/>
    <x v="49"/>
    <n v="50"/>
    <n v="120"/>
    <n v="6000"/>
    <s v="Ilpatio"/>
    <s v="Şərq"/>
    <s v="Bakı"/>
    <d v="2021-02-20T22:48:00"/>
  </r>
  <r>
    <s v="Orucov Teymur Rəşad"/>
    <s v="Satış meneceri"/>
    <x v="1"/>
    <x v="22"/>
    <n v="101"/>
    <n v="7"/>
    <n v="707"/>
    <s v="Invest"/>
    <s v="Şərq"/>
    <s v="Bakı"/>
    <d v="2021-02-21T00:00:00"/>
  </r>
  <r>
    <s v="Abdullayev Tahir Nurlan"/>
    <s v="Satış nümayəndəsi"/>
    <x v="1"/>
    <x v="8"/>
    <n v="50"/>
    <n v="4"/>
    <n v="200"/>
    <s v="Future"/>
    <s v="Şimal-qərb"/>
    <s v="Gəncə"/>
    <d v="2021-02-21T01:12:00"/>
  </r>
  <r>
    <s v="Əliyeva Röya Əli"/>
    <s v="Satış nümayəndəsi"/>
    <x v="4"/>
    <x v="43"/>
    <n v="16"/>
    <n v="158"/>
    <n v="2528"/>
    <s v="Alfa"/>
    <s v="Şimal-qərb"/>
    <s v="Şəmkir"/>
    <d v="2021-02-21T02:24:00"/>
  </r>
  <r>
    <s v="Abdullayev Tahir Nurlan"/>
    <s v="Satış nümayəndəsi"/>
    <x v="1"/>
    <x v="7"/>
    <n v="65"/>
    <n v="13"/>
    <n v="845"/>
    <s v="Alfa"/>
    <s v="Şimal-qərb"/>
    <s v="Şəmkir"/>
    <d v="2021-02-21T03:36:00"/>
  </r>
  <r>
    <s v="Əliyev İlqar Samir"/>
    <s v="Satış meneceri"/>
    <x v="1"/>
    <x v="29"/>
    <n v="133"/>
    <n v="2"/>
    <n v="266"/>
    <s v="Albana"/>
    <s v="Şimal-qərb"/>
    <s v="Ağstafa"/>
    <d v="2021-02-21T04:48:00"/>
  </r>
  <r>
    <s v="Bağışov Elnur İbad"/>
    <s v="Satış meneceri"/>
    <x v="0"/>
    <x v="17"/>
    <n v="83"/>
    <n v="6"/>
    <n v="498"/>
    <s v="Standart"/>
    <s v="Şimal"/>
    <s v="İsmayıllı"/>
    <d v="2021-02-21T06:00:00"/>
  </r>
  <r>
    <s v="Əliyev İlqar Samir"/>
    <s v="Satış meneceri"/>
    <x v="1"/>
    <x v="37"/>
    <n v="87"/>
    <n v="12"/>
    <n v="1044"/>
    <s v="Lebima"/>
    <s v="Şimal-şərq"/>
    <s v="Qusar"/>
    <d v="2021-02-21T07:12:00"/>
  </r>
  <r>
    <s v="Sabilov Ayaz Teymur"/>
    <s v="Satış nümayəndəsi"/>
    <x v="0"/>
    <x v="35"/>
    <n v="69"/>
    <n v="46"/>
    <n v="3174"/>
    <s v="Standart"/>
    <s v="Şimal"/>
    <s v="İsmayıllı"/>
    <d v="2021-02-21T08:24:00"/>
  </r>
  <r>
    <s v="Orucov Teymur Rəşad"/>
    <s v="Satış meneceri"/>
    <x v="2"/>
    <x v="38"/>
    <n v="131"/>
    <n v="5"/>
    <n v="655"/>
    <s v="ABC"/>
    <s v="Şərq"/>
    <s v="Bakı"/>
    <d v="2021-02-21T09:36:00"/>
  </r>
  <r>
    <s v="Orucov Teymur Rəşad"/>
    <s v="Satış meneceri"/>
    <x v="2"/>
    <x v="38"/>
    <n v="131"/>
    <n v="11"/>
    <n v="1441"/>
    <s v="Pero"/>
    <s v="Şimal-şərq"/>
    <s v="Quba"/>
    <d v="2021-02-21T10:48:00"/>
  </r>
  <r>
    <s v="Əliyev İlqar Samir"/>
    <s v="Satış meneceri"/>
    <x v="1"/>
    <x v="7"/>
    <n v="65"/>
    <n v="11"/>
    <n v="715"/>
    <s v="Invest"/>
    <s v="Şərq"/>
    <s v="Bakı"/>
    <d v="2021-02-21T12:00:00"/>
  </r>
  <r>
    <s v="Mustafayeva Sona Abdulla"/>
    <s v="Satış nümayəndəsi"/>
    <x v="3"/>
    <x v="6"/>
    <n v="121"/>
    <n v="115"/>
    <n v="13915"/>
    <s v="Invest"/>
    <s v="Şərq"/>
    <s v="Bakı"/>
    <d v="2021-02-21T13:12:00"/>
  </r>
  <r>
    <s v="Əliyeva Röya Əli"/>
    <s v="Satış nümayəndəsi"/>
    <x v="0"/>
    <x v="30"/>
    <n v="31"/>
    <n v="14"/>
    <n v="434"/>
    <s v="AZtotal"/>
    <s v="Şərq"/>
    <s v="Sumqayıt"/>
    <d v="2021-02-21T14:24:00"/>
  </r>
  <r>
    <s v="Abdullayev Tahir Nurlan"/>
    <s v="Satış nümayəndəsi"/>
    <x v="3"/>
    <x v="19"/>
    <n v="70"/>
    <n v="4"/>
    <n v="280"/>
    <s v="Caspello"/>
    <s v="Cənub"/>
    <s v="Lənkəran"/>
    <d v="2021-02-21T15:36:00"/>
  </r>
  <r>
    <s v="Sabilov Ayaz Teymur"/>
    <s v="Satış nümayəndəsi"/>
    <x v="3"/>
    <x v="25"/>
    <n v="67"/>
    <n v="7"/>
    <n v="469"/>
    <s v="Zoom"/>
    <s v="Şimal-qərb"/>
    <s v="Şəmkir"/>
    <d v="2021-02-21T16:48:00"/>
  </r>
  <r>
    <s v="Əliyev İlqar Samir"/>
    <s v="Satış meneceri"/>
    <x v="3"/>
    <x v="27"/>
    <n v="43"/>
    <n v="11"/>
    <n v="473"/>
    <s v="Albana"/>
    <s v="Şimal-qərb"/>
    <s v="Ağstafa"/>
    <d v="2021-02-21T18:00:00"/>
  </r>
  <r>
    <s v="Bağışov Elnur İbad"/>
    <s v="Satış meneceri"/>
    <x v="1"/>
    <x v="4"/>
    <n v="104"/>
    <n v="7"/>
    <n v="728"/>
    <s v="Future"/>
    <s v="Şimal-qərb"/>
    <s v="Gəncə"/>
    <d v="2021-02-21T19:12:00"/>
  </r>
  <r>
    <s v="Bağırov Seymur Orxan"/>
    <s v="Satış meneceri"/>
    <x v="3"/>
    <x v="27"/>
    <n v="43"/>
    <n v="8"/>
    <n v="344"/>
    <s v="Elba"/>
    <s v="Şimal-qərb"/>
    <s v="Gəncə"/>
    <d v="2021-02-21T20:24:00"/>
  </r>
  <r>
    <s v="Abdullayev Tahir Nurlan"/>
    <s v="Satış nümayəndəsi"/>
    <x v="1"/>
    <x v="8"/>
    <n v="50"/>
    <n v="7"/>
    <n v="350"/>
    <s v="Lebima"/>
    <s v="Şimal-şərq"/>
    <s v="Qusar"/>
    <d v="2021-02-21T21:36:00"/>
  </r>
  <r>
    <s v="Bağırov Seymur Orxan"/>
    <s v="Satış meneceri"/>
    <x v="2"/>
    <x v="39"/>
    <n v="85"/>
    <n v="6"/>
    <n v="510"/>
    <s v="Zoom"/>
    <s v="Şimal-qərb"/>
    <s v="Şəmkir"/>
    <d v="2021-02-21T22:48:00"/>
  </r>
  <r>
    <s v="Mustafayeva Sona Abdulla"/>
    <s v="Satış nümayəndəsi"/>
    <x v="0"/>
    <x v="40"/>
    <n v="128"/>
    <n v="13"/>
    <n v="1664"/>
    <s v="AZtotal"/>
    <s v="Şərq"/>
    <s v="Sumqayıt"/>
    <d v="2021-02-22T00:00:00"/>
  </r>
  <r>
    <s v="Bağırov Seymur Orxan"/>
    <s v="Satış meneceri"/>
    <x v="2"/>
    <x v="42"/>
    <n v="47"/>
    <n v="8"/>
    <n v="376"/>
    <s v="Pero"/>
    <s v="Şimal-şərq"/>
    <s v="Quba"/>
    <d v="2021-02-22T01:12:00"/>
  </r>
  <r>
    <s v="Bağırov Seymur Orxan"/>
    <s v="Satış meneceri"/>
    <x v="3"/>
    <x v="13"/>
    <n v="130"/>
    <n v="12"/>
    <n v="1560"/>
    <s v="Ilmano"/>
    <s v="Şərq"/>
    <s v="Bakı"/>
    <d v="2021-02-22T02:24:00"/>
  </r>
  <r>
    <s v="Sabilov Ayaz Teymur"/>
    <s v="Satış nümayəndəsi"/>
    <x v="3"/>
    <x v="6"/>
    <n v="121"/>
    <n v="112"/>
    <n v="13552"/>
    <s v="AZstar"/>
    <s v="Şimal-şərq"/>
    <s v="Quba"/>
    <d v="2021-02-22T03:36:00"/>
  </r>
  <r>
    <s v="Bağışov Elnur İbad"/>
    <s v="Satış meneceri"/>
    <x v="0"/>
    <x v="30"/>
    <n v="31"/>
    <n v="15"/>
    <n v="465"/>
    <s v="Zoom"/>
    <s v="Şimal-qərb"/>
    <s v="Şəmkir"/>
    <d v="2021-02-22T04:48:00"/>
  </r>
  <r>
    <s v="Orucov Teymur Rəşad"/>
    <s v="Satış meneceri"/>
    <x v="1"/>
    <x v="37"/>
    <n v="87"/>
    <n v="6"/>
    <n v="522"/>
    <s v="Future"/>
    <s v="Şimal-qərb"/>
    <s v="Gəncə"/>
    <d v="2021-02-22T06:00:00"/>
  </r>
  <r>
    <s v="Əliyev İlqar Samir"/>
    <s v="Satış meneceri"/>
    <x v="0"/>
    <x v="17"/>
    <n v="83"/>
    <n v="6"/>
    <n v="498"/>
    <s v="Human"/>
    <s v="Şərq"/>
    <s v="Sumqayıt"/>
    <d v="2021-02-22T07:12:00"/>
  </r>
  <r>
    <s v="Abdullayev Tahir Nurlan"/>
    <s v="Satış nümayəndəsi"/>
    <x v="0"/>
    <x v="32"/>
    <n v="119"/>
    <n v="12"/>
    <n v="1428"/>
    <s v="Trim"/>
    <s v="Şimal"/>
    <s v="Zaqatala"/>
    <d v="2021-02-22T08:24:00"/>
  </r>
  <r>
    <s v="Orucov Teymur Rəşad"/>
    <s v="Satış meneceri"/>
    <x v="0"/>
    <x v="26"/>
    <n v="6"/>
    <n v="171"/>
    <n v="1026"/>
    <s v="Ilpatio"/>
    <s v="Şərq"/>
    <s v="Bakı"/>
    <d v="2021-02-22T09:36:00"/>
  </r>
  <r>
    <s v="Abdullayev Tahir Nurlan"/>
    <s v="Satış nümayəndəsi"/>
    <x v="1"/>
    <x v="22"/>
    <n v="101"/>
    <n v="7"/>
    <n v="707"/>
    <s v="Ilmano"/>
    <s v="Şərq"/>
    <s v="Bakı"/>
    <d v="2021-02-22T10:48:00"/>
  </r>
  <r>
    <s v="Əliyev İlqar Samir"/>
    <s v="Satış meneceri"/>
    <x v="3"/>
    <x v="41"/>
    <n v="107"/>
    <n v="16"/>
    <n v="1712"/>
    <s v="Albana"/>
    <s v="Şimal-qərb"/>
    <s v="Ağstafa"/>
    <d v="2021-02-22T12:00:00"/>
  </r>
  <r>
    <s v="Bağırov Seymur Orxan"/>
    <s v="Satış meneceri"/>
    <x v="3"/>
    <x v="48"/>
    <n v="73"/>
    <n v="73"/>
    <n v="5329"/>
    <s v="AZtotal"/>
    <s v="Şərq"/>
    <s v="Sumqayıt"/>
    <d v="2021-02-22T13:12:00"/>
  </r>
  <r>
    <s v="Abdullayev Tahir Nurlan"/>
    <s v="Satış nümayəndəsi"/>
    <x v="4"/>
    <x v="43"/>
    <n v="16"/>
    <n v="162"/>
    <n v="2592"/>
    <s v="Standart"/>
    <s v="Şimal"/>
    <s v="İsmayıllı"/>
    <d v="2021-02-22T14:24:00"/>
  </r>
  <r>
    <s v="Sabilov Ayaz Teymur"/>
    <s v="Satış nümayəndəsi"/>
    <x v="0"/>
    <x v="32"/>
    <n v="119"/>
    <n v="13"/>
    <n v="1547"/>
    <s v="Ilmano"/>
    <s v="Şərq"/>
    <s v="Bakı"/>
    <d v="2021-02-22T15:36:00"/>
  </r>
  <r>
    <s v="Mustafayeva Sona Abdulla"/>
    <s v="Satış nümayəndəsi"/>
    <x v="2"/>
    <x v="45"/>
    <n v="105"/>
    <n v="12"/>
    <n v="1260"/>
    <s v="Zoom"/>
    <s v="Şimal-qərb"/>
    <s v="Şəmkir"/>
    <d v="2021-02-22T16:48:00"/>
  </r>
  <r>
    <s v="Bağırov Seymur Orxan"/>
    <s v="Satış meneceri"/>
    <x v="0"/>
    <x v="10"/>
    <n v="54"/>
    <n v="268"/>
    <n v="14472"/>
    <s v="Standart"/>
    <s v="Şimal"/>
    <s v="İsmayıllı"/>
    <d v="2021-02-22T18:00:00"/>
  </r>
  <r>
    <s v="Sabilov Ayaz Teymur"/>
    <s v="Satış nümayəndəsi"/>
    <x v="2"/>
    <x v="45"/>
    <n v="105"/>
    <n v="10"/>
    <n v="1050"/>
    <s v="Standart"/>
    <s v="Şimal"/>
    <s v="İsmayıllı"/>
    <d v="2021-02-22T19:12:00"/>
  </r>
  <r>
    <s v="Əliyev İlqar Samir"/>
    <s v="Satış meneceri"/>
    <x v="1"/>
    <x v="1"/>
    <n v="145"/>
    <n v="5"/>
    <n v="725"/>
    <s v="Ilpatio"/>
    <s v="Şərq"/>
    <s v="Bakı"/>
    <d v="2021-02-22T20:24:00"/>
  </r>
  <r>
    <s v="Abdullayev Tahir Nurlan"/>
    <s v="Satış nümayəndəsi"/>
    <x v="1"/>
    <x v="22"/>
    <n v="101"/>
    <n v="11"/>
    <n v="1111"/>
    <s v="Ultra"/>
    <s v="Cənub"/>
    <s v="Nefçala"/>
    <d v="2021-02-22T21:36:00"/>
  </r>
  <r>
    <s v="Bağışov Elnur İbad"/>
    <s v="Satış meneceri"/>
    <x v="3"/>
    <x v="18"/>
    <n v="142"/>
    <n v="11"/>
    <n v="1562"/>
    <s v="Future"/>
    <s v="Şimal-qərb"/>
    <s v="Gəncə"/>
    <d v="2021-02-22T22:48:00"/>
  </r>
  <r>
    <s v="Mustafayeva Sona Abdulla"/>
    <s v="Satış nümayəndəsi"/>
    <x v="0"/>
    <x v="14"/>
    <n v="47"/>
    <n v="6"/>
    <n v="282"/>
    <s v="BlackWhite"/>
    <s v="Şimal-qərb"/>
    <s v="Gəncə"/>
    <d v="2021-02-23T00:00:00"/>
  </r>
  <r>
    <s v="Əliyev İlqar Samir"/>
    <s v="Satış meneceri"/>
    <x v="4"/>
    <x v="49"/>
    <n v="50"/>
    <n v="118"/>
    <n v="5900"/>
    <s v="Albana"/>
    <s v="Şimal-qərb"/>
    <s v="Ağstafa"/>
    <d v="2021-02-23T01:12:00"/>
  </r>
  <r>
    <s v="Mustafayeva Sona Abdulla"/>
    <s v="Satış nümayəndəsi"/>
    <x v="3"/>
    <x v="41"/>
    <n v="107"/>
    <n v="11"/>
    <n v="1177"/>
    <s v="Lebima"/>
    <s v="Şimal-şərq"/>
    <s v="Qusar"/>
    <d v="2021-02-23T02:24:00"/>
  </r>
  <r>
    <s v="Bağırov Seymur Orxan"/>
    <s v="Satış meneceri"/>
    <x v="0"/>
    <x v="26"/>
    <n v="6"/>
    <n v="172"/>
    <n v="1032"/>
    <s v="Future"/>
    <s v="Şimal-qərb"/>
    <s v="Gəncə"/>
    <d v="2021-02-23T03:36:00"/>
  </r>
  <r>
    <s v="Bağışov Elnur İbad"/>
    <s v="Satış meneceri"/>
    <x v="2"/>
    <x v="45"/>
    <n v="105"/>
    <n v="10"/>
    <n v="1050"/>
    <s v="Standart"/>
    <s v="Şimal"/>
    <s v="İsmayıllı"/>
    <d v="2021-02-23T04:48:00"/>
  </r>
  <r>
    <s v="Bağışov Elnur İbad"/>
    <s v="Satış meneceri"/>
    <x v="3"/>
    <x v="25"/>
    <n v="67"/>
    <n v="15"/>
    <n v="1005"/>
    <s v="Sensora"/>
    <s v="Şərq"/>
    <s v="Xırdalan"/>
    <d v="2021-02-23T06:00:00"/>
  </r>
  <r>
    <s v="Mustafayeva Sona Abdulla"/>
    <s v="Satış nümayəndəsi"/>
    <x v="1"/>
    <x v="31"/>
    <n v="77"/>
    <n v="14"/>
    <n v="1078"/>
    <s v="Human"/>
    <s v="Şərq"/>
    <s v="Sumqayıt"/>
    <d v="2021-02-23T07:12:00"/>
  </r>
  <r>
    <s v="Sabilov Ayaz Teymur"/>
    <s v="Satış nümayəndəsi"/>
    <x v="0"/>
    <x v="10"/>
    <n v="54"/>
    <n v="269"/>
    <n v="14526"/>
    <s v="Future"/>
    <s v="Şimal-qərb"/>
    <s v="Gəncə"/>
    <d v="2021-02-23T08:24:00"/>
  </r>
  <r>
    <s v="Bağışov Elnur İbad"/>
    <s v="Satış meneceri"/>
    <x v="1"/>
    <x v="12"/>
    <n v="121"/>
    <n v="9"/>
    <n v="1089"/>
    <s v="Pero"/>
    <s v="Şimal-şərq"/>
    <s v="Quba"/>
    <d v="2021-02-23T09:36:00"/>
  </r>
  <r>
    <s v="Bağışov Elnur İbad"/>
    <s v="Satış meneceri"/>
    <x v="1"/>
    <x v="31"/>
    <n v="77"/>
    <n v="13"/>
    <n v="1001"/>
    <s v="IzAst"/>
    <s v="Şərq"/>
    <s v="Sumqayıt"/>
    <d v="2021-02-23T10:48:00"/>
  </r>
  <r>
    <s v="Orucov Teymur Rəşad"/>
    <s v="Satış meneceri"/>
    <x v="3"/>
    <x v="19"/>
    <n v="70"/>
    <n v="7"/>
    <n v="490"/>
    <s v="Ilmano"/>
    <s v="Şərq"/>
    <s v="Bakı"/>
    <d v="2021-02-23T12:00:00"/>
  </r>
  <r>
    <s v="Bağışov Elnur İbad"/>
    <s v="Satış meneceri"/>
    <x v="0"/>
    <x v="17"/>
    <n v="83"/>
    <n v="8"/>
    <n v="664"/>
    <s v="ABC"/>
    <s v="Şərq"/>
    <s v="Bakı"/>
    <d v="2021-02-23T13:12:00"/>
  </r>
  <r>
    <s v="Bağırov Seymur Orxan"/>
    <s v="Satış meneceri"/>
    <x v="2"/>
    <x v="16"/>
    <n v="107"/>
    <n v="9"/>
    <n v="963"/>
    <s v="AZtotal"/>
    <s v="Şərq"/>
    <s v="Sumqayıt"/>
    <d v="2021-02-23T14:24:00"/>
  </r>
  <r>
    <s v="Orucov Teymur Rəşad"/>
    <s v="Satış meneceri"/>
    <x v="2"/>
    <x v="45"/>
    <n v="105"/>
    <n v="13"/>
    <n v="1365"/>
    <s v="Zoom"/>
    <s v="Şimal-qərb"/>
    <s v="Şəmkir"/>
    <d v="2021-02-23T15:36:00"/>
  </r>
  <r>
    <s v="Mustafayeva Sona Abdulla"/>
    <s v="Satış nümayəndəsi"/>
    <x v="4"/>
    <x v="47"/>
    <n v="134"/>
    <n v="79"/>
    <n v="10586"/>
    <s v="Elba"/>
    <s v="Şimal-qərb"/>
    <s v="Gəncə"/>
    <d v="2021-02-23T16:48:00"/>
  </r>
  <r>
    <s v="Mustafayeva Sona Abdulla"/>
    <s v="Satış nümayəndəsi"/>
    <x v="2"/>
    <x v="39"/>
    <n v="85"/>
    <n v="8"/>
    <n v="680"/>
    <s v="Lebima"/>
    <s v="Şimal-şərq"/>
    <s v="Qusar"/>
    <d v="2021-02-23T18:00:00"/>
  </r>
  <r>
    <s v="Orucov Teymur Rəşad"/>
    <s v="Satış meneceri"/>
    <x v="0"/>
    <x v="17"/>
    <n v="83"/>
    <n v="6"/>
    <n v="498"/>
    <s v="Ilpatio"/>
    <s v="Şərq"/>
    <s v="Bakı"/>
    <d v="2021-02-23T19:12:00"/>
  </r>
  <r>
    <s v="Sabilov Ayaz Teymur"/>
    <s v="Satış nümayəndəsi"/>
    <x v="1"/>
    <x v="31"/>
    <n v="77"/>
    <n v="10"/>
    <n v="770"/>
    <s v="Future"/>
    <s v="Şimal-qərb"/>
    <s v="Gəncə"/>
    <d v="2021-02-23T20:24:00"/>
  </r>
  <r>
    <s v="Sabilov Ayaz Teymur"/>
    <s v="Satış nümayəndəsi"/>
    <x v="2"/>
    <x v="3"/>
    <n v="40"/>
    <n v="132"/>
    <n v="5280"/>
    <s v="Ultra"/>
    <s v="Cənub"/>
    <s v="Nefçala"/>
    <d v="2021-02-23T21:36:00"/>
  </r>
  <r>
    <s v="Orucov Teymur Rəşad"/>
    <s v="Satış meneceri"/>
    <x v="3"/>
    <x v="27"/>
    <n v="43"/>
    <n v="8"/>
    <n v="344"/>
    <s v="Zoom"/>
    <s v="Şimal-qərb"/>
    <s v="Şəmkir"/>
    <d v="2021-02-23T22:48:00"/>
  </r>
  <r>
    <s v="Sabilov Ayaz Teymur"/>
    <s v="Satış nümayəndəsi"/>
    <x v="3"/>
    <x v="11"/>
    <n v="146"/>
    <n v="7"/>
    <n v="1022"/>
    <s v="Future"/>
    <s v="Şimal-qərb"/>
    <s v="Gəncə"/>
    <d v="2021-02-24T00:00:00"/>
  </r>
  <r>
    <s v="Sabilov Ayaz Teymur"/>
    <s v="Satış nümayəndəsi"/>
    <x v="0"/>
    <x v="40"/>
    <n v="128"/>
    <n v="9"/>
    <n v="1152"/>
    <s v="Pero"/>
    <s v="Şimal-şərq"/>
    <s v="Quba"/>
    <d v="2021-02-24T01:12:00"/>
  </r>
  <r>
    <s v="Abdullayev Tahir Nurlan"/>
    <s v="Satış nümayəndəsi"/>
    <x v="3"/>
    <x v="25"/>
    <n v="67"/>
    <n v="10"/>
    <n v="670"/>
    <s v="Pero"/>
    <s v="Şimal-şərq"/>
    <s v="Quba"/>
    <d v="2021-02-24T02:24:00"/>
  </r>
  <r>
    <s v="Bağırov Seymur Orxan"/>
    <s v="Satış meneceri"/>
    <x v="0"/>
    <x v="14"/>
    <n v="47"/>
    <n v="6"/>
    <n v="282"/>
    <s v="Sensora"/>
    <s v="Şərq"/>
    <s v="Xırdalan"/>
    <d v="2021-02-24T03:36:00"/>
  </r>
  <r>
    <s v="Mustafayeva Sona Abdulla"/>
    <s v="Satış nümayəndəsi"/>
    <x v="1"/>
    <x v="37"/>
    <n v="87"/>
    <n v="5"/>
    <n v="435"/>
    <s v="Human"/>
    <s v="Şərq"/>
    <s v="Sumqayıt"/>
    <d v="2021-02-24T04:48:00"/>
  </r>
  <r>
    <s v="Sabilov Ayaz Teymur"/>
    <s v="Satış nümayəndəsi"/>
    <x v="0"/>
    <x v="5"/>
    <n v="121"/>
    <n v="5"/>
    <n v="605"/>
    <s v="Albana"/>
    <s v="Şimal-qərb"/>
    <s v="Ağstafa"/>
    <d v="2021-02-24T06:00:00"/>
  </r>
  <r>
    <s v="Abdullayev Tahir Nurlan"/>
    <s v="Satış nümayəndəsi"/>
    <x v="2"/>
    <x v="34"/>
    <n v="68"/>
    <n v="198"/>
    <n v="13464"/>
    <s v="AZtotal"/>
    <s v="Şərq"/>
    <s v="Sumqayıt"/>
    <d v="2021-02-24T07:12:00"/>
  </r>
  <r>
    <s v="Bağırov Seymur Orxan"/>
    <s v="Satış meneceri"/>
    <x v="3"/>
    <x v="28"/>
    <n v="27"/>
    <n v="48"/>
    <n v="1296"/>
    <s v="Ilpatio"/>
    <s v="Şərq"/>
    <s v="Bakı"/>
    <d v="2021-02-24T08:24:00"/>
  </r>
  <r>
    <s v="Orucov Teymur Rəşad"/>
    <s v="Satış meneceri"/>
    <x v="0"/>
    <x v="40"/>
    <n v="128"/>
    <n v="10"/>
    <n v="1280"/>
    <s v="Invest"/>
    <s v="Şərq"/>
    <s v="Bakı"/>
    <d v="2021-02-24T09:36:00"/>
  </r>
  <r>
    <s v="Abdullayev Tahir Nurlan"/>
    <s v="Satış nümayəndəsi"/>
    <x v="3"/>
    <x v="46"/>
    <n v="36"/>
    <n v="12"/>
    <n v="432"/>
    <s v="Future"/>
    <s v="Şimal-qərb"/>
    <s v="Gəncə"/>
    <d v="2021-02-24T10:48:00"/>
  </r>
  <r>
    <s v="Əliyeva Röya Əli"/>
    <s v="Satış nümayəndəsi"/>
    <x v="4"/>
    <x v="47"/>
    <n v="134"/>
    <n v="77"/>
    <n v="10318"/>
    <s v="Alfa"/>
    <s v="Şimal-qərb"/>
    <s v="Şəmkir"/>
    <d v="2021-02-24T12:00:00"/>
  </r>
  <r>
    <s v="Abdullayev Tahir Nurlan"/>
    <s v="Satış nümayəndəsi"/>
    <x v="0"/>
    <x v="30"/>
    <n v="31"/>
    <n v="14"/>
    <n v="434"/>
    <s v="Alfa"/>
    <s v="Şimal-qərb"/>
    <s v="Şəmkir"/>
    <d v="2021-02-24T13:12:00"/>
  </r>
  <r>
    <s v="Əliyev İlqar Samir"/>
    <s v="Satış meneceri"/>
    <x v="1"/>
    <x v="1"/>
    <n v="145"/>
    <n v="8"/>
    <n v="1160"/>
    <s v="Albana"/>
    <s v="Şimal-qərb"/>
    <s v="Ağstafa"/>
    <d v="2021-02-24T14:24:00"/>
  </r>
  <r>
    <s v="Bağışov Elnur İbad"/>
    <s v="Satış meneceri"/>
    <x v="2"/>
    <x v="33"/>
    <n v="47"/>
    <n v="6"/>
    <n v="282"/>
    <s v="Standart"/>
    <s v="Şimal"/>
    <s v="İsmayıllı"/>
    <d v="2021-02-24T15:36:00"/>
  </r>
  <r>
    <s v="Əliyev İlqar Samir"/>
    <s v="Satış meneceri"/>
    <x v="0"/>
    <x v="24"/>
    <n v="32"/>
    <n v="59"/>
    <n v="1888"/>
    <s v="Lebima"/>
    <s v="Şimal-şərq"/>
    <s v="Qusar"/>
    <d v="2021-02-24T16:48:00"/>
  </r>
  <r>
    <s v="Sabilov Ayaz Teymur"/>
    <s v="Satış nümayəndəsi"/>
    <x v="4"/>
    <x v="43"/>
    <n v="16"/>
    <n v="159"/>
    <n v="2544"/>
    <s v="Standart"/>
    <s v="Şimal"/>
    <s v="İsmayıllı"/>
    <d v="2021-02-24T18:00:00"/>
  </r>
  <r>
    <s v="Orucov Teymur Rəşad"/>
    <s v="Satış meneceri"/>
    <x v="2"/>
    <x v="36"/>
    <n v="73"/>
    <n v="14"/>
    <n v="1022"/>
    <s v="ABC"/>
    <s v="Şərq"/>
    <s v="Bakı"/>
    <d v="2021-02-24T19:12:00"/>
  </r>
  <r>
    <s v="Orucov Teymur Rəşad"/>
    <s v="Satış meneceri"/>
    <x v="2"/>
    <x v="38"/>
    <n v="131"/>
    <n v="9"/>
    <n v="1179"/>
    <s v="Pero"/>
    <s v="Şimal-şərq"/>
    <s v="Quba"/>
    <d v="2021-02-24T20:24:00"/>
  </r>
  <r>
    <s v="Əliyev İlqar Samir"/>
    <s v="Satış meneceri"/>
    <x v="1"/>
    <x v="37"/>
    <n v="87"/>
    <n v="11"/>
    <n v="957"/>
    <s v="Invest"/>
    <s v="Şərq"/>
    <s v="Bakı"/>
    <d v="2021-02-24T21:36:00"/>
  </r>
  <r>
    <s v="Mustafayeva Sona Abdulla"/>
    <s v="Satış nümayəndəsi"/>
    <x v="3"/>
    <x v="28"/>
    <n v="27"/>
    <n v="43"/>
    <n v="1161"/>
    <s v="Invest"/>
    <s v="Şərq"/>
    <s v="Bakı"/>
    <d v="2021-02-24T22:48:00"/>
  </r>
  <r>
    <s v="Əliyeva Röya Əli"/>
    <s v="Satış nümayəndəsi"/>
    <x v="1"/>
    <x v="23"/>
    <n v="40"/>
    <n v="6"/>
    <n v="240"/>
    <s v="AZtotal"/>
    <s v="Şərq"/>
    <s v="Sumqayıt"/>
    <d v="2021-02-25T00:00:00"/>
  </r>
  <r>
    <s v="Abdullayev Tahir Nurlan"/>
    <s v="Satış nümayəndəsi"/>
    <x v="1"/>
    <x v="1"/>
    <n v="145"/>
    <n v="2"/>
    <n v="290"/>
    <s v="Caspello"/>
    <s v="Cənub"/>
    <s v="Lənkəran"/>
    <d v="2021-02-25T01:12:00"/>
  </r>
  <r>
    <s v="Sabilov Ayaz Teymur"/>
    <s v="Satış nümayəndəsi"/>
    <x v="0"/>
    <x v="14"/>
    <n v="47"/>
    <n v="8"/>
    <n v="376"/>
    <s v="Zoom"/>
    <s v="Şimal-qərb"/>
    <s v="Şəmkir"/>
    <d v="2021-02-25T02:24:00"/>
  </r>
  <r>
    <s v="Əliyev İlqar Samir"/>
    <s v="Satış meneceri"/>
    <x v="1"/>
    <x v="21"/>
    <n v="128"/>
    <n v="14"/>
    <n v="1792"/>
    <s v="Albana"/>
    <s v="Şimal-qərb"/>
    <s v="Ağstafa"/>
    <d v="2021-02-25T03:36:00"/>
  </r>
  <r>
    <s v="Bağışov Elnur İbad"/>
    <s v="Satış meneceri"/>
    <x v="1"/>
    <x v="1"/>
    <n v="145"/>
    <n v="7"/>
    <n v="1015"/>
    <s v="Future"/>
    <s v="Şimal-qərb"/>
    <s v="Gəncə"/>
    <d v="2021-02-25T04:48:00"/>
  </r>
  <r>
    <s v="Bağırov Seymur Orxan"/>
    <s v="Satış meneceri"/>
    <x v="3"/>
    <x v="11"/>
    <n v="146"/>
    <n v="5"/>
    <n v="730"/>
    <s v="Elba"/>
    <s v="Şimal-qərb"/>
    <s v="Gəncə"/>
    <d v="2021-02-25T06:00:00"/>
  </r>
  <r>
    <s v="Abdullayev Tahir Nurlan"/>
    <s v="Satış nümayəndəsi"/>
    <x v="2"/>
    <x v="39"/>
    <n v="85"/>
    <n v="11"/>
    <n v="935"/>
    <s v="Lebima"/>
    <s v="Şimal-şərq"/>
    <s v="Qusar"/>
    <d v="2021-02-25T07:12:00"/>
  </r>
  <r>
    <s v="Bağırov Seymur Orxan"/>
    <s v="Satış meneceri"/>
    <x v="0"/>
    <x v="24"/>
    <n v="32"/>
    <n v="53"/>
    <n v="1696"/>
    <s v="Zoom"/>
    <s v="Şimal-qərb"/>
    <s v="Şəmkir"/>
    <d v="2021-02-25T08:24:00"/>
  </r>
  <r>
    <s v="Mustafayeva Sona Abdulla"/>
    <s v="Satış nümayəndəsi"/>
    <x v="3"/>
    <x v="15"/>
    <n v="115"/>
    <n v="13"/>
    <n v="1495"/>
    <s v="AZtotal"/>
    <s v="Şərq"/>
    <s v="Sumqayıt"/>
    <d v="2021-02-25T09:36:00"/>
  </r>
  <r>
    <s v="Bağırov Seymur Orxan"/>
    <s v="Satış meneceri"/>
    <x v="2"/>
    <x v="38"/>
    <n v="131"/>
    <n v="8"/>
    <n v="1048"/>
    <s v="Pero"/>
    <s v="Şimal-şərq"/>
    <s v="Quba"/>
    <d v="2021-02-25T10:48:00"/>
  </r>
  <r>
    <s v="Bağırov Seymur Orxan"/>
    <s v="Satış meneceri"/>
    <x v="2"/>
    <x v="3"/>
    <n v="40"/>
    <n v="166"/>
    <n v="6640"/>
    <s v="Ilmano"/>
    <s v="Şərq"/>
    <s v="Bakı"/>
    <d v="2021-02-25T12:00:00"/>
  </r>
  <r>
    <s v="Sabilov Ayaz Teymur"/>
    <s v="Satış nümayəndəsi"/>
    <x v="0"/>
    <x v="2"/>
    <n v="38"/>
    <n v="6"/>
    <n v="228"/>
    <s v="AZstar"/>
    <s v="Şimal-şərq"/>
    <s v="Quba"/>
    <d v="2021-02-25T13:12:00"/>
  </r>
  <r>
    <s v="Bağışov Elnur İbad"/>
    <s v="Satış meneceri"/>
    <x v="3"/>
    <x v="11"/>
    <n v="146"/>
    <n v="6"/>
    <n v="876"/>
    <s v="Zoom"/>
    <s v="Şimal-qərb"/>
    <s v="Şəmkir"/>
    <d v="2021-02-25T14:24:00"/>
  </r>
  <r>
    <s v="Orucov Teymur Rəşad"/>
    <s v="Satış meneceri"/>
    <x v="2"/>
    <x v="45"/>
    <n v="105"/>
    <n v="14"/>
    <n v="1470"/>
    <s v="Future"/>
    <s v="Şimal-qərb"/>
    <s v="Gəncə"/>
    <d v="2021-02-25T15:36:00"/>
  </r>
  <r>
    <s v="Əliyev İlqar Samir"/>
    <s v="Satış meneceri"/>
    <x v="2"/>
    <x v="3"/>
    <n v="40"/>
    <n v="17"/>
    <n v="680"/>
    <s v="Human"/>
    <s v="Şərq"/>
    <s v="Sumqayıt"/>
    <d v="2021-02-25T16:48:00"/>
  </r>
  <r>
    <s v="Abdullayev Tahir Nurlan"/>
    <s v="Satış nümayəndəsi"/>
    <x v="0"/>
    <x v="0"/>
    <n v="98"/>
    <n v="10"/>
    <n v="980"/>
    <s v="Trim"/>
    <s v="Şimal"/>
    <s v="Zaqatala"/>
    <d v="2021-02-25T18:00:00"/>
  </r>
  <r>
    <s v="Orucov Teymur Rəşad"/>
    <s v="Satış meneceri"/>
    <x v="1"/>
    <x v="1"/>
    <n v="145"/>
    <n v="5"/>
    <n v="725"/>
    <s v="Ilpatio"/>
    <s v="Şərq"/>
    <s v="Bakı"/>
    <d v="2021-02-25T19:12:00"/>
  </r>
  <r>
    <s v="Abdullayev Tahir Nurlan"/>
    <s v="Satış nümayəndəsi"/>
    <x v="1"/>
    <x v="8"/>
    <n v="50"/>
    <n v="8"/>
    <n v="400"/>
    <s v="Ilmano"/>
    <s v="Şərq"/>
    <s v="Bakı"/>
    <d v="2021-02-25T20:24:00"/>
  </r>
  <r>
    <s v="Əliyev İlqar Samir"/>
    <s v="Satış meneceri"/>
    <x v="1"/>
    <x v="4"/>
    <n v="104"/>
    <n v="7"/>
    <n v="728"/>
    <s v="Albana"/>
    <s v="Şimal-qərb"/>
    <s v="Ağstafa"/>
    <d v="2021-02-25T21:36:00"/>
  </r>
  <r>
    <s v="Bağırov Seymur Orxan"/>
    <s v="Satış meneceri"/>
    <x v="1"/>
    <x v="29"/>
    <n v="133"/>
    <n v="7"/>
    <n v="931"/>
    <s v="AZtotal"/>
    <s v="Şərq"/>
    <s v="Sumqayıt"/>
    <d v="2021-02-25T22:48:00"/>
  </r>
  <r>
    <s v="Abdullayev Tahir Nurlan"/>
    <s v="Satış nümayəndəsi"/>
    <x v="1"/>
    <x v="1"/>
    <n v="145"/>
    <n v="7"/>
    <n v="1015"/>
    <s v="Standart"/>
    <s v="Şimal"/>
    <s v="İsmayıllı"/>
    <d v="2021-02-26T00:00:00"/>
  </r>
  <r>
    <s v="Sabilov Ayaz Teymur"/>
    <s v="Satış nümayəndəsi"/>
    <x v="3"/>
    <x v="13"/>
    <n v="130"/>
    <n v="11"/>
    <n v="1430"/>
    <s v="Ilmano"/>
    <s v="Şərq"/>
    <s v="Bakı"/>
    <d v="2021-02-26T01:12:00"/>
  </r>
  <r>
    <s v="Mustafayeva Sona Abdulla"/>
    <s v="Satış nümayəndəsi"/>
    <x v="3"/>
    <x v="28"/>
    <n v="27"/>
    <n v="41"/>
    <n v="1107"/>
    <s v="Zoom"/>
    <s v="Şimal-qərb"/>
    <s v="Şəmkir"/>
    <d v="2021-02-26T02:24:00"/>
  </r>
  <r>
    <s v="Bağırov Seymur Orxan"/>
    <s v="Satış meneceri"/>
    <x v="3"/>
    <x v="18"/>
    <n v="142"/>
    <n v="7"/>
    <n v="994"/>
    <s v="Standart"/>
    <s v="Şimal"/>
    <s v="İsmayıllı"/>
    <d v="2021-02-26T03:36:00"/>
  </r>
  <r>
    <s v="Sabilov Ayaz Teymur"/>
    <s v="Satış nümayəndəsi"/>
    <x v="1"/>
    <x v="1"/>
    <n v="145"/>
    <n v="5"/>
    <n v="725"/>
    <s v="Standart"/>
    <s v="Şimal"/>
    <s v="İsmayıllı"/>
    <d v="2021-02-26T04:48:00"/>
  </r>
  <r>
    <s v="Əliyev İlqar Samir"/>
    <s v="Satış meneceri"/>
    <x v="0"/>
    <x v="17"/>
    <n v="83"/>
    <n v="12"/>
    <n v="996"/>
    <s v="Ilpatio"/>
    <s v="Şərq"/>
    <s v="Bakı"/>
    <d v="2021-02-26T06:00:00"/>
  </r>
  <r>
    <s v="Abdullayev Tahir Nurlan"/>
    <s v="Satış nümayəndəsi"/>
    <x v="2"/>
    <x v="34"/>
    <n v="68"/>
    <n v="198"/>
    <n v="13464"/>
    <s v="Ultra"/>
    <s v="Cənub"/>
    <s v="Nefçala"/>
    <d v="2021-02-26T07:12:00"/>
  </r>
  <r>
    <s v="Bağışov Elnur İbad"/>
    <s v="Satış meneceri"/>
    <x v="2"/>
    <x v="34"/>
    <n v="68"/>
    <n v="205"/>
    <n v="13940"/>
    <s v="Future"/>
    <s v="Şimal-qərb"/>
    <s v="Gəncə"/>
    <d v="2021-02-26T08:24:00"/>
  </r>
  <r>
    <s v="Mustafayeva Sona Abdulla"/>
    <s v="Satış nümayəndəsi"/>
    <x v="3"/>
    <x v="19"/>
    <n v="70"/>
    <n v="6"/>
    <n v="420"/>
    <s v="BlackWhite"/>
    <s v="Şimal-qərb"/>
    <s v="Gəncə"/>
    <d v="2021-02-26T09:36:00"/>
  </r>
  <r>
    <s v="Əliyev İlqar Samir"/>
    <s v="Satış meneceri"/>
    <x v="2"/>
    <x v="45"/>
    <n v="105"/>
    <n v="11"/>
    <n v="1155"/>
    <s v="Albana"/>
    <s v="Şimal-qərb"/>
    <s v="Ağstafa"/>
    <d v="2021-02-26T10:48:00"/>
  </r>
  <r>
    <s v="Mustafayeva Sona Abdulla"/>
    <s v="Satış nümayəndəsi"/>
    <x v="3"/>
    <x v="19"/>
    <n v="70"/>
    <n v="4"/>
    <n v="280"/>
    <s v="Lebima"/>
    <s v="Şimal-şərq"/>
    <s v="Qusar"/>
    <d v="2021-02-26T12:00:00"/>
  </r>
  <r>
    <s v="Bağırov Seymur Orxan"/>
    <s v="Satış meneceri"/>
    <x v="2"/>
    <x v="38"/>
    <n v="131"/>
    <n v="10"/>
    <n v="1310"/>
    <s v="Future"/>
    <s v="Şimal-qərb"/>
    <s v="Gəncə"/>
    <d v="2021-02-26T13:12:00"/>
  </r>
  <r>
    <s v="Bağışov Elnur İbad"/>
    <s v="Satış meneceri"/>
    <x v="1"/>
    <x v="1"/>
    <n v="145"/>
    <n v="7"/>
    <n v="1015"/>
    <s v="Standart"/>
    <s v="Şimal"/>
    <s v="İsmayıllı"/>
    <d v="2021-02-26T14:24:00"/>
  </r>
  <r>
    <s v="Bağışov Elnur İbad"/>
    <s v="Satış meneceri"/>
    <x v="4"/>
    <x v="49"/>
    <n v="50"/>
    <n v="118"/>
    <n v="5900"/>
    <s v="Sensora"/>
    <s v="Şərq"/>
    <s v="Xırdalan"/>
    <d v="2021-02-26T15:36:00"/>
  </r>
  <r>
    <s v="Mustafayeva Sona Abdulla"/>
    <s v="Satış nümayəndəsi"/>
    <x v="3"/>
    <x v="48"/>
    <n v="73"/>
    <n v="67"/>
    <n v="4891"/>
    <s v="Human"/>
    <s v="Şərq"/>
    <s v="Sumqayıt"/>
    <d v="2021-02-26T16:48:00"/>
  </r>
  <r>
    <s v="Sabilov Ayaz Teymur"/>
    <s v="Satış nümayəndəsi"/>
    <x v="3"/>
    <x v="19"/>
    <n v="70"/>
    <n v="3"/>
    <n v="210"/>
    <s v="Ilpatio"/>
    <s v="Şərq"/>
    <s v="Bakı"/>
    <d v="2021-02-26T18:00:00"/>
  </r>
  <r>
    <s v="Abdullayev Tahir Nurlan"/>
    <s v="Satış nümayəndəsi"/>
    <x v="1"/>
    <x v="1"/>
    <n v="145"/>
    <n v="10"/>
    <n v="1450"/>
    <s v="Albana"/>
    <s v="Şimal-qərb"/>
    <s v="Ağstafa"/>
    <d v="2021-02-26T19:12:00"/>
  </r>
  <r>
    <s v="Mustafayeva Sona Abdulla"/>
    <s v="Satış nümayəndəsi"/>
    <x v="2"/>
    <x v="3"/>
    <n v="40"/>
    <n v="236"/>
    <n v="9440"/>
    <s v="Ultra"/>
    <s v="Cənub"/>
    <s v="Nefçala"/>
    <d v="2021-02-26T20:24:00"/>
  </r>
  <r>
    <s v="Orucov Teymur Rəşad"/>
    <s v="Satış meneceri"/>
    <x v="0"/>
    <x v="40"/>
    <n v="128"/>
    <n v="6"/>
    <n v="768"/>
    <s v="Zoom"/>
    <s v="Şimal-qərb"/>
    <s v="Şəmkir"/>
    <d v="2021-02-26T21:36:00"/>
  </r>
  <r>
    <s v="Sabilov Ayaz Teymur"/>
    <s v="Satış nümayəndəsi"/>
    <x v="3"/>
    <x v="46"/>
    <n v="36"/>
    <n v="6"/>
    <n v="216"/>
    <s v="Alfa"/>
    <s v="Şimal-qərb"/>
    <s v="Şəmkir"/>
    <d v="2021-02-26T22:48:00"/>
  </r>
  <r>
    <s v="Mustafayeva Sona Abdulla"/>
    <s v="Satış nümayəndəsi"/>
    <x v="2"/>
    <x v="38"/>
    <n v="131"/>
    <n v="7"/>
    <n v="917"/>
    <s v="Invest"/>
    <s v="Şərq"/>
    <s v="Bakı"/>
    <d v="2021-02-27T00:00:00"/>
  </r>
  <r>
    <s v="Bağırov Seymur Orxan"/>
    <s v="Satış meneceri"/>
    <x v="2"/>
    <x v="42"/>
    <n v="47"/>
    <n v="10"/>
    <n v="470"/>
    <s v="Ilmano"/>
    <s v="Şərq"/>
    <s v="Bakı"/>
    <d v="2021-02-27T01:12:00"/>
  </r>
  <r>
    <s v="Bağışov Elnur İbad"/>
    <s v="Satış meneceri"/>
    <x v="1"/>
    <x v="23"/>
    <n v="40"/>
    <n v="11"/>
    <n v="440"/>
    <s v="Invest"/>
    <s v="Şərq"/>
    <s v="Bakı"/>
    <d v="2021-02-27T02:24:00"/>
  </r>
  <r>
    <s v="Mustafayeva Sona Abdulla"/>
    <s v="Satış nümayəndəsi"/>
    <x v="3"/>
    <x v="27"/>
    <n v="43"/>
    <n v="3"/>
    <n v="129"/>
    <s v="Human"/>
    <s v="Şərq"/>
    <s v="Sumqayıt"/>
    <d v="2021-02-27T03:36:00"/>
  </r>
  <r>
    <s v="Sabilov Ayaz Teymur"/>
    <s v="Satış nümayəndəsi"/>
    <x v="3"/>
    <x v="18"/>
    <n v="142"/>
    <n v="9"/>
    <n v="1278"/>
    <s v="Inshaatgold"/>
    <s v="Şimal-şərq"/>
    <s v="Xaçmaz"/>
    <d v="2021-02-27T04:48:00"/>
  </r>
  <r>
    <s v="Orucov Teymur Rəşad"/>
    <s v="Satış meneceri"/>
    <x v="1"/>
    <x v="22"/>
    <n v="101"/>
    <n v="10"/>
    <n v="1010"/>
    <s v="Alfa"/>
    <s v="Şimal-qərb"/>
    <s v="Şəmkir"/>
    <d v="2021-02-27T06:00:00"/>
  </r>
  <r>
    <s v="Orucov Teymur Rəşad"/>
    <s v="Satış meneceri"/>
    <x v="3"/>
    <x v="13"/>
    <n v="130"/>
    <n v="5"/>
    <n v="650"/>
    <s v="Ilmano"/>
    <s v="Şərq"/>
    <s v="Bakı"/>
    <d v="2021-02-27T07:12:00"/>
  </r>
  <r>
    <s v="Əliyev İlqar Samir"/>
    <s v="Satış meneceri"/>
    <x v="3"/>
    <x v="13"/>
    <n v="130"/>
    <n v="6"/>
    <n v="780"/>
    <s v="Sinan"/>
    <s v="Cənub"/>
    <s v="Biləsuvar"/>
    <d v="2021-02-27T08:24:00"/>
  </r>
  <r>
    <s v="Mustafayeva Sona Abdulla"/>
    <s v="Satış nümayəndəsi"/>
    <x v="0"/>
    <x v="32"/>
    <n v="119"/>
    <n v="15"/>
    <n v="1785"/>
    <s v="Future"/>
    <s v="Şimal-qərb"/>
    <s v="Gəncə"/>
    <d v="2021-02-27T09:36:00"/>
  </r>
  <r>
    <s v="Bağışov Elnur İbad"/>
    <s v="Satış meneceri"/>
    <x v="0"/>
    <x v="30"/>
    <n v="31"/>
    <n v="8"/>
    <n v="248"/>
    <s v="Invest"/>
    <s v="Şərq"/>
    <s v="Bakı"/>
    <d v="2021-02-27T10:48:00"/>
  </r>
  <r>
    <s v="Əliyev İlqar Samir"/>
    <s v="Satış meneceri"/>
    <x v="1"/>
    <x v="7"/>
    <n v="65"/>
    <n v="15"/>
    <n v="975"/>
    <s v="Albana"/>
    <s v="Şimal-qərb"/>
    <s v="Ağstafa"/>
    <d v="2021-02-27T12:00:00"/>
  </r>
  <r>
    <s v="Əliyev İlqar Samir"/>
    <s v="Satış meneceri"/>
    <x v="0"/>
    <x v="17"/>
    <n v="83"/>
    <n v="4"/>
    <n v="332"/>
    <s v="Alfa"/>
    <s v="Şimal-qərb"/>
    <s v="Şəmkir"/>
    <d v="2021-02-27T13:12:00"/>
  </r>
  <r>
    <s v="Bağışov Elnur İbad"/>
    <s v="Satış meneceri"/>
    <x v="1"/>
    <x v="7"/>
    <n v="65"/>
    <n v="14"/>
    <n v="910"/>
    <s v="Pero"/>
    <s v="Şimal-şərq"/>
    <s v="Quba"/>
    <d v="2021-02-27T14:24:00"/>
  </r>
  <r>
    <s v="Əliyeva Röya Əli"/>
    <s v="Satış nümayəndəsi"/>
    <x v="2"/>
    <x v="38"/>
    <n v="131"/>
    <n v="6"/>
    <n v="786"/>
    <s v="Human"/>
    <s v="Şərq"/>
    <s v="Sumqayıt"/>
    <d v="2021-02-27T15:36:00"/>
  </r>
  <r>
    <s v="Orucov Teymur Rəşad"/>
    <s v="Satış meneceri"/>
    <x v="3"/>
    <x v="11"/>
    <n v="146"/>
    <n v="4"/>
    <n v="584"/>
    <s v="Invest"/>
    <s v="Şərq"/>
    <s v="Bakı"/>
    <d v="2021-02-27T16:48:00"/>
  </r>
  <r>
    <s v="Mustafayeva Sona Abdulla"/>
    <s v="Satış nümayəndəsi"/>
    <x v="2"/>
    <x v="38"/>
    <n v="131"/>
    <n v="5"/>
    <n v="655"/>
    <s v="Human"/>
    <s v="Şərq"/>
    <s v="Sumqayıt"/>
    <d v="2021-02-27T18:00:00"/>
  </r>
  <r>
    <s v="Abdullayev Tahir Nurlan"/>
    <s v="Satış nümayəndəsi"/>
    <x v="0"/>
    <x v="2"/>
    <n v="38"/>
    <n v="7"/>
    <n v="266"/>
    <s v="Alfa"/>
    <s v="Şimal-qərb"/>
    <s v="Şəmkir"/>
    <d v="2021-02-27T19:12:00"/>
  </r>
  <r>
    <s v="Bağışov Elnur İbad"/>
    <s v="Satış meneceri"/>
    <x v="3"/>
    <x v="18"/>
    <n v="142"/>
    <n v="6"/>
    <n v="852"/>
    <s v="Albana"/>
    <s v="Şimal-qərb"/>
    <s v="Ağstafa"/>
    <d v="2021-02-27T20:24:00"/>
  </r>
  <r>
    <s v="Sabilov Ayaz Teymur"/>
    <s v="Satış nümayəndəsi"/>
    <x v="4"/>
    <x v="49"/>
    <n v="50"/>
    <n v="122"/>
    <n v="6100"/>
    <s v="Future"/>
    <s v="Şimal-qərb"/>
    <s v="Gəncə"/>
    <d v="2021-02-27T21:36:00"/>
  </r>
  <r>
    <s v="Sabilov Ayaz Teymur"/>
    <s v="Satış nümayəndəsi"/>
    <x v="3"/>
    <x v="15"/>
    <n v="115"/>
    <n v="13"/>
    <n v="1495"/>
    <s v="BlackWhite"/>
    <s v="Şimal-qərb"/>
    <s v="Gəncə"/>
    <d v="2021-02-27T22:48:00"/>
  </r>
  <r>
    <s v="Əliyeva Röya Əli"/>
    <s v="Satış nümayəndəsi"/>
    <x v="1"/>
    <x v="21"/>
    <n v="128"/>
    <n v="17"/>
    <n v="2176"/>
    <s v="Ilpatio"/>
    <s v="Şərq"/>
    <s v="Bakı"/>
    <d v="2021-02-28T00:00:00"/>
  </r>
  <r>
    <s v="Mustafayeva Sona Abdulla"/>
    <s v="Satış nümayəndəsi"/>
    <x v="0"/>
    <x v="5"/>
    <n v="121"/>
    <n v="26"/>
    <n v="3146"/>
    <s v="AZtotal"/>
    <s v="Şərq"/>
    <s v="Sumqayıt"/>
    <d v="2021-02-28T01:12:00"/>
  </r>
  <r>
    <s v="Bağışov Elnur İbad"/>
    <s v="Satış meneceri"/>
    <x v="0"/>
    <x v="14"/>
    <n v="47"/>
    <n v="9"/>
    <n v="423"/>
    <s v="Diema"/>
    <s v="Şimal-qərb"/>
    <s v="Ağstafa"/>
    <d v="2021-02-28T02:24:00"/>
  </r>
  <r>
    <s v="Bağırov Seymur Orxan"/>
    <s v="Satış meneceri"/>
    <x v="4"/>
    <x v="43"/>
    <n v="16"/>
    <n v="160"/>
    <n v="2560"/>
    <s v="Alfa"/>
    <s v="Şimal-qərb"/>
    <s v="Şəmkir"/>
    <d v="2021-02-28T03:36:00"/>
  </r>
  <r>
    <s v="Mustafayeva Sona Abdulla"/>
    <s v="Satış nümayəndəsi"/>
    <x v="2"/>
    <x v="34"/>
    <n v="68"/>
    <n v="200"/>
    <n v="13600"/>
    <s v="Ilpatio"/>
    <s v="Şərq"/>
    <s v="Bakı"/>
    <d v="2021-02-28T04:48:00"/>
  </r>
  <r>
    <s v="Bağışov Elnur İbad"/>
    <s v="Satış meneceri"/>
    <x v="3"/>
    <x v="25"/>
    <n v="67"/>
    <n v="14"/>
    <n v="938"/>
    <s v="Number"/>
    <s v="Şimal-qərb"/>
    <s v="Gəncə"/>
    <d v="2021-02-28T06:00:00"/>
  </r>
  <r>
    <s v="Bağırov Seymur Orxan"/>
    <s v="Satış meneceri"/>
    <x v="2"/>
    <x v="36"/>
    <n v="73"/>
    <n v="14"/>
    <n v="1022"/>
    <s v="Human"/>
    <s v="Şərq"/>
    <s v="Sumqayıt"/>
    <d v="2021-02-28T07:12:00"/>
  </r>
  <r>
    <s v="Mustafayeva Sona Abdulla"/>
    <s v="Satış nümayəndəsi"/>
    <x v="4"/>
    <x v="49"/>
    <n v="50"/>
    <n v="120"/>
    <n v="6000"/>
    <s v="IzAst"/>
    <s v="Şərq"/>
    <s v="Sumqayıt"/>
    <d v="2021-02-28T08:24:00"/>
  </r>
  <r>
    <s v="Mustafayeva Sona Abdulla"/>
    <s v="Satış nümayəndəsi"/>
    <x v="4"/>
    <x v="49"/>
    <n v="50"/>
    <n v="125"/>
    <n v="6250"/>
    <s v="Future"/>
    <s v="Şimal-qərb"/>
    <s v="Gəncə"/>
    <d v="2021-02-28T09:36:00"/>
  </r>
  <r>
    <s v="Sabilov Ayaz Teymur"/>
    <s v="Satış nümayəndəsi"/>
    <x v="3"/>
    <x v="13"/>
    <n v="130"/>
    <n v="9"/>
    <n v="1170"/>
    <s v="Future"/>
    <s v="Şimal-qərb"/>
    <s v="Gəncə"/>
    <d v="2021-02-28T10:48:00"/>
  </r>
  <r>
    <s v="Mustafayeva Sona Abdulla"/>
    <s v="Satış nümayəndəsi"/>
    <x v="3"/>
    <x v="27"/>
    <n v="43"/>
    <n v="10"/>
    <n v="430"/>
    <s v="Sinan"/>
    <s v="Cənub"/>
    <s v="Biləsuvar"/>
    <d v="2021-02-28T12:00:00"/>
  </r>
  <r>
    <s v="Əliyev İlqar Samir"/>
    <s v="Satış meneceri"/>
    <x v="1"/>
    <x v="4"/>
    <n v="104"/>
    <n v="14"/>
    <n v="1456"/>
    <s v="Zoom"/>
    <s v="Şimal-qərb"/>
    <s v="Şəmkir"/>
    <d v="2021-02-28T13:12:00"/>
  </r>
  <r>
    <s v="Mustafayeva Sona Abdulla"/>
    <s v="Satış nümayəndəsi"/>
    <x v="1"/>
    <x v="23"/>
    <n v="40"/>
    <n v="8"/>
    <n v="320"/>
    <s v="Sansor"/>
    <s v="Şimal-qərb"/>
    <s v="Şəmkir"/>
    <d v="2021-02-28T14:24:00"/>
  </r>
  <r>
    <s v="Əliyev İlqar Samir"/>
    <s v="Satış meneceri"/>
    <x v="3"/>
    <x v="11"/>
    <n v="146"/>
    <n v="9"/>
    <n v="1314"/>
    <s v="Azgold"/>
    <s v="Şimal"/>
    <s v="Qəbələ"/>
    <d v="2021-02-28T15:36:00"/>
  </r>
  <r>
    <s v="Əliyev İlqar Samir"/>
    <s v="Satış meneceri"/>
    <x v="4"/>
    <x v="43"/>
    <n v="16"/>
    <n v="159"/>
    <n v="2544"/>
    <s v="Future"/>
    <s v="Şimal-qərb"/>
    <s v="Gəncə"/>
    <d v="2021-02-28T16:48:00"/>
  </r>
  <r>
    <s v="Abdullayev Tahir Nurlan"/>
    <s v="Satış nümayəndəsi"/>
    <x v="0"/>
    <x v="32"/>
    <n v="119"/>
    <n v="18"/>
    <n v="2142"/>
    <s v="Standart"/>
    <s v="Şimal"/>
    <s v="İsmayıllı"/>
    <d v="2021-02-28T18:00:00"/>
  </r>
  <r>
    <s v="Bağırov Seymur Orxan"/>
    <s v="Satış meneceri"/>
    <x v="1"/>
    <x v="9"/>
    <n v="98"/>
    <n v="14"/>
    <n v="1372"/>
    <s v="AZtotal"/>
    <s v="Şərq"/>
    <s v="Sumqayıt"/>
    <d v="2021-02-28T19:12:00"/>
  </r>
  <r>
    <s v="Sabilov Ayaz Teymur"/>
    <s v="Satış nümayəndəsi"/>
    <x v="0"/>
    <x v="14"/>
    <n v="47"/>
    <n v="8"/>
    <n v="376"/>
    <s v="Stream"/>
    <s v="Cənub"/>
    <s v="Biləsuvar"/>
    <d v="2021-02-28T20:24:00"/>
  </r>
  <r>
    <s v="Orucov Teymur Rəşad"/>
    <s v="Satış meneceri"/>
    <x v="3"/>
    <x v="18"/>
    <n v="142"/>
    <n v="11"/>
    <n v="1562"/>
    <s v="Albana"/>
    <s v="Şimal-qərb"/>
    <s v="Ağstafa"/>
    <d v="2021-02-28T21:36:00"/>
  </r>
  <r>
    <s v="Əliyev İlqar Samir"/>
    <s v="Satış meneceri"/>
    <x v="3"/>
    <x v="44"/>
    <n v="28"/>
    <n v="10"/>
    <n v="280"/>
    <s v="Future"/>
    <s v="Şimal-qərb"/>
    <s v="Gəncə"/>
    <d v="2021-02-28T22:48:00"/>
  </r>
  <r>
    <s v="Sabilov Ayaz Teymur"/>
    <s v="Satış nümayəndəsi"/>
    <x v="0"/>
    <x v="40"/>
    <n v="128"/>
    <n v="13"/>
    <n v="1664"/>
    <s v="Zoom"/>
    <s v="Şimal-qərb"/>
    <s v="Şəmkir"/>
    <d v="2021-03-01T00:00:00"/>
  </r>
  <r>
    <s v="Əliyev İlqar Samir"/>
    <s v="Satış meneceri"/>
    <x v="2"/>
    <x v="16"/>
    <n v="107"/>
    <n v="5"/>
    <n v="535"/>
    <s v="Azgold"/>
    <s v="Şimal"/>
    <s v="Qəbələ"/>
    <d v="2021-03-01T01:12:00"/>
  </r>
  <r>
    <s v="Orucov Teymur Rəşad"/>
    <s v="Satış meneceri"/>
    <x v="1"/>
    <x v="29"/>
    <n v="133"/>
    <n v="1"/>
    <n v="133"/>
    <s v="Zoom"/>
    <s v="Şimal-qərb"/>
    <s v="Şəmkir"/>
    <d v="2021-03-01T02:24:00"/>
  </r>
  <r>
    <s v="Əliyeva Röya Əli"/>
    <s v="Satış nümayəndəsi"/>
    <x v="1"/>
    <x v="8"/>
    <n v="50"/>
    <n v="8"/>
    <n v="400"/>
    <s v="Inshaatgold"/>
    <s v="Şimal-şərq"/>
    <s v="Xaçmaz"/>
    <d v="2021-03-01T03:36:00"/>
  </r>
  <r>
    <s v="Abdullayev Tahir Nurlan"/>
    <s v="Satış nümayəndəsi"/>
    <x v="1"/>
    <x v="29"/>
    <n v="133"/>
    <n v="6"/>
    <n v="798"/>
    <s v="Zoom"/>
    <s v="Şimal-qərb"/>
    <s v="Şəmkir"/>
    <d v="2021-03-01T04:48:00"/>
  </r>
  <r>
    <s v="Sabilov Ayaz Teymur"/>
    <s v="Satış nümayəndəsi"/>
    <x v="2"/>
    <x v="38"/>
    <n v="131"/>
    <n v="13"/>
    <n v="1703"/>
    <s v="Pero"/>
    <s v="Şimal-şərq"/>
    <s v="Quba"/>
    <d v="2021-03-01T06:00:00"/>
  </r>
  <r>
    <s v="Sabilov Ayaz Teymur"/>
    <s v="Satış nümayəndəsi"/>
    <x v="2"/>
    <x v="42"/>
    <n v="47"/>
    <n v="9"/>
    <n v="423"/>
    <s v="Albana"/>
    <s v="Şimal-qərb"/>
    <s v="Ağstafa"/>
    <d v="2021-03-01T07:12:00"/>
  </r>
  <r>
    <s v="Mustafayeva Sona Abdulla"/>
    <s v="Satış nümayəndəsi"/>
    <x v="3"/>
    <x v="18"/>
    <n v="142"/>
    <n v="11"/>
    <n v="1562"/>
    <s v="Albana"/>
    <s v="Şimal-qərb"/>
    <s v="Ağstafa"/>
    <d v="2021-03-01T08:24:00"/>
  </r>
  <r>
    <s v="Orucov Teymur Rəşad"/>
    <s v="Satış meneceri"/>
    <x v="3"/>
    <x v="27"/>
    <n v="43"/>
    <n v="8"/>
    <n v="344"/>
    <s v="Ultra"/>
    <s v="Cənub"/>
    <s v="Nefçala"/>
    <d v="2021-03-01T09:36:00"/>
  </r>
  <r>
    <s v="Sabilov Ayaz Teymur"/>
    <s v="Satış nümayəndəsi"/>
    <x v="2"/>
    <x v="20"/>
    <n v="89"/>
    <n v="125"/>
    <n v="11125"/>
    <s v="Sensora"/>
    <s v="Şərq"/>
    <s v="Xırdalan"/>
    <d v="2021-03-01T10:48:00"/>
  </r>
  <r>
    <s v="Bağışov Elnur İbad"/>
    <s v="Satış meneceri"/>
    <x v="2"/>
    <x v="34"/>
    <n v="68"/>
    <n v="89"/>
    <n v="6052"/>
    <s v="Albana"/>
    <s v="Şimal-qərb"/>
    <s v="Ağstafa"/>
    <d v="2021-03-01T12:00:00"/>
  </r>
  <r>
    <s v="Orucov Teymur Rəşad"/>
    <s v="Satış meneceri"/>
    <x v="1"/>
    <x v="21"/>
    <n v="128"/>
    <n v="5"/>
    <n v="640"/>
    <s v="Ilmano"/>
    <s v="Şərq"/>
    <s v="Bakı"/>
    <d v="2021-03-01T13:12:00"/>
  </r>
  <r>
    <s v="Orucov Teymur Rəşad"/>
    <s v="Satış meneceri"/>
    <x v="3"/>
    <x v="19"/>
    <n v="70"/>
    <n v="11"/>
    <n v="770"/>
    <s v="Invest"/>
    <s v="Şərq"/>
    <s v="Bakı"/>
    <d v="2021-03-01T14:24:00"/>
  </r>
  <r>
    <s v="Bağırov Seymur Orxan"/>
    <s v="Satış meneceri"/>
    <x v="3"/>
    <x v="46"/>
    <n v="36"/>
    <n v="8"/>
    <n v="288"/>
    <s v="Future"/>
    <s v="Şimal-qərb"/>
    <s v="Gəncə"/>
    <d v="2021-03-01T15:36:00"/>
  </r>
  <r>
    <s v="Mustafayeva Sona Abdulla"/>
    <s v="Satış nümayəndəsi"/>
    <x v="3"/>
    <x v="44"/>
    <n v="28"/>
    <n v="5"/>
    <n v="140"/>
    <s v="Number"/>
    <s v="Şimal-qərb"/>
    <s v="Gəncə"/>
    <d v="2021-03-01T16:48:00"/>
  </r>
  <r>
    <s v="Sabilov Ayaz Teymur"/>
    <s v="Satış nümayəndəsi"/>
    <x v="0"/>
    <x v="17"/>
    <n v="83"/>
    <n v="12"/>
    <n v="996"/>
    <s v="Pero"/>
    <s v="Şimal-şərq"/>
    <s v="Quba"/>
    <d v="2021-03-01T18:00:00"/>
  </r>
  <r>
    <s v="Bağırov Seymur Orxan"/>
    <s v="Satış meneceri"/>
    <x v="0"/>
    <x v="40"/>
    <n v="128"/>
    <n v="12"/>
    <n v="1536"/>
    <s v="Zoom"/>
    <s v="Şimal-qərb"/>
    <s v="Şəmkir"/>
    <d v="2021-03-01T19:12:00"/>
  </r>
  <r>
    <s v="Bağışov Elnur İbad"/>
    <s v="Satış meneceri"/>
    <x v="0"/>
    <x v="2"/>
    <n v="38"/>
    <n v="7"/>
    <n v="266"/>
    <s v="Future"/>
    <s v="Şimal-qərb"/>
    <s v="Gəncə"/>
    <d v="2021-03-01T20:24:00"/>
  </r>
  <r>
    <s v="Əliyeva Röya Əli"/>
    <s v="Satış nümayəndəsi"/>
    <x v="0"/>
    <x v="5"/>
    <n v="121"/>
    <n v="77"/>
    <n v="9317"/>
    <s v="Caspello"/>
    <s v="Cənub"/>
    <s v="Lənkəran"/>
    <d v="2021-03-01T21:36:00"/>
  </r>
  <r>
    <s v="Əliyeva Röya Əli"/>
    <s v="Satış nümayəndəsi"/>
    <x v="2"/>
    <x v="38"/>
    <n v="131"/>
    <n v="13"/>
    <n v="1703"/>
    <s v="Ilpatio"/>
    <s v="Şərq"/>
    <s v="Bakı"/>
    <d v="2021-03-01T22:48:00"/>
  </r>
  <r>
    <s v="Abdullayev Tahir Nurlan"/>
    <s v="Satış nümayəndəsi"/>
    <x v="0"/>
    <x v="17"/>
    <n v="83"/>
    <n v="5"/>
    <n v="415"/>
    <s v="Future"/>
    <s v="Şimal-qərb"/>
    <s v="Gəncə"/>
    <d v="2021-03-02T00:00:00"/>
  </r>
  <r>
    <s v="Əliyev İlqar Samir"/>
    <s v="Satış meneceri"/>
    <x v="2"/>
    <x v="42"/>
    <n v="47"/>
    <n v="8"/>
    <n v="376"/>
    <s v="Ultra"/>
    <s v="Cənub"/>
    <s v="Nefçala"/>
    <d v="2021-03-02T01:12:00"/>
  </r>
  <r>
    <s v="Əliyev İlqar Samir"/>
    <s v="Satış meneceri"/>
    <x v="0"/>
    <x v="35"/>
    <n v="69"/>
    <n v="54"/>
    <n v="3726"/>
    <s v="Pero"/>
    <s v="Şimal-şərq"/>
    <s v="Quba"/>
    <d v="2021-03-02T02:24:00"/>
  </r>
  <r>
    <s v="Mustafayeva Sona Abdulla"/>
    <s v="Satış nümayəndəsi"/>
    <x v="1"/>
    <x v="8"/>
    <n v="50"/>
    <n v="5"/>
    <n v="250"/>
    <s v="Ilmano"/>
    <s v="Şərq"/>
    <s v="Bakı"/>
    <d v="2021-03-02T03:36:00"/>
  </r>
  <r>
    <s v="Əliyev İlqar Samir"/>
    <s v="Satış meneceri"/>
    <x v="0"/>
    <x v="30"/>
    <n v="31"/>
    <n v="4"/>
    <n v="124"/>
    <s v="Future"/>
    <s v="Şimal-qərb"/>
    <s v="Gəncə"/>
    <d v="2021-03-02T04:48:00"/>
  </r>
  <r>
    <s v="Əliyeva Röya Əli"/>
    <s v="Satış nümayəndəsi"/>
    <x v="3"/>
    <x v="48"/>
    <n v="73"/>
    <n v="40"/>
    <n v="2920"/>
    <s v="Inshaatgold"/>
    <s v="Şimal-şərq"/>
    <s v="Xaçmaz"/>
    <d v="2021-03-02T06:00:00"/>
  </r>
  <r>
    <s v="Mustafayeva Sona Abdulla"/>
    <s v="Satış nümayəndəsi"/>
    <x v="1"/>
    <x v="8"/>
    <n v="50"/>
    <n v="3"/>
    <n v="150"/>
    <s v="Ultra"/>
    <s v="Cənub"/>
    <s v="Nefçala"/>
    <d v="2021-03-02T07:12:00"/>
  </r>
  <r>
    <s v="Əliyeva Röya Əli"/>
    <s v="Satış nümayəndəsi"/>
    <x v="0"/>
    <x v="5"/>
    <n v="121"/>
    <n v="58"/>
    <n v="7018"/>
    <s v="Sensora"/>
    <s v="Şərq"/>
    <s v="Xırdalan"/>
    <d v="2021-03-02T08:24:00"/>
  </r>
  <r>
    <s v="Bağırov Seymur Orxan"/>
    <s v="Satış meneceri"/>
    <x v="2"/>
    <x v="34"/>
    <n v="68"/>
    <n v="87"/>
    <n v="5916"/>
    <s v="Zoom"/>
    <s v="Şimal-qərb"/>
    <s v="Şəmkir"/>
    <d v="2021-03-02T09:36:00"/>
  </r>
  <r>
    <s v="Orucov Teymur Rəşad"/>
    <s v="Satış meneceri"/>
    <x v="3"/>
    <x v="6"/>
    <n v="121"/>
    <n v="54"/>
    <n v="6534"/>
    <s v="Ultra"/>
    <s v="Cənub"/>
    <s v="Nefçala"/>
    <d v="2021-03-02T10:48:00"/>
  </r>
  <r>
    <s v="Abdullayev Tahir Nurlan"/>
    <s v="Satış nümayəndəsi"/>
    <x v="0"/>
    <x v="14"/>
    <n v="47"/>
    <n v="11"/>
    <n v="517"/>
    <s v="Pero"/>
    <s v="Şimal-şərq"/>
    <s v="Quba"/>
    <d v="2021-03-02T12:00:00"/>
  </r>
  <r>
    <s v="Əliyeva Röya Əli"/>
    <s v="Satış nümayəndəsi"/>
    <x v="1"/>
    <x v="12"/>
    <n v="121"/>
    <n v="12"/>
    <n v="1452"/>
    <s v="Trim"/>
    <s v="Şimal"/>
    <s v="Zaqatala"/>
    <d v="2021-03-02T13:12:00"/>
  </r>
  <r>
    <s v="Orucov Teymur Rəşad"/>
    <s v="Satış meneceri"/>
    <x v="3"/>
    <x v="44"/>
    <n v="28"/>
    <n v="5"/>
    <n v="140"/>
    <s v="Trim"/>
    <s v="Şimal"/>
    <s v="Zaqatala"/>
    <d v="2021-03-02T14:24:00"/>
  </r>
  <r>
    <s v="Abdullayev Tahir Nurlan"/>
    <s v="Satış nümayəndəsi"/>
    <x v="0"/>
    <x v="10"/>
    <n v="54"/>
    <n v="93"/>
    <n v="5022"/>
    <s v="Albana"/>
    <s v="Şimal-qərb"/>
    <s v="Ağstafa"/>
    <d v="2021-03-02T15:36:00"/>
  </r>
  <r>
    <s v="Sabilov Ayaz Teymur"/>
    <s v="Satış nümayəndəsi"/>
    <x v="1"/>
    <x v="12"/>
    <n v="121"/>
    <n v="8"/>
    <n v="968"/>
    <s v="Albana"/>
    <s v="Şimal-qərb"/>
    <s v="Ağstafa"/>
    <d v="2021-03-02T16:48:00"/>
  </r>
  <r>
    <s v="Orucov Teymur Rəşad"/>
    <s v="Satış meneceri"/>
    <x v="2"/>
    <x v="38"/>
    <n v="131"/>
    <n v="10"/>
    <n v="1310"/>
    <s v="Albana"/>
    <s v="Şimal-qərb"/>
    <s v="Ağstafa"/>
    <d v="2021-03-02T18:00:00"/>
  </r>
  <r>
    <s v="Bağışov Elnur İbad"/>
    <s v="Satış meneceri"/>
    <x v="0"/>
    <x v="35"/>
    <n v="69"/>
    <n v="50"/>
    <n v="3450"/>
    <s v="Alfa"/>
    <s v="Şimal-qərb"/>
    <s v="Şəmkir"/>
    <d v="2021-03-02T19:12:00"/>
  </r>
  <r>
    <s v="Orucov Teymur Rəşad"/>
    <s v="Satış meneceri"/>
    <x v="2"/>
    <x v="42"/>
    <n v="47"/>
    <n v="7"/>
    <n v="329"/>
    <s v="Future"/>
    <s v="Şimal-qərb"/>
    <s v="Gəncə"/>
    <d v="2021-03-02T20:24:00"/>
  </r>
  <r>
    <s v="Mustafayeva Sona Abdulla"/>
    <s v="Satış nümayəndəsi"/>
    <x v="3"/>
    <x v="15"/>
    <n v="115"/>
    <n v="9"/>
    <n v="1035"/>
    <s v="Alfa"/>
    <s v="Şimal-qərb"/>
    <s v="Şəmkir"/>
    <d v="2021-03-02T21:36:00"/>
  </r>
  <r>
    <s v="Əliyev İlqar Samir"/>
    <s v="Satış meneceri"/>
    <x v="3"/>
    <x v="48"/>
    <n v="73"/>
    <n v="47"/>
    <n v="3431"/>
    <s v="Ilmano"/>
    <s v="Şərq"/>
    <s v="Bakı"/>
    <d v="2021-03-02T22:48:00"/>
  </r>
  <r>
    <s v="Bağırov Seymur Orxan"/>
    <s v="Satış meneceri"/>
    <x v="1"/>
    <x v="23"/>
    <n v="40"/>
    <n v="11"/>
    <n v="440"/>
    <s v="BlackWhite"/>
    <s v="Şimal-qərb"/>
    <s v="Gəncə"/>
    <d v="2021-03-03T00:00:00"/>
  </r>
  <r>
    <s v="Əliyeva Röya Əli"/>
    <s v="Satış nümayəndəsi"/>
    <x v="1"/>
    <x v="8"/>
    <n v="50"/>
    <n v="5"/>
    <n v="250"/>
    <s v="Ilpatio"/>
    <s v="Şərq"/>
    <s v="Bakı"/>
    <d v="2021-03-03T01:12:00"/>
  </r>
  <r>
    <s v="Orucov Teymur Rəşad"/>
    <s v="Satış meneceri"/>
    <x v="1"/>
    <x v="22"/>
    <n v="101"/>
    <n v="5"/>
    <n v="505"/>
    <s v="Ultra"/>
    <s v="Cənub"/>
    <s v="Nefçala"/>
    <d v="2021-03-03T02:24:00"/>
  </r>
  <r>
    <s v="Bağışov Elnur İbad"/>
    <s v="Satış meneceri"/>
    <x v="2"/>
    <x v="45"/>
    <n v="105"/>
    <n v="10"/>
    <n v="1050"/>
    <s v="Ultra"/>
    <s v="Cənub"/>
    <s v="Nefçala"/>
    <d v="2021-03-03T03:36:00"/>
  </r>
  <r>
    <s v="Abdullayev Tahir Nurlan"/>
    <s v="Satış nümayəndəsi"/>
    <x v="0"/>
    <x v="32"/>
    <n v="119"/>
    <n v="8"/>
    <n v="952"/>
    <s v="Standart"/>
    <s v="Şimal"/>
    <s v="İsmayıllı"/>
    <d v="2021-03-03T04:48:00"/>
  </r>
  <r>
    <s v="Mustafayeva Sona Abdulla"/>
    <s v="Satış nümayəndəsi"/>
    <x v="2"/>
    <x v="3"/>
    <n v="40"/>
    <n v="195"/>
    <n v="7800"/>
    <s v="AZtotal"/>
    <s v="Şərq"/>
    <s v="Sumqayıt"/>
    <d v="2021-03-03T06:00:00"/>
  </r>
  <r>
    <s v="Orucov Teymur Rəşad"/>
    <s v="Satış meneceri"/>
    <x v="3"/>
    <x v="13"/>
    <n v="130"/>
    <n v="16"/>
    <n v="2080"/>
    <s v="Future"/>
    <s v="Şimal-qərb"/>
    <s v="Gəncə"/>
    <d v="2021-03-03T07:12:00"/>
  </r>
  <r>
    <s v="Əliyev İlqar Samir"/>
    <s v="Satış meneceri"/>
    <x v="0"/>
    <x v="10"/>
    <n v="54"/>
    <n v="92"/>
    <n v="4968"/>
    <s v="Human"/>
    <s v="Şərq"/>
    <s v="Sumqayıt"/>
    <d v="2021-03-03T08:24:00"/>
  </r>
  <r>
    <s v="Bağırov Seymur Orxan"/>
    <s v="Satış meneceri"/>
    <x v="0"/>
    <x v="35"/>
    <n v="69"/>
    <n v="49"/>
    <n v="3381"/>
    <s v="Inshaatgold"/>
    <s v="Şimal-şərq"/>
    <s v="Xaçmaz"/>
    <d v="2021-03-03T09:36:00"/>
  </r>
  <r>
    <s v="Sabilov Ayaz Teymur"/>
    <s v="Satış nümayəndəsi"/>
    <x v="2"/>
    <x v="39"/>
    <n v="85"/>
    <n v="16"/>
    <n v="1360"/>
    <s v="Future"/>
    <s v="Şimal-qərb"/>
    <s v="Gəncə"/>
    <d v="2021-03-03T10:48:00"/>
  </r>
  <r>
    <s v="Əliyeva Röya Əli"/>
    <s v="Satış nümayəndəsi"/>
    <x v="0"/>
    <x v="24"/>
    <n v="32"/>
    <n v="60"/>
    <n v="1920"/>
    <s v="BlackWhite"/>
    <s v="Şimal-qərb"/>
    <s v="Gəncə"/>
    <d v="2021-03-03T12:00:00"/>
  </r>
  <r>
    <s v="Abdullayev Tahir Nurlan"/>
    <s v="Satış nümayəndəsi"/>
    <x v="3"/>
    <x v="27"/>
    <n v="43"/>
    <n v="5"/>
    <n v="215"/>
    <s v="Albana"/>
    <s v="Şimal-qərb"/>
    <s v="Ağstafa"/>
    <d v="2021-03-03T13:12:00"/>
  </r>
  <r>
    <s v="Orucov Teymur Rəşad"/>
    <s v="Satış meneceri"/>
    <x v="2"/>
    <x v="42"/>
    <n v="47"/>
    <n v="9"/>
    <n v="423"/>
    <s v="Caspello"/>
    <s v="Cənub"/>
    <s v="Lənkəran"/>
    <d v="2021-03-03T14:24:00"/>
  </r>
  <r>
    <s v="Bağışov Elnur İbad"/>
    <s v="Satış meneceri"/>
    <x v="3"/>
    <x v="46"/>
    <n v="36"/>
    <n v="8"/>
    <n v="288"/>
    <s v="Ilmano"/>
    <s v="Şərq"/>
    <s v="Bakı"/>
    <d v="2021-03-03T15:36:00"/>
  </r>
  <r>
    <s v="Abdullayev Tahir Nurlan"/>
    <s v="Satış nümayəndəsi"/>
    <x v="2"/>
    <x v="39"/>
    <n v="85"/>
    <n v="12"/>
    <n v="1020"/>
    <s v="Ilmano"/>
    <s v="Şərq"/>
    <s v="Bakı"/>
    <d v="2021-03-03T16:48:00"/>
  </r>
  <r>
    <s v="Bağırov Seymur Orxan"/>
    <s v="Satış meneceri"/>
    <x v="1"/>
    <x v="31"/>
    <n v="77"/>
    <n v="10"/>
    <n v="770"/>
    <s v="Inshaatgold"/>
    <s v="Şimal-şərq"/>
    <s v="Xaçmaz"/>
    <d v="2021-03-03T18:00:00"/>
  </r>
  <r>
    <s v="Əliyeva Röya Əli"/>
    <s v="Satış nümayəndəsi"/>
    <x v="3"/>
    <x v="11"/>
    <n v="146"/>
    <n v="6"/>
    <n v="876"/>
    <s v="Number"/>
    <s v="Şimal-qərb"/>
    <s v="Gəncə"/>
    <d v="2021-03-03T19:12:00"/>
  </r>
  <r>
    <s v="Bağışov Elnur İbad"/>
    <s v="Satış meneceri"/>
    <x v="2"/>
    <x v="34"/>
    <n v="68"/>
    <n v="88"/>
    <n v="5984"/>
    <s v="Sansor"/>
    <s v="Şimal-qərb"/>
    <s v="Şəmkir"/>
    <d v="2021-03-03T20:24:00"/>
  </r>
  <r>
    <s v="Bağışov Elnur İbad"/>
    <s v="Satış meneceri"/>
    <x v="0"/>
    <x v="14"/>
    <n v="47"/>
    <n v="9"/>
    <n v="423"/>
    <s v="Trim"/>
    <s v="Şimal"/>
    <s v="Zaqatala"/>
    <d v="2021-03-03T21:36:00"/>
  </r>
  <r>
    <s v="Sabilov Ayaz Teymur"/>
    <s v="Satış nümayəndəsi"/>
    <x v="2"/>
    <x v="45"/>
    <n v="105"/>
    <n v="13"/>
    <n v="1365"/>
    <s v="Pero"/>
    <s v="Şimal-şərq"/>
    <s v="Quba"/>
    <d v="2021-03-03T22:48:00"/>
  </r>
  <r>
    <s v="Bağırov Seymur Orxan"/>
    <s v="Satış meneceri"/>
    <x v="0"/>
    <x v="2"/>
    <n v="38"/>
    <n v="3"/>
    <n v="114"/>
    <s v="Number"/>
    <s v="Şimal-qərb"/>
    <s v="Gəncə"/>
    <d v="2021-03-04T00:00:00"/>
  </r>
  <r>
    <s v="Orucov Teymur Rəşad"/>
    <s v="Satış meneceri"/>
    <x v="1"/>
    <x v="22"/>
    <n v="101"/>
    <n v="5"/>
    <n v="505"/>
    <s v="ABC"/>
    <s v="Şərq"/>
    <s v="Bakı"/>
    <d v="2021-03-04T01:12:00"/>
  </r>
  <r>
    <s v="Mustafayeva Sona Abdulla"/>
    <s v="Satış nümayəndəsi"/>
    <x v="3"/>
    <x v="48"/>
    <n v="73"/>
    <n v="47"/>
    <n v="3431"/>
    <s v="Sinan"/>
    <s v="Cənub"/>
    <s v="Biləsuvar"/>
    <d v="2021-03-04T02:24:00"/>
  </r>
  <r>
    <s v="Bağırov Seymur Orxan"/>
    <s v="Satış meneceri"/>
    <x v="0"/>
    <x v="0"/>
    <n v="98"/>
    <n v="8"/>
    <n v="784"/>
    <s v="Sinan"/>
    <s v="Cənub"/>
    <s v="Biləsuvar"/>
    <d v="2021-03-04T03:36:00"/>
  </r>
  <r>
    <s v="Bağışov Elnur İbad"/>
    <s v="Satış meneceri"/>
    <x v="1"/>
    <x v="8"/>
    <n v="50"/>
    <n v="3"/>
    <n v="150"/>
    <s v="Inshaatgold"/>
    <s v="Şimal-şərq"/>
    <s v="Xaçmaz"/>
    <d v="2021-03-04T04:48:00"/>
  </r>
  <r>
    <s v="Abdullayev Tahir Nurlan"/>
    <s v="Satış nümayəndəsi"/>
    <x v="2"/>
    <x v="20"/>
    <n v="89"/>
    <n v="124"/>
    <n v="11036"/>
    <s v="Invest"/>
    <s v="Şərq"/>
    <s v="Bakı"/>
    <d v="2021-03-04T06:00:00"/>
  </r>
  <r>
    <s v="Sabilov Ayaz Teymur"/>
    <s v="Satış nümayəndəsi"/>
    <x v="1"/>
    <x v="23"/>
    <n v="40"/>
    <n v="10"/>
    <n v="400"/>
    <s v="Number"/>
    <s v="Şimal-qərb"/>
    <s v="Gəncə"/>
    <d v="2021-03-04T07:12:00"/>
  </r>
  <r>
    <s v="Əliyev İlqar Samir"/>
    <s v="Satış meneceri"/>
    <x v="2"/>
    <x v="36"/>
    <n v="73"/>
    <n v="12"/>
    <n v="876"/>
    <s v="Ilmano"/>
    <s v="Şərq"/>
    <s v="Bakı"/>
    <d v="2021-03-04T08:24:00"/>
  </r>
  <r>
    <s v="Orucov Teymur Rəşad"/>
    <s v="Satış meneceri"/>
    <x v="3"/>
    <x v="11"/>
    <n v="146"/>
    <n v="4"/>
    <n v="584"/>
    <s v="AZtotal"/>
    <s v="Şərq"/>
    <s v="Sumqayıt"/>
    <d v="2021-03-04T09:36:00"/>
  </r>
  <r>
    <s v="Bağırov Seymur Orxan"/>
    <s v="Satış meneceri"/>
    <x v="0"/>
    <x v="32"/>
    <n v="119"/>
    <n v="7"/>
    <n v="833"/>
    <s v="Azgold"/>
    <s v="Şimal"/>
    <s v="Qəbələ"/>
    <d v="2021-03-04T10:48:00"/>
  </r>
  <r>
    <s v="Əliyev İlqar Samir"/>
    <s v="Satış meneceri"/>
    <x v="0"/>
    <x v="40"/>
    <n v="128"/>
    <n v="13"/>
    <n v="1664"/>
    <s v="Sensora"/>
    <s v="Şərq"/>
    <s v="Xırdalan"/>
    <d v="2021-03-04T12:00:00"/>
  </r>
  <r>
    <s v="Əliyeva Röya Əli"/>
    <s v="Satış nümayəndəsi"/>
    <x v="0"/>
    <x v="30"/>
    <n v="31"/>
    <n v="8"/>
    <n v="248"/>
    <s v="AZtotal"/>
    <s v="Şərq"/>
    <s v="Sumqayıt"/>
    <d v="2021-03-04T13:12:00"/>
  </r>
  <r>
    <s v="Abdullayev Tahir Nurlan"/>
    <s v="Satış nümayəndəsi"/>
    <x v="2"/>
    <x v="33"/>
    <n v="47"/>
    <n v="3"/>
    <n v="141"/>
    <s v="Inshaatgold"/>
    <s v="Şimal-şərq"/>
    <s v="Xaçmaz"/>
    <d v="2021-03-04T14:24:00"/>
  </r>
  <r>
    <s v="Əliyeva Röya Əli"/>
    <s v="Satış nümayəndəsi"/>
    <x v="0"/>
    <x v="30"/>
    <n v="31"/>
    <n v="6"/>
    <n v="186"/>
    <s v="Sansor"/>
    <s v="Şimal-qərb"/>
    <s v="Şəmkir"/>
    <d v="2021-03-04T15:36:00"/>
  </r>
  <r>
    <s v="Sabilov Ayaz Teymur"/>
    <s v="Satış nümayəndəsi"/>
    <x v="4"/>
    <x v="47"/>
    <n v="134"/>
    <n v="81"/>
    <n v="10854"/>
    <s v="Sansor"/>
    <s v="Şimal-qərb"/>
    <s v="Şəmkir"/>
    <d v="2021-03-04T16:48:00"/>
  </r>
  <r>
    <s v="Abdullayev Tahir Nurlan"/>
    <s v="Satış nümayəndəsi"/>
    <x v="1"/>
    <x v="7"/>
    <n v="65"/>
    <n v="10"/>
    <n v="650"/>
    <s v="Human"/>
    <s v="Şərq"/>
    <s v="Sumqayıt"/>
    <d v="2021-03-04T18:00:00"/>
  </r>
  <r>
    <s v="Əliyeva Röya Əli"/>
    <s v="Satış nümayəndəsi"/>
    <x v="1"/>
    <x v="12"/>
    <n v="121"/>
    <n v="7"/>
    <n v="847"/>
    <s v="Trim"/>
    <s v="Şimal"/>
    <s v="Zaqatala"/>
    <d v="2021-03-04T19:12:00"/>
  </r>
  <r>
    <s v="Abdullayev Tahir Nurlan"/>
    <s v="Satış nümayəndəsi"/>
    <x v="1"/>
    <x v="8"/>
    <n v="50"/>
    <n v="3"/>
    <n v="150"/>
    <s v="Sansor"/>
    <s v="Şimal-qərb"/>
    <s v="Şəmkir"/>
    <d v="2021-03-04T20:24:00"/>
  </r>
  <r>
    <s v="Bağırov Seymur Orxan"/>
    <s v="Satış meneceri"/>
    <x v="0"/>
    <x v="30"/>
    <n v="31"/>
    <n v="4"/>
    <n v="124"/>
    <s v="Future"/>
    <s v="Şimal-qərb"/>
    <s v="Gəncə"/>
    <d v="2021-03-04T21:36:00"/>
  </r>
  <r>
    <s v="Abdullayev Tahir Nurlan"/>
    <s v="Satış nümayəndəsi"/>
    <x v="2"/>
    <x v="42"/>
    <n v="47"/>
    <n v="8"/>
    <n v="376"/>
    <s v="BlackWhite"/>
    <s v="Şimal-qərb"/>
    <s v="Gəncə"/>
    <d v="2021-03-04T22:48:00"/>
  </r>
  <r>
    <s v="Sabilov Ayaz Teymur"/>
    <s v="Satış nümayəndəsi"/>
    <x v="3"/>
    <x v="6"/>
    <n v="121"/>
    <n v="55"/>
    <n v="6655"/>
    <s v="Future"/>
    <s v="Şimal-qərb"/>
    <s v="Gəncə"/>
    <d v="2021-03-05T00:00:00"/>
  </r>
  <r>
    <s v="Mustafayeva Sona Abdulla"/>
    <s v="Satış nümayəndəsi"/>
    <x v="4"/>
    <x v="49"/>
    <n v="50"/>
    <n v="166"/>
    <n v="8300"/>
    <s v="Ilmano"/>
    <s v="Şərq"/>
    <s v="Bakı"/>
    <d v="2021-03-05T01:12:00"/>
  </r>
  <r>
    <s v="Mustafayeva Sona Abdulla"/>
    <s v="Satış nümayəndəsi"/>
    <x v="1"/>
    <x v="9"/>
    <n v="98"/>
    <n v="5"/>
    <n v="490"/>
    <s v="Trim"/>
    <s v="Şimal"/>
    <s v="Zaqatala"/>
    <d v="2021-03-05T02:24:00"/>
  </r>
  <r>
    <s v="Sabilov Ayaz Teymur"/>
    <s v="Satış nümayəndəsi"/>
    <x v="2"/>
    <x v="34"/>
    <n v="68"/>
    <n v="86"/>
    <n v="5848"/>
    <s v="Alfa"/>
    <s v="Şimal-qərb"/>
    <s v="Şəmkir"/>
    <d v="2021-03-05T03:36:00"/>
  </r>
  <r>
    <s v="Bağışov Elnur İbad"/>
    <s v="Satış meneceri"/>
    <x v="0"/>
    <x v="14"/>
    <n v="47"/>
    <n v="10"/>
    <n v="470"/>
    <s v="Inshaatgold"/>
    <s v="Şimal-şərq"/>
    <s v="Xaçmaz"/>
    <d v="2021-03-05T04:48:00"/>
  </r>
  <r>
    <s v="Əliyev İlqar Samir"/>
    <s v="Satış meneceri"/>
    <x v="0"/>
    <x v="24"/>
    <n v="32"/>
    <n v="55"/>
    <n v="1760"/>
    <s v="Future"/>
    <s v="Şimal-qərb"/>
    <s v="Gəncə"/>
    <d v="2021-03-05T06:00:00"/>
  </r>
  <r>
    <s v="Abdullayev Tahir Nurlan"/>
    <s v="Satış nümayəndəsi"/>
    <x v="3"/>
    <x v="19"/>
    <n v="70"/>
    <n v="14"/>
    <n v="980"/>
    <s v="Zoom"/>
    <s v="Şimal-qərb"/>
    <s v="Şəmkir"/>
    <d v="2021-03-05T07:12:00"/>
  </r>
  <r>
    <s v="Sabilov Ayaz Teymur"/>
    <s v="Satış nümayəndəsi"/>
    <x v="1"/>
    <x v="29"/>
    <n v="133"/>
    <n v="5"/>
    <n v="665"/>
    <s v="Ilmano"/>
    <s v="Şərq"/>
    <s v="Bakı"/>
    <d v="2021-03-05T08:24:00"/>
  </r>
  <r>
    <s v="Əliyev İlqar Samir"/>
    <s v="Satış meneceri"/>
    <x v="1"/>
    <x v="4"/>
    <n v="104"/>
    <n v="10"/>
    <n v="1040"/>
    <s v="Invest"/>
    <s v="Şərq"/>
    <s v="Bakı"/>
    <d v="2021-03-05T09:36:00"/>
  </r>
  <r>
    <s v="Orucov Teymur Rəşad"/>
    <s v="Satış meneceri"/>
    <x v="0"/>
    <x v="26"/>
    <n v="6"/>
    <n v="122"/>
    <n v="732"/>
    <s v="Standart"/>
    <s v="Şimal"/>
    <s v="İsmayıllı"/>
    <d v="2021-03-05T10:48:00"/>
  </r>
  <r>
    <s v="Mustafayeva Sona Abdulla"/>
    <s v="Satış nümayəndəsi"/>
    <x v="0"/>
    <x v="24"/>
    <n v="32"/>
    <n v="52"/>
    <n v="1664"/>
    <s v="Albana"/>
    <s v="Şimal-qərb"/>
    <s v="Ağstafa"/>
    <d v="2021-03-05T12:00:00"/>
  </r>
  <r>
    <s v="Orucov Teymur Rəşad"/>
    <s v="Satış meneceri"/>
    <x v="3"/>
    <x v="27"/>
    <n v="43"/>
    <n v="9"/>
    <n v="387"/>
    <s v="Azgold"/>
    <s v="Şimal"/>
    <s v="Qəbələ"/>
    <d v="2021-03-05T13:12:00"/>
  </r>
  <r>
    <s v="Bağırov Seymur Orxan"/>
    <s v="Satış meneceri"/>
    <x v="3"/>
    <x v="28"/>
    <n v="27"/>
    <n v="53"/>
    <n v="1431"/>
    <s v="Sansor"/>
    <s v="Şimal-qərb"/>
    <s v="Şəmkir"/>
    <d v="2021-03-05T14:24:00"/>
  </r>
  <r>
    <s v="Bağırov Seymur Orxan"/>
    <s v="Satış meneceri"/>
    <x v="0"/>
    <x v="17"/>
    <n v="83"/>
    <n v="8"/>
    <n v="664"/>
    <s v="Pero"/>
    <s v="Şimal-şərq"/>
    <s v="Quba"/>
    <d v="2021-03-05T15:36:00"/>
  </r>
  <r>
    <s v="Bağışov Elnur İbad"/>
    <s v="Satış meneceri"/>
    <x v="2"/>
    <x v="33"/>
    <n v="47"/>
    <n v="4"/>
    <n v="188"/>
    <s v="Alfa"/>
    <s v="Şimal-qərb"/>
    <s v="Şəmkir"/>
    <d v="2021-03-05T16:48:00"/>
  </r>
  <r>
    <s v="Orucov Teymur Rəşad"/>
    <s v="Satış meneceri"/>
    <x v="2"/>
    <x v="33"/>
    <n v="47"/>
    <n v="5"/>
    <n v="235"/>
    <s v="Invest"/>
    <s v="Şərq"/>
    <s v="Bakı"/>
    <d v="2021-03-05T18:00:00"/>
  </r>
  <r>
    <s v="Mustafayeva Sona Abdulla"/>
    <s v="Satış nümayəndəsi"/>
    <x v="4"/>
    <x v="47"/>
    <n v="134"/>
    <n v="80"/>
    <n v="10720"/>
    <s v="Zoom"/>
    <s v="Şimal-qərb"/>
    <s v="Şəmkir"/>
    <d v="2021-03-05T19:12:00"/>
  </r>
  <r>
    <s v="Bağışov Elnur İbad"/>
    <s v="Satış meneceri"/>
    <x v="3"/>
    <x v="27"/>
    <n v="43"/>
    <n v="11"/>
    <n v="473"/>
    <s v="Future"/>
    <s v="Şimal-qərb"/>
    <s v="Gəncə"/>
    <d v="2021-03-05T20:24:00"/>
  </r>
  <r>
    <s v="Bağırov Seymur Orxan"/>
    <s v="Satış meneceri"/>
    <x v="1"/>
    <x v="1"/>
    <n v="145"/>
    <n v="4"/>
    <n v="580"/>
    <s v="Ultra"/>
    <s v="Cənub"/>
    <s v="Nefçala"/>
    <d v="2021-03-05T21:36:00"/>
  </r>
  <r>
    <s v="Əliyeva Röya Əli"/>
    <s v="Satış nümayəndəsi"/>
    <x v="2"/>
    <x v="38"/>
    <n v="131"/>
    <n v="11"/>
    <n v="1441"/>
    <s v="Standart"/>
    <s v="Şimal"/>
    <s v="İsmayıllı"/>
    <d v="2021-03-05T22:48:00"/>
  </r>
  <r>
    <s v="Orucov Teymur Rəşad"/>
    <s v="Satış meneceri"/>
    <x v="0"/>
    <x v="17"/>
    <n v="83"/>
    <n v="10"/>
    <n v="830"/>
    <s v="Sansor"/>
    <s v="Şimal-qərb"/>
    <s v="Şəmkir"/>
    <d v="2021-03-06T00:00:00"/>
  </r>
  <r>
    <s v="Mustafayeva Sona Abdulla"/>
    <s v="Satış nümayəndəsi"/>
    <x v="2"/>
    <x v="3"/>
    <n v="40"/>
    <n v="150"/>
    <n v="6000"/>
    <s v="Diema"/>
    <s v="Şimal-qərb"/>
    <s v="Ağstafa"/>
    <d v="2021-03-06T01:12:00"/>
  </r>
  <r>
    <s v="Əliyeva Röya Əli"/>
    <s v="Satış nümayəndəsi"/>
    <x v="0"/>
    <x v="14"/>
    <n v="47"/>
    <n v="15"/>
    <n v="705"/>
    <s v="Future"/>
    <s v="Şimal-qərb"/>
    <s v="Gəncə"/>
    <d v="2021-03-06T02:24:00"/>
  </r>
  <r>
    <s v="Sabilov Ayaz Teymur"/>
    <s v="Satış nümayəndəsi"/>
    <x v="2"/>
    <x v="16"/>
    <n v="107"/>
    <n v="10"/>
    <n v="1070"/>
    <s v="AZstar"/>
    <s v="Şimal-şərq"/>
    <s v="Quba"/>
    <d v="2021-03-06T03:36:00"/>
  </r>
  <r>
    <s v="Bağırov Seymur Orxan"/>
    <s v="Satış meneceri"/>
    <x v="0"/>
    <x v="5"/>
    <n v="121"/>
    <n v="58"/>
    <n v="7018"/>
    <s v="Zoom"/>
    <s v="Şimal-qərb"/>
    <s v="Şəmkir"/>
    <d v="2021-03-06T04:48:00"/>
  </r>
  <r>
    <s v="Əliyev İlqar Samir"/>
    <s v="Satış meneceri"/>
    <x v="3"/>
    <x v="44"/>
    <n v="28"/>
    <n v="9"/>
    <n v="252"/>
    <s v="AZtotal"/>
    <s v="Şərq"/>
    <s v="Sumqayıt"/>
    <d v="2021-03-06T06:00:00"/>
  </r>
  <r>
    <s v="Bağırov Seymur Orxan"/>
    <s v="Satış meneceri"/>
    <x v="2"/>
    <x v="45"/>
    <n v="105"/>
    <n v="10"/>
    <n v="1050"/>
    <s v="Azgold"/>
    <s v="Şimal"/>
    <s v="Qəbələ"/>
    <d v="2021-03-06T07:12:00"/>
  </r>
  <r>
    <s v="Mustafayeva Sona Abdulla"/>
    <s v="Satış nümayəndəsi"/>
    <x v="3"/>
    <x v="6"/>
    <n v="121"/>
    <n v="48"/>
    <n v="5808"/>
    <s v="Pero"/>
    <s v="Şimal-şərq"/>
    <s v="Quba"/>
    <d v="2021-03-06T08:24:00"/>
  </r>
  <r>
    <s v="Abdullayev Tahir Nurlan"/>
    <s v="Satış nümayəndəsi"/>
    <x v="1"/>
    <x v="7"/>
    <n v="65"/>
    <n v="11"/>
    <n v="715"/>
    <s v="ABC"/>
    <s v="Şərq"/>
    <s v="Bakı"/>
    <d v="2021-03-06T09:36:00"/>
  </r>
  <r>
    <s v="Əliyeva Röya Əli"/>
    <s v="Satış nümayəndəsi"/>
    <x v="2"/>
    <x v="36"/>
    <n v="73"/>
    <n v="12"/>
    <n v="876"/>
    <s v="Ilmano"/>
    <s v="Şərq"/>
    <s v="Bakı"/>
    <d v="2021-03-06T10:48:00"/>
  </r>
  <r>
    <s v="Əliyeva Röya Əli"/>
    <s v="Satış nümayəndəsi"/>
    <x v="1"/>
    <x v="31"/>
    <n v="77"/>
    <n v="6"/>
    <n v="462"/>
    <s v="Ultra"/>
    <s v="Cənub"/>
    <s v="Nefçala"/>
    <d v="2021-03-06T12:00:00"/>
  </r>
  <r>
    <s v="Bağırov Seymur Orxan"/>
    <s v="Satış meneceri"/>
    <x v="3"/>
    <x v="19"/>
    <n v="70"/>
    <n v="14"/>
    <n v="980"/>
    <s v="Trim"/>
    <s v="Şimal"/>
    <s v="Zaqatala"/>
    <d v="2021-03-06T13:12:00"/>
  </r>
  <r>
    <s v="Əliyev İlqar Samir"/>
    <s v="Satış meneceri"/>
    <x v="2"/>
    <x v="42"/>
    <n v="47"/>
    <n v="6"/>
    <n v="282"/>
    <s v="Sensora"/>
    <s v="Şərq"/>
    <s v="Xırdalan"/>
    <d v="2021-03-06T14:24:00"/>
  </r>
  <r>
    <s v="Abdullayev Tahir Nurlan"/>
    <s v="Satış nümayəndəsi"/>
    <x v="2"/>
    <x v="39"/>
    <n v="85"/>
    <n v="13"/>
    <n v="1105"/>
    <s v="Albana"/>
    <s v="Şimal-qərb"/>
    <s v="Ağstafa"/>
    <d v="2021-03-06T15:36:00"/>
  </r>
  <r>
    <s v="Mustafayeva Sona Abdulla"/>
    <s v="Satış nümayəndəsi"/>
    <x v="0"/>
    <x v="17"/>
    <n v="83"/>
    <n v="4"/>
    <n v="332"/>
    <s v="Ultra"/>
    <s v="Cənub"/>
    <s v="Nefçala"/>
    <d v="2021-03-06T16:48:00"/>
  </r>
  <r>
    <s v="Bağışov Elnur İbad"/>
    <s v="Satış meneceri"/>
    <x v="0"/>
    <x v="0"/>
    <n v="98"/>
    <n v="8"/>
    <n v="784"/>
    <s v="Vinni"/>
    <s v="Cənub"/>
    <s v="Lənkəran"/>
    <d v="2021-03-06T18:00:00"/>
  </r>
  <r>
    <s v="Abdullayev Tahir Nurlan"/>
    <s v="Satış nümayəndəsi"/>
    <x v="1"/>
    <x v="1"/>
    <n v="145"/>
    <n v="12"/>
    <n v="1740"/>
    <s v="AZtotal"/>
    <s v="Şərq"/>
    <s v="Sumqayıt"/>
    <d v="2021-03-06T19:12:00"/>
  </r>
  <r>
    <s v="Əliyeva Röya Əli"/>
    <s v="Satış nümayəndəsi"/>
    <x v="0"/>
    <x v="24"/>
    <n v="32"/>
    <n v="52"/>
    <n v="1664"/>
    <s v="IzAst"/>
    <s v="Şərq"/>
    <s v="Sumqayıt"/>
    <d v="2021-03-06T20:24:00"/>
  </r>
  <r>
    <s v="Əliyeva Röya Əli"/>
    <s v="Satış nümayəndəsi"/>
    <x v="3"/>
    <x v="18"/>
    <n v="142"/>
    <n v="6"/>
    <n v="852"/>
    <s v="Number"/>
    <s v="Şimal-qərb"/>
    <s v="Gəncə"/>
    <d v="2021-03-06T21:36:00"/>
  </r>
  <r>
    <s v="Əliyeva Röya Əli"/>
    <s v="Satış nümayəndəsi"/>
    <x v="2"/>
    <x v="3"/>
    <n v="40"/>
    <n v="214"/>
    <n v="8560"/>
    <s v="Albana"/>
    <s v="Şimal-qərb"/>
    <s v="Ağstafa"/>
    <d v="2021-03-06T22:48:00"/>
  </r>
  <r>
    <s v="Bağırov Seymur Orxan"/>
    <s v="Satış meneceri"/>
    <x v="3"/>
    <x v="41"/>
    <n v="107"/>
    <n v="11"/>
    <n v="1177"/>
    <s v="Zoom"/>
    <s v="Şimal-qərb"/>
    <s v="Şəmkir"/>
    <d v="2021-03-07T00:00:00"/>
  </r>
  <r>
    <s v="Əliyeva Röya Əli"/>
    <s v="Satış nümayəndəsi"/>
    <x v="3"/>
    <x v="19"/>
    <n v="70"/>
    <n v="15"/>
    <n v="1050"/>
    <s v="Sensora"/>
    <s v="Şərq"/>
    <s v="Xırdalan"/>
    <d v="2021-03-07T01:12:00"/>
  </r>
  <r>
    <s v="Sabilov Ayaz Teymur"/>
    <s v="Satış nümayəndəsi"/>
    <x v="2"/>
    <x v="45"/>
    <n v="105"/>
    <n v="14"/>
    <n v="1470"/>
    <s v="Azgold"/>
    <s v="Şimal"/>
    <s v="Qəbələ"/>
    <d v="2021-03-07T02:24:00"/>
  </r>
  <r>
    <s v="Orucov Teymur Rəşad"/>
    <s v="Satış meneceri"/>
    <x v="3"/>
    <x v="6"/>
    <n v="121"/>
    <n v="56"/>
    <n v="6776"/>
    <s v="Albana"/>
    <s v="Şimal-qərb"/>
    <s v="Ağstafa"/>
    <d v="2021-03-07T03:36:00"/>
  </r>
  <r>
    <s v="Bağışov Elnur İbad"/>
    <s v="Satış meneceri"/>
    <x v="2"/>
    <x v="36"/>
    <n v="73"/>
    <n v="8"/>
    <n v="584"/>
    <s v="Albana"/>
    <s v="Şimal-qərb"/>
    <s v="Ağstafa"/>
    <d v="2021-03-07T04:48:00"/>
  </r>
  <r>
    <s v="Əliyev İlqar Samir"/>
    <s v="Satış meneceri"/>
    <x v="3"/>
    <x v="41"/>
    <n v="107"/>
    <n v="17"/>
    <n v="1819"/>
    <s v="Sensora"/>
    <s v="Şərq"/>
    <s v="Xırdalan"/>
    <d v="2021-03-07T06:00:00"/>
  </r>
  <r>
    <s v="Bağışov Elnur İbad"/>
    <s v="Satış meneceri"/>
    <x v="3"/>
    <x v="27"/>
    <n v="43"/>
    <n v="7"/>
    <n v="301"/>
    <s v="Sensora"/>
    <s v="Şərq"/>
    <s v="Xırdalan"/>
    <d v="2021-03-07T07:12:00"/>
  </r>
  <r>
    <s v="Abdullayev Tahir Nurlan"/>
    <s v="Satış nümayəndəsi"/>
    <x v="1"/>
    <x v="23"/>
    <n v="40"/>
    <n v="6"/>
    <n v="240"/>
    <s v="Standart"/>
    <s v="Şimal"/>
    <s v="İsmayıllı"/>
    <d v="2021-03-07T08:24:00"/>
  </r>
  <r>
    <s v="Bağırov Seymur Orxan"/>
    <s v="Satış meneceri"/>
    <x v="1"/>
    <x v="4"/>
    <n v="104"/>
    <n v="10"/>
    <n v="1040"/>
    <s v="Ultra"/>
    <s v="Cənub"/>
    <s v="Nefçala"/>
    <d v="2021-03-07T09:36:00"/>
  </r>
  <r>
    <s v="Orucov Teymur Rəşad"/>
    <s v="Satış meneceri"/>
    <x v="1"/>
    <x v="37"/>
    <n v="87"/>
    <n v="5"/>
    <n v="435"/>
    <s v="ABC"/>
    <s v="Şərq"/>
    <s v="Bakı"/>
    <d v="2021-03-07T10:48:00"/>
  </r>
  <r>
    <s v="Sabilov Ayaz Teymur"/>
    <s v="Satış nümayəndəsi"/>
    <x v="1"/>
    <x v="1"/>
    <n v="145"/>
    <n v="5"/>
    <n v="725"/>
    <s v="Zoom"/>
    <s v="Şimal-qərb"/>
    <s v="Şəmkir"/>
    <d v="2021-03-07T12:00:00"/>
  </r>
  <r>
    <s v="Abdullayev Tahir Nurlan"/>
    <s v="Satış nümayəndəsi"/>
    <x v="1"/>
    <x v="29"/>
    <n v="133"/>
    <n v="6"/>
    <n v="798"/>
    <s v="Ilmano"/>
    <s v="Şərq"/>
    <s v="Bakı"/>
    <d v="2021-03-07T13:12:00"/>
  </r>
  <r>
    <s v="Sabilov Ayaz Teymur"/>
    <s v="Satış nümayəndəsi"/>
    <x v="0"/>
    <x v="32"/>
    <n v="119"/>
    <n v="10"/>
    <n v="1190"/>
    <s v="Pero"/>
    <s v="Şimal-şərq"/>
    <s v="Quba"/>
    <d v="2021-03-07T14:24:00"/>
  </r>
  <r>
    <s v="Əliyeva Röya Əli"/>
    <s v="Satış nümayəndəsi"/>
    <x v="3"/>
    <x v="44"/>
    <n v="28"/>
    <n v="4"/>
    <n v="112"/>
    <s v="Inshaatgold"/>
    <s v="Şimal-şərq"/>
    <s v="Xaçmaz"/>
    <d v="2021-03-07T15:36:00"/>
  </r>
  <r>
    <s v="Sabilov Ayaz Teymur"/>
    <s v="Satış nümayəndəsi"/>
    <x v="1"/>
    <x v="12"/>
    <n v="121"/>
    <n v="10"/>
    <n v="1210"/>
    <s v="Inshaatgold"/>
    <s v="Şimal-şərq"/>
    <s v="Xaçmaz"/>
    <d v="2021-03-07T16:48:00"/>
  </r>
  <r>
    <s v="Əliyev İlqar Samir"/>
    <s v="Satış meneceri"/>
    <x v="0"/>
    <x v="35"/>
    <n v="69"/>
    <n v="51"/>
    <n v="3519"/>
    <s v="ABC"/>
    <s v="Şərq"/>
    <s v="Bakı"/>
    <d v="2021-03-07T18:00:00"/>
  </r>
  <r>
    <s v="Bağışov Elnur İbad"/>
    <s v="Satış meneceri"/>
    <x v="3"/>
    <x v="18"/>
    <n v="142"/>
    <n v="8"/>
    <n v="1136"/>
    <s v="AZtotal"/>
    <s v="Şərq"/>
    <s v="Sumqayıt"/>
    <d v="2021-03-07T19:12:00"/>
  </r>
  <r>
    <s v="Əliyeva Röya Əli"/>
    <s v="Satış nümayəndəsi"/>
    <x v="2"/>
    <x v="34"/>
    <n v="68"/>
    <n v="82"/>
    <n v="5576"/>
    <s v="AZtotal"/>
    <s v="Şərq"/>
    <s v="Sumqayıt"/>
    <d v="2021-03-07T20:24:00"/>
  </r>
  <r>
    <s v="Orucov Teymur Rəşad"/>
    <s v="Satış meneceri"/>
    <x v="1"/>
    <x v="7"/>
    <n v="65"/>
    <n v="12"/>
    <n v="780"/>
    <s v="Alfa"/>
    <s v="Şimal-qərb"/>
    <s v="Şəmkir"/>
    <d v="2021-03-07T21:36:00"/>
  </r>
  <r>
    <s v="Abdullayev Tahir Nurlan"/>
    <s v="Satış nümayəndəsi"/>
    <x v="0"/>
    <x v="14"/>
    <n v="47"/>
    <n v="12"/>
    <n v="564"/>
    <s v="Invest"/>
    <s v="Şərq"/>
    <s v="Bakı"/>
    <d v="2021-03-07T22:48:00"/>
  </r>
  <r>
    <s v="Əliyeva Röya Əli"/>
    <s v="Satış nümayəndəsi"/>
    <x v="1"/>
    <x v="22"/>
    <n v="101"/>
    <n v="3"/>
    <n v="303"/>
    <s v="Future"/>
    <s v="Şimal-qərb"/>
    <s v="Gəncə"/>
    <d v="2021-03-08T00:00:00"/>
  </r>
  <r>
    <s v="Əliyeva Röya Əli"/>
    <s v="Satış nümayəndəsi"/>
    <x v="3"/>
    <x v="48"/>
    <n v="73"/>
    <n v="43"/>
    <n v="3139"/>
    <s v="AZtotal"/>
    <s v="Şərq"/>
    <s v="Sumqayıt"/>
    <d v="2021-03-08T01:12:00"/>
  </r>
  <r>
    <s v="Bağırov Seymur Orxan"/>
    <s v="Satış meneceri"/>
    <x v="1"/>
    <x v="22"/>
    <n v="101"/>
    <n v="11"/>
    <n v="1111"/>
    <s v="Zoom"/>
    <s v="Şimal-qərb"/>
    <s v="Şəmkir"/>
    <d v="2021-03-08T02:24:00"/>
  </r>
  <r>
    <s v="Sabilov Ayaz Teymur"/>
    <s v="Satış nümayəndəsi"/>
    <x v="1"/>
    <x v="37"/>
    <n v="87"/>
    <n v="8"/>
    <n v="696"/>
    <s v="Stream"/>
    <s v="Cənub"/>
    <s v="Biləsuvar"/>
    <d v="2021-03-08T03:36:00"/>
  </r>
  <r>
    <s v="Orucov Teymur Rəşad"/>
    <s v="Satış meneceri"/>
    <x v="2"/>
    <x v="20"/>
    <n v="89"/>
    <n v="127"/>
    <n v="11303"/>
    <s v="Future"/>
    <s v="Şimal-qərb"/>
    <s v="Gəncə"/>
    <d v="2021-03-08T04:48:00"/>
  </r>
  <r>
    <s v="Əliyev İlqar Samir"/>
    <s v="Satış meneceri"/>
    <x v="4"/>
    <x v="47"/>
    <n v="134"/>
    <n v="80"/>
    <n v="10720"/>
    <s v="Inshaatgold"/>
    <s v="Şimal-şərq"/>
    <s v="Xaçmaz"/>
    <d v="2021-03-08T06:00:00"/>
  </r>
  <r>
    <s v="Bağırov Seymur Orxan"/>
    <s v="Satış meneceri"/>
    <x v="0"/>
    <x v="5"/>
    <n v="121"/>
    <n v="22"/>
    <n v="2662"/>
    <s v="Standart"/>
    <s v="Şimal"/>
    <s v="İsmayıllı"/>
    <d v="2021-03-08T07:12:00"/>
  </r>
  <r>
    <s v="Sabilov Ayaz Teymur"/>
    <s v="Satış nümayəndəsi"/>
    <x v="4"/>
    <x v="47"/>
    <n v="134"/>
    <n v="85"/>
    <n v="11390"/>
    <s v="Stream"/>
    <s v="Cənub"/>
    <s v="Biləsuvar"/>
    <d v="2021-03-08T08:24:00"/>
  </r>
  <r>
    <s v="Abdullayev Tahir Nurlan"/>
    <s v="Satış nümayəndəsi"/>
    <x v="2"/>
    <x v="36"/>
    <n v="73"/>
    <n v="12"/>
    <n v="876"/>
    <s v="Alfa"/>
    <s v="Şimal-qərb"/>
    <s v="Şəmkir"/>
    <d v="2021-03-08T09:36:00"/>
  </r>
  <r>
    <s v="Mustafayeva Sona Abdulla"/>
    <s v="Satış nümayəndəsi"/>
    <x v="1"/>
    <x v="31"/>
    <n v="77"/>
    <n v="9"/>
    <n v="693"/>
    <s v="Future"/>
    <s v="Şimal-qərb"/>
    <s v="Gəncə"/>
    <d v="2021-03-08T10:48:00"/>
  </r>
  <r>
    <s v="Bağışov Elnur İbad"/>
    <s v="Satış meneceri"/>
    <x v="0"/>
    <x v="30"/>
    <n v="31"/>
    <n v="11"/>
    <n v="341"/>
    <s v="Sinan"/>
    <s v="Cənub"/>
    <s v="Biləsuvar"/>
    <d v="2021-03-08T12:00:00"/>
  </r>
  <r>
    <s v="Mustafayeva Sona Abdulla"/>
    <s v="Satış nümayəndəsi"/>
    <x v="1"/>
    <x v="9"/>
    <n v="98"/>
    <n v="6"/>
    <n v="588"/>
    <s v="Ultra"/>
    <s v="Cənub"/>
    <s v="Nefçala"/>
    <d v="2021-03-08T13:12:00"/>
  </r>
  <r>
    <s v="Mustafayeva Sona Abdulla"/>
    <s v="Satış nümayəndəsi"/>
    <x v="2"/>
    <x v="20"/>
    <n v="89"/>
    <n v="124"/>
    <n v="11036"/>
    <s v="Future"/>
    <s v="Şimal-qərb"/>
    <s v="Gəncə"/>
    <d v="2021-03-08T14:24:00"/>
  </r>
  <r>
    <s v="Əliyev İlqar Samir"/>
    <s v="Satış meneceri"/>
    <x v="1"/>
    <x v="31"/>
    <n v="77"/>
    <n v="7"/>
    <n v="539"/>
    <s v="BlackWhite"/>
    <s v="Şimal-qərb"/>
    <s v="Gəncə"/>
    <d v="2021-03-08T15:36:00"/>
  </r>
  <r>
    <s v="Bağırov Seymur Orxan"/>
    <s v="Satış meneceri"/>
    <x v="0"/>
    <x v="10"/>
    <n v="54"/>
    <n v="94"/>
    <n v="5076"/>
    <s v="Invest"/>
    <s v="Şərq"/>
    <s v="Bakı"/>
    <d v="2021-03-08T16:48:00"/>
  </r>
  <r>
    <s v="Bağırov Seymur Orxan"/>
    <s v="Satış meneceri"/>
    <x v="0"/>
    <x v="0"/>
    <n v="98"/>
    <n v="12"/>
    <n v="1176"/>
    <s v="Human"/>
    <s v="Şərq"/>
    <s v="Sumqayıt"/>
    <d v="2021-03-08T18:00:00"/>
  </r>
  <r>
    <s v="Əliyev İlqar Samir"/>
    <s v="Satış meneceri"/>
    <x v="1"/>
    <x v="4"/>
    <n v="104"/>
    <n v="12"/>
    <n v="1248"/>
    <s v="Stream"/>
    <s v="Cənub"/>
    <s v="Biləsuvar"/>
    <d v="2021-03-08T19:12:00"/>
  </r>
  <r>
    <s v="Abdullayev Tahir Nurlan"/>
    <s v="Satış nümayəndəsi"/>
    <x v="1"/>
    <x v="21"/>
    <n v="128"/>
    <n v="8"/>
    <n v="1024"/>
    <s v="AZtotal"/>
    <s v="Şərq"/>
    <s v="Sumqayıt"/>
    <d v="2021-03-08T20:24:00"/>
  </r>
  <r>
    <s v="Orucov Teymur Rəşad"/>
    <s v="Satış meneceri"/>
    <x v="1"/>
    <x v="21"/>
    <n v="128"/>
    <n v="5"/>
    <n v="640"/>
    <s v="AZtotal"/>
    <s v="Şərq"/>
    <s v="Sumqayıt"/>
    <d v="2021-03-08T21:36:00"/>
  </r>
  <r>
    <s v="Əliyeva Röya Əli"/>
    <s v="Satış nümayəndəsi"/>
    <x v="0"/>
    <x v="5"/>
    <n v="121"/>
    <n v="23"/>
    <n v="2783"/>
    <s v="Zoom"/>
    <s v="Şimal-qərb"/>
    <s v="Şəmkir"/>
    <d v="2021-03-08T22:48:00"/>
  </r>
  <r>
    <s v="Əliyev İlqar Samir"/>
    <s v="Satış meneceri"/>
    <x v="2"/>
    <x v="16"/>
    <n v="107"/>
    <n v="10"/>
    <n v="1070"/>
    <s v="Invest"/>
    <s v="Şərq"/>
    <s v="Bakı"/>
    <d v="2021-03-09T00:00:00"/>
  </r>
  <r>
    <s v="Sabilov Ayaz Teymur"/>
    <s v="Satış nümayəndəsi"/>
    <x v="3"/>
    <x v="11"/>
    <n v="146"/>
    <n v="10"/>
    <n v="1460"/>
    <s v="Human"/>
    <s v="Şərq"/>
    <s v="Sumqayıt"/>
    <d v="2021-03-09T01:12:00"/>
  </r>
  <r>
    <s v="Sabilov Ayaz Teymur"/>
    <s v="Satış nümayəndəsi"/>
    <x v="1"/>
    <x v="22"/>
    <n v="101"/>
    <n v="10"/>
    <n v="1010"/>
    <s v="Number"/>
    <s v="Şimal-qərb"/>
    <s v="Gəncə"/>
    <d v="2021-03-09T02:24:00"/>
  </r>
  <r>
    <s v="Bağırov Seymur Orxan"/>
    <s v="Satış meneceri"/>
    <x v="2"/>
    <x v="34"/>
    <n v="68"/>
    <n v="86"/>
    <n v="5848"/>
    <s v="Future"/>
    <s v="Şimal-qərb"/>
    <s v="Gəncə"/>
    <d v="2021-03-09T03:36:00"/>
  </r>
  <r>
    <s v="Mustafayeva Sona Abdulla"/>
    <s v="Satış nümayəndəsi"/>
    <x v="1"/>
    <x v="12"/>
    <n v="121"/>
    <n v="5"/>
    <n v="605"/>
    <s v="Ilpatio"/>
    <s v="Şərq"/>
    <s v="Bakı"/>
    <d v="2021-03-09T04:48:00"/>
  </r>
  <r>
    <s v="Əliyeva Röya Əli"/>
    <s v="Satış nümayəndəsi"/>
    <x v="4"/>
    <x v="43"/>
    <n v="16"/>
    <n v="106"/>
    <n v="1696"/>
    <s v="Invest"/>
    <s v="Şərq"/>
    <s v="Bakı"/>
    <d v="2021-03-09T06:00:00"/>
  </r>
  <r>
    <s v="Əliyev İlqar Samir"/>
    <s v="Satış meneceri"/>
    <x v="0"/>
    <x v="26"/>
    <n v="6"/>
    <n v="122"/>
    <n v="732"/>
    <s v="Ultra"/>
    <s v="Cənub"/>
    <s v="Nefçala"/>
    <d v="2021-03-09T07:12:00"/>
  </r>
  <r>
    <s v="Orucov Teymur Rəşad"/>
    <s v="Satış meneceri"/>
    <x v="1"/>
    <x v="22"/>
    <n v="101"/>
    <n v="8"/>
    <n v="808"/>
    <s v="Ultra"/>
    <s v="Cənub"/>
    <s v="Nefçala"/>
    <d v="2021-03-09T08:24:00"/>
  </r>
  <r>
    <s v="Əliyev İlqar Samir"/>
    <s v="Satış meneceri"/>
    <x v="1"/>
    <x v="9"/>
    <n v="98"/>
    <n v="10"/>
    <n v="980"/>
    <s v="Inshaatgold"/>
    <s v="Şimal-şərq"/>
    <s v="Xaçmaz"/>
    <d v="2021-03-09T09:36:00"/>
  </r>
  <r>
    <s v="Əliyev İlqar Samir"/>
    <s v="Satış meneceri"/>
    <x v="1"/>
    <x v="31"/>
    <n v="77"/>
    <n v="9"/>
    <n v="693"/>
    <s v="BlackWhite"/>
    <s v="Şimal-qərb"/>
    <s v="Gəncə"/>
    <d v="2021-03-09T10:48:00"/>
  </r>
  <r>
    <s v="Bağışov Elnur İbad"/>
    <s v="Satış meneceri"/>
    <x v="3"/>
    <x v="46"/>
    <n v="36"/>
    <n v="7"/>
    <n v="252"/>
    <s v="Number"/>
    <s v="Şimal-qərb"/>
    <s v="Gəncə"/>
    <d v="2021-03-09T12:00:00"/>
  </r>
  <r>
    <s v="Bağışov Elnur İbad"/>
    <s v="Satış meneceri"/>
    <x v="3"/>
    <x v="41"/>
    <n v="107"/>
    <n v="10"/>
    <n v="1070"/>
    <s v="Number"/>
    <s v="Şimal-qərb"/>
    <s v="Gəncə"/>
    <d v="2021-03-09T13:12:00"/>
  </r>
  <r>
    <s v="Əliyev İlqar Samir"/>
    <s v="Satış meneceri"/>
    <x v="3"/>
    <x v="15"/>
    <n v="115"/>
    <n v="8"/>
    <n v="920"/>
    <s v="Sinan"/>
    <s v="Cənub"/>
    <s v="Biləsuvar"/>
    <d v="2021-03-09T14:24:00"/>
  </r>
  <r>
    <s v="Əliyeva Röya Əli"/>
    <s v="Satış nümayəndəsi"/>
    <x v="2"/>
    <x v="42"/>
    <n v="47"/>
    <n v="10"/>
    <n v="470"/>
    <s v="Inshaatgold"/>
    <s v="Şimal-şərq"/>
    <s v="Xaçmaz"/>
    <d v="2021-03-09T15:36:00"/>
  </r>
  <r>
    <s v="Orucov Teymur Rəşad"/>
    <s v="Satış meneceri"/>
    <x v="2"/>
    <x v="33"/>
    <n v="47"/>
    <n v="25"/>
    <n v="1175"/>
    <s v="AZtotal"/>
    <s v="Şərq"/>
    <s v="Sumqayıt"/>
    <d v="2021-03-09T16:48:00"/>
  </r>
  <r>
    <s v="Sabilov Ayaz Teymur"/>
    <s v="Satış nümayəndəsi"/>
    <x v="1"/>
    <x v="22"/>
    <n v="101"/>
    <n v="9"/>
    <n v="909"/>
    <s v="Human"/>
    <s v="Şərq"/>
    <s v="Sumqayıt"/>
    <d v="2021-03-09T18:00:00"/>
  </r>
  <r>
    <s v="Abdullayev Tahir Nurlan"/>
    <s v="Satış nümayəndəsi"/>
    <x v="0"/>
    <x v="5"/>
    <n v="121"/>
    <n v="13"/>
    <n v="1573"/>
    <s v="Alfa"/>
    <s v="Şimal-qərb"/>
    <s v="Şəmkir"/>
    <d v="2021-03-09T19:12:00"/>
  </r>
  <r>
    <s v="Abdullayev Tahir Nurlan"/>
    <s v="Satış nümayəndəsi"/>
    <x v="2"/>
    <x v="16"/>
    <n v="107"/>
    <n v="11"/>
    <n v="1177"/>
    <s v="BlackWhite"/>
    <s v="Şimal-qərb"/>
    <s v="Gəncə"/>
    <d v="2021-03-09T20:24:00"/>
  </r>
  <r>
    <s v="Orucov Teymur Rəşad"/>
    <s v="Satış meneceri"/>
    <x v="3"/>
    <x v="6"/>
    <n v="121"/>
    <n v="51"/>
    <n v="6171"/>
    <s v="AZtotal"/>
    <s v="Şərq"/>
    <s v="Sumqayıt"/>
    <d v="2021-03-09T21:36:00"/>
  </r>
  <r>
    <s v="Əliyeva Röya Əli"/>
    <s v="Satış nümayəndəsi"/>
    <x v="0"/>
    <x v="30"/>
    <n v="31"/>
    <n v="6"/>
    <n v="186"/>
    <s v="Sensora"/>
    <s v="Şərq"/>
    <s v="Xırdalan"/>
    <d v="2021-03-09T22:48:00"/>
  </r>
  <r>
    <s v="Sabilov Ayaz Teymur"/>
    <s v="Satış nümayəndəsi"/>
    <x v="1"/>
    <x v="23"/>
    <n v="40"/>
    <n v="11"/>
    <n v="440"/>
    <s v="Ilmano"/>
    <s v="Şərq"/>
    <s v="Bakı"/>
    <d v="2021-03-10T00:00:00"/>
  </r>
  <r>
    <s v="Bağışov Elnur İbad"/>
    <s v="Satış meneceri"/>
    <x v="3"/>
    <x v="48"/>
    <n v="73"/>
    <n v="45"/>
    <n v="3285"/>
    <s v="Future"/>
    <s v="Şimal-qərb"/>
    <s v="Gəncə"/>
    <d v="2021-03-10T01:12:00"/>
  </r>
  <r>
    <s v="Bağışov Elnur İbad"/>
    <s v="Satış meneceri"/>
    <x v="2"/>
    <x v="34"/>
    <n v="68"/>
    <n v="88"/>
    <n v="5984"/>
    <s v="Ilpatio"/>
    <s v="Şərq"/>
    <s v="Bakı"/>
    <d v="2021-03-10T02:24:00"/>
  </r>
  <r>
    <s v="Mustafayeva Sona Abdulla"/>
    <s v="Satış nümayəndəsi"/>
    <x v="1"/>
    <x v="22"/>
    <n v="101"/>
    <n v="4"/>
    <n v="404"/>
    <s v="Pero"/>
    <s v="Şimal-şərq"/>
    <s v="Quba"/>
    <d v="2021-03-10T03:36:00"/>
  </r>
  <r>
    <s v="Əliyev İlqar Samir"/>
    <s v="Satış meneceri"/>
    <x v="0"/>
    <x v="30"/>
    <n v="31"/>
    <n v="4"/>
    <n v="124"/>
    <s v="Zoom"/>
    <s v="Şimal-qərb"/>
    <s v="Şəmkir"/>
    <d v="2021-03-10T04:48:00"/>
  </r>
  <r>
    <s v="Əliyeva Röya Əli"/>
    <s v="Satış nümayəndəsi"/>
    <x v="1"/>
    <x v="12"/>
    <n v="121"/>
    <n v="4"/>
    <n v="484"/>
    <s v="ABC"/>
    <s v="Şərq"/>
    <s v="Bakı"/>
    <d v="2021-03-10T06:00:00"/>
  </r>
  <r>
    <s v="Bağırov Seymur Orxan"/>
    <s v="Satış meneceri"/>
    <x v="0"/>
    <x v="10"/>
    <n v="54"/>
    <n v="100"/>
    <n v="5400"/>
    <s v="Alfa"/>
    <s v="Şimal-qərb"/>
    <s v="Şəmkir"/>
    <d v="2021-03-10T07:12:00"/>
  </r>
  <r>
    <s v="Orucov Teymur Rəşad"/>
    <s v="Satış meneceri"/>
    <x v="3"/>
    <x v="25"/>
    <n v="67"/>
    <n v="25"/>
    <n v="1675"/>
    <s v="Ilpatio"/>
    <s v="Şərq"/>
    <s v="Bakı"/>
    <d v="2021-03-10T08:24:00"/>
  </r>
  <r>
    <s v="Sabilov Ayaz Teymur"/>
    <s v="Satış nümayəndəsi"/>
    <x v="0"/>
    <x v="30"/>
    <n v="31"/>
    <n v="10"/>
    <n v="310"/>
    <s v="AZstar"/>
    <s v="Şimal-şərq"/>
    <s v="Quba"/>
    <d v="2021-03-10T09:36:00"/>
  </r>
  <r>
    <s v="Mustafayeva Sona Abdulla"/>
    <s v="Satış nümayəndəsi"/>
    <x v="1"/>
    <x v="1"/>
    <n v="145"/>
    <n v="7"/>
    <n v="1015"/>
    <s v="Pero"/>
    <s v="Şimal-şərq"/>
    <s v="Quba"/>
    <d v="2021-03-10T10:48:00"/>
  </r>
  <r>
    <s v="Abdullayev Tahir Nurlan"/>
    <s v="Satış nümayəndəsi"/>
    <x v="1"/>
    <x v="29"/>
    <n v="133"/>
    <n v="1"/>
    <n v="133"/>
    <s v="IzAst"/>
    <s v="Şərq"/>
    <s v="Sumqayıt"/>
    <d v="2021-03-10T12:00:00"/>
  </r>
  <r>
    <s v="Əliyev İlqar Samir"/>
    <s v="Satış meneceri"/>
    <x v="3"/>
    <x v="28"/>
    <n v="27"/>
    <n v="47"/>
    <n v="1269"/>
    <s v="BlackWhite"/>
    <s v="Şimal-qərb"/>
    <s v="Gəncə"/>
    <d v="2021-03-10T13:12:00"/>
  </r>
  <r>
    <s v="Mustafayeva Sona Abdulla"/>
    <s v="Satış nümayəndəsi"/>
    <x v="1"/>
    <x v="9"/>
    <n v="98"/>
    <n v="6"/>
    <n v="588"/>
    <s v="BlackWhite"/>
    <s v="Şimal-qərb"/>
    <s v="Gəncə"/>
    <d v="2021-03-10T14:24:00"/>
  </r>
  <r>
    <s v="Orucov Teymur Rəşad"/>
    <s v="Satış meneceri"/>
    <x v="3"/>
    <x v="46"/>
    <n v="36"/>
    <n v="12"/>
    <n v="432"/>
    <s v="Lebima"/>
    <s v="Şimal-şərq"/>
    <s v="Qusar"/>
    <d v="2021-03-10T15:36:00"/>
  </r>
  <r>
    <s v="Əliyeva Röya Əli"/>
    <s v="Satış nümayəndəsi"/>
    <x v="3"/>
    <x v="44"/>
    <n v="28"/>
    <n v="7"/>
    <n v="196"/>
    <s v="Future"/>
    <s v="Şimal-qərb"/>
    <s v="Gəncə"/>
    <d v="2021-03-10T16:48:00"/>
  </r>
  <r>
    <s v="Orucov Teymur Rəşad"/>
    <s v="Satış meneceri"/>
    <x v="4"/>
    <x v="49"/>
    <n v="50"/>
    <n v="165"/>
    <n v="8250"/>
    <s v="Pero"/>
    <s v="Şimal-şərq"/>
    <s v="Quba"/>
    <d v="2021-03-10T18:00:00"/>
  </r>
  <r>
    <s v="Əliyev İlqar Samir"/>
    <s v="Satış meneceri"/>
    <x v="2"/>
    <x v="3"/>
    <n v="40"/>
    <n v="178"/>
    <n v="7120"/>
    <s v="Azgold"/>
    <s v="Şimal"/>
    <s v="Qəbələ"/>
    <d v="2021-03-10T19:12:00"/>
  </r>
  <r>
    <s v="Orucov Teymur Rəşad"/>
    <s v="Satış meneceri"/>
    <x v="1"/>
    <x v="37"/>
    <n v="87"/>
    <n v="7"/>
    <n v="609"/>
    <s v="Invest"/>
    <s v="Şərq"/>
    <s v="Bakı"/>
    <d v="2021-03-10T20:24:00"/>
  </r>
  <r>
    <s v="Əliyev İlqar Samir"/>
    <s v="Satış meneceri"/>
    <x v="3"/>
    <x v="44"/>
    <n v="28"/>
    <n v="5"/>
    <n v="140"/>
    <s v="Stream"/>
    <s v="Cənub"/>
    <s v="Biləsuvar"/>
    <d v="2021-03-10T21:36:00"/>
  </r>
  <r>
    <s v="Mustafayeva Sona Abdulla"/>
    <s v="Satış nümayəndəsi"/>
    <x v="2"/>
    <x v="45"/>
    <n v="105"/>
    <n v="12"/>
    <n v="1260"/>
    <s v="Elba"/>
    <s v="Şimal-qərb"/>
    <s v="Gəncə"/>
    <d v="2021-03-10T22:48:00"/>
  </r>
  <r>
    <s v="Mustafayeva Sona Abdulla"/>
    <s v="Satış nümayəndəsi"/>
    <x v="0"/>
    <x v="40"/>
    <n v="128"/>
    <n v="12"/>
    <n v="1536"/>
    <s v="Human"/>
    <s v="Şərq"/>
    <s v="Sumqayıt"/>
    <d v="2021-03-11T00:00:00"/>
  </r>
  <r>
    <s v="Mustafayeva Sona Abdulla"/>
    <s v="Satış nümayəndəsi"/>
    <x v="3"/>
    <x v="27"/>
    <n v="43"/>
    <n v="7"/>
    <n v="301"/>
    <s v="Future"/>
    <s v="Şimal-qərb"/>
    <s v="Gəncə"/>
    <d v="2021-03-11T01:12:00"/>
  </r>
  <r>
    <s v="Orucov Teymur Rəşad"/>
    <s v="Satış meneceri"/>
    <x v="0"/>
    <x v="30"/>
    <n v="31"/>
    <n v="11"/>
    <n v="341"/>
    <s v="ABC"/>
    <s v="Şərq"/>
    <s v="Bakı"/>
    <d v="2021-03-11T02:24:00"/>
  </r>
  <r>
    <s v="Abdullayev Tahir Nurlan"/>
    <s v="Satış nümayəndəsi"/>
    <x v="1"/>
    <x v="7"/>
    <n v="65"/>
    <n v="12"/>
    <n v="780"/>
    <s v="Number"/>
    <s v="Şimal-qərb"/>
    <s v="Gəncə"/>
    <d v="2021-03-11T03:36:00"/>
  </r>
  <r>
    <s v="Əliyeva Röya Əli"/>
    <s v="Satış nümayəndəsi"/>
    <x v="1"/>
    <x v="37"/>
    <n v="87"/>
    <n v="8"/>
    <n v="696"/>
    <s v="Ilpatio"/>
    <s v="Şərq"/>
    <s v="Bakı"/>
    <d v="2021-03-11T04:48:00"/>
  </r>
  <r>
    <s v="Sabilov Ayaz Teymur"/>
    <s v="Satış nümayəndəsi"/>
    <x v="1"/>
    <x v="23"/>
    <n v="40"/>
    <n v="3"/>
    <n v="120"/>
    <s v="Human"/>
    <s v="Şərq"/>
    <s v="Sumqayıt"/>
    <d v="2021-03-11T06:00:00"/>
  </r>
  <r>
    <s v="Orucov Teymur Rəşad"/>
    <s v="Satış meneceri"/>
    <x v="0"/>
    <x v="10"/>
    <n v="54"/>
    <n v="99"/>
    <n v="5346"/>
    <s v="IzAst"/>
    <s v="Şərq"/>
    <s v="Sumqayıt"/>
    <d v="2021-03-11T07:12:00"/>
  </r>
  <r>
    <s v="Bağışov Elnur İbad"/>
    <s v="Satış meneceri"/>
    <x v="1"/>
    <x v="12"/>
    <n v="121"/>
    <n v="5"/>
    <n v="605"/>
    <s v="Future"/>
    <s v="Şimal-qərb"/>
    <s v="Gəncə"/>
    <d v="2021-03-11T08:24:00"/>
  </r>
  <r>
    <s v="Orucov Teymur Rəşad"/>
    <s v="Satış meneceri"/>
    <x v="0"/>
    <x v="2"/>
    <n v="38"/>
    <n v="11"/>
    <n v="418"/>
    <s v="Elba"/>
    <s v="Şimal-qərb"/>
    <s v="Gəncə"/>
    <d v="2021-03-11T09:36:00"/>
  </r>
  <r>
    <s v="Sabilov Ayaz Teymur"/>
    <s v="Satış nümayəndəsi"/>
    <x v="4"/>
    <x v="43"/>
    <n v="16"/>
    <n v="109"/>
    <n v="1744"/>
    <s v="Zoom"/>
    <s v="Şimal-qərb"/>
    <s v="Şəmkir"/>
    <d v="2021-03-11T10:48:00"/>
  </r>
  <r>
    <s v="Bağırov Seymur Orxan"/>
    <s v="Satış meneceri"/>
    <x v="3"/>
    <x v="15"/>
    <n v="115"/>
    <n v="4"/>
    <n v="460"/>
    <s v="Human"/>
    <s v="Şərq"/>
    <s v="Sumqayıt"/>
    <d v="2021-03-11T12:00:00"/>
  </r>
  <r>
    <s v="Sabilov Ayaz Teymur"/>
    <s v="Satış nümayəndəsi"/>
    <x v="0"/>
    <x v="5"/>
    <n v="121"/>
    <n v="71"/>
    <n v="8591"/>
    <s v="Stream"/>
    <s v="Cənub"/>
    <s v="Biləsuvar"/>
    <d v="2021-03-11T13:12:00"/>
  </r>
  <r>
    <s v="Mustafayeva Sona Abdulla"/>
    <s v="Satış nümayəndəsi"/>
    <x v="0"/>
    <x v="2"/>
    <n v="38"/>
    <n v="11"/>
    <n v="418"/>
    <s v="Future"/>
    <s v="Şimal-qərb"/>
    <s v="Gəncə"/>
    <d v="2021-03-11T14:24:00"/>
  </r>
  <r>
    <s v="Orucov Teymur Rəşad"/>
    <s v="Satış meneceri"/>
    <x v="2"/>
    <x v="3"/>
    <n v="40"/>
    <n v="165"/>
    <n v="6600"/>
    <s v="Invest"/>
    <s v="Şərq"/>
    <s v="Bakı"/>
    <d v="2021-03-11T15:36:00"/>
  </r>
  <r>
    <s v="Abdullayev Tahir Nurlan"/>
    <s v="Satış nümayəndəsi"/>
    <x v="3"/>
    <x v="28"/>
    <n v="27"/>
    <n v="53"/>
    <n v="1431"/>
    <s v="AZtotal"/>
    <s v="Şərq"/>
    <s v="Sumqayıt"/>
    <d v="2021-03-11T16:48:00"/>
  </r>
  <r>
    <s v="Sabilov Ayaz Teymur"/>
    <s v="Satış nümayəndəsi"/>
    <x v="0"/>
    <x v="0"/>
    <n v="98"/>
    <n v="8"/>
    <n v="784"/>
    <s v="Caspello"/>
    <s v="Cənub"/>
    <s v="Lənkəran"/>
    <d v="2021-03-11T18:00:00"/>
  </r>
  <r>
    <s v="Bağırov Seymur Orxan"/>
    <s v="Satış meneceri"/>
    <x v="3"/>
    <x v="41"/>
    <n v="107"/>
    <n v="17"/>
    <n v="1819"/>
    <s v="BlackWhite"/>
    <s v="Şimal-qərb"/>
    <s v="Gəncə"/>
    <d v="2021-03-11T19:12:00"/>
  </r>
  <r>
    <s v="Əliyev İlqar Samir"/>
    <s v="Satış meneceri"/>
    <x v="1"/>
    <x v="4"/>
    <n v="104"/>
    <n v="14"/>
    <n v="1456"/>
    <s v="Invest"/>
    <s v="Şərq"/>
    <s v="Bakı"/>
    <d v="2021-03-11T20:24:00"/>
  </r>
  <r>
    <s v="Bağırov Seymur Orxan"/>
    <s v="Satış meneceri"/>
    <x v="2"/>
    <x v="42"/>
    <n v="47"/>
    <n v="6"/>
    <n v="282"/>
    <s v="Inshaatgold"/>
    <s v="Şimal-şərq"/>
    <s v="Xaçmaz"/>
    <d v="2021-03-11T21:36:00"/>
  </r>
  <r>
    <s v="Abdullayev Tahir Nurlan"/>
    <s v="Satış nümayəndəsi"/>
    <x v="1"/>
    <x v="1"/>
    <n v="145"/>
    <n v="12"/>
    <n v="1740"/>
    <s v="Zoom"/>
    <s v="Şimal-qərb"/>
    <s v="Şəmkir"/>
    <d v="2021-03-11T22:48:00"/>
  </r>
  <r>
    <s v="Sabilov Ayaz Teymur"/>
    <s v="Satış nümayəndəsi"/>
    <x v="1"/>
    <x v="1"/>
    <n v="145"/>
    <n v="10"/>
    <n v="1450"/>
    <s v="Albana"/>
    <s v="Şimal-qərb"/>
    <s v="Ağstafa"/>
    <d v="2021-03-12T00:00:00"/>
  </r>
  <r>
    <s v="Əliyeva Röya Əli"/>
    <s v="Satış nümayəndəsi"/>
    <x v="3"/>
    <x v="28"/>
    <n v="27"/>
    <n v="52"/>
    <n v="1404"/>
    <s v="Pero"/>
    <s v="Şimal-şərq"/>
    <s v="Quba"/>
    <d v="2021-03-12T01:12:00"/>
  </r>
  <r>
    <s v="Bağışov Elnur İbad"/>
    <s v="Satış meneceri"/>
    <x v="3"/>
    <x v="18"/>
    <n v="142"/>
    <n v="10"/>
    <n v="1420"/>
    <s v="BlackWhite"/>
    <s v="Şimal-qərb"/>
    <s v="Gəncə"/>
    <d v="2021-03-12T02:24:00"/>
  </r>
  <r>
    <s v="Əliyev İlqar Samir"/>
    <s v="Satış meneceri"/>
    <x v="3"/>
    <x v="46"/>
    <n v="36"/>
    <n v="9"/>
    <n v="324"/>
    <s v="Pero"/>
    <s v="Şimal-şərq"/>
    <s v="Quba"/>
    <d v="2021-03-12T03:36:00"/>
  </r>
  <r>
    <s v="Bağırov Seymur Orxan"/>
    <s v="Satış meneceri"/>
    <x v="2"/>
    <x v="36"/>
    <n v="73"/>
    <n v="7"/>
    <n v="511"/>
    <s v="Sensora"/>
    <s v="Şərq"/>
    <s v="Xırdalan"/>
    <d v="2021-03-12T04:48:00"/>
  </r>
  <r>
    <s v="Sabilov Ayaz Teymur"/>
    <s v="Satış nümayəndəsi"/>
    <x v="1"/>
    <x v="22"/>
    <n v="101"/>
    <n v="11"/>
    <n v="1111"/>
    <s v="Inshaatgold"/>
    <s v="Şimal-şərq"/>
    <s v="Xaçmaz"/>
    <d v="2021-03-12T06:00:00"/>
  </r>
  <r>
    <s v="Əliyev İlqar Samir"/>
    <s v="Satış meneceri"/>
    <x v="1"/>
    <x v="4"/>
    <n v="104"/>
    <n v="12"/>
    <n v="1248"/>
    <s v="Future"/>
    <s v="Şimal-qərb"/>
    <s v="Gəncə"/>
    <d v="2021-03-12T07:12:00"/>
  </r>
  <r>
    <s v="Sabilov Ayaz Teymur"/>
    <s v="Satış nümayəndəsi"/>
    <x v="0"/>
    <x v="17"/>
    <n v="83"/>
    <n v="9"/>
    <n v="747"/>
    <s v="BlackWhite"/>
    <s v="Şimal-qərb"/>
    <s v="Gəncə"/>
    <d v="2021-03-12T08:24:00"/>
  </r>
  <r>
    <s v="Bağışov Elnur İbad"/>
    <s v="Satış meneceri"/>
    <x v="3"/>
    <x v="13"/>
    <n v="130"/>
    <n v="17"/>
    <n v="2210"/>
    <s v="BlackWhite"/>
    <s v="Şimal-qərb"/>
    <s v="Gəncə"/>
    <d v="2021-03-12T09:36:00"/>
  </r>
  <r>
    <s v="Orucov Teymur Rəşad"/>
    <s v="Satış meneceri"/>
    <x v="3"/>
    <x v="48"/>
    <n v="73"/>
    <n v="48"/>
    <n v="3504"/>
    <s v="Elba"/>
    <s v="Şimal-qərb"/>
    <s v="Gəncə"/>
    <d v="2021-03-12T10:48:00"/>
  </r>
  <r>
    <s v="Mustafayeva Sona Abdulla"/>
    <s v="Satış nümayəndəsi"/>
    <x v="0"/>
    <x v="10"/>
    <n v="54"/>
    <n v="93"/>
    <n v="5022"/>
    <s v="ABC"/>
    <s v="Şərq"/>
    <s v="Bakı"/>
    <d v="2021-03-12T12:00:00"/>
  </r>
  <r>
    <s v="Abdullayev Tahir Nurlan"/>
    <s v="Satış nümayəndəsi"/>
    <x v="0"/>
    <x v="10"/>
    <n v="54"/>
    <n v="94"/>
    <n v="5076"/>
    <s v="Albana"/>
    <s v="Şimal-qərb"/>
    <s v="Ağstafa"/>
    <d v="2021-03-12T13:12:00"/>
  </r>
  <r>
    <s v="Sabilov Ayaz Teymur"/>
    <s v="Satış nümayəndəsi"/>
    <x v="4"/>
    <x v="47"/>
    <n v="134"/>
    <n v="81"/>
    <n v="10854"/>
    <s v="Future"/>
    <s v="Şimal-qərb"/>
    <s v="Gəncə"/>
    <d v="2021-03-12T14:24:00"/>
  </r>
  <r>
    <s v="Sabilov Ayaz Teymur"/>
    <s v="Satış nümayəndəsi"/>
    <x v="1"/>
    <x v="29"/>
    <n v="133"/>
    <n v="5"/>
    <n v="665"/>
    <s v="AZtotal"/>
    <s v="Şərq"/>
    <s v="Sumqayıt"/>
    <d v="2021-03-12T15:36:00"/>
  </r>
  <r>
    <s v="Abdullayev Tahir Nurlan"/>
    <s v="Satış nümayəndəsi"/>
    <x v="2"/>
    <x v="33"/>
    <n v="47"/>
    <n v="2"/>
    <n v="94"/>
    <s v="Zoom"/>
    <s v="Şimal-qərb"/>
    <s v="Şəmkir"/>
    <d v="2021-03-12T16:48:00"/>
  </r>
  <r>
    <s v="Abdullayev Tahir Nurlan"/>
    <s v="Satış nümayəndəsi"/>
    <x v="0"/>
    <x v="30"/>
    <n v="31"/>
    <n v="6"/>
    <n v="186"/>
    <s v="Sansor"/>
    <s v="Şimal-qərb"/>
    <s v="Şəmkir"/>
    <d v="2021-03-12T18:00:00"/>
  </r>
  <r>
    <s v="Orucov Teymur Rəşad"/>
    <s v="Satış meneceri"/>
    <x v="0"/>
    <x v="40"/>
    <n v="128"/>
    <n v="7"/>
    <n v="896"/>
    <s v="Number"/>
    <s v="Şimal-qərb"/>
    <s v="Gəncə"/>
    <d v="2021-03-12T19:12:00"/>
  </r>
  <r>
    <s v="Bağışov Elnur İbad"/>
    <s v="Satış meneceri"/>
    <x v="2"/>
    <x v="38"/>
    <n v="131"/>
    <n v="10"/>
    <n v="1310"/>
    <s v="Inshaatgold"/>
    <s v="Şimal-şərq"/>
    <s v="Xaçmaz"/>
    <d v="2021-03-12T20:24:00"/>
  </r>
  <r>
    <s v="Bağırov Seymur Orxan"/>
    <s v="Satış meneceri"/>
    <x v="4"/>
    <x v="43"/>
    <n v="16"/>
    <n v="106"/>
    <n v="1696"/>
    <s v="Pero"/>
    <s v="Şimal-şərq"/>
    <s v="Quba"/>
    <d v="2021-03-12T21:36:00"/>
  </r>
  <r>
    <s v="Mustafayeva Sona Abdulla"/>
    <s v="Satış nümayəndəsi"/>
    <x v="3"/>
    <x v="11"/>
    <n v="146"/>
    <n v="5"/>
    <n v="730"/>
    <s v="Inshaatgold"/>
    <s v="Şimal-şərq"/>
    <s v="Xaçmaz"/>
    <d v="2021-03-12T22:48:00"/>
  </r>
  <r>
    <s v="Bağışov Elnur İbad"/>
    <s v="Satış meneceri"/>
    <x v="0"/>
    <x v="26"/>
    <n v="6"/>
    <n v="124"/>
    <n v="744"/>
    <s v="Ilmano"/>
    <s v="Şərq"/>
    <s v="Bakı"/>
    <d v="2021-03-13T00:00:00"/>
  </r>
  <r>
    <s v="Mustafayeva Sona Abdulla"/>
    <s v="Satış nümayəndəsi"/>
    <x v="2"/>
    <x v="39"/>
    <n v="85"/>
    <n v="11"/>
    <n v="935"/>
    <s v="Zoom"/>
    <s v="Şimal-qərb"/>
    <s v="Şəmkir"/>
    <d v="2021-03-13T01:12:00"/>
  </r>
  <r>
    <s v="Mustafayeva Sona Abdulla"/>
    <s v="Satış nümayəndəsi"/>
    <x v="0"/>
    <x v="30"/>
    <n v="31"/>
    <n v="4"/>
    <n v="124"/>
    <s v="ABC"/>
    <s v="Şərq"/>
    <s v="Bakı"/>
    <d v="2021-03-13T02:24:00"/>
  </r>
  <r>
    <s v="Bağışov Elnur İbad"/>
    <s v="Satış meneceri"/>
    <x v="0"/>
    <x v="32"/>
    <n v="119"/>
    <n v="6"/>
    <n v="714"/>
    <s v="Zoom"/>
    <s v="Şimal-qərb"/>
    <s v="Şəmkir"/>
    <d v="2021-03-13T03:36:00"/>
  </r>
  <r>
    <s v="Sabilov Ayaz Teymur"/>
    <s v="Satış nümayəndəsi"/>
    <x v="2"/>
    <x v="16"/>
    <n v="107"/>
    <n v="6"/>
    <n v="642"/>
    <s v="Future"/>
    <s v="Şimal-qərb"/>
    <s v="Gəncə"/>
    <d v="2021-03-13T04:48:00"/>
  </r>
  <r>
    <s v="Bağışov Elnur İbad"/>
    <s v="Satış meneceri"/>
    <x v="2"/>
    <x v="33"/>
    <n v="47"/>
    <n v="50"/>
    <n v="2350"/>
    <s v="Ilmano"/>
    <s v="Şərq"/>
    <s v="Bakı"/>
    <d v="2021-03-13T06:00:00"/>
  </r>
  <r>
    <s v="Bağışov Elnur İbad"/>
    <s v="Satış meneceri"/>
    <x v="2"/>
    <x v="38"/>
    <n v="131"/>
    <n v="13"/>
    <n v="1703"/>
    <s v="Azgold"/>
    <s v="Şimal"/>
    <s v="Qəbələ"/>
    <d v="2021-03-13T07:12:00"/>
  </r>
  <r>
    <s v="Əliyeva Röya Əli"/>
    <s v="Satış nümayəndəsi"/>
    <x v="2"/>
    <x v="33"/>
    <n v="47"/>
    <n v="3"/>
    <n v="141"/>
    <s v="Lebima"/>
    <s v="Şimal-şərq"/>
    <s v="Qusar"/>
    <d v="2021-03-13T08:24:00"/>
  </r>
  <r>
    <s v="Sabilov Ayaz Teymur"/>
    <s v="Satış nümayəndəsi"/>
    <x v="0"/>
    <x v="2"/>
    <n v="38"/>
    <n v="4"/>
    <n v="152"/>
    <s v="BlackWhite"/>
    <s v="Şimal-qərb"/>
    <s v="Gəncə"/>
    <d v="2021-03-13T09:36:00"/>
  </r>
  <r>
    <s v="Mustafayeva Sona Abdulla"/>
    <s v="Satış nümayəndəsi"/>
    <x v="0"/>
    <x v="32"/>
    <n v="119"/>
    <n v="10"/>
    <n v="1190"/>
    <s v="Invest"/>
    <s v="Şərq"/>
    <s v="Bakı"/>
    <d v="2021-03-13T10:48:00"/>
  </r>
  <r>
    <s v="Sabilov Ayaz Teymur"/>
    <s v="Satış nümayəndəsi"/>
    <x v="0"/>
    <x v="0"/>
    <n v="98"/>
    <n v="15"/>
    <n v="1470"/>
    <s v="Ultra"/>
    <s v="Cənub"/>
    <s v="Nefçala"/>
    <d v="2021-03-13T12:00:00"/>
  </r>
  <r>
    <s v="Abdullayev Tahir Nurlan"/>
    <s v="Satış nümayəndəsi"/>
    <x v="0"/>
    <x v="5"/>
    <n v="121"/>
    <n v="91"/>
    <n v="11011"/>
    <s v="BlackWhite"/>
    <s v="Şimal-qərb"/>
    <s v="Gəncə"/>
    <d v="2021-03-13T13:12:00"/>
  </r>
  <r>
    <s v="Abdullayev Tahir Nurlan"/>
    <s v="Satış nümayəndəsi"/>
    <x v="2"/>
    <x v="36"/>
    <n v="73"/>
    <n v="12"/>
    <n v="876"/>
    <s v="Number"/>
    <s v="Şimal-qərb"/>
    <s v="Gəncə"/>
    <d v="2021-03-13T14:24:00"/>
  </r>
  <r>
    <s v="Abdullayev Tahir Nurlan"/>
    <s v="Satış nümayəndəsi"/>
    <x v="2"/>
    <x v="42"/>
    <n v="47"/>
    <n v="7"/>
    <n v="329"/>
    <s v="Albana"/>
    <s v="Şimal-qərb"/>
    <s v="Ağstafa"/>
    <d v="2021-03-13T15:36:00"/>
  </r>
  <r>
    <s v="Bağırov Seymur Orxan"/>
    <s v="Satış meneceri"/>
    <x v="1"/>
    <x v="29"/>
    <n v="133"/>
    <n v="5"/>
    <n v="665"/>
    <s v="BlackWhite"/>
    <s v="Şimal-qərb"/>
    <s v="Gəncə"/>
    <d v="2021-03-13T16:48:00"/>
  </r>
  <r>
    <s v="Əliyeva Röya Əli"/>
    <s v="Satış nümayəndəsi"/>
    <x v="2"/>
    <x v="3"/>
    <n v="40"/>
    <n v="105"/>
    <n v="4200"/>
    <s v="Alfa"/>
    <s v="Şimal-qərb"/>
    <s v="Şəmkir"/>
    <d v="2021-03-13T18:00:00"/>
  </r>
  <r>
    <s v="Əliyeva Röya Əli"/>
    <s v="Satış nümayəndəsi"/>
    <x v="1"/>
    <x v="29"/>
    <n v="133"/>
    <n v="9"/>
    <n v="1197"/>
    <s v="Invest"/>
    <s v="Şərq"/>
    <s v="Bakı"/>
    <d v="2021-03-13T19:12:00"/>
  </r>
  <r>
    <s v="Abdullayev Tahir Nurlan"/>
    <s v="Satış nümayəndəsi"/>
    <x v="0"/>
    <x v="2"/>
    <n v="38"/>
    <n v="5"/>
    <n v="190"/>
    <s v="BlackWhite"/>
    <s v="Şimal-qərb"/>
    <s v="Gəncə"/>
    <d v="2021-03-13T20:24:00"/>
  </r>
  <r>
    <s v="Mustafayeva Sona Abdulla"/>
    <s v="Satış nümayəndəsi"/>
    <x v="1"/>
    <x v="8"/>
    <n v="50"/>
    <n v="6"/>
    <n v="300"/>
    <s v="Sansor"/>
    <s v="Şimal-qərb"/>
    <s v="Şəmkir"/>
    <d v="2021-03-13T21:36:00"/>
  </r>
  <r>
    <s v="Orucov Teymur Rəşad"/>
    <s v="Satış meneceri"/>
    <x v="1"/>
    <x v="23"/>
    <n v="40"/>
    <n v="6"/>
    <n v="240"/>
    <s v="Lebima"/>
    <s v="Şimal-şərq"/>
    <s v="Qusar"/>
    <d v="2021-03-13T22:48:00"/>
  </r>
  <r>
    <s v="Bağışov Elnur İbad"/>
    <s v="Satış meneceri"/>
    <x v="4"/>
    <x v="47"/>
    <n v="134"/>
    <n v="84"/>
    <n v="11256"/>
    <s v="Alfa"/>
    <s v="Şimal-qərb"/>
    <s v="Şəmkir"/>
    <d v="2021-03-14T00:00:00"/>
  </r>
  <r>
    <s v="Əliyev İlqar Samir"/>
    <s v="Satış meneceri"/>
    <x v="3"/>
    <x v="15"/>
    <n v="115"/>
    <n v="3"/>
    <n v="345"/>
    <s v="Ilmano"/>
    <s v="Şərq"/>
    <s v="Bakı"/>
    <d v="2021-03-14T01:12:00"/>
  </r>
  <r>
    <s v="Əliyeva Röya Əli"/>
    <s v="Satış nümayəndəsi"/>
    <x v="2"/>
    <x v="42"/>
    <n v="47"/>
    <n v="11"/>
    <n v="517"/>
    <s v="Pero"/>
    <s v="Şimal-şərq"/>
    <s v="Quba"/>
    <d v="2021-03-14T02:24:00"/>
  </r>
  <r>
    <s v="Əliyev İlqar Samir"/>
    <s v="Satış meneceri"/>
    <x v="4"/>
    <x v="43"/>
    <n v="16"/>
    <n v="111"/>
    <n v="1776"/>
    <s v="Inshaatgold"/>
    <s v="Şimal-şərq"/>
    <s v="Xaçmaz"/>
    <d v="2021-03-14T03:36:00"/>
  </r>
  <r>
    <s v="Sabilov Ayaz Teymur"/>
    <s v="Satış nümayəndəsi"/>
    <x v="0"/>
    <x v="30"/>
    <n v="31"/>
    <n v="10"/>
    <n v="310"/>
    <s v="BlackWhite"/>
    <s v="Şimal-qərb"/>
    <s v="Gəncə"/>
    <d v="2021-03-14T04:48:00"/>
  </r>
  <r>
    <s v="Əliyeva Röya Əli"/>
    <s v="Satış nümayəndəsi"/>
    <x v="2"/>
    <x v="45"/>
    <n v="105"/>
    <n v="15"/>
    <n v="1575"/>
    <s v="Zoom"/>
    <s v="Şimal-qərb"/>
    <s v="Şəmkir"/>
    <d v="2021-03-14T06:00:00"/>
  </r>
  <r>
    <s v="Bağışov Elnur İbad"/>
    <s v="Satış meneceri"/>
    <x v="1"/>
    <x v="8"/>
    <n v="50"/>
    <n v="8"/>
    <n v="400"/>
    <s v="Future"/>
    <s v="Şimal-qərb"/>
    <s v="Gəncə"/>
    <d v="2021-03-14T07:12:00"/>
  </r>
  <r>
    <s v="Bağışov Elnur İbad"/>
    <s v="Satış meneceri"/>
    <x v="3"/>
    <x v="19"/>
    <n v="70"/>
    <n v="8"/>
    <n v="560"/>
    <s v="Ultra"/>
    <s v="Cənub"/>
    <s v="Nefçala"/>
    <d v="2021-03-14T08:24:00"/>
  </r>
  <r>
    <s v="Bağışov Elnur İbad"/>
    <s v="Satış meneceri"/>
    <x v="0"/>
    <x v="26"/>
    <n v="6"/>
    <n v="125"/>
    <n v="750"/>
    <s v="Zoom"/>
    <s v="Şimal-qərb"/>
    <s v="Şəmkir"/>
    <d v="2021-03-14T09:36:00"/>
  </r>
  <r>
    <s v="Orucov Teymur Rəşad"/>
    <s v="Satış meneceri"/>
    <x v="1"/>
    <x v="12"/>
    <n v="121"/>
    <n v="7"/>
    <n v="847"/>
    <s v="Number"/>
    <s v="Şimal-qərb"/>
    <s v="Gəncə"/>
    <d v="2021-03-14T10:48:00"/>
  </r>
  <r>
    <s v="Orucov Teymur Rəşad"/>
    <s v="Satış meneceri"/>
    <x v="3"/>
    <x v="28"/>
    <n v="27"/>
    <n v="53"/>
    <n v="1431"/>
    <s v="Zoom"/>
    <s v="Şimal-qərb"/>
    <s v="Şəmkir"/>
    <d v="2021-03-14T12:00:00"/>
  </r>
  <r>
    <s v="Əliyev İlqar Samir"/>
    <s v="Satış meneceri"/>
    <x v="1"/>
    <x v="29"/>
    <n v="133"/>
    <n v="8"/>
    <n v="1064"/>
    <s v="Sensora"/>
    <s v="Şərq"/>
    <s v="Xırdalan"/>
    <d v="2021-03-14T13:12:00"/>
  </r>
  <r>
    <s v="Mustafayeva Sona Abdulla"/>
    <s v="Satış nümayəndəsi"/>
    <x v="3"/>
    <x v="13"/>
    <n v="130"/>
    <n v="10"/>
    <n v="1300"/>
    <s v="Number"/>
    <s v="Şimal-qərb"/>
    <s v="Gəncə"/>
    <d v="2021-03-14T14:24:00"/>
  </r>
  <r>
    <s v="Sabilov Ayaz Teymur"/>
    <s v="Satış nümayəndəsi"/>
    <x v="1"/>
    <x v="22"/>
    <n v="101"/>
    <n v="8"/>
    <n v="808"/>
    <s v="Standart"/>
    <s v="Şimal"/>
    <s v="İsmayıllı"/>
    <d v="2021-03-14T15:36:00"/>
  </r>
  <r>
    <s v="Bağışov Elnur İbad"/>
    <s v="Satış meneceri"/>
    <x v="3"/>
    <x v="19"/>
    <n v="70"/>
    <n v="7"/>
    <n v="490"/>
    <s v="Zoom"/>
    <s v="Şimal-qərb"/>
    <s v="Şəmkir"/>
    <d v="2021-03-14T16:48:00"/>
  </r>
  <r>
    <s v="Əliyev İlqar Samir"/>
    <s v="Satış meneceri"/>
    <x v="3"/>
    <x v="18"/>
    <n v="142"/>
    <n v="6"/>
    <n v="852"/>
    <s v="Pero"/>
    <s v="Şimal-şərq"/>
    <s v="Quba"/>
    <d v="2021-03-14T18:00:00"/>
  </r>
  <r>
    <s v="Əliyev İlqar Samir"/>
    <s v="Satış meneceri"/>
    <x v="3"/>
    <x v="15"/>
    <n v="115"/>
    <n v="8"/>
    <n v="920"/>
    <s v="Sensora"/>
    <s v="Şərq"/>
    <s v="Xırdalan"/>
    <d v="2021-03-14T19:12:00"/>
  </r>
  <r>
    <s v="Əliyev İlqar Samir"/>
    <s v="Satış meneceri"/>
    <x v="1"/>
    <x v="21"/>
    <n v="128"/>
    <n v="9"/>
    <n v="1152"/>
    <s v="Zoom"/>
    <s v="Şimal-qərb"/>
    <s v="Şəmkir"/>
    <d v="2021-03-14T20:24:00"/>
  </r>
  <r>
    <s v="Sabilov Ayaz Teymur"/>
    <s v="Satış nümayəndəsi"/>
    <x v="0"/>
    <x v="10"/>
    <n v="54"/>
    <n v="100"/>
    <n v="5400"/>
    <s v="Inshaatgold"/>
    <s v="Şimal-şərq"/>
    <s v="Xaçmaz"/>
    <d v="2021-03-14T21:36:00"/>
  </r>
  <r>
    <s v="Bağışov Elnur İbad"/>
    <s v="Satış meneceri"/>
    <x v="0"/>
    <x v="0"/>
    <n v="98"/>
    <n v="15"/>
    <n v="1470"/>
    <s v="BlackWhite"/>
    <s v="Şimal-qərb"/>
    <s v="Gəncə"/>
    <d v="2021-03-14T22:48:00"/>
  </r>
  <r>
    <s v="Əliyeva Röya Əli"/>
    <s v="Satış nümayəndəsi"/>
    <x v="1"/>
    <x v="21"/>
    <n v="128"/>
    <n v="8"/>
    <n v="1024"/>
    <s v="Elba"/>
    <s v="Şimal-qərb"/>
    <s v="Gəncə"/>
    <d v="2021-03-15T00:00:00"/>
  </r>
  <r>
    <s v="Abdullayev Tahir Nurlan"/>
    <s v="Satış nümayəndəsi"/>
    <x v="1"/>
    <x v="21"/>
    <n v="128"/>
    <n v="7"/>
    <n v="896"/>
    <s v="ABC"/>
    <s v="Şərq"/>
    <s v="Bakı"/>
    <d v="2021-03-15T01:12:00"/>
  </r>
  <r>
    <s v="Əliyeva Röya Əli"/>
    <s v="Satış nümayəndəsi"/>
    <x v="1"/>
    <x v="9"/>
    <n v="98"/>
    <n v="8"/>
    <n v="784"/>
    <s v="Standart"/>
    <s v="Şimal"/>
    <s v="İsmayıllı"/>
    <d v="2021-03-15T02:24:00"/>
  </r>
  <r>
    <s v="Əliyeva Röya Əli"/>
    <s v="Satış nümayəndəsi"/>
    <x v="2"/>
    <x v="16"/>
    <n v="107"/>
    <n v="9"/>
    <n v="963"/>
    <s v="Standart"/>
    <s v="Şimal"/>
    <s v="İsmayıllı"/>
    <d v="2021-03-15T03:36:00"/>
  </r>
  <r>
    <s v="Sabilov Ayaz Teymur"/>
    <s v="Satış nümayəndəsi"/>
    <x v="1"/>
    <x v="23"/>
    <n v="40"/>
    <n v="9"/>
    <n v="360"/>
    <s v="Ilmano"/>
    <s v="Şərq"/>
    <s v="Bakı"/>
    <d v="2021-03-15T04:48:00"/>
  </r>
  <r>
    <s v="Orucov Teymur Rəşad"/>
    <s v="Satış meneceri"/>
    <x v="0"/>
    <x v="24"/>
    <n v="32"/>
    <n v="60"/>
    <n v="1920"/>
    <s v="Ilpatio"/>
    <s v="Şərq"/>
    <s v="Bakı"/>
    <d v="2021-03-15T06:00:00"/>
  </r>
  <r>
    <s v="Əliyev İlqar Samir"/>
    <s v="Satış meneceri"/>
    <x v="0"/>
    <x v="17"/>
    <n v="83"/>
    <n v="11"/>
    <n v="913"/>
    <s v="Pero"/>
    <s v="Şimal-şərq"/>
    <s v="Quba"/>
    <d v="2021-03-15T07:12:00"/>
  </r>
  <r>
    <s v="Bağırov Seymur Orxan"/>
    <s v="Satış meneceri"/>
    <x v="3"/>
    <x v="46"/>
    <n v="36"/>
    <n v="9"/>
    <n v="324"/>
    <s v="Sinan"/>
    <s v="Cənub"/>
    <s v="Biləsuvar"/>
    <d v="2021-03-15T08:24:00"/>
  </r>
  <r>
    <s v="Abdullayev Tahir Nurlan"/>
    <s v="Satış nümayəndəsi"/>
    <x v="0"/>
    <x v="14"/>
    <n v="47"/>
    <n v="12"/>
    <n v="564"/>
    <s v="Diema"/>
    <s v="Şimal-qərb"/>
    <s v="Ağstafa"/>
    <d v="2021-03-15T09:36:00"/>
  </r>
  <r>
    <s v="Əliyev İlqar Samir"/>
    <s v="Satış meneceri"/>
    <x v="1"/>
    <x v="37"/>
    <n v="87"/>
    <n v="11"/>
    <n v="957"/>
    <s v="BlackWhite"/>
    <s v="Şimal-qərb"/>
    <s v="Gəncə"/>
    <d v="2021-03-15T10:48:00"/>
  </r>
  <r>
    <s v="Əliyeva Röya Əli"/>
    <s v="Satış nümayəndəsi"/>
    <x v="3"/>
    <x v="15"/>
    <n v="115"/>
    <n v="6"/>
    <n v="690"/>
    <s v="Albana"/>
    <s v="Şimal-qərb"/>
    <s v="Ağstafa"/>
    <d v="2021-03-15T12:00:00"/>
  </r>
  <r>
    <s v="Mustafayeva Sona Abdulla"/>
    <s v="Satış nümayəndəsi"/>
    <x v="0"/>
    <x v="2"/>
    <n v="38"/>
    <n v="10"/>
    <n v="380"/>
    <s v="Invest"/>
    <s v="Şərq"/>
    <s v="Bakı"/>
    <d v="2021-03-15T13:12:00"/>
  </r>
  <r>
    <s v="Abdullayev Tahir Nurlan"/>
    <s v="Satış nümayəndəsi"/>
    <x v="1"/>
    <x v="23"/>
    <n v="40"/>
    <n v="5"/>
    <n v="200"/>
    <s v="Albana"/>
    <s v="Şimal-qərb"/>
    <s v="Ağstafa"/>
    <d v="2021-03-15T14:24:00"/>
  </r>
  <r>
    <s v="Əliyev İlqar Samir"/>
    <s v="Satış meneceri"/>
    <x v="2"/>
    <x v="16"/>
    <n v="107"/>
    <n v="11"/>
    <n v="1177"/>
    <s v="Future"/>
    <s v="Şimal-qərb"/>
    <s v="Gəncə"/>
    <d v="2021-03-15T15:36:00"/>
  </r>
  <r>
    <s v="Bağışov Elnur İbad"/>
    <s v="Satış meneceri"/>
    <x v="0"/>
    <x v="0"/>
    <n v="98"/>
    <n v="16"/>
    <n v="1568"/>
    <s v="Azgold"/>
    <s v="Şimal"/>
    <s v="Qəbələ"/>
    <d v="2021-03-15T16:48:00"/>
  </r>
  <r>
    <s v="Orucov Teymur Rəşad"/>
    <s v="Satış meneceri"/>
    <x v="1"/>
    <x v="29"/>
    <n v="133"/>
    <n v="3"/>
    <n v="399"/>
    <s v="Number"/>
    <s v="Şimal-qərb"/>
    <s v="Gəncə"/>
    <d v="2021-03-15T18:00:00"/>
  </r>
  <r>
    <s v="Əliyeva Röya Əli"/>
    <s v="Satış nümayəndəsi"/>
    <x v="0"/>
    <x v="35"/>
    <n v="69"/>
    <n v="53"/>
    <n v="3657"/>
    <s v="Pero"/>
    <s v="Şimal-şərq"/>
    <s v="Quba"/>
    <d v="2021-03-15T19:12:00"/>
  </r>
  <r>
    <s v="Mustafayeva Sona Abdulla"/>
    <s v="Satış nümayəndəsi"/>
    <x v="0"/>
    <x v="17"/>
    <n v="83"/>
    <n v="9"/>
    <n v="747"/>
    <s v="Trim"/>
    <s v="Şimal"/>
    <s v="Zaqatala"/>
    <d v="2021-03-15T20:24:00"/>
  </r>
  <r>
    <s v="Sabilov Ayaz Teymur"/>
    <s v="Satış nümayəndəsi"/>
    <x v="3"/>
    <x v="19"/>
    <n v="70"/>
    <n v="7"/>
    <n v="490"/>
    <s v="IzAst"/>
    <s v="Şərq"/>
    <s v="Sumqayıt"/>
    <d v="2021-03-15T21:36:00"/>
  </r>
  <r>
    <s v="Əliyev İlqar Samir"/>
    <s v="Satış meneceri"/>
    <x v="3"/>
    <x v="27"/>
    <n v="43"/>
    <n v="4"/>
    <n v="172"/>
    <s v="AZstar"/>
    <s v="Şimal-şərq"/>
    <s v="Quba"/>
    <d v="2021-03-15T22:48:00"/>
  </r>
  <r>
    <s v="Bağırov Seymur Orxan"/>
    <s v="Satış meneceri"/>
    <x v="3"/>
    <x v="44"/>
    <n v="28"/>
    <n v="7"/>
    <n v="196"/>
    <s v="Albana"/>
    <s v="Şimal-qərb"/>
    <s v="Ağstafa"/>
    <d v="2021-03-16T00:00:00"/>
  </r>
  <r>
    <s v="Əliyeva Röya Əli"/>
    <s v="Satış nümayəndəsi"/>
    <x v="1"/>
    <x v="8"/>
    <n v="50"/>
    <n v="9"/>
    <n v="450"/>
    <s v="Albana"/>
    <s v="Şimal-qərb"/>
    <s v="Ağstafa"/>
    <d v="2021-03-16T01:12:00"/>
  </r>
  <r>
    <s v="Bağışov Elnur İbad"/>
    <s v="Satış meneceri"/>
    <x v="2"/>
    <x v="38"/>
    <n v="131"/>
    <n v="6"/>
    <n v="786"/>
    <s v="Ilmano"/>
    <s v="Şərq"/>
    <s v="Bakı"/>
    <d v="2021-03-16T02:24:00"/>
  </r>
  <r>
    <s v="Əliyev İlqar Samir"/>
    <s v="Satış meneceri"/>
    <x v="3"/>
    <x v="11"/>
    <n v="146"/>
    <n v="4"/>
    <n v="584"/>
    <s v="IzAst"/>
    <s v="Şərq"/>
    <s v="Sumqayıt"/>
    <d v="2021-03-16T03:36:00"/>
  </r>
  <r>
    <s v="Bağırov Seymur Orxan"/>
    <s v="Satış meneceri"/>
    <x v="3"/>
    <x v="46"/>
    <n v="36"/>
    <n v="10"/>
    <n v="360"/>
    <s v="Ilpatio"/>
    <s v="Şərq"/>
    <s v="Bakı"/>
    <d v="2021-03-16T04:48:00"/>
  </r>
  <r>
    <s v="Sabilov Ayaz Teymur"/>
    <s v="Satış nümayəndəsi"/>
    <x v="2"/>
    <x v="20"/>
    <n v="89"/>
    <n v="126"/>
    <n v="11214"/>
    <s v="Number"/>
    <s v="Şimal-qərb"/>
    <s v="Gəncə"/>
    <d v="2021-03-16T06:00:00"/>
  </r>
  <r>
    <s v="Sabilov Ayaz Teymur"/>
    <s v="Satış nümayəndəsi"/>
    <x v="1"/>
    <x v="21"/>
    <n v="128"/>
    <n v="7"/>
    <n v="896"/>
    <s v="ABC"/>
    <s v="Şərq"/>
    <s v="Bakı"/>
    <d v="2021-03-16T07:12:00"/>
  </r>
  <r>
    <s v="Sabilov Ayaz Teymur"/>
    <s v="Satış nümayəndəsi"/>
    <x v="3"/>
    <x v="18"/>
    <n v="142"/>
    <n v="9"/>
    <n v="1278"/>
    <s v="Number"/>
    <s v="Şimal-qərb"/>
    <s v="Gəncə"/>
    <d v="2021-03-16T08:24:00"/>
  </r>
  <r>
    <s v="Abdullayev Tahir Nurlan"/>
    <s v="Satış nümayəndəsi"/>
    <x v="4"/>
    <x v="49"/>
    <n v="50"/>
    <n v="164"/>
    <n v="8200"/>
    <s v="Ilmano"/>
    <s v="Şərq"/>
    <s v="Bakı"/>
    <d v="2021-03-16T09:36:00"/>
  </r>
  <r>
    <s v="Əliyev İlqar Samir"/>
    <s v="Satış meneceri"/>
    <x v="3"/>
    <x v="27"/>
    <n v="43"/>
    <n v="11"/>
    <n v="473"/>
    <s v="BlackWhite"/>
    <s v="Şimal-qərb"/>
    <s v="Gəncə"/>
    <d v="2021-03-16T10:48:00"/>
  </r>
  <r>
    <s v="Sabilov Ayaz Teymur"/>
    <s v="Satış nümayəndəsi"/>
    <x v="2"/>
    <x v="3"/>
    <n v="40"/>
    <n v="56"/>
    <n v="2240"/>
    <s v="BlackWhite"/>
    <s v="Şimal-qərb"/>
    <s v="Gəncə"/>
    <d v="2021-03-16T12:00:00"/>
  </r>
  <r>
    <s v="Sabilov Ayaz Teymur"/>
    <s v="Satış nümayəndəsi"/>
    <x v="3"/>
    <x v="44"/>
    <n v="28"/>
    <n v="4"/>
    <n v="112"/>
    <s v="Caspello"/>
    <s v="Cənub"/>
    <s v="Lənkəran"/>
    <d v="2021-03-16T13:12:00"/>
  </r>
  <r>
    <s v="Sabilov Ayaz Teymur"/>
    <s v="Satış nümayəndəsi"/>
    <x v="2"/>
    <x v="16"/>
    <n v="107"/>
    <n v="5"/>
    <n v="535"/>
    <s v="Albana"/>
    <s v="Şimal-qərb"/>
    <s v="Ağstafa"/>
    <d v="2021-03-16T14:24:00"/>
  </r>
  <r>
    <s v="Bağışov Elnur İbad"/>
    <s v="Satış meneceri"/>
    <x v="0"/>
    <x v="32"/>
    <n v="119"/>
    <n v="10"/>
    <n v="1190"/>
    <s v="Azgold"/>
    <s v="Şimal"/>
    <s v="Qəbələ"/>
    <d v="2021-03-16T15:36:00"/>
  </r>
  <r>
    <s v="Bağışov Elnur İbad"/>
    <s v="Satış meneceri"/>
    <x v="3"/>
    <x v="48"/>
    <n v="73"/>
    <n v="46"/>
    <n v="3358"/>
    <s v="BlackWhite"/>
    <s v="Şimal-qərb"/>
    <s v="Gəncə"/>
    <d v="2021-03-16T16:48:00"/>
  </r>
  <r>
    <s v="Bağırov Seymur Orxan"/>
    <s v="Satış meneceri"/>
    <x v="3"/>
    <x v="46"/>
    <n v="36"/>
    <n v="7"/>
    <n v="252"/>
    <s v="Elba"/>
    <s v="Şimal-qərb"/>
    <s v="Gəncə"/>
    <d v="2021-03-16T18:00:00"/>
  </r>
  <r>
    <s v="Bağışov Elnur İbad"/>
    <s v="Satış meneceri"/>
    <x v="0"/>
    <x v="24"/>
    <n v="32"/>
    <n v="53"/>
    <n v="1696"/>
    <s v="Albana"/>
    <s v="Şimal-qərb"/>
    <s v="Ağstafa"/>
    <d v="2021-03-16T19:12:00"/>
  </r>
  <r>
    <s v="Orucov Teymur Rəşad"/>
    <s v="Satış meneceri"/>
    <x v="1"/>
    <x v="8"/>
    <n v="50"/>
    <n v="7"/>
    <n v="350"/>
    <s v="Zoom"/>
    <s v="Şimal-qərb"/>
    <s v="Şəmkir"/>
    <d v="2021-03-16T20:24:00"/>
  </r>
  <r>
    <s v="Əliyev İlqar Samir"/>
    <s v="Satış meneceri"/>
    <x v="4"/>
    <x v="43"/>
    <n v="16"/>
    <n v="112"/>
    <n v="1792"/>
    <s v="Albana"/>
    <s v="Şimal-qərb"/>
    <s v="Ağstafa"/>
    <d v="2021-03-16T21:36:00"/>
  </r>
  <r>
    <s v="Bağırov Seymur Orxan"/>
    <s v="Satış meneceri"/>
    <x v="1"/>
    <x v="8"/>
    <n v="50"/>
    <n v="6"/>
    <n v="300"/>
    <s v="Invest"/>
    <s v="Şərq"/>
    <s v="Bakı"/>
    <d v="2021-03-16T22:48:00"/>
  </r>
  <r>
    <s v="Sabilov Ayaz Teymur"/>
    <s v="Satış nümayəndəsi"/>
    <x v="0"/>
    <x v="32"/>
    <n v="119"/>
    <n v="13"/>
    <n v="1547"/>
    <s v="Number"/>
    <s v="Şimal-qərb"/>
    <s v="Gəncə"/>
    <d v="2021-03-17T00:00:00"/>
  </r>
  <r>
    <s v="Bağırov Seymur Orxan"/>
    <s v="Satış meneceri"/>
    <x v="1"/>
    <x v="1"/>
    <n v="145"/>
    <n v="7"/>
    <n v="1015"/>
    <s v="Standart"/>
    <s v="Şimal"/>
    <s v="İsmayıllı"/>
    <d v="2021-03-17T01:12:00"/>
  </r>
  <r>
    <s v="Əliyev İlqar Samir"/>
    <s v="Satış meneceri"/>
    <x v="1"/>
    <x v="8"/>
    <n v="50"/>
    <n v="8"/>
    <n v="400"/>
    <s v="Invest"/>
    <s v="Şərq"/>
    <s v="Bakı"/>
    <d v="2021-03-17T02:24:00"/>
  </r>
  <r>
    <s v="Orucov Teymur Rəşad"/>
    <s v="Satış meneceri"/>
    <x v="1"/>
    <x v="22"/>
    <n v="101"/>
    <n v="10"/>
    <n v="1010"/>
    <s v="BlackWhite"/>
    <s v="Şimal-qərb"/>
    <s v="Gəncə"/>
    <d v="2021-03-17T03:36:00"/>
  </r>
  <r>
    <s v="Mustafayeva Sona Abdulla"/>
    <s v="Satış nümayəndəsi"/>
    <x v="3"/>
    <x v="11"/>
    <n v="146"/>
    <n v="12"/>
    <n v="1752"/>
    <s v="Number"/>
    <s v="Şimal-qərb"/>
    <s v="Gəncə"/>
    <d v="2021-03-17T04:48:00"/>
  </r>
  <r>
    <s v="Bağırov Seymur Orxan"/>
    <s v="Satış meneceri"/>
    <x v="0"/>
    <x v="24"/>
    <n v="32"/>
    <n v="59"/>
    <n v="1888"/>
    <s v="Ilpatio"/>
    <s v="Şərq"/>
    <s v="Bakı"/>
    <d v="2021-03-17T06:00:00"/>
  </r>
  <r>
    <s v="Mustafayeva Sona Abdulla"/>
    <s v="Satış nümayəndəsi"/>
    <x v="0"/>
    <x v="35"/>
    <n v="69"/>
    <n v="55"/>
    <n v="3795"/>
    <s v="Elba"/>
    <s v="Şimal-qərb"/>
    <s v="Gəncə"/>
    <d v="2021-03-17T07:12:00"/>
  </r>
  <r>
    <s v="Əliyev İlqar Samir"/>
    <s v="Satış meneceri"/>
    <x v="3"/>
    <x v="18"/>
    <n v="142"/>
    <n v="8"/>
    <n v="1136"/>
    <s v="Inshaatgold"/>
    <s v="Şimal-şərq"/>
    <s v="Xaçmaz"/>
    <d v="2021-03-17T08:24:00"/>
  </r>
  <r>
    <s v="Mustafayeva Sona Abdulla"/>
    <s v="Satış nümayəndəsi"/>
    <x v="3"/>
    <x v="18"/>
    <n v="142"/>
    <n v="7"/>
    <n v="994"/>
    <s v="Stream"/>
    <s v="Cənub"/>
    <s v="Biləsuvar"/>
    <d v="2021-03-17T09:36:00"/>
  </r>
  <r>
    <s v="Bağırov Seymur Orxan"/>
    <s v="Satış meneceri"/>
    <x v="3"/>
    <x v="48"/>
    <n v="73"/>
    <n v="44"/>
    <n v="3212"/>
    <s v="Trim"/>
    <s v="Şimal"/>
    <s v="Zaqatala"/>
    <d v="2021-03-17T10:48:00"/>
  </r>
  <r>
    <s v="Sabilov Ayaz Teymur"/>
    <s v="Satış nümayəndəsi"/>
    <x v="0"/>
    <x v="26"/>
    <n v="6"/>
    <n v="120"/>
    <n v="720"/>
    <s v="BlackWhite"/>
    <s v="Şimal-qərb"/>
    <s v="Gəncə"/>
    <d v="2021-03-17T12:00:00"/>
  </r>
  <r>
    <s v="Sabilov Ayaz Teymur"/>
    <s v="Satış nümayəndəsi"/>
    <x v="1"/>
    <x v="9"/>
    <n v="98"/>
    <n v="10"/>
    <n v="980"/>
    <s v="Inshaatgold"/>
    <s v="Şimal-şərq"/>
    <s v="Xaçmaz"/>
    <d v="2021-03-17T13:12:00"/>
  </r>
  <r>
    <s v="Orucov Teymur Rəşad"/>
    <s v="Satış meneceri"/>
    <x v="1"/>
    <x v="23"/>
    <n v="40"/>
    <n v="5"/>
    <n v="200"/>
    <s v="Albana"/>
    <s v="Şimal-qərb"/>
    <s v="Ağstafa"/>
    <d v="2021-03-17T14:24:00"/>
  </r>
  <r>
    <s v="Əliyeva Röya Əli"/>
    <s v="Satış nümayəndəsi"/>
    <x v="3"/>
    <x v="44"/>
    <n v="28"/>
    <n v="8"/>
    <n v="224"/>
    <s v="BlackWhite"/>
    <s v="Şimal-qərb"/>
    <s v="Gəncə"/>
    <d v="2021-03-17T15:36:00"/>
  </r>
  <r>
    <s v="Abdullayev Tahir Nurlan"/>
    <s v="Satış nümayəndəsi"/>
    <x v="0"/>
    <x v="2"/>
    <n v="38"/>
    <n v="3"/>
    <n v="114"/>
    <s v="Pero"/>
    <s v="Şimal-şərq"/>
    <s v="Quba"/>
    <d v="2021-03-17T16:48:00"/>
  </r>
  <r>
    <s v="Mustafayeva Sona Abdulla"/>
    <s v="Satış nümayəndəsi"/>
    <x v="2"/>
    <x v="42"/>
    <n v="47"/>
    <n v="3"/>
    <n v="141"/>
    <s v="Invest"/>
    <s v="Şərq"/>
    <s v="Bakı"/>
    <d v="2021-03-17T18:00:00"/>
  </r>
  <r>
    <s v="Bağırov Seymur Orxan"/>
    <s v="Satış meneceri"/>
    <x v="2"/>
    <x v="42"/>
    <n v="47"/>
    <n v="3"/>
    <n v="141"/>
    <s v="Stream"/>
    <s v="Cənub"/>
    <s v="Biləsuvar"/>
    <d v="2021-03-17T19:12:00"/>
  </r>
  <r>
    <s v="Sabilov Ayaz Teymur"/>
    <s v="Satış nümayəndəsi"/>
    <x v="3"/>
    <x v="48"/>
    <n v="73"/>
    <n v="41"/>
    <n v="2993"/>
    <s v="Alfa"/>
    <s v="Şimal-qərb"/>
    <s v="Şəmkir"/>
    <d v="2021-03-17T20:24:00"/>
  </r>
  <r>
    <s v="Bağışov Elnur İbad"/>
    <s v="Satış meneceri"/>
    <x v="3"/>
    <x v="18"/>
    <n v="142"/>
    <n v="6"/>
    <n v="852"/>
    <s v="ABC"/>
    <s v="Şərq"/>
    <s v="Bakı"/>
    <d v="2021-03-17T21:36:00"/>
  </r>
  <r>
    <s v="Bağırov Seymur Orxan"/>
    <s v="Satış meneceri"/>
    <x v="4"/>
    <x v="47"/>
    <n v="134"/>
    <n v="87"/>
    <n v="11658"/>
    <s v="Inshaatgold"/>
    <s v="Şimal-şərq"/>
    <s v="Xaçmaz"/>
    <d v="2021-03-17T22:48:00"/>
  </r>
  <r>
    <s v="Orucov Teymur Rəşad"/>
    <s v="Satış meneceri"/>
    <x v="0"/>
    <x v="35"/>
    <n v="69"/>
    <n v="52"/>
    <n v="3588"/>
    <s v="Sansor"/>
    <s v="Şimal-qərb"/>
    <s v="Şəmkir"/>
    <d v="2021-03-18T00:00:00"/>
  </r>
  <r>
    <s v="Əliyev İlqar Samir"/>
    <s v="Satış meneceri"/>
    <x v="1"/>
    <x v="4"/>
    <n v="104"/>
    <n v="13"/>
    <n v="1352"/>
    <s v="Future"/>
    <s v="Şimal-qərb"/>
    <s v="Gəncə"/>
    <d v="2021-03-18T01:12:00"/>
  </r>
  <r>
    <s v="Bağırov Seymur Orxan"/>
    <s v="Satış meneceri"/>
    <x v="1"/>
    <x v="12"/>
    <n v="121"/>
    <n v="7"/>
    <n v="847"/>
    <s v="Human"/>
    <s v="Şərq"/>
    <s v="Sumqayıt"/>
    <d v="2021-03-18T02:24:00"/>
  </r>
  <r>
    <s v="Əliyev İlqar Samir"/>
    <s v="Satış meneceri"/>
    <x v="0"/>
    <x v="32"/>
    <n v="119"/>
    <n v="8"/>
    <n v="952"/>
    <s v="Zoom"/>
    <s v="Şimal-qərb"/>
    <s v="Şəmkir"/>
    <d v="2021-03-18T03:36:00"/>
  </r>
  <r>
    <s v="Sabilov Ayaz Teymur"/>
    <s v="Satış nümayəndəsi"/>
    <x v="2"/>
    <x v="16"/>
    <n v="107"/>
    <n v="9"/>
    <n v="963"/>
    <s v="Ultra"/>
    <s v="Cənub"/>
    <s v="Nefçala"/>
    <d v="2021-03-18T04:48:00"/>
  </r>
  <r>
    <s v="Bağışov Elnur İbad"/>
    <s v="Satış meneceri"/>
    <x v="3"/>
    <x v="15"/>
    <n v="115"/>
    <n v="6"/>
    <n v="690"/>
    <s v="Zoom"/>
    <s v="Şimal-qərb"/>
    <s v="Şəmkir"/>
    <d v="2021-03-18T06:00:00"/>
  </r>
  <r>
    <s v="Bağışov Elnur İbad"/>
    <s v="Satış meneceri"/>
    <x v="1"/>
    <x v="4"/>
    <n v="104"/>
    <n v="11"/>
    <n v="1144"/>
    <s v="Future"/>
    <s v="Şimal-qərb"/>
    <s v="Gəncə"/>
    <d v="2021-03-18T07:12:00"/>
  </r>
  <r>
    <s v="Əliyev İlqar Samir"/>
    <s v="Satış meneceri"/>
    <x v="3"/>
    <x v="48"/>
    <n v="73"/>
    <n v="46"/>
    <n v="3358"/>
    <s v="Trim"/>
    <s v="Şimal"/>
    <s v="Zaqatala"/>
    <d v="2021-03-18T08:24:00"/>
  </r>
  <r>
    <s v="Sabilov Ayaz Teymur"/>
    <s v="Satış nümayəndəsi"/>
    <x v="1"/>
    <x v="21"/>
    <n v="128"/>
    <n v="4"/>
    <n v="512"/>
    <s v="Albana"/>
    <s v="Şimal-qərb"/>
    <s v="Ağstafa"/>
    <d v="2021-03-18T09:36:00"/>
  </r>
  <r>
    <s v="Əliyev İlqar Samir"/>
    <s v="Satış meneceri"/>
    <x v="1"/>
    <x v="37"/>
    <n v="87"/>
    <n v="8"/>
    <n v="696"/>
    <s v="Inshaatgold"/>
    <s v="Şimal-şərq"/>
    <s v="Xaçmaz"/>
    <d v="2021-03-18T10:48:00"/>
  </r>
  <r>
    <s v="Əliyev İlqar Samir"/>
    <s v="Satış meneceri"/>
    <x v="1"/>
    <x v="31"/>
    <n v="77"/>
    <n v="11"/>
    <n v="847"/>
    <s v="ABC"/>
    <s v="Şərq"/>
    <s v="Bakı"/>
    <d v="2021-03-18T12:00:00"/>
  </r>
  <r>
    <s v="Əliyeva Röya Əli"/>
    <s v="Satış nümayəndəsi"/>
    <x v="0"/>
    <x v="40"/>
    <n v="128"/>
    <n v="10"/>
    <n v="1280"/>
    <s v="Ilmano"/>
    <s v="Şərq"/>
    <s v="Bakı"/>
    <d v="2021-03-18T13:12:00"/>
  </r>
  <r>
    <s v="Əliyeva Röya Əli"/>
    <s v="Satış nümayəndəsi"/>
    <x v="3"/>
    <x v="6"/>
    <n v="121"/>
    <n v="51"/>
    <n v="6171"/>
    <s v="BlackWhite"/>
    <s v="Şimal-qərb"/>
    <s v="Gəncə"/>
    <d v="2021-03-18T14:24:00"/>
  </r>
  <r>
    <s v="Abdullayev Tahir Nurlan"/>
    <s v="Satış nümayəndəsi"/>
    <x v="1"/>
    <x v="1"/>
    <n v="145"/>
    <n v="7"/>
    <n v="1015"/>
    <s v="Number"/>
    <s v="Şimal-qərb"/>
    <s v="Gəncə"/>
    <d v="2021-03-18T15:36:00"/>
  </r>
  <r>
    <s v="Sabilov Ayaz Teymur"/>
    <s v="Satış nümayəndəsi"/>
    <x v="2"/>
    <x v="38"/>
    <n v="131"/>
    <n v="9"/>
    <n v="1179"/>
    <s v="Future"/>
    <s v="Şimal-qərb"/>
    <s v="Gəncə"/>
    <d v="2021-03-18T16:48:00"/>
  </r>
  <r>
    <s v="Orucov Teymur Rəşad"/>
    <s v="Satış meneceri"/>
    <x v="4"/>
    <x v="43"/>
    <n v="16"/>
    <n v="109"/>
    <n v="1744"/>
    <s v="Ultra"/>
    <s v="Cənub"/>
    <s v="Nefçala"/>
    <d v="2021-03-18T18:00:00"/>
  </r>
  <r>
    <s v="Əliyeva Röya Əli"/>
    <s v="Satış nümayəndəsi"/>
    <x v="4"/>
    <x v="43"/>
    <n v="16"/>
    <n v="112"/>
    <n v="1792"/>
    <s v="Stream"/>
    <s v="Cənub"/>
    <s v="Biləsuvar"/>
    <d v="2021-03-18T19:12:00"/>
  </r>
  <r>
    <s v="Bağırov Seymur Orxan"/>
    <s v="Satış meneceri"/>
    <x v="4"/>
    <x v="47"/>
    <n v="134"/>
    <n v="85"/>
    <n v="11390"/>
    <s v="Zoom"/>
    <s v="Şimal-qərb"/>
    <s v="Şəmkir"/>
    <d v="2021-03-18T20:24:00"/>
  </r>
  <r>
    <s v="Əliyeva Röya Əli"/>
    <s v="Satış nümayəndəsi"/>
    <x v="3"/>
    <x v="44"/>
    <n v="28"/>
    <n v="3"/>
    <n v="84"/>
    <s v="Inshaatgold"/>
    <s v="Şimal-şərq"/>
    <s v="Xaçmaz"/>
    <d v="2021-03-18T21:36:00"/>
  </r>
  <r>
    <s v="Bağışov Elnur İbad"/>
    <s v="Satış meneceri"/>
    <x v="3"/>
    <x v="25"/>
    <n v="67"/>
    <n v="22"/>
    <n v="1474"/>
    <s v="Ultra"/>
    <s v="Cənub"/>
    <s v="Nefçala"/>
    <d v="2021-03-18T22:48:00"/>
  </r>
  <r>
    <s v="Orucov Teymur Rəşad"/>
    <s v="Satış meneceri"/>
    <x v="3"/>
    <x v="11"/>
    <n v="146"/>
    <n v="5"/>
    <n v="730"/>
    <s v="Ilmano"/>
    <s v="Şərq"/>
    <s v="Bakı"/>
    <d v="2021-03-19T00:00:00"/>
  </r>
  <r>
    <s v="Bağışov Elnur İbad"/>
    <s v="Satış meneceri"/>
    <x v="1"/>
    <x v="7"/>
    <n v="65"/>
    <n v="18"/>
    <n v="1170"/>
    <s v="Zoom"/>
    <s v="Şimal-qərb"/>
    <s v="Şəmkir"/>
    <d v="2021-03-19T01:12:00"/>
  </r>
  <r>
    <s v="Əliyev İlqar Samir"/>
    <s v="Satış meneceri"/>
    <x v="1"/>
    <x v="21"/>
    <n v="128"/>
    <n v="10"/>
    <n v="1280"/>
    <s v="Human"/>
    <s v="Şərq"/>
    <s v="Sumqayıt"/>
    <d v="2021-03-19T02:24:00"/>
  </r>
  <r>
    <s v="Sabilov Ayaz Teymur"/>
    <s v="Satış nümayəndəsi"/>
    <x v="0"/>
    <x v="17"/>
    <n v="83"/>
    <n v="10"/>
    <n v="830"/>
    <s v="Invest"/>
    <s v="Şərq"/>
    <s v="Bakı"/>
    <d v="2021-03-19T03:36:00"/>
  </r>
  <r>
    <s v="Əliyev İlqar Samir"/>
    <s v="Satış meneceri"/>
    <x v="0"/>
    <x v="40"/>
    <n v="128"/>
    <n v="9"/>
    <n v="1152"/>
    <s v="Human"/>
    <s v="Şərq"/>
    <s v="Sumqayıt"/>
    <d v="2021-03-19T04:48:00"/>
  </r>
  <r>
    <s v="Əliyev İlqar Samir"/>
    <s v="Satış meneceri"/>
    <x v="1"/>
    <x v="23"/>
    <n v="40"/>
    <n v="8"/>
    <n v="320"/>
    <s v="Ilpatio"/>
    <s v="Şərq"/>
    <s v="Bakı"/>
    <d v="2021-03-19T06:00:00"/>
  </r>
  <r>
    <s v="Əliyev İlqar Samir"/>
    <s v="Satış meneceri"/>
    <x v="2"/>
    <x v="42"/>
    <n v="47"/>
    <n v="7"/>
    <n v="329"/>
    <s v="Future"/>
    <s v="Şimal-qərb"/>
    <s v="Gəncə"/>
    <d v="2021-03-19T07:12:00"/>
  </r>
  <r>
    <s v="Sabilov Ayaz Teymur"/>
    <s v="Satış nümayəndəsi"/>
    <x v="0"/>
    <x v="0"/>
    <n v="98"/>
    <n v="8"/>
    <n v="784"/>
    <s v="Future"/>
    <s v="Şimal-qərb"/>
    <s v="Gəncə"/>
    <d v="2021-03-19T08:24:00"/>
  </r>
  <r>
    <s v="Sabilov Ayaz Teymur"/>
    <s v="Satış nümayəndəsi"/>
    <x v="1"/>
    <x v="7"/>
    <n v="65"/>
    <n v="13"/>
    <n v="845"/>
    <s v="AZstar"/>
    <s v="Şimal-şərq"/>
    <s v="Quba"/>
    <d v="2021-03-19T09:36:00"/>
  </r>
  <r>
    <s v="Bağışov Elnur İbad"/>
    <s v="Satış meneceri"/>
    <x v="1"/>
    <x v="29"/>
    <n v="133"/>
    <n v="5"/>
    <n v="665"/>
    <s v="Caspello"/>
    <s v="Cənub"/>
    <s v="Lənkəran"/>
    <d v="2021-03-19T10:48:00"/>
  </r>
  <r>
    <s v="Əliyeva Röya Əli"/>
    <s v="Satış nümayəndəsi"/>
    <x v="2"/>
    <x v="42"/>
    <n v="47"/>
    <n v="9"/>
    <n v="423"/>
    <s v="Number"/>
    <s v="Şimal-qərb"/>
    <s v="Gəncə"/>
    <d v="2021-03-19T12:00:00"/>
  </r>
  <r>
    <s v="Bağırov Seymur Orxan"/>
    <s v="Satış meneceri"/>
    <x v="1"/>
    <x v="1"/>
    <n v="145"/>
    <n v="9"/>
    <n v="1305"/>
    <s v="Sensora"/>
    <s v="Şərq"/>
    <s v="Xırdalan"/>
    <d v="2021-03-19T13:12:00"/>
  </r>
  <r>
    <s v="Bağışov Elnur İbad"/>
    <s v="Satış meneceri"/>
    <x v="1"/>
    <x v="37"/>
    <n v="87"/>
    <n v="9"/>
    <n v="783"/>
    <s v="Ultra"/>
    <s v="Cənub"/>
    <s v="Nefçala"/>
    <d v="2021-03-19T14:24:00"/>
  </r>
  <r>
    <s v="Mustafayeva Sona Abdulla"/>
    <s v="Satış nümayəndəsi"/>
    <x v="3"/>
    <x v="6"/>
    <n v="121"/>
    <n v="55"/>
    <n v="6655"/>
    <s v="Caspello"/>
    <s v="Cənub"/>
    <s v="Lənkəran"/>
    <d v="2021-03-19T15:36:00"/>
  </r>
  <r>
    <s v="Abdullayev Tahir Nurlan"/>
    <s v="Satış nümayəndəsi"/>
    <x v="2"/>
    <x v="16"/>
    <n v="107"/>
    <n v="5"/>
    <n v="535"/>
    <s v="Ultra"/>
    <s v="Cənub"/>
    <s v="Nefçala"/>
    <d v="2021-03-19T16:48:00"/>
  </r>
  <r>
    <s v="Sabilov Ayaz Teymur"/>
    <s v="Satış nümayəndəsi"/>
    <x v="0"/>
    <x v="26"/>
    <n v="6"/>
    <n v="128"/>
    <n v="768"/>
    <s v="Zoom"/>
    <s v="Şimal-qərb"/>
    <s v="Şəmkir"/>
    <d v="2021-03-19T18:00:00"/>
  </r>
  <r>
    <s v="Sabilov Ayaz Teymur"/>
    <s v="Satış nümayəndəsi"/>
    <x v="2"/>
    <x v="42"/>
    <n v="47"/>
    <n v="6"/>
    <n v="282"/>
    <s v="Sensora"/>
    <s v="Şərq"/>
    <s v="Xırdalan"/>
    <d v="2021-03-19T19:12:00"/>
  </r>
  <r>
    <s v="Əliyeva Röya Əli"/>
    <s v="Satış nümayəndəsi"/>
    <x v="2"/>
    <x v="39"/>
    <n v="85"/>
    <n v="19"/>
    <n v="1615"/>
    <s v="Future"/>
    <s v="Şimal-qərb"/>
    <s v="Gəncə"/>
    <d v="2021-03-19T20:24:00"/>
  </r>
  <r>
    <s v="Bağırov Seymur Orxan"/>
    <s v="Satış meneceri"/>
    <x v="2"/>
    <x v="45"/>
    <n v="105"/>
    <n v="15"/>
    <n v="1575"/>
    <s v="Zoom"/>
    <s v="Şimal-qərb"/>
    <s v="Şəmkir"/>
    <d v="2021-03-19T21:36:00"/>
  </r>
  <r>
    <s v="Bağırov Seymur Orxan"/>
    <s v="Satış meneceri"/>
    <x v="4"/>
    <x v="47"/>
    <n v="134"/>
    <n v="87"/>
    <n v="11658"/>
    <s v="Pero"/>
    <s v="Şimal-şərq"/>
    <s v="Quba"/>
    <d v="2021-03-19T22:48:00"/>
  </r>
  <r>
    <s v="Orucov Teymur Rəşad"/>
    <s v="Satış meneceri"/>
    <x v="1"/>
    <x v="37"/>
    <n v="87"/>
    <n v="4"/>
    <n v="348"/>
    <s v="Sensora"/>
    <s v="Şərq"/>
    <s v="Xırdalan"/>
    <d v="2021-03-20T00:00:00"/>
  </r>
  <r>
    <s v="Mustafayeva Sona Abdulla"/>
    <s v="Satış nümayəndəsi"/>
    <x v="1"/>
    <x v="4"/>
    <n v="104"/>
    <n v="10"/>
    <n v="1040"/>
    <s v="Ilmano"/>
    <s v="Şərq"/>
    <s v="Bakı"/>
    <d v="2021-03-20T01:12:00"/>
  </r>
  <r>
    <s v="Əliyeva Röya Əli"/>
    <s v="Satış nümayəndəsi"/>
    <x v="2"/>
    <x v="36"/>
    <n v="73"/>
    <n v="8"/>
    <n v="584"/>
    <s v="Number"/>
    <s v="Şimal-qərb"/>
    <s v="Gəncə"/>
    <d v="2021-03-20T02:24:00"/>
  </r>
  <r>
    <s v="Bağışov Elnur İbad"/>
    <s v="Satış meneceri"/>
    <x v="1"/>
    <x v="37"/>
    <n v="87"/>
    <n v="5"/>
    <n v="435"/>
    <s v="Pero"/>
    <s v="Şimal-şərq"/>
    <s v="Quba"/>
    <d v="2021-03-20T03:36:00"/>
  </r>
  <r>
    <s v="Abdullayev Tahir Nurlan"/>
    <s v="Satış nümayəndəsi"/>
    <x v="2"/>
    <x v="34"/>
    <n v="68"/>
    <n v="83"/>
    <n v="5644"/>
    <s v="Albana"/>
    <s v="Şimal-qərb"/>
    <s v="Ağstafa"/>
    <d v="2021-03-20T04:48:00"/>
  </r>
  <r>
    <s v="Abdullayev Tahir Nurlan"/>
    <s v="Satış nümayəndəsi"/>
    <x v="0"/>
    <x v="17"/>
    <n v="83"/>
    <n v="4"/>
    <n v="332"/>
    <s v="Ultra"/>
    <s v="Cənub"/>
    <s v="Nefçala"/>
    <d v="2021-03-20T06:00:00"/>
  </r>
  <r>
    <s v="Əliyev İlqar Samir"/>
    <s v="Satış meneceri"/>
    <x v="1"/>
    <x v="31"/>
    <n v="77"/>
    <n v="11"/>
    <n v="847"/>
    <s v="Standart"/>
    <s v="Şimal"/>
    <s v="İsmayıllı"/>
    <d v="2021-03-20T07:12:00"/>
  </r>
  <r>
    <s v="Bağırov Seymur Orxan"/>
    <s v="Satış meneceri"/>
    <x v="0"/>
    <x v="32"/>
    <n v="119"/>
    <n v="12"/>
    <n v="1428"/>
    <s v="Inshaatgold"/>
    <s v="Şimal-şərq"/>
    <s v="Xaçmaz"/>
    <d v="2021-03-20T08:24:00"/>
  </r>
  <r>
    <s v="Bağırov Seymur Orxan"/>
    <s v="Satış meneceri"/>
    <x v="3"/>
    <x v="28"/>
    <n v="27"/>
    <n v="46"/>
    <n v="1242"/>
    <s v="BlackWhite"/>
    <s v="Şimal-qərb"/>
    <s v="Gəncə"/>
    <d v="2021-03-20T09:36:00"/>
  </r>
  <r>
    <s v="Sabilov Ayaz Teymur"/>
    <s v="Satış nümayəndəsi"/>
    <x v="2"/>
    <x v="34"/>
    <n v="68"/>
    <n v="86"/>
    <n v="5848"/>
    <s v="Caspello"/>
    <s v="Cənub"/>
    <s v="Lənkəran"/>
    <d v="2021-03-20T10:48:00"/>
  </r>
  <r>
    <s v="Abdullayev Tahir Nurlan"/>
    <s v="Satış nümayəndəsi"/>
    <x v="2"/>
    <x v="3"/>
    <n v="40"/>
    <n v="125"/>
    <n v="5000"/>
    <s v="Number"/>
    <s v="Şimal-qərb"/>
    <s v="Gəncə"/>
    <d v="2021-03-20T12:00:00"/>
  </r>
  <r>
    <s v="Əliyev İlqar Samir"/>
    <s v="Satış meneceri"/>
    <x v="1"/>
    <x v="31"/>
    <n v="77"/>
    <n v="7"/>
    <n v="539"/>
    <s v="Future"/>
    <s v="Şimal-qərb"/>
    <s v="Gəncə"/>
    <d v="2021-03-20T13:12:00"/>
  </r>
  <r>
    <s v="Orucov Teymur Rəşad"/>
    <s v="Satış meneceri"/>
    <x v="1"/>
    <x v="21"/>
    <n v="128"/>
    <n v="2"/>
    <n v="256"/>
    <s v="Future"/>
    <s v="Şimal-qərb"/>
    <s v="Gəncə"/>
    <d v="2021-03-20T14:24:00"/>
  </r>
  <r>
    <s v="Əliyev İlqar Samir"/>
    <s v="Satış meneceri"/>
    <x v="3"/>
    <x v="15"/>
    <n v="115"/>
    <n v="8"/>
    <n v="920"/>
    <s v="Future"/>
    <s v="Şimal-qərb"/>
    <s v="Gəncə"/>
    <d v="2021-03-20T15:36:00"/>
  </r>
  <r>
    <s v="Orucov Teymur Rəşad"/>
    <s v="Satış meneceri"/>
    <x v="0"/>
    <x v="35"/>
    <n v="69"/>
    <n v="57"/>
    <n v="3933"/>
    <s v="Albana"/>
    <s v="Şimal-qərb"/>
    <s v="Ağstafa"/>
    <d v="2021-03-20T16:48:00"/>
  </r>
  <r>
    <s v="Sabilov Ayaz Teymur"/>
    <s v="Satış nümayəndəsi"/>
    <x v="1"/>
    <x v="21"/>
    <n v="128"/>
    <n v="4"/>
    <n v="512"/>
    <s v="Albana"/>
    <s v="Şimal-qərb"/>
    <s v="Ağstafa"/>
    <d v="2021-03-20T18:00:00"/>
  </r>
  <r>
    <s v="Sabilov Ayaz Teymur"/>
    <s v="Satış nümayəndəsi"/>
    <x v="3"/>
    <x v="13"/>
    <n v="130"/>
    <n v="12"/>
    <n v="1560"/>
    <s v="Inshaatgold"/>
    <s v="Şimal-şərq"/>
    <s v="Xaçmaz"/>
    <d v="2021-03-20T19:12:00"/>
  </r>
  <r>
    <s v="Abdullayev Tahir Nurlan"/>
    <s v="Satış nümayəndəsi"/>
    <x v="2"/>
    <x v="34"/>
    <n v="68"/>
    <n v="83"/>
    <n v="5644"/>
    <s v="Number"/>
    <s v="Şimal-qərb"/>
    <s v="Gəncə"/>
    <d v="2021-03-20T20:24:00"/>
  </r>
  <r>
    <s v="Orucov Teymur Rəşad"/>
    <s v="Satış meneceri"/>
    <x v="0"/>
    <x v="32"/>
    <n v="119"/>
    <n v="10"/>
    <n v="1190"/>
    <s v="Ultra"/>
    <s v="Cənub"/>
    <s v="Nefçala"/>
    <d v="2021-03-20T21:36:00"/>
  </r>
  <r>
    <s v="Sabilov Ayaz Teymur"/>
    <s v="Satış nümayəndəsi"/>
    <x v="3"/>
    <x v="6"/>
    <n v="121"/>
    <n v="50"/>
    <n v="6050"/>
    <s v="Ultra"/>
    <s v="Cənub"/>
    <s v="Nefçala"/>
    <d v="2021-03-20T22:48:00"/>
  </r>
  <r>
    <s v="Sabilov Ayaz Teymur"/>
    <s v="Satış nümayəndəsi"/>
    <x v="3"/>
    <x v="27"/>
    <n v="43"/>
    <n v="6"/>
    <n v="258"/>
    <s v="Future"/>
    <s v="Şimal-qərb"/>
    <s v="Gəncə"/>
    <d v="2021-03-21T00:00:00"/>
  </r>
  <r>
    <s v="Abdullayev Tahir Nurlan"/>
    <s v="Satış nümayəndəsi"/>
    <x v="3"/>
    <x v="28"/>
    <n v="27"/>
    <n v="50"/>
    <n v="1350"/>
    <s v="Caspello"/>
    <s v="Cənub"/>
    <s v="Lənkəran"/>
    <d v="2021-03-21T01:12:00"/>
  </r>
  <r>
    <s v="Mustafayeva Sona Abdulla"/>
    <s v="Satış nümayəndəsi"/>
    <x v="3"/>
    <x v="41"/>
    <n v="107"/>
    <n v="11"/>
    <n v="1177"/>
    <s v="Ultra"/>
    <s v="Cənub"/>
    <s v="Nefçala"/>
    <d v="2021-03-21T02:24:00"/>
  </r>
  <r>
    <s v="Əliyev İlqar Samir"/>
    <s v="Satış meneceri"/>
    <x v="2"/>
    <x v="38"/>
    <n v="131"/>
    <n v="9"/>
    <n v="1179"/>
    <s v="Zoom"/>
    <s v="Şimal-qərb"/>
    <s v="Şəmkir"/>
    <d v="2021-03-21T03:36:00"/>
  </r>
  <r>
    <s v="Mustafayeva Sona Abdulla"/>
    <s v="Satış nümayəndəsi"/>
    <x v="3"/>
    <x v="44"/>
    <n v="28"/>
    <n v="4"/>
    <n v="112"/>
    <s v="Zoom"/>
    <s v="Şimal-qərb"/>
    <s v="Şəmkir"/>
    <d v="2021-03-21T04:48:00"/>
  </r>
  <r>
    <s v="Orucov Teymur Rəşad"/>
    <s v="Satış meneceri"/>
    <x v="3"/>
    <x v="25"/>
    <n v="67"/>
    <n v="19"/>
    <n v="1273"/>
    <s v="Albana"/>
    <s v="Şimal-qərb"/>
    <s v="Ağstafa"/>
    <d v="2021-03-21T06:00:00"/>
  </r>
  <r>
    <s v="Əliyeva Röya Əli"/>
    <s v="Satış nümayəndəsi"/>
    <x v="1"/>
    <x v="23"/>
    <n v="40"/>
    <n v="6"/>
    <n v="240"/>
    <s v="Human"/>
    <s v="Şərq"/>
    <s v="Sumqayıt"/>
    <d v="2021-03-21T07:12:00"/>
  </r>
  <r>
    <s v="Bağışov Elnur İbad"/>
    <s v="Satış meneceri"/>
    <x v="3"/>
    <x v="41"/>
    <n v="107"/>
    <n v="11"/>
    <n v="1177"/>
    <s v="Stream"/>
    <s v="Cənub"/>
    <s v="Biləsuvar"/>
    <d v="2021-03-21T08:24:00"/>
  </r>
  <r>
    <s v="Sabilov Ayaz Teymur"/>
    <s v="Satış nümayəndəsi"/>
    <x v="1"/>
    <x v="9"/>
    <n v="98"/>
    <n v="10"/>
    <n v="980"/>
    <s v="Caspello"/>
    <s v="Cənub"/>
    <s v="Lənkəran"/>
    <d v="2021-03-21T09:36:00"/>
  </r>
  <r>
    <s v="Əliyeva Röya Əli"/>
    <s v="Satış nümayəndəsi"/>
    <x v="3"/>
    <x v="48"/>
    <n v="73"/>
    <n v="43"/>
    <n v="3139"/>
    <s v="Caspello"/>
    <s v="Cənub"/>
    <s v="Lənkəran"/>
    <d v="2021-03-21T10:48:00"/>
  </r>
  <r>
    <s v="Sabilov Ayaz Teymur"/>
    <s v="Satış nümayəndəsi"/>
    <x v="2"/>
    <x v="42"/>
    <n v="47"/>
    <n v="8"/>
    <n v="376"/>
    <s v="Albana"/>
    <s v="Şimal-qərb"/>
    <s v="Ağstafa"/>
    <d v="2021-03-21T12:00:00"/>
  </r>
  <r>
    <s v="Əliyeva Röya Əli"/>
    <s v="Satış nümayəndəsi"/>
    <x v="2"/>
    <x v="34"/>
    <n v="68"/>
    <n v="85"/>
    <n v="5780"/>
    <s v="Number"/>
    <s v="Şimal-qərb"/>
    <s v="Gəncə"/>
    <d v="2021-03-21T13:12:00"/>
  </r>
  <r>
    <s v="Bağışov Elnur İbad"/>
    <s v="Satış meneceri"/>
    <x v="3"/>
    <x v="41"/>
    <n v="107"/>
    <n v="17"/>
    <n v="1819"/>
    <s v="Caspello"/>
    <s v="Cənub"/>
    <s v="Lənkəran"/>
    <d v="2021-03-21T14:24:00"/>
  </r>
  <r>
    <s v="Əliyev İlqar Samir"/>
    <s v="Satış meneceri"/>
    <x v="1"/>
    <x v="29"/>
    <n v="133"/>
    <n v="1"/>
    <n v="133"/>
    <s v="BlackWhite"/>
    <s v="Şimal-qərb"/>
    <s v="Gəncə"/>
    <d v="2021-03-21T15:36:00"/>
  </r>
  <r>
    <s v="Əliyeva Röya Əli"/>
    <s v="Satış nümayəndəsi"/>
    <x v="0"/>
    <x v="26"/>
    <n v="6"/>
    <n v="126"/>
    <n v="756"/>
    <s v="Future"/>
    <s v="Şimal-qərb"/>
    <s v="Gəncə"/>
    <d v="2021-03-21T16:48:00"/>
  </r>
  <r>
    <s v="Mustafayeva Sona Abdulla"/>
    <s v="Satış nümayəndəsi"/>
    <x v="0"/>
    <x v="17"/>
    <n v="83"/>
    <n v="5"/>
    <n v="415"/>
    <s v="Zoom"/>
    <s v="Şimal-qərb"/>
    <s v="Şəmkir"/>
    <d v="2021-03-21T18:00:00"/>
  </r>
  <r>
    <s v="Bağışov Elnur İbad"/>
    <s v="Satış meneceri"/>
    <x v="0"/>
    <x v="2"/>
    <n v="38"/>
    <n v="8"/>
    <n v="304"/>
    <s v="BlackWhite"/>
    <s v="Şimal-qərb"/>
    <s v="Gəncə"/>
    <d v="2021-03-21T19:12:00"/>
  </r>
  <r>
    <s v="Əliyev İlqar Samir"/>
    <s v="Satış meneceri"/>
    <x v="0"/>
    <x v="30"/>
    <n v="31"/>
    <n v="11"/>
    <n v="341"/>
    <s v="Trim"/>
    <s v="Şimal"/>
    <s v="Zaqatala"/>
    <d v="2021-03-21T20:24:00"/>
  </r>
  <r>
    <s v="Bağışov Elnur İbad"/>
    <s v="Satış meneceri"/>
    <x v="3"/>
    <x v="13"/>
    <n v="130"/>
    <n v="11"/>
    <n v="1430"/>
    <s v="Albana"/>
    <s v="Şimal-qərb"/>
    <s v="Ağstafa"/>
    <d v="2021-03-21T21:36:00"/>
  </r>
  <r>
    <s v="Sabilov Ayaz Teymur"/>
    <s v="Satış nümayəndəsi"/>
    <x v="1"/>
    <x v="1"/>
    <n v="145"/>
    <n v="4"/>
    <n v="580"/>
    <s v="Albana"/>
    <s v="Şimal-qərb"/>
    <s v="Ağstafa"/>
    <d v="2021-03-21T22:48:00"/>
  </r>
  <r>
    <s v="Abdullayev Tahir Nurlan"/>
    <s v="Satış nümayəndəsi"/>
    <x v="3"/>
    <x v="27"/>
    <n v="43"/>
    <n v="9"/>
    <n v="387"/>
    <s v="Ilmano"/>
    <s v="Şərq"/>
    <s v="Bakı"/>
    <d v="2021-03-22T00:00:00"/>
  </r>
  <r>
    <s v="Orucov Teymur Rəşad"/>
    <s v="Satış meneceri"/>
    <x v="0"/>
    <x v="35"/>
    <n v="69"/>
    <n v="52"/>
    <n v="3588"/>
    <s v="Alfa"/>
    <s v="Şimal-qərb"/>
    <s v="Şəmkir"/>
    <d v="2021-03-22T01:12:00"/>
  </r>
  <r>
    <s v="Mustafayeva Sona Abdulla"/>
    <s v="Satış nümayəndəsi"/>
    <x v="4"/>
    <x v="43"/>
    <n v="16"/>
    <n v="108"/>
    <n v="1728"/>
    <s v="Caspello"/>
    <s v="Cənub"/>
    <s v="Lənkəran"/>
    <d v="2021-03-22T02:24:00"/>
  </r>
  <r>
    <s v="Sabilov Ayaz Teymur"/>
    <s v="Satış nümayəndəsi"/>
    <x v="0"/>
    <x v="14"/>
    <n v="47"/>
    <n v="11"/>
    <n v="517"/>
    <s v="Ilpatio"/>
    <s v="Şərq"/>
    <s v="Bakı"/>
    <d v="2021-03-22T03:36:00"/>
  </r>
  <r>
    <s v="Orucov Teymur Rəşad"/>
    <s v="Satış meneceri"/>
    <x v="2"/>
    <x v="34"/>
    <n v="68"/>
    <n v="90"/>
    <n v="6120"/>
    <s v="Number"/>
    <s v="Şimal-qərb"/>
    <s v="Gəncə"/>
    <d v="2021-03-22T04:48:00"/>
  </r>
  <r>
    <s v="Mustafayeva Sona Abdulla"/>
    <s v="Satış nümayəndəsi"/>
    <x v="0"/>
    <x v="10"/>
    <n v="54"/>
    <n v="94"/>
    <n v="5076"/>
    <s v="Alfa"/>
    <s v="Şimal-qərb"/>
    <s v="Şəmkir"/>
    <d v="2021-03-22T06:00:00"/>
  </r>
  <r>
    <s v="Abdullayev Tahir Nurlan"/>
    <s v="Satış nümayəndəsi"/>
    <x v="2"/>
    <x v="36"/>
    <n v="73"/>
    <n v="9"/>
    <n v="657"/>
    <s v="Ilpatio"/>
    <s v="Şərq"/>
    <s v="Bakı"/>
    <d v="2021-03-22T07:12:00"/>
  </r>
  <r>
    <s v="Orucov Teymur Rəşad"/>
    <s v="Satış meneceri"/>
    <x v="4"/>
    <x v="47"/>
    <n v="134"/>
    <n v="80"/>
    <n v="10720"/>
    <s v="Sensora"/>
    <s v="Şərq"/>
    <s v="Xırdalan"/>
    <d v="2021-03-22T08:24:00"/>
  </r>
  <r>
    <s v="Əliyev İlqar Samir"/>
    <s v="Satış meneceri"/>
    <x v="1"/>
    <x v="29"/>
    <n v="133"/>
    <n v="6"/>
    <n v="798"/>
    <s v="Sensora"/>
    <s v="Şərq"/>
    <s v="Xırdalan"/>
    <d v="2021-03-22T09:36:00"/>
  </r>
  <r>
    <s v="Əliyeva Röya Əli"/>
    <s v="Satış nümayəndəsi"/>
    <x v="1"/>
    <x v="23"/>
    <n v="40"/>
    <n v="8"/>
    <n v="320"/>
    <s v="Human"/>
    <s v="Şərq"/>
    <s v="Sumqayıt"/>
    <d v="2021-03-22T10:48:00"/>
  </r>
  <r>
    <s v="Abdullayev Tahir Nurlan"/>
    <s v="Satış nümayəndəsi"/>
    <x v="1"/>
    <x v="23"/>
    <n v="40"/>
    <n v="7"/>
    <n v="280"/>
    <s v="ABC"/>
    <s v="Şərq"/>
    <s v="Bakı"/>
    <d v="2021-03-22T12:00:00"/>
  </r>
  <r>
    <s v="Bağırov Seymur Orxan"/>
    <s v="Satış meneceri"/>
    <x v="0"/>
    <x v="5"/>
    <n v="121"/>
    <n v="83"/>
    <n v="10043"/>
    <s v="Sensora"/>
    <s v="Şərq"/>
    <s v="Xırdalan"/>
    <d v="2021-03-22T13:12:00"/>
  </r>
  <r>
    <s v="Əliyev İlqar Samir"/>
    <s v="Satış meneceri"/>
    <x v="1"/>
    <x v="4"/>
    <n v="104"/>
    <n v="9"/>
    <n v="936"/>
    <s v="Future"/>
    <s v="Şimal-qərb"/>
    <s v="Gəncə"/>
    <d v="2021-03-22T14:24:00"/>
  </r>
  <r>
    <s v="Əliyev İlqar Samir"/>
    <s v="Satış meneceri"/>
    <x v="0"/>
    <x v="26"/>
    <n v="6"/>
    <n v="126"/>
    <n v="756"/>
    <s v="Elba"/>
    <s v="Şimal-qərb"/>
    <s v="Gəncə"/>
    <d v="2021-03-22T15:36:00"/>
  </r>
  <r>
    <s v="Əliyev İlqar Samir"/>
    <s v="Satış meneceri"/>
    <x v="0"/>
    <x v="5"/>
    <n v="121"/>
    <n v="85"/>
    <n v="10285"/>
    <s v="Zoom"/>
    <s v="Şimal-qərb"/>
    <s v="Şəmkir"/>
    <d v="2021-03-22T16:48:00"/>
  </r>
  <r>
    <s v="Əliyeva Röya Əli"/>
    <s v="Satış nümayəndəsi"/>
    <x v="2"/>
    <x v="20"/>
    <n v="89"/>
    <n v="120"/>
    <n v="10680"/>
    <s v="Sensora"/>
    <s v="Şərq"/>
    <s v="Xırdalan"/>
    <d v="2021-03-22T18:00:00"/>
  </r>
  <r>
    <s v="Orucov Teymur Rəşad"/>
    <s v="Satış meneceri"/>
    <x v="0"/>
    <x v="24"/>
    <n v="32"/>
    <n v="55"/>
    <n v="1760"/>
    <s v="ABC"/>
    <s v="Şərq"/>
    <s v="Bakı"/>
    <d v="2021-03-22T19:12:00"/>
  </r>
  <r>
    <s v="Abdullayev Tahir Nurlan"/>
    <s v="Satış nümayəndəsi"/>
    <x v="3"/>
    <x v="11"/>
    <n v="146"/>
    <n v="11"/>
    <n v="1606"/>
    <s v="Sensora"/>
    <s v="Şərq"/>
    <s v="Xırdalan"/>
    <d v="2021-03-22T20:24:00"/>
  </r>
  <r>
    <s v="Orucov Teymur Rəşad"/>
    <s v="Satış meneceri"/>
    <x v="2"/>
    <x v="34"/>
    <n v="68"/>
    <n v="89"/>
    <n v="6052"/>
    <s v="Future"/>
    <s v="Şimal-qərb"/>
    <s v="Gəncə"/>
    <d v="2021-03-22T21:36:00"/>
  </r>
  <r>
    <s v="Bağırov Seymur Orxan"/>
    <s v="Satış meneceri"/>
    <x v="1"/>
    <x v="9"/>
    <n v="98"/>
    <n v="13"/>
    <n v="1274"/>
    <s v="BlackWhite"/>
    <s v="Şimal-qərb"/>
    <s v="Gəncə"/>
    <d v="2021-03-22T22:48:00"/>
  </r>
  <r>
    <s v="Mustafayeva Sona Abdulla"/>
    <s v="Satış nümayəndəsi"/>
    <x v="2"/>
    <x v="33"/>
    <n v="47"/>
    <n v="53"/>
    <n v="2491"/>
    <s v="Ultra"/>
    <s v="Cənub"/>
    <s v="Nefçala"/>
    <d v="2021-03-23T00:00:00"/>
  </r>
  <r>
    <s v="Bağışov Elnur İbad"/>
    <s v="Satış meneceri"/>
    <x v="3"/>
    <x v="44"/>
    <n v="28"/>
    <n v="10"/>
    <n v="280"/>
    <s v="Human"/>
    <s v="Şərq"/>
    <s v="Sumqayıt"/>
    <d v="2021-03-23T01:12:00"/>
  </r>
  <r>
    <s v="Əliyeva Röya Əli"/>
    <s v="Satış nümayəndəsi"/>
    <x v="1"/>
    <x v="22"/>
    <n v="101"/>
    <n v="11"/>
    <n v="1111"/>
    <s v="AZstar"/>
    <s v="Şimal-şərq"/>
    <s v="Quba"/>
    <d v="2021-03-23T02:24:00"/>
  </r>
  <r>
    <s v="Əliyeva Röya Əli"/>
    <s v="Satış nümayəndəsi"/>
    <x v="4"/>
    <x v="47"/>
    <n v="134"/>
    <n v="79"/>
    <n v="10586"/>
    <s v="Lebima"/>
    <s v="Şimal-şərq"/>
    <s v="Qusar"/>
    <d v="2021-03-23T03:36:00"/>
  </r>
  <r>
    <s v="Əliyeva Röya Əli"/>
    <s v="Satış nümayəndəsi"/>
    <x v="0"/>
    <x v="2"/>
    <n v="38"/>
    <n v="5"/>
    <n v="190"/>
    <s v="Human"/>
    <s v="Şərq"/>
    <s v="Sumqayıt"/>
    <d v="2021-03-23T04:48:00"/>
  </r>
  <r>
    <s v="Əliyev İlqar Samir"/>
    <s v="Satış meneceri"/>
    <x v="3"/>
    <x v="13"/>
    <n v="130"/>
    <n v="12"/>
    <n v="1560"/>
    <s v="Ilpatio"/>
    <s v="Şərq"/>
    <s v="Bakı"/>
    <d v="2021-03-23T06:00:00"/>
  </r>
  <r>
    <s v="Abdullayev Tahir Nurlan"/>
    <s v="Satış nümayəndəsi"/>
    <x v="1"/>
    <x v="8"/>
    <n v="50"/>
    <n v="3"/>
    <n v="150"/>
    <s v="Future"/>
    <s v="Şimal-qərb"/>
    <s v="Gəncə"/>
    <d v="2021-03-23T07:12:00"/>
  </r>
  <r>
    <s v="Bağışov Elnur İbad"/>
    <s v="Satış meneceri"/>
    <x v="2"/>
    <x v="20"/>
    <n v="89"/>
    <n v="122"/>
    <n v="10858"/>
    <s v="AZtotal"/>
    <s v="Şərq"/>
    <s v="Sumqayıt"/>
    <d v="2021-03-23T08:24:00"/>
  </r>
  <r>
    <s v="Mustafayeva Sona Abdulla"/>
    <s v="Satış nümayəndəsi"/>
    <x v="3"/>
    <x v="15"/>
    <n v="115"/>
    <n v="7"/>
    <n v="805"/>
    <s v="Diema"/>
    <s v="Şimal-qərb"/>
    <s v="Ağstafa"/>
    <d v="2021-03-23T09:36:00"/>
  </r>
  <r>
    <s v="Bağırov Seymur Orxan"/>
    <s v="Satış meneceri"/>
    <x v="3"/>
    <x v="18"/>
    <n v="142"/>
    <n v="13"/>
    <n v="1846"/>
    <s v="Standart"/>
    <s v="Şimal"/>
    <s v="İsmayıllı"/>
    <d v="2021-03-23T10:48:00"/>
  </r>
  <r>
    <s v="Orucov Teymur Rəşad"/>
    <s v="Satış meneceri"/>
    <x v="3"/>
    <x v="48"/>
    <n v="73"/>
    <n v="48"/>
    <n v="3504"/>
    <s v="Ilpatio"/>
    <s v="Şərq"/>
    <s v="Bakı"/>
    <d v="2021-03-23T12:00:00"/>
  </r>
  <r>
    <s v="Bağırov Seymur Orxan"/>
    <s v="Satış meneceri"/>
    <x v="1"/>
    <x v="37"/>
    <n v="87"/>
    <n v="4"/>
    <n v="348"/>
    <s v="Albana"/>
    <s v="Şimal-qərb"/>
    <s v="Ağstafa"/>
    <d v="2021-03-23T13:12:00"/>
  </r>
  <r>
    <s v="Orucov Teymur Rəşad"/>
    <s v="Satış meneceri"/>
    <x v="0"/>
    <x v="35"/>
    <n v="69"/>
    <n v="52"/>
    <n v="3588"/>
    <s v="Ultra"/>
    <s v="Cənub"/>
    <s v="Nefçala"/>
    <d v="2021-03-23T14:24:00"/>
  </r>
  <r>
    <s v="Bağırov Seymur Orxan"/>
    <s v="Satış meneceri"/>
    <x v="1"/>
    <x v="31"/>
    <n v="77"/>
    <n v="10"/>
    <n v="770"/>
    <s v="Albana"/>
    <s v="Şimal-qərb"/>
    <s v="Ağstafa"/>
    <d v="2021-03-23T15:36:00"/>
  </r>
  <r>
    <s v="Orucov Teymur Rəşad"/>
    <s v="Satış meneceri"/>
    <x v="3"/>
    <x v="25"/>
    <n v="67"/>
    <n v="26"/>
    <n v="1742"/>
    <s v="Sensora"/>
    <s v="Şərq"/>
    <s v="Xırdalan"/>
    <d v="2021-03-23T16:48:00"/>
  </r>
  <r>
    <s v="Bağışov Elnur İbad"/>
    <s v="Satış meneceri"/>
    <x v="3"/>
    <x v="6"/>
    <n v="121"/>
    <n v="48"/>
    <n v="5808"/>
    <s v="Sensora"/>
    <s v="Şərq"/>
    <s v="Xırdalan"/>
    <d v="2021-03-23T18:00:00"/>
  </r>
  <r>
    <s v="Mustafayeva Sona Abdulla"/>
    <s v="Satış nümayəndəsi"/>
    <x v="1"/>
    <x v="12"/>
    <n v="121"/>
    <n v="6"/>
    <n v="726"/>
    <s v="Caspello"/>
    <s v="Cənub"/>
    <s v="Lənkəran"/>
    <d v="2021-03-23T19:12:00"/>
  </r>
  <r>
    <s v="Əliyeva Röya Əli"/>
    <s v="Satış nümayəndəsi"/>
    <x v="1"/>
    <x v="8"/>
    <n v="50"/>
    <n v="7"/>
    <n v="350"/>
    <s v="Diema"/>
    <s v="Şimal-qərb"/>
    <s v="Ağstafa"/>
    <d v="2021-03-23T20:24:00"/>
  </r>
  <r>
    <s v="Orucov Teymur Rəşad"/>
    <s v="Satış meneceri"/>
    <x v="0"/>
    <x v="14"/>
    <n v="47"/>
    <n v="11"/>
    <n v="517"/>
    <s v="Albana"/>
    <s v="Şimal-qərb"/>
    <s v="Ağstafa"/>
    <d v="2021-03-23T21:36:00"/>
  </r>
  <r>
    <s v="Əliyev İlqar Samir"/>
    <s v="Satış meneceri"/>
    <x v="1"/>
    <x v="29"/>
    <n v="133"/>
    <n v="8"/>
    <n v="1064"/>
    <s v="Azgold"/>
    <s v="Şimal"/>
    <s v="Qəbələ"/>
    <d v="2021-03-23T22:48:00"/>
  </r>
  <r>
    <s v="Mustafayeva Sona Abdulla"/>
    <s v="Satış nümayəndəsi"/>
    <x v="0"/>
    <x v="10"/>
    <n v="54"/>
    <n v="98"/>
    <n v="5292"/>
    <s v="Future"/>
    <s v="Şimal-qərb"/>
    <s v="Gəncə"/>
    <d v="2021-03-24T00:00:00"/>
  </r>
  <r>
    <s v="Əliyeva Röya Əli"/>
    <s v="Satış nümayəndəsi"/>
    <x v="4"/>
    <x v="43"/>
    <n v="16"/>
    <n v="109"/>
    <n v="1744"/>
    <s v="Albana"/>
    <s v="Şimal-qərb"/>
    <s v="Ağstafa"/>
    <d v="2021-03-24T01:12:00"/>
  </r>
  <r>
    <s v="Orucov Teymur Rəşad"/>
    <s v="Satış meneceri"/>
    <x v="2"/>
    <x v="3"/>
    <n v="40"/>
    <n v="116"/>
    <n v="4640"/>
    <s v="Inshaatgold"/>
    <s v="Şimal-şərq"/>
    <s v="Xaçmaz"/>
    <d v="2021-03-24T02:24:00"/>
  </r>
  <r>
    <s v="Mustafayeva Sona Abdulla"/>
    <s v="Satış nümayəndəsi"/>
    <x v="3"/>
    <x v="15"/>
    <n v="115"/>
    <n v="9"/>
    <n v="1035"/>
    <s v="AZstar"/>
    <s v="Şimal-şərq"/>
    <s v="Quba"/>
    <d v="2021-03-24T03:36:00"/>
  </r>
  <r>
    <s v="Əliyev İlqar Samir"/>
    <s v="Satış meneceri"/>
    <x v="0"/>
    <x v="35"/>
    <n v="69"/>
    <n v="57"/>
    <n v="3933"/>
    <s v="BlackWhite"/>
    <s v="Şimal-qərb"/>
    <s v="Gəncə"/>
    <d v="2021-03-24T04:48:00"/>
  </r>
  <r>
    <s v="Sabilov Ayaz Teymur"/>
    <s v="Satış nümayəndəsi"/>
    <x v="2"/>
    <x v="16"/>
    <n v="107"/>
    <n v="11"/>
    <n v="1177"/>
    <s v="Albana"/>
    <s v="Şimal-qərb"/>
    <s v="Ağstafa"/>
    <d v="2021-03-24T06:00:00"/>
  </r>
  <r>
    <s v="Əliyeva Röya Əli"/>
    <s v="Satış nümayəndəsi"/>
    <x v="1"/>
    <x v="29"/>
    <n v="133"/>
    <n v="7"/>
    <n v="931"/>
    <s v="IzAst"/>
    <s v="Şərq"/>
    <s v="Sumqayıt"/>
    <d v="2021-03-24T07:12:00"/>
  </r>
  <r>
    <s v="Orucov Teymur Rəşad"/>
    <s v="Satış meneceri"/>
    <x v="2"/>
    <x v="20"/>
    <n v="89"/>
    <n v="120"/>
    <n v="10680"/>
    <s v="Zoom"/>
    <s v="Şimal-qərb"/>
    <s v="Şəmkir"/>
    <d v="2021-03-24T08:24:00"/>
  </r>
  <r>
    <s v="Orucov Teymur Rəşad"/>
    <s v="Satış meneceri"/>
    <x v="1"/>
    <x v="22"/>
    <n v="101"/>
    <n v="3"/>
    <n v="303"/>
    <s v="Ilmano"/>
    <s v="Şərq"/>
    <s v="Bakı"/>
    <d v="2021-03-24T09:36:00"/>
  </r>
  <r>
    <s v="Bağışov Elnur İbad"/>
    <s v="Satış meneceri"/>
    <x v="3"/>
    <x v="11"/>
    <n v="146"/>
    <n v="5"/>
    <n v="730"/>
    <s v="Future"/>
    <s v="Şimal-qərb"/>
    <s v="Gəncə"/>
    <d v="2021-03-24T10:48:00"/>
  </r>
  <r>
    <s v="Orucov Teymur Rəşad"/>
    <s v="Satış meneceri"/>
    <x v="0"/>
    <x v="40"/>
    <n v="128"/>
    <n v="9"/>
    <n v="1152"/>
    <s v="Ultra"/>
    <s v="Cənub"/>
    <s v="Nefçala"/>
    <d v="2021-03-24T12:00:00"/>
  </r>
  <r>
    <s v="Bağışov Elnur İbad"/>
    <s v="Satış meneceri"/>
    <x v="2"/>
    <x v="16"/>
    <n v="107"/>
    <n v="9"/>
    <n v="963"/>
    <s v="Albana"/>
    <s v="Şimal-qərb"/>
    <s v="Ağstafa"/>
    <d v="2021-03-24T13:12:00"/>
  </r>
  <r>
    <s v="Orucov Teymur Rəşad"/>
    <s v="Satış meneceri"/>
    <x v="2"/>
    <x v="45"/>
    <n v="105"/>
    <n v="15"/>
    <n v="1575"/>
    <s v="Zoom"/>
    <s v="Şimal-qərb"/>
    <s v="Şəmkir"/>
    <d v="2021-03-24T14:24:00"/>
  </r>
  <r>
    <s v="Bağışov Elnur İbad"/>
    <s v="Satış meneceri"/>
    <x v="1"/>
    <x v="1"/>
    <n v="145"/>
    <n v="6"/>
    <n v="870"/>
    <s v="Albana"/>
    <s v="Şimal-qərb"/>
    <s v="Ağstafa"/>
    <d v="2021-03-24T15:36:00"/>
  </r>
  <r>
    <s v="Bağırov Seymur Orxan"/>
    <s v="Satış meneceri"/>
    <x v="1"/>
    <x v="9"/>
    <n v="98"/>
    <n v="7"/>
    <n v="686"/>
    <s v="Albana"/>
    <s v="Şimal-qərb"/>
    <s v="Ağstafa"/>
    <d v="2021-03-24T16:48:00"/>
  </r>
  <r>
    <s v="Sabilov Ayaz Teymur"/>
    <s v="Satış nümayəndəsi"/>
    <x v="1"/>
    <x v="21"/>
    <n v="128"/>
    <n v="2"/>
    <n v="256"/>
    <s v="Inshaatgold"/>
    <s v="Şimal-şərq"/>
    <s v="Xaçmaz"/>
    <d v="2021-03-24T18:00:00"/>
  </r>
  <r>
    <s v="Orucov Teymur Rəşad"/>
    <s v="Satış meneceri"/>
    <x v="1"/>
    <x v="23"/>
    <n v="40"/>
    <n v="10"/>
    <n v="400"/>
    <s v="Standart"/>
    <s v="Şimal"/>
    <s v="İsmayıllı"/>
    <d v="2021-03-24T19:12:00"/>
  </r>
  <r>
    <s v="Bağışov Elnur İbad"/>
    <s v="Satış meneceri"/>
    <x v="3"/>
    <x v="48"/>
    <n v="73"/>
    <n v="40"/>
    <n v="2920"/>
    <s v="Sansor"/>
    <s v="Şimal-qərb"/>
    <s v="Şəmkir"/>
    <d v="2021-03-24T20:24:00"/>
  </r>
  <r>
    <s v="Əliyeva Röya Əli"/>
    <s v="Satış nümayəndəsi"/>
    <x v="4"/>
    <x v="43"/>
    <n v="16"/>
    <n v="110"/>
    <n v="1760"/>
    <s v="Lebima"/>
    <s v="Şimal-şərq"/>
    <s v="Qusar"/>
    <d v="2021-03-24T21:36:00"/>
  </r>
  <r>
    <s v="Əliyev İlqar Samir"/>
    <s v="Satış meneceri"/>
    <x v="0"/>
    <x v="17"/>
    <n v="83"/>
    <n v="7"/>
    <n v="581"/>
    <s v="AZtotal"/>
    <s v="Şərq"/>
    <s v="Sumqayıt"/>
    <d v="2021-03-24T22:48:00"/>
  </r>
  <r>
    <s v="Abdullayev Tahir Nurlan"/>
    <s v="Satış nümayəndəsi"/>
    <x v="3"/>
    <x v="41"/>
    <n v="107"/>
    <n v="17"/>
    <n v="1819"/>
    <s v="Human"/>
    <s v="Şərq"/>
    <s v="Sumqayıt"/>
    <d v="2021-03-25T00:00:00"/>
  </r>
  <r>
    <s v="Bağışov Elnur İbad"/>
    <s v="Satış meneceri"/>
    <x v="3"/>
    <x v="15"/>
    <n v="115"/>
    <n v="8"/>
    <n v="920"/>
    <s v="Ultra"/>
    <s v="Cənub"/>
    <s v="Nefçala"/>
    <d v="2021-03-25T01:12:00"/>
  </r>
  <r>
    <s v="Abdullayev Tahir Nurlan"/>
    <s v="Satış nümayəndəsi"/>
    <x v="3"/>
    <x v="15"/>
    <n v="115"/>
    <n v="5"/>
    <n v="575"/>
    <s v="Inshaatgold"/>
    <s v="Şimal-şərq"/>
    <s v="Xaçmaz"/>
    <d v="2021-03-25T02:24:00"/>
  </r>
  <r>
    <s v="Əliyev İlqar Samir"/>
    <s v="Satış meneceri"/>
    <x v="1"/>
    <x v="22"/>
    <n v="101"/>
    <n v="8"/>
    <n v="808"/>
    <s v="Zoom"/>
    <s v="Şimal-qərb"/>
    <s v="Şəmkir"/>
    <d v="2021-03-25T03:36:00"/>
  </r>
  <r>
    <s v="Əliyeva Röya Əli"/>
    <s v="Satış nümayəndəsi"/>
    <x v="3"/>
    <x v="46"/>
    <n v="36"/>
    <n v="9"/>
    <n v="324"/>
    <s v="Pero"/>
    <s v="Şimal-şərq"/>
    <s v="Quba"/>
    <d v="2021-03-25T04:48:00"/>
  </r>
  <r>
    <s v="Mustafayeva Sona Abdulla"/>
    <s v="Satış nümayəndəsi"/>
    <x v="1"/>
    <x v="12"/>
    <n v="121"/>
    <n v="6"/>
    <n v="726"/>
    <s v="Sansor"/>
    <s v="Şimal-qərb"/>
    <s v="Şəmkir"/>
    <d v="2021-03-25T06:00:00"/>
  </r>
  <r>
    <s v="Abdullayev Tahir Nurlan"/>
    <s v="Satış nümayəndəsi"/>
    <x v="2"/>
    <x v="38"/>
    <n v="131"/>
    <n v="13"/>
    <n v="1703"/>
    <s v="Standart"/>
    <s v="Şimal"/>
    <s v="İsmayıllı"/>
    <d v="2021-03-25T07:12:00"/>
  </r>
  <r>
    <s v="Bağışov Elnur İbad"/>
    <s v="Satış meneceri"/>
    <x v="0"/>
    <x v="5"/>
    <n v="121"/>
    <n v="86"/>
    <n v="10406"/>
    <s v="Elba"/>
    <s v="Şimal-qərb"/>
    <s v="Gəncə"/>
    <d v="2021-03-25T08:24:00"/>
  </r>
  <r>
    <s v="Sabilov Ayaz Teymur"/>
    <s v="Satış nümayəndəsi"/>
    <x v="1"/>
    <x v="21"/>
    <n v="128"/>
    <n v="10"/>
    <n v="1280"/>
    <s v="Ilpatio"/>
    <s v="Şərq"/>
    <s v="Bakı"/>
    <d v="2021-03-25T09:36:00"/>
  </r>
  <r>
    <s v="Mustafayeva Sona Abdulla"/>
    <s v="Satış nümayəndəsi"/>
    <x v="1"/>
    <x v="9"/>
    <n v="98"/>
    <n v="13"/>
    <n v="1274"/>
    <s v="Invest"/>
    <s v="Şərq"/>
    <s v="Bakı"/>
    <d v="2021-03-25T10:48:00"/>
  </r>
  <r>
    <s v="Abdullayev Tahir Nurlan"/>
    <s v="Satış nümayəndəsi"/>
    <x v="4"/>
    <x v="49"/>
    <n v="50"/>
    <n v="168"/>
    <n v="8400"/>
    <s v="Standart"/>
    <s v="Şimal"/>
    <s v="İsmayıllı"/>
    <d v="2021-03-25T12:00:00"/>
  </r>
  <r>
    <s v="Bağırov Seymur Orxan"/>
    <s v="Satış meneceri"/>
    <x v="3"/>
    <x v="27"/>
    <n v="43"/>
    <n v="10"/>
    <n v="430"/>
    <s v="Caspello"/>
    <s v="Cənub"/>
    <s v="Lənkəran"/>
    <d v="2021-03-25T13:12:00"/>
  </r>
  <r>
    <s v="Bağırov Seymur Orxan"/>
    <s v="Satış meneceri"/>
    <x v="3"/>
    <x v="6"/>
    <n v="121"/>
    <n v="49"/>
    <n v="5929"/>
    <s v="AZtotal"/>
    <s v="Şərq"/>
    <s v="Sumqayıt"/>
    <d v="2021-03-25T14:24:00"/>
  </r>
  <r>
    <s v="Bağırov Seymur Orxan"/>
    <s v="Satış meneceri"/>
    <x v="3"/>
    <x v="18"/>
    <n v="142"/>
    <n v="8"/>
    <n v="1136"/>
    <s v="Diema"/>
    <s v="Şimal-qərb"/>
    <s v="Ağstafa"/>
    <d v="2021-03-25T15:36:00"/>
  </r>
  <r>
    <s v="Bağırov Seymur Orxan"/>
    <s v="Satış meneceri"/>
    <x v="3"/>
    <x v="18"/>
    <n v="142"/>
    <n v="9"/>
    <n v="1278"/>
    <s v="Lebima"/>
    <s v="Şimal-şərq"/>
    <s v="Qusar"/>
    <d v="2021-03-25T16:48:00"/>
  </r>
  <r>
    <s v="Əliyev İlqar Samir"/>
    <s v="Satış meneceri"/>
    <x v="0"/>
    <x v="24"/>
    <n v="32"/>
    <n v="55"/>
    <n v="1760"/>
    <s v="Ilmano"/>
    <s v="Şərq"/>
    <s v="Bakı"/>
    <d v="2021-03-25T18:00:00"/>
  </r>
  <r>
    <s v="Bağışov Elnur İbad"/>
    <s v="Satış meneceri"/>
    <x v="2"/>
    <x v="45"/>
    <n v="105"/>
    <n v="9"/>
    <n v="945"/>
    <s v="Caspello"/>
    <s v="Cənub"/>
    <s v="Lənkəran"/>
    <d v="2021-03-25T19:12:00"/>
  </r>
  <r>
    <s v="Sabilov Ayaz Teymur"/>
    <s v="Satış nümayəndəsi"/>
    <x v="1"/>
    <x v="22"/>
    <n v="101"/>
    <n v="7"/>
    <n v="707"/>
    <s v="Caspello"/>
    <s v="Cənub"/>
    <s v="Lənkəran"/>
    <d v="2021-03-25T20:24:00"/>
  </r>
  <r>
    <s v="Bağırov Seymur Orxan"/>
    <s v="Satış meneceri"/>
    <x v="2"/>
    <x v="16"/>
    <n v="107"/>
    <n v="11"/>
    <n v="1177"/>
    <s v="Ultra"/>
    <s v="Cənub"/>
    <s v="Nefçala"/>
    <d v="2021-03-25T21:36:00"/>
  </r>
  <r>
    <s v="Bağırov Seymur Orxan"/>
    <s v="Satış meneceri"/>
    <x v="4"/>
    <x v="43"/>
    <n v="16"/>
    <n v="110"/>
    <n v="1760"/>
    <s v="Ultra"/>
    <s v="Cənub"/>
    <s v="Nefçala"/>
    <d v="2021-03-25T22:48:00"/>
  </r>
  <r>
    <s v="Bağışov Elnur İbad"/>
    <s v="Satış meneceri"/>
    <x v="2"/>
    <x v="38"/>
    <n v="131"/>
    <n v="7"/>
    <n v="917"/>
    <s v="Alfa"/>
    <s v="Şimal-qərb"/>
    <s v="Şəmkir"/>
    <d v="2021-03-26T00:00:00"/>
  </r>
  <r>
    <s v="Bağırov Seymur Orxan"/>
    <s v="Satış meneceri"/>
    <x v="1"/>
    <x v="23"/>
    <n v="40"/>
    <n v="9"/>
    <n v="360"/>
    <s v="Lebima"/>
    <s v="Şimal-şərq"/>
    <s v="Qusar"/>
    <d v="2021-03-26T01:12:00"/>
  </r>
  <r>
    <s v="Əliyeva Röya Əli"/>
    <s v="Satış nümayəndəsi"/>
    <x v="3"/>
    <x v="27"/>
    <n v="43"/>
    <n v="6"/>
    <n v="258"/>
    <s v="IzAst"/>
    <s v="Şərq"/>
    <s v="Sumqayıt"/>
    <d v="2021-03-26T02:24:00"/>
  </r>
  <r>
    <s v="Əliyev İlqar Samir"/>
    <s v="Satış meneceri"/>
    <x v="1"/>
    <x v="29"/>
    <n v="133"/>
    <n v="6"/>
    <n v="798"/>
    <s v="IzAst"/>
    <s v="Şərq"/>
    <s v="Sumqayıt"/>
    <d v="2021-03-26T03:36:00"/>
  </r>
  <r>
    <s v="Bağışov Elnur İbad"/>
    <s v="Satış meneceri"/>
    <x v="3"/>
    <x v="18"/>
    <n v="142"/>
    <n v="13"/>
    <n v="1846"/>
    <s v="Diema"/>
    <s v="Şimal-qərb"/>
    <s v="Ağstafa"/>
    <d v="2021-03-26T04:48:00"/>
  </r>
  <r>
    <s v="Abdullayev Tahir Nurlan"/>
    <s v="Satış nümayəndəsi"/>
    <x v="1"/>
    <x v="7"/>
    <n v="65"/>
    <n v="11"/>
    <n v="715"/>
    <s v="Number"/>
    <s v="Şimal-qərb"/>
    <s v="Gəncə"/>
    <d v="2021-03-26T06:00:00"/>
  </r>
  <r>
    <s v="Əliyev İlqar Samir"/>
    <s v="Satış meneceri"/>
    <x v="3"/>
    <x v="48"/>
    <n v="73"/>
    <n v="42"/>
    <n v="3066"/>
    <s v="Future"/>
    <s v="Şimal-qərb"/>
    <s v="Gəncə"/>
    <d v="2021-03-26T07:12:00"/>
  </r>
  <r>
    <s v="Mustafayeva Sona Abdulla"/>
    <s v="Satış nümayəndəsi"/>
    <x v="3"/>
    <x v="44"/>
    <n v="28"/>
    <n v="4"/>
    <n v="112"/>
    <s v="Sansor"/>
    <s v="Şimal-qərb"/>
    <s v="Şəmkir"/>
    <d v="2021-03-26T08:24:00"/>
  </r>
  <r>
    <s v="Əliyeva Röya Əli"/>
    <s v="Satış nümayəndəsi"/>
    <x v="1"/>
    <x v="29"/>
    <n v="133"/>
    <n v="4"/>
    <n v="532"/>
    <s v="Trim"/>
    <s v="Şimal"/>
    <s v="Zaqatala"/>
    <d v="2021-03-26T09:36:00"/>
  </r>
  <r>
    <s v="Sabilov Ayaz Teymur"/>
    <s v="Satış nümayəndəsi"/>
    <x v="2"/>
    <x v="39"/>
    <n v="85"/>
    <n v="15"/>
    <n v="1275"/>
    <s v="Azgold"/>
    <s v="Şimal"/>
    <s v="Qəbələ"/>
    <d v="2021-03-26T10:48:00"/>
  </r>
  <r>
    <s v="Bağışov Elnur İbad"/>
    <s v="Satış meneceri"/>
    <x v="2"/>
    <x v="33"/>
    <n v="47"/>
    <n v="4"/>
    <n v="188"/>
    <s v="Ilmano"/>
    <s v="Şərq"/>
    <s v="Bakı"/>
    <d v="2021-03-26T12:00:00"/>
  </r>
  <r>
    <s v="Əliyeva Röya Əli"/>
    <s v="Satış nümayəndəsi"/>
    <x v="0"/>
    <x v="2"/>
    <n v="38"/>
    <n v="7"/>
    <n v="266"/>
    <s v="Stream"/>
    <s v="Cənub"/>
    <s v="Biləsuvar"/>
    <d v="2021-03-26T13:12:00"/>
  </r>
  <r>
    <s v="Abdullayev Tahir Nurlan"/>
    <s v="Satış nümayəndəsi"/>
    <x v="1"/>
    <x v="7"/>
    <n v="65"/>
    <n v="18"/>
    <n v="1170"/>
    <s v="Lebima"/>
    <s v="Şimal-şərq"/>
    <s v="Qusar"/>
    <d v="2021-03-26T14:24:00"/>
  </r>
  <r>
    <s v="Sabilov Ayaz Teymur"/>
    <s v="Satış nümayəndəsi"/>
    <x v="1"/>
    <x v="8"/>
    <n v="50"/>
    <n v="6"/>
    <n v="300"/>
    <s v="BlackWhite"/>
    <s v="Şimal-qərb"/>
    <s v="Gəncə"/>
    <d v="2021-03-26T15:36:00"/>
  </r>
  <r>
    <s v="Mustafayeva Sona Abdulla"/>
    <s v="Satış nümayəndəsi"/>
    <x v="3"/>
    <x v="19"/>
    <n v="70"/>
    <n v="10"/>
    <n v="700"/>
    <s v="BlackWhite"/>
    <s v="Şimal-qərb"/>
    <s v="Gəncə"/>
    <d v="2021-03-26T16:48:00"/>
  </r>
  <r>
    <s v="Əliyeva Röya Əli"/>
    <s v="Satış nümayəndəsi"/>
    <x v="2"/>
    <x v="36"/>
    <n v="73"/>
    <n v="11"/>
    <n v="803"/>
    <s v="Diema"/>
    <s v="Şimal-qərb"/>
    <s v="Ağstafa"/>
    <d v="2021-03-26T18:00:00"/>
  </r>
  <r>
    <s v="Mustafayeva Sona Abdulla"/>
    <s v="Satış nümayəndəsi"/>
    <x v="3"/>
    <x v="27"/>
    <n v="43"/>
    <n v="10"/>
    <n v="430"/>
    <s v="AZtotal"/>
    <s v="Şərq"/>
    <s v="Sumqayıt"/>
    <d v="2021-03-26T19:12:00"/>
  </r>
  <r>
    <s v="Bağırov Seymur Orxan"/>
    <s v="Satış meneceri"/>
    <x v="3"/>
    <x v="11"/>
    <n v="146"/>
    <n v="10"/>
    <n v="1460"/>
    <s v="Future"/>
    <s v="Şimal-qərb"/>
    <s v="Gəncə"/>
    <d v="2021-03-26T20:24:00"/>
  </r>
  <r>
    <s v="Əliyeva Röya Əli"/>
    <s v="Satış nümayəndəsi"/>
    <x v="3"/>
    <x v="13"/>
    <n v="130"/>
    <n v="16"/>
    <n v="2080"/>
    <s v="Albana"/>
    <s v="Şimal-qərb"/>
    <s v="Ağstafa"/>
    <d v="2021-03-26T21:36:00"/>
  </r>
  <r>
    <s v="Sabilov Ayaz Teymur"/>
    <s v="Satış nümayəndəsi"/>
    <x v="0"/>
    <x v="30"/>
    <n v="31"/>
    <n v="7"/>
    <n v="217"/>
    <s v="Zoom"/>
    <s v="Şimal-qərb"/>
    <s v="Şəmkir"/>
    <d v="2021-03-26T22:48:00"/>
  </r>
  <r>
    <s v="Bağırov Seymur Orxan"/>
    <s v="Satış meneceri"/>
    <x v="2"/>
    <x v="39"/>
    <n v="85"/>
    <n v="16"/>
    <n v="1360"/>
    <s v="AZtotal"/>
    <s v="Şərq"/>
    <s v="Sumqayıt"/>
    <d v="2021-03-27T00:00:00"/>
  </r>
  <r>
    <s v="Əliyev İlqar Samir"/>
    <s v="Satış meneceri"/>
    <x v="2"/>
    <x v="36"/>
    <n v="73"/>
    <n v="6"/>
    <n v="438"/>
    <s v="Ilmano"/>
    <s v="Şərq"/>
    <s v="Bakı"/>
    <d v="2021-03-27T01:12:00"/>
  </r>
  <r>
    <s v="Bağırov Seymur Orxan"/>
    <s v="Satış meneceri"/>
    <x v="3"/>
    <x v="46"/>
    <n v="36"/>
    <n v="8"/>
    <n v="288"/>
    <s v="Diema"/>
    <s v="Şimal-qərb"/>
    <s v="Ağstafa"/>
    <d v="2021-03-27T02:24:00"/>
  </r>
  <r>
    <s v="Bağırov Seymur Orxan"/>
    <s v="Satış meneceri"/>
    <x v="3"/>
    <x v="28"/>
    <n v="27"/>
    <n v="49"/>
    <n v="1323"/>
    <s v="BlackWhite"/>
    <s v="Şimal-qərb"/>
    <s v="Gəncə"/>
    <d v="2021-03-27T03:36:00"/>
  </r>
  <r>
    <s v="Bağışov Elnur İbad"/>
    <s v="Satış meneceri"/>
    <x v="2"/>
    <x v="36"/>
    <n v="73"/>
    <n v="12"/>
    <n v="876"/>
    <s v="AZtotal"/>
    <s v="Şərq"/>
    <s v="Sumqayıt"/>
    <d v="2021-03-27T04:48:00"/>
  </r>
  <r>
    <s v="Bağışov Elnur İbad"/>
    <s v="Satış meneceri"/>
    <x v="1"/>
    <x v="37"/>
    <n v="87"/>
    <n v="12"/>
    <n v="1044"/>
    <s v="Zoom"/>
    <s v="Şimal-qərb"/>
    <s v="Şəmkir"/>
    <d v="2021-03-27T06:00:00"/>
  </r>
  <r>
    <s v="Orucov Teymur Rəşad"/>
    <s v="Satış meneceri"/>
    <x v="2"/>
    <x v="20"/>
    <n v="89"/>
    <n v="126"/>
    <n v="11214"/>
    <s v="Lebima"/>
    <s v="Şimal-şərq"/>
    <s v="Qusar"/>
    <d v="2021-03-27T07:12:00"/>
  </r>
  <r>
    <s v="Abdullayev Tahir Nurlan"/>
    <s v="Satış nümayəndəsi"/>
    <x v="1"/>
    <x v="21"/>
    <n v="128"/>
    <n v="3"/>
    <n v="384"/>
    <s v="Elba"/>
    <s v="Şimal-qərb"/>
    <s v="Gəncə"/>
    <d v="2021-03-27T08:24:00"/>
  </r>
  <r>
    <s v="Bağırov Seymur Orxan"/>
    <s v="Satış meneceri"/>
    <x v="3"/>
    <x v="28"/>
    <n v="27"/>
    <n v="53"/>
    <n v="1431"/>
    <s v="AZstar"/>
    <s v="Şimal-şərq"/>
    <s v="Quba"/>
    <d v="2021-03-27T09:36:00"/>
  </r>
  <r>
    <s v="Mustafayeva Sona Abdulla"/>
    <s v="Satış nümayəndəsi"/>
    <x v="2"/>
    <x v="36"/>
    <n v="73"/>
    <n v="10"/>
    <n v="730"/>
    <s v="Azgold"/>
    <s v="Şimal"/>
    <s v="Qəbələ"/>
    <d v="2021-03-27T10:48:00"/>
  </r>
  <r>
    <s v="Əliyev İlqar Samir"/>
    <s v="Satış meneceri"/>
    <x v="0"/>
    <x v="14"/>
    <n v="47"/>
    <n v="16"/>
    <n v="752"/>
    <s v="Ilpatio"/>
    <s v="Şərq"/>
    <s v="Bakı"/>
    <d v="2021-03-27T12:00:00"/>
  </r>
  <r>
    <s v="Əliyev İlqar Samir"/>
    <s v="Satış meneceri"/>
    <x v="3"/>
    <x v="19"/>
    <n v="70"/>
    <n v="14"/>
    <n v="980"/>
    <s v="Ultra"/>
    <s v="Cənub"/>
    <s v="Nefçala"/>
    <d v="2021-03-27T13:12:00"/>
  </r>
  <r>
    <s v="Əliyeva Röya Əli"/>
    <s v="Satış nümayəndəsi"/>
    <x v="3"/>
    <x v="41"/>
    <n v="107"/>
    <n v="11"/>
    <n v="1177"/>
    <s v="Alfa"/>
    <s v="Şimal-qərb"/>
    <s v="Şəmkir"/>
    <d v="2021-03-27T14:24:00"/>
  </r>
  <r>
    <s v="Əliyeva Röya Əli"/>
    <s v="Satış nümayəndəsi"/>
    <x v="1"/>
    <x v="37"/>
    <n v="87"/>
    <n v="6"/>
    <n v="522"/>
    <s v="Invest"/>
    <s v="Şərq"/>
    <s v="Bakı"/>
    <d v="2021-03-27T15:36:00"/>
  </r>
  <r>
    <s v="Əliyev İlqar Samir"/>
    <s v="Satış meneceri"/>
    <x v="3"/>
    <x v="46"/>
    <n v="36"/>
    <n v="6"/>
    <n v="216"/>
    <s v="ABC"/>
    <s v="Şərq"/>
    <s v="Bakı"/>
    <d v="2021-03-27T16:48:00"/>
  </r>
  <r>
    <s v="Orucov Teymur Rəşad"/>
    <s v="Satış meneceri"/>
    <x v="0"/>
    <x v="10"/>
    <n v="54"/>
    <n v="96"/>
    <n v="5184"/>
    <s v="Sensora"/>
    <s v="Şərq"/>
    <s v="Xırdalan"/>
    <d v="2021-03-27T18:00:00"/>
  </r>
  <r>
    <s v="Əliyeva Röya Əli"/>
    <s v="Satış nümayəndəsi"/>
    <x v="3"/>
    <x v="44"/>
    <n v="28"/>
    <n v="9"/>
    <n v="252"/>
    <s v="Zoom"/>
    <s v="Şimal-qərb"/>
    <s v="Şəmkir"/>
    <d v="2021-03-27T19:12:00"/>
  </r>
  <r>
    <s v="Orucov Teymur Rəşad"/>
    <s v="Satış meneceri"/>
    <x v="3"/>
    <x v="27"/>
    <n v="43"/>
    <n v="3"/>
    <n v="129"/>
    <s v="Pero"/>
    <s v="Şimal-şərq"/>
    <s v="Quba"/>
    <d v="2021-03-27T20:24:00"/>
  </r>
  <r>
    <s v="Bağırov Seymur Orxan"/>
    <s v="Satış meneceri"/>
    <x v="4"/>
    <x v="47"/>
    <n v="134"/>
    <n v="81"/>
    <n v="10854"/>
    <s v="Sansor"/>
    <s v="Şimal-qərb"/>
    <s v="Şəmkir"/>
    <d v="2021-03-27T21:36:00"/>
  </r>
  <r>
    <s v="Abdullayev Tahir Nurlan"/>
    <s v="Satış nümayəndəsi"/>
    <x v="3"/>
    <x v="19"/>
    <n v="70"/>
    <n v="9"/>
    <n v="630"/>
    <s v="Human"/>
    <s v="Şərq"/>
    <s v="Sumqayıt"/>
    <d v="2021-03-27T22:48:00"/>
  </r>
  <r>
    <s v="Abdullayev Tahir Nurlan"/>
    <s v="Satış nümayəndəsi"/>
    <x v="0"/>
    <x v="2"/>
    <n v="38"/>
    <n v="4"/>
    <n v="152"/>
    <s v="Future"/>
    <s v="Şimal-qərb"/>
    <s v="Gəncə"/>
    <d v="2021-03-28T00:00:00"/>
  </r>
  <r>
    <s v="Orucov Teymur Rəşad"/>
    <s v="Satış meneceri"/>
    <x v="0"/>
    <x v="30"/>
    <n v="31"/>
    <n v="8"/>
    <n v="248"/>
    <s v="Lebima"/>
    <s v="Şimal-şərq"/>
    <s v="Qusar"/>
    <d v="2021-03-28T01:12:00"/>
  </r>
  <r>
    <s v="Sabilov Ayaz Teymur"/>
    <s v="Satış nümayəndəsi"/>
    <x v="0"/>
    <x v="26"/>
    <n v="6"/>
    <n v="121"/>
    <n v="726"/>
    <s v="BlackWhite"/>
    <s v="Şimal-qərb"/>
    <s v="Gəncə"/>
    <d v="2021-03-28T02:24:00"/>
  </r>
  <r>
    <s v="Bağırov Seymur Orxan"/>
    <s v="Satış meneceri"/>
    <x v="2"/>
    <x v="33"/>
    <n v="47"/>
    <n v="2"/>
    <n v="94"/>
    <s v="Sansor"/>
    <s v="Şimal-qərb"/>
    <s v="Şəmkir"/>
    <d v="2021-03-28T03:36:00"/>
  </r>
  <r>
    <s v="Əliyeva Röya Əli"/>
    <s v="Satış nümayəndəsi"/>
    <x v="0"/>
    <x v="32"/>
    <n v="119"/>
    <n v="8"/>
    <n v="952"/>
    <s v="ABC"/>
    <s v="Şərq"/>
    <s v="Bakı"/>
    <d v="2021-03-28T04:48:00"/>
  </r>
  <r>
    <s v="Mustafayeva Sona Abdulla"/>
    <s v="Satış nümayəndəsi"/>
    <x v="0"/>
    <x v="2"/>
    <n v="38"/>
    <n v="7"/>
    <n v="266"/>
    <s v="Number"/>
    <s v="Şimal-qərb"/>
    <s v="Gəncə"/>
    <d v="2021-03-28T06:00:00"/>
  </r>
  <r>
    <s v="Bağırov Seymur Orxan"/>
    <s v="Satış meneceri"/>
    <x v="1"/>
    <x v="12"/>
    <n v="121"/>
    <n v="4"/>
    <n v="484"/>
    <s v="Future"/>
    <s v="Şimal-qərb"/>
    <s v="Gəncə"/>
    <d v="2021-03-28T07:12:00"/>
  </r>
  <r>
    <s v="Bağırov Seymur Orxan"/>
    <s v="Satış meneceri"/>
    <x v="4"/>
    <x v="49"/>
    <n v="50"/>
    <n v="171"/>
    <n v="8550"/>
    <s v="Ultra"/>
    <s v="Cənub"/>
    <s v="Nefçala"/>
    <d v="2021-03-28T08:24:00"/>
  </r>
  <r>
    <s v="Sabilov Ayaz Teymur"/>
    <s v="Satış nümayəndəsi"/>
    <x v="1"/>
    <x v="29"/>
    <n v="133"/>
    <n v="7"/>
    <n v="931"/>
    <s v="Sansor"/>
    <s v="Şimal-qərb"/>
    <s v="Şəmkir"/>
    <d v="2021-03-28T09:36:00"/>
  </r>
  <r>
    <s v="Orucov Teymur Rəşad"/>
    <s v="Satış meneceri"/>
    <x v="2"/>
    <x v="38"/>
    <n v="131"/>
    <n v="12"/>
    <n v="1572"/>
    <s v="Ilmano"/>
    <s v="Şərq"/>
    <s v="Bakı"/>
    <d v="2021-03-28T10:48:00"/>
  </r>
  <r>
    <s v="Orucov Teymur Rəşad"/>
    <s v="Satış meneceri"/>
    <x v="2"/>
    <x v="16"/>
    <n v="107"/>
    <n v="7"/>
    <n v="749"/>
    <s v="Sinan"/>
    <s v="Cənub"/>
    <s v="Biləsuvar"/>
    <d v="2021-03-28T12:00:00"/>
  </r>
  <r>
    <s v="Əliyeva Röya Əli"/>
    <s v="Satış nümayəndəsi"/>
    <x v="2"/>
    <x v="16"/>
    <n v="107"/>
    <n v="8"/>
    <n v="856"/>
    <s v="Pero"/>
    <s v="Şimal-şərq"/>
    <s v="Quba"/>
    <d v="2021-03-28T13:12:00"/>
  </r>
  <r>
    <s v="Bağırov Seymur Orxan"/>
    <s v="Satış meneceri"/>
    <x v="0"/>
    <x v="35"/>
    <n v="69"/>
    <n v="56"/>
    <n v="3864"/>
    <s v="Inshaatgold"/>
    <s v="Şimal-şərq"/>
    <s v="Xaçmaz"/>
    <d v="2021-03-28T14:24:00"/>
  </r>
  <r>
    <s v="Sabilov Ayaz Teymur"/>
    <s v="Satış nümayəndəsi"/>
    <x v="0"/>
    <x v="32"/>
    <n v="119"/>
    <n v="6"/>
    <n v="714"/>
    <s v="Ultra"/>
    <s v="Cənub"/>
    <s v="Nefçala"/>
    <d v="2021-03-28T15:36:00"/>
  </r>
  <r>
    <s v="Sabilov Ayaz Teymur"/>
    <s v="Satış nümayəndəsi"/>
    <x v="1"/>
    <x v="1"/>
    <n v="145"/>
    <n v="5"/>
    <n v="725"/>
    <s v="Alfa"/>
    <s v="Şimal-qərb"/>
    <s v="Şəmkir"/>
    <d v="2021-03-28T16:48:00"/>
  </r>
  <r>
    <s v="Bağışov Elnur İbad"/>
    <s v="Satış meneceri"/>
    <x v="3"/>
    <x v="18"/>
    <n v="142"/>
    <n v="10"/>
    <n v="1420"/>
    <s v="Diema"/>
    <s v="Şimal-qərb"/>
    <s v="Ağstafa"/>
    <d v="2021-03-28T18:00:00"/>
  </r>
  <r>
    <s v="Əliyev İlqar Samir"/>
    <s v="Satış meneceri"/>
    <x v="0"/>
    <x v="2"/>
    <n v="38"/>
    <n v="8"/>
    <n v="304"/>
    <s v="BlackWhite"/>
    <s v="Şimal-qərb"/>
    <s v="Gəncə"/>
    <d v="2021-03-28T19:12:00"/>
  </r>
  <r>
    <s v="Mustafayeva Sona Abdulla"/>
    <s v="Satış nümayəndəsi"/>
    <x v="1"/>
    <x v="23"/>
    <n v="40"/>
    <n v="5"/>
    <n v="200"/>
    <s v="Trim"/>
    <s v="Şimal"/>
    <s v="Zaqatala"/>
    <d v="2021-03-28T20:24:00"/>
  </r>
  <r>
    <s v="Əliyeva Röya Əli"/>
    <s v="Satış nümayəndəsi"/>
    <x v="2"/>
    <x v="16"/>
    <n v="107"/>
    <n v="3"/>
    <n v="321"/>
    <s v="Future"/>
    <s v="Şimal-qərb"/>
    <s v="Gəncə"/>
    <d v="2021-03-28T21:36:00"/>
  </r>
  <r>
    <s v="Abdullayev Tahir Nurlan"/>
    <s v="Satış nümayəndəsi"/>
    <x v="4"/>
    <x v="49"/>
    <n v="50"/>
    <n v="172"/>
    <n v="8600"/>
    <s v="Future"/>
    <s v="Şimal-qərb"/>
    <s v="Gəncə"/>
    <d v="2021-03-28T22:48:00"/>
  </r>
  <r>
    <s v="Abdullayev Tahir Nurlan"/>
    <s v="Satış nümayəndəsi"/>
    <x v="2"/>
    <x v="36"/>
    <n v="73"/>
    <n v="9"/>
    <n v="657"/>
    <s v="Pero"/>
    <s v="Şimal-şərq"/>
    <s v="Quba"/>
    <d v="2021-03-29T00:00:00"/>
  </r>
  <r>
    <s v="Abdullayev Tahir Nurlan"/>
    <s v="Satış nümayəndəsi"/>
    <x v="0"/>
    <x v="35"/>
    <n v="69"/>
    <n v="49"/>
    <n v="3381"/>
    <s v="Zoom"/>
    <s v="Şimal-qərb"/>
    <s v="Şəmkir"/>
    <d v="2021-03-29T01:12:00"/>
  </r>
  <r>
    <s v="Abdullayev Tahir Nurlan"/>
    <s v="Satış nümayəndəsi"/>
    <x v="0"/>
    <x v="2"/>
    <n v="38"/>
    <n v="10"/>
    <n v="380"/>
    <s v="Pero"/>
    <s v="Şimal-şərq"/>
    <s v="Quba"/>
    <d v="2021-03-29T02:24:00"/>
  </r>
  <r>
    <s v="Orucov Teymur Rəşad"/>
    <s v="Satış meneceri"/>
    <x v="0"/>
    <x v="24"/>
    <n v="32"/>
    <n v="52"/>
    <n v="1664"/>
    <s v="Albana"/>
    <s v="Şimal-qərb"/>
    <s v="Ağstafa"/>
    <d v="2021-03-29T03:36:00"/>
  </r>
  <r>
    <s v="Sabilov Ayaz Teymur"/>
    <s v="Satış nümayəndəsi"/>
    <x v="0"/>
    <x v="26"/>
    <n v="6"/>
    <n v="128"/>
    <n v="768"/>
    <s v="Sensora"/>
    <s v="Şərq"/>
    <s v="Xırdalan"/>
    <d v="2021-03-29T04:48:00"/>
  </r>
  <r>
    <s v="Əliyeva Röya Əli"/>
    <s v="Satış nümayəndəsi"/>
    <x v="2"/>
    <x v="45"/>
    <n v="105"/>
    <n v="10"/>
    <n v="1050"/>
    <s v="Ilpatio"/>
    <s v="Şərq"/>
    <s v="Bakı"/>
    <d v="2021-03-29T06:00:00"/>
  </r>
  <r>
    <s v="Bağışov Elnur İbad"/>
    <s v="Satış meneceri"/>
    <x v="2"/>
    <x v="16"/>
    <n v="107"/>
    <n v="7"/>
    <n v="749"/>
    <s v="Azgold"/>
    <s v="Şimal"/>
    <s v="Qəbələ"/>
    <d v="2021-03-29T07:12:00"/>
  </r>
  <r>
    <s v="Əliyeva Röya Əli"/>
    <s v="Satış nümayəndəsi"/>
    <x v="3"/>
    <x v="27"/>
    <n v="43"/>
    <n v="4"/>
    <n v="172"/>
    <s v="Zoom"/>
    <s v="Şimal-qərb"/>
    <s v="Şəmkir"/>
    <d v="2021-03-29T08:24:00"/>
  </r>
  <r>
    <s v="Əliyeva Röya Əli"/>
    <s v="Satış nümayəndəsi"/>
    <x v="3"/>
    <x v="28"/>
    <n v="27"/>
    <n v="49"/>
    <n v="1323"/>
    <s v="Stream"/>
    <s v="Cənub"/>
    <s v="Biləsuvar"/>
    <d v="2021-03-29T09:36:00"/>
  </r>
  <r>
    <s v="Mustafayeva Sona Abdulla"/>
    <s v="Satış nümayəndəsi"/>
    <x v="1"/>
    <x v="9"/>
    <n v="98"/>
    <n v="7"/>
    <n v="686"/>
    <s v="Standart"/>
    <s v="Şimal"/>
    <s v="İsmayıllı"/>
    <d v="2021-03-29T10:48:00"/>
  </r>
  <r>
    <s v="Əliyeva Röya Əli"/>
    <s v="Satış nümayəndəsi"/>
    <x v="1"/>
    <x v="12"/>
    <n v="121"/>
    <n v="7"/>
    <n v="847"/>
    <s v="Albana"/>
    <s v="Şimal-qərb"/>
    <s v="Ağstafa"/>
    <d v="2021-03-29T12:00:00"/>
  </r>
  <r>
    <s v="Əliyeva Röya Əli"/>
    <s v="Satış nümayəndəsi"/>
    <x v="1"/>
    <x v="1"/>
    <n v="145"/>
    <n v="6"/>
    <n v="870"/>
    <s v="Future"/>
    <s v="Şimal-qərb"/>
    <s v="Gəncə"/>
    <d v="2021-03-29T13:12:00"/>
  </r>
  <r>
    <s v="Abdullayev Tahir Nurlan"/>
    <s v="Satış nümayəndəsi"/>
    <x v="4"/>
    <x v="49"/>
    <n v="50"/>
    <n v="167"/>
    <n v="8350"/>
    <s v="Ultra"/>
    <s v="Cənub"/>
    <s v="Nefçala"/>
    <d v="2021-03-29T14:24:00"/>
  </r>
  <r>
    <s v="Əliyev İlqar Samir"/>
    <s v="Satış meneceri"/>
    <x v="2"/>
    <x v="33"/>
    <n v="47"/>
    <n v="8"/>
    <n v="376"/>
    <s v="Sinan"/>
    <s v="Cənub"/>
    <s v="Biləsuvar"/>
    <d v="2021-03-29T15:36:00"/>
  </r>
  <r>
    <s v="Bağırov Seymur Orxan"/>
    <s v="Satış meneceri"/>
    <x v="1"/>
    <x v="21"/>
    <n v="128"/>
    <n v="4"/>
    <n v="512"/>
    <s v="Inshaatgold"/>
    <s v="Şimal-şərq"/>
    <s v="Xaçmaz"/>
    <d v="2021-03-29T16:48:00"/>
  </r>
  <r>
    <s v="Orucov Teymur Rəşad"/>
    <s v="Satış meneceri"/>
    <x v="2"/>
    <x v="33"/>
    <n v="47"/>
    <n v="2"/>
    <n v="94"/>
    <s v="Ultra"/>
    <s v="Cənub"/>
    <s v="Nefçala"/>
    <d v="2021-03-29T18:00:00"/>
  </r>
  <r>
    <s v="Bağışov Elnur İbad"/>
    <s v="Satış meneceri"/>
    <x v="0"/>
    <x v="40"/>
    <n v="128"/>
    <n v="6"/>
    <n v="768"/>
    <s v="Future"/>
    <s v="Şimal-qərb"/>
    <s v="Gəncə"/>
    <d v="2021-03-29T19:12:00"/>
  </r>
  <r>
    <s v="Əliyeva Röya Əli"/>
    <s v="Satış nümayəndəsi"/>
    <x v="1"/>
    <x v="37"/>
    <n v="87"/>
    <n v="8"/>
    <n v="696"/>
    <s v="Alfa"/>
    <s v="Şimal-qərb"/>
    <s v="Şəmkir"/>
    <d v="2021-03-29T20:24:00"/>
  </r>
  <r>
    <s v="Əliyev İlqar Samir"/>
    <s v="Satış meneceri"/>
    <x v="2"/>
    <x v="33"/>
    <n v="47"/>
    <n v="3"/>
    <n v="141"/>
    <s v="Ilmano"/>
    <s v="Şərq"/>
    <s v="Bakı"/>
    <d v="2021-03-29T21:36:00"/>
  </r>
  <r>
    <s v="Mustafayeva Sona Abdulla"/>
    <s v="Satış nümayəndəsi"/>
    <x v="0"/>
    <x v="24"/>
    <n v="32"/>
    <n v="52"/>
    <n v="1664"/>
    <s v="Ilmano"/>
    <s v="Şərq"/>
    <s v="Bakı"/>
    <d v="2021-03-29T22:48:00"/>
  </r>
  <r>
    <s v="Abdullayev Tahir Nurlan"/>
    <s v="Satış nümayəndəsi"/>
    <x v="1"/>
    <x v="23"/>
    <n v="40"/>
    <n v="7"/>
    <n v="280"/>
    <s v="ABC"/>
    <s v="Şərq"/>
    <s v="Bakı"/>
    <d v="2021-03-30T00:00:00"/>
  </r>
  <r>
    <s v="Bağırov Seymur Orxan"/>
    <s v="Satış meneceri"/>
    <x v="1"/>
    <x v="8"/>
    <n v="50"/>
    <n v="5"/>
    <n v="250"/>
    <s v="Albana"/>
    <s v="Şimal-qərb"/>
    <s v="Ağstafa"/>
    <d v="2021-03-30T01:12:00"/>
  </r>
  <r>
    <s v="Orucov Teymur Rəşad"/>
    <s v="Satış meneceri"/>
    <x v="0"/>
    <x v="40"/>
    <n v="128"/>
    <n v="8"/>
    <n v="1024"/>
    <s v="Future"/>
    <s v="Şimal-qərb"/>
    <s v="Gəncə"/>
    <d v="2021-03-30T02:24:00"/>
  </r>
  <r>
    <s v="Abdullayev Tahir Nurlan"/>
    <s v="Satış nümayəndəsi"/>
    <x v="1"/>
    <x v="22"/>
    <n v="101"/>
    <n v="11"/>
    <n v="1111"/>
    <s v="Ilmano"/>
    <s v="Şərq"/>
    <s v="Bakı"/>
    <d v="2021-03-30T03:36:00"/>
  </r>
  <r>
    <s v="Abdullayev Tahir Nurlan"/>
    <s v="Satış nümayəndəsi"/>
    <x v="1"/>
    <x v="21"/>
    <n v="128"/>
    <n v="3"/>
    <n v="384"/>
    <s v="AZtotal"/>
    <s v="Şərq"/>
    <s v="Sumqayıt"/>
    <d v="2021-03-30T04:48:00"/>
  </r>
  <r>
    <s v="Orucov Teymur Rəşad"/>
    <s v="Satış meneceri"/>
    <x v="2"/>
    <x v="38"/>
    <n v="131"/>
    <n v="10"/>
    <n v="1310"/>
    <s v="Ultra"/>
    <s v="Cənub"/>
    <s v="Nefçala"/>
    <d v="2021-03-30T06:00:00"/>
  </r>
  <r>
    <s v="Abdullayev Tahir Nurlan"/>
    <s v="Satış nümayəndəsi"/>
    <x v="2"/>
    <x v="38"/>
    <n v="131"/>
    <n v="5"/>
    <n v="655"/>
    <s v="Zoom"/>
    <s v="Şimal-qərb"/>
    <s v="Şəmkir"/>
    <d v="2021-03-30T07:12:00"/>
  </r>
  <r>
    <s v="Əliyeva Röya Əli"/>
    <s v="Satış nümayəndəsi"/>
    <x v="2"/>
    <x v="3"/>
    <n v="40"/>
    <n v="220"/>
    <n v="8800"/>
    <s v="Stream"/>
    <s v="Cənub"/>
    <s v="Biləsuvar"/>
    <d v="2021-03-30T08:24:00"/>
  </r>
  <r>
    <s v="Mustafayeva Sona Abdulla"/>
    <s v="Satış nümayəndəsi"/>
    <x v="1"/>
    <x v="1"/>
    <n v="145"/>
    <n v="7"/>
    <n v="1015"/>
    <s v="Human"/>
    <s v="Şərq"/>
    <s v="Sumqayıt"/>
    <d v="2021-03-30T09:36:00"/>
  </r>
  <r>
    <s v="Abdullayev Tahir Nurlan"/>
    <s v="Satış nümayəndəsi"/>
    <x v="1"/>
    <x v="12"/>
    <n v="121"/>
    <n v="4"/>
    <n v="484"/>
    <s v="Number"/>
    <s v="Şimal-qərb"/>
    <s v="Gəncə"/>
    <d v="2021-03-30T10:48:00"/>
  </r>
  <r>
    <s v="Orucov Teymur Rəşad"/>
    <s v="Satış meneceri"/>
    <x v="3"/>
    <x v="15"/>
    <n v="115"/>
    <n v="10"/>
    <n v="1150"/>
    <s v="Zoom"/>
    <s v="Şimal-qərb"/>
    <s v="Şəmkir"/>
    <d v="2021-03-30T12:00:00"/>
  </r>
  <r>
    <s v="Bağışov Elnur İbad"/>
    <s v="Satış meneceri"/>
    <x v="2"/>
    <x v="36"/>
    <n v="73"/>
    <n v="8"/>
    <n v="584"/>
    <s v="ABC"/>
    <s v="Şərq"/>
    <s v="Bakı"/>
    <d v="2021-03-30T13:12:00"/>
  </r>
  <r>
    <s v="Bağışov Elnur İbad"/>
    <s v="Satış meneceri"/>
    <x v="0"/>
    <x v="0"/>
    <n v="98"/>
    <n v="12"/>
    <n v="1176"/>
    <s v="Ultra"/>
    <s v="Cənub"/>
    <s v="Nefçala"/>
    <d v="2021-03-30T14:24:00"/>
  </r>
  <r>
    <s v="Bağışov Elnur İbad"/>
    <s v="Satış meneceri"/>
    <x v="1"/>
    <x v="12"/>
    <n v="121"/>
    <n v="7"/>
    <n v="847"/>
    <s v="Future"/>
    <s v="Şimal-qərb"/>
    <s v="Gəncə"/>
    <d v="2021-03-30T15:36:00"/>
  </r>
  <r>
    <s v="Bağırov Seymur Orxan"/>
    <s v="Satış meneceri"/>
    <x v="1"/>
    <x v="22"/>
    <n v="101"/>
    <n v="11"/>
    <n v="1111"/>
    <s v="Alfa"/>
    <s v="Şimal-qərb"/>
    <s v="Şəmkir"/>
    <d v="2021-03-30T16:48:00"/>
  </r>
  <r>
    <s v="Mustafayeva Sona Abdulla"/>
    <s v="Satış nümayəndəsi"/>
    <x v="0"/>
    <x v="30"/>
    <n v="31"/>
    <n v="11"/>
    <n v="341"/>
    <s v="Pero"/>
    <s v="Şimal-şərq"/>
    <s v="Quba"/>
    <d v="2021-03-30T18:00:00"/>
  </r>
  <r>
    <s v="Abdullayev Tahir Nurlan"/>
    <s v="Satış nümayəndəsi"/>
    <x v="1"/>
    <x v="4"/>
    <n v="104"/>
    <n v="7"/>
    <n v="728"/>
    <s v="Zoom"/>
    <s v="Şimal-qərb"/>
    <s v="Şəmkir"/>
    <d v="2021-03-30T19:12:00"/>
  </r>
  <r>
    <s v="Sabilov Ayaz Teymur"/>
    <s v="Satış nümayəndəsi"/>
    <x v="4"/>
    <x v="47"/>
    <n v="134"/>
    <n v="79"/>
    <n v="10586"/>
    <s v="Zoom"/>
    <s v="Şimal-qərb"/>
    <s v="Şəmkir"/>
    <d v="2021-03-30T20:24:00"/>
  </r>
  <r>
    <s v="Əliyeva Röya Əli"/>
    <s v="Satış nümayəndəsi"/>
    <x v="3"/>
    <x v="11"/>
    <n v="146"/>
    <n v="6"/>
    <n v="876"/>
    <s v="Zoom"/>
    <s v="Şimal-qərb"/>
    <s v="Şəmkir"/>
    <d v="2021-03-30T21:36:00"/>
  </r>
  <r>
    <s v="Əliyeva Röya Əli"/>
    <s v="Satış nümayəndəsi"/>
    <x v="0"/>
    <x v="5"/>
    <n v="121"/>
    <n v="5"/>
    <n v="605"/>
    <s v="Inshaatgold"/>
    <s v="Şimal-şərq"/>
    <s v="Xaçmaz"/>
    <d v="2021-03-30T22:48:00"/>
  </r>
  <r>
    <s v="Əliyeva Röya Əli"/>
    <s v="Satış nümayəndəsi"/>
    <x v="3"/>
    <x v="11"/>
    <n v="146"/>
    <n v="5"/>
    <n v="730"/>
    <s v="Number"/>
    <s v="Şimal-qərb"/>
    <s v="Gəncə"/>
    <d v="2021-03-31T00:00:00"/>
  </r>
  <r>
    <s v="Bağırov Seymur Orxan"/>
    <s v="Satış meneceri"/>
    <x v="2"/>
    <x v="34"/>
    <n v="68"/>
    <n v="84"/>
    <n v="5712"/>
    <s v="Pero"/>
    <s v="Şimal-şərq"/>
    <s v="Quba"/>
    <d v="2021-03-31T01:12:00"/>
  </r>
  <r>
    <s v="Bağışov Elnur İbad"/>
    <s v="Satış meneceri"/>
    <x v="4"/>
    <x v="43"/>
    <n v="16"/>
    <n v="109"/>
    <n v="1744"/>
    <s v="BlackWhite"/>
    <s v="Şimal-qərb"/>
    <s v="Gəncə"/>
    <d v="2021-03-31T02:24:00"/>
  </r>
  <r>
    <s v="Bağışov Elnur İbad"/>
    <s v="Satış meneceri"/>
    <x v="0"/>
    <x v="40"/>
    <n v="128"/>
    <n v="13"/>
    <n v="1664"/>
    <s v="Trim"/>
    <s v="Şimal"/>
    <s v="Zaqatala"/>
    <d v="2021-03-31T03:36:00"/>
  </r>
  <r>
    <s v="Əliyev İlqar Samir"/>
    <s v="Satış meneceri"/>
    <x v="3"/>
    <x v="27"/>
    <n v="43"/>
    <n v="11"/>
    <n v="473"/>
    <s v="Diema"/>
    <s v="Şimal-qərb"/>
    <s v="Ağstafa"/>
    <d v="2021-03-31T04:48:00"/>
  </r>
  <r>
    <s v="Abdullayev Tahir Nurlan"/>
    <s v="Satış nümayəndəsi"/>
    <x v="3"/>
    <x v="25"/>
    <n v="67"/>
    <n v="24"/>
    <n v="1608"/>
    <s v="BlackWhite"/>
    <s v="Şimal-qərb"/>
    <s v="Gəncə"/>
    <d v="2021-03-31T06:00:00"/>
  </r>
  <r>
    <s v="Mustafayeva Sona Abdulla"/>
    <s v="Satış nümayəndəsi"/>
    <x v="3"/>
    <x v="46"/>
    <n v="36"/>
    <n v="9"/>
    <n v="324"/>
    <s v="Pero"/>
    <s v="Şimal-şərq"/>
    <s v="Quba"/>
    <d v="2021-03-31T07:12:00"/>
  </r>
  <r>
    <s v="Mustafayeva Sona Abdulla"/>
    <s v="Satış nümayəndəsi"/>
    <x v="3"/>
    <x v="15"/>
    <n v="115"/>
    <n v="3"/>
    <n v="345"/>
    <s v="ABC"/>
    <s v="Şərq"/>
    <s v="Bakı"/>
    <d v="2021-03-31T08:24:00"/>
  </r>
  <r>
    <s v="Sabilov Ayaz Teymur"/>
    <s v="Satış nümayəndəsi"/>
    <x v="3"/>
    <x v="13"/>
    <n v="130"/>
    <n v="13"/>
    <n v="1690"/>
    <s v="Sensora"/>
    <s v="Şərq"/>
    <s v="Xırdalan"/>
    <d v="2021-03-31T09:36:00"/>
  </r>
  <r>
    <s v="Bağırov Seymur Orxan"/>
    <s v="Satış meneceri"/>
    <x v="3"/>
    <x v="6"/>
    <n v="121"/>
    <n v="50"/>
    <n v="6050"/>
    <s v="Zoom"/>
    <s v="Şimal-qərb"/>
    <s v="Şəmkir"/>
    <d v="2021-03-31T10:48:00"/>
  </r>
  <r>
    <s v="Orucov Teymur Rəşad"/>
    <s v="Satış meneceri"/>
    <x v="4"/>
    <x v="49"/>
    <n v="50"/>
    <n v="171"/>
    <n v="8550"/>
    <s v="Zoom"/>
    <s v="Şimal-qərb"/>
    <s v="Şəmkir"/>
    <d v="2021-03-31T12:00:00"/>
  </r>
  <r>
    <s v="Bağışov Elnur İbad"/>
    <s v="Satış meneceri"/>
    <x v="1"/>
    <x v="12"/>
    <n v="121"/>
    <n v="4"/>
    <n v="484"/>
    <s v="Ultra"/>
    <s v="Cənub"/>
    <s v="Nefçala"/>
    <d v="2021-03-31T13:12:00"/>
  </r>
  <r>
    <s v="Bağışov Elnur İbad"/>
    <s v="Satış meneceri"/>
    <x v="1"/>
    <x v="1"/>
    <n v="145"/>
    <n v="8"/>
    <n v="1160"/>
    <s v="Zoom"/>
    <s v="Şimal-qərb"/>
    <s v="Şəmkir"/>
    <d v="2021-03-31T14:24:00"/>
  </r>
  <r>
    <s v="Orucov Teymur Rəşad"/>
    <s v="Satış meneceri"/>
    <x v="4"/>
    <x v="43"/>
    <n v="16"/>
    <n v="110"/>
    <n v="1760"/>
    <s v="Ilmano"/>
    <s v="Şərq"/>
    <s v="Bakı"/>
    <d v="2021-03-31T15:36:00"/>
  </r>
  <r>
    <s v="Əliyev İlqar Samir"/>
    <s v="Satış meneceri"/>
    <x v="1"/>
    <x v="31"/>
    <n v="77"/>
    <n v="10"/>
    <n v="770"/>
    <s v="Ultra"/>
    <s v="Cənub"/>
    <s v="Nefçala"/>
    <d v="2021-03-31T16:48:00"/>
  </r>
  <r>
    <s v="Orucov Teymur Rəşad"/>
    <s v="Satış meneceri"/>
    <x v="2"/>
    <x v="36"/>
    <n v="73"/>
    <n v="12"/>
    <n v="876"/>
    <s v="Zoom"/>
    <s v="Şimal-qərb"/>
    <s v="Şəmkir"/>
    <d v="2021-03-31T18:00:00"/>
  </r>
  <r>
    <s v="Mustafayeva Sona Abdulla"/>
    <s v="Satış nümayəndəsi"/>
    <x v="0"/>
    <x v="26"/>
    <n v="6"/>
    <n v="123"/>
    <n v="738"/>
    <s v="Ilmano"/>
    <s v="Şərq"/>
    <s v="Bakı"/>
    <d v="2021-03-31T19:12:00"/>
  </r>
  <r>
    <s v="Bağırov Seymur Orxan"/>
    <s v="Satış meneceri"/>
    <x v="3"/>
    <x v="19"/>
    <n v="70"/>
    <n v="11"/>
    <n v="770"/>
    <s v="Albana"/>
    <s v="Şimal-qərb"/>
    <s v="Ağstafa"/>
    <d v="2021-03-31T20:24:00"/>
  </r>
  <r>
    <s v="Sabilov Ayaz Teymur"/>
    <s v="Satış nümayəndəsi"/>
    <x v="3"/>
    <x v="46"/>
    <n v="36"/>
    <n v="9"/>
    <n v="324"/>
    <s v="Future"/>
    <s v="Şimal-qərb"/>
    <s v="Gəncə"/>
    <d v="2021-03-31T21:36:00"/>
  </r>
  <r>
    <s v="Abdullayev Tahir Nurlan"/>
    <s v="Satış nümayəndəsi"/>
    <x v="2"/>
    <x v="33"/>
    <n v="47"/>
    <n v="2"/>
    <n v="94"/>
    <s v="Future"/>
    <s v="Şimal-qərb"/>
    <s v="Gəncə"/>
    <d v="2021-03-31T22:48:00"/>
  </r>
  <r>
    <s v="Mustafayeva Sona Abdulla"/>
    <s v="Satış nümayəndəsi"/>
    <x v="0"/>
    <x v="2"/>
    <n v="38"/>
    <n v="13"/>
    <n v="494"/>
    <s v="Number"/>
    <s v="Şimal-qərb"/>
    <s v="Gəncə"/>
    <d v="2021-04-01T00:00:00"/>
  </r>
  <r>
    <s v="Bağışov Elnur İbad"/>
    <s v="Satış meneceri"/>
    <x v="1"/>
    <x v="23"/>
    <n v="40"/>
    <n v="9"/>
    <n v="360"/>
    <s v="Azgold"/>
    <s v="Şimal"/>
    <s v="Qəbələ"/>
    <d v="2021-04-01T01:12:00"/>
  </r>
  <r>
    <s v="Bağışov Elnur İbad"/>
    <s v="Satış meneceri"/>
    <x v="4"/>
    <x v="49"/>
    <n v="50"/>
    <n v="194"/>
    <n v="9700"/>
    <s v="Zoom"/>
    <s v="Şimal-qərb"/>
    <s v="Şəmkir"/>
    <d v="2021-04-01T02:24:00"/>
  </r>
  <r>
    <s v="Bağırov Seymur Orxan"/>
    <s v="Satış meneceri"/>
    <x v="3"/>
    <x v="25"/>
    <n v="67"/>
    <n v="11"/>
    <n v="737"/>
    <s v="Diema"/>
    <s v="Şimal-qərb"/>
    <s v="Ağstafa"/>
    <d v="2021-04-01T03:36:00"/>
  </r>
  <r>
    <s v="Abdullayev Tahir Nurlan"/>
    <s v="Satış nümayəndəsi"/>
    <x v="1"/>
    <x v="22"/>
    <n v="101"/>
    <n v="13"/>
    <n v="1313"/>
    <s v="Albana"/>
    <s v="Şimal-qərb"/>
    <s v="Ağstafa"/>
    <d v="2021-04-01T04:48:00"/>
  </r>
  <r>
    <s v="Sabilov Ayaz Teymur"/>
    <s v="Satış nümayəndəsi"/>
    <x v="2"/>
    <x v="36"/>
    <n v="73"/>
    <n v="7"/>
    <n v="511"/>
    <s v="Lebima"/>
    <s v="Şimal-şərq"/>
    <s v="Qusar"/>
    <d v="2021-04-01T06:00:00"/>
  </r>
  <r>
    <s v="Abdullayev Tahir Nurlan"/>
    <s v="Satış nümayəndəsi"/>
    <x v="3"/>
    <x v="13"/>
    <n v="130"/>
    <n v="18"/>
    <n v="2340"/>
    <s v="AZtotal"/>
    <s v="Şərq"/>
    <s v="Sumqayıt"/>
    <d v="2021-04-01T07:12:00"/>
  </r>
  <r>
    <s v="Mustafayeva Sona Abdulla"/>
    <s v="Satış nümayəndəsi"/>
    <x v="3"/>
    <x v="6"/>
    <n v="121"/>
    <n v="36"/>
    <n v="4356"/>
    <s v="Alfa"/>
    <s v="Şimal-qərb"/>
    <s v="Şəmkir"/>
    <d v="2021-04-01T08:24:00"/>
  </r>
  <r>
    <s v="Mustafayeva Sona Abdulla"/>
    <s v="Satış nümayəndəsi"/>
    <x v="4"/>
    <x v="49"/>
    <n v="50"/>
    <n v="191"/>
    <n v="9550"/>
    <s v="BlackWhite"/>
    <s v="Şimal-qərb"/>
    <s v="Gəncə"/>
    <d v="2021-04-01T09:36:00"/>
  </r>
  <r>
    <s v="Orucov Teymur Rəşad"/>
    <s v="Satış meneceri"/>
    <x v="3"/>
    <x v="41"/>
    <n v="107"/>
    <n v="7"/>
    <n v="749"/>
    <s v="Human"/>
    <s v="Şərq"/>
    <s v="Sumqayıt"/>
    <d v="2021-04-01T10:48:00"/>
  </r>
  <r>
    <s v="Bağırov Seymur Orxan"/>
    <s v="Satış meneceri"/>
    <x v="3"/>
    <x v="27"/>
    <n v="43"/>
    <n v="4"/>
    <n v="172"/>
    <s v="Inshaatgold"/>
    <s v="Şimal-şərq"/>
    <s v="Xaçmaz"/>
    <d v="2021-04-01T12:00:00"/>
  </r>
  <r>
    <s v="Orucov Teymur Rəşad"/>
    <s v="Satış meneceri"/>
    <x v="0"/>
    <x v="40"/>
    <n v="128"/>
    <n v="4"/>
    <n v="512"/>
    <s v="Ilpatio"/>
    <s v="Şərq"/>
    <s v="Bakı"/>
    <d v="2021-04-01T13:12:00"/>
  </r>
  <r>
    <s v="Bağışov Elnur İbad"/>
    <s v="Satış meneceri"/>
    <x v="0"/>
    <x v="32"/>
    <n v="119"/>
    <n v="7"/>
    <n v="833"/>
    <s v="Trim"/>
    <s v="Şimal"/>
    <s v="Zaqatala"/>
    <d v="2021-04-01T14:24:00"/>
  </r>
  <r>
    <s v="Əliyev İlqar Samir"/>
    <s v="Satış meneceri"/>
    <x v="1"/>
    <x v="4"/>
    <n v="104"/>
    <n v="8"/>
    <n v="832"/>
    <s v="AZstar"/>
    <s v="Şimal-şərq"/>
    <s v="Quba"/>
    <d v="2021-04-01T15:36:00"/>
  </r>
  <r>
    <s v="Mustafayeva Sona Abdulla"/>
    <s v="Satış nümayəndəsi"/>
    <x v="0"/>
    <x v="5"/>
    <n v="121"/>
    <n v="39"/>
    <n v="4719"/>
    <s v="AZtotal"/>
    <s v="Şərq"/>
    <s v="Sumqayıt"/>
    <d v="2021-04-01T16:48:00"/>
  </r>
  <r>
    <s v="Əliyeva Röya Əli"/>
    <s v="Satış nümayəndəsi"/>
    <x v="4"/>
    <x v="47"/>
    <n v="134"/>
    <n v="74"/>
    <n v="9916"/>
    <s v="Future"/>
    <s v="Şimal-qərb"/>
    <s v="Gəncə"/>
    <d v="2021-04-01T18:00:00"/>
  </r>
  <r>
    <s v="Sabilov Ayaz Teymur"/>
    <s v="Satış nümayəndəsi"/>
    <x v="2"/>
    <x v="33"/>
    <n v="47"/>
    <n v="8"/>
    <n v="376"/>
    <s v="Ilmano"/>
    <s v="Şərq"/>
    <s v="Bakı"/>
    <d v="2021-04-01T19:12:00"/>
  </r>
  <r>
    <s v="Bağışov Elnur İbad"/>
    <s v="Satış meneceri"/>
    <x v="2"/>
    <x v="36"/>
    <n v="73"/>
    <n v="7"/>
    <n v="511"/>
    <s v="Alfa"/>
    <s v="Şimal-qərb"/>
    <s v="Şəmkir"/>
    <d v="2021-04-01T20:24:00"/>
  </r>
  <r>
    <s v="Abdullayev Tahir Nurlan"/>
    <s v="Satış nümayəndəsi"/>
    <x v="3"/>
    <x v="25"/>
    <n v="67"/>
    <n v="12"/>
    <n v="804"/>
    <s v="Stream"/>
    <s v="Cənub"/>
    <s v="Biləsuvar"/>
    <d v="2021-04-01T21:36:00"/>
  </r>
  <r>
    <s v="Əliyev İlqar Samir"/>
    <s v="Satış meneceri"/>
    <x v="3"/>
    <x v="41"/>
    <n v="107"/>
    <n v="6"/>
    <n v="642"/>
    <s v="Alfa"/>
    <s v="Şimal-qərb"/>
    <s v="Şəmkir"/>
    <d v="2021-04-01T22:48:00"/>
  </r>
  <r>
    <s v="Sabilov Ayaz Teymur"/>
    <s v="Satış nümayəndəsi"/>
    <x v="3"/>
    <x v="44"/>
    <n v="28"/>
    <n v="12"/>
    <n v="336"/>
    <s v="BlackWhite"/>
    <s v="Şimal-qərb"/>
    <s v="Gəncə"/>
    <d v="2021-04-02T00:00:00"/>
  </r>
  <r>
    <s v="Əliyev İlqar Samir"/>
    <s v="Satış meneceri"/>
    <x v="1"/>
    <x v="29"/>
    <n v="133"/>
    <n v="8"/>
    <n v="1064"/>
    <s v="Future"/>
    <s v="Şimal-qərb"/>
    <s v="Gəncə"/>
    <d v="2021-04-02T01:12:00"/>
  </r>
  <r>
    <s v="Mustafayeva Sona Abdulla"/>
    <s v="Satış nümayəndəsi"/>
    <x v="3"/>
    <x v="6"/>
    <n v="121"/>
    <n v="37"/>
    <n v="4477"/>
    <s v="Albana"/>
    <s v="Şimal-qərb"/>
    <s v="Ağstafa"/>
    <d v="2021-04-02T02:24:00"/>
  </r>
  <r>
    <s v="Sabilov Ayaz Teymur"/>
    <s v="Satış nümayəndəsi"/>
    <x v="2"/>
    <x v="39"/>
    <n v="85"/>
    <n v="9"/>
    <n v="765"/>
    <s v="Ilmano"/>
    <s v="Şərq"/>
    <s v="Bakı"/>
    <d v="2021-04-02T03:36:00"/>
  </r>
  <r>
    <s v="Orucov Teymur Rəşad"/>
    <s v="Satış meneceri"/>
    <x v="3"/>
    <x v="15"/>
    <n v="115"/>
    <n v="8"/>
    <n v="920"/>
    <s v="Number"/>
    <s v="Şimal-qərb"/>
    <s v="Gəncə"/>
    <d v="2021-04-02T04:48:00"/>
  </r>
  <r>
    <s v="Bağışov Elnur İbad"/>
    <s v="Satış meneceri"/>
    <x v="3"/>
    <x v="6"/>
    <n v="121"/>
    <n v="39"/>
    <n v="4719"/>
    <s v="Number"/>
    <s v="Şimal-qərb"/>
    <s v="Gəncə"/>
    <d v="2021-04-02T06:00:00"/>
  </r>
  <r>
    <s v="Bağışov Elnur İbad"/>
    <s v="Satış meneceri"/>
    <x v="0"/>
    <x v="32"/>
    <n v="119"/>
    <n v="9"/>
    <n v="1071"/>
    <s v="Inshaatgold"/>
    <s v="Şimal-şərq"/>
    <s v="Xaçmaz"/>
    <d v="2021-04-02T07:12:00"/>
  </r>
  <r>
    <s v="Abdullayev Tahir Nurlan"/>
    <s v="Satış nümayəndəsi"/>
    <x v="2"/>
    <x v="20"/>
    <n v="89"/>
    <n v="50"/>
    <n v="4450"/>
    <s v="Alfa"/>
    <s v="Şimal-qərb"/>
    <s v="Şəmkir"/>
    <d v="2021-04-02T08:24:00"/>
  </r>
  <r>
    <s v="Abdullayev Tahir Nurlan"/>
    <s v="Satış nümayəndəsi"/>
    <x v="3"/>
    <x v="27"/>
    <n v="43"/>
    <n v="9"/>
    <n v="387"/>
    <s v="Zoom"/>
    <s v="Şimal-qərb"/>
    <s v="Şəmkir"/>
    <d v="2021-04-02T09:36:00"/>
  </r>
  <r>
    <s v="Mustafayeva Sona Abdulla"/>
    <s v="Satış nümayəndəsi"/>
    <x v="1"/>
    <x v="7"/>
    <n v="65"/>
    <n v="9"/>
    <n v="585"/>
    <s v="Ilpatio"/>
    <s v="Şərq"/>
    <s v="Bakı"/>
    <d v="2021-04-02T10:48:00"/>
  </r>
  <r>
    <s v="Orucov Teymur Rəşad"/>
    <s v="Satış meneceri"/>
    <x v="2"/>
    <x v="42"/>
    <n v="47"/>
    <n v="15"/>
    <n v="705"/>
    <s v="Pero"/>
    <s v="Şimal-şərq"/>
    <s v="Quba"/>
    <d v="2021-04-02T12:00:00"/>
  </r>
  <r>
    <s v="Əliyeva Röya Əli"/>
    <s v="Satış nümayəndəsi"/>
    <x v="0"/>
    <x v="14"/>
    <n v="47"/>
    <n v="12"/>
    <n v="564"/>
    <s v="Pero"/>
    <s v="Şimal-şərq"/>
    <s v="Quba"/>
    <d v="2021-04-02T13:12:00"/>
  </r>
  <r>
    <s v="Orucov Teymur Rəşad"/>
    <s v="Satış meneceri"/>
    <x v="1"/>
    <x v="37"/>
    <n v="87"/>
    <n v="12"/>
    <n v="1044"/>
    <s v="Invest"/>
    <s v="Şərq"/>
    <s v="Bakı"/>
    <d v="2021-04-02T14:24:00"/>
  </r>
  <r>
    <s v="Abdullayev Tahir Nurlan"/>
    <s v="Satış nümayəndəsi"/>
    <x v="3"/>
    <x v="15"/>
    <n v="115"/>
    <n v="14"/>
    <n v="1610"/>
    <s v="AZstar"/>
    <s v="Şimal-şərq"/>
    <s v="Quba"/>
    <d v="2021-04-02T15:36:00"/>
  </r>
  <r>
    <s v="Əliyeva Röya Əli"/>
    <s v="Satış nümayəndəsi"/>
    <x v="3"/>
    <x v="18"/>
    <n v="142"/>
    <n v="6"/>
    <n v="852"/>
    <s v="Sensora"/>
    <s v="Şərq"/>
    <s v="Xırdalan"/>
    <d v="2021-04-02T16:48:00"/>
  </r>
  <r>
    <s v="Bağırov Seymur Orxan"/>
    <s v="Satış meneceri"/>
    <x v="1"/>
    <x v="7"/>
    <n v="65"/>
    <n v="14"/>
    <n v="910"/>
    <s v="Sensora"/>
    <s v="Şərq"/>
    <s v="Xırdalan"/>
    <d v="2021-04-02T18:00:00"/>
  </r>
  <r>
    <s v="Bağırov Seymur Orxan"/>
    <s v="Satış meneceri"/>
    <x v="1"/>
    <x v="8"/>
    <n v="50"/>
    <n v="5"/>
    <n v="250"/>
    <s v="Zoom"/>
    <s v="Şimal-qərb"/>
    <s v="Şəmkir"/>
    <d v="2021-04-02T19:12:00"/>
  </r>
  <r>
    <s v="Orucov Teymur Rəşad"/>
    <s v="Satış meneceri"/>
    <x v="2"/>
    <x v="34"/>
    <n v="68"/>
    <n v="71"/>
    <n v="4828"/>
    <s v="Future"/>
    <s v="Şimal-qərb"/>
    <s v="Gəncə"/>
    <d v="2021-04-02T20:24:00"/>
  </r>
  <r>
    <s v="Əliyeva Röya Əli"/>
    <s v="Satış nümayəndəsi"/>
    <x v="2"/>
    <x v="42"/>
    <n v="47"/>
    <n v="15"/>
    <n v="705"/>
    <s v="Ultra"/>
    <s v="Cənub"/>
    <s v="Nefçala"/>
    <d v="2021-04-02T21:36:00"/>
  </r>
  <r>
    <s v="Orucov Teymur Rəşad"/>
    <s v="Satış meneceri"/>
    <x v="2"/>
    <x v="16"/>
    <n v="107"/>
    <n v="10"/>
    <n v="1070"/>
    <s v="Alfa"/>
    <s v="Şimal-qərb"/>
    <s v="Şəmkir"/>
    <d v="2021-04-02T22:48:00"/>
  </r>
  <r>
    <s v="Orucov Teymur Rəşad"/>
    <s v="Satış meneceri"/>
    <x v="3"/>
    <x v="25"/>
    <n v="67"/>
    <n v="7"/>
    <n v="469"/>
    <s v="Future"/>
    <s v="Şimal-qərb"/>
    <s v="Gəncə"/>
    <d v="2021-04-03T00:00:00"/>
  </r>
  <r>
    <s v="Mustafayeva Sona Abdulla"/>
    <s v="Satış nümayəndəsi"/>
    <x v="0"/>
    <x v="14"/>
    <n v="47"/>
    <n v="13"/>
    <n v="611"/>
    <s v="Sensora"/>
    <s v="Şərq"/>
    <s v="Xırdalan"/>
    <d v="2021-04-03T01:12:00"/>
  </r>
  <r>
    <s v="Əliyev İlqar Samir"/>
    <s v="Satış meneceri"/>
    <x v="2"/>
    <x v="20"/>
    <n v="89"/>
    <n v="48"/>
    <n v="4272"/>
    <s v="Sinan"/>
    <s v="Cənub"/>
    <s v="Biləsuvar"/>
    <d v="2021-04-03T02:24:00"/>
  </r>
  <r>
    <s v="Mustafayeva Sona Abdulla"/>
    <s v="Satış nümayəndəsi"/>
    <x v="2"/>
    <x v="42"/>
    <n v="47"/>
    <n v="21"/>
    <n v="987"/>
    <s v="Future"/>
    <s v="Şimal-qərb"/>
    <s v="Gəncə"/>
    <d v="2021-04-03T03:36:00"/>
  </r>
  <r>
    <s v="Əliyeva Röya Əli"/>
    <s v="Satış nümayəndəsi"/>
    <x v="4"/>
    <x v="43"/>
    <n v="16"/>
    <n v="80"/>
    <n v="1280"/>
    <s v="Ilpatio"/>
    <s v="Şərq"/>
    <s v="Bakı"/>
    <d v="2021-04-03T04:48:00"/>
  </r>
  <r>
    <s v="Əliyeva Röya Əli"/>
    <s v="Satış nümayəndəsi"/>
    <x v="3"/>
    <x v="6"/>
    <n v="121"/>
    <n v="38"/>
    <n v="4598"/>
    <s v="Future"/>
    <s v="Şimal-qərb"/>
    <s v="Gəncə"/>
    <d v="2021-04-03T06:00:00"/>
  </r>
  <r>
    <s v="Sabilov Ayaz Teymur"/>
    <s v="Satış nümayəndəsi"/>
    <x v="2"/>
    <x v="33"/>
    <n v="47"/>
    <n v="8"/>
    <n v="376"/>
    <s v="Alfa"/>
    <s v="Şimal-qərb"/>
    <s v="Şəmkir"/>
    <d v="2021-04-03T07:12:00"/>
  </r>
  <r>
    <s v="Mustafayeva Sona Abdulla"/>
    <s v="Satış nümayəndəsi"/>
    <x v="3"/>
    <x v="41"/>
    <n v="107"/>
    <n v="8"/>
    <n v="856"/>
    <s v="Invest"/>
    <s v="Şərq"/>
    <s v="Bakı"/>
    <d v="2021-04-03T08:24:00"/>
  </r>
  <r>
    <s v="Əliyev İlqar Samir"/>
    <s v="Satış meneceri"/>
    <x v="3"/>
    <x v="15"/>
    <n v="115"/>
    <n v="12"/>
    <n v="1380"/>
    <s v="Albana"/>
    <s v="Şimal-qərb"/>
    <s v="Ağstafa"/>
    <d v="2021-04-03T09:36:00"/>
  </r>
  <r>
    <s v="Bağırov Seymur Orxan"/>
    <s v="Satış meneceri"/>
    <x v="3"/>
    <x v="28"/>
    <n v="27"/>
    <n v="40"/>
    <n v="1080"/>
    <s v="Sensora"/>
    <s v="Şərq"/>
    <s v="Xırdalan"/>
    <d v="2021-04-03T10:48:00"/>
  </r>
  <r>
    <s v="Mustafayeva Sona Abdulla"/>
    <s v="Satış nümayəndəsi"/>
    <x v="0"/>
    <x v="10"/>
    <n v="54"/>
    <n v="100"/>
    <n v="5400"/>
    <s v="Standart"/>
    <s v="Şimal"/>
    <s v="İsmayıllı"/>
    <d v="2021-04-03T12:00:00"/>
  </r>
  <r>
    <s v="Abdullayev Tahir Nurlan"/>
    <s v="Satış nümayəndəsi"/>
    <x v="0"/>
    <x v="14"/>
    <n v="47"/>
    <n v="9"/>
    <n v="423"/>
    <s v="Zoom"/>
    <s v="Şimal-qərb"/>
    <s v="Şəmkir"/>
    <d v="2021-04-03T13:12:00"/>
  </r>
  <r>
    <s v="Əliyeva Röya Əli"/>
    <s v="Satış nümayəndəsi"/>
    <x v="3"/>
    <x v="13"/>
    <n v="130"/>
    <n v="15"/>
    <n v="1950"/>
    <s v="Caspello"/>
    <s v="Cənub"/>
    <s v="Lənkəran"/>
    <d v="2021-04-03T14:24:00"/>
  </r>
  <r>
    <s v="Abdullayev Tahir Nurlan"/>
    <s v="Satış nümayəndəsi"/>
    <x v="2"/>
    <x v="39"/>
    <n v="85"/>
    <n v="8"/>
    <n v="680"/>
    <s v="Invest"/>
    <s v="Şərq"/>
    <s v="Bakı"/>
    <d v="2021-04-03T15:36:00"/>
  </r>
  <r>
    <s v="Əliyev İlqar Samir"/>
    <s v="Satış meneceri"/>
    <x v="2"/>
    <x v="33"/>
    <n v="47"/>
    <n v="1"/>
    <n v="47"/>
    <s v="Future"/>
    <s v="Şimal-qərb"/>
    <s v="Gəncə"/>
    <d v="2021-04-03T16:48:00"/>
  </r>
  <r>
    <s v="Bağırov Seymur Orxan"/>
    <s v="Satış meneceri"/>
    <x v="0"/>
    <x v="24"/>
    <n v="32"/>
    <n v="53"/>
    <n v="1696"/>
    <s v="Invest"/>
    <s v="Şərq"/>
    <s v="Bakı"/>
    <d v="2021-04-03T18:00:00"/>
  </r>
  <r>
    <s v="Abdullayev Tahir Nurlan"/>
    <s v="Satış nümayəndəsi"/>
    <x v="3"/>
    <x v="11"/>
    <n v="146"/>
    <n v="10"/>
    <n v="1460"/>
    <s v="Number"/>
    <s v="Şimal-qərb"/>
    <s v="Gəncə"/>
    <d v="2021-04-03T19:12:00"/>
  </r>
  <r>
    <s v="Sabilov Ayaz Teymur"/>
    <s v="Satış nümayəndəsi"/>
    <x v="3"/>
    <x v="44"/>
    <n v="28"/>
    <n v="14"/>
    <n v="392"/>
    <s v="Ilpatio"/>
    <s v="Şərq"/>
    <s v="Bakı"/>
    <d v="2021-04-03T20:24:00"/>
  </r>
  <r>
    <s v="Əliyeva Röya Əli"/>
    <s v="Satış nümayəndəsi"/>
    <x v="3"/>
    <x v="18"/>
    <n v="142"/>
    <n v="6"/>
    <n v="852"/>
    <s v="Ilpatio"/>
    <s v="Şərq"/>
    <s v="Bakı"/>
    <d v="2021-04-03T21:36:00"/>
  </r>
  <r>
    <s v="Sabilov Ayaz Teymur"/>
    <s v="Satış nümayəndəsi"/>
    <x v="1"/>
    <x v="23"/>
    <n v="40"/>
    <n v="6"/>
    <n v="240"/>
    <s v="Sensora"/>
    <s v="Şərq"/>
    <s v="Xırdalan"/>
    <d v="2021-04-03T22:48:00"/>
  </r>
  <r>
    <s v="Əliyev İlqar Samir"/>
    <s v="Satış meneceri"/>
    <x v="0"/>
    <x v="10"/>
    <n v="54"/>
    <n v="99"/>
    <n v="5346"/>
    <s v="BlackWhite"/>
    <s v="Şimal-qərb"/>
    <s v="Gəncə"/>
    <d v="2021-04-04T00:00:00"/>
  </r>
  <r>
    <s v="Əliyev İlqar Samir"/>
    <s v="Satış meneceri"/>
    <x v="0"/>
    <x v="14"/>
    <n v="47"/>
    <n v="9"/>
    <n v="423"/>
    <s v="Future"/>
    <s v="Şimal-qərb"/>
    <s v="Gəncə"/>
    <d v="2021-04-04T01:12:00"/>
  </r>
  <r>
    <s v="Sabilov Ayaz Teymur"/>
    <s v="Satış nümayəndəsi"/>
    <x v="3"/>
    <x v="15"/>
    <n v="115"/>
    <n v="12"/>
    <n v="1380"/>
    <s v="Sansor"/>
    <s v="Şimal-qərb"/>
    <s v="Şəmkir"/>
    <d v="2021-04-04T02:24:00"/>
  </r>
  <r>
    <s v="Abdullayev Tahir Nurlan"/>
    <s v="Satış nümayəndəsi"/>
    <x v="0"/>
    <x v="17"/>
    <n v="83"/>
    <n v="5"/>
    <n v="415"/>
    <s v="Number"/>
    <s v="Şimal-qərb"/>
    <s v="Gəncə"/>
    <d v="2021-04-04T03:36:00"/>
  </r>
  <r>
    <s v="Əliyev İlqar Samir"/>
    <s v="Satış meneceri"/>
    <x v="4"/>
    <x v="49"/>
    <n v="50"/>
    <n v="196"/>
    <n v="9800"/>
    <s v="Zoom"/>
    <s v="Şimal-qərb"/>
    <s v="Şəmkir"/>
    <d v="2021-04-04T04:48:00"/>
  </r>
  <r>
    <s v="Sabilov Ayaz Teymur"/>
    <s v="Satış nümayəndəsi"/>
    <x v="0"/>
    <x v="17"/>
    <n v="83"/>
    <n v="9"/>
    <n v="747"/>
    <s v="ABC"/>
    <s v="Şərq"/>
    <s v="Bakı"/>
    <d v="2021-04-04T06:00:00"/>
  </r>
  <r>
    <s v="Bağırov Seymur Orxan"/>
    <s v="Satış meneceri"/>
    <x v="1"/>
    <x v="31"/>
    <n v="77"/>
    <n v="13"/>
    <n v="1001"/>
    <s v="Invest"/>
    <s v="Şərq"/>
    <s v="Bakı"/>
    <d v="2021-04-04T07:12:00"/>
  </r>
  <r>
    <s v="Abdullayev Tahir Nurlan"/>
    <s v="Satış nümayəndəsi"/>
    <x v="3"/>
    <x v="28"/>
    <n v="27"/>
    <n v="37"/>
    <n v="999"/>
    <s v="Future"/>
    <s v="Şimal-qərb"/>
    <s v="Gəncə"/>
    <d v="2021-04-04T08:24:00"/>
  </r>
  <r>
    <s v="Mustafayeva Sona Abdulla"/>
    <s v="Satış nümayəndəsi"/>
    <x v="0"/>
    <x v="26"/>
    <n v="6"/>
    <n v="79"/>
    <n v="474"/>
    <s v="Invest"/>
    <s v="Şərq"/>
    <s v="Bakı"/>
    <d v="2021-04-04T09:36:00"/>
  </r>
  <r>
    <s v="Sabilov Ayaz Teymur"/>
    <s v="Satış nümayəndəsi"/>
    <x v="2"/>
    <x v="42"/>
    <n v="47"/>
    <n v="17"/>
    <n v="799"/>
    <s v="Stream"/>
    <s v="Cənub"/>
    <s v="Biləsuvar"/>
    <d v="2021-04-04T10:48:00"/>
  </r>
  <r>
    <s v="Bağışov Elnur İbad"/>
    <s v="Satış meneceri"/>
    <x v="0"/>
    <x v="24"/>
    <n v="32"/>
    <n v="58"/>
    <n v="1856"/>
    <s v="Caspello"/>
    <s v="Cənub"/>
    <s v="Lənkəran"/>
    <d v="2021-04-04T12:00:00"/>
  </r>
  <r>
    <s v="Bağışov Elnur İbad"/>
    <s v="Satış meneceri"/>
    <x v="1"/>
    <x v="4"/>
    <n v="104"/>
    <n v="11"/>
    <n v="1144"/>
    <s v="Standart"/>
    <s v="Şimal"/>
    <s v="İsmayıllı"/>
    <d v="2021-04-04T13:12:00"/>
  </r>
  <r>
    <s v="Bağışov Elnur İbad"/>
    <s v="Satış meneceri"/>
    <x v="4"/>
    <x v="43"/>
    <n v="16"/>
    <n v="88"/>
    <n v="1408"/>
    <s v="Ultra"/>
    <s v="Cənub"/>
    <s v="Nefçala"/>
    <d v="2021-04-04T14:24:00"/>
  </r>
  <r>
    <s v="Orucov Teymur Rəşad"/>
    <s v="Satış meneceri"/>
    <x v="3"/>
    <x v="18"/>
    <n v="142"/>
    <n v="13"/>
    <n v="1846"/>
    <s v="Alfa"/>
    <s v="Şimal-qərb"/>
    <s v="Şəmkir"/>
    <d v="2021-04-04T15:36:00"/>
  </r>
  <r>
    <s v="Orucov Teymur Rəşad"/>
    <s v="Satış meneceri"/>
    <x v="3"/>
    <x v="11"/>
    <n v="146"/>
    <n v="9"/>
    <n v="1314"/>
    <s v="Sinan"/>
    <s v="Cənub"/>
    <s v="Biləsuvar"/>
    <d v="2021-04-04T16:48:00"/>
  </r>
  <r>
    <s v="Bağışov Elnur İbad"/>
    <s v="Satış meneceri"/>
    <x v="0"/>
    <x v="30"/>
    <n v="31"/>
    <n v="10"/>
    <n v="310"/>
    <s v="Ultra"/>
    <s v="Cənub"/>
    <s v="Nefçala"/>
    <d v="2021-04-04T18:00:00"/>
  </r>
  <r>
    <s v="Orucov Teymur Rəşad"/>
    <s v="Satış meneceri"/>
    <x v="3"/>
    <x v="46"/>
    <n v="36"/>
    <n v="16"/>
    <n v="576"/>
    <s v="Number"/>
    <s v="Şimal-qərb"/>
    <s v="Gəncə"/>
    <d v="2021-04-04T19:12:00"/>
  </r>
  <r>
    <s v="Orucov Teymur Rəşad"/>
    <s v="Satış meneceri"/>
    <x v="3"/>
    <x v="6"/>
    <n v="121"/>
    <n v="35"/>
    <n v="4235"/>
    <s v="Number"/>
    <s v="Şimal-qərb"/>
    <s v="Gəncə"/>
    <d v="2021-04-04T20:24:00"/>
  </r>
  <r>
    <s v="Mustafayeva Sona Abdulla"/>
    <s v="Satış nümayəndəsi"/>
    <x v="0"/>
    <x v="26"/>
    <n v="6"/>
    <n v="82"/>
    <n v="492"/>
    <s v="Future"/>
    <s v="Şimal-qərb"/>
    <s v="Gəncə"/>
    <d v="2021-04-04T21:36:00"/>
  </r>
  <r>
    <s v="Sabilov Ayaz Teymur"/>
    <s v="Satış nümayəndəsi"/>
    <x v="2"/>
    <x v="33"/>
    <n v="47"/>
    <n v="3"/>
    <n v="141"/>
    <s v="Human"/>
    <s v="Şərq"/>
    <s v="Sumqayıt"/>
    <d v="2021-04-04T22:48:00"/>
  </r>
  <r>
    <s v="Əliyeva Röya Əli"/>
    <s v="Satış nümayəndəsi"/>
    <x v="3"/>
    <x v="6"/>
    <n v="121"/>
    <n v="35"/>
    <n v="4235"/>
    <s v="AZtotal"/>
    <s v="Şərq"/>
    <s v="Sumqayıt"/>
    <d v="2021-04-05T00:00:00"/>
  </r>
  <r>
    <s v="Əliyeva Röya Əli"/>
    <s v="Satış nümayəndəsi"/>
    <x v="4"/>
    <x v="47"/>
    <n v="134"/>
    <n v="73"/>
    <n v="9782"/>
    <s v="Stream"/>
    <s v="Cənub"/>
    <s v="Biləsuvar"/>
    <d v="2021-04-05T01:12:00"/>
  </r>
  <r>
    <s v="Bağırov Seymur Orxan"/>
    <s v="Satış meneceri"/>
    <x v="0"/>
    <x v="26"/>
    <n v="6"/>
    <n v="76"/>
    <n v="456"/>
    <s v="Sensora"/>
    <s v="Şərq"/>
    <s v="Xırdalan"/>
    <d v="2021-04-05T02:24:00"/>
  </r>
  <r>
    <s v="Orucov Teymur Rəşad"/>
    <s v="Satış meneceri"/>
    <x v="0"/>
    <x v="30"/>
    <n v="31"/>
    <n v="14"/>
    <n v="434"/>
    <s v="BlackWhite"/>
    <s v="Şimal-qərb"/>
    <s v="Gəncə"/>
    <d v="2021-04-05T03:36:00"/>
  </r>
  <r>
    <s v="Əliyev İlqar Samir"/>
    <s v="Satış meneceri"/>
    <x v="1"/>
    <x v="22"/>
    <n v="101"/>
    <n v="14"/>
    <n v="1414"/>
    <s v="Sinan"/>
    <s v="Cənub"/>
    <s v="Biləsuvar"/>
    <d v="2021-04-05T04:48:00"/>
  </r>
  <r>
    <s v="Əliyeva Röya Əli"/>
    <s v="Satış nümayəndəsi"/>
    <x v="0"/>
    <x v="17"/>
    <n v="83"/>
    <n v="8"/>
    <n v="664"/>
    <s v="Invest"/>
    <s v="Şərq"/>
    <s v="Bakı"/>
    <d v="2021-04-05T06:00:00"/>
  </r>
  <r>
    <s v="Əliyev İlqar Samir"/>
    <s v="Satış meneceri"/>
    <x v="0"/>
    <x v="40"/>
    <n v="128"/>
    <n v="8"/>
    <n v="1024"/>
    <s v="Pero"/>
    <s v="Şimal-şərq"/>
    <s v="Quba"/>
    <d v="2021-04-05T07:12:00"/>
  </r>
  <r>
    <s v="Bağırov Seymur Orxan"/>
    <s v="Satış meneceri"/>
    <x v="0"/>
    <x v="35"/>
    <n v="69"/>
    <n v="66"/>
    <n v="4554"/>
    <s v="Future"/>
    <s v="Şimal-qərb"/>
    <s v="Gəncə"/>
    <d v="2021-04-05T08:24:00"/>
  </r>
  <r>
    <s v="Orucov Teymur Rəşad"/>
    <s v="Satış meneceri"/>
    <x v="2"/>
    <x v="33"/>
    <n v="47"/>
    <n v="4"/>
    <n v="188"/>
    <s v="Zoom"/>
    <s v="Şimal-qərb"/>
    <s v="Şəmkir"/>
    <d v="2021-04-05T09:36:00"/>
  </r>
  <r>
    <s v="Əliyev İlqar Samir"/>
    <s v="Satış meneceri"/>
    <x v="3"/>
    <x v="6"/>
    <n v="121"/>
    <n v="39"/>
    <n v="4719"/>
    <s v="Future"/>
    <s v="Şimal-qərb"/>
    <s v="Gəncə"/>
    <d v="2021-04-05T10:48:00"/>
  </r>
  <r>
    <s v="Əliyeva Röya Əli"/>
    <s v="Satış nümayəndəsi"/>
    <x v="1"/>
    <x v="37"/>
    <n v="87"/>
    <n v="10"/>
    <n v="870"/>
    <s v="Lebima"/>
    <s v="Şimal-şərq"/>
    <s v="Qusar"/>
    <d v="2021-04-05T12:00:00"/>
  </r>
  <r>
    <s v="Orucov Teymur Rəşad"/>
    <s v="Satış meneceri"/>
    <x v="0"/>
    <x v="30"/>
    <n v="31"/>
    <n v="13"/>
    <n v="403"/>
    <s v="Future"/>
    <s v="Şimal-qərb"/>
    <s v="Gəncə"/>
    <d v="2021-04-05T13:12:00"/>
  </r>
  <r>
    <s v="Mustafayeva Sona Abdulla"/>
    <s v="Satış nümayəndəsi"/>
    <x v="0"/>
    <x v="2"/>
    <n v="38"/>
    <n v="10"/>
    <n v="380"/>
    <s v="Inshaatgold"/>
    <s v="Şimal-şərq"/>
    <s v="Xaçmaz"/>
    <d v="2021-04-05T14:24:00"/>
  </r>
  <r>
    <s v="Əliyeva Röya Əli"/>
    <s v="Satış nümayəndəsi"/>
    <x v="1"/>
    <x v="31"/>
    <n v="77"/>
    <n v="12"/>
    <n v="924"/>
    <s v="Sensora"/>
    <s v="Şərq"/>
    <s v="Xırdalan"/>
    <d v="2021-04-05T15:36:00"/>
  </r>
  <r>
    <s v="Əliyeva Röya Əli"/>
    <s v="Satış nümayəndəsi"/>
    <x v="3"/>
    <x v="27"/>
    <n v="43"/>
    <n v="8"/>
    <n v="344"/>
    <s v="Stream"/>
    <s v="Cənub"/>
    <s v="Biləsuvar"/>
    <d v="2021-04-05T16:48:00"/>
  </r>
  <r>
    <s v="Mustafayeva Sona Abdulla"/>
    <s v="Satış nümayəndəsi"/>
    <x v="1"/>
    <x v="8"/>
    <n v="50"/>
    <n v="4"/>
    <n v="200"/>
    <s v="Sinan"/>
    <s v="Cənub"/>
    <s v="Biləsuvar"/>
    <d v="2021-04-05T18:00:00"/>
  </r>
  <r>
    <s v="Əliyev İlqar Samir"/>
    <s v="Satış meneceri"/>
    <x v="0"/>
    <x v="2"/>
    <n v="38"/>
    <n v="12"/>
    <n v="456"/>
    <s v="AZtotal"/>
    <s v="Şərq"/>
    <s v="Sumqayıt"/>
    <d v="2021-04-05T19:12:00"/>
  </r>
  <r>
    <s v="Abdullayev Tahir Nurlan"/>
    <s v="Satış nümayəndəsi"/>
    <x v="0"/>
    <x v="30"/>
    <n v="31"/>
    <n v="14"/>
    <n v="434"/>
    <s v="Zoom"/>
    <s v="Şimal-qərb"/>
    <s v="Şəmkir"/>
    <d v="2021-04-05T20:24:00"/>
  </r>
  <r>
    <s v="Abdullayev Tahir Nurlan"/>
    <s v="Satış nümayəndəsi"/>
    <x v="1"/>
    <x v="23"/>
    <n v="40"/>
    <n v="14"/>
    <n v="560"/>
    <s v="Ilmano"/>
    <s v="Şərq"/>
    <s v="Bakı"/>
    <d v="2021-04-05T21:36:00"/>
  </r>
  <r>
    <s v="Abdullayev Tahir Nurlan"/>
    <s v="Satış nümayəndəsi"/>
    <x v="3"/>
    <x v="46"/>
    <n v="36"/>
    <n v="18"/>
    <n v="648"/>
    <s v="Inshaatgold"/>
    <s v="Şimal-şərq"/>
    <s v="Xaçmaz"/>
    <d v="2021-04-05T22:48:00"/>
  </r>
  <r>
    <s v="Orucov Teymur Rəşad"/>
    <s v="Satış meneceri"/>
    <x v="0"/>
    <x v="40"/>
    <n v="128"/>
    <n v="10"/>
    <n v="1280"/>
    <s v="Albana"/>
    <s v="Şimal-qərb"/>
    <s v="Ağstafa"/>
    <d v="2021-04-06T00:00:00"/>
  </r>
  <r>
    <s v="Abdullayev Tahir Nurlan"/>
    <s v="Satış nümayəndəsi"/>
    <x v="3"/>
    <x v="6"/>
    <n v="121"/>
    <n v="32"/>
    <n v="3872"/>
    <s v="AZtotal"/>
    <s v="Şərq"/>
    <s v="Sumqayıt"/>
    <d v="2021-04-06T01:12:00"/>
  </r>
  <r>
    <s v="Bağırov Seymur Orxan"/>
    <s v="Satış meneceri"/>
    <x v="1"/>
    <x v="29"/>
    <n v="133"/>
    <n v="8"/>
    <n v="1064"/>
    <s v="Number"/>
    <s v="Şimal-qərb"/>
    <s v="Gəncə"/>
    <d v="2021-04-06T02:24:00"/>
  </r>
  <r>
    <s v="Bağışov Elnur İbad"/>
    <s v="Satış meneceri"/>
    <x v="1"/>
    <x v="8"/>
    <n v="50"/>
    <n v="5"/>
    <n v="250"/>
    <s v="Ultra"/>
    <s v="Cənub"/>
    <s v="Nefçala"/>
    <d v="2021-04-06T03:36:00"/>
  </r>
  <r>
    <s v="Bağışov Elnur İbad"/>
    <s v="Satış meneceri"/>
    <x v="3"/>
    <x v="48"/>
    <n v="73"/>
    <n v="56"/>
    <n v="4088"/>
    <s v="Inshaatgold"/>
    <s v="Şimal-şərq"/>
    <s v="Xaçmaz"/>
    <d v="2021-04-06T04:48:00"/>
  </r>
  <r>
    <s v="Sabilov Ayaz Teymur"/>
    <s v="Satış nümayəndəsi"/>
    <x v="2"/>
    <x v="45"/>
    <n v="105"/>
    <n v="12"/>
    <n v="1260"/>
    <s v="Number"/>
    <s v="Şimal-qərb"/>
    <s v="Gəncə"/>
    <d v="2021-04-06T06:00:00"/>
  </r>
  <r>
    <s v="Orucov Teymur Rəşad"/>
    <s v="Satış meneceri"/>
    <x v="2"/>
    <x v="33"/>
    <n v="47"/>
    <n v="7"/>
    <n v="329"/>
    <s v="Ilpatio"/>
    <s v="Şərq"/>
    <s v="Bakı"/>
    <d v="2021-04-06T07:12:00"/>
  </r>
  <r>
    <s v="Orucov Teymur Rəşad"/>
    <s v="Satış meneceri"/>
    <x v="1"/>
    <x v="8"/>
    <n v="50"/>
    <n v="4"/>
    <n v="200"/>
    <s v="Standart"/>
    <s v="Şimal"/>
    <s v="İsmayıllı"/>
    <d v="2021-04-06T08:24:00"/>
  </r>
  <r>
    <s v="Sabilov Ayaz Teymur"/>
    <s v="Satış nümayəndəsi"/>
    <x v="2"/>
    <x v="34"/>
    <n v="68"/>
    <n v="73"/>
    <n v="4964"/>
    <s v="Sinan"/>
    <s v="Cənub"/>
    <s v="Biləsuvar"/>
    <d v="2021-04-06T09:36:00"/>
  </r>
  <r>
    <s v="Əliyev İlqar Samir"/>
    <s v="Satış meneceri"/>
    <x v="2"/>
    <x v="3"/>
    <n v="40"/>
    <n v="193"/>
    <n v="7720"/>
    <s v="Number"/>
    <s v="Şimal-qərb"/>
    <s v="Gəncə"/>
    <d v="2021-04-06T10:48:00"/>
  </r>
  <r>
    <s v="Mustafayeva Sona Abdulla"/>
    <s v="Satış nümayəndəsi"/>
    <x v="2"/>
    <x v="39"/>
    <n v="85"/>
    <n v="11"/>
    <n v="935"/>
    <s v="Zoom"/>
    <s v="Şimal-qərb"/>
    <s v="Şəmkir"/>
    <d v="2021-04-06T12:00:00"/>
  </r>
  <r>
    <s v="Bağışov Elnur İbad"/>
    <s v="Satış meneceri"/>
    <x v="2"/>
    <x v="16"/>
    <n v="107"/>
    <n v="12"/>
    <n v="1284"/>
    <s v="Ultra"/>
    <s v="Cənub"/>
    <s v="Nefçala"/>
    <d v="2021-04-06T13:12:00"/>
  </r>
  <r>
    <s v="Mustafayeva Sona Abdulla"/>
    <s v="Satış nümayəndəsi"/>
    <x v="0"/>
    <x v="30"/>
    <n v="31"/>
    <n v="6"/>
    <n v="186"/>
    <s v="Trim"/>
    <s v="Şimal"/>
    <s v="Zaqatala"/>
    <d v="2021-04-06T14:24:00"/>
  </r>
  <r>
    <s v="Orucov Teymur Rəşad"/>
    <s v="Satış meneceri"/>
    <x v="1"/>
    <x v="21"/>
    <n v="128"/>
    <n v="5"/>
    <n v="640"/>
    <s v="Number"/>
    <s v="Şimal-qərb"/>
    <s v="Gəncə"/>
    <d v="2021-04-06T15:36:00"/>
  </r>
  <r>
    <s v="Abdullayev Tahir Nurlan"/>
    <s v="Satış nümayəndəsi"/>
    <x v="3"/>
    <x v="18"/>
    <n v="142"/>
    <n v="9"/>
    <n v="1278"/>
    <s v="Ultra"/>
    <s v="Cənub"/>
    <s v="Nefçala"/>
    <d v="2021-04-06T16:48:00"/>
  </r>
  <r>
    <s v="Abdullayev Tahir Nurlan"/>
    <s v="Satış nümayəndəsi"/>
    <x v="3"/>
    <x v="28"/>
    <n v="27"/>
    <n v="36"/>
    <n v="972"/>
    <s v="Sensora"/>
    <s v="Şərq"/>
    <s v="Xırdalan"/>
    <d v="2021-04-06T18:00:00"/>
  </r>
  <r>
    <s v="Mustafayeva Sona Abdulla"/>
    <s v="Satış nümayəndəsi"/>
    <x v="0"/>
    <x v="14"/>
    <n v="47"/>
    <n v="9"/>
    <n v="423"/>
    <s v="Trim"/>
    <s v="Şimal"/>
    <s v="Zaqatala"/>
    <d v="2021-04-06T19:12:00"/>
  </r>
  <r>
    <s v="Əliyev İlqar Samir"/>
    <s v="Satış meneceri"/>
    <x v="3"/>
    <x v="48"/>
    <n v="73"/>
    <n v="57"/>
    <n v="4161"/>
    <s v="BlackWhite"/>
    <s v="Şimal-qərb"/>
    <s v="Gəncə"/>
    <d v="2021-04-06T20:24:00"/>
  </r>
  <r>
    <s v="Orucov Teymur Rəşad"/>
    <s v="Satış meneceri"/>
    <x v="3"/>
    <x v="41"/>
    <n v="107"/>
    <n v="7"/>
    <n v="749"/>
    <s v="ABC"/>
    <s v="Şərq"/>
    <s v="Bakı"/>
    <d v="2021-04-06T21:36:00"/>
  </r>
  <r>
    <s v="Mustafayeva Sona Abdulla"/>
    <s v="Satış nümayəndəsi"/>
    <x v="0"/>
    <x v="26"/>
    <n v="6"/>
    <n v="83"/>
    <n v="498"/>
    <s v="Future"/>
    <s v="Şimal-qərb"/>
    <s v="Gəncə"/>
    <d v="2021-04-06T22:48:00"/>
  </r>
  <r>
    <s v="Mustafayeva Sona Abdulla"/>
    <s v="Satış nümayəndəsi"/>
    <x v="0"/>
    <x v="10"/>
    <n v="54"/>
    <n v="100"/>
    <n v="5400"/>
    <s v="Future"/>
    <s v="Şimal-qərb"/>
    <s v="Gəncə"/>
    <d v="2021-04-07T00:00:00"/>
  </r>
  <r>
    <s v="Əliyev İlqar Samir"/>
    <s v="Satış meneceri"/>
    <x v="3"/>
    <x v="18"/>
    <n v="142"/>
    <n v="6"/>
    <n v="852"/>
    <s v="Zoom"/>
    <s v="Şimal-qərb"/>
    <s v="Şəmkir"/>
    <d v="2021-04-07T01:12:00"/>
  </r>
  <r>
    <s v="Abdullayev Tahir Nurlan"/>
    <s v="Satış nümayəndəsi"/>
    <x v="1"/>
    <x v="31"/>
    <n v="77"/>
    <n v="17"/>
    <n v="1309"/>
    <s v="Invest"/>
    <s v="Şərq"/>
    <s v="Bakı"/>
    <d v="2021-04-07T02:24:00"/>
  </r>
  <r>
    <s v="Əliyeva Röya Əli"/>
    <s v="Satış nümayəndəsi"/>
    <x v="1"/>
    <x v="9"/>
    <n v="98"/>
    <n v="16"/>
    <n v="1568"/>
    <s v="AZtotal"/>
    <s v="Şərq"/>
    <s v="Sumqayıt"/>
    <d v="2021-04-07T03:36:00"/>
  </r>
  <r>
    <s v="Mustafayeva Sona Abdulla"/>
    <s v="Satış nümayəndəsi"/>
    <x v="2"/>
    <x v="3"/>
    <n v="40"/>
    <n v="187"/>
    <n v="7480"/>
    <s v="Future"/>
    <s v="Şimal-qərb"/>
    <s v="Gəncə"/>
    <d v="2021-04-07T04:48:00"/>
  </r>
  <r>
    <s v="Əliyeva Röya Əli"/>
    <s v="Satış nümayəndəsi"/>
    <x v="0"/>
    <x v="24"/>
    <n v="32"/>
    <n v="58"/>
    <n v="1856"/>
    <s v="Albana"/>
    <s v="Şimal-qərb"/>
    <s v="Ağstafa"/>
    <d v="2021-04-07T06:00:00"/>
  </r>
  <r>
    <s v="Abdullayev Tahir Nurlan"/>
    <s v="Satış nümayəndəsi"/>
    <x v="2"/>
    <x v="42"/>
    <n v="47"/>
    <n v="20"/>
    <n v="940"/>
    <s v="Sensora"/>
    <s v="Şərq"/>
    <s v="Xırdalan"/>
    <d v="2021-04-07T07:12:00"/>
  </r>
  <r>
    <s v="Mustafayeva Sona Abdulla"/>
    <s v="Satış nümayəndəsi"/>
    <x v="3"/>
    <x v="25"/>
    <n v="67"/>
    <n v="12"/>
    <n v="804"/>
    <s v="Ilmano"/>
    <s v="Şərq"/>
    <s v="Bakı"/>
    <d v="2021-04-07T08:24:00"/>
  </r>
  <r>
    <s v="Sabilov Ayaz Teymur"/>
    <s v="Satış nümayəndəsi"/>
    <x v="0"/>
    <x v="32"/>
    <n v="119"/>
    <n v="4"/>
    <n v="476"/>
    <s v="Sansor"/>
    <s v="Şimal-qərb"/>
    <s v="Şəmkir"/>
    <d v="2021-04-07T09:36:00"/>
  </r>
  <r>
    <s v="Orucov Teymur Rəşad"/>
    <s v="Satış meneceri"/>
    <x v="1"/>
    <x v="23"/>
    <n v="40"/>
    <n v="11"/>
    <n v="440"/>
    <s v="Sensora"/>
    <s v="Şərq"/>
    <s v="Xırdalan"/>
    <d v="2021-04-07T10:48:00"/>
  </r>
  <r>
    <s v="Əliyeva Röya Əli"/>
    <s v="Satış nümayəndəsi"/>
    <x v="2"/>
    <x v="36"/>
    <n v="73"/>
    <n v="12"/>
    <n v="876"/>
    <s v="AZtotal"/>
    <s v="Şərq"/>
    <s v="Sumqayıt"/>
    <d v="2021-04-07T12:00:00"/>
  </r>
  <r>
    <s v="Əliyev İlqar Samir"/>
    <s v="Satış meneceri"/>
    <x v="4"/>
    <x v="47"/>
    <n v="134"/>
    <n v="74"/>
    <n v="9916"/>
    <s v="Standart"/>
    <s v="Şimal"/>
    <s v="İsmayıllı"/>
    <d v="2021-04-07T13:12:00"/>
  </r>
  <r>
    <s v="Əliyev İlqar Samir"/>
    <s v="Satış meneceri"/>
    <x v="1"/>
    <x v="37"/>
    <n v="87"/>
    <n v="5"/>
    <n v="435"/>
    <s v="Zoom"/>
    <s v="Şimal-qərb"/>
    <s v="Şəmkir"/>
    <d v="2021-04-07T14:24:00"/>
  </r>
  <r>
    <s v="Abdullayev Tahir Nurlan"/>
    <s v="Satış nümayəndəsi"/>
    <x v="1"/>
    <x v="23"/>
    <n v="40"/>
    <n v="13"/>
    <n v="520"/>
    <s v="Zoom"/>
    <s v="Şimal-qərb"/>
    <s v="Şəmkir"/>
    <d v="2021-04-07T15:36:00"/>
  </r>
  <r>
    <s v="Mustafayeva Sona Abdulla"/>
    <s v="Satış nümayəndəsi"/>
    <x v="3"/>
    <x v="25"/>
    <n v="67"/>
    <n v="13"/>
    <n v="871"/>
    <s v="Ilmano"/>
    <s v="Şərq"/>
    <s v="Bakı"/>
    <d v="2021-04-07T16:48:00"/>
  </r>
  <r>
    <s v="Abdullayev Tahir Nurlan"/>
    <s v="Satış nümayəndəsi"/>
    <x v="4"/>
    <x v="43"/>
    <n v="16"/>
    <n v="88"/>
    <n v="1408"/>
    <s v="Ultra"/>
    <s v="Cənub"/>
    <s v="Nefçala"/>
    <d v="2021-04-07T18:00:00"/>
  </r>
  <r>
    <s v="Bağışov Elnur İbad"/>
    <s v="Satış meneceri"/>
    <x v="1"/>
    <x v="23"/>
    <n v="40"/>
    <n v="6"/>
    <n v="240"/>
    <s v="Standart"/>
    <s v="Şimal"/>
    <s v="İsmayıllı"/>
    <d v="2021-04-07T19:12:00"/>
  </r>
  <r>
    <s v="Abdullayev Tahir Nurlan"/>
    <s v="Satış nümayəndəsi"/>
    <x v="2"/>
    <x v="20"/>
    <n v="89"/>
    <n v="52"/>
    <n v="4628"/>
    <s v="Trim"/>
    <s v="Şimal"/>
    <s v="Zaqatala"/>
    <d v="2021-04-07T20:24:00"/>
  </r>
  <r>
    <s v="Bağışov Elnur İbad"/>
    <s v="Satış meneceri"/>
    <x v="3"/>
    <x v="19"/>
    <n v="70"/>
    <n v="7"/>
    <n v="490"/>
    <s v="ABC"/>
    <s v="Şərq"/>
    <s v="Bakı"/>
    <d v="2021-04-07T21:36:00"/>
  </r>
  <r>
    <s v="Əliyeva Röya Əli"/>
    <s v="Satış nümayəndəsi"/>
    <x v="3"/>
    <x v="18"/>
    <n v="142"/>
    <n v="7"/>
    <n v="994"/>
    <s v="Human"/>
    <s v="Şərq"/>
    <s v="Sumqayıt"/>
    <d v="2021-04-07T22:48:00"/>
  </r>
  <r>
    <s v="Əliyev İlqar Samir"/>
    <s v="Satış meneceri"/>
    <x v="0"/>
    <x v="0"/>
    <n v="98"/>
    <n v="12"/>
    <n v="1176"/>
    <s v="Ultra"/>
    <s v="Cənub"/>
    <s v="Nefçala"/>
    <d v="2021-04-08T00:00:00"/>
  </r>
  <r>
    <s v="Abdullayev Tahir Nurlan"/>
    <s v="Satış nümayəndəsi"/>
    <x v="1"/>
    <x v="12"/>
    <n v="121"/>
    <n v="17"/>
    <n v="2057"/>
    <s v="Diema"/>
    <s v="Şimal-qərb"/>
    <s v="Ağstafa"/>
    <d v="2021-04-08T01:12:00"/>
  </r>
  <r>
    <s v="Əliyeva Röya Əli"/>
    <s v="Satış nümayəndəsi"/>
    <x v="0"/>
    <x v="17"/>
    <n v="83"/>
    <n v="7"/>
    <n v="581"/>
    <s v="Future"/>
    <s v="Şimal-qərb"/>
    <s v="Gəncə"/>
    <d v="2021-04-08T02:24:00"/>
  </r>
  <r>
    <s v="Bağışov Elnur İbad"/>
    <s v="Satış meneceri"/>
    <x v="2"/>
    <x v="34"/>
    <n v="68"/>
    <n v="75"/>
    <n v="5100"/>
    <s v="Pero"/>
    <s v="Şimal-şərq"/>
    <s v="Quba"/>
    <d v="2021-04-08T03:36:00"/>
  </r>
  <r>
    <s v="Əliyeva Röya Əli"/>
    <s v="Satış nümayəndəsi"/>
    <x v="1"/>
    <x v="4"/>
    <n v="104"/>
    <n v="10"/>
    <n v="1040"/>
    <s v="AZtotal"/>
    <s v="Şərq"/>
    <s v="Sumqayıt"/>
    <d v="2021-04-08T04:48:00"/>
  </r>
  <r>
    <s v="Əliyev İlqar Samir"/>
    <s v="Satış meneceri"/>
    <x v="2"/>
    <x v="20"/>
    <n v="89"/>
    <n v="49"/>
    <n v="4361"/>
    <s v="Pero"/>
    <s v="Şimal-şərq"/>
    <s v="Quba"/>
    <d v="2021-04-08T06:00:00"/>
  </r>
  <r>
    <s v="Əliyev İlqar Samir"/>
    <s v="Satış meneceri"/>
    <x v="0"/>
    <x v="30"/>
    <n v="31"/>
    <n v="11"/>
    <n v="341"/>
    <s v="Albana"/>
    <s v="Şimal-qərb"/>
    <s v="Ağstafa"/>
    <d v="2021-04-08T07:12:00"/>
  </r>
  <r>
    <s v="Sabilov Ayaz Teymur"/>
    <s v="Satış nümayəndəsi"/>
    <x v="1"/>
    <x v="37"/>
    <n v="87"/>
    <n v="6"/>
    <n v="522"/>
    <s v="Sansor"/>
    <s v="Şimal-qərb"/>
    <s v="Şəmkir"/>
    <d v="2021-04-08T08:24:00"/>
  </r>
  <r>
    <s v="Abdullayev Tahir Nurlan"/>
    <s v="Satış nümayəndəsi"/>
    <x v="1"/>
    <x v="37"/>
    <n v="87"/>
    <n v="10"/>
    <n v="870"/>
    <s v="Ilmano"/>
    <s v="Şərq"/>
    <s v="Bakı"/>
    <d v="2021-04-08T09:36:00"/>
  </r>
  <r>
    <s v="Bağırov Seymur Orxan"/>
    <s v="Satış meneceri"/>
    <x v="3"/>
    <x v="19"/>
    <n v="70"/>
    <n v="10"/>
    <n v="700"/>
    <s v="AZtotal"/>
    <s v="Şərq"/>
    <s v="Sumqayıt"/>
    <d v="2021-04-08T10:48:00"/>
  </r>
  <r>
    <s v="Abdullayev Tahir Nurlan"/>
    <s v="Satış nümayəndəsi"/>
    <x v="1"/>
    <x v="1"/>
    <n v="145"/>
    <n v="19"/>
    <n v="2755"/>
    <s v="Ilmano"/>
    <s v="Şərq"/>
    <s v="Bakı"/>
    <d v="2021-04-08T12:00:00"/>
  </r>
  <r>
    <s v="Bağırov Seymur Orxan"/>
    <s v="Satış meneceri"/>
    <x v="2"/>
    <x v="33"/>
    <n v="47"/>
    <n v="3"/>
    <n v="141"/>
    <s v="Zoom"/>
    <s v="Şimal-qərb"/>
    <s v="Şəmkir"/>
    <d v="2021-04-08T13:12:00"/>
  </r>
  <r>
    <s v="Bağırov Seymur Orxan"/>
    <s v="Satış meneceri"/>
    <x v="0"/>
    <x v="26"/>
    <n v="6"/>
    <n v="78"/>
    <n v="468"/>
    <s v="Number"/>
    <s v="Şimal-qərb"/>
    <s v="Gəncə"/>
    <d v="2021-04-08T14:24:00"/>
  </r>
  <r>
    <s v="Əliyeva Röya Əli"/>
    <s v="Satış nümayəndəsi"/>
    <x v="1"/>
    <x v="31"/>
    <n v="77"/>
    <n v="19"/>
    <n v="1463"/>
    <s v="ABC"/>
    <s v="Şərq"/>
    <s v="Bakı"/>
    <d v="2021-04-08T15:36:00"/>
  </r>
  <r>
    <s v="Əliyeva Röya Əli"/>
    <s v="Satış nümayəndəsi"/>
    <x v="2"/>
    <x v="39"/>
    <n v="85"/>
    <n v="11"/>
    <n v="935"/>
    <s v="Ilpatio"/>
    <s v="Şərq"/>
    <s v="Bakı"/>
    <d v="2021-04-08T16:48:00"/>
  </r>
  <r>
    <s v="Bağışov Elnur İbad"/>
    <s v="Satış meneceri"/>
    <x v="3"/>
    <x v="27"/>
    <n v="43"/>
    <n v="5"/>
    <n v="215"/>
    <s v="Future"/>
    <s v="Şimal-qərb"/>
    <s v="Gəncə"/>
    <d v="2021-04-08T18:00:00"/>
  </r>
  <r>
    <s v="Əliyev İlqar Samir"/>
    <s v="Satış meneceri"/>
    <x v="2"/>
    <x v="20"/>
    <n v="89"/>
    <n v="52"/>
    <n v="4628"/>
    <s v="Human"/>
    <s v="Şərq"/>
    <s v="Sumqayıt"/>
    <d v="2021-04-08T19:12:00"/>
  </r>
  <r>
    <s v="Abdullayev Tahir Nurlan"/>
    <s v="Satış nümayəndəsi"/>
    <x v="3"/>
    <x v="25"/>
    <n v="67"/>
    <n v="12"/>
    <n v="804"/>
    <s v="ABC"/>
    <s v="Şərq"/>
    <s v="Bakı"/>
    <d v="2021-04-08T20:24:00"/>
  </r>
  <r>
    <s v="Əliyev İlqar Samir"/>
    <s v="Satış meneceri"/>
    <x v="0"/>
    <x v="24"/>
    <n v="32"/>
    <n v="56"/>
    <n v="1792"/>
    <s v="Albana"/>
    <s v="Şimal-qərb"/>
    <s v="Ağstafa"/>
    <d v="2021-04-08T21:36:00"/>
  </r>
  <r>
    <s v="Sabilov Ayaz Teymur"/>
    <s v="Satış nümayəndəsi"/>
    <x v="4"/>
    <x v="43"/>
    <n v="16"/>
    <n v="81"/>
    <n v="1296"/>
    <s v="ABC"/>
    <s v="Şərq"/>
    <s v="Bakı"/>
    <d v="2021-04-08T22:48:00"/>
  </r>
  <r>
    <s v="Mustafayeva Sona Abdulla"/>
    <s v="Satış nümayəndəsi"/>
    <x v="2"/>
    <x v="16"/>
    <n v="107"/>
    <n v="6"/>
    <n v="642"/>
    <s v="IzAst"/>
    <s v="Şərq"/>
    <s v="Sumqayıt"/>
    <d v="2021-04-09T00:00:00"/>
  </r>
  <r>
    <s v="Abdullayev Tahir Nurlan"/>
    <s v="Satış nümayəndəsi"/>
    <x v="2"/>
    <x v="20"/>
    <n v="89"/>
    <n v="54"/>
    <n v="4806"/>
    <s v="Future"/>
    <s v="Şimal-qərb"/>
    <s v="Gəncə"/>
    <d v="2021-04-09T01:12:00"/>
  </r>
  <r>
    <s v="Əliyeva Röya Əli"/>
    <s v="Satış nümayəndəsi"/>
    <x v="0"/>
    <x v="26"/>
    <n v="6"/>
    <n v="82"/>
    <n v="492"/>
    <s v="Alfa"/>
    <s v="Şimal-qərb"/>
    <s v="Şəmkir"/>
    <d v="2021-04-09T02:24:00"/>
  </r>
  <r>
    <s v="Sabilov Ayaz Teymur"/>
    <s v="Satış nümayəndəsi"/>
    <x v="4"/>
    <x v="43"/>
    <n v="16"/>
    <n v="82"/>
    <n v="1312"/>
    <s v="Invest"/>
    <s v="Şərq"/>
    <s v="Bakı"/>
    <d v="2021-04-09T03:36:00"/>
  </r>
  <r>
    <s v="Orucov Teymur Rəşad"/>
    <s v="Satış meneceri"/>
    <x v="3"/>
    <x v="41"/>
    <n v="107"/>
    <n v="4"/>
    <n v="428"/>
    <s v="Inshaatgold"/>
    <s v="Şimal-şərq"/>
    <s v="Xaçmaz"/>
    <d v="2021-04-09T04:48:00"/>
  </r>
  <r>
    <s v="Mustafayeva Sona Abdulla"/>
    <s v="Satış nümayəndəsi"/>
    <x v="2"/>
    <x v="38"/>
    <n v="131"/>
    <n v="14"/>
    <n v="1834"/>
    <s v="ABC"/>
    <s v="Şərq"/>
    <s v="Bakı"/>
    <d v="2021-04-09T06:00:00"/>
  </r>
  <r>
    <s v="Orucov Teymur Rəşad"/>
    <s v="Satış meneceri"/>
    <x v="3"/>
    <x v="46"/>
    <n v="36"/>
    <n v="12"/>
    <n v="432"/>
    <s v="Stream"/>
    <s v="Cənub"/>
    <s v="Biləsuvar"/>
    <d v="2021-04-09T07:12:00"/>
  </r>
  <r>
    <s v="Bağırov Seymur Orxan"/>
    <s v="Satış meneceri"/>
    <x v="2"/>
    <x v="20"/>
    <n v="89"/>
    <n v="48"/>
    <n v="4272"/>
    <s v="Stream"/>
    <s v="Cənub"/>
    <s v="Biləsuvar"/>
    <d v="2021-04-09T08:24:00"/>
  </r>
  <r>
    <s v="Bağırov Seymur Orxan"/>
    <s v="Satış meneceri"/>
    <x v="2"/>
    <x v="39"/>
    <n v="85"/>
    <n v="8"/>
    <n v="680"/>
    <s v="Inshaatgold"/>
    <s v="Şimal-şərq"/>
    <s v="Xaçmaz"/>
    <d v="2021-04-09T09:36:00"/>
  </r>
  <r>
    <s v="Bağırov Seymur Orxan"/>
    <s v="Satış meneceri"/>
    <x v="2"/>
    <x v="36"/>
    <n v="73"/>
    <n v="8"/>
    <n v="584"/>
    <s v="Zoom"/>
    <s v="Şimal-qərb"/>
    <s v="Şəmkir"/>
    <d v="2021-04-09T10:48:00"/>
  </r>
  <r>
    <s v="Sabilov Ayaz Teymur"/>
    <s v="Satış nümayəndəsi"/>
    <x v="2"/>
    <x v="36"/>
    <n v="73"/>
    <n v="12"/>
    <n v="876"/>
    <s v="Human"/>
    <s v="Şərq"/>
    <s v="Sumqayıt"/>
    <d v="2021-04-09T12:00:00"/>
  </r>
  <r>
    <s v="Sabilov Ayaz Teymur"/>
    <s v="Satış nümayəndəsi"/>
    <x v="4"/>
    <x v="43"/>
    <n v="16"/>
    <n v="85"/>
    <n v="1360"/>
    <s v="Standart"/>
    <s v="Şimal"/>
    <s v="İsmayıllı"/>
    <d v="2021-04-09T13:12:00"/>
  </r>
  <r>
    <s v="Sabilov Ayaz Teymur"/>
    <s v="Satış nümayəndəsi"/>
    <x v="0"/>
    <x v="10"/>
    <n v="54"/>
    <n v="93"/>
    <n v="5022"/>
    <s v="Human"/>
    <s v="Şərq"/>
    <s v="Sumqayıt"/>
    <d v="2021-04-09T14:24:00"/>
  </r>
  <r>
    <s v="Bağışov Elnur İbad"/>
    <s v="Satış meneceri"/>
    <x v="1"/>
    <x v="21"/>
    <n v="128"/>
    <n v="5"/>
    <n v="640"/>
    <s v="Sansor"/>
    <s v="Şimal-qərb"/>
    <s v="Şəmkir"/>
    <d v="2021-04-09T15:36:00"/>
  </r>
  <r>
    <s v="Orucov Teymur Rəşad"/>
    <s v="Satış meneceri"/>
    <x v="2"/>
    <x v="3"/>
    <n v="40"/>
    <n v="10"/>
    <n v="400"/>
    <s v="Invest"/>
    <s v="Şərq"/>
    <s v="Bakı"/>
    <d v="2021-04-09T16:48:00"/>
  </r>
  <r>
    <s v="Əliyeva Röya Əli"/>
    <s v="Satış nümayəndəsi"/>
    <x v="1"/>
    <x v="8"/>
    <n v="50"/>
    <n v="2"/>
    <n v="100"/>
    <s v="Zoom"/>
    <s v="Şimal-qərb"/>
    <s v="Şəmkir"/>
    <d v="2021-04-09T18:00:00"/>
  </r>
  <r>
    <s v="Sabilov Ayaz Teymur"/>
    <s v="Satış nümayəndəsi"/>
    <x v="3"/>
    <x v="41"/>
    <n v="107"/>
    <n v="8"/>
    <n v="856"/>
    <s v="Ilmano"/>
    <s v="Şərq"/>
    <s v="Bakı"/>
    <d v="2021-04-09T19:12:00"/>
  </r>
  <r>
    <s v="Abdullayev Tahir Nurlan"/>
    <s v="Satış nümayəndəsi"/>
    <x v="1"/>
    <x v="8"/>
    <n v="50"/>
    <n v="5"/>
    <n v="250"/>
    <s v="Future"/>
    <s v="Şimal-qərb"/>
    <s v="Gəncə"/>
    <d v="2021-04-09T20:24:00"/>
  </r>
  <r>
    <s v="Bağırov Seymur Orxan"/>
    <s v="Satış meneceri"/>
    <x v="0"/>
    <x v="40"/>
    <n v="128"/>
    <n v="10"/>
    <n v="1280"/>
    <s v="Caspello"/>
    <s v="Cənub"/>
    <s v="Lənkəran"/>
    <d v="2021-04-09T21:36:00"/>
  </r>
  <r>
    <s v="Bağışov Elnur İbad"/>
    <s v="Satış meneceri"/>
    <x v="2"/>
    <x v="38"/>
    <n v="131"/>
    <n v="17"/>
    <n v="2227"/>
    <s v="Invest"/>
    <s v="Şərq"/>
    <s v="Bakı"/>
    <d v="2021-04-09T22:48:00"/>
  </r>
  <r>
    <s v="Orucov Teymur Rəşad"/>
    <s v="Satış meneceri"/>
    <x v="3"/>
    <x v="13"/>
    <n v="130"/>
    <n v="20"/>
    <n v="2600"/>
    <s v="ABC"/>
    <s v="Şərq"/>
    <s v="Bakı"/>
    <d v="2021-04-10T00:00:00"/>
  </r>
  <r>
    <s v="Mustafayeva Sona Abdulla"/>
    <s v="Satış nümayəndəsi"/>
    <x v="1"/>
    <x v="29"/>
    <n v="133"/>
    <n v="9"/>
    <n v="1197"/>
    <s v="Future"/>
    <s v="Şimal-qərb"/>
    <s v="Gəncə"/>
    <d v="2021-04-10T01:12:00"/>
  </r>
  <r>
    <s v="Bağışov Elnur İbad"/>
    <s v="Satış meneceri"/>
    <x v="0"/>
    <x v="5"/>
    <n v="121"/>
    <n v="53"/>
    <n v="6413"/>
    <s v="BlackWhite"/>
    <s v="Şimal-qərb"/>
    <s v="Gəncə"/>
    <d v="2021-04-10T02:24:00"/>
  </r>
  <r>
    <s v="Əliyeva Röya Əli"/>
    <s v="Satış nümayəndəsi"/>
    <x v="2"/>
    <x v="33"/>
    <n v="47"/>
    <n v="5"/>
    <n v="235"/>
    <s v="Albana"/>
    <s v="Şimal-qərb"/>
    <s v="Ağstafa"/>
    <d v="2021-04-10T03:36:00"/>
  </r>
  <r>
    <s v="Əliyev İlqar Samir"/>
    <s v="Satış meneceri"/>
    <x v="3"/>
    <x v="25"/>
    <n v="67"/>
    <n v="14"/>
    <n v="938"/>
    <s v="Zoom"/>
    <s v="Şimal-qərb"/>
    <s v="Şəmkir"/>
    <d v="2021-04-10T04:48:00"/>
  </r>
  <r>
    <s v="Sabilov Ayaz Teymur"/>
    <s v="Satış nümayəndəsi"/>
    <x v="3"/>
    <x v="41"/>
    <n v="107"/>
    <n v="10"/>
    <n v="1070"/>
    <s v="AZtotal"/>
    <s v="Şərq"/>
    <s v="Sumqayıt"/>
    <d v="2021-04-10T06:00:00"/>
  </r>
  <r>
    <s v="Əliyev İlqar Samir"/>
    <s v="Satış meneceri"/>
    <x v="0"/>
    <x v="14"/>
    <n v="47"/>
    <n v="8"/>
    <n v="376"/>
    <s v="Albana"/>
    <s v="Şimal-qərb"/>
    <s v="Ağstafa"/>
    <d v="2021-04-10T07:12:00"/>
  </r>
  <r>
    <s v="Bağırov Seymur Orxan"/>
    <s v="Satış meneceri"/>
    <x v="2"/>
    <x v="33"/>
    <n v="47"/>
    <n v="7"/>
    <n v="329"/>
    <s v="Number"/>
    <s v="Şimal-qərb"/>
    <s v="Gəncə"/>
    <d v="2021-04-10T08:24:00"/>
  </r>
  <r>
    <s v="Sabilov Ayaz Teymur"/>
    <s v="Satış nümayəndəsi"/>
    <x v="3"/>
    <x v="11"/>
    <n v="146"/>
    <n v="8"/>
    <n v="1168"/>
    <s v="Caspello"/>
    <s v="Cənub"/>
    <s v="Lənkəran"/>
    <d v="2021-04-10T09:36:00"/>
  </r>
  <r>
    <s v="Orucov Teymur Rəşad"/>
    <s v="Satış meneceri"/>
    <x v="2"/>
    <x v="16"/>
    <n v="107"/>
    <n v="6"/>
    <n v="642"/>
    <s v="Future"/>
    <s v="Şimal-qərb"/>
    <s v="Gəncə"/>
    <d v="2021-04-10T10:48:00"/>
  </r>
  <r>
    <s v="Mustafayeva Sona Abdulla"/>
    <s v="Satış nümayəndəsi"/>
    <x v="0"/>
    <x v="10"/>
    <n v="54"/>
    <n v="96"/>
    <n v="5184"/>
    <s v="Future"/>
    <s v="Şimal-qərb"/>
    <s v="Gəncə"/>
    <d v="2021-04-10T12:00:00"/>
  </r>
  <r>
    <s v="Əliyev İlqar Samir"/>
    <s v="Satış meneceri"/>
    <x v="0"/>
    <x v="17"/>
    <n v="83"/>
    <n v="5"/>
    <n v="415"/>
    <s v="Diema"/>
    <s v="Şimal-qərb"/>
    <s v="Ağstafa"/>
    <d v="2021-04-10T13:12:00"/>
  </r>
  <r>
    <s v="Əliyeva Röya Əli"/>
    <s v="Satış nümayəndəsi"/>
    <x v="2"/>
    <x v="3"/>
    <n v="40"/>
    <n v="170"/>
    <n v="6800"/>
    <s v="AZtotal"/>
    <s v="Şərq"/>
    <s v="Sumqayıt"/>
    <d v="2021-04-10T14:24:00"/>
  </r>
  <r>
    <s v="Əliyev İlqar Samir"/>
    <s v="Satış meneceri"/>
    <x v="0"/>
    <x v="32"/>
    <n v="119"/>
    <n v="10"/>
    <n v="1190"/>
    <s v="Zoom"/>
    <s v="Şimal-qərb"/>
    <s v="Şəmkir"/>
    <d v="2021-04-10T15:36:00"/>
  </r>
  <r>
    <s v="Mustafayeva Sona Abdulla"/>
    <s v="Satış nümayəndəsi"/>
    <x v="2"/>
    <x v="16"/>
    <n v="107"/>
    <n v="6"/>
    <n v="642"/>
    <s v="Number"/>
    <s v="Şimal-qərb"/>
    <s v="Gəncə"/>
    <d v="2021-04-10T16:48:00"/>
  </r>
  <r>
    <s v="Abdullayev Tahir Nurlan"/>
    <s v="Satış nümayəndəsi"/>
    <x v="3"/>
    <x v="44"/>
    <n v="28"/>
    <n v="7"/>
    <n v="196"/>
    <s v="AZtotal"/>
    <s v="Şərq"/>
    <s v="Sumqayıt"/>
    <d v="2021-04-10T18:00:00"/>
  </r>
  <r>
    <s v="Orucov Teymur Rəşad"/>
    <s v="Satış meneceri"/>
    <x v="0"/>
    <x v="10"/>
    <n v="54"/>
    <n v="96"/>
    <n v="5184"/>
    <s v="Caspello"/>
    <s v="Cənub"/>
    <s v="Lənkəran"/>
    <d v="2021-04-10T19:12:00"/>
  </r>
  <r>
    <s v="Mustafayeva Sona Abdulla"/>
    <s v="Satış nümayəndəsi"/>
    <x v="0"/>
    <x v="40"/>
    <n v="128"/>
    <n v="9"/>
    <n v="1152"/>
    <s v="Zoom"/>
    <s v="Şimal-qərb"/>
    <s v="Şəmkir"/>
    <d v="2021-04-10T20:24:00"/>
  </r>
  <r>
    <s v="Orucov Teymur Rəşad"/>
    <s v="Satış meneceri"/>
    <x v="3"/>
    <x v="44"/>
    <n v="28"/>
    <n v="12"/>
    <n v="336"/>
    <s v="Ilpatio"/>
    <s v="Şərq"/>
    <s v="Bakı"/>
    <d v="2021-04-10T21:36:00"/>
  </r>
  <r>
    <s v="Mustafayeva Sona Abdulla"/>
    <s v="Satış nümayəndəsi"/>
    <x v="4"/>
    <x v="43"/>
    <n v="16"/>
    <n v="85"/>
    <n v="1360"/>
    <s v="Ultra"/>
    <s v="Cənub"/>
    <s v="Nefçala"/>
    <d v="2021-04-10T22:48:00"/>
  </r>
  <r>
    <s v="Əliyeva Röya Əli"/>
    <s v="Satış nümayəndəsi"/>
    <x v="1"/>
    <x v="21"/>
    <n v="128"/>
    <n v="8"/>
    <n v="1024"/>
    <s v="Number"/>
    <s v="Şimal-qərb"/>
    <s v="Gəncə"/>
    <d v="2021-04-11T00:00:00"/>
  </r>
  <r>
    <s v="Əliyev İlqar Samir"/>
    <s v="Satış meneceri"/>
    <x v="2"/>
    <x v="38"/>
    <n v="131"/>
    <n v="17"/>
    <n v="2227"/>
    <s v="Zoom"/>
    <s v="Şimal-qərb"/>
    <s v="Şəmkir"/>
    <d v="2021-04-11T01:12:00"/>
  </r>
  <r>
    <s v="Əliyeva Röya Əli"/>
    <s v="Satış nümayəndəsi"/>
    <x v="4"/>
    <x v="47"/>
    <n v="134"/>
    <n v="78"/>
    <n v="10452"/>
    <s v="Number"/>
    <s v="Şimal-qərb"/>
    <s v="Gəncə"/>
    <d v="2021-04-11T02:24:00"/>
  </r>
  <r>
    <s v="Bağırov Seymur Orxan"/>
    <s v="Satış meneceri"/>
    <x v="3"/>
    <x v="6"/>
    <n v="121"/>
    <n v="39"/>
    <n v="4719"/>
    <s v="Diema"/>
    <s v="Şimal-qərb"/>
    <s v="Ağstafa"/>
    <d v="2021-04-11T03:36:00"/>
  </r>
  <r>
    <s v="Abdullayev Tahir Nurlan"/>
    <s v="Satış nümayəndəsi"/>
    <x v="2"/>
    <x v="45"/>
    <n v="105"/>
    <n v="12"/>
    <n v="1260"/>
    <s v="IzAst"/>
    <s v="Şərq"/>
    <s v="Sumqayıt"/>
    <d v="2021-04-11T04:48:00"/>
  </r>
  <r>
    <s v="Sabilov Ayaz Teymur"/>
    <s v="Satış nümayəndəsi"/>
    <x v="1"/>
    <x v="12"/>
    <n v="121"/>
    <n v="18"/>
    <n v="2178"/>
    <s v="Future"/>
    <s v="Şimal-qərb"/>
    <s v="Gəncə"/>
    <d v="2021-04-11T06:00:00"/>
  </r>
  <r>
    <s v="Əliyev İlqar Samir"/>
    <s v="Satış meneceri"/>
    <x v="1"/>
    <x v="29"/>
    <n v="133"/>
    <n v="10"/>
    <n v="1330"/>
    <s v="Inshaatgold"/>
    <s v="Şimal-şərq"/>
    <s v="Xaçmaz"/>
    <d v="2021-04-11T07:12:00"/>
  </r>
  <r>
    <s v="Bağırov Seymur Orxan"/>
    <s v="Satış meneceri"/>
    <x v="1"/>
    <x v="7"/>
    <n v="65"/>
    <n v="6"/>
    <n v="390"/>
    <s v="Zoom"/>
    <s v="Şimal-qərb"/>
    <s v="Şəmkir"/>
    <d v="2021-04-11T08:24:00"/>
  </r>
  <r>
    <s v="Sabilov Ayaz Teymur"/>
    <s v="Satış nümayəndəsi"/>
    <x v="3"/>
    <x v="28"/>
    <n v="27"/>
    <n v="41"/>
    <n v="1107"/>
    <s v="Ilmano"/>
    <s v="Şərq"/>
    <s v="Bakı"/>
    <d v="2021-04-11T09:36:00"/>
  </r>
  <r>
    <s v="Sabilov Ayaz Teymur"/>
    <s v="Satış nümayəndəsi"/>
    <x v="0"/>
    <x v="0"/>
    <n v="98"/>
    <n v="12"/>
    <n v="1176"/>
    <s v="Stream"/>
    <s v="Cənub"/>
    <s v="Biləsuvar"/>
    <d v="2021-04-11T10:48:00"/>
  </r>
  <r>
    <s v="Mustafayeva Sona Abdulla"/>
    <s v="Satış nümayəndəsi"/>
    <x v="0"/>
    <x v="5"/>
    <n v="121"/>
    <n v="78"/>
    <n v="9438"/>
    <s v="IzAst"/>
    <s v="Şərq"/>
    <s v="Sumqayıt"/>
    <d v="2021-04-11T12:00:00"/>
  </r>
  <r>
    <s v="Əliyev İlqar Samir"/>
    <s v="Satış meneceri"/>
    <x v="2"/>
    <x v="20"/>
    <n v="89"/>
    <n v="46"/>
    <n v="4094"/>
    <s v="Ilmano"/>
    <s v="Şərq"/>
    <s v="Bakı"/>
    <d v="2021-04-11T13:12:00"/>
  </r>
  <r>
    <s v="Sabilov Ayaz Teymur"/>
    <s v="Satış nümayəndəsi"/>
    <x v="3"/>
    <x v="11"/>
    <n v="146"/>
    <n v="10"/>
    <n v="1460"/>
    <s v="Ilpatio"/>
    <s v="Şərq"/>
    <s v="Bakı"/>
    <d v="2021-04-11T14:24:00"/>
  </r>
  <r>
    <s v="Bağırov Seymur Orxan"/>
    <s v="Satış meneceri"/>
    <x v="2"/>
    <x v="36"/>
    <n v="73"/>
    <n v="10"/>
    <n v="730"/>
    <s v="Ilmano"/>
    <s v="Şərq"/>
    <s v="Bakı"/>
    <d v="2021-04-11T15:36:00"/>
  </r>
  <r>
    <s v="Bağırov Seymur Orxan"/>
    <s v="Satış meneceri"/>
    <x v="0"/>
    <x v="40"/>
    <n v="128"/>
    <n v="6"/>
    <n v="768"/>
    <s v="Ilmano"/>
    <s v="Şərq"/>
    <s v="Bakı"/>
    <d v="2021-04-11T16:48:00"/>
  </r>
  <r>
    <s v="Mustafayeva Sona Abdulla"/>
    <s v="Satış nümayəndəsi"/>
    <x v="3"/>
    <x v="13"/>
    <n v="130"/>
    <n v="15"/>
    <n v="1950"/>
    <s v="AZtotal"/>
    <s v="Şərq"/>
    <s v="Sumqayıt"/>
    <d v="2021-04-11T18:00:00"/>
  </r>
  <r>
    <s v="Mustafayeva Sona Abdulla"/>
    <s v="Satış nümayəndəsi"/>
    <x v="2"/>
    <x v="45"/>
    <n v="105"/>
    <n v="10"/>
    <n v="1050"/>
    <s v="Ilpatio"/>
    <s v="Şərq"/>
    <s v="Bakı"/>
    <d v="2021-04-11T19:12:00"/>
  </r>
  <r>
    <s v="Mustafayeva Sona Abdulla"/>
    <s v="Satış nümayəndəsi"/>
    <x v="2"/>
    <x v="20"/>
    <n v="89"/>
    <n v="47"/>
    <n v="4183"/>
    <s v="Pero"/>
    <s v="Şimal-şərq"/>
    <s v="Quba"/>
    <d v="2021-04-11T20:24:00"/>
  </r>
  <r>
    <s v="Mustafayeva Sona Abdulla"/>
    <s v="Satış nümayəndəsi"/>
    <x v="1"/>
    <x v="12"/>
    <n v="121"/>
    <n v="17"/>
    <n v="2057"/>
    <s v="Inshaatgold"/>
    <s v="Şimal-şərq"/>
    <s v="Xaçmaz"/>
    <d v="2021-04-11T21:36:00"/>
  </r>
  <r>
    <s v="Bağışov Elnur İbad"/>
    <s v="Satış meneceri"/>
    <x v="1"/>
    <x v="7"/>
    <n v="65"/>
    <n v="9"/>
    <n v="585"/>
    <s v="Future"/>
    <s v="Şimal-qərb"/>
    <s v="Gəncə"/>
    <d v="2021-04-11T22:48:00"/>
  </r>
  <r>
    <s v="Sabilov Ayaz Teymur"/>
    <s v="Satış nümayəndəsi"/>
    <x v="1"/>
    <x v="21"/>
    <n v="128"/>
    <n v="7"/>
    <n v="896"/>
    <s v="AZtotal"/>
    <s v="Şərq"/>
    <s v="Sumqayıt"/>
    <d v="2021-04-12T00:00:00"/>
  </r>
  <r>
    <s v="Bağırov Seymur Orxan"/>
    <s v="Satış meneceri"/>
    <x v="1"/>
    <x v="21"/>
    <n v="128"/>
    <n v="6"/>
    <n v="768"/>
    <s v="ABC"/>
    <s v="Şərq"/>
    <s v="Bakı"/>
    <d v="2021-04-12T01:12:00"/>
  </r>
  <r>
    <s v="Əliyeva Röya Əli"/>
    <s v="Satış nümayəndəsi"/>
    <x v="3"/>
    <x v="28"/>
    <n v="27"/>
    <n v="36"/>
    <n v="972"/>
    <s v="Trim"/>
    <s v="Şimal"/>
    <s v="Zaqatala"/>
    <d v="2021-04-12T02:24:00"/>
  </r>
  <r>
    <s v="Bağırov Seymur Orxan"/>
    <s v="Satış meneceri"/>
    <x v="0"/>
    <x v="26"/>
    <n v="6"/>
    <n v="81"/>
    <n v="486"/>
    <s v="Ilmano"/>
    <s v="Şərq"/>
    <s v="Bakı"/>
    <d v="2021-04-12T03:36:00"/>
  </r>
  <r>
    <s v="Abdullayev Tahir Nurlan"/>
    <s v="Satış nümayəndəsi"/>
    <x v="3"/>
    <x v="11"/>
    <n v="146"/>
    <n v="10"/>
    <n v="1460"/>
    <s v="Invest"/>
    <s v="Şərq"/>
    <s v="Bakı"/>
    <d v="2021-04-12T04:48:00"/>
  </r>
  <r>
    <s v="Əliyev İlqar Samir"/>
    <s v="Satış meneceri"/>
    <x v="3"/>
    <x v="11"/>
    <n v="146"/>
    <n v="10"/>
    <n v="1460"/>
    <s v="Future"/>
    <s v="Şimal-qərb"/>
    <s v="Gəncə"/>
    <d v="2021-04-12T06:00:00"/>
  </r>
  <r>
    <s v="Mustafayeva Sona Abdulla"/>
    <s v="Satış nümayəndəsi"/>
    <x v="2"/>
    <x v="33"/>
    <n v="47"/>
    <n v="6"/>
    <n v="282"/>
    <s v="Sansor"/>
    <s v="Şimal-qərb"/>
    <s v="Şəmkir"/>
    <d v="2021-04-12T07:12:00"/>
  </r>
  <r>
    <s v="Sabilov Ayaz Teymur"/>
    <s v="Satış nümayəndəsi"/>
    <x v="2"/>
    <x v="3"/>
    <n v="40"/>
    <n v="167"/>
    <n v="6680"/>
    <s v="Ilpatio"/>
    <s v="Şərq"/>
    <s v="Bakı"/>
    <d v="2021-04-12T08:24:00"/>
  </r>
  <r>
    <s v="Bağışov Elnur İbad"/>
    <s v="Satış meneceri"/>
    <x v="2"/>
    <x v="38"/>
    <n v="131"/>
    <n v="17"/>
    <n v="2227"/>
    <s v="Number"/>
    <s v="Şimal-qərb"/>
    <s v="Gəncə"/>
    <d v="2021-04-12T09:36:00"/>
  </r>
  <r>
    <s v="Orucov Teymur Rəşad"/>
    <s v="Satış meneceri"/>
    <x v="3"/>
    <x v="19"/>
    <n v="70"/>
    <n v="13"/>
    <n v="910"/>
    <s v="Sinan"/>
    <s v="Cənub"/>
    <s v="Biləsuvar"/>
    <d v="2021-04-12T10:48:00"/>
  </r>
  <r>
    <s v="Abdullayev Tahir Nurlan"/>
    <s v="Satış nümayəndəsi"/>
    <x v="0"/>
    <x v="17"/>
    <n v="83"/>
    <n v="4"/>
    <n v="332"/>
    <s v="Trim"/>
    <s v="Şimal"/>
    <s v="Zaqatala"/>
    <d v="2021-04-12T12:00:00"/>
  </r>
  <r>
    <s v="Sabilov Ayaz Teymur"/>
    <s v="Satış nümayəndəsi"/>
    <x v="1"/>
    <x v="8"/>
    <n v="50"/>
    <n v="6"/>
    <n v="300"/>
    <s v="AZtotal"/>
    <s v="Şərq"/>
    <s v="Sumqayıt"/>
    <d v="2021-04-12T13:12:00"/>
  </r>
  <r>
    <s v="Sabilov Ayaz Teymur"/>
    <s v="Satış nümayəndəsi"/>
    <x v="2"/>
    <x v="3"/>
    <n v="40"/>
    <n v="18"/>
    <n v="720"/>
    <s v="Caspello"/>
    <s v="Cənub"/>
    <s v="Lənkəran"/>
    <d v="2021-04-12T14:24:00"/>
  </r>
  <r>
    <s v="Mustafayeva Sona Abdulla"/>
    <s v="Satış nümayəndəsi"/>
    <x v="0"/>
    <x v="32"/>
    <n v="119"/>
    <n v="5"/>
    <n v="595"/>
    <s v="BlackWhite"/>
    <s v="Şimal-qərb"/>
    <s v="Gəncə"/>
    <d v="2021-04-12T15:36:00"/>
  </r>
  <r>
    <s v="Abdullayev Tahir Nurlan"/>
    <s v="Satış nümayəndəsi"/>
    <x v="3"/>
    <x v="19"/>
    <n v="70"/>
    <n v="11"/>
    <n v="770"/>
    <s v="Future"/>
    <s v="Şimal-qərb"/>
    <s v="Gəncə"/>
    <d v="2021-04-12T16:48:00"/>
  </r>
  <r>
    <s v="Bağırov Seymur Orxan"/>
    <s v="Satış meneceri"/>
    <x v="1"/>
    <x v="12"/>
    <n v="121"/>
    <n v="14"/>
    <n v="1694"/>
    <s v="Albana"/>
    <s v="Şimal-qərb"/>
    <s v="Ağstafa"/>
    <d v="2021-04-12T18:00:00"/>
  </r>
  <r>
    <s v="Bağırov Seymur Orxan"/>
    <s v="Satış meneceri"/>
    <x v="1"/>
    <x v="1"/>
    <n v="145"/>
    <n v="20"/>
    <n v="2900"/>
    <s v="Future"/>
    <s v="Şimal-qərb"/>
    <s v="Gəncə"/>
    <d v="2021-04-12T19:12:00"/>
  </r>
  <r>
    <s v="Əliyev İlqar Samir"/>
    <s v="Satış meneceri"/>
    <x v="1"/>
    <x v="21"/>
    <n v="128"/>
    <n v="7"/>
    <n v="896"/>
    <s v="ABC"/>
    <s v="Şərq"/>
    <s v="Bakı"/>
    <d v="2021-04-12T20:24:00"/>
  </r>
  <r>
    <s v="Orucov Teymur Rəşad"/>
    <s v="Satış meneceri"/>
    <x v="0"/>
    <x v="30"/>
    <n v="31"/>
    <n v="11"/>
    <n v="341"/>
    <s v="Sansor"/>
    <s v="Şimal-qərb"/>
    <s v="Şəmkir"/>
    <d v="2021-04-12T21:36:00"/>
  </r>
  <r>
    <s v="Əliyev İlqar Samir"/>
    <s v="Satış meneceri"/>
    <x v="1"/>
    <x v="1"/>
    <n v="145"/>
    <n v="20"/>
    <n v="2900"/>
    <s v="Zoom"/>
    <s v="Şimal-qərb"/>
    <s v="Şəmkir"/>
    <d v="2021-04-12T22:48:00"/>
  </r>
  <r>
    <s v="Bağışov Elnur İbad"/>
    <s v="Satış meneceri"/>
    <x v="3"/>
    <x v="19"/>
    <n v="70"/>
    <n v="13"/>
    <n v="910"/>
    <s v="Zoom"/>
    <s v="Şimal-qərb"/>
    <s v="Şəmkir"/>
    <d v="2021-04-13T00:00:00"/>
  </r>
  <r>
    <s v="Bağışov Elnur İbad"/>
    <s v="Satış meneceri"/>
    <x v="2"/>
    <x v="33"/>
    <n v="47"/>
    <n v="6"/>
    <n v="282"/>
    <s v="Stream"/>
    <s v="Cənub"/>
    <s v="Biləsuvar"/>
    <d v="2021-04-13T01:12:00"/>
  </r>
  <r>
    <s v="Sabilov Ayaz Teymur"/>
    <s v="Satış nümayəndəsi"/>
    <x v="0"/>
    <x v="32"/>
    <n v="119"/>
    <n v="7"/>
    <n v="833"/>
    <s v="Inshaatgold"/>
    <s v="Şimal-şərq"/>
    <s v="Xaçmaz"/>
    <d v="2021-04-13T02:24:00"/>
  </r>
  <r>
    <s v="Mustafayeva Sona Abdulla"/>
    <s v="Satış nümayəndəsi"/>
    <x v="1"/>
    <x v="23"/>
    <n v="40"/>
    <n v="6"/>
    <n v="240"/>
    <s v="IzAst"/>
    <s v="Şərq"/>
    <s v="Sumqayıt"/>
    <d v="2021-04-13T03:36:00"/>
  </r>
  <r>
    <s v="Bağırov Seymur Orxan"/>
    <s v="Satış meneceri"/>
    <x v="3"/>
    <x v="13"/>
    <n v="130"/>
    <n v="15"/>
    <n v="1950"/>
    <s v="IzAst"/>
    <s v="Şərq"/>
    <s v="Sumqayıt"/>
    <d v="2021-04-13T04:48:00"/>
  </r>
  <r>
    <s v="Bağışov Elnur İbad"/>
    <s v="Satış meneceri"/>
    <x v="2"/>
    <x v="20"/>
    <n v="89"/>
    <n v="54"/>
    <n v="4806"/>
    <s v="Future"/>
    <s v="Şimal-qərb"/>
    <s v="Gəncə"/>
    <d v="2021-04-13T06:00:00"/>
  </r>
  <r>
    <s v="Əliyeva Röya Əli"/>
    <s v="Satış nümayəndəsi"/>
    <x v="3"/>
    <x v="15"/>
    <n v="115"/>
    <n v="13"/>
    <n v="1495"/>
    <s v="Pero"/>
    <s v="Şimal-şərq"/>
    <s v="Quba"/>
    <d v="2021-04-13T07:12:00"/>
  </r>
  <r>
    <s v="Orucov Teymur Rəşad"/>
    <s v="Satış meneceri"/>
    <x v="0"/>
    <x v="0"/>
    <n v="98"/>
    <n v="14"/>
    <n v="1372"/>
    <s v="Lebima"/>
    <s v="Şimal-şərq"/>
    <s v="Qusar"/>
    <d v="2021-04-13T08:24:00"/>
  </r>
  <r>
    <s v="Sabilov Ayaz Teymur"/>
    <s v="Satış nümayəndəsi"/>
    <x v="0"/>
    <x v="17"/>
    <n v="83"/>
    <n v="5"/>
    <n v="415"/>
    <s v="BlackWhite"/>
    <s v="Şimal-qərb"/>
    <s v="Gəncə"/>
    <d v="2021-04-13T09:36:00"/>
  </r>
  <r>
    <s v="Bağırov Seymur Orxan"/>
    <s v="Satış meneceri"/>
    <x v="2"/>
    <x v="45"/>
    <n v="105"/>
    <n v="16"/>
    <n v="1680"/>
    <s v="Lebima"/>
    <s v="Şimal-şərq"/>
    <s v="Qusar"/>
    <d v="2021-04-13T10:48:00"/>
  </r>
  <r>
    <s v="Orucov Teymur Rəşad"/>
    <s v="Satış meneceri"/>
    <x v="2"/>
    <x v="36"/>
    <n v="73"/>
    <n v="11"/>
    <n v="803"/>
    <s v="Inshaatgold"/>
    <s v="Şimal-şərq"/>
    <s v="Xaçmaz"/>
    <d v="2021-04-13T12:00:00"/>
  </r>
  <r>
    <s v="Sabilov Ayaz Teymur"/>
    <s v="Satış nümayəndəsi"/>
    <x v="2"/>
    <x v="33"/>
    <n v="47"/>
    <n v="8"/>
    <n v="376"/>
    <s v="AZtotal"/>
    <s v="Şərq"/>
    <s v="Sumqayıt"/>
    <d v="2021-04-13T13:12:00"/>
  </r>
  <r>
    <s v="Əliyeva Röya Əli"/>
    <s v="Satış nümayəndəsi"/>
    <x v="1"/>
    <x v="29"/>
    <n v="133"/>
    <n v="8"/>
    <n v="1064"/>
    <s v="Sensora"/>
    <s v="Şərq"/>
    <s v="Xırdalan"/>
    <d v="2021-04-13T14:24:00"/>
  </r>
  <r>
    <s v="Bağırov Seymur Orxan"/>
    <s v="Satış meneceri"/>
    <x v="2"/>
    <x v="39"/>
    <n v="85"/>
    <n v="5"/>
    <n v="425"/>
    <s v="BlackWhite"/>
    <s v="Şimal-qərb"/>
    <s v="Gəncə"/>
    <d v="2021-04-13T15:36:00"/>
  </r>
  <r>
    <s v="Əliyev İlqar Samir"/>
    <s v="Satış meneceri"/>
    <x v="2"/>
    <x v="39"/>
    <n v="85"/>
    <n v="11"/>
    <n v="935"/>
    <s v="Ilmano"/>
    <s v="Şərq"/>
    <s v="Bakı"/>
    <d v="2021-04-13T16:48:00"/>
  </r>
  <r>
    <s v="Mustafayeva Sona Abdulla"/>
    <s v="Satış nümayəndəsi"/>
    <x v="2"/>
    <x v="39"/>
    <n v="85"/>
    <n v="3"/>
    <n v="255"/>
    <s v="Sansor"/>
    <s v="Şimal-qərb"/>
    <s v="Şəmkir"/>
    <d v="2021-04-13T18:00:00"/>
  </r>
  <r>
    <s v="Bağışov Elnur İbad"/>
    <s v="Satış meneceri"/>
    <x v="1"/>
    <x v="4"/>
    <n v="104"/>
    <n v="8"/>
    <n v="832"/>
    <s v="Number"/>
    <s v="Şimal-qərb"/>
    <s v="Gəncə"/>
    <d v="2021-04-13T19:12:00"/>
  </r>
  <r>
    <s v="Əliyeva Röya Əli"/>
    <s v="Satış nümayəndəsi"/>
    <x v="1"/>
    <x v="31"/>
    <n v="77"/>
    <n v="12"/>
    <n v="924"/>
    <s v="IzAst"/>
    <s v="Şərq"/>
    <s v="Sumqayıt"/>
    <d v="2021-04-13T20:24:00"/>
  </r>
  <r>
    <s v="Bağışov Elnur İbad"/>
    <s v="Satış meneceri"/>
    <x v="0"/>
    <x v="24"/>
    <n v="32"/>
    <n v="56"/>
    <n v="1792"/>
    <s v="Azgold"/>
    <s v="Şimal"/>
    <s v="Qəbələ"/>
    <d v="2021-04-13T21:36:00"/>
  </r>
  <r>
    <s v="Bağırov Seymur Orxan"/>
    <s v="Satış meneceri"/>
    <x v="0"/>
    <x v="2"/>
    <n v="38"/>
    <n v="15"/>
    <n v="570"/>
    <s v="Zoom"/>
    <s v="Şimal-qərb"/>
    <s v="Şəmkir"/>
    <d v="2021-04-13T22:48:00"/>
  </r>
  <r>
    <s v="Mustafayeva Sona Abdulla"/>
    <s v="Satış nümayəndəsi"/>
    <x v="4"/>
    <x v="49"/>
    <n v="50"/>
    <n v="196"/>
    <n v="9800"/>
    <s v="Azgold"/>
    <s v="Şimal"/>
    <s v="Qəbələ"/>
    <d v="2021-04-14T00:00:00"/>
  </r>
  <r>
    <s v="Əliyev İlqar Samir"/>
    <s v="Satış meneceri"/>
    <x v="1"/>
    <x v="22"/>
    <n v="101"/>
    <n v="18"/>
    <n v="1818"/>
    <s v="BlackWhite"/>
    <s v="Şimal-qərb"/>
    <s v="Gəncə"/>
    <d v="2021-04-14T01:12:00"/>
  </r>
  <r>
    <s v="Bağışov Elnur İbad"/>
    <s v="Satış meneceri"/>
    <x v="2"/>
    <x v="38"/>
    <n v="131"/>
    <n v="17"/>
    <n v="2227"/>
    <s v="BlackWhite"/>
    <s v="Şimal-qərb"/>
    <s v="Gəncə"/>
    <d v="2021-04-14T02:24:00"/>
  </r>
  <r>
    <s v="Mustafayeva Sona Abdulla"/>
    <s v="Satış nümayəndəsi"/>
    <x v="2"/>
    <x v="20"/>
    <n v="89"/>
    <n v="51"/>
    <n v="4539"/>
    <s v="Pero"/>
    <s v="Şimal-şərq"/>
    <s v="Quba"/>
    <d v="2021-04-14T03:36:00"/>
  </r>
  <r>
    <s v="Bağırov Seymur Orxan"/>
    <s v="Satış meneceri"/>
    <x v="0"/>
    <x v="35"/>
    <n v="69"/>
    <n v="71"/>
    <n v="4899"/>
    <s v="Zoom"/>
    <s v="Şimal-qərb"/>
    <s v="Şəmkir"/>
    <d v="2021-04-14T04:48:00"/>
  </r>
  <r>
    <s v="Əliyev İlqar Samir"/>
    <s v="Satış meneceri"/>
    <x v="0"/>
    <x v="0"/>
    <n v="98"/>
    <n v="8"/>
    <n v="784"/>
    <s v="Human"/>
    <s v="Şərq"/>
    <s v="Sumqayıt"/>
    <d v="2021-04-14T06:00:00"/>
  </r>
  <r>
    <s v="Sabilov Ayaz Teymur"/>
    <s v="Satış nümayəndəsi"/>
    <x v="4"/>
    <x v="43"/>
    <n v="16"/>
    <n v="83"/>
    <n v="1328"/>
    <s v="Future"/>
    <s v="Şimal-qərb"/>
    <s v="Gəncə"/>
    <d v="2021-04-14T07:12:00"/>
  </r>
  <r>
    <s v="Bağışov Elnur İbad"/>
    <s v="Satış meneceri"/>
    <x v="0"/>
    <x v="17"/>
    <n v="83"/>
    <n v="8"/>
    <n v="664"/>
    <s v="Pero"/>
    <s v="Şimal-şərq"/>
    <s v="Quba"/>
    <d v="2021-04-14T08:24:00"/>
  </r>
  <r>
    <s v="Bağışov Elnur İbad"/>
    <s v="Satış meneceri"/>
    <x v="2"/>
    <x v="34"/>
    <n v="68"/>
    <n v="74"/>
    <n v="5032"/>
    <s v="IzAst"/>
    <s v="Şərq"/>
    <s v="Sumqayıt"/>
    <d v="2021-04-14T09:36:00"/>
  </r>
  <r>
    <s v="Orucov Teymur Rəşad"/>
    <s v="Satış meneceri"/>
    <x v="1"/>
    <x v="8"/>
    <n v="50"/>
    <n v="9"/>
    <n v="450"/>
    <s v="Ilmano"/>
    <s v="Şərq"/>
    <s v="Bakı"/>
    <d v="2021-04-14T10:48:00"/>
  </r>
  <r>
    <s v="Bağışov Elnur İbad"/>
    <s v="Satış meneceri"/>
    <x v="3"/>
    <x v="19"/>
    <n v="70"/>
    <n v="8"/>
    <n v="560"/>
    <s v="ABC"/>
    <s v="Şərq"/>
    <s v="Bakı"/>
    <d v="2021-04-14T12:00:00"/>
  </r>
  <r>
    <s v="Bağırov Seymur Orxan"/>
    <s v="Satış meneceri"/>
    <x v="1"/>
    <x v="9"/>
    <n v="98"/>
    <n v="12"/>
    <n v="1176"/>
    <s v="AZtotal"/>
    <s v="Şərq"/>
    <s v="Sumqayıt"/>
    <d v="2021-04-14T13:12:00"/>
  </r>
  <r>
    <s v="Orucov Teymur Rəşad"/>
    <s v="Satış meneceri"/>
    <x v="0"/>
    <x v="24"/>
    <n v="32"/>
    <n v="57"/>
    <n v="1824"/>
    <s v="Zoom"/>
    <s v="Şimal-qərb"/>
    <s v="Şəmkir"/>
    <d v="2021-04-14T14:24:00"/>
  </r>
  <r>
    <s v="Mustafayeva Sona Abdulla"/>
    <s v="Satış nümayəndəsi"/>
    <x v="1"/>
    <x v="4"/>
    <n v="104"/>
    <n v="10"/>
    <n v="1040"/>
    <s v="Elba"/>
    <s v="Şimal-qərb"/>
    <s v="Gəncə"/>
    <d v="2021-04-14T15:36:00"/>
  </r>
  <r>
    <s v="Mustafayeva Sona Abdulla"/>
    <s v="Satış nümayəndəsi"/>
    <x v="2"/>
    <x v="45"/>
    <n v="105"/>
    <n v="15"/>
    <n v="1575"/>
    <s v="Lebima"/>
    <s v="Şimal-şərq"/>
    <s v="Qusar"/>
    <d v="2021-04-14T16:48:00"/>
  </r>
  <r>
    <s v="Orucov Teymur Rəşad"/>
    <s v="Satış meneceri"/>
    <x v="0"/>
    <x v="32"/>
    <n v="119"/>
    <n v="10"/>
    <n v="1190"/>
    <s v="Ilpatio"/>
    <s v="Şərq"/>
    <s v="Bakı"/>
    <d v="2021-04-14T18:00:00"/>
  </r>
  <r>
    <s v="Sabilov Ayaz Teymur"/>
    <s v="Satış nümayəndəsi"/>
    <x v="1"/>
    <x v="8"/>
    <n v="50"/>
    <n v="3"/>
    <n v="150"/>
    <s v="Future"/>
    <s v="Şimal-qərb"/>
    <s v="Gəncə"/>
    <d v="2021-04-14T19:12:00"/>
  </r>
  <r>
    <s v="Sabilov Ayaz Teymur"/>
    <s v="Satış nümayəndəsi"/>
    <x v="4"/>
    <x v="43"/>
    <n v="16"/>
    <n v="86"/>
    <n v="1376"/>
    <s v="Ultra"/>
    <s v="Cənub"/>
    <s v="Nefçala"/>
    <d v="2021-04-14T20:24:00"/>
  </r>
  <r>
    <s v="Orucov Teymur Rəşad"/>
    <s v="Satış meneceri"/>
    <x v="2"/>
    <x v="36"/>
    <n v="73"/>
    <n v="5"/>
    <n v="365"/>
    <s v="Zoom"/>
    <s v="Şimal-qərb"/>
    <s v="Şəmkir"/>
    <d v="2021-04-14T21:36:00"/>
  </r>
  <r>
    <s v="Sabilov Ayaz Teymur"/>
    <s v="Satış nümayəndəsi"/>
    <x v="2"/>
    <x v="16"/>
    <n v="107"/>
    <n v="11"/>
    <n v="1177"/>
    <s v="Future"/>
    <s v="Şimal-qərb"/>
    <s v="Gəncə"/>
    <d v="2021-04-14T22:48:00"/>
  </r>
  <r>
    <s v="Sabilov Ayaz Teymur"/>
    <s v="Satış nümayəndəsi"/>
    <x v="0"/>
    <x v="26"/>
    <n v="6"/>
    <n v="79"/>
    <n v="474"/>
    <s v="Pero"/>
    <s v="Şimal-şərq"/>
    <s v="Quba"/>
    <d v="2021-04-15T00:00:00"/>
  </r>
  <r>
    <s v="Abdullayev Tahir Nurlan"/>
    <s v="Satış nümayəndəsi"/>
    <x v="4"/>
    <x v="47"/>
    <n v="134"/>
    <n v="77"/>
    <n v="10318"/>
    <s v="Pero"/>
    <s v="Şimal-şərq"/>
    <s v="Quba"/>
    <d v="2021-04-15T01:12:00"/>
  </r>
  <r>
    <s v="Bağırov Seymur Orxan"/>
    <s v="Satış meneceri"/>
    <x v="4"/>
    <x v="47"/>
    <n v="134"/>
    <n v="78"/>
    <n v="10452"/>
    <s v="Sensora"/>
    <s v="Şərq"/>
    <s v="Xırdalan"/>
    <d v="2021-04-15T02:24:00"/>
  </r>
  <r>
    <s v="Mustafayeva Sona Abdulla"/>
    <s v="Satış nümayəndəsi"/>
    <x v="0"/>
    <x v="5"/>
    <n v="121"/>
    <n v="41"/>
    <n v="4961"/>
    <s v="Human"/>
    <s v="Şərq"/>
    <s v="Sumqayıt"/>
    <d v="2021-04-15T03:36:00"/>
  </r>
  <r>
    <s v="Sabilov Ayaz Teymur"/>
    <s v="Satış nümayəndəsi"/>
    <x v="1"/>
    <x v="37"/>
    <n v="87"/>
    <n v="7"/>
    <n v="609"/>
    <s v="Albana"/>
    <s v="Şimal-qərb"/>
    <s v="Ağstafa"/>
    <d v="2021-04-15T04:48:00"/>
  </r>
  <r>
    <s v="Abdullayev Tahir Nurlan"/>
    <s v="Satış nümayəndəsi"/>
    <x v="1"/>
    <x v="9"/>
    <n v="98"/>
    <n v="13"/>
    <n v="1274"/>
    <s v="AZtotal"/>
    <s v="Şərq"/>
    <s v="Sumqayıt"/>
    <d v="2021-04-15T06:00:00"/>
  </r>
  <r>
    <s v="Bağırov Seymur Orxan"/>
    <s v="Satış meneceri"/>
    <x v="0"/>
    <x v="2"/>
    <n v="38"/>
    <n v="14"/>
    <n v="532"/>
    <s v="Ilpatio"/>
    <s v="Şərq"/>
    <s v="Bakı"/>
    <d v="2021-04-15T07:12:00"/>
  </r>
  <r>
    <s v="Orucov Teymur Rəşad"/>
    <s v="Satış meneceri"/>
    <x v="2"/>
    <x v="20"/>
    <n v="89"/>
    <n v="50"/>
    <n v="4450"/>
    <s v="Invest"/>
    <s v="Şərq"/>
    <s v="Bakı"/>
    <d v="2021-04-15T08:24:00"/>
  </r>
  <r>
    <s v="Abdullayev Tahir Nurlan"/>
    <s v="Satış nümayəndəsi"/>
    <x v="3"/>
    <x v="18"/>
    <n v="142"/>
    <n v="12"/>
    <n v="1704"/>
    <s v="Future"/>
    <s v="Şimal-qərb"/>
    <s v="Gəncə"/>
    <d v="2021-04-15T09:36:00"/>
  </r>
  <r>
    <s v="Əliyeva Röya Əli"/>
    <s v="Satış nümayəndəsi"/>
    <x v="1"/>
    <x v="37"/>
    <n v="87"/>
    <n v="7"/>
    <n v="609"/>
    <s v="Alfa"/>
    <s v="Şimal-qərb"/>
    <s v="Şəmkir"/>
    <d v="2021-04-15T10:48:00"/>
  </r>
  <r>
    <s v="Abdullayev Tahir Nurlan"/>
    <s v="Satış nümayəndəsi"/>
    <x v="2"/>
    <x v="16"/>
    <n v="107"/>
    <n v="8"/>
    <n v="856"/>
    <s v="Alfa"/>
    <s v="Şimal-qərb"/>
    <s v="Şəmkir"/>
    <d v="2021-04-15T12:00:00"/>
  </r>
  <r>
    <s v="Əliyev İlqar Samir"/>
    <s v="Satış meneceri"/>
    <x v="1"/>
    <x v="23"/>
    <n v="40"/>
    <n v="7"/>
    <n v="280"/>
    <s v="Albana"/>
    <s v="Şimal-qərb"/>
    <s v="Ağstafa"/>
    <d v="2021-04-15T13:12:00"/>
  </r>
  <r>
    <s v="Bağışov Elnur İbad"/>
    <s v="Satış meneceri"/>
    <x v="0"/>
    <x v="10"/>
    <n v="54"/>
    <n v="93"/>
    <n v="5022"/>
    <s v="Standart"/>
    <s v="Şimal"/>
    <s v="İsmayıllı"/>
    <d v="2021-04-15T14:24:00"/>
  </r>
  <r>
    <s v="Əliyev İlqar Samir"/>
    <s v="Satış meneceri"/>
    <x v="3"/>
    <x v="19"/>
    <n v="70"/>
    <n v="11"/>
    <n v="770"/>
    <s v="Lebima"/>
    <s v="Şimal-şərq"/>
    <s v="Qusar"/>
    <d v="2021-04-15T15:36:00"/>
  </r>
  <r>
    <s v="Sabilov Ayaz Teymur"/>
    <s v="Satış nümayəndəsi"/>
    <x v="3"/>
    <x v="27"/>
    <n v="43"/>
    <n v="3"/>
    <n v="129"/>
    <s v="Standart"/>
    <s v="Şimal"/>
    <s v="İsmayıllı"/>
    <d v="2021-04-15T16:48:00"/>
  </r>
  <r>
    <s v="Orucov Teymur Rəşad"/>
    <s v="Satış meneceri"/>
    <x v="3"/>
    <x v="41"/>
    <n v="107"/>
    <n v="11"/>
    <n v="1177"/>
    <s v="ABC"/>
    <s v="Şərq"/>
    <s v="Bakı"/>
    <d v="2021-04-15T18:00:00"/>
  </r>
  <r>
    <s v="Orucov Teymur Rəşad"/>
    <s v="Satış meneceri"/>
    <x v="3"/>
    <x v="25"/>
    <n v="67"/>
    <n v="14"/>
    <n v="938"/>
    <s v="Pero"/>
    <s v="Şimal-şərq"/>
    <s v="Quba"/>
    <d v="2021-04-15T19:12:00"/>
  </r>
  <r>
    <s v="Əliyev İlqar Samir"/>
    <s v="Satış meneceri"/>
    <x v="0"/>
    <x v="0"/>
    <n v="98"/>
    <n v="13"/>
    <n v="1274"/>
    <s v="Invest"/>
    <s v="Şərq"/>
    <s v="Bakı"/>
    <d v="2021-04-15T20:24:00"/>
  </r>
  <r>
    <s v="Mustafayeva Sona Abdulla"/>
    <s v="Satış nümayəndəsi"/>
    <x v="1"/>
    <x v="29"/>
    <n v="133"/>
    <n v="11"/>
    <n v="1463"/>
    <s v="Invest"/>
    <s v="Şərq"/>
    <s v="Bakı"/>
    <d v="2021-04-15T21:36:00"/>
  </r>
  <r>
    <s v="Əliyeva Röya Əli"/>
    <s v="Satış nümayəndəsi"/>
    <x v="0"/>
    <x v="17"/>
    <n v="83"/>
    <n v="8"/>
    <n v="664"/>
    <s v="AZtotal"/>
    <s v="Şərq"/>
    <s v="Sumqayıt"/>
    <d v="2021-04-15T22:48:00"/>
  </r>
  <r>
    <s v="Abdullayev Tahir Nurlan"/>
    <s v="Satış nümayəndəsi"/>
    <x v="0"/>
    <x v="32"/>
    <n v="119"/>
    <n v="3"/>
    <n v="357"/>
    <s v="Caspello"/>
    <s v="Cənub"/>
    <s v="Lənkəran"/>
    <d v="2021-04-16T00:00:00"/>
  </r>
  <r>
    <s v="Sabilov Ayaz Teymur"/>
    <s v="Satış nümayəndəsi"/>
    <x v="0"/>
    <x v="32"/>
    <n v="119"/>
    <n v="8"/>
    <n v="952"/>
    <s v="Zoom"/>
    <s v="Şimal-qərb"/>
    <s v="Şəmkir"/>
    <d v="2021-04-16T01:12:00"/>
  </r>
  <r>
    <s v="Əliyev İlqar Samir"/>
    <s v="Satış meneceri"/>
    <x v="3"/>
    <x v="41"/>
    <n v="107"/>
    <n v="8"/>
    <n v="856"/>
    <s v="Albana"/>
    <s v="Şimal-qərb"/>
    <s v="Ağstafa"/>
    <d v="2021-04-16T02:24:00"/>
  </r>
  <r>
    <s v="Bağışov Elnur İbad"/>
    <s v="Satış meneceri"/>
    <x v="4"/>
    <x v="43"/>
    <n v="16"/>
    <n v="85"/>
    <n v="1360"/>
    <s v="Future"/>
    <s v="Şimal-qərb"/>
    <s v="Gəncə"/>
    <d v="2021-04-16T03:36:00"/>
  </r>
  <r>
    <s v="Bağırov Seymur Orxan"/>
    <s v="Satış meneceri"/>
    <x v="0"/>
    <x v="30"/>
    <n v="31"/>
    <n v="14"/>
    <n v="434"/>
    <s v="Elba"/>
    <s v="Şimal-qərb"/>
    <s v="Gəncə"/>
    <d v="2021-04-16T04:48:00"/>
  </r>
  <r>
    <s v="Abdullayev Tahir Nurlan"/>
    <s v="Satış nümayəndəsi"/>
    <x v="2"/>
    <x v="39"/>
    <n v="85"/>
    <n v="8"/>
    <n v="680"/>
    <s v="Lebima"/>
    <s v="Şimal-şərq"/>
    <s v="Qusar"/>
    <d v="2021-04-16T06:00:00"/>
  </r>
  <r>
    <s v="Bağırov Seymur Orxan"/>
    <s v="Satış meneceri"/>
    <x v="3"/>
    <x v="13"/>
    <n v="130"/>
    <n v="14"/>
    <n v="1820"/>
    <s v="Zoom"/>
    <s v="Şimal-qərb"/>
    <s v="Şəmkir"/>
    <d v="2021-04-16T07:12:00"/>
  </r>
  <r>
    <s v="Mustafayeva Sona Abdulla"/>
    <s v="Satış nümayəndəsi"/>
    <x v="0"/>
    <x v="32"/>
    <n v="119"/>
    <n v="10"/>
    <n v="1190"/>
    <s v="AZtotal"/>
    <s v="Şərq"/>
    <s v="Sumqayıt"/>
    <d v="2021-04-16T08:24:00"/>
  </r>
  <r>
    <s v="Bağırov Seymur Orxan"/>
    <s v="Satış meneceri"/>
    <x v="2"/>
    <x v="34"/>
    <n v="68"/>
    <n v="79"/>
    <n v="5372"/>
    <s v="Pero"/>
    <s v="Şimal-şərq"/>
    <s v="Quba"/>
    <d v="2021-04-16T09:36:00"/>
  </r>
  <r>
    <s v="Bağırov Seymur Orxan"/>
    <s v="Satış meneceri"/>
    <x v="3"/>
    <x v="11"/>
    <n v="146"/>
    <n v="12"/>
    <n v="1752"/>
    <s v="Ilmano"/>
    <s v="Şərq"/>
    <s v="Bakı"/>
    <d v="2021-04-16T10:48:00"/>
  </r>
  <r>
    <s v="Sabilov Ayaz Teymur"/>
    <s v="Satış nümayəndəsi"/>
    <x v="1"/>
    <x v="21"/>
    <n v="128"/>
    <n v="11"/>
    <n v="1408"/>
    <s v="AZstar"/>
    <s v="Şimal-şərq"/>
    <s v="Quba"/>
    <d v="2021-04-16T12:00:00"/>
  </r>
  <r>
    <s v="Bağışov Elnur İbad"/>
    <s v="Satış meneceri"/>
    <x v="1"/>
    <x v="8"/>
    <n v="50"/>
    <n v="9"/>
    <n v="450"/>
    <s v="Zoom"/>
    <s v="Şimal-qərb"/>
    <s v="Şəmkir"/>
    <d v="2021-04-16T13:12:00"/>
  </r>
  <r>
    <s v="Orucov Teymur Rəşad"/>
    <s v="Satış meneceri"/>
    <x v="2"/>
    <x v="42"/>
    <n v="47"/>
    <n v="15"/>
    <n v="705"/>
    <s v="Future"/>
    <s v="Şimal-qərb"/>
    <s v="Gəncə"/>
    <d v="2021-04-16T14:24:00"/>
  </r>
  <r>
    <s v="Əliyev İlqar Samir"/>
    <s v="Satış meneceri"/>
    <x v="3"/>
    <x v="27"/>
    <n v="43"/>
    <n v="9"/>
    <n v="387"/>
    <s v="Human"/>
    <s v="Şərq"/>
    <s v="Sumqayıt"/>
    <d v="2021-04-16T15:36:00"/>
  </r>
  <r>
    <s v="Abdullayev Tahir Nurlan"/>
    <s v="Satış nümayəndəsi"/>
    <x v="2"/>
    <x v="34"/>
    <n v="68"/>
    <n v="73"/>
    <n v="4964"/>
    <s v="Trim"/>
    <s v="Şimal"/>
    <s v="Zaqatala"/>
    <d v="2021-04-16T16:48:00"/>
  </r>
  <r>
    <s v="Orucov Teymur Rəşad"/>
    <s v="Satış meneceri"/>
    <x v="1"/>
    <x v="21"/>
    <n v="128"/>
    <n v="5"/>
    <n v="640"/>
    <s v="Ilpatio"/>
    <s v="Şərq"/>
    <s v="Bakı"/>
    <d v="2021-04-16T18:00:00"/>
  </r>
  <r>
    <s v="Abdullayev Tahir Nurlan"/>
    <s v="Satış nümayəndəsi"/>
    <x v="2"/>
    <x v="20"/>
    <n v="89"/>
    <n v="51"/>
    <n v="4539"/>
    <s v="Ilmano"/>
    <s v="Şərq"/>
    <s v="Bakı"/>
    <d v="2021-04-16T19:12:00"/>
  </r>
  <r>
    <s v="Əliyev İlqar Samir"/>
    <s v="Satış meneceri"/>
    <x v="1"/>
    <x v="23"/>
    <n v="40"/>
    <n v="12"/>
    <n v="480"/>
    <s v="Albana"/>
    <s v="Şimal-qərb"/>
    <s v="Ağstafa"/>
    <d v="2021-04-16T20:24:00"/>
  </r>
  <r>
    <s v="Bağırov Seymur Orxan"/>
    <s v="Satış meneceri"/>
    <x v="3"/>
    <x v="28"/>
    <n v="27"/>
    <n v="41"/>
    <n v="1107"/>
    <s v="AZtotal"/>
    <s v="Şərq"/>
    <s v="Sumqayıt"/>
    <d v="2021-04-16T21:36:00"/>
  </r>
  <r>
    <s v="Abdullayev Tahir Nurlan"/>
    <s v="Satış nümayəndəsi"/>
    <x v="0"/>
    <x v="40"/>
    <n v="128"/>
    <n v="4"/>
    <n v="512"/>
    <s v="Standart"/>
    <s v="Şimal"/>
    <s v="İsmayıllı"/>
    <d v="2021-04-16T22:48:00"/>
  </r>
  <r>
    <s v="Sabilov Ayaz Teymur"/>
    <s v="Satış nümayəndəsi"/>
    <x v="3"/>
    <x v="27"/>
    <n v="43"/>
    <n v="3"/>
    <n v="129"/>
    <s v="Ilmano"/>
    <s v="Şərq"/>
    <s v="Bakı"/>
    <d v="2021-04-17T00:00:00"/>
  </r>
  <r>
    <s v="Mustafayeva Sona Abdulla"/>
    <s v="Satış nümayəndəsi"/>
    <x v="2"/>
    <x v="20"/>
    <n v="89"/>
    <n v="51"/>
    <n v="4539"/>
    <s v="Zoom"/>
    <s v="Şimal-qərb"/>
    <s v="Şəmkir"/>
    <d v="2021-04-17T01:12:00"/>
  </r>
  <r>
    <s v="Bağırov Seymur Orxan"/>
    <s v="Satış meneceri"/>
    <x v="2"/>
    <x v="3"/>
    <n v="40"/>
    <n v="19"/>
    <n v="760"/>
    <s v="Standart"/>
    <s v="Şimal"/>
    <s v="İsmayıllı"/>
    <d v="2021-04-17T02:24:00"/>
  </r>
  <r>
    <s v="Sabilov Ayaz Teymur"/>
    <s v="Satış nümayəndəsi"/>
    <x v="1"/>
    <x v="22"/>
    <n v="101"/>
    <n v="10"/>
    <n v="1010"/>
    <s v="Standart"/>
    <s v="Şimal"/>
    <s v="İsmayıllı"/>
    <d v="2021-04-17T03:36:00"/>
  </r>
  <r>
    <s v="Əliyev İlqar Samir"/>
    <s v="Satış meneceri"/>
    <x v="3"/>
    <x v="46"/>
    <n v="36"/>
    <n v="12"/>
    <n v="432"/>
    <s v="Ilpatio"/>
    <s v="Şərq"/>
    <s v="Bakı"/>
    <d v="2021-04-17T04:48:00"/>
  </r>
  <r>
    <s v="Abdullayev Tahir Nurlan"/>
    <s v="Satış nümayəndəsi"/>
    <x v="2"/>
    <x v="20"/>
    <n v="89"/>
    <n v="48"/>
    <n v="4272"/>
    <s v="Ultra"/>
    <s v="Cənub"/>
    <s v="Nefçala"/>
    <d v="2021-04-17T06:00:00"/>
  </r>
  <r>
    <s v="Bağışov Elnur İbad"/>
    <s v="Satış meneceri"/>
    <x v="0"/>
    <x v="2"/>
    <n v="38"/>
    <n v="12"/>
    <n v="456"/>
    <s v="Future"/>
    <s v="Şimal-qərb"/>
    <s v="Gəncə"/>
    <d v="2021-04-17T07:12:00"/>
  </r>
  <r>
    <s v="Mustafayeva Sona Abdulla"/>
    <s v="Satış nümayəndəsi"/>
    <x v="3"/>
    <x v="15"/>
    <n v="115"/>
    <n v="11"/>
    <n v="1265"/>
    <s v="BlackWhite"/>
    <s v="Şimal-qərb"/>
    <s v="Gəncə"/>
    <d v="2021-04-17T08:24:00"/>
  </r>
  <r>
    <s v="Əliyev İlqar Samir"/>
    <s v="Satış meneceri"/>
    <x v="1"/>
    <x v="1"/>
    <n v="145"/>
    <n v="17"/>
    <n v="2465"/>
    <s v="Albana"/>
    <s v="Şimal-qərb"/>
    <s v="Ağstafa"/>
    <d v="2021-04-17T09:36:00"/>
  </r>
  <r>
    <s v="Mustafayeva Sona Abdulla"/>
    <s v="Satış nümayəndəsi"/>
    <x v="2"/>
    <x v="42"/>
    <n v="47"/>
    <n v="15"/>
    <n v="705"/>
    <s v="Lebima"/>
    <s v="Şimal-şərq"/>
    <s v="Qusar"/>
    <d v="2021-04-17T10:48:00"/>
  </r>
  <r>
    <s v="Bağırov Seymur Orxan"/>
    <s v="Satış meneceri"/>
    <x v="1"/>
    <x v="31"/>
    <n v="77"/>
    <n v="15"/>
    <n v="1155"/>
    <s v="Future"/>
    <s v="Şimal-qərb"/>
    <s v="Gəncə"/>
    <d v="2021-04-17T12:00:00"/>
  </r>
  <r>
    <s v="Bağışov Elnur İbad"/>
    <s v="Satış meneceri"/>
    <x v="3"/>
    <x v="44"/>
    <n v="28"/>
    <n v="11"/>
    <n v="308"/>
    <s v="Standart"/>
    <s v="Şimal"/>
    <s v="İsmayıllı"/>
    <d v="2021-04-17T13:12:00"/>
  </r>
  <r>
    <s v="Bağışov Elnur İbad"/>
    <s v="Satış meneceri"/>
    <x v="1"/>
    <x v="4"/>
    <n v="104"/>
    <n v="7"/>
    <n v="728"/>
    <s v="Sensora"/>
    <s v="Şərq"/>
    <s v="Xırdalan"/>
    <d v="2021-04-17T14:24:00"/>
  </r>
  <r>
    <s v="Mustafayeva Sona Abdulla"/>
    <s v="Satış nümayəndəsi"/>
    <x v="0"/>
    <x v="5"/>
    <n v="121"/>
    <n v="84"/>
    <n v="10164"/>
    <s v="Human"/>
    <s v="Şərq"/>
    <s v="Sumqayıt"/>
    <d v="2021-04-17T15:36:00"/>
  </r>
  <r>
    <s v="Sabilov Ayaz Teymur"/>
    <s v="Satış nümayəndəsi"/>
    <x v="0"/>
    <x v="14"/>
    <n v="47"/>
    <n v="12"/>
    <n v="564"/>
    <s v="Future"/>
    <s v="Şimal-qərb"/>
    <s v="Gəncə"/>
    <d v="2021-04-17T16:48:00"/>
  </r>
  <r>
    <s v="Bağışov Elnur İbad"/>
    <s v="Satış meneceri"/>
    <x v="0"/>
    <x v="14"/>
    <n v="47"/>
    <n v="12"/>
    <n v="564"/>
    <s v="Pero"/>
    <s v="Şimal-şərq"/>
    <s v="Quba"/>
    <d v="2021-04-17T18:00:00"/>
  </r>
  <r>
    <s v="Bağışov Elnur İbad"/>
    <s v="Satış meneceri"/>
    <x v="0"/>
    <x v="5"/>
    <n v="121"/>
    <n v="23"/>
    <n v="2783"/>
    <s v="IzAst"/>
    <s v="Şərq"/>
    <s v="Sumqayıt"/>
    <d v="2021-04-17T19:12:00"/>
  </r>
  <r>
    <s v="Orucov Teymur Rəşad"/>
    <s v="Satış meneceri"/>
    <x v="0"/>
    <x v="0"/>
    <n v="98"/>
    <n v="8"/>
    <n v="784"/>
    <s v="Ilmano"/>
    <s v="Şərq"/>
    <s v="Bakı"/>
    <d v="2021-04-17T20:24:00"/>
  </r>
  <r>
    <s v="Bağışov Elnur İbad"/>
    <s v="Satış meneceri"/>
    <x v="3"/>
    <x v="44"/>
    <n v="28"/>
    <n v="7"/>
    <n v="196"/>
    <s v="ABC"/>
    <s v="Şərq"/>
    <s v="Bakı"/>
    <d v="2021-04-17T21:36:00"/>
  </r>
  <r>
    <s v="Bağırov Seymur Orxan"/>
    <s v="Satış meneceri"/>
    <x v="1"/>
    <x v="29"/>
    <n v="133"/>
    <n v="8"/>
    <n v="1064"/>
    <s v="AZtotal"/>
    <s v="Şərq"/>
    <s v="Sumqayıt"/>
    <d v="2021-04-17T22:48:00"/>
  </r>
  <r>
    <s v="Orucov Teymur Rəşad"/>
    <s v="Satış meneceri"/>
    <x v="2"/>
    <x v="34"/>
    <n v="68"/>
    <n v="76"/>
    <n v="5168"/>
    <s v="Zoom"/>
    <s v="Şimal-qərb"/>
    <s v="Şəmkir"/>
    <d v="2021-04-18T00:00:00"/>
  </r>
  <r>
    <s v="Mustafayeva Sona Abdulla"/>
    <s v="Satış nümayəndəsi"/>
    <x v="4"/>
    <x v="47"/>
    <n v="134"/>
    <n v="75"/>
    <n v="10050"/>
    <s v="Elba"/>
    <s v="Şimal-qərb"/>
    <s v="Gəncə"/>
    <d v="2021-04-18T01:12:00"/>
  </r>
  <r>
    <s v="Mustafayeva Sona Abdulla"/>
    <s v="Satış nümayəndəsi"/>
    <x v="1"/>
    <x v="7"/>
    <n v="65"/>
    <n v="8"/>
    <n v="520"/>
    <s v="Lebima"/>
    <s v="Şimal-şərq"/>
    <s v="Qusar"/>
    <d v="2021-04-18T02:24:00"/>
  </r>
  <r>
    <s v="Orucov Teymur Rəşad"/>
    <s v="Satış meneceri"/>
    <x v="3"/>
    <x v="27"/>
    <n v="43"/>
    <n v="3"/>
    <n v="129"/>
    <s v="Ilpatio"/>
    <s v="Şərq"/>
    <s v="Bakı"/>
    <d v="2021-04-18T03:36:00"/>
  </r>
  <r>
    <s v="Sabilov Ayaz Teymur"/>
    <s v="Satış nümayəndəsi"/>
    <x v="0"/>
    <x v="14"/>
    <n v="47"/>
    <n v="12"/>
    <n v="564"/>
    <s v="Future"/>
    <s v="Şimal-qərb"/>
    <s v="Gəncə"/>
    <d v="2021-04-18T04:48:00"/>
  </r>
  <r>
    <s v="Sabilov Ayaz Teymur"/>
    <s v="Satış nümayəndəsi"/>
    <x v="3"/>
    <x v="41"/>
    <n v="107"/>
    <n v="3"/>
    <n v="321"/>
    <s v="Ultra"/>
    <s v="Cənub"/>
    <s v="Nefçala"/>
    <d v="2021-04-18T06:00:00"/>
  </r>
  <r>
    <s v="Orucov Teymur Rəşad"/>
    <s v="Satış meneceri"/>
    <x v="0"/>
    <x v="10"/>
    <n v="54"/>
    <n v="92"/>
    <n v="4968"/>
    <s v="Zoom"/>
    <s v="Şimal-qərb"/>
    <s v="Şəmkir"/>
    <d v="2021-04-18T07:12:00"/>
  </r>
  <r>
    <s v="Sabilov Ayaz Teymur"/>
    <s v="Satış nümayəndəsi"/>
    <x v="4"/>
    <x v="43"/>
    <n v="16"/>
    <n v="84"/>
    <n v="1344"/>
    <s v="Future"/>
    <s v="Şimal-qərb"/>
    <s v="Gəncə"/>
    <d v="2021-04-18T08:24:00"/>
  </r>
  <r>
    <s v="Sabilov Ayaz Teymur"/>
    <s v="Satış nümayəndəsi"/>
    <x v="4"/>
    <x v="47"/>
    <n v="134"/>
    <n v="73"/>
    <n v="9782"/>
    <s v="Pero"/>
    <s v="Şimal-şərq"/>
    <s v="Quba"/>
    <d v="2021-04-18T09:36:00"/>
  </r>
  <r>
    <s v="Abdullayev Tahir Nurlan"/>
    <s v="Satış nümayəndəsi"/>
    <x v="3"/>
    <x v="6"/>
    <n v="121"/>
    <n v="32"/>
    <n v="3872"/>
    <s v="Pero"/>
    <s v="Şimal-şərq"/>
    <s v="Quba"/>
    <d v="2021-04-18T10:48:00"/>
  </r>
  <r>
    <s v="Bağırov Seymur Orxan"/>
    <s v="Satış meneceri"/>
    <x v="2"/>
    <x v="34"/>
    <n v="68"/>
    <n v="74"/>
    <n v="5032"/>
    <s v="Sensora"/>
    <s v="Şərq"/>
    <s v="Xırdalan"/>
    <d v="2021-04-18T12:00:00"/>
  </r>
  <r>
    <s v="Mustafayeva Sona Abdulla"/>
    <s v="Satış nümayəndəsi"/>
    <x v="1"/>
    <x v="22"/>
    <n v="101"/>
    <n v="18"/>
    <n v="1818"/>
    <s v="Human"/>
    <s v="Şərq"/>
    <s v="Sumqayıt"/>
    <d v="2021-04-18T13:12:00"/>
  </r>
  <r>
    <s v="Sabilov Ayaz Teymur"/>
    <s v="Satış nümayəndəsi"/>
    <x v="0"/>
    <x v="30"/>
    <n v="31"/>
    <n v="10"/>
    <n v="310"/>
    <s v="Albana"/>
    <s v="Şimal-qərb"/>
    <s v="Ağstafa"/>
    <d v="2021-04-18T14:24:00"/>
  </r>
  <r>
    <s v="Abdullayev Tahir Nurlan"/>
    <s v="Satış nümayəndəsi"/>
    <x v="3"/>
    <x v="11"/>
    <n v="146"/>
    <n v="9"/>
    <n v="1314"/>
    <s v="AZtotal"/>
    <s v="Şərq"/>
    <s v="Sumqayıt"/>
    <d v="2021-04-18T15:36:00"/>
  </r>
  <r>
    <s v="Bağırov Seymur Orxan"/>
    <s v="Satış meneceri"/>
    <x v="1"/>
    <x v="29"/>
    <n v="133"/>
    <n v="12"/>
    <n v="1596"/>
    <s v="Ilpatio"/>
    <s v="Şərq"/>
    <s v="Bakı"/>
    <d v="2021-04-18T16:48:00"/>
  </r>
  <r>
    <s v="Orucov Teymur Rəşad"/>
    <s v="Satış meneceri"/>
    <x v="0"/>
    <x v="10"/>
    <n v="54"/>
    <n v="99"/>
    <n v="5346"/>
    <s v="Invest"/>
    <s v="Şərq"/>
    <s v="Bakı"/>
    <d v="2021-04-18T18:00:00"/>
  </r>
  <r>
    <s v="Abdullayev Tahir Nurlan"/>
    <s v="Satış nümayəndəsi"/>
    <x v="3"/>
    <x v="48"/>
    <n v="73"/>
    <n v="56"/>
    <n v="4088"/>
    <s v="Future"/>
    <s v="Şimal-qərb"/>
    <s v="Gəncə"/>
    <d v="2021-04-18T19:12:00"/>
  </r>
  <r>
    <s v="Əliyeva Röya Əli"/>
    <s v="Satış nümayəndəsi"/>
    <x v="0"/>
    <x v="24"/>
    <n v="32"/>
    <n v="55"/>
    <n v="1760"/>
    <s v="Alfa"/>
    <s v="Şimal-qərb"/>
    <s v="Şəmkir"/>
    <d v="2021-04-18T20:24:00"/>
  </r>
  <r>
    <s v="Abdullayev Tahir Nurlan"/>
    <s v="Satış nümayəndəsi"/>
    <x v="2"/>
    <x v="16"/>
    <n v="107"/>
    <n v="11"/>
    <n v="1177"/>
    <s v="Alfa"/>
    <s v="Şimal-qərb"/>
    <s v="Şəmkir"/>
    <d v="2021-04-18T21:36:00"/>
  </r>
  <r>
    <s v="Əliyev İlqar Samir"/>
    <s v="Satış meneceri"/>
    <x v="0"/>
    <x v="26"/>
    <n v="6"/>
    <n v="78"/>
    <n v="468"/>
    <s v="Albana"/>
    <s v="Şimal-qərb"/>
    <s v="Ağstafa"/>
    <d v="2021-04-18T22:48:00"/>
  </r>
  <r>
    <s v="Bağışov Elnur İbad"/>
    <s v="Satış meneceri"/>
    <x v="3"/>
    <x v="48"/>
    <n v="73"/>
    <n v="56"/>
    <n v="4088"/>
    <s v="Standart"/>
    <s v="Şimal"/>
    <s v="İsmayıllı"/>
    <d v="2021-04-19T00:00:00"/>
  </r>
  <r>
    <s v="Əliyev İlqar Samir"/>
    <s v="Satış meneceri"/>
    <x v="2"/>
    <x v="45"/>
    <n v="105"/>
    <n v="13"/>
    <n v="1365"/>
    <s v="Lebima"/>
    <s v="Şimal-şərq"/>
    <s v="Qusar"/>
    <d v="2021-04-19T01:12:00"/>
  </r>
  <r>
    <s v="Sabilov Ayaz Teymur"/>
    <s v="Satış nümayəndəsi"/>
    <x v="3"/>
    <x v="27"/>
    <n v="43"/>
    <n v="8"/>
    <n v="344"/>
    <s v="Standart"/>
    <s v="Şimal"/>
    <s v="İsmayıllı"/>
    <d v="2021-04-19T02:24:00"/>
  </r>
  <r>
    <s v="Orucov Teymur Rəşad"/>
    <s v="Satış meneceri"/>
    <x v="1"/>
    <x v="21"/>
    <n v="128"/>
    <n v="4"/>
    <n v="512"/>
    <s v="ABC"/>
    <s v="Şərq"/>
    <s v="Bakı"/>
    <d v="2021-04-19T03:36:00"/>
  </r>
  <r>
    <s v="Orucov Teymur Rəşad"/>
    <s v="Satış meneceri"/>
    <x v="3"/>
    <x v="18"/>
    <n v="142"/>
    <n v="11"/>
    <n v="1562"/>
    <s v="Pero"/>
    <s v="Şimal-şərq"/>
    <s v="Quba"/>
    <d v="2021-04-19T04:48:00"/>
  </r>
  <r>
    <s v="Əliyev İlqar Samir"/>
    <s v="Satış meneceri"/>
    <x v="3"/>
    <x v="27"/>
    <n v="43"/>
    <n v="4"/>
    <n v="172"/>
    <s v="Invest"/>
    <s v="Şərq"/>
    <s v="Bakı"/>
    <d v="2021-04-19T06:00:00"/>
  </r>
  <r>
    <s v="Mustafayeva Sona Abdulla"/>
    <s v="Satış nümayəndəsi"/>
    <x v="1"/>
    <x v="7"/>
    <n v="65"/>
    <n v="7"/>
    <n v="455"/>
    <s v="Invest"/>
    <s v="Şərq"/>
    <s v="Bakı"/>
    <d v="2021-04-19T07:12:00"/>
  </r>
  <r>
    <s v="Əliyeva Röya Əli"/>
    <s v="Satış nümayəndəsi"/>
    <x v="3"/>
    <x v="44"/>
    <n v="28"/>
    <n v="10"/>
    <n v="280"/>
    <s v="AZtotal"/>
    <s v="Şərq"/>
    <s v="Sumqayıt"/>
    <d v="2021-04-19T08:24:00"/>
  </r>
  <r>
    <s v="Abdullayev Tahir Nurlan"/>
    <s v="Satış nümayəndəsi"/>
    <x v="0"/>
    <x v="35"/>
    <n v="69"/>
    <n v="67"/>
    <n v="4623"/>
    <s v="Caspello"/>
    <s v="Cənub"/>
    <s v="Lənkəran"/>
    <d v="2021-04-19T09:36:00"/>
  </r>
  <r>
    <s v="Sabilov Ayaz Teymur"/>
    <s v="Satış nümayəndəsi"/>
    <x v="3"/>
    <x v="19"/>
    <n v="70"/>
    <n v="5"/>
    <n v="350"/>
    <s v="Zoom"/>
    <s v="Şimal-qərb"/>
    <s v="Şəmkir"/>
    <d v="2021-04-19T10:48:00"/>
  </r>
  <r>
    <s v="Əliyev İlqar Samir"/>
    <s v="Satış meneceri"/>
    <x v="1"/>
    <x v="37"/>
    <n v="87"/>
    <n v="5"/>
    <n v="435"/>
    <s v="Albana"/>
    <s v="Şimal-qərb"/>
    <s v="Ağstafa"/>
    <d v="2021-04-19T12:00:00"/>
  </r>
  <r>
    <s v="Bağışov Elnur İbad"/>
    <s v="Satış meneceri"/>
    <x v="4"/>
    <x v="43"/>
    <n v="16"/>
    <n v="84"/>
    <n v="1344"/>
    <s v="Future"/>
    <s v="Şimal-qərb"/>
    <s v="Gəncə"/>
    <d v="2021-04-19T13:12:00"/>
  </r>
  <r>
    <s v="Bağırov Seymur Orxan"/>
    <s v="Satış meneceri"/>
    <x v="0"/>
    <x v="32"/>
    <n v="119"/>
    <n v="11"/>
    <n v="1309"/>
    <s v="Elba"/>
    <s v="Şimal-qərb"/>
    <s v="Gəncə"/>
    <d v="2021-04-19T14:24:00"/>
  </r>
  <r>
    <s v="Abdullayev Tahir Nurlan"/>
    <s v="Satış nümayəndəsi"/>
    <x v="3"/>
    <x v="27"/>
    <n v="43"/>
    <n v="5"/>
    <n v="215"/>
    <s v="Lebima"/>
    <s v="Şimal-şərq"/>
    <s v="Qusar"/>
    <d v="2021-04-19T15:36:00"/>
  </r>
  <r>
    <s v="Bağırov Seymur Orxan"/>
    <s v="Satış meneceri"/>
    <x v="3"/>
    <x v="18"/>
    <n v="142"/>
    <n v="12"/>
    <n v="1704"/>
    <s v="Zoom"/>
    <s v="Şimal-qərb"/>
    <s v="Şəmkir"/>
    <d v="2021-04-19T16:48:00"/>
  </r>
  <r>
    <s v="Mustafayeva Sona Abdulla"/>
    <s v="Satış nümayəndəsi"/>
    <x v="1"/>
    <x v="8"/>
    <n v="50"/>
    <n v="10"/>
    <n v="500"/>
    <s v="AZtotal"/>
    <s v="Şərq"/>
    <s v="Sumqayıt"/>
    <d v="2021-04-19T18:00:00"/>
  </r>
  <r>
    <s v="Bağırov Seymur Orxan"/>
    <s v="Satış meneceri"/>
    <x v="3"/>
    <x v="19"/>
    <n v="70"/>
    <n v="7"/>
    <n v="490"/>
    <s v="Pero"/>
    <s v="Şimal-şərq"/>
    <s v="Quba"/>
    <d v="2021-04-19T19:12:00"/>
  </r>
  <r>
    <s v="Bağırov Seymur Orxan"/>
    <s v="Satış meneceri"/>
    <x v="0"/>
    <x v="35"/>
    <n v="69"/>
    <n v="67"/>
    <n v="4623"/>
    <s v="Ilmano"/>
    <s v="Şərq"/>
    <s v="Bakı"/>
    <d v="2021-04-19T20:24:00"/>
  </r>
  <r>
    <s v="Sabilov Ayaz Teymur"/>
    <s v="Satış nümayəndəsi"/>
    <x v="0"/>
    <x v="26"/>
    <n v="6"/>
    <n v="82"/>
    <n v="492"/>
    <s v="AZstar"/>
    <s v="Şimal-şərq"/>
    <s v="Quba"/>
    <d v="2021-04-19T21:36:00"/>
  </r>
  <r>
    <s v="Bağışov Elnur İbad"/>
    <s v="Satış meneceri"/>
    <x v="1"/>
    <x v="22"/>
    <n v="101"/>
    <n v="11"/>
    <n v="1111"/>
    <s v="Zoom"/>
    <s v="Şimal-qərb"/>
    <s v="Şəmkir"/>
    <d v="2021-04-19T22:48:00"/>
  </r>
  <r>
    <s v="Orucov Teymur Rəşad"/>
    <s v="Satış meneceri"/>
    <x v="3"/>
    <x v="15"/>
    <n v="115"/>
    <n v="9"/>
    <n v="1035"/>
    <s v="Future"/>
    <s v="Şimal-qərb"/>
    <s v="Gəncə"/>
    <d v="2021-04-20T00:00:00"/>
  </r>
  <r>
    <s v="Əliyev İlqar Samir"/>
    <s v="Satış meneceri"/>
    <x v="2"/>
    <x v="16"/>
    <n v="107"/>
    <n v="6"/>
    <n v="642"/>
    <s v="Human"/>
    <s v="Şərq"/>
    <s v="Sumqayıt"/>
    <d v="2021-04-20T01:12:00"/>
  </r>
  <r>
    <s v="Abdullayev Tahir Nurlan"/>
    <s v="Satış nümayəndəsi"/>
    <x v="2"/>
    <x v="36"/>
    <n v="73"/>
    <n v="12"/>
    <n v="876"/>
    <s v="Trim"/>
    <s v="Şimal"/>
    <s v="Zaqatala"/>
    <d v="2021-04-20T02:24:00"/>
  </r>
  <r>
    <s v="Orucov Teymur Rəşad"/>
    <s v="Satış meneceri"/>
    <x v="1"/>
    <x v="4"/>
    <n v="104"/>
    <n v="10"/>
    <n v="1040"/>
    <s v="Ilpatio"/>
    <s v="Şərq"/>
    <s v="Bakı"/>
    <d v="2021-04-20T03:36:00"/>
  </r>
  <r>
    <s v="Abdullayev Tahir Nurlan"/>
    <s v="Satış nümayəndəsi"/>
    <x v="3"/>
    <x v="27"/>
    <n v="43"/>
    <n v="7"/>
    <n v="301"/>
    <s v="Ilmano"/>
    <s v="Şərq"/>
    <s v="Bakı"/>
    <d v="2021-04-20T04:48:00"/>
  </r>
  <r>
    <s v="Əliyev İlqar Samir"/>
    <s v="Satış meneceri"/>
    <x v="3"/>
    <x v="11"/>
    <n v="146"/>
    <n v="13"/>
    <n v="1898"/>
    <s v="Albana"/>
    <s v="Şimal-qərb"/>
    <s v="Ağstafa"/>
    <d v="2021-04-20T06:00:00"/>
  </r>
  <r>
    <s v="Bağırov Seymur Orxan"/>
    <s v="Satış meneceri"/>
    <x v="4"/>
    <x v="47"/>
    <n v="134"/>
    <n v="81"/>
    <n v="10854"/>
    <s v="AZtotal"/>
    <s v="Şərq"/>
    <s v="Sumqayıt"/>
    <d v="2021-04-20T07:12:00"/>
  </r>
  <r>
    <s v="Abdullayev Tahir Nurlan"/>
    <s v="Satış nümayəndəsi"/>
    <x v="3"/>
    <x v="6"/>
    <n v="121"/>
    <n v="37"/>
    <n v="4477"/>
    <s v="Standart"/>
    <s v="Şimal"/>
    <s v="İsmayıllı"/>
    <d v="2021-04-20T08:24:00"/>
  </r>
  <r>
    <s v="Sabilov Ayaz Teymur"/>
    <s v="Satış nümayəndəsi"/>
    <x v="4"/>
    <x v="43"/>
    <n v="16"/>
    <n v="86"/>
    <n v="1376"/>
    <s v="Ilmano"/>
    <s v="Şərq"/>
    <s v="Bakı"/>
    <d v="2021-04-20T09:36:00"/>
  </r>
  <r>
    <s v="Mustafayeva Sona Abdulla"/>
    <s v="Satış nümayəndəsi"/>
    <x v="2"/>
    <x v="34"/>
    <n v="68"/>
    <n v="74"/>
    <n v="5032"/>
    <s v="Zoom"/>
    <s v="Şimal-qərb"/>
    <s v="Şəmkir"/>
    <d v="2021-04-20T10:48:00"/>
  </r>
  <r>
    <s v="Bağırov Seymur Orxan"/>
    <s v="Satış meneceri"/>
    <x v="2"/>
    <x v="38"/>
    <n v="131"/>
    <n v="10"/>
    <n v="1310"/>
    <s v="Standart"/>
    <s v="Şimal"/>
    <s v="İsmayıllı"/>
    <d v="2021-04-20T12:00:00"/>
  </r>
  <r>
    <s v="Sabilov Ayaz Teymur"/>
    <s v="Satış nümayəndəsi"/>
    <x v="2"/>
    <x v="45"/>
    <n v="105"/>
    <n v="16"/>
    <n v="1680"/>
    <s v="Standart"/>
    <s v="Şimal"/>
    <s v="İsmayıllı"/>
    <d v="2021-04-20T13:12:00"/>
  </r>
  <r>
    <s v="Əliyev İlqar Samir"/>
    <s v="Satış meneceri"/>
    <x v="1"/>
    <x v="22"/>
    <n v="101"/>
    <n v="14"/>
    <n v="1414"/>
    <s v="Ilpatio"/>
    <s v="Şərq"/>
    <s v="Bakı"/>
    <d v="2021-04-20T14:24:00"/>
  </r>
  <r>
    <s v="Abdullayev Tahir Nurlan"/>
    <s v="Satış nümayəndəsi"/>
    <x v="3"/>
    <x v="18"/>
    <n v="142"/>
    <n v="8"/>
    <n v="1136"/>
    <s v="Ultra"/>
    <s v="Cənub"/>
    <s v="Nefçala"/>
    <d v="2021-04-20T15:36:00"/>
  </r>
  <r>
    <s v="Bağışov Elnur İbad"/>
    <s v="Satış meneceri"/>
    <x v="3"/>
    <x v="48"/>
    <n v="73"/>
    <n v="54"/>
    <n v="3942"/>
    <s v="Future"/>
    <s v="Şimal-qərb"/>
    <s v="Gəncə"/>
    <d v="2021-04-20T16:48:00"/>
  </r>
  <r>
    <s v="Mustafayeva Sona Abdulla"/>
    <s v="Satış nümayəndəsi"/>
    <x v="1"/>
    <x v="7"/>
    <n v="65"/>
    <n v="11"/>
    <n v="715"/>
    <s v="BlackWhite"/>
    <s v="Şimal-qərb"/>
    <s v="Gəncə"/>
    <d v="2021-04-20T18:00:00"/>
  </r>
  <r>
    <s v="Əliyev İlqar Samir"/>
    <s v="Satış meneceri"/>
    <x v="0"/>
    <x v="24"/>
    <n v="32"/>
    <n v="55"/>
    <n v="1760"/>
    <s v="Albana"/>
    <s v="Şimal-qərb"/>
    <s v="Ağstafa"/>
    <d v="2021-04-20T19:12:00"/>
  </r>
  <r>
    <s v="Mustafayeva Sona Abdulla"/>
    <s v="Satış nümayəndəsi"/>
    <x v="1"/>
    <x v="4"/>
    <n v="104"/>
    <n v="5"/>
    <n v="520"/>
    <s v="Lebima"/>
    <s v="Şimal-şərq"/>
    <s v="Qusar"/>
    <d v="2021-04-20T20:24:00"/>
  </r>
  <r>
    <s v="Bağırov Seymur Orxan"/>
    <s v="Satış meneceri"/>
    <x v="2"/>
    <x v="36"/>
    <n v="73"/>
    <n v="9"/>
    <n v="657"/>
    <s v="Future"/>
    <s v="Şimal-qərb"/>
    <s v="Gəncə"/>
    <d v="2021-04-20T21:36:00"/>
  </r>
  <r>
    <s v="Bağışov Elnur İbad"/>
    <s v="Satış meneceri"/>
    <x v="3"/>
    <x v="6"/>
    <n v="121"/>
    <n v="32"/>
    <n v="3872"/>
    <s v="Standart"/>
    <s v="Şimal"/>
    <s v="İsmayıllı"/>
    <d v="2021-04-20T22:48:00"/>
  </r>
  <r>
    <s v="Bağışov Elnur İbad"/>
    <s v="Satış meneceri"/>
    <x v="2"/>
    <x v="39"/>
    <n v="85"/>
    <n v="11"/>
    <n v="935"/>
    <s v="Sensora"/>
    <s v="Şərq"/>
    <s v="Xırdalan"/>
    <d v="2021-04-21T00:00:00"/>
  </r>
  <r>
    <s v="Mustafayeva Sona Abdulla"/>
    <s v="Satış nümayəndəsi"/>
    <x v="0"/>
    <x v="24"/>
    <n v="32"/>
    <n v="59"/>
    <n v="1888"/>
    <s v="Human"/>
    <s v="Şərq"/>
    <s v="Sumqayıt"/>
    <d v="2021-04-21T01:12:00"/>
  </r>
  <r>
    <s v="Sabilov Ayaz Teymur"/>
    <s v="Satış nümayəndəsi"/>
    <x v="1"/>
    <x v="9"/>
    <n v="98"/>
    <n v="14"/>
    <n v="1372"/>
    <s v="Ilpatio"/>
    <s v="Şərq"/>
    <s v="Bakı"/>
    <d v="2021-04-21T02:24:00"/>
  </r>
  <r>
    <s v="Abdullayev Tahir Nurlan"/>
    <s v="Satış nümayəndəsi"/>
    <x v="3"/>
    <x v="48"/>
    <n v="73"/>
    <n v="58"/>
    <n v="4234"/>
    <s v="Albana"/>
    <s v="Şimal-qərb"/>
    <s v="Ağstafa"/>
    <d v="2021-04-21T03:36:00"/>
  </r>
  <r>
    <s v="Mustafayeva Sona Abdulla"/>
    <s v="Satış nümayəndəsi"/>
    <x v="0"/>
    <x v="17"/>
    <n v="83"/>
    <n v="9"/>
    <n v="747"/>
    <s v="Ultra"/>
    <s v="Cənub"/>
    <s v="Nefçala"/>
    <d v="2021-04-21T04:48:00"/>
  </r>
  <r>
    <s v="Orucov Teymur Rəşad"/>
    <s v="Satış meneceri"/>
    <x v="0"/>
    <x v="40"/>
    <n v="128"/>
    <n v="5"/>
    <n v="640"/>
    <s v="Zoom"/>
    <s v="Şimal-qərb"/>
    <s v="Şəmkir"/>
    <d v="2021-04-21T06:00:00"/>
  </r>
  <r>
    <s v="Sabilov Ayaz Teymur"/>
    <s v="Satış nümayəndəsi"/>
    <x v="1"/>
    <x v="1"/>
    <n v="145"/>
    <n v="20"/>
    <n v="2900"/>
    <s v="Alfa"/>
    <s v="Şimal-qərb"/>
    <s v="Şəmkir"/>
    <d v="2021-04-21T07:12:00"/>
  </r>
  <r>
    <s v="Mustafayeva Sona Abdulla"/>
    <s v="Satış nümayəndəsi"/>
    <x v="2"/>
    <x v="38"/>
    <n v="131"/>
    <n v="15"/>
    <n v="1965"/>
    <s v="Invest"/>
    <s v="Şərq"/>
    <s v="Bakı"/>
    <d v="2021-04-21T08:24:00"/>
  </r>
  <r>
    <s v="Bağırov Seymur Orxan"/>
    <s v="Satış meneceri"/>
    <x v="4"/>
    <x v="43"/>
    <n v="16"/>
    <n v="86"/>
    <n v="1376"/>
    <s v="Ilmano"/>
    <s v="Şərq"/>
    <s v="Bakı"/>
    <d v="2021-04-21T09:36:00"/>
  </r>
  <r>
    <s v="Bağışov Elnur İbad"/>
    <s v="Satış meneceri"/>
    <x v="4"/>
    <x v="47"/>
    <n v="134"/>
    <n v="81"/>
    <n v="10854"/>
    <s v="Invest"/>
    <s v="Şərq"/>
    <s v="Bakı"/>
    <d v="2021-04-21T10:48:00"/>
  </r>
  <r>
    <s v="Mustafayeva Sona Abdulla"/>
    <s v="Satış nümayəndəsi"/>
    <x v="4"/>
    <x v="47"/>
    <n v="134"/>
    <n v="79"/>
    <n v="10586"/>
    <s v="Human"/>
    <s v="Şərq"/>
    <s v="Sumqayıt"/>
    <d v="2021-04-21T12:00:00"/>
  </r>
  <r>
    <s v="Sabilov Ayaz Teymur"/>
    <s v="Satış nümayəndəsi"/>
    <x v="3"/>
    <x v="28"/>
    <n v="27"/>
    <n v="35"/>
    <n v="945"/>
    <s v="Inshaatgold"/>
    <s v="Şimal-şərq"/>
    <s v="Xaçmaz"/>
    <d v="2021-04-21T13:12:00"/>
  </r>
  <r>
    <s v="Orucov Teymur Rəşad"/>
    <s v="Satış meneceri"/>
    <x v="3"/>
    <x v="48"/>
    <n v="73"/>
    <n v="59"/>
    <n v="4307"/>
    <s v="Alfa"/>
    <s v="Şimal-qərb"/>
    <s v="Şəmkir"/>
    <d v="2021-04-21T14:24:00"/>
  </r>
  <r>
    <s v="Orucov Teymur Rəşad"/>
    <s v="Satış meneceri"/>
    <x v="1"/>
    <x v="8"/>
    <n v="50"/>
    <n v="3"/>
    <n v="150"/>
    <s v="Ilmano"/>
    <s v="Şərq"/>
    <s v="Bakı"/>
    <d v="2021-04-21T15:36:00"/>
  </r>
  <r>
    <s v="Əliyev İlqar Samir"/>
    <s v="Satış meneceri"/>
    <x v="2"/>
    <x v="20"/>
    <n v="89"/>
    <n v="53"/>
    <n v="4717"/>
    <s v="Sinan"/>
    <s v="Cənub"/>
    <s v="Biləsuvar"/>
    <d v="2021-04-21T16:48:00"/>
  </r>
  <r>
    <s v="Mustafayeva Sona Abdulla"/>
    <s v="Satış nümayəndəsi"/>
    <x v="0"/>
    <x v="17"/>
    <n v="83"/>
    <n v="2"/>
    <n v="166"/>
    <s v="Future"/>
    <s v="Şimal-qərb"/>
    <s v="Gəncə"/>
    <d v="2021-04-21T18:00:00"/>
  </r>
  <r>
    <s v="Bağışov Elnur İbad"/>
    <s v="Satış meneceri"/>
    <x v="0"/>
    <x v="24"/>
    <n v="32"/>
    <n v="59"/>
    <n v="1888"/>
    <s v="Invest"/>
    <s v="Şərq"/>
    <s v="Bakı"/>
    <d v="2021-04-21T19:12:00"/>
  </r>
  <r>
    <s v="Əliyev İlqar Samir"/>
    <s v="Satış meneceri"/>
    <x v="3"/>
    <x v="28"/>
    <n v="27"/>
    <n v="40"/>
    <n v="1080"/>
    <s v="Albana"/>
    <s v="Şimal-qərb"/>
    <s v="Ağstafa"/>
    <d v="2021-04-21T20:24:00"/>
  </r>
  <r>
    <s v="Əliyev İlqar Samir"/>
    <s v="Satış meneceri"/>
    <x v="1"/>
    <x v="12"/>
    <n v="121"/>
    <n v="14"/>
    <n v="1694"/>
    <s v="Alfa"/>
    <s v="Şimal-qərb"/>
    <s v="Şəmkir"/>
    <d v="2021-04-21T21:36:00"/>
  </r>
  <r>
    <s v="Bağışov Elnur İbad"/>
    <s v="Satış meneceri"/>
    <x v="0"/>
    <x v="32"/>
    <n v="119"/>
    <n v="4"/>
    <n v="476"/>
    <s v="Pero"/>
    <s v="Şimal-şərq"/>
    <s v="Quba"/>
    <d v="2021-04-21T22:48:00"/>
  </r>
  <r>
    <s v="Əliyeva Röya Əli"/>
    <s v="Satış nümayəndəsi"/>
    <x v="0"/>
    <x v="5"/>
    <n v="121"/>
    <n v="69"/>
    <n v="8349"/>
    <s v="Human"/>
    <s v="Şərq"/>
    <s v="Sumqayıt"/>
    <d v="2021-04-22T00:00:00"/>
  </r>
  <r>
    <s v="Orucov Teymur Rəşad"/>
    <s v="Satış meneceri"/>
    <x v="3"/>
    <x v="41"/>
    <n v="107"/>
    <n v="11"/>
    <n v="1177"/>
    <s v="Invest"/>
    <s v="Şərq"/>
    <s v="Bakı"/>
    <d v="2021-04-22T01:12:00"/>
  </r>
  <r>
    <s v="Mustafayeva Sona Abdulla"/>
    <s v="Satış nümayəndəsi"/>
    <x v="3"/>
    <x v="11"/>
    <n v="146"/>
    <n v="12"/>
    <n v="1752"/>
    <s v="Human"/>
    <s v="Şərq"/>
    <s v="Sumqayıt"/>
    <d v="2021-04-22T02:24:00"/>
  </r>
  <r>
    <s v="Abdullayev Tahir Nurlan"/>
    <s v="Satış nümayəndəsi"/>
    <x v="2"/>
    <x v="33"/>
    <n v="47"/>
    <n v="3"/>
    <n v="141"/>
    <s v="Alfa"/>
    <s v="Şimal-qərb"/>
    <s v="Şəmkir"/>
    <d v="2021-04-22T03:36:00"/>
  </r>
  <r>
    <s v="Bağışov Elnur İbad"/>
    <s v="Satış meneceri"/>
    <x v="0"/>
    <x v="2"/>
    <n v="38"/>
    <n v="12"/>
    <n v="456"/>
    <s v="Albana"/>
    <s v="Şimal-qərb"/>
    <s v="Ağstafa"/>
    <d v="2021-04-22T04:48:00"/>
  </r>
  <r>
    <s v="Sabilov Ayaz Teymur"/>
    <s v="Satış nümayəndəsi"/>
    <x v="2"/>
    <x v="38"/>
    <n v="131"/>
    <n v="12"/>
    <n v="1572"/>
    <s v="Future"/>
    <s v="Şimal-qərb"/>
    <s v="Gəncə"/>
    <d v="2021-04-22T06:00:00"/>
  </r>
  <r>
    <s v="Sabilov Ayaz Teymur"/>
    <s v="Satış nümayəndəsi"/>
    <x v="3"/>
    <x v="13"/>
    <n v="130"/>
    <n v="18"/>
    <n v="2340"/>
    <s v="BlackWhite"/>
    <s v="Şimal-qərb"/>
    <s v="Gəncə"/>
    <d v="2021-04-22T07:12:00"/>
  </r>
  <r>
    <s v="Əliyeva Röya Əli"/>
    <s v="Satış nümayəndəsi"/>
    <x v="1"/>
    <x v="21"/>
    <n v="128"/>
    <n v="10"/>
    <n v="1280"/>
    <s v="Ilpatio"/>
    <s v="Şərq"/>
    <s v="Bakı"/>
    <d v="2021-04-22T08:24:00"/>
  </r>
  <r>
    <s v="Mustafayeva Sona Abdulla"/>
    <s v="Satış nümayəndəsi"/>
    <x v="0"/>
    <x v="30"/>
    <n v="31"/>
    <n v="13"/>
    <n v="403"/>
    <s v="AZtotal"/>
    <s v="Şərq"/>
    <s v="Sumqayıt"/>
    <d v="2021-04-22T09:36:00"/>
  </r>
  <r>
    <s v="Bağışov Elnur İbad"/>
    <s v="Satış meneceri"/>
    <x v="2"/>
    <x v="39"/>
    <n v="85"/>
    <n v="11"/>
    <n v="935"/>
    <s v="Diema"/>
    <s v="Şimal-qərb"/>
    <s v="Ağstafa"/>
    <d v="2021-04-22T10:48:00"/>
  </r>
  <r>
    <s v="Bağırov Seymur Orxan"/>
    <s v="Satış meneceri"/>
    <x v="3"/>
    <x v="41"/>
    <n v="107"/>
    <n v="3"/>
    <n v="321"/>
    <s v="Alfa"/>
    <s v="Şimal-qərb"/>
    <s v="Şəmkir"/>
    <d v="2021-04-22T12:00:00"/>
  </r>
  <r>
    <s v="Mustafayeva Sona Abdulla"/>
    <s v="Satış nümayəndəsi"/>
    <x v="0"/>
    <x v="32"/>
    <n v="119"/>
    <n v="6"/>
    <n v="714"/>
    <s v="Ilpatio"/>
    <s v="Şərq"/>
    <s v="Bakı"/>
    <d v="2021-04-22T13:12:00"/>
  </r>
  <r>
    <s v="Bağışov Elnur İbad"/>
    <s v="Satış meneceri"/>
    <x v="0"/>
    <x v="17"/>
    <n v="83"/>
    <n v="6"/>
    <n v="498"/>
    <s v="Number"/>
    <s v="Şimal-qərb"/>
    <s v="Gəncə"/>
    <d v="2021-04-22T14:24:00"/>
  </r>
  <r>
    <s v="Bağırov Seymur Orxan"/>
    <s v="Satış meneceri"/>
    <x v="4"/>
    <x v="43"/>
    <n v="16"/>
    <n v="87"/>
    <n v="1392"/>
    <s v="Human"/>
    <s v="Şərq"/>
    <s v="Sumqayıt"/>
    <d v="2021-04-22T15:36:00"/>
  </r>
  <r>
    <s v="Mustafayeva Sona Abdulla"/>
    <s v="Satış nümayəndəsi"/>
    <x v="1"/>
    <x v="12"/>
    <n v="121"/>
    <n v="19"/>
    <n v="2299"/>
    <s v="IzAst"/>
    <s v="Şərq"/>
    <s v="Sumqayıt"/>
    <d v="2021-04-22T16:48:00"/>
  </r>
  <r>
    <s v="Mustafayeva Sona Abdulla"/>
    <s v="Satış nümayəndəsi"/>
    <x v="2"/>
    <x v="34"/>
    <n v="68"/>
    <n v="78"/>
    <n v="5304"/>
    <s v="Future"/>
    <s v="Şimal-qərb"/>
    <s v="Gəncə"/>
    <d v="2021-04-22T18:00:00"/>
  </r>
  <r>
    <s v="Sabilov Ayaz Teymur"/>
    <s v="Satış nümayəndəsi"/>
    <x v="3"/>
    <x v="41"/>
    <n v="107"/>
    <n v="9"/>
    <n v="963"/>
    <s v="Future"/>
    <s v="Şimal-qərb"/>
    <s v="Gəncə"/>
    <d v="2021-04-22T19:12:00"/>
  </r>
  <r>
    <s v="Mustafayeva Sona Abdulla"/>
    <s v="Satış nümayəndəsi"/>
    <x v="1"/>
    <x v="1"/>
    <n v="145"/>
    <n v="17"/>
    <n v="2465"/>
    <s v="Sinan"/>
    <s v="Cənub"/>
    <s v="Biləsuvar"/>
    <d v="2021-04-22T20:24:00"/>
  </r>
  <r>
    <s v="Əliyev İlqar Samir"/>
    <s v="Satış meneceri"/>
    <x v="1"/>
    <x v="22"/>
    <n v="101"/>
    <n v="13"/>
    <n v="1313"/>
    <s v="Zoom"/>
    <s v="Şimal-qərb"/>
    <s v="Şəmkir"/>
    <d v="2021-04-22T21:36:00"/>
  </r>
  <r>
    <s v="Mustafayeva Sona Abdulla"/>
    <s v="Satış nümayəndəsi"/>
    <x v="2"/>
    <x v="39"/>
    <n v="85"/>
    <n v="4"/>
    <n v="340"/>
    <s v="Sansor"/>
    <s v="Şimal-qərb"/>
    <s v="Şəmkir"/>
    <d v="2021-04-22T22:48:00"/>
  </r>
  <r>
    <s v="Əliyev İlqar Samir"/>
    <s v="Satış meneceri"/>
    <x v="0"/>
    <x v="40"/>
    <n v="128"/>
    <n v="5"/>
    <n v="640"/>
    <s v="Azgold"/>
    <s v="Şimal"/>
    <s v="Qəbələ"/>
    <d v="2021-04-23T00:00:00"/>
  </r>
  <r>
    <s v="Əliyev İlqar Samir"/>
    <s v="Satış meneceri"/>
    <x v="0"/>
    <x v="35"/>
    <n v="69"/>
    <n v="70"/>
    <n v="4830"/>
    <s v="Future"/>
    <s v="Şimal-qərb"/>
    <s v="Gəncə"/>
    <d v="2021-04-23T01:12:00"/>
  </r>
  <r>
    <s v="Abdullayev Tahir Nurlan"/>
    <s v="Satış nümayəndəsi"/>
    <x v="3"/>
    <x v="48"/>
    <n v="73"/>
    <n v="54"/>
    <n v="3942"/>
    <s v="Standart"/>
    <s v="Şimal"/>
    <s v="İsmayıllı"/>
    <d v="2021-04-23T02:24:00"/>
  </r>
  <r>
    <s v="Bağırov Seymur Orxan"/>
    <s v="Satış meneceri"/>
    <x v="2"/>
    <x v="34"/>
    <n v="68"/>
    <n v="74"/>
    <n v="5032"/>
    <s v="AZtotal"/>
    <s v="Şərq"/>
    <s v="Sumqayıt"/>
    <d v="2021-04-23T03:36:00"/>
  </r>
  <r>
    <s v="Sabilov Ayaz Teymur"/>
    <s v="Satış nümayəndəsi"/>
    <x v="3"/>
    <x v="46"/>
    <n v="36"/>
    <n v="17"/>
    <n v="612"/>
    <s v="Stream"/>
    <s v="Cənub"/>
    <s v="Biləsuvar"/>
    <d v="2021-04-23T04:48:00"/>
  </r>
  <r>
    <s v="Orucov Teymur Rəşad"/>
    <s v="Satış meneceri"/>
    <x v="2"/>
    <x v="20"/>
    <n v="89"/>
    <n v="52"/>
    <n v="4628"/>
    <s v="Albana"/>
    <s v="Şimal-qərb"/>
    <s v="Ağstafa"/>
    <d v="2021-04-23T06:00:00"/>
  </r>
  <r>
    <s v="Əliyev İlqar Samir"/>
    <s v="Satış meneceri"/>
    <x v="2"/>
    <x v="39"/>
    <n v="85"/>
    <n v="6"/>
    <n v="510"/>
    <s v="Future"/>
    <s v="Şimal-qərb"/>
    <s v="Gəncə"/>
    <d v="2021-04-23T07:12:00"/>
  </r>
  <r>
    <s v="Sabilov Ayaz Teymur"/>
    <s v="Satış nümayəndəsi"/>
    <x v="2"/>
    <x v="36"/>
    <n v="73"/>
    <n v="8"/>
    <n v="584"/>
    <s v="Zoom"/>
    <s v="Şimal-qərb"/>
    <s v="Şəmkir"/>
    <d v="2021-04-23T08:24:00"/>
  </r>
  <r>
    <s v="Əliyev İlqar Samir"/>
    <s v="Satış meneceri"/>
    <x v="0"/>
    <x v="26"/>
    <n v="6"/>
    <n v="80"/>
    <n v="480"/>
    <s v="Azgold"/>
    <s v="Şimal"/>
    <s v="Qəbələ"/>
    <d v="2021-04-23T09:36:00"/>
  </r>
  <r>
    <s v="Orucov Teymur Rəşad"/>
    <s v="Satış meneceri"/>
    <x v="0"/>
    <x v="24"/>
    <n v="32"/>
    <n v="52"/>
    <n v="1664"/>
    <s v="Zoom"/>
    <s v="Şimal-qərb"/>
    <s v="Şəmkir"/>
    <d v="2021-04-23T10:48:00"/>
  </r>
  <r>
    <s v="Əliyeva Röya Əli"/>
    <s v="Satış nümayəndəsi"/>
    <x v="3"/>
    <x v="41"/>
    <n v="107"/>
    <n v="9"/>
    <n v="963"/>
    <s v="Inshaatgold"/>
    <s v="Şimal-şərq"/>
    <s v="Xaçmaz"/>
    <d v="2021-04-23T12:00:00"/>
  </r>
  <r>
    <s v="Abdullayev Tahir Nurlan"/>
    <s v="Satış nümayəndəsi"/>
    <x v="0"/>
    <x v="2"/>
    <n v="38"/>
    <n v="8"/>
    <n v="304"/>
    <s v="Zoom"/>
    <s v="Şimal-qərb"/>
    <s v="Şəmkir"/>
    <d v="2021-04-23T13:12:00"/>
  </r>
  <r>
    <s v="Sabilov Ayaz Teymur"/>
    <s v="Satış nümayəndəsi"/>
    <x v="3"/>
    <x v="19"/>
    <n v="70"/>
    <n v="11"/>
    <n v="770"/>
    <s v="Pero"/>
    <s v="Şimal-şərq"/>
    <s v="Quba"/>
    <d v="2021-04-23T14:24:00"/>
  </r>
  <r>
    <s v="Sabilov Ayaz Teymur"/>
    <s v="Satış nümayəndəsi"/>
    <x v="2"/>
    <x v="20"/>
    <n v="89"/>
    <n v="46"/>
    <n v="4094"/>
    <s v="Albana"/>
    <s v="Şimal-qərb"/>
    <s v="Ağstafa"/>
    <d v="2021-04-23T15:36:00"/>
  </r>
  <r>
    <s v="Mustafayeva Sona Abdulla"/>
    <s v="Satış nümayəndəsi"/>
    <x v="1"/>
    <x v="1"/>
    <n v="145"/>
    <n v="20"/>
    <n v="2900"/>
    <s v="Albana"/>
    <s v="Şimal-qərb"/>
    <s v="Ağstafa"/>
    <d v="2021-04-23T16:48:00"/>
  </r>
  <r>
    <s v="Orucov Teymur Rəşad"/>
    <s v="Satış meneceri"/>
    <x v="3"/>
    <x v="46"/>
    <n v="36"/>
    <n v="13"/>
    <n v="468"/>
    <s v="Ultra"/>
    <s v="Cənub"/>
    <s v="Nefçala"/>
    <d v="2021-04-23T18:00:00"/>
  </r>
  <r>
    <s v="Sabilov Ayaz Teymur"/>
    <s v="Satış nümayəndəsi"/>
    <x v="0"/>
    <x v="32"/>
    <n v="119"/>
    <n v="4"/>
    <n v="476"/>
    <s v="Sensora"/>
    <s v="Şərq"/>
    <s v="Xırdalan"/>
    <d v="2021-04-23T19:12:00"/>
  </r>
  <r>
    <s v="Bağışov Elnur İbad"/>
    <s v="Satış meneceri"/>
    <x v="3"/>
    <x v="27"/>
    <n v="43"/>
    <n v="4"/>
    <n v="172"/>
    <s v="Albana"/>
    <s v="Şimal-qərb"/>
    <s v="Ağstafa"/>
    <d v="2021-04-23T20:24:00"/>
  </r>
  <r>
    <s v="Orucov Teymur Rəşad"/>
    <s v="Satış meneceri"/>
    <x v="2"/>
    <x v="33"/>
    <n v="47"/>
    <n v="7"/>
    <n v="329"/>
    <s v="Ilmano"/>
    <s v="Şərq"/>
    <s v="Bakı"/>
    <d v="2021-04-23T21:36:00"/>
  </r>
  <r>
    <s v="Orucov Teymur Rəşad"/>
    <s v="Satış meneceri"/>
    <x v="1"/>
    <x v="23"/>
    <n v="40"/>
    <n v="8"/>
    <n v="320"/>
    <s v="Invest"/>
    <s v="Şərq"/>
    <s v="Bakı"/>
    <d v="2021-04-23T22:48:00"/>
  </r>
  <r>
    <s v="Bağırov Seymur Orxan"/>
    <s v="Satış meneceri"/>
    <x v="0"/>
    <x v="30"/>
    <n v="31"/>
    <n v="6"/>
    <n v="186"/>
    <s v="Future"/>
    <s v="Şimal-qərb"/>
    <s v="Gəncə"/>
    <d v="2021-04-24T00:00:00"/>
  </r>
  <r>
    <s v="Mustafayeva Sona Abdulla"/>
    <s v="Satış nümayəndəsi"/>
    <x v="1"/>
    <x v="21"/>
    <n v="128"/>
    <n v="9"/>
    <n v="1152"/>
    <s v="Number"/>
    <s v="Şimal-qərb"/>
    <s v="Gəncə"/>
    <d v="2021-04-24T01:12:00"/>
  </r>
  <r>
    <s v="Sabilov Ayaz Teymur"/>
    <s v="Satış nümayəndəsi"/>
    <x v="1"/>
    <x v="9"/>
    <n v="98"/>
    <n v="15"/>
    <n v="1470"/>
    <s v="Pero"/>
    <s v="Şimal-şərq"/>
    <s v="Quba"/>
    <d v="2021-04-24T02:24:00"/>
  </r>
  <r>
    <s v="Bağırov Seymur Orxan"/>
    <s v="Satış meneceri"/>
    <x v="3"/>
    <x v="25"/>
    <n v="67"/>
    <n v="10"/>
    <n v="670"/>
    <s v="Zoom"/>
    <s v="Şimal-qərb"/>
    <s v="Şəmkir"/>
    <d v="2021-04-24T03:36:00"/>
  </r>
  <r>
    <s v="Bağışov Elnur İbad"/>
    <s v="Satış meneceri"/>
    <x v="2"/>
    <x v="38"/>
    <n v="131"/>
    <n v="13"/>
    <n v="1703"/>
    <s v="Future"/>
    <s v="Şimal-qərb"/>
    <s v="Gəncə"/>
    <d v="2021-04-24T04:48:00"/>
  </r>
  <r>
    <s v="Əliyeva Röya Əli"/>
    <s v="Satış nümayəndəsi"/>
    <x v="1"/>
    <x v="29"/>
    <n v="133"/>
    <n v="8"/>
    <n v="1064"/>
    <s v="Caspello"/>
    <s v="Cənub"/>
    <s v="Lənkəran"/>
    <d v="2021-04-24T06:00:00"/>
  </r>
  <r>
    <s v="Əliyeva Röya Əli"/>
    <s v="Satış nümayəndəsi"/>
    <x v="3"/>
    <x v="48"/>
    <n v="73"/>
    <n v="53"/>
    <n v="3869"/>
    <s v="Ilpatio"/>
    <s v="Şərq"/>
    <s v="Bakı"/>
    <d v="2021-04-24T07:12:00"/>
  </r>
  <r>
    <s v="Abdullayev Tahir Nurlan"/>
    <s v="Satış nümayəndəsi"/>
    <x v="3"/>
    <x v="11"/>
    <n v="146"/>
    <n v="7"/>
    <n v="1022"/>
    <s v="Future"/>
    <s v="Şimal-qərb"/>
    <s v="Gəncə"/>
    <d v="2021-04-24T08:24:00"/>
  </r>
  <r>
    <s v="Əliyev İlqar Samir"/>
    <s v="Satış meneceri"/>
    <x v="0"/>
    <x v="35"/>
    <n v="69"/>
    <n v="65"/>
    <n v="4485"/>
    <s v="Ultra"/>
    <s v="Cənub"/>
    <s v="Nefçala"/>
    <d v="2021-04-24T09:36:00"/>
  </r>
  <r>
    <s v="Əliyev İlqar Samir"/>
    <s v="Satış meneceri"/>
    <x v="2"/>
    <x v="3"/>
    <n v="40"/>
    <n v="122"/>
    <n v="4880"/>
    <s v="Pero"/>
    <s v="Şimal-şərq"/>
    <s v="Quba"/>
    <d v="2021-04-24T10:48:00"/>
  </r>
  <r>
    <s v="Mustafayeva Sona Abdulla"/>
    <s v="Satış nümayəndəsi"/>
    <x v="3"/>
    <x v="6"/>
    <n v="121"/>
    <n v="32"/>
    <n v="3872"/>
    <s v="Ilmano"/>
    <s v="Şərq"/>
    <s v="Bakı"/>
    <d v="2021-04-24T12:00:00"/>
  </r>
  <r>
    <s v="Əliyev İlqar Samir"/>
    <s v="Satış meneceri"/>
    <x v="0"/>
    <x v="32"/>
    <n v="119"/>
    <n v="5"/>
    <n v="595"/>
    <s v="Future"/>
    <s v="Şimal-qərb"/>
    <s v="Gəncə"/>
    <d v="2021-04-24T13:12:00"/>
  </r>
  <r>
    <s v="Əliyeva Röya Əli"/>
    <s v="Satış nümayəndəsi"/>
    <x v="1"/>
    <x v="7"/>
    <n v="65"/>
    <n v="7"/>
    <n v="455"/>
    <s v="Inshaatgold"/>
    <s v="Şimal-şərq"/>
    <s v="Xaçmaz"/>
    <d v="2021-04-24T14:24:00"/>
  </r>
  <r>
    <s v="Mustafayeva Sona Abdulla"/>
    <s v="Satış nümayəndəsi"/>
    <x v="3"/>
    <x v="25"/>
    <n v="67"/>
    <n v="6"/>
    <n v="402"/>
    <s v="Ultra"/>
    <s v="Cənub"/>
    <s v="Nefçala"/>
    <d v="2021-04-24T15:36:00"/>
  </r>
  <r>
    <s v="Əliyeva Röya Əli"/>
    <s v="Satış nümayəndəsi"/>
    <x v="2"/>
    <x v="34"/>
    <n v="68"/>
    <n v="71"/>
    <n v="4828"/>
    <s v="Sensora"/>
    <s v="Şərq"/>
    <s v="Xırdalan"/>
    <d v="2021-04-24T16:48:00"/>
  </r>
  <r>
    <s v="Bağırov Seymur Orxan"/>
    <s v="Satış meneceri"/>
    <x v="1"/>
    <x v="8"/>
    <n v="50"/>
    <n v="8"/>
    <n v="400"/>
    <s v="Zoom"/>
    <s v="Şimal-qərb"/>
    <s v="Şəmkir"/>
    <d v="2021-04-24T18:00:00"/>
  </r>
  <r>
    <s v="Orucov Teymur Rəşad"/>
    <s v="Satış meneceri"/>
    <x v="0"/>
    <x v="0"/>
    <n v="98"/>
    <n v="7"/>
    <n v="686"/>
    <s v="Ultra"/>
    <s v="Cənub"/>
    <s v="Nefçala"/>
    <d v="2021-04-24T19:12:00"/>
  </r>
  <r>
    <s v="Abdullayev Tahir Nurlan"/>
    <s v="Satış nümayəndəsi"/>
    <x v="0"/>
    <x v="17"/>
    <n v="83"/>
    <n v="10"/>
    <n v="830"/>
    <s v="Pero"/>
    <s v="Şimal-şərq"/>
    <s v="Quba"/>
    <d v="2021-04-24T20:24:00"/>
  </r>
  <r>
    <s v="Əliyeva Röya Əli"/>
    <s v="Satış nümayəndəsi"/>
    <x v="0"/>
    <x v="10"/>
    <n v="54"/>
    <n v="100"/>
    <n v="5400"/>
    <s v="Trim"/>
    <s v="Şimal"/>
    <s v="Zaqatala"/>
    <d v="2021-04-24T21:36:00"/>
  </r>
  <r>
    <s v="Orucov Teymur Rəşad"/>
    <s v="Satış meneceri"/>
    <x v="4"/>
    <x v="49"/>
    <n v="50"/>
    <n v="193"/>
    <n v="9650"/>
    <s v="Trim"/>
    <s v="Şimal"/>
    <s v="Zaqatala"/>
    <d v="2021-04-24T22:48:00"/>
  </r>
  <r>
    <s v="Abdullayev Tahir Nurlan"/>
    <s v="Satış nümayəndəsi"/>
    <x v="2"/>
    <x v="20"/>
    <n v="89"/>
    <n v="46"/>
    <n v="4094"/>
    <s v="Albana"/>
    <s v="Şimal-qərb"/>
    <s v="Ağstafa"/>
    <d v="2021-04-25T00:00:00"/>
  </r>
  <r>
    <s v="Sabilov Ayaz Teymur"/>
    <s v="Satış nümayəndəsi"/>
    <x v="3"/>
    <x v="18"/>
    <n v="142"/>
    <n v="7"/>
    <n v="994"/>
    <s v="Albana"/>
    <s v="Şimal-qərb"/>
    <s v="Ağstafa"/>
    <d v="2021-04-25T01:12:00"/>
  </r>
  <r>
    <s v="Orucov Teymur Rəşad"/>
    <s v="Satış meneceri"/>
    <x v="1"/>
    <x v="8"/>
    <n v="50"/>
    <n v="10"/>
    <n v="500"/>
    <s v="Albana"/>
    <s v="Şimal-qərb"/>
    <s v="Ağstafa"/>
    <d v="2021-04-25T02:24:00"/>
  </r>
  <r>
    <s v="Bağışov Elnur İbad"/>
    <s v="Satış meneceri"/>
    <x v="1"/>
    <x v="8"/>
    <n v="50"/>
    <n v="10"/>
    <n v="500"/>
    <s v="Alfa"/>
    <s v="Şimal-qərb"/>
    <s v="Şəmkir"/>
    <d v="2021-04-25T03:36:00"/>
  </r>
  <r>
    <s v="Orucov Teymur Rəşad"/>
    <s v="Satış meneceri"/>
    <x v="0"/>
    <x v="26"/>
    <n v="6"/>
    <n v="79"/>
    <n v="474"/>
    <s v="Future"/>
    <s v="Şimal-qərb"/>
    <s v="Gəncə"/>
    <d v="2021-04-25T04:48:00"/>
  </r>
  <r>
    <s v="Mustafayeva Sona Abdulla"/>
    <s v="Satış nümayəndəsi"/>
    <x v="0"/>
    <x v="2"/>
    <n v="38"/>
    <n v="13"/>
    <n v="494"/>
    <s v="Alfa"/>
    <s v="Şimal-qərb"/>
    <s v="Şəmkir"/>
    <d v="2021-04-25T06:00:00"/>
  </r>
  <r>
    <s v="Əliyev İlqar Samir"/>
    <s v="Satış meneceri"/>
    <x v="3"/>
    <x v="19"/>
    <n v="70"/>
    <n v="6"/>
    <n v="420"/>
    <s v="Ilmano"/>
    <s v="Şərq"/>
    <s v="Bakı"/>
    <d v="2021-04-25T07:12:00"/>
  </r>
  <r>
    <s v="Bağırov Seymur Orxan"/>
    <s v="Satış meneceri"/>
    <x v="2"/>
    <x v="34"/>
    <n v="68"/>
    <n v="77"/>
    <n v="5236"/>
    <s v="BlackWhite"/>
    <s v="Şimal-qərb"/>
    <s v="Gəncə"/>
    <d v="2021-04-25T08:24:00"/>
  </r>
  <r>
    <s v="Əliyeva Röya Əli"/>
    <s v="Satış nümayəndəsi"/>
    <x v="1"/>
    <x v="37"/>
    <n v="87"/>
    <n v="8"/>
    <n v="696"/>
    <s v="Ilpatio"/>
    <s v="Şərq"/>
    <s v="Bakı"/>
    <d v="2021-04-25T09:36:00"/>
  </r>
  <r>
    <s v="Orucov Teymur Rəşad"/>
    <s v="Satış meneceri"/>
    <x v="1"/>
    <x v="37"/>
    <n v="87"/>
    <n v="8"/>
    <n v="696"/>
    <s v="Ultra"/>
    <s v="Cənub"/>
    <s v="Nefçala"/>
    <d v="2021-04-25T10:48:00"/>
  </r>
  <r>
    <s v="Bağışov Elnur İbad"/>
    <s v="Satış meneceri"/>
    <x v="0"/>
    <x v="14"/>
    <n v="47"/>
    <n v="10"/>
    <n v="470"/>
    <s v="Ultra"/>
    <s v="Cənub"/>
    <s v="Nefçala"/>
    <d v="2021-04-25T12:00:00"/>
  </r>
  <r>
    <s v="Abdullayev Tahir Nurlan"/>
    <s v="Satış nümayəndəsi"/>
    <x v="0"/>
    <x v="35"/>
    <n v="69"/>
    <n v="65"/>
    <n v="4485"/>
    <s v="Standart"/>
    <s v="Şimal"/>
    <s v="İsmayıllı"/>
    <d v="2021-04-25T13:12:00"/>
  </r>
  <r>
    <s v="Mustafayeva Sona Abdulla"/>
    <s v="Satış nümayəndəsi"/>
    <x v="1"/>
    <x v="4"/>
    <n v="104"/>
    <n v="5"/>
    <n v="520"/>
    <s v="AZtotal"/>
    <s v="Şərq"/>
    <s v="Sumqayıt"/>
    <d v="2021-04-25T14:24:00"/>
  </r>
  <r>
    <s v="Orucov Teymur Rəşad"/>
    <s v="Satış meneceri"/>
    <x v="3"/>
    <x v="19"/>
    <n v="70"/>
    <n v="7"/>
    <n v="490"/>
    <s v="Future"/>
    <s v="Şimal-qərb"/>
    <s v="Gəncə"/>
    <d v="2021-04-25T15:36:00"/>
  </r>
  <r>
    <s v="Əliyev İlqar Samir"/>
    <s v="Satış meneceri"/>
    <x v="0"/>
    <x v="0"/>
    <n v="98"/>
    <n v="12"/>
    <n v="1176"/>
    <s v="Human"/>
    <s v="Şərq"/>
    <s v="Sumqayıt"/>
    <d v="2021-04-25T16:48:00"/>
  </r>
  <r>
    <s v="Bağırov Seymur Orxan"/>
    <s v="Satış meneceri"/>
    <x v="1"/>
    <x v="4"/>
    <n v="104"/>
    <n v="6"/>
    <n v="624"/>
    <s v="Inshaatgold"/>
    <s v="Şimal-şərq"/>
    <s v="Xaçmaz"/>
    <d v="2021-04-25T18:00:00"/>
  </r>
  <r>
    <s v="Sabilov Ayaz Teymur"/>
    <s v="Satış nümayəndəsi"/>
    <x v="3"/>
    <x v="6"/>
    <n v="121"/>
    <n v="35"/>
    <n v="4235"/>
    <s v="Future"/>
    <s v="Şimal-qərb"/>
    <s v="Gəncə"/>
    <d v="2021-04-25T19:12:00"/>
  </r>
  <r>
    <s v="Əliyeva Röya Əli"/>
    <s v="Satış nümayəndəsi"/>
    <x v="1"/>
    <x v="23"/>
    <n v="40"/>
    <n v="9"/>
    <n v="360"/>
    <s v="BlackWhite"/>
    <s v="Şimal-qərb"/>
    <s v="Gəncə"/>
    <d v="2021-04-25T20:24:00"/>
  </r>
  <r>
    <s v="Abdullayev Tahir Nurlan"/>
    <s v="Satış nümayəndəsi"/>
    <x v="2"/>
    <x v="3"/>
    <n v="40"/>
    <n v="111"/>
    <n v="4440"/>
    <s v="Albana"/>
    <s v="Şimal-qərb"/>
    <s v="Ağstafa"/>
    <d v="2021-04-25T21:36:00"/>
  </r>
  <r>
    <s v="Orucov Teymur Rəşad"/>
    <s v="Satış meneceri"/>
    <x v="2"/>
    <x v="36"/>
    <n v="73"/>
    <n v="9"/>
    <n v="657"/>
    <s v="Caspello"/>
    <s v="Cənub"/>
    <s v="Lənkəran"/>
    <d v="2021-04-25T22:48:00"/>
  </r>
  <r>
    <s v="Bağışov Elnur İbad"/>
    <s v="Satış meneceri"/>
    <x v="3"/>
    <x v="19"/>
    <n v="70"/>
    <n v="13"/>
    <n v="910"/>
    <s v="Ilmano"/>
    <s v="Şərq"/>
    <s v="Bakı"/>
    <d v="2021-04-26T00:00:00"/>
  </r>
  <r>
    <s v="Abdullayev Tahir Nurlan"/>
    <s v="Satış nümayəndəsi"/>
    <x v="2"/>
    <x v="16"/>
    <n v="107"/>
    <n v="10"/>
    <n v="1070"/>
    <s v="Ilmano"/>
    <s v="Şərq"/>
    <s v="Bakı"/>
    <d v="2021-04-26T01:12:00"/>
  </r>
  <r>
    <s v="Bağırov Seymur Orxan"/>
    <s v="Satış meneceri"/>
    <x v="0"/>
    <x v="26"/>
    <n v="6"/>
    <n v="79"/>
    <n v="474"/>
    <s v="Inshaatgold"/>
    <s v="Şimal-şərq"/>
    <s v="Xaçmaz"/>
    <d v="2021-04-26T02:24:00"/>
  </r>
  <r>
    <s v="Əliyeva Röya Əli"/>
    <s v="Satış nümayəndəsi"/>
    <x v="2"/>
    <x v="16"/>
    <n v="107"/>
    <n v="9"/>
    <n v="963"/>
    <s v="Number"/>
    <s v="Şimal-qərb"/>
    <s v="Gəncə"/>
    <d v="2021-04-26T03:36:00"/>
  </r>
  <r>
    <s v="Bağışov Elnur İbad"/>
    <s v="Satış meneceri"/>
    <x v="1"/>
    <x v="23"/>
    <n v="40"/>
    <n v="11"/>
    <n v="440"/>
    <s v="Sansor"/>
    <s v="Şimal-qərb"/>
    <s v="Şəmkir"/>
    <d v="2021-04-26T04:48:00"/>
  </r>
  <r>
    <s v="Bağışov Elnur İbad"/>
    <s v="Satış meneceri"/>
    <x v="2"/>
    <x v="3"/>
    <n v="40"/>
    <n v="227"/>
    <n v="9080"/>
    <s v="Trim"/>
    <s v="Şimal"/>
    <s v="Zaqatala"/>
    <d v="2021-04-26T06:00:00"/>
  </r>
  <r>
    <s v="Sabilov Ayaz Teymur"/>
    <s v="Satış nümayəndəsi"/>
    <x v="2"/>
    <x v="3"/>
    <n v="40"/>
    <n v="141"/>
    <n v="5640"/>
    <s v="Pero"/>
    <s v="Şimal-şərq"/>
    <s v="Quba"/>
    <d v="2021-04-26T07:12:00"/>
  </r>
  <r>
    <s v="Bağırov Seymur Orxan"/>
    <s v="Satış meneceri"/>
    <x v="0"/>
    <x v="40"/>
    <n v="128"/>
    <n v="10"/>
    <n v="1280"/>
    <s v="Number"/>
    <s v="Şimal-qərb"/>
    <s v="Gəncə"/>
    <d v="2021-04-26T08:24:00"/>
  </r>
  <r>
    <s v="Orucov Teymur Rəşad"/>
    <s v="Satış meneceri"/>
    <x v="2"/>
    <x v="36"/>
    <n v="73"/>
    <n v="12"/>
    <n v="876"/>
    <s v="ABC"/>
    <s v="Şərq"/>
    <s v="Bakı"/>
    <d v="2021-04-26T09:36:00"/>
  </r>
  <r>
    <s v="Mustafayeva Sona Abdulla"/>
    <s v="Satış nümayəndəsi"/>
    <x v="2"/>
    <x v="36"/>
    <n v="73"/>
    <n v="4"/>
    <n v="292"/>
    <s v="Sinan"/>
    <s v="Cənub"/>
    <s v="Biləsuvar"/>
    <d v="2021-04-26T10:48:00"/>
  </r>
  <r>
    <s v="Bağırov Seymur Orxan"/>
    <s v="Satış meneceri"/>
    <x v="0"/>
    <x v="40"/>
    <n v="128"/>
    <n v="6"/>
    <n v="768"/>
    <s v="Sinan"/>
    <s v="Cənub"/>
    <s v="Biləsuvar"/>
    <d v="2021-04-26T12:00:00"/>
  </r>
  <r>
    <s v="Bağışov Elnur İbad"/>
    <s v="Satış meneceri"/>
    <x v="0"/>
    <x v="40"/>
    <n v="128"/>
    <n v="11"/>
    <n v="1408"/>
    <s v="Inshaatgold"/>
    <s v="Şimal-şərq"/>
    <s v="Xaçmaz"/>
    <d v="2021-04-26T13:12:00"/>
  </r>
  <r>
    <s v="Abdullayev Tahir Nurlan"/>
    <s v="Satış nümayəndəsi"/>
    <x v="0"/>
    <x v="32"/>
    <n v="119"/>
    <n v="11"/>
    <n v="1309"/>
    <s v="Invest"/>
    <s v="Şərq"/>
    <s v="Bakı"/>
    <d v="2021-04-26T14:24:00"/>
  </r>
  <r>
    <s v="Sabilov Ayaz Teymur"/>
    <s v="Satış nümayəndəsi"/>
    <x v="2"/>
    <x v="36"/>
    <n v="73"/>
    <n v="11"/>
    <n v="803"/>
    <s v="Number"/>
    <s v="Şimal-qərb"/>
    <s v="Gəncə"/>
    <d v="2021-04-26T15:36:00"/>
  </r>
  <r>
    <s v="Əliyev İlqar Samir"/>
    <s v="Satış meneceri"/>
    <x v="0"/>
    <x v="17"/>
    <n v="83"/>
    <n v="8"/>
    <n v="664"/>
    <s v="Ilmano"/>
    <s v="Şərq"/>
    <s v="Bakı"/>
    <d v="2021-04-26T16:48:00"/>
  </r>
  <r>
    <s v="Orucov Teymur Rəşad"/>
    <s v="Satış meneceri"/>
    <x v="1"/>
    <x v="12"/>
    <n v="121"/>
    <n v="15"/>
    <n v="1815"/>
    <s v="AZtotal"/>
    <s v="Şərq"/>
    <s v="Sumqayıt"/>
    <d v="2021-04-26T18:00:00"/>
  </r>
  <r>
    <s v="Bağırov Seymur Orxan"/>
    <s v="Satış meneceri"/>
    <x v="3"/>
    <x v="6"/>
    <n v="121"/>
    <n v="36"/>
    <n v="4356"/>
    <s v="Azgold"/>
    <s v="Şimal"/>
    <s v="Qəbələ"/>
    <d v="2021-04-26T19:12:00"/>
  </r>
  <r>
    <s v="Əliyev İlqar Samir"/>
    <s v="Satış meneceri"/>
    <x v="2"/>
    <x v="36"/>
    <n v="73"/>
    <n v="9"/>
    <n v="657"/>
    <s v="Sensora"/>
    <s v="Şərq"/>
    <s v="Xırdalan"/>
    <d v="2021-04-26T20:24:00"/>
  </r>
  <r>
    <s v="Əliyeva Röya Əli"/>
    <s v="Satış nümayəndəsi"/>
    <x v="0"/>
    <x v="5"/>
    <n v="121"/>
    <n v="35"/>
    <n v="4235"/>
    <s v="AZtotal"/>
    <s v="Şərq"/>
    <s v="Sumqayıt"/>
    <d v="2021-04-26T21:36:00"/>
  </r>
  <r>
    <s v="Abdullayev Tahir Nurlan"/>
    <s v="Satış nümayəndəsi"/>
    <x v="1"/>
    <x v="37"/>
    <n v="87"/>
    <n v="9"/>
    <n v="783"/>
    <s v="Inshaatgold"/>
    <s v="Şimal-şərq"/>
    <s v="Xaçmaz"/>
    <d v="2021-04-26T22:48:00"/>
  </r>
  <r>
    <s v="Əliyeva Röya Əli"/>
    <s v="Satış nümayəndəsi"/>
    <x v="3"/>
    <x v="28"/>
    <n v="27"/>
    <n v="35"/>
    <n v="945"/>
    <s v="Sansor"/>
    <s v="Şimal-qərb"/>
    <s v="Şəmkir"/>
    <d v="2021-04-27T00:00:00"/>
  </r>
  <r>
    <s v="Sabilov Ayaz Teymur"/>
    <s v="Satış nümayəndəsi"/>
    <x v="2"/>
    <x v="20"/>
    <n v="89"/>
    <n v="49"/>
    <n v="4361"/>
    <s v="Sansor"/>
    <s v="Şimal-qərb"/>
    <s v="Şəmkir"/>
    <d v="2021-04-27T01:12:00"/>
  </r>
  <r>
    <s v="Abdullayev Tahir Nurlan"/>
    <s v="Satış nümayəndəsi"/>
    <x v="2"/>
    <x v="3"/>
    <n v="40"/>
    <n v="149"/>
    <n v="5960"/>
    <s v="Human"/>
    <s v="Şərq"/>
    <s v="Sumqayıt"/>
    <d v="2021-04-27T02:24:00"/>
  </r>
  <r>
    <s v="Əliyeva Röya Əli"/>
    <s v="Satış nümayəndəsi"/>
    <x v="3"/>
    <x v="48"/>
    <n v="73"/>
    <n v="55"/>
    <n v="4015"/>
    <s v="Trim"/>
    <s v="Şimal"/>
    <s v="Zaqatala"/>
    <d v="2021-04-27T03:36:00"/>
  </r>
  <r>
    <s v="Abdullayev Tahir Nurlan"/>
    <s v="Satış nümayəndəsi"/>
    <x v="1"/>
    <x v="8"/>
    <n v="50"/>
    <n v="6"/>
    <n v="300"/>
    <s v="Sansor"/>
    <s v="Şimal-qərb"/>
    <s v="Şəmkir"/>
    <d v="2021-04-27T04:48:00"/>
  </r>
  <r>
    <s v="Bağırov Seymur Orxan"/>
    <s v="Satış meneceri"/>
    <x v="0"/>
    <x v="5"/>
    <n v="121"/>
    <n v="28"/>
    <n v="3388"/>
    <s v="Future"/>
    <s v="Şimal-qərb"/>
    <s v="Gəncə"/>
    <d v="2021-04-27T06:00:00"/>
  </r>
  <r>
    <s v="Abdullayev Tahir Nurlan"/>
    <s v="Satış nümayəndəsi"/>
    <x v="0"/>
    <x v="30"/>
    <n v="31"/>
    <n v="7"/>
    <n v="217"/>
    <s v="BlackWhite"/>
    <s v="Şimal-qərb"/>
    <s v="Gəncə"/>
    <d v="2021-04-27T07:12:00"/>
  </r>
  <r>
    <s v="Sabilov Ayaz Teymur"/>
    <s v="Satış nümayəndəsi"/>
    <x v="1"/>
    <x v="21"/>
    <n v="128"/>
    <n v="5"/>
    <n v="640"/>
    <s v="Future"/>
    <s v="Şimal-qərb"/>
    <s v="Gəncə"/>
    <d v="2021-04-27T08:24:00"/>
  </r>
  <r>
    <s v="Mustafayeva Sona Abdulla"/>
    <s v="Satış nümayəndəsi"/>
    <x v="4"/>
    <x v="49"/>
    <n v="50"/>
    <n v="194"/>
    <n v="9700"/>
    <s v="Ilmano"/>
    <s v="Şərq"/>
    <s v="Bakı"/>
    <d v="2021-04-27T09:36:00"/>
  </r>
  <r>
    <s v="Mustafayeva Sona Abdulla"/>
    <s v="Satış nümayəndəsi"/>
    <x v="3"/>
    <x v="44"/>
    <n v="28"/>
    <n v="14"/>
    <n v="392"/>
    <s v="Trim"/>
    <s v="Şimal"/>
    <s v="Zaqatala"/>
    <d v="2021-04-27T10:48:00"/>
  </r>
  <r>
    <s v="Sabilov Ayaz Teymur"/>
    <s v="Satış nümayəndəsi"/>
    <x v="1"/>
    <x v="29"/>
    <n v="133"/>
    <n v="8"/>
    <n v="1064"/>
    <s v="Alfa"/>
    <s v="Şimal-qərb"/>
    <s v="Şəmkir"/>
    <d v="2021-04-27T12:00:00"/>
  </r>
  <r>
    <s v="Bağışov Elnur İbad"/>
    <s v="Satış meneceri"/>
    <x v="4"/>
    <x v="47"/>
    <n v="134"/>
    <n v="75"/>
    <n v="10050"/>
    <s v="Inshaatgold"/>
    <s v="Şimal-şərq"/>
    <s v="Xaçmaz"/>
    <d v="2021-04-27T13:12:00"/>
  </r>
  <r>
    <s v="Əliyev İlqar Samir"/>
    <s v="Satış meneceri"/>
    <x v="4"/>
    <x v="47"/>
    <n v="134"/>
    <n v="76"/>
    <n v="10184"/>
    <s v="Future"/>
    <s v="Şimal-qərb"/>
    <s v="Gəncə"/>
    <d v="2021-04-27T14:24:00"/>
  </r>
  <r>
    <s v="Abdullayev Tahir Nurlan"/>
    <s v="Satış nümayəndəsi"/>
    <x v="2"/>
    <x v="34"/>
    <n v="68"/>
    <n v="71"/>
    <n v="4828"/>
    <s v="Zoom"/>
    <s v="Şimal-qərb"/>
    <s v="Şəmkir"/>
    <d v="2021-04-27T15:36:00"/>
  </r>
  <r>
    <s v="Sabilov Ayaz Teymur"/>
    <s v="Satış nümayəndəsi"/>
    <x v="2"/>
    <x v="3"/>
    <n v="40"/>
    <n v="167"/>
    <n v="6680"/>
    <s v="Ilmano"/>
    <s v="Şərq"/>
    <s v="Bakı"/>
    <d v="2021-04-27T16:48:00"/>
  </r>
  <r>
    <s v="Əliyev İlqar Samir"/>
    <s v="Satış meneceri"/>
    <x v="3"/>
    <x v="28"/>
    <n v="27"/>
    <n v="37"/>
    <n v="999"/>
    <s v="Invest"/>
    <s v="Şərq"/>
    <s v="Bakı"/>
    <d v="2021-04-27T18:00:00"/>
  </r>
  <r>
    <s v="Orucov Teymur Rəşad"/>
    <s v="Satış meneceri"/>
    <x v="0"/>
    <x v="35"/>
    <n v="69"/>
    <n v="69"/>
    <n v="4761"/>
    <s v="Standart"/>
    <s v="Şimal"/>
    <s v="İsmayıllı"/>
    <d v="2021-04-27T19:12:00"/>
  </r>
  <r>
    <s v="Mustafayeva Sona Abdulla"/>
    <s v="Satış nümayəndəsi"/>
    <x v="0"/>
    <x v="14"/>
    <n v="47"/>
    <n v="7"/>
    <n v="329"/>
    <s v="Albana"/>
    <s v="Şimal-qərb"/>
    <s v="Ağstafa"/>
    <d v="2021-04-27T20:24:00"/>
  </r>
  <r>
    <s v="Orucov Teymur Rəşad"/>
    <s v="Satış meneceri"/>
    <x v="1"/>
    <x v="9"/>
    <n v="98"/>
    <n v="16"/>
    <n v="1568"/>
    <s v="Azgold"/>
    <s v="Şimal"/>
    <s v="Qəbələ"/>
    <d v="2021-04-27T21:36:00"/>
  </r>
  <r>
    <s v="Bağırov Seymur Orxan"/>
    <s v="Satış meneceri"/>
    <x v="1"/>
    <x v="8"/>
    <n v="50"/>
    <n v="3"/>
    <n v="150"/>
    <s v="Sansor"/>
    <s v="Şimal-qərb"/>
    <s v="Şəmkir"/>
    <d v="2021-04-27T22:48:00"/>
  </r>
  <r>
    <s v="Bağırov Seymur Orxan"/>
    <s v="Satış meneceri"/>
    <x v="2"/>
    <x v="38"/>
    <n v="131"/>
    <n v="17"/>
    <n v="2227"/>
    <s v="Pero"/>
    <s v="Şimal-şərq"/>
    <s v="Quba"/>
    <d v="2021-04-28T00:00:00"/>
  </r>
  <r>
    <s v="Bağışov Elnur İbad"/>
    <s v="Satış meneceri"/>
    <x v="3"/>
    <x v="6"/>
    <n v="121"/>
    <n v="40"/>
    <n v="4840"/>
    <s v="Alfa"/>
    <s v="Şimal-qərb"/>
    <s v="Şəmkir"/>
    <d v="2021-04-28T01:12:00"/>
  </r>
  <r>
    <s v="Orucov Teymur Rəşad"/>
    <s v="Satış meneceri"/>
    <x v="3"/>
    <x v="44"/>
    <n v="28"/>
    <n v="9"/>
    <n v="252"/>
    <s v="Invest"/>
    <s v="Şərq"/>
    <s v="Bakı"/>
    <d v="2021-04-28T02:24:00"/>
  </r>
  <r>
    <s v="Mustafayeva Sona Abdulla"/>
    <s v="Satış nümayəndəsi"/>
    <x v="1"/>
    <x v="12"/>
    <n v="121"/>
    <n v="17"/>
    <n v="2057"/>
    <s v="Zoom"/>
    <s v="Şimal-qərb"/>
    <s v="Şəmkir"/>
    <d v="2021-04-28T03:36:00"/>
  </r>
  <r>
    <s v="Bağışov Elnur İbad"/>
    <s v="Satış meneceri"/>
    <x v="3"/>
    <x v="28"/>
    <n v="27"/>
    <n v="34"/>
    <n v="918"/>
    <s v="Future"/>
    <s v="Şimal-qərb"/>
    <s v="Gəncə"/>
    <d v="2021-04-28T04:48:00"/>
  </r>
  <r>
    <s v="Bağırov Seymur Orxan"/>
    <s v="Satış meneceri"/>
    <x v="0"/>
    <x v="32"/>
    <n v="119"/>
    <n v="3"/>
    <n v="357"/>
    <s v="Ultra"/>
    <s v="Cənub"/>
    <s v="Nefçala"/>
    <d v="2021-04-28T06:00:00"/>
  </r>
  <r>
    <s v="Əliyeva Röya Əli"/>
    <s v="Satış nümayəndəsi"/>
    <x v="1"/>
    <x v="21"/>
    <n v="128"/>
    <n v="8"/>
    <n v="1024"/>
    <s v="Standart"/>
    <s v="Şimal"/>
    <s v="İsmayıllı"/>
    <d v="2021-04-28T07:12:00"/>
  </r>
  <r>
    <s v="Orucov Teymur Rəşad"/>
    <s v="Satış meneceri"/>
    <x v="3"/>
    <x v="25"/>
    <n v="67"/>
    <n v="7"/>
    <n v="469"/>
    <s v="Sansor"/>
    <s v="Şimal-qərb"/>
    <s v="Şəmkir"/>
    <d v="2021-04-28T08:24:00"/>
  </r>
  <r>
    <s v="Mustafayeva Sona Abdulla"/>
    <s v="Satış nümayəndəsi"/>
    <x v="1"/>
    <x v="12"/>
    <n v="121"/>
    <n v="17"/>
    <n v="2057"/>
    <s v="Diema"/>
    <s v="Şimal-qərb"/>
    <s v="Ağstafa"/>
    <d v="2021-04-28T09:36:00"/>
  </r>
  <r>
    <s v="Əliyeva Röya Əli"/>
    <s v="Satış nümayəndəsi"/>
    <x v="0"/>
    <x v="14"/>
    <n v="47"/>
    <n v="9"/>
    <n v="423"/>
    <s v="Future"/>
    <s v="Şimal-qərb"/>
    <s v="Gəncə"/>
    <d v="2021-04-28T10:48:00"/>
  </r>
  <r>
    <s v="Sabilov Ayaz Teymur"/>
    <s v="Satış nümayəndəsi"/>
    <x v="1"/>
    <x v="7"/>
    <n v="65"/>
    <n v="10"/>
    <n v="650"/>
    <s v="AZstar"/>
    <s v="Şimal-şərq"/>
    <s v="Quba"/>
    <d v="2021-04-28T12:00:00"/>
  </r>
  <r>
    <s v="Bağırov Seymur Orxan"/>
    <s v="Satış meneceri"/>
    <x v="4"/>
    <x v="43"/>
    <n v="16"/>
    <n v="85"/>
    <n v="1360"/>
    <s v="Zoom"/>
    <s v="Şimal-qərb"/>
    <s v="Şəmkir"/>
    <d v="2021-04-28T13:12:00"/>
  </r>
  <r>
    <s v="Əliyev İlqar Samir"/>
    <s v="Satış meneceri"/>
    <x v="0"/>
    <x v="17"/>
    <n v="83"/>
    <n v="7"/>
    <n v="581"/>
    <s v="AZtotal"/>
    <s v="Şərq"/>
    <s v="Sumqayıt"/>
    <d v="2021-04-28T14:24:00"/>
  </r>
  <r>
    <s v="Bağırov Seymur Orxan"/>
    <s v="Satış meneceri"/>
    <x v="2"/>
    <x v="16"/>
    <n v="107"/>
    <n v="6"/>
    <n v="642"/>
    <s v="Azgold"/>
    <s v="Şimal"/>
    <s v="Qəbələ"/>
    <d v="2021-04-28T15:36:00"/>
  </r>
  <r>
    <s v="Mustafayeva Sona Abdulla"/>
    <s v="Satış nümayəndəsi"/>
    <x v="2"/>
    <x v="20"/>
    <n v="89"/>
    <n v="46"/>
    <n v="4094"/>
    <s v="Pero"/>
    <s v="Şimal-şərq"/>
    <s v="Quba"/>
    <d v="2021-04-28T16:48:00"/>
  </r>
  <r>
    <s v="Abdullayev Tahir Nurlan"/>
    <s v="Satış nümayəndəsi"/>
    <x v="1"/>
    <x v="29"/>
    <n v="133"/>
    <n v="9"/>
    <n v="1197"/>
    <s v="ABC"/>
    <s v="Şərq"/>
    <s v="Bakı"/>
    <d v="2021-04-28T18:00:00"/>
  </r>
  <r>
    <s v="Əliyeva Röya Əli"/>
    <s v="Satış nümayəndəsi"/>
    <x v="3"/>
    <x v="15"/>
    <n v="115"/>
    <n v="7"/>
    <n v="805"/>
    <s v="Ilmano"/>
    <s v="Şərq"/>
    <s v="Bakı"/>
    <d v="2021-04-28T19:12:00"/>
  </r>
  <r>
    <s v="Əliyeva Röya Əli"/>
    <s v="Satış nümayəndəsi"/>
    <x v="1"/>
    <x v="9"/>
    <n v="98"/>
    <n v="17"/>
    <n v="1666"/>
    <s v="Ultra"/>
    <s v="Cənub"/>
    <s v="Nefçala"/>
    <d v="2021-04-28T20:24:00"/>
  </r>
  <r>
    <s v="Bağırov Seymur Orxan"/>
    <s v="Satış meneceri"/>
    <x v="2"/>
    <x v="20"/>
    <n v="89"/>
    <n v="48"/>
    <n v="4272"/>
    <s v="Trim"/>
    <s v="Şimal"/>
    <s v="Zaqatala"/>
    <d v="2021-04-28T21:36:00"/>
  </r>
  <r>
    <s v="Əliyev İlqar Samir"/>
    <s v="Satış meneceri"/>
    <x v="3"/>
    <x v="41"/>
    <n v="107"/>
    <n v="6"/>
    <n v="642"/>
    <s v="Sensora"/>
    <s v="Şərq"/>
    <s v="Xırdalan"/>
    <d v="2021-04-28T22:48:00"/>
  </r>
  <r>
    <s v="Abdullayev Tahir Nurlan"/>
    <s v="Satış nümayəndəsi"/>
    <x v="3"/>
    <x v="27"/>
    <n v="43"/>
    <n v="4"/>
    <n v="172"/>
    <s v="Albana"/>
    <s v="Şimal-qərb"/>
    <s v="Ağstafa"/>
    <d v="2021-04-29T00:00:00"/>
  </r>
  <r>
    <s v="Mustafayeva Sona Abdulla"/>
    <s v="Satış nümayəndəsi"/>
    <x v="1"/>
    <x v="31"/>
    <n v="77"/>
    <n v="13"/>
    <n v="1001"/>
    <s v="Ultra"/>
    <s v="Cənub"/>
    <s v="Nefçala"/>
    <d v="2021-04-29T01:12:00"/>
  </r>
  <r>
    <s v="Bağışov Elnur İbad"/>
    <s v="Satış meneceri"/>
    <x v="0"/>
    <x v="40"/>
    <n v="128"/>
    <n v="6"/>
    <n v="768"/>
    <s v="Vinni"/>
    <s v="Cənub"/>
    <s v="Lənkəran"/>
    <d v="2021-04-29T02:24:00"/>
  </r>
  <r>
    <s v="Abdullayev Tahir Nurlan"/>
    <s v="Satış nümayəndəsi"/>
    <x v="2"/>
    <x v="33"/>
    <n v="47"/>
    <n v="4"/>
    <n v="188"/>
    <s v="AZtotal"/>
    <s v="Şərq"/>
    <s v="Sumqayıt"/>
    <d v="2021-04-29T03:36:00"/>
  </r>
  <r>
    <s v="Əliyeva Röya Əli"/>
    <s v="Satış nümayəndəsi"/>
    <x v="3"/>
    <x v="27"/>
    <n v="43"/>
    <n v="7"/>
    <n v="301"/>
    <s v="IzAst"/>
    <s v="Şərq"/>
    <s v="Sumqayıt"/>
    <d v="2021-04-29T04:48:00"/>
  </r>
  <r>
    <s v="Əliyeva Röya Əli"/>
    <s v="Satış nümayəndəsi"/>
    <x v="3"/>
    <x v="27"/>
    <n v="43"/>
    <n v="3"/>
    <n v="129"/>
    <s v="Number"/>
    <s v="Şimal-qərb"/>
    <s v="Gəncə"/>
    <d v="2021-04-29T06:00:00"/>
  </r>
  <r>
    <s v="Əliyeva Röya Əli"/>
    <s v="Satış nümayəndəsi"/>
    <x v="0"/>
    <x v="35"/>
    <n v="69"/>
    <n v="73"/>
    <n v="5037"/>
    <s v="Albana"/>
    <s v="Şimal-qərb"/>
    <s v="Ağstafa"/>
    <d v="2021-04-29T07:12:00"/>
  </r>
  <r>
    <s v="Bağırov Seymur Orxan"/>
    <s v="Satış meneceri"/>
    <x v="0"/>
    <x v="35"/>
    <n v="69"/>
    <n v="67"/>
    <n v="4623"/>
    <s v="Zoom"/>
    <s v="Şimal-qərb"/>
    <s v="Şəmkir"/>
    <d v="2021-04-29T08:24:00"/>
  </r>
  <r>
    <s v="Əliyeva Röya Əli"/>
    <s v="Satış nümayəndəsi"/>
    <x v="3"/>
    <x v="41"/>
    <n v="107"/>
    <n v="10"/>
    <n v="1070"/>
    <s v="Sensora"/>
    <s v="Şərq"/>
    <s v="Xırdalan"/>
    <d v="2021-04-29T09:36:00"/>
  </r>
  <r>
    <s v="Sabilov Ayaz Teymur"/>
    <s v="Satış nümayəndəsi"/>
    <x v="2"/>
    <x v="34"/>
    <n v="68"/>
    <n v="77"/>
    <n v="5236"/>
    <s v="Azgold"/>
    <s v="Şimal"/>
    <s v="Qəbələ"/>
    <d v="2021-04-29T10:48:00"/>
  </r>
  <r>
    <s v="Orucov Teymur Rəşad"/>
    <s v="Satış meneceri"/>
    <x v="1"/>
    <x v="22"/>
    <n v="101"/>
    <n v="16"/>
    <n v="1616"/>
    <s v="Albana"/>
    <s v="Şimal-qərb"/>
    <s v="Ağstafa"/>
    <d v="2021-04-29T12:00:00"/>
  </r>
  <r>
    <s v="Bağışov Elnur İbad"/>
    <s v="Satış meneceri"/>
    <x v="4"/>
    <x v="49"/>
    <n v="50"/>
    <n v="196"/>
    <n v="9800"/>
    <s v="Albana"/>
    <s v="Şimal-qərb"/>
    <s v="Ağstafa"/>
    <d v="2021-04-29T13:12:00"/>
  </r>
  <r>
    <s v="Əliyev İlqar Samir"/>
    <s v="Satış meneceri"/>
    <x v="2"/>
    <x v="39"/>
    <n v="85"/>
    <n v="9"/>
    <n v="765"/>
    <s v="Sensora"/>
    <s v="Şərq"/>
    <s v="Xırdalan"/>
    <d v="2021-04-29T14:24:00"/>
  </r>
  <r>
    <s v="Bağışov Elnur İbad"/>
    <s v="Satış meneceri"/>
    <x v="1"/>
    <x v="8"/>
    <n v="50"/>
    <n v="10"/>
    <n v="500"/>
    <s v="Sensora"/>
    <s v="Şərq"/>
    <s v="Xırdalan"/>
    <d v="2021-04-29T15:36:00"/>
  </r>
  <r>
    <s v="Abdullayev Tahir Nurlan"/>
    <s v="Satış nümayəndəsi"/>
    <x v="0"/>
    <x v="26"/>
    <n v="6"/>
    <n v="76"/>
    <n v="456"/>
    <s v="Standart"/>
    <s v="Şimal"/>
    <s v="İsmayıllı"/>
    <d v="2021-04-29T16:48:00"/>
  </r>
  <r>
    <s v="Bağırov Seymur Orxan"/>
    <s v="Satış meneceri"/>
    <x v="1"/>
    <x v="7"/>
    <n v="65"/>
    <n v="8"/>
    <n v="520"/>
    <s v="Ultra"/>
    <s v="Cənub"/>
    <s v="Nefçala"/>
    <d v="2021-04-29T18:00:00"/>
  </r>
  <r>
    <s v="Orucov Teymur Rəşad"/>
    <s v="Satış meneceri"/>
    <x v="0"/>
    <x v="5"/>
    <n v="121"/>
    <n v="11"/>
    <n v="1331"/>
    <s v="ABC"/>
    <s v="Şərq"/>
    <s v="Bakı"/>
    <d v="2021-04-29T19:12:00"/>
  </r>
  <r>
    <s v="Sabilov Ayaz Teymur"/>
    <s v="Satış nümayəndəsi"/>
    <x v="3"/>
    <x v="46"/>
    <n v="36"/>
    <n v="18"/>
    <n v="648"/>
    <s v="Zoom"/>
    <s v="Şimal-qərb"/>
    <s v="Şəmkir"/>
    <d v="2021-04-29T20:24:00"/>
  </r>
  <r>
    <s v="Abdullayev Tahir Nurlan"/>
    <s v="Satış nümayəndəsi"/>
    <x v="2"/>
    <x v="34"/>
    <n v="68"/>
    <n v="76"/>
    <n v="5168"/>
    <s v="Ilmano"/>
    <s v="Şərq"/>
    <s v="Bakı"/>
    <d v="2021-04-29T21:36:00"/>
  </r>
  <r>
    <s v="Sabilov Ayaz Teymur"/>
    <s v="Satış nümayəndəsi"/>
    <x v="3"/>
    <x v="28"/>
    <n v="27"/>
    <n v="36"/>
    <n v="972"/>
    <s v="Pero"/>
    <s v="Şimal-şərq"/>
    <s v="Quba"/>
    <d v="2021-04-29T22:48:00"/>
  </r>
  <r>
    <s v="Əliyeva Röya Əli"/>
    <s v="Satış nümayəndəsi"/>
    <x v="0"/>
    <x v="0"/>
    <n v="98"/>
    <n v="12"/>
    <n v="1176"/>
    <s v="Inshaatgold"/>
    <s v="Şimal-şərq"/>
    <s v="Xaçmaz"/>
    <d v="2021-04-30T00:00:00"/>
  </r>
  <r>
    <s v="Sabilov Ayaz Teymur"/>
    <s v="Satış nümayəndəsi"/>
    <x v="3"/>
    <x v="27"/>
    <n v="43"/>
    <n v="3"/>
    <n v="129"/>
    <s v="Inshaatgold"/>
    <s v="Şimal-şərq"/>
    <s v="Xaçmaz"/>
    <d v="2021-04-30T01:12:00"/>
  </r>
  <r>
    <s v="Əliyev İlqar Samir"/>
    <s v="Satış meneceri"/>
    <x v="0"/>
    <x v="10"/>
    <n v="54"/>
    <n v="94"/>
    <n v="5076"/>
    <s v="ABC"/>
    <s v="Şərq"/>
    <s v="Bakı"/>
    <d v="2021-04-30T02:24:00"/>
  </r>
  <r>
    <s v="Bağışov Elnur İbad"/>
    <s v="Satış meneceri"/>
    <x v="2"/>
    <x v="45"/>
    <n v="105"/>
    <n v="10"/>
    <n v="1050"/>
    <s v="AZtotal"/>
    <s v="Şərq"/>
    <s v="Sumqayıt"/>
    <d v="2021-04-30T03:36:00"/>
  </r>
  <r>
    <s v="Əliyeva Röya Əli"/>
    <s v="Satış nümayəndəsi"/>
    <x v="3"/>
    <x v="18"/>
    <n v="142"/>
    <n v="13"/>
    <n v="1846"/>
    <s v="AZtotal"/>
    <s v="Şərq"/>
    <s v="Sumqayıt"/>
    <d v="2021-04-30T04:48:00"/>
  </r>
  <r>
    <s v="Orucov Teymur Rəşad"/>
    <s v="Satış meneceri"/>
    <x v="0"/>
    <x v="26"/>
    <n v="6"/>
    <n v="79"/>
    <n v="474"/>
    <s v="Alfa"/>
    <s v="Şimal-qərb"/>
    <s v="Şəmkir"/>
    <d v="2021-04-30T06:00:00"/>
  </r>
  <r>
    <s v="Abdullayev Tahir Nurlan"/>
    <s v="Satış nümayəndəsi"/>
    <x v="1"/>
    <x v="7"/>
    <n v="65"/>
    <n v="7"/>
    <n v="455"/>
    <s v="Invest"/>
    <s v="Şərq"/>
    <s v="Bakı"/>
    <d v="2021-04-30T07:12:00"/>
  </r>
  <r>
    <s v="Əliyeva Röya Əli"/>
    <s v="Satış nümayəndəsi"/>
    <x v="3"/>
    <x v="44"/>
    <n v="28"/>
    <n v="12"/>
    <n v="336"/>
    <s v="Future"/>
    <s v="Şimal-qərb"/>
    <s v="Gəncə"/>
    <d v="2021-04-30T08:24:00"/>
  </r>
  <r>
    <s v="Əliyeva Röya Əli"/>
    <s v="Satış nümayəndəsi"/>
    <x v="2"/>
    <x v="3"/>
    <n v="40"/>
    <n v="2"/>
    <n v="80"/>
    <s v="AZtotal"/>
    <s v="Şərq"/>
    <s v="Sumqayıt"/>
    <d v="2021-04-30T09:36:00"/>
  </r>
  <r>
    <s v="Bağırov Seymur Orxan"/>
    <s v="Satış meneceri"/>
    <x v="1"/>
    <x v="9"/>
    <n v="98"/>
    <n v="15"/>
    <n v="1470"/>
    <s v="Zoom"/>
    <s v="Şimal-qərb"/>
    <s v="Şəmkir"/>
    <d v="2021-04-30T10:48:00"/>
  </r>
  <r>
    <s v="Sabilov Ayaz Teymur"/>
    <s v="Satış nümayəndəsi"/>
    <x v="0"/>
    <x v="26"/>
    <n v="6"/>
    <n v="76"/>
    <n v="456"/>
    <s v="Stream"/>
    <s v="Cənub"/>
    <s v="Biləsuvar"/>
    <d v="2021-04-30T12:00:00"/>
  </r>
  <r>
    <s v="Orucov Teymur Rəşad"/>
    <s v="Satış meneceri"/>
    <x v="4"/>
    <x v="47"/>
    <n v="134"/>
    <n v="73"/>
    <n v="9782"/>
    <s v="Future"/>
    <s v="Şimal-qərb"/>
    <s v="Gəncə"/>
    <d v="2021-04-30T13:12:00"/>
  </r>
  <r>
    <s v="Əliyev İlqar Samir"/>
    <s v="Satış meneceri"/>
    <x v="0"/>
    <x v="0"/>
    <n v="98"/>
    <n v="11"/>
    <n v="1078"/>
    <s v="Inshaatgold"/>
    <s v="Şimal-şərq"/>
    <s v="Xaçmaz"/>
    <d v="2021-04-30T14:24:00"/>
  </r>
  <r>
    <s v="Bağırov Seymur Orxan"/>
    <s v="Satış meneceri"/>
    <x v="3"/>
    <x v="28"/>
    <n v="27"/>
    <n v="38"/>
    <n v="1026"/>
    <s v="Standart"/>
    <s v="Şimal"/>
    <s v="İsmayıllı"/>
    <d v="2021-04-30T15:36:00"/>
  </r>
  <r>
    <s v="Sabilov Ayaz Teymur"/>
    <s v="Satış nümayəndəsi"/>
    <x v="0"/>
    <x v="26"/>
    <n v="6"/>
    <n v="80"/>
    <n v="480"/>
    <s v="Stream"/>
    <s v="Cənub"/>
    <s v="Biləsuvar"/>
    <d v="2021-04-30T16:48:00"/>
  </r>
  <r>
    <s v="Abdullayev Tahir Nurlan"/>
    <s v="Satış nümayəndəsi"/>
    <x v="0"/>
    <x v="32"/>
    <n v="119"/>
    <n v="9"/>
    <n v="1071"/>
    <s v="Alfa"/>
    <s v="Şimal-qərb"/>
    <s v="Şəmkir"/>
    <d v="2021-04-30T18:00:00"/>
  </r>
  <r>
    <s v="Mustafayeva Sona Abdulla"/>
    <s v="Satış nümayəndəsi"/>
    <x v="4"/>
    <x v="43"/>
    <n v="16"/>
    <n v="81"/>
    <n v="1296"/>
    <s v="Future"/>
    <s v="Şimal-qərb"/>
    <s v="Gəncə"/>
    <d v="2021-04-30T19:12:00"/>
  </r>
  <r>
    <s v="Bağışov Elnur İbad"/>
    <s v="Satış meneceri"/>
    <x v="3"/>
    <x v="48"/>
    <n v="73"/>
    <n v="53"/>
    <n v="3869"/>
    <s v="Sinan"/>
    <s v="Cənub"/>
    <s v="Biləsuvar"/>
    <d v="2021-04-30T20:24:00"/>
  </r>
  <r>
    <s v="Mustafayeva Sona Abdulla"/>
    <s v="Satış nümayəndəsi"/>
    <x v="1"/>
    <x v="4"/>
    <n v="104"/>
    <n v="13"/>
    <n v="1352"/>
    <s v="Ultra"/>
    <s v="Cənub"/>
    <s v="Nefçala"/>
    <d v="2021-04-30T21:36:00"/>
  </r>
  <r>
    <s v="Mustafayeva Sona Abdulla"/>
    <s v="Satış nümayəndəsi"/>
    <x v="3"/>
    <x v="15"/>
    <n v="115"/>
    <n v="14"/>
    <n v="1610"/>
    <s v="Future"/>
    <s v="Şimal-qərb"/>
    <s v="Gəncə"/>
    <d v="2021-04-30T22:48:00"/>
  </r>
  <r>
    <s v="Əliyev İlqar Samir"/>
    <s v="Satış meneceri"/>
    <x v="0"/>
    <x v="0"/>
    <n v="98"/>
    <n v="9"/>
    <n v="882"/>
    <s v="BlackWhite"/>
    <s v="Şimal-qərb"/>
    <s v="Gəncə"/>
    <d v="2021-05-01T00:00:00"/>
  </r>
  <r>
    <s v="Bağırov Seymur Orxan"/>
    <s v="Satış meneceri"/>
    <x v="2"/>
    <x v="38"/>
    <n v="131"/>
    <n v="8"/>
    <n v="1048"/>
    <s v="Invest"/>
    <s v="Şərq"/>
    <s v="Bakı"/>
    <d v="2021-05-01T01:12:00"/>
  </r>
  <r>
    <s v="Bağırov Seymur Orxan"/>
    <s v="Satış meneceri"/>
    <x v="1"/>
    <x v="1"/>
    <n v="145"/>
    <n v="3"/>
    <n v="435"/>
    <s v="Human"/>
    <s v="Şərq"/>
    <s v="Sumqayıt"/>
    <d v="2021-05-01T02:24:00"/>
  </r>
  <r>
    <s v="Əliyev İlqar Samir"/>
    <s v="Satış meneceri"/>
    <x v="1"/>
    <x v="1"/>
    <n v="145"/>
    <n v="5"/>
    <n v="725"/>
    <s v="Stream"/>
    <s v="Cənub"/>
    <s v="Biləsuvar"/>
    <d v="2021-05-01T03:36:00"/>
  </r>
  <r>
    <s v="Abdullayev Tahir Nurlan"/>
    <s v="Satış nümayəndəsi"/>
    <x v="2"/>
    <x v="34"/>
    <n v="68"/>
    <n v="91"/>
    <n v="6188"/>
    <s v="AZtotal"/>
    <s v="Şərq"/>
    <s v="Sumqayıt"/>
    <d v="2021-05-01T04:48:00"/>
  </r>
  <r>
    <s v="Orucov Teymur Rəşad"/>
    <s v="Satış meneceri"/>
    <x v="3"/>
    <x v="13"/>
    <n v="130"/>
    <n v="9"/>
    <n v="1170"/>
    <s v="AZtotal"/>
    <s v="Şərq"/>
    <s v="Sumqayıt"/>
    <d v="2021-05-01T06:00:00"/>
  </r>
  <r>
    <s v="Əliyeva Röya Əli"/>
    <s v="Satış nümayəndəsi"/>
    <x v="4"/>
    <x v="43"/>
    <n v="16"/>
    <n v="139"/>
    <n v="2224"/>
    <s v="Zoom"/>
    <s v="Şimal-qərb"/>
    <s v="Şəmkir"/>
    <d v="2021-05-01T07:12:00"/>
  </r>
  <r>
    <s v="Əliyev İlqar Samir"/>
    <s v="Satış meneceri"/>
    <x v="2"/>
    <x v="16"/>
    <n v="107"/>
    <n v="11"/>
    <n v="1177"/>
    <s v="Invest"/>
    <s v="Şərq"/>
    <s v="Bakı"/>
    <d v="2021-05-01T08:24:00"/>
  </r>
  <r>
    <s v="Sabilov Ayaz Teymur"/>
    <s v="Satış nümayəndəsi"/>
    <x v="2"/>
    <x v="3"/>
    <n v="40"/>
    <n v="154"/>
    <n v="6160"/>
    <s v="Human"/>
    <s v="Şərq"/>
    <s v="Sumqayıt"/>
    <d v="2021-05-01T09:36:00"/>
  </r>
  <r>
    <s v="Sabilov Ayaz Teymur"/>
    <s v="Satış nümayəndəsi"/>
    <x v="3"/>
    <x v="15"/>
    <n v="115"/>
    <n v="3"/>
    <n v="345"/>
    <s v="Number"/>
    <s v="Şimal-qərb"/>
    <s v="Gəncə"/>
    <d v="2021-05-01T10:48:00"/>
  </r>
  <r>
    <s v="Bağırov Seymur Orxan"/>
    <s v="Satış meneceri"/>
    <x v="2"/>
    <x v="42"/>
    <n v="47"/>
    <n v="13"/>
    <n v="611"/>
    <s v="Future"/>
    <s v="Şimal-qərb"/>
    <s v="Gəncə"/>
    <d v="2021-05-01T12:00:00"/>
  </r>
  <r>
    <s v="Mustafayeva Sona Abdulla"/>
    <s v="Satış nümayəndəsi"/>
    <x v="4"/>
    <x v="49"/>
    <n v="50"/>
    <n v="95"/>
    <n v="4750"/>
    <s v="Ilpatio"/>
    <s v="Şərq"/>
    <s v="Bakı"/>
    <d v="2021-05-01T13:12:00"/>
  </r>
  <r>
    <s v="Əliyeva Röya Əli"/>
    <s v="Satış nümayəndəsi"/>
    <x v="0"/>
    <x v="35"/>
    <n v="69"/>
    <n v="54"/>
    <n v="3726"/>
    <s v="Invest"/>
    <s v="Şərq"/>
    <s v="Bakı"/>
    <d v="2021-05-01T14:24:00"/>
  </r>
  <r>
    <s v="Əliyev İlqar Samir"/>
    <s v="Satış meneceri"/>
    <x v="3"/>
    <x v="46"/>
    <n v="36"/>
    <n v="12"/>
    <n v="432"/>
    <s v="Ultra"/>
    <s v="Cənub"/>
    <s v="Nefçala"/>
    <d v="2021-05-01T15:36:00"/>
  </r>
  <r>
    <s v="Orucov Teymur Rəşad"/>
    <s v="Satış meneceri"/>
    <x v="1"/>
    <x v="21"/>
    <n v="128"/>
    <n v="11"/>
    <n v="1408"/>
    <s v="Ultra"/>
    <s v="Cənub"/>
    <s v="Nefçala"/>
    <d v="2021-05-01T16:48:00"/>
  </r>
  <r>
    <s v="Əliyev İlqar Samir"/>
    <s v="Satış meneceri"/>
    <x v="1"/>
    <x v="37"/>
    <n v="87"/>
    <n v="7"/>
    <n v="609"/>
    <s v="Inshaatgold"/>
    <s v="Şimal-şərq"/>
    <s v="Xaçmaz"/>
    <d v="2021-05-01T18:00:00"/>
  </r>
  <r>
    <s v="Əliyev İlqar Samir"/>
    <s v="Satış meneceri"/>
    <x v="1"/>
    <x v="4"/>
    <n v="104"/>
    <n v="6"/>
    <n v="624"/>
    <s v="BlackWhite"/>
    <s v="Şimal-qərb"/>
    <s v="Gəncə"/>
    <d v="2021-05-01T19:12:00"/>
  </r>
  <r>
    <s v="Bağışov Elnur İbad"/>
    <s v="Satış meneceri"/>
    <x v="0"/>
    <x v="35"/>
    <n v="69"/>
    <n v="54"/>
    <n v="3726"/>
    <s v="Number"/>
    <s v="Şimal-qərb"/>
    <s v="Gəncə"/>
    <d v="2021-05-01T20:24:00"/>
  </r>
  <r>
    <s v="Bağışov Elnur İbad"/>
    <s v="Satış meneceri"/>
    <x v="1"/>
    <x v="1"/>
    <n v="145"/>
    <n v="5"/>
    <n v="725"/>
    <s v="Number"/>
    <s v="Şimal-qərb"/>
    <s v="Gəncə"/>
    <d v="2021-05-01T21:36:00"/>
  </r>
  <r>
    <s v="Əliyev İlqar Samir"/>
    <s v="Satış meneceri"/>
    <x v="1"/>
    <x v="1"/>
    <n v="145"/>
    <n v="6"/>
    <n v="870"/>
    <s v="Sinan"/>
    <s v="Cənub"/>
    <s v="Biləsuvar"/>
    <d v="2021-05-01T22:48:00"/>
  </r>
  <r>
    <s v="Əliyeva Röya Əli"/>
    <s v="Satış nümayəndəsi"/>
    <x v="3"/>
    <x v="13"/>
    <n v="130"/>
    <n v="8"/>
    <n v="1040"/>
    <s v="Inshaatgold"/>
    <s v="Şimal-şərq"/>
    <s v="Xaçmaz"/>
    <d v="2021-05-02T00:00:00"/>
  </r>
  <r>
    <s v="Orucov Teymur Rəşad"/>
    <s v="Satış meneceri"/>
    <x v="1"/>
    <x v="4"/>
    <n v="104"/>
    <n v="4"/>
    <n v="416"/>
    <s v="AZtotal"/>
    <s v="Şərq"/>
    <s v="Sumqayıt"/>
    <d v="2021-05-02T01:12:00"/>
  </r>
  <r>
    <s v="Sabilov Ayaz Teymur"/>
    <s v="Satış nümayəndəsi"/>
    <x v="2"/>
    <x v="45"/>
    <n v="105"/>
    <n v="7"/>
    <n v="735"/>
    <s v="Human"/>
    <s v="Şərq"/>
    <s v="Sumqayıt"/>
    <d v="2021-05-02T02:24:00"/>
  </r>
  <r>
    <s v="Abdullayev Tahir Nurlan"/>
    <s v="Satış nümayəndəsi"/>
    <x v="3"/>
    <x v="15"/>
    <n v="115"/>
    <n v="7"/>
    <n v="805"/>
    <s v="Alfa"/>
    <s v="Şimal-qərb"/>
    <s v="Şəmkir"/>
    <d v="2021-05-02T03:36:00"/>
  </r>
  <r>
    <s v="Abdullayev Tahir Nurlan"/>
    <s v="Satış nümayəndəsi"/>
    <x v="1"/>
    <x v="23"/>
    <n v="40"/>
    <n v="7"/>
    <n v="280"/>
    <s v="BlackWhite"/>
    <s v="Şimal-qərb"/>
    <s v="Gəncə"/>
    <d v="2021-05-02T04:48:00"/>
  </r>
  <r>
    <s v="Orucov Teymur Rəşad"/>
    <s v="Satış meneceri"/>
    <x v="0"/>
    <x v="17"/>
    <n v="83"/>
    <n v="15"/>
    <n v="1245"/>
    <s v="AZtotal"/>
    <s v="Şərq"/>
    <s v="Sumqayıt"/>
    <d v="2021-05-02T06:00:00"/>
  </r>
  <r>
    <s v="Əliyeva Röya Əli"/>
    <s v="Satış nümayəndəsi"/>
    <x v="0"/>
    <x v="17"/>
    <n v="83"/>
    <n v="8"/>
    <n v="664"/>
    <s v="Sensora"/>
    <s v="Şərq"/>
    <s v="Xırdalan"/>
    <d v="2021-05-02T07:12:00"/>
  </r>
  <r>
    <s v="Sabilov Ayaz Teymur"/>
    <s v="Satış nümayəndəsi"/>
    <x v="3"/>
    <x v="19"/>
    <n v="70"/>
    <n v="8"/>
    <n v="560"/>
    <s v="Ilmano"/>
    <s v="Şərq"/>
    <s v="Bakı"/>
    <d v="2021-05-02T08:24:00"/>
  </r>
  <r>
    <s v="Bağışov Elnur İbad"/>
    <s v="Satış meneceri"/>
    <x v="3"/>
    <x v="18"/>
    <n v="142"/>
    <n v="10"/>
    <n v="1420"/>
    <s v="Future"/>
    <s v="Şimal-qərb"/>
    <s v="Gəncə"/>
    <d v="2021-05-02T09:36:00"/>
  </r>
  <r>
    <s v="Bağışov Elnur İbad"/>
    <s v="Satış meneceri"/>
    <x v="0"/>
    <x v="0"/>
    <n v="98"/>
    <n v="6"/>
    <n v="588"/>
    <s v="Ilpatio"/>
    <s v="Şərq"/>
    <s v="Bakı"/>
    <d v="2021-05-02T10:48:00"/>
  </r>
  <r>
    <s v="Mustafayeva Sona Abdulla"/>
    <s v="Satış nümayəndəsi"/>
    <x v="3"/>
    <x v="28"/>
    <n v="27"/>
    <n v="34"/>
    <n v="918"/>
    <s v="Pero"/>
    <s v="Şimal-şərq"/>
    <s v="Quba"/>
    <d v="2021-05-02T12:00:00"/>
  </r>
  <r>
    <s v="Əliyev İlqar Samir"/>
    <s v="Satış meneceri"/>
    <x v="2"/>
    <x v="39"/>
    <n v="85"/>
    <n v="8"/>
    <n v="680"/>
    <s v="Zoom"/>
    <s v="Şimal-qərb"/>
    <s v="Şəmkir"/>
    <d v="2021-05-02T13:12:00"/>
  </r>
  <r>
    <s v="Əliyeva Röya Əli"/>
    <s v="Satış nümayəndəsi"/>
    <x v="2"/>
    <x v="45"/>
    <n v="105"/>
    <n v="10"/>
    <n v="1050"/>
    <s v="ABC"/>
    <s v="Şərq"/>
    <s v="Bakı"/>
    <d v="2021-05-02T14:24:00"/>
  </r>
  <r>
    <s v="Bağırov Seymur Orxan"/>
    <s v="Satış meneceri"/>
    <x v="1"/>
    <x v="1"/>
    <n v="145"/>
    <n v="11"/>
    <n v="1595"/>
    <s v="Alfa"/>
    <s v="Şimal-qərb"/>
    <s v="Şəmkir"/>
    <d v="2021-05-02T15:36:00"/>
  </r>
  <r>
    <s v="Orucov Teymur Rəşad"/>
    <s v="Satış meneceri"/>
    <x v="1"/>
    <x v="9"/>
    <n v="98"/>
    <n v="17"/>
    <n v="1666"/>
    <s v="Ilpatio"/>
    <s v="Şərq"/>
    <s v="Bakı"/>
    <d v="2021-05-02T16:48:00"/>
  </r>
  <r>
    <s v="Sabilov Ayaz Teymur"/>
    <s v="Satış nümayəndəsi"/>
    <x v="4"/>
    <x v="47"/>
    <n v="134"/>
    <n v="136"/>
    <n v="18224"/>
    <s v="AZstar"/>
    <s v="Şimal-şərq"/>
    <s v="Quba"/>
    <d v="2021-05-02T18:00:00"/>
  </r>
  <r>
    <s v="Mustafayeva Sona Abdulla"/>
    <s v="Satış nümayəndəsi"/>
    <x v="2"/>
    <x v="38"/>
    <n v="131"/>
    <n v="3"/>
    <n v="393"/>
    <s v="Pero"/>
    <s v="Şimal-şərq"/>
    <s v="Quba"/>
    <d v="2021-05-02T19:12:00"/>
  </r>
  <r>
    <s v="Abdullayev Tahir Nurlan"/>
    <s v="Satış nümayəndəsi"/>
    <x v="0"/>
    <x v="2"/>
    <n v="38"/>
    <n v="12"/>
    <n v="456"/>
    <s v="IzAst"/>
    <s v="Şərq"/>
    <s v="Sumqayıt"/>
    <d v="2021-05-02T20:24:00"/>
  </r>
  <r>
    <s v="Əliyev İlqar Samir"/>
    <s v="Satış meneceri"/>
    <x v="1"/>
    <x v="29"/>
    <n v="133"/>
    <n v="8"/>
    <n v="1064"/>
    <s v="BlackWhite"/>
    <s v="Şimal-qərb"/>
    <s v="Gəncə"/>
    <d v="2021-05-02T21:36:00"/>
  </r>
  <r>
    <s v="Mustafayeva Sona Abdulla"/>
    <s v="Satış nümayəndəsi"/>
    <x v="2"/>
    <x v="38"/>
    <n v="131"/>
    <n v="10"/>
    <n v="1310"/>
    <s v="BlackWhite"/>
    <s v="Şimal-qərb"/>
    <s v="Gəncə"/>
    <d v="2021-05-02T22:48:00"/>
  </r>
  <r>
    <s v="Orucov Teymur Rəşad"/>
    <s v="Satış meneceri"/>
    <x v="3"/>
    <x v="41"/>
    <n v="107"/>
    <n v="11"/>
    <n v="1177"/>
    <s v="Lebima"/>
    <s v="Şimal-şərq"/>
    <s v="Qusar"/>
    <d v="2021-05-03T00:00:00"/>
  </r>
  <r>
    <s v="Əliyeva Röya Əli"/>
    <s v="Satış nümayəndəsi"/>
    <x v="1"/>
    <x v="1"/>
    <n v="145"/>
    <n v="6"/>
    <n v="870"/>
    <s v="Future"/>
    <s v="Şimal-qərb"/>
    <s v="Gəncə"/>
    <d v="2021-05-03T01:12:00"/>
  </r>
  <r>
    <s v="Orucov Teymur Rəşad"/>
    <s v="Satış meneceri"/>
    <x v="0"/>
    <x v="0"/>
    <n v="98"/>
    <n v="4"/>
    <n v="392"/>
    <s v="Pero"/>
    <s v="Şimal-şərq"/>
    <s v="Quba"/>
    <d v="2021-05-03T02:24:00"/>
  </r>
  <r>
    <s v="Əliyev İlqar Samir"/>
    <s v="Satış meneceri"/>
    <x v="1"/>
    <x v="1"/>
    <n v="145"/>
    <n v="10"/>
    <n v="1450"/>
    <s v="Azgold"/>
    <s v="Şimal"/>
    <s v="Qəbələ"/>
    <d v="2021-05-03T03:36:00"/>
  </r>
  <r>
    <s v="Orucov Teymur Rəşad"/>
    <s v="Satış meneceri"/>
    <x v="3"/>
    <x v="41"/>
    <n v="107"/>
    <n v="12"/>
    <n v="1284"/>
    <s v="Invest"/>
    <s v="Şərq"/>
    <s v="Bakı"/>
    <d v="2021-05-03T04:48:00"/>
  </r>
  <r>
    <s v="Əliyev İlqar Samir"/>
    <s v="Satış meneceri"/>
    <x v="1"/>
    <x v="22"/>
    <n v="101"/>
    <n v="13"/>
    <n v="1313"/>
    <s v="Stream"/>
    <s v="Cənub"/>
    <s v="Biləsuvar"/>
    <d v="2021-05-03T06:00:00"/>
  </r>
  <r>
    <s v="Mustafayeva Sona Abdulla"/>
    <s v="Satış nümayəndəsi"/>
    <x v="0"/>
    <x v="24"/>
    <n v="32"/>
    <n v="60"/>
    <n v="1920"/>
    <s v="Elba"/>
    <s v="Şimal-qərb"/>
    <s v="Gəncə"/>
    <d v="2021-05-03T07:12:00"/>
  </r>
  <r>
    <s v="Mustafayeva Sona Abdulla"/>
    <s v="Satış nümayəndəsi"/>
    <x v="3"/>
    <x v="18"/>
    <n v="142"/>
    <n v="8"/>
    <n v="1136"/>
    <s v="Human"/>
    <s v="Şərq"/>
    <s v="Sumqayıt"/>
    <d v="2021-05-03T08:24:00"/>
  </r>
  <r>
    <s v="Mustafayeva Sona Abdulla"/>
    <s v="Satış nümayəndəsi"/>
    <x v="2"/>
    <x v="3"/>
    <n v="40"/>
    <n v="157"/>
    <n v="6280"/>
    <s v="Future"/>
    <s v="Şimal-qərb"/>
    <s v="Gəncə"/>
    <d v="2021-05-03T09:36:00"/>
  </r>
  <r>
    <s v="Orucov Teymur Rəşad"/>
    <s v="Satış meneceri"/>
    <x v="1"/>
    <x v="7"/>
    <n v="65"/>
    <n v="1"/>
    <n v="65"/>
    <s v="ABC"/>
    <s v="Şərq"/>
    <s v="Bakı"/>
    <d v="2021-05-03T10:48:00"/>
  </r>
  <r>
    <s v="Abdullayev Tahir Nurlan"/>
    <s v="Satış nümayəndəsi"/>
    <x v="3"/>
    <x v="48"/>
    <n v="73"/>
    <n v="54"/>
    <n v="3942"/>
    <s v="Number"/>
    <s v="Şimal-qərb"/>
    <s v="Gəncə"/>
    <d v="2021-05-03T12:00:00"/>
  </r>
  <r>
    <s v="Əliyeva Röya Əli"/>
    <s v="Satış nümayəndəsi"/>
    <x v="3"/>
    <x v="18"/>
    <n v="142"/>
    <n v="9"/>
    <n v="1278"/>
    <s v="Ilpatio"/>
    <s v="Şərq"/>
    <s v="Bakı"/>
    <d v="2021-05-03T13:12:00"/>
  </r>
  <r>
    <s v="Sabilov Ayaz Teymur"/>
    <s v="Satış nümayəndəsi"/>
    <x v="2"/>
    <x v="3"/>
    <n v="40"/>
    <n v="160"/>
    <n v="6400"/>
    <s v="Human"/>
    <s v="Şərq"/>
    <s v="Sumqayıt"/>
    <d v="2021-05-03T14:24:00"/>
  </r>
  <r>
    <s v="Orucov Teymur Rəşad"/>
    <s v="Satış meneceri"/>
    <x v="1"/>
    <x v="7"/>
    <n v="65"/>
    <n v="9"/>
    <n v="585"/>
    <s v="IzAst"/>
    <s v="Şərq"/>
    <s v="Sumqayıt"/>
    <d v="2021-05-03T15:36:00"/>
  </r>
  <r>
    <s v="Bağışov Elnur İbad"/>
    <s v="Satış meneceri"/>
    <x v="2"/>
    <x v="34"/>
    <n v="68"/>
    <n v="92"/>
    <n v="6256"/>
    <s v="Future"/>
    <s v="Şimal-qərb"/>
    <s v="Gəncə"/>
    <d v="2021-05-03T16:48:00"/>
  </r>
  <r>
    <s v="Orucov Teymur Rəşad"/>
    <s v="Satış meneceri"/>
    <x v="3"/>
    <x v="48"/>
    <n v="73"/>
    <n v="53"/>
    <n v="3869"/>
    <s v="Elba"/>
    <s v="Şimal-qərb"/>
    <s v="Gəncə"/>
    <d v="2021-05-03T18:00:00"/>
  </r>
  <r>
    <s v="Sabilov Ayaz Teymur"/>
    <s v="Satış nümayəndəsi"/>
    <x v="1"/>
    <x v="21"/>
    <n v="128"/>
    <n v="11"/>
    <n v="1408"/>
    <s v="Zoom"/>
    <s v="Şimal-qərb"/>
    <s v="Şəmkir"/>
    <d v="2021-05-03T19:12:00"/>
  </r>
  <r>
    <s v="Bağırov Seymur Orxan"/>
    <s v="Satış meneceri"/>
    <x v="1"/>
    <x v="37"/>
    <n v="87"/>
    <n v="11"/>
    <n v="957"/>
    <s v="Human"/>
    <s v="Şərq"/>
    <s v="Sumqayıt"/>
    <d v="2021-05-03T20:24:00"/>
  </r>
  <r>
    <s v="Sabilov Ayaz Teymur"/>
    <s v="Satış nümayəndəsi"/>
    <x v="1"/>
    <x v="12"/>
    <n v="121"/>
    <n v="8"/>
    <n v="968"/>
    <s v="Stream"/>
    <s v="Cənub"/>
    <s v="Biləsuvar"/>
    <d v="2021-05-03T21:36:00"/>
  </r>
  <r>
    <s v="Mustafayeva Sona Abdulla"/>
    <s v="Satış nümayəndəsi"/>
    <x v="2"/>
    <x v="34"/>
    <n v="68"/>
    <n v="91"/>
    <n v="6188"/>
    <s v="Future"/>
    <s v="Şimal-qərb"/>
    <s v="Gəncə"/>
    <d v="2021-05-03T22:48:00"/>
  </r>
  <r>
    <s v="Orucov Teymur Rəşad"/>
    <s v="Satış meneceri"/>
    <x v="3"/>
    <x v="15"/>
    <n v="115"/>
    <n v="11"/>
    <n v="1265"/>
    <s v="Invest"/>
    <s v="Şərq"/>
    <s v="Bakı"/>
    <d v="2021-05-04T00:00:00"/>
  </r>
  <r>
    <s v="Abdullayev Tahir Nurlan"/>
    <s v="Satış nümayəndəsi"/>
    <x v="3"/>
    <x v="6"/>
    <n v="121"/>
    <n v="34"/>
    <n v="4114"/>
    <s v="AZtotal"/>
    <s v="Şərq"/>
    <s v="Sumqayıt"/>
    <d v="2021-05-04T01:12:00"/>
  </r>
  <r>
    <s v="Sabilov Ayaz Teymur"/>
    <s v="Satış nümayəndəsi"/>
    <x v="2"/>
    <x v="38"/>
    <n v="131"/>
    <n v="6"/>
    <n v="786"/>
    <s v="Caspello"/>
    <s v="Cənub"/>
    <s v="Lənkəran"/>
    <d v="2021-05-04T02:24:00"/>
  </r>
  <r>
    <s v="Bağırov Seymur Orxan"/>
    <s v="Satış meneceri"/>
    <x v="3"/>
    <x v="18"/>
    <n v="142"/>
    <n v="13"/>
    <n v="1846"/>
    <s v="BlackWhite"/>
    <s v="Şimal-qərb"/>
    <s v="Gəncə"/>
    <d v="2021-05-04T03:36:00"/>
  </r>
  <r>
    <s v="Əliyev İlqar Samir"/>
    <s v="Satış meneceri"/>
    <x v="1"/>
    <x v="9"/>
    <n v="98"/>
    <n v="17"/>
    <n v="1666"/>
    <s v="Invest"/>
    <s v="Şərq"/>
    <s v="Bakı"/>
    <d v="2021-05-04T04:48:00"/>
  </r>
  <r>
    <s v="Bağırov Seymur Orxan"/>
    <s v="Satış meneceri"/>
    <x v="0"/>
    <x v="5"/>
    <n v="121"/>
    <n v="44"/>
    <n v="5324"/>
    <s v="Inshaatgold"/>
    <s v="Şimal-şərq"/>
    <s v="Xaçmaz"/>
    <d v="2021-05-04T06:00:00"/>
  </r>
  <r>
    <s v="Abdullayev Tahir Nurlan"/>
    <s v="Satış nümayəndəsi"/>
    <x v="1"/>
    <x v="4"/>
    <n v="104"/>
    <n v="3"/>
    <n v="312"/>
    <s v="Zoom"/>
    <s v="Şimal-qərb"/>
    <s v="Şəmkir"/>
    <d v="2021-05-04T07:12:00"/>
  </r>
  <r>
    <s v="Sabilov Ayaz Teymur"/>
    <s v="Satış nümayəndəsi"/>
    <x v="0"/>
    <x v="10"/>
    <n v="54"/>
    <n v="93"/>
    <n v="5022"/>
    <s v="Albana"/>
    <s v="Şimal-qərb"/>
    <s v="Ağstafa"/>
    <d v="2021-05-04T08:24:00"/>
  </r>
  <r>
    <s v="Əliyeva Röya Əli"/>
    <s v="Satış nümayəndəsi"/>
    <x v="3"/>
    <x v="19"/>
    <n v="70"/>
    <n v="4"/>
    <n v="280"/>
    <s v="Pero"/>
    <s v="Şimal-şərq"/>
    <s v="Quba"/>
    <d v="2021-05-04T09:36:00"/>
  </r>
  <r>
    <s v="Bağışov Elnur İbad"/>
    <s v="Satış meneceri"/>
    <x v="3"/>
    <x v="28"/>
    <n v="27"/>
    <n v="35"/>
    <n v="945"/>
    <s v="BlackWhite"/>
    <s v="Şimal-qərb"/>
    <s v="Gəncə"/>
    <d v="2021-05-04T10:48:00"/>
  </r>
  <r>
    <s v="Əliyev İlqar Samir"/>
    <s v="Satış meneceri"/>
    <x v="3"/>
    <x v="41"/>
    <n v="107"/>
    <n v="7"/>
    <n v="749"/>
    <s v="Pero"/>
    <s v="Şimal-şərq"/>
    <s v="Quba"/>
    <d v="2021-05-04T12:00:00"/>
  </r>
  <r>
    <s v="Bağırov Seymur Orxan"/>
    <s v="Satış meneceri"/>
    <x v="0"/>
    <x v="30"/>
    <n v="31"/>
    <n v="10"/>
    <n v="310"/>
    <s v="Sensora"/>
    <s v="Şərq"/>
    <s v="Xırdalan"/>
    <d v="2021-05-04T13:12:00"/>
  </r>
  <r>
    <s v="Sabilov Ayaz Teymur"/>
    <s v="Satış nümayəndəsi"/>
    <x v="2"/>
    <x v="45"/>
    <n v="105"/>
    <n v="5"/>
    <n v="525"/>
    <s v="Inshaatgold"/>
    <s v="Şimal-şərq"/>
    <s v="Xaçmaz"/>
    <d v="2021-05-04T14:24:00"/>
  </r>
  <r>
    <s v="Əliyev İlqar Samir"/>
    <s v="Satış meneceri"/>
    <x v="3"/>
    <x v="11"/>
    <n v="146"/>
    <n v="14"/>
    <n v="2044"/>
    <s v="Future"/>
    <s v="Şimal-qərb"/>
    <s v="Gəncə"/>
    <d v="2021-05-04T15:36:00"/>
  </r>
  <r>
    <s v="Sabilov Ayaz Teymur"/>
    <s v="Satış nümayəndəsi"/>
    <x v="0"/>
    <x v="30"/>
    <n v="31"/>
    <n v="5"/>
    <n v="155"/>
    <s v="BlackWhite"/>
    <s v="Şimal-qərb"/>
    <s v="Gəncə"/>
    <d v="2021-05-04T16:48:00"/>
  </r>
  <r>
    <s v="Bağışov Elnur İbad"/>
    <s v="Satış meneceri"/>
    <x v="1"/>
    <x v="29"/>
    <n v="133"/>
    <n v="7"/>
    <n v="931"/>
    <s v="BlackWhite"/>
    <s v="Şimal-qərb"/>
    <s v="Gəncə"/>
    <d v="2021-05-04T18:00:00"/>
  </r>
  <r>
    <s v="Orucov Teymur Rəşad"/>
    <s v="Satış meneceri"/>
    <x v="2"/>
    <x v="38"/>
    <n v="131"/>
    <n v="7"/>
    <n v="917"/>
    <s v="Elba"/>
    <s v="Şimal-qərb"/>
    <s v="Gəncə"/>
    <d v="2021-05-04T19:12:00"/>
  </r>
  <r>
    <s v="Mustafayeva Sona Abdulla"/>
    <s v="Satış nümayəndəsi"/>
    <x v="2"/>
    <x v="20"/>
    <n v="89"/>
    <n v="85"/>
    <n v="7565"/>
    <s v="ABC"/>
    <s v="Şərq"/>
    <s v="Bakı"/>
    <d v="2021-05-04T20:24:00"/>
  </r>
  <r>
    <s v="Abdullayev Tahir Nurlan"/>
    <s v="Satış nümayəndəsi"/>
    <x v="3"/>
    <x v="13"/>
    <n v="130"/>
    <n v="7"/>
    <n v="910"/>
    <s v="Albana"/>
    <s v="Şimal-qərb"/>
    <s v="Ağstafa"/>
    <d v="2021-05-04T21:36:00"/>
  </r>
  <r>
    <s v="Sabilov Ayaz Teymur"/>
    <s v="Satış nümayəndəsi"/>
    <x v="1"/>
    <x v="7"/>
    <n v="65"/>
    <n v="5"/>
    <n v="325"/>
    <s v="Future"/>
    <s v="Şimal-qərb"/>
    <s v="Gəncə"/>
    <d v="2021-05-04T22:48:00"/>
  </r>
  <r>
    <s v="Sabilov Ayaz Teymur"/>
    <s v="Satış nümayəndəsi"/>
    <x v="2"/>
    <x v="45"/>
    <n v="105"/>
    <n v="10"/>
    <n v="1050"/>
    <s v="AZtotal"/>
    <s v="Şərq"/>
    <s v="Sumqayıt"/>
    <d v="2021-05-05T00:00:00"/>
  </r>
  <r>
    <s v="Abdullayev Tahir Nurlan"/>
    <s v="Satış nümayəndəsi"/>
    <x v="1"/>
    <x v="7"/>
    <n v="65"/>
    <n v="8"/>
    <n v="520"/>
    <s v="Zoom"/>
    <s v="Şimal-qərb"/>
    <s v="Şəmkir"/>
    <d v="2021-05-05T01:12:00"/>
  </r>
  <r>
    <s v="Abdullayev Tahir Nurlan"/>
    <s v="Satış nümayəndəsi"/>
    <x v="2"/>
    <x v="36"/>
    <n v="73"/>
    <n v="8"/>
    <n v="584"/>
    <s v="Sansor"/>
    <s v="Şimal-qərb"/>
    <s v="Şəmkir"/>
    <d v="2021-05-05T02:24:00"/>
  </r>
  <r>
    <s v="Orucov Teymur Rəşad"/>
    <s v="Satış meneceri"/>
    <x v="0"/>
    <x v="17"/>
    <n v="83"/>
    <n v="14"/>
    <n v="1162"/>
    <s v="Number"/>
    <s v="Şimal-qərb"/>
    <s v="Gəncə"/>
    <d v="2021-05-05T03:36:00"/>
  </r>
  <r>
    <s v="Bağışov Elnur İbad"/>
    <s v="Satış meneceri"/>
    <x v="2"/>
    <x v="39"/>
    <n v="85"/>
    <n v="10"/>
    <n v="850"/>
    <s v="Inshaatgold"/>
    <s v="Şimal-şərq"/>
    <s v="Xaçmaz"/>
    <d v="2021-05-05T04:48:00"/>
  </r>
  <r>
    <s v="Bağırov Seymur Orxan"/>
    <s v="Satış meneceri"/>
    <x v="1"/>
    <x v="22"/>
    <n v="101"/>
    <n v="8"/>
    <n v="808"/>
    <s v="Pero"/>
    <s v="Şimal-şərq"/>
    <s v="Quba"/>
    <d v="2021-05-05T06:00:00"/>
  </r>
  <r>
    <s v="Mustafayeva Sona Abdulla"/>
    <s v="Satış nümayəndəsi"/>
    <x v="0"/>
    <x v="5"/>
    <n v="121"/>
    <n v="65"/>
    <n v="7865"/>
    <s v="Inshaatgold"/>
    <s v="Şimal-şərq"/>
    <s v="Xaçmaz"/>
    <d v="2021-05-05T07:12:00"/>
  </r>
  <r>
    <s v="Bağışov Elnur İbad"/>
    <s v="Satış meneceri"/>
    <x v="1"/>
    <x v="23"/>
    <n v="40"/>
    <n v="8"/>
    <n v="320"/>
    <s v="Ilmano"/>
    <s v="Şərq"/>
    <s v="Bakı"/>
    <d v="2021-05-05T08:24:00"/>
  </r>
  <r>
    <s v="Mustafayeva Sona Abdulla"/>
    <s v="Satış nümayəndəsi"/>
    <x v="3"/>
    <x v="48"/>
    <n v="73"/>
    <n v="50"/>
    <n v="3650"/>
    <s v="Zoom"/>
    <s v="Şimal-qərb"/>
    <s v="Şəmkir"/>
    <d v="2021-05-05T09:36:00"/>
  </r>
  <r>
    <s v="Mustafayeva Sona Abdulla"/>
    <s v="Satış nümayəndəsi"/>
    <x v="0"/>
    <x v="10"/>
    <n v="54"/>
    <n v="94"/>
    <n v="5076"/>
    <s v="ABC"/>
    <s v="Şərq"/>
    <s v="Bakı"/>
    <d v="2021-05-05T10:48:00"/>
  </r>
  <r>
    <s v="Bağışov Elnur İbad"/>
    <s v="Satış meneceri"/>
    <x v="3"/>
    <x v="27"/>
    <n v="43"/>
    <n v="12"/>
    <n v="516"/>
    <s v="Zoom"/>
    <s v="Şimal-qərb"/>
    <s v="Şəmkir"/>
    <d v="2021-05-05T12:00:00"/>
  </r>
  <r>
    <s v="Sabilov Ayaz Teymur"/>
    <s v="Satış nümayəndəsi"/>
    <x v="1"/>
    <x v="22"/>
    <n v="101"/>
    <n v="8"/>
    <n v="808"/>
    <s v="Future"/>
    <s v="Şimal-qərb"/>
    <s v="Gəncə"/>
    <d v="2021-05-05T13:12:00"/>
  </r>
  <r>
    <s v="Bağışov Elnur İbad"/>
    <s v="Satış meneceri"/>
    <x v="2"/>
    <x v="45"/>
    <n v="105"/>
    <n v="10"/>
    <n v="1050"/>
    <s v="Ilmano"/>
    <s v="Şərq"/>
    <s v="Bakı"/>
    <d v="2021-05-05T14:24:00"/>
  </r>
  <r>
    <s v="Bağışov Elnur İbad"/>
    <s v="Satış meneceri"/>
    <x v="2"/>
    <x v="42"/>
    <n v="47"/>
    <n v="13"/>
    <n v="611"/>
    <s v="Azgold"/>
    <s v="Şimal"/>
    <s v="Qəbələ"/>
    <d v="2021-05-05T15:36:00"/>
  </r>
  <r>
    <s v="Əliyeva Röya Əli"/>
    <s v="Satış nümayəndəsi"/>
    <x v="3"/>
    <x v="25"/>
    <n v="67"/>
    <n v="7"/>
    <n v="469"/>
    <s v="Lebima"/>
    <s v="Şimal-şərq"/>
    <s v="Qusar"/>
    <d v="2021-05-05T16:48:00"/>
  </r>
  <r>
    <s v="Sabilov Ayaz Teymur"/>
    <s v="Satış nümayəndəsi"/>
    <x v="0"/>
    <x v="32"/>
    <n v="119"/>
    <n v="10"/>
    <n v="1190"/>
    <s v="BlackWhite"/>
    <s v="Şimal-qərb"/>
    <s v="Gəncə"/>
    <d v="2021-05-05T18:00:00"/>
  </r>
  <r>
    <s v="Mustafayeva Sona Abdulla"/>
    <s v="Satış nümayəndəsi"/>
    <x v="2"/>
    <x v="42"/>
    <n v="47"/>
    <n v="6"/>
    <n v="282"/>
    <s v="Invest"/>
    <s v="Şərq"/>
    <s v="Bakı"/>
    <d v="2021-05-05T19:12:00"/>
  </r>
  <r>
    <s v="Sabilov Ayaz Teymur"/>
    <s v="Satış nümayəndəsi"/>
    <x v="0"/>
    <x v="30"/>
    <n v="31"/>
    <n v="7"/>
    <n v="217"/>
    <s v="Ultra"/>
    <s v="Cənub"/>
    <s v="Nefçala"/>
    <d v="2021-05-05T20:24:00"/>
  </r>
  <r>
    <s v="Abdullayev Tahir Nurlan"/>
    <s v="Satış nümayəndəsi"/>
    <x v="1"/>
    <x v="7"/>
    <n v="65"/>
    <n v="9"/>
    <n v="585"/>
    <s v="BlackWhite"/>
    <s v="Şimal-qərb"/>
    <s v="Gəncə"/>
    <d v="2021-05-05T21:36:00"/>
  </r>
  <r>
    <s v="Abdullayev Tahir Nurlan"/>
    <s v="Satış nümayəndəsi"/>
    <x v="2"/>
    <x v="20"/>
    <n v="89"/>
    <n v="84"/>
    <n v="7476"/>
    <s v="Number"/>
    <s v="Şimal-qərb"/>
    <s v="Gəncə"/>
    <d v="2021-05-05T22:48:00"/>
  </r>
  <r>
    <s v="Abdullayev Tahir Nurlan"/>
    <s v="Satış nümayəndəsi"/>
    <x v="2"/>
    <x v="45"/>
    <n v="105"/>
    <n v="6"/>
    <n v="630"/>
    <s v="Albana"/>
    <s v="Şimal-qərb"/>
    <s v="Ağstafa"/>
    <d v="2021-05-06T00:00:00"/>
  </r>
  <r>
    <s v="Bağırov Seymur Orxan"/>
    <s v="Satış meneceri"/>
    <x v="0"/>
    <x v="35"/>
    <n v="69"/>
    <n v="56"/>
    <n v="3864"/>
    <s v="BlackWhite"/>
    <s v="Şimal-qərb"/>
    <s v="Gəncə"/>
    <d v="2021-05-06T01:12:00"/>
  </r>
  <r>
    <s v="Əliyeva Röya Əli"/>
    <s v="Satış nümayəndəsi"/>
    <x v="4"/>
    <x v="47"/>
    <n v="134"/>
    <n v="136"/>
    <n v="18224"/>
    <s v="Alfa"/>
    <s v="Şimal-qərb"/>
    <s v="Şəmkir"/>
    <d v="2021-05-06T02:24:00"/>
  </r>
  <r>
    <s v="Əliyeva Röya Əli"/>
    <s v="Satış nümayəndəsi"/>
    <x v="3"/>
    <x v="15"/>
    <n v="115"/>
    <n v="8"/>
    <n v="920"/>
    <s v="Invest"/>
    <s v="Şərq"/>
    <s v="Bakı"/>
    <d v="2021-05-06T03:36:00"/>
  </r>
  <r>
    <s v="Abdullayev Tahir Nurlan"/>
    <s v="Satış nümayəndəsi"/>
    <x v="3"/>
    <x v="18"/>
    <n v="142"/>
    <n v="10"/>
    <n v="1420"/>
    <s v="BlackWhite"/>
    <s v="Şimal-qərb"/>
    <s v="Gəncə"/>
    <d v="2021-05-06T04:48:00"/>
  </r>
  <r>
    <s v="Mustafayeva Sona Abdulla"/>
    <s v="Satış nümayəndəsi"/>
    <x v="3"/>
    <x v="46"/>
    <n v="36"/>
    <n v="13"/>
    <n v="468"/>
    <s v="Sansor"/>
    <s v="Şimal-qərb"/>
    <s v="Şəmkir"/>
    <d v="2021-05-06T06:00:00"/>
  </r>
  <r>
    <s v="Orucov Teymur Rəşad"/>
    <s v="Satış meneceri"/>
    <x v="0"/>
    <x v="17"/>
    <n v="83"/>
    <n v="13"/>
    <n v="1079"/>
    <s v="Lebima"/>
    <s v="Şimal-şərq"/>
    <s v="Qusar"/>
    <d v="2021-05-06T07:12:00"/>
  </r>
  <r>
    <s v="Bağışov Elnur İbad"/>
    <s v="Satış meneceri"/>
    <x v="4"/>
    <x v="47"/>
    <n v="134"/>
    <n v="135"/>
    <n v="18090"/>
    <s v="Alfa"/>
    <s v="Şimal-qərb"/>
    <s v="Şəmkir"/>
    <d v="2021-05-06T08:24:00"/>
  </r>
  <r>
    <s v="Əliyev İlqar Samir"/>
    <s v="Satış meneceri"/>
    <x v="3"/>
    <x v="6"/>
    <n v="121"/>
    <n v="36"/>
    <n v="4356"/>
    <s v="Ilmano"/>
    <s v="Şərq"/>
    <s v="Bakı"/>
    <d v="2021-05-06T09:36:00"/>
  </r>
  <r>
    <s v="Əliyeva Röya Əli"/>
    <s v="Satış nümayəndəsi"/>
    <x v="0"/>
    <x v="40"/>
    <n v="128"/>
    <n v="11"/>
    <n v="1408"/>
    <s v="Pero"/>
    <s v="Şimal-şərq"/>
    <s v="Quba"/>
    <d v="2021-05-06T10:48:00"/>
  </r>
  <r>
    <s v="Əliyev İlqar Samir"/>
    <s v="Satış meneceri"/>
    <x v="2"/>
    <x v="34"/>
    <n v="68"/>
    <n v="89"/>
    <n v="6052"/>
    <s v="Inshaatgold"/>
    <s v="Şimal-şərq"/>
    <s v="Xaçmaz"/>
    <d v="2021-05-06T12:00:00"/>
  </r>
  <r>
    <s v="Sabilov Ayaz Teymur"/>
    <s v="Satış nümayəndəsi"/>
    <x v="0"/>
    <x v="32"/>
    <n v="119"/>
    <n v="11"/>
    <n v="1309"/>
    <s v="BlackWhite"/>
    <s v="Şimal-qərb"/>
    <s v="Gəncə"/>
    <d v="2021-05-06T13:12:00"/>
  </r>
  <r>
    <s v="Əliyeva Röya Əli"/>
    <s v="Satış nümayəndəsi"/>
    <x v="3"/>
    <x v="15"/>
    <n v="115"/>
    <n v="3"/>
    <n v="345"/>
    <s v="Zoom"/>
    <s v="Şimal-qərb"/>
    <s v="Şəmkir"/>
    <d v="2021-05-06T14:24:00"/>
  </r>
  <r>
    <s v="Bağışov Elnur İbad"/>
    <s v="Satış meneceri"/>
    <x v="2"/>
    <x v="16"/>
    <n v="107"/>
    <n v="11"/>
    <n v="1177"/>
    <s v="Future"/>
    <s v="Şimal-qərb"/>
    <s v="Gəncə"/>
    <d v="2021-05-06T15:36:00"/>
  </r>
  <r>
    <s v="Bağışov Elnur İbad"/>
    <s v="Satış meneceri"/>
    <x v="2"/>
    <x v="45"/>
    <n v="105"/>
    <n v="4"/>
    <n v="420"/>
    <s v="Ultra"/>
    <s v="Cənub"/>
    <s v="Nefçala"/>
    <d v="2021-05-06T16:48:00"/>
  </r>
  <r>
    <s v="Bağışov Elnur İbad"/>
    <s v="Satış meneceri"/>
    <x v="3"/>
    <x v="15"/>
    <n v="115"/>
    <n v="10"/>
    <n v="1150"/>
    <s v="Zoom"/>
    <s v="Şimal-qərb"/>
    <s v="Şəmkir"/>
    <d v="2021-05-06T18:00:00"/>
  </r>
  <r>
    <s v="Orucov Teymur Rəşad"/>
    <s v="Satış meneceri"/>
    <x v="1"/>
    <x v="23"/>
    <n v="40"/>
    <n v="7"/>
    <n v="280"/>
    <s v="Number"/>
    <s v="Şimal-qərb"/>
    <s v="Gəncə"/>
    <d v="2021-05-06T19:12:00"/>
  </r>
  <r>
    <s v="Orucov Teymur Rəşad"/>
    <s v="Satış meneceri"/>
    <x v="3"/>
    <x v="19"/>
    <n v="70"/>
    <n v="12"/>
    <n v="840"/>
    <s v="Zoom"/>
    <s v="Şimal-qərb"/>
    <s v="Şəmkir"/>
    <d v="2021-05-06T20:24:00"/>
  </r>
  <r>
    <s v="Əliyev İlqar Samir"/>
    <s v="Satış meneceri"/>
    <x v="3"/>
    <x v="44"/>
    <n v="28"/>
    <n v="13"/>
    <n v="364"/>
    <s v="Sensora"/>
    <s v="Şərq"/>
    <s v="Xırdalan"/>
    <d v="2021-05-06T21:36:00"/>
  </r>
  <r>
    <s v="Mustafayeva Sona Abdulla"/>
    <s v="Satış nümayəndəsi"/>
    <x v="4"/>
    <x v="49"/>
    <n v="50"/>
    <n v="99"/>
    <n v="4950"/>
    <s v="Number"/>
    <s v="Şimal-qərb"/>
    <s v="Gəncə"/>
    <d v="2021-05-06T22:48:00"/>
  </r>
  <r>
    <s v="Sabilov Ayaz Teymur"/>
    <s v="Satış nümayəndəsi"/>
    <x v="0"/>
    <x v="17"/>
    <n v="83"/>
    <n v="15"/>
    <n v="1245"/>
    <s v="Standart"/>
    <s v="Şimal"/>
    <s v="İsmayıllı"/>
    <d v="2021-05-07T00:00:00"/>
  </r>
  <r>
    <s v="Bağışov Elnur İbad"/>
    <s v="Satış meneceri"/>
    <x v="2"/>
    <x v="16"/>
    <n v="107"/>
    <n v="15"/>
    <n v="1605"/>
    <s v="Zoom"/>
    <s v="Şimal-qərb"/>
    <s v="Şəmkir"/>
    <d v="2021-05-07T01:12:00"/>
  </r>
  <r>
    <s v="Əliyev İlqar Samir"/>
    <s v="Satış meneceri"/>
    <x v="1"/>
    <x v="31"/>
    <n v="77"/>
    <n v="10"/>
    <n v="770"/>
    <s v="Pero"/>
    <s v="Şimal-şərq"/>
    <s v="Quba"/>
    <d v="2021-05-07T02:24:00"/>
  </r>
  <r>
    <s v="Əliyev İlqar Samir"/>
    <s v="Satış meneceri"/>
    <x v="1"/>
    <x v="9"/>
    <n v="98"/>
    <n v="18"/>
    <n v="1764"/>
    <s v="Sensora"/>
    <s v="Şərq"/>
    <s v="Xırdalan"/>
    <d v="2021-05-07T03:36:00"/>
  </r>
  <r>
    <s v="Əliyev İlqar Samir"/>
    <s v="Satış meneceri"/>
    <x v="1"/>
    <x v="4"/>
    <n v="104"/>
    <n v="10"/>
    <n v="1040"/>
    <s v="Zoom"/>
    <s v="Şimal-qərb"/>
    <s v="Şəmkir"/>
    <d v="2021-05-07T04:48:00"/>
  </r>
  <r>
    <s v="Sabilov Ayaz Teymur"/>
    <s v="Satış nümayəndəsi"/>
    <x v="3"/>
    <x v="25"/>
    <n v="67"/>
    <n v="10"/>
    <n v="670"/>
    <s v="Inshaatgold"/>
    <s v="Şimal-şərq"/>
    <s v="Xaçmaz"/>
    <d v="2021-05-07T06:00:00"/>
  </r>
  <r>
    <s v="Bağışov Elnur İbad"/>
    <s v="Satış meneceri"/>
    <x v="0"/>
    <x v="26"/>
    <n v="6"/>
    <n v="193"/>
    <n v="1158"/>
    <s v="BlackWhite"/>
    <s v="Şimal-qərb"/>
    <s v="Gəncə"/>
    <d v="2021-05-07T07:12:00"/>
  </r>
  <r>
    <s v="Əliyeva Röya Əli"/>
    <s v="Satış nümayəndəsi"/>
    <x v="2"/>
    <x v="20"/>
    <n v="89"/>
    <n v="83"/>
    <n v="7387"/>
    <s v="Elba"/>
    <s v="Şimal-qərb"/>
    <s v="Gəncə"/>
    <d v="2021-05-07T08:24:00"/>
  </r>
  <r>
    <s v="Abdullayev Tahir Nurlan"/>
    <s v="Satış nümayəndəsi"/>
    <x v="3"/>
    <x v="15"/>
    <n v="115"/>
    <n v="8"/>
    <n v="920"/>
    <s v="ABC"/>
    <s v="Şərq"/>
    <s v="Bakı"/>
    <d v="2021-05-07T09:36:00"/>
  </r>
  <r>
    <s v="Əliyeva Röya Əli"/>
    <s v="Satış nümayəndəsi"/>
    <x v="0"/>
    <x v="14"/>
    <n v="47"/>
    <n v="10"/>
    <n v="470"/>
    <s v="Standart"/>
    <s v="Şimal"/>
    <s v="İsmayıllı"/>
    <d v="2021-05-07T10:48:00"/>
  </r>
  <r>
    <s v="Əliyeva Röya Əli"/>
    <s v="Satış nümayəndəsi"/>
    <x v="0"/>
    <x v="14"/>
    <n v="47"/>
    <n v="10"/>
    <n v="470"/>
    <s v="Standart"/>
    <s v="Şimal"/>
    <s v="İsmayıllı"/>
    <d v="2021-05-07T12:00:00"/>
  </r>
  <r>
    <s v="Sabilov Ayaz Teymur"/>
    <s v="Satış nümayəndəsi"/>
    <x v="0"/>
    <x v="0"/>
    <n v="98"/>
    <n v="11"/>
    <n v="1078"/>
    <s v="Ilmano"/>
    <s v="Şərq"/>
    <s v="Bakı"/>
    <d v="2021-05-07T13:12:00"/>
  </r>
  <r>
    <s v="Orucov Teymur Rəşad"/>
    <s v="Satış meneceri"/>
    <x v="4"/>
    <x v="49"/>
    <n v="50"/>
    <n v="99"/>
    <n v="4950"/>
    <s v="Ilpatio"/>
    <s v="Şərq"/>
    <s v="Bakı"/>
    <d v="2021-05-07T14:24:00"/>
  </r>
  <r>
    <s v="Əliyev İlqar Samir"/>
    <s v="Satış meneceri"/>
    <x v="1"/>
    <x v="23"/>
    <n v="40"/>
    <n v="6"/>
    <n v="240"/>
    <s v="Pero"/>
    <s v="Şimal-şərq"/>
    <s v="Quba"/>
    <d v="2021-05-07T15:36:00"/>
  </r>
  <r>
    <s v="Bağırov Seymur Orxan"/>
    <s v="Satış meneceri"/>
    <x v="0"/>
    <x v="24"/>
    <n v="32"/>
    <n v="53"/>
    <n v="1696"/>
    <s v="Sinan"/>
    <s v="Cənub"/>
    <s v="Biləsuvar"/>
    <d v="2021-05-07T16:48:00"/>
  </r>
  <r>
    <s v="Abdullayev Tahir Nurlan"/>
    <s v="Satış nümayəndəsi"/>
    <x v="1"/>
    <x v="12"/>
    <n v="121"/>
    <n v="7"/>
    <n v="847"/>
    <s v="Diema"/>
    <s v="Şimal-qərb"/>
    <s v="Ağstafa"/>
    <d v="2021-05-07T18:00:00"/>
  </r>
  <r>
    <s v="Əliyev İlqar Samir"/>
    <s v="Satış meneceri"/>
    <x v="0"/>
    <x v="10"/>
    <n v="54"/>
    <n v="92"/>
    <n v="4968"/>
    <s v="BlackWhite"/>
    <s v="Şimal-qərb"/>
    <s v="Gəncə"/>
    <d v="2021-05-07T19:12:00"/>
  </r>
  <r>
    <s v="Əliyeva Röya Əli"/>
    <s v="Satış nümayəndəsi"/>
    <x v="2"/>
    <x v="34"/>
    <n v="68"/>
    <n v="94"/>
    <n v="6392"/>
    <s v="Albana"/>
    <s v="Şimal-qərb"/>
    <s v="Ağstafa"/>
    <d v="2021-05-07T20:24:00"/>
  </r>
  <r>
    <s v="Mustafayeva Sona Abdulla"/>
    <s v="Satış nümayəndəsi"/>
    <x v="0"/>
    <x v="35"/>
    <n v="69"/>
    <n v="61"/>
    <n v="4209"/>
    <s v="Invest"/>
    <s v="Şərq"/>
    <s v="Bakı"/>
    <d v="2021-05-07T21:36:00"/>
  </r>
  <r>
    <s v="Abdullayev Tahir Nurlan"/>
    <s v="Satış nümayəndəsi"/>
    <x v="3"/>
    <x v="27"/>
    <n v="43"/>
    <n v="13"/>
    <n v="559"/>
    <s v="Albana"/>
    <s v="Şimal-qərb"/>
    <s v="Ağstafa"/>
    <d v="2021-05-07T22:48:00"/>
  </r>
  <r>
    <s v="Əliyev İlqar Samir"/>
    <s v="Satış meneceri"/>
    <x v="0"/>
    <x v="10"/>
    <n v="54"/>
    <n v="95"/>
    <n v="5130"/>
    <s v="Future"/>
    <s v="Şimal-qərb"/>
    <s v="Gəncə"/>
    <d v="2021-05-08T00:00:00"/>
  </r>
  <r>
    <s v="Bağışov Elnur İbad"/>
    <s v="Satış meneceri"/>
    <x v="4"/>
    <x v="43"/>
    <n v="16"/>
    <n v="147"/>
    <n v="2352"/>
    <s v="Azgold"/>
    <s v="Şimal"/>
    <s v="Qəbələ"/>
    <d v="2021-05-08T01:12:00"/>
  </r>
  <r>
    <s v="Orucov Teymur Rəşad"/>
    <s v="Satış meneceri"/>
    <x v="4"/>
    <x v="43"/>
    <n v="16"/>
    <n v="141"/>
    <n v="2256"/>
    <s v="Number"/>
    <s v="Şimal-qərb"/>
    <s v="Gəncə"/>
    <d v="2021-05-08T02:24:00"/>
  </r>
  <r>
    <s v="Əliyeva Röya Əli"/>
    <s v="Satış nümayəndəsi"/>
    <x v="2"/>
    <x v="36"/>
    <n v="73"/>
    <n v="4"/>
    <n v="292"/>
    <s v="Pero"/>
    <s v="Şimal-şərq"/>
    <s v="Quba"/>
    <d v="2021-05-08T03:36:00"/>
  </r>
  <r>
    <s v="Mustafayeva Sona Abdulla"/>
    <s v="Satış nümayəndəsi"/>
    <x v="0"/>
    <x v="30"/>
    <n v="31"/>
    <n v="8"/>
    <n v="248"/>
    <s v="Trim"/>
    <s v="Şimal"/>
    <s v="Zaqatala"/>
    <d v="2021-05-08T04:48:00"/>
  </r>
  <r>
    <s v="Sabilov Ayaz Teymur"/>
    <s v="Satış nümayəndəsi"/>
    <x v="1"/>
    <x v="7"/>
    <n v="65"/>
    <n v="8"/>
    <n v="520"/>
    <s v="IzAst"/>
    <s v="Şərq"/>
    <s v="Sumqayıt"/>
    <d v="2021-05-08T06:00:00"/>
  </r>
  <r>
    <s v="Əliyev İlqar Samir"/>
    <s v="Satış meneceri"/>
    <x v="1"/>
    <x v="8"/>
    <n v="50"/>
    <n v="17"/>
    <n v="850"/>
    <s v="AZstar"/>
    <s v="Şimal-şərq"/>
    <s v="Quba"/>
    <d v="2021-05-08T07:12:00"/>
  </r>
  <r>
    <s v="Bağırov Seymur Orxan"/>
    <s v="Satış meneceri"/>
    <x v="0"/>
    <x v="2"/>
    <n v="38"/>
    <n v="6"/>
    <n v="228"/>
    <s v="Albana"/>
    <s v="Şimal-qərb"/>
    <s v="Ağstafa"/>
    <d v="2021-05-08T08:24:00"/>
  </r>
  <r>
    <s v="Əliyeva Röya Əli"/>
    <s v="Satış nümayəndəsi"/>
    <x v="2"/>
    <x v="20"/>
    <n v="89"/>
    <n v="82"/>
    <n v="7298"/>
    <s v="Albana"/>
    <s v="Şimal-qərb"/>
    <s v="Ağstafa"/>
    <d v="2021-05-08T09:36:00"/>
  </r>
  <r>
    <s v="Bağışov Elnur İbad"/>
    <s v="Satış meneceri"/>
    <x v="1"/>
    <x v="29"/>
    <n v="133"/>
    <n v="7"/>
    <n v="931"/>
    <s v="Ilmano"/>
    <s v="Şərq"/>
    <s v="Bakı"/>
    <d v="2021-05-08T10:48:00"/>
  </r>
  <r>
    <s v="Əliyev İlqar Samir"/>
    <s v="Satış meneceri"/>
    <x v="3"/>
    <x v="44"/>
    <n v="28"/>
    <n v="11"/>
    <n v="308"/>
    <s v="IzAst"/>
    <s v="Şərq"/>
    <s v="Sumqayıt"/>
    <d v="2021-05-08T12:00:00"/>
  </r>
  <r>
    <s v="Bağırov Seymur Orxan"/>
    <s v="Satış meneceri"/>
    <x v="2"/>
    <x v="20"/>
    <n v="89"/>
    <n v="85"/>
    <n v="7565"/>
    <s v="Ilpatio"/>
    <s v="Şərq"/>
    <s v="Bakı"/>
    <d v="2021-05-08T13:12:00"/>
  </r>
  <r>
    <s v="Sabilov Ayaz Teymur"/>
    <s v="Satış nümayəndəsi"/>
    <x v="1"/>
    <x v="23"/>
    <n v="40"/>
    <n v="12"/>
    <n v="480"/>
    <s v="Number"/>
    <s v="Şimal-qərb"/>
    <s v="Gəncə"/>
    <d v="2021-05-08T14:24:00"/>
  </r>
  <r>
    <s v="Sabilov Ayaz Teymur"/>
    <s v="Satış nümayəndəsi"/>
    <x v="3"/>
    <x v="41"/>
    <n v="107"/>
    <n v="12"/>
    <n v="1284"/>
    <s v="ABC"/>
    <s v="Şərq"/>
    <s v="Bakı"/>
    <d v="2021-05-08T15:36:00"/>
  </r>
  <r>
    <s v="Sabilov Ayaz Teymur"/>
    <s v="Satış nümayəndəsi"/>
    <x v="1"/>
    <x v="8"/>
    <n v="50"/>
    <n v="17"/>
    <n v="850"/>
    <s v="Number"/>
    <s v="Şimal-qərb"/>
    <s v="Gəncə"/>
    <d v="2021-05-08T16:48:00"/>
  </r>
  <r>
    <s v="Abdullayev Tahir Nurlan"/>
    <s v="Satış nümayəndəsi"/>
    <x v="3"/>
    <x v="28"/>
    <n v="27"/>
    <n v="28"/>
    <n v="756"/>
    <s v="Ilmano"/>
    <s v="Şərq"/>
    <s v="Bakı"/>
    <d v="2021-05-08T18:00:00"/>
  </r>
  <r>
    <s v="Əliyev İlqar Samir"/>
    <s v="Satış meneceri"/>
    <x v="2"/>
    <x v="36"/>
    <n v="73"/>
    <n v="8"/>
    <n v="584"/>
    <s v="BlackWhite"/>
    <s v="Şimal-qərb"/>
    <s v="Gəncə"/>
    <d v="2021-05-08T19:12:00"/>
  </r>
  <r>
    <s v="Sabilov Ayaz Teymur"/>
    <s v="Satış nümayəndəsi"/>
    <x v="3"/>
    <x v="13"/>
    <n v="130"/>
    <n v="3"/>
    <n v="390"/>
    <s v="BlackWhite"/>
    <s v="Şimal-qərb"/>
    <s v="Gəncə"/>
    <d v="2021-05-08T20:24:00"/>
  </r>
  <r>
    <s v="Sabilov Ayaz Teymur"/>
    <s v="Satış nümayəndəsi"/>
    <x v="1"/>
    <x v="1"/>
    <n v="145"/>
    <n v="4"/>
    <n v="580"/>
    <s v="Caspello"/>
    <s v="Cənub"/>
    <s v="Lənkəran"/>
    <d v="2021-05-08T21:36:00"/>
  </r>
  <r>
    <s v="Sabilov Ayaz Teymur"/>
    <s v="Satış nümayəndəsi"/>
    <x v="3"/>
    <x v="19"/>
    <n v="70"/>
    <n v="7"/>
    <n v="490"/>
    <s v="Albana"/>
    <s v="Şimal-qərb"/>
    <s v="Ağstafa"/>
    <d v="2021-05-08T22:48:00"/>
  </r>
  <r>
    <s v="Bağışov Elnur İbad"/>
    <s v="Satış meneceri"/>
    <x v="4"/>
    <x v="47"/>
    <n v="134"/>
    <n v="138"/>
    <n v="18492"/>
    <s v="Azgold"/>
    <s v="Şimal"/>
    <s v="Qəbələ"/>
    <d v="2021-05-09T00:00:00"/>
  </r>
  <r>
    <s v="Bağışov Elnur İbad"/>
    <s v="Satış meneceri"/>
    <x v="2"/>
    <x v="34"/>
    <n v="68"/>
    <n v="97"/>
    <n v="6596"/>
    <s v="BlackWhite"/>
    <s v="Şimal-qərb"/>
    <s v="Gəncə"/>
    <d v="2021-05-09T01:12:00"/>
  </r>
  <r>
    <s v="Bağırov Seymur Orxan"/>
    <s v="Satış meneceri"/>
    <x v="1"/>
    <x v="1"/>
    <n v="145"/>
    <n v="6"/>
    <n v="870"/>
    <s v="Elba"/>
    <s v="Şimal-qərb"/>
    <s v="Gəncə"/>
    <d v="2021-05-09T02:24:00"/>
  </r>
  <r>
    <s v="Bağışov Elnur İbad"/>
    <s v="Satış meneceri"/>
    <x v="1"/>
    <x v="12"/>
    <n v="121"/>
    <n v="7"/>
    <n v="847"/>
    <s v="Albana"/>
    <s v="Şimal-qərb"/>
    <s v="Ağstafa"/>
    <d v="2021-05-09T03:36:00"/>
  </r>
  <r>
    <s v="Orucov Teymur Rəşad"/>
    <s v="Satış meneceri"/>
    <x v="0"/>
    <x v="2"/>
    <n v="38"/>
    <n v="11"/>
    <n v="418"/>
    <s v="Zoom"/>
    <s v="Şimal-qərb"/>
    <s v="Şəmkir"/>
    <d v="2021-05-09T04:48:00"/>
  </r>
  <r>
    <s v="Əliyev İlqar Samir"/>
    <s v="Satış meneceri"/>
    <x v="2"/>
    <x v="38"/>
    <n v="131"/>
    <n v="6"/>
    <n v="786"/>
    <s v="Albana"/>
    <s v="Şimal-qərb"/>
    <s v="Ağstafa"/>
    <d v="2021-05-09T06:00:00"/>
  </r>
  <r>
    <s v="Bağırov Seymur Orxan"/>
    <s v="Satış meneceri"/>
    <x v="0"/>
    <x v="30"/>
    <n v="31"/>
    <n v="4"/>
    <n v="124"/>
    <s v="Invest"/>
    <s v="Şərq"/>
    <s v="Bakı"/>
    <d v="2021-05-09T07:12:00"/>
  </r>
  <r>
    <s v="Sabilov Ayaz Teymur"/>
    <s v="Satış nümayəndəsi"/>
    <x v="1"/>
    <x v="1"/>
    <n v="145"/>
    <n v="3"/>
    <n v="435"/>
    <s v="Number"/>
    <s v="Şimal-qərb"/>
    <s v="Gəncə"/>
    <d v="2021-05-09T08:24:00"/>
  </r>
  <r>
    <s v="Bağırov Seymur Orxan"/>
    <s v="Satış meneceri"/>
    <x v="4"/>
    <x v="49"/>
    <n v="50"/>
    <n v="92"/>
    <n v="4600"/>
    <s v="Standart"/>
    <s v="Şimal"/>
    <s v="İsmayıllı"/>
    <d v="2021-05-09T09:36:00"/>
  </r>
  <r>
    <s v="Əliyev İlqar Samir"/>
    <s v="Satış meneceri"/>
    <x v="3"/>
    <x v="27"/>
    <n v="43"/>
    <n v="10"/>
    <n v="430"/>
    <s v="Invest"/>
    <s v="Şərq"/>
    <s v="Bakı"/>
    <d v="2021-05-09T10:48:00"/>
  </r>
  <r>
    <s v="Orucov Teymur Rəşad"/>
    <s v="Satış meneceri"/>
    <x v="2"/>
    <x v="45"/>
    <n v="105"/>
    <n v="7"/>
    <n v="735"/>
    <s v="BlackWhite"/>
    <s v="Şimal-qərb"/>
    <s v="Gəncə"/>
    <d v="2021-05-09T12:00:00"/>
  </r>
  <r>
    <s v="Mustafayeva Sona Abdulla"/>
    <s v="Satış nümayəndəsi"/>
    <x v="0"/>
    <x v="40"/>
    <n v="128"/>
    <n v="13"/>
    <n v="1664"/>
    <s v="Number"/>
    <s v="Şimal-qərb"/>
    <s v="Gəncə"/>
    <d v="2021-05-09T13:12:00"/>
  </r>
  <r>
    <s v="Bağırov Seymur Orxan"/>
    <s v="Satış meneceri"/>
    <x v="0"/>
    <x v="10"/>
    <n v="54"/>
    <n v="99"/>
    <n v="5346"/>
    <s v="Ilpatio"/>
    <s v="Şərq"/>
    <s v="Bakı"/>
    <d v="2021-05-09T14:24:00"/>
  </r>
  <r>
    <s v="Mustafayeva Sona Abdulla"/>
    <s v="Satış nümayəndəsi"/>
    <x v="0"/>
    <x v="32"/>
    <n v="119"/>
    <n v="13"/>
    <n v="1547"/>
    <s v="Elba"/>
    <s v="Şimal-qərb"/>
    <s v="Gəncə"/>
    <d v="2021-05-09T15:36:00"/>
  </r>
  <r>
    <s v="Əliyev İlqar Samir"/>
    <s v="Satış meneceri"/>
    <x v="1"/>
    <x v="1"/>
    <n v="145"/>
    <n v="10"/>
    <n v="1450"/>
    <s v="Inshaatgold"/>
    <s v="Şimal-şərq"/>
    <s v="Xaçmaz"/>
    <d v="2021-05-09T16:48:00"/>
  </r>
  <r>
    <s v="Mustafayeva Sona Abdulla"/>
    <s v="Satış nümayəndəsi"/>
    <x v="1"/>
    <x v="9"/>
    <n v="98"/>
    <n v="11"/>
    <n v="1078"/>
    <s v="Stream"/>
    <s v="Cənub"/>
    <s v="Biləsuvar"/>
    <d v="2021-05-09T18:00:00"/>
  </r>
  <r>
    <s v="Bağırov Seymur Orxan"/>
    <s v="Satış meneceri"/>
    <x v="3"/>
    <x v="6"/>
    <n v="121"/>
    <n v="34"/>
    <n v="4114"/>
    <s v="Trim"/>
    <s v="Şimal"/>
    <s v="Zaqatala"/>
    <d v="2021-05-09T19:12:00"/>
  </r>
  <r>
    <s v="Sabilov Ayaz Teymur"/>
    <s v="Satış nümayəndəsi"/>
    <x v="2"/>
    <x v="38"/>
    <n v="131"/>
    <n v="9"/>
    <n v="1179"/>
    <s v="BlackWhite"/>
    <s v="Şimal-qərb"/>
    <s v="Gəncə"/>
    <d v="2021-05-09T20:24:00"/>
  </r>
  <r>
    <s v="Sabilov Ayaz Teymur"/>
    <s v="Satış nümayəndəsi"/>
    <x v="0"/>
    <x v="14"/>
    <n v="47"/>
    <n v="13"/>
    <n v="611"/>
    <s v="Inshaatgold"/>
    <s v="Şimal-şərq"/>
    <s v="Xaçmaz"/>
    <d v="2021-05-09T21:36:00"/>
  </r>
  <r>
    <s v="Orucov Teymur Rəşad"/>
    <s v="Satış meneceri"/>
    <x v="2"/>
    <x v="3"/>
    <n v="40"/>
    <n v="27"/>
    <n v="1080"/>
    <s v="Albana"/>
    <s v="Şimal-qərb"/>
    <s v="Ağstafa"/>
    <d v="2021-05-09T22:48:00"/>
  </r>
  <r>
    <s v="Əliyeva Röya Əli"/>
    <s v="Satış nümayəndəsi"/>
    <x v="2"/>
    <x v="45"/>
    <n v="105"/>
    <n v="3"/>
    <n v="315"/>
    <s v="BlackWhite"/>
    <s v="Şimal-qərb"/>
    <s v="Gəncə"/>
    <d v="2021-05-10T00:00:00"/>
  </r>
  <r>
    <s v="Abdullayev Tahir Nurlan"/>
    <s v="Satış nümayəndəsi"/>
    <x v="2"/>
    <x v="42"/>
    <n v="47"/>
    <n v="8"/>
    <n v="376"/>
    <s v="Pero"/>
    <s v="Şimal-şərq"/>
    <s v="Quba"/>
    <d v="2021-05-10T01:12:00"/>
  </r>
  <r>
    <s v="Mustafayeva Sona Abdulla"/>
    <s v="Satış nümayəndəsi"/>
    <x v="2"/>
    <x v="20"/>
    <n v="89"/>
    <n v="86"/>
    <n v="7654"/>
    <s v="Invest"/>
    <s v="Şərq"/>
    <s v="Bakı"/>
    <d v="2021-05-10T02:24:00"/>
  </r>
  <r>
    <s v="Bağırov Seymur Orxan"/>
    <s v="Satış meneceri"/>
    <x v="1"/>
    <x v="12"/>
    <n v="121"/>
    <n v="5"/>
    <n v="605"/>
    <s v="Stream"/>
    <s v="Cənub"/>
    <s v="Biləsuvar"/>
    <d v="2021-05-10T03:36:00"/>
  </r>
  <r>
    <s v="Sabilov Ayaz Teymur"/>
    <s v="Satış nümayəndəsi"/>
    <x v="4"/>
    <x v="49"/>
    <n v="50"/>
    <n v="97"/>
    <n v="4850"/>
    <s v="Alfa"/>
    <s v="Şimal-qərb"/>
    <s v="Şəmkir"/>
    <d v="2021-05-10T04:48:00"/>
  </r>
  <r>
    <s v="Bağışov Elnur İbad"/>
    <s v="Satış meneceri"/>
    <x v="3"/>
    <x v="13"/>
    <n v="130"/>
    <n v="8"/>
    <n v="1040"/>
    <s v="ABC"/>
    <s v="Şərq"/>
    <s v="Bakı"/>
    <d v="2021-05-10T06:00:00"/>
  </r>
  <r>
    <s v="Bağırov Seymur Orxan"/>
    <s v="Satış meneceri"/>
    <x v="1"/>
    <x v="12"/>
    <n v="121"/>
    <n v="7"/>
    <n v="847"/>
    <s v="Inshaatgold"/>
    <s v="Şimal-şərq"/>
    <s v="Xaçmaz"/>
    <d v="2021-05-10T07:12:00"/>
  </r>
  <r>
    <s v="Orucov Teymur Rəşad"/>
    <s v="Satış meneceri"/>
    <x v="3"/>
    <x v="13"/>
    <n v="130"/>
    <n v="8"/>
    <n v="1040"/>
    <s v="Sansor"/>
    <s v="Şimal-qərb"/>
    <s v="Şəmkir"/>
    <d v="2021-05-10T08:24:00"/>
  </r>
  <r>
    <s v="Əliyev İlqar Samir"/>
    <s v="Satış meneceri"/>
    <x v="2"/>
    <x v="33"/>
    <n v="47"/>
    <n v="8"/>
    <n v="376"/>
    <s v="Future"/>
    <s v="Şimal-qərb"/>
    <s v="Gəncə"/>
    <d v="2021-05-10T09:36:00"/>
  </r>
  <r>
    <s v="Bağırov Seymur Orxan"/>
    <s v="Satış meneceri"/>
    <x v="3"/>
    <x v="15"/>
    <n v="115"/>
    <n v="4"/>
    <n v="460"/>
    <s v="Human"/>
    <s v="Şərq"/>
    <s v="Sumqayıt"/>
    <d v="2021-05-10T10:48:00"/>
  </r>
  <r>
    <s v="Əliyev İlqar Samir"/>
    <s v="Satış meneceri"/>
    <x v="2"/>
    <x v="36"/>
    <n v="73"/>
    <n v="10"/>
    <n v="730"/>
    <s v="Zoom"/>
    <s v="Şimal-qərb"/>
    <s v="Şəmkir"/>
    <d v="2021-05-10T12:00:00"/>
  </r>
  <r>
    <s v="Sabilov Ayaz Teymur"/>
    <s v="Satış nümayəndəsi"/>
    <x v="3"/>
    <x v="18"/>
    <n v="142"/>
    <n v="13"/>
    <n v="1846"/>
    <s v="Ultra"/>
    <s v="Cənub"/>
    <s v="Nefçala"/>
    <d v="2021-05-10T13:12:00"/>
  </r>
  <r>
    <s v="Bağışov Elnur İbad"/>
    <s v="Satış meneceri"/>
    <x v="1"/>
    <x v="31"/>
    <n v="77"/>
    <n v="7"/>
    <n v="539"/>
    <s v="Zoom"/>
    <s v="Şimal-qərb"/>
    <s v="Şəmkir"/>
    <d v="2021-05-10T14:24:00"/>
  </r>
  <r>
    <s v="Bağışov Elnur İbad"/>
    <s v="Satış meneceri"/>
    <x v="0"/>
    <x v="10"/>
    <n v="54"/>
    <n v="93"/>
    <n v="5022"/>
    <s v="Future"/>
    <s v="Şimal-qərb"/>
    <s v="Gəncə"/>
    <d v="2021-05-10T15:36:00"/>
  </r>
  <r>
    <s v="Əliyev İlqar Samir"/>
    <s v="Satış meneceri"/>
    <x v="1"/>
    <x v="7"/>
    <n v="65"/>
    <n v="8"/>
    <n v="520"/>
    <s v="Trim"/>
    <s v="Şimal"/>
    <s v="Zaqatala"/>
    <d v="2021-05-10T16:48:00"/>
  </r>
  <r>
    <s v="Sabilov Ayaz Teymur"/>
    <s v="Satış nümayəndəsi"/>
    <x v="2"/>
    <x v="38"/>
    <n v="131"/>
    <n v="7"/>
    <n v="917"/>
    <s v="Albana"/>
    <s v="Şimal-qərb"/>
    <s v="Ağstafa"/>
    <d v="2021-05-10T18:00:00"/>
  </r>
  <r>
    <s v="Əliyev İlqar Samir"/>
    <s v="Satış meneceri"/>
    <x v="2"/>
    <x v="38"/>
    <n v="131"/>
    <n v="4"/>
    <n v="524"/>
    <s v="Inshaatgold"/>
    <s v="Şimal-şərq"/>
    <s v="Xaçmaz"/>
    <d v="2021-05-10T19:12:00"/>
  </r>
  <r>
    <s v="Əliyev İlqar Samir"/>
    <s v="Satış meneceri"/>
    <x v="3"/>
    <x v="13"/>
    <n v="130"/>
    <n v="2"/>
    <n v="260"/>
    <s v="ABC"/>
    <s v="Şərq"/>
    <s v="Bakı"/>
    <d v="2021-05-10T20:24:00"/>
  </r>
  <r>
    <s v="Əliyeva Röya Əli"/>
    <s v="Satış nümayəndəsi"/>
    <x v="3"/>
    <x v="19"/>
    <n v="70"/>
    <n v="11"/>
    <n v="770"/>
    <s v="Ilmano"/>
    <s v="Şərq"/>
    <s v="Bakı"/>
    <d v="2021-05-10T21:36:00"/>
  </r>
  <r>
    <s v="Əliyeva Röya Əli"/>
    <s v="Satış nümayəndəsi"/>
    <x v="0"/>
    <x v="35"/>
    <n v="69"/>
    <n v="56"/>
    <n v="3864"/>
    <s v="BlackWhite"/>
    <s v="Şimal-qərb"/>
    <s v="Gəncə"/>
    <d v="2021-05-10T22:48:00"/>
  </r>
  <r>
    <s v="Abdullayev Tahir Nurlan"/>
    <s v="Satış nümayəndəsi"/>
    <x v="3"/>
    <x v="19"/>
    <n v="70"/>
    <n v="5"/>
    <n v="350"/>
    <s v="Number"/>
    <s v="Şimal-qərb"/>
    <s v="Gəncə"/>
    <d v="2021-05-11T00:00:00"/>
  </r>
  <r>
    <s v="Sabilov Ayaz Teymur"/>
    <s v="Satış nümayəndəsi"/>
    <x v="3"/>
    <x v="15"/>
    <n v="115"/>
    <n v="9"/>
    <n v="1035"/>
    <s v="Future"/>
    <s v="Şimal-qərb"/>
    <s v="Gəncə"/>
    <d v="2021-05-11T01:12:00"/>
  </r>
  <r>
    <s v="Orucov Teymur Rəşad"/>
    <s v="Satış meneceri"/>
    <x v="3"/>
    <x v="46"/>
    <n v="36"/>
    <n v="12"/>
    <n v="432"/>
    <s v="Ultra"/>
    <s v="Cənub"/>
    <s v="Nefçala"/>
    <d v="2021-05-11T02:24:00"/>
  </r>
  <r>
    <s v="Əliyeva Röya Əli"/>
    <s v="Satış nümayəndəsi"/>
    <x v="1"/>
    <x v="22"/>
    <n v="101"/>
    <n v="8"/>
    <n v="808"/>
    <s v="Stream"/>
    <s v="Cənub"/>
    <s v="Biləsuvar"/>
    <d v="2021-05-11T03:36:00"/>
  </r>
  <r>
    <s v="Bağırov Seymur Orxan"/>
    <s v="Satış meneceri"/>
    <x v="1"/>
    <x v="9"/>
    <n v="98"/>
    <n v="14"/>
    <n v="1372"/>
    <s v="Zoom"/>
    <s v="Şimal-qərb"/>
    <s v="Şəmkir"/>
    <d v="2021-05-11T04:48:00"/>
  </r>
  <r>
    <s v="Əliyeva Röya Əli"/>
    <s v="Satış nümayəndəsi"/>
    <x v="1"/>
    <x v="23"/>
    <n v="40"/>
    <n v="6"/>
    <n v="240"/>
    <s v="Inshaatgold"/>
    <s v="Şimal-şərq"/>
    <s v="Xaçmaz"/>
    <d v="2021-05-11T06:00:00"/>
  </r>
  <r>
    <s v="Bağışov Elnur İbad"/>
    <s v="Satış meneceri"/>
    <x v="3"/>
    <x v="44"/>
    <n v="28"/>
    <n v="8"/>
    <n v="224"/>
    <s v="Ultra"/>
    <s v="Cənub"/>
    <s v="Nefçala"/>
    <d v="2021-05-11T07:12:00"/>
  </r>
  <r>
    <s v="Orucov Teymur Rəşad"/>
    <s v="Satış meneceri"/>
    <x v="1"/>
    <x v="7"/>
    <n v="65"/>
    <n v="9"/>
    <n v="585"/>
    <s v="Ilmano"/>
    <s v="Şərq"/>
    <s v="Bakı"/>
    <d v="2021-05-11T08:24:00"/>
  </r>
  <r>
    <s v="Bağışov Elnur İbad"/>
    <s v="Satış meneceri"/>
    <x v="2"/>
    <x v="36"/>
    <n v="73"/>
    <n v="12"/>
    <n v="876"/>
    <s v="Zoom"/>
    <s v="Şimal-qərb"/>
    <s v="Şəmkir"/>
    <d v="2021-05-11T09:36:00"/>
  </r>
  <r>
    <s v="Əliyev İlqar Samir"/>
    <s v="Satış meneceri"/>
    <x v="3"/>
    <x v="27"/>
    <n v="43"/>
    <n v="8"/>
    <n v="344"/>
    <s v="Human"/>
    <s v="Şərq"/>
    <s v="Sumqayıt"/>
    <d v="2021-05-11T10:48:00"/>
  </r>
  <r>
    <s v="Sabilov Ayaz Teymur"/>
    <s v="Satış nümayəndəsi"/>
    <x v="2"/>
    <x v="38"/>
    <n v="131"/>
    <n v="3"/>
    <n v="393"/>
    <s v="Invest"/>
    <s v="Şərq"/>
    <s v="Bakı"/>
    <d v="2021-05-11T12:00:00"/>
  </r>
  <r>
    <s v="Əliyev İlqar Samir"/>
    <s v="Satış meneceri"/>
    <x v="3"/>
    <x v="41"/>
    <n v="107"/>
    <n v="9"/>
    <n v="963"/>
    <s v="Human"/>
    <s v="Şərq"/>
    <s v="Sumqayıt"/>
    <d v="2021-05-11T13:12:00"/>
  </r>
  <r>
    <s v="Əliyev İlqar Samir"/>
    <s v="Satış meneceri"/>
    <x v="2"/>
    <x v="3"/>
    <n v="40"/>
    <n v="27"/>
    <n v="1080"/>
    <s v="Ilpatio"/>
    <s v="Şərq"/>
    <s v="Bakı"/>
    <d v="2021-05-11T14:24:00"/>
  </r>
  <r>
    <s v="Əliyev İlqar Samir"/>
    <s v="Satış meneceri"/>
    <x v="2"/>
    <x v="42"/>
    <n v="47"/>
    <n v="7"/>
    <n v="329"/>
    <s v="Future"/>
    <s v="Şimal-qərb"/>
    <s v="Gəncə"/>
    <d v="2021-05-11T15:36:00"/>
  </r>
  <r>
    <s v="Sabilov Ayaz Teymur"/>
    <s v="Satış nümayəndəsi"/>
    <x v="3"/>
    <x v="41"/>
    <n v="107"/>
    <n v="4"/>
    <n v="428"/>
    <s v="Future"/>
    <s v="Şimal-qərb"/>
    <s v="Gəncə"/>
    <d v="2021-05-11T16:48:00"/>
  </r>
  <r>
    <s v="Sabilov Ayaz Teymur"/>
    <s v="Satış nümayəndəsi"/>
    <x v="2"/>
    <x v="36"/>
    <n v="73"/>
    <n v="10"/>
    <n v="730"/>
    <s v="AZstar"/>
    <s v="Şimal-şərq"/>
    <s v="Quba"/>
    <d v="2021-05-11T18:00:00"/>
  </r>
  <r>
    <s v="Bağışov Elnur İbad"/>
    <s v="Satış meneceri"/>
    <x v="0"/>
    <x v="5"/>
    <n v="121"/>
    <n v="37"/>
    <n v="4477"/>
    <s v="Caspello"/>
    <s v="Cənub"/>
    <s v="Lənkəran"/>
    <d v="2021-05-11T19:12:00"/>
  </r>
  <r>
    <s v="Əliyeva Röya Əli"/>
    <s v="Satış nümayəndəsi"/>
    <x v="3"/>
    <x v="13"/>
    <n v="130"/>
    <n v="9"/>
    <n v="1170"/>
    <s v="Number"/>
    <s v="Şimal-qərb"/>
    <s v="Gəncə"/>
    <d v="2021-05-11T20:24:00"/>
  </r>
  <r>
    <s v="Bağırov Seymur Orxan"/>
    <s v="Satış meneceri"/>
    <x v="3"/>
    <x v="19"/>
    <n v="70"/>
    <n v="7"/>
    <n v="490"/>
    <s v="Sensora"/>
    <s v="Şərq"/>
    <s v="Xırdalan"/>
    <d v="2021-05-11T21:36:00"/>
  </r>
  <r>
    <s v="Bağışov Elnur İbad"/>
    <s v="Satış meneceri"/>
    <x v="4"/>
    <x v="49"/>
    <n v="50"/>
    <n v="92"/>
    <n v="4600"/>
    <s v="Ultra"/>
    <s v="Cənub"/>
    <s v="Nefçala"/>
    <d v="2021-05-11T22:48:00"/>
  </r>
  <r>
    <s v="Mustafayeva Sona Abdulla"/>
    <s v="Satış nümayəndəsi"/>
    <x v="2"/>
    <x v="36"/>
    <n v="73"/>
    <n v="5"/>
    <n v="365"/>
    <s v="Caspello"/>
    <s v="Cənub"/>
    <s v="Lənkəran"/>
    <d v="2021-05-12T00:00:00"/>
  </r>
  <r>
    <s v="Abdullayev Tahir Nurlan"/>
    <s v="Satış nümayəndəsi"/>
    <x v="2"/>
    <x v="34"/>
    <n v="68"/>
    <n v="96"/>
    <n v="6528"/>
    <s v="Ultra"/>
    <s v="Cənub"/>
    <s v="Nefçala"/>
    <d v="2021-05-12T01:12:00"/>
  </r>
  <r>
    <s v="Sabilov Ayaz Teymur"/>
    <s v="Satış nümayəndəsi"/>
    <x v="4"/>
    <x v="49"/>
    <n v="50"/>
    <n v="99"/>
    <n v="4950"/>
    <s v="Zoom"/>
    <s v="Şimal-qərb"/>
    <s v="Şəmkir"/>
    <d v="2021-05-12T02:24:00"/>
  </r>
  <r>
    <s v="Sabilov Ayaz Teymur"/>
    <s v="Satış nümayəndəsi"/>
    <x v="1"/>
    <x v="22"/>
    <n v="101"/>
    <n v="11"/>
    <n v="1111"/>
    <s v="Sensora"/>
    <s v="Şərq"/>
    <s v="Xırdalan"/>
    <d v="2021-05-12T03:36:00"/>
  </r>
  <r>
    <s v="Əliyeva Röya Əli"/>
    <s v="Satış nümayəndəsi"/>
    <x v="1"/>
    <x v="31"/>
    <n v="77"/>
    <n v="5"/>
    <n v="385"/>
    <s v="Future"/>
    <s v="Şimal-qərb"/>
    <s v="Gəncə"/>
    <d v="2021-05-12T04:48:00"/>
  </r>
  <r>
    <s v="Bağırov Seymur Orxan"/>
    <s v="Satış meneceri"/>
    <x v="1"/>
    <x v="7"/>
    <n v="65"/>
    <n v="4"/>
    <n v="260"/>
    <s v="Zoom"/>
    <s v="Şimal-qərb"/>
    <s v="Şəmkir"/>
    <d v="2021-05-12T06:00:00"/>
  </r>
  <r>
    <s v="Bağırov Seymur Orxan"/>
    <s v="Satış meneceri"/>
    <x v="1"/>
    <x v="29"/>
    <n v="133"/>
    <n v="14"/>
    <n v="1862"/>
    <s v="Pero"/>
    <s v="Şimal-şərq"/>
    <s v="Quba"/>
    <d v="2021-05-12T07:12:00"/>
  </r>
  <r>
    <s v="Orucov Teymur Rəşad"/>
    <s v="Satış meneceri"/>
    <x v="4"/>
    <x v="49"/>
    <n v="50"/>
    <n v="93"/>
    <n v="4650"/>
    <s v="Sensora"/>
    <s v="Şərq"/>
    <s v="Xırdalan"/>
    <d v="2021-05-12T08:24:00"/>
  </r>
  <r>
    <s v="Mustafayeva Sona Abdulla"/>
    <s v="Satış nümayəndəsi"/>
    <x v="2"/>
    <x v="45"/>
    <n v="105"/>
    <n v="5"/>
    <n v="525"/>
    <s v="Ilmano"/>
    <s v="Şərq"/>
    <s v="Bakı"/>
    <d v="2021-05-12T09:36:00"/>
  </r>
  <r>
    <s v="Əliyeva Röya Əli"/>
    <s v="Satış nümayəndəsi"/>
    <x v="1"/>
    <x v="22"/>
    <n v="101"/>
    <n v="11"/>
    <n v="1111"/>
    <s v="Number"/>
    <s v="Şimal-qərb"/>
    <s v="Gəncə"/>
    <d v="2021-05-12T10:48:00"/>
  </r>
  <r>
    <s v="Bağışov Elnur İbad"/>
    <s v="Satış meneceri"/>
    <x v="2"/>
    <x v="20"/>
    <n v="89"/>
    <n v="81"/>
    <n v="7209"/>
    <s v="Pero"/>
    <s v="Şimal-şərq"/>
    <s v="Quba"/>
    <d v="2021-05-12T12:00:00"/>
  </r>
  <r>
    <s v="Abdullayev Tahir Nurlan"/>
    <s v="Satış nümayəndəsi"/>
    <x v="1"/>
    <x v="22"/>
    <n v="101"/>
    <n v="16"/>
    <n v="1616"/>
    <s v="Albana"/>
    <s v="Şimal-qərb"/>
    <s v="Ağstafa"/>
    <d v="2021-05-12T13:12:00"/>
  </r>
  <r>
    <s v="Abdullayev Tahir Nurlan"/>
    <s v="Satış nümayəndəsi"/>
    <x v="2"/>
    <x v="34"/>
    <n v="68"/>
    <n v="91"/>
    <n v="6188"/>
    <s v="Ultra"/>
    <s v="Cənub"/>
    <s v="Nefçala"/>
    <d v="2021-05-12T14:24:00"/>
  </r>
  <r>
    <s v="Əliyev İlqar Samir"/>
    <s v="Satış meneceri"/>
    <x v="2"/>
    <x v="16"/>
    <n v="107"/>
    <n v="9"/>
    <n v="963"/>
    <s v="Standart"/>
    <s v="Şimal"/>
    <s v="İsmayıllı"/>
    <d v="2021-05-12T15:36:00"/>
  </r>
  <r>
    <s v="Bağırov Seymur Orxan"/>
    <s v="Satış meneceri"/>
    <x v="2"/>
    <x v="39"/>
    <n v="85"/>
    <n v="7"/>
    <n v="595"/>
    <s v="Inshaatgold"/>
    <s v="Şimal-şərq"/>
    <s v="Xaçmaz"/>
    <d v="2021-05-12T16:48:00"/>
  </r>
  <r>
    <s v="Bağırov Seymur Orxan"/>
    <s v="Satış meneceri"/>
    <x v="0"/>
    <x v="10"/>
    <n v="54"/>
    <n v="92"/>
    <n v="4968"/>
    <s v="BlackWhite"/>
    <s v="Şimal-qərb"/>
    <s v="Gəncə"/>
    <d v="2021-05-12T18:00:00"/>
  </r>
  <r>
    <s v="Sabilov Ayaz Teymur"/>
    <s v="Satış nümayəndəsi"/>
    <x v="0"/>
    <x v="14"/>
    <n v="47"/>
    <n v="13"/>
    <n v="611"/>
    <s v="Caspello"/>
    <s v="Cənub"/>
    <s v="Lənkəran"/>
    <d v="2021-05-12T19:12:00"/>
  </r>
  <r>
    <s v="Abdullayev Tahir Nurlan"/>
    <s v="Satış nümayəndəsi"/>
    <x v="1"/>
    <x v="22"/>
    <n v="101"/>
    <n v="9"/>
    <n v="909"/>
    <s v="Number"/>
    <s v="Şimal-qərb"/>
    <s v="Gəncə"/>
    <d v="2021-05-12T20:24:00"/>
  </r>
  <r>
    <s v="Əliyev İlqar Samir"/>
    <s v="Satış meneceri"/>
    <x v="0"/>
    <x v="30"/>
    <n v="31"/>
    <n v="6"/>
    <n v="186"/>
    <s v="Future"/>
    <s v="Şimal-qərb"/>
    <s v="Gəncə"/>
    <d v="2021-05-12T21:36:00"/>
  </r>
  <r>
    <s v="Orucov Teymur Rəşad"/>
    <s v="Satış meneceri"/>
    <x v="0"/>
    <x v="17"/>
    <n v="83"/>
    <n v="10"/>
    <n v="830"/>
    <s v="Future"/>
    <s v="Şimal-qərb"/>
    <s v="Gəncə"/>
    <d v="2021-05-12T22:48:00"/>
  </r>
  <r>
    <s v="Əliyev İlqar Samir"/>
    <s v="Satış meneceri"/>
    <x v="0"/>
    <x v="0"/>
    <n v="98"/>
    <n v="6"/>
    <n v="588"/>
    <s v="Future"/>
    <s v="Şimal-qərb"/>
    <s v="Gəncə"/>
    <d v="2021-05-13T00:00:00"/>
  </r>
  <r>
    <s v="Orucov Teymur Rəşad"/>
    <s v="Satış meneceri"/>
    <x v="3"/>
    <x v="28"/>
    <n v="27"/>
    <n v="35"/>
    <n v="945"/>
    <s v="Albana"/>
    <s v="Şimal-qərb"/>
    <s v="Ağstafa"/>
    <d v="2021-05-13T01:12:00"/>
  </r>
  <r>
    <s v="Sabilov Ayaz Teymur"/>
    <s v="Satış nümayəndəsi"/>
    <x v="3"/>
    <x v="44"/>
    <n v="28"/>
    <n v="6"/>
    <n v="168"/>
    <s v="Albana"/>
    <s v="Şimal-qərb"/>
    <s v="Ağstafa"/>
    <d v="2021-05-13T02:24:00"/>
  </r>
  <r>
    <s v="Sabilov Ayaz Teymur"/>
    <s v="Satış nümayəndəsi"/>
    <x v="2"/>
    <x v="20"/>
    <n v="89"/>
    <n v="88"/>
    <n v="7832"/>
    <s v="Inshaatgold"/>
    <s v="Şimal-şərq"/>
    <s v="Xaçmaz"/>
    <d v="2021-05-13T03:36:00"/>
  </r>
  <r>
    <s v="Abdullayev Tahir Nurlan"/>
    <s v="Satış nümayəndəsi"/>
    <x v="1"/>
    <x v="12"/>
    <n v="121"/>
    <n v="6"/>
    <n v="726"/>
    <s v="Number"/>
    <s v="Şimal-qərb"/>
    <s v="Gəncə"/>
    <d v="2021-05-13T04:48:00"/>
  </r>
  <r>
    <s v="Orucov Teymur Rəşad"/>
    <s v="Satış meneceri"/>
    <x v="1"/>
    <x v="31"/>
    <n v="77"/>
    <n v="6"/>
    <n v="462"/>
    <s v="Ultra"/>
    <s v="Cənub"/>
    <s v="Nefçala"/>
    <d v="2021-05-13T06:00:00"/>
  </r>
  <r>
    <s v="Sabilov Ayaz Teymur"/>
    <s v="Satış nümayəndəsi"/>
    <x v="1"/>
    <x v="23"/>
    <n v="40"/>
    <n v="7"/>
    <n v="280"/>
    <s v="Ultra"/>
    <s v="Cənub"/>
    <s v="Nefçala"/>
    <d v="2021-05-13T07:12:00"/>
  </r>
  <r>
    <s v="Sabilov Ayaz Teymur"/>
    <s v="Satış nümayəndəsi"/>
    <x v="0"/>
    <x v="35"/>
    <n v="69"/>
    <n v="54"/>
    <n v="3726"/>
    <s v="Future"/>
    <s v="Şimal-qərb"/>
    <s v="Gəncə"/>
    <d v="2021-05-13T08:24:00"/>
  </r>
  <r>
    <s v="Abdullayev Tahir Nurlan"/>
    <s v="Satış nümayəndəsi"/>
    <x v="4"/>
    <x v="43"/>
    <n v="16"/>
    <n v="141"/>
    <n v="2256"/>
    <s v="Caspello"/>
    <s v="Cənub"/>
    <s v="Lənkəran"/>
    <d v="2021-05-13T09:36:00"/>
  </r>
  <r>
    <s v="Mustafayeva Sona Abdulla"/>
    <s v="Satış nümayəndəsi"/>
    <x v="0"/>
    <x v="32"/>
    <n v="119"/>
    <n v="6"/>
    <n v="714"/>
    <s v="Ultra"/>
    <s v="Cənub"/>
    <s v="Nefçala"/>
    <d v="2021-05-13T10:48:00"/>
  </r>
  <r>
    <s v="Əliyev İlqar Samir"/>
    <s v="Satış meneceri"/>
    <x v="1"/>
    <x v="29"/>
    <n v="133"/>
    <n v="12"/>
    <n v="1596"/>
    <s v="Zoom"/>
    <s v="Şimal-qərb"/>
    <s v="Şəmkir"/>
    <d v="2021-05-13T12:00:00"/>
  </r>
  <r>
    <s v="Mustafayeva Sona Abdulla"/>
    <s v="Satış nümayəndəsi"/>
    <x v="0"/>
    <x v="2"/>
    <n v="38"/>
    <n v="7"/>
    <n v="266"/>
    <s v="Zoom"/>
    <s v="Şimal-qərb"/>
    <s v="Şəmkir"/>
    <d v="2021-05-13T13:12:00"/>
  </r>
  <r>
    <s v="Orucov Teymur Rəşad"/>
    <s v="Satış meneceri"/>
    <x v="3"/>
    <x v="6"/>
    <n v="121"/>
    <n v="36"/>
    <n v="4356"/>
    <s v="Albana"/>
    <s v="Şimal-qərb"/>
    <s v="Ağstafa"/>
    <d v="2021-05-13T14:24:00"/>
  </r>
  <r>
    <s v="Əliyeva Röya Əli"/>
    <s v="Satış nümayəndəsi"/>
    <x v="1"/>
    <x v="29"/>
    <n v="133"/>
    <n v="15"/>
    <n v="1995"/>
    <s v="Human"/>
    <s v="Şərq"/>
    <s v="Sumqayıt"/>
    <d v="2021-05-13T15:36:00"/>
  </r>
  <r>
    <s v="Bağışov Elnur İbad"/>
    <s v="Satış meneceri"/>
    <x v="0"/>
    <x v="32"/>
    <n v="119"/>
    <n v="13"/>
    <n v="1547"/>
    <s v="Stream"/>
    <s v="Cənub"/>
    <s v="Biləsuvar"/>
    <d v="2021-05-13T16:48:00"/>
  </r>
  <r>
    <s v="Sabilov Ayaz Teymur"/>
    <s v="Satış nümayəndəsi"/>
    <x v="1"/>
    <x v="8"/>
    <n v="50"/>
    <n v="15"/>
    <n v="750"/>
    <s v="Caspello"/>
    <s v="Cənub"/>
    <s v="Lənkəran"/>
    <d v="2021-05-13T18:00:00"/>
  </r>
  <r>
    <s v="Əliyeva Röya Əli"/>
    <s v="Satış nümayəndəsi"/>
    <x v="0"/>
    <x v="24"/>
    <n v="32"/>
    <n v="52"/>
    <n v="1664"/>
    <s v="Caspello"/>
    <s v="Cənub"/>
    <s v="Lənkəran"/>
    <d v="2021-05-13T19:12:00"/>
  </r>
  <r>
    <s v="Sabilov Ayaz Teymur"/>
    <s v="Satış nümayəndəsi"/>
    <x v="3"/>
    <x v="15"/>
    <n v="115"/>
    <n v="5"/>
    <n v="575"/>
    <s v="Albana"/>
    <s v="Şimal-qərb"/>
    <s v="Ağstafa"/>
    <d v="2021-05-13T20:24:00"/>
  </r>
  <r>
    <s v="Əliyeva Röya Əli"/>
    <s v="Satış nümayəndəsi"/>
    <x v="2"/>
    <x v="38"/>
    <n v="131"/>
    <n v="8"/>
    <n v="1048"/>
    <s v="Number"/>
    <s v="Şimal-qərb"/>
    <s v="Gəncə"/>
    <d v="2021-05-13T21:36:00"/>
  </r>
  <r>
    <s v="Bağışov Elnur İbad"/>
    <s v="Satış meneceri"/>
    <x v="3"/>
    <x v="44"/>
    <n v="28"/>
    <n v="11"/>
    <n v="308"/>
    <s v="Caspello"/>
    <s v="Cənub"/>
    <s v="Lənkəran"/>
    <d v="2021-05-13T22:48:00"/>
  </r>
  <r>
    <s v="Əliyev İlqar Samir"/>
    <s v="Satış meneceri"/>
    <x v="0"/>
    <x v="32"/>
    <n v="119"/>
    <n v="9"/>
    <n v="1071"/>
    <s v="BlackWhite"/>
    <s v="Şimal-qərb"/>
    <s v="Gəncə"/>
    <d v="2021-05-14T00:00:00"/>
  </r>
  <r>
    <s v="Əliyeva Röya Əli"/>
    <s v="Satış nümayəndəsi"/>
    <x v="1"/>
    <x v="37"/>
    <n v="87"/>
    <n v="13"/>
    <n v="1131"/>
    <s v="Future"/>
    <s v="Şimal-qərb"/>
    <s v="Gəncə"/>
    <d v="2021-05-14T01:12:00"/>
  </r>
  <r>
    <s v="Mustafayeva Sona Abdulla"/>
    <s v="Satış nümayəndəsi"/>
    <x v="1"/>
    <x v="37"/>
    <n v="87"/>
    <n v="5"/>
    <n v="435"/>
    <s v="Zoom"/>
    <s v="Şimal-qərb"/>
    <s v="Şəmkir"/>
    <d v="2021-05-14T02:24:00"/>
  </r>
  <r>
    <s v="Bağışov Elnur İbad"/>
    <s v="Satış meneceri"/>
    <x v="2"/>
    <x v="45"/>
    <n v="105"/>
    <n v="7"/>
    <n v="735"/>
    <s v="BlackWhite"/>
    <s v="Şimal-qərb"/>
    <s v="Gəncə"/>
    <d v="2021-05-14T03:36:00"/>
  </r>
  <r>
    <s v="Əliyev İlqar Samir"/>
    <s v="Satış meneceri"/>
    <x v="3"/>
    <x v="6"/>
    <n v="121"/>
    <n v="32"/>
    <n v="3872"/>
    <s v="Trim"/>
    <s v="Şimal"/>
    <s v="Zaqatala"/>
    <d v="2021-05-14T04:48:00"/>
  </r>
  <r>
    <s v="Bağışov Elnur İbad"/>
    <s v="Satış meneceri"/>
    <x v="2"/>
    <x v="36"/>
    <n v="73"/>
    <n v="12"/>
    <n v="876"/>
    <s v="Albana"/>
    <s v="Şimal-qərb"/>
    <s v="Ağstafa"/>
    <d v="2021-05-14T06:00:00"/>
  </r>
  <r>
    <s v="Sabilov Ayaz Teymur"/>
    <s v="Satış nümayəndəsi"/>
    <x v="2"/>
    <x v="34"/>
    <n v="68"/>
    <n v="91"/>
    <n v="6188"/>
    <s v="Albana"/>
    <s v="Şimal-qərb"/>
    <s v="Ağstafa"/>
    <d v="2021-05-14T07:12:00"/>
  </r>
  <r>
    <s v="Abdullayev Tahir Nurlan"/>
    <s v="Satış nümayəndəsi"/>
    <x v="1"/>
    <x v="4"/>
    <n v="104"/>
    <n v="8"/>
    <n v="832"/>
    <s v="Ilmano"/>
    <s v="Şərq"/>
    <s v="Bakı"/>
    <d v="2021-05-14T08:24:00"/>
  </r>
  <r>
    <s v="Orucov Teymur Rəşad"/>
    <s v="Satış meneceri"/>
    <x v="3"/>
    <x v="19"/>
    <n v="70"/>
    <n v="7"/>
    <n v="490"/>
    <s v="Alfa"/>
    <s v="Şimal-qərb"/>
    <s v="Şəmkir"/>
    <d v="2021-05-14T09:36:00"/>
  </r>
  <r>
    <s v="Mustafayeva Sona Abdulla"/>
    <s v="Satış nümayəndəsi"/>
    <x v="1"/>
    <x v="7"/>
    <n v="65"/>
    <n v="7"/>
    <n v="455"/>
    <s v="Caspello"/>
    <s v="Cənub"/>
    <s v="Lənkəran"/>
    <d v="2021-05-14T10:48:00"/>
  </r>
  <r>
    <s v="Sabilov Ayaz Teymur"/>
    <s v="Satış nümayəndəsi"/>
    <x v="1"/>
    <x v="31"/>
    <n v="77"/>
    <n v="10"/>
    <n v="770"/>
    <s v="Ilpatio"/>
    <s v="Şərq"/>
    <s v="Bakı"/>
    <d v="2021-05-14T12:00:00"/>
  </r>
  <r>
    <s v="Orucov Teymur Rəşad"/>
    <s v="Satış meneceri"/>
    <x v="2"/>
    <x v="3"/>
    <n v="40"/>
    <n v="24"/>
    <n v="960"/>
    <s v="Number"/>
    <s v="Şimal-qərb"/>
    <s v="Gəncə"/>
    <d v="2021-05-14T13:12:00"/>
  </r>
  <r>
    <s v="Mustafayeva Sona Abdulla"/>
    <s v="Satış nümayəndəsi"/>
    <x v="1"/>
    <x v="1"/>
    <n v="145"/>
    <n v="7"/>
    <n v="1015"/>
    <s v="Alfa"/>
    <s v="Şimal-qərb"/>
    <s v="Şəmkir"/>
    <d v="2021-05-14T14:24:00"/>
  </r>
  <r>
    <s v="Abdullayev Tahir Nurlan"/>
    <s v="Satış nümayəndəsi"/>
    <x v="2"/>
    <x v="39"/>
    <n v="85"/>
    <n v="11"/>
    <n v="935"/>
    <s v="Ilpatio"/>
    <s v="Şərq"/>
    <s v="Bakı"/>
    <d v="2021-05-14T15:36:00"/>
  </r>
  <r>
    <s v="Orucov Teymur Rəşad"/>
    <s v="Satış meneceri"/>
    <x v="1"/>
    <x v="7"/>
    <n v="65"/>
    <n v="7"/>
    <n v="455"/>
    <s v="Sensora"/>
    <s v="Şərq"/>
    <s v="Xırdalan"/>
    <d v="2021-05-14T16:48:00"/>
  </r>
  <r>
    <s v="Əliyev İlqar Samir"/>
    <s v="Satış meneceri"/>
    <x v="2"/>
    <x v="42"/>
    <n v="47"/>
    <n v="10"/>
    <n v="470"/>
    <s v="Sensora"/>
    <s v="Şərq"/>
    <s v="Xırdalan"/>
    <d v="2021-05-14T18:00:00"/>
  </r>
  <r>
    <s v="Əliyeva Röya Əli"/>
    <s v="Satış nümayəndəsi"/>
    <x v="3"/>
    <x v="48"/>
    <n v="73"/>
    <n v="48"/>
    <n v="3504"/>
    <s v="Human"/>
    <s v="Şərq"/>
    <s v="Sumqayıt"/>
    <d v="2021-05-14T19:12:00"/>
  </r>
  <r>
    <s v="Abdullayev Tahir Nurlan"/>
    <s v="Satış nümayəndəsi"/>
    <x v="3"/>
    <x v="6"/>
    <n v="121"/>
    <n v="37"/>
    <n v="4477"/>
    <s v="ABC"/>
    <s v="Şərq"/>
    <s v="Bakı"/>
    <d v="2021-05-14T20:24:00"/>
  </r>
  <r>
    <s v="Bağırov Seymur Orxan"/>
    <s v="Satış meneceri"/>
    <x v="3"/>
    <x v="18"/>
    <n v="142"/>
    <n v="12"/>
    <n v="1704"/>
    <s v="Sensora"/>
    <s v="Şərq"/>
    <s v="Xırdalan"/>
    <d v="2021-05-14T21:36:00"/>
  </r>
  <r>
    <s v="Əliyev İlqar Samir"/>
    <s v="Satış meneceri"/>
    <x v="1"/>
    <x v="21"/>
    <n v="128"/>
    <n v="10"/>
    <n v="1280"/>
    <s v="Future"/>
    <s v="Şimal-qərb"/>
    <s v="Gəncə"/>
    <d v="2021-05-14T22:48:00"/>
  </r>
  <r>
    <s v="Əliyev İlqar Samir"/>
    <s v="Satış meneceri"/>
    <x v="1"/>
    <x v="7"/>
    <n v="65"/>
    <n v="5"/>
    <n v="325"/>
    <s v="Elba"/>
    <s v="Şimal-qərb"/>
    <s v="Gəncə"/>
    <d v="2021-05-15T00:00:00"/>
  </r>
  <r>
    <s v="Əliyev İlqar Samir"/>
    <s v="Satış meneceri"/>
    <x v="3"/>
    <x v="27"/>
    <n v="43"/>
    <n v="10"/>
    <n v="430"/>
    <s v="Zoom"/>
    <s v="Şimal-qərb"/>
    <s v="Şəmkir"/>
    <d v="2021-05-15T01:12:00"/>
  </r>
  <r>
    <s v="Əliyeva Röya Əli"/>
    <s v="Satış nümayəndəsi"/>
    <x v="1"/>
    <x v="37"/>
    <n v="87"/>
    <n v="12"/>
    <n v="1044"/>
    <s v="Sensora"/>
    <s v="Şərq"/>
    <s v="Xırdalan"/>
    <d v="2021-05-15T02:24:00"/>
  </r>
  <r>
    <s v="Orucov Teymur Rəşad"/>
    <s v="Satış meneceri"/>
    <x v="1"/>
    <x v="31"/>
    <n v="77"/>
    <n v="11"/>
    <n v="847"/>
    <s v="ABC"/>
    <s v="Şərq"/>
    <s v="Bakı"/>
    <d v="2021-05-15T03:36:00"/>
  </r>
  <r>
    <s v="Abdullayev Tahir Nurlan"/>
    <s v="Satış nümayəndəsi"/>
    <x v="4"/>
    <x v="49"/>
    <n v="50"/>
    <n v="92"/>
    <n v="4600"/>
    <s v="Sensora"/>
    <s v="Şərq"/>
    <s v="Xırdalan"/>
    <d v="2021-05-15T04:48:00"/>
  </r>
  <r>
    <s v="Orucov Teymur Rəşad"/>
    <s v="Satış meneceri"/>
    <x v="1"/>
    <x v="12"/>
    <n v="121"/>
    <n v="9"/>
    <n v="1089"/>
    <s v="Future"/>
    <s v="Şimal-qərb"/>
    <s v="Gəncə"/>
    <d v="2021-05-15T06:00:00"/>
  </r>
  <r>
    <s v="Bağırov Seymur Orxan"/>
    <s v="Satış meneceri"/>
    <x v="3"/>
    <x v="19"/>
    <n v="70"/>
    <n v="9"/>
    <n v="630"/>
    <s v="BlackWhite"/>
    <s v="Şimal-qərb"/>
    <s v="Gəncə"/>
    <d v="2021-05-15T07:12:00"/>
  </r>
  <r>
    <s v="Mustafayeva Sona Abdulla"/>
    <s v="Satış nümayəndəsi"/>
    <x v="0"/>
    <x v="32"/>
    <n v="119"/>
    <n v="7"/>
    <n v="833"/>
    <s v="Ultra"/>
    <s v="Cənub"/>
    <s v="Nefçala"/>
    <d v="2021-05-15T08:24:00"/>
  </r>
  <r>
    <s v="Bağışov Elnur İbad"/>
    <s v="Satış meneceri"/>
    <x v="0"/>
    <x v="5"/>
    <n v="121"/>
    <n v="51"/>
    <n v="6171"/>
    <s v="Human"/>
    <s v="Şərq"/>
    <s v="Sumqayıt"/>
    <d v="2021-05-15T09:36:00"/>
  </r>
  <r>
    <s v="Əliyeva Röya Əli"/>
    <s v="Satış nümayəndəsi"/>
    <x v="1"/>
    <x v="1"/>
    <n v="145"/>
    <n v="5"/>
    <n v="725"/>
    <s v="AZstar"/>
    <s v="Şimal-şərq"/>
    <s v="Quba"/>
    <d v="2021-05-15T10:48:00"/>
  </r>
  <r>
    <s v="Əliyeva Röya Əli"/>
    <s v="Satış nümayəndəsi"/>
    <x v="3"/>
    <x v="11"/>
    <n v="146"/>
    <n v="15"/>
    <n v="2190"/>
    <s v="Lebima"/>
    <s v="Şimal-şərq"/>
    <s v="Qusar"/>
    <d v="2021-05-15T12:00:00"/>
  </r>
  <r>
    <s v="Əliyeva Röya Əli"/>
    <s v="Satış nümayəndəsi"/>
    <x v="3"/>
    <x v="19"/>
    <n v="70"/>
    <n v="11"/>
    <n v="770"/>
    <s v="Human"/>
    <s v="Şərq"/>
    <s v="Sumqayıt"/>
    <d v="2021-05-15T13:12:00"/>
  </r>
  <r>
    <s v="Əliyev İlqar Samir"/>
    <s v="Satış meneceri"/>
    <x v="2"/>
    <x v="42"/>
    <n v="47"/>
    <n v="13"/>
    <n v="611"/>
    <s v="Ilpatio"/>
    <s v="Şərq"/>
    <s v="Bakı"/>
    <d v="2021-05-15T14:24:00"/>
  </r>
  <r>
    <s v="Abdullayev Tahir Nurlan"/>
    <s v="Satış nümayəndəsi"/>
    <x v="1"/>
    <x v="29"/>
    <n v="133"/>
    <n v="12"/>
    <n v="1596"/>
    <s v="Future"/>
    <s v="Şimal-qərb"/>
    <s v="Gəncə"/>
    <d v="2021-05-15T15:36:00"/>
  </r>
  <r>
    <s v="Bağışov Elnur İbad"/>
    <s v="Satış meneceri"/>
    <x v="3"/>
    <x v="6"/>
    <n v="121"/>
    <n v="38"/>
    <n v="4598"/>
    <s v="AZtotal"/>
    <s v="Şərq"/>
    <s v="Sumqayıt"/>
    <d v="2021-05-15T16:48:00"/>
  </r>
  <r>
    <s v="Mustafayeva Sona Abdulla"/>
    <s v="Satış nümayəndəsi"/>
    <x v="3"/>
    <x v="28"/>
    <n v="27"/>
    <n v="28"/>
    <n v="756"/>
    <s v="Diema"/>
    <s v="Şimal-qərb"/>
    <s v="Ağstafa"/>
    <d v="2021-05-15T18:00:00"/>
  </r>
  <r>
    <s v="Bağırov Seymur Orxan"/>
    <s v="Satış meneceri"/>
    <x v="0"/>
    <x v="40"/>
    <n v="128"/>
    <n v="6"/>
    <n v="768"/>
    <s v="Standart"/>
    <s v="Şimal"/>
    <s v="İsmayıllı"/>
    <d v="2021-05-15T19:12:00"/>
  </r>
  <r>
    <s v="Orucov Teymur Rəşad"/>
    <s v="Satış meneceri"/>
    <x v="3"/>
    <x v="25"/>
    <n v="67"/>
    <n v="10"/>
    <n v="670"/>
    <s v="Ilpatio"/>
    <s v="Şərq"/>
    <s v="Bakı"/>
    <d v="2021-05-15T20:24:00"/>
  </r>
  <r>
    <s v="Bağırov Seymur Orxan"/>
    <s v="Satış meneceri"/>
    <x v="1"/>
    <x v="4"/>
    <n v="104"/>
    <n v="7"/>
    <n v="728"/>
    <s v="Albana"/>
    <s v="Şimal-qərb"/>
    <s v="Ağstafa"/>
    <d v="2021-05-15T21:36:00"/>
  </r>
  <r>
    <s v="Orucov Teymur Rəşad"/>
    <s v="Satış meneceri"/>
    <x v="1"/>
    <x v="7"/>
    <n v="65"/>
    <n v="8"/>
    <n v="520"/>
    <s v="Ultra"/>
    <s v="Cənub"/>
    <s v="Nefçala"/>
    <d v="2021-05-15T22:48:00"/>
  </r>
  <r>
    <s v="Bağırov Seymur Orxan"/>
    <s v="Satış meneceri"/>
    <x v="4"/>
    <x v="49"/>
    <n v="50"/>
    <n v="99"/>
    <n v="4950"/>
    <s v="Albana"/>
    <s v="Şimal-qərb"/>
    <s v="Ağstafa"/>
    <d v="2021-05-16T00:00:00"/>
  </r>
  <r>
    <s v="Orucov Teymur Rəşad"/>
    <s v="Satış meneceri"/>
    <x v="1"/>
    <x v="4"/>
    <n v="104"/>
    <n v="4"/>
    <n v="416"/>
    <s v="Sensora"/>
    <s v="Şərq"/>
    <s v="Xırdalan"/>
    <d v="2021-05-16T01:12:00"/>
  </r>
  <r>
    <s v="Bağışov Elnur İbad"/>
    <s v="Satış meneceri"/>
    <x v="2"/>
    <x v="38"/>
    <n v="131"/>
    <n v="3"/>
    <n v="393"/>
    <s v="Sensora"/>
    <s v="Şərq"/>
    <s v="Xırdalan"/>
    <d v="2021-05-16T02:24:00"/>
  </r>
  <r>
    <s v="Mustafayeva Sona Abdulla"/>
    <s v="Satış nümayəndəsi"/>
    <x v="0"/>
    <x v="10"/>
    <n v="54"/>
    <n v="95"/>
    <n v="5130"/>
    <s v="Caspello"/>
    <s v="Cənub"/>
    <s v="Lənkəran"/>
    <d v="2021-05-16T03:36:00"/>
  </r>
  <r>
    <s v="Əliyeva Röya Əli"/>
    <s v="Satış nümayəndəsi"/>
    <x v="3"/>
    <x v="44"/>
    <n v="28"/>
    <n v="6"/>
    <n v="168"/>
    <s v="Diema"/>
    <s v="Şimal-qərb"/>
    <s v="Ağstafa"/>
    <d v="2021-05-16T04:48:00"/>
  </r>
  <r>
    <s v="Orucov Teymur Rəşad"/>
    <s v="Satış meneceri"/>
    <x v="3"/>
    <x v="48"/>
    <n v="73"/>
    <n v="56"/>
    <n v="4088"/>
    <s v="Albana"/>
    <s v="Şimal-qərb"/>
    <s v="Ağstafa"/>
    <d v="2021-05-16T06:00:00"/>
  </r>
  <r>
    <s v="Əliyev İlqar Samir"/>
    <s v="Satış meneceri"/>
    <x v="0"/>
    <x v="35"/>
    <n v="69"/>
    <n v="56"/>
    <n v="3864"/>
    <s v="Azgold"/>
    <s v="Şimal"/>
    <s v="Qəbələ"/>
    <d v="2021-05-16T07:12:00"/>
  </r>
  <r>
    <s v="Mustafayeva Sona Abdulla"/>
    <s v="Satış nümayəndəsi"/>
    <x v="0"/>
    <x v="26"/>
    <n v="6"/>
    <n v="192"/>
    <n v="1152"/>
    <s v="Future"/>
    <s v="Şimal-qərb"/>
    <s v="Gəncə"/>
    <d v="2021-05-16T08:24:00"/>
  </r>
  <r>
    <s v="Əliyeva Röya Əli"/>
    <s v="Satış nümayəndəsi"/>
    <x v="2"/>
    <x v="33"/>
    <n v="47"/>
    <n v="1"/>
    <n v="47"/>
    <s v="Albana"/>
    <s v="Şimal-qərb"/>
    <s v="Ağstafa"/>
    <d v="2021-05-16T09:36:00"/>
  </r>
  <r>
    <s v="Orucov Teymur Rəşad"/>
    <s v="Satış meneceri"/>
    <x v="4"/>
    <x v="49"/>
    <n v="50"/>
    <n v="96"/>
    <n v="4800"/>
    <s v="Inshaatgold"/>
    <s v="Şimal-şərq"/>
    <s v="Xaçmaz"/>
    <d v="2021-05-16T10:48:00"/>
  </r>
  <r>
    <s v="Mustafayeva Sona Abdulla"/>
    <s v="Satış nümayəndəsi"/>
    <x v="1"/>
    <x v="21"/>
    <n v="128"/>
    <n v="14"/>
    <n v="1792"/>
    <s v="AZstar"/>
    <s v="Şimal-şərq"/>
    <s v="Quba"/>
    <d v="2021-05-16T12:00:00"/>
  </r>
  <r>
    <s v="Əliyev İlqar Samir"/>
    <s v="Satış meneceri"/>
    <x v="3"/>
    <x v="6"/>
    <n v="121"/>
    <n v="32"/>
    <n v="3872"/>
    <s v="BlackWhite"/>
    <s v="Şimal-qərb"/>
    <s v="Gəncə"/>
    <d v="2021-05-16T13:12:00"/>
  </r>
  <r>
    <s v="Sabilov Ayaz Teymur"/>
    <s v="Satış nümayəndəsi"/>
    <x v="2"/>
    <x v="16"/>
    <n v="107"/>
    <n v="13"/>
    <n v="1391"/>
    <s v="Albana"/>
    <s v="Şimal-qərb"/>
    <s v="Ağstafa"/>
    <d v="2021-05-16T14:24:00"/>
  </r>
  <r>
    <s v="Əliyeva Röya Əli"/>
    <s v="Satış nümayəndəsi"/>
    <x v="3"/>
    <x v="28"/>
    <n v="27"/>
    <n v="36"/>
    <n v="972"/>
    <s v="IzAst"/>
    <s v="Şərq"/>
    <s v="Sumqayıt"/>
    <d v="2021-05-16T15:36:00"/>
  </r>
  <r>
    <s v="Orucov Teymur Rəşad"/>
    <s v="Satış meneceri"/>
    <x v="3"/>
    <x v="41"/>
    <n v="107"/>
    <n v="6"/>
    <n v="642"/>
    <s v="Zoom"/>
    <s v="Şimal-qərb"/>
    <s v="Şəmkir"/>
    <d v="2021-05-16T16:48:00"/>
  </r>
  <r>
    <s v="Orucov Teymur Rəşad"/>
    <s v="Satış meneceri"/>
    <x v="1"/>
    <x v="37"/>
    <n v="87"/>
    <n v="13"/>
    <n v="1131"/>
    <s v="Ilmano"/>
    <s v="Şərq"/>
    <s v="Bakı"/>
    <d v="2021-05-16T18:00:00"/>
  </r>
  <r>
    <s v="Bağışov Elnur İbad"/>
    <s v="Satış meneceri"/>
    <x v="2"/>
    <x v="38"/>
    <n v="131"/>
    <n v="7"/>
    <n v="917"/>
    <s v="Future"/>
    <s v="Şimal-qərb"/>
    <s v="Gəncə"/>
    <d v="2021-05-16T19:12:00"/>
  </r>
  <r>
    <s v="Orucov Teymur Rəşad"/>
    <s v="Satış meneceri"/>
    <x v="2"/>
    <x v="34"/>
    <n v="68"/>
    <n v="89"/>
    <n v="6052"/>
    <s v="Ultra"/>
    <s v="Cənub"/>
    <s v="Nefçala"/>
    <d v="2021-05-16T20:24:00"/>
  </r>
  <r>
    <s v="Bağışov Elnur İbad"/>
    <s v="Satış meneceri"/>
    <x v="2"/>
    <x v="39"/>
    <n v="85"/>
    <n v="5"/>
    <n v="425"/>
    <s v="Albana"/>
    <s v="Şimal-qərb"/>
    <s v="Ağstafa"/>
    <d v="2021-05-16T21:36:00"/>
  </r>
  <r>
    <s v="Orucov Teymur Rəşad"/>
    <s v="Satış meneceri"/>
    <x v="0"/>
    <x v="30"/>
    <n v="31"/>
    <n v="4"/>
    <n v="124"/>
    <s v="Zoom"/>
    <s v="Şimal-qərb"/>
    <s v="Şəmkir"/>
    <d v="2021-05-16T22:48:00"/>
  </r>
  <r>
    <s v="Bağışov Elnur İbad"/>
    <s v="Satış meneceri"/>
    <x v="3"/>
    <x v="46"/>
    <n v="36"/>
    <n v="14"/>
    <n v="504"/>
    <s v="Albana"/>
    <s v="Şimal-qərb"/>
    <s v="Ağstafa"/>
    <d v="2021-05-17T00:00:00"/>
  </r>
  <r>
    <s v="Bağırov Seymur Orxan"/>
    <s v="Satış meneceri"/>
    <x v="4"/>
    <x v="49"/>
    <n v="50"/>
    <n v="95"/>
    <n v="4750"/>
    <s v="Albana"/>
    <s v="Şimal-qərb"/>
    <s v="Ağstafa"/>
    <d v="2021-05-17T01:12:00"/>
  </r>
  <r>
    <s v="Sabilov Ayaz Teymur"/>
    <s v="Satış nümayəndəsi"/>
    <x v="3"/>
    <x v="13"/>
    <n v="130"/>
    <n v="9"/>
    <n v="1170"/>
    <s v="Inshaatgold"/>
    <s v="Şimal-şərq"/>
    <s v="Xaçmaz"/>
    <d v="2021-05-17T02:24:00"/>
  </r>
  <r>
    <s v="Orucov Teymur Rəşad"/>
    <s v="Satış meneceri"/>
    <x v="0"/>
    <x v="5"/>
    <n v="121"/>
    <n v="54"/>
    <n v="6534"/>
    <s v="Standart"/>
    <s v="Şimal"/>
    <s v="İsmayıllı"/>
    <d v="2021-05-17T03:36:00"/>
  </r>
  <r>
    <s v="Bağışov Elnur İbad"/>
    <s v="Satış meneceri"/>
    <x v="3"/>
    <x v="6"/>
    <n v="121"/>
    <n v="33"/>
    <n v="3993"/>
    <s v="Sansor"/>
    <s v="Şimal-qərb"/>
    <s v="Şəmkir"/>
    <d v="2021-05-17T04:48:00"/>
  </r>
  <r>
    <s v="Əliyeva Röya Əli"/>
    <s v="Satış nümayəndəsi"/>
    <x v="0"/>
    <x v="30"/>
    <n v="31"/>
    <n v="5"/>
    <n v="155"/>
    <s v="Lebima"/>
    <s v="Şimal-şərq"/>
    <s v="Qusar"/>
    <d v="2021-05-17T06:00:00"/>
  </r>
  <r>
    <s v="Əliyev İlqar Samir"/>
    <s v="Satış meneceri"/>
    <x v="0"/>
    <x v="0"/>
    <n v="98"/>
    <n v="11"/>
    <n v="1078"/>
    <s v="AZtotal"/>
    <s v="Şərq"/>
    <s v="Sumqayıt"/>
    <d v="2021-05-17T07:12:00"/>
  </r>
  <r>
    <s v="Abdullayev Tahir Nurlan"/>
    <s v="Satış nümayəndəsi"/>
    <x v="3"/>
    <x v="13"/>
    <n v="130"/>
    <n v="3"/>
    <n v="390"/>
    <s v="Human"/>
    <s v="Şərq"/>
    <s v="Sumqayıt"/>
    <d v="2021-05-17T08:24:00"/>
  </r>
  <r>
    <s v="Bağışov Elnur İbad"/>
    <s v="Satış meneceri"/>
    <x v="0"/>
    <x v="32"/>
    <n v="119"/>
    <n v="8"/>
    <n v="952"/>
    <s v="Ultra"/>
    <s v="Cənub"/>
    <s v="Nefçala"/>
    <d v="2021-05-17T09:36:00"/>
  </r>
  <r>
    <s v="Abdullayev Tahir Nurlan"/>
    <s v="Satış nümayəndəsi"/>
    <x v="2"/>
    <x v="45"/>
    <n v="105"/>
    <n v="2"/>
    <n v="210"/>
    <s v="Inshaatgold"/>
    <s v="Şimal-şərq"/>
    <s v="Xaçmaz"/>
    <d v="2021-05-17T10:48:00"/>
  </r>
  <r>
    <s v="Əliyev İlqar Samir"/>
    <s v="Satış meneceri"/>
    <x v="2"/>
    <x v="36"/>
    <n v="73"/>
    <n v="11"/>
    <n v="803"/>
    <s v="Zoom"/>
    <s v="Şimal-qərb"/>
    <s v="Şəmkir"/>
    <d v="2021-05-17T12:00:00"/>
  </r>
  <r>
    <s v="Əliyeva Röya Əli"/>
    <s v="Satış nümayəndəsi"/>
    <x v="1"/>
    <x v="9"/>
    <n v="98"/>
    <n v="13"/>
    <n v="1274"/>
    <s v="Pero"/>
    <s v="Şimal-şərq"/>
    <s v="Quba"/>
    <d v="2021-05-17T13:12:00"/>
  </r>
  <r>
    <s v="Mustafayeva Sona Abdulla"/>
    <s v="Satış nümayəndəsi"/>
    <x v="1"/>
    <x v="12"/>
    <n v="121"/>
    <n v="11"/>
    <n v="1331"/>
    <s v="Sansor"/>
    <s v="Şimal-qərb"/>
    <s v="Şəmkir"/>
    <d v="2021-05-17T14:24:00"/>
  </r>
  <r>
    <s v="Abdullayev Tahir Nurlan"/>
    <s v="Satış nümayəndəsi"/>
    <x v="0"/>
    <x v="2"/>
    <n v="38"/>
    <n v="5"/>
    <n v="190"/>
    <s v="Standart"/>
    <s v="Şimal"/>
    <s v="İsmayıllı"/>
    <d v="2021-05-17T15:36:00"/>
  </r>
  <r>
    <s v="Bağışov Elnur İbad"/>
    <s v="Satış meneceri"/>
    <x v="3"/>
    <x v="11"/>
    <n v="146"/>
    <n v="8"/>
    <n v="1168"/>
    <s v="Elba"/>
    <s v="Şimal-qərb"/>
    <s v="Gəncə"/>
    <d v="2021-05-17T16:48:00"/>
  </r>
  <r>
    <s v="Sabilov Ayaz Teymur"/>
    <s v="Satış nümayəndəsi"/>
    <x v="0"/>
    <x v="26"/>
    <n v="6"/>
    <n v="197"/>
    <n v="1182"/>
    <s v="Ilpatio"/>
    <s v="Şərq"/>
    <s v="Bakı"/>
    <d v="2021-05-17T18:00:00"/>
  </r>
  <r>
    <s v="Mustafayeva Sona Abdulla"/>
    <s v="Satış nümayəndəsi"/>
    <x v="3"/>
    <x v="28"/>
    <n v="27"/>
    <n v="33"/>
    <n v="891"/>
    <s v="Invest"/>
    <s v="Şərq"/>
    <s v="Bakı"/>
    <d v="2021-05-17T19:12:00"/>
  </r>
  <r>
    <s v="Abdullayev Tahir Nurlan"/>
    <s v="Satış nümayəndəsi"/>
    <x v="1"/>
    <x v="23"/>
    <n v="40"/>
    <n v="6"/>
    <n v="240"/>
    <s v="Standart"/>
    <s v="Şimal"/>
    <s v="İsmayıllı"/>
    <d v="2021-05-17T20:24:00"/>
  </r>
  <r>
    <s v="Bağırov Seymur Orxan"/>
    <s v="Satış meneceri"/>
    <x v="3"/>
    <x v="25"/>
    <n v="67"/>
    <n v="9"/>
    <n v="603"/>
    <s v="Caspello"/>
    <s v="Cənub"/>
    <s v="Lənkəran"/>
    <d v="2021-05-17T21:36:00"/>
  </r>
  <r>
    <s v="Bağırov Seymur Orxan"/>
    <s v="Satış meneceri"/>
    <x v="4"/>
    <x v="49"/>
    <n v="50"/>
    <n v="92"/>
    <n v="4600"/>
    <s v="AZtotal"/>
    <s v="Şərq"/>
    <s v="Sumqayıt"/>
    <d v="2021-05-17T22:48:00"/>
  </r>
  <r>
    <s v="Bağırov Seymur Orxan"/>
    <s v="Satış meneceri"/>
    <x v="0"/>
    <x v="40"/>
    <n v="128"/>
    <n v="13"/>
    <n v="1664"/>
    <s v="Diema"/>
    <s v="Şimal-qərb"/>
    <s v="Ağstafa"/>
    <d v="2021-05-18T00:00:00"/>
  </r>
  <r>
    <s v="Bağırov Seymur Orxan"/>
    <s v="Satış meneceri"/>
    <x v="0"/>
    <x v="40"/>
    <n v="128"/>
    <n v="11"/>
    <n v="1408"/>
    <s v="Lebima"/>
    <s v="Şimal-şərq"/>
    <s v="Qusar"/>
    <d v="2021-05-18T01:12:00"/>
  </r>
  <r>
    <s v="Əliyev İlqar Samir"/>
    <s v="Satış meneceri"/>
    <x v="1"/>
    <x v="4"/>
    <n v="104"/>
    <n v="4"/>
    <n v="416"/>
    <s v="Ilmano"/>
    <s v="Şərq"/>
    <s v="Bakı"/>
    <d v="2021-05-18T02:24:00"/>
  </r>
  <r>
    <s v="Bağışov Elnur İbad"/>
    <s v="Satış meneceri"/>
    <x v="1"/>
    <x v="12"/>
    <n v="121"/>
    <n v="7"/>
    <n v="847"/>
    <s v="Caspello"/>
    <s v="Cənub"/>
    <s v="Lənkəran"/>
    <d v="2021-05-18T03:36:00"/>
  </r>
  <r>
    <s v="Sabilov Ayaz Teymur"/>
    <s v="Satış nümayəndəsi"/>
    <x v="2"/>
    <x v="16"/>
    <n v="107"/>
    <n v="17"/>
    <n v="1819"/>
    <s v="Caspello"/>
    <s v="Cənub"/>
    <s v="Lənkəran"/>
    <d v="2021-05-18T04:48:00"/>
  </r>
  <r>
    <s v="Bağırov Seymur Orxan"/>
    <s v="Satış meneceri"/>
    <x v="2"/>
    <x v="36"/>
    <n v="73"/>
    <n v="6"/>
    <n v="438"/>
    <s v="Ultra"/>
    <s v="Cənub"/>
    <s v="Nefçala"/>
    <d v="2021-05-18T06:00:00"/>
  </r>
  <r>
    <s v="Bağırov Seymur Orxan"/>
    <s v="Satış meneceri"/>
    <x v="1"/>
    <x v="8"/>
    <n v="50"/>
    <n v="13"/>
    <n v="650"/>
    <s v="Ultra"/>
    <s v="Cənub"/>
    <s v="Nefçala"/>
    <d v="2021-05-18T07:12:00"/>
  </r>
  <r>
    <s v="Bağışov Elnur İbad"/>
    <s v="Satış meneceri"/>
    <x v="1"/>
    <x v="8"/>
    <n v="50"/>
    <n v="12"/>
    <n v="600"/>
    <s v="Alfa"/>
    <s v="Şimal-qərb"/>
    <s v="Şəmkir"/>
    <d v="2021-05-18T08:24:00"/>
  </r>
  <r>
    <s v="Bağırov Seymur Orxan"/>
    <s v="Satış meneceri"/>
    <x v="1"/>
    <x v="12"/>
    <n v="121"/>
    <n v="13"/>
    <n v="1573"/>
    <s v="Lebima"/>
    <s v="Şimal-şərq"/>
    <s v="Qusar"/>
    <d v="2021-05-18T09:36:00"/>
  </r>
  <r>
    <s v="Əliyeva Röya Əli"/>
    <s v="Satış nümayəndəsi"/>
    <x v="2"/>
    <x v="38"/>
    <n v="131"/>
    <n v="10"/>
    <n v="1310"/>
    <s v="IzAst"/>
    <s v="Şərq"/>
    <s v="Sumqayıt"/>
    <d v="2021-05-18T10:48:00"/>
  </r>
  <r>
    <s v="Əliyev İlqar Samir"/>
    <s v="Satış meneceri"/>
    <x v="3"/>
    <x v="48"/>
    <n v="73"/>
    <n v="52"/>
    <n v="3796"/>
    <s v="IzAst"/>
    <s v="Şərq"/>
    <s v="Sumqayıt"/>
    <d v="2021-05-18T12:00:00"/>
  </r>
  <r>
    <s v="Bağışov Elnur İbad"/>
    <s v="Satış meneceri"/>
    <x v="3"/>
    <x v="48"/>
    <n v="73"/>
    <n v="56"/>
    <n v="4088"/>
    <s v="Diema"/>
    <s v="Şimal-qərb"/>
    <s v="Ağstafa"/>
    <d v="2021-05-18T13:12:00"/>
  </r>
  <r>
    <s v="Abdullayev Tahir Nurlan"/>
    <s v="Satış nümayəndəsi"/>
    <x v="0"/>
    <x v="2"/>
    <n v="38"/>
    <n v="7"/>
    <n v="266"/>
    <s v="Number"/>
    <s v="Şimal-qərb"/>
    <s v="Gəncə"/>
    <d v="2021-05-18T14:24:00"/>
  </r>
  <r>
    <s v="Əliyev İlqar Samir"/>
    <s v="Satış meneceri"/>
    <x v="3"/>
    <x v="6"/>
    <n v="121"/>
    <n v="38"/>
    <n v="4598"/>
    <s v="Future"/>
    <s v="Şimal-qərb"/>
    <s v="Gəncə"/>
    <d v="2021-05-18T15:36:00"/>
  </r>
  <r>
    <s v="Mustafayeva Sona Abdulla"/>
    <s v="Satış nümayəndəsi"/>
    <x v="3"/>
    <x v="18"/>
    <n v="142"/>
    <n v="10"/>
    <n v="1420"/>
    <s v="Sansor"/>
    <s v="Şimal-qərb"/>
    <s v="Şəmkir"/>
    <d v="2021-05-18T16:48:00"/>
  </r>
  <r>
    <s v="Əliyeva Röya Əli"/>
    <s v="Satış nümayəndəsi"/>
    <x v="3"/>
    <x v="48"/>
    <n v="73"/>
    <n v="54"/>
    <n v="3942"/>
    <s v="Trim"/>
    <s v="Şimal"/>
    <s v="Zaqatala"/>
    <d v="2021-05-18T18:00:00"/>
  </r>
  <r>
    <s v="Sabilov Ayaz Teymur"/>
    <s v="Satış nümayəndəsi"/>
    <x v="0"/>
    <x v="32"/>
    <n v="119"/>
    <n v="10"/>
    <n v="1190"/>
    <s v="Azgold"/>
    <s v="Şimal"/>
    <s v="Qəbələ"/>
    <d v="2021-05-18T19:12:00"/>
  </r>
  <r>
    <s v="Bağışov Elnur İbad"/>
    <s v="Satış meneceri"/>
    <x v="3"/>
    <x v="19"/>
    <n v="70"/>
    <n v="10"/>
    <n v="700"/>
    <s v="Ilmano"/>
    <s v="Şərq"/>
    <s v="Bakı"/>
    <d v="2021-05-18T20:24:00"/>
  </r>
  <r>
    <s v="Əliyeva Röya Əli"/>
    <s v="Satış nümayəndəsi"/>
    <x v="2"/>
    <x v="33"/>
    <n v="47"/>
    <n v="4"/>
    <n v="188"/>
    <s v="Stream"/>
    <s v="Cənub"/>
    <s v="Biləsuvar"/>
    <d v="2021-05-18T21:36:00"/>
  </r>
  <r>
    <s v="Abdullayev Tahir Nurlan"/>
    <s v="Satış nümayəndəsi"/>
    <x v="3"/>
    <x v="48"/>
    <n v="73"/>
    <n v="56"/>
    <n v="4088"/>
    <s v="Lebima"/>
    <s v="Şimal-şərq"/>
    <s v="Qusar"/>
    <d v="2021-05-18T22:48:00"/>
  </r>
  <r>
    <s v="Sabilov Ayaz Teymur"/>
    <s v="Satış nümayəndəsi"/>
    <x v="1"/>
    <x v="7"/>
    <n v="65"/>
    <n v="6"/>
    <n v="390"/>
    <s v="BlackWhite"/>
    <s v="Şimal-qərb"/>
    <s v="Gəncə"/>
    <d v="2021-05-19T00:00:00"/>
  </r>
  <r>
    <s v="Mustafayeva Sona Abdulla"/>
    <s v="Satış nümayəndəsi"/>
    <x v="0"/>
    <x v="14"/>
    <n v="47"/>
    <n v="12"/>
    <n v="564"/>
    <s v="BlackWhite"/>
    <s v="Şimal-qərb"/>
    <s v="Gəncə"/>
    <d v="2021-05-19T01:12:00"/>
  </r>
  <r>
    <s v="Əliyeva Röya Əli"/>
    <s v="Satış nümayəndəsi"/>
    <x v="3"/>
    <x v="28"/>
    <n v="27"/>
    <n v="33"/>
    <n v="891"/>
    <s v="Diema"/>
    <s v="Şimal-qərb"/>
    <s v="Ağstafa"/>
    <d v="2021-05-19T02:24:00"/>
  </r>
  <r>
    <s v="Mustafayeva Sona Abdulla"/>
    <s v="Satış nümayəndəsi"/>
    <x v="0"/>
    <x v="2"/>
    <n v="38"/>
    <n v="5"/>
    <n v="190"/>
    <s v="AZtotal"/>
    <s v="Şərq"/>
    <s v="Sumqayıt"/>
    <d v="2021-05-19T03:36:00"/>
  </r>
  <r>
    <s v="Bağırov Seymur Orxan"/>
    <s v="Satış meneceri"/>
    <x v="3"/>
    <x v="6"/>
    <n v="121"/>
    <n v="38"/>
    <n v="4598"/>
    <s v="Future"/>
    <s v="Şimal-qərb"/>
    <s v="Gəncə"/>
    <d v="2021-05-19T04:48:00"/>
  </r>
  <r>
    <s v="Əliyeva Röya Əli"/>
    <s v="Satış nümayəndəsi"/>
    <x v="0"/>
    <x v="32"/>
    <n v="119"/>
    <n v="13"/>
    <n v="1547"/>
    <s v="Albana"/>
    <s v="Şimal-qərb"/>
    <s v="Ağstafa"/>
    <d v="2021-05-19T06:00:00"/>
  </r>
  <r>
    <s v="Sabilov Ayaz Teymur"/>
    <s v="Satış nümayəndəsi"/>
    <x v="0"/>
    <x v="5"/>
    <n v="121"/>
    <n v="53"/>
    <n v="6413"/>
    <s v="Zoom"/>
    <s v="Şimal-qərb"/>
    <s v="Şəmkir"/>
    <d v="2021-05-19T07:12:00"/>
  </r>
  <r>
    <s v="Bağırov Seymur Orxan"/>
    <s v="Satış meneceri"/>
    <x v="0"/>
    <x v="10"/>
    <n v="54"/>
    <n v="94"/>
    <n v="5076"/>
    <s v="AZtotal"/>
    <s v="Şərq"/>
    <s v="Sumqayıt"/>
    <d v="2021-05-19T08:24:00"/>
  </r>
  <r>
    <s v="Əliyev İlqar Samir"/>
    <s v="Satış meneceri"/>
    <x v="2"/>
    <x v="38"/>
    <n v="131"/>
    <n v="9"/>
    <n v="1179"/>
    <s v="Ilmano"/>
    <s v="Şərq"/>
    <s v="Bakı"/>
    <d v="2021-05-19T09:36:00"/>
  </r>
  <r>
    <s v="Bağırov Seymur Orxan"/>
    <s v="Satış meneceri"/>
    <x v="3"/>
    <x v="41"/>
    <n v="107"/>
    <n v="7"/>
    <n v="749"/>
    <s v="Diema"/>
    <s v="Şimal-qərb"/>
    <s v="Ağstafa"/>
    <d v="2021-05-19T10:48:00"/>
  </r>
  <r>
    <s v="Bağırov Seymur Orxan"/>
    <s v="Satış meneceri"/>
    <x v="0"/>
    <x v="40"/>
    <n v="128"/>
    <n v="11"/>
    <n v="1408"/>
    <s v="BlackWhite"/>
    <s v="Şimal-qərb"/>
    <s v="Gəncə"/>
    <d v="2021-05-19T12:00:00"/>
  </r>
  <r>
    <s v="Bağışov Elnur İbad"/>
    <s v="Satış meneceri"/>
    <x v="0"/>
    <x v="2"/>
    <n v="38"/>
    <n v="8"/>
    <n v="304"/>
    <s v="AZtotal"/>
    <s v="Şərq"/>
    <s v="Sumqayıt"/>
    <d v="2021-05-19T13:12:00"/>
  </r>
  <r>
    <s v="Bağışov Elnur İbad"/>
    <s v="Satış meneceri"/>
    <x v="4"/>
    <x v="47"/>
    <n v="134"/>
    <n v="132"/>
    <n v="17688"/>
    <s v="Zoom"/>
    <s v="Şimal-qərb"/>
    <s v="Şəmkir"/>
    <d v="2021-05-19T14:24:00"/>
  </r>
  <r>
    <s v="Orucov Teymur Rəşad"/>
    <s v="Satış meneceri"/>
    <x v="1"/>
    <x v="12"/>
    <n v="121"/>
    <n v="8"/>
    <n v="968"/>
    <s v="Lebima"/>
    <s v="Şimal-şərq"/>
    <s v="Qusar"/>
    <d v="2021-05-19T15:36:00"/>
  </r>
  <r>
    <s v="Abdullayev Tahir Nurlan"/>
    <s v="Satış nümayəndəsi"/>
    <x v="3"/>
    <x v="6"/>
    <n v="121"/>
    <n v="37"/>
    <n v="4477"/>
    <s v="Elba"/>
    <s v="Şimal-qərb"/>
    <s v="Gəncə"/>
    <d v="2021-05-19T16:48:00"/>
  </r>
  <r>
    <s v="Bağırov Seymur Orxan"/>
    <s v="Satış meneceri"/>
    <x v="0"/>
    <x v="30"/>
    <n v="31"/>
    <n v="2"/>
    <n v="62"/>
    <s v="AZstar"/>
    <s v="Şimal-şərq"/>
    <s v="Quba"/>
    <d v="2021-05-19T18:00:00"/>
  </r>
  <r>
    <s v="Mustafayeva Sona Abdulla"/>
    <s v="Satış nümayəndəsi"/>
    <x v="2"/>
    <x v="16"/>
    <n v="107"/>
    <n v="15"/>
    <n v="1605"/>
    <s v="Azgold"/>
    <s v="Şimal"/>
    <s v="Qəbələ"/>
    <d v="2021-05-19T19:12:00"/>
  </r>
  <r>
    <s v="Əliyev İlqar Samir"/>
    <s v="Satış meneceri"/>
    <x v="2"/>
    <x v="34"/>
    <n v="68"/>
    <n v="93"/>
    <n v="6324"/>
    <s v="Ilpatio"/>
    <s v="Şərq"/>
    <s v="Bakı"/>
    <d v="2021-05-19T20:24:00"/>
  </r>
  <r>
    <s v="Əliyev İlqar Samir"/>
    <s v="Satış meneceri"/>
    <x v="0"/>
    <x v="0"/>
    <n v="98"/>
    <n v="7"/>
    <n v="686"/>
    <s v="Ultra"/>
    <s v="Cənub"/>
    <s v="Nefçala"/>
    <d v="2021-05-19T21:36:00"/>
  </r>
  <r>
    <s v="Əliyeva Röya Əli"/>
    <s v="Satış nümayəndəsi"/>
    <x v="3"/>
    <x v="15"/>
    <n v="115"/>
    <n v="6"/>
    <n v="690"/>
    <s v="Alfa"/>
    <s v="Şimal-qərb"/>
    <s v="Şəmkir"/>
    <d v="2021-05-19T22:48:00"/>
  </r>
  <r>
    <s v="Əliyeva Röya Əli"/>
    <s v="Satış nümayəndəsi"/>
    <x v="1"/>
    <x v="4"/>
    <n v="104"/>
    <n v="7"/>
    <n v="728"/>
    <s v="Invest"/>
    <s v="Şərq"/>
    <s v="Bakı"/>
    <d v="2021-05-20T00:00:00"/>
  </r>
  <r>
    <s v="Əliyev İlqar Samir"/>
    <s v="Satış meneceri"/>
    <x v="0"/>
    <x v="35"/>
    <n v="69"/>
    <n v="58"/>
    <n v="4002"/>
    <s v="ABC"/>
    <s v="Şərq"/>
    <s v="Bakı"/>
    <d v="2021-05-20T01:12:00"/>
  </r>
  <r>
    <s v="Orucov Teymur Rəşad"/>
    <s v="Satış meneceri"/>
    <x v="0"/>
    <x v="14"/>
    <n v="47"/>
    <n v="13"/>
    <n v="611"/>
    <s v="Sensora"/>
    <s v="Şərq"/>
    <s v="Xırdalan"/>
    <d v="2021-05-20T02:24:00"/>
  </r>
  <r>
    <s v="Əliyeva Röya Əli"/>
    <s v="Satış nümayəndəsi"/>
    <x v="0"/>
    <x v="26"/>
    <n v="6"/>
    <n v="195"/>
    <n v="1170"/>
    <s v="Zoom"/>
    <s v="Şimal-qərb"/>
    <s v="Şəmkir"/>
    <d v="2021-05-20T03:36:00"/>
  </r>
  <r>
    <s v="Orucov Teymur Rəşad"/>
    <s v="Satış meneceri"/>
    <x v="4"/>
    <x v="43"/>
    <n v="16"/>
    <n v="147"/>
    <n v="2352"/>
    <s v="Pero"/>
    <s v="Şimal-şərq"/>
    <s v="Quba"/>
    <d v="2021-05-20T04:48:00"/>
  </r>
  <r>
    <s v="Bağırov Seymur Orxan"/>
    <s v="Satış meneceri"/>
    <x v="2"/>
    <x v="45"/>
    <n v="105"/>
    <n v="6"/>
    <n v="630"/>
    <s v="Sansor"/>
    <s v="Şimal-qərb"/>
    <s v="Şəmkir"/>
    <d v="2021-05-20T06:00:00"/>
  </r>
  <r>
    <s v="Abdullayev Tahir Nurlan"/>
    <s v="Satış nümayəndəsi"/>
    <x v="2"/>
    <x v="42"/>
    <n v="47"/>
    <n v="10"/>
    <n v="470"/>
    <s v="Human"/>
    <s v="Şərq"/>
    <s v="Sumqayıt"/>
    <d v="2021-05-20T07:12:00"/>
  </r>
  <r>
    <s v="Abdullayev Tahir Nurlan"/>
    <s v="Satış nümayəndəsi"/>
    <x v="3"/>
    <x v="6"/>
    <n v="121"/>
    <n v="37"/>
    <n v="4477"/>
    <s v="Future"/>
    <s v="Şimal-qərb"/>
    <s v="Gəncə"/>
    <d v="2021-05-20T08:24:00"/>
  </r>
  <r>
    <s v="Orucov Teymur Rəşad"/>
    <s v="Satış meneceri"/>
    <x v="3"/>
    <x v="15"/>
    <n v="115"/>
    <n v="4"/>
    <n v="460"/>
    <s v="Lebima"/>
    <s v="Şimal-şərq"/>
    <s v="Qusar"/>
    <d v="2021-05-20T09:36:00"/>
  </r>
  <r>
    <s v="Sabilov Ayaz Teymur"/>
    <s v="Satış nümayəndəsi"/>
    <x v="2"/>
    <x v="39"/>
    <n v="85"/>
    <n v="8"/>
    <n v="680"/>
    <s v="BlackWhite"/>
    <s v="Şimal-qərb"/>
    <s v="Gəncə"/>
    <d v="2021-05-20T10:48:00"/>
  </r>
  <r>
    <s v="Bağırov Seymur Orxan"/>
    <s v="Satış meneceri"/>
    <x v="1"/>
    <x v="23"/>
    <n v="40"/>
    <n v="6"/>
    <n v="240"/>
    <s v="Sansor"/>
    <s v="Şimal-qərb"/>
    <s v="Şəmkir"/>
    <d v="2021-05-20T12:00:00"/>
  </r>
  <r>
    <s v="Əliyeva Röya Əli"/>
    <s v="Satış nümayəndəsi"/>
    <x v="0"/>
    <x v="30"/>
    <n v="31"/>
    <n v="6"/>
    <n v="186"/>
    <s v="ABC"/>
    <s v="Şərq"/>
    <s v="Bakı"/>
    <d v="2021-05-20T13:12:00"/>
  </r>
  <r>
    <s v="Mustafayeva Sona Abdulla"/>
    <s v="Satış nümayəndəsi"/>
    <x v="3"/>
    <x v="19"/>
    <n v="70"/>
    <n v="6"/>
    <n v="420"/>
    <s v="Number"/>
    <s v="Şimal-qərb"/>
    <s v="Gəncə"/>
    <d v="2021-05-20T14:24:00"/>
  </r>
  <r>
    <s v="Bağırov Seymur Orxan"/>
    <s v="Satış meneceri"/>
    <x v="4"/>
    <x v="47"/>
    <n v="134"/>
    <n v="139"/>
    <n v="18626"/>
    <s v="Future"/>
    <s v="Şimal-qərb"/>
    <s v="Gəncə"/>
    <d v="2021-05-20T15:36:00"/>
  </r>
  <r>
    <s v="Bağırov Seymur Orxan"/>
    <s v="Satış meneceri"/>
    <x v="3"/>
    <x v="28"/>
    <n v="27"/>
    <n v="34"/>
    <n v="918"/>
    <s v="Ultra"/>
    <s v="Cənub"/>
    <s v="Nefçala"/>
    <d v="2021-05-20T16:48:00"/>
  </r>
  <r>
    <s v="Sabilov Ayaz Teymur"/>
    <s v="Satış nümayəndəsi"/>
    <x v="0"/>
    <x v="30"/>
    <n v="31"/>
    <n v="8"/>
    <n v="248"/>
    <s v="Sansor"/>
    <s v="Şimal-qərb"/>
    <s v="Şəmkir"/>
    <d v="2021-05-20T18:00:00"/>
  </r>
  <r>
    <s v="Orucov Teymur Rəşad"/>
    <s v="Satış meneceri"/>
    <x v="3"/>
    <x v="13"/>
    <n v="130"/>
    <n v="8"/>
    <n v="1040"/>
    <s v="Ilmano"/>
    <s v="Şərq"/>
    <s v="Bakı"/>
    <d v="2021-05-20T19:12:00"/>
  </r>
  <r>
    <s v="Orucov Teymur Rəşad"/>
    <s v="Satış meneceri"/>
    <x v="4"/>
    <x v="43"/>
    <n v="16"/>
    <n v="146"/>
    <n v="2336"/>
    <s v="Sinan"/>
    <s v="Cənub"/>
    <s v="Biləsuvar"/>
    <d v="2021-05-20T20:24:00"/>
  </r>
  <r>
    <s v="Əliyeva Röya Əli"/>
    <s v="Satış nümayəndəsi"/>
    <x v="1"/>
    <x v="31"/>
    <n v="77"/>
    <n v="4"/>
    <n v="308"/>
    <s v="Pero"/>
    <s v="Şimal-şərq"/>
    <s v="Quba"/>
    <d v="2021-05-20T21:36:00"/>
  </r>
  <r>
    <s v="Bağırov Seymur Orxan"/>
    <s v="Satış meneceri"/>
    <x v="0"/>
    <x v="0"/>
    <n v="98"/>
    <n v="10"/>
    <n v="980"/>
    <s v="Inshaatgold"/>
    <s v="Şimal-şərq"/>
    <s v="Xaçmaz"/>
    <d v="2021-05-20T22:48:00"/>
  </r>
  <r>
    <s v="Sabilov Ayaz Teymur"/>
    <s v="Satış nümayəndəsi"/>
    <x v="0"/>
    <x v="30"/>
    <n v="31"/>
    <n v="3"/>
    <n v="93"/>
    <s v="Ultra"/>
    <s v="Cənub"/>
    <s v="Nefçala"/>
    <d v="2021-05-21T00:00:00"/>
  </r>
  <r>
    <s v="Sabilov Ayaz Teymur"/>
    <s v="Satış nümayəndəsi"/>
    <x v="3"/>
    <x v="25"/>
    <n v="67"/>
    <n v="9"/>
    <n v="603"/>
    <s v="Alfa"/>
    <s v="Şimal-qərb"/>
    <s v="Şəmkir"/>
    <d v="2021-05-21T01:12:00"/>
  </r>
  <r>
    <s v="Bağışov Elnur İbad"/>
    <s v="Satış meneceri"/>
    <x v="1"/>
    <x v="7"/>
    <n v="65"/>
    <n v="8"/>
    <n v="520"/>
    <s v="Diema"/>
    <s v="Şimal-qərb"/>
    <s v="Ağstafa"/>
    <d v="2021-05-21T02:24:00"/>
  </r>
  <r>
    <s v="Əliyev İlqar Samir"/>
    <s v="Satış meneceri"/>
    <x v="3"/>
    <x v="41"/>
    <n v="107"/>
    <n v="7"/>
    <n v="749"/>
    <s v="BlackWhite"/>
    <s v="Şimal-qərb"/>
    <s v="Gəncə"/>
    <d v="2021-05-21T03:36:00"/>
  </r>
  <r>
    <s v="Mustafayeva Sona Abdulla"/>
    <s v="Satış nümayəndəsi"/>
    <x v="0"/>
    <x v="24"/>
    <n v="32"/>
    <n v="53"/>
    <n v="1696"/>
    <s v="Trim"/>
    <s v="Şimal"/>
    <s v="Zaqatala"/>
    <d v="2021-05-21T04:48:00"/>
  </r>
  <r>
    <s v="Əliyeva Röya Əli"/>
    <s v="Satış nümayəndəsi"/>
    <x v="3"/>
    <x v="46"/>
    <n v="36"/>
    <n v="17"/>
    <n v="612"/>
    <s v="Future"/>
    <s v="Şimal-qərb"/>
    <s v="Gəncə"/>
    <d v="2021-05-21T06:00:00"/>
  </r>
  <r>
    <s v="Abdullayev Tahir Nurlan"/>
    <s v="Satış nümayəndəsi"/>
    <x v="1"/>
    <x v="37"/>
    <n v="87"/>
    <n v="5"/>
    <n v="435"/>
    <s v="Future"/>
    <s v="Şimal-qərb"/>
    <s v="Gəncə"/>
    <d v="2021-05-21T07:12:00"/>
  </r>
  <r>
    <s v="Abdullayev Tahir Nurlan"/>
    <s v="Satış nümayəndəsi"/>
    <x v="0"/>
    <x v="14"/>
    <n v="47"/>
    <n v="11"/>
    <n v="517"/>
    <s v="Pero"/>
    <s v="Şimal-şərq"/>
    <s v="Quba"/>
    <d v="2021-05-21T08:24:00"/>
  </r>
  <r>
    <s v="Abdullayev Tahir Nurlan"/>
    <s v="Satış nümayəndəsi"/>
    <x v="2"/>
    <x v="3"/>
    <n v="40"/>
    <n v="95"/>
    <n v="3800"/>
    <s v="Zoom"/>
    <s v="Şimal-qərb"/>
    <s v="Şəmkir"/>
    <d v="2021-05-21T09:36:00"/>
  </r>
  <r>
    <s v="Abdullayev Tahir Nurlan"/>
    <s v="Satış nümayəndəsi"/>
    <x v="1"/>
    <x v="23"/>
    <n v="40"/>
    <n v="7"/>
    <n v="280"/>
    <s v="Pero"/>
    <s v="Şimal-şərq"/>
    <s v="Quba"/>
    <d v="2021-05-21T10:48:00"/>
  </r>
  <r>
    <s v="Orucov Teymur Rəşad"/>
    <s v="Satış meneceri"/>
    <x v="0"/>
    <x v="30"/>
    <n v="31"/>
    <n v="8"/>
    <n v="248"/>
    <s v="Albana"/>
    <s v="Şimal-qərb"/>
    <s v="Ağstafa"/>
    <d v="2021-05-21T12:00:00"/>
  </r>
  <r>
    <s v="Sabilov Ayaz Teymur"/>
    <s v="Satış nümayəndəsi"/>
    <x v="2"/>
    <x v="39"/>
    <n v="85"/>
    <n v="10"/>
    <n v="850"/>
    <s v="Sensora"/>
    <s v="Şərq"/>
    <s v="Xırdalan"/>
    <d v="2021-05-21T13:12:00"/>
  </r>
  <r>
    <s v="Əliyeva Röya Əli"/>
    <s v="Satış nümayəndəsi"/>
    <x v="3"/>
    <x v="46"/>
    <n v="36"/>
    <n v="14"/>
    <n v="504"/>
    <s v="Ilpatio"/>
    <s v="Şərq"/>
    <s v="Bakı"/>
    <d v="2021-05-21T14:24:00"/>
  </r>
  <r>
    <s v="Bağışov Elnur İbad"/>
    <s v="Satış meneceri"/>
    <x v="1"/>
    <x v="4"/>
    <n v="104"/>
    <n v="5"/>
    <n v="520"/>
    <s v="Azgold"/>
    <s v="Şimal"/>
    <s v="Qəbələ"/>
    <d v="2021-05-21T15:36:00"/>
  </r>
  <r>
    <s v="Əliyeva Röya Əli"/>
    <s v="Satış nümayəndəsi"/>
    <x v="3"/>
    <x v="44"/>
    <n v="28"/>
    <n v="6"/>
    <n v="168"/>
    <s v="Zoom"/>
    <s v="Şimal-qərb"/>
    <s v="Şəmkir"/>
    <d v="2021-05-21T16:48:00"/>
  </r>
  <r>
    <s v="Əliyeva Röya Əli"/>
    <s v="Satış nümayəndəsi"/>
    <x v="1"/>
    <x v="7"/>
    <n v="65"/>
    <n v="8"/>
    <n v="520"/>
    <s v="Stream"/>
    <s v="Cənub"/>
    <s v="Biləsuvar"/>
    <d v="2021-05-21T18:00:00"/>
  </r>
  <r>
    <s v="Mustafayeva Sona Abdulla"/>
    <s v="Satış nümayəndəsi"/>
    <x v="1"/>
    <x v="12"/>
    <n v="121"/>
    <n v="12"/>
    <n v="1452"/>
    <s v="Standart"/>
    <s v="Şimal"/>
    <s v="İsmayıllı"/>
    <d v="2021-05-21T19:12:00"/>
  </r>
  <r>
    <s v="Əliyeva Röya Əli"/>
    <s v="Satış nümayəndəsi"/>
    <x v="3"/>
    <x v="19"/>
    <n v="70"/>
    <n v="7"/>
    <n v="490"/>
    <s v="Albana"/>
    <s v="Şimal-qərb"/>
    <s v="Ağstafa"/>
    <d v="2021-05-21T20:24:00"/>
  </r>
  <r>
    <s v="Əliyeva Röya Əli"/>
    <s v="Satış nümayəndəsi"/>
    <x v="2"/>
    <x v="33"/>
    <n v="47"/>
    <n v="7"/>
    <n v="329"/>
    <s v="Future"/>
    <s v="Şimal-qərb"/>
    <s v="Gəncə"/>
    <d v="2021-05-21T21:36:00"/>
  </r>
  <r>
    <s v="Abdullayev Tahir Nurlan"/>
    <s v="Satış nümayəndəsi"/>
    <x v="0"/>
    <x v="32"/>
    <n v="119"/>
    <n v="5"/>
    <n v="595"/>
    <s v="Ultra"/>
    <s v="Cənub"/>
    <s v="Nefçala"/>
    <d v="2021-05-21T22:48:00"/>
  </r>
  <r>
    <s v="Əliyev İlqar Samir"/>
    <s v="Satış meneceri"/>
    <x v="2"/>
    <x v="20"/>
    <n v="89"/>
    <n v="85"/>
    <n v="7565"/>
    <s v="Sinan"/>
    <s v="Cənub"/>
    <s v="Biləsuvar"/>
    <d v="2021-05-22T00:00:00"/>
  </r>
  <r>
    <s v="Bağırov Seymur Orxan"/>
    <s v="Satış meneceri"/>
    <x v="3"/>
    <x v="44"/>
    <n v="28"/>
    <n v="11"/>
    <n v="308"/>
    <s v="Inshaatgold"/>
    <s v="Şimal-şərq"/>
    <s v="Xaçmaz"/>
    <d v="2021-05-22T01:12:00"/>
  </r>
  <r>
    <s v="Orucov Teymur Rəşad"/>
    <s v="Satış meneceri"/>
    <x v="2"/>
    <x v="42"/>
    <n v="47"/>
    <n v="5"/>
    <n v="235"/>
    <s v="Ultra"/>
    <s v="Cənub"/>
    <s v="Nefçala"/>
    <d v="2021-05-22T02:24:00"/>
  </r>
  <r>
    <s v="Bağışov Elnur İbad"/>
    <s v="Satış meneceri"/>
    <x v="4"/>
    <x v="49"/>
    <n v="50"/>
    <n v="100"/>
    <n v="5000"/>
    <s v="Future"/>
    <s v="Şimal-qərb"/>
    <s v="Gəncə"/>
    <d v="2021-05-22T03:36:00"/>
  </r>
  <r>
    <s v="Əliyeva Röya Əli"/>
    <s v="Satış nümayəndəsi"/>
    <x v="3"/>
    <x v="11"/>
    <n v="146"/>
    <n v="13"/>
    <n v="1898"/>
    <s v="Alfa"/>
    <s v="Şimal-qərb"/>
    <s v="Şəmkir"/>
    <d v="2021-05-22T04:48:00"/>
  </r>
  <r>
    <s v="Əliyev İlqar Samir"/>
    <s v="Satış meneceri"/>
    <x v="1"/>
    <x v="22"/>
    <n v="101"/>
    <n v="11"/>
    <n v="1111"/>
    <s v="Ilmano"/>
    <s v="Şərq"/>
    <s v="Bakı"/>
    <d v="2021-05-22T06:00:00"/>
  </r>
  <r>
    <s v="Mustafayeva Sona Abdulla"/>
    <s v="Satış nümayəndəsi"/>
    <x v="2"/>
    <x v="36"/>
    <n v="73"/>
    <n v="9"/>
    <n v="657"/>
    <s v="Ilmano"/>
    <s v="Şərq"/>
    <s v="Bakı"/>
    <d v="2021-05-22T07:12:00"/>
  </r>
  <r>
    <s v="Abdullayev Tahir Nurlan"/>
    <s v="Satış nümayəndəsi"/>
    <x v="3"/>
    <x v="41"/>
    <n v="107"/>
    <n v="11"/>
    <n v="1177"/>
    <s v="ABC"/>
    <s v="Şərq"/>
    <s v="Bakı"/>
    <d v="2021-05-22T08:24:00"/>
  </r>
  <r>
    <s v="Bağırov Seymur Orxan"/>
    <s v="Satış meneceri"/>
    <x v="1"/>
    <x v="29"/>
    <n v="133"/>
    <n v="13"/>
    <n v="1729"/>
    <s v="Albana"/>
    <s v="Şimal-qərb"/>
    <s v="Ağstafa"/>
    <d v="2021-05-22T09:36:00"/>
  </r>
  <r>
    <s v="Orucov Teymur Rəşad"/>
    <s v="Satış meneceri"/>
    <x v="3"/>
    <x v="25"/>
    <n v="67"/>
    <n v="9"/>
    <n v="603"/>
    <s v="Future"/>
    <s v="Şimal-qərb"/>
    <s v="Gəncə"/>
    <d v="2021-05-22T10:48:00"/>
  </r>
  <r>
    <s v="Abdullayev Tahir Nurlan"/>
    <s v="Satış nümayəndəsi"/>
    <x v="0"/>
    <x v="14"/>
    <n v="47"/>
    <n v="12"/>
    <n v="564"/>
    <s v="Ilmano"/>
    <s v="Şərq"/>
    <s v="Bakı"/>
    <d v="2021-05-22T12:00:00"/>
  </r>
  <r>
    <s v="Abdullayev Tahir Nurlan"/>
    <s v="Satış nümayəndəsi"/>
    <x v="2"/>
    <x v="39"/>
    <n v="85"/>
    <n v="11"/>
    <n v="935"/>
    <s v="AZtotal"/>
    <s v="Şərq"/>
    <s v="Sumqayıt"/>
    <d v="2021-05-22T13:12:00"/>
  </r>
  <r>
    <s v="Orucov Teymur Rəşad"/>
    <s v="Satış meneceri"/>
    <x v="3"/>
    <x v="13"/>
    <n v="130"/>
    <n v="10"/>
    <n v="1300"/>
    <s v="Ultra"/>
    <s v="Cənub"/>
    <s v="Nefçala"/>
    <d v="2021-05-22T14:24:00"/>
  </r>
  <r>
    <s v="Abdullayev Tahir Nurlan"/>
    <s v="Satış nümayəndəsi"/>
    <x v="1"/>
    <x v="7"/>
    <n v="65"/>
    <n v="7"/>
    <n v="455"/>
    <s v="Zoom"/>
    <s v="Şimal-qərb"/>
    <s v="Şəmkir"/>
    <d v="2021-05-22T15:36:00"/>
  </r>
  <r>
    <s v="Əliyeva Röya Əli"/>
    <s v="Satış nümayəndəsi"/>
    <x v="2"/>
    <x v="42"/>
    <n v="47"/>
    <n v="13"/>
    <n v="611"/>
    <s v="Stream"/>
    <s v="Cənub"/>
    <s v="Biləsuvar"/>
    <d v="2021-05-22T16:48:00"/>
  </r>
  <r>
    <s v="Mustafayeva Sona Abdulla"/>
    <s v="Satış nümayəndəsi"/>
    <x v="0"/>
    <x v="5"/>
    <n v="121"/>
    <n v="66"/>
    <n v="7986"/>
    <s v="Human"/>
    <s v="Şərq"/>
    <s v="Sumqayıt"/>
    <d v="2021-05-22T18:00:00"/>
  </r>
  <r>
    <s v="Abdullayev Tahir Nurlan"/>
    <s v="Satış nümayəndəsi"/>
    <x v="2"/>
    <x v="20"/>
    <n v="89"/>
    <n v="88"/>
    <n v="7832"/>
    <s v="Number"/>
    <s v="Şimal-qərb"/>
    <s v="Gəncə"/>
    <d v="2021-05-22T19:12:00"/>
  </r>
  <r>
    <s v="Orucov Teymur Rəşad"/>
    <s v="Satış meneceri"/>
    <x v="3"/>
    <x v="28"/>
    <n v="27"/>
    <n v="33"/>
    <n v="891"/>
    <s v="Zoom"/>
    <s v="Şimal-qərb"/>
    <s v="Şəmkir"/>
    <d v="2021-05-22T20:24:00"/>
  </r>
  <r>
    <s v="Bağışov Elnur İbad"/>
    <s v="Satış meneceri"/>
    <x v="0"/>
    <x v="30"/>
    <n v="31"/>
    <n v="7"/>
    <n v="217"/>
    <s v="ABC"/>
    <s v="Şərq"/>
    <s v="Bakı"/>
    <d v="2021-05-22T21:36:00"/>
  </r>
  <r>
    <s v="Bağışov Elnur İbad"/>
    <s v="Satış meneceri"/>
    <x v="0"/>
    <x v="35"/>
    <n v="69"/>
    <n v="60"/>
    <n v="4140"/>
    <s v="Ultra"/>
    <s v="Cənub"/>
    <s v="Nefçala"/>
    <d v="2021-05-22T22:48:00"/>
  </r>
  <r>
    <s v="Bağışov Elnur İbad"/>
    <s v="Satış meneceri"/>
    <x v="3"/>
    <x v="44"/>
    <n v="28"/>
    <n v="5"/>
    <n v="140"/>
    <s v="Future"/>
    <s v="Şimal-qərb"/>
    <s v="Gəncə"/>
    <d v="2021-05-23T00:00:00"/>
  </r>
  <r>
    <s v="Bağırov Seymur Orxan"/>
    <s v="Satış meneceri"/>
    <x v="2"/>
    <x v="34"/>
    <n v="68"/>
    <n v="95"/>
    <n v="6460"/>
    <s v="Alfa"/>
    <s v="Şimal-qərb"/>
    <s v="Şəmkir"/>
    <d v="2021-05-23T01:12:00"/>
  </r>
  <r>
    <s v="Mustafayeva Sona Abdulla"/>
    <s v="Satış nümayəndəsi"/>
    <x v="1"/>
    <x v="23"/>
    <n v="40"/>
    <n v="7"/>
    <n v="280"/>
    <s v="Pero"/>
    <s v="Şimal-şərq"/>
    <s v="Quba"/>
    <d v="2021-05-23T02:24:00"/>
  </r>
  <r>
    <s v="Abdullayev Tahir Nurlan"/>
    <s v="Satış nümayəndəsi"/>
    <x v="3"/>
    <x v="13"/>
    <n v="130"/>
    <n v="3"/>
    <n v="390"/>
    <s v="Zoom"/>
    <s v="Şimal-qərb"/>
    <s v="Şəmkir"/>
    <d v="2021-05-23T03:36:00"/>
  </r>
  <r>
    <s v="Sabilov Ayaz Teymur"/>
    <s v="Satış nümayəndəsi"/>
    <x v="1"/>
    <x v="1"/>
    <n v="145"/>
    <n v="4"/>
    <n v="580"/>
    <s v="Zoom"/>
    <s v="Şimal-qərb"/>
    <s v="Şəmkir"/>
    <d v="2021-05-23T04:48:00"/>
  </r>
  <r>
    <s v="Əliyeva Röya Əli"/>
    <s v="Satış nümayəndəsi"/>
    <x v="0"/>
    <x v="14"/>
    <n v="47"/>
    <n v="8"/>
    <n v="376"/>
    <s v="Zoom"/>
    <s v="Şimal-qərb"/>
    <s v="Şəmkir"/>
    <d v="2021-05-23T06:00:00"/>
  </r>
  <r>
    <s v="Əliyeva Röya Əli"/>
    <s v="Satış nümayəndəsi"/>
    <x v="0"/>
    <x v="0"/>
    <n v="98"/>
    <n v="9"/>
    <n v="882"/>
    <s v="Inshaatgold"/>
    <s v="Şimal-şərq"/>
    <s v="Xaçmaz"/>
    <d v="2021-05-23T07:12:00"/>
  </r>
  <r>
    <s v="Əliyeva Röya Əli"/>
    <s v="Satış nümayəndəsi"/>
    <x v="3"/>
    <x v="25"/>
    <n v="67"/>
    <n v="7"/>
    <n v="469"/>
    <s v="Number"/>
    <s v="Şimal-qərb"/>
    <s v="Gəncə"/>
    <d v="2021-05-23T08:24:00"/>
  </r>
  <r>
    <s v="Bağırov Seymur Orxan"/>
    <s v="Satış meneceri"/>
    <x v="0"/>
    <x v="40"/>
    <n v="128"/>
    <n v="9"/>
    <n v="1152"/>
    <s v="Pero"/>
    <s v="Şimal-şərq"/>
    <s v="Quba"/>
    <d v="2021-05-23T09:36:00"/>
  </r>
  <r>
    <s v="Bağışov Elnur İbad"/>
    <s v="Satış meneceri"/>
    <x v="1"/>
    <x v="23"/>
    <n v="40"/>
    <n v="10"/>
    <n v="400"/>
    <s v="BlackWhite"/>
    <s v="Şimal-qərb"/>
    <s v="Gəncə"/>
    <d v="2021-05-23T10:48:00"/>
  </r>
  <r>
    <s v="Bağışov Elnur İbad"/>
    <s v="Satış meneceri"/>
    <x v="4"/>
    <x v="43"/>
    <n v="16"/>
    <n v="139"/>
    <n v="2224"/>
    <s v="Trim"/>
    <s v="Şimal"/>
    <s v="Zaqatala"/>
    <d v="2021-05-23T12:00:00"/>
  </r>
  <r>
    <s v="Əliyev İlqar Samir"/>
    <s v="Satış meneceri"/>
    <x v="1"/>
    <x v="29"/>
    <n v="133"/>
    <n v="11"/>
    <n v="1463"/>
    <s v="Diema"/>
    <s v="Şimal-qərb"/>
    <s v="Ağstafa"/>
    <d v="2021-05-23T13:12:00"/>
  </r>
  <r>
    <s v="Abdullayev Tahir Nurlan"/>
    <s v="Satış nümayəndəsi"/>
    <x v="2"/>
    <x v="38"/>
    <n v="131"/>
    <n v="10"/>
    <n v="1310"/>
    <s v="BlackWhite"/>
    <s v="Şimal-qərb"/>
    <s v="Gəncə"/>
    <d v="2021-05-23T14:24:00"/>
  </r>
  <r>
    <s v="Mustafayeva Sona Abdulla"/>
    <s v="Satış nümayəndəsi"/>
    <x v="3"/>
    <x v="6"/>
    <n v="121"/>
    <n v="37"/>
    <n v="4477"/>
    <s v="Pero"/>
    <s v="Şimal-şərq"/>
    <s v="Quba"/>
    <d v="2021-05-23T15:36:00"/>
  </r>
  <r>
    <s v="Mustafayeva Sona Abdulla"/>
    <s v="Satış nümayəndəsi"/>
    <x v="4"/>
    <x v="43"/>
    <n v="16"/>
    <n v="140"/>
    <n v="2240"/>
    <s v="ABC"/>
    <s v="Şərq"/>
    <s v="Bakı"/>
    <d v="2021-05-23T16:48:00"/>
  </r>
  <r>
    <s v="Sabilov Ayaz Teymur"/>
    <s v="Satış nümayəndəsi"/>
    <x v="2"/>
    <x v="3"/>
    <n v="40"/>
    <n v="51"/>
    <n v="2040"/>
    <s v="Sensora"/>
    <s v="Şərq"/>
    <s v="Xırdalan"/>
    <d v="2021-05-23T18:00:00"/>
  </r>
  <r>
    <s v="Bağırov Seymur Orxan"/>
    <s v="Satış meneceri"/>
    <x v="2"/>
    <x v="20"/>
    <n v="89"/>
    <n v="89"/>
    <n v="7921"/>
    <s v="Zoom"/>
    <s v="Şimal-qərb"/>
    <s v="Şəmkir"/>
    <d v="2021-05-23T19:12:00"/>
  </r>
  <r>
    <s v="Orucov Teymur Rəşad"/>
    <s v="Satış meneceri"/>
    <x v="0"/>
    <x v="35"/>
    <n v="69"/>
    <n v="59"/>
    <n v="4071"/>
    <s v="Zoom"/>
    <s v="Şimal-qərb"/>
    <s v="Şəmkir"/>
    <d v="2021-05-23T20:24:00"/>
  </r>
  <r>
    <s v="Bağışov Elnur İbad"/>
    <s v="Satış meneceri"/>
    <x v="3"/>
    <x v="15"/>
    <n v="115"/>
    <n v="9"/>
    <n v="1035"/>
    <s v="Ultra"/>
    <s v="Cənub"/>
    <s v="Nefçala"/>
    <d v="2021-05-23T21:36:00"/>
  </r>
  <r>
    <s v="Bağışov Elnur İbad"/>
    <s v="Satış meneceri"/>
    <x v="0"/>
    <x v="30"/>
    <n v="31"/>
    <n v="5"/>
    <n v="155"/>
    <s v="Zoom"/>
    <s v="Şimal-qərb"/>
    <s v="Şəmkir"/>
    <d v="2021-05-23T22:48:00"/>
  </r>
  <r>
    <s v="Orucov Teymur Rəşad"/>
    <s v="Satış meneceri"/>
    <x v="3"/>
    <x v="25"/>
    <n v="67"/>
    <n v="9"/>
    <n v="603"/>
    <s v="Ilmano"/>
    <s v="Şərq"/>
    <s v="Bakı"/>
    <d v="2021-05-24T00:00:00"/>
  </r>
  <r>
    <s v="Əliyev İlqar Samir"/>
    <s v="Satış meneceri"/>
    <x v="4"/>
    <x v="47"/>
    <n v="134"/>
    <n v="136"/>
    <n v="18224"/>
    <s v="Ultra"/>
    <s v="Cənub"/>
    <s v="Nefçala"/>
    <d v="2021-05-24T01:12:00"/>
  </r>
  <r>
    <s v="Orucov Teymur Rəşad"/>
    <s v="Satış meneceri"/>
    <x v="0"/>
    <x v="26"/>
    <n v="6"/>
    <n v="198"/>
    <n v="1188"/>
    <s v="Zoom"/>
    <s v="Şimal-qərb"/>
    <s v="Şəmkir"/>
    <d v="2021-05-24T02:24:00"/>
  </r>
  <r>
    <s v="Mustafayeva Sona Abdulla"/>
    <s v="Satış nümayəndəsi"/>
    <x v="3"/>
    <x v="44"/>
    <n v="28"/>
    <n v="7"/>
    <n v="196"/>
    <s v="Ilmano"/>
    <s v="Şərq"/>
    <s v="Bakı"/>
    <d v="2021-05-24T03:36:00"/>
  </r>
  <r>
    <s v="Bağırov Seymur Orxan"/>
    <s v="Satış meneceri"/>
    <x v="1"/>
    <x v="8"/>
    <n v="50"/>
    <n v="16"/>
    <n v="800"/>
    <s v="Albana"/>
    <s v="Şimal-qərb"/>
    <s v="Ağstafa"/>
    <d v="2021-05-24T04:48:00"/>
  </r>
  <r>
    <s v="Sabilov Ayaz Teymur"/>
    <s v="Satış nümayəndəsi"/>
    <x v="0"/>
    <x v="26"/>
    <n v="6"/>
    <n v="198"/>
    <n v="1188"/>
    <s v="Future"/>
    <s v="Şimal-qərb"/>
    <s v="Gəncə"/>
    <d v="2021-05-24T06:00:00"/>
  </r>
  <r>
    <s v="Abdullayev Tahir Nurlan"/>
    <s v="Satış nümayəndəsi"/>
    <x v="0"/>
    <x v="17"/>
    <n v="83"/>
    <n v="9"/>
    <n v="747"/>
    <s v="Future"/>
    <s v="Şimal-qərb"/>
    <s v="Gəncə"/>
    <d v="2021-05-24T07:12:00"/>
  </r>
  <r>
    <s v="Mustafayeva Sona Abdulla"/>
    <s v="Satış nümayəndəsi"/>
    <x v="0"/>
    <x v="24"/>
    <n v="32"/>
    <n v="55"/>
    <n v="1760"/>
    <s v="Number"/>
    <s v="Şimal-qərb"/>
    <s v="Gəncə"/>
    <d v="2021-05-24T08:24:00"/>
  </r>
  <r>
    <s v="Bağışov Elnur İbad"/>
    <s v="Satış meneceri"/>
    <x v="2"/>
    <x v="36"/>
    <n v="73"/>
    <n v="4"/>
    <n v="292"/>
    <s v="Azgold"/>
    <s v="Şimal"/>
    <s v="Qəbələ"/>
    <d v="2021-05-24T09:36:00"/>
  </r>
  <r>
    <s v="Bağışov Elnur İbad"/>
    <s v="Satış meneceri"/>
    <x v="3"/>
    <x v="13"/>
    <n v="130"/>
    <n v="3"/>
    <n v="390"/>
    <s v="Zoom"/>
    <s v="Şimal-qərb"/>
    <s v="Şəmkir"/>
    <d v="2021-05-24T10:48:00"/>
  </r>
  <r>
    <s v="Bağırov Seymur Orxan"/>
    <s v="Satış meneceri"/>
    <x v="3"/>
    <x v="28"/>
    <n v="27"/>
    <n v="28"/>
    <n v="756"/>
    <s v="Diema"/>
    <s v="Şimal-qərb"/>
    <s v="Ağstafa"/>
    <d v="2021-05-24T12:00:00"/>
  </r>
  <r>
    <s v="Abdullayev Tahir Nurlan"/>
    <s v="Satış nümayəndəsi"/>
    <x v="2"/>
    <x v="33"/>
    <n v="47"/>
    <n v="7"/>
    <n v="329"/>
    <s v="Albana"/>
    <s v="Şimal-qərb"/>
    <s v="Ağstafa"/>
    <d v="2021-05-24T13:12:00"/>
  </r>
  <r>
    <s v="Sabilov Ayaz Teymur"/>
    <s v="Satış nümayəndəsi"/>
    <x v="2"/>
    <x v="39"/>
    <n v="85"/>
    <n v="8"/>
    <n v="680"/>
    <s v="Lebima"/>
    <s v="Şimal-şərq"/>
    <s v="Qusar"/>
    <d v="2021-05-24T14:24:00"/>
  </r>
  <r>
    <s v="Abdullayev Tahir Nurlan"/>
    <s v="Satış nümayəndəsi"/>
    <x v="1"/>
    <x v="31"/>
    <n v="77"/>
    <n v="8"/>
    <n v="616"/>
    <s v="AZtotal"/>
    <s v="Şərq"/>
    <s v="Sumqayıt"/>
    <d v="2021-05-24T15:36:00"/>
  </r>
  <r>
    <s v="Mustafayeva Sona Abdulla"/>
    <s v="Satış nümayəndəsi"/>
    <x v="0"/>
    <x v="30"/>
    <n v="31"/>
    <n v="6"/>
    <n v="186"/>
    <s v="Alfa"/>
    <s v="Şimal-qərb"/>
    <s v="Şəmkir"/>
    <d v="2021-05-24T16:48:00"/>
  </r>
  <r>
    <s v="Mustafayeva Sona Abdulla"/>
    <s v="Satış nümayəndəsi"/>
    <x v="0"/>
    <x v="30"/>
    <n v="31"/>
    <n v="2"/>
    <n v="62"/>
    <s v="BlackWhite"/>
    <s v="Şimal-qərb"/>
    <s v="Gəncə"/>
    <d v="2021-05-24T18:00:00"/>
  </r>
  <r>
    <s v="Orucov Teymur Rəşad"/>
    <s v="Satış meneceri"/>
    <x v="4"/>
    <x v="43"/>
    <n v="16"/>
    <n v="146"/>
    <n v="2336"/>
    <s v="Human"/>
    <s v="Şərq"/>
    <s v="Sumqayıt"/>
    <d v="2021-05-24T19:12:00"/>
  </r>
  <r>
    <s v="Bağırov Seymur Orxan"/>
    <s v="Satış meneceri"/>
    <x v="0"/>
    <x v="32"/>
    <n v="119"/>
    <n v="12"/>
    <n v="1428"/>
    <s v="Inshaatgold"/>
    <s v="Şimal-şərq"/>
    <s v="Xaçmaz"/>
    <d v="2021-05-24T20:24:00"/>
  </r>
  <r>
    <s v="Orucov Teymur Rəşad"/>
    <s v="Satış meneceri"/>
    <x v="2"/>
    <x v="36"/>
    <n v="73"/>
    <n v="11"/>
    <n v="803"/>
    <s v="Ilpatio"/>
    <s v="Şərq"/>
    <s v="Bakı"/>
    <d v="2021-05-24T21:36:00"/>
  </r>
  <r>
    <s v="Bağışov Elnur İbad"/>
    <s v="Satış meneceri"/>
    <x v="0"/>
    <x v="0"/>
    <n v="98"/>
    <n v="5"/>
    <n v="490"/>
    <s v="Trim"/>
    <s v="Şimal"/>
    <s v="Zaqatala"/>
    <d v="2021-05-24T22:48:00"/>
  </r>
  <r>
    <s v="Əliyev İlqar Samir"/>
    <s v="Satış meneceri"/>
    <x v="3"/>
    <x v="18"/>
    <n v="142"/>
    <n v="11"/>
    <n v="1562"/>
    <s v="AZstar"/>
    <s v="Şimal-şərq"/>
    <s v="Quba"/>
    <d v="2021-05-25T00:00:00"/>
  </r>
  <r>
    <s v="Mustafayeva Sona Abdulla"/>
    <s v="Satış nümayəndəsi"/>
    <x v="1"/>
    <x v="23"/>
    <n v="40"/>
    <n v="7"/>
    <n v="280"/>
    <s v="AZtotal"/>
    <s v="Şərq"/>
    <s v="Sumqayıt"/>
    <d v="2021-05-25T01:12:00"/>
  </r>
  <r>
    <s v="Əliyeva Röya Əli"/>
    <s v="Satış nümayəndəsi"/>
    <x v="1"/>
    <x v="1"/>
    <n v="145"/>
    <n v="7"/>
    <n v="1015"/>
    <s v="Future"/>
    <s v="Şimal-qərb"/>
    <s v="Gəncə"/>
    <d v="2021-05-25T02:24:00"/>
  </r>
  <r>
    <s v="Sabilov Ayaz Teymur"/>
    <s v="Satış nümayəndəsi"/>
    <x v="1"/>
    <x v="31"/>
    <n v="77"/>
    <n v="7"/>
    <n v="539"/>
    <s v="Ilmano"/>
    <s v="Şərq"/>
    <s v="Bakı"/>
    <d v="2021-05-25T03:36:00"/>
  </r>
  <r>
    <s v="Bağışov Elnur İbad"/>
    <s v="Satış meneceri"/>
    <x v="1"/>
    <x v="12"/>
    <n v="121"/>
    <n v="10"/>
    <n v="1210"/>
    <s v="Alfa"/>
    <s v="Şimal-qərb"/>
    <s v="Şəmkir"/>
    <d v="2021-05-25T04:48:00"/>
  </r>
  <r>
    <s v="Abdullayev Tahir Nurlan"/>
    <s v="Satış nümayəndəsi"/>
    <x v="0"/>
    <x v="40"/>
    <n v="128"/>
    <n v="7"/>
    <n v="896"/>
    <s v="Stream"/>
    <s v="Cənub"/>
    <s v="Biləsuvar"/>
    <d v="2021-05-25T06:00:00"/>
  </r>
  <r>
    <s v="Əliyev İlqar Samir"/>
    <s v="Satış meneceri"/>
    <x v="2"/>
    <x v="16"/>
    <n v="107"/>
    <n v="17"/>
    <n v="1819"/>
    <s v="Alfa"/>
    <s v="Şimal-qərb"/>
    <s v="Şəmkir"/>
    <d v="2021-05-25T07:12:00"/>
  </r>
  <r>
    <s v="Sabilov Ayaz Teymur"/>
    <s v="Satış nümayəndəsi"/>
    <x v="0"/>
    <x v="32"/>
    <n v="119"/>
    <n v="5"/>
    <n v="595"/>
    <s v="BlackWhite"/>
    <s v="Şimal-qərb"/>
    <s v="Gəncə"/>
    <d v="2021-05-25T08:24:00"/>
  </r>
  <r>
    <s v="Əliyev İlqar Samir"/>
    <s v="Satış meneceri"/>
    <x v="3"/>
    <x v="11"/>
    <n v="146"/>
    <n v="15"/>
    <n v="2190"/>
    <s v="Future"/>
    <s v="Şimal-qərb"/>
    <s v="Gəncə"/>
    <d v="2021-05-25T09:36:00"/>
  </r>
  <r>
    <s v="Mustafayeva Sona Abdulla"/>
    <s v="Satış nümayəndəsi"/>
    <x v="0"/>
    <x v="24"/>
    <n v="32"/>
    <n v="55"/>
    <n v="1760"/>
    <s v="Albana"/>
    <s v="Şimal-qərb"/>
    <s v="Ağstafa"/>
    <d v="2021-05-25T10:48:00"/>
  </r>
  <r>
    <s v="Sabilov Ayaz Teymur"/>
    <s v="Satış nümayəndəsi"/>
    <x v="0"/>
    <x v="0"/>
    <n v="98"/>
    <n v="7"/>
    <n v="686"/>
    <s v="Ilmano"/>
    <s v="Şərq"/>
    <s v="Bakı"/>
    <d v="2021-05-25T12:00:00"/>
  </r>
  <r>
    <s v="Orucov Teymur Rəşad"/>
    <s v="Satış meneceri"/>
    <x v="2"/>
    <x v="42"/>
    <n v="47"/>
    <n v="6"/>
    <n v="282"/>
    <s v="Number"/>
    <s v="Şimal-qərb"/>
    <s v="Gəncə"/>
    <d v="2021-05-25T13:12:00"/>
  </r>
  <r>
    <s v="Bağışov Elnur İbad"/>
    <s v="Satış meneceri"/>
    <x v="0"/>
    <x v="24"/>
    <n v="32"/>
    <n v="55"/>
    <n v="1760"/>
    <s v="Number"/>
    <s v="Şimal-qərb"/>
    <s v="Gəncə"/>
    <d v="2021-05-25T14:24:00"/>
  </r>
  <r>
    <s v="Bağışov Elnur İbad"/>
    <s v="Satış meneceri"/>
    <x v="0"/>
    <x v="2"/>
    <n v="38"/>
    <n v="11"/>
    <n v="418"/>
    <s v="Inshaatgold"/>
    <s v="Şimal-şərq"/>
    <s v="Xaçmaz"/>
    <d v="2021-05-25T15:36:00"/>
  </r>
  <r>
    <s v="Abdullayev Tahir Nurlan"/>
    <s v="Satış nümayəndəsi"/>
    <x v="1"/>
    <x v="12"/>
    <n v="121"/>
    <n v="9"/>
    <n v="1089"/>
    <s v="Alfa"/>
    <s v="Şimal-qərb"/>
    <s v="Şəmkir"/>
    <d v="2021-05-25T16:48:00"/>
  </r>
  <r>
    <s v="Abdullayev Tahir Nurlan"/>
    <s v="Satış nümayəndəsi"/>
    <x v="1"/>
    <x v="1"/>
    <n v="145"/>
    <n v="7"/>
    <n v="1015"/>
    <s v="Zoom"/>
    <s v="Şimal-qərb"/>
    <s v="Şəmkir"/>
    <d v="2021-05-25T18:00:00"/>
  </r>
  <r>
    <s v="Mustafayeva Sona Abdulla"/>
    <s v="Satış nümayəndəsi"/>
    <x v="4"/>
    <x v="47"/>
    <n v="134"/>
    <n v="135"/>
    <n v="18090"/>
    <s v="Ilpatio"/>
    <s v="Şərq"/>
    <s v="Bakı"/>
    <d v="2021-05-25T19:12:00"/>
  </r>
  <r>
    <s v="Orucov Teymur Rəşad"/>
    <s v="Satış meneceri"/>
    <x v="3"/>
    <x v="41"/>
    <n v="107"/>
    <n v="7"/>
    <n v="749"/>
    <s v="Pero"/>
    <s v="Şimal-şərq"/>
    <s v="Quba"/>
    <d v="2021-05-25T20:24:00"/>
  </r>
  <r>
    <s v="Əliyeva Röya Əli"/>
    <s v="Satış nümayəndəsi"/>
    <x v="1"/>
    <x v="21"/>
    <n v="128"/>
    <n v="14"/>
    <n v="1792"/>
    <s v="Pero"/>
    <s v="Şimal-şərq"/>
    <s v="Quba"/>
    <d v="2021-05-25T21:36:00"/>
  </r>
  <r>
    <s v="Orucov Teymur Rəşad"/>
    <s v="Satış meneceri"/>
    <x v="1"/>
    <x v="21"/>
    <n v="128"/>
    <n v="14"/>
    <n v="1792"/>
    <s v="Invest"/>
    <s v="Şərq"/>
    <s v="Bakı"/>
    <d v="2021-05-25T22:48:00"/>
  </r>
  <r>
    <s v="Abdullayev Tahir Nurlan"/>
    <s v="Satış nümayəndəsi"/>
    <x v="1"/>
    <x v="7"/>
    <n v="65"/>
    <n v="2"/>
    <n v="130"/>
    <s v="AZstar"/>
    <s v="Şimal-şərq"/>
    <s v="Quba"/>
    <d v="2021-05-26T00:00:00"/>
  </r>
  <r>
    <s v="Əliyeva Röya Əli"/>
    <s v="Satış nümayəndəsi"/>
    <x v="1"/>
    <x v="21"/>
    <n v="128"/>
    <n v="13"/>
    <n v="1664"/>
    <s v="Sensora"/>
    <s v="Şərq"/>
    <s v="Xırdalan"/>
    <d v="2021-05-26T01:12:00"/>
  </r>
  <r>
    <s v="Bağırov Seymur Orxan"/>
    <s v="Satış meneceri"/>
    <x v="0"/>
    <x v="5"/>
    <n v="121"/>
    <n v="11"/>
    <n v="1331"/>
    <s v="Sensora"/>
    <s v="Şərq"/>
    <s v="Xırdalan"/>
    <d v="2021-05-26T02:24:00"/>
  </r>
  <r>
    <s v="Bağırov Seymur Orxan"/>
    <s v="Satış meneceri"/>
    <x v="3"/>
    <x v="41"/>
    <n v="107"/>
    <n v="9"/>
    <n v="963"/>
    <s v="Zoom"/>
    <s v="Şimal-qərb"/>
    <s v="Şəmkir"/>
    <d v="2021-05-26T03:36:00"/>
  </r>
  <r>
    <s v="Orucov Teymur Rəşad"/>
    <s v="Satış meneceri"/>
    <x v="1"/>
    <x v="4"/>
    <n v="104"/>
    <n v="9"/>
    <n v="936"/>
    <s v="Future"/>
    <s v="Şimal-qərb"/>
    <s v="Gəncə"/>
    <d v="2021-05-26T04:48:00"/>
  </r>
  <r>
    <s v="Əliyeva Röya Əli"/>
    <s v="Satış nümayəndəsi"/>
    <x v="3"/>
    <x v="27"/>
    <n v="43"/>
    <n v="15"/>
    <n v="645"/>
    <s v="Ultra"/>
    <s v="Cənub"/>
    <s v="Nefçala"/>
    <d v="2021-05-26T06:00:00"/>
  </r>
  <r>
    <s v="Orucov Teymur Rəşad"/>
    <s v="Satış meneceri"/>
    <x v="2"/>
    <x v="45"/>
    <n v="105"/>
    <n v="7"/>
    <n v="735"/>
    <s v="Alfa"/>
    <s v="Şimal-qərb"/>
    <s v="Şəmkir"/>
    <d v="2021-05-26T07:12:00"/>
  </r>
  <r>
    <s v="Orucov Teymur Rəşad"/>
    <s v="Satış meneceri"/>
    <x v="3"/>
    <x v="48"/>
    <n v="73"/>
    <n v="48"/>
    <n v="3504"/>
    <s v="Future"/>
    <s v="Şimal-qərb"/>
    <s v="Gəncə"/>
    <d v="2021-05-26T08:24:00"/>
  </r>
  <r>
    <s v="Mustafayeva Sona Abdulla"/>
    <s v="Satış nümayəndəsi"/>
    <x v="0"/>
    <x v="35"/>
    <n v="69"/>
    <n v="54"/>
    <n v="3726"/>
    <s v="Sensora"/>
    <s v="Şərq"/>
    <s v="Xırdalan"/>
    <d v="2021-05-26T09:36:00"/>
  </r>
  <r>
    <s v="Əliyev İlqar Samir"/>
    <s v="Satış meneceri"/>
    <x v="1"/>
    <x v="37"/>
    <n v="87"/>
    <n v="5"/>
    <n v="435"/>
    <s v="Sinan"/>
    <s v="Cənub"/>
    <s v="Biləsuvar"/>
    <d v="2021-05-26T10:48:00"/>
  </r>
  <r>
    <s v="Mustafayeva Sona Abdulla"/>
    <s v="Satış nümayəndəsi"/>
    <x v="2"/>
    <x v="34"/>
    <n v="68"/>
    <n v="97"/>
    <n v="6596"/>
    <s v="Future"/>
    <s v="Şimal-qərb"/>
    <s v="Gəncə"/>
    <d v="2021-05-26T12:00:00"/>
  </r>
  <r>
    <s v="Əliyeva Röya Əli"/>
    <s v="Satış nümayəndəsi"/>
    <x v="1"/>
    <x v="4"/>
    <n v="104"/>
    <n v="7"/>
    <n v="728"/>
    <s v="Ilpatio"/>
    <s v="Şərq"/>
    <s v="Bakı"/>
    <d v="2021-05-26T13:12:00"/>
  </r>
  <r>
    <s v="Əliyeva Röya Əli"/>
    <s v="Satış nümayəndəsi"/>
    <x v="3"/>
    <x v="18"/>
    <n v="142"/>
    <n v="7"/>
    <n v="994"/>
    <s v="Future"/>
    <s v="Şimal-qərb"/>
    <s v="Gəncə"/>
    <d v="2021-05-26T14:24:00"/>
  </r>
  <r>
    <s v="Sabilov Ayaz Teymur"/>
    <s v="Satış nümayəndəsi"/>
    <x v="3"/>
    <x v="18"/>
    <n v="142"/>
    <n v="6"/>
    <n v="852"/>
    <s v="Alfa"/>
    <s v="Şimal-qərb"/>
    <s v="Şəmkir"/>
    <d v="2021-05-26T15:36:00"/>
  </r>
  <r>
    <s v="Mustafayeva Sona Abdulla"/>
    <s v="Satış nümayəndəsi"/>
    <x v="3"/>
    <x v="18"/>
    <n v="142"/>
    <n v="8"/>
    <n v="1136"/>
    <s v="Invest"/>
    <s v="Şərq"/>
    <s v="Bakı"/>
    <d v="2021-05-26T16:48:00"/>
  </r>
  <r>
    <s v="Əliyev İlqar Samir"/>
    <s v="Satış meneceri"/>
    <x v="2"/>
    <x v="36"/>
    <n v="73"/>
    <n v="6"/>
    <n v="438"/>
    <s v="Albana"/>
    <s v="Şimal-qərb"/>
    <s v="Ağstafa"/>
    <d v="2021-05-26T18:00:00"/>
  </r>
  <r>
    <s v="Bağırov Seymur Orxan"/>
    <s v="Satış meneceri"/>
    <x v="1"/>
    <x v="31"/>
    <n v="77"/>
    <n v="4"/>
    <n v="308"/>
    <s v="Sensora"/>
    <s v="Şərq"/>
    <s v="Xırdalan"/>
    <d v="2021-05-26T19:12:00"/>
  </r>
  <r>
    <s v="Mustafayeva Sona Abdulla"/>
    <s v="Satış nümayəndəsi"/>
    <x v="3"/>
    <x v="41"/>
    <n v="107"/>
    <n v="5"/>
    <n v="535"/>
    <s v="Standart"/>
    <s v="Şimal"/>
    <s v="İsmayıllı"/>
    <d v="2021-05-26T20:24:00"/>
  </r>
  <r>
    <s v="Abdullayev Tahir Nurlan"/>
    <s v="Satış nümayəndəsi"/>
    <x v="3"/>
    <x v="48"/>
    <n v="73"/>
    <n v="51"/>
    <n v="3723"/>
    <s v="Zoom"/>
    <s v="Şimal-qərb"/>
    <s v="Şəmkir"/>
    <d v="2021-05-26T21:36:00"/>
  </r>
  <r>
    <s v="Əliyeva Röya Əli"/>
    <s v="Satış nümayəndəsi"/>
    <x v="1"/>
    <x v="4"/>
    <n v="104"/>
    <n v="11"/>
    <n v="1144"/>
    <s v="Caspello"/>
    <s v="Cənub"/>
    <s v="Lənkəran"/>
    <d v="2021-05-26T22:48:00"/>
  </r>
  <r>
    <s v="Abdullayev Tahir Nurlan"/>
    <s v="Satış nümayəndəsi"/>
    <x v="1"/>
    <x v="4"/>
    <n v="104"/>
    <n v="4"/>
    <n v="416"/>
    <s v="Invest"/>
    <s v="Şərq"/>
    <s v="Bakı"/>
    <d v="2021-05-27T00:00:00"/>
  </r>
  <r>
    <s v="Əliyev İlqar Samir"/>
    <s v="Satış meneceri"/>
    <x v="3"/>
    <x v="28"/>
    <n v="27"/>
    <n v="35"/>
    <n v="945"/>
    <s v="Future"/>
    <s v="Şimal-qərb"/>
    <s v="Gəncə"/>
    <d v="2021-05-27T01:12:00"/>
  </r>
  <r>
    <s v="Bağırov Seymur Orxan"/>
    <s v="Satış meneceri"/>
    <x v="2"/>
    <x v="38"/>
    <n v="131"/>
    <n v="5"/>
    <n v="655"/>
    <s v="Invest"/>
    <s v="Şərq"/>
    <s v="Bakı"/>
    <d v="2021-05-27T02:24:00"/>
  </r>
  <r>
    <s v="Abdullayev Tahir Nurlan"/>
    <s v="Satış nümayəndəsi"/>
    <x v="0"/>
    <x v="2"/>
    <n v="38"/>
    <n v="9"/>
    <n v="342"/>
    <s v="Number"/>
    <s v="Şimal-qərb"/>
    <s v="Gəncə"/>
    <d v="2021-05-27T03:36:00"/>
  </r>
  <r>
    <s v="Sabilov Ayaz Teymur"/>
    <s v="Satış nümayəndəsi"/>
    <x v="0"/>
    <x v="24"/>
    <n v="32"/>
    <n v="52"/>
    <n v="1664"/>
    <s v="Ilpatio"/>
    <s v="Şərq"/>
    <s v="Bakı"/>
    <d v="2021-05-27T04:48:00"/>
  </r>
  <r>
    <s v="Əliyeva Röya Əli"/>
    <s v="Satış nümayəndəsi"/>
    <x v="0"/>
    <x v="32"/>
    <n v="119"/>
    <n v="11"/>
    <n v="1309"/>
    <s v="Ilpatio"/>
    <s v="Şərq"/>
    <s v="Bakı"/>
    <d v="2021-05-27T06:00:00"/>
  </r>
  <r>
    <s v="Sabilov Ayaz Teymur"/>
    <s v="Satış nümayəndəsi"/>
    <x v="3"/>
    <x v="19"/>
    <n v="70"/>
    <n v="5"/>
    <n v="350"/>
    <s v="Sensora"/>
    <s v="Şərq"/>
    <s v="Xırdalan"/>
    <d v="2021-05-27T07:12:00"/>
  </r>
  <r>
    <s v="Əliyev İlqar Samir"/>
    <s v="Satış meneceri"/>
    <x v="2"/>
    <x v="33"/>
    <n v="47"/>
    <n v="7"/>
    <n v="329"/>
    <s v="BlackWhite"/>
    <s v="Şimal-qərb"/>
    <s v="Gəncə"/>
    <d v="2021-05-27T08:24:00"/>
  </r>
  <r>
    <s v="Əliyev İlqar Samir"/>
    <s v="Satış meneceri"/>
    <x v="1"/>
    <x v="12"/>
    <n v="121"/>
    <n v="12"/>
    <n v="1452"/>
    <s v="Future"/>
    <s v="Şimal-qərb"/>
    <s v="Gəncə"/>
    <d v="2021-05-27T09:36:00"/>
  </r>
  <r>
    <s v="Sabilov Ayaz Teymur"/>
    <s v="Satış nümayəndəsi"/>
    <x v="1"/>
    <x v="21"/>
    <n v="128"/>
    <n v="14"/>
    <n v="1792"/>
    <s v="Sansor"/>
    <s v="Şimal-qərb"/>
    <s v="Şəmkir"/>
    <d v="2021-05-27T10:48:00"/>
  </r>
  <r>
    <s v="Abdullayev Tahir Nurlan"/>
    <s v="Satış nümayəndəsi"/>
    <x v="1"/>
    <x v="7"/>
    <n v="65"/>
    <n v="4"/>
    <n v="260"/>
    <s v="Number"/>
    <s v="Şimal-qərb"/>
    <s v="Gəncə"/>
    <d v="2021-05-27T12:00:00"/>
  </r>
  <r>
    <s v="Əliyev İlqar Samir"/>
    <s v="Satış meneceri"/>
    <x v="3"/>
    <x v="27"/>
    <n v="43"/>
    <n v="16"/>
    <n v="688"/>
    <s v="Zoom"/>
    <s v="Şimal-qərb"/>
    <s v="Şəmkir"/>
    <d v="2021-05-27T13:12:00"/>
  </r>
  <r>
    <s v="Sabilov Ayaz Teymur"/>
    <s v="Satış nümayəndəsi"/>
    <x v="0"/>
    <x v="2"/>
    <n v="38"/>
    <n v="9"/>
    <n v="342"/>
    <s v="ABC"/>
    <s v="Şərq"/>
    <s v="Bakı"/>
    <d v="2021-05-27T14:24:00"/>
  </r>
  <r>
    <s v="Bağırov Seymur Orxan"/>
    <s v="Satış meneceri"/>
    <x v="3"/>
    <x v="11"/>
    <n v="146"/>
    <n v="14"/>
    <n v="2044"/>
    <s v="Invest"/>
    <s v="Şərq"/>
    <s v="Bakı"/>
    <d v="2021-05-27T15:36:00"/>
  </r>
  <r>
    <s v="Abdullayev Tahir Nurlan"/>
    <s v="Satış nümayəndəsi"/>
    <x v="2"/>
    <x v="39"/>
    <n v="85"/>
    <n v="10"/>
    <n v="850"/>
    <s v="Future"/>
    <s v="Şimal-qərb"/>
    <s v="Gəncə"/>
    <d v="2021-05-27T16:48:00"/>
  </r>
  <r>
    <s v="Mustafayeva Sona Abdulla"/>
    <s v="Satış nümayəndəsi"/>
    <x v="0"/>
    <x v="26"/>
    <n v="6"/>
    <n v="193"/>
    <n v="1158"/>
    <s v="Invest"/>
    <s v="Şərq"/>
    <s v="Bakı"/>
    <d v="2021-05-27T18:00:00"/>
  </r>
  <r>
    <s v="Sabilov Ayaz Teymur"/>
    <s v="Satış nümayəndəsi"/>
    <x v="3"/>
    <x v="11"/>
    <n v="146"/>
    <n v="16"/>
    <n v="2336"/>
    <s v="Stream"/>
    <s v="Cənub"/>
    <s v="Biləsuvar"/>
    <d v="2021-05-27T19:12:00"/>
  </r>
  <r>
    <s v="Bağışov Elnur İbad"/>
    <s v="Satış meneceri"/>
    <x v="0"/>
    <x v="0"/>
    <n v="98"/>
    <n v="8"/>
    <n v="784"/>
    <s v="Caspello"/>
    <s v="Cənub"/>
    <s v="Lənkəran"/>
    <d v="2021-05-27T20:24:00"/>
  </r>
  <r>
    <s v="Bağışov Elnur İbad"/>
    <s v="Satış meneceri"/>
    <x v="2"/>
    <x v="38"/>
    <n v="131"/>
    <n v="2"/>
    <n v="262"/>
    <s v="Standart"/>
    <s v="Şimal"/>
    <s v="İsmayıllı"/>
    <d v="2021-05-27T21:36:00"/>
  </r>
  <r>
    <s v="Bağışov Elnur İbad"/>
    <s v="Satış meneceri"/>
    <x v="1"/>
    <x v="7"/>
    <n v="65"/>
    <n v="8"/>
    <n v="520"/>
    <s v="Ultra"/>
    <s v="Cənub"/>
    <s v="Nefçala"/>
    <d v="2021-05-27T22:48:00"/>
  </r>
  <r>
    <s v="Orucov Teymur Rəşad"/>
    <s v="Satış meneceri"/>
    <x v="0"/>
    <x v="10"/>
    <n v="54"/>
    <n v="93"/>
    <n v="5022"/>
    <s v="Alfa"/>
    <s v="Şimal-qərb"/>
    <s v="Şəmkir"/>
    <d v="2021-05-28T00:00:00"/>
  </r>
  <r>
    <s v="Orucov Teymur Rəşad"/>
    <s v="Satış meneceri"/>
    <x v="3"/>
    <x v="48"/>
    <n v="73"/>
    <n v="51"/>
    <n v="3723"/>
    <s v="Sinan"/>
    <s v="Cənub"/>
    <s v="Biləsuvar"/>
    <d v="2021-05-28T01:12:00"/>
  </r>
  <r>
    <s v="Bağışov Elnur İbad"/>
    <s v="Satış meneceri"/>
    <x v="2"/>
    <x v="42"/>
    <n v="47"/>
    <n v="13"/>
    <n v="611"/>
    <s v="Ultra"/>
    <s v="Cənub"/>
    <s v="Nefçala"/>
    <d v="2021-05-28T02:24:00"/>
  </r>
  <r>
    <s v="Orucov Teymur Rəşad"/>
    <s v="Satış meneceri"/>
    <x v="1"/>
    <x v="37"/>
    <n v="87"/>
    <n v="13"/>
    <n v="1131"/>
    <s v="Number"/>
    <s v="Şimal-qərb"/>
    <s v="Gəncə"/>
    <d v="2021-05-28T03:36:00"/>
  </r>
  <r>
    <s v="Orucov Teymur Rəşad"/>
    <s v="Satış meneceri"/>
    <x v="1"/>
    <x v="8"/>
    <n v="50"/>
    <n v="11"/>
    <n v="550"/>
    <s v="Number"/>
    <s v="Şimal-qərb"/>
    <s v="Gəncə"/>
    <d v="2021-05-28T04:48:00"/>
  </r>
  <r>
    <s v="Mustafayeva Sona Abdulla"/>
    <s v="Satış nümayəndəsi"/>
    <x v="2"/>
    <x v="38"/>
    <n v="131"/>
    <n v="10"/>
    <n v="1310"/>
    <s v="Future"/>
    <s v="Şimal-qərb"/>
    <s v="Gəncə"/>
    <d v="2021-05-28T06:00:00"/>
  </r>
  <r>
    <s v="Sabilov Ayaz Teymur"/>
    <s v="Satış nümayəndəsi"/>
    <x v="1"/>
    <x v="8"/>
    <n v="50"/>
    <n v="11"/>
    <n v="550"/>
    <s v="Human"/>
    <s v="Şərq"/>
    <s v="Sumqayıt"/>
    <d v="2021-05-28T07:12:00"/>
  </r>
  <r>
    <s v="Əliyeva Röya Əli"/>
    <s v="Satış nümayəndəsi"/>
    <x v="0"/>
    <x v="14"/>
    <n v="47"/>
    <n v="12"/>
    <n v="564"/>
    <s v="AZtotal"/>
    <s v="Şərq"/>
    <s v="Sumqayıt"/>
    <d v="2021-05-28T08:24:00"/>
  </r>
  <r>
    <s v="Əliyeva Röya Əli"/>
    <s v="Satış nümayəndəsi"/>
    <x v="0"/>
    <x v="40"/>
    <n v="128"/>
    <n v="8"/>
    <n v="1024"/>
    <s v="Stream"/>
    <s v="Cənub"/>
    <s v="Biləsuvar"/>
    <d v="2021-05-28T09:36:00"/>
  </r>
  <r>
    <s v="Bağırov Seymur Orxan"/>
    <s v="Satış meneceri"/>
    <x v="2"/>
    <x v="39"/>
    <n v="85"/>
    <n v="6"/>
    <n v="510"/>
    <s v="Sensora"/>
    <s v="Şərq"/>
    <s v="Xırdalan"/>
    <d v="2021-05-28T10:48:00"/>
  </r>
  <r>
    <s v="Orucov Teymur Rəşad"/>
    <s v="Satış meneceri"/>
    <x v="2"/>
    <x v="36"/>
    <n v="73"/>
    <n v="8"/>
    <n v="584"/>
    <s v="BlackWhite"/>
    <s v="Şimal-qərb"/>
    <s v="Gəncə"/>
    <d v="2021-05-28T12:00:00"/>
  </r>
  <r>
    <s v="Əliyev İlqar Samir"/>
    <s v="Satış meneceri"/>
    <x v="2"/>
    <x v="38"/>
    <n v="131"/>
    <n v="8"/>
    <n v="1048"/>
    <s v="Sinan"/>
    <s v="Cənub"/>
    <s v="Biləsuvar"/>
    <d v="2021-05-28T13:12:00"/>
  </r>
  <r>
    <s v="Əliyeva Röya Əli"/>
    <s v="Satış nümayəndəsi"/>
    <x v="3"/>
    <x v="11"/>
    <n v="146"/>
    <n v="11"/>
    <n v="1606"/>
    <s v="Invest"/>
    <s v="Şərq"/>
    <s v="Bakı"/>
    <d v="2021-05-28T14:24:00"/>
  </r>
  <r>
    <s v="Əliyev İlqar Samir"/>
    <s v="Satış meneceri"/>
    <x v="3"/>
    <x v="46"/>
    <n v="36"/>
    <n v="15"/>
    <n v="540"/>
    <s v="Pero"/>
    <s v="Şimal-şərq"/>
    <s v="Quba"/>
    <d v="2021-05-28T15:36:00"/>
  </r>
  <r>
    <s v="Bağırov Seymur Orxan"/>
    <s v="Satış meneceri"/>
    <x v="2"/>
    <x v="20"/>
    <n v="89"/>
    <n v="89"/>
    <n v="7921"/>
    <s v="Future"/>
    <s v="Şimal-qərb"/>
    <s v="Gəncə"/>
    <d v="2021-05-28T16:48:00"/>
  </r>
  <r>
    <s v="Orucov Teymur Rəşad"/>
    <s v="Satış meneceri"/>
    <x v="4"/>
    <x v="43"/>
    <n v="16"/>
    <n v="142"/>
    <n v="2272"/>
    <s v="Zoom"/>
    <s v="Şimal-qərb"/>
    <s v="Şəmkir"/>
    <d v="2021-05-28T18:00:00"/>
  </r>
  <r>
    <s v="Əliyev İlqar Samir"/>
    <s v="Satış meneceri"/>
    <x v="3"/>
    <x v="27"/>
    <n v="43"/>
    <n v="11"/>
    <n v="473"/>
    <s v="Future"/>
    <s v="Şimal-qərb"/>
    <s v="Gəncə"/>
    <d v="2021-05-28T19:12:00"/>
  </r>
  <r>
    <s v="Əliyeva Röya Əli"/>
    <s v="Satış nümayəndəsi"/>
    <x v="3"/>
    <x v="18"/>
    <n v="142"/>
    <n v="5"/>
    <n v="710"/>
    <s v="Lebima"/>
    <s v="Şimal-şərq"/>
    <s v="Qusar"/>
    <d v="2021-05-28T20:24:00"/>
  </r>
  <r>
    <s v="Orucov Teymur Rəşad"/>
    <s v="Satış meneceri"/>
    <x v="3"/>
    <x v="13"/>
    <n v="130"/>
    <n v="6"/>
    <n v="780"/>
    <s v="Future"/>
    <s v="Şimal-qərb"/>
    <s v="Gəncə"/>
    <d v="2021-05-28T21:36:00"/>
  </r>
  <r>
    <s v="Mustafayeva Sona Abdulla"/>
    <s v="Satış nümayəndəsi"/>
    <x v="0"/>
    <x v="14"/>
    <n v="47"/>
    <n v="7"/>
    <n v="329"/>
    <s v="Inshaatgold"/>
    <s v="Şimal-şərq"/>
    <s v="Xaçmaz"/>
    <d v="2021-05-28T22:48:00"/>
  </r>
  <r>
    <s v="Əliyeva Röya Əli"/>
    <s v="Satış nümayəndəsi"/>
    <x v="2"/>
    <x v="33"/>
    <n v="47"/>
    <n v="2"/>
    <n v="94"/>
    <s v="Sensora"/>
    <s v="Şərq"/>
    <s v="Xırdalan"/>
    <d v="2021-05-29T00:00:00"/>
  </r>
  <r>
    <s v="Əliyeva Röya Əli"/>
    <s v="Satış nümayəndəsi"/>
    <x v="3"/>
    <x v="13"/>
    <n v="130"/>
    <n v="10"/>
    <n v="1300"/>
    <s v="Stream"/>
    <s v="Cənub"/>
    <s v="Biləsuvar"/>
    <d v="2021-05-29T01:12:00"/>
  </r>
  <r>
    <s v="Mustafayeva Sona Abdulla"/>
    <s v="Satış nümayəndəsi"/>
    <x v="2"/>
    <x v="45"/>
    <n v="105"/>
    <n v="3"/>
    <n v="315"/>
    <s v="Sinan"/>
    <s v="Cənub"/>
    <s v="Biləsuvar"/>
    <d v="2021-05-29T02:24:00"/>
  </r>
  <r>
    <s v="Əliyev İlqar Samir"/>
    <s v="Satış meneceri"/>
    <x v="2"/>
    <x v="36"/>
    <n v="73"/>
    <n v="12"/>
    <n v="876"/>
    <s v="AZtotal"/>
    <s v="Şərq"/>
    <s v="Sumqayıt"/>
    <d v="2021-05-29T03:36:00"/>
  </r>
  <r>
    <s v="Abdullayev Tahir Nurlan"/>
    <s v="Satış nümayəndəsi"/>
    <x v="1"/>
    <x v="7"/>
    <n v="65"/>
    <n v="5"/>
    <n v="325"/>
    <s v="Zoom"/>
    <s v="Şimal-qərb"/>
    <s v="Şəmkir"/>
    <d v="2021-05-29T04:48:00"/>
  </r>
  <r>
    <s v="Abdullayev Tahir Nurlan"/>
    <s v="Satış nümayəndəsi"/>
    <x v="0"/>
    <x v="0"/>
    <n v="98"/>
    <n v="8"/>
    <n v="784"/>
    <s v="Ilmano"/>
    <s v="Şərq"/>
    <s v="Bakı"/>
    <d v="2021-05-29T06:00:00"/>
  </r>
  <r>
    <s v="Abdullayev Tahir Nurlan"/>
    <s v="Satış nümayəndəsi"/>
    <x v="2"/>
    <x v="36"/>
    <n v="73"/>
    <n v="4"/>
    <n v="292"/>
    <s v="Inshaatgold"/>
    <s v="Şimal-şərq"/>
    <s v="Xaçmaz"/>
    <d v="2021-05-29T07:12:00"/>
  </r>
  <r>
    <s v="Orucov Teymur Rəşad"/>
    <s v="Satış meneceri"/>
    <x v="1"/>
    <x v="23"/>
    <n v="40"/>
    <n v="4"/>
    <n v="160"/>
    <s v="Albana"/>
    <s v="Şimal-qərb"/>
    <s v="Ağstafa"/>
    <d v="2021-05-29T08:24:00"/>
  </r>
  <r>
    <s v="Abdullayev Tahir Nurlan"/>
    <s v="Satış nümayəndəsi"/>
    <x v="3"/>
    <x v="25"/>
    <n v="67"/>
    <n v="6"/>
    <n v="402"/>
    <s v="AZtotal"/>
    <s v="Şərq"/>
    <s v="Sumqayıt"/>
    <d v="2021-05-29T09:36:00"/>
  </r>
  <r>
    <s v="Bağırov Seymur Orxan"/>
    <s v="Satış meneceri"/>
    <x v="0"/>
    <x v="5"/>
    <n v="121"/>
    <n v="46"/>
    <n v="5566"/>
    <s v="Number"/>
    <s v="Şimal-qərb"/>
    <s v="Gəncə"/>
    <d v="2021-05-29T10:48:00"/>
  </r>
  <r>
    <s v="Bağışov Elnur İbad"/>
    <s v="Satış meneceri"/>
    <x v="3"/>
    <x v="6"/>
    <n v="121"/>
    <n v="33"/>
    <n v="3993"/>
    <s v="Ultra"/>
    <s v="Cənub"/>
    <s v="Nefçala"/>
    <d v="2021-05-29T12:00:00"/>
  </r>
  <r>
    <s v="Bağışov Elnur İbad"/>
    <s v="Satış meneceri"/>
    <x v="0"/>
    <x v="5"/>
    <n v="121"/>
    <n v="90"/>
    <n v="10890"/>
    <s v="Inshaatgold"/>
    <s v="Şimal-şərq"/>
    <s v="Xaçmaz"/>
    <d v="2021-05-29T13:12:00"/>
  </r>
  <r>
    <s v="Sabilov Ayaz Teymur"/>
    <s v="Satış nümayəndəsi"/>
    <x v="0"/>
    <x v="24"/>
    <n v="32"/>
    <n v="58"/>
    <n v="1856"/>
    <s v="Number"/>
    <s v="Şimal-qərb"/>
    <s v="Gəncə"/>
    <d v="2021-05-29T14:24:00"/>
  </r>
  <r>
    <s v="Orucov Teymur Rəşad"/>
    <s v="Satış meneceri"/>
    <x v="2"/>
    <x v="45"/>
    <n v="105"/>
    <n v="9"/>
    <n v="945"/>
    <s v="Ilpatio"/>
    <s v="Şərq"/>
    <s v="Bakı"/>
    <d v="2021-05-29T15:36:00"/>
  </r>
  <r>
    <s v="Orucov Teymur Rəşad"/>
    <s v="Satış meneceri"/>
    <x v="3"/>
    <x v="18"/>
    <n v="142"/>
    <n v="5"/>
    <n v="710"/>
    <s v="Standart"/>
    <s v="Şimal"/>
    <s v="İsmayıllı"/>
    <d v="2021-05-29T16:48:00"/>
  </r>
  <r>
    <s v="Sabilov Ayaz Teymur"/>
    <s v="Satış nümayəndəsi"/>
    <x v="0"/>
    <x v="5"/>
    <n v="121"/>
    <n v="84"/>
    <n v="10164"/>
    <s v="Sinan"/>
    <s v="Cənub"/>
    <s v="Biləsuvar"/>
    <d v="2021-05-29T18:00:00"/>
  </r>
  <r>
    <s v="Əliyev İlqar Samir"/>
    <s v="Satış meneceri"/>
    <x v="1"/>
    <x v="31"/>
    <n v="77"/>
    <n v="11"/>
    <n v="847"/>
    <s v="Number"/>
    <s v="Şimal-qərb"/>
    <s v="Gəncə"/>
    <d v="2021-05-29T19:12:00"/>
  </r>
  <r>
    <s v="Mustafayeva Sona Abdulla"/>
    <s v="Satış nümayəndəsi"/>
    <x v="1"/>
    <x v="23"/>
    <n v="40"/>
    <n v="8"/>
    <n v="320"/>
    <s v="Zoom"/>
    <s v="Şimal-qərb"/>
    <s v="Şəmkir"/>
    <d v="2021-05-29T20:24:00"/>
  </r>
  <r>
    <s v="Bağışov Elnur İbad"/>
    <s v="Satış meneceri"/>
    <x v="1"/>
    <x v="9"/>
    <n v="98"/>
    <n v="13"/>
    <n v="1274"/>
    <s v="Ultra"/>
    <s v="Cənub"/>
    <s v="Nefçala"/>
    <d v="2021-05-29T21:36:00"/>
  </r>
  <r>
    <s v="Mustafayeva Sona Abdulla"/>
    <s v="Satış nümayəndəsi"/>
    <x v="2"/>
    <x v="16"/>
    <n v="107"/>
    <n v="10"/>
    <n v="1070"/>
    <s v="Trim"/>
    <s v="Şimal"/>
    <s v="Zaqatala"/>
    <d v="2021-05-29T22:48:00"/>
  </r>
  <r>
    <s v="Orucov Teymur Rəşad"/>
    <s v="Satış meneceri"/>
    <x v="3"/>
    <x v="27"/>
    <n v="43"/>
    <n v="12"/>
    <n v="516"/>
    <s v="Number"/>
    <s v="Şimal-qərb"/>
    <s v="Gəncə"/>
    <d v="2021-05-30T00:00:00"/>
  </r>
  <r>
    <s v="Abdullayev Tahir Nurlan"/>
    <s v="Satış nümayəndəsi"/>
    <x v="1"/>
    <x v="21"/>
    <n v="128"/>
    <n v="14"/>
    <n v="1792"/>
    <s v="Ultra"/>
    <s v="Cənub"/>
    <s v="Nefçala"/>
    <d v="2021-05-30T01:12:00"/>
  </r>
  <r>
    <s v="Abdullayev Tahir Nurlan"/>
    <s v="Satış nümayəndəsi"/>
    <x v="2"/>
    <x v="38"/>
    <n v="131"/>
    <n v="8"/>
    <n v="1048"/>
    <s v="Sensora"/>
    <s v="Şərq"/>
    <s v="Xırdalan"/>
    <d v="2021-05-30T02:24:00"/>
  </r>
  <r>
    <s v="Mustafayeva Sona Abdulla"/>
    <s v="Satış nümayəndəsi"/>
    <x v="1"/>
    <x v="22"/>
    <n v="101"/>
    <n v="8"/>
    <n v="808"/>
    <s v="Trim"/>
    <s v="Şimal"/>
    <s v="Zaqatala"/>
    <d v="2021-05-30T03:36:00"/>
  </r>
  <r>
    <s v="Əliyev İlqar Samir"/>
    <s v="Satış meneceri"/>
    <x v="3"/>
    <x v="44"/>
    <n v="28"/>
    <n v="9"/>
    <n v="252"/>
    <s v="BlackWhite"/>
    <s v="Şimal-qərb"/>
    <s v="Gəncə"/>
    <d v="2021-05-30T04:48:00"/>
  </r>
  <r>
    <s v="Orucov Teymur Rəşad"/>
    <s v="Satış meneceri"/>
    <x v="0"/>
    <x v="30"/>
    <n v="31"/>
    <n v="9"/>
    <n v="279"/>
    <s v="ABC"/>
    <s v="Şərq"/>
    <s v="Bakı"/>
    <d v="2021-05-30T06:00:00"/>
  </r>
  <r>
    <s v="Mustafayeva Sona Abdulla"/>
    <s v="Satış nümayəndəsi"/>
    <x v="2"/>
    <x v="42"/>
    <n v="47"/>
    <n v="5"/>
    <n v="235"/>
    <s v="Future"/>
    <s v="Şimal-qərb"/>
    <s v="Gəncə"/>
    <d v="2021-05-30T07:12:00"/>
  </r>
  <r>
    <s v="Mustafayeva Sona Abdulla"/>
    <s v="Satış nümayəndəsi"/>
    <x v="1"/>
    <x v="7"/>
    <n v="65"/>
    <n v="2"/>
    <n v="130"/>
    <s v="Future"/>
    <s v="Şimal-qərb"/>
    <s v="Gəncə"/>
    <d v="2021-05-30T08:24:00"/>
  </r>
  <r>
    <s v="Əliyev İlqar Samir"/>
    <s v="Satış meneceri"/>
    <x v="1"/>
    <x v="23"/>
    <n v="40"/>
    <n v="9"/>
    <n v="360"/>
    <s v="Zoom"/>
    <s v="Şimal-qərb"/>
    <s v="Şəmkir"/>
    <d v="2021-05-30T09:36:00"/>
  </r>
  <r>
    <s v="Abdullayev Tahir Nurlan"/>
    <s v="Satış nümayəndəsi"/>
    <x v="3"/>
    <x v="13"/>
    <n v="130"/>
    <n v="2"/>
    <n v="260"/>
    <s v="Invest"/>
    <s v="Şərq"/>
    <s v="Bakı"/>
    <d v="2021-05-30T10:48:00"/>
  </r>
  <r>
    <s v="Əliyeva Röya Əli"/>
    <s v="Satış nümayəndəsi"/>
    <x v="0"/>
    <x v="30"/>
    <n v="31"/>
    <n v="9"/>
    <n v="279"/>
    <s v="AZtotal"/>
    <s v="Şərq"/>
    <s v="Sumqayıt"/>
    <d v="2021-05-30T12:00:00"/>
  </r>
  <r>
    <s v="Mustafayeva Sona Abdulla"/>
    <s v="Satış nümayəndəsi"/>
    <x v="0"/>
    <x v="2"/>
    <n v="38"/>
    <n v="12"/>
    <n v="456"/>
    <s v="Future"/>
    <s v="Şimal-qərb"/>
    <s v="Gəncə"/>
    <d v="2021-05-30T13:12:00"/>
  </r>
  <r>
    <s v="Əliyeva Röya Əli"/>
    <s v="Satış nümayəndəsi"/>
    <x v="2"/>
    <x v="39"/>
    <n v="85"/>
    <n v="8"/>
    <n v="680"/>
    <s v="Albana"/>
    <s v="Şimal-qərb"/>
    <s v="Ağstafa"/>
    <d v="2021-05-30T14:24:00"/>
  </r>
  <r>
    <s v="Abdullayev Tahir Nurlan"/>
    <s v="Satış nümayəndəsi"/>
    <x v="0"/>
    <x v="17"/>
    <n v="83"/>
    <n v="15"/>
    <n v="1245"/>
    <s v="Sensora"/>
    <s v="Şərq"/>
    <s v="Xırdalan"/>
    <d v="2021-05-30T15:36:00"/>
  </r>
  <r>
    <s v="Mustafayeva Sona Abdulla"/>
    <s v="Satış nümayəndəsi"/>
    <x v="0"/>
    <x v="24"/>
    <n v="32"/>
    <n v="60"/>
    <n v="1920"/>
    <s v="Ilmano"/>
    <s v="Şərq"/>
    <s v="Bakı"/>
    <d v="2021-05-30T16:48:00"/>
  </r>
  <r>
    <s v="Sabilov Ayaz Teymur"/>
    <s v="Satış nümayəndəsi"/>
    <x v="1"/>
    <x v="1"/>
    <n v="145"/>
    <n v="6"/>
    <n v="870"/>
    <s v="Sansor"/>
    <s v="Şimal-qərb"/>
    <s v="Şəmkir"/>
    <d v="2021-05-30T18:00:00"/>
  </r>
  <r>
    <s v="Orucov Teymur Rəşad"/>
    <s v="Satış meneceri"/>
    <x v="3"/>
    <x v="25"/>
    <n v="67"/>
    <n v="12"/>
    <n v="804"/>
    <s v="Sensora"/>
    <s v="Şərq"/>
    <s v="Xırdalan"/>
    <d v="2021-05-30T19:12:00"/>
  </r>
  <r>
    <s v="Əliyeva Röya Əli"/>
    <s v="Satış nümayəndəsi"/>
    <x v="2"/>
    <x v="39"/>
    <n v="85"/>
    <n v="11"/>
    <n v="935"/>
    <s v="AZtotal"/>
    <s v="Şərq"/>
    <s v="Sumqayıt"/>
    <d v="2021-05-30T20:24:00"/>
  </r>
  <r>
    <s v="Əliyev İlqar Samir"/>
    <s v="Satış meneceri"/>
    <x v="0"/>
    <x v="10"/>
    <n v="54"/>
    <n v="93"/>
    <n v="5022"/>
    <s v="Standart"/>
    <s v="Şimal"/>
    <s v="İsmayıllı"/>
    <d v="2021-05-30T21:36:00"/>
  </r>
  <r>
    <s v="Əliyev İlqar Samir"/>
    <s v="Satış meneceri"/>
    <x v="3"/>
    <x v="41"/>
    <n v="107"/>
    <n v="10"/>
    <n v="1070"/>
    <s v="Zoom"/>
    <s v="Şimal-qərb"/>
    <s v="Şəmkir"/>
    <d v="2021-05-30T22:48:00"/>
  </r>
  <r>
    <s v="Abdullayev Tahir Nurlan"/>
    <s v="Satış nümayəndəsi"/>
    <x v="0"/>
    <x v="40"/>
    <n v="128"/>
    <n v="13"/>
    <n v="1664"/>
    <s v="Zoom"/>
    <s v="Şimal-qərb"/>
    <s v="Şəmkir"/>
    <d v="2021-05-31T00:00:00"/>
  </r>
  <r>
    <s v="Mustafayeva Sona Abdulla"/>
    <s v="Satış nümayəndəsi"/>
    <x v="1"/>
    <x v="37"/>
    <n v="87"/>
    <n v="8"/>
    <n v="696"/>
    <s v="Ilmano"/>
    <s v="Şərq"/>
    <s v="Bakı"/>
    <d v="2021-05-31T01:12:00"/>
  </r>
  <r>
    <s v="Abdullayev Tahir Nurlan"/>
    <s v="Satış nümayəndəsi"/>
    <x v="0"/>
    <x v="17"/>
    <n v="83"/>
    <n v="15"/>
    <n v="1245"/>
    <s v="Ultra"/>
    <s v="Cənub"/>
    <s v="Nefçala"/>
    <d v="2021-05-31T02:24:00"/>
  </r>
  <r>
    <s v="Bağışov Elnur İbad"/>
    <s v="Satış meneceri"/>
    <x v="3"/>
    <x v="28"/>
    <n v="27"/>
    <n v="31"/>
    <n v="837"/>
    <s v="Standart"/>
    <s v="Şimal"/>
    <s v="İsmayıllı"/>
    <d v="2021-05-31T03:36:00"/>
  </r>
  <r>
    <s v="Abdullayev Tahir Nurlan"/>
    <s v="Satış nümayəndəsi"/>
    <x v="0"/>
    <x v="14"/>
    <n v="47"/>
    <n v="9"/>
    <n v="423"/>
    <s v="Trim"/>
    <s v="Şimal"/>
    <s v="Zaqatala"/>
    <d v="2021-05-31T04:48:00"/>
  </r>
  <r>
    <s v="Bağışov Elnur İbad"/>
    <s v="Satış meneceri"/>
    <x v="2"/>
    <x v="33"/>
    <n v="47"/>
    <n v="4"/>
    <n v="188"/>
    <s v="ABC"/>
    <s v="Şərq"/>
    <s v="Bakı"/>
    <d v="2021-05-31T06:00:00"/>
  </r>
  <r>
    <s v="Əliyeva Röya Əli"/>
    <s v="Satış nümayəndəsi"/>
    <x v="1"/>
    <x v="37"/>
    <n v="87"/>
    <n v="13"/>
    <n v="1131"/>
    <s v="Human"/>
    <s v="Şərq"/>
    <s v="Sumqayıt"/>
    <d v="2021-05-31T07:12:00"/>
  </r>
  <r>
    <s v="Əliyev İlqar Samir"/>
    <s v="Satış meneceri"/>
    <x v="3"/>
    <x v="28"/>
    <n v="27"/>
    <n v="28"/>
    <n v="756"/>
    <s v="Ultra"/>
    <s v="Cənub"/>
    <s v="Nefçala"/>
    <d v="2021-05-31T08:24:00"/>
  </r>
  <r>
    <s v="Abdullayev Tahir Nurlan"/>
    <s v="Satış nümayəndəsi"/>
    <x v="3"/>
    <x v="28"/>
    <n v="27"/>
    <n v="28"/>
    <n v="756"/>
    <s v="Diema"/>
    <s v="Şimal-qərb"/>
    <s v="Ağstafa"/>
    <d v="2021-05-31T09:36:00"/>
  </r>
  <r>
    <s v="Əliyeva Röya Əli"/>
    <s v="Satış nümayəndəsi"/>
    <x v="1"/>
    <x v="31"/>
    <n v="77"/>
    <n v="8"/>
    <n v="616"/>
    <s v="Future"/>
    <s v="Şimal-qərb"/>
    <s v="Gəncə"/>
    <d v="2021-05-31T10:48:00"/>
  </r>
  <r>
    <s v="Bağışov Elnur İbad"/>
    <s v="Satış meneceri"/>
    <x v="3"/>
    <x v="6"/>
    <n v="121"/>
    <n v="39"/>
    <n v="4719"/>
    <s v="Pero"/>
    <s v="Şimal-şərq"/>
    <s v="Quba"/>
    <d v="2021-05-31T12:00:00"/>
  </r>
  <r>
    <s v="Əliyeva Röya Əli"/>
    <s v="Satış nümayəndəsi"/>
    <x v="3"/>
    <x v="25"/>
    <n v="67"/>
    <n v="9"/>
    <n v="603"/>
    <s v="AZtotal"/>
    <s v="Şərq"/>
    <s v="Sumqayıt"/>
    <d v="2021-05-31T13:12:00"/>
  </r>
  <r>
    <s v="Əliyev İlqar Samir"/>
    <s v="Satış meneceri"/>
    <x v="2"/>
    <x v="33"/>
    <n v="47"/>
    <n v="7"/>
    <n v="329"/>
    <s v="Pero"/>
    <s v="Şimal-şərq"/>
    <s v="Quba"/>
    <d v="2021-05-31T14:24:00"/>
  </r>
  <r>
    <s v="Əliyev İlqar Samir"/>
    <s v="Satış meneceri"/>
    <x v="1"/>
    <x v="4"/>
    <n v="104"/>
    <n v="6"/>
    <n v="624"/>
    <s v="Albana"/>
    <s v="Şimal-qərb"/>
    <s v="Ağstafa"/>
    <d v="2021-05-31T15:36:00"/>
  </r>
  <r>
    <s v="Sabilov Ayaz Teymur"/>
    <s v="Satış nümayəndəsi"/>
    <x v="2"/>
    <x v="20"/>
    <n v="89"/>
    <n v="85"/>
    <n v="7565"/>
    <s v="Sansor"/>
    <s v="Şimal-qərb"/>
    <s v="Şəmkir"/>
    <d v="2021-05-31T16:48:00"/>
  </r>
  <r>
    <s v="Abdullayev Tahir Nurlan"/>
    <s v="Satış nümayəndəsi"/>
    <x v="1"/>
    <x v="8"/>
    <n v="50"/>
    <n v="12"/>
    <n v="600"/>
    <s v="Ilmano"/>
    <s v="Şərq"/>
    <s v="Bakı"/>
    <d v="2021-05-31T18:00:00"/>
  </r>
  <r>
    <s v="Bağırov Seymur Orxan"/>
    <s v="Satış meneceri"/>
    <x v="0"/>
    <x v="35"/>
    <n v="69"/>
    <n v="54"/>
    <n v="3726"/>
    <s v="AZtotal"/>
    <s v="Şərq"/>
    <s v="Sumqayıt"/>
    <d v="2021-05-31T19:12:00"/>
  </r>
  <r>
    <s v="Abdullayev Tahir Nurlan"/>
    <s v="Satış nümayəndəsi"/>
    <x v="1"/>
    <x v="7"/>
    <n v="65"/>
    <n v="8"/>
    <n v="520"/>
    <s v="Ilmano"/>
    <s v="Şərq"/>
    <s v="Bakı"/>
    <d v="2021-05-31T20:24:00"/>
  </r>
  <r>
    <s v="Bağırov Seymur Orxan"/>
    <s v="Satış meneceri"/>
    <x v="0"/>
    <x v="24"/>
    <n v="32"/>
    <n v="59"/>
    <n v="1888"/>
    <s v="Zoom"/>
    <s v="Şimal-qərb"/>
    <s v="Şəmkir"/>
    <d v="2021-05-31T21:36:00"/>
  </r>
  <r>
    <s v="Bağırov Seymur Orxan"/>
    <s v="Satış meneceri"/>
    <x v="0"/>
    <x v="30"/>
    <n v="31"/>
    <n v="3"/>
    <n v="93"/>
    <s v="Number"/>
    <s v="Şimal-qərb"/>
    <s v="Gəncə"/>
    <d v="2021-05-31T22:48:00"/>
  </r>
  <r>
    <s v="Əliyeva Röya Əli"/>
    <s v="Satış nümayəndəsi"/>
    <x v="0"/>
    <x v="10"/>
    <n v="54"/>
    <n v="86"/>
    <n v="4644"/>
    <s v="ABC"/>
    <s v="Şərq"/>
    <s v="Bakı"/>
    <d v="2021-06-01T00:00:00"/>
  </r>
  <r>
    <s v="Əliyeva Röya Əli"/>
    <s v="Satış nümayəndəsi"/>
    <x v="1"/>
    <x v="21"/>
    <n v="128"/>
    <n v="8"/>
    <n v="1024"/>
    <s v="Ilpatio"/>
    <s v="Şərq"/>
    <s v="Bakı"/>
    <d v="2021-06-01T01:12:00"/>
  </r>
  <r>
    <s v="Bağışov Elnur İbad"/>
    <s v="Satış meneceri"/>
    <x v="0"/>
    <x v="35"/>
    <n v="69"/>
    <n v="58"/>
    <n v="4002"/>
    <s v="Future"/>
    <s v="Şimal-qərb"/>
    <s v="Gəncə"/>
    <d v="2021-06-01T02:24:00"/>
  </r>
  <r>
    <s v="Əliyev İlqar Samir"/>
    <s v="Satış meneceri"/>
    <x v="0"/>
    <x v="26"/>
    <n v="6"/>
    <n v="134"/>
    <n v="804"/>
    <s v="Human"/>
    <s v="Şərq"/>
    <s v="Sumqayıt"/>
    <d v="2021-06-01T03:36:00"/>
  </r>
  <r>
    <s v="Abdullayev Tahir Nurlan"/>
    <s v="Satış nümayəndəsi"/>
    <x v="1"/>
    <x v="9"/>
    <n v="98"/>
    <n v="15"/>
    <n v="1470"/>
    <s v="ABC"/>
    <s v="Şərq"/>
    <s v="Bakı"/>
    <d v="2021-06-01T04:48:00"/>
  </r>
  <r>
    <s v="Əliyev İlqar Samir"/>
    <s v="Satış meneceri"/>
    <x v="4"/>
    <x v="47"/>
    <n v="134"/>
    <n v="72"/>
    <n v="9648"/>
    <s v="Albana"/>
    <s v="Şimal-qərb"/>
    <s v="Ağstafa"/>
    <d v="2021-06-01T06:00:00"/>
  </r>
  <r>
    <s v="Sabilov Ayaz Teymur"/>
    <s v="Satış nümayəndəsi"/>
    <x v="3"/>
    <x v="13"/>
    <n v="130"/>
    <n v="4"/>
    <n v="520"/>
    <s v="ABC"/>
    <s v="Şərq"/>
    <s v="Bakı"/>
    <d v="2021-06-01T07:12:00"/>
  </r>
  <r>
    <s v="Mustafayeva Sona Abdulla"/>
    <s v="Satış nümayəndəsi"/>
    <x v="3"/>
    <x v="48"/>
    <n v="73"/>
    <n v="50"/>
    <n v="3650"/>
    <s v="IzAst"/>
    <s v="Şərq"/>
    <s v="Sumqayıt"/>
    <d v="2021-06-01T08:24:00"/>
  </r>
  <r>
    <s v="Abdullayev Tahir Nurlan"/>
    <s v="Satış nümayəndəsi"/>
    <x v="0"/>
    <x v="40"/>
    <n v="128"/>
    <n v="6"/>
    <n v="768"/>
    <s v="Future"/>
    <s v="Şimal-qərb"/>
    <s v="Gəncə"/>
    <d v="2021-06-01T09:36:00"/>
  </r>
  <r>
    <s v="Əliyeva Röya Əli"/>
    <s v="Satış nümayəndəsi"/>
    <x v="2"/>
    <x v="33"/>
    <n v="47"/>
    <n v="8"/>
    <n v="376"/>
    <s v="Alfa"/>
    <s v="Şimal-qərb"/>
    <s v="Şəmkir"/>
    <d v="2021-06-01T10:48:00"/>
  </r>
  <r>
    <s v="Sabilov Ayaz Teymur"/>
    <s v="Satış nümayəndəsi"/>
    <x v="2"/>
    <x v="36"/>
    <n v="73"/>
    <n v="11"/>
    <n v="803"/>
    <s v="Invest"/>
    <s v="Şərq"/>
    <s v="Bakı"/>
    <d v="2021-06-01T12:00:00"/>
  </r>
  <r>
    <s v="Orucov Teymur Rəşad"/>
    <s v="Satış meneceri"/>
    <x v="1"/>
    <x v="7"/>
    <n v="65"/>
    <n v="7"/>
    <n v="455"/>
    <s v="Inshaatgold"/>
    <s v="Şimal-şərq"/>
    <s v="Xaçmaz"/>
    <d v="2021-06-01T13:12:00"/>
  </r>
  <r>
    <s v="Mustafayeva Sona Abdulla"/>
    <s v="Satış nümayəndəsi"/>
    <x v="0"/>
    <x v="17"/>
    <n v="83"/>
    <n v="6"/>
    <n v="498"/>
    <s v="ABC"/>
    <s v="Şərq"/>
    <s v="Bakı"/>
    <d v="2021-06-01T14:24:00"/>
  </r>
  <r>
    <s v="Orucov Teymur Rəşad"/>
    <s v="Satış meneceri"/>
    <x v="3"/>
    <x v="11"/>
    <n v="146"/>
    <n v="6"/>
    <n v="876"/>
    <s v="Stream"/>
    <s v="Cənub"/>
    <s v="Biləsuvar"/>
    <d v="2021-06-01T15:36:00"/>
  </r>
  <r>
    <s v="Bağırov Seymur Orxan"/>
    <s v="Satış meneceri"/>
    <x v="1"/>
    <x v="7"/>
    <n v="65"/>
    <n v="7"/>
    <n v="455"/>
    <s v="Stream"/>
    <s v="Cənub"/>
    <s v="Biləsuvar"/>
    <d v="2021-06-01T16:48:00"/>
  </r>
  <r>
    <s v="Bağırov Seymur Orxan"/>
    <s v="Satış meneceri"/>
    <x v="2"/>
    <x v="34"/>
    <n v="68"/>
    <n v="149"/>
    <n v="10132"/>
    <s v="Inshaatgold"/>
    <s v="Şimal-şərq"/>
    <s v="Xaçmaz"/>
    <d v="2021-06-01T18:00:00"/>
  </r>
  <r>
    <s v="Bağırov Seymur Orxan"/>
    <s v="Satış meneceri"/>
    <x v="2"/>
    <x v="42"/>
    <n v="47"/>
    <n v="14"/>
    <n v="658"/>
    <s v="Zoom"/>
    <s v="Şimal-qərb"/>
    <s v="Şəmkir"/>
    <d v="2021-06-01T19:12:00"/>
  </r>
  <r>
    <s v="Sabilov Ayaz Teymur"/>
    <s v="Satış nümayəndəsi"/>
    <x v="2"/>
    <x v="3"/>
    <n v="40"/>
    <n v="243"/>
    <n v="9720"/>
    <s v="Human"/>
    <s v="Şərq"/>
    <s v="Sumqayıt"/>
    <d v="2021-06-01T20:24:00"/>
  </r>
  <r>
    <s v="Sabilov Ayaz Teymur"/>
    <s v="Satış nümayəndəsi"/>
    <x v="3"/>
    <x v="6"/>
    <n v="121"/>
    <n v="44"/>
    <n v="5324"/>
    <s v="Standart"/>
    <s v="Şimal"/>
    <s v="İsmayıllı"/>
    <d v="2021-06-01T21:36:00"/>
  </r>
  <r>
    <s v="Sabilov Ayaz Teymur"/>
    <s v="Satış nümayəndəsi"/>
    <x v="3"/>
    <x v="44"/>
    <n v="28"/>
    <n v="8"/>
    <n v="224"/>
    <s v="Human"/>
    <s v="Şərq"/>
    <s v="Sumqayıt"/>
    <d v="2021-06-01T22:48:00"/>
  </r>
  <r>
    <s v="Bağışov Elnur İbad"/>
    <s v="Satış meneceri"/>
    <x v="3"/>
    <x v="44"/>
    <n v="28"/>
    <n v="13"/>
    <n v="364"/>
    <s v="Sansor"/>
    <s v="Şimal-qərb"/>
    <s v="Şəmkir"/>
    <d v="2021-06-02T00:00:00"/>
  </r>
  <r>
    <s v="Orucov Teymur Rəşad"/>
    <s v="Satış meneceri"/>
    <x v="3"/>
    <x v="41"/>
    <n v="107"/>
    <n v="4"/>
    <n v="428"/>
    <s v="Invest"/>
    <s v="Şərq"/>
    <s v="Bakı"/>
    <d v="2021-06-02T01:12:00"/>
  </r>
  <r>
    <s v="Əliyeva Röya Əli"/>
    <s v="Satış nümayəndəsi"/>
    <x v="0"/>
    <x v="0"/>
    <n v="98"/>
    <n v="12"/>
    <n v="1176"/>
    <s v="Zoom"/>
    <s v="Şimal-qərb"/>
    <s v="Şəmkir"/>
    <d v="2021-06-02T02:24:00"/>
  </r>
  <r>
    <s v="Sabilov Ayaz Teymur"/>
    <s v="Satış nümayəndəsi"/>
    <x v="1"/>
    <x v="9"/>
    <n v="98"/>
    <n v="15"/>
    <n v="1470"/>
    <s v="Ilmano"/>
    <s v="Şərq"/>
    <s v="Bakı"/>
    <d v="2021-06-02T03:36:00"/>
  </r>
  <r>
    <s v="Abdullayev Tahir Nurlan"/>
    <s v="Satış nümayəndəsi"/>
    <x v="2"/>
    <x v="16"/>
    <n v="107"/>
    <n v="25"/>
    <n v="2675"/>
    <s v="Future"/>
    <s v="Şimal-qərb"/>
    <s v="Gəncə"/>
    <d v="2021-06-02T04:48:00"/>
  </r>
  <r>
    <s v="Bağırov Seymur Orxan"/>
    <s v="Satış meneceri"/>
    <x v="0"/>
    <x v="30"/>
    <n v="31"/>
    <n v="10"/>
    <n v="310"/>
    <s v="Caspello"/>
    <s v="Cənub"/>
    <s v="Lənkəran"/>
    <d v="2021-06-02T06:00:00"/>
  </r>
  <r>
    <s v="Bağışov Elnur İbad"/>
    <s v="Satış meneceri"/>
    <x v="2"/>
    <x v="45"/>
    <n v="105"/>
    <n v="10"/>
    <n v="1050"/>
    <s v="Invest"/>
    <s v="Şərq"/>
    <s v="Bakı"/>
    <d v="2021-06-02T07:12:00"/>
  </r>
  <r>
    <s v="Orucov Teymur Rəşad"/>
    <s v="Satış meneceri"/>
    <x v="3"/>
    <x v="44"/>
    <n v="28"/>
    <n v="7"/>
    <n v="196"/>
    <s v="ABC"/>
    <s v="Şərq"/>
    <s v="Bakı"/>
    <d v="2021-06-02T08:24:00"/>
  </r>
  <r>
    <s v="Mustafayeva Sona Abdulla"/>
    <s v="Satış nümayəndəsi"/>
    <x v="1"/>
    <x v="12"/>
    <n v="121"/>
    <n v="8"/>
    <n v="968"/>
    <s v="Future"/>
    <s v="Şimal-qərb"/>
    <s v="Gəncə"/>
    <d v="2021-06-02T09:36:00"/>
  </r>
  <r>
    <s v="Bağışov Elnur İbad"/>
    <s v="Satış meneceri"/>
    <x v="1"/>
    <x v="1"/>
    <n v="145"/>
    <n v="8"/>
    <n v="1160"/>
    <s v="BlackWhite"/>
    <s v="Şimal-qərb"/>
    <s v="Gəncə"/>
    <d v="2021-06-02T10:48:00"/>
  </r>
  <r>
    <s v="Əliyeva Röya Əli"/>
    <s v="Satış nümayəndəsi"/>
    <x v="2"/>
    <x v="45"/>
    <n v="105"/>
    <n v="2"/>
    <n v="210"/>
    <s v="Albana"/>
    <s v="Şimal-qərb"/>
    <s v="Ağstafa"/>
    <d v="2021-06-02T12:00:00"/>
  </r>
  <r>
    <s v="Əliyev İlqar Samir"/>
    <s v="Satış meneceri"/>
    <x v="0"/>
    <x v="26"/>
    <n v="6"/>
    <n v="137"/>
    <n v="822"/>
    <s v="Zoom"/>
    <s v="Şimal-qərb"/>
    <s v="Şəmkir"/>
    <d v="2021-06-02T13:12:00"/>
  </r>
  <r>
    <s v="Sabilov Ayaz Teymur"/>
    <s v="Satış nümayəndəsi"/>
    <x v="3"/>
    <x v="6"/>
    <n v="121"/>
    <n v="40"/>
    <n v="4840"/>
    <s v="AZtotal"/>
    <s v="Şərq"/>
    <s v="Sumqayıt"/>
    <d v="2021-06-02T14:24:00"/>
  </r>
  <r>
    <s v="Əliyev İlqar Samir"/>
    <s v="Satış meneceri"/>
    <x v="2"/>
    <x v="33"/>
    <n v="47"/>
    <n v="2"/>
    <n v="94"/>
    <s v="Albana"/>
    <s v="Şimal-qərb"/>
    <s v="Ağstafa"/>
    <d v="2021-06-02T15:36:00"/>
  </r>
  <r>
    <s v="Bağırov Seymur Orxan"/>
    <s v="Satış meneceri"/>
    <x v="0"/>
    <x v="32"/>
    <n v="119"/>
    <n v="14"/>
    <n v="1666"/>
    <s v="Number"/>
    <s v="Şimal-qərb"/>
    <s v="Gəncə"/>
    <d v="2021-06-02T16:48:00"/>
  </r>
  <r>
    <s v="Sabilov Ayaz Teymur"/>
    <s v="Satış nümayəndəsi"/>
    <x v="0"/>
    <x v="2"/>
    <n v="38"/>
    <n v="13"/>
    <n v="494"/>
    <s v="Caspello"/>
    <s v="Cənub"/>
    <s v="Lənkəran"/>
    <d v="2021-06-02T18:00:00"/>
  </r>
  <r>
    <s v="Orucov Teymur Rəşad"/>
    <s v="Satış meneceri"/>
    <x v="2"/>
    <x v="34"/>
    <n v="68"/>
    <n v="155"/>
    <n v="10540"/>
    <s v="Future"/>
    <s v="Şimal-qərb"/>
    <s v="Gəncə"/>
    <d v="2021-06-02T19:12:00"/>
  </r>
  <r>
    <s v="Mustafayeva Sona Abdulla"/>
    <s v="Satış nümayəndəsi"/>
    <x v="2"/>
    <x v="39"/>
    <n v="85"/>
    <n v="13"/>
    <n v="1105"/>
    <s v="Future"/>
    <s v="Şimal-qərb"/>
    <s v="Gəncə"/>
    <d v="2021-06-02T20:24:00"/>
  </r>
  <r>
    <s v="Əliyev İlqar Samir"/>
    <s v="Satış meneceri"/>
    <x v="0"/>
    <x v="5"/>
    <n v="121"/>
    <n v="27"/>
    <n v="3267"/>
    <s v="Diema"/>
    <s v="Şimal-qərb"/>
    <s v="Ağstafa"/>
    <d v="2021-06-02T21:36:00"/>
  </r>
  <r>
    <s v="Əliyeva Röya Əli"/>
    <s v="Satış nümayəndəsi"/>
    <x v="0"/>
    <x v="17"/>
    <n v="83"/>
    <n v="6"/>
    <n v="498"/>
    <s v="AZtotal"/>
    <s v="Şərq"/>
    <s v="Sumqayıt"/>
    <d v="2021-06-02T22:48:00"/>
  </r>
  <r>
    <s v="Əliyev İlqar Samir"/>
    <s v="Satış meneceri"/>
    <x v="1"/>
    <x v="37"/>
    <n v="87"/>
    <n v="16"/>
    <n v="1392"/>
    <s v="Zoom"/>
    <s v="Şimal-qərb"/>
    <s v="Şəmkir"/>
    <d v="2021-06-03T00:00:00"/>
  </r>
  <r>
    <s v="Mustafayeva Sona Abdulla"/>
    <s v="Satış nümayəndəsi"/>
    <x v="3"/>
    <x v="15"/>
    <n v="115"/>
    <n v="7"/>
    <n v="805"/>
    <s v="Number"/>
    <s v="Şimal-qərb"/>
    <s v="Gəncə"/>
    <d v="2021-06-03T01:12:00"/>
  </r>
  <r>
    <s v="Abdullayev Tahir Nurlan"/>
    <s v="Satış nümayəndəsi"/>
    <x v="2"/>
    <x v="20"/>
    <n v="89"/>
    <n v="135"/>
    <n v="12015"/>
    <s v="AZtotal"/>
    <s v="Şərq"/>
    <s v="Sumqayıt"/>
    <d v="2021-06-03T02:24:00"/>
  </r>
  <r>
    <s v="Orucov Teymur Rəşad"/>
    <s v="Satış meneceri"/>
    <x v="0"/>
    <x v="17"/>
    <n v="83"/>
    <n v="10"/>
    <n v="830"/>
    <s v="Caspello"/>
    <s v="Cənub"/>
    <s v="Lənkəran"/>
    <d v="2021-06-03T03:36:00"/>
  </r>
  <r>
    <s v="Mustafayeva Sona Abdulla"/>
    <s v="Satış nümayəndəsi"/>
    <x v="1"/>
    <x v="9"/>
    <n v="98"/>
    <n v="12"/>
    <n v="1176"/>
    <s v="Zoom"/>
    <s v="Şimal-qərb"/>
    <s v="Şəmkir"/>
    <d v="2021-06-03T04:48:00"/>
  </r>
  <r>
    <s v="Orucov Teymur Rəşad"/>
    <s v="Satış meneceri"/>
    <x v="3"/>
    <x v="46"/>
    <n v="36"/>
    <n v="6"/>
    <n v="216"/>
    <s v="Ilpatio"/>
    <s v="Şərq"/>
    <s v="Bakı"/>
    <d v="2021-06-03T06:00:00"/>
  </r>
  <r>
    <s v="Mustafayeva Sona Abdulla"/>
    <s v="Satış nümayəndəsi"/>
    <x v="3"/>
    <x v="41"/>
    <n v="107"/>
    <n v="10"/>
    <n v="1070"/>
    <s v="Ultra"/>
    <s v="Cənub"/>
    <s v="Nefçala"/>
    <d v="2021-06-03T07:12:00"/>
  </r>
  <r>
    <s v="Əliyeva Röya Əli"/>
    <s v="Satış nümayəndəsi"/>
    <x v="3"/>
    <x v="19"/>
    <n v="70"/>
    <n v="15"/>
    <n v="1050"/>
    <s v="Number"/>
    <s v="Şimal-qərb"/>
    <s v="Gəncə"/>
    <d v="2021-06-03T08:24:00"/>
  </r>
  <r>
    <s v="Əliyev İlqar Samir"/>
    <s v="Satış meneceri"/>
    <x v="2"/>
    <x v="20"/>
    <n v="89"/>
    <n v="136"/>
    <n v="12104"/>
    <s v="Zoom"/>
    <s v="Şimal-qərb"/>
    <s v="Şəmkir"/>
    <d v="2021-06-03T09:36:00"/>
  </r>
  <r>
    <s v="Əliyeva Röya Əli"/>
    <s v="Satış nümayəndəsi"/>
    <x v="0"/>
    <x v="24"/>
    <n v="32"/>
    <n v="123"/>
    <n v="3936"/>
    <s v="Number"/>
    <s v="Şimal-qərb"/>
    <s v="Gəncə"/>
    <d v="2021-06-03T10:48:00"/>
  </r>
  <r>
    <s v="Bağırov Seymur Orxan"/>
    <s v="Satış meneceri"/>
    <x v="0"/>
    <x v="26"/>
    <n v="6"/>
    <n v="136"/>
    <n v="816"/>
    <s v="Diema"/>
    <s v="Şimal-qərb"/>
    <s v="Ağstafa"/>
    <d v="2021-06-03T12:00:00"/>
  </r>
  <r>
    <s v="Abdullayev Tahir Nurlan"/>
    <s v="Satış nümayəndəsi"/>
    <x v="1"/>
    <x v="1"/>
    <n v="145"/>
    <n v="4"/>
    <n v="580"/>
    <s v="IzAst"/>
    <s v="Şərq"/>
    <s v="Sumqayıt"/>
    <d v="2021-06-03T13:12:00"/>
  </r>
  <r>
    <s v="Sabilov Ayaz Teymur"/>
    <s v="Satış nümayəndəsi"/>
    <x v="0"/>
    <x v="5"/>
    <n v="121"/>
    <n v="72"/>
    <n v="8712"/>
    <s v="Future"/>
    <s v="Şimal-qərb"/>
    <s v="Gəncə"/>
    <d v="2021-06-03T14:24:00"/>
  </r>
  <r>
    <s v="Əliyev İlqar Samir"/>
    <s v="Satış meneceri"/>
    <x v="3"/>
    <x v="28"/>
    <n v="27"/>
    <n v="25"/>
    <n v="675"/>
    <s v="Inshaatgold"/>
    <s v="Şimal-şərq"/>
    <s v="Xaçmaz"/>
    <d v="2021-06-03T15:36:00"/>
  </r>
  <r>
    <s v="Bağırov Seymur Orxan"/>
    <s v="Satış meneceri"/>
    <x v="2"/>
    <x v="16"/>
    <n v="107"/>
    <n v="28"/>
    <n v="2996"/>
    <s v="Zoom"/>
    <s v="Şimal-qərb"/>
    <s v="Şəmkir"/>
    <d v="2021-06-03T16:48:00"/>
  </r>
  <r>
    <s v="Sabilov Ayaz Teymur"/>
    <s v="Satış nümayəndəsi"/>
    <x v="0"/>
    <x v="40"/>
    <n v="128"/>
    <n v="11"/>
    <n v="1408"/>
    <s v="Ilmano"/>
    <s v="Şərq"/>
    <s v="Bakı"/>
    <d v="2021-06-03T18:00:00"/>
  </r>
  <r>
    <s v="Sabilov Ayaz Teymur"/>
    <s v="Satış nümayəndəsi"/>
    <x v="3"/>
    <x v="44"/>
    <n v="28"/>
    <n v="6"/>
    <n v="168"/>
    <s v="Stream"/>
    <s v="Cənub"/>
    <s v="Biləsuvar"/>
    <d v="2021-06-03T19:12:00"/>
  </r>
  <r>
    <s v="Mustafayeva Sona Abdulla"/>
    <s v="Satış nümayəndəsi"/>
    <x v="1"/>
    <x v="29"/>
    <n v="133"/>
    <n v="11"/>
    <n v="1463"/>
    <s v="IzAst"/>
    <s v="Şərq"/>
    <s v="Sumqayıt"/>
    <d v="2021-06-03T20:24:00"/>
  </r>
  <r>
    <s v="Əliyev İlqar Samir"/>
    <s v="Satış meneceri"/>
    <x v="2"/>
    <x v="39"/>
    <n v="85"/>
    <n v="12"/>
    <n v="1020"/>
    <s v="Ilmano"/>
    <s v="Şərq"/>
    <s v="Bakı"/>
    <d v="2021-06-03T21:36:00"/>
  </r>
  <r>
    <s v="Sabilov Ayaz Teymur"/>
    <s v="Satış nümayəndəsi"/>
    <x v="0"/>
    <x v="5"/>
    <n v="121"/>
    <n v="40"/>
    <n v="4840"/>
    <s v="Ilpatio"/>
    <s v="Şərq"/>
    <s v="Bakı"/>
    <d v="2021-06-03T22:48:00"/>
  </r>
  <r>
    <s v="Bağırov Seymur Orxan"/>
    <s v="Satış meneceri"/>
    <x v="1"/>
    <x v="4"/>
    <n v="104"/>
    <n v="14"/>
    <n v="1456"/>
    <s v="Ilmano"/>
    <s v="Şərq"/>
    <s v="Bakı"/>
    <d v="2021-06-04T00:00:00"/>
  </r>
  <r>
    <s v="Bağırov Seymur Orxan"/>
    <s v="Satış meneceri"/>
    <x v="3"/>
    <x v="48"/>
    <n v="73"/>
    <n v="45"/>
    <n v="3285"/>
    <s v="Ilmano"/>
    <s v="Şərq"/>
    <s v="Bakı"/>
    <d v="2021-06-04T01:12:00"/>
  </r>
  <r>
    <s v="Mustafayeva Sona Abdulla"/>
    <s v="Satış nümayəndəsi"/>
    <x v="1"/>
    <x v="22"/>
    <n v="101"/>
    <n v="5"/>
    <n v="505"/>
    <s v="AZtotal"/>
    <s v="Şərq"/>
    <s v="Sumqayıt"/>
    <d v="2021-06-04T02:24:00"/>
  </r>
  <r>
    <s v="Mustafayeva Sona Abdulla"/>
    <s v="Satış nümayəndəsi"/>
    <x v="2"/>
    <x v="45"/>
    <n v="105"/>
    <n v="9"/>
    <n v="945"/>
    <s v="Ilpatio"/>
    <s v="Şərq"/>
    <s v="Bakı"/>
    <d v="2021-06-04T03:36:00"/>
  </r>
  <r>
    <s v="Mustafayeva Sona Abdulla"/>
    <s v="Satış nümayəndəsi"/>
    <x v="3"/>
    <x v="28"/>
    <n v="27"/>
    <n v="17"/>
    <n v="459"/>
    <s v="Pero"/>
    <s v="Şimal-şərq"/>
    <s v="Quba"/>
    <d v="2021-06-04T04:48:00"/>
  </r>
  <r>
    <s v="Mustafayeva Sona Abdulla"/>
    <s v="Satış nümayəndəsi"/>
    <x v="0"/>
    <x v="14"/>
    <n v="47"/>
    <n v="5"/>
    <n v="235"/>
    <s v="Inshaatgold"/>
    <s v="Şimal-şərq"/>
    <s v="Xaçmaz"/>
    <d v="2021-06-04T06:00:00"/>
  </r>
  <r>
    <s v="Bağışov Elnur İbad"/>
    <s v="Satış meneceri"/>
    <x v="1"/>
    <x v="9"/>
    <n v="98"/>
    <n v="11"/>
    <n v="1078"/>
    <s v="Future"/>
    <s v="Şimal-qərb"/>
    <s v="Gəncə"/>
    <d v="2021-06-04T07:12:00"/>
  </r>
  <r>
    <s v="Sabilov Ayaz Teymur"/>
    <s v="Satış nümayəndəsi"/>
    <x v="3"/>
    <x v="6"/>
    <n v="121"/>
    <n v="47"/>
    <n v="5687"/>
    <s v="AZtotal"/>
    <s v="Şərq"/>
    <s v="Sumqayıt"/>
    <d v="2021-06-04T08:24:00"/>
  </r>
  <r>
    <s v="Bağırov Seymur Orxan"/>
    <s v="Satış meneceri"/>
    <x v="3"/>
    <x v="28"/>
    <n v="27"/>
    <n v="18"/>
    <n v="486"/>
    <s v="ABC"/>
    <s v="Şərq"/>
    <s v="Bakı"/>
    <d v="2021-06-04T09:36:00"/>
  </r>
  <r>
    <s v="Əliyeva Röya Əli"/>
    <s v="Satış nümayəndəsi"/>
    <x v="1"/>
    <x v="12"/>
    <n v="121"/>
    <n v="7"/>
    <n v="847"/>
    <s v="Trim"/>
    <s v="Şimal"/>
    <s v="Zaqatala"/>
    <d v="2021-06-04T10:48:00"/>
  </r>
  <r>
    <s v="Bağırov Seymur Orxan"/>
    <s v="Satış meneceri"/>
    <x v="2"/>
    <x v="38"/>
    <n v="131"/>
    <n v="8"/>
    <n v="1048"/>
    <s v="Ilmano"/>
    <s v="Şərq"/>
    <s v="Bakı"/>
    <d v="2021-06-04T12:00:00"/>
  </r>
  <r>
    <s v="Abdullayev Tahir Nurlan"/>
    <s v="Satış nümayəndəsi"/>
    <x v="3"/>
    <x v="25"/>
    <n v="67"/>
    <n v="15"/>
    <n v="1005"/>
    <s v="Invest"/>
    <s v="Şərq"/>
    <s v="Bakı"/>
    <d v="2021-06-04T13:12:00"/>
  </r>
  <r>
    <s v="Əliyev İlqar Samir"/>
    <s v="Satış meneceri"/>
    <x v="0"/>
    <x v="5"/>
    <n v="121"/>
    <n v="89"/>
    <n v="10769"/>
    <s v="Future"/>
    <s v="Şimal-qərb"/>
    <s v="Gəncə"/>
    <d v="2021-06-04T14:24:00"/>
  </r>
  <r>
    <s v="Mustafayeva Sona Abdulla"/>
    <s v="Satış nümayəndəsi"/>
    <x v="4"/>
    <x v="43"/>
    <n v="16"/>
    <n v="98"/>
    <n v="1568"/>
    <s v="Sansor"/>
    <s v="Şimal-qərb"/>
    <s v="Şəmkir"/>
    <d v="2021-06-04T15:36:00"/>
  </r>
  <r>
    <s v="Sabilov Ayaz Teymur"/>
    <s v="Satış nümayəndəsi"/>
    <x v="1"/>
    <x v="1"/>
    <n v="145"/>
    <n v="11"/>
    <n v="1595"/>
    <s v="Ilpatio"/>
    <s v="Şərq"/>
    <s v="Bakı"/>
    <d v="2021-06-04T16:48:00"/>
  </r>
  <r>
    <s v="Bağışov Elnur İbad"/>
    <s v="Satış meneceri"/>
    <x v="2"/>
    <x v="39"/>
    <n v="85"/>
    <n v="13"/>
    <n v="1105"/>
    <s v="Number"/>
    <s v="Şimal-qərb"/>
    <s v="Gəncə"/>
    <d v="2021-06-04T18:00:00"/>
  </r>
  <r>
    <s v="Orucov Teymur Rəşad"/>
    <s v="Satış meneceri"/>
    <x v="1"/>
    <x v="31"/>
    <n v="77"/>
    <n v="8"/>
    <n v="616"/>
    <s v="Sinan"/>
    <s v="Cənub"/>
    <s v="Biləsuvar"/>
    <d v="2021-06-04T19:12:00"/>
  </r>
  <r>
    <s v="Abdullayev Tahir Nurlan"/>
    <s v="Satış nümayəndəsi"/>
    <x v="1"/>
    <x v="21"/>
    <n v="128"/>
    <n v="6"/>
    <n v="768"/>
    <s v="Trim"/>
    <s v="Şimal"/>
    <s v="Zaqatala"/>
    <d v="2021-06-04T20:24:00"/>
  </r>
  <r>
    <s v="Sabilov Ayaz Teymur"/>
    <s v="Satış nümayəndəsi"/>
    <x v="0"/>
    <x v="30"/>
    <n v="31"/>
    <n v="12"/>
    <n v="372"/>
    <s v="AZtotal"/>
    <s v="Şərq"/>
    <s v="Sumqayıt"/>
    <d v="2021-06-04T21:36:00"/>
  </r>
  <r>
    <s v="Sabilov Ayaz Teymur"/>
    <s v="Satış nümayəndəsi"/>
    <x v="3"/>
    <x v="41"/>
    <n v="107"/>
    <n v="12"/>
    <n v="1284"/>
    <s v="Caspello"/>
    <s v="Cənub"/>
    <s v="Lənkəran"/>
    <d v="2021-06-04T22:48:00"/>
  </r>
  <r>
    <s v="Mustafayeva Sona Abdulla"/>
    <s v="Satış nümayəndəsi"/>
    <x v="3"/>
    <x v="19"/>
    <n v="70"/>
    <n v="10"/>
    <n v="700"/>
    <s v="BlackWhite"/>
    <s v="Şimal-qərb"/>
    <s v="Gəncə"/>
    <d v="2021-06-05T00:00:00"/>
  </r>
  <r>
    <s v="Abdullayev Tahir Nurlan"/>
    <s v="Satış nümayəndəsi"/>
    <x v="4"/>
    <x v="43"/>
    <n v="16"/>
    <n v="98"/>
    <n v="1568"/>
    <s v="Future"/>
    <s v="Şimal-qərb"/>
    <s v="Gəncə"/>
    <d v="2021-06-05T01:12:00"/>
  </r>
  <r>
    <s v="Bağırov Seymur Orxan"/>
    <s v="Satış meneceri"/>
    <x v="3"/>
    <x v="48"/>
    <n v="73"/>
    <n v="51"/>
    <n v="3723"/>
    <s v="Albana"/>
    <s v="Şimal-qərb"/>
    <s v="Ağstafa"/>
    <d v="2021-06-05T02:24:00"/>
  </r>
  <r>
    <s v="Bağırov Seymur Orxan"/>
    <s v="Satış meneceri"/>
    <x v="3"/>
    <x v="18"/>
    <n v="142"/>
    <n v="8"/>
    <n v="1136"/>
    <s v="Future"/>
    <s v="Şimal-qərb"/>
    <s v="Gəncə"/>
    <d v="2021-06-05T03:36:00"/>
  </r>
  <r>
    <s v="Əliyev İlqar Samir"/>
    <s v="Satış meneceri"/>
    <x v="1"/>
    <x v="22"/>
    <n v="101"/>
    <n v="3"/>
    <n v="303"/>
    <s v="ABC"/>
    <s v="Şərq"/>
    <s v="Bakı"/>
    <d v="2021-06-05T04:48:00"/>
  </r>
  <r>
    <s v="Orucov Teymur Rəşad"/>
    <s v="Satış meneceri"/>
    <x v="3"/>
    <x v="15"/>
    <n v="115"/>
    <n v="14"/>
    <n v="1610"/>
    <s v="Sansor"/>
    <s v="Şimal-qərb"/>
    <s v="Şəmkir"/>
    <d v="2021-06-05T06:00:00"/>
  </r>
  <r>
    <s v="Əliyev İlqar Samir"/>
    <s v="Satış meneceri"/>
    <x v="2"/>
    <x v="3"/>
    <n v="40"/>
    <n v="193"/>
    <n v="7720"/>
    <s v="Zoom"/>
    <s v="Şimal-qərb"/>
    <s v="Şəmkir"/>
    <d v="2021-06-05T07:12:00"/>
  </r>
  <r>
    <s v="Bağışov Elnur İbad"/>
    <s v="Satış meneceri"/>
    <x v="2"/>
    <x v="45"/>
    <n v="105"/>
    <n v="8"/>
    <n v="840"/>
    <s v="Zoom"/>
    <s v="Şimal-qərb"/>
    <s v="Şəmkir"/>
    <d v="2021-06-05T08:24:00"/>
  </r>
  <r>
    <s v="Bağışov Elnur İbad"/>
    <s v="Satış meneceri"/>
    <x v="3"/>
    <x v="19"/>
    <n v="70"/>
    <n v="14"/>
    <n v="980"/>
    <s v="Stream"/>
    <s v="Cənub"/>
    <s v="Biləsuvar"/>
    <d v="2021-06-05T09:36:00"/>
  </r>
  <r>
    <s v="Sabilov Ayaz Teymur"/>
    <s v="Satış nümayəndəsi"/>
    <x v="2"/>
    <x v="36"/>
    <n v="73"/>
    <n v="13"/>
    <n v="949"/>
    <s v="Inshaatgold"/>
    <s v="Şimal-şərq"/>
    <s v="Xaçmaz"/>
    <d v="2021-06-05T10:48:00"/>
  </r>
  <r>
    <s v="Mustafayeva Sona Abdulla"/>
    <s v="Satış nümayəndəsi"/>
    <x v="4"/>
    <x v="49"/>
    <n v="50"/>
    <n v="108"/>
    <n v="5400"/>
    <s v="IzAst"/>
    <s v="Şərq"/>
    <s v="Sumqayıt"/>
    <d v="2021-06-05T12:00:00"/>
  </r>
  <r>
    <s v="Bağırov Seymur Orxan"/>
    <s v="Satış meneceri"/>
    <x v="0"/>
    <x v="14"/>
    <n v="47"/>
    <n v="4"/>
    <n v="188"/>
    <s v="IzAst"/>
    <s v="Şərq"/>
    <s v="Sumqayıt"/>
    <d v="2021-06-05T13:12:00"/>
  </r>
  <r>
    <s v="Bağışov Elnur İbad"/>
    <s v="Satış meneceri"/>
    <x v="4"/>
    <x v="47"/>
    <n v="134"/>
    <n v="68"/>
    <n v="9112"/>
    <s v="Future"/>
    <s v="Şimal-qərb"/>
    <s v="Gəncə"/>
    <d v="2021-06-05T14:24:00"/>
  </r>
  <r>
    <s v="Əliyeva Röya Əli"/>
    <s v="Satış nümayəndəsi"/>
    <x v="1"/>
    <x v="37"/>
    <n v="87"/>
    <n v="13"/>
    <n v="1131"/>
    <s v="Pero"/>
    <s v="Şimal-şərq"/>
    <s v="Quba"/>
    <d v="2021-06-05T15:36:00"/>
  </r>
  <r>
    <s v="Orucov Teymur Rəşad"/>
    <s v="Satış meneceri"/>
    <x v="3"/>
    <x v="18"/>
    <n v="142"/>
    <n v="10"/>
    <n v="1420"/>
    <s v="Lebima"/>
    <s v="Şimal-şərq"/>
    <s v="Qusar"/>
    <d v="2021-06-05T16:48:00"/>
  </r>
  <r>
    <s v="Sabilov Ayaz Teymur"/>
    <s v="Satış nümayəndəsi"/>
    <x v="0"/>
    <x v="40"/>
    <n v="128"/>
    <n v="11"/>
    <n v="1408"/>
    <s v="BlackWhite"/>
    <s v="Şimal-qərb"/>
    <s v="Gəncə"/>
    <d v="2021-06-05T18:00:00"/>
  </r>
  <r>
    <s v="Bağırov Seymur Orxan"/>
    <s v="Satış meneceri"/>
    <x v="0"/>
    <x v="2"/>
    <n v="38"/>
    <n v="8"/>
    <n v="304"/>
    <s v="Lebima"/>
    <s v="Şimal-şərq"/>
    <s v="Qusar"/>
    <d v="2021-06-05T19:12:00"/>
  </r>
  <r>
    <s v="Orucov Teymur Rəşad"/>
    <s v="Satış meneceri"/>
    <x v="3"/>
    <x v="25"/>
    <n v="67"/>
    <n v="9"/>
    <n v="603"/>
    <s v="Inshaatgold"/>
    <s v="Şimal-şərq"/>
    <s v="Xaçmaz"/>
    <d v="2021-06-05T20:24:00"/>
  </r>
  <r>
    <s v="Sabilov Ayaz Teymur"/>
    <s v="Satış nümayəndəsi"/>
    <x v="1"/>
    <x v="29"/>
    <n v="133"/>
    <n v="11"/>
    <n v="1463"/>
    <s v="AZtotal"/>
    <s v="Şərq"/>
    <s v="Sumqayıt"/>
    <d v="2021-06-05T21:36:00"/>
  </r>
  <r>
    <s v="Əliyeva Röya Əli"/>
    <s v="Satış nümayəndəsi"/>
    <x v="3"/>
    <x v="25"/>
    <n v="67"/>
    <n v="15"/>
    <n v="1005"/>
    <s v="Sensora"/>
    <s v="Şərq"/>
    <s v="Xırdalan"/>
    <d v="2021-06-05T22:48:00"/>
  </r>
  <r>
    <s v="Bağırov Seymur Orxan"/>
    <s v="Satış meneceri"/>
    <x v="1"/>
    <x v="31"/>
    <n v="77"/>
    <n v="12"/>
    <n v="924"/>
    <s v="BlackWhite"/>
    <s v="Şimal-qərb"/>
    <s v="Gəncə"/>
    <d v="2021-06-06T00:00:00"/>
  </r>
  <r>
    <s v="Əliyev İlqar Samir"/>
    <s v="Satış meneceri"/>
    <x v="0"/>
    <x v="10"/>
    <n v="54"/>
    <n v="87"/>
    <n v="4698"/>
    <s v="Ilmano"/>
    <s v="Şərq"/>
    <s v="Bakı"/>
    <d v="2021-06-06T01:12:00"/>
  </r>
  <r>
    <s v="Mustafayeva Sona Abdulla"/>
    <s v="Satış nümayəndəsi"/>
    <x v="2"/>
    <x v="33"/>
    <n v="47"/>
    <n v="4"/>
    <n v="188"/>
    <s v="Sansor"/>
    <s v="Şimal-qərb"/>
    <s v="Şəmkir"/>
    <d v="2021-06-06T02:24:00"/>
  </r>
  <r>
    <s v="Bağışov Elnur İbad"/>
    <s v="Satış meneceri"/>
    <x v="3"/>
    <x v="11"/>
    <n v="146"/>
    <n v="7"/>
    <n v="1022"/>
    <s v="Number"/>
    <s v="Şimal-qərb"/>
    <s v="Gəncə"/>
    <d v="2021-06-06T03:36:00"/>
  </r>
  <r>
    <s v="Əliyeva Röya Əli"/>
    <s v="Satış nümayəndəsi"/>
    <x v="1"/>
    <x v="12"/>
    <n v="121"/>
    <n v="7"/>
    <n v="847"/>
    <s v="IzAst"/>
    <s v="Şərq"/>
    <s v="Sumqayıt"/>
    <d v="2021-06-06T04:48:00"/>
  </r>
  <r>
    <s v="Bağışov Elnur İbad"/>
    <s v="Satış meneceri"/>
    <x v="3"/>
    <x v="28"/>
    <n v="27"/>
    <n v="17"/>
    <n v="459"/>
    <s v="Azgold"/>
    <s v="Şimal"/>
    <s v="Qəbələ"/>
    <d v="2021-06-06T06:00:00"/>
  </r>
  <r>
    <s v="Bağırov Seymur Orxan"/>
    <s v="Satış meneceri"/>
    <x v="1"/>
    <x v="22"/>
    <n v="101"/>
    <n v="6"/>
    <n v="606"/>
    <s v="Zoom"/>
    <s v="Şimal-qərb"/>
    <s v="Şəmkir"/>
    <d v="2021-06-06T07:12:00"/>
  </r>
  <r>
    <s v="Mustafayeva Sona Abdulla"/>
    <s v="Satış nümayəndəsi"/>
    <x v="0"/>
    <x v="14"/>
    <n v="47"/>
    <n v="6"/>
    <n v="282"/>
    <s v="Azgold"/>
    <s v="Şimal"/>
    <s v="Qəbələ"/>
    <d v="2021-06-06T08:24:00"/>
  </r>
  <r>
    <s v="Əliyev İlqar Samir"/>
    <s v="Satış meneceri"/>
    <x v="1"/>
    <x v="8"/>
    <n v="50"/>
    <n v="6"/>
    <n v="300"/>
    <s v="BlackWhite"/>
    <s v="Şimal-qərb"/>
    <s v="Gəncə"/>
    <d v="2021-06-06T09:36:00"/>
  </r>
  <r>
    <s v="Bağışov Elnur İbad"/>
    <s v="Satış meneceri"/>
    <x v="2"/>
    <x v="20"/>
    <n v="89"/>
    <n v="139"/>
    <n v="12371"/>
    <s v="BlackWhite"/>
    <s v="Şimal-qərb"/>
    <s v="Gəncə"/>
    <d v="2021-06-06T10:48:00"/>
  </r>
  <r>
    <s v="Mustafayeva Sona Abdulla"/>
    <s v="Satış nümayəndəsi"/>
    <x v="0"/>
    <x v="10"/>
    <n v="54"/>
    <n v="89"/>
    <n v="4806"/>
    <s v="Pero"/>
    <s v="Şimal-şərq"/>
    <s v="Quba"/>
    <d v="2021-06-06T12:00:00"/>
  </r>
  <r>
    <s v="Bağırov Seymur Orxan"/>
    <s v="Satış meneceri"/>
    <x v="1"/>
    <x v="8"/>
    <n v="50"/>
    <n v="6"/>
    <n v="300"/>
    <s v="Zoom"/>
    <s v="Şimal-qərb"/>
    <s v="Şəmkir"/>
    <d v="2021-06-06T13:12:00"/>
  </r>
  <r>
    <s v="Əliyev İlqar Samir"/>
    <s v="Satış meneceri"/>
    <x v="0"/>
    <x v="5"/>
    <n v="121"/>
    <n v="92"/>
    <n v="11132"/>
    <s v="Human"/>
    <s v="Şərq"/>
    <s v="Sumqayıt"/>
    <d v="2021-06-06T14:24:00"/>
  </r>
  <r>
    <s v="Sabilov Ayaz Teymur"/>
    <s v="Satış nümayəndəsi"/>
    <x v="1"/>
    <x v="1"/>
    <n v="145"/>
    <n v="8"/>
    <n v="1160"/>
    <s v="Future"/>
    <s v="Şimal-qərb"/>
    <s v="Gəncə"/>
    <d v="2021-06-06T15:36:00"/>
  </r>
  <r>
    <s v="Bağışov Elnur İbad"/>
    <s v="Satış meneceri"/>
    <x v="0"/>
    <x v="2"/>
    <n v="38"/>
    <n v="10"/>
    <n v="380"/>
    <s v="Pero"/>
    <s v="Şimal-şərq"/>
    <s v="Quba"/>
    <d v="2021-06-06T16:48:00"/>
  </r>
  <r>
    <s v="Bağışov Elnur İbad"/>
    <s v="Satış meneceri"/>
    <x v="3"/>
    <x v="28"/>
    <n v="27"/>
    <n v="24"/>
    <n v="648"/>
    <s v="IzAst"/>
    <s v="Şərq"/>
    <s v="Sumqayıt"/>
    <d v="2021-06-06T18:00:00"/>
  </r>
  <r>
    <s v="Orucov Teymur Rəşad"/>
    <s v="Satış meneceri"/>
    <x v="1"/>
    <x v="9"/>
    <n v="98"/>
    <n v="17"/>
    <n v="1666"/>
    <s v="Ilmano"/>
    <s v="Şərq"/>
    <s v="Bakı"/>
    <d v="2021-06-06T19:12:00"/>
  </r>
  <r>
    <s v="Bağışov Elnur İbad"/>
    <s v="Satış meneceri"/>
    <x v="0"/>
    <x v="0"/>
    <n v="98"/>
    <n v="12"/>
    <n v="1176"/>
    <s v="ABC"/>
    <s v="Şərq"/>
    <s v="Bakı"/>
    <d v="2021-06-06T20:24:00"/>
  </r>
  <r>
    <s v="Bağırov Seymur Orxan"/>
    <s v="Satış meneceri"/>
    <x v="0"/>
    <x v="14"/>
    <n v="47"/>
    <n v="11"/>
    <n v="517"/>
    <s v="AZtotal"/>
    <s v="Şərq"/>
    <s v="Sumqayıt"/>
    <d v="2021-06-06T21:36:00"/>
  </r>
  <r>
    <s v="Orucov Teymur Rəşad"/>
    <s v="Satış meneceri"/>
    <x v="3"/>
    <x v="19"/>
    <n v="70"/>
    <n v="14"/>
    <n v="980"/>
    <s v="Zoom"/>
    <s v="Şimal-qərb"/>
    <s v="Şəmkir"/>
    <d v="2021-06-06T22:48:00"/>
  </r>
  <r>
    <s v="Mustafayeva Sona Abdulla"/>
    <s v="Satış nümayəndəsi"/>
    <x v="3"/>
    <x v="19"/>
    <n v="70"/>
    <n v="8"/>
    <n v="560"/>
    <s v="Elba"/>
    <s v="Şimal-qərb"/>
    <s v="Gəncə"/>
    <d v="2021-06-07T00:00:00"/>
  </r>
  <r>
    <s v="Mustafayeva Sona Abdulla"/>
    <s v="Satış nümayəndəsi"/>
    <x v="3"/>
    <x v="6"/>
    <n v="121"/>
    <n v="43"/>
    <n v="5203"/>
    <s v="Lebima"/>
    <s v="Şimal-şərq"/>
    <s v="Qusar"/>
    <d v="2021-06-07T01:12:00"/>
  </r>
  <r>
    <s v="Orucov Teymur Rəşad"/>
    <s v="Satış meneceri"/>
    <x v="2"/>
    <x v="36"/>
    <n v="73"/>
    <n v="11"/>
    <n v="803"/>
    <s v="Ilpatio"/>
    <s v="Şərq"/>
    <s v="Bakı"/>
    <d v="2021-06-07T02:24:00"/>
  </r>
  <r>
    <s v="Sabilov Ayaz Teymur"/>
    <s v="Satış nümayəndəsi"/>
    <x v="3"/>
    <x v="48"/>
    <n v="73"/>
    <n v="46"/>
    <n v="3358"/>
    <s v="Future"/>
    <s v="Şimal-qərb"/>
    <s v="Gəncə"/>
    <d v="2021-06-07T03:36:00"/>
  </r>
  <r>
    <s v="Sabilov Ayaz Teymur"/>
    <s v="Satış nümayəndəsi"/>
    <x v="3"/>
    <x v="11"/>
    <n v="146"/>
    <n v="9"/>
    <n v="1314"/>
    <s v="Ultra"/>
    <s v="Cənub"/>
    <s v="Nefçala"/>
    <d v="2021-06-07T04:48:00"/>
  </r>
  <r>
    <s v="Orucov Teymur Rəşad"/>
    <s v="Satış meneceri"/>
    <x v="1"/>
    <x v="22"/>
    <n v="101"/>
    <n v="4"/>
    <n v="404"/>
    <s v="Zoom"/>
    <s v="Şimal-qərb"/>
    <s v="Şəmkir"/>
    <d v="2021-06-07T06:00:00"/>
  </r>
  <r>
    <s v="Sabilov Ayaz Teymur"/>
    <s v="Satış nümayəndəsi"/>
    <x v="0"/>
    <x v="35"/>
    <n v="69"/>
    <n v="61"/>
    <n v="4209"/>
    <s v="Future"/>
    <s v="Şimal-qərb"/>
    <s v="Gəncə"/>
    <d v="2021-06-07T07:12:00"/>
  </r>
  <r>
    <s v="Sabilov Ayaz Teymur"/>
    <s v="Satış nümayəndəsi"/>
    <x v="1"/>
    <x v="8"/>
    <n v="50"/>
    <n v="8"/>
    <n v="400"/>
    <s v="Pero"/>
    <s v="Şimal-şərq"/>
    <s v="Quba"/>
    <d v="2021-06-07T08:24:00"/>
  </r>
  <r>
    <s v="Abdullayev Tahir Nurlan"/>
    <s v="Satış nümayəndəsi"/>
    <x v="0"/>
    <x v="30"/>
    <n v="31"/>
    <n v="13"/>
    <n v="403"/>
    <s v="Pero"/>
    <s v="Şimal-şərq"/>
    <s v="Quba"/>
    <d v="2021-06-07T09:36:00"/>
  </r>
  <r>
    <s v="Bağırov Seymur Orxan"/>
    <s v="Satış meneceri"/>
    <x v="2"/>
    <x v="38"/>
    <n v="131"/>
    <n v="7"/>
    <n v="917"/>
    <s v="Sensora"/>
    <s v="Şərq"/>
    <s v="Xırdalan"/>
    <d v="2021-06-07T10:48:00"/>
  </r>
  <r>
    <s v="Mustafayeva Sona Abdulla"/>
    <s v="Satış nümayəndəsi"/>
    <x v="3"/>
    <x v="27"/>
    <n v="43"/>
    <n v="12"/>
    <n v="516"/>
    <s v="Human"/>
    <s v="Şərq"/>
    <s v="Sumqayıt"/>
    <d v="2021-06-07T12:00:00"/>
  </r>
  <r>
    <s v="Sabilov Ayaz Teymur"/>
    <s v="Satış nümayəndəsi"/>
    <x v="3"/>
    <x v="28"/>
    <n v="27"/>
    <n v="22"/>
    <n v="594"/>
    <s v="Albana"/>
    <s v="Şimal-qərb"/>
    <s v="Ağstafa"/>
    <d v="2021-06-07T13:12:00"/>
  </r>
  <r>
    <s v="Abdullayev Tahir Nurlan"/>
    <s v="Satış nümayəndəsi"/>
    <x v="1"/>
    <x v="12"/>
    <n v="121"/>
    <n v="7"/>
    <n v="847"/>
    <s v="AZtotal"/>
    <s v="Şərq"/>
    <s v="Sumqayıt"/>
    <d v="2021-06-07T14:24:00"/>
  </r>
  <r>
    <s v="Bağırov Seymur Orxan"/>
    <s v="Satış meneceri"/>
    <x v="3"/>
    <x v="28"/>
    <n v="27"/>
    <n v="18"/>
    <n v="486"/>
    <s v="Ilpatio"/>
    <s v="Şərq"/>
    <s v="Bakı"/>
    <d v="2021-06-07T15:36:00"/>
  </r>
  <r>
    <s v="Orucov Teymur Rəşad"/>
    <s v="Satış meneceri"/>
    <x v="2"/>
    <x v="45"/>
    <n v="105"/>
    <n v="9"/>
    <n v="945"/>
    <s v="Invest"/>
    <s v="Şərq"/>
    <s v="Bakı"/>
    <d v="2021-06-07T16:48:00"/>
  </r>
  <r>
    <s v="Abdullayev Tahir Nurlan"/>
    <s v="Satış nümayəndəsi"/>
    <x v="3"/>
    <x v="18"/>
    <n v="142"/>
    <n v="5"/>
    <n v="710"/>
    <s v="Future"/>
    <s v="Şimal-qərb"/>
    <s v="Gəncə"/>
    <d v="2021-06-07T18:00:00"/>
  </r>
  <r>
    <s v="Əliyeva Röya Əli"/>
    <s v="Satış nümayəndəsi"/>
    <x v="2"/>
    <x v="45"/>
    <n v="105"/>
    <n v="3"/>
    <n v="315"/>
    <s v="Alfa"/>
    <s v="Şimal-qərb"/>
    <s v="Şəmkir"/>
    <d v="2021-06-07T19:12:00"/>
  </r>
  <r>
    <s v="Abdullayev Tahir Nurlan"/>
    <s v="Satış nümayəndəsi"/>
    <x v="0"/>
    <x v="35"/>
    <n v="69"/>
    <n v="55"/>
    <n v="3795"/>
    <s v="Alfa"/>
    <s v="Şimal-qərb"/>
    <s v="Şəmkir"/>
    <d v="2021-06-07T20:24:00"/>
  </r>
  <r>
    <s v="Əliyev İlqar Samir"/>
    <s v="Satış meneceri"/>
    <x v="0"/>
    <x v="2"/>
    <n v="38"/>
    <n v="13"/>
    <n v="494"/>
    <s v="Albana"/>
    <s v="Şimal-qərb"/>
    <s v="Ağstafa"/>
    <d v="2021-06-07T21:36:00"/>
  </r>
  <r>
    <s v="Bağışov Elnur İbad"/>
    <s v="Satış meneceri"/>
    <x v="3"/>
    <x v="46"/>
    <n v="36"/>
    <n v="9"/>
    <n v="324"/>
    <s v="Standart"/>
    <s v="Şimal"/>
    <s v="İsmayıllı"/>
    <d v="2021-06-07T22:48:00"/>
  </r>
  <r>
    <s v="Əliyev İlqar Samir"/>
    <s v="Satış meneceri"/>
    <x v="3"/>
    <x v="19"/>
    <n v="70"/>
    <n v="16"/>
    <n v="1120"/>
    <s v="Lebima"/>
    <s v="Şimal-şərq"/>
    <s v="Qusar"/>
    <d v="2021-06-08T00:00:00"/>
  </r>
  <r>
    <s v="Sabilov Ayaz Teymur"/>
    <s v="Satış nümayəndəsi"/>
    <x v="0"/>
    <x v="35"/>
    <n v="69"/>
    <n v="60"/>
    <n v="4140"/>
    <s v="Standart"/>
    <s v="Şimal"/>
    <s v="İsmayıllı"/>
    <d v="2021-06-08T01:12:00"/>
  </r>
  <r>
    <s v="Orucov Teymur Rəşad"/>
    <s v="Satış meneceri"/>
    <x v="1"/>
    <x v="21"/>
    <n v="128"/>
    <n v="10"/>
    <n v="1280"/>
    <s v="ABC"/>
    <s v="Şərq"/>
    <s v="Bakı"/>
    <d v="2021-06-08T02:24:00"/>
  </r>
  <r>
    <s v="Orucov Teymur Rəşad"/>
    <s v="Satış meneceri"/>
    <x v="0"/>
    <x v="10"/>
    <n v="54"/>
    <n v="85"/>
    <n v="4590"/>
    <s v="Pero"/>
    <s v="Şimal-şərq"/>
    <s v="Quba"/>
    <d v="2021-06-08T03:36:00"/>
  </r>
  <r>
    <s v="Əliyev İlqar Samir"/>
    <s v="Satış meneceri"/>
    <x v="0"/>
    <x v="10"/>
    <n v="54"/>
    <n v="84"/>
    <n v="4536"/>
    <s v="Invest"/>
    <s v="Şərq"/>
    <s v="Bakı"/>
    <d v="2021-06-08T04:48:00"/>
  </r>
  <r>
    <s v="Mustafayeva Sona Abdulla"/>
    <s v="Satış nümayəndəsi"/>
    <x v="2"/>
    <x v="38"/>
    <n v="131"/>
    <n v="11"/>
    <n v="1441"/>
    <s v="Invest"/>
    <s v="Şərq"/>
    <s v="Bakı"/>
    <d v="2021-06-08T06:00:00"/>
  </r>
  <r>
    <s v="Əliyeva Röya Əli"/>
    <s v="Satış nümayəndəsi"/>
    <x v="2"/>
    <x v="36"/>
    <n v="73"/>
    <n v="7"/>
    <n v="511"/>
    <s v="AZtotal"/>
    <s v="Şərq"/>
    <s v="Sumqayıt"/>
    <d v="2021-06-08T07:12:00"/>
  </r>
  <r>
    <s v="Abdullayev Tahir Nurlan"/>
    <s v="Satış nümayəndəsi"/>
    <x v="1"/>
    <x v="12"/>
    <n v="121"/>
    <n v="8"/>
    <n v="968"/>
    <s v="Caspello"/>
    <s v="Cənub"/>
    <s v="Lənkəran"/>
    <d v="2021-06-08T08:24:00"/>
  </r>
  <r>
    <s v="Sabilov Ayaz Teymur"/>
    <s v="Satış nümayəndəsi"/>
    <x v="3"/>
    <x v="15"/>
    <n v="115"/>
    <n v="12"/>
    <n v="1380"/>
    <s v="Zoom"/>
    <s v="Şimal-qərb"/>
    <s v="Şəmkir"/>
    <d v="2021-06-08T09:36:00"/>
  </r>
  <r>
    <s v="Əliyev İlqar Samir"/>
    <s v="Satış meneceri"/>
    <x v="2"/>
    <x v="33"/>
    <n v="47"/>
    <n v="1"/>
    <n v="47"/>
    <s v="Albana"/>
    <s v="Şimal-qərb"/>
    <s v="Ağstafa"/>
    <d v="2021-06-08T10:48:00"/>
  </r>
  <r>
    <s v="Bağışov Elnur İbad"/>
    <s v="Satış meneceri"/>
    <x v="2"/>
    <x v="36"/>
    <n v="73"/>
    <n v="6"/>
    <n v="438"/>
    <s v="Future"/>
    <s v="Şimal-qərb"/>
    <s v="Gəncə"/>
    <d v="2021-06-08T12:00:00"/>
  </r>
  <r>
    <s v="Bağırov Seymur Orxan"/>
    <s v="Satış meneceri"/>
    <x v="1"/>
    <x v="1"/>
    <n v="145"/>
    <n v="7"/>
    <n v="1015"/>
    <s v="Elba"/>
    <s v="Şimal-qərb"/>
    <s v="Gəncə"/>
    <d v="2021-06-08T13:12:00"/>
  </r>
  <r>
    <s v="Abdullayev Tahir Nurlan"/>
    <s v="Satış nümayəndəsi"/>
    <x v="1"/>
    <x v="1"/>
    <n v="145"/>
    <n v="6"/>
    <n v="870"/>
    <s v="Lebima"/>
    <s v="Şimal-şərq"/>
    <s v="Qusar"/>
    <d v="2021-06-08T14:24:00"/>
  </r>
  <r>
    <s v="Bağırov Seymur Orxan"/>
    <s v="Satış meneceri"/>
    <x v="4"/>
    <x v="49"/>
    <n v="50"/>
    <n v="112"/>
    <n v="5600"/>
    <s v="Zoom"/>
    <s v="Şimal-qərb"/>
    <s v="Şəmkir"/>
    <d v="2021-06-08T15:36:00"/>
  </r>
  <r>
    <s v="Mustafayeva Sona Abdulla"/>
    <s v="Satış nümayəndəsi"/>
    <x v="3"/>
    <x v="19"/>
    <n v="70"/>
    <n v="12"/>
    <n v="840"/>
    <s v="AZtotal"/>
    <s v="Şərq"/>
    <s v="Sumqayıt"/>
    <d v="2021-06-08T16:48:00"/>
  </r>
  <r>
    <s v="Bağırov Seymur Orxan"/>
    <s v="Satış meneceri"/>
    <x v="0"/>
    <x v="14"/>
    <n v="47"/>
    <n v="5"/>
    <n v="235"/>
    <s v="Pero"/>
    <s v="Şimal-şərq"/>
    <s v="Quba"/>
    <d v="2021-06-08T18:00:00"/>
  </r>
  <r>
    <s v="Bağırov Seymur Orxan"/>
    <s v="Satış meneceri"/>
    <x v="2"/>
    <x v="33"/>
    <n v="47"/>
    <n v="2"/>
    <n v="94"/>
    <s v="Ilmano"/>
    <s v="Şərq"/>
    <s v="Bakı"/>
    <d v="2021-06-08T19:12:00"/>
  </r>
  <r>
    <s v="Sabilov Ayaz Teymur"/>
    <s v="Satış nümayəndəsi"/>
    <x v="0"/>
    <x v="30"/>
    <n v="31"/>
    <n v="6"/>
    <n v="186"/>
    <s v="AZstar"/>
    <s v="Şimal-şərq"/>
    <s v="Quba"/>
    <d v="2021-06-08T20:24:00"/>
  </r>
  <r>
    <s v="Bağışov Elnur İbad"/>
    <s v="Satış meneceri"/>
    <x v="1"/>
    <x v="8"/>
    <n v="50"/>
    <n v="7"/>
    <n v="350"/>
    <s v="Zoom"/>
    <s v="Şimal-qərb"/>
    <s v="Şəmkir"/>
    <d v="2021-06-08T21:36:00"/>
  </r>
  <r>
    <s v="Orucov Teymur Rəşad"/>
    <s v="Satış meneceri"/>
    <x v="1"/>
    <x v="23"/>
    <n v="40"/>
    <n v="8"/>
    <n v="320"/>
    <s v="Future"/>
    <s v="Şimal-qərb"/>
    <s v="Gəncə"/>
    <d v="2021-06-08T22:48:00"/>
  </r>
  <r>
    <s v="Əliyev İlqar Samir"/>
    <s v="Satış meneceri"/>
    <x v="0"/>
    <x v="30"/>
    <n v="31"/>
    <n v="5"/>
    <n v="155"/>
    <s v="Human"/>
    <s v="Şərq"/>
    <s v="Sumqayıt"/>
    <d v="2021-06-09T00:00:00"/>
  </r>
  <r>
    <s v="Abdullayev Tahir Nurlan"/>
    <s v="Satış nümayəndəsi"/>
    <x v="1"/>
    <x v="23"/>
    <n v="40"/>
    <n v="11"/>
    <n v="440"/>
    <s v="Trim"/>
    <s v="Şimal"/>
    <s v="Zaqatala"/>
    <d v="2021-06-09T01:12:00"/>
  </r>
  <r>
    <s v="Orucov Teymur Rəşad"/>
    <s v="Satış meneceri"/>
    <x v="2"/>
    <x v="20"/>
    <n v="89"/>
    <n v="139"/>
    <n v="12371"/>
    <s v="Ilpatio"/>
    <s v="Şərq"/>
    <s v="Bakı"/>
    <d v="2021-06-09T02:24:00"/>
  </r>
  <r>
    <s v="Abdullayev Tahir Nurlan"/>
    <s v="Satış nümayəndəsi"/>
    <x v="3"/>
    <x v="13"/>
    <n v="130"/>
    <n v="11"/>
    <n v="1430"/>
    <s v="Ilmano"/>
    <s v="Şərq"/>
    <s v="Bakı"/>
    <d v="2021-06-09T03:36:00"/>
  </r>
  <r>
    <s v="Əliyev İlqar Samir"/>
    <s v="Satış meneceri"/>
    <x v="3"/>
    <x v="6"/>
    <n v="121"/>
    <n v="46"/>
    <n v="5566"/>
    <s v="Albana"/>
    <s v="Şimal-qərb"/>
    <s v="Ağstafa"/>
    <d v="2021-06-09T04:48:00"/>
  </r>
  <r>
    <s v="Bağırov Seymur Orxan"/>
    <s v="Satış meneceri"/>
    <x v="1"/>
    <x v="31"/>
    <n v="77"/>
    <n v="9"/>
    <n v="693"/>
    <s v="AZtotal"/>
    <s v="Şərq"/>
    <s v="Sumqayıt"/>
    <d v="2021-06-09T06:00:00"/>
  </r>
  <r>
    <s v="Abdullayev Tahir Nurlan"/>
    <s v="Satış nümayəndəsi"/>
    <x v="1"/>
    <x v="7"/>
    <n v="65"/>
    <n v="10"/>
    <n v="650"/>
    <s v="Standart"/>
    <s v="Şimal"/>
    <s v="İsmayıllı"/>
    <d v="2021-06-09T07:12:00"/>
  </r>
  <r>
    <s v="Sabilov Ayaz Teymur"/>
    <s v="Satış nümayəndəsi"/>
    <x v="4"/>
    <x v="47"/>
    <n v="134"/>
    <n v="71"/>
    <n v="9514"/>
    <s v="Ilmano"/>
    <s v="Şərq"/>
    <s v="Bakı"/>
    <d v="2021-06-09T08:24:00"/>
  </r>
  <r>
    <s v="Mustafayeva Sona Abdulla"/>
    <s v="Satış nümayəndəsi"/>
    <x v="0"/>
    <x v="5"/>
    <n v="121"/>
    <n v="24"/>
    <n v="2904"/>
    <s v="Zoom"/>
    <s v="Şimal-qərb"/>
    <s v="Şəmkir"/>
    <d v="2021-06-09T09:36:00"/>
  </r>
  <r>
    <s v="Bağırov Seymur Orxan"/>
    <s v="Satış meneceri"/>
    <x v="3"/>
    <x v="44"/>
    <n v="28"/>
    <n v="6"/>
    <n v="168"/>
    <s v="Standart"/>
    <s v="Şimal"/>
    <s v="İsmayıllı"/>
    <d v="2021-06-09T10:48:00"/>
  </r>
  <r>
    <s v="Sabilov Ayaz Teymur"/>
    <s v="Satış nümayəndəsi"/>
    <x v="1"/>
    <x v="22"/>
    <n v="101"/>
    <n v="3"/>
    <n v="303"/>
    <s v="Standart"/>
    <s v="Şimal"/>
    <s v="İsmayıllı"/>
    <d v="2021-06-09T12:00:00"/>
  </r>
  <r>
    <s v="Əliyev İlqar Samir"/>
    <s v="Satış meneceri"/>
    <x v="2"/>
    <x v="42"/>
    <n v="47"/>
    <n v="10"/>
    <n v="470"/>
    <s v="Ilpatio"/>
    <s v="Şərq"/>
    <s v="Bakı"/>
    <d v="2021-06-09T13:12:00"/>
  </r>
  <r>
    <s v="Abdullayev Tahir Nurlan"/>
    <s v="Satış nümayəndəsi"/>
    <x v="2"/>
    <x v="39"/>
    <n v="85"/>
    <n v="6"/>
    <n v="510"/>
    <s v="Ultra"/>
    <s v="Cənub"/>
    <s v="Nefçala"/>
    <d v="2021-06-09T14:24:00"/>
  </r>
  <r>
    <s v="Bağışov Elnur İbad"/>
    <s v="Satış meneceri"/>
    <x v="0"/>
    <x v="32"/>
    <n v="119"/>
    <n v="15"/>
    <n v="1785"/>
    <s v="Future"/>
    <s v="Şimal-qərb"/>
    <s v="Gəncə"/>
    <d v="2021-06-09T15:36:00"/>
  </r>
  <r>
    <s v="Mustafayeva Sona Abdulla"/>
    <s v="Satış nümayəndəsi"/>
    <x v="0"/>
    <x v="10"/>
    <n v="54"/>
    <n v="91"/>
    <n v="4914"/>
    <s v="BlackWhite"/>
    <s v="Şimal-qərb"/>
    <s v="Gəncə"/>
    <d v="2021-06-09T16:48:00"/>
  </r>
  <r>
    <s v="Əliyev İlqar Samir"/>
    <s v="Satış meneceri"/>
    <x v="0"/>
    <x v="10"/>
    <n v="54"/>
    <n v="90"/>
    <n v="4860"/>
    <s v="Albana"/>
    <s v="Şimal-qərb"/>
    <s v="Ağstafa"/>
    <d v="2021-06-09T18:00:00"/>
  </r>
  <r>
    <s v="Mustafayeva Sona Abdulla"/>
    <s v="Satış nümayəndəsi"/>
    <x v="2"/>
    <x v="36"/>
    <n v="73"/>
    <n v="9"/>
    <n v="657"/>
    <s v="Lebima"/>
    <s v="Şimal-şərq"/>
    <s v="Qusar"/>
    <d v="2021-06-09T19:12:00"/>
  </r>
  <r>
    <s v="Bağırov Seymur Orxan"/>
    <s v="Satış meneceri"/>
    <x v="0"/>
    <x v="2"/>
    <n v="38"/>
    <n v="8"/>
    <n v="304"/>
    <s v="Future"/>
    <s v="Şimal-qərb"/>
    <s v="Gəncə"/>
    <d v="2021-06-09T20:24:00"/>
  </r>
  <r>
    <s v="Bağışov Elnur İbad"/>
    <s v="Satış meneceri"/>
    <x v="0"/>
    <x v="14"/>
    <n v="47"/>
    <n v="10"/>
    <n v="470"/>
    <s v="Standart"/>
    <s v="Şimal"/>
    <s v="İsmayıllı"/>
    <d v="2021-06-09T21:36:00"/>
  </r>
  <r>
    <s v="Bağışov Elnur İbad"/>
    <s v="Satış meneceri"/>
    <x v="1"/>
    <x v="22"/>
    <n v="101"/>
    <n v="4"/>
    <n v="404"/>
    <s v="Sensora"/>
    <s v="Şərq"/>
    <s v="Xırdalan"/>
    <d v="2021-06-09T22:48:00"/>
  </r>
  <r>
    <s v="Mustafayeva Sona Abdulla"/>
    <s v="Satış nümayəndəsi"/>
    <x v="0"/>
    <x v="26"/>
    <n v="6"/>
    <n v="140"/>
    <n v="840"/>
    <s v="Human"/>
    <s v="Şərq"/>
    <s v="Sumqayıt"/>
    <d v="2021-06-10T00:00:00"/>
  </r>
  <r>
    <s v="Sabilov Ayaz Teymur"/>
    <s v="Satış nümayəndəsi"/>
    <x v="0"/>
    <x v="14"/>
    <n v="47"/>
    <n v="6"/>
    <n v="282"/>
    <s v="Future"/>
    <s v="Şimal-qərb"/>
    <s v="Gəncə"/>
    <d v="2021-06-10T01:12:00"/>
  </r>
  <r>
    <s v="Bağışov Elnur İbad"/>
    <s v="Satış meneceri"/>
    <x v="1"/>
    <x v="23"/>
    <n v="40"/>
    <n v="11"/>
    <n v="440"/>
    <s v="Pero"/>
    <s v="Şimal-şərq"/>
    <s v="Quba"/>
    <d v="2021-06-10T02:24:00"/>
  </r>
  <r>
    <s v="Bağışov Elnur İbad"/>
    <s v="Satış meneceri"/>
    <x v="2"/>
    <x v="39"/>
    <n v="85"/>
    <n v="14"/>
    <n v="1190"/>
    <s v="IzAst"/>
    <s v="Şərq"/>
    <s v="Sumqayıt"/>
    <d v="2021-06-10T03:36:00"/>
  </r>
  <r>
    <s v="Orucov Teymur Rəşad"/>
    <s v="Satış meneceri"/>
    <x v="0"/>
    <x v="17"/>
    <n v="83"/>
    <n v="9"/>
    <n v="747"/>
    <s v="Ilmano"/>
    <s v="Şərq"/>
    <s v="Bakı"/>
    <d v="2021-06-10T04:48:00"/>
  </r>
  <r>
    <s v="Bağışov Elnur İbad"/>
    <s v="Satış meneceri"/>
    <x v="2"/>
    <x v="38"/>
    <n v="131"/>
    <n v="11"/>
    <n v="1441"/>
    <s v="ABC"/>
    <s v="Şərq"/>
    <s v="Bakı"/>
    <d v="2021-06-10T06:00:00"/>
  </r>
  <r>
    <s v="Bağırov Seymur Orxan"/>
    <s v="Satış meneceri"/>
    <x v="3"/>
    <x v="27"/>
    <n v="43"/>
    <n v="12"/>
    <n v="516"/>
    <s v="AZtotal"/>
    <s v="Şərq"/>
    <s v="Sumqayıt"/>
    <d v="2021-06-10T07:12:00"/>
  </r>
  <r>
    <s v="Orucov Teymur Rəşad"/>
    <s v="Satış meneceri"/>
    <x v="3"/>
    <x v="13"/>
    <n v="130"/>
    <n v="4"/>
    <n v="520"/>
    <s v="Zoom"/>
    <s v="Şimal-qərb"/>
    <s v="Şəmkir"/>
    <d v="2021-06-10T08:24:00"/>
  </r>
  <r>
    <s v="Mustafayeva Sona Abdulla"/>
    <s v="Satış nümayəndəsi"/>
    <x v="1"/>
    <x v="4"/>
    <n v="104"/>
    <n v="11"/>
    <n v="1144"/>
    <s v="Elba"/>
    <s v="Şimal-qərb"/>
    <s v="Gəncə"/>
    <d v="2021-06-10T09:36:00"/>
  </r>
  <r>
    <s v="Mustafayeva Sona Abdulla"/>
    <s v="Satış nümayəndəsi"/>
    <x v="1"/>
    <x v="29"/>
    <n v="133"/>
    <n v="13"/>
    <n v="1729"/>
    <s v="Lebima"/>
    <s v="Şimal-şərq"/>
    <s v="Qusar"/>
    <d v="2021-06-10T10:48:00"/>
  </r>
  <r>
    <s v="Orucov Teymur Rəşad"/>
    <s v="Satış meneceri"/>
    <x v="3"/>
    <x v="46"/>
    <n v="36"/>
    <n v="13"/>
    <n v="468"/>
    <s v="Ilpatio"/>
    <s v="Şərq"/>
    <s v="Bakı"/>
    <d v="2021-06-10T12:00:00"/>
  </r>
  <r>
    <s v="Sabilov Ayaz Teymur"/>
    <s v="Satış nümayəndəsi"/>
    <x v="3"/>
    <x v="28"/>
    <n v="27"/>
    <n v="18"/>
    <n v="486"/>
    <s v="Future"/>
    <s v="Şimal-qərb"/>
    <s v="Gəncə"/>
    <d v="2021-06-10T13:12:00"/>
  </r>
  <r>
    <s v="Sabilov Ayaz Teymur"/>
    <s v="Satış nümayəndəsi"/>
    <x v="1"/>
    <x v="4"/>
    <n v="104"/>
    <n v="7"/>
    <n v="728"/>
    <s v="Ultra"/>
    <s v="Cənub"/>
    <s v="Nefçala"/>
    <d v="2021-06-10T14:24:00"/>
  </r>
  <r>
    <s v="Orucov Teymur Rəşad"/>
    <s v="Satış meneceri"/>
    <x v="0"/>
    <x v="14"/>
    <n v="47"/>
    <n v="4"/>
    <n v="188"/>
    <s v="Zoom"/>
    <s v="Şimal-qərb"/>
    <s v="Şəmkir"/>
    <d v="2021-06-10T15:36:00"/>
  </r>
  <r>
    <s v="Sabilov Ayaz Teymur"/>
    <s v="Satış nümayəndəsi"/>
    <x v="2"/>
    <x v="36"/>
    <n v="73"/>
    <n v="8"/>
    <n v="584"/>
    <s v="Future"/>
    <s v="Şimal-qərb"/>
    <s v="Gəncə"/>
    <d v="2021-06-10T16:48:00"/>
  </r>
  <r>
    <s v="Sabilov Ayaz Teymur"/>
    <s v="Satış nümayəndəsi"/>
    <x v="2"/>
    <x v="38"/>
    <n v="131"/>
    <n v="10"/>
    <n v="1310"/>
    <s v="Pero"/>
    <s v="Şimal-şərq"/>
    <s v="Quba"/>
    <d v="2021-06-10T18:00:00"/>
  </r>
  <r>
    <s v="Abdullayev Tahir Nurlan"/>
    <s v="Satış nümayəndəsi"/>
    <x v="4"/>
    <x v="49"/>
    <n v="50"/>
    <n v="115"/>
    <n v="5750"/>
    <s v="Pero"/>
    <s v="Şimal-şərq"/>
    <s v="Quba"/>
    <d v="2021-06-10T19:12:00"/>
  </r>
  <r>
    <s v="Bağırov Seymur Orxan"/>
    <s v="Satış meneceri"/>
    <x v="3"/>
    <x v="46"/>
    <n v="36"/>
    <n v="7"/>
    <n v="252"/>
    <s v="Sensora"/>
    <s v="Şərq"/>
    <s v="Xırdalan"/>
    <d v="2021-06-10T20:24:00"/>
  </r>
  <r>
    <s v="Mustafayeva Sona Abdulla"/>
    <s v="Satış nümayəndəsi"/>
    <x v="0"/>
    <x v="10"/>
    <n v="54"/>
    <n v="87"/>
    <n v="4698"/>
    <s v="Human"/>
    <s v="Şərq"/>
    <s v="Sumqayıt"/>
    <d v="2021-06-10T21:36:00"/>
  </r>
  <r>
    <s v="Sabilov Ayaz Teymur"/>
    <s v="Satış nümayəndəsi"/>
    <x v="3"/>
    <x v="27"/>
    <n v="43"/>
    <n v="13"/>
    <n v="559"/>
    <s v="Albana"/>
    <s v="Şimal-qərb"/>
    <s v="Ağstafa"/>
    <d v="2021-06-10T22:48:00"/>
  </r>
  <r>
    <s v="Abdullayev Tahir Nurlan"/>
    <s v="Satış nümayəndəsi"/>
    <x v="1"/>
    <x v="1"/>
    <n v="145"/>
    <n v="5"/>
    <n v="725"/>
    <s v="AZtotal"/>
    <s v="Şərq"/>
    <s v="Sumqayıt"/>
    <d v="2021-06-11T00:00:00"/>
  </r>
  <r>
    <s v="Bağırov Seymur Orxan"/>
    <s v="Satış meneceri"/>
    <x v="4"/>
    <x v="47"/>
    <n v="134"/>
    <n v="66"/>
    <n v="8844"/>
    <s v="Ilpatio"/>
    <s v="Şərq"/>
    <s v="Bakı"/>
    <d v="2021-06-11T01:12:00"/>
  </r>
  <r>
    <s v="Orucov Teymur Rəşad"/>
    <s v="Satış meneceri"/>
    <x v="2"/>
    <x v="38"/>
    <n v="131"/>
    <n v="12"/>
    <n v="1572"/>
    <s v="Invest"/>
    <s v="Şərq"/>
    <s v="Bakı"/>
    <d v="2021-06-11T02:24:00"/>
  </r>
  <r>
    <s v="Abdullayev Tahir Nurlan"/>
    <s v="Satış nümayəndəsi"/>
    <x v="3"/>
    <x v="18"/>
    <n v="142"/>
    <n v="8"/>
    <n v="1136"/>
    <s v="Future"/>
    <s v="Şimal-qərb"/>
    <s v="Gəncə"/>
    <d v="2021-06-11T03:36:00"/>
  </r>
  <r>
    <s v="Əliyeva Röya Əli"/>
    <s v="Satış nümayəndəsi"/>
    <x v="2"/>
    <x v="36"/>
    <n v="73"/>
    <n v="10"/>
    <n v="730"/>
    <s v="Alfa"/>
    <s v="Şimal-qərb"/>
    <s v="Şəmkir"/>
    <d v="2021-06-11T04:48:00"/>
  </r>
  <r>
    <s v="Abdullayev Tahir Nurlan"/>
    <s v="Satış nümayəndəsi"/>
    <x v="0"/>
    <x v="14"/>
    <n v="47"/>
    <n v="3"/>
    <n v="141"/>
    <s v="Alfa"/>
    <s v="Şimal-qərb"/>
    <s v="Şəmkir"/>
    <d v="2021-06-11T06:00:00"/>
  </r>
  <r>
    <s v="Əliyev İlqar Samir"/>
    <s v="Satış meneceri"/>
    <x v="0"/>
    <x v="5"/>
    <n v="121"/>
    <n v="29"/>
    <n v="3509"/>
    <s v="Albana"/>
    <s v="Şimal-qərb"/>
    <s v="Ağstafa"/>
    <d v="2021-06-11T07:12:00"/>
  </r>
  <r>
    <s v="Bağışov Elnur İbad"/>
    <s v="Satış meneceri"/>
    <x v="2"/>
    <x v="38"/>
    <n v="131"/>
    <n v="9"/>
    <n v="1179"/>
    <s v="Standart"/>
    <s v="Şimal"/>
    <s v="İsmayıllı"/>
    <d v="2021-06-11T08:24:00"/>
  </r>
  <r>
    <s v="Əliyev İlqar Samir"/>
    <s v="Satış meneceri"/>
    <x v="3"/>
    <x v="25"/>
    <n v="67"/>
    <n v="12"/>
    <n v="804"/>
    <s v="Lebima"/>
    <s v="Şimal-şərq"/>
    <s v="Qusar"/>
    <d v="2021-06-11T09:36:00"/>
  </r>
  <r>
    <s v="Sabilov Ayaz Teymur"/>
    <s v="Satış nümayəndəsi"/>
    <x v="0"/>
    <x v="32"/>
    <n v="119"/>
    <n v="17"/>
    <n v="2023"/>
    <s v="Standart"/>
    <s v="Şimal"/>
    <s v="İsmayıllı"/>
    <d v="2021-06-11T10:48:00"/>
  </r>
  <r>
    <s v="Orucov Teymur Rəşad"/>
    <s v="Satış meneceri"/>
    <x v="1"/>
    <x v="12"/>
    <n v="121"/>
    <n v="12"/>
    <n v="1452"/>
    <s v="ABC"/>
    <s v="Şərq"/>
    <s v="Bakı"/>
    <d v="2021-06-11T12:00:00"/>
  </r>
  <r>
    <s v="Orucov Teymur Rəşad"/>
    <s v="Satış meneceri"/>
    <x v="0"/>
    <x v="35"/>
    <n v="69"/>
    <n v="54"/>
    <n v="3726"/>
    <s v="Pero"/>
    <s v="Şimal-şərq"/>
    <s v="Quba"/>
    <d v="2021-06-11T13:12:00"/>
  </r>
  <r>
    <s v="Əliyev İlqar Samir"/>
    <s v="Satış meneceri"/>
    <x v="3"/>
    <x v="48"/>
    <n v="73"/>
    <n v="48"/>
    <n v="3504"/>
    <s v="Invest"/>
    <s v="Şərq"/>
    <s v="Bakı"/>
    <d v="2021-06-11T14:24:00"/>
  </r>
  <r>
    <s v="Mustafayeva Sona Abdulla"/>
    <s v="Satış nümayəndəsi"/>
    <x v="2"/>
    <x v="38"/>
    <n v="131"/>
    <n v="12"/>
    <n v="1572"/>
    <s v="Invest"/>
    <s v="Şərq"/>
    <s v="Bakı"/>
    <d v="2021-06-11T15:36:00"/>
  </r>
  <r>
    <s v="Əliyeva Röya Əli"/>
    <s v="Satış nümayəndəsi"/>
    <x v="3"/>
    <x v="13"/>
    <n v="130"/>
    <n v="4"/>
    <n v="520"/>
    <s v="AZtotal"/>
    <s v="Şərq"/>
    <s v="Sumqayıt"/>
    <d v="2021-06-11T16:48:00"/>
  </r>
  <r>
    <s v="Abdullayev Tahir Nurlan"/>
    <s v="Satış nümayəndəsi"/>
    <x v="3"/>
    <x v="48"/>
    <n v="73"/>
    <n v="51"/>
    <n v="3723"/>
    <s v="Caspello"/>
    <s v="Cənub"/>
    <s v="Lənkəran"/>
    <d v="2021-06-11T18:00:00"/>
  </r>
  <r>
    <s v="Sabilov Ayaz Teymur"/>
    <s v="Satış nümayəndəsi"/>
    <x v="3"/>
    <x v="41"/>
    <n v="107"/>
    <n v="12"/>
    <n v="1284"/>
    <s v="Zoom"/>
    <s v="Şimal-qərb"/>
    <s v="Şəmkir"/>
    <d v="2021-06-11T19:12:00"/>
  </r>
  <r>
    <s v="Əliyev İlqar Samir"/>
    <s v="Satış meneceri"/>
    <x v="2"/>
    <x v="33"/>
    <n v="47"/>
    <n v="7"/>
    <n v="329"/>
    <s v="Albana"/>
    <s v="Şimal-qərb"/>
    <s v="Ağstafa"/>
    <d v="2021-06-11T20:24:00"/>
  </r>
  <r>
    <s v="Bağışov Elnur İbad"/>
    <s v="Satış meneceri"/>
    <x v="1"/>
    <x v="7"/>
    <n v="65"/>
    <n v="8"/>
    <n v="520"/>
    <s v="Future"/>
    <s v="Şimal-qərb"/>
    <s v="Gəncə"/>
    <d v="2021-06-11T21:36:00"/>
  </r>
  <r>
    <s v="Bağırov Seymur Orxan"/>
    <s v="Satış meneceri"/>
    <x v="2"/>
    <x v="33"/>
    <n v="47"/>
    <n v="2"/>
    <n v="94"/>
    <s v="Elba"/>
    <s v="Şimal-qərb"/>
    <s v="Gəncə"/>
    <d v="2021-06-11T22:48:00"/>
  </r>
  <r>
    <s v="Abdullayev Tahir Nurlan"/>
    <s v="Satış nümayəndəsi"/>
    <x v="2"/>
    <x v="42"/>
    <n v="47"/>
    <n v="14"/>
    <n v="658"/>
    <s v="Lebima"/>
    <s v="Şimal-şərq"/>
    <s v="Qusar"/>
    <d v="2021-06-12T00:00:00"/>
  </r>
  <r>
    <s v="Bağırov Seymur Orxan"/>
    <s v="Satış meneceri"/>
    <x v="1"/>
    <x v="29"/>
    <n v="133"/>
    <n v="8"/>
    <n v="1064"/>
    <s v="Zoom"/>
    <s v="Şimal-qərb"/>
    <s v="Şəmkir"/>
    <d v="2021-06-12T01:12:00"/>
  </r>
  <r>
    <s v="Mustafayeva Sona Abdulla"/>
    <s v="Satış nümayəndəsi"/>
    <x v="3"/>
    <x v="28"/>
    <n v="27"/>
    <n v="18"/>
    <n v="486"/>
    <s v="AZtotal"/>
    <s v="Şərq"/>
    <s v="Sumqayıt"/>
    <d v="2021-06-12T02:24:00"/>
  </r>
  <r>
    <s v="Bağırov Seymur Orxan"/>
    <s v="Satış meneceri"/>
    <x v="3"/>
    <x v="44"/>
    <n v="28"/>
    <n v="8"/>
    <n v="224"/>
    <s v="Pero"/>
    <s v="Şimal-şərq"/>
    <s v="Quba"/>
    <d v="2021-06-12T03:36:00"/>
  </r>
  <r>
    <s v="Bağırov Seymur Orxan"/>
    <s v="Satış meneceri"/>
    <x v="1"/>
    <x v="12"/>
    <n v="121"/>
    <n v="9"/>
    <n v="1089"/>
    <s v="Ilmano"/>
    <s v="Şərq"/>
    <s v="Bakı"/>
    <d v="2021-06-12T04:48:00"/>
  </r>
  <r>
    <s v="Sabilov Ayaz Teymur"/>
    <s v="Satış nümayəndəsi"/>
    <x v="3"/>
    <x v="41"/>
    <n v="107"/>
    <n v="8"/>
    <n v="856"/>
    <s v="AZstar"/>
    <s v="Şimal-şərq"/>
    <s v="Quba"/>
    <d v="2021-06-12T06:00:00"/>
  </r>
  <r>
    <s v="Bağışov Elnur İbad"/>
    <s v="Satış meneceri"/>
    <x v="1"/>
    <x v="8"/>
    <n v="50"/>
    <n v="7"/>
    <n v="350"/>
    <s v="Zoom"/>
    <s v="Şimal-qərb"/>
    <s v="Şəmkir"/>
    <d v="2021-06-12T07:12:00"/>
  </r>
  <r>
    <s v="Orucov Teymur Rəşad"/>
    <s v="Satış meneceri"/>
    <x v="3"/>
    <x v="27"/>
    <n v="43"/>
    <n v="15"/>
    <n v="645"/>
    <s v="Future"/>
    <s v="Şimal-qərb"/>
    <s v="Gəncə"/>
    <d v="2021-06-12T08:24:00"/>
  </r>
  <r>
    <s v="Əliyev İlqar Samir"/>
    <s v="Satış meneceri"/>
    <x v="2"/>
    <x v="36"/>
    <n v="73"/>
    <n v="6"/>
    <n v="438"/>
    <s v="Human"/>
    <s v="Şərq"/>
    <s v="Sumqayıt"/>
    <d v="2021-06-12T09:36:00"/>
  </r>
  <r>
    <s v="Abdullayev Tahir Nurlan"/>
    <s v="Satış nümayəndəsi"/>
    <x v="1"/>
    <x v="4"/>
    <n v="104"/>
    <n v="10"/>
    <n v="1040"/>
    <s v="Trim"/>
    <s v="Şimal"/>
    <s v="Zaqatala"/>
    <d v="2021-06-12T10:48:00"/>
  </r>
  <r>
    <s v="Orucov Teymur Rəşad"/>
    <s v="Satış meneceri"/>
    <x v="0"/>
    <x v="17"/>
    <n v="83"/>
    <n v="8"/>
    <n v="664"/>
    <s v="Ilpatio"/>
    <s v="Şərq"/>
    <s v="Bakı"/>
    <d v="2021-06-12T12:00:00"/>
  </r>
  <r>
    <s v="Abdullayev Tahir Nurlan"/>
    <s v="Satış nümayəndəsi"/>
    <x v="3"/>
    <x v="13"/>
    <n v="130"/>
    <n v="10"/>
    <n v="1300"/>
    <s v="Ilmano"/>
    <s v="Şərq"/>
    <s v="Bakı"/>
    <d v="2021-06-12T13:12:00"/>
  </r>
  <r>
    <s v="Əliyev İlqar Samir"/>
    <s v="Satış meneceri"/>
    <x v="3"/>
    <x v="41"/>
    <n v="107"/>
    <n v="7"/>
    <n v="749"/>
    <s v="Albana"/>
    <s v="Şimal-qərb"/>
    <s v="Ağstafa"/>
    <d v="2021-06-12T14:24:00"/>
  </r>
  <r>
    <s v="Bağırov Seymur Orxan"/>
    <s v="Satış meneceri"/>
    <x v="1"/>
    <x v="21"/>
    <n v="128"/>
    <n v="11"/>
    <n v="1408"/>
    <s v="AZtotal"/>
    <s v="Şərq"/>
    <s v="Sumqayıt"/>
    <d v="2021-06-12T15:36:00"/>
  </r>
  <r>
    <s v="Abdullayev Tahir Nurlan"/>
    <s v="Satış nümayəndəsi"/>
    <x v="0"/>
    <x v="40"/>
    <n v="128"/>
    <n v="10"/>
    <n v="1280"/>
    <s v="Standart"/>
    <s v="Şimal"/>
    <s v="İsmayıllı"/>
    <d v="2021-06-12T16:48:00"/>
  </r>
  <r>
    <s v="Sabilov Ayaz Teymur"/>
    <s v="Satış nümayəndəsi"/>
    <x v="3"/>
    <x v="6"/>
    <n v="121"/>
    <n v="44"/>
    <n v="5324"/>
    <s v="Ilmano"/>
    <s v="Şərq"/>
    <s v="Bakı"/>
    <d v="2021-06-12T18:00:00"/>
  </r>
  <r>
    <s v="Mustafayeva Sona Abdulla"/>
    <s v="Satış nümayəndəsi"/>
    <x v="0"/>
    <x v="35"/>
    <n v="69"/>
    <n v="59"/>
    <n v="4071"/>
    <s v="Zoom"/>
    <s v="Şimal-qərb"/>
    <s v="Şəmkir"/>
    <d v="2021-06-12T19:12:00"/>
  </r>
  <r>
    <s v="Bağırov Seymur Orxan"/>
    <s v="Satış meneceri"/>
    <x v="2"/>
    <x v="45"/>
    <n v="105"/>
    <n v="6"/>
    <n v="630"/>
    <s v="Standart"/>
    <s v="Şimal"/>
    <s v="İsmayıllı"/>
    <d v="2021-06-12T20:24:00"/>
  </r>
  <r>
    <s v="Sabilov Ayaz Teymur"/>
    <s v="Satış nümayəndəsi"/>
    <x v="0"/>
    <x v="35"/>
    <n v="69"/>
    <n v="61"/>
    <n v="4209"/>
    <s v="Standart"/>
    <s v="Şimal"/>
    <s v="İsmayıllı"/>
    <d v="2021-06-12T21:36:00"/>
  </r>
  <r>
    <s v="Əliyev İlqar Samir"/>
    <s v="Satış meneceri"/>
    <x v="3"/>
    <x v="28"/>
    <n v="27"/>
    <n v="18"/>
    <n v="486"/>
    <s v="Ilpatio"/>
    <s v="Şərq"/>
    <s v="Bakı"/>
    <d v="2021-06-12T22:48:00"/>
  </r>
  <r>
    <s v="Abdullayev Tahir Nurlan"/>
    <s v="Satış nümayəndəsi"/>
    <x v="3"/>
    <x v="18"/>
    <n v="142"/>
    <n v="8"/>
    <n v="1136"/>
    <s v="Ultra"/>
    <s v="Cənub"/>
    <s v="Nefçala"/>
    <d v="2021-06-13T00:00:00"/>
  </r>
  <r>
    <s v="Bağışov Elnur İbad"/>
    <s v="Satış meneceri"/>
    <x v="1"/>
    <x v="21"/>
    <n v="128"/>
    <n v="9"/>
    <n v="1152"/>
    <s v="Future"/>
    <s v="Şimal-qərb"/>
    <s v="Gəncə"/>
    <d v="2021-06-13T01:12:00"/>
  </r>
  <r>
    <s v="Mustafayeva Sona Abdulla"/>
    <s v="Satış nümayəndəsi"/>
    <x v="3"/>
    <x v="18"/>
    <n v="142"/>
    <n v="5"/>
    <n v="710"/>
    <s v="BlackWhite"/>
    <s v="Şimal-qərb"/>
    <s v="Gəncə"/>
    <d v="2021-06-13T02:24:00"/>
  </r>
  <r>
    <s v="Əliyev İlqar Samir"/>
    <s v="Satış meneceri"/>
    <x v="4"/>
    <x v="49"/>
    <n v="50"/>
    <n v="111"/>
    <n v="5550"/>
    <s v="Albana"/>
    <s v="Şimal-qərb"/>
    <s v="Ağstafa"/>
    <d v="2021-06-13T03:36:00"/>
  </r>
  <r>
    <s v="Mustafayeva Sona Abdulla"/>
    <s v="Satış nümayəndəsi"/>
    <x v="1"/>
    <x v="31"/>
    <n v="77"/>
    <n v="9"/>
    <n v="693"/>
    <s v="Lebima"/>
    <s v="Şimal-şərq"/>
    <s v="Qusar"/>
    <d v="2021-06-13T04:48:00"/>
  </r>
  <r>
    <s v="Bağırov Seymur Orxan"/>
    <s v="Satış meneceri"/>
    <x v="4"/>
    <x v="47"/>
    <n v="134"/>
    <n v="64"/>
    <n v="8576"/>
    <s v="Future"/>
    <s v="Şimal-qərb"/>
    <s v="Gəncə"/>
    <d v="2021-06-13T06:00:00"/>
  </r>
  <r>
    <s v="Bağışov Elnur İbad"/>
    <s v="Satış meneceri"/>
    <x v="3"/>
    <x v="6"/>
    <n v="121"/>
    <n v="44"/>
    <n v="5324"/>
    <s v="Standart"/>
    <s v="Şimal"/>
    <s v="İsmayıllı"/>
    <d v="2021-06-13T07:12:00"/>
  </r>
  <r>
    <s v="Bağışov Elnur İbad"/>
    <s v="Satış meneceri"/>
    <x v="3"/>
    <x v="28"/>
    <n v="27"/>
    <n v="23"/>
    <n v="621"/>
    <s v="Sensora"/>
    <s v="Şərq"/>
    <s v="Xırdalan"/>
    <d v="2021-06-13T08:24:00"/>
  </r>
  <r>
    <s v="Mustafayeva Sona Abdulla"/>
    <s v="Satış nümayəndəsi"/>
    <x v="1"/>
    <x v="21"/>
    <n v="128"/>
    <n v="5"/>
    <n v="640"/>
    <s v="Human"/>
    <s v="Şərq"/>
    <s v="Sumqayıt"/>
    <d v="2021-06-13T09:36:00"/>
  </r>
  <r>
    <s v="Sabilov Ayaz Teymur"/>
    <s v="Satış nümayəndəsi"/>
    <x v="1"/>
    <x v="1"/>
    <n v="145"/>
    <n v="11"/>
    <n v="1595"/>
    <s v="Ilpatio"/>
    <s v="Şərq"/>
    <s v="Bakı"/>
    <d v="2021-06-13T10:48:00"/>
  </r>
  <r>
    <s v="Abdullayev Tahir Nurlan"/>
    <s v="Satış nümayəndəsi"/>
    <x v="3"/>
    <x v="11"/>
    <n v="146"/>
    <n v="12"/>
    <n v="1752"/>
    <s v="Albana"/>
    <s v="Şimal-qərb"/>
    <s v="Ağstafa"/>
    <d v="2021-06-13T12:00:00"/>
  </r>
  <r>
    <s v="Mustafayeva Sona Abdulla"/>
    <s v="Satış nümayəndəsi"/>
    <x v="0"/>
    <x v="24"/>
    <n v="32"/>
    <n v="119"/>
    <n v="3808"/>
    <s v="Ultra"/>
    <s v="Cənub"/>
    <s v="Nefçala"/>
    <d v="2021-06-13T13:12:00"/>
  </r>
  <r>
    <s v="Orucov Teymur Rəşad"/>
    <s v="Satış meneceri"/>
    <x v="3"/>
    <x v="18"/>
    <n v="142"/>
    <n v="8"/>
    <n v="1136"/>
    <s v="Zoom"/>
    <s v="Şimal-qərb"/>
    <s v="Şəmkir"/>
    <d v="2021-06-13T14:24:00"/>
  </r>
  <r>
    <s v="Sabilov Ayaz Teymur"/>
    <s v="Satış nümayəndəsi"/>
    <x v="2"/>
    <x v="3"/>
    <n v="40"/>
    <n v="94"/>
    <n v="3760"/>
    <s v="Alfa"/>
    <s v="Şimal-qərb"/>
    <s v="Şəmkir"/>
    <d v="2021-06-13T15:36:00"/>
  </r>
  <r>
    <s v="Mustafayeva Sona Abdulla"/>
    <s v="Satış nümayəndəsi"/>
    <x v="0"/>
    <x v="0"/>
    <n v="98"/>
    <n v="5"/>
    <n v="490"/>
    <s v="Invest"/>
    <s v="Şərq"/>
    <s v="Bakı"/>
    <d v="2021-06-13T16:48:00"/>
  </r>
  <r>
    <s v="Bağırov Seymur Orxan"/>
    <s v="Satış meneceri"/>
    <x v="3"/>
    <x v="28"/>
    <n v="27"/>
    <n v="25"/>
    <n v="675"/>
    <s v="Ilmano"/>
    <s v="Şərq"/>
    <s v="Bakı"/>
    <d v="2021-06-13T18:00:00"/>
  </r>
  <r>
    <s v="Bağışov Elnur İbad"/>
    <s v="Satış meneceri"/>
    <x v="2"/>
    <x v="39"/>
    <n v="85"/>
    <n v="8"/>
    <n v="680"/>
    <s v="Invest"/>
    <s v="Şərq"/>
    <s v="Bakı"/>
    <d v="2021-06-13T19:12:00"/>
  </r>
  <r>
    <s v="Mustafayeva Sona Abdulla"/>
    <s v="Satış nümayəndəsi"/>
    <x v="3"/>
    <x v="41"/>
    <n v="107"/>
    <n v="11"/>
    <n v="1177"/>
    <s v="Human"/>
    <s v="Şərq"/>
    <s v="Sumqayıt"/>
    <d v="2021-06-13T20:24:00"/>
  </r>
  <r>
    <s v="Sabilov Ayaz Teymur"/>
    <s v="Satış nümayəndəsi"/>
    <x v="4"/>
    <x v="47"/>
    <n v="134"/>
    <n v="69"/>
    <n v="9246"/>
    <s v="Inshaatgold"/>
    <s v="Şimal-şərq"/>
    <s v="Xaçmaz"/>
    <d v="2021-06-13T21:36:00"/>
  </r>
  <r>
    <s v="Orucov Teymur Rəşad"/>
    <s v="Satış meneceri"/>
    <x v="2"/>
    <x v="38"/>
    <n v="131"/>
    <n v="9"/>
    <n v="1179"/>
    <s v="Alfa"/>
    <s v="Şimal-qərb"/>
    <s v="Şəmkir"/>
    <d v="2021-06-13T22:48:00"/>
  </r>
  <r>
    <s v="Orucov Teymur Rəşad"/>
    <s v="Satış meneceri"/>
    <x v="3"/>
    <x v="18"/>
    <n v="142"/>
    <n v="6"/>
    <n v="852"/>
    <s v="Ilmano"/>
    <s v="Şərq"/>
    <s v="Bakı"/>
    <d v="2021-06-14T00:00:00"/>
  </r>
  <r>
    <s v="Əliyev İlqar Samir"/>
    <s v="Satış meneceri"/>
    <x v="3"/>
    <x v="27"/>
    <n v="43"/>
    <n v="14"/>
    <n v="602"/>
    <s v="Sinan"/>
    <s v="Cənub"/>
    <s v="Biləsuvar"/>
    <d v="2021-06-14T01:12:00"/>
  </r>
  <r>
    <s v="Mustafayeva Sona Abdulla"/>
    <s v="Satış nümayəndəsi"/>
    <x v="1"/>
    <x v="31"/>
    <n v="77"/>
    <n v="8"/>
    <n v="616"/>
    <s v="Future"/>
    <s v="Şimal-qərb"/>
    <s v="Gəncə"/>
    <d v="2021-06-14T02:24:00"/>
  </r>
  <r>
    <s v="Bağışov Elnur İbad"/>
    <s v="Satış meneceri"/>
    <x v="2"/>
    <x v="38"/>
    <n v="131"/>
    <n v="6"/>
    <n v="786"/>
    <s v="Invest"/>
    <s v="Şərq"/>
    <s v="Bakı"/>
    <d v="2021-06-14T03:36:00"/>
  </r>
  <r>
    <s v="Əliyev İlqar Samir"/>
    <s v="Satış meneceri"/>
    <x v="0"/>
    <x v="17"/>
    <n v="83"/>
    <n v="11"/>
    <n v="913"/>
    <s v="Albana"/>
    <s v="Şimal-qərb"/>
    <s v="Ağstafa"/>
    <d v="2021-06-14T04:48:00"/>
  </r>
  <r>
    <s v="Əliyev İlqar Samir"/>
    <s v="Satış meneceri"/>
    <x v="1"/>
    <x v="12"/>
    <n v="121"/>
    <n v="5"/>
    <n v="605"/>
    <s v="Alfa"/>
    <s v="Şimal-qərb"/>
    <s v="Şəmkir"/>
    <d v="2021-06-14T06:00:00"/>
  </r>
  <r>
    <s v="Bağışov Elnur İbad"/>
    <s v="Satış meneceri"/>
    <x v="3"/>
    <x v="15"/>
    <n v="115"/>
    <n v="12"/>
    <n v="1380"/>
    <s v="Pero"/>
    <s v="Şimal-şərq"/>
    <s v="Quba"/>
    <d v="2021-06-14T07:12:00"/>
  </r>
  <r>
    <s v="Əliyeva Röya Əli"/>
    <s v="Satış nümayəndəsi"/>
    <x v="1"/>
    <x v="22"/>
    <n v="101"/>
    <n v="8"/>
    <n v="808"/>
    <s v="Human"/>
    <s v="Şərq"/>
    <s v="Sumqayıt"/>
    <d v="2021-06-14T08:24:00"/>
  </r>
  <r>
    <s v="Orucov Teymur Rəşad"/>
    <s v="Satış meneceri"/>
    <x v="1"/>
    <x v="7"/>
    <n v="65"/>
    <n v="3"/>
    <n v="195"/>
    <s v="Invest"/>
    <s v="Şərq"/>
    <s v="Bakı"/>
    <d v="2021-06-14T09:36:00"/>
  </r>
  <r>
    <s v="Mustafayeva Sona Abdulla"/>
    <s v="Satış nümayəndəsi"/>
    <x v="0"/>
    <x v="0"/>
    <n v="98"/>
    <n v="11"/>
    <n v="1078"/>
    <s v="Human"/>
    <s v="Şərq"/>
    <s v="Sumqayıt"/>
    <d v="2021-06-14T10:48:00"/>
  </r>
  <r>
    <s v="Abdullayev Tahir Nurlan"/>
    <s v="Satış nümayəndəsi"/>
    <x v="3"/>
    <x v="6"/>
    <n v="121"/>
    <n v="47"/>
    <n v="5687"/>
    <s v="Alfa"/>
    <s v="Şimal-qərb"/>
    <s v="Şəmkir"/>
    <d v="2021-06-14T12:00:00"/>
  </r>
  <r>
    <s v="Bağışov Elnur İbad"/>
    <s v="Satış meneceri"/>
    <x v="1"/>
    <x v="29"/>
    <n v="133"/>
    <n v="5"/>
    <n v="665"/>
    <s v="Albana"/>
    <s v="Şimal-qərb"/>
    <s v="Ağstafa"/>
    <d v="2021-06-14T13:12:00"/>
  </r>
  <r>
    <s v="Sabilov Ayaz Teymur"/>
    <s v="Satış nümayəndəsi"/>
    <x v="1"/>
    <x v="7"/>
    <n v="65"/>
    <n v="2"/>
    <n v="130"/>
    <s v="Future"/>
    <s v="Şimal-qərb"/>
    <s v="Gəncə"/>
    <d v="2021-06-14T14:24:00"/>
  </r>
  <r>
    <s v="Sabilov Ayaz Teymur"/>
    <s v="Satış nümayəndəsi"/>
    <x v="3"/>
    <x v="41"/>
    <n v="107"/>
    <n v="5"/>
    <n v="535"/>
    <s v="BlackWhite"/>
    <s v="Şimal-qərb"/>
    <s v="Gəncə"/>
    <d v="2021-06-14T15:36:00"/>
  </r>
  <r>
    <s v="Əliyeva Röya Əli"/>
    <s v="Satış nümayəndəsi"/>
    <x v="1"/>
    <x v="12"/>
    <n v="121"/>
    <n v="8"/>
    <n v="968"/>
    <s v="Ilpatio"/>
    <s v="Şərq"/>
    <s v="Bakı"/>
    <d v="2021-06-14T16:48:00"/>
  </r>
  <r>
    <s v="Mustafayeva Sona Abdulla"/>
    <s v="Satış nümayəndəsi"/>
    <x v="2"/>
    <x v="3"/>
    <n v="40"/>
    <n v="248"/>
    <n v="9920"/>
    <s v="AZtotal"/>
    <s v="Şərq"/>
    <s v="Sumqayıt"/>
    <d v="2021-06-14T18:00:00"/>
  </r>
  <r>
    <s v="Bağışov Elnur İbad"/>
    <s v="Satış meneceri"/>
    <x v="1"/>
    <x v="4"/>
    <n v="104"/>
    <n v="12"/>
    <n v="1248"/>
    <s v="Diema"/>
    <s v="Şimal-qərb"/>
    <s v="Ağstafa"/>
    <d v="2021-06-14T19:12:00"/>
  </r>
  <r>
    <s v="Bağırov Seymur Orxan"/>
    <s v="Satış meneceri"/>
    <x v="0"/>
    <x v="24"/>
    <n v="32"/>
    <n v="127"/>
    <n v="4064"/>
    <s v="Alfa"/>
    <s v="Şimal-qərb"/>
    <s v="Şəmkir"/>
    <d v="2021-06-14T20:24:00"/>
  </r>
  <r>
    <s v="Mustafayeva Sona Abdulla"/>
    <s v="Satış nümayəndəsi"/>
    <x v="2"/>
    <x v="36"/>
    <n v="73"/>
    <n v="7"/>
    <n v="511"/>
    <s v="Ilpatio"/>
    <s v="Şərq"/>
    <s v="Bakı"/>
    <d v="2021-06-14T21:36:00"/>
  </r>
  <r>
    <s v="Bağışov Elnur İbad"/>
    <s v="Satış meneceri"/>
    <x v="2"/>
    <x v="42"/>
    <n v="47"/>
    <n v="13"/>
    <n v="611"/>
    <s v="Number"/>
    <s v="Şimal-qərb"/>
    <s v="Gəncə"/>
    <d v="2021-06-14T22:48:00"/>
  </r>
  <r>
    <s v="Bağırov Seymur Orxan"/>
    <s v="Satış meneceri"/>
    <x v="0"/>
    <x v="10"/>
    <n v="54"/>
    <n v="85"/>
    <n v="4590"/>
    <s v="Human"/>
    <s v="Şərq"/>
    <s v="Sumqayıt"/>
    <d v="2021-06-15T00:00:00"/>
  </r>
  <r>
    <s v="Mustafayeva Sona Abdulla"/>
    <s v="Satış nümayəndəsi"/>
    <x v="1"/>
    <x v="29"/>
    <n v="133"/>
    <n v="6"/>
    <n v="798"/>
    <s v="IzAst"/>
    <s v="Şərq"/>
    <s v="Sumqayıt"/>
    <d v="2021-06-15T01:12:00"/>
  </r>
  <r>
    <s v="Mustafayeva Sona Abdulla"/>
    <s v="Satış nümayəndəsi"/>
    <x v="2"/>
    <x v="38"/>
    <n v="131"/>
    <n v="7"/>
    <n v="917"/>
    <s v="Future"/>
    <s v="Şimal-qərb"/>
    <s v="Gəncə"/>
    <d v="2021-06-15T02:24:00"/>
  </r>
  <r>
    <s v="Sabilov Ayaz Teymur"/>
    <s v="Satış nümayəndəsi"/>
    <x v="1"/>
    <x v="23"/>
    <n v="40"/>
    <n v="10"/>
    <n v="400"/>
    <s v="Future"/>
    <s v="Şimal-qərb"/>
    <s v="Gəncə"/>
    <d v="2021-06-15T03:36:00"/>
  </r>
  <r>
    <s v="Mustafayeva Sona Abdulla"/>
    <s v="Satış nümayəndəsi"/>
    <x v="1"/>
    <x v="4"/>
    <n v="104"/>
    <n v="9"/>
    <n v="936"/>
    <s v="Sinan"/>
    <s v="Cənub"/>
    <s v="Biləsuvar"/>
    <d v="2021-06-15T04:48:00"/>
  </r>
  <r>
    <s v="Əliyev İlqar Samir"/>
    <s v="Satış meneceri"/>
    <x v="2"/>
    <x v="34"/>
    <n v="68"/>
    <n v="154"/>
    <n v="10472"/>
    <s v="Zoom"/>
    <s v="Şimal-qərb"/>
    <s v="Şəmkir"/>
    <d v="2021-06-15T06:00:00"/>
  </r>
  <r>
    <s v="Mustafayeva Sona Abdulla"/>
    <s v="Satış nümayəndəsi"/>
    <x v="0"/>
    <x v="5"/>
    <n v="121"/>
    <n v="75"/>
    <n v="9075"/>
    <s v="Sansor"/>
    <s v="Şimal-qərb"/>
    <s v="Şəmkir"/>
    <d v="2021-06-15T07:12:00"/>
  </r>
  <r>
    <s v="Əliyev İlqar Samir"/>
    <s v="Satış meneceri"/>
    <x v="0"/>
    <x v="30"/>
    <n v="31"/>
    <n v="12"/>
    <n v="372"/>
    <s v="Azgold"/>
    <s v="Şimal"/>
    <s v="Qəbələ"/>
    <d v="2021-06-15T08:24:00"/>
  </r>
  <r>
    <s v="Əliyev İlqar Samir"/>
    <s v="Satış meneceri"/>
    <x v="1"/>
    <x v="22"/>
    <n v="101"/>
    <n v="8"/>
    <n v="808"/>
    <s v="Future"/>
    <s v="Şimal-qərb"/>
    <s v="Gəncə"/>
    <d v="2021-06-15T09:36:00"/>
  </r>
  <r>
    <s v="Abdullayev Tahir Nurlan"/>
    <s v="Satış nümayəndəsi"/>
    <x v="0"/>
    <x v="2"/>
    <n v="38"/>
    <n v="6"/>
    <n v="228"/>
    <s v="Standart"/>
    <s v="Şimal"/>
    <s v="İsmayıllı"/>
    <d v="2021-06-15T10:48:00"/>
  </r>
  <r>
    <s v="Bağırov Seymur Orxan"/>
    <s v="Satış meneceri"/>
    <x v="1"/>
    <x v="23"/>
    <n v="40"/>
    <n v="8"/>
    <n v="320"/>
    <s v="AZtotal"/>
    <s v="Şərq"/>
    <s v="Sumqayıt"/>
    <d v="2021-06-15T12:00:00"/>
  </r>
  <r>
    <s v="Sabilov Ayaz Teymur"/>
    <s v="Satış nümayəndəsi"/>
    <x v="3"/>
    <x v="6"/>
    <n v="121"/>
    <n v="42"/>
    <n v="5082"/>
    <s v="Stream"/>
    <s v="Cənub"/>
    <s v="Biləsuvar"/>
    <d v="2021-06-15T13:12:00"/>
  </r>
  <r>
    <s v="Orucov Teymur Rəşad"/>
    <s v="Satış meneceri"/>
    <x v="1"/>
    <x v="23"/>
    <n v="40"/>
    <n v="11"/>
    <n v="440"/>
    <s v="Albana"/>
    <s v="Şimal-qərb"/>
    <s v="Ağstafa"/>
    <d v="2021-06-15T14:24:00"/>
  </r>
  <r>
    <s v="Əliyev İlqar Samir"/>
    <s v="Satış meneceri"/>
    <x v="0"/>
    <x v="10"/>
    <n v="54"/>
    <n v="85"/>
    <n v="4590"/>
    <s v="Future"/>
    <s v="Şimal-qərb"/>
    <s v="Gəncə"/>
    <d v="2021-06-15T15:36:00"/>
  </r>
  <r>
    <s v="Sabilov Ayaz Teymur"/>
    <s v="Satış nümayəndəsi"/>
    <x v="3"/>
    <x v="44"/>
    <n v="28"/>
    <n v="11"/>
    <n v="308"/>
    <s v="Zoom"/>
    <s v="Şimal-qərb"/>
    <s v="Şəmkir"/>
    <d v="2021-06-15T16:48:00"/>
  </r>
  <r>
    <s v="Əliyev İlqar Samir"/>
    <s v="Satış meneceri"/>
    <x v="1"/>
    <x v="1"/>
    <n v="145"/>
    <n v="5"/>
    <n v="725"/>
    <s v="Azgold"/>
    <s v="Şimal"/>
    <s v="Qəbələ"/>
    <d v="2021-06-15T18:00:00"/>
  </r>
  <r>
    <s v="Orucov Teymur Rəşad"/>
    <s v="Satış meneceri"/>
    <x v="0"/>
    <x v="40"/>
    <n v="128"/>
    <n v="3"/>
    <n v="384"/>
    <s v="Zoom"/>
    <s v="Şimal-qərb"/>
    <s v="Şəmkir"/>
    <d v="2021-06-15T19:12:00"/>
  </r>
  <r>
    <s v="Əliyeva Röya Əli"/>
    <s v="Satış nümayəndəsi"/>
    <x v="1"/>
    <x v="4"/>
    <n v="104"/>
    <n v="7"/>
    <n v="728"/>
    <s v="Inshaatgold"/>
    <s v="Şimal-şərq"/>
    <s v="Xaçmaz"/>
    <d v="2021-06-15T20:24:00"/>
  </r>
  <r>
    <s v="Abdullayev Tahir Nurlan"/>
    <s v="Satış nümayəndəsi"/>
    <x v="0"/>
    <x v="0"/>
    <n v="98"/>
    <n v="9"/>
    <n v="882"/>
    <s v="Zoom"/>
    <s v="Şimal-qərb"/>
    <s v="Şəmkir"/>
    <d v="2021-06-15T21:36:00"/>
  </r>
  <r>
    <s v="Sabilov Ayaz Teymur"/>
    <s v="Satış nümayəndəsi"/>
    <x v="1"/>
    <x v="31"/>
    <n v="77"/>
    <n v="9"/>
    <n v="693"/>
    <s v="Pero"/>
    <s v="Şimal-şərq"/>
    <s v="Quba"/>
    <d v="2021-06-15T22:48:00"/>
  </r>
  <r>
    <s v="Sabilov Ayaz Teymur"/>
    <s v="Satış nümayəndəsi"/>
    <x v="3"/>
    <x v="48"/>
    <n v="73"/>
    <n v="47"/>
    <n v="3431"/>
    <s v="Albana"/>
    <s v="Şimal-qərb"/>
    <s v="Ağstafa"/>
    <d v="2021-06-16T00:00:00"/>
  </r>
  <r>
    <s v="Mustafayeva Sona Abdulla"/>
    <s v="Satış nümayəndəsi"/>
    <x v="4"/>
    <x v="49"/>
    <n v="50"/>
    <n v="112"/>
    <n v="5600"/>
    <s v="Albana"/>
    <s v="Şimal-qərb"/>
    <s v="Ağstafa"/>
    <d v="2021-06-16T01:12:00"/>
  </r>
  <r>
    <s v="Orucov Teymur Rəşad"/>
    <s v="Satış meneceri"/>
    <x v="0"/>
    <x v="32"/>
    <n v="119"/>
    <n v="18"/>
    <n v="2142"/>
    <s v="Ultra"/>
    <s v="Cənub"/>
    <s v="Nefçala"/>
    <d v="2021-06-16T02:24:00"/>
  </r>
  <r>
    <s v="Sabilov Ayaz Teymur"/>
    <s v="Satış nümayəndəsi"/>
    <x v="1"/>
    <x v="12"/>
    <n v="121"/>
    <n v="12"/>
    <n v="1452"/>
    <s v="Sensora"/>
    <s v="Şərq"/>
    <s v="Xırdalan"/>
    <d v="2021-06-16T03:36:00"/>
  </r>
  <r>
    <s v="Bağışov Elnur İbad"/>
    <s v="Satış meneceri"/>
    <x v="4"/>
    <x v="49"/>
    <n v="50"/>
    <n v="111"/>
    <n v="5550"/>
    <s v="Albana"/>
    <s v="Şimal-qərb"/>
    <s v="Ağstafa"/>
    <d v="2021-06-16T04:48:00"/>
  </r>
  <r>
    <s v="Orucov Teymur Rəşad"/>
    <s v="Satış meneceri"/>
    <x v="1"/>
    <x v="29"/>
    <n v="133"/>
    <n v="6"/>
    <n v="798"/>
    <s v="Ilmano"/>
    <s v="Şərq"/>
    <s v="Bakı"/>
    <d v="2021-06-16T06:00:00"/>
  </r>
  <r>
    <s v="Orucov Teymur Rəşad"/>
    <s v="Satış meneceri"/>
    <x v="2"/>
    <x v="3"/>
    <n v="40"/>
    <n v="101"/>
    <n v="4040"/>
    <s v="Invest"/>
    <s v="Şərq"/>
    <s v="Bakı"/>
    <d v="2021-06-16T07:12:00"/>
  </r>
  <r>
    <s v="Bağırov Seymur Orxan"/>
    <s v="Satış meneceri"/>
    <x v="3"/>
    <x v="11"/>
    <n v="146"/>
    <n v="7"/>
    <n v="1022"/>
    <s v="Future"/>
    <s v="Şimal-qərb"/>
    <s v="Gəncə"/>
    <d v="2021-06-16T08:24:00"/>
  </r>
  <r>
    <s v="Mustafayeva Sona Abdulla"/>
    <s v="Satış nümayəndəsi"/>
    <x v="0"/>
    <x v="30"/>
    <n v="31"/>
    <n v="11"/>
    <n v="341"/>
    <s v="Number"/>
    <s v="Şimal-qərb"/>
    <s v="Gəncə"/>
    <d v="2021-06-16T09:36:00"/>
  </r>
  <r>
    <s v="Sabilov Ayaz Teymur"/>
    <s v="Satış nümayəndəsi"/>
    <x v="4"/>
    <x v="47"/>
    <n v="134"/>
    <n v="72"/>
    <n v="9648"/>
    <s v="Pero"/>
    <s v="Şimal-şərq"/>
    <s v="Quba"/>
    <d v="2021-06-16T10:48:00"/>
  </r>
  <r>
    <s v="Bağırov Seymur Orxan"/>
    <s v="Satış meneceri"/>
    <x v="0"/>
    <x v="2"/>
    <n v="38"/>
    <n v="6"/>
    <n v="228"/>
    <s v="Zoom"/>
    <s v="Şimal-qərb"/>
    <s v="Şəmkir"/>
    <d v="2021-06-16T12:00:00"/>
  </r>
  <r>
    <s v="Bağışov Elnur İbad"/>
    <s v="Satış meneceri"/>
    <x v="1"/>
    <x v="37"/>
    <n v="87"/>
    <n v="15"/>
    <n v="1305"/>
    <s v="Future"/>
    <s v="Şimal-qərb"/>
    <s v="Gəncə"/>
    <d v="2021-06-16T13:12:00"/>
  </r>
  <r>
    <s v="Əliyeva Röya Əli"/>
    <s v="Satış nümayəndəsi"/>
    <x v="0"/>
    <x v="40"/>
    <n v="128"/>
    <n v="9"/>
    <n v="1152"/>
    <s v="Caspello"/>
    <s v="Cənub"/>
    <s v="Lənkəran"/>
    <d v="2021-06-16T14:24:00"/>
  </r>
  <r>
    <s v="Əliyeva Röya Əli"/>
    <s v="Satış nümayəndəsi"/>
    <x v="3"/>
    <x v="18"/>
    <n v="142"/>
    <n v="7"/>
    <n v="994"/>
    <s v="Ilpatio"/>
    <s v="Şərq"/>
    <s v="Bakı"/>
    <d v="2021-06-16T15:36:00"/>
  </r>
  <r>
    <s v="Abdullayev Tahir Nurlan"/>
    <s v="Satış nümayəndəsi"/>
    <x v="0"/>
    <x v="2"/>
    <n v="38"/>
    <n v="13"/>
    <n v="494"/>
    <s v="Future"/>
    <s v="Şimal-qərb"/>
    <s v="Gəncə"/>
    <d v="2021-06-16T16:48:00"/>
  </r>
  <r>
    <s v="Əliyev İlqar Samir"/>
    <s v="Satış meneceri"/>
    <x v="1"/>
    <x v="29"/>
    <n v="133"/>
    <n v="5"/>
    <n v="665"/>
    <s v="Ultra"/>
    <s v="Cənub"/>
    <s v="Nefçala"/>
    <d v="2021-06-16T18:00:00"/>
  </r>
  <r>
    <s v="Əliyev İlqar Samir"/>
    <s v="Satış meneceri"/>
    <x v="0"/>
    <x v="30"/>
    <n v="31"/>
    <n v="8"/>
    <n v="248"/>
    <s v="Pero"/>
    <s v="Şimal-şərq"/>
    <s v="Quba"/>
    <d v="2021-06-16T19:12:00"/>
  </r>
  <r>
    <s v="Mustafayeva Sona Abdulla"/>
    <s v="Satış nümayəndəsi"/>
    <x v="3"/>
    <x v="48"/>
    <n v="73"/>
    <n v="49"/>
    <n v="3577"/>
    <s v="Ilmano"/>
    <s v="Şərq"/>
    <s v="Bakı"/>
    <d v="2021-06-16T20:24:00"/>
  </r>
  <r>
    <s v="Əliyev İlqar Samir"/>
    <s v="Satış meneceri"/>
    <x v="4"/>
    <x v="47"/>
    <n v="134"/>
    <n v="72"/>
    <n v="9648"/>
    <s v="Future"/>
    <s v="Şimal-qərb"/>
    <s v="Gəncə"/>
    <d v="2021-06-16T21:36:00"/>
  </r>
  <r>
    <s v="Əliyeva Röya Əli"/>
    <s v="Satış nümayəndəsi"/>
    <x v="0"/>
    <x v="40"/>
    <n v="128"/>
    <n v="4"/>
    <n v="512"/>
    <s v="Inshaatgold"/>
    <s v="Şimal-şərq"/>
    <s v="Xaçmaz"/>
    <d v="2021-06-16T22:48:00"/>
  </r>
  <r>
    <s v="Mustafayeva Sona Abdulla"/>
    <s v="Satış nümayəndəsi"/>
    <x v="1"/>
    <x v="22"/>
    <n v="101"/>
    <n v="9"/>
    <n v="909"/>
    <s v="Ultra"/>
    <s v="Cənub"/>
    <s v="Nefçala"/>
    <d v="2021-06-17T00:00:00"/>
  </r>
  <r>
    <s v="Əliyeva Röya Əli"/>
    <s v="Satış nümayəndəsi"/>
    <x v="1"/>
    <x v="1"/>
    <n v="145"/>
    <n v="8"/>
    <n v="1160"/>
    <s v="Sensora"/>
    <s v="Şərq"/>
    <s v="Xırdalan"/>
    <d v="2021-06-17T01:12:00"/>
  </r>
  <r>
    <s v="Bağırov Seymur Orxan"/>
    <s v="Satış meneceri"/>
    <x v="1"/>
    <x v="37"/>
    <n v="87"/>
    <n v="13"/>
    <n v="1131"/>
    <s v="Zoom"/>
    <s v="Şimal-qərb"/>
    <s v="Şəmkir"/>
    <d v="2021-06-17T02:24:00"/>
  </r>
  <r>
    <s v="Orucov Teymur Rəşad"/>
    <s v="Satış meneceri"/>
    <x v="0"/>
    <x v="26"/>
    <n v="6"/>
    <n v="133"/>
    <n v="798"/>
    <s v="Ultra"/>
    <s v="Cənub"/>
    <s v="Nefçala"/>
    <d v="2021-06-17T03:36:00"/>
  </r>
  <r>
    <s v="Abdullayev Tahir Nurlan"/>
    <s v="Satış nümayəndəsi"/>
    <x v="0"/>
    <x v="26"/>
    <n v="6"/>
    <n v="132"/>
    <n v="792"/>
    <s v="Pero"/>
    <s v="Şimal-şərq"/>
    <s v="Quba"/>
    <d v="2021-06-17T04:48:00"/>
  </r>
  <r>
    <s v="Əliyeva Röya Əli"/>
    <s v="Satış nümayəndəsi"/>
    <x v="2"/>
    <x v="16"/>
    <n v="107"/>
    <n v="28"/>
    <n v="2996"/>
    <s v="Trim"/>
    <s v="Şimal"/>
    <s v="Zaqatala"/>
    <d v="2021-06-17T06:00:00"/>
  </r>
  <r>
    <s v="Orucov Teymur Rəşad"/>
    <s v="Satış meneceri"/>
    <x v="3"/>
    <x v="41"/>
    <n v="107"/>
    <n v="9"/>
    <n v="963"/>
    <s v="Trim"/>
    <s v="Şimal"/>
    <s v="Zaqatala"/>
    <d v="2021-06-17T07:12:00"/>
  </r>
  <r>
    <s v="Abdullayev Tahir Nurlan"/>
    <s v="Satış nümayəndəsi"/>
    <x v="3"/>
    <x v="44"/>
    <n v="28"/>
    <n v="7"/>
    <n v="196"/>
    <s v="Albana"/>
    <s v="Şimal-qərb"/>
    <s v="Ağstafa"/>
    <d v="2021-06-17T08:24:00"/>
  </r>
  <r>
    <s v="Sabilov Ayaz Teymur"/>
    <s v="Satış nümayəndəsi"/>
    <x v="3"/>
    <x v="11"/>
    <n v="146"/>
    <n v="13"/>
    <n v="1898"/>
    <s v="Albana"/>
    <s v="Şimal-qərb"/>
    <s v="Ağstafa"/>
    <d v="2021-06-17T09:36:00"/>
  </r>
  <r>
    <s v="Orucov Teymur Rəşad"/>
    <s v="Satış meneceri"/>
    <x v="1"/>
    <x v="23"/>
    <n v="40"/>
    <n v="8"/>
    <n v="320"/>
    <s v="Albana"/>
    <s v="Şimal-qərb"/>
    <s v="Ağstafa"/>
    <d v="2021-06-17T10:48:00"/>
  </r>
  <r>
    <s v="Bağışov Elnur İbad"/>
    <s v="Satış meneceri"/>
    <x v="3"/>
    <x v="11"/>
    <n v="146"/>
    <n v="11"/>
    <n v="1606"/>
    <s v="Alfa"/>
    <s v="Şimal-qərb"/>
    <s v="Şəmkir"/>
    <d v="2021-06-17T12:00:00"/>
  </r>
  <r>
    <s v="Orucov Teymur Rəşad"/>
    <s v="Satış meneceri"/>
    <x v="3"/>
    <x v="15"/>
    <n v="115"/>
    <n v="7"/>
    <n v="805"/>
    <s v="Future"/>
    <s v="Şimal-qərb"/>
    <s v="Gəncə"/>
    <d v="2021-06-17T13:12:00"/>
  </r>
  <r>
    <s v="Mustafayeva Sona Abdulla"/>
    <s v="Satış nümayəndəsi"/>
    <x v="2"/>
    <x v="45"/>
    <n v="105"/>
    <n v="8"/>
    <n v="840"/>
    <s v="Alfa"/>
    <s v="Şimal-qərb"/>
    <s v="Şəmkir"/>
    <d v="2021-06-17T14:24:00"/>
  </r>
  <r>
    <s v="Əliyev İlqar Samir"/>
    <s v="Satış meneceri"/>
    <x v="0"/>
    <x v="10"/>
    <n v="54"/>
    <n v="84"/>
    <n v="4536"/>
    <s v="Ilmano"/>
    <s v="Şərq"/>
    <s v="Bakı"/>
    <d v="2021-06-17T15:36:00"/>
  </r>
  <r>
    <s v="Bağırov Seymur Orxan"/>
    <s v="Satış meneceri"/>
    <x v="3"/>
    <x v="25"/>
    <n v="67"/>
    <n v="13"/>
    <n v="871"/>
    <s v="BlackWhite"/>
    <s v="Şimal-qərb"/>
    <s v="Gəncə"/>
    <d v="2021-06-17T16:48:00"/>
  </r>
  <r>
    <s v="Əliyeva Röya Əli"/>
    <s v="Satış nümayəndəsi"/>
    <x v="3"/>
    <x v="15"/>
    <n v="115"/>
    <n v="9"/>
    <n v="1035"/>
    <s v="Ilpatio"/>
    <s v="Şərq"/>
    <s v="Bakı"/>
    <d v="2021-06-17T18:00:00"/>
  </r>
  <r>
    <s v="Orucov Teymur Rəşad"/>
    <s v="Satış meneceri"/>
    <x v="3"/>
    <x v="6"/>
    <n v="121"/>
    <n v="45"/>
    <n v="5445"/>
    <s v="Ultra"/>
    <s v="Cənub"/>
    <s v="Nefçala"/>
    <d v="2021-06-17T19:12:00"/>
  </r>
  <r>
    <s v="Bağışov Elnur İbad"/>
    <s v="Satış meneceri"/>
    <x v="1"/>
    <x v="23"/>
    <n v="40"/>
    <n v="8"/>
    <n v="320"/>
    <s v="Ultra"/>
    <s v="Cənub"/>
    <s v="Nefçala"/>
    <d v="2021-06-17T20:24:00"/>
  </r>
  <r>
    <s v="Abdullayev Tahir Nurlan"/>
    <s v="Satış nümayəndəsi"/>
    <x v="1"/>
    <x v="23"/>
    <n v="40"/>
    <n v="8"/>
    <n v="320"/>
    <s v="Standart"/>
    <s v="Şimal"/>
    <s v="İsmayıllı"/>
    <d v="2021-06-17T21:36:00"/>
  </r>
  <r>
    <s v="Mustafayeva Sona Abdulla"/>
    <s v="Satış nümayəndəsi"/>
    <x v="3"/>
    <x v="11"/>
    <n v="146"/>
    <n v="11"/>
    <n v="1606"/>
    <s v="AZtotal"/>
    <s v="Şərq"/>
    <s v="Sumqayıt"/>
    <d v="2021-06-17T22:48:00"/>
  </r>
  <r>
    <s v="Orucov Teymur Rəşad"/>
    <s v="Satış meneceri"/>
    <x v="0"/>
    <x v="40"/>
    <n v="128"/>
    <n v="7"/>
    <n v="896"/>
    <s v="Future"/>
    <s v="Şimal-qərb"/>
    <s v="Gəncə"/>
    <d v="2021-06-18T00:00:00"/>
  </r>
  <r>
    <s v="Əliyev İlqar Samir"/>
    <s v="Satış meneceri"/>
    <x v="4"/>
    <x v="49"/>
    <n v="50"/>
    <n v="113"/>
    <n v="5650"/>
    <s v="Human"/>
    <s v="Şərq"/>
    <s v="Sumqayıt"/>
    <d v="2021-06-18T01:12:00"/>
  </r>
  <r>
    <s v="Bağırov Seymur Orxan"/>
    <s v="Satış meneceri"/>
    <x v="0"/>
    <x v="5"/>
    <n v="121"/>
    <n v="33"/>
    <n v="3993"/>
    <s v="Inshaatgold"/>
    <s v="Şimal-şərq"/>
    <s v="Xaçmaz"/>
    <d v="2021-06-18T02:24:00"/>
  </r>
  <r>
    <s v="Sabilov Ayaz Teymur"/>
    <s v="Satış nümayəndəsi"/>
    <x v="4"/>
    <x v="47"/>
    <n v="134"/>
    <n v="64"/>
    <n v="8576"/>
    <s v="Future"/>
    <s v="Şimal-qərb"/>
    <s v="Gəncə"/>
    <d v="2021-06-18T03:36:00"/>
  </r>
  <r>
    <s v="Əliyeva Röya Əli"/>
    <s v="Satış nümayəndəsi"/>
    <x v="0"/>
    <x v="40"/>
    <n v="128"/>
    <n v="11"/>
    <n v="1408"/>
    <s v="BlackWhite"/>
    <s v="Şimal-qərb"/>
    <s v="Gəncə"/>
    <d v="2021-06-18T04:48:00"/>
  </r>
  <r>
    <s v="Abdullayev Tahir Nurlan"/>
    <s v="Satış nümayəndəsi"/>
    <x v="4"/>
    <x v="47"/>
    <n v="134"/>
    <n v="72"/>
    <n v="9648"/>
    <s v="Albana"/>
    <s v="Şimal-qərb"/>
    <s v="Ağstafa"/>
    <d v="2021-06-18T06:00:00"/>
  </r>
  <r>
    <s v="Orucov Teymur Rəşad"/>
    <s v="Satış meneceri"/>
    <x v="1"/>
    <x v="1"/>
    <n v="145"/>
    <n v="10"/>
    <n v="1450"/>
    <s v="Caspello"/>
    <s v="Cənub"/>
    <s v="Lənkəran"/>
    <d v="2021-06-18T07:12:00"/>
  </r>
  <r>
    <s v="Bağışov Elnur İbad"/>
    <s v="Satış meneceri"/>
    <x v="1"/>
    <x v="37"/>
    <n v="87"/>
    <n v="9"/>
    <n v="783"/>
    <s v="Ilmano"/>
    <s v="Şərq"/>
    <s v="Bakı"/>
    <d v="2021-06-18T08:24:00"/>
  </r>
  <r>
    <s v="Abdullayev Tahir Nurlan"/>
    <s v="Satış nümayəndəsi"/>
    <x v="3"/>
    <x v="18"/>
    <n v="142"/>
    <n v="12"/>
    <n v="1704"/>
    <s v="Ilmano"/>
    <s v="Şərq"/>
    <s v="Bakı"/>
    <d v="2021-06-18T09:36:00"/>
  </r>
  <r>
    <s v="Bağırov Seymur Orxan"/>
    <s v="Satış meneceri"/>
    <x v="3"/>
    <x v="18"/>
    <n v="142"/>
    <n v="5"/>
    <n v="710"/>
    <s v="Inshaatgold"/>
    <s v="Şimal-şərq"/>
    <s v="Xaçmaz"/>
    <d v="2021-06-18T10:48:00"/>
  </r>
  <r>
    <s v="Əliyeva Röya Əli"/>
    <s v="Satış nümayəndəsi"/>
    <x v="0"/>
    <x v="32"/>
    <n v="119"/>
    <n v="18"/>
    <n v="2142"/>
    <s v="Number"/>
    <s v="Şimal-qərb"/>
    <s v="Gəncə"/>
    <d v="2021-06-18T12:00:00"/>
  </r>
  <r>
    <s v="Bağışov Elnur İbad"/>
    <s v="Satış meneceri"/>
    <x v="1"/>
    <x v="22"/>
    <n v="101"/>
    <n v="10"/>
    <n v="1010"/>
    <s v="Sansor"/>
    <s v="Şimal-qərb"/>
    <s v="Şəmkir"/>
    <d v="2021-06-18T13:12:00"/>
  </r>
  <r>
    <s v="Bağışov Elnur İbad"/>
    <s v="Satış meneceri"/>
    <x v="0"/>
    <x v="32"/>
    <n v="119"/>
    <n v="13"/>
    <n v="1547"/>
    <s v="Trim"/>
    <s v="Şimal"/>
    <s v="Zaqatala"/>
    <d v="2021-06-18T14:24:00"/>
  </r>
  <r>
    <s v="Sabilov Ayaz Teymur"/>
    <s v="Satış nümayəndəsi"/>
    <x v="3"/>
    <x v="27"/>
    <n v="43"/>
    <n v="11"/>
    <n v="473"/>
    <s v="Pero"/>
    <s v="Şimal-şərq"/>
    <s v="Quba"/>
    <d v="2021-06-18T15:36:00"/>
  </r>
  <r>
    <s v="Bağırov Seymur Orxan"/>
    <s v="Satış meneceri"/>
    <x v="1"/>
    <x v="1"/>
    <n v="145"/>
    <n v="3"/>
    <n v="435"/>
    <s v="Number"/>
    <s v="Şimal-qərb"/>
    <s v="Gəncə"/>
    <d v="2021-06-18T16:48:00"/>
  </r>
  <r>
    <s v="Orucov Teymur Rəşad"/>
    <s v="Satış meneceri"/>
    <x v="0"/>
    <x v="40"/>
    <n v="128"/>
    <n v="10"/>
    <n v="1280"/>
    <s v="ABC"/>
    <s v="Şərq"/>
    <s v="Bakı"/>
    <d v="2021-06-18T18:00:00"/>
  </r>
  <r>
    <s v="Mustafayeva Sona Abdulla"/>
    <s v="Satış nümayəndəsi"/>
    <x v="1"/>
    <x v="1"/>
    <n v="145"/>
    <n v="10"/>
    <n v="1450"/>
    <s v="Sinan"/>
    <s v="Cənub"/>
    <s v="Biləsuvar"/>
    <d v="2021-06-18T19:12:00"/>
  </r>
  <r>
    <s v="Bağırov Seymur Orxan"/>
    <s v="Satış meneceri"/>
    <x v="2"/>
    <x v="42"/>
    <n v="47"/>
    <n v="17"/>
    <n v="799"/>
    <s v="Sinan"/>
    <s v="Cənub"/>
    <s v="Biləsuvar"/>
    <d v="2021-06-18T20:24:00"/>
  </r>
  <r>
    <s v="Bağışov Elnur İbad"/>
    <s v="Satış meneceri"/>
    <x v="3"/>
    <x v="15"/>
    <n v="115"/>
    <n v="8"/>
    <n v="920"/>
    <s v="Inshaatgold"/>
    <s v="Şimal-şərq"/>
    <s v="Xaçmaz"/>
    <d v="2021-06-18T21:36:00"/>
  </r>
  <r>
    <s v="Abdullayev Tahir Nurlan"/>
    <s v="Satış nümayəndəsi"/>
    <x v="0"/>
    <x v="32"/>
    <n v="119"/>
    <n v="18"/>
    <n v="2142"/>
    <s v="Invest"/>
    <s v="Şərq"/>
    <s v="Bakı"/>
    <d v="2021-06-18T22:48:00"/>
  </r>
  <r>
    <s v="Sabilov Ayaz Teymur"/>
    <s v="Satış nümayəndəsi"/>
    <x v="3"/>
    <x v="48"/>
    <n v="73"/>
    <n v="51"/>
    <n v="3723"/>
    <s v="Number"/>
    <s v="Şimal-qərb"/>
    <s v="Gəncə"/>
    <d v="2021-06-19T00:00:00"/>
  </r>
  <r>
    <s v="Əliyev İlqar Samir"/>
    <s v="Satış meneceri"/>
    <x v="2"/>
    <x v="39"/>
    <n v="85"/>
    <n v="7"/>
    <n v="595"/>
    <s v="Ilmano"/>
    <s v="Şərq"/>
    <s v="Bakı"/>
    <d v="2021-06-19T01:12:00"/>
  </r>
  <r>
    <s v="Orucov Teymur Rəşad"/>
    <s v="Satış meneceri"/>
    <x v="1"/>
    <x v="21"/>
    <n v="128"/>
    <n v="9"/>
    <n v="1152"/>
    <s v="AZtotal"/>
    <s v="Şərq"/>
    <s v="Sumqayıt"/>
    <d v="2021-06-19T02:24:00"/>
  </r>
  <r>
    <s v="Bağırov Seymur Orxan"/>
    <s v="Satış meneceri"/>
    <x v="3"/>
    <x v="44"/>
    <n v="28"/>
    <n v="11"/>
    <n v="308"/>
    <s v="Azgold"/>
    <s v="Şimal"/>
    <s v="Qəbələ"/>
    <d v="2021-06-19T03:36:00"/>
  </r>
  <r>
    <s v="Əliyev İlqar Samir"/>
    <s v="Satış meneceri"/>
    <x v="1"/>
    <x v="22"/>
    <n v="101"/>
    <n v="7"/>
    <n v="707"/>
    <s v="Sensora"/>
    <s v="Şərq"/>
    <s v="Xırdalan"/>
    <d v="2021-06-19T04:48:00"/>
  </r>
  <r>
    <s v="Əliyeva Röya Əli"/>
    <s v="Satış nümayəndəsi"/>
    <x v="1"/>
    <x v="12"/>
    <n v="121"/>
    <n v="6"/>
    <n v="726"/>
    <s v="AZtotal"/>
    <s v="Şərq"/>
    <s v="Sumqayıt"/>
    <d v="2021-06-19T06:00:00"/>
  </r>
  <r>
    <s v="Abdullayev Tahir Nurlan"/>
    <s v="Satış nümayəndəsi"/>
    <x v="3"/>
    <x v="13"/>
    <n v="130"/>
    <n v="7"/>
    <n v="910"/>
    <s v="Inshaatgold"/>
    <s v="Şimal-şərq"/>
    <s v="Xaçmaz"/>
    <d v="2021-06-19T07:12:00"/>
  </r>
  <r>
    <s v="Əliyeva Röya Əli"/>
    <s v="Satış nümayəndəsi"/>
    <x v="3"/>
    <x v="25"/>
    <n v="67"/>
    <n v="12"/>
    <n v="804"/>
    <s v="Sansor"/>
    <s v="Şimal-qərb"/>
    <s v="Şəmkir"/>
    <d v="2021-06-19T08:24:00"/>
  </r>
  <r>
    <s v="Sabilov Ayaz Teymur"/>
    <s v="Satış nümayəndəsi"/>
    <x v="1"/>
    <x v="7"/>
    <n v="65"/>
    <n v="9"/>
    <n v="585"/>
    <s v="Sansor"/>
    <s v="Şimal-qərb"/>
    <s v="Şəmkir"/>
    <d v="2021-06-19T09:36:00"/>
  </r>
  <r>
    <s v="Abdullayev Tahir Nurlan"/>
    <s v="Satış nümayəndəsi"/>
    <x v="1"/>
    <x v="1"/>
    <n v="145"/>
    <n v="4"/>
    <n v="580"/>
    <s v="Human"/>
    <s v="Şərq"/>
    <s v="Sumqayıt"/>
    <d v="2021-06-19T10:48:00"/>
  </r>
  <r>
    <s v="Əliyeva Röya Əli"/>
    <s v="Satış nümayəndəsi"/>
    <x v="1"/>
    <x v="31"/>
    <n v="77"/>
    <n v="7"/>
    <n v="539"/>
    <s v="Trim"/>
    <s v="Şimal"/>
    <s v="Zaqatala"/>
    <d v="2021-06-19T12:00:00"/>
  </r>
  <r>
    <s v="Abdullayev Tahir Nurlan"/>
    <s v="Satış nümayəndəsi"/>
    <x v="3"/>
    <x v="25"/>
    <n v="67"/>
    <n v="9"/>
    <n v="603"/>
    <s v="Sansor"/>
    <s v="Şimal-qərb"/>
    <s v="Şəmkir"/>
    <d v="2021-06-19T13:12:00"/>
  </r>
  <r>
    <s v="Bağırov Seymur Orxan"/>
    <s v="Satış meneceri"/>
    <x v="2"/>
    <x v="45"/>
    <n v="105"/>
    <n v="9"/>
    <n v="945"/>
    <s v="Future"/>
    <s v="Şimal-qərb"/>
    <s v="Gəncə"/>
    <d v="2021-06-19T14:24:00"/>
  </r>
  <r>
    <s v="Abdullayev Tahir Nurlan"/>
    <s v="Satış nümayəndəsi"/>
    <x v="1"/>
    <x v="23"/>
    <n v="40"/>
    <n v="5"/>
    <n v="200"/>
    <s v="BlackWhite"/>
    <s v="Şimal-qərb"/>
    <s v="Gəncə"/>
    <d v="2021-06-19T15:36:00"/>
  </r>
  <r>
    <s v="Sabilov Ayaz Teymur"/>
    <s v="Satış nümayəndəsi"/>
    <x v="0"/>
    <x v="30"/>
    <n v="31"/>
    <n v="10"/>
    <n v="310"/>
    <s v="Future"/>
    <s v="Şimal-qərb"/>
    <s v="Gəncə"/>
    <d v="2021-06-19T16:48:00"/>
  </r>
  <r>
    <s v="Mustafayeva Sona Abdulla"/>
    <s v="Satış nümayəndəsi"/>
    <x v="0"/>
    <x v="0"/>
    <n v="98"/>
    <n v="11"/>
    <n v="1078"/>
    <s v="Ilmano"/>
    <s v="Şərq"/>
    <s v="Bakı"/>
    <d v="2021-06-19T18:00:00"/>
  </r>
  <r>
    <s v="Mustafayeva Sona Abdulla"/>
    <s v="Satış nümayəndəsi"/>
    <x v="3"/>
    <x v="28"/>
    <n v="27"/>
    <n v="20"/>
    <n v="540"/>
    <s v="Trim"/>
    <s v="Şimal"/>
    <s v="Zaqatala"/>
    <d v="2021-06-19T19:12:00"/>
  </r>
  <r>
    <s v="Sabilov Ayaz Teymur"/>
    <s v="Satış nümayəndəsi"/>
    <x v="4"/>
    <x v="43"/>
    <n v="16"/>
    <n v="100"/>
    <n v="1600"/>
    <s v="Alfa"/>
    <s v="Şimal-qərb"/>
    <s v="Şəmkir"/>
    <d v="2021-06-19T20:24:00"/>
  </r>
  <r>
    <s v="Bağışov Elnur İbad"/>
    <s v="Satış meneceri"/>
    <x v="1"/>
    <x v="37"/>
    <n v="87"/>
    <n v="13"/>
    <n v="1131"/>
    <s v="Inshaatgold"/>
    <s v="Şimal-şərq"/>
    <s v="Xaçmaz"/>
    <d v="2021-06-19T21:36:00"/>
  </r>
  <r>
    <s v="Əliyev İlqar Samir"/>
    <s v="Satış meneceri"/>
    <x v="1"/>
    <x v="4"/>
    <n v="104"/>
    <n v="9"/>
    <n v="936"/>
    <s v="Future"/>
    <s v="Şimal-qərb"/>
    <s v="Gəncə"/>
    <d v="2021-06-19T22:48:00"/>
  </r>
  <r>
    <s v="Abdullayev Tahir Nurlan"/>
    <s v="Satış nümayəndəsi"/>
    <x v="1"/>
    <x v="29"/>
    <n v="133"/>
    <n v="10"/>
    <n v="1330"/>
    <s v="Zoom"/>
    <s v="Şimal-qərb"/>
    <s v="Şəmkir"/>
    <d v="2021-06-20T00:00:00"/>
  </r>
  <r>
    <s v="Sabilov Ayaz Teymur"/>
    <s v="Satış nümayəndəsi"/>
    <x v="3"/>
    <x v="41"/>
    <n v="107"/>
    <n v="7"/>
    <n v="749"/>
    <s v="Ilmano"/>
    <s v="Şərq"/>
    <s v="Bakı"/>
    <d v="2021-06-20T01:12:00"/>
  </r>
  <r>
    <s v="Əliyev İlqar Samir"/>
    <s v="Satış meneceri"/>
    <x v="2"/>
    <x v="34"/>
    <n v="68"/>
    <n v="148"/>
    <n v="10064"/>
    <s v="Invest"/>
    <s v="Şərq"/>
    <s v="Bakı"/>
    <d v="2021-06-20T02:24:00"/>
  </r>
  <r>
    <s v="Orucov Teymur Rəşad"/>
    <s v="Satış meneceri"/>
    <x v="2"/>
    <x v="3"/>
    <n v="40"/>
    <n v="46"/>
    <n v="1840"/>
    <s v="Standart"/>
    <s v="Şimal"/>
    <s v="İsmayıllı"/>
    <d v="2021-06-20T03:36:00"/>
  </r>
  <r>
    <s v="Mustafayeva Sona Abdulla"/>
    <s v="Satış nümayəndəsi"/>
    <x v="1"/>
    <x v="8"/>
    <n v="50"/>
    <n v="9"/>
    <n v="450"/>
    <s v="Albana"/>
    <s v="Şimal-qərb"/>
    <s v="Ağstafa"/>
    <d v="2021-06-20T04:48:00"/>
  </r>
  <r>
    <s v="Orucov Teymur Rəşad"/>
    <s v="Satış meneceri"/>
    <x v="1"/>
    <x v="8"/>
    <n v="50"/>
    <n v="6"/>
    <n v="300"/>
    <s v="Azgold"/>
    <s v="Şimal"/>
    <s v="Qəbələ"/>
    <d v="2021-06-20T06:00:00"/>
  </r>
  <r>
    <s v="Bağırov Seymur Orxan"/>
    <s v="Satış meneceri"/>
    <x v="3"/>
    <x v="25"/>
    <n v="67"/>
    <n v="10"/>
    <n v="670"/>
    <s v="Sansor"/>
    <s v="Şimal-qərb"/>
    <s v="Şəmkir"/>
    <d v="2021-06-20T07:12:00"/>
  </r>
  <r>
    <s v="Bağırov Seymur Orxan"/>
    <s v="Satış meneceri"/>
    <x v="0"/>
    <x v="32"/>
    <n v="119"/>
    <n v="10"/>
    <n v="1190"/>
    <s v="Pero"/>
    <s v="Şimal-şərq"/>
    <s v="Quba"/>
    <d v="2021-06-20T08:24:00"/>
  </r>
  <r>
    <s v="Bağışov Elnur İbad"/>
    <s v="Satış meneceri"/>
    <x v="0"/>
    <x v="5"/>
    <n v="121"/>
    <n v="94"/>
    <n v="11374"/>
    <s v="Alfa"/>
    <s v="Şimal-qərb"/>
    <s v="Şəmkir"/>
    <d v="2021-06-20T09:36:00"/>
  </r>
  <r>
    <s v="Orucov Teymur Rəşad"/>
    <s v="Satış meneceri"/>
    <x v="0"/>
    <x v="24"/>
    <n v="32"/>
    <n v="124"/>
    <n v="3968"/>
    <s v="Invest"/>
    <s v="Şərq"/>
    <s v="Bakı"/>
    <d v="2021-06-20T10:48:00"/>
  </r>
  <r>
    <s v="Mustafayeva Sona Abdulla"/>
    <s v="Satış nümayəndəsi"/>
    <x v="1"/>
    <x v="7"/>
    <n v="65"/>
    <n v="2"/>
    <n v="130"/>
    <s v="Zoom"/>
    <s v="Şimal-qərb"/>
    <s v="Şəmkir"/>
    <d v="2021-06-20T12:00:00"/>
  </r>
  <r>
    <s v="Bağışov Elnur İbad"/>
    <s v="Satış meneceri"/>
    <x v="4"/>
    <x v="43"/>
    <n v="16"/>
    <n v="105"/>
    <n v="1680"/>
    <s v="Future"/>
    <s v="Şimal-qərb"/>
    <s v="Gəncə"/>
    <d v="2021-06-20T13:12:00"/>
  </r>
  <r>
    <s v="Bağırov Seymur Orxan"/>
    <s v="Satış meneceri"/>
    <x v="0"/>
    <x v="40"/>
    <n v="128"/>
    <n v="4"/>
    <n v="512"/>
    <s v="Ultra"/>
    <s v="Cənub"/>
    <s v="Nefçala"/>
    <d v="2021-06-20T14:24:00"/>
  </r>
  <r>
    <s v="Əliyeva Röya Əli"/>
    <s v="Satış nümayəndəsi"/>
    <x v="0"/>
    <x v="26"/>
    <n v="6"/>
    <n v="136"/>
    <n v="816"/>
    <s v="Standart"/>
    <s v="Şimal"/>
    <s v="İsmayıllı"/>
    <d v="2021-06-20T15:36:00"/>
  </r>
  <r>
    <s v="Orucov Teymur Rəşad"/>
    <s v="Satış meneceri"/>
    <x v="0"/>
    <x v="32"/>
    <n v="119"/>
    <n v="13"/>
    <n v="1547"/>
    <s v="Sansor"/>
    <s v="Şimal-qərb"/>
    <s v="Şəmkir"/>
    <d v="2021-06-20T16:48:00"/>
  </r>
  <r>
    <s v="Mustafayeva Sona Abdulla"/>
    <s v="Satış nümayəndəsi"/>
    <x v="3"/>
    <x v="13"/>
    <n v="130"/>
    <n v="7"/>
    <n v="910"/>
    <s v="Diema"/>
    <s v="Şimal-qərb"/>
    <s v="Ağstafa"/>
    <d v="2021-06-20T18:00:00"/>
  </r>
  <r>
    <s v="Əliyeva Röya Əli"/>
    <s v="Satış nümayəndəsi"/>
    <x v="1"/>
    <x v="29"/>
    <n v="133"/>
    <n v="10"/>
    <n v="1330"/>
    <s v="Future"/>
    <s v="Şimal-qərb"/>
    <s v="Gəncə"/>
    <d v="2021-06-20T19:12:00"/>
  </r>
  <r>
    <s v="Sabilov Ayaz Teymur"/>
    <s v="Satış nümayəndəsi"/>
    <x v="3"/>
    <x v="28"/>
    <n v="27"/>
    <n v="25"/>
    <n v="675"/>
    <s v="AZstar"/>
    <s v="Şimal-şərq"/>
    <s v="Quba"/>
    <d v="2021-06-20T20:24:00"/>
  </r>
  <r>
    <s v="Bağırov Seymur Orxan"/>
    <s v="Satış meneceri"/>
    <x v="0"/>
    <x v="14"/>
    <n v="47"/>
    <n v="9"/>
    <n v="423"/>
    <s v="Zoom"/>
    <s v="Şimal-qərb"/>
    <s v="Şəmkir"/>
    <d v="2021-06-20T21:36:00"/>
  </r>
  <r>
    <s v="Əliyev İlqar Samir"/>
    <s v="Satış meneceri"/>
    <x v="4"/>
    <x v="49"/>
    <n v="50"/>
    <n v="109"/>
    <n v="5450"/>
    <s v="AZtotal"/>
    <s v="Şərq"/>
    <s v="Sumqayıt"/>
    <d v="2021-06-20T22:48:00"/>
  </r>
  <r>
    <s v="Bağırov Seymur Orxan"/>
    <s v="Satış meneceri"/>
    <x v="2"/>
    <x v="33"/>
    <n v="47"/>
    <n v="3"/>
    <n v="141"/>
    <s v="Azgold"/>
    <s v="Şimal"/>
    <s v="Qəbələ"/>
    <d v="2021-06-21T00:00:00"/>
  </r>
  <r>
    <s v="Mustafayeva Sona Abdulla"/>
    <s v="Satış nümayəndəsi"/>
    <x v="0"/>
    <x v="17"/>
    <n v="83"/>
    <n v="14"/>
    <n v="1162"/>
    <s v="Pero"/>
    <s v="Şimal-şərq"/>
    <s v="Quba"/>
    <d v="2021-06-21T01:12:00"/>
  </r>
  <r>
    <s v="Abdullayev Tahir Nurlan"/>
    <s v="Satış nümayəndəsi"/>
    <x v="0"/>
    <x v="2"/>
    <n v="38"/>
    <n v="6"/>
    <n v="228"/>
    <s v="ABC"/>
    <s v="Şərq"/>
    <s v="Bakı"/>
    <d v="2021-06-21T02:24:00"/>
  </r>
  <r>
    <s v="Əliyeva Röya Əli"/>
    <s v="Satış nümayəndəsi"/>
    <x v="1"/>
    <x v="23"/>
    <n v="40"/>
    <n v="4"/>
    <n v="160"/>
    <s v="Ilmano"/>
    <s v="Şərq"/>
    <s v="Bakı"/>
    <d v="2021-06-21T03:36:00"/>
  </r>
  <r>
    <s v="Əliyeva Röya Əli"/>
    <s v="Satış nümayəndəsi"/>
    <x v="3"/>
    <x v="28"/>
    <n v="27"/>
    <n v="17"/>
    <n v="459"/>
    <s v="Ultra"/>
    <s v="Cənub"/>
    <s v="Nefçala"/>
    <d v="2021-06-21T04:48:00"/>
  </r>
  <r>
    <s v="Bağırov Seymur Orxan"/>
    <s v="Satış meneceri"/>
    <x v="0"/>
    <x v="0"/>
    <n v="98"/>
    <n v="10"/>
    <n v="980"/>
    <s v="Trim"/>
    <s v="Şimal"/>
    <s v="Zaqatala"/>
    <d v="2021-06-21T06:00:00"/>
  </r>
  <r>
    <s v="Əliyev İlqar Samir"/>
    <s v="Satış meneceri"/>
    <x v="1"/>
    <x v="12"/>
    <n v="121"/>
    <n v="11"/>
    <n v="1331"/>
    <s v="Sensora"/>
    <s v="Şərq"/>
    <s v="Xırdalan"/>
    <d v="2021-06-21T07:12:00"/>
  </r>
  <r>
    <s v="Abdullayev Tahir Nurlan"/>
    <s v="Satış nümayəndəsi"/>
    <x v="2"/>
    <x v="3"/>
    <n v="40"/>
    <n v="69"/>
    <n v="2760"/>
    <s v="Albana"/>
    <s v="Şimal-qərb"/>
    <s v="Ağstafa"/>
    <d v="2021-06-21T08:24:00"/>
  </r>
  <r>
    <s v="Mustafayeva Sona Abdulla"/>
    <s v="Satış nümayəndəsi"/>
    <x v="2"/>
    <x v="42"/>
    <n v="47"/>
    <n v="11"/>
    <n v="517"/>
    <s v="Ultra"/>
    <s v="Cənub"/>
    <s v="Nefçala"/>
    <d v="2021-06-21T09:36:00"/>
  </r>
  <r>
    <s v="Bağışov Elnur İbad"/>
    <s v="Satış meneceri"/>
    <x v="3"/>
    <x v="48"/>
    <n v="73"/>
    <n v="51"/>
    <n v="3723"/>
    <s v="Vinni"/>
    <s v="Cənub"/>
    <s v="Lənkəran"/>
    <d v="2021-06-21T10:48:00"/>
  </r>
  <r>
    <s v="Abdullayev Tahir Nurlan"/>
    <s v="Satış nümayəndəsi"/>
    <x v="1"/>
    <x v="4"/>
    <n v="104"/>
    <n v="12"/>
    <n v="1248"/>
    <s v="AZtotal"/>
    <s v="Şərq"/>
    <s v="Sumqayıt"/>
    <d v="2021-06-21T12:00:00"/>
  </r>
  <r>
    <s v="Əliyeva Röya Əli"/>
    <s v="Satış nümayəndəsi"/>
    <x v="4"/>
    <x v="47"/>
    <n v="134"/>
    <n v="68"/>
    <n v="9112"/>
    <s v="IzAst"/>
    <s v="Şərq"/>
    <s v="Sumqayıt"/>
    <d v="2021-06-21T13:12:00"/>
  </r>
  <r>
    <s v="Əliyeva Röya Əli"/>
    <s v="Satış nümayəndəsi"/>
    <x v="1"/>
    <x v="23"/>
    <n v="40"/>
    <n v="10"/>
    <n v="400"/>
    <s v="Number"/>
    <s v="Şimal-qərb"/>
    <s v="Gəncə"/>
    <d v="2021-06-21T14:24:00"/>
  </r>
  <r>
    <s v="Əliyeva Röya Əli"/>
    <s v="Satış nümayəndəsi"/>
    <x v="1"/>
    <x v="12"/>
    <n v="121"/>
    <n v="6"/>
    <n v="726"/>
    <s v="Albana"/>
    <s v="Şimal-qərb"/>
    <s v="Ağstafa"/>
    <d v="2021-06-21T15:36:00"/>
  </r>
  <r>
    <s v="Bağırov Seymur Orxan"/>
    <s v="Satış meneceri"/>
    <x v="2"/>
    <x v="34"/>
    <n v="68"/>
    <n v="152"/>
    <n v="10336"/>
    <s v="Zoom"/>
    <s v="Şimal-qərb"/>
    <s v="Şəmkir"/>
    <d v="2021-06-21T16:48:00"/>
  </r>
  <r>
    <s v="Əliyeva Röya Əli"/>
    <s v="Satış nümayəndəsi"/>
    <x v="1"/>
    <x v="31"/>
    <n v="77"/>
    <n v="10"/>
    <n v="770"/>
    <s v="Sensora"/>
    <s v="Şərq"/>
    <s v="Xırdalan"/>
    <d v="2021-06-21T18:00:00"/>
  </r>
  <r>
    <s v="Sabilov Ayaz Teymur"/>
    <s v="Satış nümayəndəsi"/>
    <x v="3"/>
    <x v="28"/>
    <n v="27"/>
    <n v="24"/>
    <n v="648"/>
    <s v="Azgold"/>
    <s v="Şimal"/>
    <s v="Qəbələ"/>
    <d v="2021-06-21T19:12:00"/>
  </r>
  <r>
    <s v="Orucov Teymur Rəşad"/>
    <s v="Satış meneceri"/>
    <x v="1"/>
    <x v="9"/>
    <n v="98"/>
    <n v="18"/>
    <n v="1764"/>
    <s v="Albana"/>
    <s v="Şimal-qərb"/>
    <s v="Ağstafa"/>
    <d v="2021-06-21T20:24:00"/>
  </r>
  <r>
    <s v="Bağışov Elnur İbad"/>
    <s v="Satış meneceri"/>
    <x v="2"/>
    <x v="42"/>
    <n v="47"/>
    <n v="13"/>
    <n v="611"/>
    <s v="Albana"/>
    <s v="Şimal-qərb"/>
    <s v="Ağstafa"/>
    <d v="2021-06-21T21:36:00"/>
  </r>
  <r>
    <s v="Əliyev İlqar Samir"/>
    <s v="Satış meneceri"/>
    <x v="1"/>
    <x v="8"/>
    <n v="50"/>
    <n v="8"/>
    <n v="400"/>
    <s v="Sensora"/>
    <s v="Şərq"/>
    <s v="Xırdalan"/>
    <d v="2021-06-21T22:48:00"/>
  </r>
  <r>
    <s v="Bağışov Elnur İbad"/>
    <s v="Satış meneceri"/>
    <x v="4"/>
    <x v="43"/>
    <n v="16"/>
    <n v="105"/>
    <n v="1680"/>
    <s v="Sensora"/>
    <s v="Şərq"/>
    <s v="Xırdalan"/>
    <d v="2021-06-22T00:00:00"/>
  </r>
  <r>
    <s v="Abdullayev Tahir Nurlan"/>
    <s v="Satış nümayəndəsi"/>
    <x v="1"/>
    <x v="1"/>
    <n v="145"/>
    <n v="4"/>
    <n v="580"/>
    <s v="Standart"/>
    <s v="Şimal"/>
    <s v="İsmayıllı"/>
    <d v="2021-06-22T01:12:00"/>
  </r>
  <r>
    <s v="Bağırov Seymur Orxan"/>
    <s v="Satış meneceri"/>
    <x v="3"/>
    <x v="19"/>
    <n v="70"/>
    <n v="10"/>
    <n v="700"/>
    <s v="Ultra"/>
    <s v="Cənub"/>
    <s v="Nefçala"/>
    <d v="2021-06-22T02:24:00"/>
  </r>
  <r>
    <s v="Orucov Teymur Rəşad"/>
    <s v="Satış meneceri"/>
    <x v="2"/>
    <x v="20"/>
    <n v="89"/>
    <n v="136"/>
    <n v="12104"/>
    <s v="ABC"/>
    <s v="Şərq"/>
    <s v="Bakı"/>
    <d v="2021-06-22T03:36:00"/>
  </r>
  <r>
    <s v="Sabilov Ayaz Teymur"/>
    <s v="Satış nümayəndəsi"/>
    <x v="2"/>
    <x v="34"/>
    <n v="68"/>
    <n v="150"/>
    <n v="10200"/>
    <s v="Zoom"/>
    <s v="Şimal-qərb"/>
    <s v="Şəmkir"/>
    <d v="2021-06-22T04:48:00"/>
  </r>
  <r>
    <s v="Abdullayev Tahir Nurlan"/>
    <s v="Satış nümayəndəsi"/>
    <x v="4"/>
    <x v="49"/>
    <n v="50"/>
    <n v="110"/>
    <n v="5500"/>
    <s v="Ilmano"/>
    <s v="Şərq"/>
    <s v="Bakı"/>
    <d v="2021-06-22T06:00:00"/>
  </r>
  <r>
    <s v="Sabilov Ayaz Teymur"/>
    <s v="Satış nümayəndəsi"/>
    <x v="1"/>
    <x v="7"/>
    <n v="65"/>
    <n v="2"/>
    <n v="130"/>
    <s v="Pero"/>
    <s v="Şimal-şərq"/>
    <s v="Quba"/>
    <d v="2021-06-22T07:12:00"/>
  </r>
  <r>
    <s v="Əliyeva Röya Əli"/>
    <s v="Satış nümayəndəsi"/>
    <x v="1"/>
    <x v="22"/>
    <n v="101"/>
    <n v="10"/>
    <n v="1010"/>
    <s v="Inshaatgold"/>
    <s v="Şimal-şərq"/>
    <s v="Xaçmaz"/>
    <d v="2021-06-22T08:24:00"/>
  </r>
  <r>
    <s v="Sabilov Ayaz Teymur"/>
    <s v="Satış nümayəndəsi"/>
    <x v="1"/>
    <x v="23"/>
    <n v="40"/>
    <n v="5"/>
    <n v="200"/>
    <s v="Inshaatgold"/>
    <s v="Şimal-şərq"/>
    <s v="Xaçmaz"/>
    <d v="2021-06-22T09:36:00"/>
  </r>
  <r>
    <s v="Əliyev İlqar Samir"/>
    <s v="Satış meneceri"/>
    <x v="2"/>
    <x v="36"/>
    <n v="73"/>
    <n v="14"/>
    <n v="1022"/>
    <s v="ABC"/>
    <s v="Şərq"/>
    <s v="Bakı"/>
    <d v="2021-06-22T10:48:00"/>
  </r>
  <r>
    <s v="Bağışov Elnur İbad"/>
    <s v="Satış meneceri"/>
    <x v="1"/>
    <x v="7"/>
    <n v="65"/>
    <n v="10"/>
    <n v="650"/>
    <s v="AZtotal"/>
    <s v="Şərq"/>
    <s v="Sumqayıt"/>
    <d v="2021-06-22T12:00:00"/>
  </r>
  <r>
    <s v="Əliyeva Röya Əli"/>
    <s v="Satış nümayəndəsi"/>
    <x v="3"/>
    <x v="25"/>
    <n v="67"/>
    <n v="12"/>
    <n v="804"/>
    <s v="AZtotal"/>
    <s v="Şərq"/>
    <s v="Sumqayıt"/>
    <d v="2021-06-22T13:12:00"/>
  </r>
  <r>
    <s v="Orucov Teymur Rəşad"/>
    <s v="Satış meneceri"/>
    <x v="1"/>
    <x v="22"/>
    <n v="101"/>
    <n v="5"/>
    <n v="505"/>
    <s v="Alfa"/>
    <s v="Şimal-qərb"/>
    <s v="Şəmkir"/>
    <d v="2021-06-22T14:24:00"/>
  </r>
  <r>
    <s v="Abdullayev Tahir Nurlan"/>
    <s v="Satış nümayəndəsi"/>
    <x v="1"/>
    <x v="9"/>
    <n v="98"/>
    <n v="11"/>
    <n v="1078"/>
    <s v="Invest"/>
    <s v="Şərq"/>
    <s v="Bakı"/>
    <d v="2021-06-22T15:36:00"/>
  </r>
  <r>
    <s v="Əliyeva Röya Əli"/>
    <s v="Satış nümayəndəsi"/>
    <x v="1"/>
    <x v="7"/>
    <n v="65"/>
    <n v="8"/>
    <n v="520"/>
    <s v="Future"/>
    <s v="Şimal-qərb"/>
    <s v="Gəncə"/>
    <d v="2021-06-22T16:48:00"/>
  </r>
  <r>
    <s v="Əliyeva Röya Əli"/>
    <s v="Satış nümayəndəsi"/>
    <x v="0"/>
    <x v="26"/>
    <n v="6"/>
    <n v="139"/>
    <n v="834"/>
    <s v="AZtotal"/>
    <s v="Şərq"/>
    <s v="Sumqayıt"/>
    <d v="2021-06-22T18:00:00"/>
  </r>
  <r>
    <s v="Bağırov Seymur Orxan"/>
    <s v="Satış meneceri"/>
    <x v="2"/>
    <x v="45"/>
    <n v="105"/>
    <n v="5"/>
    <n v="525"/>
    <s v="Zoom"/>
    <s v="Şimal-qərb"/>
    <s v="Şəmkir"/>
    <d v="2021-06-22T19:12:00"/>
  </r>
  <r>
    <s v="Sabilov Ayaz Teymur"/>
    <s v="Satış nümayəndəsi"/>
    <x v="3"/>
    <x v="48"/>
    <n v="73"/>
    <n v="48"/>
    <n v="3504"/>
    <s v="Stream"/>
    <s v="Cənub"/>
    <s v="Biləsuvar"/>
    <d v="2021-06-22T20:24:00"/>
  </r>
  <r>
    <s v="Orucov Teymur Rəşad"/>
    <s v="Satış meneceri"/>
    <x v="4"/>
    <x v="47"/>
    <n v="134"/>
    <n v="68"/>
    <n v="9112"/>
    <s v="Future"/>
    <s v="Şimal-qərb"/>
    <s v="Gəncə"/>
    <d v="2021-06-22T21:36:00"/>
  </r>
  <r>
    <s v="Əliyev İlqar Samir"/>
    <s v="Satış meneceri"/>
    <x v="0"/>
    <x v="5"/>
    <n v="121"/>
    <n v="16"/>
    <n v="1936"/>
    <s v="Inshaatgold"/>
    <s v="Şimal-şərq"/>
    <s v="Xaçmaz"/>
    <d v="2021-06-22T22:48:00"/>
  </r>
  <r>
    <s v="Bağırov Seymur Orxan"/>
    <s v="Satış meneceri"/>
    <x v="3"/>
    <x v="13"/>
    <n v="130"/>
    <n v="7"/>
    <n v="910"/>
    <s v="Standart"/>
    <s v="Şimal"/>
    <s v="İsmayıllı"/>
    <d v="2021-06-23T00:00:00"/>
  </r>
  <r>
    <s v="Sabilov Ayaz Teymur"/>
    <s v="Satış nümayəndəsi"/>
    <x v="1"/>
    <x v="21"/>
    <n v="128"/>
    <n v="11"/>
    <n v="1408"/>
    <s v="Stream"/>
    <s v="Cənub"/>
    <s v="Biləsuvar"/>
    <d v="2021-06-23T01:12:00"/>
  </r>
  <r>
    <s v="Abdullayev Tahir Nurlan"/>
    <s v="Satış nümayəndəsi"/>
    <x v="3"/>
    <x v="44"/>
    <n v="28"/>
    <n v="10"/>
    <n v="280"/>
    <s v="Alfa"/>
    <s v="Şimal-qərb"/>
    <s v="Şəmkir"/>
    <d v="2021-06-23T02:24:00"/>
  </r>
  <r>
    <s v="Mustafayeva Sona Abdulla"/>
    <s v="Satış nümayəndəsi"/>
    <x v="1"/>
    <x v="8"/>
    <n v="50"/>
    <n v="6"/>
    <n v="300"/>
    <s v="Future"/>
    <s v="Şimal-qərb"/>
    <s v="Gəncə"/>
    <d v="2021-06-23T03:36:00"/>
  </r>
  <r>
    <s v="Bağışov Elnur İbad"/>
    <s v="Satış meneceri"/>
    <x v="0"/>
    <x v="14"/>
    <n v="47"/>
    <n v="7"/>
    <n v="329"/>
    <s v="Sinan"/>
    <s v="Cənub"/>
    <s v="Biləsuvar"/>
    <d v="2021-06-23T04:48:00"/>
  </r>
  <r>
    <s v="Mustafayeva Sona Abdulla"/>
    <s v="Satış nümayəndəsi"/>
    <x v="2"/>
    <x v="34"/>
    <n v="68"/>
    <n v="149"/>
    <n v="10132"/>
    <s v="Ultra"/>
    <s v="Cənub"/>
    <s v="Nefçala"/>
    <d v="2021-06-23T06:00:00"/>
  </r>
  <r>
    <s v="Mustafayeva Sona Abdulla"/>
    <s v="Satış nümayəndəsi"/>
    <x v="2"/>
    <x v="33"/>
    <n v="47"/>
    <n v="5"/>
    <n v="235"/>
    <s v="Future"/>
    <s v="Şimal-qərb"/>
    <s v="Gəncə"/>
    <d v="2021-06-23T07:12:00"/>
  </r>
  <r>
    <s v="Əliyev İlqar Samir"/>
    <s v="Satış meneceri"/>
    <x v="3"/>
    <x v="41"/>
    <n v="107"/>
    <n v="4"/>
    <n v="428"/>
    <s v="BlackWhite"/>
    <s v="Şimal-qərb"/>
    <s v="Gəncə"/>
    <d v="2021-06-23T08:24:00"/>
  </r>
  <r>
    <s v="Bağırov Seymur Orxan"/>
    <s v="Satış meneceri"/>
    <x v="2"/>
    <x v="45"/>
    <n v="105"/>
    <n v="9"/>
    <n v="945"/>
    <s v="Invest"/>
    <s v="Şərq"/>
    <s v="Bakı"/>
    <d v="2021-06-23T09:36:00"/>
  </r>
  <r>
    <s v="Bağırov Seymur Orxan"/>
    <s v="Satış meneceri"/>
    <x v="3"/>
    <x v="28"/>
    <n v="27"/>
    <n v="20"/>
    <n v="540"/>
    <s v="Human"/>
    <s v="Şərq"/>
    <s v="Sumqayıt"/>
    <d v="2021-06-23T10:48:00"/>
  </r>
  <r>
    <s v="Əliyev İlqar Samir"/>
    <s v="Satış meneceri"/>
    <x v="1"/>
    <x v="22"/>
    <n v="101"/>
    <n v="4"/>
    <n v="404"/>
    <s v="Stream"/>
    <s v="Cənub"/>
    <s v="Biləsuvar"/>
    <d v="2021-06-23T12:00:00"/>
  </r>
  <r>
    <s v="Abdullayev Tahir Nurlan"/>
    <s v="Satış nümayəndəsi"/>
    <x v="4"/>
    <x v="43"/>
    <n v="16"/>
    <n v="104"/>
    <n v="1664"/>
    <s v="AZtotal"/>
    <s v="Şərq"/>
    <s v="Sumqayıt"/>
    <d v="2021-06-23T13:12:00"/>
  </r>
  <r>
    <s v="Orucov Teymur Rəşad"/>
    <s v="Satış meneceri"/>
    <x v="2"/>
    <x v="33"/>
    <n v="47"/>
    <n v="4"/>
    <n v="188"/>
    <s v="AZtotal"/>
    <s v="Şərq"/>
    <s v="Sumqayıt"/>
    <d v="2021-06-23T14:24:00"/>
  </r>
  <r>
    <s v="Əliyeva Röya Əli"/>
    <s v="Satış nümayəndəsi"/>
    <x v="1"/>
    <x v="29"/>
    <n v="133"/>
    <n v="6"/>
    <n v="798"/>
    <s v="Zoom"/>
    <s v="Şimal-qərb"/>
    <s v="Şəmkir"/>
    <d v="2021-06-23T15:36:00"/>
  </r>
  <r>
    <s v="Əliyev İlqar Samir"/>
    <s v="Satış meneceri"/>
    <x v="1"/>
    <x v="7"/>
    <n v="65"/>
    <n v="7"/>
    <n v="455"/>
    <s v="Invest"/>
    <s v="Şərq"/>
    <s v="Bakı"/>
    <d v="2021-06-23T16:48:00"/>
  </r>
  <r>
    <s v="Sabilov Ayaz Teymur"/>
    <s v="Satış nümayəndəsi"/>
    <x v="1"/>
    <x v="12"/>
    <n v="121"/>
    <n v="5"/>
    <n v="605"/>
    <s v="Human"/>
    <s v="Şərq"/>
    <s v="Sumqayıt"/>
    <d v="2021-06-23T18:00:00"/>
  </r>
  <r>
    <s v="Sabilov Ayaz Teymur"/>
    <s v="Satış nümayəndəsi"/>
    <x v="1"/>
    <x v="7"/>
    <n v="65"/>
    <n v="8"/>
    <n v="520"/>
    <s v="Number"/>
    <s v="Şimal-qərb"/>
    <s v="Gəncə"/>
    <d v="2021-06-23T19:12:00"/>
  </r>
  <r>
    <s v="Bağırov Seymur Orxan"/>
    <s v="Satış meneceri"/>
    <x v="3"/>
    <x v="19"/>
    <n v="70"/>
    <n v="15"/>
    <n v="1050"/>
    <s v="Future"/>
    <s v="Şimal-qərb"/>
    <s v="Gəncə"/>
    <d v="2021-06-23T20:24:00"/>
  </r>
  <r>
    <s v="Mustafayeva Sona Abdulla"/>
    <s v="Satış nümayəndəsi"/>
    <x v="3"/>
    <x v="46"/>
    <n v="36"/>
    <n v="12"/>
    <n v="432"/>
    <s v="Ilpatio"/>
    <s v="Şərq"/>
    <s v="Bakı"/>
    <d v="2021-06-23T21:36:00"/>
  </r>
  <r>
    <s v="Əliyeva Röya Əli"/>
    <s v="Satış nümayəndəsi"/>
    <x v="0"/>
    <x v="40"/>
    <n v="128"/>
    <n v="9"/>
    <n v="1152"/>
    <s v="Invest"/>
    <s v="Şərq"/>
    <s v="Bakı"/>
    <d v="2021-06-23T22:48:00"/>
  </r>
  <r>
    <s v="Əliyev İlqar Samir"/>
    <s v="Satış meneceri"/>
    <x v="0"/>
    <x v="17"/>
    <n v="83"/>
    <n v="11"/>
    <n v="913"/>
    <s v="Ultra"/>
    <s v="Cənub"/>
    <s v="Nefçala"/>
    <d v="2021-06-24T00:00:00"/>
  </r>
  <r>
    <s v="Orucov Teymur Rəşad"/>
    <s v="Satış meneceri"/>
    <x v="0"/>
    <x v="14"/>
    <n v="47"/>
    <n v="5"/>
    <n v="235"/>
    <s v="Ultra"/>
    <s v="Cənub"/>
    <s v="Nefçala"/>
    <d v="2021-06-24T01:12:00"/>
  </r>
  <r>
    <s v="Əliyev İlqar Samir"/>
    <s v="Satış meneceri"/>
    <x v="3"/>
    <x v="13"/>
    <n v="130"/>
    <n v="8"/>
    <n v="1040"/>
    <s v="Inshaatgold"/>
    <s v="Şimal-şərq"/>
    <s v="Xaçmaz"/>
    <d v="2021-06-24T02:24:00"/>
  </r>
  <r>
    <s v="Əliyev İlqar Samir"/>
    <s v="Satış meneceri"/>
    <x v="0"/>
    <x v="30"/>
    <n v="31"/>
    <n v="6"/>
    <n v="186"/>
    <s v="BlackWhite"/>
    <s v="Şimal-qərb"/>
    <s v="Gəncə"/>
    <d v="2021-06-24T03:36:00"/>
  </r>
  <r>
    <s v="Bağışov Elnur İbad"/>
    <s v="Satış meneceri"/>
    <x v="2"/>
    <x v="3"/>
    <n v="40"/>
    <n v="47"/>
    <n v="1880"/>
    <s v="Number"/>
    <s v="Şimal-qərb"/>
    <s v="Gəncə"/>
    <d v="2021-06-24T04:48:00"/>
  </r>
  <r>
    <s v="Bağışov Elnur İbad"/>
    <s v="Satış meneceri"/>
    <x v="3"/>
    <x v="46"/>
    <n v="36"/>
    <n v="10"/>
    <n v="360"/>
    <s v="Number"/>
    <s v="Şimal-qərb"/>
    <s v="Gəncə"/>
    <d v="2021-06-24T06:00:00"/>
  </r>
  <r>
    <s v="Əliyev İlqar Samir"/>
    <s v="Satış meneceri"/>
    <x v="1"/>
    <x v="7"/>
    <n v="65"/>
    <n v="6"/>
    <n v="390"/>
    <s v="Sinan"/>
    <s v="Cənub"/>
    <s v="Biləsuvar"/>
    <d v="2021-06-24T07:12:00"/>
  </r>
  <r>
    <s v="Əliyeva Röya Əli"/>
    <s v="Satış nümayəndəsi"/>
    <x v="2"/>
    <x v="33"/>
    <n v="47"/>
    <n v="2"/>
    <n v="94"/>
    <s v="Inshaatgold"/>
    <s v="Şimal-şərq"/>
    <s v="Xaçmaz"/>
    <d v="2021-06-24T08:24:00"/>
  </r>
  <r>
    <s v="Orucov Teymur Rəşad"/>
    <s v="Satış meneceri"/>
    <x v="3"/>
    <x v="27"/>
    <n v="43"/>
    <n v="15"/>
    <n v="645"/>
    <s v="AZtotal"/>
    <s v="Şərq"/>
    <s v="Sumqayıt"/>
    <d v="2021-06-24T09:36:00"/>
  </r>
  <r>
    <s v="Sabilov Ayaz Teymur"/>
    <s v="Satış nümayəndəsi"/>
    <x v="3"/>
    <x v="11"/>
    <n v="146"/>
    <n v="13"/>
    <n v="1898"/>
    <s v="Human"/>
    <s v="Şərq"/>
    <s v="Sumqayıt"/>
    <d v="2021-06-24T10:48:00"/>
  </r>
  <r>
    <s v="Abdullayev Tahir Nurlan"/>
    <s v="Satış nümayəndəsi"/>
    <x v="0"/>
    <x v="0"/>
    <n v="98"/>
    <n v="7"/>
    <n v="686"/>
    <s v="Alfa"/>
    <s v="Şimal-qərb"/>
    <s v="Şəmkir"/>
    <d v="2021-06-24T12:00:00"/>
  </r>
  <r>
    <s v="Abdullayev Tahir Nurlan"/>
    <s v="Satış nümayəndəsi"/>
    <x v="0"/>
    <x v="5"/>
    <n v="121"/>
    <n v="53"/>
    <n v="6413"/>
    <s v="BlackWhite"/>
    <s v="Şimal-qərb"/>
    <s v="Gəncə"/>
    <d v="2021-06-24T13:12:00"/>
  </r>
  <r>
    <s v="Orucov Teymur Rəşad"/>
    <s v="Satış meneceri"/>
    <x v="4"/>
    <x v="47"/>
    <n v="134"/>
    <n v="68"/>
    <n v="9112"/>
    <s v="AZtotal"/>
    <s v="Şərq"/>
    <s v="Sumqayıt"/>
    <d v="2021-06-24T14:24:00"/>
  </r>
  <r>
    <s v="Əliyeva Röya Əli"/>
    <s v="Satış nümayəndəsi"/>
    <x v="1"/>
    <x v="22"/>
    <n v="101"/>
    <n v="3"/>
    <n v="303"/>
    <s v="Sensora"/>
    <s v="Şərq"/>
    <s v="Xırdalan"/>
    <d v="2021-06-24T15:36:00"/>
  </r>
  <r>
    <s v="Sabilov Ayaz Teymur"/>
    <s v="Satış nümayəndəsi"/>
    <x v="0"/>
    <x v="40"/>
    <n v="128"/>
    <n v="5"/>
    <n v="640"/>
    <s v="Ilmano"/>
    <s v="Şərq"/>
    <s v="Bakı"/>
    <d v="2021-06-24T16:48:00"/>
  </r>
  <r>
    <s v="Bağışov Elnur İbad"/>
    <s v="Satış meneceri"/>
    <x v="0"/>
    <x v="5"/>
    <n v="121"/>
    <n v="14"/>
    <n v="1694"/>
    <s v="Future"/>
    <s v="Şimal-qərb"/>
    <s v="Gəncə"/>
    <d v="2021-06-24T18:00:00"/>
  </r>
  <r>
    <s v="Bağışov Elnur İbad"/>
    <s v="Satış meneceri"/>
    <x v="2"/>
    <x v="3"/>
    <n v="40"/>
    <n v="89"/>
    <n v="3560"/>
    <s v="Ilpatio"/>
    <s v="Şərq"/>
    <s v="Bakı"/>
    <d v="2021-06-24T19:12:00"/>
  </r>
  <r>
    <s v="Mustafayeva Sona Abdulla"/>
    <s v="Satış nümayəndəsi"/>
    <x v="0"/>
    <x v="14"/>
    <n v="47"/>
    <n v="5"/>
    <n v="235"/>
    <s v="Pero"/>
    <s v="Şimal-şərq"/>
    <s v="Quba"/>
    <d v="2021-06-24T20:24:00"/>
  </r>
  <r>
    <s v="Əliyev İlqar Samir"/>
    <s v="Satış meneceri"/>
    <x v="2"/>
    <x v="45"/>
    <n v="105"/>
    <n v="9"/>
    <n v="945"/>
    <s v="Zoom"/>
    <s v="Şimal-qərb"/>
    <s v="Şəmkir"/>
    <d v="2021-06-24T21:36:00"/>
  </r>
  <r>
    <s v="Əliyeva Röya Əli"/>
    <s v="Satış nümayəndəsi"/>
    <x v="3"/>
    <x v="28"/>
    <n v="27"/>
    <n v="17"/>
    <n v="459"/>
    <s v="ABC"/>
    <s v="Şərq"/>
    <s v="Bakı"/>
    <d v="2021-06-24T22:48:00"/>
  </r>
  <r>
    <s v="Bağırov Seymur Orxan"/>
    <s v="Satış meneceri"/>
    <x v="3"/>
    <x v="13"/>
    <n v="130"/>
    <n v="5"/>
    <n v="650"/>
    <s v="Alfa"/>
    <s v="Şimal-qərb"/>
    <s v="Şəmkir"/>
    <d v="2021-06-25T00:00:00"/>
  </r>
  <r>
    <s v="Orucov Teymur Rəşad"/>
    <s v="Satış meneceri"/>
    <x v="4"/>
    <x v="47"/>
    <n v="134"/>
    <n v="69"/>
    <n v="9246"/>
    <s v="Ilpatio"/>
    <s v="Şərq"/>
    <s v="Bakı"/>
    <d v="2021-06-25T01:12:00"/>
  </r>
  <r>
    <s v="Sabilov Ayaz Teymur"/>
    <s v="Satış nümayəndəsi"/>
    <x v="3"/>
    <x v="25"/>
    <n v="67"/>
    <n v="11"/>
    <n v="737"/>
    <s v="AZstar"/>
    <s v="Şimal-şərq"/>
    <s v="Quba"/>
    <d v="2021-06-25T02:24:00"/>
  </r>
  <r>
    <s v="Mustafayeva Sona Abdulla"/>
    <s v="Satış nümayəndəsi"/>
    <x v="2"/>
    <x v="39"/>
    <n v="85"/>
    <n v="13"/>
    <n v="1105"/>
    <s v="Pero"/>
    <s v="Şimal-şərq"/>
    <s v="Quba"/>
    <d v="2021-06-25T03:36:00"/>
  </r>
  <r>
    <s v="Abdullayev Tahir Nurlan"/>
    <s v="Satış nümayəndəsi"/>
    <x v="2"/>
    <x v="20"/>
    <n v="89"/>
    <n v="136"/>
    <n v="12104"/>
    <s v="IzAst"/>
    <s v="Şərq"/>
    <s v="Sumqayıt"/>
    <d v="2021-06-25T04:48:00"/>
  </r>
  <r>
    <s v="Əliyev İlqar Samir"/>
    <s v="Satış meneceri"/>
    <x v="1"/>
    <x v="21"/>
    <n v="128"/>
    <n v="10"/>
    <n v="1280"/>
    <s v="BlackWhite"/>
    <s v="Şimal-qərb"/>
    <s v="Gəncə"/>
    <d v="2021-06-25T06:00:00"/>
  </r>
  <r>
    <s v="Mustafayeva Sona Abdulla"/>
    <s v="Satış nümayəndəsi"/>
    <x v="3"/>
    <x v="6"/>
    <n v="121"/>
    <n v="47"/>
    <n v="5687"/>
    <s v="BlackWhite"/>
    <s v="Şimal-qərb"/>
    <s v="Gəncə"/>
    <d v="2021-06-25T07:12:00"/>
  </r>
  <r>
    <s v="Orucov Teymur Rəşad"/>
    <s v="Satış meneceri"/>
    <x v="3"/>
    <x v="28"/>
    <n v="27"/>
    <n v="17"/>
    <n v="459"/>
    <s v="Lebima"/>
    <s v="Şimal-şərq"/>
    <s v="Qusar"/>
    <d v="2021-06-25T08:24:00"/>
  </r>
  <r>
    <s v="Əliyeva Röya Əli"/>
    <s v="Satış nümayəndəsi"/>
    <x v="2"/>
    <x v="34"/>
    <n v="68"/>
    <n v="155"/>
    <n v="10540"/>
    <s v="Future"/>
    <s v="Şimal-qərb"/>
    <s v="Gəncə"/>
    <d v="2021-06-25T09:36:00"/>
  </r>
  <r>
    <s v="Orucov Teymur Rəşad"/>
    <s v="Satış meneceri"/>
    <x v="4"/>
    <x v="43"/>
    <n v="16"/>
    <n v="100"/>
    <n v="1600"/>
    <s v="Pero"/>
    <s v="Şimal-şərq"/>
    <s v="Quba"/>
    <d v="2021-06-25T10:48:00"/>
  </r>
  <r>
    <s v="Əliyev İlqar Samir"/>
    <s v="Satış meneceri"/>
    <x v="1"/>
    <x v="8"/>
    <n v="50"/>
    <n v="7"/>
    <n v="350"/>
    <s v="Azgold"/>
    <s v="Şimal"/>
    <s v="Qəbələ"/>
    <d v="2021-06-25T12:00:00"/>
  </r>
  <r>
    <s v="Orucov Teymur Rəşad"/>
    <s v="Satış meneceri"/>
    <x v="0"/>
    <x v="30"/>
    <n v="31"/>
    <n v="12"/>
    <n v="372"/>
    <s v="Invest"/>
    <s v="Şərq"/>
    <s v="Bakı"/>
    <d v="2021-06-25T13:12:00"/>
  </r>
  <r>
    <s v="Əliyev İlqar Samir"/>
    <s v="Satış meneceri"/>
    <x v="0"/>
    <x v="30"/>
    <n v="31"/>
    <n v="7"/>
    <n v="217"/>
    <s v="Stream"/>
    <s v="Cənub"/>
    <s v="Biləsuvar"/>
    <d v="2021-06-25T14:24:00"/>
  </r>
  <r>
    <s v="Mustafayeva Sona Abdulla"/>
    <s v="Satış nümayəndəsi"/>
    <x v="4"/>
    <x v="43"/>
    <n v="16"/>
    <n v="101"/>
    <n v="1616"/>
    <s v="Elba"/>
    <s v="Şimal-qərb"/>
    <s v="Gəncə"/>
    <d v="2021-06-25T15:36:00"/>
  </r>
  <r>
    <s v="Mustafayeva Sona Abdulla"/>
    <s v="Satış nümayəndəsi"/>
    <x v="1"/>
    <x v="7"/>
    <n v="65"/>
    <n v="3"/>
    <n v="195"/>
    <s v="Human"/>
    <s v="Şərq"/>
    <s v="Sumqayıt"/>
    <d v="2021-06-25T16:48:00"/>
  </r>
  <r>
    <s v="Mustafayeva Sona Abdulla"/>
    <s v="Satış nümayəndəsi"/>
    <x v="1"/>
    <x v="1"/>
    <n v="145"/>
    <n v="8"/>
    <n v="1160"/>
    <s v="Future"/>
    <s v="Şimal-qərb"/>
    <s v="Gəncə"/>
    <d v="2021-06-25T18:00:00"/>
  </r>
  <r>
    <s v="Orucov Teymur Rəşad"/>
    <s v="Satış meneceri"/>
    <x v="2"/>
    <x v="39"/>
    <n v="85"/>
    <n v="7"/>
    <n v="595"/>
    <s v="ABC"/>
    <s v="Şərq"/>
    <s v="Bakı"/>
    <d v="2021-06-25T19:12:00"/>
  </r>
  <r>
    <s v="Abdullayev Tahir Nurlan"/>
    <s v="Satış nümayəndəsi"/>
    <x v="0"/>
    <x v="14"/>
    <n v="47"/>
    <n v="5"/>
    <n v="235"/>
    <s v="Number"/>
    <s v="Şimal-qərb"/>
    <s v="Gəncə"/>
    <d v="2021-06-25T20:24:00"/>
  </r>
  <r>
    <s v="Əliyeva Röya Əli"/>
    <s v="Satış nümayəndəsi"/>
    <x v="1"/>
    <x v="31"/>
    <n v="77"/>
    <n v="12"/>
    <n v="924"/>
    <s v="Ilpatio"/>
    <s v="Şərq"/>
    <s v="Bakı"/>
    <d v="2021-06-25T21:36:00"/>
  </r>
  <r>
    <s v="Sabilov Ayaz Teymur"/>
    <s v="Satış nümayəndəsi"/>
    <x v="0"/>
    <x v="0"/>
    <n v="98"/>
    <n v="10"/>
    <n v="980"/>
    <s v="Human"/>
    <s v="Şərq"/>
    <s v="Sumqayıt"/>
    <d v="2021-06-25T22:48:00"/>
  </r>
  <r>
    <s v="Orucov Teymur Rəşad"/>
    <s v="Satış meneceri"/>
    <x v="3"/>
    <x v="27"/>
    <n v="43"/>
    <n v="15"/>
    <n v="645"/>
    <s v="IzAst"/>
    <s v="Şərq"/>
    <s v="Sumqayıt"/>
    <d v="2021-06-26T00:00:00"/>
  </r>
  <r>
    <s v="Bağışov Elnur İbad"/>
    <s v="Satış meneceri"/>
    <x v="0"/>
    <x v="26"/>
    <n v="6"/>
    <n v="132"/>
    <n v="792"/>
    <s v="Future"/>
    <s v="Şimal-qərb"/>
    <s v="Gəncə"/>
    <d v="2021-06-26T01:12:00"/>
  </r>
  <r>
    <s v="Orucov Teymur Rəşad"/>
    <s v="Satış meneceri"/>
    <x v="0"/>
    <x v="35"/>
    <n v="69"/>
    <n v="57"/>
    <n v="3933"/>
    <s v="Elba"/>
    <s v="Şimal-qərb"/>
    <s v="Gəncə"/>
    <d v="2021-06-26T02:24:00"/>
  </r>
  <r>
    <s v="Sabilov Ayaz Teymur"/>
    <s v="Satış nümayəndəsi"/>
    <x v="2"/>
    <x v="38"/>
    <n v="131"/>
    <n v="9"/>
    <n v="1179"/>
    <s v="Zoom"/>
    <s v="Şimal-qərb"/>
    <s v="Şəmkir"/>
    <d v="2021-06-26T03:36:00"/>
  </r>
  <r>
    <s v="Bağırov Seymur Orxan"/>
    <s v="Satış meneceri"/>
    <x v="1"/>
    <x v="4"/>
    <n v="104"/>
    <n v="8"/>
    <n v="832"/>
    <s v="Human"/>
    <s v="Şərq"/>
    <s v="Sumqayıt"/>
    <d v="2021-06-26T04:48:00"/>
  </r>
  <r>
    <s v="Sabilov Ayaz Teymur"/>
    <s v="Satış nümayəndəsi"/>
    <x v="1"/>
    <x v="12"/>
    <n v="121"/>
    <n v="11"/>
    <n v="1331"/>
    <s v="Stream"/>
    <s v="Cənub"/>
    <s v="Biləsuvar"/>
    <d v="2021-06-26T06:00:00"/>
  </r>
  <r>
    <s v="Mustafayeva Sona Abdulla"/>
    <s v="Satış nümayəndəsi"/>
    <x v="2"/>
    <x v="45"/>
    <n v="105"/>
    <n v="6"/>
    <n v="630"/>
    <s v="Future"/>
    <s v="Şimal-qərb"/>
    <s v="Gəncə"/>
    <d v="2021-06-26T07:12:00"/>
  </r>
  <r>
    <s v="Orucov Teymur Rəşad"/>
    <s v="Satış meneceri"/>
    <x v="1"/>
    <x v="22"/>
    <n v="101"/>
    <n v="3"/>
    <n v="303"/>
    <s v="Invest"/>
    <s v="Şərq"/>
    <s v="Bakı"/>
    <d v="2021-06-26T08:24:00"/>
  </r>
  <r>
    <s v="Abdullayev Tahir Nurlan"/>
    <s v="Satış nümayəndəsi"/>
    <x v="1"/>
    <x v="21"/>
    <n v="128"/>
    <n v="5"/>
    <n v="640"/>
    <s v="AZtotal"/>
    <s v="Şərq"/>
    <s v="Sumqayıt"/>
    <d v="2021-06-26T09:36:00"/>
  </r>
  <r>
    <s v="Sabilov Ayaz Teymur"/>
    <s v="Satış nümayəndəsi"/>
    <x v="2"/>
    <x v="16"/>
    <n v="107"/>
    <n v="21"/>
    <n v="2247"/>
    <s v="Caspello"/>
    <s v="Cənub"/>
    <s v="Lənkəran"/>
    <d v="2021-06-26T10:48:00"/>
  </r>
  <r>
    <s v="Bağırov Seymur Orxan"/>
    <s v="Satış meneceri"/>
    <x v="2"/>
    <x v="33"/>
    <n v="47"/>
    <n v="2"/>
    <n v="94"/>
    <s v="BlackWhite"/>
    <s v="Şimal-qərb"/>
    <s v="Gəncə"/>
    <d v="2021-06-26T12:00:00"/>
  </r>
  <r>
    <s v="Əliyev İlqar Samir"/>
    <s v="Satış meneceri"/>
    <x v="4"/>
    <x v="43"/>
    <n v="16"/>
    <n v="105"/>
    <n v="1680"/>
    <s v="Invest"/>
    <s v="Şərq"/>
    <s v="Bakı"/>
    <d v="2021-06-26T13:12:00"/>
  </r>
  <r>
    <s v="Bağırov Seymur Orxan"/>
    <s v="Satış meneceri"/>
    <x v="0"/>
    <x v="10"/>
    <n v="54"/>
    <n v="91"/>
    <n v="4914"/>
    <s v="Inshaatgold"/>
    <s v="Şimal-şərq"/>
    <s v="Xaçmaz"/>
    <d v="2021-06-26T14:24:00"/>
  </r>
  <r>
    <s v="Abdullayev Tahir Nurlan"/>
    <s v="Satış nümayəndəsi"/>
    <x v="4"/>
    <x v="43"/>
    <n v="16"/>
    <n v="104"/>
    <n v="1664"/>
    <s v="Zoom"/>
    <s v="Şimal-qərb"/>
    <s v="Şəmkir"/>
    <d v="2021-06-26T15:36:00"/>
  </r>
  <r>
    <s v="Sabilov Ayaz Teymur"/>
    <s v="Satış nümayəndəsi"/>
    <x v="0"/>
    <x v="14"/>
    <n v="47"/>
    <n v="3"/>
    <n v="141"/>
    <s v="Albana"/>
    <s v="Şimal-qərb"/>
    <s v="Ağstafa"/>
    <d v="2021-06-26T16:48:00"/>
  </r>
  <r>
    <s v="Əliyeva Röya Əli"/>
    <s v="Satış nümayəndəsi"/>
    <x v="1"/>
    <x v="37"/>
    <n v="87"/>
    <n v="10"/>
    <n v="870"/>
    <s v="Pero"/>
    <s v="Şimal-şərq"/>
    <s v="Quba"/>
    <d v="2021-06-26T18:00:00"/>
  </r>
  <r>
    <s v="Bağışov Elnur İbad"/>
    <s v="Satış meneceri"/>
    <x v="4"/>
    <x v="47"/>
    <n v="134"/>
    <n v="68"/>
    <n v="9112"/>
    <s v="BlackWhite"/>
    <s v="Şimal-qərb"/>
    <s v="Gəncə"/>
    <d v="2021-06-26T19:12:00"/>
  </r>
  <r>
    <s v="Əliyev İlqar Samir"/>
    <s v="Satış meneceri"/>
    <x v="0"/>
    <x v="26"/>
    <n v="6"/>
    <n v="136"/>
    <n v="816"/>
    <s v="Pero"/>
    <s v="Şimal-şərq"/>
    <s v="Quba"/>
    <d v="2021-06-26T20:24:00"/>
  </r>
  <r>
    <s v="Bağırov Seymur Orxan"/>
    <s v="Satış meneceri"/>
    <x v="4"/>
    <x v="43"/>
    <n v="16"/>
    <n v="101"/>
    <n v="1616"/>
    <s v="Sensora"/>
    <s v="Şərq"/>
    <s v="Xırdalan"/>
    <d v="2021-06-26T21:36:00"/>
  </r>
  <r>
    <s v="Sabilov Ayaz Teymur"/>
    <s v="Satış nümayəndəsi"/>
    <x v="3"/>
    <x v="15"/>
    <n v="115"/>
    <n v="14"/>
    <n v="1610"/>
    <s v="Inshaatgold"/>
    <s v="Şimal-şərq"/>
    <s v="Xaçmaz"/>
    <d v="2021-06-26T22:48:00"/>
  </r>
  <r>
    <s v="Əliyev İlqar Samir"/>
    <s v="Satış meneceri"/>
    <x v="1"/>
    <x v="23"/>
    <n v="40"/>
    <n v="12"/>
    <n v="480"/>
    <s v="Future"/>
    <s v="Şimal-qərb"/>
    <s v="Gəncə"/>
    <d v="2021-06-27T00:00:00"/>
  </r>
  <r>
    <s v="Sabilov Ayaz Teymur"/>
    <s v="Satış nümayəndəsi"/>
    <x v="1"/>
    <x v="7"/>
    <n v="65"/>
    <n v="8"/>
    <n v="520"/>
    <s v="BlackWhite"/>
    <s v="Şimal-qərb"/>
    <s v="Gəncə"/>
    <d v="2021-06-27T01:12:00"/>
  </r>
  <r>
    <s v="Bağışov Elnur İbad"/>
    <s v="Satış meneceri"/>
    <x v="0"/>
    <x v="5"/>
    <n v="121"/>
    <n v="90"/>
    <n v="10890"/>
    <s v="BlackWhite"/>
    <s v="Şimal-qərb"/>
    <s v="Gəncə"/>
    <d v="2021-06-27T02:24:00"/>
  </r>
  <r>
    <s v="Orucov Teymur Rəşad"/>
    <s v="Satış meneceri"/>
    <x v="1"/>
    <x v="31"/>
    <n v="77"/>
    <n v="9"/>
    <n v="693"/>
    <s v="Elba"/>
    <s v="Şimal-qərb"/>
    <s v="Gəncə"/>
    <d v="2021-06-27T03:36:00"/>
  </r>
  <r>
    <s v="Mustafayeva Sona Abdulla"/>
    <s v="Satış nümayəndəsi"/>
    <x v="0"/>
    <x v="40"/>
    <n v="128"/>
    <n v="9"/>
    <n v="1152"/>
    <s v="ABC"/>
    <s v="Şərq"/>
    <s v="Bakı"/>
    <d v="2021-06-27T04:48:00"/>
  </r>
  <r>
    <s v="Abdullayev Tahir Nurlan"/>
    <s v="Satış nümayəndəsi"/>
    <x v="1"/>
    <x v="21"/>
    <n v="128"/>
    <n v="6"/>
    <n v="768"/>
    <s v="Albana"/>
    <s v="Şimal-qərb"/>
    <s v="Ağstafa"/>
    <d v="2021-06-27T06:00:00"/>
  </r>
  <r>
    <s v="Sabilov Ayaz Teymur"/>
    <s v="Satış nümayəndəsi"/>
    <x v="3"/>
    <x v="19"/>
    <n v="70"/>
    <n v="15"/>
    <n v="1050"/>
    <s v="Future"/>
    <s v="Şimal-qərb"/>
    <s v="Gəncə"/>
    <d v="2021-06-27T07:12:00"/>
  </r>
  <r>
    <s v="Sabilov Ayaz Teymur"/>
    <s v="Satış nümayəndəsi"/>
    <x v="0"/>
    <x v="30"/>
    <n v="31"/>
    <n v="13"/>
    <n v="403"/>
    <s v="AZtotal"/>
    <s v="Şərq"/>
    <s v="Sumqayıt"/>
    <d v="2021-06-27T08:24:00"/>
  </r>
  <r>
    <s v="Abdullayev Tahir Nurlan"/>
    <s v="Satış nümayəndəsi"/>
    <x v="0"/>
    <x v="2"/>
    <n v="38"/>
    <n v="14"/>
    <n v="532"/>
    <s v="Zoom"/>
    <s v="Şimal-qərb"/>
    <s v="Şəmkir"/>
    <d v="2021-06-27T09:36:00"/>
  </r>
  <r>
    <s v="Abdullayev Tahir Nurlan"/>
    <s v="Satış nümayəndəsi"/>
    <x v="3"/>
    <x v="41"/>
    <n v="107"/>
    <n v="8"/>
    <n v="856"/>
    <s v="Sansor"/>
    <s v="Şimal-qərb"/>
    <s v="Şəmkir"/>
    <d v="2021-06-27T10:48:00"/>
  </r>
  <r>
    <s v="Orucov Teymur Rəşad"/>
    <s v="Satış meneceri"/>
    <x v="2"/>
    <x v="20"/>
    <n v="89"/>
    <n v="138"/>
    <n v="12282"/>
    <s v="Number"/>
    <s v="Şimal-qərb"/>
    <s v="Gəncə"/>
    <d v="2021-06-27T12:00:00"/>
  </r>
  <r>
    <s v="Bağışov Elnur İbad"/>
    <s v="Satış meneceri"/>
    <x v="1"/>
    <x v="31"/>
    <n v="77"/>
    <n v="7"/>
    <n v="539"/>
    <s v="Inshaatgold"/>
    <s v="Şimal-şərq"/>
    <s v="Xaçmaz"/>
    <d v="2021-06-27T13:12:00"/>
  </r>
  <r>
    <s v="Bağırov Seymur Orxan"/>
    <s v="Satış meneceri"/>
    <x v="0"/>
    <x v="35"/>
    <n v="69"/>
    <n v="61"/>
    <n v="4209"/>
    <s v="Pero"/>
    <s v="Şimal-şərq"/>
    <s v="Quba"/>
    <d v="2021-06-27T14:24:00"/>
  </r>
  <r>
    <s v="Mustafayeva Sona Abdulla"/>
    <s v="Satış nümayəndəsi"/>
    <x v="3"/>
    <x v="6"/>
    <n v="121"/>
    <n v="46"/>
    <n v="5566"/>
    <s v="Inshaatgold"/>
    <s v="Şimal-şərq"/>
    <s v="Xaçmaz"/>
    <d v="2021-06-27T15:36:00"/>
  </r>
  <r>
    <s v="Bağışov Elnur İbad"/>
    <s v="Satış meneceri"/>
    <x v="1"/>
    <x v="8"/>
    <n v="50"/>
    <n v="9"/>
    <n v="450"/>
    <s v="Ilmano"/>
    <s v="Şərq"/>
    <s v="Bakı"/>
    <d v="2021-06-27T16:48:00"/>
  </r>
  <r>
    <s v="Mustafayeva Sona Abdulla"/>
    <s v="Satış nümayəndəsi"/>
    <x v="2"/>
    <x v="33"/>
    <n v="47"/>
    <n v="2"/>
    <n v="94"/>
    <s v="Zoom"/>
    <s v="Şimal-qərb"/>
    <s v="Şəmkir"/>
    <d v="2021-06-27T18:00:00"/>
  </r>
  <r>
    <s v="Mustafayeva Sona Abdulla"/>
    <s v="Satış nümayəndəsi"/>
    <x v="1"/>
    <x v="37"/>
    <n v="87"/>
    <n v="10"/>
    <n v="870"/>
    <s v="ABC"/>
    <s v="Şərq"/>
    <s v="Bakı"/>
    <d v="2021-06-27T19:12:00"/>
  </r>
  <r>
    <s v="Bağışov Elnur İbad"/>
    <s v="Satış meneceri"/>
    <x v="3"/>
    <x v="28"/>
    <n v="27"/>
    <n v="18"/>
    <n v="486"/>
    <s v="Zoom"/>
    <s v="Şimal-qərb"/>
    <s v="Şəmkir"/>
    <d v="2021-06-27T20:24:00"/>
  </r>
  <r>
    <s v="Sabilov Ayaz Teymur"/>
    <s v="Satış nümayəndəsi"/>
    <x v="0"/>
    <x v="17"/>
    <n v="83"/>
    <n v="9"/>
    <n v="747"/>
    <s v="Future"/>
    <s v="Şimal-qərb"/>
    <s v="Gəncə"/>
    <d v="2021-06-27T21:36:00"/>
  </r>
  <r>
    <s v="Bağışov Elnur İbad"/>
    <s v="Satış meneceri"/>
    <x v="2"/>
    <x v="38"/>
    <n v="131"/>
    <n v="6"/>
    <n v="786"/>
    <s v="Ilmano"/>
    <s v="Şərq"/>
    <s v="Bakı"/>
    <d v="2021-06-27T22:48:00"/>
  </r>
  <r>
    <s v="Bağışov Elnur İbad"/>
    <s v="Satış meneceri"/>
    <x v="3"/>
    <x v="13"/>
    <n v="130"/>
    <n v="4"/>
    <n v="520"/>
    <s v="Azgold"/>
    <s v="Şimal"/>
    <s v="Qəbələ"/>
    <d v="2021-06-28T00:00:00"/>
  </r>
  <r>
    <s v="Əliyeva Röya Əli"/>
    <s v="Satış nümayəndəsi"/>
    <x v="4"/>
    <x v="43"/>
    <n v="16"/>
    <n v="100"/>
    <n v="1600"/>
    <s v="Lebima"/>
    <s v="Şimal-şərq"/>
    <s v="Qusar"/>
    <d v="2021-06-28T01:12:00"/>
  </r>
  <r>
    <s v="Sabilov Ayaz Teymur"/>
    <s v="Satış nümayəndəsi"/>
    <x v="4"/>
    <x v="47"/>
    <n v="134"/>
    <n v="69"/>
    <n v="9246"/>
    <s v="BlackWhite"/>
    <s v="Şimal-qərb"/>
    <s v="Gəncə"/>
    <d v="2021-06-28T02:24:00"/>
  </r>
  <r>
    <s v="Mustafayeva Sona Abdulla"/>
    <s v="Satış nümayəndəsi"/>
    <x v="1"/>
    <x v="31"/>
    <n v="77"/>
    <n v="11"/>
    <n v="847"/>
    <s v="Invest"/>
    <s v="Şərq"/>
    <s v="Bakı"/>
    <d v="2021-06-28T03:36:00"/>
  </r>
  <r>
    <s v="Sabilov Ayaz Teymur"/>
    <s v="Satış nümayəndəsi"/>
    <x v="4"/>
    <x v="43"/>
    <n v="16"/>
    <n v="98"/>
    <n v="1568"/>
    <s v="Ultra"/>
    <s v="Cənub"/>
    <s v="Nefçala"/>
    <d v="2021-06-28T04:48:00"/>
  </r>
  <r>
    <s v="Abdullayev Tahir Nurlan"/>
    <s v="Satış nümayəndəsi"/>
    <x v="3"/>
    <x v="48"/>
    <n v="73"/>
    <n v="45"/>
    <n v="3285"/>
    <s v="BlackWhite"/>
    <s v="Şimal-qərb"/>
    <s v="Gəncə"/>
    <d v="2021-06-28T06:00:00"/>
  </r>
  <r>
    <s v="Abdullayev Tahir Nurlan"/>
    <s v="Satış nümayəndəsi"/>
    <x v="1"/>
    <x v="23"/>
    <n v="40"/>
    <n v="12"/>
    <n v="480"/>
    <s v="Number"/>
    <s v="Şimal-qərb"/>
    <s v="Gəncə"/>
    <d v="2021-06-28T07:12:00"/>
  </r>
  <r>
    <s v="Abdullayev Tahir Nurlan"/>
    <s v="Satış nümayəndəsi"/>
    <x v="3"/>
    <x v="13"/>
    <n v="130"/>
    <n v="10"/>
    <n v="1300"/>
    <s v="Albana"/>
    <s v="Şimal-qərb"/>
    <s v="Ağstafa"/>
    <d v="2021-06-28T08:24:00"/>
  </r>
  <r>
    <s v="Bağırov Seymur Orxan"/>
    <s v="Satış meneceri"/>
    <x v="0"/>
    <x v="17"/>
    <n v="83"/>
    <n v="7"/>
    <n v="581"/>
    <s v="BlackWhite"/>
    <s v="Şimal-qərb"/>
    <s v="Gəncə"/>
    <d v="2021-06-28T09:36:00"/>
  </r>
  <r>
    <s v="Əliyeva Röya Əli"/>
    <s v="Satış nümayəndəsi"/>
    <x v="2"/>
    <x v="33"/>
    <n v="47"/>
    <n v="8"/>
    <n v="376"/>
    <s v="Alfa"/>
    <s v="Şimal-qərb"/>
    <s v="Şəmkir"/>
    <d v="2021-06-28T10:48:00"/>
  </r>
  <r>
    <s v="Əliyeva Röya Əli"/>
    <s v="Satış nümayəndəsi"/>
    <x v="2"/>
    <x v="45"/>
    <n v="105"/>
    <n v="7"/>
    <n v="735"/>
    <s v="Invest"/>
    <s v="Şərq"/>
    <s v="Bakı"/>
    <d v="2021-06-28T12:00:00"/>
  </r>
  <r>
    <s v="Abdullayev Tahir Nurlan"/>
    <s v="Satış nümayəndəsi"/>
    <x v="1"/>
    <x v="7"/>
    <n v="65"/>
    <n v="5"/>
    <n v="325"/>
    <s v="BlackWhite"/>
    <s v="Şimal-qərb"/>
    <s v="Gəncə"/>
    <d v="2021-06-28T13:12:00"/>
  </r>
  <r>
    <s v="Mustafayeva Sona Abdulla"/>
    <s v="Satış nümayəndəsi"/>
    <x v="0"/>
    <x v="30"/>
    <n v="31"/>
    <n v="8"/>
    <n v="248"/>
    <s v="Sansor"/>
    <s v="Şimal-qərb"/>
    <s v="Şəmkir"/>
    <d v="2021-06-28T14:24:00"/>
  </r>
  <r>
    <s v="Orucov Teymur Rəşad"/>
    <s v="Satış meneceri"/>
    <x v="4"/>
    <x v="43"/>
    <n v="16"/>
    <n v="102"/>
    <n v="1632"/>
    <s v="Lebima"/>
    <s v="Şimal-şərq"/>
    <s v="Qusar"/>
    <d v="2021-06-28T15:36:00"/>
  </r>
  <r>
    <s v="Bağışov Elnur İbad"/>
    <s v="Satış meneceri"/>
    <x v="3"/>
    <x v="48"/>
    <n v="73"/>
    <n v="49"/>
    <n v="3577"/>
    <s v="Alfa"/>
    <s v="Şimal-qərb"/>
    <s v="Şəmkir"/>
    <d v="2021-06-28T16:48:00"/>
  </r>
  <r>
    <s v="Əliyev İlqar Samir"/>
    <s v="Satış meneceri"/>
    <x v="3"/>
    <x v="46"/>
    <n v="36"/>
    <n v="6"/>
    <n v="216"/>
    <s v="Ilmano"/>
    <s v="Şərq"/>
    <s v="Bakı"/>
    <d v="2021-06-28T18:00:00"/>
  </r>
  <r>
    <s v="Əliyeva Röya Əli"/>
    <s v="Satış nümayəndəsi"/>
    <x v="2"/>
    <x v="33"/>
    <n v="47"/>
    <n v="3"/>
    <n v="141"/>
    <s v="Pero"/>
    <s v="Şimal-şərq"/>
    <s v="Quba"/>
    <d v="2021-06-28T19:12:00"/>
  </r>
  <r>
    <s v="Əliyev İlqar Samir"/>
    <s v="Satış meneceri"/>
    <x v="1"/>
    <x v="7"/>
    <n v="65"/>
    <n v="8"/>
    <n v="520"/>
    <s v="Inshaatgold"/>
    <s v="Şimal-şərq"/>
    <s v="Xaçmaz"/>
    <d v="2021-06-28T20:24:00"/>
  </r>
  <r>
    <s v="Sabilov Ayaz Teymur"/>
    <s v="Satış nümayəndəsi"/>
    <x v="2"/>
    <x v="39"/>
    <n v="85"/>
    <n v="14"/>
    <n v="1190"/>
    <s v="BlackWhite"/>
    <s v="Şimal-qərb"/>
    <s v="Gəncə"/>
    <d v="2021-06-28T21:36:00"/>
  </r>
  <r>
    <s v="Əliyeva Röya Əli"/>
    <s v="Satış nümayəndəsi"/>
    <x v="2"/>
    <x v="36"/>
    <n v="73"/>
    <n v="12"/>
    <n v="876"/>
    <s v="Zoom"/>
    <s v="Şimal-qərb"/>
    <s v="Şəmkir"/>
    <d v="2021-06-28T22:48:00"/>
  </r>
  <r>
    <s v="Bağışov Elnur İbad"/>
    <s v="Satış meneceri"/>
    <x v="3"/>
    <x v="46"/>
    <n v="36"/>
    <n v="5"/>
    <n v="180"/>
    <s v="Future"/>
    <s v="Şimal-qərb"/>
    <s v="Gəncə"/>
    <d v="2021-06-29T00:00:00"/>
  </r>
  <r>
    <s v="Bağışov Elnur İbad"/>
    <s v="Satış meneceri"/>
    <x v="4"/>
    <x v="49"/>
    <n v="50"/>
    <n v="113"/>
    <n v="5650"/>
    <s v="Ultra"/>
    <s v="Cənub"/>
    <s v="Nefçala"/>
    <d v="2021-06-29T01:12:00"/>
  </r>
  <r>
    <s v="Bağışov Elnur İbad"/>
    <s v="Satış meneceri"/>
    <x v="3"/>
    <x v="41"/>
    <n v="107"/>
    <n v="11"/>
    <n v="1177"/>
    <s v="Zoom"/>
    <s v="Şimal-qərb"/>
    <s v="Şəmkir"/>
    <d v="2021-06-29T02:24:00"/>
  </r>
  <r>
    <s v="Orucov Teymur Rəşad"/>
    <s v="Satış meneceri"/>
    <x v="0"/>
    <x v="24"/>
    <n v="32"/>
    <n v="120"/>
    <n v="3840"/>
    <s v="Number"/>
    <s v="Şimal-qərb"/>
    <s v="Gəncə"/>
    <d v="2021-06-29T03:36:00"/>
  </r>
  <r>
    <s v="Orucov Teymur Rəşad"/>
    <s v="Satış meneceri"/>
    <x v="2"/>
    <x v="45"/>
    <n v="105"/>
    <n v="6"/>
    <n v="630"/>
    <s v="Zoom"/>
    <s v="Şimal-qərb"/>
    <s v="Şəmkir"/>
    <d v="2021-06-29T04:48:00"/>
  </r>
  <r>
    <s v="Əliyev İlqar Samir"/>
    <s v="Satış meneceri"/>
    <x v="4"/>
    <x v="49"/>
    <n v="50"/>
    <n v="109"/>
    <n v="5450"/>
    <s v="Sensora"/>
    <s v="Şərq"/>
    <s v="Xırdalan"/>
    <d v="2021-06-29T06:00:00"/>
  </r>
  <r>
    <s v="Mustafayeva Sona Abdulla"/>
    <s v="Satış nümayəndəsi"/>
    <x v="2"/>
    <x v="42"/>
    <n v="47"/>
    <n v="17"/>
    <n v="799"/>
    <s v="Number"/>
    <s v="Şimal-qərb"/>
    <s v="Gəncə"/>
    <d v="2021-06-29T07:12:00"/>
  </r>
  <r>
    <s v="Sabilov Ayaz Teymur"/>
    <s v="Satış nümayəndəsi"/>
    <x v="0"/>
    <x v="40"/>
    <n v="128"/>
    <n v="3"/>
    <n v="384"/>
    <s v="Standart"/>
    <s v="Şimal"/>
    <s v="İsmayıllı"/>
    <d v="2021-06-29T08:24:00"/>
  </r>
  <r>
    <s v="Bağışov Elnur İbad"/>
    <s v="Satış meneceri"/>
    <x v="3"/>
    <x v="11"/>
    <n v="146"/>
    <n v="6"/>
    <n v="876"/>
    <s v="Zoom"/>
    <s v="Şimal-qərb"/>
    <s v="Şəmkir"/>
    <d v="2021-06-29T09:36:00"/>
  </r>
  <r>
    <s v="Əliyev İlqar Samir"/>
    <s v="Satış meneceri"/>
    <x v="3"/>
    <x v="18"/>
    <n v="142"/>
    <n v="13"/>
    <n v="1846"/>
    <s v="Pero"/>
    <s v="Şimal-şərq"/>
    <s v="Quba"/>
    <d v="2021-06-29T10:48:00"/>
  </r>
  <r>
    <s v="Əliyev İlqar Samir"/>
    <s v="Satış meneceri"/>
    <x v="2"/>
    <x v="45"/>
    <n v="105"/>
    <n v="4"/>
    <n v="420"/>
    <s v="Sensora"/>
    <s v="Şərq"/>
    <s v="Xırdalan"/>
    <d v="2021-06-29T12:00:00"/>
  </r>
  <r>
    <s v="Əliyev İlqar Samir"/>
    <s v="Satış meneceri"/>
    <x v="3"/>
    <x v="15"/>
    <n v="115"/>
    <n v="7"/>
    <n v="805"/>
    <s v="Zoom"/>
    <s v="Şimal-qərb"/>
    <s v="Şəmkir"/>
    <d v="2021-06-29T13:12:00"/>
  </r>
  <r>
    <s v="Sabilov Ayaz Teymur"/>
    <s v="Satış nümayəndəsi"/>
    <x v="1"/>
    <x v="7"/>
    <n v="65"/>
    <n v="9"/>
    <n v="585"/>
    <s v="Inshaatgold"/>
    <s v="Şimal-şərq"/>
    <s v="Xaçmaz"/>
    <d v="2021-06-29T14:24:00"/>
  </r>
  <r>
    <s v="Bağışov Elnur İbad"/>
    <s v="Satış meneceri"/>
    <x v="3"/>
    <x v="6"/>
    <n v="121"/>
    <n v="40"/>
    <n v="4840"/>
    <s v="BlackWhite"/>
    <s v="Şimal-qərb"/>
    <s v="Gəncə"/>
    <d v="2021-06-29T15:36:00"/>
  </r>
  <r>
    <s v="Əliyeva Röya Əli"/>
    <s v="Satış nümayəndəsi"/>
    <x v="2"/>
    <x v="36"/>
    <n v="73"/>
    <n v="7"/>
    <n v="511"/>
    <s v="Elba"/>
    <s v="Şimal-qərb"/>
    <s v="Gəncə"/>
    <d v="2021-06-29T16:48:00"/>
  </r>
  <r>
    <s v="Abdullayev Tahir Nurlan"/>
    <s v="Satış nümayəndəsi"/>
    <x v="1"/>
    <x v="21"/>
    <n v="128"/>
    <n v="12"/>
    <n v="1536"/>
    <s v="ABC"/>
    <s v="Şərq"/>
    <s v="Bakı"/>
    <d v="2021-06-29T18:00:00"/>
  </r>
  <r>
    <s v="Əliyeva Röya Əli"/>
    <s v="Satış nümayəndəsi"/>
    <x v="3"/>
    <x v="28"/>
    <n v="27"/>
    <n v="21"/>
    <n v="567"/>
    <s v="Standart"/>
    <s v="Şimal"/>
    <s v="İsmayıllı"/>
    <d v="2021-06-29T19:12:00"/>
  </r>
  <r>
    <s v="Əliyeva Röya Əli"/>
    <s v="Satış nümayəndəsi"/>
    <x v="3"/>
    <x v="13"/>
    <n v="130"/>
    <n v="11"/>
    <n v="1430"/>
    <s v="Standart"/>
    <s v="Şimal"/>
    <s v="İsmayıllı"/>
    <d v="2021-06-29T20:24:00"/>
  </r>
  <r>
    <s v="Sabilov Ayaz Teymur"/>
    <s v="Satış nümayəndəsi"/>
    <x v="0"/>
    <x v="35"/>
    <n v="69"/>
    <n v="58"/>
    <n v="4002"/>
    <s v="Ilmano"/>
    <s v="Şərq"/>
    <s v="Bakı"/>
    <d v="2021-06-29T21:36:00"/>
  </r>
  <r>
    <s v="Orucov Teymur Rəşad"/>
    <s v="Satış meneceri"/>
    <x v="2"/>
    <x v="42"/>
    <n v="47"/>
    <n v="10"/>
    <n v="470"/>
    <s v="Ilpatio"/>
    <s v="Şərq"/>
    <s v="Bakı"/>
    <d v="2021-06-29T22:48:00"/>
  </r>
  <r>
    <s v="Əliyev İlqar Samir"/>
    <s v="Satış meneceri"/>
    <x v="2"/>
    <x v="20"/>
    <n v="89"/>
    <n v="139"/>
    <n v="12371"/>
    <s v="Pero"/>
    <s v="Şimal-şərq"/>
    <s v="Quba"/>
    <d v="2021-06-30T00:00:00"/>
  </r>
  <r>
    <s v="Bağırov Seymur Orxan"/>
    <s v="Satış meneceri"/>
    <x v="0"/>
    <x v="0"/>
    <n v="98"/>
    <n v="9"/>
    <n v="882"/>
    <s v="Sinan"/>
    <s v="Cənub"/>
    <s v="Biləsuvar"/>
    <d v="2021-06-30T01:12:00"/>
  </r>
  <r>
    <s v="Abdullayev Tahir Nurlan"/>
    <s v="Satış nümayəndəsi"/>
    <x v="3"/>
    <x v="46"/>
    <n v="36"/>
    <n v="10"/>
    <n v="360"/>
    <s v="Diema"/>
    <s v="Şimal-qərb"/>
    <s v="Ağstafa"/>
    <d v="2021-06-30T02:24:00"/>
  </r>
  <r>
    <s v="Əliyev İlqar Samir"/>
    <s v="Satış meneceri"/>
    <x v="0"/>
    <x v="0"/>
    <n v="98"/>
    <n v="5"/>
    <n v="490"/>
    <s v="BlackWhite"/>
    <s v="Şimal-qərb"/>
    <s v="Gəncə"/>
    <d v="2021-06-30T03:36:00"/>
  </r>
  <r>
    <s v="Əliyeva Röya Əli"/>
    <s v="Satış nümayəndəsi"/>
    <x v="0"/>
    <x v="35"/>
    <n v="69"/>
    <n v="55"/>
    <n v="3795"/>
    <s v="Albana"/>
    <s v="Şimal-qərb"/>
    <s v="Ağstafa"/>
    <d v="2021-06-30T04:48:00"/>
  </r>
  <r>
    <s v="Mustafayeva Sona Abdulla"/>
    <s v="Satış nümayəndəsi"/>
    <x v="3"/>
    <x v="28"/>
    <n v="27"/>
    <n v="24"/>
    <n v="648"/>
    <s v="Invest"/>
    <s v="Şərq"/>
    <s v="Bakı"/>
    <d v="2021-06-30T06:00:00"/>
  </r>
  <r>
    <s v="Abdullayev Tahir Nurlan"/>
    <s v="Satış nümayəndəsi"/>
    <x v="1"/>
    <x v="8"/>
    <n v="50"/>
    <n v="13"/>
    <n v="650"/>
    <s v="Albana"/>
    <s v="Şimal-qərb"/>
    <s v="Ağstafa"/>
    <d v="2021-06-30T07:12:00"/>
  </r>
  <r>
    <s v="Əliyev İlqar Samir"/>
    <s v="Satış meneceri"/>
    <x v="2"/>
    <x v="39"/>
    <n v="85"/>
    <n v="13"/>
    <n v="1105"/>
    <s v="Future"/>
    <s v="Şimal-qərb"/>
    <s v="Gəncə"/>
    <d v="2021-06-30T08:24:00"/>
  </r>
  <r>
    <s v="Bağışov Elnur İbad"/>
    <s v="Satış meneceri"/>
    <x v="2"/>
    <x v="36"/>
    <n v="73"/>
    <n v="6"/>
    <n v="438"/>
    <s v="Azgold"/>
    <s v="Şimal"/>
    <s v="Qəbələ"/>
    <d v="2021-06-30T09:36:00"/>
  </r>
  <r>
    <s v="Orucov Teymur Rəşad"/>
    <s v="Satış meneceri"/>
    <x v="2"/>
    <x v="16"/>
    <n v="107"/>
    <n v="25"/>
    <n v="2675"/>
    <s v="Number"/>
    <s v="Şimal-qərb"/>
    <s v="Gəncə"/>
    <d v="2021-06-30T10:48:00"/>
  </r>
  <r>
    <s v="Əliyeva Röya Əli"/>
    <s v="Satış nümayəndəsi"/>
    <x v="2"/>
    <x v="3"/>
    <n v="40"/>
    <n v="179"/>
    <n v="7160"/>
    <s v="Pero"/>
    <s v="Şimal-şərq"/>
    <s v="Quba"/>
    <d v="2021-06-30T12:00:00"/>
  </r>
  <r>
    <s v="Mustafayeva Sona Abdulla"/>
    <s v="Satış nümayəndəsi"/>
    <x v="0"/>
    <x v="35"/>
    <n v="69"/>
    <n v="59"/>
    <n v="4071"/>
    <s v="Trim"/>
    <s v="Şimal"/>
    <s v="Zaqatala"/>
    <d v="2021-06-30T13:12:00"/>
  </r>
  <r>
    <s v="Sabilov Ayaz Teymur"/>
    <s v="Satış nümayəndəsi"/>
    <x v="3"/>
    <x v="44"/>
    <n v="28"/>
    <n v="12"/>
    <n v="336"/>
    <s v="IzAst"/>
    <s v="Şərq"/>
    <s v="Sumqayıt"/>
    <d v="2021-06-30T14:24:00"/>
  </r>
  <r>
    <s v="Əliyev İlqar Samir"/>
    <s v="Satış meneceri"/>
    <x v="0"/>
    <x v="0"/>
    <n v="98"/>
    <n v="8"/>
    <n v="784"/>
    <s v="AZstar"/>
    <s v="Şimal-şərq"/>
    <s v="Quba"/>
    <d v="2021-06-30T15:36:00"/>
  </r>
  <r>
    <s v="Bağırov Seymur Orxan"/>
    <s v="Satış meneceri"/>
    <x v="3"/>
    <x v="41"/>
    <n v="107"/>
    <n v="7"/>
    <n v="749"/>
    <s v="Albana"/>
    <s v="Şimal-qərb"/>
    <s v="Ağstafa"/>
    <d v="2021-06-30T16:48:00"/>
  </r>
  <r>
    <s v="Əliyeva Röya Əli"/>
    <s v="Satış nümayəndəsi"/>
    <x v="3"/>
    <x v="46"/>
    <n v="36"/>
    <n v="9"/>
    <n v="324"/>
    <s v="Albana"/>
    <s v="Şimal-qərb"/>
    <s v="Ağstafa"/>
    <d v="2021-06-30T18:00:00"/>
  </r>
  <r>
    <s v="Bağışov Elnur İbad"/>
    <s v="Satış meneceri"/>
    <x v="3"/>
    <x v="18"/>
    <n v="142"/>
    <n v="6"/>
    <n v="852"/>
    <s v="Ilmano"/>
    <s v="Şərq"/>
    <s v="Bakı"/>
    <d v="2021-06-30T19:12:00"/>
  </r>
  <r>
    <s v="Əliyev İlqar Samir"/>
    <s v="Satış meneceri"/>
    <x v="3"/>
    <x v="28"/>
    <n v="27"/>
    <n v="20"/>
    <n v="540"/>
    <s v="IzAst"/>
    <s v="Şərq"/>
    <s v="Sumqayıt"/>
    <d v="2021-06-30T20:24:00"/>
  </r>
  <r>
    <s v="Bağırov Seymur Orxan"/>
    <s v="Satış meneceri"/>
    <x v="3"/>
    <x v="46"/>
    <n v="36"/>
    <n v="6"/>
    <n v="216"/>
    <s v="Ilpatio"/>
    <s v="Şərq"/>
    <s v="Bakı"/>
    <d v="2021-06-30T21:36:00"/>
  </r>
  <r>
    <s v="Sabilov Ayaz Teymur"/>
    <s v="Satış nümayəndəsi"/>
    <x v="4"/>
    <x v="49"/>
    <n v="50"/>
    <n v="115"/>
    <n v="5750"/>
    <s v="Number"/>
    <s v="Şimal-qərb"/>
    <s v="Gəncə"/>
    <d v="2021-06-30T22:48:00"/>
  </r>
  <r>
    <s v="Sabilov Ayaz Teymur"/>
    <s v="Satış nümayəndəsi"/>
    <x v="2"/>
    <x v="20"/>
    <n v="89"/>
    <n v="114"/>
    <n v="10146"/>
    <s v="ABC"/>
    <s v="Şərq"/>
    <s v="Bakı"/>
    <d v="2021-07-01T00:00:00"/>
  </r>
  <r>
    <s v="Sabilov Ayaz Teymur"/>
    <s v="Satış nümayəndəsi"/>
    <x v="1"/>
    <x v="31"/>
    <n v="77"/>
    <n v="9"/>
    <n v="693"/>
    <s v="Number"/>
    <s v="Şimal-qərb"/>
    <s v="Gəncə"/>
    <d v="2021-07-01T01:12:00"/>
  </r>
  <r>
    <s v="Abdullayev Tahir Nurlan"/>
    <s v="Satış nümayəndəsi"/>
    <x v="2"/>
    <x v="36"/>
    <n v="73"/>
    <n v="14"/>
    <n v="1022"/>
    <s v="Ilmano"/>
    <s v="Şərq"/>
    <s v="Bakı"/>
    <d v="2021-07-01T02:24:00"/>
  </r>
  <r>
    <s v="Əliyev İlqar Samir"/>
    <s v="Satış meneceri"/>
    <x v="2"/>
    <x v="16"/>
    <n v="107"/>
    <n v="5"/>
    <n v="535"/>
    <s v="BlackWhite"/>
    <s v="Şimal-qərb"/>
    <s v="Gəncə"/>
    <d v="2021-07-01T03:36:00"/>
  </r>
  <r>
    <s v="Sabilov Ayaz Teymur"/>
    <s v="Satış nümayəndəsi"/>
    <x v="1"/>
    <x v="37"/>
    <n v="87"/>
    <n v="2"/>
    <n v="174"/>
    <s v="BlackWhite"/>
    <s v="Şimal-qərb"/>
    <s v="Gəncə"/>
    <d v="2021-07-01T04:48:00"/>
  </r>
  <r>
    <s v="Sabilov Ayaz Teymur"/>
    <s v="Satış nümayəndəsi"/>
    <x v="1"/>
    <x v="9"/>
    <n v="98"/>
    <n v="12"/>
    <n v="1176"/>
    <s v="Caspello"/>
    <s v="Cənub"/>
    <s v="Lənkəran"/>
    <d v="2021-07-01T06:00:00"/>
  </r>
  <r>
    <s v="Sabilov Ayaz Teymur"/>
    <s v="Satış nümayəndəsi"/>
    <x v="1"/>
    <x v="7"/>
    <n v="65"/>
    <n v="12"/>
    <n v="780"/>
    <s v="Albana"/>
    <s v="Şimal-qərb"/>
    <s v="Ağstafa"/>
    <d v="2021-07-01T07:12:00"/>
  </r>
  <r>
    <s v="Bağışov Elnur İbad"/>
    <s v="Satış meneceri"/>
    <x v="3"/>
    <x v="13"/>
    <n v="130"/>
    <n v="15"/>
    <n v="1950"/>
    <s v="Azgold"/>
    <s v="Şimal"/>
    <s v="Qəbələ"/>
    <d v="2021-07-01T08:24:00"/>
  </r>
  <r>
    <s v="Bağışov Elnur İbad"/>
    <s v="Satış meneceri"/>
    <x v="1"/>
    <x v="7"/>
    <n v="65"/>
    <n v="5"/>
    <n v="325"/>
    <s v="BlackWhite"/>
    <s v="Şimal-qərb"/>
    <s v="Gəncə"/>
    <d v="2021-07-01T09:36:00"/>
  </r>
  <r>
    <s v="Bağırov Seymur Orxan"/>
    <s v="Satış meneceri"/>
    <x v="0"/>
    <x v="24"/>
    <n v="32"/>
    <n v="53"/>
    <n v="1696"/>
    <s v="Elba"/>
    <s v="Şimal-qərb"/>
    <s v="Gəncə"/>
    <d v="2021-07-01T10:48:00"/>
  </r>
  <r>
    <s v="Bağışov Elnur İbad"/>
    <s v="Satış meneceri"/>
    <x v="1"/>
    <x v="23"/>
    <n v="40"/>
    <n v="11"/>
    <n v="440"/>
    <s v="Albana"/>
    <s v="Şimal-qərb"/>
    <s v="Ağstafa"/>
    <d v="2021-07-01T12:00:00"/>
  </r>
  <r>
    <s v="Orucov Teymur Rəşad"/>
    <s v="Satış meneceri"/>
    <x v="0"/>
    <x v="32"/>
    <n v="119"/>
    <n v="4"/>
    <n v="476"/>
    <s v="Zoom"/>
    <s v="Şimal-qərb"/>
    <s v="Şəmkir"/>
    <d v="2021-07-01T13:12:00"/>
  </r>
  <r>
    <s v="Əliyev İlqar Samir"/>
    <s v="Satış meneceri"/>
    <x v="3"/>
    <x v="15"/>
    <n v="115"/>
    <n v="13"/>
    <n v="1495"/>
    <s v="Albana"/>
    <s v="Şimal-qərb"/>
    <s v="Ağstafa"/>
    <d v="2021-07-01T14:24:00"/>
  </r>
  <r>
    <s v="Bağırov Seymur Orxan"/>
    <s v="Satış meneceri"/>
    <x v="1"/>
    <x v="8"/>
    <n v="50"/>
    <n v="6"/>
    <n v="300"/>
    <s v="Invest"/>
    <s v="Şərq"/>
    <s v="Bakı"/>
    <d v="2021-07-01T15:36:00"/>
  </r>
  <r>
    <s v="Sabilov Ayaz Teymur"/>
    <s v="Satış nümayəndəsi"/>
    <x v="2"/>
    <x v="39"/>
    <n v="85"/>
    <n v="8"/>
    <n v="680"/>
    <s v="Number"/>
    <s v="Şimal-qərb"/>
    <s v="Gəncə"/>
    <d v="2021-07-01T16:48:00"/>
  </r>
  <r>
    <s v="Bağırov Seymur Orxan"/>
    <s v="Satış meneceri"/>
    <x v="1"/>
    <x v="8"/>
    <n v="50"/>
    <n v="11"/>
    <n v="550"/>
    <s v="Standart"/>
    <s v="Şimal"/>
    <s v="İsmayıllı"/>
    <d v="2021-07-01T18:00:00"/>
  </r>
  <r>
    <s v="Əliyev İlqar Samir"/>
    <s v="Satış meneceri"/>
    <x v="0"/>
    <x v="35"/>
    <n v="69"/>
    <n v="37"/>
    <n v="2553"/>
    <s v="Invest"/>
    <s v="Şərq"/>
    <s v="Bakı"/>
    <d v="2021-07-01T19:12:00"/>
  </r>
  <r>
    <s v="Orucov Teymur Rəşad"/>
    <s v="Satış meneceri"/>
    <x v="0"/>
    <x v="40"/>
    <n v="128"/>
    <n v="3"/>
    <n v="384"/>
    <s v="BlackWhite"/>
    <s v="Şimal-qərb"/>
    <s v="Gəncə"/>
    <d v="2021-07-01T20:24:00"/>
  </r>
  <r>
    <s v="Mustafayeva Sona Abdulla"/>
    <s v="Satış nümayəndəsi"/>
    <x v="3"/>
    <x v="46"/>
    <n v="36"/>
    <n v="3"/>
    <n v="108"/>
    <s v="Number"/>
    <s v="Şimal-qərb"/>
    <s v="Gəncə"/>
    <d v="2021-07-01T21:36:00"/>
  </r>
  <r>
    <s v="Bağırov Seymur Orxan"/>
    <s v="Satış meneceri"/>
    <x v="1"/>
    <x v="22"/>
    <n v="101"/>
    <n v="11"/>
    <n v="1111"/>
    <s v="Ilpatio"/>
    <s v="Şərq"/>
    <s v="Bakı"/>
    <d v="2021-07-01T22:48:00"/>
  </r>
  <r>
    <s v="Mustafayeva Sona Abdulla"/>
    <s v="Satış nümayəndəsi"/>
    <x v="3"/>
    <x v="28"/>
    <n v="27"/>
    <n v="53"/>
    <n v="1431"/>
    <s v="Elba"/>
    <s v="Şimal-qərb"/>
    <s v="Gəncə"/>
    <d v="2021-07-02T00:00:00"/>
  </r>
  <r>
    <s v="Əliyev İlqar Samir"/>
    <s v="Satış meneceri"/>
    <x v="3"/>
    <x v="48"/>
    <n v="73"/>
    <n v="45"/>
    <n v="3285"/>
    <s v="Inshaatgold"/>
    <s v="Şimal-şərq"/>
    <s v="Xaçmaz"/>
    <d v="2021-07-02T01:12:00"/>
  </r>
  <r>
    <s v="Mustafayeva Sona Abdulla"/>
    <s v="Satış nümayəndəsi"/>
    <x v="4"/>
    <x v="47"/>
    <n v="134"/>
    <n v="121"/>
    <n v="16214"/>
    <s v="Stream"/>
    <s v="Cənub"/>
    <s v="Biləsuvar"/>
    <d v="2021-07-02T02:24:00"/>
  </r>
  <r>
    <s v="Bağırov Seymur Orxan"/>
    <s v="Satış meneceri"/>
    <x v="3"/>
    <x v="48"/>
    <n v="73"/>
    <n v="44"/>
    <n v="3212"/>
    <s v="Trim"/>
    <s v="Şimal"/>
    <s v="Zaqatala"/>
    <d v="2021-07-02T03:36:00"/>
  </r>
  <r>
    <s v="Sabilov Ayaz Teymur"/>
    <s v="Satış nümayəndəsi"/>
    <x v="0"/>
    <x v="14"/>
    <n v="47"/>
    <n v="7"/>
    <n v="329"/>
    <s v="BlackWhite"/>
    <s v="Şimal-qərb"/>
    <s v="Gəncə"/>
    <d v="2021-07-02T04:48:00"/>
  </r>
  <r>
    <s v="Sabilov Ayaz Teymur"/>
    <s v="Satış nümayəndəsi"/>
    <x v="0"/>
    <x v="35"/>
    <n v="69"/>
    <n v="44"/>
    <n v="3036"/>
    <s v="Inshaatgold"/>
    <s v="Şimal-şərq"/>
    <s v="Xaçmaz"/>
    <d v="2021-07-02T06:00:00"/>
  </r>
  <r>
    <s v="Orucov Teymur Rəşad"/>
    <s v="Satış meneceri"/>
    <x v="0"/>
    <x v="40"/>
    <n v="128"/>
    <n v="5"/>
    <n v="640"/>
    <s v="Albana"/>
    <s v="Şimal-qərb"/>
    <s v="Ağstafa"/>
    <d v="2021-07-02T07:12:00"/>
  </r>
  <r>
    <s v="Əliyeva Röya Əli"/>
    <s v="Satış nümayəndəsi"/>
    <x v="3"/>
    <x v="6"/>
    <n v="121"/>
    <n v="40"/>
    <n v="4840"/>
    <s v="BlackWhite"/>
    <s v="Şimal-qərb"/>
    <s v="Gəncə"/>
    <d v="2021-07-02T08:24:00"/>
  </r>
  <r>
    <s v="Abdullayev Tahir Nurlan"/>
    <s v="Satış nümayəndəsi"/>
    <x v="1"/>
    <x v="23"/>
    <n v="40"/>
    <n v="9"/>
    <n v="360"/>
    <s v="Pero"/>
    <s v="Şimal-şərq"/>
    <s v="Quba"/>
    <d v="2021-07-02T09:36:00"/>
  </r>
  <r>
    <s v="Mustafayeva Sona Abdulla"/>
    <s v="Satış nümayəndəsi"/>
    <x v="3"/>
    <x v="41"/>
    <n v="107"/>
    <n v="10"/>
    <n v="1070"/>
    <s v="Invest"/>
    <s v="Şərq"/>
    <s v="Bakı"/>
    <d v="2021-07-02T10:48:00"/>
  </r>
  <r>
    <s v="Bağırov Seymur Orxan"/>
    <s v="Satış meneceri"/>
    <x v="1"/>
    <x v="7"/>
    <n v="65"/>
    <n v="11"/>
    <n v="715"/>
    <s v="Stream"/>
    <s v="Cənub"/>
    <s v="Biləsuvar"/>
    <d v="2021-07-02T12:00:00"/>
  </r>
  <r>
    <s v="Sabilov Ayaz Teymur"/>
    <s v="Satış nümayəndəsi"/>
    <x v="0"/>
    <x v="17"/>
    <n v="83"/>
    <n v="4"/>
    <n v="332"/>
    <s v="Alfa"/>
    <s v="Şimal-qərb"/>
    <s v="Şəmkir"/>
    <d v="2021-07-02T13:12:00"/>
  </r>
  <r>
    <s v="Bağışov Elnur İbad"/>
    <s v="Satış meneceri"/>
    <x v="3"/>
    <x v="25"/>
    <n v="67"/>
    <n v="4"/>
    <n v="268"/>
    <s v="ABC"/>
    <s v="Şərq"/>
    <s v="Bakı"/>
    <d v="2021-07-02T14:24:00"/>
  </r>
  <r>
    <s v="Bağırov Seymur Orxan"/>
    <s v="Satış meneceri"/>
    <x v="3"/>
    <x v="18"/>
    <n v="142"/>
    <n v="10"/>
    <n v="1420"/>
    <s v="Inshaatgold"/>
    <s v="Şimal-şərq"/>
    <s v="Xaçmaz"/>
    <d v="2021-07-02T15:36:00"/>
  </r>
  <r>
    <s v="Orucov Teymur Rəşad"/>
    <s v="Satış meneceri"/>
    <x v="4"/>
    <x v="43"/>
    <n v="16"/>
    <n v="140"/>
    <n v="2240"/>
    <s v="Sansor"/>
    <s v="Şimal-qərb"/>
    <s v="Şəmkir"/>
    <d v="2021-07-02T16:48:00"/>
  </r>
  <r>
    <s v="Əliyev İlqar Samir"/>
    <s v="Satış meneceri"/>
    <x v="3"/>
    <x v="48"/>
    <n v="73"/>
    <n v="43"/>
    <n v="3139"/>
    <s v="Future"/>
    <s v="Şimal-qərb"/>
    <s v="Gəncə"/>
    <d v="2021-07-02T18:00:00"/>
  </r>
  <r>
    <s v="Bağırov Seymur Orxan"/>
    <s v="Satış meneceri"/>
    <x v="3"/>
    <x v="48"/>
    <n v="73"/>
    <n v="45"/>
    <n v="3285"/>
    <s v="Human"/>
    <s v="Şərq"/>
    <s v="Sumqayıt"/>
    <d v="2021-07-02T19:12:00"/>
  </r>
  <r>
    <s v="Əliyev İlqar Samir"/>
    <s v="Satış meneceri"/>
    <x v="3"/>
    <x v="27"/>
    <n v="43"/>
    <n v="9"/>
    <n v="387"/>
    <s v="Zoom"/>
    <s v="Şimal-qərb"/>
    <s v="Şəmkir"/>
    <d v="2021-07-02T20:24:00"/>
  </r>
  <r>
    <s v="Sabilov Ayaz Teymur"/>
    <s v="Satış nümayəndəsi"/>
    <x v="1"/>
    <x v="21"/>
    <n v="128"/>
    <n v="8"/>
    <n v="1024"/>
    <s v="Ultra"/>
    <s v="Cənub"/>
    <s v="Nefçala"/>
    <d v="2021-07-02T21:36:00"/>
  </r>
  <r>
    <s v="Bağışov Elnur İbad"/>
    <s v="Satış meneceri"/>
    <x v="0"/>
    <x v="5"/>
    <n v="121"/>
    <n v="53"/>
    <n v="6413"/>
    <s v="Zoom"/>
    <s v="Şimal-qərb"/>
    <s v="Şəmkir"/>
    <d v="2021-07-02T22:48:00"/>
  </r>
  <r>
    <s v="Bağışov Elnur İbad"/>
    <s v="Satış meneceri"/>
    <x v="1"/>
    <x v="12"/>
    <n v="121"/>
    <n v="12"/>
    <n v="1452"/>
    <s v="Future"/>
    <s v="Şimal-qərb"/>
    <s v="Gəncə"/>
    <d v="2021-07-03T00:00:00"/>
  </r>
  <r>
    <s v="Əliyev İlqar Samir"/>
    <s v="Satış meneceri"/>
    <x v="0"/>
    <x v="32"/>
    <n v="119"/>
    <n v="11"/>
    <n v="1309"/>
    <s v="Trim"/>
    <s v="Şimal"/>
    <s v="Zaqatala"/>
    <d v="2021-07-03T01:12:00"/>
  </r>
  <r>
    <s v="Sabilov Ayaz Teymur"/>
    <s v="Satış nümayəndəsi"/>
    <x v="0"/>
    <x v="5"/>
    <n v="121"/>
    <n v="92"/>
    <n v="11132"/>
    <s v="Albana"/>
    <s v="Şimal-qərb"/>
    <s v="Ağstafa"/>
    <d v="2021-07-03T02:24:00"/>
  </r>
  <r>
    <s v="Əliyev İlqar Samir"/>
    <s v="Satış meneceri"/>
    <x v="0"/>
    <x v="17"/>
    <n v="83"/>
    <n v="10"/>
    <n v="830"/>
    <s v="Inshaatgold"/>
    <s v="Şimal-şərq"/>
    <s v="Xaçmaz"/>
    <d v="2021-07-03T03:36:00"/>
  </r>
  <r>
    <s v="Əliyev İlqar Samir"/>
    <s v="Satış meneceri"/>
    <x v="1"/>
    <x v="7"/>
    <n v="65"/>
    <n v="11"/>
    <n v="715"/>
    <s v="ABC"/>
    <s v="Şərq"/>
    <s v="Bakı"/>
    <d v="2021-07-03T04:48:00"/>
  </r>
  <r>
    <s v="Əliyeva Röya Əli"/>
    <s v="Satış nümayəndəsi"/>
    <x v="3"/>
    <x v="6"/>
    <n v="121"/>
    <n v="46"/>
    <n v="5566"/>
    <s v="Ilmano"/>
    <s v="Şərq"/>
    <s v="Bakı"/>
    <d v="2021-07-03T06:00:00"/>
  </r>
  <r>
    <s v="Əliyeva Röya Əli"/>
    <s v="Satış nümayəndəsi"/>
    <x v="1"/>
    <x v="8"/>
    <n v="50"/>
    <n v="8"/>
    <n v="400"/>
    <s v="BlackWhite"/>
    <s v="Şimal-qərb"/>
    <s v="Gəncə"/>
    <d v="2021-07-03T07:12:00"/>
  </r>
  <r>
    <s v="Abdullayev Tahir Nurlan"/>
    <s v="Satış nümayəndəsi"/>
    <x v="2"/>
    <x v="33"/>
    <n v="47"/>
    <n v="6"/>
    <n v="282"/>
    <s v="Number"/>
    <s v="Şimal-qərb"/>
    <s v="Gəncə"/>
    <d v="2021-07-03T08:24:00"/>
  </r>
  <r>
    <s v="Sabilov Ayaz Teymur"/>
    <s v="Satış nümayəndəsi"/>
    <x v="2"/>
    <x v="38"/>
    <n v="131"/>
    <n v="12"/>
    <n v="1572"/>
    <s v="Future"/>
    <s v="Şimal-qərb"/>
    <s v="Gəncə"/>
    <d v="2021-07-03T09:36:00"/>
  </r>
  <r>
    <s v="Orucov Teymur Rəşad"/>
    <s v="Satış meneceri"/>
    <x v="3"/>
    <x v="27"/>
    <n v="43"/>
    <n v="6"/>
    <n v="258"/>
    <s v="Ultra"/>
    <s v="Cənub"/>
    <s v="Nefçala"/>
    <d v="2021-07-03T10:48:00"/>
  </r>
  <r>
    <s v="Əliyeva Röya Əli"/>
    <s v="Satış nümayəndəsi"/>
    <x v="3"/>
    <x v="25"/>
    <n v="67"/>
    <n v="5"/>
    <n v="335"/>
    <s v="Stream"/>
    <s v="Cənub"/>
    <s v="Biləsuvar"/>
    <d v="2021-07-03T12:00:00"/>
  </r>
  <r>
    <s v="Bağırov Seymur Orxan"/>
    <s v="Satış meneceri"/>
    <x v="2"/>
    <x v="3"/>
    <n v="40"/>
    <n v="4"/>
    <n v="160"/>
    <s v="Zoom"/>
    <s v="Şimal-qərb"/>
    <s v="Şəmkir"/>
    <d v="2021-07-03T13:12:00"/>
  </r>
  <r>
    <s v="Əliyeva Röya Əli"/>
    <s v="Satış nümayəndəsi"/>
    <x v="1"/>
    <x v="21"/>
    <n v="128"/>
    <n v="2"/>
    <n v="256"/>
    <s v="Inshaatgold"/>
    <s v="Şimal-şərq"/>
    <s v="Xaçmaz"/>
    <d v="2021-07-03T14:24:00"/>
  </r>
  <r>
    <s v="Bağışov Elnur İbad"/>
    <s v="Satış meneceri"/>
    <x v="0"/>
    <x v="5"/>
    <n v="121"/>
    <n v="78"/>
    <n v="9438"/>
    <s v="Ultra"/>
    <s v="Cənub"/>
    <s v="Nefçala"/>
    <d v="2021-07-03T15:36:00"/>
  </r>
  <r>
    <s v="Orucov Teymur Rəşad"/>
    <s v="Satış meneceri"/>
    <x v="0"/>
    <x v="14"/>
    <n v="47"/>
    <n v="8"/>
    <n v="376"/>
    <s v="Ilmano"/>
    <s v="Şərq"/>
    <s v="Bakı"/>
    <d v="2021-07-03T16:48:00"/>
  </r>
  <r>
    <s v="Bağışov Elnur İbad"/>
    <s v="Satış meneceri"/>
    <x v="0"/>
    <x v="2"/>
    <n v="38"/>
    <n v="8"/>
    <n v="304"/>
    <s v="Zoom"/>
    <s v="Şimal-qərb"/>
    <s v="Şəmkir"/>
    <d v="2021-07-03T18:00:00"/>
  </r>
  <r>
    <s v="Əliyev İlqar Samir"/>
    <s v="Satış meneceri"/>
    <x v="4"/>
    <x v="49"/>
    <n v="50"/>
    <n v="99"/>
    <n v="4950"/>
    <s v="Human"/>
    <s v="Şərq"/>
    <s v="Sumqayıt"/>
    <d v="2021-07-03T19:12:00"/>
  </r>
  <r>
    <s v="Sabilov Ayaz Teymur"/>
    <s v="Satış nümayəndəsi"/>
    <x v="3"/>
    <x v="28"/>
    <n v="27"/>
    <n v="51"/>
    <n v="1377"/>
    <s v="Invest"/>
    <s v="Şərq"/>
    <s v="Bakı"/>
    <d v="2021-07-03T20:24:00"/>
  </r>
  <r>
    <s v="Əliyev İlqar Samir"/>
    <s v="Satış meneceri"/>
    <x v="2"/>
    <x v="45"/>
    <n v="105"/>
    <n v="4"/>
    <n v="420"/>
    <s v="Human"/>
    <s v="Şərq"/>
    <s v="Sumqayıt"/>
    <d v="2021-07-03T21:36:00"/>
  </r>
  <r>
    <s v="Əliyev İlqar Samir"/>
    <s v="Satış meneceri"/>
    <x v="1"/>
    <x v="9"/>
    <n v="98"/>
    <n v="12"/>
    <n v="1176"/>
    <s v="Ilpatio"/>
    <s v="Şərq"/>
    <s v="Bakı"/>
    <d v="2021-07-03T22:48:00"/>
  </r>
  <r>
    <s v="Əliyev İlqar Samir"/>
    <s v="Satış meneceri"/>
    <x v="0"/>
    <x v="10"/>
    <n v="54"/>
    <n v="80"/>
    <n v="4320"/>
    <s v="Future"/>
    <s v="Şimal-qərb"/>
    <s v="Gəncə"/>
    <d v="2021-07-04T00:00:00"/>
  </r>
  <r>
    <s v="Sabilov Ayaz Teymur"/>
    <s v="Satış nümayəndəsi"/>
    <x v="2"/>
    <x v="34"/>
    <n v="68"/>
    <n v="83"/>
    <n v="5644"/>
    <s v="Future"/>
    <s v="Şimal-qərb"/>
    <s v="Gəncə"/>
    <d v="2021-07-04T01:12:00"/>
  </r>
  <r>
    <s v="Sabilov Ayaz Teymur"/>
    <s v="Satış nümayəndəsi"/>
    <x v="1"/>
    <x v="29"/>
    <n v="133"/>
    <n v="12"/>
    <n v="1596"/>
    <s v="AZstar"/>
    <s v="Şimal-şərq"/>
    <s v="Quba"/>
    <d v="2021-07-04T02:24:00"/>
  </r>
  <r>
    <s v="Bağışov Elnur İbad"/>
    <s v="Satış meneceri"/>
    <x v="1"/>
    <x v="29"/>
    <n v="133"/>
    <n v="10"/>
    <n v="1330"/>
    <s v="Caspello"/>
    <s v="Cənub"/>
    <s v="Lənkəran"/>
    <d v="2021-07-04T03:36:00"/>
  </r>
  <r>
    <s v="Əliyeva Röya Əli"/>
    <s v="Satış nümayəndəsi"/>
    <x v="3"/>
    <x v="18"/>
    <n v="142"/>
    <n v="8"/>
    <n v="1136"/>
    <s v="Number"/>
    <s v="Şimal-qərb"/>
    <s v="Gəncə"/>
    <d v="2021-07-04T04:48:00"/>
  </r>
  <r>
    <s v="Bağırov Seymur Orxan"/>
    <s v="Satış meneceri"/>
    <x v="1"/>
    <x v="37"/>
    <n v="87"/>
    <n v="7"/>
    <n v="609"/>
    <s v="Sensora"/>
    <s v="Şərq"/>
    <s v="Xırdalan"/>
    <d v="2021-07-04T06:00:00"/>
  </r>
  <r>
    <s v="Bağışov Elnur İbad"/>
    <s v="Satış meneceri"/>
    <x v="3"/>
    <x v="48"/>
    <n v="73"/>
    <n v="45"/>
    <n v="3285"/>
    <s v="Ultra"/>
    <s v="Cənub"/>
    <s v="Nefçala"/>
    <d v="2021-07-04T07:12:00"/>
  </r>
  <r>
    <s v="Mustafayeva Sona Abdulla"/>
    <s v="Satış nümayəndəsi"/>
    <x v="1"/>
    <x v="7"/>
    <n v="65"/>
    <n v="12"/>
    <n v="780"/>
    <s v="Caspello"/>
    <s v="Cənub"/>
    <s v="Lənkəran"/>
    <d v="2021-07-04T08:24:00"/>
  </r>
  <r>
    <s v="Abdullayev Tahir Nurlan"/>
    <s v="Satış nümayəndəsi"/>
    <x v="1"/>
    <x v="7"/>
    <n v="65"/>
    <n v="12"/>
    <n v="780"/>
    <s v="Ultra"/>
    <s v="Cənub"/>
    <s v="Nefçala"/>
    <d v="2021-07-04T09:36:00"/>
  </r>
  <r>
    <s v="Sabilov Ayaz Teymur"/>
    <s v="Satış nümayəndəsi"/>
    <x v="2"/>
    <x v="38"/>
    <n v="131"/>
    <n v="10"/>
    <n v="1310"/>
    <s v="Zoom"/>
    <s v="Şimal-qərb"/>
    <s v="Şəmkir"/>
    <d v="2021-07-04T10:48:00"/>
  </r>
  <r>
    <s v="Sabilov Ayaz Teymur"/>
    <s v="Satış nümayəndəsi"/>
    <x v="3"/>
    <x v="13"/>
    <n v="130"/>
    <n v="8"/>
    <n v="1040"/>
    <s v="Sensora"/>
    <s v="Şərq"/>
    <s v="Xırdalan"/>
    <d v="2021-07-04T12:00:00"/>
  </r>
  <r>
    <s v="Əliyeva Röya Əli"/>
    <s v="Satış nümayəndəsi"/>
    <x v="0"/>
    <x v="10"/>
    <n v="54"/>
    <n v="76"/>
    <n v="4104"/>
    <s v="Future"/>
    <s v="Şimal-qərb"/>
    <s v="Gəncə"/>
    <d v="2021-07-04T13:12:00"/>
  </r>
  <r>
    <s v="Bağırov Seymur Orxan"/>
    <s v="Satış meneceri"/>
    <x v="0"/>
    <x v="40"/>
    <n v="128"/>
    <n v="5"/>
    <n v="640"/>
    <s v="Zoom"/>
    <s v="Şimal-qərb"/>
    <s v="Şəmkir"/>
    <d v="2021-07-04T14:24:00"/>
  </r>
  <r>
    <s v="Bağırov Seymur Orxan"/>
    <s v="Satış meneceri"/>
    <x v="3"/>
    <x v="19"/>
    <n v="70"/>
    <n v="13"/>
    <n v="910"/>
    <s v="Pero"/>
    <s v="Şimal-şərq"/>
    <s v="Quba"/>
    <d v="2021-07-04T15:36:00"/>
  </r>
  <r>
    <s v="Orucov Teymur Rəşad"/>
    <s v="Satış meneceri"/>
    <x v="1"/>
    <x v="23"/>
    <n v="40"/>
    <n v="10"/>
    <n v="400"/>
    <s v="Sensora"/>
    <s v="Şərq"/>
    <s v="Xırdalan"/>
    <d v="2021-07-04T16:48:00"/>
  </r>
  <r>
    <s v="Mustafayeva Sona Abdulla"/>
    <s v="Satış nümayəndəsi"/>
    <x v="4"/>
    <x v="49"/>
    <n v="50"/>
    <n v="95"/>
    <n v="4750"/>
    <s v="Ilmano"/>
    <s v="Şərq"/>
    <s v="Bakı"/>
    <d v="2021-07-04T18:00:00"/>
  </r>
  <r>
    <s v="Əliyeva Röya Əli"/>
    <s v="Satış nümayəndəsi"/>
    <x v="2"/>
    <x v="39"/>
    <n v="85"/>
    <n v="12"/>
    <n v="1020"/>
    <s v="Number"/>
    <s v="Şimal-qərb"/>
    <s v="Gəncə"/>
    <d v="2021-07-04T19:12:00"/>
  </r>
  <r>
    <s v="Bağışov Elnur İbad"/>
    <s v="Satış meneceri"/>
    <x v="1"/>
    <x v="21"/>
    <n v="128"/>
    <n v="7"/>
    <n v="896"/>
    <s v="Pero"/>
    <s v="Şimal-şərq"/>
    <s v="Quba"/>
    <d v="2021-07-04T20:24:00"/>
  </r>
  <r>
    <s v="Abdullayev Tahir Nurlan"/>
    <s v="Satış nümayəndəsi"/>
    <x v="2"/>
    <x v="39"/>
    <n v="85"/>
    <n v="8"/>
    <n v="680"/>
    <s v="Albana"/>
    <s v="Şimal-qərb"/>
    <s v="Ağstafa"/>
    <d v="2021-07-04T21:36:00"/>
  </r>
  <r>
    <s v="Abdullayev Tahir Nurlan"/>
    <s v="Satış nümayəndəsi"/>
    <x v="3"/>
    <x v="27"/>
    <n v="43"/>
    <n v="11"/>
    <n v="473"/>
    <s v="Ultra"/>
    <s v="Cənub"/>
    <s v="Nefçala"/>
    <d v="2021-07-04T22:48:00"/>
  </r>
  <r>
    <s v="Əliyev İlqar Samir"/>
    <s v="Satış meneceri"/>
    <x v="3"/>
    <x v="11"/>
    <n v="146"/>
    <n v="9"/>
    <n v="1314"/>
    <s v="Standart"/>
    <s v="Şimal"/>
    <s v="İsmayıllı"/>
    <d v="2021-07-05T00:00:00"/>
  </r>
  <r>
    <s v="Bağırov Seymur Orxan"/>
    <s v="Satış meneceri"/>
    <x v="1"/>
    <x v="7"/>
    <n v="65"/>
    <n v="6"/>
    <n v="390"/>
    <s v="Inshaatgold"/>
    <s v="Şimal-şərq"/>
    <s v="Xaçmaz"/>
    <d v="2021-07-05T01:12:00"/>
  </r>
  <r>
    <s v="Bağırov Seymur Orxan"/>
    <s v="Satış meneceri"/>
    <x v="1"/>
    <x v="23"/>
    <n v="40"/>
    <n v="9"/>
    <n v="360"/>
    <s v="BlackWhite"/>
    <s v="Şimal-qərb"/>
    <s v="Gəncə"/>
    <d v="2021-07-05T02:24:00"/>
  </r>
  <r>
    <s v="Sabilov Ayaz Teymur"/>
    <s v="Satış nümayəndəsi"/>
    <x v="0"/>
    <x v="5"/>
    <n v="121"/>
    <n v="12"/>
    <n v="1452"/>
    <s v="Caspello"/>
    <s v="Cənub"/>
    <s v="Lənkəran"/>
    <d v="2021-07-05T03:36:00"/>
  </r>
  <r>
    <s v="Abdullayev Tahir Nurlan"/>
    <s v="Satış nümayəndəsi"/>
    <x v="2"/>
    <x v="33"/>
    <n v="47"/>
    <n v="3"/>
    <n v="141"/>
    <s v="Number"/>
    <s v="Şimal-qərb"/>
    <s v="Gəncə"/>
    <d v="2021-07-05T04:48:00"/>
  </r>
  <r>
    <s v="Əliyev İlqar Samir"/>
    <s v="Satış meneceri"/>
    <x v="2"/>
    <x v="42"/>
    <n v="47"/>
    <n v="5"/>
    <n v="235"/>
    <s v="Future"/>
    <s v="Şimal-qərb"/>
    <s v="Gəncə"/>
    <d v="2021-07-05T06:00:00"/>
  </r>
  <r>
    <s v="Orucov Teymur Rəşad"/>
    <s v="Satış meneceri"/>
    <x v="0"/>
    <x v="10"/>
    <n v="54"/>
    <n v="73"/>
    <n v="3942"/>
    <s v="Future"/>
    <s v="Şimal-qərb"/>
    <s v="Gəncə"/>
    <d v="2021-07-05T07:12:00"/>
  </r>
  <r>
    <s v="Əliyev İlqar Samir"/>
    <s v="Satış meneceri"/>
    <x v="1"/>
    <x v="21"/>
    <n v="128"/>
    <n v="2"/>
    <n v="256"/>
    <s v="Future"/>
    <s v="Şimal-qərb"/>
    <s v="Gəncə"/>
    <d v="2021-07-05T08:24:00"/>
  </r>
  <r>
    <s v="Orucov Teymur Rəşad"/>
    <s v="Satış meneceri"/>
    <x v="3"/>
    <x v="46"/>
    <n v="36"/>
    <n v="9"/>
    <n v="324"/>
    <s v="Albana"/>
    <s v="Şimal-qərb"/>
    <s v="Ağstafa"/>
    <d v="2021-07-05T09:36:00"/>
  </r>
  <r>
    <s v="Sabilov Ayaz Teymur"/>
    <s v="Satış nümayəndəsi"/>
    <x v="4"/>
    <x v="47"/>
    <n v="134"/>
    <n v="119"/>
    <n v="15946"/>
    <s v="Albana"/>
    <s v="Şimal-qərb"/>
    <s v="Ağstafa"/>
    <d v="2021-07-05T10:48:00"/>
  </r>
  <r>
    <s v="Sabilov Ayaz Teymur"/>
    <s v="Satış nümayəndəsi"/>
    <x v="3"/>
    <x v="41"/>
    <n v="107"/>
    <n v="12"/>
    <n v="1284"/>
    <s v="Inshaatgold"/>
    <s v="Şimal-şərq"/>
    <s v="Xaçmaz"/>
    <d v="2021-07-05T12:00:00"/>
  </r>
  <r>
    <s v="Abdullayev Tahir Nurlan"/>
    <s v="Satış nümayəndəsi"/>
    <x v="0"/>
    <x v="32"/>
    <n v="119"/>
    <n v="8"/>
    <n v="952"/>
    <s v="Number"/>
    <s v="Şimal-qərb"/>
    <s v="Gəncə"/>
    <d v="2021-07-05T13:12:00"/>
  </r>
  <r>
    <s v="Orucov Teymur Rəşad"/>
    <s v="Satış meneceri"/>
    <x v="1"/>
    <x v="12"/>
    <n v="121"/>
    <n v="9"/>
    <n v="1089"/>
    <s v="Ultra"/>
    <s v="Cənub"/>
    <s v="Nefçala"/>
    <d v="2021-07-05T14:24:00"/>
  </r>
  <r>
    <s v="Sabilov Ayaz Teymur"/>
    <s v="Satış nümayəndəsi"/>
    <x v="1"/>
    <x v="21"/>
    <n v="128"/>
    <n v="9"/>
    <n v="1152"/>
    <s v="Ultra"/>
    <s v="Cənub"/>
    <s v="Nefçala"/>
    <d v="2021-07-05T15:36:00"/>
  </r>
  <r>
    <s v="Sabilov Ayaz Teymur"/>
    <s v="Satış nümayəndəsi"/>
    <x v="4"/>
    <x v="47"/>
    <n v="134"/>
    <n v="118"/>
    <n v="15812"/>
    <s v="Future"/>
    <s v="Şimal-qərb"/>
    <s v="Gəncə"/>
    <d v="2021-07-05T16:48:00"/>
  </r>
  <r>
    <s v="Abdullayev Tahir Nurlan"/>
    <s v="Satış nümayəndəsi"/>
    <x v="3"/>
    <x v="13"/>
    <n v="130"/>
    <n v="10"/>
    <n v="1300"/>
    <s v="Caspello"/>
    <s v="Cənub"/>
    <s v="Lənkəran"/>
    <d v="2021-07-05T18:00:00"/>
  </r>
  <r>
    <s v="Mustafayeva Sona Abdulla"/>
    <s v="Satış nümayəndəsi"/>
    <x v="2"/>
    <x v="45"/>
    <n v="105"/>
    <n v="2"/>
    <n v="210"/>
    <s v="Ultra"/>
    <s v="Cənub"/>
    <s v="Nefçala"/>
    <d v="2021-07-05T19:12:00"/>
  </r>
  <r>
    <s v="Əliyev İlqar Samir"/>
    <s v="Satış meneceri"/>
    <x v="2"/>
    <x v="20"/>
    <n v="89"/>
    <n v="113"/>
    <n v="10057"/>
    <s v="Zoom"/>
    <s v="Şimal-qərb"/>
    <s v="Şəmkir"/>
    <d v="2021-07-05T20:24:00"/>
  </r>
  <r>
    <s v="Mustafayeva Sona Abdulla"/>
    <s v="Satış nümayəndəsi"/>
    <x v="1"/>
    <x v="4"/>
    <n v="104"/>
    <n v="5"/>
    <n v="520"/>
    <s v="Zoom"/>
    <s v="Şimal-qərb"/>
    <s v="Şəmkir"/>
    <d v="2021-07-05T21:36:00"/>
  </r>
  <r>
    <s v="Orucov Teymur Rəşad"/>
    <s v="Satış meneceri"/>
    <x v="0"/>
    <x v="40"/>
    <n v="128"/>
    <n v="11"/>
    <n v="1408"/>
    <s v="Albana"/>
    <s v="Şimal-qərb"/>
    <s v="Ağstafa"/>
    <d v="2021-07-05T22:48:00"/>
  </r>
  <r>
    <s v="Əliyeva Röya Əli"/>
    <s v="Satış nümayəndəsi"/>
    <x v="0"/>
    <x v="17"/>
    <n v="83"/>
    <n v="3"/>
    <n v="249"/>
    <s v="Human"/>
    <s v="Şərq"/>
    <s v="Sumqayıt"/>
    <d v="2021-07-06T00:00:00"/>
  </r>
  <r>
    <s v="Bağışov Elnur İbad"/>
    <s v="Satış meneceri"/>
    <x v="2"/>
    <x v="42"/>
    <n v="47"/>
    <n v="5"/>
    <n v="235"/>
    <s v="Stream"/>
    <s v="Cənub"/>
    <s v="Biləsuvar"/>
    <d v="2021-07-06T01:12:00"/>
  </r>
  <r>
    <s v="Sabilov Ayaz Teymur"/>
    <s v="Satış nümayəndəsi"/>
    <x v="3"/>
    <x v="6"/>
    <n v="121"/>
    <n v="46"/>
    <n v="5566"/>
    <s v="Caspello"/>
    <s v="Cənub"/>
    <s v="Lənkəran"/>
    <d v="2021-07-06T02:24:00"/>
  </r>
  <r>
    <s v="Əliyeva Röya Əli"/>
    <s v="Satış nümayəndəsi"/>
    <x v="2"/>
    <x v="34"/>
    <n v="68"/>
    <n v="78"/>
    <n v="5304"/>
    <s v="Caspello"/>
    <s v="Cənub"/>
    <s v="Lənkəran"/>
    <d v="2021-07-06T03:36:00"/>
  </r>
  <r>
    <s v="Sabilov Ayaz Teymur"/>
    <s v="Satış nümayəndəsi"/>
    <x v="2"/>
    <x v="16"/>
    <n v="107"/>
    <n v="2"/>
    <n v="214"/>
    <s v="Albana"/>
    <s v="Şimal-qərb"/>
    <s v="Ağstafa"/>
    <d v="2021-07-06T04:48:00"/>
  </r>
  <r>
    <s v="Əliyeva Röya Əli"/>
    <s v="Satış nümayəndəsi"/>
    <x v="3"/>
    <x v="11"/>
    <n v="146"/>
    <n v="12"/>
    <n v="1752"/>
    <s v="Number"/>
    <s v="Şimal-qərb"/>
    <s v="Gəncə"/>
    <d v="2021-07-06T06:00:00"/>
  </r>
  <r>
    <s v="Bağışov Elnur İbad"/>
    <s v="Satış meneceri"/>
    <x v="1"/>
    <x v="8"/>
    <n v="50"/>
    <n v="10"/>
    <n v="500"/>
    <s v="Caspello"/>
    <s v="Cənub"/>
    <s v="Lənkəran"/>
    <d v="2021-07-06T07:12:00"/>
  </r>
  <r>
    <s v="Əliyev İlqar Samir"/>
    <s v="Satış meneceri"/>
    <x v="1"/>
    <x v="1"/>
    <n v="145"/>
    <n v="12"/>
    <n v="1740"/>
    <s v="BlackWhite"/>
    <s v="Şimal-qərb"/>
    <s v="Gəncə"/>
    <d v="2021-07-06T08:24:00"/>
  </r>
  <r>
    <s v="Əliyeva Röya Əli"/>
    <s v="Satış nümayəndəsi"/>
    <x v="3"/>
    <x v="48"/>
    <n v="73"/>
    <n v="42"/>
    <n v="3066"/>
    <s v="Future"/>
    <s v="Şimal-qərb"/>
    <s v="Gəncə"/>
    <d v="2021-07-06T09:36:00"/>
  </r>
  <r>
    <s v="Mustafayeva Sona Abdulla"/>
    <s v="Satış nümayəndəsi"/>
    <x v="4"/>
    <x v="47"/>
    <n v="134"/>
    <n v="125"/>
    <n v="16750"/>
    <s v="Zoom"/>
    <s v="Şimal-qərb"/>
    <s v="Şəmkir"/>
    <d v="2021-07-06T10:48:00"/>
  </r>
  <r>
    <s v="Bağışov Elnur İbad"/>
    <s v="Satış meneceri"/>
    <x v="0"/>
    <x v="35"/>
    <n v="69"/>
    <n v="43"/>
    <n v="2967"/>
    <s v="BlackWhite"/>
    <s v="Şimal-qərb"/>
    <s v="Gəncə"/>
    <d v="2021-07-06T12:00:00"/>
  </r>
  <r>
    <s v="Əliyev İlqar Samir"/>
    <s v="Satış meneceri"/>
    <x v="1"/>
    <x v="37"/>
    <n v="87"/>
    <n v="4"/>
    <n v="348"/>
    <s v="Trim"/>
    <s v="Şimal"/>
    <s v="Zaqatala"/>
    <d v="2021-07-06T13:12:00"/>
  </r>
  <r>
    <s v="Bağışov Elnur İbad"/>
    <s v="Satış meneceri"/>
    <x v="0"/>
    <x v="17"/>
    <n v="83"/>
    <n v="7"/>
    <n v="581"/>
    <s v="Albana"/>
    <s v="Şimal-qərb"/>
    <s v="Ağstafa"/>
    <d v="2021-07-06T14:24:00"/>
  </r>
  <r>
    <s v="Sabilov Ayaz Teymur"/>
    <s v="Satış nümayəndəsi"/>
    <x v="3"/>
    <x v="6"/>
    <n v="121"/>
    <n v="46"/>
    <n v="5566"/>
    <s v="Albana"/>
    <s v="Şimal-qərb"/>
    <s v="Ağstafa"/>
    <d v="2021-07-06T15:36:00"/>
  </r>
  <r>
    <s v="Abdullayev Tahir Nurlan"/>
    <s v="Satış nümayəndəsi"/>
    <x v="2"/>
    <x v="34"/>
    <n v="68"/>
    <n v="79"/>
    <n v="5372"/>
    <s v="Ilmano"/>
    <s v="Şərq"/>
    <s v="Bakı"/>
    <d v="2021-07-06T16:48:00"/>
  </r>
  <r>
    <s v="Orucov Teymur Rəşad"/>
    <s v="Satış meneceri"/>
    <x v="0"/>
    <x v="40"/>
    <n v="128"/>
    <n v="5"/>
    <n v="640"/>
    <s v="Alfa"/>
    <s v="Şimal-qərb"/>
    <s v="Şəmkir"/>
    <d v="2021-07-06T18:00:00"/>
  </r>
  <r>
    <s v="Mustafayeva Sona Abdulla"/>
    <s v="Satış nümayəndəsi"/>
    <x v="1"/>
    <x v="23"/>
    <n v="40"/>
    <n v="11"/>
    <n v="440"/>
    <s v="Caspello"/>
    <s v="Cənub"/>
    <s v="Lənkəran"/>
    <d v="2021-07-06T19:12:00"/>
  </r>
  <r>
    <s v="Sabilov Ayaz Teymur"/>
    <s v="Satış nümayəndəsi"/>
    <x v="1"/>
    <x v="37"/>
    <n v="87"/>
    <n v="9"/>
    <n v="783"/>
    <s v="Ilpatio"/>
    <s v="Şərq"/>
    <s v="Bakı"/>
    <d v="2021-07-06T20:24:00"/>
  </r>
  <r>
    <s v="Orucov Teymur Rəşad"/>
    <s v="Satış meneceri"/>
    <x v="2"/>
    <x v="34"/>
    <n v="68"/>
    <n v="77"/>
    <n v="5236"/>
    <s v="Number"/>
    <s v="Şimal-qərb"/>
    <s v="Gəncə"/>
    <d v="2021-07-06T21:36:00"/>
  </r>
  <r>
    <s v="Mustafayeva Sona Abdulla"/>
    <s v="Satış nümayəndəsi"/>
    <x v="3"/>
    <x v="19"/>
    <n v="70"/>
    <n v="11"/>
    <n v="770"/>
    <s v="Alfa"/>
    <s v="Şimal-qərb"/>
    <s v="Şəmkir"/>
    <d v="2021-07-06T22:48:00"/>
  </r>
  <r>
    <s v="Abdullayev Tahir Nurlan"/>
    <s v="Satış nümayəndəsi"/>
    <x v="1"/>
    <x v="8"/>
    <n v="50"/>
    <n v="12"/>
    <n v="600"/>
    <s v="Ilpatio"/>
    <s v="Şərq"/>
    <s v="Bakı"/>
    <d v="2021-07-07T00:00:00"/>
  </r>
  <r>
    <s v="Orucov Teymur Rəşad"/>
    <s v="Satış meneceri"/>
    <x v="2"/>
    <x v="16"/>
    <n v="107"/>
    <n v="3"/>
    <n v="321"/>
    <s v="Sensora"/>
    <s v="Şərq"/>
    <s v="Xırdalan"/>
    <d v="2021-07-07T01:12:00"/>
  </r>
  <r>
    <s v="Əliyev İlqar Samir"/>
    <s v="Satış meneceri"/>
    <x v="1"/>
    <x v="8"/>
    <n v="50"/>
    <n v="10"/>
    <n v="500"/>
    <s v="Sensora"/>
    <s v="Şərq"/>
    <s v="Xırdalan"/>
    <d v="2021-07-07T02:24:00"/>
  </r>
  <r>
    <s v="Əliyeva Röya Əli"/>
    <s v="Satış nümayəndəsi"/>
    <x v="2"/>
    <x v="16"/>
    <n v="107"/>
    <n v="4"/>
    <n v="428"/>
    <s v="Human"/>
    <s v="Şərq"/>
    <s v="Sumqayıt"/>
    <d v="2021-07-07T03:36:00"/>
  </r>
  <r>
    <s v="Abdullayev Tahir Nurlan"/>
    <s v="Satış nümayəndəsi"/>
    <x v="1"/>
    <x v="37"/>
    <n v="87"/>
    <n v="3"/>
    <n v="261"/>
    <s v="ABC"/>
    <s v="Şərq"/>
    <s v="Bakı"/>
    <d v="2021-07-07T04:48:00"/>
  </r>
  <r>
    <s v="Bağırov Seymur Orxan"/>
    <s v="Satış meneceri"/>
    <x v="2"/>
    <x v="39"/>
    <n v="85"/>
    <n v="11"/>
    <n v="935"/>
    <s v="Sensora"/>
    <s v="Şərq"/>
    <s v="Xırdalan"/>
    <d v="2021-07-07T06:00:00"/>
  </r>
  <r>
    <s v="Əliyev İlqar Samir"/>
    <s v="Satış meneceri"/>
    <x v="3"/>
    <x v="46"/>
    <n v="36"/>
    <n v="11"/>
    <n v="396"/>
    <s v="Future"/>
    <s v="Şimal-qərb"/>
    <s v="Gəncə"/>
    <d v="2021-07-07T07:12:00"/>
  </r>
  <r>
    <s v="Əliyev İlqar Samir"/>
    <s v="Satış meneceri"/>
    <x v="0"/>
    <x v="26"/>
    <n v="6"/>
    <n v="224"/>
    <n v="1344"/>
    <s v="Elba"/>
    <s v="Şimal-qərb"/>
    <s v="Gəncə"/>
    <d v="2021-07-07T08:24:00"/>
  </r>
  <r>
    <s v="Əliyev İlqar Samir"/>
    <s v="Satış meneceri"/>
    <x v="2"/>
    <x v="39"/>
    <n v="85"/>
    <n v="13"/>
    <n v="1105"/>
    <s v="Zoom"/>
    <s v="Şimal-qərb"/>
    <s v="Şəmkir"/>
    <d v="2021-07-07T09:36:00"/>
  </r>
  <r>
    <s v="Əliyeva Röya Əli"/>
    <s v="Satış nümayəndəsi"/>
    <x v="0"/>
    <x v="14"/>
    <n v="47"/>
    <n v="6"/>
    <n v="282"/>
    <s v="Sensora"/>
    <s v="Şərq"/>
    <s v="Xırdalan"/>
    <d v="2021-07-07T10:48:00"/>
  </r>
  <r>
    <s v="Orucov Teymur Rəşad"/>
    <s v="Satış meneceri"/>
    <x v="1"/>
    <x v="23"/>
    <n v="40"/>
    <n v="5"/>
    <n v="200"/>
    <s v="ABC"/>
    <s v="Şərq"/>
    <s v="Bakı"/>
    <d v="2021-07-07T12:00:00"/>
  </r>
  <r>
    <s v="Abdullayev Tahir Nurlan"/>
    <s v="Satış nümayəndəsi"/>
    <x v="1"/>
    <x v="12"/>
    <n v="121"/>
    <n v="12"/>
    <n v="1452"/>
    <s v="Sensora"/>
    <s v="Şərq"/>
    <s v="Xırdalan"/>
    <d v="2021-07-07T13:12:00"/>
  </r>
  <r>
    <s v="Orucov Teymur Rəşad"/>
    <s v="Satış meneceri"/>
    <x v="3"/>
    <x v="6"/>
    <n v="121"/>
    <n v="46"/>
    <n v="5566"/>
    <s v="Future"/>
    <s v="Şimal-qərb"/>
    <s v="Gəncə"/>
    <d v="2021-07-07T14:24:00"/>
  </r>
  <r>
    <s v="Bağırov Seymur Orxan"/>
    <s v="Satış meneceri"/>
    <x v="0"/>
    <x v="0"/>
    <n v="98"/>
    <n v="16"/>
    <n v="1568"/>
    <s v="BlackWhite"/>
    <s v="Şimal-qərb"/>
    <s v="Gəncə"/>
    <d v="2021-07-07T15:36:00"/>
  </r>
  <r>
    <s v="Mustafayeva Sona Abdulla"/>
    <s v="Satış nümayəndəsi"/>
    <x v="1"/>
    <x v="21"/>
    <n v="128"/>
    <n v="7"/>
    <n v="896"/>
    <s v="Ultra"/>
    <s v="Cənub"/>
    <s v="Nefçala"/>
    <d v="2021-07-07T16:48:00"/>
  </r>
  <r>
    <s v="Bağışov Elnur İbad"/>
    <s v="Satış meneceri"/>
    <x v="1"/>
    <x v="12"/>
    <n v="121"/>
    <n v="13"/>
    <n v="1573"/>
    <s v="Human"/>
    <s v="Şərq"/>
    <s v="Sumqayıt"/>
    <d v="2021-07-07T18:00:00"/>
  </r>
  <r>
    <s v="Əliyeva Röya Əli"/>
    <s v="Satış nümayəndəsi"/>
    <x v="1"/>
    <x v="4"/>
    <n v="104"/>
    <n v="6"/>
    <n v="624"/>
    <s v="AZstar"/>
    <s v="Şimal-şərq"/>
    <s v="Quba"/>
    <d v="2021-07-07T19:12:00"/>
  </r>
  <r>
    <s v="Əliyeva Röya Əli"/>
    <s v="Satış nümayəndəsi"/>
    <x v="0"/>
    <x v="30"/>
    <n v="31"/>
    <n v="12"/>
    <n v="372"/>
    <s v="Lebima"/>
    <s v="Şimal-şərq"/>
    <s v="Qusar"/>
    <d v="2021-07-07T20:24:00"/>
  </r>
  <r>
    <s v="Əliyeva Röya Əli"/>
    <s v="Satış nümayəndəsi"/>
    <x v="0"/>
    <x v="0"/>
    <n v="98"/>
    <n v="13"/>
    <n v="1274"/>
    <s v="Human"/>
    <s v="Şərq"/>
    <s v="Sumqayıt"/>
    <d v="2021-07-07T21:36:00"/>
  </r>
  <r>
    <s v="Əliyev İlqar Samir"/>
    <s v="Satış meneceri"/>
    <x v="0"/>
    <x v="40"/>
    <n v="128"/>
    <n v="10"/>
    <n v="1280"/>
    <s v="Ilpatio"/>
    <s v="Şərq"/>
    <s v="Bakı"/>
    <d v="2021-07-07T22:48:00"/>
  </r>
  <r>
    <s v="Abdullayev Tahir Nurlan"/>
    <s v="Satış nümayəndəsi"/>
    <x v="2"/>
    <x v="36"/>
    <n v="73"/>
    <n v="11"/>
    <n v="803"/>
    <s v="Future"/>
    <s v="Şimal-qərb"/>
    <s v="Gəncə"/>
    <d v="2021-07-08T00:00:00"/>
  </r>
  <r>
    <s v="Bağışov Elnur İbad"/>
    <s v="Satış meneceri"/>
    <x v="2"/>
    <x v="45"/>
    <n v="105"/>
    <n v="1"/>
    <n v="105"/>
    <s v="AZtotal"/>
    <s v="Şərq"/>
    <s v="Sumqayıt"/>
    <d v="2021-07-08T01:12:00"/>
  </r>
  <r>
    <s v="Mustafayeva Sona Abdulla"/>
    <s v="Satış nümayəndəsi"/>
    <x v="3"/>
    <x v="28"/>
    <n v="27"/>
    <n v="50"/>
    <n v="1350"/>
    <s v="Diema"/>
    <s v="Şimal-qərb"/>
    <s v="Ağstafa"/>
    <d v="2021-07-08T02:24:00"/>
  </r>
  <r>
    <s v="Bağırov Seymur Orxan"/>
    <s v="Satış meneceri"/>
    <x v="2"/>
    <x v="45"/>
    <n v="105"/>
    <n v="7"/>
    <n v="735"/>
    <s v="Standart"/>
    <s v="Şimal"/>
    <s v="İsmayıllı"/>
    <d v="2021-07-08T03:36:00"/>
  </r>
  <r>
    <s v="Orucov Teymur Rəşad"/>
    <s v="Satış meneceri"/>
    <x v="0"/>
    <x v="35"/>
    <n v="69"/>
    <n v="38"/>
    <n v="2622"/>
    <s v="Ilpatio"/>
    <s v="Şərq"/>
    <s v="Bakı"/>
    <d v="2021-07-08T04:48:00"/>
  </r>
  <r>
    <s v="Bağırov Seymur Orxan"/>
    <s v="Satış meneceri"/>
    <x v="3"/>
    <x v="18"/>
    <n v="142"/>
    <n v="5"/>
    <n v="710"/>
    <s v="Albana"/>
    <s v="Şimal-qərb"/>
    <s v="Ağstafa"/>
    <d v="2021-07-08T06:00:00"/>
  </r>
  <r>
    <s v="Orucov Teymur Rəşad"/>
    <s v="Satış meneceri"/>
    <x v="0"/>
    <x v="10"/>
    <n v="54"/>
    <n v="78"/>
    <n v="4212"/>
    <s v="Ultra"/>
    <s v="Cənub"/>
    <s v="Nefçala"/>
    <d v="2021-07-08T07:12:00"/>
  </r>
  <r>
    <s v="Bağırov Seymur Orxan"/>
    <s v="Satış meneceri"/>
    <x v="0"/>
    <x v="5"/>
    <n v="121"/>
    <n v="61"/>
    <n v="7381"/>
    <s v="Albana"/>
    <s v="Şimal-qərb"/>
    <s v="Ağstafa"/>
    <d v="2021-07-08T08:24:00"/>
  </r>
  <r>
    <s v="Orucov Teymur Rəşad"/>
    <s v="Satış meneceri"/>
    <x v="3"/>
    <x v="11"/>
    <n v="146"/>
    <n v="8"/>
    <n v="1168"/>
    <s v="Sensora"/>
    <s v="Şərq"/>
    <s v="Xırdalan"/>
    <d v="2021-07-08T09:36:00"/>
  </r>
  <r>
    <s v="Bağışov Elnur İbad"/>
    <s v="Satış meneceri"/>
    <x v="0"/>
    <x v="24"/>
    <n v="32"/>
    <n v="58"/>
    <n v="1856"/>
    <s v="Sensora"/>
    <s v="Şərq"/>
    <s v="Xırdalan"/>
    <d v="2021-07-08T10:48:00"/>
  </r>
  <r>
    <s v="Mustafayeva Sona Abdulla"/>
    <s v="Satış nümayəndəsi"/>
    <x v="3"/>
    <x v="27"/>
    <n v="43"/>
    <n v="9"/>
    <n v="387"/>
    <s v="Caspello"/>
    <s v="Cənub"/>
    <s v="Lənkəran"/>
    <d v="2021-07-08T12:00:00"/>
  </r>
  <r>
    <s v="Əliyeva Röya Əli"/>
    <s v="Satış nümayəndəsi"/>
    <x v="2"/>
    <x v="45"/>
    <n v="105"/>
    <n v="3"/>
    <n v="315"/>
    <s v="Diema"/>
    <s v="Şimal-qərb"/>
    <s v="Ağstafa"/>
    <d v="2021-07-08T13:12:00"/>
  </r>
  <r>
    <s v="Orucov Teymur Rəşad"/>
    <s v="Satış meneceri"/>
    <x v="2"/>
    <x v="38"/>
    <n v="131"/>
    <n v="5"/>
    <n v="655"/>
    <s v="Albana"/>
    <s v="Şimal-qərb"/>
    <s v="Ağstafa"/>
    <d v="2021-07-08T14:24:00"/>
  </r>
  <r>
    <s v="Əliyev İlqar Samir"/>
    <s v="Satış meneceri"/>
    <x v="2"/>
    <x v="45"/>
    <n v="105"/>
    <n v="3"/>
    <n v="315"/>
    <s v="Azgold"/>
    <s v="Şimal"/>
    <s v="Qəbələ"/>
    <d v="2021-07-08T15:36:00"/>
  </r>
  <r>
    <s v="Mustafayeva Sona Abdulla"/>
    <s v="Satış nümayəndəsi"/>
    <x v="3"/>
    <x v="18"/>
    <n v="142"/>
    <n v="6"/>
    <n v="852"/>
    <s v="Future"/>
    <s v="Şimal-qərb"/>
    <s v="Gəncə"/>
    <d v="2021-07-08T16:48:00"/>
  </r>
  <r>
    <s v="Əliyeva Röya Əli"/>
    <s v="Satış nümayəndəsi"/>
    <x v="4"/>
    <x v="49"/>
    <n v="50"/>
    <n v="100"/>
    <n v="5000"/>
    <s v="Albana"/>
    <s v="Şimal-qərb"/>
    <s v="Ağstafa"/>
    <d v="2021-07-08T18:00:00"/>
  </r>
  <r>
    <s v="Orucov Teymur Rəşad"/>
    <s v="Satış meneceri"/>
    <x v="4"/>
    <x v="49"/>
    <n v="50"/>
    <n v="99"/>
    <n v="4950"/>
    <s v="Inshaatgold"/>
    <s v="Şimal-şərq"/>
    <s v="Xaçmaz"/>
    <d v="2021-07-08T19:12:00"/>
  </r>
  <r>
    <s v="Mustafayeva Sona Abdulla"/>
    <s v="Satış nümayəndəsi"/>
    <x v="4"/>
    <x v="49"/>
    <n v="50"/>
    <n v="93"/>
    <n v="4650"/>
    <s v="AZstar"/>
    <s v="Şimal-şərq"/>
    <s v="Quba"/>
    <d v="2021-07-08T20:24:00"/>
  </r>
  <r>
    <s v="Əliyev İlqar Samir"/>
    <s v="Satış meneceri"/>
    <x v="3"/>
    <x v="19"/>
    <n v="70"/>
    <n v="11"/>
    <n v="770"/>
    <s v="BlackWhite"/>
    <s v="Şimal-qərb"/>
    <s v="Gəncə"/>
    <d v="2021-07-08T21:36:00"/>
  </r>
  <r>
    <s v="Sabilov Ayaz Teymur"/>
    <s v="Satış nümayəndəsi"/>
    <x v="3"/>
    <x v="28"/>
    <n v="27"/>
    <n v="58"/>
    <n v="1566"/>
    <s v="Albana"/>
    <s v="Şimal-qərb"/>
    <s v="Ağstafa"/>
    <d v="2021-07-08T22:48:00"/>
  </r>
  <r>
    <s v="Əliyeva Röya Əli"/>
    <s v="Satış nümayəndəsi"/>
    <x v="2"/>
    <x v="3"/>
    <n v="40"/>
    <n v="26"/>
    <n v="1040"/>
    <s v="IzAst"/>
    <s v="Şərq"/>
    <s v="Sumqayıt"/>
    <d v="2021-07-09T00:00:00"/>
  </r>
  <r>
    <s v="Orucov Teymur Rəşad"/>
    <s v="Satış meneceri"/>
    <x v="0"/>
    <x v="14"/>
    <n v="47"/>
    <n v="13"/>
    <n v="611"/>
    <s v="Zoom"/>
    <s v="Şimal-qərb"/>
    <s v="Şəmkir"/>
    <d v="2021-07-09T01:12:00"/>
  </r>
  <r>
    <s v="Orucov Teymur Rəşad"/>
    <s v="Satış meneceri"/>
    <x v="2"/>
    <x v="3"/>
    <n v="40"/>
    <n v="78"/>
    <n v="3120"/>
    <s v="Ilmano"/>
    <s v="Şərq"/>
    <s v="Bakı"/>
    <d v="2021-07-09T02:24:00"/>
  </r>
  <r>
    <s v="Bağışov Elnur İbad"/>
    <s v="Satış meneceri"/>
    <x v="0"/>
    <x v="30"/>
    <n v="31"/>
    <n v="6"/>
    <n v="186"/>
    <s v="Future"/>
    <s v="Şimal-qərb"/>
    <s v="Gəncə"/>
    <d v="2021-07-09T03:36:00"/>
  </r>
  <r>
    <s v="Orucov Teymur Rəşad"/>
    <s v="Satış meneceri"/>
    <x v="2"/>
    <x v="42"/>
    <n v="47"/>
    <n v="9"/>
    <n v="423"/>
    <s v="Ultra"/>
    <s v="Cənub"/>
    <s v="Nefçala"/>
    <d v="2021-07-09T04:48:00"/>
  </r>
  <r>
    <s v="Bağışov Elnur İbad"/>
    <s v="Satış meneceri"/>
    <x v="0"/>
    <x v="32"/>
    <n v="119"/>
    <n v="12"/>
    <n v="1428"/>
    <s v="Albana"/>
    <s v="Şimal-qərb"/>
    <s v="Ağstafa"/>
    <d v="2021-07-09T06:00:00"/>
  </r>
  <r>
    <s v="Orucov Teymur Rəşad"/>
    <s v="Satış meneceri"/>
    <x v="0"/>
    <x v="30"/>
    <n v="31"/>
    <n v="6"/>
    <n v="186"/>
    <s v="Zoom"/>
    <s v="Şimal-qərb"/>
    <s v="Şəmkir"/>
    <d v="2021-07-09T07:12:00"/>
  </r>
  <r>
    <s v="Bağışov Elnur İbad"/>
    <s v="Satış meneceri"/>
    <x v="1"/>
    <x v="22"/>
    <n v="101"/>
    <n v="18"/>
    <n v="1818"/>
    <s v="Albana"/>
    <s v="Şimal-qərb"/>
    <s v="Ağstafa"/>
    <d v="2021-07-09T08:24:00"/>
  </r>
  <r>
    <s v="Bağırov Seymur Orxan"/>
    <s v="Satış meneceri"/>
    <x v="3"/>
    <x v="25"/>
    <n v="67"/>
    <n v="10"/>
    <n v="670"/>
    <s v="Albana"/>
    <s v="Şimal-qərb"/>
    <s v="Ağstafa"/>
    <d v="2021-07-09T09:36:00"/>
  </r>
  <r>
    <s v="Sabilov Ayaz Teymur"/>
    <s v="Satış nümayəndəsi"/>
    <x v="1"/>
    <x v="8"/>
    <n v="50"/>
    <n v="7"/>
    <n v="350"/>
    <s v="Inshaatgold"/>
    <s v="Şimal-şərq"/>
    <s v="Xaçmaz"/>
    <d v="2021-07-09T10:48:00"/>
  </r>
  <r>
    <s v="Orucov Teymur Rəşad"/>
    <s v="Satış meneceri"/>
    <x v="0"/>
    <x v="2"/>
    <n v="38"/>
    <n v="9"/>
    <n v="342"/>
    <s v="Standart"/>
    <s v="Şimal"/>
    <s v="İsmayıllı"/>
    <d v="2021-07-09T12:00:00"/>
  </r>
  <r>
    <s v="Bağışov Elnur İbad"/>
    <s v="Satış meneceri"/>
    <x v="2"/>
    <x v="34"/>
    <n v="68"/>
    <n v="81"/>
    <n v="5508"/>
    <s v="Sansor"/>
    <s v="Şimal-qərb"/>
    <s v="Şəmkir"/>
    <d v="2021-07-09T13:12:00"/>
  </r>
  <r>
    <s v="Əliyeva Röya Əli"/>
    <s v="Satış nümayəndəsi"/>
    <x v="1"/>
    <x v="9"/>
    <n v="98"/>
    <n v="11"/>
    <n v="1078"/>
    <s v="Lebima"/>
    <s v="Şimal-şərq"/>
    <s v="Qusar"/>
    <d v="2021-07-09T14:24:00"/>
  </r>
  <r>
    <s v="Əliyev İlqar Samir"/>
    <s v="Satış meneceri"/>
    <x v="3"/>
    <x v="25"/>
    <n v="67"/>
    <n v="8"/>
    <n v="536"/>
    <s v="AZtotal"/>
    <s v="Şərq"/>
    <s v="Sumqayıt"/>
    <d v="2021-07-09T15:36:00"/>
  </r>
  <r>
    <s v="Abdullayev Tahir Nurlan"/>
    <s v="Satış nümayəndəsi"/>
    <x v="1"/>
    <x v="23"/>
    <n v="40"/>
    <n v="11"/>
    <n v="440"/>
    <s v="Human"/>
    <s v="Şərq"/>
    <s v="Sumqayıt"/>
    <d v="2021-07-09T16:48:00"/>
  </r>
  <r>
    <s v="Bağışov Elnur İbad"/>
    <s v="Satış meneceri"/>
    <x v="3"/>
    <x v="11"/>
    <n v="146"/>
    <n v="11"/>
    <n v="1606"/>
    <s v="Ultra"/>
    <s v="Cənub"/>
    <s v="Nefçala"/>
    <d v="2021-07-09T18:00:00"/>
  </r>
  <r>
    <s v="Abdullayev Tahir Nurlan"/>
    <s v="Satış nümayəndəsi"/>
    <x v="2"/>
    <x v="45"/>
    <n v="105"/>
    <n v="0"/>
    <n v="0"/>
    <s v="Inshaatgold"/>
    <s v="Şimal-şərq"/>
    <s v="Xaçmaz"/>
    <d v="2021-07-09T19:12:00"/>
  </r>
  <r>
    <s v="Əliyev İlqar Samir"/>
    <s v="Satış meneceri"/>
    <x v="4"/>
    <x v="49"/>
    <n v="50"/>
    <n v="98"/>
    <n v="4900"/>
    <s v="Zoom"/>
    <s v="Şimal-qərb"/>
    <s v="Şəmkir"/>
    <d v="2021-07-09T20:24:00"/>
  </r>
  <r>
    <s v="Əliyeva Röya Əli"/>
    <s v="Satış nümayəndəsi"/>
    <x v="4"/>
    <x v="49"/>
    <n v="50"/>
    <n v="93"/>
    <n v="4650"/>
    <s v="Pero"/>
    <s v="Şimal-şərq"/>
    <s v="Quba"/>
    <d v="2021-07-09T21:36:00"/>
  </r>
  <r>
    <s v="Mustafayeva Sona Abdulla"/>
    <s v="Satış nümayəndəsi"/>
    <x v="1"/>
    <x v="37"/>
    <n v="87"/>
    <n v="9"/>
    <n v="783"/>
    <s v="Sansor"/>
    <s v="Şimal-qərb"/>
    <s v="Şəmkir"/>
    <d v="2021-07-09T22:48:00"/>
  </r>
  <r>
    <s v="Abdullayev Tahir Nurlan"/>
    <s v="Satış nümayəndəsi"/>
    <x v="3"/>
    <x v="15"/>
    <n v="115"/>
    <n v="10"/>
    <n v="1150"/>
    <s v="Standart"/>
    <s v="Şimal"/>
    <s v="İsmayıllı"/>
    <d v="2021-07-10T00:00:00"/>
  </r>
  <r>
    <s v="Bağışov Elnur İbad"/>
    <s v="Satış meneceri"/>
    <x v="0"/>
    <x v="10"/>
    <n v="54"/>
    <n v="74"/>
    <n v="3996"/>
    <s v="Elba"/>
    <s v="Şimal-qərb"/>
    <s v="Gəncə"/>
    <d v="2021-07-10T01:12:00"/>
  </r>
  <r>
    <s v="Sabilov Ayaz Teymur"/>
    <s v="Satış nümayəndəsi"/>
    <x v="2"/>
    <x v="42"/>
    <n v="47"/>
    <n v="7"/>
    <n v="329"/>
    <s v="Ilpatio"/>
    <s v="Şərq"/>
    <s v="Bakı"/>
    <d v="2021-07-10T02:24:00"/>
  </r>
  <r>
    <s v="Mustafayeva Sona Abdulla"/>
    <s v="Satış nümayəndəsi"/>
    <x v="2"/>
    <x v="34"/>
    <n v="68"/>
    <n v="78"/>
    <n v="5304"/>
    <s v="Invest"/>
    <s v="Şərq"/>
    <s v="Bakı"/>
    <d v="2021-07-10T03:36:00"/>
  </r>
  <r>
    <s v="Abdullayev Tahir Nurlan"/>
    <s v="Satış nümayəndəsi"/>
    <x v="0"/>
    <x v="32"/>
    <n v="119"/>
    <n v="4"/>
    <n v="476"/>
    <s v="Standart"/>
    <s v="Şimal"/>
    <s v="İsmayıllı"/>
    <d v="2021-07-10T04:48:00"/>
  </r>
  <r>
    <s v="Bağırov Seymur Orxan"/>
    <s v="Satış meneceri"/>
    <x v="1"/>
    <x v="29"/>
    <n v="133"/>
    <n v="10"/>
    <n v="1330"/>
    <s v="Caspello"/>
    <s v="Cənub"/>
    <s v="Lənkəran"/>
    <d v="2021-07-10T06:00:00"/>
  </r>
  <r>
    <s v="Bağırov Seymur Orxan"/>
    <s v="Satış meneceri"/>
    <x v="1"/>
    <x v="4"/>
    <n v="104"/>
    <n v="8"/>
    <n v="832"/>
    <s v="AZtotal"/>
    <s v="Şərq"/>
    <s v="Sumqayıt"/>
    <d v="2021-07-10T07:12:00"/>
  </r>
  <r>
    <s v="Bağırov Seymur Orxan"/>
    <s v="Satış meneceri"/>
    <x v="0"/>
    <x v="30"/>
    <n v="31"/>
    <n v="10"/>
    <n v="310"/>
    <s v="Diema"/>
    <s v="Şimal-qərb"/>
    <s v="Ağstafa"/>
    <d v="2021-07-10T08:24:00"/>
  </r>
  <r>
    <s v="Bağırov Seymur Orxan"/>
    <s v="Satış meneceri"/>
    <x v="1"/>
    <x v="12"/>
    <n v="121"/>
    <n v="12"/>
    <n v="1452"/>
    <s v="Lebima"/>
    <s v="Şimal-şərq"/>
    <s v="Qusar"/>
    <d v="2021-07-10T09:36:00"/>
  </r>
  <r>
    <s v="Əliyev İlqar Samir"/>
    <s v="Satış meneceri"/>
    <x v="1"/>
    <x v="7"/>
    <n v="65"/>
    <n v="6"/>
    <n v="390"/>
    <s v="Ilmano"/>
    <s v="Şərq"/>
    <s v="Bakı"/>
    <d v="2021-07-10T10:48:00"/>
  </r>
  <r>
    <s v="Bağışov Elnur İbad"/>
    <s v="Satış meneceri"/>
    <x v="2"/>
    <x v="42"/>
    <n v="47"/>
    <n v="10"/>
    <n v="470"/>
    <s v="Caspello"/>
    <s v="Cənub"/>
    <s v="Lənkəran"/>
    <d v="2021-07-10T12:00:00"/>
  </r>
  <r>
    <s v="Sabilov Ayaz Teymur"/>
    <s v="Satış nümayəndəsi"/>
    <x v="2"/>
    <x v="36"/>
    <n v="73"/>
    <n v="15"/>
    <n v="1095"/>
    <s v="Caspello"/>
    <s v="Cənub"/>
    <s v="Lənkəran"/>
    <d v="2021-07-10T13:12:00"/>
  </r>
  <r>
    <s v="Bağırov Seymur Orxan"/>
    <s v="Satış meneceri"/>
    <x v="1"/>
    <x v="23"/>
    <n v="40"/>
    <n v="9"/>
    <n v="360"/>
    <s v="Ultra"/>
    <s v="Cənub"/>
    <s v="Nefçala"/>
    <d v="2021-07-10T14:24:00"/>
  </r>
  <r>
    <s v="Bağırov Seymur Orxan"/>
    <s v="Satış meneceri"/>
    <x v="1"/>
    <x v="37"/>
    <n v="87"/>
    <n v="6"/>
    <n v="522"/>
    <s v="Ultra"/>
    <s v="Cənub"/>
    <s v="Nefçala"/>
    <d v="2021-07-10T15:36:00"/>
  </r>
  <r>
    <s v="Bağışov Elnur İbad"/>
    <s v="Satış meneceri"/>
    <x v="3"/>
    <x v="15"/>
    <n v="115"/>
    <n v="9"/>
    <n v="1035"/>
    <s v="Alfa"/>
    <s v="Şimal-qərb"/>
    <s v="Şəmkir"/>
    <d v="2021-07-10T16:48:00"/>
  </r>
  <r>
    <s v="Bağırov Seymur Orxan"/>
    <s v="Satış meneceri"/>
    <x v="0"/>
    <x v="5"/>
    <n v="121"/>
    <n v="55"/>
    <n v="6655"/>
    <s v="Lebima"/>
    <s v="Şimal-şərq"/>
    <s v="Qusar"/>
    <d v="2021-07-10T18:00:00"/>
  </r>
  <r>
    <s v="Əliyeva Röya Əli"/>
    <s v="Satış nümayəndəsi"/>
    <x v="1"/>
    <x v="22"/>
    <n v="101"/>
    <n v="13"/>
    <n v="1313"/>
    <s v="IzAst"/>
    <s v="Şərq"/>
    <s v="Sumqayıt"/>
    <d v="2021-07-10T19:12:00"/>
  </r>
  <r>
    <s v="Əliyev İlqar Samir"/>
    <s v="Satış meneceri"/>
    <x v="3"/>
    <x v="48"/>
    <n v="73"/>
    <n v="37"/>
    <n v="2701"/>
    <s v="IzAst"/>
    <s v="Şərq"/>
    <s v="Sumqayıt"/>
    <d v="2021-07-10T20:24:00"/>
  </r>
  <r>
    <s v="Bağışov Elnur İbad"/>
    <s v="Satış meneceri"/>
    <x v="1"/>
    <x v="7"/>
    <n v="65"/>
    <n v="10"/>
    <n v="650"/>
    <s v="Diema"/>
    <s v="Şimal-qərb"/>
    <s v="Ağstafa"/>
    <d v="2021-07-10T21:36:00"/>
  </r>
  <r>
    <s v="Abdullayev Tahir Nurlan"/>
    <s v="Satış nümayəndəsi"/>
    <x v="0"/>
    <x v="32"/>
    <n v="119"/>
    <n v="9"/>
    <n v="1071"/>
    <s v="Number"/>
    <s v="Şimal-qərb"/>
    <s v="Gəncə"/>
    <d v="2021-07-10T22:48:00"/>
  </r>
  <r>
    <s v="Əliyev İlqar Samir"/>
    <s v="Satış meneceri"/>
    <x v="0"/>
    <x v="10"/>
    <n v="54"/>
    <n v="74"/>
    <n v="3996"/>
    <s v="Future"/>
    <s v="Şimal-qərb"/>
    <s v="Gəncə"/>
    <d v="2021-07-11T00:00:00"/>
  </r>
  <r>
    <s v="Mustafayeva Sona Abdulla"/>
    <s v="Satış nümayəndəsi"/>
    <x v="0"/>
    <x v="0"/>
    <n v="98"/>
    <n v="17"/>
    <n v="1666"/>
    <s v="Sansor"/>
    <s v="Şimal-qərb"/>
    <s v="Şəmkir"/>
    <d v="2021-07-11T01:12:00"/>
  </r>
  <r>
    <s v="Əliyeva Röya Əli"/>
    <s v="Satış nümayəndəsi"/>
    <x v="2"/>
    <x v="38"/>
    <n v="131"/>
    <n v="4"/>
    <n v="524"/>
    <s v="Trim"/>
    <s v="Şimal"/>
    <s v="Zaqatala"/>
    <d v="2021-07-11T02:24:00"/>
  </r>
  <r>
    <s v="Sabilov Ayaz Teymur"/>
    <s v="Satış nümayəndəsi"/>
    <x v="4"/>
    <x v="49"/>
    <n v="50"/>
    <n v="92"/>
    <n v="4600"/>
    <s v="Azgold"/>
    <s v="Şimal"/>
    <s v="Qəbələ"/>
    <d v="2021-07-11T03:36:00"/>
  </r>
  <r>
    <s v="Bağışov Elnur İbad"/>
    <s v="Satış meneceri"/>
    <x v="1"/>
    <x v="9"/>
    <n v="98"/>
    <n v="8"/>
    <n v="784"/>
    <s v="Ilmano"/>
    <s v="Şərq"/>
    <s v="Bakı"/>
    <d v="2021-07-11T04:48:00"/>
  </r>
  <r>
    <s v="Əliyeva Röya Əli"/>
    <s v="Satış nümayəndəsi"/>
    <x v="2"/>
    <x v="33"/>
    <n v="47"/>
    <n v="2"/>
    <n v="94"/>
    <s v="Stream"/>
    <s v="Cənub"/>
    <s v="Biləsuvar"/>
    <d v="2021-07-11T06:00:00"/>
  </r>
  <r>
    <s v="Abdullayev Tahir Nurlan"/>
    <s v="Satış nümayəndəsi"/>
    <x v="1"/>
    <x v="8"/>
    <n v="50"/>
    <n v="9"/>
    <n v="450"/>
    <s v="Lebima"/>
    <s v="Şimal-şərq"/>
    <s v="Qusar"/>
    <d v="2021-07-11T07:12:00"/>
  </r>
  <r>
    <s v="Sabilov Ayaz Teymur"/>
    <s v="Satış nümayəndəsi"/>
    <x v="3"/>
    <x v="13"/>
    <n v="130"/>
    <n v="8"/>
    <n v="1040"/>
    <s v="BlackWhite"/>
    <s v="Şimal-qərb"/>
    <s v="Gəncə"/>
    <d v="2021-07-11T08:24:00"/>
  </r>
  <r>
    <s v="Mustafayeva Sona Abdulla"/>
    <s v="Satış nümayəndəsi"/>
    <x v="1"/>
    <x v="22"/>
    <n v="101"/>
    <n v="10"/>
    <n v="1010"/>
    <s v="BlackWhite"/>
    <s v="Şimal-qərb"/>
    <s v="Gəncə"/>
    <d v="2021-07-11T09:36:00"/>
  </r>
  <r>
    <s v="Əliyeva Röya Əli"/>
    <s v="Satış nümayəndəsi"/>
    <x v="1"/>
    <x v="22"/>
    <n v="101"/>
    <n v="15"/>
    <n v="1515"/>
    <s v="Diema"/>
    <s v="Şimal-qərb"/>
    <s v="Ağstafa"/>
    <d v="2021-07-11T10:48:00"/>
  </r>
  <r>
    <s v="Mustafayeva Sona Abdulla"/>
    <s v="Satış nümayəndəsi"/>
    <x v="2"/>
    <x v="20"/>
    <n v="89"/>
    <n v="110"/>
    <n v="9790"/>
    <s v="AZtotal"/>
    <s v="Şərq"/>
    <s v="Sumqayıt"/>
    <d v="2021-07-11T12:00:00"/>
  </r>
  <r>
    <s v="Bağırov Seymur Orxan"/>
    <s v="Satış meneceri"/>
    <x v="3"/>
    <x v="15"/>
    <n v="115"/>
    <n v="7"/>
    <n v="805"/>
    <s v="Future"/>
    <s v="Şimal-qərb"/>
    <s v="Gəncə"/>
    <d v="2021-07-11T13:12:00"/>
  </r>
  <r>
    <s v="Əliyeva Röya Əli"/>
    <s v="Satış nümayəndəsi"/>
    <x v="3"/>
    <x v="44"/>
    <n v="28"/>
    <n v="7"/>
    <n v="196"/>
    <s v="Albana"/>
    <s v="Şimal-qərb"/>
    <s v="Ağstafa"/>
    <d v="2021-07-11T14:24:00"/>
  </r>
  <r>
    <s v="Sabilov Ayaz Teymur"/>
    <s v="Satış nümayəndəsi"/>
    <x v="2"/>
    <x v="38"/>
    <n v="131"/>
    <n v="11"/>
    <n v="1441"/>
    <s v="Zoom"/>
    <s v="Şimal-qərb"/>
    <s v="Şəmkir"/>
    <d v="2021-07-11T15:36:00"/>
  </r>
  <r>
    <s v="Bağırov Seymur Orxan"/>
    <s v="Satış meneceri"/>
    <x v="4"/>
    <x v="43"/>
    <n v="16"/>
    <n v="143"/>
    <n v="2288"/>
    <s v="AZtotal"/>
    <s v="Şərq"/>
    <s v="Sumqayıt"/>
    <d v="2021-07-11T16:48:00"/>
  </r>
  <r>
    <s v="Əliyev İlqar Samir"/>
    <s v="Satış meneceri"/>
    <x v="3"/>
    <x v="27"/>
    <n v="43"/>
    <n v="10"/>
    <n v="430"/>
    <s v="Ilmano"/>
    <s v="Şərq"/>
    <s v="Bakı"/>
    <d v="2021-07-11T18:00:00"/>
  </r>
  <r>
    <s v="Bağırov Seymur Orxan"/>
    <s v="Satış meneceri"/>
    <x v="3"/>
    <x v="18"/>
    <n v="142"/>
    <n v="11"/>
    <n v="1562"/>
    <s v="Diema"/>
    <s v="Şimal-qərb"/>
    <s v="Ağstafa"/>
    <d v="2021-07-11T19:12:00"/>
  </r>
  <r>
    <s v="Bağırov Seymur Orxan"/>
    <s v="Satış meneceri"/>
    <x v="2"/>
    <x v="20"/>
    <n v="89"/>
    <n v="107"/>
    <n v="9523"/>
    <s v="BlackWhite"/>
    <s v="Şimal-qərb"/>
    <s v="Gəncə"/>
    <d v="2021-07-11T20:24:00"/>
  </r>
  <r>
    <s v="Bağışov Elnur İbad"/>
    <s v="Satış meneceri"/>
    <x v="3"/>
    <x v="44"/>
    <n v="28"/>
    <n v="8"/>
    <n v="224"/>
    <s v="AZtotal"/>
    <s v="Şərq"/>
    <s v="Sumqayıt"/>
    <d v="2021-07-11T21:36:00"/>
  </r>
  <r>
    <s v="Bağışov Elnur İbad"/>
    <s v="Satış meneceri"/>
    <x v="1"/>
    <x v="31"/>
    <n v="77"/>
    <n v="10"/>
    <n v="770"/>
    <s v="Zoom"/>
    <s v="Şimal-qərb"/>
    <s v="Şəmkir"/>
    <d v="2021-07-11T22:48:00"/>
  </r>
  <r>
    <s v="Orucov Teymur Rəşad"/>
    <s v="Satış meneceri"/>
    <x v="2"/>
    <x v="34"/>
    <n v="68"/>
    <n v="78"/>
    <n v="5304"/>
    <s v="Lebima"/>
    <s v="Şimal-şərq"/>
    <s v="Qusar"/>
    <d v="2021-07-12T00:00:00"/>
  </r>
  <r>
    <s v="Abdullayev Tahir Nurlan"/>
    <s v="Satış nümayəndəsi"/>
    <x v="2"/>
    <x v="33"/>
    <n v="47"/>
    <n v="8"/>
    <n v="376"/>
    <s v="Elba"/>
    <s v="Şimal-qərb"/>
    <s v="Gəncə"/>
    <d v="2021-07-12T01:12:00"/>
  </r>
  <r>
    <s v="Bağırov Seymur Orxan"/>
    <s v="Satış meneceri"/>
    <x v="0"/>
    <x v="26"/>
    <n v="6"/>
    <n v="226"/>
    <n v="1356"/>
    <s v="AZstar"/>
    <s v="Şimal-şərq"/>
    <s v="Quba"/>
    <d v="2021-07-12T02:24:00"/>
  </r>
  <r>
    <s v="Mustafayeva Sona Abdulla"/>
    <s v="Satış nümayəndəsi"/>
    <x v="3"/>
    <x v="44"/>
    <n v="28"/>
    <n v="13"/>
    <n v="364"/>
    <s v="Azgold"/>
    <s v="Şimal"/>
    <s v="Qəbələ"/>
    <d v="2021-07-12T03:36:00"/>
  </r>
  <r>
    <s v="Əliyev İlqar Samir"/>
    <s v="Satış meneceri"/>
    <x v="1"/>
    <x v="21"/>
    <n v="128"/>
    <n v="4"/>
    <n v="512"/>
    <s v="Ilpatio"/>
    <s v="Şərq"/>
    <s v="Bakı"/>
    <d v="2021-07-12T04:48:00"/>
  </r>
  <r>
    <s v="Əliyev İlqar Samir"/>
    <s v="Satış meneceri"/>
    <x v="3"/>
    <x v="19"/>
    <n v="70"/>
    <n v="10"/>
    <n v="700"/>
    <s v="Ultra"/>
    <s v="Cənub"/>
    <s v="Nefçala"/>
    <d v="2021-07-12T06:00:00"/>
  </r>
  <r>
    <s v="Əliyeva Röya Əli"/>
    <s v="Satış nümayəndəsi"/>
    <x v="4"/>
    <x v="49"/>
    <n v="50"/>
    <n v="96"/>
    <n v="4800"/>
    <s v="Alfa"/>
    <s v="Şimal-qərb"/>
    <s v="Şəmkir"/>
    <d v="2021-07-12T07:12:00"/>
  </r>
  <r>
    <s v="Əliyeva Röya Əli"/>
    <s v="Satış nümayəndəsi"/>
    <x v="2"/>
    <x v="42"/>
    <n v="47"/>
    <n v="7"/>
    <n v="329"/>
    <s v="Invest"/>
    <s v="Şərq"/>
    <s v="Bakı"/>
    <d v="2021-07-12T08:24:00"/>
  </r>
  <r>
    <s v="Əliyev İlqar Samir"/>
    <s v="Satış meneceri"/>
    <x v="3"/>
    <x v="13"/>
    <n v="130"/>
    <n v="10"/>
    <n v="1300"/>
    <s v="ABC"/>
    <s v="Şərq"/>
    <s v="Bakı"/>
    <d v="2021-07-12T09:36:00"/>
  </r>
  <r>
    <s v="Orucov Teymur Rəşad"/>
    <s v="Satış meneceri"/>
    <x v="1"/>
    <x v="1"/>
    <n v="145"/>
    <n v="14"/>
    <n v="2030"/>
    <s v="Sensora"/>
    <s v="Şərq"/>
    <s v="Xırdalan"/>
    <d v="2021-07-12T10:48:00"/>
  </r>
  <r>
    <s v="Əliyeva Röya Əli"/>
    <s v="Satış nümayəndəsi"/>
    <x v="4"/>
    <x v="43"/>
    <n v="16"/>
    <n v="141"/>
    <n v="2256"/>
    <s v="Zoom"/>
    <s v="Şimal-qərb"/>
    <s v="Şəmkir"/>
    <d v="2021-07-12T12:00:00"/>
  </r>
  <r>
    <s v="Orucov Teymur Rəşad"/>
    <s v="Satış meneceri"/>
    <x v="2"/>
    <x v="42"/>
    <n v="47"/>
    <n v="13"/>
    <n v="611"/>
    <s v="Pero"/>
    <s v="Şimal-şərq"/>
    <s v="Quba"/>
    <d v="2021-07-12T13:12:00"/>
  </r>
  <r>
    <s v="Bağırov Seymur Orxan"/>
    <s v="Satış meneceri"/>
    <x v="0"/>
    <x v="5"/>
    <n v="121"/>
    <n v="47"/>
    <n v="5687"/>
    <s v="Sansor"/>
    <s v="Şimal-qərb"/>
    <s v="Şəmkir"/>
    <d v="2021-07-12T14:24:00"/>
  </r>
  <r>
    <s v="Abdullayev Tahir Nurlan"/>
    <s v="Satış nümayəndəsi"/>
    <x v="2"/>
    <x v="16"/>
    <n v="107"/>
    <n v="7"/>
    <n v="749"/>
    <s v="Human"/>
    <s v="Şərq"/>
    <s v="Sumqayıt"/>
    <d v="2021-07-12T15:36:00"/>
  </r>
  <r>
    <s v="Abdullayev Tahir Nurlan"/>
    <s v="Satış nümayəndəsi"/>
    <x v="0"/>
    <x v="32"/>
    <n v="119"/>
    <n v="6"/>
    <n v="714"/>
    <s v="Future"/>
    <s v="Şimal-qərb"/>
    <s v="Gəncə"/>
    <d v="2021-07-12T16:48:00"/>
  </r>
  <r>
    <s v="Orucov Teymur Rəşad"/>
    <s v="Satış meneceri"/>
    <x v="1"/>
    <x v="23"/>
    <n v="40"/>
    <n v="6"/>
    <n v="240"/>
    <s v="Lebima"/>
    <s v="Şimal-şərq"/>
    <s v="Qusar"/>
    <d v="2021-07-12T18:00:00"/>
  </r>
  <r>
    <s v="Sabilov Ayaz Teymur"/>
    <s v="Satış nümayəndəsi"/>
    <x v="1"/>
    <x v="23"/>
    <n v="40"/>
    <n v="5"/>
    <n v="200"/>
    <s v="BlackWhite"/>
    <s v="Şimal-qərb"/>
    <s v="Gəncə"/>
    <d v="2021-07-12T19:12:00"/>
  </r>
  <r>
    <s v="Bağırov Seymur Orxan"/>
    <s v="Satış meneceri"/>
    <x v="2"/>
    <x v="33"/>
    <n v="47"/>
    <n v="8"/>
    <n v="376"/>
    <s v="Sansor"/>
    <s v="Şimal-qərb"/>
    <s v="Şəmkir"/>
    <d v="2021-07-12T20:24:00"/>
  </r>
  <r>
    <s v="Əliyeva Röya Əli"/>
    <s v="Satış nümayəndəsi"/>
    <x v="0"/>
    <x v="0"/>
    <n v="98"/>
    <n v="9"/>
    <n v="882"/>
    <s v="ABC"/>
    <s v="Şərq"/>
    <s v="Bakı"/>
    <d v="2021-07-12T21:36:00"/>
  </r>
  <r>
    <s v="Mustafayeva Sona Abdulla"/>
    <s v="Satış nümayəndəsi"/>
    <x v="1"/>
    <x v="37"/>
    <n v="87"/>
    <n v="2"/>
    <n v="174"/>
    <s v="Number"/>
    <s v="Şimal-qərb"/>
    <s v="Gəncə"/>
    <d v="2021-07-12T22:48:00"/>
  </r>
  <r>
    <s v="Bağırov Seymur Orxan"/>
    <s v="Satış meneceri"/>
    <x v="0"/>
    <x v="10"/>
    <n v="54"/>
    <n v="74"/>
    <n v="3996"/>
    <s v="Future"/>
    <s v="Şimal-qərb"/>
    <s v="Gəncə"/>
    <d v="2021-07-13T00:00:00"/>
  </r>
  <r>
    <s v="Bağırov Seymur Orxan"/>
    <s v="Satış meneceri"/>
    <x v="0"/>
    <x v="24"/>
    <n v="32"/>
    <n v="55"/>
    <n v="1760"/>
    <s v="Ultra"/>
    <s v="Cənub"/>
    <s v="Nefçala"/>
    <d v="2021-07-13T01:12:00"/>
  </r>
  <r>
    <s v="Sabilov Ayaz Teymur"/>
    <s v="Satış nümayəndəsi"/>
    <x v="0"/>
    <x v="5"/>
    <n v="121"/>
    <n v="56"/>
    <n v="6776"/>
    <s v="Sansor"/>
    <s v="Şimal-qərb"/>
    <s v="Şəmkir"/>
    <d v="2021-07-13T02:24:00"/>
  </r>
  <r>
    <s v="Orucov Teymur Rəşad"/>
    <s v="Satış meneceri"/>
    <x v="0"/>
    <x v="30"/>
    <n v="31"/>
    <n v="10"/>
    <n v="310"/>
    <s v="Ilmano"/>
    <s v="Şərq"/>
    <s v="Bakı"/>
    <d v="2021-07-13T03:36:00"/>
  </r>
  <r>
    <s v="Orucov Teymur Rəşad"/>
    <s v="Satış meneceri"/>
    <x v="3"/>
    <x v="11"/>
    <n v="146"/>
    <n v="12"/>
    <n v="1752"/>
    <s v="Sinan"/>
    <s v="Cənub"/>
    <s v="Biləsuvar"/>
    <d v="2021-07-13T04:48:00"/>
  </r>
  <r>
    <s v="Əliyeva Röya Əli"/>
    <s v="Satış nümayəndəsi"/>
    <x v="1"/>
    <x v="1"/>
    <n v="145"/>
    <n v="15"/>
    <n v="2175"/>
    <s v="Pero"/>
    <s v="Şimal-şərq"/>
    <s v="Quba"/>
    <d v="2021-07-13T06:00:00"/>
  </r>
  <r>
    <s v="Bağırov Seymur Orxan"/>
    <s v="Satış meneceri"/>
    <x v="3"/>
    <x v="27"/>
    <n v="43"/>
    <n v="8"/>
    <n v="344"/>
    <s v="Inshaatgold"/>
    <s v="Şimal-şərq"/>
    <s v="Xaçmaz"/>
    <d v="2021-07-13T07:12:00"/>
  </r>
  <r>
    <s v="Sabilov Ayaz Teymur"/>
    <s v="Satış nümayəndəsi"/>
    <x v="2"/>
    <x v="16"/>
    <n v="107"/>
    <n v="2"/>
    <n v="214"/>
    <s v="Ultra"/>
    <s v="Cənub"/>
    <s v="Nefçala"/>
    <d v="2021-07-13T08:24:00"/>
  </r>
  <r>
    <s v="Sabilov Ayaz Teymur"/>
    <s v="Satış nümayəndəsi"/>
    <x v="0"/>
    <x v="35"/>
    <n v="69"/>
    <n v="43"/>
    <n v="2967"/>
    <s v="Alfa"/>
    <s v="Şimal-qərb"/>
    <s v="Şəmkir"/>
    <d v="2021-07-13T09:36:00"/>
  </r>
  <r>
    <s v="Bağışov Elnur İbad"/>
    <s v="Satış meneceri"/>
    <x v="4"/>
    <x v="47"/>
    <n v="134"/>
    <n v="121"/>
    <n v="16214"/>
    <s v="Diema"/>
    <s v="Şimal-qərb"/>
    <s v="Ağstafa"/>
    <d v="2021-07-13T10:48:00"/>
  </r>
  <r>
    <s v="Əliyev İlqar Samir"/>
    <s v="Satış meneceri"/>
    <x v="3"/>
    <x v="13"/>
    <n v="130"/>
    <n v="13"/>
    <n v="1690"/>
    <s v="BlackWhite"/>
    <s v="Şimal-qərb"/>
    <s v="Gəncə"/>
    <d v="2021-07-13T12:00:00"/>
  </r>
  <r>
    <s v="Mustafayeva Sona Abdulla"/>
    <s v="Satış nümayəndəsi"/>
    <x v="0"/>
    <x v="2"/>
    <n v="38"/>
    <n v="9"/>
    <n v="342"/>
    <s v="Trim"/>
    <s v="Şimal"/>
    <s v="Zaqatala"/>
    <d v="2021-07-13T13:12:00"/>
  </r>
  <r>
    <s v="Əliyeva Röya Əli"/>
    <s v="Satış nümayəndəsi"/>
    <x v="3"/>
    <x v="18"/>
    <n v="142"/>
    <n v="6"/>
    <n v="852"/>
    <s v="Future"/>
    <s v="Şimal-qərb"/>
    <s v="Gəncə"/>
    <d v="2021-07-13T14:24:00"/>
  </r>
  <r>
    <s v="Abdullayev Tahir Nurlan"/>
    <s v="Satış nümayəndəsi"/>
    <x v="1"/>
    <x v="12"/>
    <n v="121"/>
    <n v="10"/>
    <n v="1210"/>
    <s v="Future"/>
    <s v="Şimal-qərb"/>
    <s v="Gəncə"/>
    <d v="2021-07-13T15:36:00"/>
  </r>
  <r>
    <s v="Abdullayev Tahir Nurlan"/>
    <s v="Satış nümayəndəsi"/>
    <x v="1"/>
    <x v="8"/>
    <n v="50"/>
    <n v="7"/>
    <n v="350"/>
    <s v="Pero"/>
    <s v="Şimal-şərq"/>
    <s v="Quba"/>
    <d v="2021-07-13T16:48:00"/>
  </r>
  <r>
    <s v="Abdullayev Tahir Nurlan"/>
    <s v="Satış nümayəndəsi"/>
    <x v="0"/>
    <x v="17"/>
    <n v="83"/>
    <n v="3"/>
    <n v="249"/>
    <s v="Zoom"/>
    <s v="Şimal-qərb"/>
    <s v="Şəmkir"/>
    <d v="2021-07-13T18:00:00"/>
  </r>
  <r>
    <s v="Abdullayev Tahir Nurlan"/>
    <s v="Satış nümayəndəsi"/>
    <x v="3"/>
    <x v="6"/>
    <n v="121"/>
    <n v="43"/>
    <n v="5203"/>
    <s v="Pero"/>
    <s v="Şimal-şərq"/>
    <s v="Quba"/>
    <d v="2021-07-13T19:12:00"/>
  </r>
  <r>
    <s v="Orucov Teymur Rəşad"/>
    <s v="Satış meneceri"/>
    <x v="3"/>
    <x v="25"/>
    <n v="67"/>
    <n v="7"/>
    <n v="469"/>
    <s v="Albana"/>
    <s v="Şimal-qərb"/>
    <s v="Ağstafa"/>
    <d v="2021-07-13T20:24:00"/>
  </r>
  <r>
    <s v="Sabilov Ayaz Teymur"/>
    <s v="Satış nümayəndəsi"/>
    <x v="3"/>
    <x v="27"/>
    <n v="43"/>
    <n v="8"/>
    <n v="344"/>
    <s v="Sensora"/>
    <s v="Şərq"/>
    <s v="Xırdalan"/>
    <d v="2021-07-13T21:36:00"/>
  </r>
  <r>
    <s v="Əliyeva Röya Əli"/>
    <s v="Satış nümayəndəsi"/>
    <x v="1"/>
    <x v="12"/>
    <n v="121"/>
    <n v="10"/>
    <n v="1210"/>
    <s v="Ilpatio"/>
    <s v="Şərq"/>
    <s v="Bakı"/>
    <d v="2021-07-13T22:48:00"/>
  </r>
  <r>
    <s v="Bağışov Elnur İbad"/>
    <s v="Satış meneceri"/>
    <x v="3"/>
    <x v="46"/>
    <n v="36"/>
    <n v="5"/>
    <n v="180"/>
    <s v="Azgold"/>
    <s v="Şimal"/>
    <s v="Qəbələ"/>
    <d v="2021-07-14T00:00:00"/>
  </r>
  <r>
    <s v="Əliyeva Röya Əli"/>
    <s v="Satış nümayəndəsi"/>
    <x v="4"/>
    <x v="43"/>
    <n v="16"/>
    <n v="141"/>
    <n v="2256"/>
    <s v="Zoom"/>
    <s v="Şimal-qərb"/>
    <s v="Şəmkir"/>
    <d v="2021-07-14T01:12:00"/>
  </r>
  <r>
    <s v="Əliyeva Röya Əli"/>
    <s v="Satış nümayəndəsi"/>
    <x v="1"/>
    <x v="4"/>
    <n v="104"/>
    <n v="7"/>
    <n v="728"/>
    <s v="Stream"/>
    <s v="Cənub"/>
    <s v="Biləsuvar"/>
    <d v="2021-07-14T02:24:00"/>
  </r>
  <r>
    <s v="Mustafayeva Sona Abdulla"/>
    <s v="Satış nümayəndəsi"/>
    <x v="2"/>
    <x v="45"/>
    <n v="105"/>
    <n v="3"/>
    <n v="315"/>
    <s v="Standart"/>
    <s v="Şimal"/>
    <s v="İsmayıllı"/>
    <d v="2021-07-14T03:36:00"/>
  </r>
  <r>
    <s v="Əliyeva Röya Əli"/>
    <s v="Satış nümayəndəsi"/>
    <x v="3"/>
    <x v="46"/>
    <n v="36"/>
    <n v="11"/>
    <n v="396"/>
    <s v="Albana"/>
    <s v="Şimal-qərb"/>
    <s v="Ağstafa"/>
    <d v="2021-07-14T04:48:00"/>
  </r>
  <r>
    <s v="Əliyeva Röya Əli"/>
    <s v="Satış nümayəndəsi"/>
    <x v="2"/>
    <x v="34"/>
    <n v="68"/>
    <n v="82"/>
    <n v="5576"/>
    <s v="Future"/>
    <s v="Şimal-qərb"/>
    <s v="Gəncə"/>
    <d v="2021-07-14T06:00:00"/>
  </r>
  <r>
    <s v="Abdullayev Tahir Nurlan"/>
    <s v="Satış nümayəndəsi"/>
    <x v="0"/>
    <x v="14"/>
    <n v="47"/>
    <n v="7"/>
    <n v="329"/>
    <s v="Ultra"/>
    <s v="Cənub"/>
    <s v="Nefçala"/>
    <d v="2021-07-14T07:12:00"/>
  </r>
  <r>
    <s v="Əliyev İlqar Samir"/>
    <s v="Satış meneceri"/>
    <x v="1"/>
    <x v="4"/>
    <n v="104"/>
    <n v="7"/>
    <n v="728"/>
    <s v="Sinan"/>
    <s v="Cənub"/>
    <s v="Biləsuvar"/>
    <d v="2021-07-14T08:24:00"/>
  </r>
  <r>
    <s v="Bağırov Seymur Orxan"/>
    <s v="Satış meneceri"/>
    <x v="3"/>
    <x v="25"/>
    <n v="67"/>
    <n v="4"/>
    <n v="268"/>
    <s v="Inshaatgold"/>
    <s v="Şimal-şərq"/>
    <s v="Xaçmaz"/>
    <d v="2021-07-14T09:36:00"/>
  </r>
  <r>
    <s v="Orucov Teymur Rəşad"/>
    <s v="Satış meneceri"/>
    <x v="0"/>
    <x v="35"/>
    <n v="69"/>
    <n v="38"/>
    <n v="2622"/>
    <s v="Ultra"/>
    <s v="Cənub"/>
    <s v="Nefçala"/>
    <d v="2021-07-14T10:48:00"/>
  </r>
  <r>
    <s v="Bağışov Elnur İbad"/>
    <s v="Satış meneceri"/>
    <x v="0"/>
    <x v="32"/>
    <n v="119"/>
    <n v="6"/>
    <n v="714"/>
    <s v="Future"/>
    <s v="Şimal-qərb"/>
    <s v="Gəncə"/>
    <d v="2021-07-14T12:00:00"/>
  </r>
  <r>
    <s v="Əliyeva Röya Əli"/>
    <s v="Satış nümayəndəsi"/>
    <x v="3"/>
    <x v="44"/>
    <n v="28"/>
    <n v="11"/>
    <n v="308"/>
    <s v="Alfa"/>
    <s v="Şimal-qərb"/>
    <s v="Şəmkir"/>
    <d v="2021-07-14T13:12:00"/>
  </r>
  <r>
    <s v="Əliyev İlqar Samir"/>
    <s v="Satış meneceri"/>
    <x v="0"/>
    <x v="32"/>
    <n v="119"/>
    <n v="9"/>
    <n v="1071"/>
    <s v="Ilmano"/>
    <s v="Şərq"/>
    <s v="Bakı"/>
    <d v="2021-07-14T14:24:00"/>
  </r>
  <r>
    <s v="Mustafayeva Sona Abdulla"/>
    <s v="Satış nümayəndəsi"/>
    <x v="2"/>
    <x v="16"/>
    <n v="107"/>
    <n v="2"/>
    <n v="214"/>
    <s v="Ilmano"/>
    <s v="Şərq"/>
    <s v="Bakı"/>
    <d v="2021-07-14T15:36:00"/>
  </r>
  <r>
    <s v="Abdullayev Tahir Nurlan"/>
    <s v="Satış nümayəndəsi"/>
    <x v="1"/>
    <x v="4"/>
    <n v="104"/>
    <n v="11"/>
    <n v="1144"/>
    <s v="ABC"/>
    <s v="Şərq"/>
    <s v="Bakı"/>
    <d v="2021-07-14T16:48:00"/>
  </r>
  <r>
    <s v="Bağırov Seymur Orxan"/>
    <s v="Satış meneceri"/>
    <x v="3"/>
    <x v="19"/>
    <n v="70"/>
    <n v="10"/>
    <n v="700"/>
    <s v="Albana"/>
    <s v="Şimal-qərb"/>
    <s v="Ağstafa"/>
    <d v="2021-07-14T18:00:00"/>
  </r>
  <r>
    <s v="Orucov Teymur Rəşad"/>
    <s v="Satış meneceri"/>
    <x v="3"/>
    <x v="46"/>
    <n v="36"/>
    <n v="6"/>
    <n v="216"/>
    <s v="Future"/>
    <s v="Şimal-qərb"/>
    <s v="Gəncə"/>
    <d v="2021-07-14T19:12:00"/>
  </r>
  <r>
    <s v="Abdullayev Tahir Nurlan"/>
    <s v="Satış nümayəndəsi"/>
    <x v="3"/>
    <x v="19"/>
    <n v="70"/>
    <n v="9"/>
    <n v="630"/>
    <s v="Ilmano"/>
    <s v="Şərq"/>
    <s v="Bakı"/>
    <d v="2021-07-14T20:24:00"/>
  </r>
  <r>
    <s v="Abdullayev Tahir Nurlan"/>
    <s v="Satış nümayəndəsi"/>
    <x v="1"/>
    <x v="4"/>
    <n v="104"/>
    <n v="6"/>
    <n v="624"/>
    <s v="AZtotal"/>
    <s v="Şərq"/>
    <s v="Sumqayıt"/>
    <d v="2021-07-14T21:36:00"/>
  </r>
  <r>
    <s v="Orucov Teymur Rəşad"/>
    <s v="Satış meneceri"/>
    <x v="0"/>
    <x v="17"/>
    <n v="83"/>
    <n v="9"/>
    <n v="747"/>
    <s v="Ultra"/>
    <s v="Cənub"/>
    <s v="Nefçala"/>
    <d v="2021-07-14T22:48:00"/>
  </r>
  <r>
    <s v="Abdullayev Tahir Nurlan"/>
    <s v="Satış nümayəndəsi"/>
    <x v="3"/>
    <x v="44"/>
    <n v="28"/>
    <n v="13"/>
    <n v="364"/>
    <s v="Zoom"/>
    <s v="Şimal-qərb"/>
    <s v="Şəmkir"/>
    <d v="2021-07-15T00:00:00"/>
  </r>
  <r>
    <s v="Əliyeva Röya Əli"/>
    <s v="Satış nümayəndəsi"/>
    <x v="1"/>
    <x v="31"/>
    <n v="77"/>
    <n v="14"/>
    <n v="1078"/>
    <s v="Stream"/>
    <s v="Cənub"/>
    <s v="Biləsuvar"/>
    <d v="2021-07-15T01:12:00"/>
  </r>
  <r>
    <s v="Mustafayeva Sona Abdulla"/>
    <s v="Satış nümayəndəsi"/>
    <x v="3"/>
    <x v="44"/>
    <n v="28"/>
    <n v="9"/>
    <n v="252"/>
    <s v="Human"/>
    <s v="Şərq"/>
    <s v="Sumqayıt"/>
    <d v="2021-07-15T02:24:00"/>
  </r>
  <r>
    <s v="Abdullayev Tahir Nurlan"/>
    <s v="Satış nümayəndəsi"/>
    <x v="2"/>
    <x v="45"/>
    <n v="105"/>
    <n v="3"/>
    <n v="315"/>
    <s v="Number"/>
    <s v="Şimal-qərb"/>
    <s v="Gəncə"/>
    <d v="2021-07-15T03:36:00"/>
  </r>
  <r>
    <s v="Orucov Teymur Rəşad"/>
    <s v="Satış meneceri"/>
    <x v="2"/>
    <x v="42"/>
    <n v="47"/>
    <n v="8"/>
    <n v="376"/>
    <s v="Zoom"/>
    <s v="Şimal-qərb"/>
    <s v="Şəmkir"/>
    <d v="2021-07-15T04:48:00"/>
  </r>
  <r>
    <s v="Bağışov Elnur İbad"/>
    <s v="Satış meneceri"/>
    <x v="3"/>
    <x v="6"/>
    <n v="121"/>
    <n v="47"/>
    <n v="5687"/>
    <s v="ABC"/>
    <s v="Şərq"/>
    <s v="Bakı"/>
    <d v="2021-07-15T06:00:00"/>
  </r>
  <r>
    <s v="Bağışov Elnur İbad"/>
    <s v="Satış meneceri"/>
    <x v="2"/>
    <x v="38"/>
    <n v="131"/>
    <n v="8"/>
    <n v="1048"/>
    <s v="Ultra"/>
    <s v="Cənub"/>
    <s v="Nefçala"/>
    <d v="2021-07-15T07:12:00"/>
  </r>
  <r>
    <s v="Bağışov Elnur İbad"/>
    <s v="Satış meneceri"/>
    <x v="1"/>
    <x v="21"/>
    <n v="128"/>
    <n v="3"/>
    <n v="384"/>
    <s v="Future"/>
    <s v="Şimal-qərb"/>
    <s v="Gəncə"/>
    <d v="2021-07-15T08:24:00"/>
  </r>
  <r>
    <s v="Bağırov Seymur Orxan"/>
    <s v="Satış meneceri"/>
    <x v="2"/>
    <x v="33"/>
    <n v="47"/>
    <n v="4"/>
    <n v="188"/>
    <s v="Alfa"/>
    <s v="Şimal-qərb"/>
    <s v="Şəmkir"/>
    <d v="2021-07-15T09:36:00"/>
  </r>
  <r>
    <s v="Mustafayeva Sona Abdulla"/>
    <s v="Satış nümayəndəsi"/>
    <x v="1"/>
    <x v="23"/>
    <n v="40"/>
    <n v="11"/>
    <n v="440"/>
    <s v="Pero"/>
    <s v="Şimal-şərq"/>
    <s v="Quba"/>
    <d v="2021-07-15T10:48:00"/>
  </r>
  <r>
    <s v="Abdullayev Tahir Nurlan"/>
    <s v="Satış nümayəndəsi"/>
    <x v="0"/>
    <x v="35"/>
    <n v="69"/>
    <n v="40"/>
    <n v="2760"/>
    <s v="Zoom"/>
    <s v="Şimal-qərb"/>
    <s v="Şəmkir"/>
    <d v="2021-07-15T12:00:00"/>
  </r>
  <r>
    <s v="Sabilov Ayaz Teymur"/>
    <s v="Satış nümayəndəsi"/>
    <x v="3"/>
    <x v="25"/>
    <n v="67"/>
    <n v="8"/>
    <n v="536"/>
    <s v="Zoom"/>
    <s v="Şimal-qərb"/>
    <s v="Şəmkir"/>
    <d v="2021-07-15T13:12:00"/>
  </r>
  <r>
    <s v="Əliyeva Röya Əli"/>
    <s v="Satış nümayəndəsi"/>
    <x v="0"/>
    <x v="2"/>
    <n v="38"/>
    <n v="7"/>
    <n v="266"/>
    <s v="Zoom"/>
    <s v="Şimal-qərb"/>
    <s v="Şəmkir"/>
    <d v="2021-07-15T14:24:00"/>
  </r>
  <r>
    <s v="Əliyeva Röya Əli"/>
    <s v="Satış nümayəndəsi"/>
    <x v="2"/>
    <x v="38"/>
    <n v="131"/>
    <n v="7"/>
    <n v="917"/>
    <s v="Inshaatgold"/>
    <s v="Şimal-şərq"/>
    <s v="Xaçmaz"/>
    <d v="2021-07-15T15:36:00"/>
  </r>
  <r>
    <s v="Əliyeva Röya Əli"/>
    <s v="Satış nümayəndəsi"/>
    <x v="2"/>
    <x v="38"/>
    <n v="131"/>
    <n v="8"/>
    <n v="1048"/>
    <s v="Number"/>
    <s v="Şimal-qərb"/>
    <s v="Gəncə"/>
    <d v="2021-07-15T16:48:00"/>
  </r>
  <r>
    <s v="Bağırov Seymur Orxan"/>
    <s v="Satış meneceri"/>
    <x v="0"/>
    <x v="32"/>
    <n v="119"/>
    <n v="5"/>
    <n v="595"/>
    <s v="Pero"/>
    <s v="Şimal-şərq"/>
    <s v="Quba"/>
    <d v="2021-07-15T18:00:00"/>
  </r>
  <r>
    <s v="Bağışov Elnur İbad"/>
    <s v="Satış meneceri"/>
    <x v="1"/>
    <x v="22"/>
    <n v="101"/>
    <n v="13"/>
    <n v="1313"/>
    <s v="BlackWhite"/>
    <s v="Şimal-qərb"/>
    <s v="Gəncə"/>
    <d v="2021-07-15T19:12:00"/>
  </r>
  <r>
    <s v="Bağışov Elnur İbad"/>
    <s v="Satış meneceri"/>
    <x v="1"/>
    <x v="12"/>
    <n v="121"/>
    <n v="8"/>
    <n v="968"/>
    <s v="Trim"/>
    <s v="Şimal"/>
    <s v="Zaqatala"/>
    <d v="2021-07-15T20:24:00"/>
  </r>
  <r>
    <s v="Əliyev İlqar Samir"/>
    <s v="Satış meneceri"/>
    <x v="1"/>
    <x v="4"/>
    <n v="104"/>
    <n v="7"/>
    <n v="728"/>
    <s v="Diema"/>
    <s v="Şimal-qərb"/>
    <s v="Ağstafa"/>
    <d v="2021-07-15T21:36:00"/>
  </r>
  <r>
    <s v="Abdullayev Tahir Nurlan"/>
    <s v="Satış nümayəndəsi"/>
    <x v="4"/>
    <x v="47"/>
    <n v="134"/>
    <n v="117"/>
    <n v="15678"/>
    <s v="BlackWhite"/>
    <s v="Şimal-qərb"/>
    <s v="Gəncə"/>
    <d v="2021-07-15T22:48:00"/>
  </r>
  <r>
    <s v="Mustafayeva Sona Abdulla"/>
    <s v="Satış nümayəndəsi"/>
    <x v="3"/>
    <x v="25"/>
    <n v="67"/>
    <n v="11"/>
    <n v="737"/>
    <s v="Pero"/>
    <s v="Şimal-şərq"/>
    <s v="Quba"/>
    <d v="2021-07-16T00:00:00"/>
  </r>
  <r>
    <s v="Mustafayeva Sona Abdulla"/>
    <s v="Satış nümayəndəsi"/>
    <x v="2"/>
    <x v="42"/>
    <n v="47"/>
    <n v="13"/>
    <n v="611"/>
    <s v="ABC"/>
    <s v="Şərq"/>
    <s v="Bakı"/>
    <d v="2021-07-16T01:12:00"/>
  </r>
  <r>
    <s v="Sabilov Ayaz Teymur"/>
    <s v="Satış nümayəndəsi"/>
    <x v="1"/>
    <x v="31"/>
    <n v="77"/>
    <n v="7"/>
    <n v="539"/>
    <s v="Sensora"/>
    <s v="Şərq"/>
    <s v="Xırdalan"/>
    <d v="2021-07-16T02:24:00"/>
  </r>
  <r>
    <s v="Bağırov Seymur Orxan"/>
    <s v="Satış meneceri"/>
    <x v="3"/>
    <x v="46"/>
    <n v="36"/>
    <n v="8"/>
    <n v="288"/>
    <s v="Zoom"/>
    <s v="Şimal-qərb"/>
    <s v="Şəmkir"/>
    <d v="2021-07-16T03:36:00"/>
  </r>
  <r>
    <s v="Orucov Teymur Rəşad"/>
    <s v="Satış meneceri"/>
    <x v="0"/>
    <x v="32"/>
    <n v="119"/>
    <n v="9"/>
    <n v="1071"/>
    <s v="Zoom"/>
    <s v="Şimal-qərb"/>
    <s v="Şəmkir"/>
    <d v="2021-07-16T04:48:00"/>
  </r>
  <r>
    <s v="Bağışov Elnur İbad"/>
    <s v="Satış meneceri"/>
    <x v="1"/>
    <x v="31"/>
    <n v="77"/>
    <n v="9"/>
    <n v="693"/>
    <s v="Ultra"/>
    <s v="Cənub"/>
    <s v="Nefçala"/>
    <d v="2021-07-16T06:00:00"/>
  </r>
  <r>
    <s v="Bağışov Elnur İbad"/>
    <s v="Satış meneceri"/>
    <x v="3"/>
    <x v="46"/>
    <n v="36"/>
    <n v="7"/>
    <n v="252"/>
    <s v="Zoom"/>
    <s v="Şimal-qərb"/>
    <s v="Şəmkir"/>
    <d v="2021-07-16T07:12:00"/>
  </r>
  <r>
    <s v="Orucov Teymur Rəşad"/>
    <s v="Satış meneceri"/>
    <x v="2"/>
    <x v="16"/>
    <n v="107"/>
    <n v="7"/>
    <n v="749"/>
    <s v="Ilmano"/>
    <s v="Şərq"/>
    <s v="Bakı"/>
    <d v="2021-07-16T08:24:00"/>
  </r>
  <r>
    <s v="Əliyev İlqar Samir"/>
    <s v="Satış meneceri"/>
    <x v="1"/>
    <x v="7"/>
    <n v="65"/>
    <n v="5"/>
    <n v="325"/>
    <s v="Ultra"/>
    <s v="Cənub"/>
    <s v="Nefçala"/>
    <d v="2021-07-16T09:36:00"/>
  </r>
  <r>
    <s v="Orucov Teymur Rəşad"/>
    <s v="Satış meneceri"/>
    <x v="1"/>
    <x v="4"/>
    <n v="104"/>
    <n v="8"/>
    <n v="832"/>
    <s v="Zoom"/>
    <s v="Şimal-qərb"/>
    <s v="Şəmkir"/>
    <d v="2021-07-16T10:48:00"/>
  </r>
  <r>
    <s v="Mustafayeva Sona Abdulla"/>
    <s v="Satış nümayəndəsi"/>
    <x v="3"/>
    <x v="25"/>
    <n v="67"/>
    <n v="6"/>
    <n v="402"/>
    <s v="Ilmano"/>
    <s v="Şərq"/>
    <s v="Bakı"/>
    <d v="2021-07-16T12:00:00"/>
  </r>
  <r>
    <s v="Bağırov Seymur Orxan"/>
    <s v="Satış meneceri"/>
    <x v="0"/>
    <x v="40"/>
    <n v="128"/>
    <n v="4"/>
    <n v="512"/>
    <s v="Albana"/>
    <s v="Şimal-qərb"/>
    <s v="Ağstafa"/>
    <d v="2021-07-16T13:12:00"/>
  </r>
  <r>
    <s v="Sabilov Ayaz Teymur"/>
    <s v="Satış nümayəndəsi"/>
    <x v="1"/>
    <x v="9"/>
    <n v="98"/>
    <n v="8"/>
    <n v="784"/>
    <s v="Future"/>
    <s v="Şimal-qərb"/>
    <s v="Gəncə"/>
    <d v="2021-07-16T14:24:00"/>
  </r>
  <r>
    <s v="Abdullayev Tahir Nurlan"/>
    <s v="Satış nümayəndəsi"/>
    <x v="0"/>
    <x v="26"/>
    <n v="6"/>
    <n v="227"/>
    <n v="1362"/>
    <s v="Future"/>
    <s v="Şimal-qərb"/>
    <s v="Gəncə"/>
    <d v="2021-07-16T15:36:00"/>
  </r>
  <r>
    <s v="Mustafayeva Sona Abdulla"/>
    <s v="Satış nümayəndəsi"/>
    <x v="2"/>
    <x v="38"/>
    <n v="131"/>
    <n v="12"/>
    <n v="1572"/>
    <s v="Number"/>
    <s v="Şimal-qərb"/>
    <s v="Gəncə"/>
    <d v="2021-07-16T16:48:00"/>
  </r>
  <r>
    <s v="Bağışov Elnur İbad"/>
    <s v="Satış meneceri"/>
    <x v="0"/>
    <x v="30"/>
    <n v="31"/>
    <n v="12"/>
    <n v="372"/>
    <s v="Azgold"/>
    <s v="Şimal"/>
    <s v="Qəbələ"/>
    <d v="2021-07-16T18:00:00"/>
  </r>
  <r>
    <s v="Bağışov Elnur İbad"/>
    <s v="Satış meneceri"/>
    <x v="1"/>
    <x v="31"/>
    <n v="77"/>
    <n v="8"/>
    <n v="616"/>
    <s v="Zoom"/>
    <s v="Şimal-qərb"/>
    <s v="Şəmkir"/>
    <d v="2021-07-16T19:12:00"/>
  </r>
  <r>
    <s v="Bağırov Seymur Orxan"/>
    <s v="Satış meneceri"/>
    <x v="2"/>
    <x v="34"/>
    <n v="68"/>
    <n v="76"/>
    <n v="5168"/>
    <s v="Diema"/>
    <s v="Şimal-qərb"/>
    <s v="Ağstafa"/>
    <d v="2021-07-16T20:24:00"/>
  </r>
  <r>
    <s v="Abdullayev Tahir Nurlan"/>
    <s v="Satış nümayəndəsi"/>
    <x v="0"/>
    <x v="5"/>
    <n v="121"/>
    <n v="52"/>
    <n v="6292"/>
    <s v="Albana"/>
    <s v="Şimal-qərb"/>
    <s v="Ağstafa"/>
    <d v="2021-07-16T21:36:00"/>
  </r>
  <r>
    <s v="Sabilov Ayaz Teymur"/>
    <s v="Satış nümayəndəsi"/>
    <x v="0"/>
    <x v="0"/>
    <n v="98"/>
    <n v="12"/>
    <n v="1176"/>
    <s v="Lebima"/>
    <s v="Şimal-şərq"/>
    <s v="Qusar"/>
    <d v="2021-07-16T22:48:00"/>
  </r>
  <r>
    <s v="Abdullayev Tahir Nurlan"/>
    <s v="Satış nümayəndəsi"/>
    <x v="0"/>
    <x v="35"/>
    <n v="69"/>
    <n v="36"/>
    <n v="2484"/>
    <s v="AZtotal"/>
    <s v="Şərq"/>
    <s v="Sumqayıt"/>
    <d v="2021-07-17T00:00:00"/>
  </r>
  <r>
    <s v="Mustafayeva Sona Abdulla"/>
    <s v="Satış nümayəndəsi"/>
    <x v="0"/>
    <x v="2"/>
    <n v="38"/>
    <n v="7"/>
    <n v="266"/>
    <s v="Alfa"/>
    <s v="Şimal-qərb"/>
    <s v="Şəmkir"/>
    <d v="2021-07-17T01:12:00"/>
  </r>
  <r>
    <s v="Mustafayeva Sona Abdulla"/>
    <s v="Satış nümayəndəsi"/>
    <x v="2"/>
    <x v="45"/>
    <n v="105"/>
    <n v="6"/>
    <n v="630"/>
    <s v="BlackWhite"/>
    <s v="Şimal-qərb"/>
    <s v="Gəncə"/>
    <d v="2021-07-17T02:24:00"/>
  </r>
  <r>
    <s v="Orucov Teymur Rəşad"/>
    <s v="Satış meneceri"/>
    <x v="3"/>
    <x v="19"/>
    <n v="70"/>
    <n v="8"/>
    <n v="560"/>
    <s v="Human"/>
    <s v="Şərq"/>
    <s v="Sumqayıt"/>
    <d v="2021-07-17T03:36:00"/>
  </r>
  <r>
    <s v="Bağırov Seymur Orxan"/>
    <s v="Satış meneceri"/>
    <x v="0"/>
    <x v="5"/>
    <n v="121"/>
    <n v="91"/>
    <n v="11011"/>
    <s v="Inshaatgold"/>
    <s v="Şimal-şərq"/>
    <s v="Xaçmaz"/>
    <d v="2021-07-17T04:48:00"/>
  </r>
  <r>
    <s v="Orucov Teymur Rəşad"/>
    <s v="Satış meneceri"/>
    <x v="2"/>
    <x v="20"/>
    <n v="89"/>
    <n v="108"/>
    <n v="9612"/>
    <s v="Ilpatio"/>
    <s v="Şərq"/>
    <s v="Bakı"/>
    <d v="2021-07-17T06:00:00"/>
  </r>
  <r>
    <s v="Bağışov Elnur İbad"/>
    <s v="Satış meneceri"/>
    <x v="3"/>
    <x v="48"/>
    <n v="73"/>
    <n v="38"/>
    <n v="2774"/>
    <s v="Trim"/>
    <s v="Şimal"/>
    <s v="Zaqatala"/>
    <d v="2021-07-17T07:12:00"/>
  </r>
  <r>
    <s v="Əliyev İlqar Samir"/>
    <s v="Satış meneceri"/>
    <x v="1"/>
    <x v="37"/>
    <n v="87"/>
    <n v="4"/>
    <n v="348"/>
    <s v="AZstar"/>
    <s v="Şimal-şərq"/>
    <s v="Quba"/>
    <d v="2021-07-17T08:24:00"/>
  </r>
  <r>
    <s v="Mustafayeva Sona Abdulla"/>
    <s v="Satış nümayəndəsi"/>
    <x v="2"/>
    <x v="45"/>
    <n v="105"/>
    <n v="4"/>
    <n v="420"/>
    <s v="AZtotal"/>
    <s v="Şərq"/>
    <s v="Sumqayıt"/>
    <d v="2021-07-17T09:36:00"/>
  </r>
  <r>
    <s v="Əliyeva Röya Əli"/>
    <s v="Satış nümayəndəsi"/>
    <x v="3"/>
    <x v="28"/>
    <n v="27"/>
    <n v="54"/>
    <n v="1458"/>
    <s v="Future"/>
    <s v="Şimal-qərb"/>
    <s v="Gəncə"/>
    <d v="2021-07-17T10:48:00"/>
  </r>
  <r>
    <s v="Sabilov Ayaz Teymur"/>
    <s v="Satış nümayəndəsi"/>
    <x v="1"/>
    <x v="37"/>
    <n v="87"/>
    <n v="5"/>
    <n v="435"/>
    <s v="Ilmano"/>
    <s v="Şərq"/>
    <s v="Bakı"/>
    <d v="2021-07-17T12:00:00"/>
  </r>
  <r>
    <s v="Bağışov Elnur İbad"/>
    <s v="Satış meneceri"/>
    <x v="3"/>
    <x v="18"/>
    <n v="142"/>
    <n v="11"/>
    <n v="1562"/>
    <s v="Alfa"/>
    <s v="Şimal-qərb"/>
    <s v="Şəmkir"/>
    <d v="2021-07-17T13:12:00"/>
  </r>
  <r>
    <s v="Abdullayev Tahir Nurlan"/>
    <s v="Satış nümayəndəsi"/>
    <x v="0"/>
    <x v="17"/>
    <n v="83"/>
    <n v="4"/>
    <n v="332"/>
    <s v="Stream"/>
    <s v="Cənub"/>
    <s v="Biləsuvar"/>
    <d v="2021-07-17T14:24:00"/>
  </r>
  <r>
    <s v="Əliyev İlqar Samir"/>
    <s v="Satış meneceri"/>
    <x v="0"/>
    <x v="26"/>
    <n v="6"/>
    <n v="225"/>
    <n v="1350"/>
    <s v="Alfa"/>
    <s v="Şimal-qərb"/>
    <s v="Şəmkir"/>
    <d v="2021-07-17T15:36:00"/>
  </r>
  <r>
    <s v="Sabilov Ayaz Teymur"/>
    <s v="Satış nümayəndəsi"/>
    <x v="2"/>
    <x v="16"/>
    <n v="107"/>
    <n v="7"/>
    <n v="749"/>
    <s v="BlackWhite"/>
    <s v="Şimal-qərb"/>
    <s v="Gəncə"/>
    <d v="2021-07-17T16:48:00"/>
  </r>
  <r>
    <s v="Əliyev İlqar Samir"/>
    <s v="Satış meneceri"/>
    <x v="0"/>
    <x v="10"/>
    <n v="54"/>
    <n v="79"/>
    <n v="4266"/>
    <s v="Future"/>
    <s v="Şimal-qərb"/>
    <s v="Gəncə"/>
    <d v="2021-07-17T18:00:00"/>
  </r>
  <r>
    <s v="Mustafayeva Sona Abdulla"/>
    <s v="Satış nümayəndəsi"/>
    <x v="3"/>
    <x v="28"/>
    <n v="27"/>
    <n v="54"/>
    <n v="1458"/>
    <s v="Albana"/>
    <s v="Şimal-qərb"/>
    <s v="Ağstafa"/>
    <d v="2021-07-17T19:12:00"/>
  </r>
  <r>
    <s v="Sabilov Ayaz Teymur"/>
    <s v="Satış nümayəndəsi"/>
    <x v="2"/>
    <x v="38"/>
    <n v="131"/>
    <n v="4"/>
    <n v="524"/>
    <s v="Ilmano"/>
    <s v="Şərq"/>
    <s v="Bakı"/>
    <d v="2021-07-17T20:24:00"/>
  </r>
  <r>
    <s v="Orucov Teymur Rəşad"/>
    <s v="Satış meneceri"/>
    <x v="0"/>
    <x v="24"/>
    <n v="32"/>
    <n v="52"/>
    <n v="1664"/>
    <s v="Number"/>
    <s v="Şimal-qərb"/>
    <s v="Gəncə"/>
    <d v="2021-07-17T21:36:00"/>
  </r>
  <r>
    <s v="Bağışov Elnur İbad"/>
    <s v="Satış meneceri"/>
    <x v="0"/>
    <x v="24"/>
    <n v="32"/>
    <n v="55"/>
    <n v="1760"/>
    <s v="Number"/>
    <s v="Şimal-qərb"/>
    <s v="Gəncə"/>
    <d v="2021-07-17T22:48:00"/>
  </r>
  <r>
    <s v="Bağışov Elnur İbad"/>
    <s v="Satış meneceri"/>
    <x v="0"/>
    <x v="0"/>
    <n v="98"/>
    <n v="15"/>
    <n v="1470"/>
    <s v="Inshaatgold"/>
    <s v="Şimal-şərq"/>
    <s v="Xaçmaz"/>
    <d v="2021-07-18T00:00:00"/>
  </r>
  <r>
    <s v="Abdullayev Tahir Nurlan"/>
    <s v="Satış nümayəndəsi"/>
    <x v="4"/>
    <x v="49"/>
    <n v="50"/>
    <n v="100"/>
    <n v="5000"/>
    <s v="Alfa"/>
    <s v="Şimal-qərb"/>
    <s v="Şəmkir"/>
    <d v="2021-07-18T01:12:00"/>
  </r>
  <r>
    <s v="Abdullayev Tahir Nurlan"/>
    <s v="Satış nümayəndəsi"/>
    <x v="3"/>
    <x v="11"/>
    <n v="146"/>
    <n v="14"/>
    <n v="2044"/>
    <s v="Zoom"/>
    <s v="Şimal-qərb"/>
    <s v="Şəmkir"/>
    <d v="2021-07-18T02:24:00"/>
  </r>
  <r>
    <s v="Mustafayeva Sona Abdulla"/>
    <s v="Satış nümayəndəsi"/>
    <x v="2"/>
    <x v="20"/>
    <n v="89"/>
    <n v="109"/>
    <n v="9701"/>
    <s v="Ilpatio"/>
    <s v="Şərq"/>
    <s v="Bakı"/>
    <d v="2021-07-18T03:36:00"/>
  </r>
  <r>
    <s v="Orucov Teymur Rəşad"/>
    <s v="Satış meneceri"/>
    <x v="3"/>
    <x v="18"/>
    <n v="142"/>
    <n v="7"/>
    <n v="994"/>
    <s v="Pero"/>
    <s v="Şimal-şərq"/>
    <s v="Quba"/>
    <d v="2021-07-18T04:48:00"/>
  </r>
  <r>
    <s v="Əliyeva Röya Əli"/>
    <s v="Satış nümayəndəsi"/>
    <x v="3"/>
    <x v="6"/>
    <n v="121"/>
    <n v="46"/>
    <n v="5566"/>
    <s v="Pero"/>
    <s v="Şimal-şərq"/>
    <s v="Quba"/>
    <d v="2021-07-18T06:00:00"/>
  </r>
  <r>
    <s v="Orucov Teymur Rəşad"/>
    <s v="Satış meneceri"/>
    <x v="1"/>
    <x v="8"/>
    <n v="50"/>
    <n v="6"/>
    <n v="300"/>
    <s v="Invest"/>
    <s v="Şərq"/>
    <s v="Bakı"/>
    <d v="2021-07-18T07:12:00"/>
  </r>
  <r>
    <s v="Abdullayev Tahir Nurlan"/>
    <s v="Satış nümayəndəsi"/>
    <x v="2"/>
    <x v="38"/>
    <n v="131"/>
    <n v="8"/>
    <n v="1048"/>
    <s v="AZstar"/>
    <s v="Şimal-şərq"/>
    <s v="Quba"/>
    <d v="2021-07-18T08:24:00"/>
  </r>
  <r>
    <s v="Əliyeva Röya Əli"/>
    <s v="Satış nümayəndəsi"/>
    <x v="4"/>
    <x v="43"/>
    <n v="16"/>
    <n v="140"/>
    <n v="2240"/>
    <s v="Sensora"/>
    <s v="Şərq"/>
    <s v="Xırdalan"/>
    <d v="2021-07-18T09:36:00"/>
  </r>
  <r>
    <s v="Bağırov Seymur Orxan"/>
    <s v="Satış meneceri"/>
    <x v="3"/>
    <x v="15"/>
    <n v="115"/>
    <n v="11"/>
    <n v="1265"/>
    <s v="Sensora"/>
    <s v="Şərq"/>
    <s v="Xırdalan"/>
    <d v="2021-07-18T10:48:00"/>
  </r>
  <r>
    <s v="Bağırov Seymur Orxan"/>
    <s v="Satış meneceri"/>
    <x v="3"/>
    <x v="44"/>
    <n v="28"/>
    <n v="10"/>
    <n v="280"/>
    <s v="Zoom"/>
    <s v="Şimal-qərb"/>
    <s v="Şəmkir"/>
    <d v="2021-07-18T12:00:00"/>
  </r>
  <r>
    <s v="Orucov Teymur Rəşad"/>
    <s v="Satış meneceri"/>
    <x v="2"/>
    <x v="16"/>
    <n v="107"/>
    <n v="5"/>
    <n v="535"/>
    <s v="Future"/>
    <s v="Şimal-qərb"/>
    <s v="Gəncə"/>
    <d v="2021-07-18T13:12:00"/>
  </r>
  <r>
    <s v="Əliyeva Röya Əli"/>
    <s v="Satış nümayəndəsi"/>
    <x v="3"/>
    <x v="15"/>
    <n v="115"/>
    <n v="14"/>
    <n v="1610"/>
    <s v="Ultra"/>
    <s v="Cənub"/>
    <s v="Nefçala"/>
    <d v="2021-07-18T14:24:00"/>
  </r>
  <r>
    <s v="Orucov Teymur Rəşad"/>
    <s v="Satış meneceri"/>
    <x v="0"/>
    <x v="40"/>
    <n v="128"/>
    <n v="8"/>
    <n v="1024"/>
    <s v="Alfa"/>
    <s v="Şimal-qərb"/>
    <s v="Şəmkir"/>
    <d v="2021-07-18T15:36:00"/>
  </r>
  <r>
    <s v="Orucov Teymur Rəşad"/>
    <s v="Satış meneceri"/>
    <x v="2"/>
    <x v="38"/>
    <n v="131"/>
    <n v="4"/>
    <n v="524"/>
    <s v="Future"/>
    <s v="Şimal-qərb"/>
    <s v="Gəncə"/>
    <d v="2021-07-18T16:48:00"/>
  </r>
  <r>
    <s v="Mustafayeva Sona Abdulla"/>
    <s v="Satış nümayəndəsi"/>
    <x v="2"/>
    <x v="33"/>
    <n v="47"/>
    <n v="2"/>
    <n v="94"/>
    <s v="Sensora"/>
    <s v="Şərq"/>
    <s v="Xırdalan"/>
    <d v="2021-07-18T18:00:00"/>
  </r>
  <r>
    <s v="Əliyev İlqar Samir"/>
    <s v="Satış meneceri"/>
    <x v="4"/>
    <x v="43"/>
    <n v="16"/>
    <n v="143"/>
    <n v="2288"/>
    <s v="Sinan"/>
    <s v="Cənub"/>
    <s v="Biləsuvar"/>
    <d v="2021-07-18T19:12:00"/>
  </r>
  <r>
    <s v="Mustafayeva Sona Abdulla"/>
    <s v="Satış nümayəndəsi"/>
    <x v="1"/>
    <x v="29"/>
    <n v="133"/>
    <n v="12"/>
    <n v="1596"/>
    <s v="Future"/>
    <s v="Şimal-qərb"/>
    <s v="Gəncə"/>
    <d v="2021-07-18T20:24:00"/>
  </r>
  <r>
    <s v="Əliyeva Röya Əli"/>
    <s v="Satış nümayəndəsi"/>
    <x v="2"/>
    <x v="38"/>
    <n v="131"/>
    <n v="10"/>
    <n v="1310"/>
    <s v="Ilpatio"/>
    <s v="Şərq"/>
    <s v="Bakı"/>
    <d v="2021-07-18T21:36:00"/>
  </r>
  <r>
    <s v="Əliyeva Röya Əli"/>
    <s v="Satış nümayəndəsi"/>
    <x v="2"/>
    <x v="33"/>
    <n v="47"/>
    <n v="1"/>
    <n v="47"/>
    <s v="Future"/>
    <s v="Şimal-qərb"/>
    <s v="Gəncə"/>
    <d v="2021-07-18T22:48:00"/>
  </r>
  <r>
    <s v="Sabilov Ayaz Teymur"/>
    <s v="Satış nümayəndəsi"/>
    <x v="2"/>
    <x v="42"/>
    <n v="47"/>
    <n v="13"/>
    <n v="611"/>
    <s v="Alfa"/>
    <s v="Şimal-qərb"/>
    <s v="Şəmkir"/>
    <d v="2021-07-19T00:00:00"/>
  </r>
  <r>
    <s v="Mustafayeva Sona Abdulla"/>
    <s v="Satış nümayəndəsi"/>
    <x v="3"/>
    <x v="25"/>
    <n v="67"/>
    <n v="6"/>
    <n v="402"/>
    <s v="Invest"/>
    <s v="Şərq"/>
    <s v="Bakı"/>
    <d v="2021-07-19T01:12:00"/>
  </r>
  <r>
    <s v="Əliyev İlqar Samir"/>
    <s v="Satış meneceri"/>
    <x v="3"/>
    <x v="13"/>
    <n v="130"/>
    <n v="12"/>
    <n v="1560"/>
    <s v="Albana"/>
    <s v="Şimal-qərb"/>
    <s v="Ağstafa"/>
    <d v="2021-07-19T02:24:00"/>
  </r>
  <r>
    <s v="Bağırov Seymur Orxan"/>
    <s v="Satış meneceri"/>
    <x v="2"/>
    <x v="39"/>
    <n v="85"/>
    <n v="12"/>
    <n v="1020"/>
    <s v="Sensora"/>
    <s v="Şərq"/>
    <s v="Xırdalan"/>
    <d v="2021-07-19T03:36:00"/>
  </r>
  <r>
    <s v="Mustafayeva Sona Abdulla"/>
    <s v="Satış nümayəndəsi"/>
    <x v="2"/>
    <x v="42"/>
    <n v="47"/>
    <n v="12"/>
    <n v="564"/>
    <s v="Standart"/>
    <s v="Şimal"/>
    <s v="İsmayıllı"/>
    <d v="2021-07-19T04:48:00"/>
  </r>
  <r>
    <s v="Abdullayev Tahir Nurlan"/>
    <s v="Satış nümayəndəsi"/>
    <x v="3"/>
    <x v="15"/>
    <n v="115"/>
    <n v="12"/>
    <n v="1380"/>
    <s v="Zoom"/>
    <s v="Şimal-qərb"/>
    <s v="Şəmkir"/>
    <d v="2021-07-19T06:00:00"/>
  </r>
  <r>
    <s v="Əliyeva Röya Əli"/>
    <s v="Satış nümayəndəsi"/>
    <x v="3"/>
    <x v="48"/>
    <n v="73"/>
    <n v="45"/>
    <n v="3285"/>
    <s v="Caspello"/>
    <s v="Cənub"/>
    <s v="Lənkəran"/>
    <d v="2021-07-19T07:12:00"/>
  </r>
  <r>
    <s v="Abdullayev Tahir Nurlan"/>
    <s v="Satış nümayəndəsi"/>
    <x v="0"/>
    <x v="32"/>
    <n v="119"/>
    <n v="9"/>
    <n v="1071"/>
    <s v="Invest"/>
    <s v="Şərq"/>
    <s v="Bakı"/>
    <d v="2021-07-19T08:24:00"/>
  </r>
  <r>
    <s v="Əliyev İlqar Samir"/>
    <s v="Satış meneceri"/>
    <x v="3"/>
    <x v="48"/>
    <n v="73"/>
    <n v="44"/>
    <n v="3212"/>
    <s v="Future"/>
    <s v="Şimal-qərb"/>
    <s v="Gəncə"/>
    <d v="2021-07-19T09:36:00"/>
  </r>
  <r>
    <s v="Bağırov Seymur Orxan"/>
    <s v="Satış meneceri"/>
    <x v="2"/>
    <x v="3"/>
    <n v="40"/>
    <n v="229"/>
    <n v="9160"/>
    <s v="Invest"/>
    <s v="Şərq"/>
    <s v="Bakı"/>
    <d v="2021-07-19T10:48:00"/>
  </r>
  <r>
    <s v="Abdullayev Tahir Nurlan"/>
    <s v="Satış nümayəndəsi"/>
    <x v="3"/>
    <x v="41"/>
    <n v="107"/>
    <n v="12"/>
    <n v="1284"/>
    <s v="Number"/>
    <s v="Şimal-qərb"/>
    <s v="Gəncə"/>
    <d v="2021-07-19T12:00:00"/>
  </r>
  <r>
    <s v="Sabilov Ayaz Teymur"/>
    <s v="Satış nümayəndəsi"/>
    <x v="3"/>
    <x v="27"/>
    <n v="43"/>
    <n v="6"/>
    <n v="258"/>
    <s v="Ilpatio"/>
    <s v="Şərq"/>
    <s v="Bakı"/>
    <d v="2021-07-19T13:12:00"/>
  </r>
  <r>
    <s v="Əliyeva Röya Əli"/>
    <s v="Satış nümayəndəsi"/>
    <x v="2"/>
    <x v="45"/>
    <n v="105"/>
    <n v="5"/>
    <n v="525"/>
    <s v="Ilpatio"/>
    <s v="Şərq"/>
    <s v="Bakı"/>
    <d v="2021-07-19T14:24:00"/>
  </r>
  <r>
    <s v="Sabilov Ayaz Teymur"/>
    <s v="Satış nümayəndəsi"/>
    <x v="0"/>
    <x v="2"/>
    <n v="38"/>
    <n v="10"/>
    <n v="380"/>
    <s v="Sensora"/>
    <s v="Şərq"/>
    <s v="Xırdalan"/>
    <d v="2021-07-19T15:36:00"/>
  </r>
  <r>
    <s v="Əliyev İlqar Samir"/>
    <s v="Satış meneceri"/>
    <x v="1"/>
    <x v="37"/>
    <n v="87"/>
    <n v="3"/>
    <n v="261"/>
    <s v="BlackWhite"/>
    <s v="Şimal-qərb"/>
    <s v="Gəncə"/>
    <d v="2021-07-19T16:48:00"/>
  </r>
  <r>
    <s v="Əliyev İlqar Samir"/>
    <s v="Satış meneceri"/>
    <x v="3"/>
    <x v="46"/>
    <n v="36"/>
    <n v="7"/>
    <n v="252"/>
    <s v="Future"/>
    <s v="Şimal-qərb"/>
    <s v="Gəncə"/>
    <d v="2021-07-19T18:00:00"/>
  </r>
  <r>
    <s v="Sabilov Ayaz Teymur"/>
    <s v="Satış nümayəndəsi"/>
    <x v="1"/>
    <x v="9"/>
    <n v="98"/>
    <n v="8"/>
    <n v="784"/>
    <s v="Sansor"/>
    <s v="Şimal-qərb"/>
    <s v="Şəmkir"/>
    <d v="2021-07-19T19:12:00"/>
  </r>
  <r>
    <s v="Abdullayev Tahir Nurlan"/>
    <s v="Satış nümayəndəsi"/>
    <x v="0"/>
    <x v="35"/>
    <n v="69"/>
    <n v="39"/>
    <n v="2691"/>
    <s v="Number"/>
    <s v="Şimal-qərb"/>
    <s v="Gəncə"/>
    <d v="2021-07-19T20:24:00"/>
  </r>
  <r>
    <s v="Əliyev İlqar Samir"/>
    <s v="Satış meneceri"/>
    <x v="3"/>
    <x v="19"/>
    <n v="70"/>
    <n v="7"/>
    <n v="490"/>
    <s v="Zoom"/>
    <s v="Şimal-qərb"/>
    <s v="Şəmkir"/>
    <d v="2021-07-19T21:36:00"/>
  </r>
  <r>
    <s v="Sabilov Ayaz Teymur"/>
    <s v="Satış nümayəndəsi"/>
    <x v="0"/>
    <x v="24"/>
    <n v="32"/>
    <n v="57"/>
    <n v="1824"/>
    <s v="ABC"/>
    <s v="Şərq"/>
    <s v="Bakı"/>
    <d v="2021-07-19T22:48:00"/>
  </r>
  <r>
    <s v="Bağırov Seymur Orxan"/>
    <s v="Satış meneceri"/>
    <x v="2"/>
    <x v="34"/>
    <n v="68"/>
    <n v="82"/>
    <n v="5576"/>
    <s v="Invest"/>
    <s v="Şərq"/>
    <s v="Bakı"/>
    <d v="2021-07-20T00:00:00"/>
  </r>
  <r>
    <s v="Abdullayev Tahir Nurlan"/>
    <s v="Satış nümayəndəsi"/>
    <x v="2"/>
    <x v="36"/>
    <n v="73"/>
    <n v="9"/>
    <n v="657"/>
    <s v="Future"/>
    <s v="Şimal-qərb"/>
    <s v="Gəncə"/>
    <d v="2021-07-20T01:12:00"/>
  </r>
  <r>
    <s v="Mustafayeva Sona Abdulla"/>
    <s v="Satış nümayəndəsi"/>
    <x v="4"/>
    <x v="47"/>
    <n v="134"/>
    <n v="119"/>
    <n v="15946"/>
    <s v="Invest"/>
    <s v="Şərq"/>
    <s v="Bakı"/>
    <d v="2021-07-20T02:24:00"/>
  </r>
  <r>
    <s v="Sabilov Ayaz Teymur"/>
    <s v="Satış nümayəndəsi"/>
    <x v="0"/>
    <x v="2"/>
    <n v="38"/>
    <n v="5"/>
    <n v="190"/>
    <s v="Stream"/>
    <s v="Cənub"/>
    <s v="Biləsuvar"/>
    <d v="2021-07-20T03:36:00"/>
  </r>
  <r>
    <s v="Bağışov Elnur İbad"/>
    <s v="Satış meneceri"/>
    <x v="0"/>
    <x v="5"/>
    <n v="121"/>
    <n v="91"/>
    <n v="11011"/>
    <s v="Caspello"/>
    <s v="Cənub"/>
    <s v="Lənkəran"/>
    <d v="2021-07-20T04:48:00"/>
  </r>
  <r>
    <s v="Bağışov Elnur İbad"/>
    <s v="Satış meneceri"/>
    <x v="1"/>
    <x v="21"/>
    <n v="128"/>
    <n v="2"/>
    <n v="256"/>
    <s v="Standart"/>
    <s v="Şimal"/>
    <s v="İsmayıllı"/>
    <d v="2021-07-20T06:00:00"/>
  </r>
  <r>
    <s v="Bağışov Elnur İbad"/>
    <s v="Satış meneceri"/>
    <x v="2"/>
    <x v="36"/>
    <n v="73"/>
    <n v="14"/>
    <n v="1022"/>
    <s v="Ultra"/>
    <s v="Cənub"/>
    <s v="Nefçala"/>
    <d v="2021-07-20T07:12:00"/>
  </r>
  <r>
    <s v="Orucov Teymur Rəşad"/>
    <s v="Satış meneceri"/>
    <x v="4"/>
    <x v="49"/>
    <n v="50"/>
    <n v="100"/>
    <n v="5000"/>
    <s v="Alfa"/>
    <s v="Şimal-qərb"/>
    <s v="Şəmkir"/>
    <d v="2021-07-20T08:24:00"/>
  </r>
  <r>
    <s v="Orucov Teymur Rəşad"/>
    <s v="Satış meneceri"/>
    <x v="3"/>
    <x v="44"/>
    <n v="28"/>
    <n v="10"/>
    <n v="280"/>
    <s v="Sinan"/>
    <s v="Cənub"/>
    <s v="Biləsuvar"/>
    <d v="2021-07-20T09:36:00"/>
  </r>
  <r>
    <s v="Bağışov Elnur İbad"/>
    <s v="Satış meneceri"/>
    <x v="4"/>
    <x v="43"/>
    <n v="16"/>
    <n v="143"/>
    <n v="2288"/>
    <s v="Ultra"/>
    <s v="Cənub"/>
    <s v="Nefçala"/>
    <d v="2021-07-20T10:48:00"/>
  </r>
  <r>
    <s v="Orucov Teymur Rəşad"/>
    <s v="Satış meneceri"/>
    <x v="3"/>
    <x v="28"/>
    <n v="27"/>
    <n v="54"/>
    <n v="1458"/>
    <s v="Number"/>
    <s v="Şimal-qərb"/>
    <s v="Gəncə"/>
    <d v="2021-07-20T12:00:00"/>
  </r>
  <r>
    <s v="Orucov Teymur Rəşad"/>
    <s v="Satış meneceri"/>
    <x v="3"/>
    <x v="48"/>
    <n v="73"/>
    <n v="38"/>
    <n v="2774"/>
    <s v="Number"/>
    <s v="Şimal-qərb"/>
    <s v="Gəncə"/>
    <d v="2021-07-20T13:12:00"/>
  </r>
  <r>
    <s v="Mustafayeva Sona Abdulla"/>
    <s v="Satış nümayəndəsi"/>
    <x v="2"/>
    <x v="33"/>
    <n v="47"/>
    <n v="3"/>
    <n v="141"/>
    <s v="Future"/>
    <s v="Şimal-qərb"/>
    <s v="Gəncə"/>
    <d v="2021-07-20T14:24:00"/>
  </r>
  <r>
    <s v="Sabilov Ayaz Teymur"/>
    <s v="Satış nümayəndəsi"/>
    <x v="2"/>
    <x v="16"/>
    <n v="107"/>
    <n v="10"/>
    <n v="1070"/>
    <s v="Human"/>
    <s v="Şərq"/>
    <s v="Sumqayıt"/>
    <d v="2021-07-20T15:36:00"/>
  </r>
  <r>
    <s v="Əliyeva Röya Əli"/>
    <s v="Satış nümayəndəsi"/>
    <x v="0"/>
    <x v="35"/>
    <n v="69"/>
    <n v="40"/>
    <n v="2760"/>
    <s v="AZtotal"/>
    <s v="Şərq"/>
    <s v="Sumqayıt"/>
    <d v="2021-07-20T16:48:00"/>
  </r>
  <r>
    <s v="Əliyeva Röya Əli"/>
    <s v="Satış nümayəndəsi"/>
    <x v="2"/>
    <x v="34"/>
    <n v="68"/>
    <n v="84"/>
    <n v="5712"/>
    <s v="Stream"/>
    <s v="Cənub"/>
    <s v="Biləsuvar"/>
    <d v="2021-07-20T18:00:00"/>
  </r>
  <r>
    <s v="Bağırov Seymur Orxan"/>
    <s v="Satış meneceri"/>
    <x v="3"/>
    <x v="13"/>
    <n v="130"/>
    <n v="10"/>
    <n v="1300"/>
    <s v="Sensora"/>
    <s v="Şərq"/>
    <s v="Xırdalan"/>
    <d v="2021-07-20T19:12:00"/>
  </r>
  <r>
    <s v="Orucov Teymur Rəşad"/>
    <s v="Satış meneceri"/>
    <x v="3"/>
    <x v="19"/>
    <n v="70"/>
    <n v="12"/>
    <n v="840"/>
    <s v="BlackWhite"/>
    <s v="Şimal-qərb"/>
    <s v="Gəncə"/>
    <d v="2021-07-20T20:24:00"/>
  </r>
  <r>
    <s v="Əliyev İlqar Samir"/>
    <s v="Satış meneceri"/>
    <x v="0"/>
    <x v="14"/>
    <n v="47"/>
    <n v="6"/>
    <n v="282"/>
    <s v="Sinan"/>
    <s v="Cənub"/>
    <s v="Biləsuvar"/>
    <d v="2021-07-20T21:36:00"/>
  </r>
  <r>
    <s v="Əliyeva Röya Əli"/>
    <s v="Satış nümayəndəsi"/>
    <x v="3"/>
    <x v="25"/>
    <n v="67"/>
    <n v="6"/>
    <n v="402"/>
    <s v="Invest"/>
    <s v="Şərq"/>
    <s v="Bakı"/>
    <d v="2021-07-20T22:48:00"/>
  </r>
  <r>
    <s v="Əliyev İlqar Samir"/>
    <s v="Satış meneceri"/>
    <x v="3"/>
    <x v="15"/>
    <n v="115"/>
    <n v="7"/>
    <n v="805"/>
    <s v="Pero"/>
    <s v="Şimal-şərq"/>
    <s v="Quba"/>
    <d v="2021-07-21T00:00:00"/>
  </r>
  <r>
    <s v="Bağırov Seymur Orxan"/>
    <s v="Satış meneceri"/>
    <x v="1"/>
    <x v="1"/>
    <n v="145"/>
    <n v="11"/>
    <n v="1595"/>
    <s v="Future"/>
    <s v="Şimal-qərb"/>
    <s v="Gəncə"/>
    <d v="2021-07-21T01:12:00"/>
  </r>
  <r>
    <s v="Orucov Teymur Rəşad"/>
    <s v="Satış meneceri"/>
    <x v="1"/>
    <x v="7"/>
    <n v="65"/>
    <n v="5"/>
    <n v="325"/>
    <s v="Zoom"/>
    <s v="Şimal-qərb"/>
    <s v="Şəmkir"/>
    <d v="2021-07-21T02:24:00"/>
  </r>
  <r>
    <s v="Əliyev İlqar Samir"/>
    <s v="Satış meneceri"/>
    <x v="2"/>
    <x v="34"/>
    <n v="68"/>
    <n v="79"/>
    <n v="5372"/>
    <s v="Future"/>
    <s v="Şimal-qərb"/>
    <s v="Gəncə"/>
    <d v="2021-07-21T03:36:00"/>
  </r>
  <r>
    <s v="Əliyeva Röya Əli"/>
    <s v="Satış nümayəndəsi"/>
    <x v="2"/>
    <x v="16"/>
    <n v="107"/>
    <n v="2"/>
    <n v="214"/>
    <s v="Lebima"/>
    <s v="Şimal-şərq"/>
    <s v="Qusar"/>
    <d v="2021-07-21T04:48:00"/>
  </r>
  <r>
    <s v="Orucov Teymur Rəşad"/>
    <s v="Satış meneceri"/>
    <x v="0"/>
    <x v="40"/>
    <n v="128"/>
    <n v="8"/>
    <n v="1024"/>
    <s v="Future"/>
    <s v="Şimal-qərb"/>
    <s v="Gəncə"/>
    <d v="2021-07-21T06:00:00"/>
  </r>
  <r>
    <s v="Mustafayeva Sona Abdulla"/>
    <s v="Satış nümayəndəsi"/>
    <x v="2"/>
    <x v="45"/>
    <n v="105"/>
    <n v="3"/>
    <n v="315"/>
    <s v="Inshaatgold"/>
    <s v="Şimal-şərq"/>
    <s v="Xaçmaz"/>
    <d v="2021-07-21T07:12:00"/>
  </r>
  <r>
    <s v="Əliyeva Röya Əli"/>
    <s v="Satış nümayəndəsi"/>
    <x v="2"/>
    <x v="45"/>
    <n v="105"/>
    <n v="7"/>
    <n v="735"/>
    <s v="Sensora"/>
    <s v="Şərq"/>
    <s v="Xırdalan"/>
    <d v="2021-07-21T08:24:00"/>
  </r>
  <r>
    <s v="Əliyeva Röya Əli"/>
    <s v="Satış nümayəndəsi"/>
    <x v="2"/>
    <x v="45"/>
    <n v="105"/>
    <n v="8"/>
    <n v="840"/>
    <s v="Stream"/>
    <s v="Cənub"/>
    <s v="Biləsuvar"/>
    <d v="2021-07-21T09:36:00"/>
  </r>
  <r>
    <s v="Mustafayeva Sona Abdulla"/>
    <s v="Satış nümayəndəsi"/>
    <x v="3"/>
    <x v="6"/>
    <n v="121"/>
    <n v="44"/>
    <n v="5324"/>
    <s v="Sinan"/>
    <s v="Cənub"/>
    <s v="Biləsuvar"/>
    <d v="2021-07-21T10:48:00"/>
  </r>
  <r>
    <s v="Əliyev İlqar Samir"/>
    <s v="Satış meneceri"/>
    <x v="3"/>
    <x v="6"/>
    <n v="121"/>
    <n v="42"/>
    <n v="5082"/>
    <s v="AZtotal"/>
    <s v="Şərq"/>
    <s v="Sumqayıt"/>
    <d v="2021-07-21T12:00:00"/>
  </r>
  <r>
    <s v="Abdullayev Tahir Nurlan"/>
    <s v="Satış nümayəndəsi"/>
    <x v="3"/>
    <x v="18"/>
    <n v="142"/>
    <n v="11"/>
    <n v="1562"/>
    <s v="Zoom"/>
    <s v="Şimal-qərb"/>
    <s v="Şəmkir"/>
    <d v="2021-07-21T13:12:00"/>
  </r>
  <r>
    <s v="Abdullayev Tahir Nurlan"/>
    <s v="Satış nümayəndəsi"/>
    <x v="3"/>
    <x v="28"/>
    <n v="27"/>
    <n v="57"/>
    <n v="1539"/>
    <s v="Ilmano"/>
    <s v="Şərq"/>
    <s v="Bakı"/>
    <d v="2021-07-21T14:24:00"/>
  </r>
  <r>
    <s v="Abdullayev Tahir Nurlan"/>
    <s v="Satış nümayəndəsi"/>
    <x v="2"/>
    <x v="16"/>
    <n v="107"/>
    <n v="4"/>
    <n v="428"/>
    <s v="Inshaatgold"/>
    <s v="Şimal-şərq"/>
    <s v="Xaçmaz"/>
    <d v="2021-07-21T15:36:00"/>
  </r>
  <r>
    <s v="Orucov Teymur Rəşad"/>
    <s v="Satış meneceri"/>
    <x v="2"/>
    <x v="36"/>
    <n v="73"/>
    <n v="10"/>
    <n v="730"/>
    <s v="Albana"/>
    <s v="Şimal-qərb"/>
    <s v="Ağstafa"/>
    <d v="2021-07-21T16:48:00"/>
  </r>
  <r>
    <s v="Abdullayev Tahir Nurlan"/>
    <s v="Satış nümayəndəsi"/>
    <x v="1"/>
    <x v="12"/>
    <n v="121"/>
    <n v="11"/>
    <n v="1331"/>
    <s v="AZtotal"/>
    <s v="Şərq"/>
    <s v="Sumqayıt"/>
    <d v="2021-07-21T18:00:00"/>
  </r>
  <r>
    <s v="Bağırov Seymur Orxan"/>
    <s v="Satış meneceri"/>
    <x v="3"/>
    <x v="46"/>
    <n v="36"/>
    <n v="8"/>
    <n v="288"/>
    <s v="Number"/>
    <s v="Şimal-qərb"/>
    <s v="Gəncə"/>
    <d v="2021-07-21T19:12:00"/>
  </r>
  <r>
    <s v="Bağışov Elnur İbad"/>
    <s v="Satış meneceri"/>
    <x v="0"/>
    <x v="30"/>
    <n v="31"/>
    <n v="8"/>
    <n v="248"/>
    <s v="Ultra"/>
    <s v="Cənub"/>
    <s v="Nefçala"/>
    <d v="2021-07-21T20:24:00"/>
  </r>
  <r>
    <s v="Bağışov Elnur İbad"/>
    <s v="Satış meneceri"/>
    <x v="0"/>
    <x v="30"/>
    <n v="31"/>
    <n v="9"/>
    <n v="279"/>
    <s v="Inshaatgold"/>
    <s v="Şimal-şərq"/>
    <s v="Xaçmaz"/>
    <d v="2021-07-21T21:36:00"/>
  </r>
  <r>
    <s v="Sabilov Ayaz Teymur"/>
    <s v="Satış nümayəndəsi"/>
    <x v="1"/>
    <x v="8"/>
    <n v="50"/>
    <n v="7"/>
    <n v="350"/>
    <s v="Number"/>
    <s v="Şimal-qərb"/>
    <s v="Gəncə"/>
    <d v="2021-07-21T22:48:00"/>
  </r>
  <r>
    <s v="Orucov Teymur Rəşad"/>
    <s v="Satış meneceri"/>
    <x v="0"/>
    <x v="2"/>
    <n v="38"/>
    <n v="9"/>
    <n v="342"/>
    <s v="Ilpatio"/>
    <s v="Şərq"/>
    <s v="Bakı"/>
    <d v="2021-07-22T00:00:00"/>
  </r>
  <r>
    <s v="Orucov Teymur Rəşad"/>
    <s v="Satış meneceri"/>
    <x v="1"/>
    <x v="9"/>
    <n v="98"/>
    <n v="16"/>
    <n v="1568"/>
    <s v="Standart"/>
    <s v="Şimal"/>
    <s v="İsmayıllı"/>
    <d v="2021-07-22T01:12:00"/>
  </r>
  <r>
    <s v="Sabilov Ayaz Teymur"/>
    <s v="Satış nümayəndəsi"/>
    <x v="0"/>
    <x v="40"/>
    <n v="128"/>
    <n v="10"/>
    <n v="1280"/>
    <s v="Sinan"/>
    <s v="Cənub"/>
    <s v="Biləsuvar"/>
    <d v="2021-07-22T02:24:00"/>
  </r>
  <r>
    <s v="Əliyev İlqar Samir"/>
    <s v="Satış meneceri"/>
    <x v="1"/>
    <x v="29"/>
    <n v="133"/>
    <n v="8"/>
    <n v="1064"/>
    <s v="Number"/>
    <s v="Şimal-qərb"/>
    <s v="Gəncə"/>
    <d v="2021-07-22T03:36:00"/>
  </r>
  <r>
    <s v="Mustafayeva Sona Abdulla"/>
    <s v="Satış nümayəndəsi"/>
    <x v="0"/>
    <x v="10"/>
    <n v="54"/>
    <n v="72"/>
    <n v="3888"/>
    <s v="Zoom"/>
    <s v="Şimal-qərb"/>
    <s v="Şəmkir"/>
    <d v="2021-07-22T04:48:00"/>
  </r>
  <r>
    <s v="Bağışov Elnur İbad"/>
    <s v="Satış meneceri"/>
    <x v="1"/>
    <x v="22"/>
    <n v="101"/>
    <n v="17"/>
    <n v="1717"/>
    <s v="Ultra"/>
    <s v="Cənub"/>
    <s v="Nefçala"/>
    <d v="2021-07-22T06:00:00"/>
  </r>
  <r>
    <s v="Mustafayeva Sona Abdulla"/>
    <s v="Satış nümayəndəsi"/>
    <x v="1"/>
    <x v="4"/>
    <n v="104"/>
    <n v="11"/>
    <n v="1144"/>
    <s v="Trim"/>
    <s v="Şimal"/>
    <s v="Zaqatala"/>
    <d v="2021-07-22T07:12:00"/>
  </r>
  <r>
    <s v="Orucov Teymur Rəşad"/>
    <s v="Satış meneceri"/>
    <x v="0"/>
    <x v="10"/>
    <n v="54"/>
    <n v="74"/>
    <n v="3996"/>
    <s v="Number"/>
    <s v="Şimal-qərb"/>
    <s v="Gəncə"/>
    <d v="2021-07-22T08:24:00"/>
  </r>
  <r>
    <s v="Abdullayev Tahir Nurlan"/>
    <s v="Satış nümayəndəsi"/>
    <x v="1"/>
    <x v="29"/>
    <n v="133"/>
    <n v="16"/>
    <n v="2128"/>
    <s v="Ultra"/>
    <s v="Cənub"/>
    <s v="Nefçala"/>
    <d v="2021-07-22T09:36:00"/>
  </r>
  <r>
    <s v="Abdullayev Tahir Nurlan"/>
    <s v="Satış nümayəndəsi"/>
    <x v="1"/>
    <x v="23"/>
    <n v="40"/>
    <n v="13"/>
    <n v="520"/>
    <s v="Sensora"/>
    <s v="Şərq"/>
    <s v="Xırdalan"/>
    <d v="2021-07-22T10:48:00"/>
  </r>
  <r>
    <s v="Mustafayeva Sona Abdulla"/>
    <s v="Satış nümayəndəsi"/>
    <x v="4"/>
    <x v="49"/>
    <n v="50"/>
    <n v="95"/>
    <n v="4750"/>
    <s v="Trim"/>
    <s v="Şimal"/>
    <s v="Zaqatala"/>
    <d v="2021-07-22T12:00:00"/>
  </r>
  <r>
    <s v="Əliyev İlqar Samir"/>
    <s v="Satış meneceri"/>
    <x v="0"/>
    <x v="0"/>
    <n v="98"/>
    <n v="14"/>
    <n v="1372"/>
    <s v="BlackWhite"/>
    <s v="Şimal-qərb"/>
    <s v="Gəncə"/>
    <d v="2021-07-22T13:12:00"/>
  </r>
  <r>
    <s v="Orucov Teymur Rəşad"/>
    <s v="Satış meneceri"/>
    <x v="1"/>
    <x v="22"/>
    <n v="101"/>
    <n v="16"/>
    <n v="1616"/>
    <s v="ABC"/>
    <s v="Şərq"/>
    <s v="Bakı"/>
    <d v="2021-07-22T14:24:00"/>
  </r>
  <r>
    <s v="Mustafayeva Sona Abdulla"/>
    <s v="Satış nümayəndəsi"/>
    <x v="3"/>
    <x v="18"/>
    <n v="142"/>
    <n v="4"/>
    <n v="568"/>
    <s v="Future"/>
    <s v="Şimal-qərb"/>
    <s v="Gəncə"/>
    <d v="2021-07-22T15:36:00"/>
  </r>
  <r>
    <s v="Mustafayeva Sona Abdulla"/>
    <s v="Satış nümayəndəsi"/>
    <x v="2"/>
    <x v="34"/>
    <n v="68"/>
    <n v="80"/>
    <n v="5440"/>
    <s v="Future"/>
    <s v="Şimal-qərb"/>
    <s v="Gəncə"/>
    <d v="2021-07-22T16:48:00"/>
  </r>
  <r>
    <s v="Əliyev İlqar Samir"/>
    <s v="Satış meneceri"/>
    <x v="2"/>
    <x v="45"/>
    <n v="105"/>
    <n v="3"/>
    <n v="315"/>
    <s v="Zoom"/>
    <s v="Şimal-qərb"/>
    <s v="Şəmkir"/>
    <d v="2021-07-22T18:00:00"/>
  </r>
  <r>
    <s v="Abdullayev Tahir Nurlan"/>
    <s v="Satış nümayəndəsi"/>
    <x v="0"/>
    <x v="40"/>
    <n v="128"/>
    <n v="8"/>
    <n v="1024"/>
    <s v="Invest"/>
    <s v="Şərq"/>
    <s v="Bakı"/>
    <d v="2021-07-22T19:12:00"/>
  </r>
  <r>
    <s v="Əliyeva Röya Əli"/>
    <s v="Satış nümayəndəsi"/>
    <x v="0"/>
    <x v="2"/>
    <n v="38"/>
    <n v="7"/>
    <n v="266"/>
    <s v="AZtotal"/>
    <s v="Şərq"/>
    <s v="Sumqayıt"/>
    <d v="2021-07-22T20:24:00"/>
  </r>
  <r>
    <s v="Mustafayeva Sona Abdulla"/>
    <s v="Satış nümayəndəsi"/>
    <x v="1"/>
    <x v="12"/>
    <n v="121"/>
    <n v="10"/>
    <n v="1210"/>
    <s v="Future"/>
    <s v="Şimal-qərb"/>
    <s v="Gəncə"/>
    <d v="2021-07-22T21:36:00"/>
  </r>
  <r>
    <s v="Əliyeva Röya Əli"/>
    <s v="Satış nümayəndəsi"/>
    <x v="2"/>
    <x v="20"/>
    <n v="89"/>
    <n v="108"/>
    <n v="9612"/>
    <s v="Albana"/>
    <s v="Şimal-qərb"/>
    <s v="Ağstafa"/>
    <d v="2021-07-22T22:48:00"/>
  </r>
  <r>
    <s v="Abdullayev Tahir Nurlan"/>
    <s v="Satış nümayəndəsi"/>
    <x v="1"/>
    <x v="12"/>
    <n v="121"/>
    <n v="8"/>
    <n v="968"/>
    <s v="Sensora"/>
    <s v="Şərq"/>
    <s v="Xırdalan"/>
    <d v="2021-07-23T00:00:00"/>
  </r>
  <r>
    <s v="Mustafayeva Sona Abdulla"/>
    <s v="Satış nümayəndəsi"/>
    <x v="1"/>
    <x v="12"/>
    <n v="121"/>
    <n v="5"/>
    <n v="605"/>
    <s v="Ilmano"/>
    <s v="Şərq"/>
    <s v="Bakı"/>
    <d v="2021-07-23T01:12:00"/>
  </r>
  <r>
    <s v="Sabilov Ayaz Teymur"/>
    <s v="Satış nümayəndəsi"/>
    <x v="0"/>
    <x v="17"/>
    <n v="83"/>
    <n v="5"/>
    <n v="415"/>
    <s v="Sansor"/>
    <s v="Şimal-qərb"/>
    <s v="Şəmkir"/>
    <d v="2021-07-23T02:24:00"/>
  </r>
  <r>
    <s v="Orucov Teymur Rəşad"/>
    <s v="Satış meneceri"/>
    <x v="3"/>
    <x v="46"/>
    <n v="36"/>
    <n v="11"/>
    <n v="396"/>
    <s v="Sensora"/>
    <s v="Şərq"/>
    <s v="Xırdalan"/>
    <d v="2021-07-23T03:36:00"/>
  </r>
  <r>
    <s v="Əliyeva Röya Əli"/>
    <s v="Satış nümayəndəsi"/>
    <x v="4"/>
    <x v="43"/>
    <n v="16"/>
    <n v="144"/>
    <n v="2304"/>
    <s v="AZtotal"/>
    <s v="Şərq"/>
    <s v="Sumqayıt"/>
    <d v="2021-07-23T04:48:00"/>
  </r>
  <r>
    <s v="Əliyev İlqar Samir"/>
    <s v="Satış meneceri"/>
    <x v="2"/>
    <x v="45"/>
    <n v="105"/>
    <n v="8"/>
    <n v="840"/>
    <s v="Standart"/>
    <s v="Şimal"/>
    <s v="İsmayıllı"/>
    <d v="2021-07-23T06:00:00"/>
  </r>
  <r>
    <s v="Əliyev İlqar Samir"/>
    <s v="Satış meneceri"/>
    <x v="0"/>
    <x v="24"/>
    <n v="32"/>
    <n v="58"/>
    <n v="1856"/>
    <s v="Zoom"/>
    <s v="Şimal-qərb"/>
    <s v="Şəmkir"/>
    <d v="2021-07-23T07:12:00"/>
  </r>
  <r>
    <s v="Abdullayev Tahir Nurlan"/>
    <s v="Satış nümayəndəsi"/>
    <x v="0"/>
    <x v="2"/>
    <n v="38"/>
    <n v="11"/>
    <n v="418"/>
    <s v="Zoom"/>
    <s v="Şimal-qərb"/>
    <s v="Şəmkir"/>
    <d v="2021-07-23T08:24:00"/>
  </r>
  <r>
    <s v="Mustafayeva Sona Abdulla"/>
    <s v="Satış nümayəndəsi"/>
    <x v="0"/>
    <x v="24"/>
    <n v="32"/>
    <n v="59"/>
    <n v="1888"/>
    <s v="Ilmano"/>
    <s v="Şərq"/>
    <s v="Bakı"/>
    <d v="2021-07-23T09:36:00"/>
  </r>
  <r>
    <s v="Abdullayev Tahir Nurlan"/>
    <s v="Satış nümayəndəsi"/>
    <x v="3"/>
    <x v="46"/>
    <n v="36"/>
    <n v="6"/>
    <n v="216"/>
    <s v="Ultra"/>
    <s v="Cənub"/>
    <s v="Nefçala"/>
    <d v="2021-07-23T10:48:00"/>
  </r>
  <r>
    <s v="Bağışov Elnur İbad"/>
    <s v="Satış meneceri"/>
    <x v="3"/>
    <x v="48"/>
    <n v="73"/>
    <n v="44"/>
    <n v="3212"/>
    <s v="Standart"/>
    <s v="Şimal"/>
    <s v="İsmayıllı"/>
    <d v="2021-07-23T12:00:00"/>
  </r>
  <r>
    <s v="Abdullayev Tahir Nurlan"/>
    <s v="Satış nümayəndəsi"/>
    <x v="2"/>
    <x v="38"/>
    <n v="131"/>
    <n v="8"/>
    <n v="1048"/>
    <s v="Trim"/>
    <s v="Şimal"/>
    <s v="Zaqatala"/>
    <d v="2021-07-23T13:12:00"/>
  </r>
  <r>
    <s v="Bağışov Elnur İbad"/>
    <s v="Satış meneceri"/>
    <x v="0"/>
    <x v="40"/>
    <n v="128"/>
    <n v="5"/>
    <n v="640"/>
    <s v="ABC"/>
    <s v="Şərq"/>
    <s v="Bakı"/>
    <d v="2021-07-23T14:24:00"/>
  </r>
  <r>
    <s v="Əliyeva Röya Əli"/>
    <s v="Satış nümayəndəsi"/>
    <x v="0"/>
    <x v="5"/>
    <n v="121"/>
    <n v="62"/>
    <n v="7502"/>
    <s v="Human"/>
    <s v="Şərq"/>
    <s v="Sumqayıt"/>
    <d v="2021-07-23T15:36:00"/>
  </r>
  <r>
    <s v="Əliyev İlqar Samir"/>
    <s v="Satış meneceri"/>
    <x v="0"/>
    <x v="26"/>
    <n v="6"/>
    <n v="227"/>
    <n v="1362"/>
    <s v="Ultra"/>
    <s v="Cənub"/>
    <s v="Nefçala"/>
    <d v="2021-07-23T16:48:00"/>
  </r>
  <r>
    <s v="Abdullayev Tahir Nurlan"/>
    <s v="Satış nümayəndəsi"/>
    <x v="1"/>
    <x v="21"/>
    <n v="128"/>
    <n v="5"/>
    <n v="640"/>
    <s v="Diema"/>
    <s v="Şimal-qərb"/>
    <s v="Ağstafa"/>
    <d v="2021-07-23T18:00:00"/>
  </r>
  <r>
    <s v="Əliyeva Röya Əli"/>
    <s v="Satış nümayəndəsi"/>
    <x v="0"/>
    <x v="30"/>
    <n v="31"/>
    <n v="9"/>
    <n v="279"/>
    <s v="Future"/>
    <s v="Şimal-qərb"/>
    <s v="Gəncə"/>
    <d v="2021-07-23T19:12:00"/>
  </r>
  <r>
    <s v="Bağışov Elnur İbad"/>
    <s v="Satış meneceri"/>
    <x v="3"/>
    <x v="6"/>
    <n v="121"/>
    <n v="47"/>
    <n v="5687"/>
    <s v="Pero"/>
    <s v="Şimal-şərq"/>
    <s v="Quba"/>
    <d v="2021-07-23T20:24:00"/>
  </r>
  <r>
    <s v="Əliyeva Röya Əli"/>
    <s v="Satış nümayəndəsi"/>
    <x v="0"/>
    <x v="5"/>
    <n v="121"/>
    <n v="80"/>
    <n v="9680"/>
    <s v="AZtotal"/>
    <s v="Şərq"/>
    <s v="Sumqayıt"/>
    <d v="2021-07-23T21:36:00"/>
  </r>
  <r>
    <s v="Əliyev İlqar Samir"/>
    <s v="Satış meneceri"/>
    <x v="4"/>
    <x v="47"/>
    <n v="134"/>
    <n v="120"/>
    <n v="16080"/>
    <s v="Pero"/>
    <s v="Şimal-şərq"/>
    <s v="Quba"/>
    <d v="2021-07-23T22:48:00"/>
  </r>
  <r>
    <s v="Əliyev İlqar Samir"/>
    <s v="Satış meneceri"/>
    <x v="2"/>
    <x v="16"/>
    <n v="107"/>
    <n v="9"/>
    <n v="963"/>
    <s v="Albana"/>
    <s v="Şimal-qərb"/>
    <s v="Ağstafa"/>
    <d v="2021-07-24T00:00:00"/>
  </r>
  <r>
    <s v="Sabilov Ayaz Teymur"/>
    <s v="Satış nümayəndəsi"/>
    <x v="2"/>
    <x v="38"/>
    <n v="131"/>
    <n v="8"/>
    <n v="1048"/>
    <s v="Sansor"/>
    <s v="Şimal-qərb"/>
    <s v="Şəmkir"/>
    <d v="2021-07-24T01:12:00"/>
  </r>
  <r>
    <s v="Abdullayev Tahir Nurlan"/>
    <s v="Satış nümayəndəsi"/>
    <x v="1"/>
    <x v="37"/>
    <n v="87"/>
    <n v="10"/>
    <n v="870"/>
    <s v="Ilmano"/>
    <s v="Şərq"/>
    <s v="Bakı"/>
    <d v="2021-07-24T02:24:00"/>
  </r>
  <r>
    <s v="Bağırov Seymur Orxan"/>
    <s v="Satış meneceri"/>
    <x v="2"/>
    <x v="42"/>
    <n v="47"/>
    <n v="13"/>
    <n v="611"/>
    <s v="AZtotal"/>
    <s v="Şərq"/>
    <s v="Sumqayıt"/>
    <d v="2021-07-24T03:36:00"/>
  </r>
  <r>
    <s v="Abdullayev Tahir Nurlan"/>
    <s v="Satış nümayəndəsi"/>
    <x v="2"/>
    <x v="45"/>
    <n v="105"/>
    <n v="4"/>
    <n v="420"/>
    <s v="Ilmano"/>
    <s v="Şərq"/>
    <s v="Bakı"/>
    <d v="2021-07-24T04:48:00"/>
  </r>
  <r>
    <s v="Bağırov Seymur Orxan"/>
    <s v="Satış meneceri"/>
    <x v="2"/>
    <x v="45"/>
    <n v="105"/>
    <n v="0"/>
    <n v="0"/>
    <s v="Zoom"/>
    <s v="Şimal-qərb"/>
    <s v="Şəmkir"/>
    <d v="2021-07-24T06:00:00"/>
  </r>
  <r>
    <s v="Bağırov Seymur Orxan"/>
    <s v="Satış meneceri"/>
    <x v="0"/>
    <x v="10"/>
    <n v="54"/>
    <n v="77"/>
    <n v="4158"/>
    <s v="Number"/>
    <s v="Şimal-qərb"/>
    <s v="Gəncə"/>
    <d v="2021-07-24T07:12:00"/>
  </r>
  <r>
    <s v="Əliyeva Röya Əli"/>
    <s v="Satış nümayəndəsi"/>
    <x v="0"/>
    <x v="14"/>
    <n v="47"/>
    <n v="9"/>
    <n v="423"/>
    <s v="ABC"/>
    <s v="Şərq"/>
    <s v="Bakı"/>
    <d v="2021-07-24T08:24:00"/>
  </r>
  <r>
    <s v="Əliyeva Röya Əli"/>
    <s v="Satış nümayəndəsi"/>
    <x v="4"/>
    <x v="49"/>
    <n v="50"/>
    <n v="94"/>
    <n v="4700"/>
    <s v="Ilpatio"/>
    <s v="Şərq"/>
    <s v="Bakı"/>
    <d v="2021-07-24T09:36:00"/>
  </r>
  <r>
    <s v="Bağışov Elnur İbad"/>
    <s v="Satış meneceri"/>
    <x v="3"/>
    <x v="44"/>
    <n v="28"/>
    <n v="8"/>
    <n v="224"/>
    <s v="Future"/>
    <s v="Şimal-qərb"/>
    <s v="Gəncə"/>
    <d v="2021-07-24T10:48:00"/>
  </r>
  <r>
    <s v="Əliyev İlqar Samir"/>
    <s v="Satış meneceri"/>
    <x v="0"/>
    <x v="30"/>
    <n v="31"/>
    <n v="9"/>
    <n v="279"/>
    <s v="Human"/>
    <s v="Şərq"/>
    <s v="Sumqayıt"/>
    <d v="2021-07-24T12:00:00"/>
  </r>
  <r>
    <s v="Abdullayev Tahir Nurlan"/>
    <s v="Satış nümayəndəsi"/>
    <x v="1"/>
    <x v="7"/>
    <n v="65"/>
    <n v="5"/>
    <n v="325"/>
    <s v="ABC"/>
    <s v="Şərq"/>
    <s v="Bakı"/>
    <d v="2021-07-24T13:12:00"/>
  </r>
  <r>
    <s v="Əliyev İlqar Samir"/>
    <s v="Satış meneceri"/>
    <x v="3"/>
    <x v="6"/>
    <n v="121"/>
    <n v="44"/>
    <n v="5324"/>
    <s v="Albana"/>
    <s v="Şimal-qərb"/>
    <s v="Ağstafa"/>
    <d v="2021-07-24T14:24:00"/>
  </r>
  <r>
    <s v="Sabilov Ayaz Teymur"/>
    <s v="Satış nümayəndəsi"/>
    <x v="0"/>
    <x v="30"/>
    <n v="31"/>
    <n v="13"/>
    <n v="403"/>
    <s v="ABC"/>
    <s v="Şərq"/>
    <s v="Bakı"/>
    <d v="2021-07-24T15:36:00"/>
  </r>
  <r>
    <s v="Mustafayeva Sona Abdulla"/>
    <s v="Satış nümayəndəsi"/>
    <x v="2"/>
    <x v="39"/>
    <n v="85"/>
    <n v="10"/>
    <n v="850"/>
    <s v="IzAst"/>
    <s v="Şərq"/>
    <s v="Sumqayıt"/>
    <d v="2021-07-24T16:48:00"/>
  </r>
  <r>
    <s v="Abdullayev Tahir Nurlan"/>
    <s v="Satış nümayəndəsi"/>
    <x v="0"/>
    <x v="32"/>
    <n v="119"/>
    <n v="8"/>
    <n v="952"/>
    <s v="Future"/>
    <s v="Şimal-qərb"/>
    <s v="Gəncə"/>
    <d v="2021-07-24T18:00:00"/>
  </r>
  <r>
    <s v="Əliyeva Röya Əli"/>
    <s v="Satış nümayəndəsi"/>
    <x v="3"/>
    <x v="48"/>
    <n v="73"/>
    <n v="37"/>
    <n v="2701"/>
    <s v="Alfa"/>
    <s v="Şimal-qərb"/>
    <s v="Şəmkir"/>
    <d v="2021-07-24T19:12:00"/>
  </r>
  <r>
    <s v="Sabilov Ayaz Teymur"/>
    <s v="Satış nümayəndəsi"/>
    <x v="0"/>
    <x v="5"/>
    <n v="121"/>
    <n v="62"/>
    <n v="7502"/>
    <s v="Invest"/>
    <s v="Şərq"/>
    <s v="Bakı"/>
    <d v="2021-07-24T20:24:00"/>
  </r>
  <r>
    <s v="Orucov Teymur Rəşad"/>
    <s v="Satış meneceri"/>
    <x v="0"/>
    <x v="35"/>
    <n v="69"/>
    <n v="37"/>
    <n v="2553"/>
    <s v="Inshaatgold"/>
    <s v="Şimal-şərq"/>
    <s v="Xaçmaz"/>
    <d v="2021-07-24T21:36:00"/>
  </r>
  <r>
    <s v="Mustafayeva Sona Abdulla"/>
    <s v="Satış nümayəndəsi"/>
    <x v="1"/>
    <x v="23"/>
    <n v="40"/>
    <n v="5"/>
    <n v="200"/>
    <s v="ABC"/>
    <s v="Şərq"/>
    <s v="Bakı"/>
    <d v="2021-07-24T22:48:00"/>
  </r>
  <r>
    <s v="Orucov Teymur Rəşad"/>
    <s v="Satış meneceri"/>
    <x v="2"/>
    <x v="20"/>
    <n v="89"/>
    <n v="107"/>
    <n v="9523"/>
    <s v="Stream"/>
    <s v="Cənub"/>
    <s v="Biləsuvar"/>
    <d v="2021-07-25T00:00:00"/>
  </r>
  <r>
    <s v="Bağırov Seymur Orxan"/>
    <s v="Satış meneceri"/>
    <x v="0"/>
    <x v="32"/>
    <n v="119"/>
    <n v="10"/>
    <n v="1190"/>
    <s v="Stream"/>
    <s v="Cənub"/>
    <s v="Biləsuvar"/>
    <d v="2021-07-25T01:12:00"/>
  </r>
  <r>
    <s v="Bağırov Seymur Orxan"/>
    <s v="Satış meneceri"/>
    <x v="3"/>
    <x v="25"/>
    <n v="67"/>
    <n v="4"/>
    <n v="268"/>
    <s v="Inshaatgold"/>
    <s v="Şimal-şərq"/>
    <s v="Xaçmaz"/>
    <d v="2021-07-25T02:24:00"/>
  </r>
  <r>
    <s v="Bağırov Seymur Orxan"/>
    <s v="Satış meneceri"/>
    <x v="1"/>
    <x v="12"/>
    <n v="121"/>
    <n v="7"/>
    <n v="847"/>
    <s v="Zoom"/>
    <s v="Şimal-qərb"/>
    <s v="Şəmkir"/>
    <d v="2021-07-25T03:36:00"/>
  </r>
  <r>
    <s v="Sabilov Ayaz Teymur"/>
    <s v="Satış nümayəndəsi"/>
    <x v="1"/>
    <x v="29"/>
    <n v="133"/>
    <n v="12"/>
    <n v="1596"/>
    <s v="Human"/>
    <s v="Şərq"/>
    <s v="Sumqayıt"/>
    <d v="2021-07-25T04:48:00"/>
  </r>
  <r>
    <s v="Sabilov Ayaz Teymur"/>
    <s v="Satış nümayəndəsi"/>
    <x v="0"/>
    <x v="17"/>
    <n v="83"/>
    <n v="8"/>
    <n v="664"/>
    <s v="Standart"/>
    <s v="Şimal"/>
    <s v="İsmayıllı"/>
    <d v="2021-07-25T06:00:00"/>
  </r>
  <r>
    <s v="Sabilov Ayaz Teymur"/>
    <s v="Satış nümayəndəsi"/>
    <x v="2"/>
    <x v="45"/>
    <n v="105"/>
    <n v="0"/>
    <n v="0"/>
    <s v="Human"/>
    <s v="Şərq"/>
    <s v="Sumqayıt"/>
    <d v="2021-07-25T07:12:00"/>
  </r>
  <r>
    <s v="Bağışov Elnur İbad"/>
    <s v="Satış meneceri"/>
    <x v="3"/>
    <x v="41"/>
    <n v="107"/>
    <n v="9"/>
    <n v="963"/>
    <s v="Sansor"/>
    <s v="Şimal-qərb"/>
    <s v="Şəmkir"/>
    <d v="2021-07-25T08:24:00"/>
  </r>
  <r>
    <s v="Orucov Teymur Rəşad"/>
    <s v="Satış meneceri"/>
    <x v="0"/>
    <x v="10"/>
    <n v="54"/>
    <n v="72"/>
    <n v="3888"/>
    <s v="Invest"/>
    <s v="Şərq"/>
    <s v="Bakı"/>
    <d v="2021-07-25T09:36:00"/>
  </r>
  <r>
    <s v="Əliyeva Röya Əli"/>
    <s v="Satış nümayəndəsi"/>
    <x v="2"/>
    <x v="16"/>
    <n v="107"/>
    <n v="2"/>
    <n v="214"/>
    <s v="Zoom"/>
    <s v="Şimal-qərb"/>
    <s v="Şəmkir"/>
    <d v="2021-07-25T10:48:00"/>
  </r>
  <r>
    <s v="Sabilov Ayaz Teymur"/>
    <s v="Satış nümayəndəsi"/>
    <x v="3"/>
    <x v="46"/>
    <n v="36"/>
    <n v="7"/>
    <n v="252"/>
    <s v="Ilmano"/>
    <s v="Şərq"/>
    <s v="Bakı"/>
    <d v="2021-07-25T12:00:00"/>
  </r>
  <r>
    <s v="Abdullayev Tahir Nurlan"/>
    <s v="Satış nümayəndəsi"/>
    <x v="0"/>
    <x v="17"/>
    <n v="83"/>
    <n v="8"/>
    <n v="664"/>
    <s v="Future"/>
    <s v="Şimal-qərb"/>
    <s v="Gəncə"/>
    <d v="2021-07-25T13:12:00"/>
  </r>
  <r>
    <s v="Bağırov Seymur Orxan"/>
    <s v="Satış meneceri"/>
    <x v="4"/>
    <x v="43"/>
    <n v="16"/>
    <n v="147"/>
    <n v="2352"/>
    <s v="Caspello"/>
    <s v="Cənub"/>
    <s v="Lənkəran"/>
    <d v="2021-07-25T14:24:00"/>
  </r>
  <r>
    <s v="Bağışov Elnur İbad"/>
    <s v="Satış meneceri"/>
    <x v="3"/>
    <x v="18"/>
    <n v="142"/>
    <n v="11"/>
    <n v="1562"/>
    <s v="Invest"/>
    <s v="Şərq"/>
    <s v="Bakı"/>
    <d v="2021-07-25T15:36:00"/>
  </r>
  <r>
    <s v="Orucov Teymur Rəşad"/>
    <s v="Satış meneceri"/>
    <x v="2"/>
    <x v="3"/>
    <n v="40"/>
    <n v="240"/>
    <n v="9600"/>
    <s v="ABC"/>
    <s v="Şərq"/>
    <s v="Bakı"/>
    <d v="2021-07-25T16:48:00"/>
  </r>
  <r>
    <s v="Mustafayeva Sona Abdulla"/>
    <s v="Satış nümayəndəsi"/>
    <x v="2"/>
    <x v="45"/>
    <n v="105"/>
    <n v="4"/>
    <n v="420"/>
    <s v="Future"/>
    <s v="Şimal-qərb"/>
    <s v="Gəncə"/>
    <d v="2021-07-25T18:00:00"/>
  </r>
  <r>
    <s v="Bağışov Elnur İbad"/>
    <s v="Satış meneceri"/>
    <x v="1"/>
    <x v="1"/>
    <n v="145"/>
    <n v="16"/>
    <n v="2320"/>
    <s v="BlackWhite"/>
    <s v="Şimal-qərb"/>
    <s v="Gəncə"/>
    <d v="2021-07-25T19:12:00"/>
  </r>
  <r>
    <s v="Əliyeva Röya Əli"/>
    <s v="Satış nümayəndəsi"/>
    <x v="2"/>
    <x v="34"/>
    <n v="68"/>
    <n v="76"/>
    <n v="5168"/>
    <s v="Albana"/>
    <s v="Şimal-qərb"/>
    <s v="Ağstafa"/>
    <d v="2021-07-25T20:24:00"/>
  </r>
  <r>
    <s v="Əliyev İlqar Samir"/>
    <s v="Satış meneceri"/>
    <x v="1"/>
    <x v="8"/>
    <n v="50"/>
    <n v="8"/>
    <n v="400"/>
    <s v="Zoom"/>
    <s v="Şimal-qərb"/>
    <s v="Şəmkir"/>
    <d v="2021-07-25T21:36:00"/>
  </r>
  <r>
    <s v="Sabilov Ayaz Teymur"/>
    <s v="Satış nümayəndəsi"/>
    <x v="0"/>
    <x v="14"/>
    <n v="47"/>
    <n v="11"/>
    <n v="517"/>
    <s v="AZtotal"/>
    <s v="Şərq"/>
    <s v="Sumqayıt"/>
    <d v="2021-07-25T22:48:00"/>
  </r>
  <r>
    <s v="Əliyev İlqar Samir"/>
    <s v="Satış meneceri"/>
    <x v="3"/>
    <x v="19"/>
    <n v="70"/>
    <n v="12"/>
    <n v="840"/>
    <s v="Albana"/>
    <s v="Şimal-qərb"/>
    <s v="Ağstafa"/>
    <d v="2021-07-26T00:00:00"/>
  </r>
  <r>
    <s v="Bağırov Seymur Orxan"/>
    <s v="Satış meneceri"/>
    <x v="0"/>
    <x v="5"/>
    <n v="121"/>
    <n v="94"/>
    <n v="11374"/>
    <s v="Number"/>
    <s v="Şimal-qərb"/>
    <s v="Gəncə"/>
    <d v="2021-07-26T01:12:00"/>
  </r>
  <r>
    <s v="Sabilov Ayaz Teymur"/>
    <s v="Satış nümayəndəsi"/>
    <x v="2"/>
    <x v="36"/>
    <n v="73"/>
    <n v="8"/>
    <n v="584"/>
    <s v="Caspello"/>
    <s v="Cənub"/>
    <s v="Lənkəran"/>
    <d v="2021-07-26T02:24:00"/>
  </r>
  <r>
    <s v="Orucov Teymur Rəşad"/>
    <s v="Satış meneceri"/>
    <x v="0"/>
    <x v="5"/>
    <n v="121"/>
    <n v="6"/>
    <n v="726"/>
    <s v="Future"/>
    <s v="Şimal-qərb"/>
    <s v="Gəncə"/>
    <d v="2021-07-26T03:36:00"/>
  </r>
  <r>
    <s v="Mustafayeva Sona Abdulla"/>
    <s v="Satış nümayəndəsi"/>
    <x v="2"/>
    <x v="36"/>
    <n v="73"/>
    <n v="14"/>
    <n v="1022"/>
    <s v="Future"/>
    <s v="Şimal-qərb"/>
    <s v="Gəncə"/>
    <d v="2021-07-26T04:48:00"/>
  </r>
  <r>
    <s v="Əliyev İlqar Samir"/>
    <s v="Satış meneceri"/>
    <x v="2"/>
    <x v="34"/>
    <n v="68"/>
    <n v="81"/>
    <n v="5508"/>
    <s v="Diema"/>
    <s v="Şimal-qərb"/>
    <s v="Ağstafa"/>
    <d v="2021-07-26T06:00:00"/>
  </r>
  <r>
    <s v="Əliyeva Röya Əli"/>
    <s v="Satış nümayəndəsi"/>
    <x v="3"/>
    <x v="6"/>
    <n v="121"/>
    <n v="45"/>
    <n v="5445"/>
    <s v="AZtotal"/>
    <s v="Şərq"/>
    <s v="Sumqayıt"/>
    <d v="2021-07-26T07:12:00"/>
  </r>
  <r>
    <s v="Əliyev İlqar Samir"/>
    <s v="Satış meneceri"/>
    <x v="1"/>
    <x v="1"/>
    <n v="145"/>
    <n v="17"/>
    <n v="2465"/>
    <s v="Zoom"/>
    <s v="Şimal-qərb"/>
    <s v="Şəmkir"/>
    <d v="2021-07-26T08:24:00"/>
  </r>
  <r>
    <s v="Mustafayeva Sona Abdulla"/>
    <s v="Satış nümayəndəsi"/>
    <x v="0"/>
    <x v="2"/>
    <n v="38"/>
    <n v="11"/>
    <n v="418"/>
    <s v="Number"/>
    <s v="Şimal-qərb"/>
    <s v="Gəncə"/>
    <d v="2021-07-26T09:36:00"/>
  </r>
  <r>
    <s v="Abdullayev Tahir Nurlan"/>
    <s v="Satış nümayəndəsi"/>
    <x v="0"/>
    <x v="10"/>
    <n v="54"/>
    <n v="74"/>
    <n v="3996"/>
    <s v="AZtotal"/>
    <s v="Şərq"/>
    <s v="Sumqayıt"/>
    <d v="2021-07-26T10:48:00"/>
  </r>
  <r>
    <s v="Orucov Teymur Rəşad"/>
    <s v="Satış meneceri"/>
    <x v="1"/>
    <x v="21"/>
    <n v="128"/>
    <n v="8"/>
    <n v="1024"/>
    <s v="Caspello"/>
    <s v="Cənub"/>
    <s v="Lənkəran"/>
    <d v="2021-07-26T12:00:00"/>
  </r>
  <r>
    <s v="Mustafayeva Sona Abdulla"/>
    <s v="Satış nümayəndəsi"/>
    <x v="1"/>
    <x v="8"/>
    <n v="50"/>
    <n v="5"/>
    <n v="250"/>
    <s v="Zoom"/>
    <s v="Şimal-qərb"/>
    <s v="Şəmkir"/>
    <d v="2021-07-26T13:12:00"/>
  </r>
  <r>
    <s v="Orucov Teymur Rəşad"/>
    <s v="Satış meneceri"/>
    <x v="0"/>
    <x v="30"/>
    <n v="31"/>
    <n v="12"/>
    <n v="372"/>
    <s v="Ilpatio"/>
    <s v="Şərq"/>
    <s v="Bakı"/>
    <d v="2021-07-26T14:24:00"/>
  </r>
  <r>
    <s v="Mustafayeva Sona Abdulla"/>
    <s v="Satış nümayəndəsi"/>
    <x v="2"/>
    <x v="20"/>
    <n v="89"/>
    <n v="110"/>
    <n v="9790"/>
    <s v="Ultra"/>
    <s v="Cənub"/>
    <s v="Nefçala"/>
    <d v="2021-07-26T15:36:00"/>
  </r>
  <r>
    <s v="Əliyeva Röya Əli"/>
    <s v="Satış nümayəndəsi"/>
    <x v="0"/>
    <x v="40"/>
    <n v="128"/>
    <n v="3"/>
    <n v="384"/>
    <s v="Number"/>
    <s v="Şimal-qərb"/>
    <s v="Gəncə"/>
    <d v="2021-07-26T16:48:00"/>
  </r>
  <r>
    <s v="Əliyev İlqar Samir"/>
    <s v="Satış meneceri"/>
    <x v="3"/>
    <x v="48"/>
    <n v="73"/>
    <n v="43"/>
    <n v="3139"/>
    <s v="Zoom"/>
    <s v="Şimal-qərb"/>
    <s v="Şəmkir"/>
    <d v="2021-07-26T18:00:00"/>
  </r>
  <r>
    <s v="Əliyeva Röya Əli"/>
    <s v="Satış nümayəndəsi"/>
    <x v="3"/>
    <x v="19"/>
    <n v="70"/>
    <n v="10"/>
    <n v="700"/>
    <s v="Number"/>
    <s v="Şimal-qərb"/>
    <s v="Gəncə"/>
    <d v="2021-07-26T19:12:00"/>
  </r>
  <r>
    <s v="Bağırov Seymur Orxan"/>
    <s v="Satış meneceri"/>
    <x v="2"/>
    <x v="3"/>
    <n v="40"/>
    <n v="101"/>
    <n v="4040"/>
    <s v="Diema"/>
    <s v="Şimal-qərb"/>
    <s v="Ağstafa"/>
    <d v="2021-07-26T20:24:00"/>
  </r>
  <r>
    <s v="Abdullayev Tahir Nurlan"/>
    <s v="Satış nümayəndəsi"/>
    <x v="0"/>
    <x v="5"/>
    <n v="121"/>
    <n v="29"/>
    <n v="3509"/>
    <s v="IzAst"/>
    <s v="Şərq"/>
    <s v="Sumqayıt"/>
    <d v="2021-07-26T21:36:00"/>
  </r>
  <r>
    <s v="Sabilov Ayaz Teymur"/>
    <s v="Satış nümayəndəsi"/>
    <x v="2"/>
    <x v="33"/>
    <n v="47"/>
    <n v="6"/>
    <n v="282"/>
    <s v="Future"/>
    <s v="Şimal-qərb"/>
    <s v="Gəncə"/>
    <d v="2021-07-26T22:48:00"/>
  </r>
  <r>
    <s v="Əliyev İlqar Samir"/>
    <s v="Satış meneceri"/>
    <x v="2"/>
    <x v="45"/>
    <n v="105"/>
    <n v="6"/>
    <n v="630"/>
    <s v="Inshaatgold"/>
    <s v="Şimal-şərq"/>
    <s v="Xaçmaz"/>
    <d v="2021-07-27T00:00:00"/>
  </r>
  <r>
    <s v="Bağırov Seymur Orxan"/>
    <s v="Satış meneceri"/>
    <x v="0"/>
    <x v="14"/>
    <n v="47"/>
    <n v="13"/>
    <n v="611"/>
    <s v="Zoom"/>
    <s v="Şimal-qərb"/>
    <s v="Şəmkir"/>
    <d v="2021-07-27T01:12:00"/>
  </r>
  <r>
    <s v="Sabilov Ayaz Teymur"/>
    <s v="Satış nümayəndəsi"/>
    <x v="2"/>
    <x v="36"/>
    <n v="73"/>
    <n v="14"/>
    <n v="1022"/>
    <s v="Ilmano"/>
    <s v="Şərq"/>
    <s v="Bakı"/>
    <d v="2021-07-27T02:24:00"/>
  </r>
  <r>
    <s v="Sabilov Ayaz Teymur"/>
    <s v="Satış nümayəndəsi"/>
    <x v="3"/>
    <x v="41"/>
    <n v="107"/>
    <n v="15"/>
    <n v="1605"/>
    <s v="Stream"/>
    <s v="Cənub"/>
    <s v="Biləsuvar"/>
    <d v="2021-07-27T03:36:00"/>
  </r>
  <r>
    <s v="Mustafayeva Sona Abdulla"/>
    <s v="Satış nümayəndəsi"/>
    <x v="1"/>
    <x v="4"/>
    <n v="104"/>
    <n v="12"/>
    <n v="1248"/>
    <s v="IzAst"/>
    <s v="Şərq"/>
    <s v="Sumqayıt"/>
    <d v="2021-07-27T04:48:00"/>
  </r>
  <r>
    <s v="Əliyev İlqar Samir"/>
    <s v="Satış meneceri"/>
    <x v="0"/>
    <x v="0"/>
    <n v="98"/>
    <n v="13"/>
    <n v="1274"/>
    <s v="Ilmano"/>
    <s v="Şərq"/>
    <s v="Bakı"/>
    <d v="2021-07-27T06:00:00"/>
  </r>
  <r>
    <s v="Sabilov Ayaz Teymur"/>
    <s v="Satış nümayəndəsi"/>
    <x v="1"/>
    <x v="21"/>
    <n v="128"/>
    <n v="4"/>
    <n v="512"/>
    <s v="Ilpatio"/>
    <s v="Şərq"/>
    <s v="Bakı"/>
    <d v="2021-07-27T07:12:00"/>
  </r>
  <r>
    <s v="Bağırov Seymur Orxan"/>
    <s v="Satış meneceri"/>
    <x v="2"/>
    <x v="36"/>
    <n v="73"/>
    <n v="8"/>
    <n v="584"/>
    <s v="Ilmano"/>
    <s v="Şərq"/>
    <s v="Bakı"/>
    <d v="2021-07-27T08:24:00"/>
  </r>
  <r>
    <s v="Bağırov Seymur Orxan"/>
    <s v="Satış meneceri"/>
    <x v="1"/>
    <x v="8"/>
    <n v="50"/>
    <n v="8"/>
    <n v="400"/>
    <s v="Ilmano"/>
    <s v="Şərq"/>
    <s v="Bakı"/>
    <d v="2021-07-27T09:36:00"/>
  </r>
  <r>
    <s v="Mustafayeva Sona Abdulla"/>
    <s v="Satış nümayəndəsi"/>
    <x v="1"/>
    <x v="29"/>
    <n v="133"/>
    <n v="10"/>
    <n v="1330"/>
    <s v="AZtotal"/>
    <s v="Şərq"/>
    <s v="Sumqayıt"/>
    <d v="2021-07-27T10:48:00"/>
  </r>
  <r>
    <s v="Mustafayeva Sona Abdulla"/>
    <s v="Satış nümayəndəsi"/>
    <x v="4"/>
    <x v="47"/>
    <n v="134"/>
    <n v="119"/>
    <n v="15946"/>
    <s v="Ilpatio"/>
    <s v="Şərq"/>
    <s v="Bakı"/>
    <d v="2021-07-27T12:00:00"/>
  </r>
  <r>
    <s v="Mustafayeva Sona Abdulla"/>
    <s v="Satış nümayəndəsi"/>
    <x v="0"/>
    <x v="35"/>
    <n v="69"/>
    <n v="36"/>
    <n v="2484"/>
    <s v="Pero"/>
    <s v="Şimal-şərq"/>
    <s v="Quba"/>
    <d v="2021-07-27T13:12:00"/>
  </r>
  <r>
    <s v="Mustafayeva Sona Abdulla"/>
    <s v="Satış nümayəndəsi"/>
    <x v="3"/>
    <x v="41"/>
    <n v="107"/>
    <n v="9"/>
    <n v="963"/>
    <s v="Inshaatgold"/>
    <s v="Şimal-şərq"/>
    <s v="Xaçmaz"/>
    <d v="2021-07-27T14:24:00"/>
  </r>
  <r>
    <s v="Bağışov Elnur İbad"/>
    <s v="Satış meneceri"/>
    <x v="0"/>
    <x v="2"/>
    <n v="38"/>
    <n v="5"/>
    <n v="190"/>
    <s v="Future"/>
    <s v="Şimal-qərb"/>
    <s v="Gəncə"/>
    <d v="2021-07-27T15:36:00"/>
  </r>
  <r>
    <s v="Sabilov Ayaz Teymur"/>
    <s v="Satış nümayəndəsi"/>
    <x v="0"/>
    <x v="24"/>
    <n v="32"/>
    <n v="53"/>
    <n v="1696"/>
    <s v="AZtotal"/>
    <s v="Şərq"/>
    <s v="Sumqayıt"/>
    <d v="2021-07-27T16:48:00"/>
  </r>
  <r>
    <s v="Bağırov Seymur Orxan"/>
    <s v="Satış meneceri"/>
    <x v="3"/>
    <x v="27"/>
    <n v="43"/>
    <n v="12"/>
    <n v="516"/>
    <s v="ABC"/>
    <s v="Şərq"/>
    <s v="Bakı"/>
    <d v="2021-07-27T18:00:00"/>
  </r>
  <r>
    <s v="Əliyeva Röya Əli"/>
    <s v="Satış nümayəndəsi"/>
    <x v="0"/>
    <x v="14"/>
    <n v="47"/>
    <n v="9"/>
    <n v="423"/>
    <s v="Trim"/>
    <s v="Şimal"/>
    <s v="Zaqatala"/>
    <d v="2021-07-27T19:12:00"/>
  </r>
  <r>
    <s v="Bağırov Seymur Orxan"/>
    <s v="Satış meneceri"/>
    <x v="3"/>
    <x v="25"/>
    <n v="67"/>
    <n v="5"/>
    <n v="335"/>
    <s v="Ilmano"/>
    <s v="Şərq"/>
    <s v="Bakı"/>
    <d v="2021-07-27T20:24:00"/>
  </r>
  <r>
    <s v="Abdullayev Tahir Nurlan"/>
    <s v="Satış nümayəndəsi"/>
    <x v="1"/>
    <x v="1"/>
    <n v="145"/>
    <n v="16"/>
    <n v="2320"/>
    <s v="Invest"/>
    <s v="Şərq"/>
    <s v="Bakı"/>
    <d v="2021-07-27T21:36:00"/>
  </r>
  <r>
    <s v="Əliyev İlqar Samir"/>
    <s v="Satış meneceri"/>
    <x v="2"/>
    <x v="16"/>
    <n v="107"/>
    <n v="5"/>
    <n v="535"/>
    <s v="Future"/>
    <s v="Şimal-qərb"/>
    <s v="Gəncə"/>
    <d v="2021-07-27T22:48:00"/>
  </r>
  <r>
    <s v="Mustafayeva Sona Abdulla"/>
    <s v="Satış nümayəndəsi"/>
    <x v="3"/>
    <x v="41"/>
    <n v="107"/>
    <n v="17"/>
    <n v="1819"/>
    <s v="Sansor"/>
    <s v="Şimal-qərb"/>
    <s v="Şəmkir"/>
    <d v="2021-07-28T00:00:00"/>
  </r>
  <r>
    <s v="Sabilov Ayaz Teymur"/>
    <s v="Satış nümayəndəsi"/>
    <x v="1"/>
    <x v="37"/>
    <n v="87"/>
    <n v="3"/>
    <n v="261"/>
    <s v="Ilpatio"/>
    <s v="Şərq"/>
    <s v="Bakı"/>
    <d v="2021-07-28T01:12:00"/>
  </r>
  <r>
    <s v="Bağışov Elnur İbad"/>
    <s v="Satış meneceri"/>
    <x v="1"/>
    <x v="4"/>
    <n v="104"/>
    <n v="12"/>
    <n v="1248"/>
    <s v="Number"/>
    <s v="Şimal-qərb"/>
    <s v="Gəncə"/>
    <d v="2021-07-28T02:24:00"/>
  </r>
  <r>
    <s v="Orucov Teymur Rəşad"/>
    <s v="Satış meneceri"/>
    <x v="3"/>
    <x v="41"/>
    <n v="107"/>
    <n v="13"/>
    <n v="1391"/>
    <s v="Sinan"/>
    <s v="Cənub"/>
    <s v="Biləsuvar"/>
    <d v="2021-07-28T03:36:00"/>
  </r>
  <r>
    <s v="Abdullayev Tahir Nurlan"/>
    <s v="Satış nümayəndəsi"/>
    <x v="0"/>
    <x v="17"/>
    <n v="83"/>
    <n v="11"/>
    <n v="913"/>
    <s v="Trim"/>
    <s v="Şimal"/>
    <s v="Zaqatala"/>
    <d v="2021-07-28T04:48:00"/>
  </r>
  <r>
    <s v="Sabilov Ayaz Teymur"/>
    <s v="Satış nümayəndəsi"/>
    <x v="1"/>
    <x v="31"/>
    <n v="77"/>
    <n v="10"/>
    <n v="770"/>
    <s v="AZtotal"/>
    <s v="Şərq"/>
    <s v="Sumqayıt"/>
    <d v="2021-07-28T06:00:00"/>
  </r>
  <r>
    <s v="Sabilov Ayaz Teymur"/>
    <s v="Satış nümayəndəsi"/>
    <x v="2"/>
    <x v="45"/>
    <n v="105"/>
    <n v="4"/>
    <n v="420"/>
    <s v="Caspello"/>
    <s v="Cənub"/>
    <s v="Lənkəran"/>
    <d v="2021-07-28T07:12:00"/>
  </r>
  <r>
    <s v="Mustafayeva Sona Abdulla"/>
    <s v="Satış nümayəndəsi"/>
    <x v="3"/>
    <x v="18"/>
    <n v="142"/>
    <n v="3"/>
    <n v="426"/>
    <s v="BlackWhite"/>
    <s v="Şimal-qərb"/>
    <s v="Gəncə"/>
    <d v="2021-07-28T08:24:00"/>
  </r>
  <r>
    <s v="Abdullayev Tahir Nurlan"/>
    <s v="Satış nümayəndəsi"/>
    <x v="2"/>
    <x v="20"/>
    <n v="89"/>
    <n v="109"/>
    <n v="9701"/>
    <s v="Future"/>
    <s v="Şimal-qərb"/>
    <s v="Gəncə"/>
    <d v="2021-07-28T09:36:00"/>
  </r>
  <r>
    <s v="Bağırov Seymur Orxan"/>
    <s v="Satış meneceri"/>
    <x v="0"/>
    <x v="35"/>
    <n v="69"/>
    <n v="42"/>
    <n v="2898"/>
    <s v="Albana"/>
    <s v="Şimal-qərb"/>
    <s v="Ağstafa"/>
    <d v="2021-07-28T10:48:00"/>
  </r>
  <r>
    <s v="Bağırov Seymur Orxan"/>
    <s v="Satış meneceri"/>
    <x v="4"/>
    <x v="49"/>
    <n v="50"/>
    <n v="99"/>
    <n v="4950"/>
    <s v="Future"/>
    <s v="Şimal-qərb"/>
    <s v="Gəncə"/>
    <d v="2021-07-28T12:00:00"/>
  </r>
  <r>
    <s v="Əliyev İlqar Samir"/>
    <s v="Satış meneceri"/>
    <x v="3"/>
    <x v="18"/>
    <n v="142"/>
    <n v="6"/>
    <n v="852"/>
    <s v="ABC"/>
    <s v="Şərq"/>
    <s v="Bakı"/>
    <d v="2021-07-28T13:12:00"/>
  </r>
  <r>
    <s v="Orucov Teymur Rəşad"/>
    <s v="Satış meneceri"/>
    <x v="3"/>
    <x v="41"/>
    <n v="107"/>
    <n v="10"/>
    <n v="1070"/>
    <s v="Sansor"/>
    <s v="Şimal-qərb"/>
    <s v="Şəmkir"/>
    <d v="2021-07-28T14:24:00"/>
  </r>
  <r>
    <s v="Əliyev İlqar Samir"/>
    <s v="Satış meneceri"/>
    <x v="2"/>
    <x v="3"/>
    <n v="40"/>
    <n v="125"/>
    <n v="5000"/>
    <s v="Zoom"/>
    <s v="Şimal-qərb"/>
    <s v="Şəmkir"/>
    <d v="2021-07-28T15:36:00"/>
  </r>
  <r>
    <s v="Bağışov Elnur İbad"/>
    <s v="Satış meneceri"/>
    <x v="2"/>
    <x v="36"/>
    <n v="73"/>
    <n v="8"/>
    <n v="584"/>
    <s v="Zoom"/>
    <s v="Şimal-qərb"/>
    <s v="Şəmkir"/>
    <d v="2021-07-28T16:48:00"/>
  </r>
  <r>
    <s v="Bağışov Elnur İbad"/>
    <s v="Satış meneceri"/>
    <x v="1"/>
    <x v="22"/>
    <n v="101"/>
    <n v="14"/>
    <n v="1414"/>
    <s v="Stream"/>
    <s v="Cənub"/>
    <s v="Biləsuvar"/>
    <d v="2021-07-28T18:00:00"/>
  </r>
  <r>
    <s v="Sabilov Ayaz Teymur"/>
    <s v="Satış nümayəndəsi"/>
    <x v="0"/>
    <x v="2"/>
    <n v="38"/>
    <n v="8"/>
    <n v="304"/>
    <s v="Inshaatgold"/>
    <s v="Şimal-şərq"/>
    <s v="Xaçmaz"/>
    <d v="2021-07-28T19:12:00"/>
  </r>
  <r>
    <s v="Mustafayeva Sona Abdulla"/>
    <s v="Satış nümayəndəsi"/>
    <x v="1"/>
    <x v="31"/>
    <n v="77"/>
    <n v="8"/>
    <n v="616"/>
    <s v="IzAst"/>
    <s v="Şərq"/>
    <s v="Sumqayıt"/>
    <d v="2021-07-28T20:24:00"/>
  </r>
  <r>
    <s v="Bağırov Seymur Orxan"/>
    <s v="Satış meneceri"/>
    <x v="4"/>
    <x v="43"/>
    <n v="16"/>
    <n v="146"/>
    <n v="2336"/>
    <s v="IzAst"/>
    <s v="Şərq"/>
    <s v="Sumqayıt"/>
    <d v="2021-07-28T21:36:00"/>
  </r>
  <r>
    <s v="Bağışov Elnur İbad"/>
    <s v="Satış meneceri"/>
    <x v="1"/>
    <x v="4"/>
    <n v="104"/>
    <n v="12"/>
    <n v="1248"/>
    <s v="Future"/>
    <s v="Şimal-qərb"/>
    <s v="Gəncə"/>
    <d v="2021-07-28T22:48:00"/>
  </r>
  <r>
    <s v="Əliyeva Röya Əli"/>
    <s v="Satış nümayəndəsi"/>
    <x v="3"/>
    <x v="28"/>
    <n v="27"/>
    <n v="50"/>
    <n v="1350"/>
    <s v="Pero"/>
    <s v="Şimal-şərq"/>
    <s v="Quba"/>
    <d v="2021-07-29T00:00:00"/>
  </r>
  <r>
    <s v="Orucov Teymur Rəşad"/>
    <s v="Satış meneceri"/>
    <x v="2"/>
    <x v="3"/>
    <n v="40"/>
    <n v="14"/>
    <n v="560"/>
    <s v="Lebima"/>
    <s v="Şimal-şərq"/>
    <s v="Qusar"/>
    <d v="2021-07-29T01:12:00"/>
  </r>
  <r>
    <s v="Sabilov Ayaz Teymur"/>
    <s v="Satış nümayəndəsi"/>
    <x v="2"/>
    <x v="33"/>
    <n v="47"/>
    <n v="4"/>
    <n v="188"/>
    <s v="BlackWhite"/>
    <s v="Şimal-qərb"/>
    <s v="Gəncə"/>
    <d v="2021-07-29T02:24:00"/>
  </r>
  <r>
    <s v="Bağırov Seymur Orxan"/>
    <s v="Satış meneceri"/>
    <x v="0"/>
    <x v="17"/>
    <n v="83"/>
    <n v="3"/>
    <n v="249"/>
    <s v="Lebima"/>
    <s v="Şimal-şərq"/>
    <s v="Qusar"/>
    <d v="2021-07-29T03:36:00"/>
  </r>
  <r>
    <s v="Orucov Teymur Rəşad"/>
    <s v="Satış meneceri"/>
    <x v="1"/>
    <x v="21"/>
    <n v="128"/>
    <n v="2"/>
    <n v="256"/>
    <s v="Inshaatgold"/>
    <s v="Şimal-şərq"/>
    <s v="Xaçmaz"/>
    <d v="2021-07-29T04:48:00"/>
  </r>
  <r>
    <s v="Sabilov Ayaz Teymur"/>
    <s v="Satış nümayəndəsi"/>
    <x v="1"/>
    <x v="23"/>
    <n v="40"/>
    <n v="12"/>
    <n v="480"/>
    <s v="AZtotal"/>
    <s v="Şərq"/>
    <s v="Sumqayıt"/>
    <d v="2021-07-29T06:00:00"/>
  </r>
  <r>
    <s v="Əliyeva Röya Əli"/>
    <s v="Satış nümayəndəsi"/>
    <x v="0"/>
    <x v="32"/>
    <n v="119"/>
    <n v="11"/>
    <n v="1309"/>
    <s v="Sensora"/>
    <s v="Şərq"/>
    <s v="Xırdalan"/>
    <d v="2021-07-29T07:12:00"/>
  </r>
  <r>
    <s v="Bağırov Seymur Orxan"/>
    <s v="Satış meneceri"/>
    <x v="3"/>
    <x v="11"/>
    <n v="146"/>
    <n v="7"/>
    <n v="1022"/>
    <s v="BlackWhite"/>
    <s v="Şimal-qərb"/>
    <s v="Gəncə"/>
    <d v="2021-07-29T08:24:00"/>
  </r>
  <r>
    <s v="Əliyev İlqar Samir"/>
    <s v="Satış meneceri"/>
    <x v="3"/>
    <x v="18"/>
    <n v="142"/>
    <n v="9"/>
    <n v="1278"/>
    <s v="Ilmano"/>
    <s v="Şərq"/>
    <s v="Bakı"/>
    <d v="2021-07-29T09:36:00"/>
  </r>
  <r>
    <s v="Mustafayeva Sona Abdulla"/>
    <s v="Satış nümayəndəsi"/>
    <x v="1"/>
    <x v="12"/>
    <n v="121"/>
    <n v="11"/>
    <n v="1331"/>
    <s v="Sansor"/>
    <s v="Şimal-qərb"/>
    <s v="Şəmkir"/>
    <d v="2021-07-29T10:48:00"/>
  </r>
  <r>
    <s v="Bağışov Elnur İbad"/>
    <s v="Satış meneceri"/>
    <x v="3"/>
    <x v="11"/>
    <n v="146"/>
    <n v="15"/>
    <n v="2190"/>
    <s v="Number"/>
    <s v="Şimal-qərb"/>
    <s v="Gəncə"/>
    <d v="2021-07-29T12:00:00"/>
  </r>
  <r>
    <s v="Əliyeva Röya Əli"/>
    <s v="Satış nümayəndəsi"/>
    <x v="0"/>
    <x v="14"/>
    <n v="47"/>
    <n v="10"/>
    <n v="470"/>
    <s v="IzAst"/>
    <s v="Şərq"/>
    <s v="Sumqayıt"/>
    <d v="2021-07-29T13:12:00"/>
  </r>
  <r>
    <s v="Bağışov Elnur İbad"/>
    <s v="Satış meneceri"/>
    <x v="3"/>
    <x v="18"/>
    <n v="142"/>
    <n v="7"/>
    <n v="994"/>
    <s v="Azgold"/>
    <s v="Şimal"/>
    <s v="Qəbələ"/>
    <d v="2021-07-29T14:24:00"/>
  </r>
  <r>
    <s v="Bağırov Seymur Orxan"/>
    <s v="Satış meneceri"/>
    <x v="3"/>
    <x v="27"/>
    <n v="43"/>
    <n v="11"/>
    <n v="473"/>
    <s v="Zoom"/>
    <s v="Şimal-qərb"/>
    <s v="Şəmkir"/>
    <d v="2021-07-29T15:36:00"/>
  </r>
  <r>
    <s v="Mustafayeva Sona Abdulla"/>
    <s v="Satış nümayəndəsi"/>
    <x v="3"/>
    <x v="18"/>
    <n v="142"/>
    <n v="4"/>
    <n v="568"/>
    <s v="Azgold"/>
    <s v="Şimal"/>
    <s v="Qəbələ"/>
    <d v="2021-07-29T16:48:00"/>
  </r>
  <r>
    <s v="Əliyev İlqar Samir"/>
    <s v="Satış meneceri"/>
    <x v="1"/>
    <x v="1"/>
    <n v="145"/>
    <n v="14"/>
    <n v="2030"/>
    <s v="BlackWhite"/>
    <s v="Şimal-qərb"/>
    <s v="Gəncə"/>
    <d v="2021-07-29T18:00:00"/>
  </r>
  <r>
    <s v="Bağışov Elnur İbad"/>
    <s v="Satış meneceri"/>
    <x v="0"/>
    <x v="35"/>
    <n v="69"/>
    <n v="38"/>
    <n v="2622"/>
    <s v="BlackWhite"/>
    <s v="Şimal-qərb"/>
    <s v="Gəncə"/>
    <d v="2021-07-29T19:12:00"/>
  </r>
  <r>
    <s v="Mustafayeva Sona Abdulla"/>
    <s v="Satış nümayəndəsi"/>
    <x v="0"/>
    <x v="26"/>
    <n v="6"/>
    <n v="225"/>
    <n v="1350"/>
    <s v="Pero"/>
    <s v="Şimal-şərq"/>
    <s v="Quba"/>
    <d v="2021-07-29T20:24:00"/>
  </r>
  <r>
    <s v="Bağırov Seymur Orxan"/>
    <s v="Satış meneceri"/>
    <x v="0"/>
    <x v="35"/>
    <n v="69"/>
    <n v="41"/>
    <n v="2829"/>
    <s v="Zoom"/>
    <s v="Şimal-qərb"/>
    <s v="Şəmkir"/>
    <d v="2021-07-29T21:36:00"/>
  </r>
  <r>
    <s v="Əliyev İlqar Samir"/>
    <s v="Satış meneceri"/>
    <x v="0"/>
    <x v="30"/>
    <n v="31"/>
    <n v="5"/>
    <n v="155"/>
    <s v="Human"/>
    <s v="Şərq"/>
    <s v="Sumqayıt"/>
    <d v="2021-07-29T22:48:00"/>
  </r>
  <r>
    <s v="Sabilov Ayaz Teymur"/>
    <s v="Satış nümayəndəsi"/>
    <x v="0"/>
    <x v="2"/>
    <n v="38"/>
    <n v="6"/>
    <n v="228"/>
    <s v="Future"/>
    <s v="Şimal-qərb"/>
    <s v="Gəncə"/>
    <d v="2021-07-30T00:00:00"/>
  </r>
  <r>
    <s v="Bağışov Elnur İbad"/>
    <s v="Satış meneceri"/>
    <x v="0"/>
    <x v="40"/>
    <n v="128"/>
    <n v="11"/>
    <n v="1408"/>
    <s v="Pero"/>
    <s v="Şimal-şərq"/>
    <s v="Quba"/>
    <d v="2021-07-30T01:12:00"/>
  </r>
  <r>
    <s v="Bağışov Elnur İbad"/>
    <s v="Satış meneceri"/>
    <x v="0"/>
    <x v="30"/>
    <n v="31"/>
    <n v="13"/>
    <n v="403"/>
    <s v="IzAst"/>
    <s v="Şərq"/>
    <s v="Sumqayıt"/>
    <d v="2021-07-30T02:24:00"/>
  </r>
  <r>
    <s v="Orucov Teymur Rəşad"/>
    <s v="Satış meneceri"/>
    <x v="1"/>
    <x v="21"/>
    <n v="128"/>
    <n v="5"/>
    <n v="640"/>
    <s v="Ilmano"/>
    <s v="Şərq"/>
    <s v="Bakı"/>
    <d v="2021-07-30T03:36:00"/>
  </r>
  <r>
    <s v="Bağışov Elnur İbad"/>
    <s v="Satış meneceri"/>
    <x v="1"/>
    <x v="9"/>
    <n v="98"/>
    <n v="10"/>
    <n v="980"/>
    <s v="ABC"/>
    <s v="Şərq"/>
    <s v="Bakı"/>
    <d v="2021-07-30T04:48:00"/>
  </r>
  <r>
    <s v="Bağırov Seymur Orxan"/>
    <s v="Satış meneceri"/>
    <x v="2"/>
    <x v="33"/>
    <n v="47"/>
    <n v="8"/>
    <n v="376"/>
    <s v="AZtotal"/>
    <s v="Şərq"/>
    <s v="Sumqayıt"/>
    <d v="2021-07-30T06:00:00"/>
  </r>
  <r>
    <s v="Orucov Teymur Rəşad"/>
    <s v="Satış meneceri"/>
    <x v="3"/>
    <x v="46"/>
    <n v="36"/>
    <n v="7"/>
    <n v="252"/>
    <s v="Zoom"/>
    <s v="Şimal-qərb"/>
    <s v="Şəmkir"/>
    <d v="2021-07-30T07:12:00"/>
  </r>
  <r>
    <s v="Mustafayeva Sona Abdulla"/>
    <s v="Satış nümayəndəsi"/>
    <x v="1"/>
    <x v="37"/>
    <n v="87"/>
    <n v="5"/>
    <n v="435"/>
    <s v="Elba"/>
    <s v="Şimal-qərb"/>
    <s v="Gəncə"/>
    <d v="2021-07-30T08:24:00"/>
  </r>
  <r>
    <s v="Mustafayeva Sona Abdulla"/>
    <s v="Satış nümayəndəsi"/>
    <x v="1"/>
    <x v="21"/>
    <n v="128"/>
    <n v="8"/>
    <n v="1024"/>
    <s v="Lebima"/>
    <s v="Şimal-şərq"/>
    <s v="Qusar"/>
    <d v="2021-07-30T09:36:00"/>
  </r>
  <r>
    <s v="Orucov Teymur Rəşad"/>
    <s v="Satış meneceri"/>
    <x v="0"/>
    <x v="17"/>
    <n v="83"/>
    <n v="10"/>
    <n v="830"/>
    <s v="Ilpatio"/>
    <s v="Şərq"/>
    <s v="Bakı"/>
    <d v="2021-07-30T10:48:00"/>
  </r>
  <r>
    <s v="Sabilov Ayaz Teymur"/>
    <s v="Satış nümayəndəsi"/>
    <x v="1"/>
    <x v="7"/>
    <n v="65"/>
    <n v="10"/>
    <n v="650"/>
    <s v="Future"/>
    <s v="Şimal-qərb"/>
    <s v="Gəncə"/>
    <d v="2021-07-30T12:00:00"/>
  </r>
  <r>
    <s v="Sabilov Ayaz Teymur"/>
    <s v="Satış nümayəndəsi"/>
    <x v="3"/>
    <x v="48"/>
    <n v="73"/>
    <n v="39"/>
    <n v="2847"/>
    <s v="Ultra"/>
    <s v="Cənub"/>
    <s v="Nefçala"/>
    <d v="2021-07-30T13:12:00"/>
  </r>
  <r>
    <s v="Orucov Teymur Rəşad"/>
    <s v="Satış meneceri"/>
    <x v="0"/>
    <x v="35"/>
    <n v="69"/>
    <n v="44"/>
    <n v="3036"/>
    <s v="Zoom"/>
    <s v="Şimal-qərb"/>
    <s v="Şəmkir"/>
    <d v="2021-07-30T14:24:00"/>
  </r>
  <r>
    <s v="Sabilov Ayaz Teymur"/>
    <s v="Satış nümayəndəsi"/>
    <x v="3"/>
    <x v="18"/>
    <n v="142"/>
    <n v="10"/>
    <n v="1420"/>
    <s v="Future"/>
    <s v="Şimal-qərb"/>
    <s v="Gəncə"/>
    <d v="2021-07-30T15:36:00"/>
  </r>
  <r>
    <s v="Sabilov Ayaz Teymur"/>
    <s v="Satış nümayəndəsi"/>
    <x v="3"/>
    <x v="27"/>
    <n v="43"/>
    <n v="5"/>
    <n v="215"/>
    <s v="Pero"/>
    <s v="Şimal-şərq"/>
    <s v="Quba"/>
    <d v="2021-07-30T16:48:00"/>
  </r>
  <r>
    <s v="Abdullayev Tahir Nurlan"/>
    <s v="Satış nümayəndəsi"/>
    <x v="2"/>
    <x v="16"/>
    <n v="107"/>
    <n v="7"/>
    <n v="749"/>
    <s v="Pero"/>
    <s v="Şimal-şərq"/>
    <s v="Quba"/>
    <d v="2021-07-30T18:00:00"/>
  </r>
  <r>
    <s v="Bağırov Seymur Orxan"/>
    <s v="Satış meneceri"/>
    <x v="1"/>
    <x v="9"/>
    <n v="98"/>
    <n v="10"/>
    <n v="980"/>
    <s v="Sensora"/>
    <s v="Şərq"/>
    <s v="Xırdalan"/>
    <d v="2021-07-30T19:12:00"/>
  </r>
  <r>
    <s v="Mustafayeva Sona Abdulla"/>
    <s v="Satış nümayəndəsi"/>
    <x v="1"/>
    <x v="8"/>
    <n v="50"/>
    <n v="11"/>
    <n v="550"/>
    <s v="Human"/>
    <s v="Şərq"/>
    <s v="Sumqayıt"/>
    <d v="2021-07-30T20:24:00"/>
  </r>
  <r>
    <s v="Sabilov Ayaz Teymur"/>
    <s v="Satış nümayəndəsi"/>
    <x v="0"/>
    <x v="2"/>
    <n v="38"/>
    <n v="6"/>
    <n v="228"/>
    <s v="Albana"/>
    <s v="Şimal-qərb"/>
    <s v="Ağstafa"/>
    <d v="2021-07-30T21:36:00"/>
  </r>
  <r>
    <s v="Abdullayev Tahir Nurlan"/>
    <s v="Satış nümayəndəsi"/>
    <x v="2"/>
    <x v="16"/>
    <n v="107"/>
    <n v="2"/>
    <n v="214"/>
    <s v="AZtotal"/>
    <s v="Şərq"/>
    <s v="Sumqayıt"/>
    <d v="2021-07-30T22:48:00"/>
  </r>
  <r>
    <s v="Bağırov Seymur Orxan"/>
    <s v="Satış meneceri"/>
    <x v="0"/>
    <x v="35"/>
    <n v="69"/>
    <n v="36"/>
    <n v="2484"/>
    <s v="Ilpatio"/>
    <s v="Şərq"/>
    <s v="Bakı"/>
    <d v="2021-07-31T00:00:00"/>
  </r>
  <r>
    <s v="Orucov Teymur Rəşad"/>
    <s v="Satış meneceri"/>
    <x v="3"/>
    <x v="15"/>
    <n v="115"/>
    <n v="10"/>
    <n v="1150"/>
    <s v="Invest"/>
    <s v="Şərq"/>
    <s v="Bakı"/>
    <d v="2021-07-31T01:12:00"/>
  </r>
  <r>
    <s v="Abdullayev Tahir Nurlan"/>
    <s v="Satış nümayəndəsi"/>
    <x v="1"/>
    <x v="31"/>
    <n v="77"/>
    <n v="7"/>
    <n v="539"/>
    <s v="Future"/>
    <s v="Şimal-qərb"/>
    <s v="Gəncə"/>
    <d v="2021-07-31T02:24:00"/>
  </r>
  <r>
    <s v="Əliyeva Röya Əli"/>
    <s v="Satış nümayəndəsi"/>
    <x v="2"/>
    <x v="39"/>
    <n v="85"/>
    <n v="13"/>
    <n v="1105"/>
    <s v="Alfa"/>
    <s v="Şimal-qərb"/>
    <s v="Şəmkir"/>
    <d v="2021-07-31T03:36:00"/>
  </r>
  <r>
    <s v="Abdullayev Tahir Nurlan"/>
    <s v="Satış nümayəndəsi"/>
    <x v="2"/>
    <x v="42"/>
    <n v="47"/>
    <n v="12"/>
    <n v="564"/>
    <s v="Alfa"/>
    <s v="Şimal-qərb"/>
    <s v="Şəmkir"/>
    <d v="2021-07-31T04:48:00"/>
  </r>
  <r>
    <s v="Əliyev İlqar Samir"/>
    <s v="Satış meneceri"/>
    <x v="1"/>
    <x v="21"/>
    <n v="128"/>
    <n v="2"/>
    <n v="256"/>
    <s v="Albana"/>
    <s v="Şimal-qərb"/>
    <s v="Ağstafa"/>
    <d v="2021-07-31T06:00:00"/>
  </r>
  <r>
    <s v="Bağışov Elnur İbad"/>
    <s v="Satış meneceri"/>
    <x v="3"/>
    <x v="27"/>
    <n v="43"/>
    <n v="6"/>
    <n v="258"/>
    <s v="Standart"/>
    <s v="Şimal"/>
    <s v="İsmayıllı"/>
    <d v="2021-07-31T07:12:00"/>
  </r>
  <r>
    <s v="Əliyev İlqar Samir"/>
    <s v="Satış meneceri"/>
    <x v="3"/>
    <x v="11"/>
    <n v="146"/>
    <n v="14"/>
    <n v="2044"/>
    <s v="Lebima"/>
    <s v="Şimal-şərq"/>
    <s v="Qusar"/>
    <d v="2021-07-31T08:24:00"/>
  </r>
  <r>
    <s v="Sabilov Ayaz Teymur"/>
    <s v="Satış nümayəndəsi"/>
    <x v="0"/>
    <x v="24"/>
    <n v="32"/>
    <n v="60"/>
    <n v="1920"/>
    <s v="Standart"/>
    <s v="Şimal"/>
    <s v="İsmayıllı"/>
    <d v="2021-07-31T09:36:00"/>
  </r>
  <r>
    <s v="Orucov Teymur Rəşad"/>
    <s v="Satış meneceri"/>
    <x v="3"/>
    <x v="44"/>
    <n v="28"/>
    <n v="13"/>
    <n v="364"/>
    <s v="ABC"/>
    <s v="Şərq"/>
    <s v="Bakı"/>
    <d v="2021-07-31T10:48:00"/>
  </r>
  <r>
    <s v="Orucov Teymur Rəşad"/>
    <s v="Satış meneceri"/>
    <x v="0"/>
    <x v="24"/>
    <n v="32"/>
    <n v="58"/>
    <n v="1856"/>
    <s v="Pero"/>
    <s v="Şimal-şərq"/>
    <s v="Quba"/>
    <d v="2021-07-31T12:00:00"/>
  </r>
  <r>
    <s v="Əliyev İlqar Samir"/>
    <s v="Satış meneceri"/>
    <x v="0"/>
    <x v="10"/>
    <n v="54"/>
    <n v="72"/>
    <n v="3888"/>
    <s v="Invest"/>
    <s v="Şərq"/>
    <s v="Bakı"/>
    <d v="2021-07-31T13:12:00"/>
  </r>
  <r>
    <s v="Mustafayeva Sona Abdulla"/>
    <s v="Satış nümayəndəsi"/>
    <x v="2"/>
    <x v="39"/>
    <n v="85"/>
    <n v="11"/>
    <n v="935"/>
    <s v="Invest"/>
    <s v="Şərq"/>
    <s v="Bakı"/>
    <d v="2021-07-31T14:24:00"/>
  </r>
  <r>
    <s v="Əliyeva Röya Əli"/>
    <s v="Satış nümayəndəsi"/>
    <x v="3"/>
    <x v="13"/>
    <n v="130"/>
    <n v="16"/>
    <n v="2080"/>
    <s v="AZtotal"/>
    <s v="Şərq"/>
    <s v="Sumqayıt"/>
    <d v="2021-07-31T15:36:00"/>
  </r>
  <r>
    <s v="Abdullayev Tahir Nurlan"/>
    <s v="Satış nümayəndəsi"/>
    <x v="1"/>
    <x v="31"/>
    <n v="77"/>
    <n v="8"/>
    <n v="616"/>
    <s v="Caspello"/>
    <s v="Cənub"/>
    <s v="Lənkəran"/>
    <d v="2021-07-31T16:48:00"/>
  </r>
  <r>
    <s v="Sabilov Ayaz Teymur"/>
    <s v="Satış nümayəndəsi"/>
    <x v="0"/>
    <x v="5"/>
    <n v="121"/>
    <n v="55"/>
    <n v="6655"/>
    <s v="Zoom"/>
    <s v="Şimal-qərb"/>
    <s v="Şəmkir"/>
    <d v="2021-07-31T18:00:00"/>
  </r>
  <r>
    <s v="Əliyev İlqar Samir"/>
    <s v="Satış meneceri"/>
    <x v="1"/>
    <x v="37"/>
    <n v="87"/>
    <n v="4"/>
    <n v="348"/>
    <s v="Albana"/>
    <s v="Şimal-qərb"/>
    <s v="Ağstafa"/>
    <d v="2021-07-31T19:12:00"/>
  </r>
  <r>
    <s v="Bağışov Elnur İbad"/>
    <s v="Satış meneceri"/>
    <x v="1"/>
    <x v="1"/>
    <n v="145"/>
    <n v="10"/>
    <n v="1450"/>
    <s v="Future"/>
    <s v="Şimal-qərb"/>
    <s v="Gəncə"/>
    <d v="2021-07-31T20:24:00"/>
  </r>
  <r>
    <s v="Bağırov Seymur Orxan"/>
    <s v="Satış meneceri"/>
    <x v="0"/>
    <x v="5"/>
    <n v="121"/>
    <n v="3"/>
    <n v="363"/>
    <s v="Elba"/>
    <s v="Şimal-qərb"/>
    <s v="Gəncə"/>
    <d v="2021-07-31T21:36:00"/>
  </r>
  <r>
    <s v="Abdullayev Tahir Nurlan"/>
    <s v="Satış nümayəndəsi"/>
    <x v="3"/>
    <x v="18"/>
    <n v="142"/>
    <n v="11"/>
    <n v="1562"/>
    <s v="Lebima"/>
    <s v="Şimal-şərq"/>
    <s v="Qusar"/>
    <d v="2021-07-31T22:48:00"/>
  </r>
  <r>
    <s v="Bağırov Seymur Orxan"/>
    <s v="Satış meneceri"/>
    <x v="2"/>
    <x v="36"/>
    <n v="73"/>
    <n v="5"/>
    <n v="365"/>
    <s v="Zoom"/>
    <s v="Şimal-qərb"/>
    <s v="Şəmkir"/>
    <d v="2021-08-01T00:00:00"/>
  </r>
  <r>
    <s v="Mustafayeva Sona Abdulla"/>
    <s v="Satış nümayəndəsi"/>
    <x v="2"/>
    <x v="20"/>
    <n v="89"/>
    <n v="97"/>
    <n v="8633"/>
    <s v="AZtotal"/>
    <s v="Şərq"/>
    <s v="Sumqayıt"/>
    <d v="2021-08-01T01:12:00"/>
  </r>
  <r>
    <s v="Bağırov Seymur Orxan"/>
    <s v="Satış meneceri"/>
    <x v="3"/>
    <x v="48"/>
    <n v="73"/>
    <n v="44"/>
    <n v="3212"/>
    <s v="Pero"/>
    <s v="Şimal-şərq"/>
    <s v="Quba"/>
    <d v="2021-08-01T02:24:00"/>
  </r>
  <r>
    <s v="Bağırov Seymur Orxan"/>
    <s v="Satış meneceri"/>
    <x v="1"/>
    <x v="22"/>
    <n v="101"/>
    <n v="3"/>
    <n v="303"/>
    <s v="Ilmano"/>
    <s v="Şərq"/>
    <s v="Bakı"/>
    <d v="2021-08-01T03:36:00"/>
  </r>
  <r>
    <s v="Sabilov Ayaz Teymur"/>
    <s v="Satış nümayəndəsi"/>
    <x v="1"/>
    <x v="7"/>
    <n v="65"/>
    <n v="8"/>
    <n v="520"/>
    <s v="AZstar"/>
    <s v="Şimal-şərq"/>
    <s v="Quba"/>
    <d v="2021-08-01T04:48:00"/>
  </r>
  <r>
    <s v="Bağışov Elnur İbad"/>
    <s v="Satış meneceri"/>
    <x v="0"/>
    <x v="14"/>
    <n v="47"/>
    <n v="4"/>
    <n v="188"/>
    <s v="Zoom"/>
    <s v="Şimal-qərb"/>
    <s v="Şəmkir"/>
    <d v="2021-08-01T06:00:00"/>
  </r>
  <r>
    <s v="Orucov Teymur Rəşad"/>
    <s v="Satış meneceri"/>
    <x v="0"/>
    <x v="35"/>
    <n v="69"/>
    <n v="69"/>
    <n v="4761"/>
    <s v="Future"/>
    <s v="Şimal-qərb"/>
    <s v="Gəncə"/>
    <d v="2021-08-01T07:12:00"/>
  </r>
  <r>
    <s v="Əliyev İlqar Samir"/>
    <s v="Satış meneceri"/>
    <x v="1"/>
    <x v="8"/>
    <n v="50"/>
    <n v="8"/>
    <n v="400"/>
    <s v="Human"/>
    <s v="Şərq"/>
    <s v="Sumqayıt"/>
    <d v="2021-08-01T08:24:00"/>
  </r>
  <r>
    <s v="Abdullayev Tahir Nurlan"/>
    <s v="Satış nümayəndəsi"/>
    <x v="0"/>
    <x v="2"/>
    <n v="38"/>
    <n v="11"/>
    <n v="418"/>
    <s v="Trim"/>
    <s v="Şimal"/>
    <s v="Zaqatala"/>
    <d v="2021-08-01T09:36:00"/>
  </r>
  <r>
    <s v="Orucov Teymur Rəşad"/>
    <s v="Satış meneceri"/>
    <x v="3"/>
    <x v="46"/>
    <n v="36"/>
    <n v="6"/>
    <n v="216"/>
    <s v="Ilpatio"/>
    <s v="Şərq"/>
    <s v="Bakı"/>
    <d v="2021-08-01T10:48:00"/>
  </r>
  <r>
    <s v="Abdullayev Tahir Nurlan"/>
    <s v="Satış nümayəndəsi"/>
    <x v="1"/>
    <x v="31"/>
    <n v="77"/>
    <n v="9"/>
    <n v="693"/>
    <s v="Ilmano"/>
    <s v="Şərq"/>
    <s v="Bakı"/>
    <d v="2021-08-01T12:00:00"/>
  </r>
  <r>
    <s v="Əliyev İlqar Samir"/>
    <s v="Satış meneceri"/>
    <x v="0"/>
    <x v="26"/>
    <n v="6"/>
    <n v="1586"/>
    <n v="9516"/>
    <s v="Albana"/>
    <s v="Şimal-qərb"/>
    <s v="Ağstafa"/>
    <d v="2021-08-01T13:12:00"/>
  </r>
  <r>
    <s v="Bağırov Seymur Orxan"/>
    <s v="Satış meneceri"/>
    <x v="1"/>
    <x v="12"/>
    <n v="121"/>
    <n v="11"/>
    <n v="1331"/>
    <s v="AZtotal"/>
    <s v="Şərq"/>
    <s v="Sumqayıt"/>
    <d v="2021-08-01T14:24:00"/>
  </r>
  <r>
    <s v="Abdullayev Tahir Nurlan"/>
    <s v="Satış nümayəndəsi"/>
    <x v="2"/>
    <x v="42"/>
    <n v="47"/>
    <n v="6"/>
    <n v="282"/>
    <s v="Standart"/>
    <s v="Şimal"/>
    <s v="İsmayıllı"/>
    <d v="2021-08-01T15:36:00"/>
  </r>
  <r>
    <s v="Sabilov Ayaz Teymur"/>
    <s v="Satış nümayəndəsi"/>
    <x v="3"/>
    <x v="11"/>
    <n v="146"/>
    <n v="6"/>
    <n v="876"/>
    <s v="Ilmano"/>
    <s v="Şərq"/>
    <s v="Bakı"/>
    <d v="2021-08-01T16:48:00"/>
  </r>
  <r>
    <s v="Mustafayeva Sona Abdulla"/>
    <s v="Satış nümayəndəsi"/>
    <x v="1"/>
    <x v="12"/>
    <n v="121"/>
    <n v="10"/>
    <n v="1210"/>
    <s v="Zoom"/>
    <s v="Şimal-qərb"/>
    <s v="Şəmkir"/>
    <d v="2021-08-01T18:00:00"/>
  </r>
  <r>
    <s v="Bağırov Seymur Orxan"/>
    <s v="Satış meneceri"/>
    <x v="3"/>
    <x v="41"/>
    <n v="107"/>
    <n v="3"/>
    <n v="321"/>
    <s v="Standart"/>
    <s v="Şimal"/>
    <s v="İsmayıllı"/>
    <d v="2021-08-01T19:12:00"/>
  </r>
  <r>
    <s v="Sabilov Ayaz Teymur"/>
    <s v="Satış nümayəndəsi"/>
    <x v="2"/>
    <x v="39"/>
    <n v="85"/>
    <n v="7"/>
    <n v="595"/>
    <s v="Standart"/>
    <s v="Şimal"/>
    <s v="İsmayıllı"/>
    <d v="2021-08-01T20:24:00"/>
  </r>
  <r>
    <s v="Əliyev İlqar Samir"/>
    <s v="Satış meneceri"/>
    <x v="1"/>
    <x v="31"/>
    <n v="77"/>
    <n v="4"/>
    <n v="308"/>
    <s v="Ilpatio"/>
    <s v="Şərq"/>
    <s v="Bakı"/>
    <d v="2021-08-01T21:36:00"/>
  </r>
  <r>
    <s v="Abdullayev Tahir Nurlan"/>
    <s v="Satış nümayəndəsi"/>
    <x v="1"/>
    <x v="21"/>
    <n v="128"/>
    <n v="11"/>
    <n v="1408"/>
    <s v="Ultra"/>
    <s v="Cənub"/>
    <s v="Nefçala"/>
    <d v="2021-08-01T22:48:00"/>
  </r>
  <r>
    <s v="Bağışov Elnur İbad"/>
    <s v="Satış meneceri"/>
    <x v="1"/>
    <x v="8"/>
    <n v="50"/>
    <n v="3"/>
    <n v="150"/>
    <s v="Future"/>
    <s v="Şimal-qərb"/>
    <s v="Gəncə"/>
    <d v="2021-08-02T00:00:00"/>
  </r>
  <r>
    <s v="Mustafayeva Sona Abdulla"/>
    <s v="Satış nümayəndəsi"/>
    <x v="0"/>
    <x v="32"/>
    <n v="119"/>
    <n v="10"/>
    <n v="1190"/>
    <s v="BlackWhite"/>
    <s v="Şimal-qərb"/>
    <s v="Gəncə"/>
    <d v="2021-08-02T01:12:00"/>
  </r>
  <r>
    <s v="Əliyev İlqar Samir"/>
    <s v="Satış meneceri"/>
    <x v="3"/>
    <x v="6"/>
    <n v="121"/>
    <n v="53"/>
    <n v="6413"/>
    <s v="Albana"/>
    <s v="Şimal-qərb"/>
    <s v="Ağstafa"/>
    <d v="2021-08-02T02:24:00"/>
  </r>
  <r>
    <s v="Mustafayeva Sona Abdulla"/>
    <s v="Satış nümayəndəsi"/>
    <x v="0"/>
    <x v="32"/>
    <n v="119"/>
    <n v="12"/>
    <n v="1428"/>
    <s v="Lebima"/>
    <s v="Şimal-şərq"/>
    <s v="Qusar"/>
    <d v="2021-08-02T03:36:00"/>
  </r>
  <r>
    <s v="Bağırov Seymur Orxan"/>
    <s v="Satış meneceri"/>
    <x v="3"/>
    <x v="27"/>
    <n v="43"/>
    <n v="15"/>
    <n v="645"/>
    <s v="Future"/>
    <s v="Şimal-qərb"/>
    <s v="Gəncə"/>
    <d v="2021-08-02T04:48:00"/>
  </r>
  <r>
    <s v="Bağışov Elnur İbad"/>
    <s v="Satış meneceri"/>
    <x v="0"/>
    <x v="32"/>
    <n v="119"/>
    <n v="7"/>
    <n v="833"/>
    <s v="Standart"/>
    <s v="Şimal"/>
    <s v="İsmayıllı"/>
    <d v="2021-08-02T06:00:00"/>
  </r>
  <r>
    <s v="Bağışov Elnur İbad"/>
    <s v="Satış meneceri"/>
    <x v="0"/>
    <x v="24"/>
    <n v="32"/>
    <n v="28"/>
    <n v="896"/>
    <s v="Sensora"/>
    <s v="Şərq"/>
    <s v="Xırdalan"/>
    <d v="2021-08-02T07:12:00"/>
  </r>
  <r>
    <s v="Mustafayeva Sona Abdulla"/>
    <s v="Satış nümayəndəsi"/>
    <x v="2"/>
    <x v="33"/>
    <n v="47"/>
    <n v="6"/>
    <n v="282"/>
    <s v="Human"/>
    <s v="Şərq"/>
    <s v="Sumqayıt"/>
    <d v="2021-08-02T08:24:00"/>
  </r>
  <r>
    <s v="Sabilov Ayaz Teymur"/>
    <s v="Satış nümayəndəsi"/>
    <x v="0"/>
    <x v="0"/>
    <n v="98"/>
    <n v="6"/>
    <n v="588"/>
    <s v="Future"/>
    <s v="Şimal-qərb"/>
    <s v="Gəncə"/>
    <d v="2021-08-02T09:36:00"/>
  </r>
  <r>
    <s v="Bağışov Elnur İbad"/>
    <s v="Satış meneceri"/>
    <x v="3"/>
    <x v="44"/>
    <n v="28"/>
    <n v="12"/>
    <n v="336"/>
    <s v="Pero"/>
    <s v="Şimal-şərq"/>
    <s v="Quba"/>
    <d v="2021-08-02T10:48:00"/>
  </r>
  <r>
    <s v="Bağışov Elnur İbad"/>
    <s v="Satış meneceri"/>
    <x v="3"/>
    <x v="19"/>
    <n v="70"/>
    <n v="14"/>
    <n v="980"/>
    <s v="IzAst"/>
    <s v="Şərq"/>
    <s v="Sumqayıt"/>
    <d v="2021-08-02T12:00:00"/>
  </r>
  <r>
    <s v="Orucov Teymur Rəşad"/>
    <s v="Satış meneceri"/>
    <x v="2"/>
    <x v="36"/>
    <n v="73"/>
    <n v="4"/>
    <n v="292"/>
    <s v="Ilmano"/>
    <s v="Şərq"/>
    <s v="Bakı"/>
    <d v="2021-08-02T13:12:00"/>
  </r>
  <r>
    <s v="Bağışov Elnur İbad"/>
    <s v="Satış meneceri"/>
    <x v="0"/>
    <x v="26"/>
    <n v="6"/>
    <n v="89"/>
    <n v="534"/>
    <s v="ABC"/>
    <s v="Şərq"/>
    <s v="Bakı"/>
    <d v="2021-08-02T14:24:00"/>
  </r>
  <r>
    <s v="Bağırov Seymur Orxan"/>
    <s v="Satış meneceri"/>
    <x v="1"/>
    <x v="9"/>
    <n v="98"/>
    <n v="15"/>
    <n v="1470"/>
    <s v="AZtotal"/>
    <s v="Şərq"/>
    <s v="Sumqayıt"/>
    <d v="2021-08-02T15:36:00"/>
  </r>
  <r>
    <s v="Orucov Teymur Rəşad"/>
    <s v="Satış meneceri"/>
    <x v="0"/>
    <x v="5"/>
    <n v="121"/>
    <n v="32"/>
    <n v="3872"/>
    <s v="Zoom"/>
    <s v="Şimal-qərb"/>
    <s v="Şəmkir"/>
    <d v="2021-08-02T16:48:00"/>
  </r>
  <r>
    <s v="Mustafayeva Sona Abdulla"/>
    <s v="Satış nümayəndəsi"/>
    <x v="1"/>
    <x v="12"/>
    <n v="121"/>
    <n v="9"/>
    <n v="1089"/>
    <s v="Elba"/>
    <s v="Şimal-qərb"/>
    <s v="Gəncə"/>
    <d v="2021-08-02T18:00:00"/>
  </r>
  <r>
    <s v="Mustafayeva Sona Abdulla"/>
    <s v="Satış nümayəndəsi"/>
    <x v="0"/>
    <x v="40"/>
    <n v="128"/>
    <n v="11"/>
    <n v="1408"/>
    <s v="Lebima"/>
    <s v="Şimal-şərq"/>
    <s v="Qusar"/>
    <d v="2021-08-02T19:12:00"/>
  </r>
  <r>
    <s v="Orucov Teymur Rəşad"/>
    <s v="Satış meneceri"/>
    <x v="0"/>
    <x v="17"/>
    <n v="83"/>
    <n v="6"/>
    <n v="498"/>
    <s v="Ilpatio"/>
    <s v="Şərq"/>
    <s v="Bakı"/>
    <d v="2021-08-02T20:24:00"/>
  </r>
  <r>
    <s v="Sabilov Ayaz Teymur"/>
    <s v="Satış nümayəndəsi"/>
    <x v="4"/>
    <x v="47"/>
    <n v="134"/>
    <n v="87"/>
    <n v="11658"/>
    <s v="Future"/>
    <s v="Şimal-qərb"/>
    <s v="Gəncə"/>
    <d v="2021-08-02T21:36:00"/>
  </r>
  <r>
    <s v="Sabilov Ayaz Teymur"/>
    <s v="Satış nümayəndəsi"/>
    <x v="4"/>
    <x v="47"/>
    <n v="134"/>
    <n v="80"/>
    <n v="10720"/>
    <s v="Ultra"/>
    <s v="Cənub"/>
    <s v="Nefçala"/>
    <d v="2021-08-02T22:48:00"/>
  </r>
  <r>
    <s v="Orucov Teymur Rəşad"/>
    <s v="Satış meneceri"/>
    <x v="0"/>
    <x v="30"/>
    <n v="31"/>
    <n v="16"/>
    <n v="496"/>
    <s v="Zoom"/>
    <s v="Şimal-qərb"/>
    <s v="Şəmkir"/>
    <d v="2021-08-03T00:00:00"/>
  </r>
  <r>
    <s v="Sabilov Ayaz Teymur"/>
    <s v="Satış nümayəndəsi"/>
    <x v="0"/>
    <x v="35"/>
    <n v="69"/>
    <n v="68"/>
    <n v="4692"/>
    <s v="Future"/>
    <s v="Şimal-qərb"/>
    <s v="Gəncə"/>
    <d v="2021-08-03T01:12:00"/>
  </r>
  <r>
    <s v="Sabilov Ayaz Teymur"/>
    <s v="Satış nümayəndəsi"/>
    <x v="1"/>
    <x v="23"/>
    <n v="40"/>
    <n v="9"/>
    <n v="360"/>
    <s v="Pero"/>
    <s v="Şimal-şərq"/>
    <s v="Quba"/>
    <d v="2021-08-03T02:24:00"/>
  </r>
  <r>
    <s v="Abdullayev Tahir Nurlan"/>
    <s v="Satış nümayəndəsi"/>
    <x v="1"/>
    <x v="9"/>
    <n v="98"/>
    <n v="16"/>
    <n v="1568"/>
    <s v="Pero"/>
    <s v="Şimal-şərq"/>
    <s v="Quba"/>
    <d v="2021-08-03T03:36:00"/>
  </r>
  <r>
    <s v="Bağırov Seymur Orxan"/>
    <s v="Satış meneceri"/>
    <x v="3"/>
    <x v="44"/>
    <n v="28"/>
    <n v="11"/>
    <n v="308"/>
    <s v="Sensora"/>
    <s v="Şərq"/>
    <s v="Xırdalan"/>
    <d v="2021-08-03T04:48:00"/>
  </r>
  <r>
    <s v="Mustafayeva Sona Abdulla"/>
    <s v="Satış nümayəndəsi"/>
    <x v="3"/>
    <x v="13"/>
    <n v="130"/>
    <n v="8"/>
    <n v="1040"/>
    <s v="Human"/>
    <s v="Şərq"/>
    <s v="Sumqayıt"/>
    <d v="2021-08-03T06:00:00"/>
  </r>
  <r>
    <s v="Sabilov Ayaz Teymur"/>
    <s v="Satış nümayəndəsi"/>
    <x v="3"/>
    <x v="6"/>
    <n v="121"/>
    <n v="54"/>
    <n v="6534"/>
    <s v="Albana"/>
    <s v="Şimal-qərb"/>
    <s v="Ağstafa"/>
    <d v="2021-08-03T07:12:00"/>
  </r>
  <r>
    <s v="Abdullayev Tahir Nurlan"/>
    <s v="Satış nümayəndəsi"/>
    <x v="0"/>
    <x v="5"/>
    <n v="121"/>
    <n v="21"/>
    <n v="2541"/>
    <s v="AZtotal"/>
    <s v="Şərq"/>
    <s v="Sumqayıt"/>
    <d v="2021-08-03T08:24:00"/>
  </r>
  <r>
    <s v="Bağırov Seymur Orxan"/>
    <s v="Satış meneceri"/>
    <x v="4"/>
    <x v="47"/>
    <n v="134"/>
    <n v="82"/>
    <n v="10988"/>
    <s v="Ilpatio"/>
    <s v="Şərq"/>
    <s v="Bakı"/>
    <d v="2021-08-03T09:36:00"/>
  </r>
  <r>
    <s v="Orucov Teymur Rəşad"/>
    <s v="Satış meneceri"/>
    <x v="0"/>
    <x v="40"/>
    <n v="128"/>
    <n v="6"/>
    <n v="768"/>
    <s v="Invest"/>
    <s v="Şərq"/>
    <s v="Bakı"/>
    <d v="2021-08-03T10:48:00"/>
  </r>
  <r>
    <s v="Abdullayev Tahir Nurlan"/>
    <s v="Satış nümayəndəsi"/>
    <x v="2"/>
    <x v="3"/>
    <n v="40"/>
    <n v="71"/>
    <n v="2840"/>
    <s v="Future"/>
    <s v="Şimal-qərb"/>
    <s v="Gəncə"/>
    <d v="2021-08-03T12:00:00"/>
  </r>
  <r>
    <s v="Əliyeva Röya Əli"/>
    <s v="Satış nümayəndəsi"/>
    <x v="0"/>
    <x v="2"/>
    <n v="38"/>
    <n v="5"/>
    <n v="190"/>
    <s v="Alfa"/>
    <s v="Şimal-qərb"/>
    <s v="Şəmkir"/>
    <d v="2021-08-03T13:12:00"/>
  </r>
  <r>
    <s v="Abdullayev Tahir Nurlan"/>
    <s v="Satış nümayəndəsi"/>
    <x v="3"/>
    <x v="48"/>
    <n v="73"/>
    <n v="50"/>
    <n v="3650"/>
    <s v="Alfa"/>
    <s v="Şimal-qərb"/>
    <s v="Şəmkir"/>
    <d v="2021-08-03T14:24:00"/>
  </r>
  <r>
    <s v="Əliyev İlqar Samir"/>
    <s v="Satış meneceri"/>
    <x v="0"/>
    <x v="35"/>
    <n v="69"/>
    <n v="66"/>
    <n v="4554"/>
    <s v="Albana"/>
    <s v="Şimal-qərb"/>
    <s v="Ağstafa"/>
    <d v="2021-08-03T15:36:00"/>
  </r>
  <r>
    <s v="Bağışov Elnur İbad"/>
    <s v="Satış meneceri"/>
    <x v="1"/>
    <x v="1"/>
    <n v="145"/>
    <n v="6"/>
    <n v="870"/>
    <s v="Standart"/>
    <s v="Şimal"/>
    <s v="İsmayıllı"/>
    <d v="2021-08-03T16:48:00"/>
  </r>
  <r>
    <s v="Əliyev İlqar Samir"/>
    <s v="Satış meneceri"/>
    <x v="1"/>
    <x v="23"/>
    <n v="40"/>
    <n v="9"/>
    <n v="360"/>
    <s v="Lebima"/>
    <s v="Şimal-şərq"/>
    <s v="Qusar"/>
    <d v="2021-08-03T18:00:00"/>
  </r>
  <r>
    <s v="Sabilov Ayaz Teymur"/>
    <s v="Satış nümayəndəsi"/>
    <x v="0"/>
    <x v="0"/>
    <n v="98"/>
    <n v="6"/>
    <n v="588"/>
    <s v="Standart"/>
    <s v="Şimal"/>
    <s v="İsmayıllı"/>
    <d v="2021-08-03T19:12:00"/>
  </r>
  <r>
    <s v="Orucov Teymur Rəşad"/>
    <s v="Satış meneceri"/>
    <x v="1"/>
    <x v="22"/>
    <n v="101"/>
    <n v="2"/>
    <n v="202"/>
    <s v="ABC"/>
    <s v="Şərq"/>
    <s v="Bakı"/>
    <d v="2021-08-03T20:24:00"/>
  </r>
  <r>
    <s v="Orucov Teymur Rəşad"/>
    <s v="Satış meneceri"/>
    <x v="3"/>
    <x v="15"/>
    <n v="115"/>
    <n v="10"/>
    <n v="1150"/>
    <s v="Pero"/>
    <s v="Şimal-şərq"/>
    <s v="Quba"/>
    <d v="2021-08-03T21:36:00"/>
  </r>
  <r>
    <s v="Əliyev İlqar Samir"/>
    <s v="Satış meneceri"/>
    <x v="3"/>
    <x v="15"/>
    <n v="115"/>
    <n v="10"/>
    <n v="1150"/>
    <s v="Invest"/>
    <s v="Şərq"/>
    <s v="Bakı"/>
    <d v="2021-08-03T22:48:00"/>
  </r>
  <r>
    <s v="Mustafayeva Sona Abdulla"/>
    <s v="Satış nümayəndəsi"/>
    <x v="2"/>
    <x v="38"/>
    <n v="131"/>
    <n v="4"/>
    <n v="524"/>
    <s v="Invest"/>
    <s v="Şərq"/>
    <s v="Bakı"/>
    <d v="2021-08-04T00:00:00"/>
  </r>
  <r>
    <s v="Əliyeva Röya Əli"/>
    <s v="Satış nümayəndəsi"/>
    <x v="2"/>
    <x v="39"/>
    <n v="85"/>
    <n v="10"/>
    <n v="850"/>
    <s v="AZtotal"/>
    <s v="Şərq"/>
    <s v="Sumqayıt"/>
    <d v="2021-08-04T01:12:00"/>
  </r>
  <r>
    <s v="Abdullayev Tahir Nurlan"/>
    <s v="Satış nümayəndəsi"/>
    <x v="0"/>
    <x v="24"/>
    <n v="32"/>
    <n v="30"/>
    <n v="960"/>
    <s v="Caspello"/>
    <s v="Cənub"/>
    <s v="Lənkəran"/>
    <d v="2021-08-04T02:24:00"/>
  </r>
  <r>
    <s v="Sabilov Ayaz Teymur"/>
    <s v="Satış nümayəndəsi"/>
    <x v="2"/>
    <x v="3"/>
    <n v="40"/>
    <n v="238"/>
    <n v="9520"/>
    <s v="Zoom"/>
    <s v="Şimal-qərb"/>
    <s v="Şəmkir"/>
    <d v="2021-08-04T03:36:00"/>
  </r>
  <r>
    <s v="Əliyev İlqar Samir"/>
    <s v="Satış meneceri"/>
    <x v="3"/>
    <x v="6"/>
    <n v="121"/>
    <n v="53"/>
    <n v="6413"/>
    <s v="Albana"/>
    <s v="Şimal-qərb"/>
    <s v="Ağstafa"/>
    <d v="2021-08-04T04:48:00"/>
  </r>
  <r>
    <s v="Bağışov Elnur İbad"/>
    <s v="Satış meneceri"/>
    <x v="3"/>
    <x v="11"/>
    <n v="146"/>
    <n v="11"/>
    <n v="1606"/>
    <s v="Future"/>
    <s v="Şimal-qərb"/>
    <s v="Gəncə"/>
    <d v="2021-08-04T06:00:00"/>
  </r>
  <r>
    <s v="Bağırov Seymur Orxan"/>
    <s v="Satış meneceri"/>
    <x v="1"/>
    <x v="12"/>
    <n v="121"/>
    <n v="3"/>
    <n v="363"/>
    <s v="Elba"/>
    <s v="Şimal-qərb"/>
    <s v="Gəncə"/>
    <d v="2021-08-04T07:12:00"/>
  </r>
  <r>
    <s v="Abdullayev Tahir Nurlan"/>
    <s v="Satış nümayəndəsi"/>
    <x v="3"/>
    <x v="25"/>
    <n v="67"/>
    <n v="3"/>
    <n v="201"/>
    <s v="Lebima"/>
    <s v="Şimal-şərq"/>
    <s v="Qusar"/>
    <d v="2021-08-04T08:24:00"/>
  </r>
  <r>
    <s v="Bağırov Seymur Orxan"/>
    <s v="Satış meneceri"/>
    <x v="0"/>
    <x v="5"/>
    <n v="121"/>
    <n v="73"/>
    <n v="8833"/>
    <s v="Zoom"/>
    <s v="Şimal-qərb"/>
    <s v="Şəmkir"/>
    <d v="2021-08-04T09:36:00"/>
  </r>
  <r>
    <s v="Mustafayeva Sona Abdulla"/>
    <s v="Satış nümayəndəsi"/>
    <x v="0"/>
    <x v="5"/>
    <n v="121"/>
    <n v="9"/>
    <n v="1089"/>
    <s v="AZtotal"/>
    <s v="Şərq"/>
    <s v="Sumqayıt"/>
    <d v="2021-08-04T10:48:00"/>
  </r>
  <r>
    <s v="Bağırov Seymur Orxan"/>
    <s v="Satış meneceri"/>
    <x v="4"/>
    <x v="49"/>
    <n v="50"/>
    <n v="105"/>
    <n v="5250"/>
    <s v="Pero"/>
    <s v="Şimal-şərq"/>
    <s v="Quba"/>
    <d v="2021-08-04T12:00:00"/>
  </r>
  <r>
    <s v="Bağırov Seymur Orxan"/>
    <s v="Satış meneceri"/>
    <x v="4"/>
    <x v="47"/>
    <n v="134"/>
    <n v="86"/>
    <n v="11524"/>
    <s v="Ilmano"/>
    <s v="Şərq"/>
    <s v="Bakı"/>
    <d v="2021-08-04T13:12:00"/>
  </r>
  <r>
    <s v="Sabilov Ayaz Teymur"/>
    <s v="Satış nümayəndəsi"/>
    <x v="1"/>
    <x v="31"/>
    <n v="77"/>
    <n v="9"/>
    <n v="693"/>
    <s v="AZstar"/>
    <s v="Şimal-şərq"/>
    <s v="Quba"/>
    <d v="2021-08-04T14:24:00"/>
  </r>
  <r>
    <s v="Bağışov Elnur İbad"/>
    <s v="Satış meneceri"/>
    <x v="3"/>
    <x v="48"/>
    <n v="73"/>
    <n v="47"/>
    <n v="3431"/>
    <s v="Zoom"/>
    <s v="Şimal-qərb"/>
    <s v="Şəmkir"/>
    <d v="2021-08-04T15:36:00"/>
  </r>
  <r>
    <s v="Orucov Teymur Rəşad"/>
    <s v="Satış meneceri"/>
    <x v="1"/>
    <x v="21"/>
    <n v="128"/>
    <n v="14"/>
    <n v="1792"/>
    <s v="Future"/>
    <s v="Şimal-qərb"/>
    <s v="Gəncə"/>
    <d v="2021-08-04T16:48:00"/>
  </r>
  <r>
    <s v="Əliyev İlqar Samir"/>
    <s v="Satış meneceri"/>
    <x v="3"/>
    <x v="6"/>
    <n v="121"/>
    <n v="54"/>
    <n v="6534"/>
    <s v="Human"/>
    <s v="Şərq"/>
    <s v="Sumqayıt"/>
    <d v="2021-08-04T18:00:00"/>
  </r>
  <r>
    <s v="Abdullayev Tahir Nurlan"/>
    <s v="Satış nümayəndəsi"/>
    <x v="1"/>
    <x v="37"/>
    <n v="87"/>
    <n v="8"/>
    <n v="696"/>
    <s v="Trim"/>
    <s v="Şimal"/>
    <s v="Zaqatala"/>
    <d v="2021-08-04T19:12:00"/>
  </r>
  <r>
    <s v="Orucov Teymur Rəşad"/>
    <s v="Satış meneceri"/>
    <x v="3"/>
    <x v="11"/>
    <n v="146"/>
    <n v="14"/>
    <n v="2044"/>
    <s v="Ilpatio"/>
    <s v="Şərq"/>
    <s v="Bakı"/>
    <d v="2021-08-04T20:24:00"/>
  </r>
  <r>
    <s v="Abdullayev Tahir Nurlan"/>
    <s v="Satış nümayəndəsi"/>
    <x v="0"/>
    <x v="26"/>
    <n v="6"/>
    <n v="83"/>
    <n v="498"/>
    <s v="Ilmano"/>
    <s v="Şərq"/>
    <s v="Bakı"/>
    <d v="2021-08-04T21:36:00"/>
  </r>
  <r>
    <s v="Əliyev İlqar Samir"/>
    <s v="Satış meneceri"/>
    <x v="0"/>
    <x v="24"/>
    <n v="32"/>
    <n v="29"/>
    <n v="928"/>
    <s v="Albana"/>
    <s v="Şimal-qərb"/>
    <s v="Ağstafa"/>
    <d v="2021-08-04T22:48:00"/>
  </r>
  <r>
    <s v="Bağırov Seymur Orxan"/>
    <s v="Satış meneceri"/>
    <x v="4"/>
    <x v="47"/>
    <n v="134"/>
    <n v="85"/>
    <n v="11390"/>
    <s v="AZtotal"/>
    <s v="Şərq"/>
    <s v="Sumqayıt"/>
    <d v="2021-08-05T00:00:00"/>
  </r>
  <r>
    <s v="Abdullayev Tahir Nurlan"/>
    <s v="Satış nümayəndəsi"/>
    <x v="3"/>
    <x v="11"/>
    <n v="146"/>
    <n v="9"/>
    <n v="1314"/>
    <s v="Standart"/>
    <s v="Şimal"/>
    <s v="İsmayıllı"/>
    <d v="2021-08-05T01:12:00"/>
  </r>
  <r>
    <s v="Sabilov Ayaz Teymur"/>
    <s v="Satış nümayəndəsi"/>
    <x v="1"/>
    <x v="12"/>
    <n v="121"/>
    <n v="8"/>
    <n v="968"/>
    <s v="Ilmano"/>
    <s v="Şərq"/>
    <s v="Bakı"/>
    <d v="2021-08-05T02:24:00"/>
  </r>
  <r>
    <s v="Mustafayeva Sona Abdulla"/>
    <s v="Satış nümayəndəsi"/>
    <x v="1"/>
    <x v="8"/>
    <n v="50"/>
    <n v="5"/>
    <n v="250"/>
    <s v="Zoom"/>
    <s v="Şimal-qərb"/>
    <s v="Şəmkir"/>
    <d v="2021-08-05T03:36:00"/>
  </r>
  <r>
    <s v="Bağırov Seymur Orxan"/>
    <s v="Satış meneceri"/>
    <x v="3"/>
    <x v="6"/>
    <n v="121"/>
    <n v="53"/>
    <n v="6413"/>
    <s v="Standart"/>
    <s v="Şimal"/>
    <s v="İsmayıllı"/>
    <d v="2021-08-05T04:48:00"/>
  </r>
  <r>
    <s v="Sabilov Ayaz Teymur"/>
    <s v="Satış nümayəndəsi"/>
    <x v="3"/>
    <x v="6"/>
    <n v="121"/>
    <n v="48"/>
    <n v="5808"/>
    <s v="Standart"/>
    <s v="Şimal"/>
    <s v="İsmayıllı"/>
    <d v="2021-08-05T06:00:00"/>
  </r>
  <r>
    <s v="Əliyev İlqar Samir"/>
    <s v="Satış meneceri"/>
    <x v="0"/>
    <x v="40"/>
    <n v="128"/>
    <n v="6"/>
    <n v="768"/>
    <s v="Ilpatio"/>
    <s v="Şərq"/>
    <s v="Bakı"/>
    <d v="2021-08-05T07:12:00"/>
  </r>
  <r>
    <s v="Abdullayev Tahir Nurlan"/>
    <s v="Satış nümayəndəsi"/>
    <x v="2"/>
    <x v="39"/>
    <n v="85"/>
    <n v="8"/>
    <n v="680"/>
    <s v="Ultra"/>
    <s v="Cənub"/>
    <s v="Nefçala"/>
    <d v="2021-08-05T08:24:00"/>
  </r>
  <r>
    <s v="Bağışov Elnur İbad"/>
    <s v="Satış meneceri"/>
    <x v="1"/>
    <x v="12"/>
    <n v="121"/>
    <n v="8"/>
    <n v="968"/>
    <s v="Future"/>
    <s v="Şimal-qərb"/>
    <s v="Gəncə"/>
    <d v="2021-08-05T09:36:00"/>
  </r>
  <r>
    <s v="Mustafayeva Sona Abdulla"/>
    <s v="Satış nümayəndəsi"/>
    <x v="0"/>
    <x v="24"/>
    <n v="32"/>
    <n v="27"/>
    <n v="864"/>
    <s v="BlackWhite"/>
    <s v="Şimal-qərb"/>
    <s v="Gəncə"/>
    <d v="2021-08-05T10:48:00"/>
  </r>
  <r>
    <s v="Əliyev İlqar Samir"/>
    <s v="Satış meneceri"/>
    <x v="3"/>
    <x v="27"/>
    <n v="43"/>
    <n v="12"/>
    <n v="516"/>
    <s v="Albana"/>
    <s v="Şimal-qərb"/>
    <s v="Ağstafa"/>
    <d v="2021-08-05T12:00:00"/>
  </r>
  <r>
    <s v="Mustafayeva Sona Abdulla"/>
    <s v="Satış nümayəndəsi"/>
    <x v="4"/>
    <x v="43"/>
    <n v="16"/>
    <n v="119"/>
    <n v="1904"/>
    <s v="Lebima"/>
    <s v="Şimal-şərq"/>
    <s v="Qusar"/>
    <d v="2021-08-05T13:12:00"/>
  </r>
  <r>
    <s v="Bağırov Seymur Orxan"/>
    <s v="Satış meneceri"/>
    <x v="0"/>
    <x v="14"/>
    <n v="47"/>
    <n v="8"/>
    <n v="376"/>
    <s v="Future"/>
    <s v="Şimal-qərb"/>
    <s v="Gəncə"/>
    <d v="2021-08-05T14:24:00"/>
  </r>
  <r>
    <s v="Bağışov Elnur İbad"/>
    <s v="Satış meneceri"/>
    <x v="3"/>
    <x v="15"/>
    <n v="115"/>
    <n v="13"/>
    <n v="1495"/>
    <s v="Standart"/>
    <s v="Şimal"/>
    <s v="İsmayıllı"/>
    <d v="2021-08-05T15:36:00"/>
  </r>
  <r>
    <s v="Bağışov Elnur İbad"/>
    <s v="Satış meneceri"/>
    <x v="1"/>
    <x v="9"/>
    <n v="98"/>
    <n v="14"/>
    <n v="1372"/>
    <s v="Sensora"/>
    <s v="Şərq"/>
    <s v="Xırdalan"/>
    <d v="2021-08-05T16:48:00"/>
  </r>
  <r>
    <s v="Mustafayeva Sona Abdulla"/>
    <s v="Satış nümayəndəsi"/>
    <x v="0"/>
    <x v="0"/>
    <n v="98"/>
    <n v="9"/>
    <n v="882"/>
    <s v="Human"/>
    <s v="Şərq"/>
    <s v="Sumqayıt"/>
    <d v="2021-08-05T18:00:00"/>
  </r>
  <r>
    <s v="Sabilov Ayaz Teymur"/>
    <s v="Satış nümayəndəsi"/>
    <x v="3"/>
    <x v="19"/>
    <n v="70"/>
    <n v="8"/>
    <n v="560"/>
    <s v="Ilpatio"/>
    <s v="Şərq"/>
    <s v="Bakı"/>
    <d v="2021-08-05T19:12:00"/>
  </r>
  <r>
    <s v="Abdullayev Tahir Nurlan"/>
    <s v="Satış nümayəndəsi"/>
    <x v="3"/>
    <x v="44"/>
    <n v="28"/>
    <n v="13"/>
    <n v="364"/>
    <s v="Albana"/>
    <s v="Şimal-qərb"/>
    <s v="Ağstafa"/>
    <d v="2021-08-05T20:24:00"/>
  </r>
  <r>
    <s v="Mustafayeva Sona Abdulla"/>
    <s v="Satış nümayəndəsi"/>
    <x v="3"/>
    <x v="41"/>
    <n v="107"/>
    <n v="8"/>
    <n v="856"/>
    <s v="Ultra"/>
    <s v="Cənub"/>
    <s v="Nefçala"/>
    <d v="2021-08-05T21:36:00"/>
  </r>
  <r>
    <s v="Orucov Teymur Rəşad"/>
    <s v="Satış meneceri"/>
    <x v="1"/>
    <x v="29"/>
    <n v="133"/>
    <n v="12"/>
    <n v="1596"/>
    <s v="Zoom"/>
    <s v="Şimal-qərb"/>
    <s v="Şəmkir"/>
    <d v="2021-08-05T22:48:00"/>
  </r>
  <r>
    <s v="Sabilov Ayaz Teymur"/>
    <s v="Satış nümayəndəsi"/>
    <x v="3"/>
    <x v="11"/>
    <n v="146"/>
    <n v="13"/>
    <n v="1898"/>
    <s v="Alfa"/>
    <s v="Şimal-qərb"/>
    <s v="Şəmkir"/>
    <d v="2021-08-06T00:00:00"/>
  </r>
  <r>
    <s v="Mustafayeva Sona Abdulla"/>
    <s v="Satış nümayəndəsi"/>
    <x v="1"/>
    <x v="12"/>
    <n v="121"/>
    <n v="6"/>
    <n v="726"/>
    <s v="Invest"/>
    <s v="Şərq"/>
    <s v="Bakı"/>
    <d v="2021-08-06T01:12:00"/>
  </r>
  <r>
    <s v="Bağırov Seymur Orxan"/>
    <s v="Satış meneceri"/>
    <x v="3"/>
    <x v="25"/>
    <n v="67"/>
    <n v="6"/>
    <n v="402"/>
    <s v="Ilmano"/>
    <s v="Şərq"/>
    <s v="Bakı"/>
    <d v="2021-08-06T02:24:00"/>
  </r>
  <r>
    <s v="Bağışov Elnur İbad"/>
    <s v="Satış meneceri"/>
    <x v="3"/>
    <x v="48"/>
    <n v="73"/>
    <n v="46"/>
    <n v="3358"/>
    <s v="Invest"/>
    <s v="Şərq"/>
    <s v="Bakı"/>
    <d v="2021-08-06T03:36:00"/>
  </r>
  <r>
    <s v="Mustafayeva Sona Abdulla"/>
    <s v="Satış nümayəndəsi"/>
    <x v="2"/>
    <x v="16"/>
    <n v="107"/>
    <n v="14"/>
    <n v="1498"/>
    <s v="Human"/>
    <s v="Şərq"/>
    <s v="Sumqayıt"/>
    <d v="2021-08-06T04:48:00"/>
  </r>
  <r>
    <s v="Sabilov Ayaz Teymur"/>
    <s v="Satış nümayəndəsi"/>
    <x v="2"/>
    <x v="16"/>
    <n v="107"/>
    <n v="7"/>
    <n v="749"/>
    <s v="Inshaatgold"/>
    <s v="Şimal-şərq"/>
    <s v="Xaçmaz"/>
    <d v="2021-08-06T06:00:00"/>
  </r>
  <r>
    <s v="Orucov Teymur Rəşad"/>
    <s v="Satış meneceri"/>
    <x v="0"/>
    <x v="0"/>
    <n v="98"/>
    <n v="8"/>
    <n v="784"/>
    <s v="Alfa"/>
    <s v="Şimal-qərb"/>
    <s v="Şəmkir"/>
    <d v="2021-08-06T07:12:00"/>
  </r>
  <r>
    <s v="Orucov Teymur Rəşad"/>
    <s v="Satış meneceri"/>
    <x v="2"/>
    <x v="39"/>
    <n v="85"/>
    <n v="3"/>
    <n v="255"/>
    <s v="Ilmano"/>
    <s v="Şərq"/>
    <s v="Bakı"/>
    <d v="2021-08-06T08:24:00"/>
  </r>
  <r>
    <s v="Əliyev İlqar Samir"/>
    <s v="Satış meneceri"/>
    <x v="0"/>
    <x v="40"/>
    <n v="128"/>
    <n v="13"/>
    <n v="1664"/>
    <s v="Sinan"/>
    <s v="Cənub"/>
    <s v="Biləsuvar"/>
    <d v="2021-08-06T09:36:00"/>
  </r>
  <r>
    <s v="Mustafayeva Sona Abdulla"/>
    <s v="Satış nümayəndəsi"/>
    <x v="1"/>
    <x v="12"/>
    <n v="121"/>
    <n v="8"/>
    <n v="968"/>
    <s v="Future"/>
    <s v="Şimal-qərb"/>
    <s v="Gəncə"/>
    <d v="2021-08-06T10:48:00"/>
  </r>
  <r>
    <s v="Bağışov Elnur İbad"/>
    <s v="Satış meneceri"/>
    <x v="2"/>
    <x v="34"/>
    <n v="68"/>
    <n v="114"/>
    <n v="7752"/>
    <s v="Invest"/>
    <s v="Şərq"/>
    <s v="Bakı"/>
    <d v="2021-08-06T12:00:00"/>
  </r>
  <r>
    <s v="Əliyev İlqar Samir"/>
    <s v="Satış meneceri"/>
    <x v="0"/>
    <x v="32"/>
    <n v="119"/>
    <n v="5"/>
    <n v="595"/>
    <s v="Albana"/>
    <s v="Şimal-qərb"/>
    <s v="Ağstafa"/>
    <d v="2021-08-06T13:12:00"/>
  </r>
  <r>
    <s v="Əliyev İlqar Samir"/>
    <s v="Satış meneceri"/>
    <x v="0"/>
    <x v="26"/>
    <n v="6"/>
    <n v="2153"/>
    <n v="12918"/>
    <s v="Alfa"/>
    <s v="Şimal-qərb"/>
    <s v="Şəmkir"/>
    <d v="2021-08-06T14:24:00"/>
  </r>
  <r>
    <s v="Bağışov Elnur İbad"/>
    <s v="Satış meneceri"/>
    <x v="0"/>
    <x v="0"/>
    <n v="98"/>
    <n v="2"/>
    <n v="196"/>
    <s v="Pero"/>
    <s v="Şimal-şərq"/>
    <s v="Quba"/>
    <d v="2021-08-06T15:36:00"/>
  </r>
  <r>
    <s v="Əliyeva Röya Əli"/>
    <s v="Satış nümayəndəsi"/>
    <x v="2"/>
    <x v="42"/>
    <n v="47"/>
    <n v="7"/>
    <n v="329"/>
    <s v="Human"/>
    <s v="Şərq"/>
    <s v="Sumqayıt"/>
    <d v="2021-08-06T16:48:00"/>
  </r>
  <r>
    <s v="Orucov Teymur Rəşad"/>
    <s v="Satış meneceri"/>
    <x v="3"/>
    <x v="27"/>
    <n v="43"/>
    <n v="9"/>
    <n v="387"/>
    <s v="Invest"/>
    <s v="Şərq"/>
    <s v="Bakı"/>
    <d v="2021-08-06T18:00:00"/>
  </r>
  <r>
    <s v="Mustafayeva Sona Abdulla"/>
    <s v="Satış nümayəndəsi"/>
    <x v="2"/>
    <x v="38"/>
    <n v="131"/>
    <n v="9"/>
    <n v="1179"/>
    <s v="Human"/>
    <s v="Şərq"/>
    <s v="Sumqayıt"/>
    <d v="2021-08-06T19:12:00"/>
  </r>
  <r>
    <s v="Abdullayev Tahir Nurlan"/>
    <s v="Satış nümayəndəsi"/>
    <x v="0"/>
    <x v="32"/>
    <n v="119"/>
    <n v="10"/>
    <n v="1190"/>
    <s v="Alfa"/>
    <s v="Şimal-qərb"/>
    <s v="Şəmkir"/>
    <d v="2021-08-06T20:24:00"/>
  </r>
  <r>
    <s v="Bağışov Elnur İbad"/>
    <s v="Satış meneceri"/>
    <x v="2"/>
    <x v="42"/>
    <n v="47"/>
    <n v="7"/>
    <n v="329"/>
    <s v="Albana"/>
    <s v="Şimal-qərb"/>
    <s v="Ağstafa"/>
    <d v="2021-08-06T21:36:00"/>
  </r>
  <r>
    <s v="Sabilov Ayaz Teymur"/>
    <s v="Satış nümayəndəsi"/>
    <x v="0"/>
    <x v="26"/>
    <n v="6"/>
    <n v="86"/>
    <n v="516"/>
    <s v="Future"/>
    <s v="Şimal-qərb"/>
    <s v="Gəncə"/>
    <d v="2021-08-06T22:48:00"/>
  </r>
  <r>
    <s v="Sabilov Ayaz Teymur"/>
    <s v="Satış nümayəndəsi"/>
    <x v="3"/>
    <x v="19"/>
    <n v="70"/>
    <n v="14"/>
    <n v="980"/>
    <s v="BlackWhite"/>
    <s v="Şimal-qərb"/>
    <s v="Gəncə"/>
    <d v="2021-08-07T00:00:00"/>
  </r>
  <r>
    <s v="Əliyeva Röya Əli"/>
    <s v="Satış nümayəndəsi"/>
    <x v="3"/>
    <x v="18"/>
    <n v="142"/>
    <n v="5"/>
    <n v="710"/>
    <s v="Ilpatio"/>
    <s v="Şərq"/>
    <s v="Bakı"/>
    <d v="2021-08-07T01:12:00"/>
  </r>
  <r>
    <s v="Mustafayeva Sona Abdulla"/>
    <s v="Satış nümayəndəsi"/>
    <x v="1"/>
    <x v="12"/>
    <n v="121"/>
    <n v="8"/>
    <n v="968"/>
    <s v="AZtotal"/>
    <s v="Şərq"/>
    <s v="Sumqayıt"/>
    <d v="2021-08-07T02:24:00"/>
  </r>
  <r>
    <s v="Bağışov Elnur İbad"/>
    <s v="Satış meneceri"/>
    <x v="0"/>
    <x v="35"/>
    <n v="69"/>
    <n v="71"/>
    <n v="4899"/>
    <s v="Diema"/>
    <s v="Şimal-qərb"/>
    <s v="Ağstafa"/>
    <d v="2021-08-07T03:36:00"/>
  </r>
  <r>
    <s v="Bağırov Seymur Orxan"/>
    <s v="Satış meneceri"/>
    <x v="0"/>
    <x v="2"/>
    <n v="38"/>
    <n v="11"/>
    <n v="418"/>
    <s v="Alfa"/>
    <s v="Şimal-qərb"/>
    <s v="Şəmkir"/>
    <d v="2021-08-07T04:48:00"/>
  </r>
  <r>
    <s v="Mustafayeva Sona Abdulla"/>
    <s v="Satış nümayəndəsi"/>
    <x v="0"/>
    <x v="14"/>
    <n v="47"/>
    <n v="5"/>
    <n v="235"/>
    <s v="Ilpatio"/>
    <s v="Şərq"/>
    <s v="Bakı"/>
    <d v="2021-08-07T06:00:00"/>
  </r>
  <r>
    <s v="Bağışov Elnur İbad"/>
    <s v="Satış meneceri"/>
    <x v="2"/>
    <x v="38"/>
    <n v="131"/>
    <n v="10"/>
    <n v="1310"/>
    <s v="Number"/>
    <s v="Şimal-qərb"/>
    <s v="Gəncə"/>
    <d v="2021-08-07T07:12:00"/>
  </r>
  <r>
    <s v="Bağırov Seymur Orxan"/>
    <s v="Satış meneceri"/>
    <x v="3"/>
    <x v="25"/>
    <n v="67"/>
    <n v="10"/>
    <n v="670"/>
    <s v="Human"/>
    <s v="Şərq"/>
    <s v="Sumqayıt"/>
    <d v="2021-08-07T08:24:00"/>
  </r>
  <r>
    <s v="Mustafayeva Sona Abdulla"/>
    <s v="Satış nümayəndəsi"/>
    <x v="3"/>
    <x v="44"/>
    <n v="28"/>
    <n v="10"/>
    <n v="280"/>
    <s v="IzAst"/>
    <s v="Şərq"/>
    <s v="Sumqayıt"/>
    <d v="2021-08-07T09:36:00"/>
  </r>
  <r>
    <s v="Mustafayeva Sona Abdulla"/>
    <s v="Satış nümayəndəsi"/>
    <x v="3"/>
    <x v="41"/>
    <n v="107"/>
    <n v="4"/>
    <n v="428"/>
    <s v="Future"/>
    <s v="Şimal-qərb"/>
    <s v="Gəncə"/>
    <d v="2021-08-07T10:48:00"/>
  </r>
  <r>
    <s v="Sabilov Ayaz Teymur"/>
    <s v="Satış nümayəndəsi"/>
    <x v="1"/>
    <x v="4"/>
    <n v="104"/>
    <n v="17"/>
    <n v="1768"/>
    <s v="Future"/>
    <s v="Şimal-qərb"/>
    <s v="Gəncə"/>
    <d v="2021-08-07T12:00:00"/>
  </r>
  <r>
    <s v="Mustafayeva Sona Abdulla"/>
    <s v="Satış nümayəndəsi"/>
    <x v="4"/>
    <x v="49"/>
    <n v="50"/>
    <n v="107"/>
    <n v="5350"/>
    <s v="Sinan"/>
    <s v="Cənub"/>
    <s v="Biləsuvar"/>
    <d v="2021-08-07T13:12:00"/>
  </r>
  <r>
    <s v="Əliyev İlqar Samir"/>
    <s v="Satış meneceri"/>
    <x v="0"/>
    <x v="5"/>
    <n v="121"/>
    <n v="71"/>
    <n v="8591"/>
    <s v="Zoom"/>
    <s v="Şimal-qərb"/>
    <s v="Şəmkir"/>
    <d v="2021-08-07T14:24:00"/>
  </r>
  <r>
    <s v="Mustafayeva Sona Abdulla"/>
    <s v="Satış nümayəndəsi"/>
    <x v="2"/>
    <x v="36"/>
    <n v="73"/>
    <n v="4"/>
    <n v="292"/>
    <s v="Sansor"/>
    <s v="Şimal-qərb"/>
    <s v="Şəmkir"/>
    <d v="2021-08-07T15:36:00"/>
  </r>
  <r>
    <s v="Əliyev İlqar Samir"/>
    <s v="Satış meneceri"/>
    <x v="4"/>
    <x v="49"/>
    <n v="50"/>
    <n v="99"/>
    <n v="4950"/>
    <s v="Azgold"/>
    <s v="Şimal"/>
    <s v="Qəbələ"/>
    <d v="2021-08-07T16:48:00"/>
  </r>
  <r>
    <s v="Əliyev İlqar Samir"/>
    <s v="Satış meneceri"/>
    <x v="1"/>
    <x v="4"/>
    <n v="104"/>
    <n v="13"/>
    <n v="1352"/>
    <s v="Future"/>
    <s v="Şimal-qərb"/>
    <s v="Gəncə"/>
    <d v="2021-08-07T18:00:00"/>
  </r>
  <r>
    <s v="Abdullayev Tahir Nurlan"/>
    <s v="Satış nümayəndəsi"/>
    <x v="2"/>
    <x v="36"/>
    <n v="73"/>
    <n v="3"/>
    <n v="219"/>
    <s v="Standart"/>
    <s v="Şimal"/>
    <s v="İsmayıllı"/>
    <d v="2021-08-07T19:12:00"/>
  </r>
  <r>
    <s v="Bağırov Seymur Orxan"/>
    <s v="Satış meneceri"/>
    <x v="2"/>
    <x v="16"/>
    <n v="107"/>
    <n v="12"/>
    <n v="1284"/>
    <s v="AZtotal"/>
    <s v="Şərq"/>
    <s v="Sumqayıt"/>
    <d v="2021-08-07T20:24:00"/>
  </r>
  <r>
    <s v="Sabilov Ayaz Teymur"/>
    <s v="Satış nümayəndəsi"/>
    <x v="2"/>
    <x v="36"/>
    <n v="73"/>
    <n v="7"/>
    <n v="511"/>
    <s v="Stream"/>
    <s v="Cənub"/>
    <s v="Biləsuvar"/>
    <d v="2021-08-07T21:36:00"/>
  </r>
  <r>
    <s v="Orucov Teymur Rəşad"/>
    <s v="Satış meneceri"/>
    <x v="0"/>
    <x v="10"/>
    <n v="54"/>
    <n v="86"/>
    <n v="4644"/>
    <s v="Albana"/>
    <s v="Şimal-qərb"/>
    <s v="Ağstafa"/>
    <d v="2021-08-07T22:48:00"/>
  </r>
  <r>
    <s v="Əliyev İlqar Samir"/>
    <s v="Satış meneceri"/>
    <x v="2"/>
    <x v="3"/>
    <n v="40"/>
    <n v="214"/>
    <n v="8560"/>
    <s v="Future"/>
    <s v="Şimal-qərb"/>
    <s v="Gəncə"/>
    <d v="2021-08-08T00:00:00"/>
  </r>
  <r>
    <s v="Sabilov Ayaz Teymur"/>
    <s v="Satış nümayəndəsi"/>
    <x v="0"/>
    <x v="24"/>
    <n v="32"/>
    <n v="32"/>
    <n v="1024"/>
    <s v="Zoom"/>
    <s v="Şimal-qərb"/>
    <s v="Şəmkir"/>
    <d v="2021-08-08T01:12:00"/>
  </r>
  <r>
    <s v="Əliyev İlqar Samir"/>
    <s v="Satış meneceri"/>
    <x v="2"/>
    <x v="45"/>
    <n v="105"/>
    <n v="23"/>
    <n v="2415"/>
    <s v="Azgold"/>
    <s v="Şimal"/>
    <s v="Qəbələ"/>
    <d v="2021-08-08T02:24:00"/>
  </r>
  <r>
    <s v="Orucov Teymur Rəşad"/>
    <s v="Satış meneceri"/>
    <x v="0"/>
    <x v="26"/>
    <n v="6"/>
    <n v="82"/>
    <n v="492"/>
    <s v="Zoom"/>
    <s v="Şimal-qərb"/>
    <s v="Şəmkir"/>
    <d v="2021-08-08T03:36:00"/>
  </r>
  <r>
    <s v="Əliyeva Röya Əli"/>
    <s v="Satış nümayəndəsi"/>
    <x v="1"/>
    <x v="31"/>
    <n v="77"/>
    <n v="4"/>
    <n v="308"/>
    <s v="Inshaatgold"/>
    <s v="Şimal-şərq"/>
    <s v="Xaçmaz"/>
    <d v="2021-08-08T04:48:00"/>
  </r>
  <r>
    <s v="Abdullayev Tahir Nurlan"/>
    <s v="Satış nümayəndəsi"/>
    <x v="0"/>
    <x v="2"/>
    <n v="38"/>
    <n v="11"/>
    <n v="418"/>
    <s v="Zoom"/>
    <s v="Şimal-qərb"/>
    <s v="Şəmkir"/>
    <d v="2021-08-08T06:00:00"/>
  </r>
  <r>
    <s v="Sabilov Ayaz Teymur"/>
    <s v="Satış nümayəndəsi"/>
    <x v="3"/>
    <x v="19"/>
    <n v="70"/>
    <n v="7"/>
    <n v="490"/>
    <s v="Pero"/>
    <s v="Şimal-şərq"/>
    <s v="Quba"/>
    <d v="2021-08-08T07:12:00"/>
  </r>
  <r>
    <s v="Sabilov Ayaz Teymur"/>
    <s v="Satış nümayəndəsi"/>
    <x v="3"/>
    <x v="6"/>
    <n v="121"/>
    <n v="55"/>
    <n v="6655"/>
    <s v="Albana"/>
    <s v="Şimal-qərb"/>
    <s v="Ağstafa"/>
    <d v="2021-08-08T08:24:00"/>
  </r>
  <r>
    <s v="Mustafayeva Sona Abdulla"/>
    <s v="Satış nümayəndəsi"/>
    <x v="1"/>
    <x v="22"/>
    <n v="101"/>
    <n v="5"/>
    <n v="505"/>
    <s v="Albana"/>
    <s v="Şimal-qərb"/>
    <s v="Ağstafa"/>
    <d v="2021-08-08T09:36:00"/>
  </r>
  <r>
    <s v="Orucov Teymur Rəşad"/>
    <s v="Satış meneceri"/>
    <x v="3"/>
    <x v="46"/>
    <n v="36"/>
    <n v="8"/>
    <n v="288"/>
    <s v="Ultra"/>
    <s v="Cənub"/>
    <s v="Nefçala"/>
    <d v="2021-08-08T10:48:00"/>
  </r>
  <r>
    <s v="Sabilov Ayaz Teymur"/>
    <s v="Satış nümayəndəsi"/>
    <x v="0"/>
    <x v="17"/>
    <n v="83"/>
    <n v="6"/>
    <n v="498"/>
    <s v="Sensora"/>
    <s v="Şərq"/>
    <s v="Xırdalan"/>
    <d v="2021-08-08T12:00:00"/>
  </r>
  <r>
    <s v="Bağışov Elnur İbad"/>
    <s v="Satış meneceri"/>
    <x v="3"/>
    <x v="11"/>
    <n v="146"/>
    <n v="6"/>
    <n v="876"/>
    <s v="Albana"/>
    <s v="Şimal-qərb"/>
    <s v="Ağstafa"/>
    <d v="2021-08-08T13:12:00"/>
  </r>
  <r>
    <s v="Orucov Teymur Rəşad"/>
    <s v="Satış meneceri"/>
    <x v="2"/>
    <x v="38"/>
    <n v="131"/>
    <n v="10"/>
    <n v="1310"/>
    <s v="Ilmano"/>
    <s v="Şərq"/>
    <s v="Bakı"/>
    <d v="2021-08-08T14:24:00"/>
  </r>
  <r>
    <s v="Orucov Teymur Rəşad"/>
    <s v="Satış meneceri"/>
    <x v="1"/>
    <x v="23"/>
    <n v="40"/>
    <n v="14"/>
    <n v="560"/>
    <s v="Invest"/>
    <s v="Şərq"/>
    <s v="Bakı"/>
    <d v="2021-08-08T15:36:00"/>
  </r>
  <r>
    <s v="Bağırov Seymur Orxan"/>
    <s v="Satış meneceri"/>
    <x v="2"/>
    <x v="45"/>
    <n v="105"/>
    <n v="27"/>
    <n v="2835"/>
    <s v="Future"/>
    <s v="Şimal-qərb"/>
    <s v="Gəncə"/>
    <d v="2021-08-08T16:48:00"/>
  </r>
  <r>
    <s v="Mustafayeva Sona Abdulla"/>
    <s v="Satış nümayəndəsi"/>
    <x v="0"/>
    <x v="40"/>
    <n v="128"/>
    <n v="10"/>
    <n v="1280"/>
    <s v="Number"/>
    <s v="Şimal-qərb"/>
    <s v="Gəncə"/>
    <d v="2021-08-08T18:00:00"/>
  </r>
  <r>
    <s v="Sabilov Ayaz Teymur"/>
    <s v="Satış nümayəndəsi"/>
    <x v="0"/>
    <x v="5"/>
    <n v="121"/>
    <n v="92"/>
    <n v="11132"/>
    <s v="Pero"/>
    <s v="Şimal-şərq"/>
    <s v="Quba"/>
    <d v="2021-08-08T19:12:00"/>
  </r>
  <r>
    <s v="Bağırov Seymur Orxan"/>
    <s v="Satış meneceri"/>
    <x v="4"/>
    <x v="49"/>
    <n v="50"/>
    <n v="104"/>
    <n v="5200"/>
    <s v="Zoom"/>
    <s v="Şimal-qərb"/>
    <s v="Şəmkir"/>
    <d v="2021-08-08T20:24:00"/>
  </r>
  <r>
    <s v="Bağışov Elnur İbad"/>
    <s v="Satış meneceri"/>
    <x v="1"/>
    <x v="31"/>
    <n v="77"/>
    <n v="7"/>
    <n v="539"/>
    <s v="Future"/>
    <s v="Şimal-qərb"/>
    <s v="Gəncə"/>
    <d v="2021-08-08T21:36:00"/>
  </r>
  <r>
    <s v="Əliyeva Röya Əli"/>
    <s v="Satış nümayəndəsi"/>
    <x v="2"/>
    <x v="20"/>
    <n v="89"/>
    <n v="102"/>
    <n v="9078"/>
    <s v="Caspello"/>
    <s v="Cənub"/>
    <s v="Lənkəran"/>
    <d v="2021-08-08T22:48:00"/>
  </r>
  <r>
    <s v="Əliyeva Röya Əli"/>
    <s v="Satış nümayəndəsi"/>
    <x v="2"/>
    <x v="34"/>
    <n v="68"/>
    <n v="114"/>
    <n v="7752"/>
    <s v="Ilpatio"/>
    <s v="Şərq"/>
    <s v="Bakı"/>
    <d v="2021-08-09T00:00:00"/>
  </r>
  <r>
    <s v="Abdullayev Tahir Nurlan"/>
    <s v="Satış nümayəndəsi"/>
    <x v="3"/>
    <x v="46"/>
    <n v="36"/>
    <n v="8"/>
    <n v="288"/>
    <s v="Future"/>
    <s v="Şimal-qərb"/>
    <s v="Gəncə"/>
    <d v="2021-08-09T01:12:00"/>
  </r>
  <r>
    <s v="Əliyev İlqar Samir"/>
    <s v="Satış meneceri"/>
    <x v="3"/>
    <x v="25"/>
    <n v="67"/>
    <n v="8"/>
    <n v="536"/>
    <s v="Ultra"/>
    <s v="Cənub"/>
    <s v="Nefçala"/>
    <d v="2021-08-09T02:24:00"/>
  </r>
  <r>
    <s v="Əliyev İlqar Samir"/>
    <s v="Satış meneceri"/>
    <x v="0"/>
    <x v="30"/>
    <n v="31"/>
    <n v="12"/>
    <n v="372"/>
    <s v="Pero"/>
    <s v="Şimal-şərq"/>
    <s v="Quba"/>
    <d v="2021-08-09T03:36:00"/>
  </r>
  <r>
    <s v="Mustafayeva Sona Abdulla"/>
    <s v="Satış nümayəndəsi"/>
    <x v="3"/>
    <x v="11"/>
    <n v="146"/>
    <n v="10"/>
    <n v="1460"/>
    <s v="Ilmano"/>
    <s v="Şərq"/>
    <s v="Bakı"/>
    <d v="2021-08-09T04:48:00"/>
  </r>
  <r>
    <s v="Əliyev İlqar Samir"/>
    <s v="Satış meneceri"/>
    <x v="0"/>
    <x v="10"/>
    <n v="54"/>
    <n v="85"/>
    <n v="4590"/>
    <s v="Future"/>
    <s v="Şimal-qərb"/>
    <s v="Gəncə"/>
    <d v="2021-08-09T06:00:00"/>
  </r>
  <r>
    <s v="Əliyeva Röya Əli"/>
    <s v="Satış nümayəndəsi"/>
    <x v="4"/>
    <x v="49"/>
    <n v="50"/>
    <n v="103"/>
    <n v="5150"/>
    <s v="Inshaatgold"/>
    <s v="Şimal-şərq"/>
    <s v="Xaçmaz"/>
    <d v="2021-08-09T07:12:00"/>
  </r>
  <r>
    <s v="Mustafayeva Sona Abdulla"/>
    <s v="Satış nümayəndəsi"/>
    <x v="2"/>
    <x v="20"/>
    <n v="89"/>
    <n v="97"/>
    <n v="8633"/>
    <s v="Ultra"/>
    <s v="Cənub"/>
    <s v="Nefçala"/>
    <d v="2021-08-09T08:24:00"/>
  </r>
  <r>
    <s v="Əliyeva Röya Əli"/>
    <s v="Satış nümayəndəsi"/>
    <x v="1"/>
    <x v="37"/>
    <n v="87"/>
    <n v="12"/>
    <n v="1044"/>
    <s v="Sensora"/>
    <s v="Şərq"/>
    <s v="Xırdalan"/>
    <d v="2021-08-09T09:36:00"/>
  </r>
  <r>
    <s v="Bağırov Seymur Orxan"/>
    <s v="Satış meneceri"/>
    <x v="1"/>
    <x v="12"/>
    <n v="121"/>
    <n v="5"/>
    <n v="605"/>
    <s v="Zoom"/>
    <s v="Şimal-qərb"/>
    <s v="Şəmkir"/>
    <d v="2021-08-09T10:48:00"/>
  </r>
  <r>
    <s v="Orucov Teymur Rəşad"/>
    <s v="Satış meneceri"/>
    <x v="2"/>
    <x v="38"/>
    <n v="131"/>
    <n v="8"/>
    <n v="1048"/>
    <s v="Ultra"/>
    <s v="Cənub"/>
    <s v="Nefçala"/>
    <d v="2021-08-09T12:00:00"/>
  </r>
  <r>
    <s v="Abdullayev Tahir Nurlan"/>
    <s v="Satış nümayəndəsi"/>
    <x v="3"/>
    <x v="46"/>
    <n v="36"/>
    <n v="6"/>
    <n v="216"/>
    <s v="Pero"/>
    <s v="Şimal-şərq"/>
    <s v="Quba"/>
    <d v="2021-08-09T13:12:00"/>
  </r>
  <r>
    <s v="Əliyeva Röya Əli"/>
    <s v="Satış nümayəndəsi"/>
    <x v="0"/>
    <x v="32"/>
    <n v="119"/>
    <n v="12"/>
    <n v="1428"/>
    <s v="Trim"/>
    <s v="Şimal"/>
    <s v="Zaqatala"/>
    <d v="2021-08-09T14:24:00"/>
  </r>
  <r>
    <s v="Orucov Teymur Rəşad"/>
    <s v="Satış meneceri"/>
    <x v="4"/>
    <x v="47"/>
    <n v="134"/>
    <n v="84"/>
    <n v="11256"/>
    <s v="Trim"/>
    <s v="Şimal"/>
    <s v="Zaqatala"/>
    <d v="2021-08-09T15:36:00"/>
  </r>
  <r>
    <s v="Abdullayev Tahir Nurlan"/>
    <s v="Satış nümayəndəsi"/>
    <x v="4"/>
    <x v="49"/>
    <n v="50"/>
    <n v="101"/>
    <n v="5050"/>
    <s v="Albana"/>
    <s v="Şimal-qərb"/>
    <s v="Ağstafa"/>
    <d v="2021-08-09T16:48:00"/>
  </r>
  <r>
    <s v="Sabilov Ayaz Teymur"/>
    <s v="Satış nümayəndəsi"/>
    <x v="3"/>
    <x v="19"/>
    <n v="70"/>
    <n v="14"/>
    <n v="980"/>
    <s v="Albana"/>
    <s v="Şimal-qərb"/>
    <s v="Ağstafa"/>
    <d v="2021-08-09T18:00:00"/>
  </r>
  <r>
    <s v="Orucov Teymur Rəşad"/>
    <s v="Satış meneceri"/>
    <x v="3"/>
    <x v="48"/>
    <n v="73"/>
    <n v="49"/>
    <n v="3577"/>
    <s v="Albana"/>
    <s v="Şimal-qərb"/>
    <s v="Ağstafa"/>
    <d v="2021-08-09T19:12:00"/>
  </r>
  <r>
    <s v="Bağışov Elnur İbad"/>
    <s v="Satış meneceri"/>
    <x v="1"/>
    <x v="12"/>
    <n v="121"/>
    <n v="3"/>
    <n v="363"/>
    <s v="Alfa"/>
    <s v="Şimal-qərb"/>
    <s v="Şəmkir"/>
    <d v="2021-08-09T20:24:00"/>
  </r>
  <r>
    <s v="Orucov Teymur Rəşad"/>
    <s v="Satış meneceri"/>
    <x v="2"/>
    <x v="20"/>
    <n v="89"/>
    <n v="98"/>
    <n v="8722"/>
    <s v="Future"/>
    <s v="Şimal-qərb"/>
    <s v="Gəncə"/>
    <d v="2021-08-09T21:36:00"/>
  </r>
  <r>
    <s v="Mustafayeva Sona Abdulla"/>
    <s v="Satış nümayəndəsi"/>
    <x v="2"/>
    <x v="36"/>
    <n v="73"/>
    <n v="4"/>
    <n v="292"/>
    <s v="Alfa"/>
    <s v="Şimal-qərb"/>
    <s v="Şəmkir"/>
    <d v="2021-08-09T22:48:00"/>
  </r>
  <r>
    <s v="Əliyev İlqar Samir"/>
    <s v="Satış meneceri"/>
    <x v="3"/>
    <x v="28"/>
    <n v="27"/>
    <n v="57"/>
    <n v="1539"/>
    <s v="Ilmano"/>
    <s v="Şərq"/>
    <s v="Bakı"/>
    <d v="2021-08-10T00:00:00"/>
  </r>
  <r>
    <s v="Bağırov Seymur Orxan"/>
    <s v="Satış meneceri"/>
    <x v="3"/>
    <x v="27"/>
    <n v="43"/>
    <n v="9"/>
    <n v="387"/>
    <s v="BlackWhite"/>
    <s v="Şimal-qərb"/>
    <s v="Gəncə"/>
    <d v="2021-08-10T01:12:00"/>
  </r>
  <r>
    <s v="Əliyeva Röya Əli"/>
    <s v="Satış nümayəndəsi"/>
    <x v="2"/>
    <x v="36"/>
    <n v="73"/>
    <n v="9"/>
    <n v="657"/>
    <s v="Ilpatio"/>
    <s v="Şərq"/>
    <s v="Bakı"/>
    <d v="2021-08-10T02:24:00"/>
  </r>
  <r>
    <s v="Orucov Teymur Rəşad"/>
    <s v="Satış meneceri"/>
    <x v="1"/>
    <x v="23"/>
    <n v="40"/>
    <n v="16"/>
    <n v="640"/>
    <s v="Ultra"/>
    <s v="Cənub"/>
    <s v="Nefçala"/>
    <d v="2021-08-10T03:36:00"/>
  </r>
  <r>
    <s v="Bağışov Elnur İbad"/>
    <s v="Satış meneceri"/>
    <x v="1"/>
    <x v="1"/>
    <n v="145"/>
    <n v="14"/>
    <n v="2030"/>
    <s v="Ultra"/>
    <s v="Cənub"/>
    <s v="Nefçala"/>
    <d v="2021-08-10T04:48:00"/>
  </r>
  <r>
    <s v="Abdullayev Tahir Nurlan"/>
    <s v="Satış nümayəndəsi"/>
    <x v="1"/>
    <x v="8"/>
    <n v="50"/>
    <n v="4"/>
    <n v="200"/>
    <s v="Standart"/>
    <s v="Şimal"/>
    <s v="İsmayıllı"/>
    <d v="2021-08-10T06:00:00"/>
  </r>
  <r>
    <s v="Mustafayeva Sona Abdulla"/>
    <s v="Satış nümayəndəsi"/>
    <x v="3"/>
    <x v="19"/>
    <n v="70"/>
    <n v="7"/>
    <n v="490"/>
    <s v="AZtotal"/>
    <s v="Şərq"/>
    <s v="Sumqayıt"/>
    <d v="2021-08-10T07:12:00"/>
  </r>
  <r>
    <s v="Orucov Teymur Rəşad"/>
    <s v="Satış meneceri"/>
    <x v="3"/>
    <x v="11"/>
    <n v="146"/>
    <n v="10"/>
    <n v="1460"/>
    <s v="Future"/>
    <s v="Şimal-qərb"/>
    <s v="Gəncə"/>
    <d v="2021-08-10T08:24:00"/>
  </r>
  <r>
    <s v="Əliyev İlqar Samir"/>
    <s v="Satış meneceri"/>
    <x v="0"/>
    <x v="0"/>
    <n v="98"/>
    <n v="5"/>
    <n v="490"/>
    <s v="Human"/>
    <s v="Şərq"/>
    <s v="Sumqayıt"/>
    <d v="2021-08-10T09:36:00"/>
  </r>
  <r>
    <s v="Bağırov Seymur Orxan"/>
    <s v="Satış meneceri"/>
    <x v="3"/>
    <x v="46"/>
    <n v="36"/>
    <n v="5"/>
    <n v="180"/>
    <s v="Inshaatgold"/>
    <s v="Şimal-şərq"/>
    <s v="Xaçmaz"/>
    <d v="2021-08-10T10:48:00"/>
  </r>
  <r>
    <s v="Sabilov Ayaz Teymur"/>
    <s v="Satış nümayəndəsi"/>
    <x v="1"/>
    <x v="9"/>
    <n v="98"/>
    <n v="10"/>
    <n v="980"/>
    <s v="Future"/>
    <s v="Şimal-qərb"/>
    <s v="Gəncə"/>
    <d v="2021-08-10T12:00:00"/>
  </r>
  <r>
    <s v="Əliyeva Röya Əli"/>
    <s v="Satış nümayəndəsi"/>
    <x v="1"/>
    <x v="7"/>
    <n v="65"/>
    <n v="8"/>
    <n v="520"/>
    <s v="BlackWhite"/>
    <s v="Şimal-qərb"/>
    <s v="Gəncə"/>
    <d v="2021-08-10T13:12:00"/>
  </r>
  <r>
    <s v="Abdullayev Tahir Nurlan"/>
    <s v="Satış nümayəndəsi"/>
    <x v="2"/>
    <x v="39"/>
    <n v="85"/>
    <n v="9"/>
    <n v="765"/>
    <s v="Albana"/>
    <s v="Şimal-qərb"/>
    <s v="Ağstafa"/>
    <d v="2021-08-10T14:24:00"/>
  </r>
  <r>
    <s v="Orucov Teymur Rəşad"/>
    <s v="Satış meneceri"/>
    <x v="3"/>
    <x v="41"/>
    <n v="107"/>
    <n v="11"/>
    <n v="1177"/>
    <s v="Caspello"/>
    <s v="Cənub"/>
    <s v="Lənkəran"/>
    <d v="2021-08-10T15:36:00"/>
  </r>
  <r>
    <s v="Bağışov Elnur İbad"/>
    <s v="Satış meneceri"/>
    <x v="3"/>
    <x v="28"/>
    <n v="27"/>
    <n v="51"/>
    <n v="1377"/>
    <s v="Ilmano"/>
    <s v="Şərq"/>
    <s v="Bakı"/>
    <d v="2021-08-10T16:48:00"/>
  </r>
  <r>
    <s v="Abdullayev Tahir Nurlan"/>
    <s v="Satış nümayəndəsi"/>
    <x v="4"/>
    <x v="43"/>
    <n v="16"/>
    <n v="117"/>
    <n v="1872"/>
    <s v="Ilmano"/>
    <s v="Şərq"/>
    <s v="Bakı"/>
    <d v="2021-08-10T18:00:00"/>
  </r>
  <r>
    <s v="Bağırov Seymur Orxan"/>
    <s v="Satış meneceri"/>
    <x v="3"/>
    <x v="27"/>
    <n v="43"/>
    <n v="10"/>
    <n v="430"/>
    <s v="Inshaatgold"/>
    <s v="Şimal-şərq"/>
    <s v="Xaçmaz"/>
    <d v="2021-08-10T19:12:00"/>
  </r>
  <r>
    <s v="Əliyeva Röya Əli"/>
    <s v="Satış nümayəndəsi"/>
    <x v="2"/>
    <x v="39"/>
    <n v="85"/>
    <n v="3"/>
    <n v="255"/>
    <s v="Number"/>
    <s v="Şimal-qərb"/>
    <s v="Gəncə"/>
    <d v="2021-08-10T20:24:00"/>
  </r>
  <r>
    <s v="Bağışov Elnur İbad"/>
    <s v="Satış meneceri"/>
    <x v="3"/>
    <x v="46"/>
    <n v="36"/>
    <n v="7"/>
    <n v="252"/>
    <s v="Sansor"/>
    <s v="Şimal-qərb"/>
    <s v="Şəmkir"/>
    <d v="2021-08-10T21:36:00"/>
  </r>
  <r>
    <s v="Bağışov Elnur İbad"/>
    <s v="Satış meneceri"/>
    <x v="2"/>
    <x v="34"/>
    <n v="68"/>
    <n v="108"/>
    <n v="7344"/>
    <s v="Trim"/>
    <s v="Şimal"/>
    <s v="Zaqatala"/>
    <d v="2021-08-10T22:48:00"/>
  </r>
  <r>
    <s v="Sabilov Ayaz Teymur"/>
    <s v="Satış nümayəndəsi"/>
    <x v="2"/>
    <x v="42"/>
    <n v="47"/>
    <n v="5"/>
    <n v="235"/>
    <s v="Pero"/>
    <s v="Şimal-şərq"/>
    <s v="Quba"/>
    <d v="2021-08-11T00:00:00"/>
  </r>
  <r>
    <s v="Bağırov Seymur Orxan"/>
    <s v="Satış meneceri"/>
    <x v="3"/>
    <x v="41"/>
    <n v="107"/>
    <n v="7"/>
    <n v="749"/>
    <s v="Number"/>
    <s v="Şimal-qərb"/>
    <s v="Gəncə"/>
    <d v="2021-08-11T01:12:00"/>
  </r>
  <r>
    <s v="Orucov Teymur Rəşad"/>
    <s v="Satış meneceri"/>
    <x v="3"/>
    <x v="41"/>
    <n v="107"/>
    <n v="4"/>
    <n v="428"/>
    <s v="ABC"/>
    <s v="Şərq"/>
    <s v="Bakı"/>
    <d v="2021-08-11T02:24:00"/>
  </r>
  <r>
    <s v="Mustafayeva Sona Abdulla"/>
    <s v="Satış nümayəndəsi"/>
    <x v="2"/>
    <x v="34"/>
    <n v="68"/>
    <n v="114"/>
    <n v="7752"/>
    <s v="Sinan"/>
    <s v="Cənub"/>
    <s v="Biləsuvar"/>
    <d v="2021-08-11T03:36:00"/>
  </r>
  <r>
    <s v="Bağırov Seymur Orxan"/>
    <s v="Satış meneceri"/>
    <x v="3"/>
    <x v="41"/>
    <n v="107"/>
    <n v="3"/>
    <n v="321"/>
    <s v="Sinan"/>
    <s v="Cənub"/>
    <s v="Biləsuvar"/>
    <d v="2021-08-11T04:48:00"/>
  </r>
  <r>
    <s v="Bağışov Elnur İbad"/>
    <s v="Satış meneceri"/>
    <x v="0"/>
    <x v="35"/>
    <n v="69"/>
    <n v="65"/>
    <n v="4485"/>
    <s v="Inshaatgold"/>
    <s v="Şimal-şərq"/>
    <s v="Xaçmaz"/>
    <d v="2021-08-11T06:00:00"/>
  </r>
  <r>
    <s v="Abdullayev Tahir Nurlan"/>
    <s v="Satış nümayəndəsi"/>
    <x v="3"/>
    <x v="18"/>
    <n v="142"/>
    <n v="11"/>
    <n v="1562"/>
    <s v="Invest"/>
    <s v="Şərq"/>
    <s v="Bakı"/>
    <d v="2021-08-11T07:12:00"/>
  </r>
  <r>
    <s v="Sabilov Ayaz Teymur"/>
    <s v="Satış nümayəndəsi"/>
    <x v="3"/>
    <x v="41"/>
    <n v="107"/>
    <n v="4"/>
    <n v="428"/>
    <s v="Number"/>
    <s v="Şimal-qərb"/>
    <s v="Gəncə"/>
    <d v="2021-08-11T08:24:00"/>
  </r>
  <r>
    <s v="Əliyev İlqar Samir"/>
    <s v="Satış meneceri"/>
    <x v="1"/>
    <x v="7"/>
    <n v="65"/>
    <n v="6"/>
    <n v="390"/>
    <s v="Ilmano"/>
    <s v="Şərq"/>
    <s v="Bakı"/>
    <d v="2021-08-11T09:36:00"/>
  </r>
  <r>
    <s v="Orucov Teymur Rəşad"/>
    <s v="Satış meneceri"/>
    <x v="3"/>
    <x v="6"/>
    <n v="121"/>
    <n v="54"/>
    <n v="6534"/>
    <s v="AZtotal"/>
    <s v="Şərq"/>
    <s v="Sumqayıt"/>
    <d v="2021-08-11T10:48:00"/>
  </r>
  <r>
    <s v="Bağırov Seymur Orxan"/>
    <s v="Satış meneceri"/>
    <x v="3"/>
    <x v="28"/>
    <n v="27"/>
    <n v="55"/>
    <n v="1485"/>
    <s v="Azgold"/>
    <s v="Şimal"/>
    <s v="Qəbələ"/>
    <d v="2021-08-11T12:00:00"/>
  </r>
  <r>
    <s v="Əliyev İlqar Samir"/>
    <s v="Satış meneceri"/>
    <x v="2"/>
    <x v="38"/>
    <n v="131"/>
    <n v="8"/>
    <n v="1048"/>
    <s v="Sensora"/>
    <s v="Şərq"/>
    <s v="Xırdalan"/>
    <d v="2021-08-11T13:12:00"/>
  </r>
  <r>
    <s v="Əliyeva Röya Əli"/>
    <s v="Satış nümayəndəsi"/>
    <x v="1"/>
    <x v="12"/>
    <n v="121"/>
    <n v="11"/>
    <n v="1331"/>
    <s v="AZtotal"/>
    <s v="Şərq"/>
    <s v="Sumqayıt"/>
    <d v="2021-08-11T14:24:00"/>
  </r>
  <r>
    <s v="Abdullayev Tahir Nurlan"/>
    <s v="Satış nümayəndəsi"/>
    <x v="2"/>
    <x v="36"/>
    <n v="73"/>
    <n v="5"/>
    <n v="365"/>
    <s v="Inshaatgold"/>
    <s v="Şimal-şərq"/>
    <s v="Xaçmaz"/>
    <d v="2021-08-11T15:36:00"/>
  </r>
  <r>
    <s v="Əliyeva Röya Əli"/>
    <s v="Satış nümayəndəsi"/>
    <x v="2"/>
    <x v="42"/>
    <n v="47"/>
    <n v="3"/>
    <n v="141"/>
    <s v="Sansor"/>
    <s v="Şimal-qərb"/>
    <s v="Şəmkir"/>
    <d v="2021-08-11T16:48:00"/>
  </r>
  <r>
    <s v="Sabilov Ayaz Teymur"/>
    <s v="Satış nümayəndəsi"/>
    <x v="0"/>
    <x v="32"/>
    <n v="119"/>
    <n v="7"/>
    <n v="833"/>
    <s v="Sansor"/>
    <s v="Şimal-qərb"/>
    <s v="Şəmkir"/>
    <d v="2021-08-11T18:00:00"/>
  </r>
  <r>
    <s v="Abdullayev Tahir Nurlan"/>
    <s v="Satış nümayəndəsi"/>
    <x v="1"/>
    <x v="22"/>
    <n v="101"/>
    <n v="9"/>
    <n v="909"/>
    <s v="Human"/>
    <s v="Şərq"/>
    <s v="Sumqayıt"/>
    <d v="2021-08-11T19:12:00"/>
  </r>
  <r>
    <s v="Əliyeva Röya Əli"/>
    <s v="Satış nümayəndəsi"/>
    <x v="1"/>
    <x v="1"/>
    <n v="145"/>
    <n v="11"/>
    <n v="1595"/>
    <s v="Trim"/>
    <s v="Şimal"/>
    <s v="Zaqatala"/>
    <d v="2021-08-11T20:24:00"/>
  </r>
  <r>
    <s v="Abdullayev Tahir Nurlan"/>
    <s v="Satış nümayəndəsi"/>
    <x v="3"/>
    <x v="13"/>
    <n v="130"/>
    <n v="9"/>
    <n v="1170"/>
    <s v="Sansor"/>
    <s v="Şimal-qərb"/>
    <s v="Şəmkir"/>
    <d v="2021-08-11T21:36:00"/>
  </r>
  <r>
    <s v="Bağırov Seymur Orxan"/>
    <s v="Satış meneceri"/>
    <x v="3"/>
    <x v="41"/>
    <n v="107"/>
    <n v="5"/>
    <n v="535"/>
    <s v="Future"/>
    <s v="Şimal-qərb"/>
    <s v="Gəncə"/>
    <d v="2021-08-11T22:48:00"/>
  </r>
  <r>
    <s v="Abdullayev Tahir Nurlan"/>
    <s v="Satış nümayəndəsi"/>
    <x v="3"/>
    <x v="11"/>
    <n v="146"/>
    <n v="9"/>
    <n v="1314"/>
    <s v="BlackWhite"/>
    <s v="Şimal-qərb"/>
    <s v="Gəncə"/>
    <d v="2021-08-12T00:00:00"/>
  </r>
  <r>
    <s v="Sabilov Ayaz Teymur"/>
    <s v="Satış nümayəndəsi"/>
    <x v="3"/>
    <x v="13"/>
    <n v="130"/>
    <n v="14"/>
    <n v="1820"/>
    <s v="Future"/>
    <s v="Şimal-qərb"/>
    <s v="Gəncə"/>
    <d v="2021-08-12T01:12:00"/>
  </r>
  <r>
    <s v="Mustafayeva Sona Abdulla"/>
    <s v="Satış nümayəndəsi"/>
    <x v="0"/>
    <x v="14"/>
    <n v="47"/>
    <n v="6"/>
    <n v="282"/>
    <s v="Ilmano"/>
    <s v="Şərq"/>
    <s v="Bakı"/>
    <d v="2021-08-12T02:24:00"/>
  </r>
  <r>
    <s v="Mustafayeva Sona Abdulla"/>
    <s v="Satış nümayəndəsi"/>
    <x v="1"/>
    <x v="7"/>
    <n v="65"/>
    <n v="5"/>
    <n v="325"/>
    <s v="Trim"/>
    <s v="Şimal"/>
    <s v="Zaqatala"/>
    <d v="2021-08-12T03:36:00"/>
  </r>
  <r>
    <s v="Sabilov Ayaz Teymur"/>
    <s v="Satış nümayəndəsi"/>
    <x v="1"/>
    <x v="22"/>
    <n v="101"/>
    <n v="2"/>
    <n v="202"/>
    <s v="Alfa"/>
    <s v="Şimal-qərb"/>
    <s v="Şəmkir"/>
    <d v="2021-08-12T04:48:00"/>
  </r>
  <r>
    <s v="Bağışov Elnur İbad"/>
    <s v="Satış meneceri"/>
    <x v="3"/>
    <x v="19"/>
    <n v="70"/>
    <n v="8"/>
    <n v="560"/>
    <s v="Inshaatgold"/>
    <s v="Şimal-şərq"/>
    <s v="Xaçmaz"/>
    <d v="2021-08-12T06:00:00"/>
  </r>
  <r>
    <s v="Əliyev İlqar Samir"/>
    <s v="Satış meneceri"/>
    <x v="1"/>
    <x v="23"/>
    <n v="40"/>
    <n v="16"/>
    <n v="640"/>
    <s v="Future"/>
    <s v="Şimal-qərb"/>
    <s v="Gəncə"/>
    <d v="2021-08-12T07:12:00"/>
  </r>
  <r>
    <s v="Abdullayev Tahir Nurlan"/>
    <s v="Satış nümayəndəsi"/>
    <x v="3"/>
    <x v="25"/>
    <n v="67"/>
    <n v="6"/>
    <n v="402"/>
    <s v="Zoom"/>
    <s v="Şimal-qərb"/>
    <s v="Şəmkir"/>
    <d v="2021-08-12T08:24:00"/>
  </r>
  <r>
    <s v="Sabilov Ayaz Teymur"/>
    <s v="Satış nümayəndəsi"/>
    <x v="2"/>
    <x v="38"/>
    <n v="131"/>
    <n v="7"/>
    <n v="917"/>
    <s v="Ilmano"/>
    <s v="Şərq"/>
    <s v="Bakı"/>
    <d v="2021-08-12T09:36:00"/>
  </r>
  <r>
    <s v="Əliyev İlqar Samir"/>
    <s v="Satış meneceri"/>
    <x v="0"/>
    <x v="2"/>
    <n v="38"/>
    <n v="13"/>
    <n v="494"/>
    <s v="Invest"/>
    <s v="Şərq"/>
    <s v="Bakı"/>
    <d v="2021-08-12T10:48:00"/>
  </r>
  <r>
    <s v="Orucov Teymur Rəşad"/>
    <s v="Satış meneceri"/>
    <x v="3"/>
    <x v="27"/>
    <n v="43"/>
    <n v="12"/>
    <n v="516"/>
    <s v="Standart"/>
    <s v="Şimal"/>
    <s v="İsmayıllı"/>
    <d v="2021-08-12T12:00:00"/>
  </r>
  <r>
    <s v="Mustafayeva Sona Abdulla"/>
    <s v="Satış nümayəndəsi"/>
    <x v="1"/>
    <x v="1"/>
    <n v="145"/>
    <n v="6"/>
    <n v="870"/>
    <s v="Albana"/>
    <s v="Şimal-qərb"/>
    <s v="Ağstafa"/>
    <d v="2021-08-12T13:12:00"/>
  </r>
  <r>
    <s v="Orucov Teymur Rəşad"/>
    <s v="Satış meneceri"/>
    <x v="0"/>
    <x v="26"/>
    <n v="6"/>
    <n v="2532"/>
    <n v="15192"/>
    <s v="Azgold"/>
    <s v="Şimal"/>
    <s v="Qəbələ"/>
    <d v="2021-08-12T14:24:00"/>
  </r>
  <r>
    <s v="Bağırov Seymur Orxan"/>
    <s v="Satış meneceri"/>
    <x v="2"/>
    <x v="33"/>
    <n v="47"/>
    <n v="8"/>
    <n v="376"/>
    <s v="Sansor"/>
    <s v="Şimal-qərb"/>
    <s v="Şəmkir"/>
    <d v="2021-08-12T15:36:00"/>
  </r>
  <r>
    <s v="Bağırov Seymur Orxan"/>
    <s v="Satış meneceri"/>
    <x v="2"/>
    <x v="20"/>
    <n v="89"/>
    <n v="101"/>
    <n v="8989"/>
    <s v="Pero"/>
    <s v="Şimal-şərq"/>
    <s v="Quba"/>
    <d v="2021-08-12T16:48:00"/>
  </r>
  <r>
    <s v="Bağışov Elnur İbad"/>
    <s v="Satış meneceri"/>
    <x v="1"/>
    <x v="7"/>
    <n v="65"/>
    <n v="3"/>
    <n v="195"/>
    <s v="Alfa"/>
    <s v="Şimal-qərb"/>
    <s v="Şəmkir"/>
    <d v="2021-08-12T18:00:00"/>
  </r>
  <r>
    <s v="Orucov Teymur Rəşad"/>
    <s v="Satış meneceri"/>
    <x v="3"/>
    <x v="15"/>
    <n v="115"/>
    <n v="8"/>
    <n v="920"/>
    <s v="Invest"/>
    <s v="Şərq"/>
    <s v="Bakı"/>
    <d v="2021-08-12T19:12:00"/>
  </r>
  <r>
    <s v="Mustafayeva Sona Abdulla"/>
    <s v="Satış nümayəndəsi"/>
    <x v="2"/>
    <x v="16"/>
    <n v="107"/>
    <n v="13"/>
    <n v="1391"/>
    <s v="Zoom"/>
    <s v="Şimal-qərb"/>
    <s v="Şəmkir"/>
    <d v="2021-08-12T20:24:00"/>
  </r>
  <r>
    <s v="Bağışov Elnur İbad"/>
    <s v="Satış meneceri"/>
    <x v="0"/>
    <x v="30"/>
    <n v="31"/>
    <n v="12"/>
    <n v="372"/>
    <s v="Future"/>
    <s v="Şimal-qərb"/>
    <s v="Gəncə"/>
    <d v="2021-08-12T21:36:00"/>
  </r>
  <r>
    <s v="Bağırov Seymur Orxan"/>
    <s v="Satış meneceri"/>
    <x v="1"/>
    <x v="22"/>
    <n v="101"/>
    <n v="2"/>
    <n v="202"/>
    <s v="Ultra"/>
    <s v="Cənub"/>
    <s v="Nefçala"/>
    <d v="2021-08-12T22:48:00"/>
  </r>
  <r>
    <s v="Əliyeva Röya Əli"/>
    <s v="Satış nümayəndəsi"/>
    <x v="3"/>
    <x v="27"/>
    <n v="43"/>
    <n v="16"/>
    <n v="688"/>
    <s v="Standart"/>
    <s v="Şimal"/>
    <s v="İsmayıllı"/>
    <d v="2021-08-13T00:00:00"/>
  </r>
  <r>
    <s v="Orucov Teymur Rəşad"/>
    <s v="Satış meneceri"/>
    <x v="3"/>
    <x v="46"/>
    <n v="36"/>
    <n v="5"/>
    <n v="180"/>
    <s v="Sansor"/>
    <s v="Şimal-qərb"/>
    <s v="Şəmkir"/>
    <d v="2021-08-13T01:12:00"/>
  </r>
  <r>
    <s v="Mustafayeva Sona Abdulla"/>
    <s v="Satış nümayəndəsi"/>
    <x v="0"/>
    <x v="5"/>
    <n v="121"/>
    <n v="78"/>
    <n v="9438"/>
    <s v="Diema"/>
    <s v="Şimal-qərb"/>
    <s v="Ağstafa"/>
    <d v="2021-08-13T02:24:00"/>
  </r>
  <r>
    <s v="Əliyeva Röya Əli"/>
    <s v="Satış nümayəndəsi"/>
    <x v="0"/>
    <x v="24"/>
    <n v="32"/>
    <n v="31"/>
    <n v="992"/>
    <s v="Future"/>
    <s v="Şimal-qərb"/>
    <s v="Gəncə"/>
    <d v="2021-08-13T03:36:00"/>
  </r>
  <r>
    <s v="Sabilov Ayaz Teymur"/>
    <s v="Satış nümayəndəsi"/>
    <x v="1"/>
    <x v="31"/>
    <n v="77"/>
    <n v="6"/>
    <n v="462"/>
    <s v="AZstar"/>
    <s v="Şimal-şərq"/>
    <s v="Quba"/>
    <d v="2021-08-13T04:48:00"/>
  </r>
  <r>
    <s v="Bağırov Seymur Orxan"/>
    <s v="Satış meneceri"/>
    <x v="2"/>
    <x v="16"/>
    <n v="107"/>
    <n v="8"/>
    <n v="856"/>
    <s v="Zoom"/>
    <s v="Şimal-qərb"/>
    <s v="Şəmkir"/>
    <d v="2021-08-13T06:00:00"/>
  </r>
  <r>
    <s v="Əliyev İlqar Samir"/>
    <s v="Satış meneceri"/>
    <x v="2"/>
    <x v="42"/>
    <n v="47"/>
    <n v="7"/>
    <n v="329"/>
    <s v="AZtotal"/>
    <s v="Şərq"/>
    <s v="Sumqayıt"/>
    <d v="2021-08-13T07:12:00"/>
  </r>
  <r>
    <s v="Bağırov Seymur Orxan"/>
    <s v="Satış meneceri"/>
    <x v="3"/>
    <x v="19"/>
    <n v="70"/>
    <n v="11"/>
    <n v="770"/>
    <s v="Azgold"/>
    <s v="Şimal"/>
    <s v="Qəbələ"/>
    <d v="2021-08-13T08:24:00"/>
  </r>
  <r>
    <s v="Mustafayeva Sona Abdulla"/>
    <s v="Satış nümayəndəsi"/>
    <x v="1"/>
    <x v="21"/>
    <n v="128"/>
    <n v="10"/>
    <n v="1280"/>
    <s v="Pero"/>
    <s v="Şimal-şərq"/>
    <s v="Quba"/>
    <d v="2021-08-13T09:36:00"/>
  </r>
  <r>
    <s v="Abdullayev Tahir Nurlan"/>
    <s v="Satış nümayəndəsi"/>
    <x v="1"/>
    <x v="37"/>
    <n v="87"/>
    <n v="11"/>
    <n v="957"/>
    <s v="ABC"/>
    <s v="Şərq"/>
    <s v="Bakı"/>
    <d v="2021-08-13T10:48:00"/>
  </r>
  <r>
    <s v="Əliyeva Röya Əli"/>
    <s v="Satış nümayəndəsi"/>
    <x v="2"/>
    <x v="39"/>
    <n v="85"/>
    <n v="3"/>
    <n v="255"/>
    <s v="Ilmano"/>
    <s v="Şərq"/>
    <s v="Bakı"/>
    <d v="2021-08-13T12:00:00"/>
  </r>
  <r>
    <s v="Əliyeva Röya Əli"/>
    <s v="Satış nümayəndəsi"/>
    <x v="1"/>
    <x v="12"/>
    <n v="121"/>
    <n v="5"/>
    <n v="605"/>
    <s v="Ultra"/>
    <s v="Cənub"/>
    <s v="Nefçala"/>
    <d v="2021-08-13T13:12:00"/>
  </r>
  <r>
    <s v="Bağırov Seymur Orxan"/>
    <s v="Satış meneceri"/>
    <x v="1"/>
    <x v="7"/>
    <n v="65"/>
    <n v="7"/>
    <n v="455"/>
    <s v="Trim"/>
    <s v="Şimal"/>
    <s v="Zaqatala"/>
    <d v="2021-08-13T14:24:00"/>
  </r>
  <r>
    <s v="Əliyev İlqar Samir"/>
    <s v="Satış meneceri"/>
    <x v="2"/>
    <x v="20"/>
    <n v="89"/>
    <n v="100"/>
    <n v="8900"/>
    <s v="Sensora"/>
    <s v="Şərq"/>
    <s v="Xırdalan"/>
    <d v="2021-08-13T15:36:00"/>
  </r>
  <r>
    <s v="Abdullayev Tahir Nurlan"/>
    <s v="Satış nümayəndəsi"/>
    <x v="2"/>
    <x v="20"/>
    <n v="89"/>
    <n v="103"/>
    <n v="9167"/>
    <s v="Albana"/>
    <s v="Şimal-qərb"/>
    <s v="Ağstafa"/>
    <d v="2021-08-13T16:48:00"/>
  </r>
  <r>
    <s v="Mustafayeva Sona Abdulla"/>
    <s v="Satış nümayəndəsi"/>
    <x v="1"/>
    <x v="8"/>
    <n v="50"/>
    <n v="7"/>
    <n v="350"/>
    <s v="Ultra"/>
    <s v="Cənub"/>
    <s v="Nefçala"/>
    <d v="2021-08-13T18:00:00"/>
  </r>
  <r>
    <s v="Bağışov Elnur İbad"/>
    <s v="Satış meneceri"/>
    <x v="3"/>
    <x v="13"/>
    <n v="130"/>
    <n v="16"/>
    <n v="2080"/>
    <s v="Vinni"/>
    <s v="Cənub"/>
    <s v="Lənkəran"/>
    <d v="2021-08-13T19:12:00"/>
  </r>
  <r>
    <s v="Abdullayev Tahir Nurlan"/>
    <s v="Satış nümayəndəsi"/>
    <x v="4"/>
    <x v="43"/>
    <n v="16"/>
    <n v="118"/>
    <n v="1888"/>
    <s v="AZtotal"/>
    <s v="Şərq"/>
    <s v="Sumqayıt"/>
    <d v="2021-08-13T20:24:00"/>
  </r>
  <r>
    <s v="Əliyeva Röya Əli"/>
    <s v="Satış nümayəndəsi"/>
    <x v="1"/>
    <x v="22"/>
    <n v="101"/>
    <n v="8"/>
    <n v="808"/>
    <s v="IzAst"/>
    <s v="Şərq"/>
    <s v="Sumqayıt"/>
    <d v="2021-08-13T21:36:00"/>
  </r>
  <r>
    <s v="Əliyeva Röya Əli"/>
    <s v="Satış nümayəndəsi"/>
    <x v="3"/>
    <x v="41"/>
    <n v="107"/>
    <n v="8"/>
    <n v="856"/>
    <s v="Number"/>
    <s v="Şimal-qərb"/>
    <s v="Gəncə"/>
    <d v="2021-08-13T22:48:00"/>
  </r>
  <r>
    <s v="Əliyeva Röya Əli"/>
    <s v="Satış nümayəndəsi"/>
    <x v="1"/>
    <x v="29"/>
    <n v="133"/>
    <n v="10"/>
    <n v="1330"/>
    <s v="Albana"/>
    <s v="Şimal-qərb"/>
    <s v="Ağstafa"/>
    <d v="2021-08-14T00:00:00"/>
  </r>
  <r>
    <s v="Bağırov Seymur Orxan"/>
    <s v="Satış meneceri"/>
    <x v="0"/>
    <x v="5"/>
    <n v="121"/>
    <n v="90"/>
    <n v="10890"/>
    <s v="Zoom"/>
    <s v="Şimal-qərb"/>
    <s v="Şəmkir"/>
    <d v="2021-08-14T01:12:00"/>
  </r>
  <r>
    <s v="Əliyeva Röya Əli"/>
    <s v="Satış nümayəndəsi"/>
    <x v="2"/>
    <x v="33"/>
    <n v="47"/>
    <n v="5"/>
    <n v="235"/>
    <s v="Sensora"/>
    <s v="Şərq"/>
    <s v="Xırdalan"/>
    <d v="2021-08-14T02:24:00"/>
  </r>
  <r>
    <s v="Sabilov Ayaz Teymur"/>
    <s v="Satış nümayəndəsi"/>
    <x v="2"/>
    <x v="36"/>
    <n v="73"/>
    <n v="4"/>
    <n v="292"/>
    <s v="Azgold"/>
    <s v="Şimal"/>
    <s v="Qəbələ"/>
    <d v="2021-08-14T03:36:00"/>
  </r>
  <r>
    <s v="Orucov Teymur Rəşad"/>
    <s v="Satış meneceri"/>
    <x v="2"/>
    <x v="39"/>
    <n v="85"/>
    <n v="7"/>
    <n v="595"/>
    <s v="Albana"/>
    <s v="Şimal-qərb"/>
    <s v="Ağstafa"/>
    <d v="2021-08-14T04:48:00"/>
  </r>
  <r>
    <s v="Bağışov Elnur İbad"/>
    <s v="Satış meneceri"/>
    <x v="0"/>
    <x v="17"/>
    <n v="83"/>
    <n v="13"/>
    <n v="1079"/>
    <s v="Albana"/>
    <s v="Şimal-qərb"/>
    <s v="Ağstafa"/>
    <d v="2021-08-14T06:00:00"/>
  </r>
  <r>
    <s v="Əliyev İlqar Samir"/>
    <s v="Satış meneceri"/>
    <x v="2"/>
    <x v="34"/>
    <n v="68"/>
    <n v="107"/>
    <n v="7276"/>
    <s v="Sensora"/>
    <s v="Şərq"/>
    <s v="Xırdalan"/>
    <d v="2021-08-14T07:12:00"/>
  </r>
  <r>
    <s v="Bağışov Elnur İbad"/>
    <s v="Satış meneceri"/>
    <x v="1"/>
    <x v="7"/>
    <n v="65"/>
    <n v="10"/>
    <n v="650"/>
    <s v="Sensora"/>
    <s v="Şərq"/>
    <s v="Xırdalan"/>
    <d v="2021-08-14T08:24:00"/>
  </r>
  <r>
    <s v="Abdullayev Tahir Nurlan"/>
    <s v="Satış nümayəndəsi"/>
    <x v="0"/>
    <x v="24"/>
    <n v="32"/>
    <n v="32"/>
    <n v="1024"/>
    <s v="Standart"/>
    <s v="Şimal"/>
    <s v="İsmayıllı"/>
    <d v="2021-08-14T09:36:00"/>
  </r>
  <r>
    <s v="Bağırov Seymur Orxan"/>
    <s v="Satış meneceri"/>
    <x v="2"/>
    <x v="3"/>
    <n v="40"/>
    <n v="239"/>
    <n v="9560"/>
    <s v="Ultra"/>
    <s v="Cənub"/>
    <s v="Nefçala"/>
    <d v="2021-08-14T10:48:00"/>
  </r>
  <r>
    <s v="Orucov Teymur Rəşad"/>
    <s v="Satış meneceri"/>
    <x v="3"/>
    <x v="46"/>
    <n v="36"/>
    <n v="5"/>
    <n v="180"/>
    <s v="ABC"/>
    <s v="Şərq"/>
    <s v="Bakı"/>
    <d v="2021-08-14T12:00:00"/>
  </r>
  <r>
    <s v="Sabilov Ayaz Teymur"/>
    <s v="Satış nümayəndəsi"/>
    <x v="3"/>
    <x v="41"/>
    <n v="107"/>
    <n v="3"/>
    <n v="321"/>
    <s v="Zoom"/>
    <s v="Şimal-qərb"/>
    <s v="Şəmkir"/>
    <d v="2021-08-14T13:12:00"/>
  </r>
  <r>
    <s v="Abdullayev Tahir Nurlan"/>
    <s v="Satış nümayəndəsi"/>
    <x v="3"/>
    <x v="18"/>
    <n v="142"/>
    <n v="7"/>
    <n v="994"/>
    <s v="Ilmano"/>
    <s v="Şərq"/>
    <s v="Bakı"/>
    <d v="2021-08-14T14:24:00"/>
  </r>
  <r>
    <s v="Sabilov Ayaz Teymur"/>
    <s v="Satış nümayəndəsi"/>
    <x v="4"/>
    <x v="43"/>
    <n v="16"/>
    <n v="120"/>
    <n v="1920"/>
    <s v="Pero"/>
    <s v="Şimal-şərq"/>
    <s v="Quba"/>
    <d v="2021-08-14T15:36:00"/>
  </r>
  <r>
    <s v="Əliyeva Röya Əli"/>
    <s v="Satış nümayəndəsi"/>
    <x v="1"/>
    <x v="7"/>
    <n v="65"/>
    <n v="5"/>
    <n v="325"/>
    <s v="Inshaatgold"/>
    <s v="Şimal-şərq"/>
    <s v="Xaçmaz"/>
    <d v="2021-08-14T16:48:00"/>
  </r>
  <r>
    <s v="Sabilov Ayaz Teymur"/>
    <s v="Satış nümayəndəsi"/>
    <x v="0"/>
    <x v="30"/>
    <n v="31"/>
    <n v="14"/>
    <n v="434"/>
    <s v="Inshaatgold"/>
    <s v="Şimal-şərq"/>
    <s v="Xaçmaz"/>
    <d v="2021-08-14T18:00:00"/>
  </r>
  <r>
    <s v="Əliyev İlqar Samir"/>
    <s v="Satış meneceri"/>
    <x v="0"/>
    <x v="35"/>
    <n v="69"/>
    <n v="70"/>
    <n v="4830"/>
    <s v="ABC"/>
    <s v="Şərq"/>
    <s v="Bakı"/>
    <d v="2021-08-14T19:12:00"/>
  </r>
  <r>
    <s v="Bağışov Elnur İbad"/>
    <s v="Satış meneceri"/>
    <x v="0"/>
    <x v="0"/>
    <n v="98"/>
    <n v="9"/>
    <n v="882"/>
    <s v="AZtotal"/>
    <s v="Şərq"/>
    <s v="Sumqayıt"/>
    <d v="2021-08-14T20:24:00"/>
  </r>
  <r>
    <s v="Əliyeva Röya Əli"/>
    <s v="Satış nümayəndəsi"/>
    <x v="3"/>
    <x v="46"/>
    <n v="36"/>
    <n v="5"/>
    <n v="180"/>
    <s v="AZtotal"/>
    <s v="Şərq"/>
    <s v="Sumqayıt"/>
    <d v="2021-08-14T21:36:00"/>
  </r>
  <r>
    <s v="Orucov Teymur Rəşad"/>
    <s v="Satış meneceri"/>
    <x v="3"/>
    <x v="25"/>
    <n v="67"/>
    <n v="11"/>
    <n v="737"/>
    <s v="Alfa"/>
    <s v="Şimal-qərb"/>
    <s v="Şəmkir"/>
    <d v="2021-08-14T22:48:00"/>
  </r>
  <r>
    <s v="Abdullayev Tahir Nurlan"/>
    <s v="Satış nümayəndəsi"/>
    <x v="0"/>
    <x v="14"/>
    <n v="47"/>
    <n v="11"/>
    <n v="517"/>
    <s v="Invest"/>
    <s v="Şərq"/>
    <s v="Bakı"/>
    <d v="2021-08-15T00:00:00"/>
  </r>
  <r>
    <s v="Əliyeva Röya Əli"/>
    <s v="Satış nümayəndəsi"/>
    <x v="3"/>
    <x v="41"/>
    <n v="107"/>
    <n v="6"/>
    <n v="642"/>
    <s v="Future"/>
    <s v="Şimal-qərb"/>
    <s v="Gəncə"/>
    <d v="2021-08-15T01:12:00"/>
  </r>
  <r>
    <s v="Əliyeva Röya Əli"/>
    <s v="Satış nümayəndəsi"/>
    <x v="0"/>
    <x v="30"/>
    <n v="31"/>
    <n v="18"/>
    <n v="558"/>
    <s v="AZtotal"/>
    <s v="Şərq"/>
    <s v="Sumqayıt"/>
    <d v="2021-08-15T02:24:00"/>
  </r>
  <r>
    <s v="Bağırov Seymur Orxan"/>
    <s v="Satış meneceri"/>
    <x v="1"/>
    <x v="8"/>
    <n v="50"/>
    <n v="9"/>
    <n v="450"/>
    <s v="Zoom"/>
    <s v="Şimal-qərb"/>
    <s v="Şəmkir"/>
    <d v="2021-08-15T03:36:00"/>
  </r>
  <r>
    <s v="Sabilov Ayaz Teymur"/>
    <s v="Satış nümayəndəsi"/>
    <x v="3"/>
    <x v="27"/>
    <n v="43"/>
    <n v="10"/>
    <n v="430"/>
    <s v="Stream"/>
    <s v="Cənub"/>
    <s v="Biləsuvar"/>
    <d v="2021-08-15T04:48:00"/>
  </r>
  <r>
    <s v="Orucov Teymur Rəşad"/>
    <s v="Satış meneceri"/>
    <x v="1"/>
    <x v="7"/>
    <n v="65"/>
    <n v="10"/>
    <n v="650"/>
    <s v="Future"/>
    <s v="Şimal-qərb"/>
    <s v="Gəncə"/>
    <d v="2021-08-15T06:00:00"/>
  </r>
  <r>
    <s v="Əliyev İlqar Samir"/>
    <s v="Satış meneceri"/>
    <x v="1"/>
    <x v="4"/>
    <n v="104"/>
    <n v="16"/>
    <n v="1664"/>
    <s v="Inshaatgold"/>
    <s v="Şimal-şərq"/>
    <s v="Xaçmaz"/>
    <d v="2021-08-15T07:12:00"/>
  </r>
  <r>
    <s v="Bağırov Seymur Orxan"/>
    <s v="Satış meneceri"/>
    <x v="2"/>
    <x v="38"/>
    <n v="131"/>
    <n v="4"/>
    <n v="524"/>
    <s v="Standart"/>
    <s v="Şimal"/>
    <s v="İsmayıllı"/>
    <d v="2021-08-15T08:24:00"/>
  </r>
  <r>
    <s v="Sabilov Ayaz Teymur"/>
    <s v="Satış nümayəndəsi"/>
    <x v="1"/>
    <x v="1"/>
    <n v="145"/>
    <n v="12"/>
    <n v="1740"/>
    <s v="Stream"/>
    <s v="Cənub"/>
    <s v="Biləsuvar"/>
    <d v="2021-08-15T09:36:00"/>
  </r>
  <r>
    <s v="Abdullayev Tahir Nurlan"/>
    <s v="Satış nümayəndəsi"/>
    <x v="0"/>
    <x v="14"/>
    <n v="47"/>
    <n v="4"/>
    <n v="188"/>
    <s v="Alfa"/>
    <s v="Şimal-qərb"/>
    <s v="Şəmkir"/>
    <d v="2021-08-15T10:48:00"/>
  </r>
  <r>
    <s v="Mustafayeva Sona Abdulla"/>
    <s v="Satış nümayəndəsi"/>
    <x v="1"/>
    <x v="1"/>
    <n v="145"/>
    <n v="10"/>
    <n v="1450"/>
    <s v="Future"/>
    <s v="Şimal-qərb"/>
    <s v="Gəncə"/>
    <d v="2021-08-15T12:00:00"/>
  </r>
  <r>
    <s v="Bağışov Elnur İbad"/>
    <s v="Satış meneceri"/>
    <x v="2"/>
    <x v="38"/>
    <n v="131"/>
    <n v="4"/>
    <n v="524"/>
    <s v="Sinan"/>
    <s v="Cənub"/>
    <s v="Biləsuvar"/>
    <d v="2021-08-15T13:12:00"/>
  </r>
  <r>
    <s v="Mustafayeva Sona Abdulla"/>
    <s v="Satış nümayəndəsi"/>
    <x v="4"/>
    <x v="47"/>
    <n v="134"/>
    <n v="84"/>
    <n v="11256"/>
    <s v="Ultra"/>
    <s v="Cənub"/>
    <s v="Nefçala"/>
    <d v="2021-08-15T14:24:00"/>
  </r>
  <r>
    <s v="Mustafayeva Sona Abdulla"/>
    <s v="Satış nümayəndəsi"/>
    <x v="0"/>
    <x v="5"/>
    <n v="121"/>
    <n v="19"/>
    <n v="2299"/>
    <s v="Future"/>
    <s v="Şimal-qərb"/>
    <s v="Gəncə"/>
    <d v="2021-08-15T15:36:00"/>
  </r>
  <r>
    <s v="Əliyev İlqar Samir"/>
    <s v="Satış meneceri"/>
    <x v="0"/>
    <x v="24"/>
    <n v="32"/>
    <n v="32"/>
    <n v="1024"/>
    <s v="BlackWhite"/>
    <s v="Şimal-qərb"/>
    <s v="Gəncə"/>
    <d v="2021-08-15T16:48:00"/>
  </r>
  <r>
    <s v="Bağırov Seymur Orxan"/>
    <s v="Satış meneceri"/>
    <x v="1"/>
    <x v="23"/>
    <n v="40"/>
    <n v="12"/>
    <n v="480"/>
    <s v="Invest"/>
    <s v="Şərq"/>
    <s v="Bakı"/>
    <d v="2021-08-15T18:00:00"/>
  </r>
  <r>
    <s v="Bağırov Seymur Orxan"/>
    <s v="Satış meneceri"/>
    <x v="1"/>
    <x v="1"/>
    <n v="145"/>
    <n v="12"/>
    <n v="1740"/>
    <s v="Human"/>
    <s v="Şərq"/>
    <s v="Sumqayıt"/>
    <d v="2021-08-15T19:12:00"/>
  </r>
  <r>
    <s v="Əliyev İlqar Samir"/>
    <s v="Satış meneceri"/>
    <x v="3"/>
    <x v="6"/>
    <n v="121"/>
    <n v="51"/>
    <n v="6171"/>
    <s v="Stream"/>
    <s v="Cənub"/>
    <s v="Biləsuvar"/>
    <d v="2021-08-15T20:24:00"/>
  </r>
  <r>
    <s v="Abdullayev Tahir Nurlan"/>
    <s v="Satış nümayəndəsi"/>
    <x v="3"/>
    <x v="6"/>
    <n v="121"/>
    <n v="52"/>
    <n v="6292"/>
    <s v="AZtotal"/>
    <s v="Şərq"/>
    <s v="Sumqayıt"/>
    <d v="2021-08-15T21:36:00"/>
  </r>
  <r>
    <s v="Orucov Teymur Rəşad"/>
    <s v="Satış meneceri"/>
    <x v="1"/>
    <x v="37"/>
    <n v="87"/>
    <n v="12"/>
    <n v="1044"/>
    <s v="AZtotal"/>
    <s v="Şərq"/>
    <s v="Sumqayıt"/>
    <d v="2021-08-15T22:48:00"/>
  </r>
  <r>
    <s v="Əliyeva Röya Əli"/>
    <s v="Satış nümayəndəsi"/>
    <x v="0"/>
    <x v="17"/>
    <n v="83"/>
    <n v="13"/>
    <n v="1079"/>
    <s v="Zoom"/>
    <s v="Şimal-qərb"/>
    <s v="Şəmkir"/>
    <d v="2021-08-16T00:00:00"/>
  </r>
  <r>
    <s v="Əliyev İlqar Samir"/>
    <s v="Satış meneceri"/>
    <x v="3"/>
    <x v="48"/>
    <n v="73"/>
    <n v="52"/>
    <n v="3796"/>
    <s v="Invest"/>
    <s v="Şərq"/>
    <s v="Bakı"/>
    <d v="2021-08-16T01:12:00"/>
  </r>
  <r>
    <s v="Sabilov Ayaz Teymur"/>
    <s v="Satış nümayəndəsi"/>
    <x v="2"/>
    <x v="39"/>
    <n v="85"/>
    <n v="3"/>
    <n v="255"/>
    <s v="Human"/>
    <s v="Şərq"/>
    <s v="Sumqayıt"/>
    <d v="2021-08-16T02:24:00"/>
  </r>
  <r>
    <s v="Sabilov Ayaz Teymur"/>
    <s v="Satış nümayəndəsi"/>
    <x v="2"/>
    <x v="16"/>
    <n v="107"/>
    <n v="10"/>
    <n v="1070"/>
    <s v="Number"/>
    <s v="Şimal-qərb"/>
    <s v="Gəncə"/>
    <d v="2021-08-16T03:36:00"/>
  </r>
  <r>
    <s v="Bağırov Seymur Orxan"/>
    <s v="Satış meneceri"/>
    <x v="2"/>
    <x v="16"/>
    <n v="107"/>
    <n v="14"/>
    <n v="1498"/>
    <s v="Future"/>
    <s v="Şimal-qərb"/>
    <s v="Gəncə"/>
    <d v="2021-08-16T04:48:00"/>
  </r>
  <r>
    <s v="Mustafayeva Sona Abdulla"/>
    <s v="Satış nümayəndəsi"/>
    <x v="1"/>
    <x v="12"/>
    <n v="121"/>
    <n v="11"/>
    <n v="1331"/>
    <s v="Ilpatio"/>
    <s v="Şərq"/>
    <s v="Bakı"/>
    <d v="2021-08-16T06:00:00"/>
  </r>
  <r>
    <s v="Əliyeva Röya Əli"/>
    <s v="Satış nümayəndəsi"/>
    <x v="2"/>
    <x v="36"/>
    <n v="73"/>
    <n v="8"/>
    <n v="584"/>
    <s v="Invest"/>
    <s v="Şərq"/>
    <s v="Bakı"/>
    <d v="2021-08-16T07:12:00"/>
  </r>
  <r>
    <s v="Əliyev İlqar Samir"/>
    <s v="Satış meneceri"/>
    <x v="2"/>
    <x v="20"/>
    <n v="89"/>
    <n v="96"/>
    <n v="8544"/>
    <s v="Ultra"/>
    <s v="Cənub"/>
    <s v="Nefçala"/>
    <d v="2021-08-16T08:24:00"/>
  </r>
  <r>
    <s v="Orucov Teymur Rəşad"/>
    <s v="Satış meneceri"/>
    <x v="1"/>
    <x v="37"/>
    <n v="87"/>
    <n v="7"/>
    <n v="609"/>
    <s v="Ultra"/>
    <s v="Cənub"/>
    <s v="Nefçala"/>
    <d v="2021-08-16T09:36:00"/>
  </r>
  <r>
    <s v="Əliyev İlqar Samir"/>
    <s v="Satış meneceri"/>
    <x v="1"/>
    <x v="22"/>
    <n v="101"/>
    <n v="2"/>
    <n v="202"/>
    <s v="Inshaatgold"/>
    <s v="Şimal-şərq"/>
    <s v="Xaçmaz"/>
    <d v="2021-08-16T10:48:00"/>
  </r>
  <r>
    <s v="Əliyev İlqar Samir"/>
    <s v="Satış meneceri"/>
    <x v="3"/>
    <x v="18"/>
    <n v="142"/>
    <n v="5"/>
    <n v="710"/>
    <s v="BlackWhite"/>
    <s v="Şimal-qərb"/>
    <s v="Gəncə"/>
    <d v="2021-08-16T12:00:00"/>
  </r>
  <r>
    <s v="Bağışov Elnur İbad"/>
    <s v="Satış meneceri"/>
    <x v="0"/>
    <x v="32"/>
    <n v="119"/>
    <n v="4"/>
    <n v="476"/>
    <s v="Number"/>
    <s v="Şimal-qərb"/>
    <s v="Gəncə"/>
    <d v="2021-08-16T13:12:00"/>
  </r>
  <r>
    <s v="Bağışov Elnur İbad"/>
    <s v="Satış meneceri"/>
    <x v="3"/>
    <x v="13"/>
    <n v="130"/>
    <n v="9"/>
    <n v="1170"/>
    <s v="Number"/>
    <s v="Şimal-qərb"/>
    <s v="Gəncə"/>
    <d v="2021-08-16T14:24:00"/>
  </r>
  <r>
    <s v="Əliyev İlqar Samir"/>
    <s v="Satış meneceri"/>
    <x v="0"/>
    <x v="40"/>
    <n v="128"/>
    <n v="6"/>
    <n v="768"/>
    <s v="Sinan"/>
    <s v="Cənub"/>
    <s v="Biləsuvar"/>
    <d v="2021-08-16T15:36:00"/>
  </r>
  <r>
    <s v="Əliyeva Röya Əli"/>
    <s v="Satış nümayəndəsi"/>
    <x v="3"/>
    <x v="13"/>
    <n v="130"/>
    <n v="10"/>
    <n v="1300"/>
    <s v="Inshaatgold"/>
    <s v="Şimal-şərq"/>
    <s v="Xaçmaz"/>
    <d v="2021-08-16T16:48:00"/>
  </r>
  <r>
    <s v="Orucov Teymur Rəşad"/>
    <s v="Satış meneceri"/>
    <x v="1"/>
    <x v="37"/>
    <n v="87"/>
    <n v="6"/>
    <n v="522"/>
    <s v="AZtotal"/>
    <s v="Şərq"/>
    <s v="Sumqayıt"/>
    <d v="2021-08-16T18:00:00"/>
  </r>
  <r>
    <s v="Sabilov Ayaz Teymur"/>
    <s v="Satış nümayəndəsi"/>
    <x v="1"/>
    <x v="7"/>
    <n v="65"/>
    <n v="4"/>
    <n v="260"/>
    <s v="Human"/>
    <s v="Şərq"/>
    <s v="Sumqayıt"/>
    <d v="2021-08-16T19:12:00"/>
  </r>
  <r>
    <s v="Abdullayev Tahir Nurlan"/>
    <s v="Satış nümayəndəsi"/>
    <x v="0"/>
    <x v="40"/>
    <n v="128"/>
    <n v="5"/>
    <n v="640"/>
    <s v="Alfa"/>
    <s v="Şimal-qərb"/>
    <s v="Şəmkir"/>
    <d v="2021-08-16T20:24:00"/>
  </r>
  <r>
    <s v="Abdullayev Tahir Nurlan"/>
    <s v="Satış nümayəndəsi"/>
    <x v="0"/>
    <x v="2"/>
    <n v="38"/>
    <n v="6"/>
    <n v="228"/>
    <s v="BlackWhite"/>
    <s v="Şimal-qərb"/>
    <s v="Gəncə"/>
    <d v="2021-08-16T21:36:00"/>
  </r>
  <r>
    <s v="Orucov Teymur Rəşad"/>
    <s v="Satış meneceri"/>
    <x v="1"/>
    <x v="8"/>
    <n v="50"/>
    <n v="3"/>
    <n v="150"/>
    <s v="AZtotal"/>
    <s v="Şərq"/>
    <s v="Sumqayıt"/>
    <d v="2021-08-16T22:48:00"/>
  </r>
  <r>
    <s v="Əliyeva Röya Əli"/>
    <s v="Satış nümayəndəsi"/>
    <x v="2"/>
    <x v="16"/>
    <n v="107"/>
    <n v="14"/>
    <n v="1498"/>
    <s v="Sensora"/>
    <s v="Şərq"/>
    <s v="Xırdalan"/>
    <d v="2021-08-17T00:00:00"/>
  </r>
  <r>
    <s v="Sabilov Ayaz Teymur"/>
    <s v="Satış nümayəndəsi"/>
    <x v="3"/>
    <x v="25"/>
    <n v="67"/>
    <n v="10"/>
    <n v="670"/>
    <s v="Ilmano"/>
    <s v="Şərq"/>
    <s v="Bakı"/>
    <d v="2021-08-17T01:12:00"/>
  </r>
  <r>
    <s v="Bağışov Elnur İbad"/>
    <s v="Satış meneceri"/>
    <x v="0"/>
    <x v="32"/>
    <n v="119"/>
    <n v="12"/>
    <n v="1428"/>
    <s v="Future"/>
    <s v="Şimal-qərb"/>
    <s v="Gəncə"/>
    <d v="2021-08-17T02:24:00"/>
  </r>
  <r>
    <s v="Bağışov Elnur İbad"/>
    <s v="Satış meneceri"/>
    <x v="1"/>
    <x v="8"/>
    <n v="50"/>
    <n v="10"/>
    <n v="500"/>
    <s v="Ilpatio"/>
    <s v="Şərq"/>
    <s v="Bakı"/>
    <d v="2021-08-17T03:36:00"/>
  </r>
  <r>
    <s v="Mustafayeva Sona Abdulla"/>
    <s v="Satış nümayəndəsi"/>
    <x v="0"/>
    <x v="40"/>
    <n v="128"/>
    <n v="11"/>
    <n v="1408"/>
    <s v="Pero"/>
    <s v="Şimal-şərq"/>
    <s v="Quba"/>
    <d v="2021-08-17T04:48:00"/>
  </r>
  <r>
    <s v="Əliyev İlqar Samir"/>
    <s v="Satış meneceri"/>
    <x v="1"/>
    <x v="1"/>
    <n v="145"/>
    <n v="8"/>
    <n v="1160"/>
    <s v="Zoom"/>
    <s v="Şimal-qərb"/>
    <s v="Şəmkir"/>
    <d v="2021-08-17T06:00:00"/>
  </r>
  <r>
    <s v="Əliyeva Röya Əli"/>
    <s v="Satış nümayəndəsi"/>
    <x v="4"/>
    <x v="49"/>
    <n v="50"/>
    <n v="101"/>
    <n v="5050"/>
    <s v="ABC"/>
    <s v="Şərq"/>
    <s v="Bakı"/>
    <d v="2021-08-17T07:12:00"/>
  </r>
  <r>
    <s v="Bağırov Seymur Orxan"/>
    <s v="Satış meneceri"/>
    <x v="0"/>
    <x v="24"/>
    <n v="32"/>
    <n v="28"/>
    <n v="896"/>
    <s v="Alfa"/>
    <s v="Şimal-qərb"/>
    <s v="Şəmkir"/>
    <d v="2021-08-17T08:24:00"/>
  </r>
  <r>
    <s v="Orucov Teymur Rəşad"/>
    <s v="Satış meneceri"/>
    <x v="4"/>
    <x v="43"/>
    <n v="16"/>
    <n v="122"/>
    <n v="1952"/>
    <s v="Ilpatio"/>
    <s v="Şərq"/>
    <s v="Bakı"/>
    <d v="2021-08-17T09:36:00"/>
  </r>
  <r>
    <s v="Sabilov Ayaz Teymur"/>
    <s v="Satış nümayəndəsi"/>
    <x v="2"/>
    <x v="38"/>
    <n v="131"/>
    <n v="8"/>
    <n v="1048"/>
    <s v="AZstar"/>
    <s v="Şimal-şərq"/>
    <s v="Quba"/>
    <d v="2021-08-17T10:48:00"/>
  </r>
  <r>
    <s v="Mustafayeva Sona Abdulla"/>
    <s v="Satış nümayəndəsi"/>
    <x v="0"/>
    <x v="17"/>
    <n v="83"/>
    <n v="11"/>
    <n v="913"/>
    <s v="Pero"/>
    <s v="Şimal-şərq"/>
    <s v="Quba"/>
    <d v="2021-08-17T12:00:00"/>
  </r>
  <r>
    <s v="Abdullayev Tahir Nurlan"/>
    <s v="Satış nümayəndəsi"/>
    <x v="3"/>
    <x v="48"/>
    <n v="73"/>
    <n v="52"/>
    <n v="3796"/>
    <s v="IzAst"/>
    <s v="Şərq"/>
    <s v="Sumqayıt"/>
    <d v="2021-08-17T13:12:00"/>
  </r>
  <r>
    <s v="Əliyev İlqar Samir"/>
    <s v="Satış meneceri"/>
    <x v="3"/>
    <x v="25"/>
    <n v="67"/>
    <n v="3"/>
    <n v="201"/>
    <s v="BlackWhite"/>
    <s v="Şimal-qərb"/>
    <s v="Gəncə"/>
    <d v="2021-08-17T14:24:00"/>
  </r>
  <r>
    <s v="Mustafayeva Sona Abdulla"/>
    <s v="Satış nümayəndəsi"/>
    <x v="0"/>
    <x v="10"/>
    <n v="54"/>
    <n v="92"/>
    <n v="4968"/>
    <s v="BlackWhite"/>
    <s v="Şimal-qərb"/>
    <s v="Gəncə"/>
    <d v="2021-08-17T15:36:00"/>
  </r>
  <r>
    <s v="Orucov Teymur Rəşad"/>
    <s v="Satış meneceri"/>
    <x v="3"/>
    <x v="48"/>
    <n v="73"/>
    <n v="45"/>
    <n v="3285"/>
    <s v="Lebima"/>
    <s v="Şimal-şərq"/>
    <s v="Qusar"/>
    <d v="2021-08-17T16:48:00"/>
  </r>
  <r>
    <s v="Əliyeva Röya Əli"/>
    <s v="Satış nümayəndəsi"/>
    <x v="0"/>
    <x v="2"/>
    <n v="38"/>
    <n v="11"/>
    <n v="418"/>
    <s v="Future"/>
    <s v="Şimal-qərb"/>
    <s v="Gəncə"/>
    <d v="2021-08-17T18:00:00"/>
  </r>
  <r>
    <s v="Orucov Teymur Rəşad"/>
    <s v="Satış meneceri"/>
    <x v="3"/>
    <x v="41"/>
    <n v="107"/>
    <n v="7"/>
    <n v="749"/>
    <s v="Pero"/>
    <s v="Şimal-şərq"/>
    <s v="Quba"/>
    <d v="2021-08-17T19:12:00"/>
  </r>
  <r>
    <s v="Əliyev İlqar Samir"/>
    <s v="Satış meneceri"/>
    <x v="0"/>
    <x v="26"/>
    <n v="6"/>
    <n v="81"/>
    <n v="486"/>
    <s v="Azgold"/>
    <s v="Şimal"/>
    <s v="Qəbələ"/>
    <d v="2021-08-17T20:24:00"/>
  </r>
  <r>
    <s v="Orucov Teymur Rəşad"/>
    <s v="Satış meneceri"/>
    <x v="0"/>
    <x v="14"/>
    <n v="47"/>
    <n v="7"/>
    <n v="329"/>
    <s v="Invest"/>
    <s v="Şərq"/>
    <s v="Bakı"/>
    <d v="2021-08-17T21:36:00"/>
  </r>
  <r>
    <s v="Əliyev İlqar Samir"/>
    <s v="Satış meneceri"/>
    <x v="4"/>
    <x v="43"/>
    <n v="16"/>
    <n v="121"/>
    <n v="1936"/>
    <s v="Stream"/>
    <s v="Cənub"/>
    <s v="Biləsuvar"/>
    <d v="2021-08-17T22:48:00"/>
  </r>
  <r>
    <s v="Mustafayeva Sona Abdulla"/>
    <s v="Satış nümayəndəsi"/>
    <x v="1"/>
    <x v="31"/>
    <n v="77"/>
    <n v="9"/>
    <n v="693"/>
    <s v="Elba"/>
    <s v="Şimal-qərb"/>
    <s v="Gəncə"/>
    <d v="2021-08-18T00:00:00"/>
  </r>
  <r>
    <s v="Mustafayeva Sona Abdulla"/>
    <s v="Satış nümayəndəsi"/>
    <x v="3"/>
    <x v="48"/>
    <n v="73"/>
    <n v="44"/>
    <n v="3212"/>
    <s v="Human"/>
    <s v="Şərq"/>
    <s v="Sumqayıt"/>
    <d v="2021-08-18T01:12:00"/>
  </r>
  <r>
    <s v="Mustafayeva Sona Abdulla"/>
    <s v="Satış nümayəndəsi"/>
    <x v="2"/>
    <x v="38"/>
    <n v="131"/>
    <n v="4"/>
    <n v="524"/>
    <s v="Future"/>
    <s v="Şimal-qərb"/>
    <s v="Gəncə"/>
    <d v="2021-08-18T02:24:00"/>
  </r>
  <r>
    <s v="Orucov Teymur Rəşad"/>
    <s v="Satış meneceri"/>
    <x v="2"/>
    <x v="36"/>
    <n v="73"/>
    <n v="5"/>
    <n v="365"/>
    <s v="ABC"/>
    <s v="Şərq"/>
    <s v="Bakı"/>
    <d v="2021-08-18T03:36:00"/>
  </r>
  <r>
    <s v="Abdullayev Tahir Nurlan"/>
    <s v="Satış nümayəndəsi"/>
    <x v="2"/>
    <x v="36"/>
    <n v="73"/>
    <n v="5"/>
    <n v="365"/>
    <s v="Number"/>
    <s v="Şimal-qərb"/>
    <s v="Gəncə"/>
    <d v="2021-08-18T04:48:00"/>
  </r>
  <r>
    <s v="Əliyeva Röya Əli"/>
    <s v="Satış nümayəndəsi"/>
    <x v="1"/>
    <x v="8"/>
    <n v="50"/>
    <n v="10"/>
    <n v="500"/>
    <s v="Ilpatio"/>
    <s v="Şərq"/>
    <s v="Bakı"/>
    <d v="2021-08-18T06:00:00"/>
  </r>
  <r>
    <s v="Sabilov Ayaz Teymur"/>
    <s v="Satış nümayəndəsi"/>
    <x v="0"/>
    <x v="26"/>
    <n v="6"/>
    <n v="82"/>
    <n v="492"/>
    <s v="Human"/>
    <s v="Şərq"/>
    <s v="Sumqayıt"/>
    <d v="2021-08-18T07:12:00"/>
  </r>
  <r>
    <s v="Orucov Teymur Rəşad"/>
    <s v="Satış meneceri"/>
    <x v="3"/>
    <x v="48"/>
    <n v="73"/>
    <n v="47"/>
    <n v="3431"/>
    <s v="IzAst"/>
    <s v="Şərq"/>
    <s v="Sumqayıt"/>
    <d v="2021-08-18T08:24:00"/>
  </r>
  <r>
    <s v="Bağışov Elnur İbad"/>
    <s v="Satış meneceri"/>
    <x v="1"/>
    <x v="8"/>
    <n v="50"/>
    <n v="11"/>
    <n v="550"/>
    <s v="Future"/>
    <s v="Şimal-qərb"/>
    <s v="Gəncə"/>
    <d v="2021-08-18T09:36:00"/>
  </r>
  <r>
    <s v="Orucov Teymur Rəşad"/>
    <s v="Satış meneceri"/>
    <x v="0"/>
    <x v="5"/>
    <n v="121"/>
    <n v="77"/>
    <n v="9317"/>
    <s v="Elba"/>
    <s v="Şimal-qərb"/>
    <s v="Gəncə"/>
    <d v="2021-08-18T10:48:00"/>
  </r>
  <r>
    <s v="Sabilov Ayaz Teymur"/>
    <s v="Satış nümayəndəsi"/>
    <x v="1"/>
    <x v="37"/>
    <n v="87"/>
    <n v="7"/>
    <n v="609"/>
    <s v="Zoom"/>
    <s v="Şimal-qərb"/>
    <s v="Şəmkir"/>
    <d v="2021-08-18T12:00:00"/>
  </r>
  <r>
    <s v="Bağırov Seymur Orxan"/>
    <s v="Satış meneceri"/>
    <x v="3"/>
    <x v="18"/>
    <n v="142"/>
    <n v="5"/>
    <n v="710"/>
    <s v="Human"/>
    <s v="Şərq"/>
    <s v="Sumqayıt"/>
    <d v="2021-08-18T13:12:00"/>
  </r>
  <r>
    <s v="Sabilov Ayaz Teymur"/>
    <s v="Satış nümayəndəsi"/>
    <x v="2"/>
    <x v="39"/>
    <n v="85"/>
    <n v="4"/>
    <n v="340"/>
    <s v="Stream"/>
    <s v="Cənub"/>
    <s v="Biləsuvar"/>
    <d v="2021-08-18T14:24:00"/>
  </r>
  <r>
    <s v="Mustafayeva Sona Abdulla"/>
    <s v="Satış nümayəndəsi"/>
    <x v="3"/>
    <x v="18"/>
    <n v="142"/>
    <n v="11"/>
    <n v="1562"/>
    <s v="Future"/>
    <s v="Şimal-qərb"/>
    <s v="Gəncə"/>
    <d v="2021-08-18T15:36:00"/>
  </r>
  <r>
    <s v="Orucov Teymur Rəşad"/>
    <s v="Satış meneceri"/>
    <x v="1"/>
    <x v="9"/>
    <n v="98"/>
    <n v="11"/>
    <n v="1078"/>
    <s v="Invest"/>
    <s v="Şərq"/>
    <s v="Bakı"/>
    <d v="2021-08-18T16:48:00"/>
  </r>
  <r>
    <s v="Abdullayev Tahir Nurlan"/>
    <s v="Satış nümayəndəsi"/>
    <x v="1"/>
    <x v="8"/>
    <n v="50"/>
    <n v="3"/>
    <n v="150"/>
    <s v="AZtotal"/>
    <s v="Şərq"/>
    <s v="Sumqayıt"/>
    <d v="2021-08-18T18:00:00"/>
  </r>
  <r>
    <s v="Sabilov Ayaz Teymur"/>
    <s v="Satış nümayəndəsi"/>
    <x v="1"/>
    <x v="22"/>
    <n v="101"/>
    <n v="5"/>
    <n v="505"/>
    <s v="Caspello"/>
    <s v="Cənub"/>
    <s v="Lənkəran"/>
    <d v="2021-08-18T19:12:00"/>
  </r>
  <r>
    <s v="Bağırov Seymur Orxan"/>
    <s v="Satış meneceri"/>
    <x v="0"/>
    <x v="30"/>
    <n v="31"/>
    <n v="11"/>
    <n v="341"/>
    <s v="BlackWhite"/>
    <s v="Şimal-qərb"/>
    <s v="Gəncə"/>
    <d v="2021-08-18T20:24:00"/>
  </r>
  <r>
    <s v="Əliyev İlqar Samir"/>
    <s v="Satış meneceri"/>
    <x v="3"/>
    <x v="44"/>
    <n v="28"/>
    <n v="12"/>
    <n v="336"/>
    <s v="Invest"/>
    <s v="Şərq"/>
    <s v="Bakı"/>
    <d v="2021-08-18T21:36:00"/>
  </r>
  <r>
    <s v="Bağırov Seymur Orxan"/>
    <s v="Satış meneceri"/>
    <x v="1"/>
    <x v="9"/>
    <n v="98"/>
    <n v="14"/>
    <n v="1372"/>
    <s v="Inshaatgold"/>
    <s v="Şimal-şərq"/>
    <s v="Xaçmaz"/>
    <d v="2021-08-18T22:48:00"/>
  </r>
  <r>
    <s v="Abdullayev Tahir Nurlan"/>
    <s v="Satış nümayəndəsi"/>
    <x v="1"/>
    <x v="4"/>
    <n v="104"/>
    <n v="12"/>
    <n v="1248"/>
    <s v="Zoom"/>
    <s v="Şimal-qərb"/>
    <s v="Şəmkir"/>
    <d v="2021-08-19T00:00:00"/>
  </r>
  <r>
    <s v="Sabilov Ayaz Teymur"/>
    <s v="Satış nümayəndəsi"/>
    <x v="2"/>
    <x v="42"/>
    <n v="47"/>
    <n v="11"/>
    <n v="517"/>
    <s v="Albana"/>
    <s v="Şimal-qərb"/>
    <s v="Ağstafa"/>
    <d v="2021-08-19T01:12:00"/>
  </r>
  <r>
    <s v="Əliyeva Röya Əli"/>
    <s v="Satış nümayəndəsi"/>
    <x v="1"/>
    <x v="29"/>
    <n v="133"/>
    <n v="16"/>
    <n v="2128"/>
    <s v="Pero"/>
    <s v="Şimal-şərq"/>
    <s v="Quba"/>
    <d v="2021-08-19T02:24:00"/>
  </r>
  <r>
    <s v="Bağışov Elnur İbad"/>
    <s v="Satış meneceri"/>
    <x v="0"/>
    <x v="14"/>
    <n v="47"/>
    <n v="12"/>
    <n v="564"/>
    <s v="BlackWhite"/>
    <s v="Şimal-qərb"/>
    <s v="Gəncə"/>
    <d v="2021-08-19T03:36:00"/>
  </r>
  <r>
    <s v="Əliyev İlqar Samir"/>
    <s v="Satış meneceri"/>
    <x v="1"/>
    <x v="29"/>
    <n v="133"/>
    <n v="15"/>
    <n v="1995"/>
    <s v="Pero"/>
    <s v="Şimal-şərq"/>
    <s v="Quba"/>
    <d v="2021-08-19T04:48:00"/>
  </r>
  <r>
    <s v="Bağırov Seymur Orxan"/>
    <s v="Satış meneceri"/>
    <x v="0"/>
    <x v="24"/>
    <n v="32"/>
    <n v="33"/>
    <n v="1056"/>
    <s v="Sensora"/>
    <s v="Şərq"/>
    <s v="Xırdalan"/>
    <d v="2021-08-19T06:00:00"/>
  </r>
  <r>
    <s v="Sabilov Ayaz Teymur"/>
    <s v="Satış nümayəndəsi"/>
    <x v="1"/>
    <x v="22"/>
    <n v="101"/>
    <n v="8"/>
    <n v="808"/>
    <s v="Inshaatgold"/>
    <s v="Şimal-şərq"/>
    <s v="Xaçmaz"/>
    <d v="2021-08-19T07:12:00"/>
  </r>
  <r>
    <s v="Əliyev İlqar Samir"/>
    <s v="Satış meneceri"/>
    <x v="0"/>
    <x v="24"/>
    <n v="32"/>
    <n v="29"/>
    <n v="928"/>
    <s v="Future"/>
    <s v="Şimal-qərb"/>
    <s v="Gəncə"/>
    <d v="2021-08-19T08:24:00"/>
  </r>
  <r>
    <s v="Sabilov Ayaz Teymur"/>
    <s v="Satış nümayəndəsi"/>
    <x v="1"/>
    <x v="8"/>
    <n v="50"/>
    <n v="4"/>
    <n v="200"/>
    <s v="BlackWhite"/>
    <s v="Şimal-qərb"/>
    <s v="Gəncə"/>
    <d v="2021-08-19T09:36:00"/>
  </r>
  <r>
    <s v="Bağışov Elnur İbad"/>
    <s v="Satış meneceri"/>
    <x v="1"/>
    <x v="12"/>
    <n v="121"/>
    <n v="9"/>
    <n v="1089"/>
    <s v="BlackWhite"/>
    <s v="Şimal-qərb"/>
    <s v="Gəncə"/>
    <d v="2021-08-19T10:48:00"/>
  </r>
  <r>
    <s v="Orucov Teymur Rəşad"/>
    <s v="Satış meneceri"/>
    <x v="0"/>
    <x v="14"/>
    <n v="47"/>
    <n v="8"/>
    <n v="376"/>
    <s v="Elba"/>
    <s v="Şimal-qərb"/>
    <s v="Gəncə"/>
    <d v="2021-08-19T12:00:00"/>
  </r>
  <r>
    <s v="Mustafayeva Sona Abdulla"/>
    <s v="Satış nümayəndəsi"/>
    <x v="0"/>
    <x v="35"/>
    <n v="69"/>
    <n v="72"/>
    <n v="4968"/>
    <s v="ABC"/>
    <s v="Şərq"/>
    <s v="Bakı"/>
    <d v="2021-08-19T13:12:00"/>
  </r>
  <r>
    <s v="Abdullayev Tahir Nurlan"/>
    <s v="Satış nümayəndəsi"/>
    <x v="2"/>
    <x v="33"/>
    <n v="47"/>
    <n v="6"/>
    <n v="282"/>
    <s v="Albana"/>
    <s v="Şimal-qərb"/>
    <s v="Ağstafa"/>
    <d v="2021-08-19T14:24:00"/>
  </r>
  <r>
    <s v="Sabilov Ayaz Teymur"/>
    <s v="Satış nümayəndəsi"/>
    <x v="0"/>
    <x v="10"/>
    <n v="54"/>
    <n v="88"/>
    <n v="4752"/>
    <s v="Future"/>
    <s v="Şimal-qərb"/>
    <s v="Gəncə"/>
    <d v="2021-08-19T15:36:00"/>
  </r>
  <r>
    <s v="Sabilov Ayaz Teymur"/>
    <s v="Satış nümayəndəsi"/>
    <x v="3"/>
    <x v="25"/>
    <n v="67"/>
    <n v="9"/>
    <n v="603"/>
    <s v="AZtotal"/>
    <s v="Şərq"/>
    <s v="Sumqayıt"/>
    <d v="2021-08-19T16:48:00"/>
  </r>
  <r>
    <s v="Abdullayev Tahir Nurlan"/>
    <s v="Satış nümayəndəsi"/>
    <x v="1"/>
    <x v="21"/>
    <n v="128"/>
    <n v="10"/>
    <n v="1280"/>
    <s v="Zoom"/>
    <s v="Şimal-qərb"/>
    <s v="Şəmkir"/>
    <d v="2021-08-19T18:00:00"/>
  </r>
  <r>
    <s v="Abdullayev Tahir Nurlan"/>
    <s v="Satış nümayəndəsi"/>
    <x v="1"/>
    <x v="4"/>
    <n v="104"/>
    <n v="19"/>
    <n v="1976"/>
    <s v="Sansor"/>
    <s v="Şimal-qərb"/>
    <s v="Şəmkir"/>
    <d v="2021-08-19T19:12:00"/>
  </r>
  <r>
    <s v="Orucov Teymur Rəşad"/>
    <s v="Satış meneceri"/>
    <x v="3"/>
    <x v="19"/>
    <n v="70"/>
    <n v="11"/>
    <n v="770"/>
    <s v="Number"/>
    <s v="Şimal-qərb"/>
    <s v="Gəncə"/>
    <d v="2021-08-19T20:24:00"/>
  </r>
  <r>
    <s v="Bağışov Elnur İbad"/>
    <s v="Satış meneceri"/>
    <x v="1"/>
    <x v="22"/>
    <n v="101"/>
    <n v="3"/>
    <n v="303"/>
    <s v="Inshaatgold"/>
    <s v="Şimal-şərq"/>
    <s v="Xaçmaz"/>
    <d v="2021-08-19T21:36:00"/>
  </r>
  <r>
    <s v="Bağırov Seymur Orxan"/>
    <s v="Satış meneceri"/>
    <x v="3"/>
    <x v="28"/>
    <n v="27"/>
    <n v="54"/>
    <n v="1458"/>
    <s v="Pero"/>
    <s v="Şimal-şərq"/>
    <s v="Quba"/>
    <d v="2021-08-19T22:48:00"/>
  </r>
  <r>
    <s v="Mustafayeva Sona Abdulla"/>
    <s v="Satış nümayəndəsi"/>
    <x v="0"/>
    <x v="0"/>
    <n v="98"/>
    <n v="3"/>
    <n v="294"/>
    <s v="Inshaatgold"/>
    <s v="Şimal-şərq"/>
    <s v="Xaçmaz"/>
    <d v="2021-08-20T00:00:00"/>
  </r>
  <r>
    <s v="Bağışov Elnur İbad"/>
    <s v="Satış meneceri"/>
    <x v="0"/>
    <x v="10"/>
    <n v="54"/>
    <n v="84"/>
    <n v="4536"/>
    <s v="Ilmano"/>
    <s v="Şərq"/>
    <s v="Bakı"/>
    <d v="2021-08-20T01:12:00"/>
  </r>
  <r>
    <s v="Mustafayeva Sona Abdulla"/>
    <s v="Satış nümayəndəsi"/>
    <x v="0"/>
    <x v="24"/>
    <n v="32"/>
    <n v="32"/>
    <n v="1024"/>
    <s v="Zoom"/>
    <s v="Şimal-qərb"/>
    <s v="Şəmkir"/>
    <d v="2021-08-20T02:24:00"/>
  </r>
  <r>
    <s v="Mustafayeva Sona Abdulla"/>
    <s v="Satış nümayəndəsi"/>
    <x v="1"/>
    <x v="22"/>
    <n v="101"/>
    <n v="3"/>
    <n v="303"/>
    <s v="ABC"/>
    <s v="Şərq"/>
    <s v="Bakı"/>
    <d v="2021-08-20T03:36:00"/>
  </r>
  <r>
    <s v="Bağışov Elnur İbad"/>
    <s v="Satış meneceri"/>
    <x v="1"/>
    <x v="21"/>
    <n v="128"/>
    <n v="11"/>
    <n v="1408"/>
    <s v="Zoom"/>
    <s v="Şimal-qərb"/>
    <s v="Şəmkir"/>
    <d v="2021-08-20T04:48:00"/>
  </r>
  <r>
    <s v="Sabilov Ayaz Teymur"/>
    <s v="Satış nümayəndəsi"/>
    <x v="2"/>
    <x v="34"/>
    <n v="68"/>
    <n v="106"/>
    <n v="7208"/>
    <s v="Future"/>
    <s v="Şimal-qərb"/>
    <s v="Gəncə"/>
    <d v="2021-08-20T06:00:00"/>
  </r>
  <r>
    <s v="Bağışov Elnur İbad"/>
    <s v="Satış meneceri"/>
    <x v="3"/>
    <x v="46"/>
    <n v="36"/>
    <n v="9"/>
    <n v="324"/>
    <s v="Ilmano"/>
    <s v="Şərq"/>
    <s v="Bakı"/>
    <d v="2021-08-20T07:12:00"/>
  </r>
  <r>
    <s v="Bağışov Elnur İbad"/>
    <s v="Satış meneceri"/>
    <x v="1"/>
    <x v="31"/>
    <n v="77"/>
    <n v="8"/>
    <n v="616"/>
    <s v="Azgold"/>
    <s v="Şimal"/>
    <s v="Qəbələ"/>
    <d v="2021-08-20T08:24:00"/>
  </r>
  <r>
    <s v="Əliyeva Röya Əli"/>
    <s v="Satış nümayəndəsi"/>
    <x v="3"/>
    <x v="46"/>
    <n v="36"/>
    <n v="3"/>
    <n v="108"/>
    <s v="Lebima"/>
    <s v="Şimal-şərq"/>
    <s v="Qusar"/>
    <d v="2021-08-20T09:36:00"/>
  </r>
  <r>
    <s v="Sabilov Ayaz Teymur"/>
    <s v="Satış nümayəndəsi"/>
    <x v="3"/>
    <x v="46"/>
    <n v="36"/>
    <n v="7"/>
    <n v="252"/>
    <s v="BlackWhite"/>
    <s v="Şimal-qərb"/>
    <s v="Gəncə"/>
    <d v="2021-08-20T10:48:00"/>
  </r>
  <r>
    <s v="Mustafayeva Sona Abdulla"/>
    <s v="Satış nümayəndəsi"/>
    <x v="1"/>
    <x v="22"/>
    <n v="101"/>
    <n v="9"/>
    <n v="909"/>
    <s v="Invest"/>
    <s v="Şərq"/>
    <s v="Bakı"/>
    <d v="2021-08-20T12:00:00"/>
  </r>
  <r>
    <s v="Sabilov Ayaz Teymur"/>
    <s v="Satış nümayəndəsi"/>
    <x v="0"/>
    <x v="32"/>
    <n v="119"/>
    <n v="7"/>
    <n v="833"/>
    <s v="Ultra"/>
    <s v="Cənub"/>
    <s v="Nefçala"/>
    <d v="2021-08-20T13:12:00"/>
  </r>
  <r>
    <s v="Abdullayev Tahir Nurlan"/>
    <s v="Satış nümayəndəsi"/>
    <x v="2"/>
    <x v="36"/>
    <n v="73"/>
    <n v="8"/>
    <n v="584"/>
    <s v="BlackWhite"/>
    <s v="Şimal-qərb"/>
    <s v="Gəncə"/>
    <d v="2021-08-20T14:24:00"/>
  </r>
  <r>
    <s v="Abdullayev Tahir Nurlan"/>
    <s v="Satış nümayəndəsi"/>
    <x v="2"/>
    <x v="45"/>
    <n v="105"/>
    <n v="24"/>
    <n v="2520"/>
    <s v="Number"/>
    <s v="Şimal-qərb"/>
    <s v="Gəncə"/>
    <d v="2021-08-20T15:36:00"/>
  </r>
  <r>
    <s v="Abdullayev Tahir Nurlan"/>
    <s v="Satış nümayəndəsi"/>
    <x v="2"/>
    <x v="42"/>
    <n v="47"/>
    <n v="7"/>
    <n v="329"/>
    <s v="Albana"/>
    <s v="Şimal-qərb"/>
    <s v="Ağstafa"/>
    <d v="2021-08-20T16:48:00"/>
  </r>
  <r>
    <s v="Bağırov Seymur Orxan"/>
    <s v="Satış meneceri"/>
    <x v="1"/>
    <x v="9"/>
    <n v="98"/>
    <n v="16"/>
    <n v="1568"/>
    <s v="BlackWhite"/>
    <s v="Şimal-qərb"/>
    <s v="Gəncə"/>
    <d v="2021-08-20T18:00:00"/>
  </r>
  <r>
    <s v="Əliyeva Röya Əli"/>
    <s v="Satış nümayəndəsi"/>
    <x v="2"/>
    <x v="33"/>
    <n v="47"/>
    <n v="8"/>
    <n v="376"/>
    <s v="Alfa"/>
    <s v="Şimal-qərb"/>
    <s v="Şəmkir"/>
    <d v="2021-08-20T19:12:00"/>
  </r>
  <r>
    <s v="Əliyeva Röya Əli"/>
    <s v="Satış nümayəndəsi"/>
    <x v="3"/>
    <x v="27"/>
    <n v="43"/>
    <n v="15"/>
    <n v="645"/>
    <s v="Invest"/>
    <s v="Şərq"/>
    <s v="Bakı"/>
    <d v="2021-08-20T20:24:00"/>
  </r>
  <r>
    <s v="Abdullayev Tahir Nurlan"/>
    <s v="Satış nümayəndəsi"/>
    <x v="0"/>
    <x v="5"/>
    <n v="121"/>
    <n v="93"/>
    <n v="11253"/>
    <s v="BlackWhite"/>
    <s v="Şimal-qərb"/>
    <s v="Gəncə"/>
    <d v="2021-08-20T21:36:00"/>
  </r>
  <r>
    <s v="Mustafayeva Sona Abdulla"/>
    <s v="Satış nümayəndəsi"/>
    <x v="0"/>
    <x v="0"/>
    <n v="98"/>
    <n v="7"/>
    <n v="686"/>
    <s v="Sansor"/>
    <s v="Şimal-qərb"/>
    <s v="Şəmkir"/>
    <d v="2021-08-20T22:48:00"/>
  </r>
  <r>
    <s v="Orucov Teymur Rəşad"/>
    <s v="Satış meneceri"/>
    <x v="1"/>
    <x v="4"/>
    <n v="104"/>
    <n v="12"/>
    <n v="1248"/>
    <s v="Lebima"/>
    <s v="Şimal-şərq"/>
    <s v="Qusar"/>
    <d v="2021-08-21T00:00:00"/>
  </r>
  <r>
    <s v="Bağışov Elnur İbad"/>
    <s v="Satış meneceri"/>
    <x v="0"/>
    <x v="24"/>
    <n v="32"/>
    <n v="27"/>
    <n v="864"/>
    <s v="Alfa"/>
    <s v="Şimal-qərb"/>
    <s v="Şəmkir"/>
    <d v="2021-08-21T01:12:00"/>
  </r>
  <r>
    <s v="Əliyev İlqar Samir"/>
    <s v="Satış meneceri"/>
    <x v="0"/>
    <x v="0"/>
    <n v="98"/>
    <n v="4"/>
    <n v="392"/>
    <s v="Ilmano"/>
    <s v="Şərq"/>
    <s v="Bakı"/>
    <d v="2021-08-21T02:24:00"/>
  </r>
  <r>
    <s v="Əliyeva Röya Əli"/>
    <s v="Satış nümayəndəsi"/>
    <x v="0"/>
    <x v="2"/>
    <n v="38"/>
    <n v="10"/>
    <n v="380"/>
    <s v="Pero"/>
    <s v="Şimal-şərq"/>
    <s v="Quba"/>
    <d v="2021-08-21T03:36:00"/>
  </r>
  <r>
    <s v="Əliyev İlqar Samir"/>
    <s v="Satış meneceri"/>
    <x v="0"/>
    <x v="5"/>
    <n v="121"/>
    <n v="8"/>
    <n v="968"/>
    <s v="Inshaatgold"/>
    <s v="Şimal-şərq"/>
    <s v="Xaçmaz"/>
    <d v="2021-08-21T04:48:00"/>
  </r>
  <r>
    <s v="Sabilov Ayaz Teymur"/>
    <s v="Satış nümayəndəsi"/>
    <x v="0"/>
    <x v="2"/>
    <n v="38"/>
    <n v="12"/>
    <n v="456"/>
    <s v="BlackWhite"/>
    <s v="Şimal-qərb"/>
    <s v="Gəncə"/>
    <d v="2021-08-21T06:00:00"/>
  </r>
  <r>
    <s v="Əliyeva Röya Əli"/>
    <s v="Satış nümayəndəsi"/>
    <x v="1"/>
    <x v="8"/>
    <n v="50"/>
    <n v="9"/>
    <n v="450"/>
    <s v="Zoom"/>
    <s v="Şimal-qərb"/>
    <s v="Şəmkir"/>
    <d v="2021-08-21T07:12:00"/>
  </r>
  <r>
    <s v="Bağışov Elnur İbad"/>
    <s v="Satış meneceri"/>
    <x v="3"/>
    <x v="19"/>
    <n v="70"/>
    <n v="10"/>
    <n v="700"/>
    <s v="Future"/>
    <s v="Şimal-qərb"/>
    <s v="Gəncə"/>
    <d v="2021-08-21T08:24:00"/>
  </r>
  <r>
    <s v="Bağışov Elnur İbad"/>
    <s v="Satış meneceri"/>
    <x v="0"/>
    <x v="26"/>
    <n v="6"/>
    <n v="2512"/>
    <n v="15072"/>
    <s v="Ultra"/>
    <s v="Cənub"/>
    <s v="Nefçala"/>
    <d v="2021-08-21T09:36:00"/>
  </r>
  <r>
    <s v="Bağışov Elnur İbad"/>
    <s v="Satış meneceri"/>
    <x v="2"/>
    <x v="16"/>
    <n v="107"/>
    <n v="10"/>
    <n v="1070"/>
    <s v="Zoom"/>
    <s v="Şimal-qərb"/>
    <s v="Şəmkir"/>
    <d v="2021-08-21T10:48:00"/>
  </r>
  <r>
    <s v="Orucov Teymur Rəşad"/>
    <s v="Satış meneceri"/>
    <x v="2"/>
    <x v="45"/>
    <n v="105"/>
    <n v="24"/>
    <n v="2520"/>
    <s v="Number"/>
    <s v="Şimal-qərb"/>
    <s v="Gəncə"/>
    <d v="2021-08-21T12:00:00"/>
  </r>
  <r>
    <s v="Orucov Teymur Rəşad"/>
    <s v="Satış meneceri"/>
    <x v="3"/>
    <x v="19"/>
    <n v="70"/>
    <n v="8"/>
    <n v="560"/>
    <s v="Zoom"/>
    <s v="Şimal-qərb"/>
    <s v="Şəmkir"/>
    <d v="2021-08-21T13:12:00"/>
  </r>
  <r>
    <s v="Əliyev İlqar Samir"/>
    <s v="Satış meneceri"/>
    <x v="0"/>
    <x v="14"/>
    <n v="47"/>
    <n v="11"/>
    <n v="517"/>
    <s v="Sensora"/>
    <s v="Şərq"/>
    <s v="Xırdalan"/>
    <d v="2021-08-21T14:24:00"/>
  </r>
  <r>
    <s v="Mustafayeva Sona Abdulla"/>
    <s v="Satış nümayəndəsi"/>
    <x v="3"/>
    <x v="44"/>
    <n v="28"/>
    <n v="11"/>
    <n v="308"/>
    <s v="Number"/>
    <s v="Şimal-qərb"/>
    <s v="Gəncə"/>
    <d v="2021-08-21T15:36:00"/>
  </r>
  <r>
    <s v="Sabilov Ayaz Teymur"/>
    <s v="Satış nümayəndəsi"/>
    <x v="0"/>
    <x v="30"/>
    <n v="31"/>
    <n v="12"/>
    <n v="372"/>
    <s v="Standart"/>
    <s v="Şimal"/>
    <s v="İsmayıllı"/>
    <d v="2021-08-21T16:48:00"/>
  </r>
  <r>
    <s v="Bağışov Elnur İbad"/>
    <s v="Satış meneceri"/>
    <x v="0"/>
    <x v="26"/>
    <n v="6"/>
    <n v="87"/>
    <n v="522"/>
    <s v="Zoom"/>
    <s v="Şimal-qərb"/>
    <s v="Şəmkir"/>
    <d v="2021-08-21T18:00:00"/>
  </r>
  <r>
    <s v="Əliyev İlqar Samir"/>
    <s v="Satış meneceri"/>
    <x v="1"/>
    <x v="4"/>
    <n v="104"/>
    <n v="12"/>
    <n v="1248"/>
    <s v="Pero"/>
    <s v="Şimal-şərq"/>
    <s v="Quba"/>
    <d v="2021-08-21T19:12:00"/>
  </r>
  <r>
    <s v="Əliyev İlqar Samir"/>
    <s v="Satış meneceri"/>
    <x v="2"/>
    <x v="36"/>
    <n v="73"/>
    <n v="11"/>
    <n v="803"/>
    <s v="Sensora"/>
    <s v="Şərq"/>
    <s v="Xırdalan"/>
    <d v="2021-08-21T20:24:00"/>
  </r>
  <r>
    <s v="Əliyev İlqar Samir"/>
    <s v="Satış meneceri"/>
    <x v="3"/>
    <x v="15"/>
    <n v="115"/>
    <n v="11"/>
    <n v="1265"/>
    <s v="Zoom"/>
    <s v="Şimal-qərb"/>
    <s v="Şəmkir"/>
    <d v="2021-08-21T21:36:00"/>
  </r>
  <r>
    <s v="Sabilov Ayaz Teymur"/>
    <s v="Satış nümayəndəsi"/>
    <x v="0"/>
    <x v="10"/>
    <n v="54"/>
    <n v="89"/>
    <n v="4806"/>
    <s v="Inshaatgold"/>
    <s v="Şimal-şərq"/>
    <s v="Xaçmaz"/>
    <d v="2021-08-21T22:48:00"/>
  </r>
  <r>
    <s v="Bağışov Elnur İbad"/>
    <s v="Satış meneceri"/>
    <x v="0"/>
    <x v="35"/>
    <n v="69"/>
    <n v="70"/>
    <n v="4830"/>
    <s v="BlackWhite"/>
    <s v="Şimal-qərb"/>
    <s v="Gəncə"/>
    <d v="2021-08-22T00:00:00"/>
  </r>
  <r>
    <s v="Əliyeva Röya Əli"/>
    <s v="Satış nümayəndəsi"/>
    <x v="2"/>
    <x v="20"/>
    <n v="89"/>
    <n v="97"/>
    <n v="8633"/>
    <s v="Elba"/>
    <s v="Şimal-qərb"/>
    <s v="Gəncə"/>
    <d v="2021-08-22T01:12:00"/>
  </r>
  <r>
    <s v="Abdullayev Tahir Nurlan"/>
    <s v="Satış nümayəndəsi"/>
    <x v="4"/>
    <x v="49"/>
    <n v="50"/>
    <n v="106"/>
    <n v="5300"/>
    <s v="ABC"/>
    <s v="Şərq"/>
    <s v="Bakı"/>
    <d v="2021-08-22T02:24:00"/>
  </r>
  <r>
    <s v="Əliyeva Röya Əli"/>
    <s v="Satış nümayəndəsi"/>
    <x v="2"/>
    <x v="38"/>
    <n v="131"/>
    <n v="4"/>
    <n v="524"/>
    <s v="Standart"/>
    <s v="Şimal"/>
    <s v="İsmayıllı"/>
    <d v="2021-08-22T03:36:00"/>
  </r>
  <r>
    <s v="Əliyeva Röya Əli"/>
    <s v="Satış nümayəndəsi"/>
    <x v="4"/>
    <x v="49"/>
    <n v="50"/>
    <n v="100"/>
    <n v="5000"/>
    <s v="Standart"/>
    <s v="Şimal"/>
    <s v="İsmayıllı"/>
    <d v="2021-08-22T04:48:00"/>
  </r>
  <r>
    <s v="Sabilov Ayaz Teymur"/>
    <s v="Satış nümayəndəsi"/>
    <x v="4"/>
    <x v="43"/>
    <n v="16"/>
    <n v="118"/>
    <n v="1888"/>
    <s v="Ilmano"/>
    <s v="Şərq"/>
    <s v="Bakı"/>
    <d v="2021-08-22T06:00:00"/>
  </r>
  <r>
    <s v="Orucov Teymur Rəşad"/>
    <s v="Satış meneceri"/>
    <x v="0"/>
    <x v="30"/>
    <n v="31"/>
    <n v="11"/>
    <n v="341"/>
    <s v="Ilpatio"/>
    <s v="Şərq"/>
    <s v="Bakı"/>
    <d v="2021-08-22T07:12:00"/>
  </r>
  <r>
    <s v="Əliyev İlqar Samir"/>
    <s v="Satış meneceri"/>
    <x v="0"/>
    <x v="5"/>
    <n v="121"/>
    <n v="41"/>
    <n v="4961"/>
    <s v="Pero"/>
    <s v="Şimal-şərq"/>
    <s v="Quba"/>
    <d v="2021-08-22T08:24:00"/>
  </r>
  <r>
    <s v="Bağırov Seymur Orxan"/>
    <s v="Satış meneceri"/>
    <x v="0"/>
    <x v="24"/>
    <n v="32"/>
    <n v="26"/>
    <n v="832"/>
    <s v="Sinan"/>
    <s v="Cənub"/>
    <s v="Biləsuvar"/>
    <d v="2021-08-22T09:36:00"/>
  </r>
  <r>
    <s v="Abdullayev Tahir Nurlan"/>
    <s v="Satış nümayəndəsi"/>
    <x v="3"/>
    <x v="28"/>
    <n v="27"/>
    <n v="51"/>
    <n v="1377"/>
    <s v="Diema"/>
    <s v="Şimal-qərb"/>
    <s v="Ağstafa"/>
    <d v="2021-08-22T10:48:00"/>
  </r>
  <r>
    <s v="Əliyev İlqar Samir"/>
    <s v="Satış meneceri"/>
    <x v="1"/>
    <x v="7"/>
    <n v="65"/>
    <n v="10"/>
    <n v="650"/>
    <s v="BlackWhite"/>
    <s v="Şimal-qərb"/>
    <s v="Gəncə"/>
    <d v="2021-08-22T12:00:00"/>
  </r>
  <r>
    <s v="Əliyeva Röya Əli"/>
    <s v="Satış nümayəndəsi"/>
    <x v="3"/>
    <x v="25"/>
    <n v="67"/>
    <n v="3"/>
    <n v="201"/>
    <s v="Albana"/>
    <s v="Şimal-qərb"/>
    <s v="Ağstafa"/>
    <d v="2021-08-22T13:12:00"/>
  </r>
  <r>
    <s v="Mustafayeva Sona Abdulla"/>
    <s v="Satış nümayəndəsi"/>
    <x v="2"/>
    <x v="38"/>
    <n v="131"/>
    <n v="3"/>
    <n v="393"/>
    <s v="Invest"/>
    <s v="Şərq"/>
    <s v="Bakı"/>
    <d v="2021-08-22T14:24:00"/>
  </r>
  <r>
    <s v="Abdullayev Tahir Nurlan"/>
    <s v="Satış nümayəndəsi"/>
    <x v="0"/>
    <x v="40"/>
    <n v="128"/>
    <n v="13"/>
    <n v="1664"/>
    <s v="Albana"/>
    <s v="Şimal-qərb"/>
    <s v="Ağstafa"/>
    <d v="2021-08-22T15:36:00"/>
  </r>
  <r>
    <s v="Əliyev İlqar Samir"/>
    <s v="Satış meneceri"/>
    <x v="3"/>
    <x v="44"/>
    <n v="28"/>
    <n v="12"/>
    <n v="336"/>
    <s v="Future"/>
    <s v="Şimal-qərb"/>
    <s v="Gəncə"/>
    <d v="2021-08-22T16:48:00"/>
  </r>
  <r>
    <s v="Bağışov Elnur İbad"/>
    <s v="Satış meneceri"/>
    <x v="0"/>
    <x v="10"/>
    <n v="54"/>
    <n v="84"/>
    <n v="4536"/>
    <s v="Azgold"/>
    <s v="Şimal"/>
    <s v="Qəbələ"/>
    <d v="2021-08-22T18:00:00"/>
  </r>
  <r>
    <s v="Orucov Teymur Rəşad"/>
    <s v="Satış meneceri"/>
    <x v="2"/>
    <x v="34"/>
    <n v="68"/>
    <n v="108"/>
    <n v="7344"/>
    <s v="Number"/>
    <s v="Şimal-qərb"/>
    <s v="Gəncə"/>
    <d v="2021-08-22T19:12:00"/>
  </r>
  <r>
    <s v="Əliyeva Röya Əli"/>
    <s v="Satış nümayəndəsi"/>
    <x v="1"/>
    <x v="21"/>
    <n v="128"/>
    <n v="17"/>
    <n v="2176"/>
    <s v="Pero"/>
    <s v="Şimal-şərq"/>
    <s v="Quba"/>
    <d v="2021-08-22T20:24:00"/>
  </r>
  <r>
    <s v="Mustafayeva Sona Abdulla"/>
    <s v="Satış nümayəndəsi"/>
    <x v="0"/>
    <x v="32"/>
    <n v="119"/>
    <n v="5"/>
    <n v="595"/>
    <s v="Trim"/>
    <s v="Şimal"/>
    <s v="Zaqatala"/>
    <d v="2021-08-22T21:36:00"/>
  </r>
  <r>
    <s v="Sabilov Ayaz Teymur"/>
    <s v="Satış nümayəndəsi"/>
    <x v="3"/>
    <x v="48"/>
    <n v="73"/>
    <n v="47"/>
    <n v="3431"/>
    <s v="IzAst"/>
    <s v="Şərq"/>
    <s v="Sumqayıt"/>
    <d v="2021-08-22T22:48:00"/>
  </r>
  <r>
    <s v="Əliyev İlqar Samir"/>
    <s v="Satış meneceri"/>
    <x v="1"/>
    <x v="37"/>
    <n v="87"/>
    <n v="5"/>
    <n v="435"/>
    <s v="AZstar"/>
    <s v="Şimal-şərq"/>
    <s v="Quba"/>
    <d v="2021-08-23T00:00:00"/>
  </r>
  <r>
    <s v="Bağırov Seymur Orxan"/>
    <s v="Satış meneceri"/>
    <x v="0"/>
    <x v="0"/>
    <n v="98"/>
    <n v="4"/>
    <n v="392"/>
    <s v="Albana"/>
    <s v="Şimal-qərb"/>
    <s v="Ağstafa"/>
    <d v="2021-08-23T01:12:00"/>
  </r>
  <r>
    <s v="Əliyeva Röya Əli"/>
    <s v="Satış nümayəndəsi"/>
    <x v="0"/>
    <x v="0"/>
    <n v="98"/>
    <n v="6"/>
    <n v="588"/>
    <s v="Albana"/>
    <s v="Şimal-qərb"/>
    <s v="Ağstafa"/>
    <d v="2021-08-23T02:24:00"/>
  </r>
  <r>
    <s v="Bağışov Elnur İbad"/>
    <s v="Satış meneceri"/>
    <x v="2"/>
    <x v="39"/>
    <n v="85"/>
    <n v="5"/>
    <n v="425"/>
    <s v="Ilmano"/>
    <s v="Şərq"/>
    <s v="Bakı"/>
    <d v="2021-08-23T03:36:00"/>
  </r>
  <r>
    <s v="Əliyev İlqar Samir"/>
    <s v="Satış meneceri"/>
    <x v="3"/>
    <x v="41"/>
    <n v="107"/>
    <n v="7"/>
    <n v="749"/>
    <s v="IzAst"/>
    <s v="Şərq"/>
    <s v="Sumqayıt"/>
    <d v="2021-08-23T04:48:00"/>
  </r>
  <r>
    <s v="Bağırov Seymur Orxan"/>
    <s v="Satış meneceri"/>
    <x v="0"/>
    <x v="10"/>
    <n v="54"/>
    <n v="88"/>
    <n v="4752"/>
    <s v="Ilpatio"/>
    <s v="Şərq"/>
    <s v="Bakı"/>
    <d v="2021-08-23T06:00:00"/>
  </r>
  <r>
    <s v="Sabilov Ayaz Teymur"/>
    <s v="Satış nümayəndəsi"/>
    <x v="3"/>
    <x v="15"/>
    <n v="115"/>
    <n v="10"/>
    <n v="1150"/>
    <s v="Number"/>
    <s v="Şimal-qərb"/>
    <s v="Gəncə"/>
    <d v="2021-08-23T07:12:00"/>
  </r>
  <r>
    <s v="Sabilov Ayaz Teymur"/>
    <s v="Satış nümayəndəsi"/>
    <x v="0"/>
    <x v="17"/>
    <n v="83"/>
    <n v="10"/>
    <n v="830"/>
    <s v="ABC"/>
    <s v="Şərq"/>
    <s v="Bakı"/>
    <d v="2021-08-23T08:24:00"/>
  </r>
  <r>
    <s v="Sabilov Ayaz Teymur"/>
    <s v="Satış nümayəndəsi"/>
    <x v="1"/>
    <x v="7"/>
    <n v="65"/>
    <n v="8"/>
    <n v="520"/>
    <s v="Number"/>
    <s v="Şimal-qərb"/>
    <s v="Gəncə"/>
    <d v="2021-08-23T09:36:00"/>
  </r>
  <r>
    <s v="Abdullayev Tahir Nurlan"/>
    <s v="Satış nümayəndəsi"/>
    <x v="0"/>
    <x v="40"/>
    <n v="128"/>
    <n v="9"/>
    <n v="1152"/>
    <s v="Ilmano"/>
    <s v="Şərq"/>
    <s v="Bakı"/>
    <d v="2021-08-23T10:48:00"/>
  </r>
  <r>
    <s v="Əliyev İlqar Samir"/>
    <s v="Satış meneceri"/>
    <x v="4"/>
    <x v="47"/>
    <n v="134"/>
    <n v="79"/>
    <n v="10586"/>
    <s v="BlackWhite"/>
    <s v="Şimal-qərb"/>
    <s v="Gəncə"/>
    <d v="2021-08-23T12:00:00"/>
  </r>
  <r>
    <s v="Sabilov Ayaz Teymur"/>
    <s v="Satış nümayəndəsi"/>
    <x v="1"/>
    <x v="7"/>
    <n v="65"/>
    <n v="3"/>
    <n v="195"/>
    <s v="BlackWhite"/>
    <s v="Şimal-qərb"/>
    <s v="Gəncə"/>
    <d v="2021-08-23T13:12:00"/>
  </r>
  <r>
    <s v="Sabilov Ayaz Teymur"/>
    <s v="Satış nümayəndəsi"/>
    <x v="3"/>
    <x v="48"/>
    <n v="73"/>
    <n v="46"/>
    <n v="3358"/>
    <s v="Caspello"/>
    <s v="Cənub"/>
    <s v="Lənkəran"/>
    <d v="2021-08-23T14:24:00"/>
  </r>
  <r>
    <s v="Sabilov Ayaz Teymur"/>
    <s v="Satış nümayəndəsi"/>
    <x v="2"/>
    <x v="34"/>
    <n v="68"/>
    <n v="114"/>
    <n v="7752"/>
    <s v="Albana"/>
    <s v="Şimal-qərb"/>
    <s v="Ağstafa"/>
    <d v="2021-08-23T15:36:00"/>
  </r>
  <r>
    <s v="Bağışov Elnur İbad"/>
    <s v="Satış meneceri"/>
    <x v="1"/>
    <x v="12"/>
    <n v="121"/>
    <n v="4"/>
    <n v="484"/>
    <s v="Azgold"/>
    <s v="Şimal"/>
    <s v="Qəbələ"/>
    <d v="2021-08-23T16:48:00"/>
  </r>
  <r>
    <s v="Bağışov Elnur İbad"/>
    <s v="Satış meneceri"/>
    <x v="2"/>
    <x v="33"/>
    <n v="47"/>
    <n v="7"/>
    <n v="329"/>
    <s v="BlackWhite"/>
    <s v="Şimal-qərb"/>
    <s v="Gəncə"/>
    <d v="2021-08-23T18:00:00"/>
  </r>
  <r>
    <s v="Bağırov Seymur Orxan"/>
    <s v="Satış meneceri"/>
    <x v="0"/>
    <x v="10"/>
    <n v="54"/>
    <n v="90"/>
    <n v="4860"/>
    <s v="Elba"/>
    <s v="Şimal-qərb"/>
    <s v="Gəncə"/>
    <d v="2021-08-23T19:12:00"/>
  </r>
  <r>
    <s v="Bağışov Elnur İbad"/>
    <s v="Satış meneceri"/>
    <x v="1"/>
    <x v="37"/>
    <n v="87"/>
    <n v="10"/>
    <n v="870"/>
    <s v="Albana"/>
    <s v="Şimal-qərb"/>
    <s v="Ağstafa"/>
    <d v="2021-08-23T20:24:00"/>
  </r>
  <r>
    <s v="Orucov Teymur Rəşad"/>
    <s v="Satış meneceri"/>
    <x v="1"/>
    <x v="37"/>
    <n v="87"/>
    <n v="7"/>
    <n v="609"/>
    <s v="Zoom"/>
    <s v="Şimal-qərb"/>
    <s v="Şəmkir"/>
    <d v="2021-08-23T21:36:00"/>
  </r>
  <r>
    <s v="Əliyev İlqar Samir"/>
    <s v="Satış meneceri"/>
    <x v="0"/>
    <x v="14"/>
    <n v="47"/>
    <n v="10"/>
    <n v="470"/>
    <s v="Albana"/>
    <s v="Şimal-qərb"/>
    <s v="Ağstafa"/>
    <d v="2021-08-23T22:48:00"/>
  </r>
  <r>
    <s v="Bağırov Seymur Orxan"/>
    <s v="Satış meneceri"/>
    <x v="4"/>
    <x v="49"/>
    <n v="50"/>
    <n v="102"/>
    <n v="5100"/>
    <s v="Invest"/>
    <s v="Şərq"/>
    <s v="Bakı"/>
    <d v="2021-08-24T00:00:00"/>
  </r>
  <r>
    <s v="Sabilov Ayaz Teymur"/>
    <s v="Satış nümayəndəsi"/>
    <x v="0"/>
    <x v="0"/>
    <n v="98"/>
    <n v="7"/>
    <n v="686"/>
    <s v="Number"/>
    <s v="Şimal-qərb"/>
    <s v="Gəncə"/>
    <d v="2021-08-24T01:12:00"/>
  </r>
  <r>
    <s v="Bağırov Seymur Orxan"/>
    <s v="Satış meneceri"/>
    <x v="4"/>
    <x v="43"/>
    <n v="16"/>
    <n v="115"/>
    <n v="1840"/>
    <s v="Standart"/>
    <s v="Şimal"/>
    <s v="İsmayıllı"/>
    <d v="2021-08-24T02:24:00"/>
  </r>
  <r>
    <s v="Əliyev İlqar Samir"/>
    <s v="Satış meneceri"/>
    <x v="4"/>
    <x v="47"/>
    <n v="134"/>
    <n v="86"/>
    <n v="11524"/>
    <s v="Invest"/>
    <s v="Şərq"/>
    <s v="Bakı"/>
    <d v="2021-08-24T03:36:00"/>
  </r>
  <r>
    <s v="Orucov Teymur Rəşad"/>
    <s v="Satış meneceri"/>
    <x v="0"/>
    <x v="17"/>
    <n v="83"/>
    <n v="12"/>
    <n v="996"/>
    <s v="BlackWhite"/>
    <s v="Şimal-qərb"/>
    <s v="Gəncə"/>
    <d v="2021-08-24T04:48:00"/>
  </r>
  <r>
    <s v="Mustafayeva Sona Abdulla"/>
    <s v="Satış nümayəndəsi"/>
    <x v="2"/>
    <x v="36"/>
    <n v="73"/>
    <n v="5"/>
    <n v="365"/>
    <s v="Number"/>
    <s v="Şimal-qərb"/>
    <s v="Gəncə"/>
    <d v="2021-08-24T06:00:00"/>
  </r>
  <r>
    <s v="Bağırov Seymur Orxan"/>
    <s v="Satış meneceri"/>
    <x v="3"/>
    <x v="15"/>
    <n v="115"/>
    <n v="7"/>
    <n v="805"/>
    <s v="Ilpatio"/>
    <s v="Şərq"/>
    <s v="Bakı"/>
    <d v="2021-08-24T07:12:00"/>
  </r>
  <r>
    <s v="Mustafayeva Sona Abdulla"/>
    <s v="Satış nümayəndəsi"/>
    <x v="1"/>
    <x v="37"/>
    <n v="87"/>
    <n v="9"/>
    <n v="783"/>
    <s v="Elba"/>
    <s v="Şimal-qərb"/>
    <s v="Gəncə"/>
    <d v="2021-08-24T08:24:00"/>
  </r>
  <r>
    <s v="Əliyev İlqar Samir"/>
    <s v="Satış meneceri"/>
    <x v="2"/>
    <x v="36"/>
    <n v="73"/>
    <n v="5"/>
    <n v="365"/>
    <s v="Inshaatgold"/>
    <s v="Şimal-şərq"/>
    <s v="Xaçmaz"/>
    <d v="2021-08-24T09:36:00"/>
  </r>
  <r>
    <s v="Mustafayeva Sona Abdulla"/>
    <s v="Satış nümayəndəsi"/>
    <x v="0"/>
    <x v="5"/>
    <n v="121"/>
    <n v="37"/>
    <n v="4477"/>
    <s v="Stream"/>
    <s v="Cənub"/>
    <s v="Biləsuvar"/>
    <d v="2021-08-24T10:48:00"/>
  </r>
  <r>
    <s v="Bağırov Seymur Orxan"/>
    <s v="Satış meneceri"/>
    <x v="2"/>
    <x v="39"/>
    <n v="85"/>
    <n v="8"/>
    <n v="680"/>
    <s v="Trim"/>
    <s v="Şimal"/>
    <s v="Zaqatala"/>
    <d v="2021-08-24T12:00:00"/>
  </r>
  <r>
    <s v="Sabilov Ayaz Teymur"/>
    <s v="Satış nümayəndəsi"/>
    <x v="4"/>
    <x v="43"/>
    <n v="16"/>
    <n v="122"/>
    <n v="1952"/>
    <s v="BlackWhite"/>
    <s v="Şimal-qərb"/>
    <s v="Gəncə"/>
    <d v="2021-08-24T13:12:00"/>
  </r>
  <r>
    <s v="Sabilov Ayaz Teymur"/>
    <s v="Satış nümayəndəsi"/>
    <x v="0"/>
    <x v="14"/>
    <n v="47"/>
    <n v="4"/>
    <n v="188"/>
    <s v="Inshaatgold"/>
    <s v="Şimal-şərq"/>
    <s v="Xaçmaz"/>
    <d v="2021-08-24T14:24:00"/>
  </r>
  <r>
    <s v="Orucov Teymur Rəşad"/>
    <s v="Satış meneceri"/>
    <x v="3"/>
    <x v="44"/>
    <n v="28"/>
    <n v="14"/>
    <n v="392"/>
    <s v="Albana"/>
    <s v="Şimal-qərb"/>
    <s v="Ağstafa"/>
    <d v="2021-08-24T15:36:00"/>
  </r>
  <r>
    <s v="Əliyeva Röya Əli"/>
    <s v="Satış nümayəndəsi"/>
    <x v="1"/>
    <x v="21"/>
    <n v="128"/>
    <n v="16"/>
    <n v="2048"/>
    <s v="BlackWhite"/>
    <s v="Şimal-qərb"/>
    <s v="Gəncə"/>
    <d v="2021-08-24T16:48:00"/>
  </r>
  <r>
    <s v="Abdullayev Tahir Nurlan"/>
    <s v="Satış nümayəndəsi"/>
    <x v="2"/>
    <x v="20"/>
    <n v="89"/>
    <n v="101"/>
    <n v="8989"/>
    <s v="Pero"/>
    <s v="Şimal-şərq"/>
    <s v="Quba"/>
    <d v="2021-08-24T18:00:00"/>
  </r>
  <r>
    <s v="Mustafayeva Sona Abdulla"/>
    <s v="Satış nümayəndəsi"/>
    <x v="1"/>
    <x v="31"/>
    <n v="77"/>
    <n v="12"/>
    <n v="924"/>
    <s v="Invest"/>
    <s v="Şərq"/>
    <s v="Bakı"/>
    <d v="2021-08-24T19:12:00"/>
  </r>
  <r>
    <s v="Bağırov Seymur Orxan"/>
    <s v="Satış meneceri"/>
    <x v="1"/>
    <x v="29"/>
    <n v="133"/>
    <n v="12"/>
    <n v="1596"/>
    <s v="Stream"/>
    <s v="Cənub"/>
    <s v="Biləsuvar"/>
    <d v="2021-08-24T20:24:00"/>
  </r>
  <r>
    <s v="Sabilov Ayaz Teymur"/>
    <s v="Satış nümayəndəsi"/>
    <x v="0"/>
    <x v="35"/>
    <n v="69"/>
    <n v="72"/>
    <n v="4968"/>
    <s v="Alfa"/>
    <s v="Şimal-qərb"/>
    <s v="Şəmkir"/>
    <d v="2021-08-24T21:36:00"/>
  </r>
  <r>
    <s v="Bağışov Elnur İbad"/>
    <s v="Satış meneceri"/>
    <x v="0"/>
    <x v="0"/>
    <n v="98"/>
    <n v="8"/>
    <n v="784"/>
    <s v="ABC"/>
    <s v="Şərq"/>
    <s v="Bakı"/>
    <d v="2021-08-24T22:48:00"/>
  </r>
  <r>
    <s v="Bağırov Seymur Orxan"/>
    <s v="Satış meneceri"/>
    <x v="0"/>
    <x v="24"/>
    <n v="32"/>
    <n v="32"/>
    <n v="1024"/>
    <s v="Inshaatgold"/>
    <s v="Şimal-şərq"/>
    <s v="Xaçmaz"/>
    <d v="2021-08-25T00:00:00"/>
  </r>
  <r>
    <s v="Orucov Teymur Rəşad"/>
    <s v="Satış meneceri"/>
    <x v="2"/>
    <x v="16"/>
    <n v="107"/>
    <n v="6"/>
    <n v="642"/>
    <s v="Sansor"/>
    <s v="Şimal-qərb"/>
    <s v="Şəmkir"/>
    <d v="2021-08-25T01:12:00"/>
  </r>
  <r>
    <s v="Əliyev İlqar Samir"/>
    <s v="Satış meneceri"/>
    <x v="0"/>
    <x v="17"/>
    <n v="83"/>
    <n v="12"/>
    <n v="996"/>
    <s v="Future"/>
    <s v="Şimal-qərb"/>
    <s v="Gəncə"/>
    <d v="2021-08-25T02:24:00"/>
  </r>
  <r>
    <s v="Bağırov Seymur Orxan"/>
    <s v="Satış meneceri"/>
    <x v="3"/>
    <x v="28"/>
    <n v="27"/>
    <n v="55"/>
    <n v="1485"/>
    <s v="Human"/>
    <s v="Şərq"/>
    <s v="Sumqayıt"/>
    <d v="2021-08-25T03:36:00"/>
  </r>
  <r>
    <s v="Əliyev İlqar Samir"/>
    <s v="Satış meneceri"/>
    <x v="3"/>
    <x v="25"/>
    <n v="67"/>
    <n v="10"/>
    <n v="670"/>
    <s v="Zoom"/>
    <s v="Şimal-qərb"/>
    <s v="Şəmkir"/>
    <d v="2021-08-25T04:48:00"/>
  </r>
  <r>
    <s v="Sabilov Ayaz Teymur"/>
    <s v="Satış nümayəndəsi"/>
    <x v="2"/>
    <x v="34"/>
    <n v="68"/>
    <n v="107"/>
    <n v="7276"/>
    <s v="Ultra"/>
    <s v="Cənub"/>
    <s v="Nefçala"/>
    <d v="2021-08-25T06:00:00"/>
  </r>
  <r>
    <s v="Bağışov Elnur İbad"/>
    <s v="Satış meneceri"/>
    <x v="2"/>
    <x v="39"/>
    <n v="85"/>
    <n v="10"/>
    <n v="850"/>
    <s v="Zoom"/>
    <s v="Şimal-qərb"/>
    <s v="Şəmkir"/>
    <d v="2021-08-25T07:12:00"/>
  </r>
  <r>
    <s v="Bağışov Elnur İbad"/>
    <s v="Satış meneceri"/>
    <x v="2"/>
    <x v="33"/>
    <n v="47"/>
    <n v="3"/>
    <n v="141"/>
    <s v="Future"/>
    <s v="Şimal-qərb"/>
    <s v="Gəncə"/>
    <d v="2021-08-25T08:24:00"/>
  </r>
  <r>
    <s v="Əliyev İlqar Samir"/>
    <s v="Satış meneceri"/>
    <x v="0"/>
    <x v="26"/>
    <n v="6"/>
    <n v="154"/>
    <n v="924"/>
    <s v="Trim"/>
    <s v="Şimal"/>
    <s v="Zaqatala"/>
    <d v="2021-08-25T09:36:00"/>
  </r>
  <r>
    <s v="Sabilov Ayaz Teymur"/>
    <s v="Satış nümayəndəsi"/>
    <x v="1"/>
    <x v="29"/>
    <n v="133"/>
    <n v="10"/>
    <n v="1330"/>
    <s v="Albana"/>
    <s v="Şimal-qərb"/>
    <s v="Ağstafa"/>
    <d v="2021-08-25T10:48:00"/>
  </r>
  <r>
    <s v="Əliyev İlqar Samir"/>
    <s v="Satış meneceri"/>
    <x v="3"/>
    <x v="18"/>
    <n v="142"/>
    <n v="12"/>
    <n v="1704"/>
    <s v="Inshaatgold"/>
    <s v="Şimal-şərq"/>
    <s v="Xaçmaz"/>
    <d v="2021-08-25T12:00:00"/>
  </r>
  <r>
    <s v="Əliyev İlqar Samir"/>
    <s v="Satış meneceri"/>
    <x v="0"/>
    <x v="0"/>
    <n v="98"/>
    <n v="5"/>
    <n v="490"/>
    <s v="ABC"/>
    <s v="Şərq"/>
    <s v="Bakı"/>
    <d v="2021-08-25T13:12:00"/>
  </r>
  <r>
    <s v="Əliyeva Röya Əli"/>
    <s v="Satış nümayəndəsi"/>
    <x v="0"/>
    <x v="24"/>
    <n v="32"/>
    <n v="30"/>
    <n v="960"/>
    <s v="Ilmano"/>
    <s v="Şərq"/>
    <s v="Bakı"/>
    <d v="2021-08-25T14:24:00"/>
  </r>
  <r>
    <s v="Əliyeva Röya Əli"/>
    <s v="Satış nümayəndəsi"/>
    <x v="1"/>
    <x v="22"/>
    <n v="101"/>
    <n v="3"/>
    <n v="303"/>
    <s v="BlackWhite"/>
    <s v="Şimal-qərb"/>
    <s v="Gəncə"/>
    <d v="2021-08-25T15:36:00"/>
  </r>
  <r>
    <s v="Abdullayev Tahir Nurlan"/>
    <s v="Satış nümayəndəsi"/>
    <x v="1"/>
    <x v="12"/>
    <n v="121"/>
    <n v="7"/>
    <n v="847"/>
    <s v="Number"/>
    <s v="Şimal-qərb"/>
    <s v="Gəncə"/>
    <d v="2021-08-25T16:48:00"/>
  </r>
  <r>
    <s v="Sabilov Ayaz Teymur"/>
    <s v="Satış nümayəndəsi"/>
    <x v="1"/>
    <x v="22"/>
    <n v="101"/>
    <n v="7"/>
    <n v="707"/>
    <s v="Future"/>
    <s v="Şimal-qərb"/>
    <s v="Gəncə"/>
    <d v="2021-08-25T18:00:00"/>
  </r>
  <r>
    <s v="Orucov Teymur Rəşad"/>
    <s v="Satış meneceri"/>
    <x v="3"/>
    <x v="18"/>
    <n v="142"/>
    <n v="10"/>
    <n v="1420"/>
    <s v="Ultra"/>
    <s v="Cənub"/>
    <s v="Nefçala"/>
    <d v="2021-08-25T19:12:00"/>
  </r>
  <r>
    <s v="Əliyeva Röya Əli"/>
    <s v="Satış nümayəndəsi"/>
    <x v="0"/>
    <x v="32"/>
    <n v="119"/>
    <n v="9"/>
    <n v="1071"/>
    <s v="Stream"/>
    <s v="Cənub"/>
    <s v="Biləsuvar"/>
    <d v="2021-08-25T20:24:00"/>
  </r>
  <r>
    <s v="Bağırov Seymur Orxan"/>
    <s v="Satış meneceri"/>
    <x v="1"/>
    <x v="29"/>
    <n v="133"/>
    <n v="11"/>
    <n v="1463"/>
    <s v="Zoom"/>
    <s v="Şimal-qərb"/>
    <s v="Şəmkir"/>
    <d v="2021-08-25T21:36:00"/>
  </r>
  <r>
    <s v="Əliyeva Röya Əli"/>
    <s v="Satış nümayəndəsi"/>
    <x v="3"/>
    <x v="18"/>
    <n v="142"/>
    <n v="8"/>
    <n v="1136"/>
    <s v="Inshaatgold"/>
    <s v="Şimal-şərq"/>
    <s v="Xaçmaz"/>
    <d v="2021-08-25T22:48:00"/>
  </r>
  <r>
    <s v="Bağışov Elnur İbad"/>
    <s v="Satış meneceri"/>
    <x v="4"/>
    <x v="47"/>
    <n v="134"/>
    <n v="79"/>
    <n v="10586"/>
    <s v="Ultra"/>
    <s v="Cənub"/>
    <s v="Nefçala"/>
    <d v="2021-08-26T00:00:00"/>
  </r>
  <r>
    <s v="Orucov Teymur Rəşad"/>
    <s v="Satış meneceri"/>
    <x v="3"/>
    <x v="19"/>
    <n v="70"/>
    <n v="7"/>
    <n v="490"/>
    <s v="Ilmano"/>
    <s v="Şərq"/>
    <s v="Bakı"/>
    <d v="2021-08-26T01:12:00"/>
  </r>
  <r>
    <s v="Bağışov Elnur İbad"/>
    <s v="Satış meneceri"/>
    <x v="2"/>
    <x v="38"/>
    <n v="131"/>
    <n v="5"/>
    <n v="655"/>
    <s v="Zoom"/>
    <s v="Şimal-qərb"/>
    <s v="Şəmkir"/>
    <d v="2021-08-26T02:24:00"/>
  </r>
  <r>
    <s v="Əliyev İlqar Samir"/>
    <s v="Satış meneceri"/>
    <x v="3"/>
    <x v="25"/>
    <n v="67"/>
    <n v="8"/>
    <n v="536"/>
    <s v="Human"/>
    <s v="Şərq"/>
    <s v="Sumqayıt"/>
    <d v="2021-08-26T03:36:00"/>
  </r>
  <r>
    <s v="Sabilov Ayaz Teymur"/>
    <s v="Satış nümayəndəsi"/>
    <x v="3"/>
    <x v="18"/>
    <n v="142"/>
    <n v="7"/>
    <n v="994"/>
    <s v="Invest"/>
    <s v="Şərq"/>
    <s v="Bakı"/>
    <d v="2021-08-26T04:48:00"/>
  </r>
  <r>
    <s v="Əliyev İlqar Samir"/>
    <s v="Satış meneceri"/>
    <x v="2"/>
    <x v="38"/>
    <n v="131"/>
    <n v="10"/>
    <n v="1310"/>
    <s v="Human"/>
    <s v="Şərq"/>
    <s v="Sumqayıt"/>
    <d v="2021-08-26T06:00:00"/>
  </r>
  <r>
    <s v="Əliyev İlqar Samir"/>
    <s v="Satış meneceri"/>
    <x v="1"/>
    <x v="1"/>
    <n v="145"/>
    <n v="11"/>
    <n v="1595"/>
    <s v="Ilpatio"/>
    <s v="Şərq"/>
    <s v="Bakı"/>
    <d v="2021-08-26T07:12:00"/>
  </r>
  <r>
    <s v="Əliyev İlqar Samir"/>
    <s v="Satış meneceri"/>
    <x v="3"/>
    <x v="25"/>
    <n v="67"/>
    <n v="7"/>
    <n v="469"/>
    <s v="Future"/>
    <s v="Şimal-qərb"/>
    <s v="Gəncə"/>
    <d v="2021-08-26T08:24:00"/>
  </r>
  <r>
    <s v="Sabilov Ayaz Teymur"/>
    <s v="Satış nümayəndəsi"/>
    <x v="1"/>
    <x v="37"/>
    <n v="87"/>
    <n v="6"/>
    <n v="522"/>
    <s v="Future"/>
    <s v="Şimal-qərb"/>
    <s v="Gəncə"/>
    <d v="2021-08-26T09:36:00"/>
  </r>
  <r>
    <s v="Sabilov Ayaz Teymur"/>
    <s v="Satış nümayəndəsi"/>
    <x v="4"/>
    <x v="43"/>
    <n v="16"/>
    <n v="121"/>
    <n v="1936"/>
    <s v="AZstar"/>
    <s v="Şimal-şərq"/>
    <s v="Quba"/>
    <d v="2021-08-26T10:48:00"/>
  </r>
  <r>
    <s v="Bağışov Elnur İbad"/>
    <s v="Satış meneceri"/>
    <x v="3"/>
    <x v="25"/>
    <n v="67"/>
    <n v="7"/>
    <n v="469"/>
    <s v="Caspello"/>
    <s v="Cənub"/>
    <s v="Lənkəran"/>
    <d v="2021-08-26T12:00:00"/>
  </r>
  <r>
    <s v="Əliyeva Röya Əli"/>
    <s v="Satış nümayəndəsi"/>
    <x v="3"/>
    <x v="13"/>
    <n v="130"/>
    <n v="15"/>
    <n v="1950"/>
    <s v="Number"/>
    <s v="Şimal-qərb"/>
    <s v="Gəncə"/>
    <d v="2021-08-26T13:12:00"/>
  </r>
  <r>
    <s v="Bağırov Seymur Orxan"/>
    <s v="Satış meneceri"/>
    <x v="1"/>
    <x v="23"/>
    <n v="40"/>
    <n v="11"/>
    <n v="440"/>
    <s v="Sensora"/>
    <s v="Şərq"/>
    <s v="Xırdalan"/>
    <d v="2021-08-26T14:24:00"/>
  </r>
  <r>
    <s v="Bağışov Elnur İbad"/>
    <s v="Satış meneceri"/>
    <x v="2"/>
    <x v="39"/>
    <n v="85"/>
    <n v="10"/>
    <n v="850"/>
    <s v="Ultra"/>
    <s v="Cənub"/>
    <s v="Nefçala"/>
    <d v="2021-08-26T15:36:00"/>
  </r>
  <r>
    <s v="Mustafayeva Sona Abdulla"/>
    <s v="Satış nümayəndəsi"/>
    <x v="0"/>
    <x v="2"/>
    <n v="38"/>
    <n v="10"/>
    <n v="380"/>
    <s v="Caspello"/>
    <s v="Cənub"/>
    <s v="Lənkəran"/>
    <d v="2021-08-26T16:48:00"/>
  </r>
  <r>
    <s v="Abdullayev Tahir Nurlan"/>
    <s v="Satış nümayəndəsi"/>
    <x v="0"/>
    <x v="26"/>
    <n v="6"/>
    <n v="154"/>
    <n v="924"/>
    <s v="Ultra"/>
    <s v="Cənub"/>
    <s v="Nefçala"/>
    <d v="2021-08-26T18:00:00"/>
  </r>
  <r>
    <s v="Sabilov Ayaz Teymur"/>
    <s v="Satış nümayəndəsi"/>
    <x v="2"/>
    <x v="16"/>
    <n v="107"/>
    <n v="10"/>
    <n v="1070"/>
    <s v="Zoom"/>
    <s v="Şimal-qərb"/>
    <s v="Şəmkir"/>
    <d v="2021-08-26T19:12:00"/>
  </r>
  <r>
    <s v="Sabilov Ayaz Teymur"/>
    <s v="Satış nümayəndəsi"/>
    <x v="0"/>
    <x v="40"/>
    <n v="128"/>
    <n v="8"/>
    <n v="1024"/>
    <s v="Sensora"/>
    <s v="Şərq"/>
    <s v="Xırdalan"/>
    <d v="2021-08-26T20:24:00"/>
  </r>
  <r>
    <s v="Əliyeva Röya Əli"/>
    <s v="Satış nümayəndəsi"/>
    <x v="3"/>
    <x v="18"/>
    <n v="142"/>
    <n v="13"/>
    <n v="1846"/>
    <s v="Future"/>
    <s v="Şimal-qərb"/>
    <s v="Gəncə"/>
    <d v="2021-08-26T21:36:00"/>
  </r>
  <r>
    <s v="Bağırov Seymur Orxan"/>
    <s v="Satış meneceri"/>
    <x v="2"/>
    <x v="34"/>
    <n v="68"/>
    <n v="109"/>
    <n v="7412"/>
    <s v="Zoom"/>
    <s v="Şimal-qərb"/>
    <s v="Şəmkir"/>
    <d v="2021-08-26T22:48:00"/>
  </r>
  <r>
    <s v="Bağırov Seymur Orxan"/>
    <s v="Satış meneceri"/>
    <x v="4"/>
    <x v="43"/>
    <n v="16"/>
    <n v="119"/>
    <n v="1904"/>
    <s v="Pero"/>
    <s v="Şimal-şərq"/>
    <s v="Quba"/>
    <d v="2021-08-27T00:00:00"/>
  </r>
  <r>
    <s v="Orucov Teymur Rəşad"/>
    <s v="Satış meneceri"/>
    <x v="1"/>
    <x v="22"/>
    <n v="101"/>
    <n v="4"/>
    <n v="404"/>
    <s v="Sensora"/>
    <s v="Şərq"/>
    <s v="Xırdalan"/>
    <d v="2021-08-27T01:12:00"/>
  </r>
  <r>
    <s v="Mustafayeva Sona Abdulla"/>
    <s v="Satış nümayəndəsi"/>
    <x v="1"/>
    <x v="7"/>
    <n v="65"/>
    <n v="3"/>
    <n v="195"/>
    <s v="Ilmano"/>
    <s v="Şərq"/>
    <s v="Bakı"/>
    <d v="2021-08-27T02:24:00"/>
  </r>
  <r>
    <s v="Əliyeva Röya Əli"/>
    <s v="Satış nümayəndəsi"/>
    <x v="1"/>
    <x v="1"/>
    <n v="145"/>
    <n v="12"/>
    <n v="1740"/>
    <s v="Number"/>
    <s v="Şimal-qərb"/>
    <s v="Gəncə"/>
    <d v="2021-08-27T03:36:00"/>
  </r>
  <r>
    <s v="Bağışov Elnur İbad"/>
    <s v="Satış meneceri"/>
    <x v="1"/>
    <x v="22"/>
    <n v="101"/>
    <n v="5"/>
    <n v="505"/>
    <s v="Pero"/>
    <s v="Şimal-şərq"/>
    <s v="Quba"/>
    <d v="2021-08-27T04:48:00"/>
  </r>
  <r>
    <s v="Abdullayev Tahir Nurlan"/>
    <s v="Satış nümayəndəsi"/>
    <x v="4"/>
    <x v="49"/>
    <n v="50"/>
    <n v="104"/>
    <n v="5200"/>
    <s v="Albana"/>
    <s v="Şimal-qərb"/>
    <s v="Ağstafa"/>
    <d v="2021-08-27T06:00:00"/>
  </r>
  <r>
    <s v="Abdullayev Tahir Nurlan"/>
    <s v="Satış nümayəndəsi"/>
    <x v="0"/>
    <x v="17"/>
    <n v="83"/>
    <n v="14"/>
    <n v="1162"/>
    <s v="Ultra"/>
    <s v="Cənub"/>
    <s v="Nefçala"/>
    <d v="2021-08-27T07:12:00"/>
  </r>
  <r>
    <s v="Əliyev İlqar Samir"/>
    <s v="Satış meneceri"/>
    <x v="3"/>
    <x v="44"/>
    <n v="28"/>
    <n v="11"/>
    <n v="308"/>
    <s v="Standart"/>
    <s v="Şimal"/>
    <s v="İsmayıllı"/>
    <d v="2021-08-27T08:24:00"/>
  </r>
  <r>
    <s v="Bağırov Seymur Orxan"/>
    <s v="Satış meneceri"/>
    <x v="1"/>
    <x v="23"/>
    <n v="40"/>
    <n v="10"/>
    <n v="400"/>
    <s v="Inshaatgold"/>
    <s v="Şimal-şərq"/>
    <s v="Xaçmaz"/>
    <d v="2021-08-27T09:36:00"/>
  </r>
  <r>
    <s v="Bağırov Seymur Orxan"/>
    <s v="Satış meneceri"/>
    <x v="3"/>
    <x v="18"/>
    <n v="142"/>
    <n v="6"/>
    <n v="852"/>
    <s v="BlackWhite"/>
    <s v="Şimal-qərb"/>
    <s v="Gəncə"/>
    <d v="2021-08-27T10:48:00"/>
  </r>
  <r>
    <s v="Sabilov Ayaz Teymur"/>
    <s v="Satış nümayəndəsi"/>
    <x v="1"/>
    <x v="8"/>
    <n v="50"/>
    <n v="11"/>
    <n v="550"/>
    <s v="Caspello"/>
    <s v="Cənub"/>
    <s v="Lənkəran"/>
    <d v="2021-08-27T12:00:00"/>
  </r>
  <r>
    <s v="Abdullayev Tahir Nurlan"/>
    <s v="Satış nümayəndəsi"/>
    <x v="2"/>
    <x v="36"/>
    <n v="73"/>
    <n v="4"/>
    <n v="292"/>
    <s v="Number"/>
    <s v="Şimal-qərb"/>
    <s v="Gəncə"/>
    <d v="2021-08-27T13:12:00"/>
  </r>
  <r>
    <s v="Əliyev İlqar Samir"/>
    <s v="Satış meneceri"/>
    <x v="3"/>
    <x v="18"/>
    <n v="142"/>
    <n v="11"/>
    <n v="1562"/>
    <s v="Future"/>
    <s v="Şimal-qərb"/>
    <s v="Gəncə"/>
    <d v="2021-08-27T14:24:00"/>
  </r>
  <r>
    <s v="Orucov Teymur Rəşad"/>
    <s v="Satış meneceri"/>
    <x v="0"/>
    <x v="32"/>
    <n v="119"/>
    <n v="8"/>
    <n v="952"/>
    <s v="Future"/>
    <s v="Şimal-qərb"/>
    <s v="Gəncə"/>
    <d v="2021-08-27T15:36:00"/>
  </r>
  <r>
    <s v="Əliyev İlqar Samir"/>
    <s v="Satış meneceri"/>
    <x v="0"/>
    <x v="24"/>
    <n v="32"/>
    <n v="34"/>
    <n v="1088"/>
    <s v="Future"/>
    <s v="Şimal-qərb"/>
    <s v="Gəncə"/>
    <d v="2021-08-27T16:48:00"/>
  </r>
  <r>
    <s v="Orucov Teymur Rəşad"/>
    <s v="Satış meneceri"/>
    <x v="0"/>
    <x v="24"/>
    <n v="32"/>
    <n v="32"/>
    <n v="1024"/>
    <s v="Albana"/>
    <s v="Şimal-qərb"/>
    <s v="Ağstafa"/>
    <d v="2021-08-27T18:00:00"/>
  </r>
  <r>
    <s v="Sabilov Ayaz Teymur"/>
    <s v="Satış nümayəndəsi"/>
    <x v="0"/>
    <x v="24"/>
    <n v="32"/>
    <n v="28"/>
    <n v="896"/>
    <s v="Albana"/>
    <s v="Şimal-qərb"/>
    <s v="Ağstafa"/>
    <d v="2021-08-27T19:12:00"/>
  </r>
  <r>
    <s v="Sabilov Ayaz Teymur"/>
    <s v="Satış nümayəndəsi"/>
    <x v="2"/>
    <x v="34"/>
    <n v="68"/>
    <n v="108"/>
    <n v="7344"/>
    <s v="Inshaatgold"/>
    <s v="Şimal-şərq"/>
    <s v="Xaçmaz"/>
    <d v="2021-08-27T20:24:00"/>
  </r>
  <r>
    <s v="Abdullayev Tahir Nurlan"/>
    <s v="Satış nümayəndəsi"/>
    <x v="0"/>
    <x v="24"/>
    <n v="32"/>
    <n v="31"/>
    <n v="992"/>
    <s v="Number"/>
    <s v="Şimal-qərb"/>
    <s v="Gəncə"/>
    <d v="2021-08-27T21:36:00"/>
  </r>
  <r>
    <s v="Orucov Teymur Rəşad"/>
    <s v="Satış meneceri"/>
    <x v="4"/>
    <x v="47"/>
    <n v="134"/>
    <n v="81"/>
    <n v="10854"/>
    <s v="Ultra"/>
    <s v="Cənub"/>
    <s v="Nefçala"/>
    <d v="2021-08-27T22:48:00"/>
  </r>
  <r>
    <s v="Sabilov Ayaz Teymur"/>
    <s v="Satış nümayəndəsi"/>
    <x v="0"/>
    <x v="2"/>
    <n v="38"/>
    <n v="6"/>
    <n v="228"/>
    <s v="Ultra"/>
    <s v="Cənub"/>
    <s v="Nefçala"/>
    <d v="2021-08-28T00:00:00"/>
  </r>
  <r>
    <s v="Sabilov Ayaz Teymur"/>
    <s v="Satış nümayəndəsi"/>
    <x v="3"/>
    <x v="13"/>
    <n v="130"/>
    <n v="9"/>
    <n v="1170"/>
    <s v="Future"/>
    <s v="Şimal-qərb"/>
    <s v="Gəncə"/>
    <d v="2021-08-28T01:12:00"/>
  </r>
  <r>
    <s v="Abdullayev Tahir Nurlan"/>
    <s v="Satış nümayəndəsi"/>
    <x v="1"/>
    <x v="7"/>
    <n v="65"/>
    <n v="8"/>
    <n v="520"/>
    <s v="Caspello"/>
    <s v="Cənub"/>
    <s v="Lənkəran"/>
    <d v="2021-08-28T02:24:00"/>
  </r>
  <r>
    <s v="Mustafayeva Sona Abdulla"/>
    <s v="Satış nümayəndəsi"/>
    <x v="1"/>
    <x v="31"/>
    <n v="77"/>
    <n v="8"/>
    <n v="616"/>
    <s v="Ultra"/>
    <s v="Cənub"/>
    <s v="Nefçala"/>
    <d v="2021-08-28T03:36:00"/>
  </r>
  <r>
    <s v="Əliyev İlqar Samir"/>
    <s v="Satış meneceri"/>
    <x v="3"/>
    <x v="28"/>
    <n v="27"/>
    <n v="56"/>
    <n v="1512"/>
    <s v="Zoom"/>
    <s v="Şimal-qərb"/>
    <s v="Şəmkir"/>
    <d v="2021-08-28T04:48:00"/>
  </r>
  <r>
    <s v="Mustafayeva Sona Abdulla"/>
    <s v="Satış nümayəndəsi"/>
    <x v="0"/>
    <x v="14"/>
    <n v="47"/>
    <n v="6"/>
    <n v="282"/>
    <s v="Zoom"/>
    <s v="Şimal-qərb"/>
    <s v="Şəmkir"/>
    <d v="2021-08-28T06:00:00"/>
  </r>
  <r>
    <s v="Orucov Teymur Rəşad"/>
    <s v="Satış meneceri"/>
    <x v="2"/>
    <x v="3"/>
    <n v="40"/>
    <n v="241"/>
    <n v="9640"/>
    <s v="Albana"/>
    <s v="Şimal-qərb"/>
    <s v="Ağstafa"/>
    <d v="2021-08-28T07:12:00"/>
  </r>
  <r>
    <s v="Əliyeva Röya Əli"/>
    <s v="Satış nümayəndəsi"/>
    <x v="2"/>
    <x v="33"/>
    <n v="47"/>
    <n v="7"/>
    <n v="329"/>
    <s v="Human"/>
    <s v="Şərq"/>
    <s v="Sumqayıt"/>
    <d v="2021-08-28T08:24:00"/>
  </r>
  <r>
    <s v="Bağışov Elnur İbad"/>
    <s v="Satış meneceri"/>
    <x v="1"/>
    <x v="7"/>
    <n v="65"/>
    <n v="4"/>
    <n v="260"/>
    <s v="Stream"/>
    <s v="Cənub"/>
    <s v="Biləsuvar"/>
    <d v="2021-08-28T09:36:00"/>
  </r>
  <r>
    <s v="Sabilov Ayaz Teymur"/>
    <s v="Satış nümayəndəsi"/>
    <x v="3"/>
    <x v="15"/>
    <n v="115"/>
    <n v="14"/>
    <n v="1610"/>
    <s v="Caspello"/>
    <s v="Cənub"/>
    <s v="Lənkəran"/>
    <d v="2021-08-28T10:48:00"/>
  </r>
  <r>
    <s v="Əliyeva Röya Əli"/>
    <s v="Satış nümayəndəsi"/>
    <x v="0"/>
    <x v="26"/>
    <n v="6"/>
    <n v="1183"/>
    <n v="7098"/>
    <s v="Caspello"/>
    <s v="Cənub"/>
    <s v="Lənkəran"/>
    <d v="2021-08-28T12:00:00"/>
  </r>
  <r>
    <s v="Sabilov Ayaz Teymur"/>
    <s v="Satış nümayəndəsi"/>
    <x v="1"/>
    <x v="21"/>
    <n v="128"/>
    <n v="17"/>
    <n v="2176"/>
    <s v="Albana"/>
    <s v="Şimal-qərb"/>
    <s v="Ağstafa"/>
    <d v="2021-08-28T13:12:00"/>
  </r>
  <r>
    <s v="Əliyeva Röya Əli"/>
    <s v="Satış nümayəndəsi"/>
    <x v="3"/>
    <x v="18"/>
    <n v="142"/>
    <n v="13"/>
    <n v="1846"/>
    <s v="Number"/>
    <s v="Şimal-qərb"/>
    <s v="Gəncə"/>
    <d v="2021-08-28T14:24:00"/>
  </r>
  <r>
    <s v="Bağışov Elnur İbad"/>
    <s v="Satış meneceri"/>
    <x v="0"/>
    <x v="26"/>
    <n v="6"/>
    <n v="1181"/>
    <n v="7086"/>
    <s v="Caspello"/>
    <s v="Cənub"/>
    <s v="Lənkəran"/>
    <d v="2021-08-28T15:36:00"/>
  </r>
  <r>
    <s v="Əliyev İlqar Samir"/>
    <s v="Satış meneceri"/>
    <x v="2"/>
    <x v="3"/>
    <n v="40"/>
    <n v="101"/>
    <n v="4040"/>
    <s v="BlackWhite"/>
    <s v="Şimal-qərb"/>
    <s v="Gəncə"/>
    <d v="2021-08-28T16:48:00"/>
  </r>
  <r>
    <s v="Əliyeva Röya Əli"/>
    <s v="Satış nümayəndəsi"/>
    <x v="1"/>
    <x v="23"/>
    <n v="40"/>
    <n v="10"/>
    <n v="400"/>
    <s v="Future"/>
    <s v="Şimal-qərb"/>
    <s v="Gəncə"/>
    <d v="2021-08-28T18:00:00"/>
  </r>
  <r>
    <s v="Mustafayeva Sona Abdulla"/>
    <s v="Satış nümayəndəsi"/>
    <x v="2"/>
    <x v="42"/>
    <n v="47"/>
    <n v="10"/>
    <n v="470"/>
    <s v="Zoom"/>
    <s v="Şimal-qərb"/>
    <s v="Şəmkir"/>
    <d v="2021-08-28T19:12:00"/>
  </r>
  <r>
    <s v="Bağışov Elnur İbad"/>
    <s v="Satış meneceri"/>
    <x v="2"/>
    <x v="3"/>
    <n v="40"/>
    <n v="99"/>
    <n v="3960"/>
    <s v="BlackWhite"/>
    <s v="Şimal-qərb"/>
    <s v="Gəncə"/>
    <d v="2021-08-28T20:24:00"/>
  </r>
  <r>
    <s v="Əliyev İlqar Samir"/>
    <s v="Satış meneceri"/>
    <x v="1"/>
    <x v="12"/>
    <n v="121"/>
    <n v="8"/>
    <n v="968"/>
    <s v="Trim"/>
    <s v="Şimal"/>
    <s v="Zaqatala"/>
    <d v="2021-08-28T21:36:00"/>
  </r>
  <r>
    <s v="Bağışov Elnur İbad"/>
    <s v="Satış meneceri"/>
    <x v="0"/>
    <x v="10"/>
    <n v="54"/>
    <n v="87"/>
    <n v="4698"/>
    <s v="Albana"/>
    <s v="Şimal-qərb"/>
    <s v="Ağstafa"/>
    <d v="2021-08-28T22:48:00"/>
  </r>
  <r>
    <s v="Sabilov Ayaz Teymur"/>
    <s v="Satış nümayəndəsi"/>
    <x v="2"/>
    <x v="42"/>
    <n v="47"/>
    <n v="5"/>
    <n v="235"/>
    <s v="Albana"/>
    <s v="Şimal-qərb"/>
    <s v="Ağstafa"/>
    <d v="2021-08-29T00:00:00"/>
  </r>
  <r>
    <s v="Abdullayev Tahir Nurlan"/>
    <s v="Satış nümayəndəsi"/>
    <x v="0"/>
    <x v="0"/>
    <n v="98"/>
    <n v="5"/>
    <n v="490"/>
    <s v="Ilmano"/>
    <s v="Şərq"/>
    <s v="Bakı"/>
    <d v="2021-08-29T01:12:00"/>
  </r>
  <r>
    <s v="Orucov Teymur Rəşad"/>
    <s v="Satış meneceri"/>
    <x v="3"/>
    <x v="41"/>
    <n v="107"/>
    <n v="7"/>
    <n v="749"/>
    <s v="Alfa"/>
    <s v="Şimal-qərb"/>
    <s v="Şəmkir"/>
    <d v="2021-08-29T02:24:00"/>
  </r>
  <r>
    <s v="Mustafayeva Sona Abdulla"/>
    <s v="Satış nümayəndəsi"/>
    <x v="4"/>
    <x v="47"/>
    <n v="134"/>
    <n v="83"/>
    <n v="11122"/>
    <s v="Caspello"/>
    <s v="Cənub"/>
    <s v="Lənkəran"/>
    <d v="2021-08-29T03:36:00"/>
  </r>
  <r>
    <s v="Sabilov Ayaz Teymur"/>
    <s v="Satış nümayəndəsi"/>
    <x v="3"/>
    <x v="41"/>
    <n v="107"/>
    <n v="7"/>
    <n v="749"/>
    <s v="Ilpatio"/>
    <s v="Şərq"/>
    <s v="Bakı"/>
    <d v="2021-08-29T04:48:00"/>
  </r>
  <r>
    <s v="Orucov Teymur Rəşad"/>
    <s v="Satış meneceri"/>
    <x v="0"/>
    <x v="32"/>
    <n v="119"/>
    <n v="12"/>
    <n v="1428"/>
    <s v="Number"/>
    <s v="Şimal-qərb"/>
    <s v="Gəncə"/>
    <d v="2021-08-29T06:00:00"/>
  </r>
  <r>
    <s v="Mustafayeva Sona Abdulla"/>
    <s v="Satış nümayəndəsi"/>
    <x v="4"/>
    <x v="47"/>
    <n v="134"/>
    <n v="84"/>
    <n v="11256"/>
    <s v="Alfa"/>
    <s v="Şimal-qərb"/>
    <s v="Şəmkir"/>
    <d v="2021-08-29T07:12:00"/>
  </r>
  <r>
    <s v="Abdullayev Tahir Nurlan"/>
    <s v="Satış nümayəndəsi"/>
    <x v="2"/>
    <x v="38"/>
    <n v="131"/>
    <n v="5"/>
    <n v="655"/>
    <s v="Ilpatio"/>
    <s v="Şərq"/>
    <s v="Bakı"/>
    <d v="2021-08-29T08:24:00"/>
  </r>
  <r>
    <s v="Orucov Teymur Rəşad"/>
    <s v="Satış meneceri"/>
    <x v="4"/>
    <x v="43"/>
    <n v="16"/>
    <n v="117"/>
    <n v="1872"/>
    <s v="Sensora"/>
    <s v="Şərq"/>
    <s v="Xırdalan"/>
    <d v="2021-08-29T09:36:00"/>
  </r>
  <r>
    <s v="Əliyev İlqar Samir"/>
    <s v="Satış meneceri"/>
    <x v="2"/>
    <x v="3"/>
    <n v="40"/>
    <n v="199"/>
    <n v="7960"/>
    <s v="Sensora"/>
    <s v="Şərq"/>
    <s v="Xırdalan"/>
    <d v="2021-08-29T10:48:00"/>
  </r>
  <r>
    <s v="Əliyeva Röya Əli"/>
    <s v="Satış nümayəndəsi"/>
    <x v="3"/>
    <x v="15"/>
    <n v="115"/>
    <n v="9"/>
    <n v="1035"/>
    <s v="Human"/>
    <s v="Şərq"/>
    <s v="Sumqayıt"/>
    <d v="2021-08-29T12:00:00"/>
  </r>
  <r>
    <s v="Abdullayev Tahir Nurlan"/>
    <s v="Satış nümayəndəsi"/>
    <x v="3"/>
    <x v="48"/>
    <n v="73"/>
    <n v="45"/>
    <n v="3285"/>
    <s v="ABC"/>
    <s v="Şərq"/>
    <s v="Bakı"/>
    <d v="2021-08-29T13:12:00"/>
  </r>
  <r>
    <s v="Bağırov Seymur Orxan"/>
    <s v="Satış meneceri"/>
    <x v="1"/>
    <x v="22"/>
    <n v="101"/>
    <n v="2"/>
    <n v="202"/>
    <s v="Sensora"/>
    <s v="Şərq"/>
    <s v="Xırdalan"/>
    <d v="2021-08-29T14:24:00"/>
  </r>
  <r>
    <s v="Əliyev İlqar Samir"/>
    <s v="Satış meneceri"/>
    <x v="3"/>
    <x v="28"/>
    <n v="27"/>
    <n v="51"/>
    <n v="1377"/>
    <s v="Future"/>
    <s v="Şimal-qərb"/>
    <s v="Gəncə"/>
    <d v="2021-08-29T15:36:00"/>
  </r>
  <r>
    <s v="Əliyev İlqar Samir"/>
    <s v="Satış meneceri"/>
    <x v="3"/>
    <x v="28"/>
    <n v="27"/>
    <n v="58"/>
    <n v="1566"/>
    <s v="Elba"/>
    <s v="Şimal-qərb"/>
    <s v="Gəncə"/>
    <d v="2021-08-29T16:48:00"/>
  </r>
  <r>
    <s v="Əliyev İlqar Samir"/>
    <s v="Satış meneceri"/>
    <x v="3"/>
    <x v="25"/>
    <n v="67"/>
    <n v="10"/>
    <n v="670"/>
    <s v="Zoom"/>
    <s v="Şimal-qərb"/>
    <s v="Şəmkir"/>
    <d v="2021-08-29T18:00:00"/>
  </r>
  <r>
    <s v="Əliyeva Röya Əli"/>
    <s v="Satış nümayəndəsi"/>
    <x v="2"/>
    <x v="39"/>
    <n v="85"/>
    <n v="7"/>
    <n v="595"/>
    <s v="Sensora"/>
    <s v="Şərq"/>
    <s v="Xırdalan"/>
    <d v="2021-08-29T19:12:00"/>
  </r>
  <r>
    <s v="Orucov Teymur Rəşad"/>
    <s v="Satış meneceri"/>
    <x v="3"/>
    <x v="46"/>
    <n v="36"/>
    <n v="3"/>
    <n v="108"/>
    <s v="ABC"/>
    <s v="Şərq"/>
    <s v="Bakı"/>
    <d v="2021-08-29T20:24:00"/>
  </r>
  <r>
    <s v="Abdullayev Tahir Nurlan"/>
    <s v="Satış nümayəndəsi"/>
    <x v="0"/>
    <x v="32"/>
    <n v="119"/>
    <n v="8"/>
    <n v="952"/>
    <s v="Sensora"/>
    <s v="Şərq"/>
    <s v="Xırdalan"/>
    <d v="2021-08-29T21:36:00"/>
  </r>
  <r>
    <s v="Orucov Teymur Rəşad"/>
    <s v="Satış meneceri"/>
    <x v="0"/>
    <x v="0"/>
    <n v="98"/>
    <n v="9"/>
    <n v="882"/>
    <s v="Future"/>
    <s v="Şimal-qərb"/>
    <s v="Gəncə"/>
    <d v="2021-08-29T22:48:00"/>
  </r>
  <r>
    <s v="Bağırov Seymur Orxan"/>
    <s v="Satış meneceri"/>
    <x v="3"/>
    <x v="13"/>
    <n v="130"/>
    <n v="10"/>
    <n v="1300"/>
    <s v="BlackWhite"/>
    <s v="Şimal-qərb"/>
    <s v="Gəncə"/>
    <d v="2021-08-30T00:00:00"/>
  </r>
  <r>
    <s v="Mustafayeva Sona Abdulla"/>
    <s v="Satış nümayəndəsi"/>
    <x v="2"/>
    <x v="36"/>
    <n v="73"/>
    <n v="6"/>
    <n v="438"/>
    <s v="Ultra"/>
    <s v="Cənub"/>
    <s v="Nefçala"/>
    <d v="2021-08-30T01:12:00"/>
  </r>
  <r>
    <s v="Bağışov Elnur İbad"/>
    <s v="Satış meneceri"/>
    <x v="2"/>
    <x v="39"/>
    <n v="85"/>
    <n v="6"/>
    <n v="510"/>
    <s v="Human"/>
    <s v="Şərq"/>
    <s v="Sumqayıt"/>
    <d v="2021-08-30T02:24:00"/>
  </r>
  <r>
    <s v="Əliyeva Röya Əli"/>
    <s v="Satış nümayəndəsi"/>
    <x v="0"/>
    <x v="40"/>
    <n v="128"/>
    <n v="13"/>
    <n v="1664"/>
    <s v="AZstar"/>
    <s v="Şimal-şərq"/>
    <s v="Quba"/>
    <d v="2021-08-30T03:36:00"/>
  </r>
  <r>
    <s v="Əliyeva Röya Əli"/>
    <s v="Satış nümayəndəsi"/>
    <x v="2"/>
    <x v="42"/>
    <n v="47"/>
    <n v="9"/>
    <n v="423"/>
    <s v="Lebima"/>
    <s v="Şimal-şərq"/>
    <s v="Qusar"/>
    <d v="2021-08-30T04:48:00"/>
  </r>
  <r>
    <s v="Əliyeva Röya Əli"/>
    <s v="Satış nümayəndəsi"/>
    <x v="1"/>
    <x v="1"/>
    <n v="145"/>
    <n v="14"/>
    <n v="2030"/>
    <s v="Human"/>
    <s v="Şərq"/>
    <s v="Sumqayıt"/>
    <d v="2021-08-30T06:00:00"/>
  </r>
  <r>
    <s v="Əliyev İlqar Samir"/>
    <s v="Satış meneceri"/>
    <x v="1"/>
    <x v="31"/>
    <n v="77"/>
    <n v="4"/>
    <n v="308"/>
    <s v="Ilpatio"/>
    <s v="Şərq"/>
    <s v="Bakı"/>
    <d v="2021-08-30T07:12:00"/>
  </r>
  <r>
    <s v="Abdullayev Tahir Nurlan"/>
    <s v="Satış nümayəndəsi"/>
    <x v="2"/>
    <x v="36"/>
    <n v="73"/>
    <n v="11"/>
    <n v="803"/>
    <s v="Future"/>
    <s v="Şimal-qərb"/>
    <s v="Gəncə"/>
    <d v="2021-08-30T08:24:00"/>
  </r>
  <r>
    <s v="Bağışov Elnur İbad"/>
    <s v="Satış meneceri"/>
    <x v="1"/>
    <x v="8"/>
    <n v="50"/>
    <n v="8"/>
    <n v="400"/>
    <s v="AZtotal"/>
    <s v="Şərq"/>
    <s v="Sumqayıt"/>
    <d v="2021-08-30T09:36:00"/>
  </r>
  <r>
    <s v="Mustafayeva Sona Abdulla"/>
    <s v="Satış nümayəndəsi"/>
    <x v="1"/>
    <x v="22"/>
    <n v="101"/>
    <n v="10"/>
    <n v="1010"/>
    <s v="Diema"/>
    <s v="Şimal-qərb"/>
    <s v="Ağstafa"/>
    <d v="2021-08-30T10:48:00"/>
  </r>
  <r>
    <s v="Bağırov Seymur Orxan"/>
    <s v="Satış meneceri"/>
    <x v="1"/>
    <x v="23"/>
    <n v="40"/>
    <n v="9"/>
    <n v="360"/>
    <s v="Standart"/>
    <s v="Şimal"/>
    <s v="İsmayıllı"/>
    <d v="2021-08-30T12:00:00"/>
  </r>
  <r>
    <s v="Orucov Teymur Rəşad"/>
    <s v="Satış meneceri"/>
    <x v="2"/>
    <x v="36"/>
    <n v="73"/>
    <n v="5"/>
    <n v="365"/>
    <s v="Ilpatio"/>
    <s v="Şərq"/>
    <s v="Bakı"/>
    <d v="2021-08-30T13:12:00"/>
  </r>
  <r>
    <s v="Bağırov Seymur Orxan"/>
    <s v="Satış meneceri"/>
    <x v="0"/>
    <x v="10"/>
    <n v="54"/>
    <n v="90"/>
    <n v="4860"/>
    <s v="Albana"/>
    <s v="Şimal-qərb"/>
    <s v="Ağstafa"/>
    <d v="2021-08-30T14:24:00"/>
  </r>
  <r>
    <s v="Orucov Teymur Rəşad"/>
    <s v="Satış meneceri"/>
    <x v="2"/>
    <x v="42"/>
    <n v="47"/>
    <n v="9"/>
    <n v="423"/>
    <s v="Ultra"/>
    <s v="Cənub"/>
    <s v="Nefçala"/>
    <d v="2021-08-30T15:36:00"/>
  </r>
  <r>
    <s v="Bağırov Seymur Orxan"/>
    <s v="Satış meneceri"/>
    <x v="0"/>
    <x v="17"/>
    <n v="83"/>
    <n v="10"/>
    <n v="830"/>
    <s v="Albana"/>
    <s v="Şimal-qərb"/>
    <s v="Ağstafa"/>
    <d v="2021-08-30T16:48:00"/>
  </r>
  <r>
    <s v="Orucov Teymur Rəşad"/>
    <s v="Satış meneceri"/>
    <x v="2"/>
    <x v="3"/>
    <n v="40"/>
    <n v="177"/>
    <n v="7080"/>
    <s v="Sensora"/>
    <s v="Şərq"/>
    <s v="Xırdalan"/>
    <d v="2021-08-30T18:00:00"/>
  </r>
  <r>
    <s v="Bağışov Elnur İbad"/>
    <s v="Satış meneceri"/>
    <x v="1"/>
    <x v="8"/>
    <n v="50"/>
    <n v="6"/>
    <n v="300"/>
    <s v="Sensora"/>
    <s v="Şərq"/>
    <s v="Xırdalan"/>
    <d v="2021-08-30T19:12:00"/>
  </r>
  <r>
    <s v="Mustafayeva Sona Abdulla"/>
    <s v="Satış nümayəndəsi"/>
    <x v="1"/>
    <x v="7"/>
    <n v="65"/>
    <n v="8"/>
    <n v="520"/>
    <s v="Caspello"/>
    <s v="Cənub"/>
    <s v="Lənkəran"/>
    <d v="2021-08-30T20:24:00"/>
  </r>
  <r>
    <s v="Əliyeva Röya Əli"/>
    <s v="Satış nümayəndəsi"/>
    <x v="2"/>
    <x v="42"/>
    <n v="47"/>
    <n v="7"/>
    <n v="329"/>
    <s v="Diema"/>
    <s v="Şimal-qərb"/>
    <s v="Ağstafa"/>
    <d v="2021-08-30T21:36:00"/>
  </r>
  <r>
    <s v="Orucov Teymur Rəşad"/>
    <s v="Satış meneceri"/>
    <x v="2"/>
    <x v="42"/>
    <n v="47"/>
    <n v="3"/>
    <n v="141"/>
    <s v="Albana"/>
    <s v="Şimal-qərb"/>
    <s v="Ağstafa"/>
    <d v="2021-08-30T22:48:00"/>
  </r>
  <r>
    <s v="Əliyev İlqar Samir"/>
    <s v="Satış meneceri"/>
    <x v="0"/>
    <x v="26"/>
    <n v="6"/>
    <n v="88"/>
    <n v="528"/>
    <s v="Azgold"/>
    <s v="Şimal"/>
    <s v="Qəbələ"/>
    <d v="2021-08-31T00:00:00"/>
  </r>
  <r>
    <s v="Mustafayeva Sona Abdulla"/>
    <s v="Satış nümayəndəsi"/>
    <x v="1"/>
    <x v="31"/>
    <n v="77"/>
    <n v="7"/>
    <n v="539"/>
    <s v="Future"/>
    <s v="Şimal-qərb"/>
    <s v="Gəncə"/>
    <d v="2021-08-31T01:12:00"/>
  </r>
  <r>
    <s v="Əliyeva Röya Əli"/>
    <s v="Satış nümayəndəsi"/>
    <x v="2"/>
    <x v="20"/>
    <n v="89"/>
    <n v="97"/>
    <n v="8633"/>
    <s v="Albana"/>
    <s v="Şimal-qərb"/>
    <s v="Ağstafa"/>
    <d v="2021-08-31T02:24:00"/>
  </r>
  <r>
    <s v="Orucov Teymur Rəşad"/>
    <s v="Satış meneceri"/>
    <x v="3"/>
    <x v="11"/>
    <n v="146"/>
    <n v="12"/>
    <n v="1752"/>
    <s v="Inshaatgold"/>
    <s v="Şimal-şərq"/>
    <s v="Xaçmaz"/>
    <d v="2021-08-31T03:36:00"/>
  </r>
  <r>
    <s v="Mustafayeva Sona Abdulla"/>
    <s v="Satış nümayəndəsi"/>
    <x v="3"/>
    <x v="46"/>
    <n v="36"/>
    <n v="10"/>
    <n v="360"/>
    <s v="AZstar"/>
    <s v="Şimal-şərq"/>
    <s v="Quba"/>
    <d v="2021-08-31T04:48:00"/>
  </r>
  <r>
    <s v="Əliyev İlqar Samir"/>
    <s v="Satış meneceri"/>
    <x v="4"/>
    <x v="49"/>
    <n v="50"/>
    <n v="106"/>
    <n v="5300"/>
    <s v="BlackWhite"/>
    <s v="Şimal-qərb"/>
    <s v="Gəncə"/>
    <d v="2021-08-31T06:00:00"/>
  </r>
  <r>
    <s v="Sabilov Ayaz Teymur"/>
    <s v="Satış nümayəndəsi"/>
    <x v="2"/>
    <x v="38"/>
    <n v="131"/>
    <n v="7"/>
    <n v="917"/>
    <s v="Albana"/>
    <s v="Şimal-qərb"/>
    <s v="Ağstafa"/>
    <d v="2021-08-31T07:12:00"/>
  </r>
  <r>
    <s v="Əliyeva Röya Əli"/>
    <s v="Satış nümayəndəsi"/>
    <x v="2"/>
    <x v="42"/>
    <n v="47"/>
    <n v="4"/>
    <n v="188"/>
    <s v="IzAst"/>
    <s v="Şərq"/>
    <s v="Sumqayıt"/>
    <d v="2021-08-31T08:24:00"/>
  </r>
  <r>
    <s v="Orucov Teymur Rəşad"/>
    <s v="Satış meneceri"/>
    <x v="1"/>
    <x v="9"/>
    <n v="98"/>
    <n v="16"/>
    <n v="1568"/>
    <s v="Zoom"/>
    <s v="Şimal-qərb"/>
    <s v="Şəmkir"/>
    <d v="2021-08-31T09:36:00"/>
  </r>
  <r>
    <s v="Orucov Teymur Rəşad"/>
    <s v="Satış meneceri"/>
    <x v="2"/>
    <x v="39"/>
    <n v="85"/>
    <n v="9"/>
    <n v="765"/>
    <s v="Ilmano"/>
    <s v="Şərq"/>
    <s v="Bakı"/>
    <d v="2021-08-31T10:48:00"/>
  </r>
  <r>
    <s v="Bağışov Elnur İbad"/>
    <s v="Satış meneceri"/>
    <x v="4"/>
    <x v="49"/>
    <n v="50"/>
    <n v="102"/>
    <n v="5100"/>
    <s v="Future"/>
    <s v="Şimal-qərb"/>
    <s v="Gəncə"/>
    <d v="2021-08-31T12:00:00"/>
  </r>
  <r>
    <s v="Orucov Teymur Rəşad"/>
    <s v="Satış meneceri"/>
    <x v="3"/>
    <x v="41"/>
    <n v="107"/>
    <n v="6"/>
    <n v="642"/>
    <s v="Ultra"/>
    <s v="Cənub"/>
    <s v="Nefçala"/>
    <d v="2021-08-31T13:12:00"/>
  </r>
  <r>
    <s v="Bağışov Elnur İbad"/>
    <s v="Satış meneceri"/>
    <x v="2"/>
    <x v="42"/>
    <n v="47"/>
    <n v="6"/>
    <n v="282"/>
    <s v="Albana"/>
    <s v="Şimal-qərb"/>
    <s v="Ağstafa"/>
    <d v="2021-08-31T14:24:00"/>
  </r>
  <r>
    <s v="Orucov Teymur Rəşad"/>
    <s v="Satış meneceri"/>
    <x v="1"/>
    <x v="22"/>
    <n v="101"/>
    <n v="7"/>
    <n v="707"/>
    <s v="Zoom"/>
    <s v="Şimal-qərb"/>
    <s v="Şəmkir"/>
    <d v="2021-08-31T15:36:00"/>
  </r>
  <r>
    <s v="Bağışov Elnur İbad"/>
    <s v="Satış meneceri"/>
    <x v="1"/>
    <x v="1"/>
    <n v="145"/>
    <n v="10"/>
    <n v="1450"/>
    <s v="Albana"/>
    <s v="Şimal-qərb"/>
    <s v="Ağstafa"/>
    <d v="2021-08-31T16:48:00"/>
  </r>
  <r>
    <s v="Bağırov Seymur Orxan"/>
    <s v="Satış meneceri"/>
    <x v="1"/>
    <x v="9"/>
    <n v="98"/>
    <n v="15"/>
    <n v="1470"/>
    <s v="Albana"/>
    <s v="Şimal-qərb"/>
    <s v="Ağstafa"/>
    <d v="2021-08-31T18:00:00"/>
  </r>
  <r>
    <s v="Sabilov Ayaz Teymur"/>
    <s v="Satış nümayəndəsi"/>
    <x v="3"/>
    <x v="6"/>
    <n v="121"/>
    <n v="50"/>
    <n v="6050"/>
    <s v="Inshaatgold"/>
    <s v="Şimal-şərq"/>
    <s v="Xaçmaz"/>
    <d v="2021-08-31T19:12:00"/>
  </r>
  <r>
    <s v="Orucov Teymur Rəşad"/>
    <s v="Satış meneceri"/>
    <x v="0"/>
    <x v="10"/>
    <n v="54"/>
    <n v="92"/>
    <n v="4968"/>
    <s v="Standart"/>
    <s v="Şimal"/>
    <s v="İsmayıllı"/>
    <d v="2021-08-31T20:24:00"/>
  </r>
  <r>
    <s v="Bağışov Elnur İbad"/>
    <s v="Satış meneceri"/>
    <x v="0"/>
    <x v="35"/>
    <n v="69"/>
    <n v="66"/>
    <n v="4554"/>
    <s v="Sansor"/>
    <s v="Şimal-qərb"/>
    <s v="Şəmkir"/>
    <d v="2021-08-31T21:36:00"/>
  </r>
  <r>
    <s v="Əliyeva Röya Əli"/>
    <s v="Satış nümayəndəsi"/>
    <x v="1"/>
    <x v="12"/>
    <n v="121"/>
    <n v="7"/>
    <n v="847"/>
    <s v="Lebima"/>
    <s v="Şimal-şərq"/>
    <s v="Qusar"/>
    <d v="2021-08-31T22:48:00"/>
  </r>
  <r>
    <s v="Əliyev İlqar Samir"/>
    <s v="Satış meneceri"/>
    <x v="0"/>
    <x v="0"/>
    <n v="98"/>
    <n v="3"/>
    <n v="294"/>
    <s v="AZtotal"/>
    <s v="Şərq"/>
    <s v="Sumqayıt"/>
    <d v="2021-09-01T00:00:00"/>
  </r>
  <r>
    <s v="Abdullayev Tahir Nurlan"/>
    <s v="Satış nümayəndəsi"/>
    <x v="1"/>
    <x v="7"/>
    <n v="65"/>
    <n v="20"/>
    <n v="1300"/>
    <s v="Human"/>
    <s v="Şərq"/>
    <s v="Sumqayıt"/>
    <d v="2021-09-01T01:12:00"/>
  </r>
  <r>
    <s v="Bağışov Elnur İbad"/>
    <s v="Satış meneceri"/>
    <x v="0"/>
    <x v="40"/>
    <n v="128"/>
    <n v="6"/>
    <n v="768"/>
    <s v="Ultra"/>
    <s v="Cənub"/>
    <s v="Nefçala"/>
    <d v="2021-09-01T02:24:00"/>
  </r>
  <r>
    <s v="Abdullayev Tahir Nurlan"/>
    <s v="Satış nümayəndəsi"/>
    <x v="1"/>
    <x v="22"/>
    <n v="101"/>
    <n v="15"/>
    <n v="1515"/>
    <s v="Inshaatgold"/>
    <s v="Şimal-şərq"/>
    <s v="Xaçmaz"/>
    <d v="2021-09-01T03:36:00"/>
  </r>
  <r>
    <s v="Əliyev İlqar Samir"/>
    <s v="Satış meneceri"/>
    <x v="1"/>
    <x v="9"/>
    <n v="98"/>
    <n v="3"/>
    <n v="294"/>
    <s v="Zoom"/>
    <s v="Şimal-qərb"/>
    <s v="Şəmkir"/>
    <d v="2021-09-01T04:48:00"/>
  </r>
  <r>
    <s v="Əliyeva Röya Əli"/>
    <s v="Satış nümayəndəsi"/>
    <x v="0"/>
    <x v="30"/>
    <n v="31"/>
    <n v="6"/>
    <n v="186"/>
    <s v="Pero"/>
    <s v="Şimal-şərq"/>
    <s v="Quba"/>
    <d v="2021-09-01T06:00:00"/>
  </r>
  <r>
    <s v="Mustafayeva Sona Abdulla"/>
    <s v="Satış nümayəndəsi"/>
    <x v="1"/>
    <x v="31"/>
    <n v="77"/>
    <n v="15"/>
    <n v="1155"/>
    <s v="Sansor"/>
    <s v="Şimal-qərb"/>
    <s v="Şəmkir"/>
    <d v="2021-09-01T07:12:00"/>
  </r>
  <r>
    <s v="Abdullayev Tahir Nurlan"/>
    <s v="Satış nümayəndəsi"/>
    <x v="2"/>
    <x v="3"/>
    <n v="40"/>
    <n v="36"/>
    <n v="1440"/>
    <s v="Standart"/>
    <s v="Şimal"/>
    <s v="İsmayıllı"/>
    <d v="2021-09-01T08:24:00"/>
  </r>
  <r>
    <s v="Bağışov Elnur İbad"/>
    <s v="Satış meneceri"/>
    <x v="3"/>
    <x v="48"/>
    <n v="73"/>
    <n v="28"/>
    <n v="2044"/>
    <s v="Elba"/>
    <s v="Şimal-qərb"/>
    <s v="Gəncə"/>
    <d v="2021-09-01T09:36:00"/>
  </r>
  <r>
    <s v="Sabilov Ayaz Teymur"/>
    <s v="Satış nümayəndəsi"/>
    <x v="3"/>
    <x v="18"/>
    <n v="142"/>
    <n v="13"/>
    <n v="1846"/>
    <s v="Ilpatio"/>
    <s v="Şərq"/>
    <s v="Bakı"/>
    <d v="2021-09-01T10:48:00"/>
  </r>
  <r>
    <s v="Mustafayeva Sona Abdulla"/>
    <s v="Satış nümayəndəsi"/>
    <x v="1"/>
    <x v="4"/>
    <n v="104"/>
    <n v="7"/>
    <n v="728"/>
    <s v="Invest"/>
    <s v="Şərq"/>
    <s v="Bakı"/>
    <d v="2021-09-01T12:00:00"/>
  </r>
  <r>
    <s v="Abdullayev Tahir Nurlan"/>
    <s v="Satış nümayəndəsi"/>
    <x v="1"/>
    <x v="4"/>
    <n v="104"/>
    <n v="5"/>
    <n v="520"/>
    <s v="Standart"/>
    <s v="Şimal"/>
    <s v="İsmayıllı"/>
    <d v="2021-09-01T13:12:00"/>
  </r>
  <r>
    <s v="Bağırov Seymur Orxan"/>
    <s v="Satış meneceri"/>
    <x v="2"/>
    <x v="34"/>
    <n v="68"/>
    <n v="88"/>
    <n v="5984"/>
    <s v="Caspello"/>
    <s v="Cənub"/>
    <s v="Lənkəran"/>
    <d v="2021-09-01T14:24:00"/>
  </r>
  <r>
    <s v="Bağırov Seymur Orxan"/>
    <s v="Satış meneceri"/>
    <x v="1"/>
    <x v="9"/>
    <n v="98"/>
    <n v="5"/>
    <n v="490"/>
    <s v="AZtotal"/>
    <s v="Şərq"/>
    <s v="Sumqayıt"/>
    <d v="2021-09-01T15:36:00"/>
  </r>
  <r>
    <s v="Bağırov Seymur Orxan"/>
    <s v="Satış meneceri"/>
    <x v="3"/>
    <x v="19"/>
    <n v="70"/>
    <n v="6"/>
    <n v="420"/>
    <s v="Diema"/>
    <s v="Şimal-qərb"/>
    <s v="Ağstafa"/>
    <d v="2021-09-01T16:48:00"/>
  </r>
  <r>
    <s v="Bağırov Seymur Orxan"/>
    <s v="Satış meneceri"/>
    <x v="1"/>
    <x v="12"/>
    <n v="121"/>
    <n v="13"/>
    <n v="1573"/>
    <s v="Lebima"/>
    <s v="Şimal-şərq"/>
    <s v="Qusar"/>
    <d v="2021-09-01T18:00:00"/>
  </r>
  <r>
    <s v="Əliyev İlqar Samir"/>
    <s v="Satış meneceri"/>
    <x v="2"/>
    <x v="20"/>
    <n v="89"/>
    <n v="57"/>
    <n v="5073"/>
    <s v="Ilmano"/>
    <s v="Şərq"/>
    <s v="Bakı"/>
    <d v="2021-09-01T19:12:00"/>
  </r>
  <r>
    <s v="Bağışov Elnur İbad"/>
    <s v="Satış meneceri"/>
    <x v="3"/>
    <x v="13"/>
    <n v="130"/>
    <n v="8"/>
    <n v="1040"/>
    <s v="Caspello"/>
    <s v="Cənub"/>
    <s v="Lənkəran"/>
    <d v="2021-09-01T20:24:00"/>
  </r>
  <r>
    <s v="Sabilov Ayaz Teymur"/>
    <s v="Satış nümayəndəsi"/>
    <x v="1"/>
    <x v="29"/>
    <n v="133"/>
    <n v="8"/>
    <n v="1064"/>
    <s v="Caspello"/>
    <s v="Cənub"/>
    <s v="Lənkəran"/>
    <d v="2021-09-01T21:36:00"/>
  </r>
  <r>
    <s v="Bağırov Seymur Orxan"/>
    <s v="Satış meneceri"/>
    <x v="3"/>
    <x v="41"/>
    <n v="107"/>
    <n v="6"/>
    <n v="642"/>
    <s v="Ultra"/>
    <s v="Cənub"/>
    <s v="Nefçala"/>
    <d v="2021-09-01T22:48:00"/>
  </r>
  <r>
    <s v="Bağırov Seymur Orxan"/>
    <s v="Satış meneceri"/>
    <x v="3"/>
    <x v="6"/>
    <n v="121"/>
    <n v="37"/>
    <n v="4477"/>
    <s v="Ultra"/>
    <s v="Cənub"/>
    <s v="Nefçala"/>
    <d v="2021-09-02T00:00:00"/>
  </r>
  <r>
    <s v="Bağışov Elnur İbad"/>
    <s v="Satış meneceri"/>
    <x v="2"/>
    <x v="16"/>
    <n v="107"/>
    <n v="11"/>
    <n v="1177"/>
    <s v="Alfa"/>
    <s v="Şimal-qərb"/>
    <s v="Şəmkir"/>
    <d v="2021-09-02T01:12:00"/>
  </r>
  <r>
    <s v="Bağırov Seymur Orxan"/>
    <s v="Satış meneceri"/>
    <x v="2"/>
    <x v="38"/>
    <n v="131"/>
    <n v="10"/>
    <n v="1310"/>
    <s v="Lebima"/>
    <s v="Şimal-şərq"/>
    <s v="Qusar"/>
    <d v="2021-09-02T02:24:00"/>
  </r>
  <r>
    <s v="Əliyeva Röya Əli"/>
    <s v="Satış nümayəndəsi"/>
    <x v="1"/>
    <x v="12"/>
    <n v="121"/>
    <n v="14"/>
    <n v="1694"/>
    <s v="IzAst"/>
    <s v="Şərq"/>
    <s v="Sumqayıt"/>
    <d v="2021-09-02T03:36:00"/>
  </r>
  <r>
    <s v="Əliyev İlqar Samir"/>
    <s v="Satış meneceri"/>
    <x v="3"/>
    <x v="48"/>
    <n v="73"/>
    <n v="35"/>
    <n v="2555"/>
    <s v="IzAst"/>
    <s v="Şərq"/>
    <s v="Sumqayıt"/>
    <d v="2021-09-02T04:48:00"/>
  </r>
  <r>
    <s v="Bağışov Elnur İbad"/>
    <s v="Satış meneceri"/>
    <x v="3"/>
    <x v="41"/>
    <n v="107"/>
    <n v="4"/>
    <n v="428"/>
    <s v="Diema"/>
    <s v="Şimal-qərb"/>
    <s v="Ağstafa"/>
    <d v="2021-09-02T06:00:00"/>
  </r>
  <r>
    <s v="Abdullayev Tahir Nurlan"/>
    <s v="Satış nümayəndəsi"/>
    <x v="1"/>
    <x v="22"/>
    <n v="101"/>
    <n v="14"/>
    <n v="1414"/>
    <s v="Number"/>
    <s v="Şimal-qərb"/>
    <s v="Gəncə"/>
    <d v="2021-09-02T07:12:00"/>
  </r>
  <r>
    <s v="Əliyev İlqar Samir"/>
    <s v="Satış meneceri"/>
    <x v="1"/>
    <x v="12"/>
    <n v="121"/>
    <n v="10"/>
    <n v="1210"/>
    <s v="Future"/>
    <s v="Şimal-qərb"/>
    <s v="Gəncə"/>
    <d v="2021-09-02T08:24:00"/>
  </r>
  <r>
    <s v="Mustafayeva Sona Abdulla"/>
    <s v="Satış nümayəndəsi"/>
    <x v="3"/>
    <x v="46"/>
    <n v="36"/>
    <n v="12"/>
    <n v="432"/>
    <s v="Sansor"/>
    <s v="Şimal-qərb"/>
    <s v="Şəmkir"/>
    <d v="2021-09-02T09:36:00"/>
  </r>
  <r>
    <s v="Əliyeva Röya Əli"/>
    <s v="Satış nümayəndəsi"/>
    <x v="2"/>
    <x v="45"/>
    <n v="105"/>
    <n v="7"/>
    <n v="735"/>
    <s v="Trim"/>
    <s v="Şimal"/>
    <s v="Zaqatala"/>
    <d v="2021-09-02T10:48:00"/>
  </r>
  <r>
    <s v="Sabilov Ayaz Teymur"/>
    <s v="Satış nümayəndəsi"/>
    <x v="2"/>
    <x v="20"/>
    <n v="89"/>
    <n v="55"/>
    <n v="4895"/>
    <s v="Azgold"/>
    <s v="Şimal"/>
    <s v="Qəbələ"/>
    <d v="2021-09-02T12:00:00"/>
  </r>
  <r>
    <s v="Bağışov Elnur İbad"/>
    <s v="Satış meneceri"/>
    <x v="0"/>
    <x v="0"/>
    <n v="98"/>
    <n v="6"/>
    <n v="588"/>
    <s v="Ilmano"/>
    <s v="Şərq"/>
    <s v="Bakı"/>
    <d v="2021-09-02T13:12:00"/>
  </r>
  <r>
    <s v="Əliyeva Röya Əli"/>
    <s v="Satış nümayəndəsi"/>
    <x v="0"/>
    <x v="2"/>
    <n v="38"/>
    <n v="10"/>
    <n v="380"/>
    <s v="Stream"/>
    <s v="Cənub"/>
    <s v="Biləsuvar"/>
    <d v="2021-09-02T14:24:00"/>
  </r>
  <r>
    <s v="Abdullayev Tahir Nurlan"/>
    <s v="Satış nümayəndəsi"/>
    <x v="4"/>
    <x v="49"/>
    <n v="50"/>
    <n v="104"/>
    <n v="5200"/>
    <s v="Lebima"/>
    <s v="Şimal-şərq"/>
    <s v="Qusar"/>
    <d v="2021-09-02T15:36:00"/>
  </r>
  <r>
    <s v="Sabilov Ayaz Teymur"/>
    <s v="Satış nümayəndəsi"/>
    <x v="3"/>
    <x v="41"/>
    <n v="107"/>
    <n v="8"/>
    <n v="856"/>
    <s v="BlackWhite"/>
    <s v="Şimal-qərb"/>
    <s v="Gəncə"/>
    <d v="2021-09-02T16:48:00"/>
  </r>
  <r>
    <s v="Mustafayeva Sona Abdulla"/>
    <s v="Satış nümayəndəsi"/>
    <x v="1"/>
    <x v="22"/>
    <n v="101"/>
    <n v="10"/>
    <n v="1010"/>
    <s v="BlackWhite"/>
    <s v="Şimal-qərb"/>
    <s v="Gəncə"/>
    <d v="2021-09-02T18:00:00"/>
  </r>
  <r>
    <s v="Əliyeva Röya Əli"/>
    <s v="Satış nümayəndəsi"/>
    <x v="3"/>
    <x v="19"/>
    <n v="70"/>
    <n v="3"/>
    <n v="210"/>
    <s v="Diema"/>
    <s v="Şimal-qərb"/>
    <s v="Ağstafa"/>
    <d v="2021-09-02T19:12:00"/>
  </r>
  <r>
    <s v="Mustafayeva Sona Abdulla"/>
    <s v="Satış nümayəndəsi"/>
    <x v="3"/>
    <x v="41"/>
    <n v="107"/>
    <n v="4"/>
    <n v="428"/>
    <s v="AZtotal"/>
    <s v="Şərq"/>
    <s v="Sumqayıt"/>
    <d v="2021-09-02T20:24:00"/>
  </r>
  <r>
    <s v="Bağırov Seymur Orxan"/>
    <s v="Satış meneceri"/>
    <x v="2"/>
    <x v="16"/>
    <n v="107"/>
    <n v="5"/>
    <n v="535"/>
    <s v="Future"/>
    <s v="Şimal-qərb"/>
    <s v="Gəncə"/>
    <d v="2021-09-02T21:36:00"/>
  </r>
  <r>
    <s v="Əliyeva Röya Əli"/>
    <s v="Satış nümayəndəsi"/>
    <x v="1"/>
    <x v="1"/>
    <n v="145"/>
    <n v="11"/>
    <n v="1595"/>
    <s v="Albana"/>
    <s v="Şimal-qərb"/>
    <s v="Ağstafa"/>
    <d v="2021-09-02T22:48:00"/>
  </r>
  <r>
    <s v="Sabilov Ayaz Teymur"/>
    <s v="Satış nümayəndəsi"/>
    <x v="1"/>
    <x v="8"/>
    <n v="50"/>
    <n v="24"/>
    <n v="1200"/>
    <s v="Zoom"/>
    <s v="Şimal-qərb"/>
    <s v="Şəmkir"/>
    <d v="2021-09-03T00:00:00"/>
  </r>
  <r>
    <s v="Bağırov Seymur Orxan"/>
    <s v="Satış meneceri"/>
    <x v="0"/>
    <x v="10"/>
    <n v="54"/>
    <n v="69"/>
    <n v="3726"/>
    <s v="AZtotal"/>
    <s v="Şərq"/>
    <s v="Sumqayıt"/>
    <d v="2021-09-03T01:12:00"/>
  </r>
  <r>
    <s v="Əliyev İlqar Samir"/>
    <s v="Satış meneceri"/>
    <x v="3"/>
    <x v="13"/>
    <n v="130"/>
    <n v="12"/>
    <n v="1560"/>
    <s v="Ilmano"/>
    <s v="Şərq"/>
    <s v="Bakı"/>
    <d v="2021-09-03T02:24:00"/>
  </r>
  <r>
    <s v="Bağırov Seymur Orxan"/>
    <s v="Satış meneceri"/>
    <x v="0"/>
    <x v="14"/>
    <n v="47"/>
    <n v="8"/>
    <n v="376"/>
    <s v="Diema"/>
    <s v="Şimal-qərb"/>
    <s v="Ağstafa"/>
    <d v="2021-09-03T03:36:00"/>
  </r>
  <r>
    <s v="Bağırov Seymur Orxan"/>
    <s v="Satış meneceri"/>
    <x v="2"/>
    <x v="45"/>
    <n v="105"/>
    <n v="12"/>
    <n v="1260"/>
    <s v="BlackWhite"/>
    <s v="Şimal-qərb"/>
    <s v="Gəncə"/>
    <d v="2021-09-03T04:48:00"/>
  </r>
  <r>
    <s v="Bağışov Elnur İbad"/>
    <s v="Satış meneceri"/>
    <x v="0"/>
    <x v="26"/>
    <n v="6"/>
    <n v="156"/>
    <n v="936"/>
    <s v="AZtotal"/>
    <s v="Şərq"/>
    <s v="Sumqayıt"/>
    <d v="2021-09-03T06:00:00"/>
  </r>
  <r>
    <s v="Bağışov Elnur İbad"/>
    <s v="Satış meneceri"/>
    <x v="3"/>
    <x v="18"/>
    <n v="142"/>
    <n v="12"/>
    <n v="1704"/>
    <s v="Zoom"/>
    <s v="Şimal-qərb"/>
    <s v="Şəmkir"/>
    <d v="2021-09-03T07:12:00"/>
  </r>
  <r>
    <s v="Orucov Teymur Rəşad"/>
    <s v="Satış meneceri"/>
    <x v="0"/>
    <x v="30"/>
    <n v="31"/>
    <n v="7"/>
    <n v="217"/>
    <s v="Lebima"/>
    <s v="Şimal-şərq"/>
    <s v="Qusar"/>
    <d v="2021-09-03T08:24:00"/>
  </r>
  <r>
    <s v="Abdullayev Tahir Nurlan"/>
    <s v="Satış nümayəndəsi"/>
    <x v="3"/>
    <x v="25"/>
    <n v="67"/>
    <n v="10"/>
    <n v="670"/>
    <s v="Elba"/>
    <s v="Şimal-qərb"/>
    <s v="Gəncə"/>
    <d v="2021-09-03T09:36:00"/>
  </r>
  <r>
    <s v="Bağırov Seymur Orxan"/>
    <s v="Satış meneceri"/>
    <x v="0"/>
    <x v="10"/>
    <n v="54"/>
    <n v="75"/>
    <n v="4050"/>
    <s v="AZstar"/>
    <s v="Şimal-şərq"/>
    <s v="Quba"/>
    <d v="2021-09-03T10:48:00"/>
  </r>
  <r>
    <s v="Mustafayeva Sona Abdulla"/>
    <s v="Satış nümayəndəsi"/>
    <x v="2"/>
    <x v="39"/>
    <n v="85"/>
    <n v="16"/>
    <n v="1360"/>
    <s v="Azgold"/>
    <s v="Şimal"/>
    <s v="Qəbələ"/>
    <d v="2021-09-03T12:00:00"/>
  </r>
  <r>
    <s v="Əliyev İlqar Samir"/>
    <s v="Satış meneceri"/>
    <x v="3"/>
    <x v="46"/>
    <n v="36"/>
    <n v="7"/>
    <n v="252"/>
    <s v="Ilpatio"/>
    <s v="Şərq"/>
    <s v="Bakı"/>
    <d v="2021-09-03T13:12:00"/>
  </r>
  <r>
    <s v="Əliyev İlqar Samir"/>
    <s v="Satış meneceri"/>
    <x v="0"/>
    <x v="2"/>
    <n v="38"/>
    <n v="12"/>
    <n v="456"/>
    <s v="Ultra"/>
    <s v="Cənub"/>
    <s v="Nefçala"/>
    <d v="2021-09-03T14:24:00"/>
  </r>
  <r>
    <s v="Əliyeva Röya Əli"/>
    <s v="Satış nümayəndəsi"/>
    <x v="2"/>
    <x v="20"/>
    <n v="89"/>
    <n v="56"/>
    <n v="4984"/>
    <s v="Alfa"/>
    <s v="Şimal-qərb"/>
    <s v="Şəmkir"/>
    <d v="2021-09-03T15:36:00"/>
  </r>
  <r>
    <s v="Əliyeva Röya Əli"/>
    <s v="Satış nümayəndəsi"/>
    <x v="0"/>
    <x v="30"/>
    <n v="31"/>
    <n v="8"/>
    <n v="248"/>
    <s v="Invest"/>
    <s v="Şərq"/>
    <s v="Bakı"/>
    <d v="2021-09-03T16:48:00"/>
  </r>
  <r>
    <s v="Əliyev İlqar Samir"/>
    <s v="Satış meneceri"/>
    <x v="4"/>
    <x v="47"/>
    <n v="134"/>
    <n v="183"/>
    <n v="24522"/>
    <s v="ABC"/>
    <s v="Şərq"/>
    <s v="Bakı"/>
    <d v="2021-09-03T18:00:00"/>
  </r>
  <r>
    <s v="Orucov Teymur Rəşad"/>
    <s v="Satış meneceri"/>
    <x v="0"/>
    <x v="5"/>
    <n v="121"/>
    <n v="32"/>
    <n v="3872"/>
    <s v="Sensora"/>
    <s v="Şərq"/>
    <s v="Xırdalan"/>
    <d v="2021-09-03T19:12:00"/>
  </r>
  <r>
    <s v="Əliyeva Röya Əli"/>
    <s v="Satış nümayəndəsi"/>
    <x v="2"/>
    <x v="20"/>
    <n v="89"/>
    <n v="62"/>
    <n v="5518"/>
    <s v="Zoom"/>
    <s v="Şimal-qərb"/>
    <s v="Şəmkir"/>
    <d v="2021-09-03T20:24:00"/>
  </r>
  <r>
    <s v="Orucov Teymur Rəşad"/>
    <s v="Satış meneceri"/>
    <x v="1"/>
    <x v="9"/>
    <n v="98"/>
    <n v="4"/>
    <n v="392"/>
    <s v="Pero"/>
    <s v="Şimal-şərq"/>
    <s v="Quba"/>
    <d v="2021-09-03T21:36:00"/>
  </r>
  <r>
    <s v="Bağırov Seymur Orxan"/>
    <s v="Satış meneceri"/>
    <x v="3"/>
    <x v="48"/>
    <n v="73"/>
    <n v="35"/>
    <n v="2555"/>
    <s v="Sansor"/>
    <s v="Şimal-qərb"/>
    <s v="Şəmkir"/>
    <d v="2021-09-03T22:48:00"/>
  </r>
  <r>
    <s v="Abdullayev Tahir Nurlan"/>
    <s v="Satış nümayəndəsi"/>
    <x v="2"/>
    <x v="38"/>
    <n v="131"/>
    <n v="8"/>
    <n v="1048"/>
    <s v="Human"/>
    <s v="Şərq"/>
    <s v="Sumqayıt"/>
    <d v="2021-09-04T00:00:00"/>
  </r>
  <r>
    <s v="Abdullayev Tahir Nurlan"/>
    <s v="Satış nümayəndəsi"/>
    <x v="3"/>
    <x v="25"/>
    <n v="67"/>
    <n v="9"/>
    <n v="603"/>
    <s v="Future"/>
    <s v="Şimal-qərb"/>
    <s v="Gəncə"/>
    <d v="2021-09-04T01:12:00"/>
  </r>
  <r>
    <s v="Orucov Teymur Rəşad"/>
    <s v="Satış meneceri"/>
    <x v="2"/>
    <x v="33"/>
    <n v="47"/>
    <n v="6"/>
    <n v="282"/>
    <s v="Lebima"/>
    <s v="Şimal-şərq"/>
    <s v="Qusar"/>
    <d v="2021-09-04T02:24:00"/>
  </r>
  <r>
    <s v="Sabilov Ayaz Teymur"/>
    <s v="Satış nümayəndəsi"/>
    <x v="3"/>
    <x v="25"/>
    <n v="67"/>
    <n v="11"/>
    <n v="737"/>
    <s v="BlackWhite"/>
    <s v="Şimal-qərb"/>
    <s v="Gəncə"/>
    <d v="2021-09-04T03:36:00"/>
  </r>
  <r>
    <s v="Bağırov Seymur Orxan"/>
    <s v="Satış meneceri"/>
    <x v="0"/>
    <x v="2"/>
    <n v="38"/>
    <n v="13"/>
    <n v="494"/>
    <s v="Sansor"/>
    <s v="Şimal-qərb"/>
    <s v="Şəmkir"/>
    <d v="2021-09-04T04:48:00"/>
  </r>
  <r>
    <s v="Əliyeva Röya Əli"/>
    <s v="Satış nümayəndəsi"/>
    <x v="3"/>
    <x v="19"/>
    <n v="70"/>
    <n v="6"/>
    <n v="420"/>
    <s v="ABC"/>
    <s v="Şərq"/>
    <s v="Bakı"/>
    <d v="2021-09-04T06:00:00"/>
  </r>
  <r>
    <s v="Mustafayeva Sona Abdulla"/>
    <s v="Satış nümayəndəsi"/>
    <x v="1"/>
    <x v="37"/>
    <n v="87"/>
    <n v="7"/>
    <n v="609"/>
    <s v="Number"/>
    <s v="Şimal-qərb"/>
    <s v="Gəncə"/>
    <d v="2021-09-04T07:12:00"/>
  </r>
  <r>
    <s v="Bağırov Seymur Orxan"/>
    <s v="Satış meneceri"/>
    <x v="1"/>
    <x v="9"/>
    <n v="98"/>
    <n v="3"/>
    <n v="294"/>
    <s v="Future"/>
    <s v="Şimal-qərb"/>
    <s v="Gəncə"/>
    <d v="2021-09-04T08:24:00"/>
  </r>
  <r>
    <s v="Bağırov Seymur Orxan"/>
    <s v="Satış meneceri"/>
    <x v="3"/>
    <x v="46"/>
    <n v="36"/>
    <n v="8"/>
    <n v="288"/>
    <s v="Ultra"/>
    <s v="Cənub"/>
    <s v="Nefçala"/>
    <d v="2021-09-04T09:36:00"/>
  </r>
  <r>
    <s v="Sabilov Ayaz Teymur"/>
    <s v="Satış nümayəndəsi"/>
    <x v="3"/>
    <x v="48"/>
    <n v="73"/>
    <n v="29"/>
    <n v="2117"/>
    <s v="Sansor"/>
    <s v="Şimal-qərb"/>
    <s v="Şəmkir"/>
    <d v="2021-09-04T10:48:00"/>
  </r>
  <r>
    <s v="Orucov Teymur Rəşad"/>
    <s v="Satış meneceri"/>
    <x v="1"/>
    <x v="12"/>
    <n v="121"/>
    <n v="9"/>
    <n v="1089"/>
    <s v="Ilmano"/>
    <s v="Şərq"/>
    <s v="Bakı"/>
    <d v="2021-09-04T12:00:00"/>
  </r>
  <r>
    <s v="Orucov Teymur Rəşad"/>
    <s v="Satış meneceri"/>
    <x v="4"/>
    <x v="49"/>
    <n v="50"/>
    <n v="99"/>
    <n v="4950"/>
    <s v="Sinan"/>
    <s v="Cənub"/>
    <s v="Biləsuvar"/>
    <d v="2021-09-04T13:12:00"/>
  </r>
  <r>
    <s v="Əliyeva Röya Əli"/>
    <s v="Satış nümayəndəsi"/>
    <x v="0"/>
    <x v="14"/>
    <n v="47"/>
    <n v="9"/>
    <n v="423"/>
    <s v="Pero"/>
    <s v="Şimal-şərq"/>
    <s v="Quba"/>
    <d v="2021-09-04T14:24:00"/>
  </r>
  <r>
    <s v="Bağırov Seymur Orxan"/>
    <s v="Satış meneceri"/>
    <x v="0"/>
    <x v="35"/>
    <n v="69"/>
    <n v="46"/>
    <n v="3174"/>
    <s v="Inshaatgold"/>
    <s v="Şimal-şərq"/>
    <s v="Xaçmaz"/>
    <d v="2021-09-04T15:36:00"/>
  </r>
  <r>
    <s v="Sabilov Ayaz Teymur"/>
    <s v="Satış nümayəndəsi"/>
    <x v="1"/>
    <x v="37"/>
    <n v="87"/>
    <n v="15"/>
    <n v="1305"/>
    <s v="Ultra"/>
    <s v="Cənub"/>
    <s v="Nefçala"/>
    <d v="2021-09-04T16:48:00"/>
  </r>
  <r>
    <s v="Sabilov Ayaz Teymur"/>
    <s v="Satış nümayəndəsi"/>
    <x v="2"/>
    <x v="34"/>
    <n v="68"/>
    <n v="82"/>
    <n v="5576"/>
    <s v="Alfa"/>
    <s v="Şimal-qərb"/>
    <s v="Şəmkir"/>
    <d v="2021-09-04T18:00:00"/>
  </r>
  <r>
    <s v="Bağışov Elnur İbad"/>
    <s v="Satış meneceri"/>
    <x v="3"/>
    <x v="28"/>
    <n v="27"/>
    <n v="40"/>
    <n v="1080"/>
    <s v="Diema"/>
    <s v="Şimal-qərb"/>
    <s v="Ağstafa"/>
    <d v="2021-09-04T19:12:00"/>
  </r>
  <r>
    <s v="Əliyev İlqar Samir"/>
    <s v="Satış meneceri"/>
    <x v="2"/>
    <x v="20"/>
    <n v="89"/>
    <n v="60"/>
    <n v="5340"/>
    <s v="BlackWhite"/>
    <s v="Şimal-qərb"/>
    <s v="Gəncə"/>
    <d v="2021-09-04T20:24:00"/>
  </r>
  <r>
    <s v="Mustafayeva Sona Abdulla"/>
    <s v="Satış nümayəndəsi"/>
    <x v="2"/>
    <x v="39"/>
    <n v="85"/>
    <n v="15"/>
    <n v="1275"/>
    <s v="Trim"/>
    <s v="Şimal"/>
    <s v="Zaqatala"/>
    <d v="2021-09-04T21:36:00"/>
  </r>
  <r>
    <s v="Əliyeva Röya Əli"/>
    <s v="Satış nümayəndəsi"/>
    <x v="1"/>
    <x v="1"/>
    <n v="145"/>
    <n v="7"/>
    <n v="1015"/>
    <s v="Future"/>
    <s v="Şimal-qərb"/>
    <s v="Gəncə"/>
    <d v="2021-09-04T22:48:00"/>
  </r>
  <r>
    <s v="Abdullayev Tahir Nurlan"/>
    <s v="Satış nümayəndəsi"/>
    <x v="1"/>
    <x v="9"/>
    <n v="98"/>
    <n v="3"/>
    <n v="294"/>
    <s v="Future"/>
    <s v="Şimal-qərb"/>
    <s v="Gəncə"/>
    <d v="2021-09-05T00:00:00"/>
  </r>
  <r>
    <s v="Abdullayev Tahir Nurlan"/>
    <s v="Satış nümayəndəsi"/>
    <x v="3"/>
    <x v="6"/>
    <n v="121"/>
    <n v="42"/>
    <n v="5082"/>
    <s v="Pero"/>
    <s v="Şimal-şərq"/>
    <s v="Quba"/>
    <d v="2021-09-05T01:12:00"/>
  </r>
  <r>
    <s v="Abdullayev Tahir Nurlan"/>
    <s v="Satış nümayəndəsi"/>
    <x v="0"/>
    <x v="32"/>
    <n v="119"/>
    <n v="13"/>
    <n v="1547"/>
    <s v="Zoom"/>
    <s v="Şimal-qərb"/>
    <s v="Şəmkir"/>
    <d v="2021-09-05T02:24:00"/>
  </r>
  <r>
    <s v="Abdullayev Tahir Nurlan"/>
    <s v="Satış nümayəndəsi"/>
    <x v="0"/>
    <x v="40"/>
    <n v="128"/>
    <n v="7"/>
    <n v="896"/>
    <s v="Pero"/>
    <s v="Şimal-şərq"/>
    <s v="Quba"/>
    <d v="2021-09-05T03:36:00"/>
  </r>
  <r>
    <s v="Orucov Teymur Rəşad"/>
    <s v="Satış meneceri"/>
    <x v="3"/>
    <x v="18"/>
    <n v="142"/>
    <n v="12"/>
    <n v="1704"/>
    <s v="Albana"/>
    <s v="Şimal-qərb"/>
    <s v="Ağstafa"/>
    <d v="2021-09-05T04:48:00"/>
  </r>
  <r>
    <s v="Sabilov Ayaz Teymur"/>
    <s v="Satış nümayəndəsi"/>
    <x v="3"/>
    <x v="19"/>
    <n v="70"/>
    <n v="8"/>
    <n v="560"/>
    <s v="Sensora"/>
    <s v="Şərq"/>
    <s v="Xırdalan"/>
    <d v="2021-09-05T06:00:00"/>
  </r>
  <r>
    <s v="Əliyeva Röya Əli"/>
    <s v="Satış nümayəndəsi"/>
    <x v="0"/>
    <x v="26"/>
    <n v="6"/>
    <n v="149"/>
    <n v="894"/>
    <s v="Ilpatio"/>
    <s v="Şərq"/>
    <s v="Bakı"/>
    <d v="2021-09-05T07:12:00"/>
  </r>
  <r>
    <s v="Bağışov Elnur İbad"/>
    <s v="Satış meneceri"/>
    <x v="2"/>
    <x v="16"/>
    <n v="107"/>
    <n v="9"/>
    <n v="963"/>
    <s v="Azgold"/>
    <s v="Şimal"/>
    <s v="Qəbələ"/>
    <d v="2021-09-05T08:24:00"/>
  </r>
  <r>
    <s v="Əliyeva Röya Əli"/>
    <s v="Satış nümayəndəsi"/>
    <x v="3"/>
    <x v="6"/>
    <n v="121"/>
    <n v="37"/>
    <n v="4477"/>
    <s v="Zoom"/>
    <s v="Şimal-qərb"/>
    <s v="Şəmkir"/>
    <d v="2021-09-05T09:36:00"/>
  </r>
  <r>
    <s v="Əliyeva Röya Əli"/>
    <s v="Satış nümayəndəsi"/>
    <x v="3"/>
    <x v="48"/>
    <n v="73"/>
    <n v="32"/>
    <n v="2336"/>
    <s v="Stream"/>
    <s v="Cənub"/>
    <s v="Biləsuvar"/>
    <d v="2021-09-05T10:48:00"/>
  </r>
  <r>
    <s v="Mustafayeva Sona Abdulla"/>
    <s v="Satış nümayəndəsi"/>
    <x v="1"/>
    <x v="37"/>
    <n v="87"/>
    <n v="7"/>
    <n v="609"/>
    <s v="Standart"/>
    <s v="Şimal"/>
    <s v="İsmayıllı"/>
    <d v="2021-09-05T12:00:00"/>
  </r>
  <r>
    <s v="Əliyeva Röya Əli"/>
    <s v="Satış nümayəndəsi"/>
    <x v="0"/>
    <x v="5"/>
    <n v="121"/>
    <n v="76"/>
    <n v="9196"/>
    <s v="Albana"/>
    <s v="Şimal-qərb"/>
    <s v="Ağstafa"/>
    <d v="2021-09-05T13:12:00"/>
  </r>
  <r>
    <s v="Əliyeva Röya Əli"/>
    <s v="Satış nümayəndəsi"/>
    <x v="0"/>
    <x v="30"/>
    <n v="31"/>
    <n v="11"/>
    <n v="341"/>
    <s v="Future"/>
    <s v="Şimal-qərb"/>
    <s v="Gəncə"/>
    <d v="2021-09-05T14:24:00"/>
  </r>
  <r>
    <s v="Abdullayev Tahir Nurlan"/>
    <s v="Satış nümayəndəsi"/>
    <x v="0"/>
    <x v="17"/>
    <n v="83"/>
    <n v="11"/>
    <n v="913"/>
    <s v="Ultra"/>
    <s v="Cənub"/>
    <s v="Nefçala"/>
    <d v="2021-09-05T15:36:00"/>
  </r>
  <r>
    <s v="Əliyev İlqar Samir"/>
    <s v="Satış meneceri"/>
    <x v="0"/>
    <x v="32"/>
    <n v="119"/>
    <n v="8"/>
    <n v="952"/>
    <s v="Sinan"/>
    <s v="Cənub"/>
    <s v="Biləsuvar"/>
    <d v="2021-09-05T16:48:00"/>
  </r>
  <r>
    <s v="Bağırov Seymur Orxan"/>
    <s v="Satış meneceri"/>
    <x v="2"/>
    <x v="33"/>
    <n v="47"/>
    <n v="2"/>
    <n v="94"/>
    <s v="Inshaatgold"/>
    <s v="Şimal-şərq"/>
    <s v="Xaçmaz"/>
    <d v="2021-09-05T18:00:00"/>
  </r>
  <r>
    <s v="Orucov Teymur Rəşad"/>
    <s v="Satış meneceri"/>
    <x v="2"/>
    <x v="36"/>
    <n v="73"/>
    <n v="9"/>
    <n v="657"/>
    <s v="Ultra"/>
    <s v="Cənub"/>
    <s v="Nefçala"/>
    <d v="2021-09-05T19:12:00"/>
  </r>
  <r>
    <s v="Bağışov Elnur İbad"/>
    <s v="Satış meneceri"/>
    <x v="2"/>
    <x v="34"/>
    <n v="68"/>
    <n v="88"/>
    <n v="5984"/>
    <s v="Future"/>
    <s v="Şimal-qərb"/>
    <s v="Gəncə"/>
    <d v="2021-09-05T20:24:00"/>
  </r>
  <r>
    <s v="Əliyeva Röya Əli"/>
    <s v="Satış nümayəndəsi"/>
    <x v="0"/>
    <x v="32"/>
    <n v="119"/>
    <n v="14"/>
    <n v="1666"/>
    <s v="Alfa"/>
    <s v="Şimal-qərb"/>
    <s v="Şəmkir"/>
    <d v="2021-09-05T21:36:00"/>
  </r>
  <r>
    <s v="Əliyev İlqar Samir"/>
    <s v="Satış meneceri"/>
    <x v="0"/>
    <x v="24"/>
    <n v="32"/>
    <n v="49"/>
    <n v="1568"/>
    <s v="Ilmano"/>
    <s v="Şərq"/>
    <s v="Bakı"/>
    <d v="2021-09-05T22:48:00"/>
  </r>
  <r>
    <s v="Mustafayeva Sona Abdulla"/>
    <s v="Satış nümayəndəsi"/>
    <x v="2"/>
    <x v="42"/>
    <n v="47"/>
    <n v="2"/>
    <n v="94"/>
    <s v="Ilmano"/>
    <s v="Şərq"/>
    <s v="Bakı"/>
    <d v="2021-09-06T00:00:00"/>
  </r>
  <r>
    <s v="Abdullayev Tahir Nurlan"/>
    <s v="Satış nümayəndəsi"/>
    <x v="3"/>
    <x v="27"/>
    <n v="43"/>
    <n v="8"/>
    <n v="344"/>
    <s v="ABC"/>
    <s v="Şərq"/>
    <s v="Bakı"/>
    <d v="2021-09-06T01:12:00"/>
  </r>
  <r>
    <s v="Bağırov Seymur Orxan"/>
    <s v="Satış meneceri"/>
    <x v="2"/>
    <x v="3"/>
    <n v="40"/>
    <n v="241"/>
    <n v="9640"/>
    <s v="Albana"/>
    <s v="Şimal-qərb"/>
    <s v="Ağstafa"/>
    <d v="2021-09-06T02:24:00"/>
  </r>
  <r>
    <s v="Orucov Teymur Rəşad"/>
    <s v="Satış meneceri"/>
    <x v="0"/>
    <x v="0"/>
    <n v="98"/>
    <n v="11"/>
    <n v="1078"/>
    <s v="Future"/>
    <s v="Şimal-qərb"/>
    <s v="Gəncə"/>
    <d v="2021-09-06T03:36:00"/>
  </r>
  <r>
    <s v="Abdullayev Tahir Nurlan"/>
    <s v="Satış nümayəndəsi"/>
    <x v="3"/>
    <x v="25"/>
    <n v="67"/>
    <n v="6"/>
    <n v="402"/>
    <s v="Ilmano"/>
    <s v="Şərq"/>
    <s v="Bakı"/>
    <d v="2021-09-06T04:48:00"/>
  </r>
  <r>
    <s v="Abdullayev Tahir Nurlan"/>
    <s v="Satış nümayəndəsi"/>
    <x v="1"/>
    <x v="22"/>
    <n v="101"/>
    <n v="9"/>
    <n v="909"/>
    <s v="AZtotal"/>
    <s v="Şərq"/>
    <s v="Sumqayıt"/>
    <d v="2021-09-06T06:00:00"/>
  </r>
  <r>
    <s v="Orucov Teymur Rəşad"/>
    <s v="Satış meneceri"/>
    <x v="1"/>
    <x v="8"/>
    <n v="50"/>
    <n v="17"/>
    <n v="850"/>
    <s v="Ultra"/>
    <s v="Cənub"/>
    <s v="Nefçala"/>
    <d v="2021-09-06T07:12:00"/>
  </r>
  <r>
    <s v="Abdullayev Tahir Nurlan"/>
    <s v="Satış nümayəndəsi"/>
    <x v="4"/>
    <x v="43"/>
    <n v="16"/>
    <n v="208"/>
    <n v="3328"/>
    <s v="Zoom"/>
    <s v="Şimal-qərb"/>
    <s v="Şəmkir"/>
    <d v="2021-09-06T08:24:00"/>
  </r>
  <r>
    <s v="Əliyeva Röya Əli"/>
    <s v="Satış nümayəndəsi"/>
    <x v="1"/>
    <x v="21"/>
    <n v="128"/>
    <n v="8"/>
    <n v="1024"/>
    <s v="Stream"/>
    <s v="Cənub"/>
    <s v="Biləsuvar"/>
    <d v="2021-09-06T09:36:00"/>
  </r>
  <r>
    <s v="Mustafayeva Sona Abdulla"/>
    <s v="Satış nümayəndəsi"/>
    <x v="3"/>
    <x v="48"/>
    <n v="73"/>
    <n v="29"/>
    <n v="2117"/>
    <s v="Human"/>
    <s v="Şərq"/>
    <s v="Sumqayıt"/>
    <d v="2021-09-06T10:48:00"/>
  </r>
  <r>
    <s v="Abdullayev Tahir Nurlan"/>
    <s v="Satış nümayəndəsi"/>
    <x v="0"/>
    <x v="32"/>
    <n v="119"/>
    <n v="8"/>
    <n v="952"/>
    <s v="Number"/>
    <s v="Şimal-qərb"/>
    <s v="Gəncə"/>
    <d v="2021-09-06T12:00:00"/>
  </r>
  <r>
    <s v="Orucov Teymur Rəşad"/>
    <s v="Satış meneceri"/>
    <x v="4"/>
    <x v="47"/>
    <n v="134"/>
    <n v="185"/>
    <n v="24790"/>
    <s v="Zoom"/>
    <s v="Şimal-qərb"/>
    <s v="Şəmkir"/>
    <d v="2021-09-06T13:12:00"/>
  </r>
  <r>
    <s v="Bağışov Elnur İbad"/>
    <s v="Satış meneceri"/>
    <x v="2"/>
    <x v="36"/>
    <n v="73"/>
    <n v="5"/>
    <n v="365"/>
    <s v="ABC"/>
    <s v="Şərq"/>
    <s v="Bakı"/>
    <d v="2021-09-06T14:24:00"/>
  </r>
  <r>
    <s v="Bağışov Elnur İbad"/>
    <s v="Satış meneceri"/>
    <x v="3"/>
    <x v="44"/>
    <n v="28"/>
    <n v="7"/>
    <n v="196"/>
    <s v="Ultra"/>
    <s v="Cənub"/>
    <s v="Nefçala"/>
    <d v="2021-09-06T15:36:00"/>
  </r>
  <r>
    <s v="Bağışov Elnur İbad"/>
    <s v="Satış meneceri"/>
    <x v="1"/>
    <x v="37"/>
    <n v="87"/>
    <n v="14"/>
    <n v="1218"/>
    <s v="Future"/>
    <s v="Şimal-qərb"/>
    <s v="Gəncə"/>
    <d v="2021-09-06T16:48:00"/>
  </r>
  <r>
    <s v="Bağırov Seymur Orxan"/>
    <s v="Satış meneceri"/>
    <x v="0"/>
    <x v="40"/>
    <n v="128"/>
    <n v="12"/>
    <n v="1536"/>
    <s v="Alfa"/>
    <s v="Şimal-qərb"/>
    <s v="Şəmkir"/>
    <d v="2021-09-06T18:00:00"/>
  </r>
  <r>
    <s v="Mustafayeva Sona Abdulla"/>
    <s v="Satış nümayəndəsi"/>
    <x v="0"/>
    <x v="14"/>
    <n v="47"/>
    <n v="4"/>
    <n v="188"/>
    <s v="Pero"/>
    <s v="Şimal-şərq"/>
    <s v="Quba"/>
    <d v="2021-09-06T19:12:00"/>
  </r>
  <r>
    <s v="Abdullayev Tahir Nurlan"/>
    <s v="Satış nümayəndəsi"/>
    <x v="0"/>
    <x v="26"/>
    <n v="6"/>
    <n v="149"/>
    <n v="894"/>
    <s v="Zoom"/>
    <s v="Şimal-qərb"/>
    <s v="Şəmkir"/>
    <d v="2021-09-06T20:24:00"/>
  </r>
  <r>
    <s v="Sabilov Ayaz Teymur"/>
    <s v="Satış nümayəndəsi"/>
    <x v="2"/>
    <x v="20"/>
    <n v="89"/>
    <n v="60"/>
    <n v="5340"/>
    <s v="Zoom"/>
    <s v="Şimal-qərb"/>
    <s v="Şəmkir"/>
    <d v="2021-09-06T21:36:00"/>
  </r>
  <r>
    <s v="Əliyeva Röya Əli"/>
    <s v="Satış nümayəndəsi"/>
    <x v="1"/>
    <x v="31"/>
    <n v="77"/>
    <n v="9"/>
    <n v="693"/>
    <s v="Zoom"/>
    <s v="Şimal-qərb"/>
    <s v="Şəmkir"/>
    <d v="2021-09-06T22:48:00"/>
  </r>
  <r>
    <s v="Əliyeva Röya Əli"/>
    <s v="Satış nümayəndəsi"/>
    <x v="2"/>
    <x v="42"/>
    <n v="47"/>
    <n v="7"/>
    <n v="329"/>
    <s v="Inshaatgold"/>
    <s v="Şimal-şərq"/>
    <s v="Xaçmaz"/>
    <d v="2021-09-07T00:00:00"/>
  </r>
  <r>
    <s v="Əliyeva Röya Əli"/>
    <s v="Satış nümayəndəsi"/>
    <x v="3"/>
    <x v="6"/>
    <n v="121"/>
    <n v="41"/>
    <n v="4961"/>
    <s v="Number"/>
    <s v="Şimal-qərb"/>
    <s v="Gəncə"/>
    <d v="2021-09-07T01:12:00"/>
  </r>
  <r>
    <s v="Bağırov Seymur Orxan"/>
    <s v="Satış meneceri"/>
    <x v="0"/>
    <x v="2"/>
    <n v="38"/>
    <n v="13"/>
    <n v="494"/>
    <s v="Pero"/>
    <s v="Şimal-şərq"/>
    <s v="Quba"/>
    <d v="2021-09-07T02:24:00"/>
  </r>
  <r>
    <s v="Bağışov Elnur İbad"/>
    <s v="Satış meneceri"/>
    <x v="2"/>
    <x v="36"/>
    <n v="73"/>
    <n v="8"/>
    <n v="584"/>
    <s v="BlackWhite"/>
    <s v="Şimal-qərb"/>
    <s v="Gəncə"/>
    <d v="2021-09-07T03:36:00"/>
  </r>
  <r>
    <s v="Bağışov Elnur İbad"/>
    <s v="Satış meneceri"/>
    <x v="3"/>
    <x v="41"/>
    <n v="107"/>
    <n v="4"/>
    <n v="428"/>
    <s v="Trim"/>
    <s v="Şimal"/>
    <s v="Zaqatala"/>
    <d v="2021-09-07T04:48:00"/>
  </r>
  <r>
    <s v="Əliyev İlqar Samir"/>
    <s v="Satış meneceri"/>
    <x v="1"/>
    <x v="12"/>
    <n v="121"/>
    <n v="10"/>
    <n v="1210"/>
    <s v="Diema"/>
    <s v="Şimal-qərb"/>
    <s v="Ağstafa"/>
    <d v="2021-09-07T06:00:00"/>
  </r>
  <r>
    <s v="Abdullayev Tahir Nurlan"/>
    <s v="Satış nümayəndəsi"/>
    <x v="2"/>
    <x v="16"/>
    <n v="107"/>
    <n v="5"/>
    <n v="535"/>
    <s v="BlackWhite"/>
    <s v="Şimal-qərb"/>
    <s v="Gəncə"/>
    <d v="2021-09-07T07:12:00"/>
  </r>
  <r>
    <s v="Mustafayeva Sona Abdulla"/>
    <s v="Satış nümayəndəsi"/>
    <x v="0"/>
    <x v="0"/>
    <n v="98"/>
    <n v="9"/>
    <n v="882"/>
    <s v="Pero"/>
    <s v="Şimal-şərq"/>
    <s v="Quba"/>
    <d v="2021-09-07T08:24:00"/>
  </r>
  <r>
    <s v="Mustafayeva Sona Abdulla"/>
    <s v="Satış nümayəndəsi"/>
    <x v="0"/>
    <x v="14"/>
    <n v="47"/>
    <n v="11"/>
    <n v="517"/>
    <s v="ABC"/>
    <s v="Şərq"/>
    <s v="Bakı"/>
    <d v="2021-09-07T09:36:00"/>
  </r>
  <r>
    <s v="Sabilov Ayaz Teymur"/>
    <s v="Satış nümayəndəsi"/>
    <x v="0"/>
    <x v="5"/>
    <n v="121"/>
    <n v="1"/>
    <n v="121"/>
    <s v="Sensora"/>
    <s v="Şərq"/>
    <s v="Xırdalan"/>
    <d v="2021-09-07T10:48:00"/>
  </r>
  <r>
    <s v="Bağırov Seymur Orxan"/>
    <s v="Satış meneceri"/>
    <x v="3"/>
    <x v="11"/>
    <n v="146"/>
    <n v="13"/>
    <n v="1898"/>
    <s v="Zoom"/>
    <s v="Şimal-qərb"/>
    <s v="Şəmkir"/>
    <d v="2021-09-07T12:00:00"/>
  </r>
  <r>
    <s v="Orucov Teymur Rəşad"/>
    <s v="Satış meneceri"/>
    <x v="1"/>
    <x v="31"/>
    <n v="77"/>
    <n v="13"/>
    <n v="1001"/>
    <s v="Zoom"/>
    <s v="Şimal-qərb"/>
    <s v="Şəmkir"/>
    <d v="2021-09-07T13:12:00"/>
  </r>
  <r>
    <s v="Bağışov Elnur İbad"/>
    <s v="Satış meneceri"/>
    <x v="0"/>
    <x v="35"/>
    <n v="69"/>
    <n v="48"/>
    <n v="3312"/>
    <s v="Ultra"/>
    <s v="Cənub"/>
    <s v="Nefçala"/>
    <d v="2021-09-07T14:24:00"/>
  </r>
  <r>
    <s v="Bağışov Elnur İbad"/>
    <s v="Satış meneceri"/>
    <x v="0"/>
    <x v="2"/>
    <n v="38"/>
    <n v="10"/>
    <n v="380"/>
    <s v="Zoom"/>
    <s v="Şimal-qərb"/>
    <s v="Şəmkir"/>
    <d v="2021-09-07T15:36:00"/>
  </r>
  <r>
    <s v="Orucov Teymur Rəşad"/>
    <s v="Satış meneceri"/>
    <x v="2"/>
    <x v="38"/>
    <n v="131"/>
    <n v="15"/>
    <n v="1965"/>
    <s v="Ilmano"/>
    <s v="Şərq"/>
    <s v="Bakı"/>
    <d v="2021-09-07T16:48:00"/>
  </r>
  <r>
    <s v="Əliyev İlqar Samir"/>
    <s v="Satış meneceri"/>
    <x v="1"/>
    <x v="9"/>
    <n v="98"/>
    <n v="4"/>
    <n v="392"/>
    <s v="Ultra"/>
    <s v="Cənub"/>
    <s v="Nefçala"/>
    <d v="2021-09-07T18:00:00"/>
  </r>
  <r>
    <s v="Orucov Teymur Rəşad"/>
    <s v="Satış meneceri"/>
    <x v="3"/>
    <x v="11"/>
    <n v="146"/>
    <n v="15"/>
    <n v="2190"/>
    <s v="Zoom"/>
    <s v="Şimal-qərb"/>
    <s v="Şəmkir"/>
    <d v="2021-09-07T19:12:00"/>
  </r>
  <r>
    <s v="Mustafayeva Sona Abdulla"/>
    <s v="Satış nümayəndəsi"/>
    <x v="2"/>
    <x v="34"/>
    <n v="68"/>
    <n v="84"/>
    <n v="5712"/>
    <s v="Ilmano"/>
    <s v="Şərq"/>
    <s v="Bakı"/>
    <d v="2021-09-07T20:24:00"/>
  </r>
  <r>
    <s v="Bağırov Seymur Orxan"/>
    <s v="Satış meneceri"/>
    <x v="1"/>
    <x v="22"/>
    <n v="101"/>
    <n v="13"/>
    <n v="1313"/>
    <s v="Albana"/>
    <s v="Şimal-qərb"/>
    <s v="Ağstafa"/>
    <d v="2021-09-07T21:36:00"/>
  </r>
  <r>
    <s v="Sabilov Ayaz Teymur"/>
    <s v="Satış nümayəndəsi"/>
    <x v="0"/>
    <x v="35"/>
    <n v="69"/>
    <n v="48"/>
    <n v="3312"/>
    <s v="Future"/>
    <s v="Şimal-qərb"/>
    <s v="Gəncə"/>
    <d v="2021-09-07T22:48:00"/>
  </r>
  <r>
    <s v="Abdullayev Tahir Nurlan"/>
    <s v="Satış nümayəndəsi"/>
    <x v="3"/>
    <x v="13"/>
    <n v="130"/>
    <n v="10"/>
    <n v="1300"/>
    <s v="Future"/>
    <s v="Şimal-qərb"/>
    <s v="Gəncə"/>
    <d v="2021-09-08T00:00:00"/>
  </r>
  <r>
    <s v="Mustafayeva Sona Abdulla"/>
    <s v="Satış nümayəndəsi"/>
    <x v="3"/>
    <x v="13"/>
    <n v="130"/>
    <n v="4"/>
    <n v="520"/>
    <s v="Number"/>
    <s v="Şimal-qərb"/>
    <s v="Gəncə"/>
    <d v="2021-09-08T01:12:00"/>
  </r>
  <r>
    <s v="Bağışov Elnur İbad"/>
    <s v="Satış meneceri"/>
    <x v="1"/>
    <x v="21"/>
    <n v="128"/>
    <n v="8"/>
    <n v="1024"/>
    <s v="Azgold"/>
    <s v="Şimal"/>
    <s v="Qəbələ"/>
    <d v="2021-09-08T02:24:00"/>
  </r>
  <r>
    <s v="Bağışov Elnur İbad"/>
    <s v="Satış meneceri"/>
    <x v="1"/>
    <x v="1"/>
    <n v="145"/>
    <n v="6"/>
    <n v="870"/>
    <s v="Zoom"/>
    <s v="Şimal-qərb"/>
    <s v="Şəmkir"/>
    <d v="2021-09-08T03:36:00"/>
  </r>
  <r>
    <s v="Bağırov Seymur Orxan"/>
    <s v="Satış meneceri"/>
    <x v="3"/>
    <x v="48"/>
    <n v="73"/>
    <n v="27"/>
    <n v="1971"/>
    <s v="Diema"/>
    <s v="Şimal-qərb"/>
    <s v="Ağstafa"/>
    <d v="2021-09-08T04:48:00"/>
  </r>
  <r>
    <s v="Abdullayev Tahir Nurlan"/>
    <s v="Satış nümayəndəsi"/>
    <x v="2"/>
    <x v="42"/>
    <n v="47"/>
    <n v="5"/>
    <n v="235"/>
    <s v="Albana"/>
    <s v="Şimal-qərb"/>
    <s v="Ağstafa"/>
    <d v="2021-09-08T06:00:00"/>
  </r>
  <r>
    <s v="Sabilov Ayaz Teymur"/>
    <s v="Satış nümayəndəsi"/>
    <x v="2"/>
    <x v="42"/>
    <n v="47"/>
    <n v="5"/>
    <n v="235"/>
    <s v="Lebima"/>
    <s v="Şimal-şərq"/>
    <s v="Qusar"/>
    <d v="2021-09-08T07:12:00"/>
  </r>
  <r>
    <s v="Abdullayev Tahir Nurlan"/>
    <s v="Satış nümayəndəsi"/>
    <x v="0"/>
    <x v="14"/>
    <n v="47"/>
    <n v="9"/>
    <n v="423"/>
    <s v="AZtotal"/>
    <s v="Şərq"/>
    <s v="Sumqayıt"/>
    <d v="2021-09-08T08:24:00"/>
  </r>
  <r>
    <s v="Mustafayeva Sona Abdulla"/>
    <s v="Satış nümayəndəsi"/>
    <x v="2"/>
    <x v="20"/>
    <n v="89"/>
    <n v="60"/>
    <n v="5340"/>
    <s v="Alfa"/>
    <s v="Şimal-qərb"/>
    <s v="Şəmkir"/>
    <d v="2021-09-08T09:36:00"/>
  </r>
  <r>
    <s v="Mustafayeva Sona Abdulla"/>
    <s v="Satış nümayəndəsi"/>
    <x v="4"/>
    <x v="49"/>
    <n v="50"/>
    <n v="104"/>
    <n v="5200"/>
    <s v="BlackWhite"/>
    <s v="Şimal-qərb"/>
    <s v="Gəncə"/>
    <d v="2021-09-08T10:48:00"/>
  </r>
  <r>
    <s v="Orucov Teymur Rəşad"/>
    <s v="Satış meneceri"/>
    <x v="2"/>
    <x v="3"/>
    <n v="40"/>
    <n v="82"/>
    <n v="3280"/>
    <s v="Human"/>
    <s v="Şərq"/>
    <s v="Sumqayıt"/>
    <d v="2021-09-08T12:00:00"/>
  </r>
  <r>
    <s v="Bağırov Seymur Orxan"/>
    <s v="Satış meneceri"/>
    <x v="2"/>
    <x v="36"/>
    <n v="73"/>
    <n v="8"/>
    <n v="584"/>
    <s v="Inshaatgold"/>
    <s v="Şimal-şərq"/>
    <s v="Xaçmaz"/>
    <d v="2021-09-08T13:12:00"/>
  </r>
  <r>
    <s v="Orucov Teymur Rəşad"/>
    <s v="Satış meneceri"/>
    <x v="3"/>
    <x v="25"/>
    <n v="67"/>
    <n v="12"/>
    <n v="804"/>
    <s v="Ilpatio"/>
    <s v="Şərq"/>
    <s v="Bakı"/>
    <d v="2021-09-08T14:24:00"/>
  </r>
  <r>
    <s v="Bağışov Elnur İbad"/>
    <s v="Satış meneceri"/>
    <x v="2"/>
    <x v="20"/>
    <n v="89"/>
    <n v="62"/>
    <n v="5518"/>
    <s v="Trim"/>
    <s v="Şimal"/>
    <s v="Zaqatala"/>
    <d v="2021-09-08T15:36:00"/>
  </r>
  <r>
    <s v="Əliyev İlqar Samir"/>
    <s v="Satış meneceri"/>
    <x v="3"/>
    <x v="28"/>
    <n v="27"/>
    <n v="48"/>
    <n v="1296"/>
    <s v="AZstar"/>
    <s v="Şimal-şərq"/>
    <s v="Quba"/>
    <d v="2021-09-08T16:48:00"/>
  </r>
  <r>
    <s v="Mustafayeva Sona Abdulla"/>
    <s v="Satış nümayəndəsi"/>
    <x v="3"/>
    <x v="15"/>
    <n v="115"/>
    <n v="12"/>
    <n v="1380"/>
    <s v="AZtotal"/>
    <s v="Şərq"/>
    <s v="Sumqayıt"/>
    <d v="2021-09-08T18:00:00"/>
  </r>
  <r>
    <s v="Əliyeva Röya Əli"/>
    <s v="Satış nümayəndəsi"/>
    <x v="1"/>
    <x v="8"/>
    <n v="50"/>
    <n v="17"/>
    <n v="850"/>
    <s v="Future"/>
    <s v="Şimal-qərb"/>
    <s v="Gəncə"/>
    <d v="2021-09-08T19:12:00"/>
  </r>
  <r>
    <s v="Sabilov Ayaz Teymur"/>
    <s v="Satış nümayəndəsi"/>
    <x v="3"/>
    <x v="48"/>
    <n v="73"/>
    <n v="27"/>
    <n v="1971"/>
    <s v="Ilmano"/>
    <s v="Şərq"/>
    <s v="Bakı"/>
    <d v="2021-09-08T20:24:00"/>
  </r>
  <r>
    <s v="Bağışov Elnur İbad"/>
    <s v="Satış meneceri"/>
    <x v="4"/>
    <x v="43"/>
    <n v="16"/>
    <n v="204"/>
    <n v="3264"/>
    <s v="Alfa"/>
    <s v="Şimal-qərb"/>
    <s v="Şəmkir"/>
    <d v="2021-09-08T21:36:00"/>
  </r>
  <r>
    <s v="Abdullayev Tahir Nurlan"/>
    <s v="Satış nümayəndəsi"/>
    <x v="0"/>
    <x v="35"/>
    <n v="69"/>
    <n v="49"/>
    <n v="3381"/>
    <s v="Stream"/>
    <s v="Cənub"/>
    <s v="Biləsuvar"/>
    <d v="2021-09-08T22:48:00"/>
  </r>
  <r>
    <s v="Əliyev İlqar Samir"/>
    <s v="Satış meneceri"/>
    <x v="3"/>
    <x v="25"/>
    <n v="67"/>
    <n v="7"/>
    <n v="469"/>
    <s v="Alfa"/>
    <s v="Şimal-qərb"/>
    <s v="Şəmkir"/>
    <d v="2021-09-09T00:00:00"/>
  </r>
  <r>
    <s v="Sabilov Ayaz Teymur"/>
    <s v="Satış nümayəndəsi"/>
    <x v="0"/>
    <x v="35"/>
    <n v="69"/>
    <n v="49"/>
    <n v="3381"/>
    <s v="BlackWhite"/>
    <s v="Şimal-qərb"/>
    <s v="Gəncə"/>
    <d v="2021-09-09T01:12:00"/>
  </r>
  <r>
    <s v="Əliyev İlqar Samir"/>
    <s v="Satış meneceri"/>
    <x v="3"/>
    <x v="44"/>
    <n v="28"/>
    <n v="8"/>
    <n v="224"/>
    <s v="Future"/>
    <s v="Şimal-qərb"/>
    <s v="Gəncə"/>
    <d v="2021-09-09T02:24:00"/>
  </r>
  <r>
    <s v="Mustafayeva Sona Abdulla"/>
    <s v="Satış nümayəndəsi"/>
    <x v="2"/>
    <x v="38"/>
    <n v="131"/>
    <n v="10"/>
    <n v="1310"/>
    <s v="Albana"/>
    <s v="Şimal-qərb"/>
    <s v="Ağstafa"/>
    <d v="2021-09-09T03:36:00"/>
  </r>
  <r>
    <s v="Sabilov Ayaz Teymur"/>
    <s v="Satış nümayəndəsi"/>
    <x v="2"/>
    <x v="38"/>
    <n v="131"/>
    <n v="16"/>
    <n v="2096"/>
    <s v="Ilmano"/>
    <s v="Şərq"/>
    <s v="Bakı"/>
    <d v="2021-09-09T04:48:00"/>
  </r>
  <r>
    <s v="Orucov Teymur Rəşad"/>
    <s v="Satış meneceri"/>
    <x v="1"/>
    <x v="9"/>
    <n v="98"/>
    <n v="4"/>
    <n v="392"/>
    <s v="Number"/>
    <s v="Şimal-qərb"/>
    <s v="Gəncə"/>
    <d v="2021-09-09T06:00:00"/>
  </r>
  <r>
    <s v="Bağışov Elnur İbad"/>
    <s v="Satış meneceri"/>
    <x v="0"/>
    <x v="26"/>
    <n v="6"/>
    <n v="1584"/>
    <n v="9504"/>
    <s v="Number"/>
    <s v="Şimal-qərb"/>
    <s v="Gəncə"/>
    <d v="2021-09-09T07:12:00"/>
  </r>
  <r>
    <s v="Bağışov Elnur İbad"/>
    <s v="Satış meneceri"/>
    <x v="2"/>
    <x v="33"/>
    <n v="47"/>
    <n v="7"/>
    <n v="329"/>
    <s v="Inshaatgold"/>
    <s v="Şimal-şərq"/>
    <s v="Xaçmaz"/>
    <d v="2021-09-09T08:24:00"/>
  </r>
  <r>
    <s v="Abdullayev Tahir Nurlan"/>
    <s v="Satış nümayəndəsi"/>
    <x v="3"/>
    <x v="11"/>
    <n v="146"/>
    <n v="9"/>
    <n v="1314"/>
    <s v="Alfa"/>
    <s v="Şimal-qərb"/>
    <s v="Şəmkir"/>
    <d v="2021-09-09T09:36:00"/>
  </r>
  <r>
    <s v="Abdullayev Tahir Nurlan"/>
    <s v="Satış nümayəndəsi"/>
    <x v="3"/>
    <x v="44"/>
    <n v="28"/>
    <n v="8"/>
    <n v="224"/>
    <s v="Zoom"/>
    <s v="Şimal-qərb"/>
    <s v="Şəmkir"/>
    <d v="2021-09-09T10:48:00"/>
  </r>
  <r>
    <s v="Mustafayeva Sona Abdulla"/>
    <s v="Satış nümayəndəsi"/>
    <x v="1"/>
    <x v="1"/>
    <n v="145"/>
    <n v="14"/>
    <n v="2030"/>
    <s v="Ilpatio"/>
    <s v="Şərq"/>
    <s v="Bakı"/>
    <d v="2021-09-09T12:00:00"/>
  </r>
  <r>
    <s v="Orucov Teymur Rəşad"/>
    <s v="Satış meneceri"/>
    <x v="0"/>
    <x v="5"/>
    <n v="121"/>
    <n v="80"/>
    <n v="9680"/>
    <s v="Pero"/>
    <s v="Şimal-şərq"/>
    <s v="Quba"/>
    <d v="2021-09-09T13:12:00"/>
  </r>
  <r>
    <s v="Əliyeva Röya Əli"/>
    <s v="Satış nümayəndəsi"/>
    <x v="3"/>
    <x v="6"/>
    <n v="121"/>
    <n v="41"/>
    <n v="4961"/>
    <s v="Pero"/>
    <s v="Şimal-şərq"/>
    <s v="Quba"/>
    <d v="2021-09-09T14:24:00"/>
  </r>
  <r>
    <s v="Orucov Teymur Rəşad"/>
    <s v="Satış meneceri"/>
    <x v="0"/>
    <x v="35"/>
    <n v="69"/>
    <n v="43"/>
    <n v="2967"/>
    <s v="Invest"/>
    <s v="Şərq"/>
    <s v="Bakı"/>
    <d v="2021-09-09T15:36:00"/>
  </r>
  <r>
    <s v="Abdullayev Tahir Nurlan"/>
    <s v="Satış nümayəndəsi"/>
    <x v="4"/>
    <x v="43"/>
    <n v="16"/>
    <n v="207"/>
    <n v="3312"/>
    <s v="AZstar"/>
    <s v="Şimal-şərq"/>
    <s v="Quba"/>
    <d v="2021-09-09T16:48:00"/>
  </r>
  <r>
    <s v="Əliyeva Röya Əli"/>
    <s v="Satış nümayəndəsi"/>
    <x v="3"/>
    <x v="6"/>
    <n v="121"/>
    <n v="45"/>
    <n v="5445"/>
    <s v="Sensora"/>
    <s v="Şərq"/>
    <s v="Xırdalan"/>
    <d v="2021-09-09T18:00:00"/>
  </r>
  <r>
    <s v="Bağırov Seymur Orxan"/>
    <s v="Satış meneceri"/>
    <x v="2"/>
    <x v="16"/>
    <n v="107"/>
    <n v="12"/>
    <n v="1284"/>
    <s v="Sensora"/>
    <s v="Şərq"/>
    <s v="Xırdalan"/>
    <d v="2021-09-09T19:12:00"/>
  </r>
  <r>
    <s v="Bağırov Seymur Orxan"/>
    <s v="Satış meneceri"/>
    <x v="0"/>
    <x v="30"/>
    <n v="31"/>
    <n v="8"/>
    <n v="248"/>
    <s v="Zoom"/>
    <s v="Şimal-qərb"/>
    <s v="Şəmkir"/>
    <d v="2021-09-09T20:24:00"/>
  </r>
  <r>
    <s v="Orucov Teymur Rəşad"/>
    <s v="Satış meneceri"/>
    <x v="3"/>
    <x v="28"/>
    <n v="27"/>
    <n v="40"/>
    <n v="1080"/>
    <s v="Future"/>
    <s v="Şimal-qərb"/>
    <s v="Gəncə"/>
    <d v="2021-09-09T21:36:00"/>
  </r>
  <r>
    <s v="Əliyeva Röya Əli"/>
    <s v="Satış nümayəndəsi"/>
    <x v="1"/>
    <x v="29"/>
    <n v="133"/>
    <n v="10"/>
    <n v="1330"/>
    <s v="Ultra"/>
    <s v="Cənub"/>
    <s v="Nefçala"/>
    <d v="2021-09-09T22:48:00"/>
  </r>
  <r>
    <s v="Orucov Teymur Rəşad"/>
    <s v="Satış meneceri"/>
    <x v="2"/>
    <x v="3"/>
    <n v="40"/>
    <n v="130"/>
    <n v="5200"/>
    <s v="Alfa"/>
    <s v="Şimal-qərb"/>
    <s v="Şəmkir"/>
    <d v="2021-09-10T00:00:00"/>
  </r>
  <r>
    <s v="Orucov Teymur Rəşad"/>
    <s v="Satış meneceri"/>
    <x v="2"/>
    <x v="34"/>
    <n v="68"/>
    <n v="90"/>
    <n v="6120"/>
    <s v="Future"/>
    <s v="Şimal-qərb"/>
    <s v="Gəncə"/>
    <d v="2021-09-10T01:12:00"/>
  </r>
  <r>
    <s v="Mustafayeva Sona Abdulla"/>
    <s v="Satış nümayəndəsi"/>
    <x v="1"/>
    <x v="22"/>
    <n v="101"/>
    <n v="13"/>
    <n v="1313"/>
    <s v="Sensora"/>
    <s v="Şərq"/>
    <s v="Xırdalan"/>
    <d v="2021-09-10T02:24:00"/>
  </r>
  <r>
    <s v="Əliyev İlqar Samir"/>
    <s v="Satış meneceri"/>
    <x v="2"/>
    <x v="36"/>
    <n v="73"/>
    <n v="7"/>
    <n v="511"/>
    <s v="Sinan"/>
    <s v="Cənub"/>
    <s v="Biləsuvar"/>
    <d v="2021-09-10T03:36:00"/>
  </r>
  <r>
    <s v="Mustafayeva Sona Abdulla"/>
    <s v="Satış nümayəndəsi"/>
    <x v="1"/>
    <x v="23"/>
    <n v="40"/>
    <n v="7"/>
    <n v="280"/>
    <s v="Future"/>
    <s v="Şimal-qərb"/>
    <s v="Gəncə"/>
    <d v="2021-09-10T04:48:00"/>
  </r>
  <r>
    <s v="Əliyeva Röya Əli"/>
    <s v="Satış nümayəndəsi"/>
    <x v="0"/>
    <x v="26"/>
    <n v="6"/>
    <n v="149"/>
    <n v="894"/>
    <s v="Ilpatio"/>
    <s v="Şərq"/>
    <s v="Bakı"/>
    <d v="2021-09-10T06:00:00"/>
  </r>
  <r>
    <s v="Əliyeva Röya Əli"/>
    <s v="Satış nümayəndəsi"/>
    <x v="2"/>
    <x v="42"/>
    <n v="47"/>
    <n v="6"/>
    <n v="282"/>
    <s v="Future"/>
    <s v="Şimal-qərb"/>
    <s v="Gəncə"/>
    <d v="2021-09-10T07:12:00"/>
  </r>
  <r>
    <s v="Sabilov Ayaz Teymur"/>
    <s v="Satış nümayəndəsi"/>
    <x v="1"/>
    <x v="21"/>
    <n v="128"/>
    <n v="12"/>
    <n v="1536"/>
    <s v="Alfa"/>
    <s v="Şimal-qərb"/>
    <s v="Şəmkir"/>
    <d v="2021-09-10T08:24:00"/>
  </r>
  <r>
    <s v="Mustafayeva Sona Abdulla"/>
    <s v="Satış nümayəndəsi"/>
    <x v="2"/>
    <x v="34"/>
    <n v="68"/>
    <n v="89"/>
    <n v="6052"/>
    <s v="Invest"/>
    <s v="Şərq"/>
    <s v="Bakı"/>
    <d v="2021-09-10T09:36:00"/>
  </r>
  <r>
    <s v="Əliyev İlqar Samir"/>
    <s v="Satış meneceri"/>
    <x v="0"/>
    <x v="35"/>
    <n v="69"/>
    <n v="48"/>
    <n v="3312"/>
    <s v="Albana"/>
    <s v="Şimal-qərb"/>
    <s v="Ağstafa"/>
    <d v="2021-09-10T10:48:00"/>
  </r>
  <r>
    <s v="Bağırov Seymur Orxan"/>
    <s v="Satış meneceri"/>
    <x v="2"/>
    <x v="34"/>
    <n v="68"/>
    <n v="85"/>
    <n v="5780"/>
    <s v="Sensora"/>
    <s v="Şərq"/>
    <s v="Xırdalan"/>
    <d v="2021-09-10T12:00:00"/>
  </r>
  <r>
    <s v="Mustafayeva Sona Abdulla"/>
    <s v="Satış nümayəndəsi"/>
    <x v="0"/>
    <x v="0"/>
    <n v="98"/>
    <n v="11"/>
    <n v="1078"/>
    <s v="Standart"/>
    <s v="Şimal"/>
    <s v="İsmayıllı"/>
    <d v="2021-09-10T13:12:00"/>
  </r>
  <r>
    <s v="Abdullayev Tahir Nurlan"/>
    <s v="Satış nümayəndəsi"/>
    <x v="2"/>
    <x v="36"/>
    <n v="73"/>
    <n v="7"/>
    <n v="511"/>
    <s v="Zoom"/>
    <s v="Şimal-qərb"/>
    <s v="Şəmkir"/>
    <d v="2021-09-10T14:24:00"/>
  </r>
  <r>
    <s v="Əliyeva Röya Əli"/>
    <s v="Satış nümayəndəsi"/>
    <x v="3"/>
    <x v="13"/>
    <n v="130"/>
    <n v="5"/>
    <n v="650"/>
    <s v="Caspello"/>
    <s v="Cənub"/>
    <s v="Lənkəran"/>
    <d v="2021-09-10T15:36:00"/>
  </r>
  <r>
    <s v="Abdullayev Tahir Nurlan"/>
    <s v="Satış nümayəndəsi"/>
    <x v="2"/>
    <x v="36"/>
    <n v="73"/>
    <n v="12"/>
    <n v="876"/>
    <s v="Invest"/>
    <s v="Şərq"/>
    <s v="Bakı"/>
    <d v="2021-09-10T16:48:00"/>
  </r>
  <r>
    <s v="Əliyev İlqar Samir"/>
    <s v="Satış meneceri"/>
    <x v="0"/>
    <x v="40"/>
    <n v="128"/>
    <n v="11"/>
    <n v="1408"/>
    <s v="Future"/>
    <s v="Şimal-qərb"/>
    <s v="Gəncə"/>
    <d v="2021-09-10T18:00:00"/>
  </r>
  <r>
    <s v="Bağırov Seymur Orxan"/>
    <s v="Satış meneceri"/>
    <x v="1"/>
    <x v="21"/>
    <n v="128"/>
    <n v="12"/>
    <n v="1536"/>
    <s v="Invest"/>
    <s v="Şərq"/>
    <s v="Bakı"/>
    <d v="2021-09-10T19:12:00"/>
  </r>
  <r>
    <s v="Abdullayev Tahir Nurlan"/>
    <s v="Satış nümayəndəsi"/>
    <x v="0"/>
    <x v="32"/>
    <n v="119"/>
    <n v="11"/>
    <n v="1309"/>
    <s v="Number"/>
    <s v="Şimal-qərb"/>
    <s v="Gəncə"/>
    <d v="2021-09-10T20:24:00"/>
  </r>
  <r>
    <s v="Sabilov Ayaz Teymur"/>
    <s v="Satış nümayəndəsi"/>
    <x v="0"/>
    <x v="14"/>
    <n v="47"/>
    <n v="8"/>
    <n v="376"/>
    <s v="Ilpatio"/>
    <s v="Şərq"/>
    <s v="Bakı"/>
    <d v="2021-09-10T21:36:00"/>
  </r>
  <r>
    <s v="Əliyeva Röya Əli"/>
    <s v="Satış nümayəndəsi"/>
    <x v="0"/>
    <x v="35"/>
    <n v="69"/>
    <n v="46"/>
    <n v="3174"/>
    <s v="Ilpatio"/>
    <s v="Şərq"/>
    <s v="Bakı"/>
    <d v="2021-09-10T22:48:00"/>
  </r>
  <r>
    <s v="Sabilov Ayaz Teymur"/>
    <s v="Satış nümayəndəsi"/>
    <x v="1"/>
    <x v="23"/>
    <n v="40"/>
    <n v="8"/>
    <n v="320"/>
    <s v="Sensora"/>
    <s v="Şərq"/>
    <s v="Xırdalan"/>
    <d v="2021-09-11T00:00:00"/>
  </r>
  <r>
    <s v="Əliyev İlqar Samir"/>
    <s v="Satış meneceri"/>
    <x v="4"/>
    <x v="43"/>
    <n v="16"/>
    <n v="202"/>
    <n v="3232"/>
    <s v="BlackWhite"/>
    <s v="Şimal-qərb"/>
    <s v="Gəncə"/>
    <d v="2021-09-11T01:12:00"/>
  </r>
  <r>
    <s v="Əliyev İlqar Samir"/>
    <s v="Satış meneceri"/>
    <x v="2"/>
    <x v="33"/>
    <n v="47"/>
    <n v="7"/>
    <n v="329"/>
    <s v="Future"/>
    <s v="Şimal-qərb"/>
    <s v="Gəncə"/>
    <d v="2021-09-11T02:24:00"/>
  </r>
  <r>
    <s v="Sabilov Ayaz Teymur"/>
    <s v="Satış nümayəndəsi"/>
    <x v="1"/>
    <x v="23"/>
    <n v="40"/>
    <n v="8"/>
    <n v="320"/>
    <s v="Sansor"/>
    <s v="Şimal-qərb"/>
    <s v="Şəmkir"/>
    <d v="2021-09-11T03:36:00"/>
  </r>
  <r>
    <s v="Abdullayev Tahir Nurlan"/>
    <s v="Satış nümayəndəsi"/>
    <x v="4"/>
    <x v="49"/>
    <n v="50"/>
    <n v="99"/>
    <n v="4950"/>
    <s v="Number"/>
    <s v="Şimal-qərb"/>
    <s v="Gəncə"/>
    <d v="2021-09-11T04:48:00"/>
  </r>
  <r>
    <s v="Əliyev İlqar Samir"/>
    <s v="Satış meneceri"/>
    <x v="2"/>
    <x v="20"/>
    <n v="89"/>
    <n v="57"/>
    <n v="5073"/>
    <s v="Zoom"/>
    <s v="Şimal-qərb"/>
    <s v="Şəmkir"/>
    <d v="2021-09-11T06:00:00"/>
  </r>
  <r>
    <s v="Sabilov Ayaz Teymur"/>
    <s v="Satış nümayəndəsi"/>
    <x v="0"/>
    <x v="32"/>
    <n v="119"/>
    <n v="13"/>
    <n v="1547"/>
    <s v="ABC"/>
    <s v="Şərq"/>
    <s v="Bakı"/>
    <d v="2021-09-11T07:12:00"/>
  </r>
  <r>
    <s v="Bağırov Seymur Orxan"/>
    <s v="Satış meneceri"/>
    <x v="1"/>
    <x v="31"/>
    <n v="77"/>
    <n v="10"/>
    <n v="770"/>
    <s v="Invest"/>
    <s v="Şərq"/>
    <s v="Bakı"/>
    <d v="2021-09-11T08:24:00"/>
  </r>
  <r>
    <s v="Abdullayev Tahir Nurlan"/>
    <s v="Satış nümayəndəsi"/>
    <x v="0"/>
    <x v="35"/>
    <n v="69"/>
    <n v="42"/>
    <n v="2898"/>
    <s v="Future"/>
    <s v="Şimal-qərb"/>
    <s v="Gəncə"/>
    <d v="2021-09-11T09:36:00"/>
  </r>
  <r>
    <s v="Mustafayeva Sona Abdulla"/>
    <s v="Satış nümayəndəsi"/>
    <x v="2"/>
    <x v="45"/>
    <n v="105"/>
    <n v="13"/>
    <n v="1365"/>
    <s v="Invest"/>
    <s v="Şərq"/>
    <s v="Bakı"/>
    <d v="2021-09-11T10:48:00"/>
  </r>
  <r>
    <s v="Sabilov Ayaz Teymur"/>
    <s v="Satış nümayəndəsi"/>
    <x v="0"/>
    <x v="10"/>
    <n v="54"/>
    <n v="69"/>
    <n v="3726"/>
    <s v="Stream"/>
    <s v="Cənub"/>
    <s v="Biləsuvar"/>
    <d v="2021-09-11T12:00:00"/>
  </r>
  <r>
    <s v="Bağışov Elnur İbad"/>
    <s v="Satış meneceri"/>
    <x v="1"/>
    <x v="4"/>
    <n v="104"/>
    <n v="11"/>
    <n v="1144"/>
    <s v="Caspello"/>
    <s v="Cənub"/>
    <s v="Lənkəran"/>
    <d v="2021-09-11T13:12:00"/>
  </r>
  <r>
    <s v="Bağışov Elnur İbad"/>
    <s v="Satış meneceri"/>
    <x v="2"/>
    <x v="42"/>
    <n v="47"/>
    <n v="10"/>
    <n v="470"/>
    <s v="Standart"/>
    <s v="Şimal"/>
    <s v="İsmayıllı"/>
    <d v="2021-09-11T14:24:00"/>
  </r>
  <r>
    <s v="Bağışov Elnur İbad"/>
    <s v="Satış meneceri"/>
    <x v="3"/>
    <x v="46"/>
    <n v="36"/>
    <n v="12"/>
    <n v="432"/>
    <s v="Ultra"/>
    <s v="Cənub"/>
    <s v="Nefçala"/>
    <d v="2021-09-11T15:36:00"/>
  </r>
  <r>
    <s v="Orucov Teymur Rəşad"/>
    <s v="Satış meneceri"/>
    <x v="1"/>
    <x v="31"/>
    <n v="77"/>
    <n v="12"/>
    <n v="924"/>
    <s v="Alfa"/>
    <s v="Şimal-qərb"/>
    <s v="Şəmkir"/>
    <d v="2021-09-11T16:48:00"/>
  </r>
  <r>
    <s v="Orucov Teymur Rəşad"/>
    <s v="Satış meneceri"/>
    <x v="0"/>
    <x v="5"/>
    <n v="121"/>
    <n v="41"/>
    <n v="4961"/>
    <s v="Sinan"/>
    <s v="Cənub"/>
    <s v="Biləsuvar"/>
    <d v="2021-09-11T18:00:00"/>
  </r>
  <r>
    <s v="Bağışov Elnur İbad"/>
    <s v="Satış meneceri"/>
    <x v="0"/>
    <x v="10"/>
    <n v="54"/>
    <n v="74"/>
    <n v="3996"/>
    <s v="Ultra"/>
    <s v="Cənub"/>
    <s v="Nefçala"/>
    <d v="2021-09-11T19:12:00"/>
  </r>
  <r>
    <s v="Orucov Teymur Rəşad"/>
    <s v="Satış meneceri"/>
    <x v="3"/>
    <x v="6"/>
    <n v="121"/>
    <n v="40"/>
    <n v="4840"/>
    <s v="Number"/>
    <s v="Şimal-qərb"/>
    <s v="Gəncə"/>
    <d v="2021-09-11T20:24:00"/>
  </r>
  <r>
    <s v="Orucov Teymur Rəşad"/>
    <s v="Satış meneceri"/>
    <x v="3"/>
    <x v="27"/>
    <n v="43"/>
    <n v="9"/>
    <n v="387"/>
    <s v="Number"/>
    <s v="Şimal-qərb"/>
    <s v="Gəncə"/>
    <d v="2021-09-11T21:36:00"/>
  </r>
  <r>
    <s v="Mustafayeva Sona Abdulla"/>
    <s v="Satış nümayəndəsi"/>
    <x v="0"/>
    <x v="14"/>
    <n v="47"/>
    <n v="11"/>
    <n v="517"/>
    <s v="Future"/>
    <s v="Şimal-qərb"/>
    <s v="Gəncə"/>
    <d v="2021-09-11T22:48:00"/>
  </r>
  <r>
    <s v="Sabilov Ayaz Teymur"/>
    <s v="Satış nümayəndəsi"/>
    <x v="3"/>
    <x v="28"/>
    <n v="27"/>
    <n v="43"/>
    <n v="1161"/>
    <s v="Human"/>
    <s v="Şərq"/>
    <s v="Sumqayıt"/>
    <d v="2021-09-12T00:00:00"/>
  </r>
  <r>
    <s v="Əliyeva Röya Əli"/>
    <s v="Satış nümayəndəsi"/>
    <x v="1"/>
    <x v="22"/>
    <n v="101"/>
    <n v="14"/>
    <n v="1414"/>
    <s v="AZtotal"/>
    <s v="Şərq"/>
    <s v="Sumqayıt"/>
    <d v="2021-09-12T01:12:00"/>
  </r>
  <r>
    <s v="Əliyeva Röya Əli"/>
    <s v="Satış nümayəndəsi"/>
    <x v="0"/>
    <x v="10"/>
    <n v="54"/>
    <n v="69"/>
    <n v="3726"/>
    <s v="Stream"/>
    <s v="Cənub"/>
    <s v="Biləsuvar"/>
    <d v="2021-09-12T02:24:00"/>
  </r>
  <r>
    <s v="Bağırov Seymur Orxan"/>
    <s v="Satış meneceri"/>
    <x v="2"/>
    <x v="42"/>
    <n v="47"/>
    <n v="3"/>
    <n v="141"/>
    <s v="Sensora"/>
    <s v="Şərq"/>
    <s v="Xırdalan"/>
    <d v="2021-09-12T03:36:00"/>
  </r>
  <r>
    <s v="Orucov Teymur Rəşad"/>
    <s v="Satış meneceri"/>
    <x v="4"/>
    <x v="49"/>
    <n v="50"/>
    <n v="102"/>
    <n v="5100"/>
    <s v="BlackWhite"/>
    <s v="Şimal-qərb"/>
    <s v="Gəncə"/>
    <d v="2021-09-12T04:48:00"/>
  </r>
  <r>
    <s v="Əliyev İlqar Samir"/>
    <s v="Satış meneceri"/>
    <x v="3"/>
    <x v="41"/>
    <n v="107"/>
    <n v="4"/>
    <n v="428"/>
    <s v="Sinan"/>
    <s v="Cənub"/>
    <s v="Biləsuvar"/>
    <d v="2021-09-12T06:00:00"/>
  </r>
  <r>
    <s v="Əliyeva Röya Əli"/>
    <s v="Satış nümayəndəsi"/>
    <x v="2"/>
    <x v="20"/>
    <n v="89"/>
    <n v="54"/>
    <n v="4806"/>
    <s v="Invest"/>
    <s v="Şərq"/>
    <s v="Bakı"/>
    <d v="2021-09-12T07:12:00"/>
  </r>
  <r>
    <s v="Əliyev İlqar Samir"/>
    <s v="Satış meneceri"/>
    <x v="2"/>
    <x v="20"/>
    <n v="89"/>
    <n v="54"/>
    <n v="4806"/>
    <s v="Pero"/>
    <s v="Şimal-şərq"/>
    <s v="Quba"/>
    <d v="2021-09-12T08:24:00"/>
  </r>
  <r>
    <s v="Bağırov Seymur Orxan"/>
    <s v="Satış meneceri"/>
    <x v="0"/>
    <x v="14"/>
    <n v="47"/>
    <n v="12"/>
    <n v="564"/>
    <s v="Future"/>
    <s v="Şimal-qərb"/>
    <s v="Gəncə"/>
    <d v="2021-09-12T09:36:00"/>
  </r>
  <r>
    <s v="Orucov Teymur Rəşad"/>
    <s v="Satış meneceri"/>
    <x v="2"/>
    <x v="16"/>
    <n v="107"/>
    <n v="7"/>
    <n v="749"/>
    <s v="Zoom"/>
    <s v="Şimal-qərb"/>
    <s v="Şəmkir"/>
    <d v="2021-09-12T10:48:00"/>
  </r>
  <r>
    <s v="Əliyev İlqar Samir"/>
    <s v="Satış meneceri"/>
    <x v="1"/>
    <x v="31"/>
    <n v="77"/>
    <n v="12"/>
    <n v="924"/>
    <s v="Future"/>
    <s v="Şimal-qərb"/>
    <s v="Gəncə"/>
    <d v="2021-09-12T12:00:00"/>
  </r>
  <r>
    <s v="Əliyeva Röya Əli"/>
    <s v="Satış nümayəndəsi"/>
    <x v="0"/>
    <x v="5"/>
    <n v="121"/>
    <n v="71"/>
    <n v="8591"/>
    <s v="Lebima"/>
    <s v="Şimal-şərq"/>
    <s v="Qusar"/>
    <d v="2021-09-12T13:12:00"/>
  </r>
  <r>
    <s v="Orucov Teymur Rəşad"/>
    <s v="Satış meneceri"/>
    <x v="1"/>
    <x v="9"/>
    <n v="98"/>
    <n v="7"/>
    <n v="686"/>
    <s v="Future"/>
    <s v="Şimal-qərb"/>
    <s v="Gəncə"/>
    <d v="2021-09-12T14:24:00"/>
  </r>
  <r>
    <s v="Mustafayeva Sona Abdulla"/>
    <s v="Satış nümayəndəsi"/>
    <x v="1"/>
    <x v="8"/>
    <n v="50"/>
    <n v="17"/>
    <n v="850"/>
    <s v="Inshaatgold"/>
    <s v="Şimal-şərq"/>
    <s v="Xaçmaz"/>
    <d v="2021-09-12T15:36:00"/>
  </r>
  <r>
    <s v="Əliyeva Röya Əli"/>
    <s v="Satış nümayəndəsi"/>
    <x v="3"/>
    <x v="15"/>
    <n v="115"/>
    <n v="13"/>
    <n v="1495"/>
    <s v="Sensora"/>
    <s v="Şərq"/>
    <s v="Xırdalan"/>
    <d v="2021-09-12T16:48:00"/>
  </r>
  <r>
    <s v="Əliyeva Röya Əli"/>
    <s v="Satış nümayəndəsi"/>
    <x v="3"/>
    <x v="48"/>
    <n v="73"/>
    <n v="33"/>
    <n v="2409"/>
    <s v="Stream"/>
    <s v="Cənub"/>
    <s v="Biləsuvar"/>
    <d v="2021-09-12T18:00:00"/>
  </r>
  <r>
    <s v="Mustafayeva Sona Abdulla"/>
    <s v="Satış nümayəndəsi"/>
    <x v="3"/>
    <x v="19"/>
    <n v="70"/>
    <n v="10"/>
    <n v="700"/>
    <s v="Sinan"/>
    <s v="Cənub"/>
    <s v="Biləsuvar"/>
    <d v="2021-09-12T19:12:00"/>
  </r>
  <r>
    <s v="Əliyev İlqar Samir"/>
    <s v="Satış meneceri"/>
    <x v="1"/>
    <x v="9"/>
    <n v="98"/>
    <n v="11"/>
    <n v="1078"/>
    <s v="AZtotal"/>
    <s v="Şərq"/>
    <s v="Sumqayıt"/>
    <d v="2021-09-12T20:24:00"/>
  </r>
  <r>
    <s v="Abdullayev Tahir Nurlan"/>
    <s v="Satış nümayəndəsi"/>
    <x v="3"/>
    <x v="13"/>
    <n v="130"/>
    <n v="12"/>
    <n v="1560"/>
    <s v="Zoom"/>
    <s v="Şimal-qərb"/>
    <s v="Şəmkir"/>
    <d v="2021-09-12T21:36:00"/>
  </r>
  <r>
    <s v="Abdullayev Tahir Nurlan"/>
    <s v="Satış nümayəndəsi"/>
    <x v="2"/>
    <x v="42"/>
    <n v="47"/>
    <n v="7"/>
    <n v="329"/>
    <s v="Ilmano"/>
    <s v="Şərq"/>
    <s v="Bakı"/>
    <d v="2021-09-12T22:48:00"/>
  </r>
  <r>
    <s v="Abdullayev Tahir Nurlan"/>
    <s v="Satış nümayəndəsi"/>
    <x v="2"/>
    <x v="20"/>
    <n v="89"/>
    <n v="58"/>
    <n v="5162"/>
    <s v="Inshaatgold"/>
    <s v="Şimal-şərq"/>
    <s v="Xaçmaz"/>
    <d v="2021-09-13T00:00:00"/>
  </r>
  <r>
    <s v="Orucov Teymur Rəşad"/>
    <s v="Satış meneceri"/>
    <x v="2"/>
    <x v="34"/>
    <n v="68"/>
    <n v="87"/>
    <n v="5916"/>
    <s v="Albana"/>
    <s v="Şimal-qərb"/>
    <s v="Ağstafa"/>
    <d v="2021-09-13T01:12:00"/>
  </r>
  <r>
    <s v="Abdullayev Tahir Nurlan"/>
    <s v="Satış nümayəndəsi"/>
    <x v="3"/>
    <x v="19"/>
    <n v="70"/>
    <n v="4"/>
    <n v="280"/>
    <s v="AZtotal"/>
    <s v="Şərq"/>
    <s v="Sumqayıt"/>
    <d v="2021-09-13T02:24:00"/>
  </r>
  <r>
    <s v="Bağırov Seymur Orxan"/>
    <s v="Satış meneceri"/>
    <x v="4"/>
    <x v="43"/>
    <n v="16"/>
    <n v="208"/>
    <n v="3328"/>
    <s v="Number"/>
    <s v="Şimal-qərb"/>
    <s v="Gəncə"/>
    <d v="2021-09-13T03:36:00"/>
  </r>
  <r>
    <s v="Bağışov Elnur İbad"/>
    <s v="Satış meneceri"/>
    <x v="2"/>
    <x v="34"/>
    <n v="68"/>
    <n v="88"/>
    <n v="5984"/>
    <s v="Ultra"/>
    <s v="Cənub"/>
    <s v="Nefçala"/>
    <d v="2021-09-13T04:48:00"/>
  </r>
  <r>
    <s v="Bağışov Elnur İbad"/>
    <s v="Satış meneceri"/>
    <x v="3"/>
    <x v="28"/>
    <n v="27"/>
    <n v="45"/>
    <n v="1215"/>
    <s v="Inshaatgold"/>
    <s v="Şimal-şərq"/>
    <s v="Xaçmaz"/>
    <d v="2021-09-13T06:00:00"/>
  </r>
  <r>
    <s v="Sabilov Ayaz Teymur"/>
    <s v="Satış nümayəndəsi"/>
    <x v="0"/>
    <x v="17"/>
    <n v="83"/>
    <n v="11"/>
    <n v="913"/>
    <s v="Number"/>
    <s v="Şimal-qərb"/>
    <s v="Gəncə"/>
    <d v="2021-09-13T07:12:00"/>
  </r>
  <r>
    <s v="Orucov Teymur Rəşad"/>
    <s v="Satış meneceri"/>
    <x v="0"/>
    <x v="35"/>
    <n v="69"/>
    <n v="50"/>
    <n v="3450"/>
    <s v="Ilpatio"/>
    <s v="Şərq"/>
    <s v="Bakı"/>
    <d v="2021-09-13T08:24:00"/>
  </r>
  <r>
    <s v="Orucov Teymur Rəşad"/>
    <s v="Satış meneceri"/>
    <x v="0"/>
    <x v="2"/>
    <n v="38"/>
    <n v="13"/>
    <n v="494"/>
    <s v="Standart"/>
    <s v="Şimal"/>
    <s v="İsmayıllı"/>
    <d v="2021-09-13T09:36:00"/>
  </r>
  <r>
    <s v="Sabilov Ayaz Teymur"/>
    <s v="Satış nümayəndəsi"/>
    <x v="0"/>
    <x v="14"/>
    <n v="47"/>
    <n v="12"/>
    <n v="564"/>
    <s v="Sinan"/>
    <s v="Cənub"/>
    <s v="Biləsuvar"/>
    <d v="2021-09-13T10:48:00"/>
  </r>
  <r>
    <s v="Əliyev İlqar Samir"/>
    <s v="Satış meneceri"/>
    <x v="3"/>
    <x v="28"/>
    <n v="27"/>
    <n v="41"/>
    <n v="1107"/>
    <s v="Number"/>
    <s v="Şimal-qərb"/>
    <s v="Gəncə"/>
    <d v="2021-09-13T12:00:00"/>
  </r>
  <r>
    <s v="Mustafayeva Sona Abdulla"/>
    <s v="Satış nümayəndəsi"/>
    <x v="0"/>
    <x v="24"/>
    <n v="32"/>
    <n v="47"/>
    <n v="1504"/>
    <s v="Zoom"/>
    <s v="Şimal-qərb"/>
    <s v="Şəmkir"/>
    <d v="2021-09-13T13:12:00"/>
  </r>
  <r>
    <s v="Bağışov Elnur İbad"/>
    <s v="Satış meneceri"/>
    <x v="0"/>
    <x v="32"/>
    <n v="119"/>
    <n v="16"/>
    <n v="1904"/>
    <s v="Ultra"/>
    <s v="Cənub"/>
    <s v="Nefçala"/>
    <d v="2021-09-13T14:24:00"/>
  </r>
  <r>
    <s v="Mustafayeva Sona Abdulla"/>
    <s v="Satış nümayəndəsi"/>
    <x v="0"/>
    <x v="5"/>
    <n v="121"/>
    <n v="64"/>
    <n v="7744"/>
    <s v="Trim"/>
    <s v="Şimal"/>
    <s v="Zaqatala"/>
    <d v="2021-09-13T15:36:00"/>
  </r>
  <r>
    <s v="Orucov Teymur Rəşad"/>
    <s v="Satış meneceri"/>
    <x v="1"/>
    <x v="21"/>
    <n v="128"/>
    <n v="10"/>
    <n v="1280"/>
    <s v="Number"/>
    <s v="Şimal-qərb"/>
    <s v="Gəncə"/>
    <d v="2021-09-13T16:48:00"/>
  </r>
  <r>
    <s v="Abdullayev Tahir Nurlan"/>
    <s v="Satış nümayəndəsi"/>
    <x v="1"/>
    <x v="8"/>
    <n v="50"/>
    <n v="18"/>
    <n v="900"/>
    <s v="Ultra"/>
    <s v="Cənub"/>
    <s v="Nefçala"/>
    <d v="2021-09-13T18:00:00"/>
  </r>
  <r>
    <s v="Abdullayev Tahir Nurlan"/>
    <s v="Satış nümayəndəsi"/>
    <x v="3"/>
    <x v="19"/>
    <n v="70"/>
    <n v="2"/>
    <n v="140"/>
    <s v="Sensora"/>
    <s v="Şərq"/>
    <s v="Xırdalan"/>
    <d v="2021-09-13T19:12:00"/>
  </r>
  <r>
    <s v="Mustafayeva Sona Abdulla"/>
    <s v="Satış nümayəndəsi"/>
    <x v="0"/>
    <x v="5"/>
    <n v="121"/>
    <n v="54"/>
    <n v="6534"/>
    <s v="Trim"/>
    <s v="Şimal"/>
    <s v="Zaqatala"/>
    <d v="2021-09-13T20:24:00"/>
  </r>
  <r>
    <s v="Əliyev İlqar Samir"/>
    <s v="Satış meneceri"/>
    <x v="3"/>
    <x v="28"/>
    <n v="27"/>
    <n v="47"/>
    <n v="1269"/>
    <s v="BlackWhite"/>
    <s v="Şimal-qərb"/>
    <s v="Gəncə"/>
    <d v="2021-09-13T21:36:00"/>
  </r>
  <r>
    <s v="Orucov Teymur Rəşad"/>
    <s v="Satış meneceri"/>
    <x v="0"/>
    <x v="24"/>
    <n v="32"/>
    <n v="50"/>
    <n v="1600"/>
    <s v="ABC"/>
    <s v="Şərq"/>
    <s v="Bakı"/>
    <d v="2021-09-13T22:48:00"/>
  </r>
  <r>
    <s v="Mustafayeva Sona Abdulla"/>
    <s v="Satış nümayəndəsi"/>
    <x v="3"/>
    <x v="11"/>
    <n v="146"/>
    <n v="8"/>
    <n v="1168"/>
    <s v="Future"/>
    <s v="Şimal-qərb"/>
    <s v="Gəncə"/>
    <d v="2021-09-14T00:00:00"/>
  </r>
  <r>
    <s v="Mustafayeva Sona Abdulla"/>
    <s v="Satış nümayəndəsi"/>
    <x v="0"/>
    <x v="17"/>
    <n v="83"/>
    <n v="14"/>
    <n v="1162"/>
    <s v="Future"/>
    <s v="Şimal-qərb"/>
    <s v="Gəncə"/>
    <d v="2021-09-14T01:12:00"/>
  </r>
  <r>
    <s v="Əliyev İlqar Samir"/>
    <s v="Satış meneceri"/>
    <x v="0"/>
    <x v="32"/>
    <n v="119"/>
    <n v="16"/>
    <n v="1904"/>
    <s v="Zoom"/>
    <s v="Şimal-qərb"/>
    <s v="Şəmkir"/>
    <d v="2021-09-14T02:24:00"/>
  </r>
  <r>
    <s v="Abdullayev Tahir Nurlan"/>
    <s v="Satış nümayəndəsi"/>
    <x v="3"/>
    <x v="28"/>
    <n v="27"/>
    <n v="42"/>
    <n v="1134"/>
    <s v="Invest"/>
    <s v="Şərq"/>
    <s v="Bakı"/>
    <d v="2021-09-14T03:36:00"/>
  </r>
  <r>
    <s v="Əliyeva Röya Əli"/>
    <s v="Satış nümayəndəsi"/>
    <x v="2"/>
    <x v="39"/>
    <n v="85"/>
    <n v="14"/>
    <n v="1190"/>
    <s v="AZtotal"/>
    <s v="Şərq"/>
    <s v="Sumqayıt"/>
    <d v="2021-09-14T04:48:00"/>
  </r>
  <r>
    <s v="Mustafayeva Sona Abdulla"/>
    <s v="Satış nümayəndəsi"/>
    <x v="0"/>
    <x v="0"/>
    <n v="98"/>
    <n v="3"/>
    <n v="294"/>
    <s v="Future"/>
    <s v="Şimal-qərb"/>
    <s v="Gəncə"/>
    <d v="2021-09-14T06:00:00"/>
  </r>
  <r>
    <s v="Əliyeva Röya Əli"/>
    <s v="Satış nümayəndəsi"/>
    <x v="1"/>
    <x v="1"/>
    <n v="145"/>
    <n v="8"/>
    <n v="1160"/>
    <s v="Albana"/>
    <s v="Şimal-qərb"/>
    <s v="Ağstafa"/>
    <d v="2021-09-14T07:12:00"/>
  </r>
  <r>
    <s v="Abdullayev Tahir Nurlan"/>
    <s v="Satış nümayəndəsi"/>
    <x v="1"/>
    <x v="12"/>
    <n v="121"/>
    <n v="14"/>
    <n v="1694"/>
    <s v="Sensora"/>
    <s v="Şərq"/>
    <s v="Xırdalan"/>
    <d v="2021-09-14T08:24:00"/>
  </r>
  <r>
    <s v="Mustafayeva Sona Abdulla"/>
    <s v="Satış nümayəndəsi"/>
    <x v="3"/>
    <x v="44"/>
    <n v="28"/>
    <n v="15"/>
    <n v="420"/>
    <s v="Ilmano"/>
    <s v="Şərq"/>
    <s v="Bakı"/>
    <d v="2021-09-14T09:36:00"/>
  </r>
  <r>
    <s v="Sabilov Ayaz Teymur"/>
    <s v="Satış nümayəndəsi"/>
    <x v="0"/>
    <x v="30"/>
    <n v="31"/>
    <n v="6"/>
    <n v="186"/>
    <s v="Sansor"/>
    <s v="Şimal-qərb"/>
    <s v="Şəmkir"/>
    <d v="2021-09-14T10:48:00"/>
  </r>
  <r>
    <s v="Orucov Teymur Rəşad"/>
    <s v="Satış meneceri"/>
    <x v="2"/>
    <x v="38"/>
    <n v="131"/>
    <n v="16"/>
    <n v="2096"/>
    <s v="Sensora"/>
    <s v="Şərq"/>
    <s v="Xırdalan"/>
    <d v="2021-09-14T12:00:00"/>
  </r>
  <r>
    <s v="Əliyeva Röya Əli"/>
    <s v="Satış nümayəndəsi"/>
    <x v="2"/>
    <x v="16"/>
    <n v="107"/>
    <n v="9"/>
    <n v="963"/>
    <s v="AZtotal"/>
    <s v="Şərq"/>
    <s v="Sumqayıt"/>
    <d v="2021-09-14T13:12:00"/>
  </r>
  <r>
    <s v="Əliyev İlqar Samir"/>
    <s v="Satış meneceri"/>
    <x v="1"/>
    <x v="4"/>
    <n v="104"/>
    <n v="12"/>
    <n v="1248"/>
    <s v="Standart"/>
    <s v="Şimal"/>
    <s v="İsmayıllı"/>
    <d v="2021-09-14T14:24:00"/>
  </r>
  <r>
    <s v="Əliyev İlqar Samir"/>
    <s v="Satış meneceri"/>
    <x v="4"/>
    <x v="47"/>
    <n v="134"/>
    <n v="177"/>
    <n v="23718"/>
    <s v="Zoom"/>
    <s v="Şimal-qərb"/>
    <s v="Şəmkir"/>
    <d v="2021-09-14T15:36:00"/>
  </r>
  <r>
    <s v="Abdullayev Tahir Nurlan"/>
    <s v="Satış nümayəndəsi"/>
    <x v="1"/>
    <x v="21"/>
    <n v="128"/>
    <n v="13"/>
    <n v="1664"/>
    <s v="Zoom"/>
    <s v="Şimal-qərb"/>
    <s v="Şəmkir"/>
    <d v="2021-09-14T16:48:00"/>
  </r>
  <r>
    <s v="Mustafayeva Sona Abdulla"/>
    <s v="Satış nümayəndəsi"/>
    <x v="1"/>
    <x v="9"/>
    <n v="98"/>
    <n v="4"/>
    <n v="392"/>
    <s v="Ilmano"/>
    <s v="Şərq"/>
    <s v="Bakı"/>
    <d v="2021-09-14T18:00:00"/>
  </r>
  <r>
    <s v="Abdullayev Tahir Nurlan"/>
    <s v="Satış nümayəndəsi"/>
    <x v="2"/>
    <x v="33"/>
    <n v="47"/>
    <n v="6"/>
    <n v="282"/>
    <s v="Ultra"/>
    <s v="Cənub"/>
    <s v="Nefçala"/>
    <d v="2021-09-14T19:12:00"/>
  </r>
  <r>
    <s v="Bağışov Elnur İbad"/>
    <s v="Satış meneceri"/>
    <x v="0"/>
    <x v="30"/>
    <n v="31"/>
    <n v="9"/>
    <n v="279"/>
    <s v="Standart"/>
    <s v="Şimal"/>
    <s v="İsmayıllı"/>
    <d v="2021-09-14T20:24:00"/>
  </r>
  <r>
    <s v="Abdullayev Tahir Nurlan"/>
    <s v="Satış nümayəndəsi"/>
    <x v="2"/>
    <x v="39"/>
    <n v="85"/>
    <n v="13"/>
    <n v="1105"/>
    <s v="Trim"/>
    <s v="Şimal"/>
    <s v="Zaqatala"/>
    <d v="2021-09-14T21:36:00"/>
  </r>
  <r>
    <s v="Bağışov Elnur İbad"/>
    <s v="Satış meneceri"/>
    <x v="3"/>
    <x v="48"/>
    <n v="73"/>
    <n v="31"/>
    <n v="2263"/>
    <s v="ABC"/>
    <s v="Şərq"/>
    <s v="Bakı"/>
    <d v="2021-09-14T22:48:00"/>
  </r>
  <r>
    <s v="Əliyeva Röya Əli"/>
    <s v="Satış nümayəndəsi"/>
    <x v="0"/>
    <x v="30"/>
    <n v="31"/>
    <n v="11"/>
    <n v="341"/>
    <s v="Human"/>
    <s v="Şərq"/>
    <s v="Sumqayıt"/>
    <d v="2021-09-15T00:00:00"/>
  </r>
  <r>
    <s v="Əliyev İlqar Samir"/>
    <s v="Satış meneceri"/>
    <x v="3"/>
    <x v="27"/>
    <n v="43"/>
    <n v="7"/>
    <n v="301"/>
    <s v="Ultra"/>
    <s v="Cənub"/>
    <s v="Nefçala"/>
    <d v="2021-09-15T01:12:00"/>
  </r>
  <r>
    <s v="Abdullayev Tahir Nurlan"/>
    <s v="Satış nümayəndəsi"/>
    <x v="1"/>
    <x v="22"/>
    <n v="101"/>
    <n v="10"/>
    <n v="1010"/>
    <s v="Diema"/>
    <s v="Şimal-qərb"/>
    <s v="Ağstafa"/>
    <d v="2021-09-15T02:24:00"/>
  </r>
  <r>
    <s v="Əliyeva Röya Əli"/>
    <s v="Satış nümayəndəsi"/>
    <x v="0"/>
    <x v="30"/>
    <n v="31"/>
    <n v="9"/>
    <n v="279"/>
    <s v="Future"/>
    <s v="Şimal-qərb"/>
    <s v="Gəncə"/>
    <d v="2021-09-15T03:36:00"/>
  </r>
  <r>
    <s v="Bağışov Elnur İbad"/>
    <s v="Satış meneceri"/>
    <x v="3"/>
    <x v="15"/>
    <n v="115"/>
    <n v="15"/>
    <n v="1725"/>
    <s v="Pero"/>
    <s v="Şimal-şərq"/>
    <s v="Quba"/>
    <d v="2021-09-15T04:48:00"/>
  </r>
  <r>
    <s v="Əliyeva Röya Əli"/>
    <s v="Satış nümayəndəsi"/>
    <x v="2"/>
    <x v="45"/>
    <n v="105"/>
    <n v="8"/>
    <n v="840"/>
    <s v="AZtotal"/>
    <s v="Şərq"/>
    <s v="Sumqayıt"/>
    <d v="2021-09-15T06:00:00"/>
  </r>
  <r>
    <s v="Əliyev İlqar Samir"/>
    <s v="Satış meneceri"/>
    <x v="0"/>
    <x v="24"/>
    <n v="32"/>
    <n v="51"/>
    <n v="1632"/>
    <s v="Pero"/>
    <s v="Şimal-şərq"/>
    <s v="Quba"/>
    <d v="2021-09-15T07:12:00"/>
  </r>
  <r>
    <s v="Əliyev İlqar Samir"/>
    <s v="Satış meneceri"/>
    <x v="2"/>
    <x v="39"/>
    <n v="85"/>
    <n v="9"/>
    <n v="765"/>
    <s v="Albana"/>
    <s v="Şimal-qərb"/>
    <s v="Ağstafa"/>
    <d v="2021-09-15T08:24:00"/>
  </r>
  <r>
    <s v="Sabilov Ayaz Teymur"/>
    <s v="Satış nümayəndəsi"/>
    <x v="1"/>
    <x v="4"/>
    <n v="104"/>
    <n v="10"/>
    <n v="1040"/>
    <s v="Sansor"/>
    <s v="Şimal-qərb"/>
    <s v="Şəmkir"/>
    <d v="2021-09-15T09:36:00"/>
  </r>
  <r>
    <s v="Abdullayev Tahir Nurlan"/>
    <s v="Satış nümayəndəsi"/>
    <x v="2"/>
    <x v="3"/>
    <n v="40"/>
    <n v="155"/>
    <n v="6200"/>
    <s v="Ilmano"/>
    <s v="Şərq"/>
    <s v="Bakı"/>
    <d v="2021-09-15T10:48:00"/>
  </r>
  <r>
    <s v="Bağırov Seymur Orxan"/>
    <s v="Satış meneceri"/>
    <x v="0"/>
    <x v="24"/>
    <n v="32"/>
    <n v="48"/>
    <n v="1536"/>
    <s v="AZtotal"/>
    <s v="Şərq"/>
    <s v="Sumqayıt"/>
    <d v="2021-09-15T12:00:00"/>
  </r>
  <r>
    <s v="Abdullayev Tahir Nurlan"/>
    <s v="Satış nümayəndəsi"/>
    <x v="3"/>
    <x v="48"/>
    <n v="73"/>
    <n v="28"/>
    <n v="2044"/>
    <s v="Ilmano"/>
    <s v="Şərq"/>
    <s v="Bakı"/>
    <d v="2021-09-15T13:12:00"/>
  </r>
  <r>
    <s v="Bağırov Seymur Orxan"/>
    <s v="Satış meneceri"/>
    <x v="1"/>
    <x v="31"/>
    <n v="77"/>
    <n v="10"/>
    <n v="770"/>
    <s v="Zoom"/>
    <s v="Şimal-qərb"/>
    <s v="Şəmkir"/>
    <d v="2021-09-15T14:24:00"/>
  </r>
  <r>
    <s v="Bağırov Seymur Orxan"/>
    <s v="Satış meneceri"/>
    <x v="0"/>
    <x v="30"/>
    <n v="31"/>
    <n v="6"/>
    <n v="186"/>
    <s v="Number"/>
    <s v="Şimal-qərb"/>
    <s v="Gəncə"/>
    <d v="2021-09-15T15:36:00"/>
  </r>
  <r>
    <s v="Əliyeva Röya Əli"/>
    <s v="Satış nümayəndəsi"/>
    <x v="1"/>
    <x v="7"/>
    <n v="65"/>
    <n v="22"/>
    <n v="1430"/>
    <s v="ABC"/>
    <s v="Şərq"/>
    <s v="Bakı"/>
    <d v="2021-09-15T16:48:00"/>
  </r>
  <r>
    <s v="Əliyeva Röya Əli"/>
    <s v="Satış nümayəndəsi"/>
    <x v="0"/>
    <x v="10"/>
    <n v="54"/>
    <n v="67"/>
    <n v="3618"/>
    <s v="Ilpatio"/>
    <s v="Şərq"/>
    <s v="Bakı"/>
    <d v="2021-09-15T18:00:00"/>
  </r>
  <r>
    <s v="Bağışov Elnur İbad"/>
    <s v="Satış meneceri"/>
    <x v="0"/>
    <x v="0"/>
    <n v="98"/>
    <n v="8"/>
    <n v="784"/>
    <s v="Future"/>
    <s v="Şimal-qərb"/>
    <s v="Gəncə"/>
    <d v="2021-09-15T19:12:00"/>
  </r>
  <r>
    <s v="Əliyev İlqar Samir"/>
    <s v="Satış meneceri"/>
    <x v="3"/>
    <x v="46"/>
    <n v="36"/>
    <n v="4"/>
    <n v="144"/>
    <s v="Human"/>
    <s v="Şərq"/>
    <s v="Sumqayıt"/>
    <d v="2021-09-15T20:24:00"/>
  </r>
  <r>
    <s v="Abdullayev Tahir Nurlan"/>
    <s v="Satış nümayəndəsi"/>
    <x v="0"/>
    <x v="40"/>
    <n v="128"/>
    <n v="8"/>
    <n v="1024"/>
    <s v="ABC"/>
    <s v="Şərq"/>
    <s v="Bakı"/>
    <d v="2021-09-15T21:36:00"/>
  </r>
  <r>
    <s v="Əliyev İlqar Samir"/>
    <s v="Satış meneceri"/>
    <x v="2"/>
    <x v="42"/>
    <n v="47"/>
    <n v="2"/>
    <n v="94"/>
    <s v="Albana"/>
    <s v="Şimal-qərb"/>
    <s v="Ağstafa"/>
    <d v="2021-09-15T22:48:00"/>
  </r>
  <r>
    <s v="Sabilov Ayaz Teymur"/>
    <s v="Satış nümayəndəsi"/>
    <x v="3"/>
    <x v="27"/>
    <n v="43"/>
    <n v="8"/>
    <n v="344"/>
    <s v="ABC"/>
    <s v="Şərq"/>
    <s v="Bakı"/>
    <d v="2021-09-16T00:00:00"/>
  </r>
  <r>
    <s v="Mustafayeva Sona Abdulla"/>
    <s v="Satış nümayəndəsi"/>
    <x v="0"/>
    <x v="24"/>
    <n v="32"/>
    <n v="49"/>
    <n v="1568"/>
    <s v="IzAst"/>
    <s v="Şərq"/>
    <s v="Sumqayıt"/>
    <d v="2021-09-16T01:12:00"/>
  </r>
  <r>
    <s v="Abdullayev Tahir Nurlan"/>
    <s v="Satış nümayəndəsi"/>
    <x v="3"/>
    <x v="41"/>
    <n v="107"/>
    <n v="3"/>
    <n v="321"/>
    <s v="Future"/>
    <s v="Şimal-qərb"/>
    <s v="Gəncə"/>
    <d v="2021-09-16T02:24:00"/>
  </r>
  <r>
    <s v="Əliyeva Röya Əli"/>
    <s v="Satış nümayəndəsi"/>
    <x v="3"/>
    <x v="48"/>
    <n v="73"/>
    <n v="30"/>
    <n v="2190"/>
    <s v="Alfa"/>
    <s v="Şimal-qərb"/>
    <s v="Şəmkir"/>
    <d v="2021-09-16T03:36:00"/>
  </r>
  <r>
    <s v="Sabilov Ayaz Teymur"/>
    <s v="Satış nümayəndəsi"/>
    <x v="3"/>
    <x v="27"/>
    <n v="43"/>
    <n v="6"/>
    <n v="258"/>
    <s v="Invest"/>
    <s v="Şərq"/>
    <s v="Bakı"/>
    <d v="2021-09-16T04:48:00"/>
  </r>
  <r>
    <s v="Orucov Teymur Rəşad"/>
    <s v="Satış meneceri"/>
    <x v="3"/>
    <x v="18"/>
    <n v="142"/>
    <n v="11"/>
    <n v="1562"/>
    <s v="Inshaatgold"/>
    <s v="Şimal-şərq"/>
    <s v="Xaçmaz"/>
    <d v="2021-09-16T06:00:00"/>
  </r>
  <r>
    <s v="Mustafayeva Sona Abdulla"/>
    <s v="Satış nümayəndəsi"/>
    <x v="0"/>
    <x v="35"/>
    <n v="69"/>
    <n v="47"/>
    <n v="3243"/>
    <s v="ABC"/>
    <s v="Şərq"/>
    <s v="Bakı"/>
    <d v="2021-09-16T07:12:00"/>
  </r>
  <r>
    <s v="Orucov Teymur Rəşad"/>
    <s v="Satış meneceri"/>
    <x v="2"/>
    <x v="42"/>
    <n v="47"/>
    <n v="5"/>
    <n v="235"/>
    <s v="Stream"/>
    <s v="Cənub"/>
    <s v="Biləsuvar"/>
    <d v="2021-09-16T08:24:00"/>
  </r>
  <r>
    <s v="Bağırov Seymur Orxan"/>
    <s v="Satış meneceri"/>
    <x v="1"/>
    <x v="37"/>
    <n v="87"/>
    <n v="10"/>
    <n v="870"/>
    <s v="Stream"/>
    <s v="Cənub"/>
    <s v="Biləsuvar"/>
    <d v="2021-09-16T09:36:00"/>
  </r>
  <r>
    <s v="Bağırov Seymur Orxan"/>
    <s v="Satış meneceri"/>
    <x v="3"/>
    <x v="46"/>
    <n v="36"/>
    <n v="7"/>
    <n v="252"/>
    <s v="Inshaatgold"/>
    <s v="Şimal-şərq"/>
    <s v="Xaçmaz"/>
    <d v="2021-09-16T10:48:00"/>
  </r>
  <r>
    <s v="Bağırov Seymur Orxan"/>
    <s v="Satış meneceri"/>
    <x v="2"/>
    <x v="20"/>
    <n v="89"/>
    <n v="62"/>
    <n v="5518"/>
    <s v="Zoom"/>
    <s v="Şimal-qərb"/>
    <s v="Şəmkir"/>
    <d v="2021-09-16T12:00:00"/>
  </r>
  <r>
    <s v="Sabilov Ayaz Teymur"/>
    <s v="Satış nümayəndəsi"/>
    <x v="0"/>
    <x v="24"/>
    <n v="32"/>
    <n v="51"/>
    <n v="1632"/>
    <s v="Human"/>
    <s v="Şərq"/>
    <s v="Sumqayıt"/>
    <d v="2021-09-16T13:12:00"/>
  </r>
  <r>
    <s v="Sabilov Ayaz Teymur"/>
    <s v="Satış nümayəndəsi"/>
    <x v="0"/>
    <x v="10"/>
    <n v="54"/>
    <n v="68"/>
    <n v="3672"/>
    <s v="Standart"/>
    <s v="Şimal"/>
    <s v="İsmayıllı"/>
    <d v="2021-09-16T14:24:00"/>
  </r>
  <r>
    <s v="Sabilov Ayaz Teymur"/>
    <s v="Satış nümayəndəsi"/>
    <x v="3"/>
    <x v="25"/>
    <n v="67"/>
    <n v="7"/>
    <n v="469"/>
    <s v="Human"/>
    <s v="Şərq"/>
    <s v="Sumqayıt"/>
    <d v="2021-09-16T15:36:00"/>
  </r>
  <r>
    <s v="Bağışov Elnur İbad"/>
    <s v="Satış meneceri"/>
    <x v="3"/>
    <x v="41"/>
    <n v="107"/>
    <n v="2"/>
    <n v="214"/>
    <s v="Sansor"/>
    <s v="Şimal-qərb"/>
    <s v="Şəmkir"/>
    <d v="2021-09-16T16:48:00"/>
  </r>
  <r>
    <s v="Orucov Teymur Rəşad"/>
    <s v="Satış meneceri"/>
    <x v="0"/>
    <x v="14"/>
    <n v="47"/>
    <n v="6"/>
    <n v="282"/>
    <s v="Invest"/>
    <s v="Şərq"/>
    <s v="Bakı"/>
    <d v="2021-09-16T18:00:00"/>
  </r>
  <r>
    <s v="Əliyeva Röya Əli"/>
    <s v="Satış nümayəndəsi"/>
    <x v="0"/>
    <x v="17"/>
    <n v="83"/>
    <n v="16"/>
    <n v="1328"/>
    <s v="Zoom"/>
    <s v="Şimal-qərb"/>
    <s v="Şəmkir"/>
    <d v="2021-09-16T19:12:00"/>
  </r>
  <r>
    <s v="Sabilov Ayaz Teymur"/>
    <s v="Satış nümayəndəsi"/>
    <x v="3"/>
    <x v="41"/>
    <n v="107"/>
    <n v="7"/>
    <n v="749"/>
    <s v="Ilmano"/>
    <s v="Şərq"/>
    <s v="Bakı"/>
    <d v="2021-09-16T20:24:00"/>
  </r>
  <r>
    <s v="Abdullayev Tahir Nurlan"/>
    <s v="Satış nümayəndəsi"/>
    <x v="3"/>
    <x v="27"/>
    <n v="43"/>
    <n v="11"/>
    <n v="473"/>
    <s v="Future"/>
    <s v="Şimal-qərb"/>
    <s v="Gəncə"/>
    <d v="2021-09-16T21:36:00"/>
  </r>
  <r>
    <s v="Bağırov Seymur Orxan"/>
    <s v="Satış meneceri"/>
    <x v="2"/>
    <x v="45"/>
    <n v="105"/>
    <n v="15"/>
    <n v="1575"/>
    <s v="Caspello"/>
    <s v="Cənub"/>
    <s v="Lənkəran"/>
    <d v="2021-09-16T22:48:00"/>
  </r>
  <r>
    <s v="Bağışov Elnur İbad"/>
    <s v="Satış meneceri"/>
    <x v="0"/>
    <x v="14"/>
    <n v="47"/>
    <n v="12"/>
    <n v="564"/>
    <s v="Invest"/>
    <s v="Şərq"/>
    <s v="Bakı"/>
    <d v="2021-09-17T00:00:00"/>
  </r>
  <r>
    <s v="Orucov Teymur Rəşad"/>
    <s v="Satış meneceri"/>
    <x v="0"/>
    <x v="10"/>
    <n v="54"/>
    <n v="70"/>
    <n v="3780"/>
    <s v="ABC"/>
    <s v="Şərq"/>
    <s v="Bakı"/>
    <d v="2021-09-17T01:12:00"/>
  </r>
  <r>
    <s v="Mustafayeva Sona Abdulla"/>
    <s v="Satış nümayəndəsi"/>
    <x v="2"/>
    <x v="33"/>
    <n v="47"/>
    <n v="2"/>
    <n v="94"/>
    <s v="Future"/>
    <s v="Şimal-qərb"/>
    <s v="Gəncə"/>
    <d v="2021-09-17T02:24:00"/>
  </r>
  <r>
    <s v="Bağışov Elnur İbad"/>
    <s v="Satış meneceri"/>
    <x v="3"/>
    <x v="15"/>
    <n v="115"/>
    <n v="8"/>
    <n v="920"/>
    <s v="BlackWhite"/>
    <s v="Şimal-qərb"/>
    <s v="Gəncə"/>
    <d v="2021-09-17T03:36:00"/>
  </r>
  <r>
    <s v="Əliyeva Röya Əli"/>
    <s v="Satış nümayəndəsi"/>
    <x v="3"/>
    <x v="18"/>
    <n v="142"/>
    <n v="15"/>
    <n v="2130"/>
    <s v="Albana"/>
    <s v="Şimal-qərb"/>
    <s v="Ağstafa"/>
    <d v="2021-09-17T04:48:00"/>
  </r>
  <r>
    <s v="Əliyev İlqar Samir"/>
    <s v="Satış meneceri"/>
    <x v="1"/>
    <x v="9"/>
    <n v="98"/>
    <n v="6"/>
    <n v="588"/>
    <s v="Zoom"/>
    <s v="Şimal-qərb"/>
    <s v="Şəmkir"/>
    <d v="2021-09-17T06:00:00"/>
  </r>
  <r>
    <s v="Sabilov Ayaz Teymur"/>
    <s v="Satış nümayəndəsi"/>
    <x v="3"/>
    <x v="46"/>
    <n v="36"/>
    <n v="10"/>
    <n v="360"/>
    <s v="AZtotal"/>
    <s v="Şərq"/>
    <s v="Sumqayıt"/>
    <d v="2021-09-17T07:12:00"/>
  </r>
  <r>
    <s v="Əliyev İlqar Samir"/>
    <s v="Satış meneceri"/>
    <x v="1"/>
    <x v="23"/>
    <n v="40"/>
    <n v="12"/>
    <n v="480"/>
    <s v="Albana"/>
    <s v="Şimal-qərb"/>
    <s v="Ağstafa"/>
    <d v="2021-09-17T08:24:00"/>
  </r>
  <r>
    <s v="Bağırov Seymur Orxan"/>
    <s v="Satış meneceri"/>
    <x v="1"/>
    <x v="12"/>
    <n v="121"/>
    <n v="14"/>
    <n v="1694"/>
    <s v="Number"/>
    <s v="Şimal-qərb"/>
    <s v="Gəncə"/>
    <d v="2021-09-17T09:36:00"/>
  </r>
  <r>
    <s v="Sabilov Ayaz Teymur"/>
    <s v="Satış nümayəndəsi"/>
    <x v="1"/>
    <x v="1"/>
    <n v="145"/>
    <n v="9"/>
    <n v="1305"/>
    <s v="Caspello"/>
    <s v="Cənub"/>
    <s v="Lənkəran"/>
    <d v="2021-09-17T10:48:00"/>
  </r>
  <r>
    <s v="Orucov Teymur Rəşad"/>
    <s v="Satış meneceri"/>
    <x v="3"/>
    <x v="46"/>
    <n v="36"/>
    <n v="8"/>
    <n v="288"/>
    <s v="Future"/>
    <s v="Şimal-qərb"/>
    <s v="Gəncə"/>
    <d v="2021-09-17T12:00:00"/>
  </r>
  <r>
    <s v="Mustafayeva Sona Abdulla"/>
    <s v="Satış nümayəndəsi"/>
    <x v="1"/>
    <x v="12"/>
    <n v="121"/>
    <n v="11"/>
    <n v="1331"/>
    <s v="Future"/>
    <s v="Şimal-qərb"/>
    <s v="Gəncə"/>
    <d v="2021-09-17T13:12:00"/>
  </r>
  <r>
    <s v="Əliyev İlqar Samir"/>
    <s v="Satış meneceri"/>
    <x v="0"/>
    <x v="5"/>
    <n v="121"/>
    <n v="80"/>
    <n v="9680"/>
    <s v="Diema"/>
    <s v="Şimal-qərb"/>
    <s v="Ağstafa"/>
    <d v="2021-09-17T14:24:00"/>
  </r>
  <r>
    <s v="Əliyeva Röya Əli"/>
    <s v="Satış nümayəndəsi"/>
    <x v="3"/>
    <x v="27"/>
    <n v="43"/>
    <n v="6"/>
    <n v="258"/>
    <s v="AZtotal"/>
    <s v="Şərq"/>
    <s v="Sumqayıt"/>
    <d v="2021-09-17T15:36:00"/>
  </r>
  <r>
    <s v="Əliyev İlqar Samir"/>
    <s v="Satış meneceri"/>
    <x v="2"/>
    <x v="39"/>
    <n v="85"/>
    <n v="10"/>
    <n v="850"/>
    <s v="Zoom"/>
    <s v="Şimal-qərb"/>
    <s v="Şəmkir"/>
    <d v="2021-09-17T16:48:00"/>
  </r>
  <r>
    <s v="Mustafayeva Sona Abdulla"/>
    <s v="Satış nümayəndəsi"/>
    <x v="3"/>
    <x v="13"/>
    <n v="130"/>
    <n v="10"/>
    <n v="1300"/>
    <s v="Number"/>
    <s v="Şimal-qərb"/>
    <s v="Gəncə"/>
    <d v="2021-09-17T18:00:00"/>
  </r>
  <r>
    <s v="Abdullayev Tahir Nurlan"/>
    <s v="Satış nümayəndəsi"/>
    <x v="2"/>
    <x v="39"/>
    <n v="85"/>
    <n v="12"/>
    <n v="1020"/>
    <s v="AZtotal"/>
    <s v="Şərq"/>
    <s v="Sumqayıt"/>
    <d v="2021-09-17T19:12:00"/>
  </r>
  <r>
    <s v="Orucov Teymur Rəşad"/>
    <s v="Satış meneceri"/>
    <x v="2"/>
    <x v="36"/>
    <n v="73"/>
    <n v="10"/>
    <n v="730"/>
    <s v="Caspello"/>
    <s v="Cənub"/>
    <s v="Lənkəran"/>
    <d v="2021-09-17T20:24:00"/>
  </r>
  <r>
    <s v="Mustafayeva Sona Abdulla"/>
    <s v="Satış nümayəndəsi"/>
    <x v="3"/>
    <x v="25"/>
    <n v="67"/>
    <n v="12"/>
    <n v="804"/>
    <s v="Zoom"/>
    <s v="Şimal-qərb"/>
    <s v="Şəmkir"/>
    <d v="2021-09-17T21:36:00"/>
  </r>
  <r>
    <s v="Orucov Teymur Rəşad"/>
    <s v="Satış meneceri"/>
    <x v="2"/>
    <x v="34"/>
    <n v="68"/>
    <n v="85"/>
    <n v="5780"/>
    <s v="Ilpatio"/>
    <s v="Şərq"/>
    <s v="Bakı"/>
    <d v="2021-09-17T22:48:00"/>
  </r>
  <r>
    <s v="Mustafayeva Sona Abdulla"/>
    <s v="Satış nümayəndəsi"/>
    <x v="3"/>
    <x v="48"/>
    <n v="73"/>
    <n v="27"/>
    <n v="1971"/>
    <s v="Ultra"/>
    <s v="Cənub"/>
    <s v="Nefçala"/>
    <d v="2021-09-18T00:00:00"/>
  </r>
  <r>
    <s v="Əliyeva Röya Əli"/>
    <s v="Satış nümayəndəsi"/>
    <x v="0"/>
    <x v="10"/>
    <n v="54"/>
    <n v="72"/>
    <n v="3888"/>
    <s v="Number"/>
    <s v="Şimal-qərb"/>
    <s v="Gəncə"/>
    <d v="2021-09-18T01:12:00"/>
  </r>
  <r>
    <s v="Əliyev İlqar Samir"/>
    <s v="Satış meneceri"/>
    <x v="3"/>
    <x v="19"/>
    <n v="70"/>
    <n v="9"/>
    <n v="630"/>
    <s v="Zoom"/>
    <s v="Şimal-qərb"/>
    <s v="Şəmkir"/>
    <d v="2021-09-18T02:24:00"/>
  </r>
  <r>
    <s v="Əliyeva Röya Əli"/>
    <s v="Satış nümayəndəsi"/>
    <x v="2"/>
    <x v="3"/>
    <n v="40"/>
    <n v="112"/>
    <n v="4480"/>
    <s v="Number"/>
    <s v="Şimal-qərb"/>
    <s v="Gəncə"/>
    <d v="2021-09-18T03:36:00"/>
  </r>
  <r>
    <s v="Bağırov Seymur Orxan"/>
    <s v="Satış meneceri"/>
    <x v="2"/>
    <x v="16"/>
    <n v="107"/>
    <n v="8"/>
    <n v="856"/>
    <s v="Diema"/>
    <s v="Şimal-qərb"/>
    <s v="Ağstafa"/>
    <d v="2021-09-18T04:48:00"/>
  </r>
  <r>
    <s v="Abdullayev Tahir Nurlan"/>
    <s v="Satış nümayəndəsi"/>
    <x v="3"/>
    <x v="19"/>
    <n v="70"/>
    <n v="8"/>
    <n v="560"/>
    <s v="IzAst"/>
    <s v="Şərq"/>
    <s v="Sumqayıt"/>
    <d v="2021-09-18T06:00:00"/>
  </r>
  <r>
    <s v="Sabilov Ayaz Teymur"/>
    <s v="Satış nümayəndəsi"/>
    <x v="2"/>
    <x v="33"/>
    <n v="47"/>
    <n v="7"/>
    <n v="329"/>
    <s v="Future"/>
    <s v="Şimal-qərb"/>
    <s v="Gəncə"/>
    <d v="2021-09-18T07:12:00"/>
  </r>
  <r>
    <s v="Əliyev İlqar Samir"/>
    <s v="Satış meneceri"/>
    <x v="1"/>
    <x v="1"/>
    <n v="145"/>
    <n v="12"/>
    <n v="1740"/>
    <s v="Inshaatgold"/>
    <s v="Şimal-şərq"/>
    <s v="Xaçmaz"/>
    <d v="2021-09-18T08:24:00"/>
  </r>
  <r>
    <s v="Bağırov Seymur Orxan"/>
    <s v="Satış meneceri"/>
    <x v="3"/>
    <x v="6"/>
    <n v="121"/>
    <n v="45"/>
    <n v="5445"/>
    <s v="Zoom"/>
    <s v="Şimal-qərb"/>
    <s v="Şəmkir"/>
    <d v="2021-09-18T09:36:00"/>
  </r>
  <r>
    <s v="Sabilov Ayaz Teymur"/>
    <s v="Satış nümayəndəsi"/>
    <x v="3"/>
    <x v="28"/>
    <n v="27"/>
    <n v="42"/>
    <n v="1134"/>
    <s v="Ilmano"/>
    <s v="Şərq"/>
    <s v="Bakı"/>
    <d v="2021-09-18T10:48:00"/>
  </r>
  <r>
    <s v="Sabilov Ayaz Teymur"/>
    <s v="Satış nümayəndəsi"/>
    <x v="3"/>
    <x v="11"/>
    <n v="146"/>
    <n v="12"/>
    <n v="1752"/>
    <s v="Stream"/>
    <s v="Cənub"/>
    <s v="Biləsuvar"/>
    <d v="2021-09-18T12:00:00"/>
  </r>
  <r>
    <s v="Mustafayeva Sona Abdulla"/>
    <s v="Satış nümayəndəsi"/>
    <x v="3"/>
    <x v="48"/>
    <n v="73"/>
    <n v="33"/>
    <n v="2409"/>
    <s v="IzAst"/>
    <s v="Şərq"/>
    <s v="Sumqayıt"/>
    <d v="2021-09-18T13:12:00"/>
  </r>
  <r>
    <s v="Əliyev İlqar Samir"/>
    <s v="Satış meneceri"/>
    <x v="0"/>
    <x v="30"/>
    <n v="31"/>
    <n v="6"/>
    <n v="186"/>
    <s v="Ilmano"/>
    <s v="Şərq"/>
    <s v="Bakı"/>
    <d v="2021-09-18T14:24:00"/>
  </r>
  <r>
    <s v="Sabilov Ayaz Teymur"/>
    <s v="Satış nümayəndəsi"/>
    <x v="3"/>
    <x v="19"/>
    <n v="70"/>
    <n v="8"/>
    <n v="560"/>
    <s v="Ilpatio"/>
    <s v="Şərq"/>
    <s v="Bakı"/>
    <d v="2021-09-18T15:36:00"/>
  </r>
  <r>
    <s v="Bağırov Seymur Orxan"/>
    <s v="Satış meneceri"/>
    <x v="1"/>
    <x v="8"/>
    <n v="50"/>
    <n v="20"/>
    <n v="1000"/>
    <s v="Ilmano"/>
    <s v="Şərq"/>
    <s v="Bakı"/>
    <d v="2021-09-18T16:48:00"/>
  </r>
  <r>
    <s v="Bağırov Seymur Orxan"/>
    <s v="Satış meneceri"/>
    <x v="1"/>
    <x v="4"/>
    <n v="104"/>
    <n v="8"/>
    <n v="832"/>
    <s v="Ilmano"/>
    <s v="Şərq"/>
    <s v="Bakı"/>
    <d v="2021-09-18T18:00:00"/>
  </r>
  <r>
    <s v="Mustafayeva Sona Abdulla"/>
    <s v="Satış nümayəndəsi"/>
    <x v="1"/>
    <x v="4"/>
    <n v="104"/>
    <n v="11"/>
    <n v="1144"/>
    <s v="AZtotal"/>
    <s v="Şərq"/>
    <s v="Sumqayıt"/>
    <d v="2021-09-18T19:12:00"/>
  </r>
  <r>
    <s v="Mustafayeva Sona Abdulla"/>
    <s v="Satış nümayəndəsi"/>
    <x v="0"/>
    <x v="24"/>
    <n v="32"/>
    <n v="48"/>
    <n v="1536"/>
    <s v="Ilpatio"/>
    <s v="Şərq"/>
    <s v="Bakı"/>
    <d v="2021-09-18T20:24:00"/>
  </r>
  <r>
    <s v="Mustafayeva Sona Abdulla"/>
    <s v="Satış nümayəndəsi"/>
    <x v="4"/>
    <x v="49"/>
    <n v="50"/>
    <n v="102"/>
    <n v="5100"/>
    <s v="Pero"/>
    <s v="Şimal-şərq"/>
    <s v="Quba"/>
    <d v="2021-09-18T21:36:00"/>
  </r>
  <r>
    <s v="Mustafayeva Sona Abdulla"/>
    <s v="Satış nümayəndəsi"/>
    <x v="2"/>
    <x v="3"/>
    <n v="40"/>
    <n v="199"/>
    <n v="7960"/>
    <s v="Inshaatgold"/>
    <s v="Şimal-şərq"/>
    <s v="Xaçmaz"/>
    <d v="2021-09-18T22:48:00"/>
  </r>
  <r>
    <s v="Bağışov Elnur İbad"/>
    <s v="Satış meneceri"/>
    <x v="0"/>
    <x v="32"/>
    <n v="119"/>
    <n v="12"/>
    <n v="1428"/>
    <s v="Future"/>
    <s v="Şimal-qərb"/>
    <s v="Gəncə"/>
    <d v="2021-09-19T00:00:00"/>
  </r>
  <r>
    <s v="Sabilov Ayaz Teymur"/>
    <s v="Satış nümayəndəsi"/>
    <x v="2"/>
    <x v="3"/>
    <n v="40"/>
    <n v="137"/>
    <n v="5480"/>
    <s v="AZtotal"/>
    <s v="Şərq"/>
    <s v="Sumqayıt"/>
    <d v="2021-09-19T01:12:00"/>
  </r>
  <r>
    <s v="Bağırov Seymur Orxan"/>
    <s v="Satış meneceri"/>
    <x v="3"/>
    <x v="46"/>
    <n v="36"/>
    <n v="10"/>
    <n v="360"/>
    <s v="ABC"/>
    <s v="Şərq"/>
    <s v="Bakı"/>
    <d v="2021-09-19T02:24:00"/>
  </r>
  <r>
    <s v="Əliyeva Röya Əli"/>
    <s v="Satış nümayəndəsi"/>
    <x v="3"/>
    <x v="19"/>
    <n v="70"/>
    <n v="3"/>
    <n v="210"/>
    <s v="Trim"/>
    <s v="Şimal"/>
    <s v="Zaqatala"/>
    <d v="2021-09-19T03:36:00"/>
  </r>
  <r>
    <s v="Bağırov Seymur Orxan"/>
    <s v="Satış meneceri"/>
    <x v="3"/>
    <x v="18"/>
    <n v="142"/>
    <n v="11"/>
    <n v="1562"/>
    <s v="Ilmano"/>
    <s v="Şərq"/>
    <s v="Bakı"/>
    <d v="2021-09-19T04:48:00"/>
  </r>
  <r>
    <s v="Abdullayev Tahir Nurlan"/>
    <s v="Satış nümayəndəsi"/>
    <x v="3"/>
    <x v="15"/>
    <n v="115"/>
    <n v="14"/>
    <n v="1610"/>
    <s v="Invest"/>
    <s v="Şərq"/>
    <s v="Bakı"/>
    <d v="2021-09-19T06:00:00"/>
  </r>
  <r>
    <s v="Əliyev İlqar Samir"/>
    <s v="Satış meneceri"/>
    <x v="0"/>
    <x v="14"/>
    <n v="47"/>
    <n v="8"/>
    <n v="376"/>
    <s v="Future"/>
    <s v="Şimal-qərb"/>
    <s v="Gəncə"/>
    <d v="2021-09-19T07:12:00"/>
  </r>
  <r>
    <s v="Mustafayeva Sona Abdulla"/>
    <s v="Satış nümayəndəsi"/>
    <x v="3"/>
    <x v="18"/>
    <n v="142"/>
    <n v="15"/>
    <n v="2130"/>
    <s v="Sansor"/>
    <s v="Şimal-qərb"/>
    <s v="Şəmkir"/>
    <d v="2021-09-19T08:24:00"/>
  </r>
  <r>
    <s v="Sabilov Ayaz Teymur"/>
    <s v="Satış nümayəndəsi"/>
    <x v="0"/>
    <x v="32"/>
    <n v="119"/>
    <n v="11"/>
    <n v="1309"/>
    <s v="Ilpatio"/>
    <s v="Şərq"/>
    <s v="Bakı"/>
    <d v="2021-09-19T09:36:00"/>
  </r>
  <r>
    <s v="Bağışov Elnur İbad"/>
    <s v="Satış meneceri"/>
    <x v="2"/>
    <x v="42"/>
    <n v="47"/>
    <n v="6"/>
    <n v="282"/>
    <s v="Number"/>
    <s v="Şimal-qərb"/>
    <s v="Gəncə"/>
    <d v="2021-09-19T10:48:00"/>
  </r>
  <r>
    <s v="Orucov Teymur Rəşad"/>
    <s v="Satış meneceri"/>
    <x v="3"/>
    <x v="13"/>
    <n v="130"/>
    <n v="6"/>
    <n v="780"/>
    <s v="Sinan"/>
    <s v="Cənub"/>
    <s v="Biləsuvar"/>
    <d v="2021-09-19T12:00:00"/>
  </r>
  <r>
    <s v="Abdullayev Tahir Nurlan"/>
    <s v="Satış nümayəndəsi"/>
    <x v="2"/>
    <x v="33"/>
    <n v="47"/>
    <n v="7"/>
    <n v="329"/>
    <s v="Trim"/>
    <s v="Şimal"/>
    <s v="Zaqatala"/>
    <d v="2021-09-19T13:12:00"/>
  </r>
  <r>
    <s v="Sabilov Ayaz Teymur"/>
    <s v="Satış nümayəndəsi"/>
    <x v="2"/>
    <x v="20"/>
    <n v="89"/>
    <n v="61"/>
    <n v="5429"/>
    <s v="AZtotal"/>
    <s v="Şərq"/>
    <s v="Sumqayıt"/>
    <d v="2021-09-19T14:24:00"/>
  </r>
  <r>
    <s v="Sabilov Ayaz Teymur"/>
    <s v="Satış nümayəndəsi"/>
    <x v="1"/>
    <x v="31"/>
    <n v="77"/>
    <n v="14"/>
    <n v="1078"/>
    <s v="Caspello"/>
    <s v="Cənub"/>
    <s v="Lənkəran"/>
    <d v="2021-09-19T15:36:00"/>
  </r>
  <r>
    <s v="Mustafayeva Sona Abdulla"/>
    <s v="Satış nümayəndəsi"/>
    <x v="0"/>
    <x v="40"/>
    <n v="128"/>
    <n v="5"/>
    <n v="640"/>
    <s v="BlackWhite"/>
    <s v="Şimal-qərb"/>
    <s v="Gəncə"/>
    <d v="2021-09-19T16:48:00"/>
  </r>
  <r>
    <s v="Abdullayev Tahir Nurlan"/>
    <s v="Satış nümayəndəsi"/>
    <x v="0"/>
    <x v="40"/>
    <n v="128"/>
    <n v="8"/>
    <n v="1024"/>
    <s v="Future"/>
    <s v="Şimal-qərb"/>
    <s v="Gəncə"/>
    <d v="2021-09-19T18:00:00"/>
  </r>
  <r>
    <s v="Bağırov Seymur Orxan"/>
    <s v="Satış meneceri"/>
    <x v="2"/>
    <x v="42"/>
    <n v="47"/>
    <n v="8"/>
    <n v="376"/>
    <s v="Albana"/>
    <s v="Şimal-qərb"/>
    <s v="Ağstafa"/>
    <d v="2021-09-19T19:12:00"/>
  </r>
  <r>
    <s v="Bağırov Seymur Orxan"/>
    <s v="Satış meneceri"/>
    <x v="0"/>
    <x v="5"/>
    <n v="121"/>
    <n v="37"/>
    <n v="4477"/>
    <s v="Future"/>
    <s v="Şimal-qərb"/>
    <s v="Gəncə"/>
    <d v="2021-09-19T20:24:00"/>
  </r>
  <r>
    <s v="Əliyev İlqar Samir"/>
    <s v="Satış meneceri"/>
    <x v="2"/>
    <x v="16"/>
    <n v="107"/>
    <n v="6"/>
    <n v="642"/>
    <s v="ABC"/>
    <s v="Şərq"/>
    <s v="Bakı"/>
    <d v="2021-09-19T21:36:00"/>
  </r>
  <r>
    <s v="Orucov Teymur Rəşad"/>
    <s v="Satış meneceri"/>
    <x v="2"/>
    <x v="36"/>
    <n v="73"/>
    <n v="7"/>
    <n v="511"/>
    <s v="Sansor"/>
    <s v="Şimal-qərb"/>
    <s v="Şəmkir"/>
    <d v="2021-09-19T22:48:00"/>
  </r>
  <r>
    <s v="Əliyev İlqar Samir"/>
    <s v="Satış meneceri"/>
    <x v="2"/>
    <x v="36"/>
    <n v="73"/>
    <n v="8"/>
    <n v="584"/>
    <s v="Zoom"/>
    <s v="Şimal-qərb"/>
    <s v="Şəmkir"/>
    <d v="2021-09-20T00:00:00"/>
  </r>
  <r>
    <s v="Bağışov Elnur İbad"/>
    <s v="Satış meneceri"/>
    <x v="0"/>
    <x v="30"/>
    <n v="31"/>
    <n v="6"/>
    <n v="186"/>
    <s v="Zoom"/>
    <s v="Şimal-qərb"/>
    <s v="Şəmkir"/>
    <d v="2021-09-20T01:12:00"/>
  </r>
  <r>
    <s v="Bağışov Elnur İbad"/>
    <s v="Satış meneceri"/>
    <x v="1"/>
    <x v="7"/>
    <n v="65"/>
    <n v="15"/>
    <n v="975"/>
    <s v="Stream"/>
    <s v="Cənub"/>
    <s v="Biləsuvar"/>
    <d v="2021-09-20T02:24:00"/>
  </r>
  <r>
    <s v="Sabilov Ayaz Teymur"/>
    <s v="Satış nümayəndəsi"/>
    <x v="0"/>
    <x v="26"/>
    <n v="6"/>
    <n v="284"/>
    <n v="1704"/>
    <s v="Inshaatgold"/>
    <s v="Şimal-şərq"/>
    <s v="Xaçmaz"/>
    <d v="2021-09-20T03:36:00"/>
  </r>
  <r>
    <s v="Mustafayeva Sona Abdulla"/>
    <s v="Satış nümayəndəsi"/>
    <x v="2"/>
    <x v="42"/>
    <n v="47"/>
    <n v="5"/>
    <n v="235"/>
    <s v="IzAst"/>
    <s v="Şərq"/>
    <s v="Sumqayıt"/>
    <d v="2021-09-20T04:48:00"/>
  </r>
  <r>
    <s v="Bağırov Seymur Orxan"/>
    <s v="Satış meneceri"/>
    <x v="2"/>
    <x v="16"/>
    <n v="107"/>
    <n v="10"/>
    <n v="1070"/>
    <s v="IzAst"/>
    <s v="Şərq"/>
    <s v="Sumqayıt"/>
    <d v="2021-09-20T06:00:00"/>
  </r>
  <r>
    <s v="Bağışov Elnur İbad"/>
    <s v="Satış meneceri"/>
    <x v="0"/>
    <x v="10"/>
    <n v="54"/>
    <n v="73"/>
    <n v="3942"/>
    <s v="Future"/>
    <s v="Şimal-qərb"/>
    <s v="Gəncə"/>
    <d v="2021-09-20T07:12:00"/>
  </r>
  <r>
    <s v="Əliyeva Röya Əli"/>
    <s v="Satış nümayəndəsi"/>
    <x v="0"/>
    <x v="17"/>
    <n v="83"/>
    <n v="16"/>
    <n v="1328"/>
    <s v="Pero"/>
    <s v="Şimal-şərq"/>
    <s v="Quba"/>
    <d v="2021-09-20T08:24:00"/>
  </r>
  <r>
    <s v="Orucov Teymur Rəşad"/>
    <s v="Satış meneceri"/>
    <x v="0"/>
    <x v="2"/>
    <n v="38"/>
    <n v="16"/>
    <n v="608"/>
    <s v="Lebima"/>
    <s v="Şimal-şərq"/>
    <s v="Qusar"/>
    <d v="2021-09-20T09:36:00"/>
  </r>
  <r>
    <s v="Sabilov Ayaz Teymur"/>
    <s v="Satış nümayəndəsi"/>
    <x v="2"/>
    <x v="42"/>
    <n v="47"/>
    <n v="2"/>
    <n v="94"/>
    <s v="BlackWhite"/>
    <s v="Şimal-qərb"/>
    <s v="Gəncə"/>
    <d v="2021-09-20T10:48:00"/>
  </r>
  <r>
    <s v="Bağırov Seymur Orxan"/>
    <s v="Satış meneceri"/>
    <x v="3"/>
    <x v="11"/>
    <n v="146"/>
    <n v="10"/>
    <n v="1460"/>
    <s v="Lebima"/>
    <s v="Şimal-şərq"/>
    <s v="Qusar"/>
    <d v="2021-09-20T12:00:00"/>
  </r>
  <r>
    <s v="Orucov Teymur Rəşad"/>
    <s v="Satış meneceri"/>
    <x v="2"/>
    <x v="38"/>
    <n v="131"/>
    <n v="12"/>
    <n v="1572"/>
    <s v="Inshaatgold"/>
    <s v="Şimal-şərq"/>
    <s v="Xaçmaz"/>
    <d v="2021-09-20T13:12:00"/>
  </r>
  <r>
    <s v="Sabilov Ayaz Teymur"/>
    <s v="Satış nümayəndəsi"/>
    <x v="1"/>
    <x v="29"/>
    <n v="133"/>
    <n v="6"/>
    <n v="798"/>
    <s v="AZtotal"/>
    <s v="Şərq"/>
    <s v="Sumqayıt"/>
    <d v="2021-09-20T14:24:00"/>
  </r>
  <r>
    <s v="Əliyeva Röya Əli"/>
    <s v="Satış nümayəndəsi"/>
    <x v="1"/>
    <x v="1"/>
    <n v="145"/>
    <n v="8"/>
    <n v="1160"/>
    <s v="Sensora"/>
    <s v="Şərq"/>
    <s v="Xırdalan"/>
    <d v="2021-09-20T15:36:00"/>
  </r>
  <r>
    <s v="Bağırov Seymur Orxan"/>
    <s v="Satış meneceri"/>
    <x v="3"/>
    <x v="41"/>
    <n v="107"/>
    <n v="10"/>
    <n v="1070"/>
    <s v="BlackWhite"/>
    <s v="Şimal-qərb"/>
    <s v="Gəncə"/>
    <d v="2021-09-20T16:48:00"/>
  </r>
  <r>
    <s v="Əliyev İlqar Samir"/>
    <s v="Satış meneceri"/>
    <x v="2"/>
    <x v="45"/>
    <n v="105"/>
    <n v="14"/>
    <n v="1470"/>
    <s v="Ilmano"/>
    <s v="Şərq"/>
    <s v="Bakı"/>
    <d v="2021-09-20T18:00:00"/>
  </r>
  <r>
    <s v="Mustafayeva Sona Abdulla"/>
    <s v="Satış nümayəndəsi"/>
    <x v="0"/>
    <x v="0"/>
    <n v="98"/>
    <n v="7"/>
    <n v="686"/>
    <s v="Sansor"/>
    <s v="Şimal-qərb"/>
    <s v="Şəmkir"/>
    <d v="2021-09-20T19:12:00"/>
  </r>
  <r>
    <s v="Bağışov Elnur İbad"/>
    <s v="Satış meneceri"/>
    <x v="1"/>
    <x v="23"/>
    <n v="40"/>
    <n v="13"/>
    <n v="520"/>
    <s v="Number"/>
    <s v="Şimal-qərb"/>
    <s v="Gəncə"/>
    <d v="2021-09-20T20:24:00"/>
  </r>
  <r>
    <s v="Əliyeva Röya Əli"/>
    <s v="Satış nümayəndəsi"/>
    <x v="0"/>
    <x v="10"/>
    <n v="54"/>
    <n v="74"/>
    <n v="3996"/>
    <s v="IzAst"/>
    <s v="Şərq"/>
    <s v="Sumqayıt"/>
    <d v="2021-09-20T21:36:00"/>
  </r>
  <r>
    <s v="Bağışov Elnur İbad"/>
    <s v="Satış meneceri"/>
    <x v="3"/>
    <x v="27"/>
    <n v="43"/>
    <n v="7"/>
    <n v="301"/>
    <s v="Azgold"/>
    <s v="Şimal"/>
    <s v="Qəbələ"/>
    <d v="2021-09-20T22:48:00"/>
  </r>
  <r>
    <s v="Bağırov Seymur Orxan"/>
    <s v="Satış meneceri"/>
    <x v="1"/>
    <x v="37"/>
    <n v="87"/>
    <n v="8"/>
    <n v="696"/>
    <s v="Zoom"/>
    <s v="Şimal-qərb"/>
    <s v="Şəmkir"/>
    <d v="2021-09-21T00:00:00"/>
  </r>
  <r>
    <s v="Mustafayeva Sona Abdulla"/>
    <s v="Satış nümayəndəsi"/>
    <x v="2"/>
    <x v="34"/>
    <n v="68"/>
    <n v="85"/>
    <n v="5780"/>
    <s v="Azgold"/>
    <s v="Şimal"/>
    <s v="Qəbələ"/>
    <d v="2021-09-21T01:12:00"/>
  </r>
  <r>
    <s v="Əliyev İlqar Samir"/>
    <s v="Satış meneceri"/>
    <x v="3"/>
    <x v="46"/>
    <n v="36"/>
    <n v="5"/>
    <n v="180"/>
    <s v="BlackWhite"/>
    <s v="Şimal-qərb"/>
    <s v="Gəncə"/>
    <d v="2021-09-21T02:24:00"/>
  </r>
  <r>
    <s v="Bağışov Elnur İbad"/>
    <s v="Satış meneceri"/>
    <x v="4"/>
    <x v="49"/>
    <n v="50"/>
    <n v="101"/>
    <n v="5050"/>
    <s v="BlackWhite"/>
    <s v="Şimal-qərb"/>
    <s v="Gəncə"/>
    <d v="2021-09-21T03:36:00"/>
  </r>
  <r>
    <s v="Mustafayeva Sona Abdulla"/>
    <s v="Satış nümayəndəsi"/>
    <x v="3"/>
    <x v="13"/>
    <n v="130"/>
    <n v="9"/>
    <n v="1170"/>
    <s v="Pero"/>
    <s v="Şimal-şərq"/>
    <s v="Quba"/>
    <d v="2021-09-21T04:48:00"/>
  </r>
  <r>
    <s v="Bağırov Seymur Orxan"/>
    <s v="Satış meneceri"/>
    <x v="2"/>
    <x v="20"/>
    <n v="89"/>
    <n v="62"/>
    <n v="5518"/>
    <s v="Zoom"/>
    <s v="Şimal-qərb"/>
    <s v="Şəmkir"/>
    <d v="2021-09-21T06:00:00"/>
  </r>
  <r>
    <s v="Əliyev İlqar Samir"/>
    <s v="Satış meneceri"/>
    <x v="4"/>
    <x v="49"/>
    <n v="50"/>
    <n v="102"/>
    <n v="5100"/>
    <s v="Human"/>
    <s v="Şərq"/>
    <s v="Sumqayıt"/>
    <d v="2021-09-21T07:12:00"/>
  </r>
  <r>
    <s v="Sabilov Ayaz Teymur"/>
    <s v="Satış nümayəndəsi"/>
    <x v="1"/>
    <x v="29"/>
    <n v="133"/>
    <n v="11"/>
    <n v="1463"/>
    <s v="Future"/>
    <s v="Şimal-qərb"/>
    <s v="Gəncə"/>
    <d v="2021-09-21T08:24:00"/>
  </r>
  <r>
    <s v="Bağışov Elnur İbad"/>
    <s v="Satış meneceri"/>
    <x v="3"/>
    <x v="19"/>
    <n v="70"/>
    <n v="8"/>
    <n v="560"/>
    <s v="Pero"/>
    <s v="Şimal-şərq"/>
    <s v="Quba"/>
    <d v="2021-09-21T09:36:00"/>
  </r>
  <r>
    <s v="Bağışov Elnur İbad"/>
    <s v="Satış meneceri"/>
    <x v="1"/>
    <x v="29"/>
    <n v="133"/>
    <n v="14"/>
    <n v="1862"/>
    <s v="IzAst"/>
    <s v="Şərq"/>
    <s v="Sumqayıt"/>
    <d v="2021-09-21T10:48:00"/>
  </r>
  <r>
    <s v="Orucov Teymur Rəşad"/>
    <s v="Satış meneceri"/>
    <x v="3"/>
    <x v="41"/>
    <n v="107"/>
    <n v="6"/>
    <n v="642"/>
    <s v="Ilmano"/>
    <s v="Şərq"/>
    <s v="Bakı"/>
    <d v="2021-09-21T12:00:00"/>
  </r>
  <r>
    <s v="Bağışov Elnur İbad"/>
    <s v="Satış meneceri"/>
    <x v="3"/>
    <x v="41"/>
    <n v="107"/>
    <n v="10"/>
    <n v="1070"/>
    <s v="ABC"/>
    <s v="Şərq"/>
    <s v="Bakı"/>
    <d v="2021-09-21T13:12:00"/>
  </r>
  <r>
    <s v="Bağırov Seymur Orxan"/>
    <s v="Satış meneceri"/>
    <x v="3"/>
    <x v="11"/>
    <n v="146"/>
    <n v="7"/>
    <n v="1022"/>
    <s v="AZtotal"/>
    <s v="Şərq"/>
    <s v="Sumqayıt"/>
    <d v="2021-09-21T14:24:00"/>
  </r>
  <r>
    <s v="Orucov Teymur Rəşad"/>
    <s v="Satış meneceri"/>
    <x v="2"/>
    <x v="33"/>
    <n v="47"/>
    <n v="8"/>
    <n v="376"/>
    <s v="Zoom"/>
    <s v="Şimal-qərb"/>
    <s v="Şəmkir"/>
    <d v="2021-09-21T15:36:00"/>
  </r>
  <r>
    <s v="Mustafayeva Sona Abdulla"/>
    <s v="Satış nümayəndəsi"/>
    <x v="2"/>
    <x v="36"/>
    <n v="73"/>
    <n v="10"/>
    <n v="730"/>
    <s v="Elba"/>
    <s v="Şimal-qərb"/>
    <s v="Gəncə"/>
    <d v="2021-09-21T16:48:00"/>
  </r>
  <r>
    <s v="Mustafayeva Sona Abdulla"/>
    <s v="Satış nümayəndəsi"/>
    <x v="1"/>
    <x v="4"/>
    <n v="104"/>
    <n v="11"/>
    <n v="1144"/>
    <s v="Lebima"/>
    <s v="Şimal-şərq"/>
    <s v="Qusar"/>
    <d v="2021-09-21T18:00:00"/>
  </r>
  <r>
    <s v="Orucov Teymur Rəşad"/>
    <s v="Satış meneceri"/>
    <x v="0"/>
    <x v="24"/>
    <n v="32"/>
    <n v="45"/>
    <n v="1440"/>
    <s v="Ilpatio"/>
    <s v="Şərq"/>
    <s v="Bakı"/>
    <d v="2021-09-21T19:12:00"/>
  </r>
  <r>
    <s v="Sabilov Ayaz Teymur"/>
    <s v="Satış nümayəndəsi"/>
    <x v="0"/>
    <x v="40"/>
    <n v="128"/>
    <n v="10"/>
    <n v="1280"/>
    <s v="Future"/>
    <s v="Şimal-qərb"/>
    <s v="Gəncə"/>
    <d v="2021-09-21T20:24:00"/>
  </r>
  <r>
    <s v="Sabilov Ayaz Teymur"/>
    <s v="Satış nümayəndəsi"/>
    <x v="2"/>
    <x v="3"/>
    <n v="40"/>
    <n v="81"/>
    <n v="3240"/>
    <s v="Ultra"/>
    <s v="Cənub"/>
    <s v="Nefçala"/>
    <d v="2021-09-21T21:36:00"/>
  </r>
  <r>
    <s v="Orucov Teymur Rəşad"/>
    <s v="Satış meneceri"/>
    <x v="3"/>
    <x v="48"/>
    <n v="73"/>
    <n v="32"/>
    <n v="2336"/>
    <s v="Zoom"/>
    <s v="Şimal-qərb"/>
    <s v="Şəmkir"/>
    <d v="2021-09-21T22:48:00"/>
  </r>
  <r>
    <s v="Sabilov Ayaz Teymur"/>
    <s v="Satış nümayəndəsi"/>
    <x v="2"/>
    <x v="16"/>
    <n v="107"/>
    <n v="12"/>
    <n v="1284"/>
    <s v="Future"/>
    <s v="Şimal-qərb"/>
    <s v="Gəncə"/>
    <d v="2021-09-22T00:00:00"/>
  </r>
  <r>
    <s v="Sabilov Ayaz Teymur"/>
    <s v="Satış nümayəndəsi"/>
    <x v="1"/>
    <x v="1"/>
    <n v="145"/>
    <n v="9"/>
    <n v="1305"/>
    <s v="Pero"/>
    <s v="Şimal-şərq"/>
    <s v="Quba"/>
    <d v="2021-09-22T01:12:00"/>
  </r>
  <r>
    <s v="Abdullayev Tahir Nurlan"/>
    <s v="Satış nümayəndəsi"/>
    <x v="1"/>
    <x v="29"/>
    <n v="133"/>
    <n v="12"/>
    <n v="1596"/>
    <s v="Pero"/>
    <s v="Şimal-şərq"/>
    <s v="Quba"/>
    <d v="2021-09-22T02:24:00"/>
  </r>
  <r>
    <s v="Bağırov Seymur Orxan"/>
    <s v="Satış meneceri"/>
    <x v="4"/>
    <x v="49"/>
    <n v="50"/>
    <n v="103"/>
    <n v="5150"/>
    <s v="Sensora"/>
    <s v="Şərq"/>
    <s v="Xırdalan"/>
    <d v="2021-09-22T03:36:00"/>
  </r>
  <r>
    <s v="Mustafayeva Sona Abdulla"/>
    <s v="Satış nümayəndəsi"/>
    <x v="2"/>
    <x v="33"/>
    <n v="47"/>
    <n v="6"/>
    <n v="282"/>
    <s v="Human"/>
    <s v="Şərq"/>
    <s v="Sumqayıt"/>
    <d v="2021-09-22T04:48:00"/>
  </r>
  <r>
    <s v="Sabilov Ayaz Teymur"/>
    <s v="Satış nümayəndəsi"/>
    <x v="1"/>
    <x v="4"/>
    <n v="104"/>
    <n v="5"/>
    <n v="520"/>
    <s v="Albana"/>
    <s v="Şimal-qərb"/>
    <s v="Ağstafa"/>
    <d v="2021-09-22T06:00:00"/>
  </r>
  <r>
    <s v="Abdullayev Tahir Nurlan"/>
    <s v="Satış nümayəndəsi"/>
    <x v="0"/>
    <x v="40"/>
    <n v="128"/>
    <n v="9"/>
    <n v="1152"/>
    <s v="AZtotal"/>
    <s v="Şərq"/>
    <s v="Sumqayıt"/>
    <d v="2021-09-22T07:12:00"/>
  </r>
  <r>
    <s v="Bağırov Seymur Orxan"/>
    <s v="Satış meneceri"/>
    <x v="2"/>
    <x v="3"/>
    <n v="40"/>
    <n v="219"/>
    <n v="8760"/>
    <s v="Ilpatio"/>
    <s v="Şərq"/>
    <s v="Bakı"/>
    <d v="2021-09-22T08:24:00"/>
  </r>
  <r>
    <s v="Orucov Teymur Rəşad"/>
    <s v="Satış meneceri"/>
    <x v="3"/>
    <x v="11"/>
    <n v="146"/>
    <n v="14"/>
    <n v="2044"/>
    <s v="Invest"/>
    <s v="Şərq"/>
    <s v="Bakı"/>
    <d v="2021-09-22T09:36:00"/>
  </r>
  <r>
    <s v="Abdullayev Tahir Nurlan"/>
    <s v="Satış nümayəndəsi"/>
    <x v="1"/>
    <x v="7"/>
    <n v="65"/>
    <n v="18"/>
    <n v="1170"/>
    <s v="Future"/>
    <s v="Şimal-qərb"/>
    <s v="Gəncə"/>
    <d v="2021-09-22T10:48:00"/>
  </r>
  <r>
    <s v="Əliyeva Röya Əli"/>
    <s v="Satış nümayəndəsi"/>
    <x v="1"/>
    <x v="37"/>
    <n v="87"/>
    <n v="15"/>
    <n v="1305"/>
    <s v="Alfa"/>
    <s v="Şimal-qərb"/>
    <s v="Şəmkir"/>
    <d v="2021-09-22T12:00:00"/>
  </r>
  <r>
    <s v="Abdullayev Tahir Nurlan"/>
    <s v="Satış nümayəndəsi"/>
    <x v="1"/>
    <x v="12"/>
    <n v="121"/>
    <n v="10"/>
    <n v="1210"/>
    <s v="Alfa"/>
    <s v="Şimal-qərb"/>
    <s v="Şəmkir"/>
    <d v="2021-09-22T13:12:00"/>
  </r>
  <r>
    <s v="Əliyev İlqar Samir"/>
    <s v="Satış meneceri"/>
    <x v="1"/>
    <x v="22"/>
    <n v="101"/>
    <n v="14"/>
    <n v="1414"/>
    <s v="Albana"/>
    <s v="Şimal-qərb"/>
    <s v="Ağstafa"/>
    <d v="2021-09-22T14:24:00"/>
  </r>
  <r>
    <s v="Bağışov Elnur İbad"/>
    <s v="Satış meneceri"/>
    <x v="3"/>
    <x v="19"/>
    <n v="70"/>
    <n v="3"/>
    <n v="210"/>
    <s v="Standart"/>
    <s v="Şimal"/>
    <s v="İsmayıllı"/>
    <d v="2021-09-22T15:36:00"/>
  </r>
  <r>
    <s v="Əliyev İlqar Samir"/>
    <s v="Satış meneceri"/>
    <x v="3"/>
    <x v="13"/>
    <n v="130"/>
    <n v="11"/>
    <n v="1430"/>
    <s v="Lebima"/>
    <s v="Şimal-şərq"/>
    <s v="Qusar"/>
    <d v="2021-09-22T16:48:00"/>
  </r>
  <r>
    <s v="Sabilov Ayaz Teymur"/>
    <s v="Satış nümayəndəsi"/>
    <x v="1"/>
    <x v="23"/>
    <n v="40"/>
    <n v="13"/>
    <n v="520"/>
    <s v="Standart"/>
    <s v="Şimal"/>
    <s v="İsmayıllı"/>
    <d v="2021-09-22T18:00:00"/>
  </r>
  <r>
    <s v="Orucov Teymur Rəşad"/>
    <s v="Satış meneceri"/>
    <x v="3"/>
    <x v="48"/>
    <n v="73"/>
    <n v="29"/>
    <n v="2117"/>
    <s v="ABC"/>
    <s v="Şərq"/>
    <s v="Bakı"/>
    <d v="2021-09-22T19:12:00"/>
  </r>
  <r>
    <s v="Orucov Teymur Rəşad"/>
    <s v="Satış meneceri"/>
    <x v="4"/>
    <x v="47"/>
    <n v="134"/>
    <n v="185"/>
    <n v="24790"/>
    <s v="Pero"/>
    <s v="Şimal-şərq"/>
    <s v="Quba"/>
    <d v="2021-09-22T20:24:00"/>
  </r>
  <r>
    <s v="Əliyev İlqar Samir"/>
    <s v="Satış meneceri"/>
    <x v="3"/>
    <x v="28"/>
    <n v="27"/>
    <n v="46"/>
    <n v="1242"/>
    <s v="Invest"/>
    <s v="Şərq"/>
    <s v="Bakı"/>
    <d v="2021-09-22T21:36:00"/>
  </r>
  <r>
    <s v="Mustafayeva Sona Abdulla"/>
    <s v="Satış nümayəndəsi"/>
    <x v="2"/>
    <x v="20"/>
    <n v="89"/>
    <n v="61"/>
    <n v="5429"/>
    <s v="Invest"/>
    <s v="Şərq"/>
    <s v="Bakı"/>
    <d v="2021-09-22T22:48:00"/>
  </r>
  <r>
    <s v="Əliyeva Röya Əli"/>
    <s v="Satış nümayəndəsi"/>
    <x v="3"/>
    <x v="18"/>
    <n v="142"/>
    <n v="16"/>
    <n v="2272"/>
    <s v="AZtotal"/>
    <s v="Şərq"/>
    <s v="Sumqayıt"/>
    <d v="2021-09-23T00:00:00"/>
  </r>
  <r>
    <s v="Abdullayev Tahir Nurlan"/>
    <s v="Satış nümayəndəsi"/>
    <x v="1"/>
    <x v="23"/>
    <n v="40"/>
    <n v="11"/>
    <n v="440"/>
    <s v="Caspello"/>
    <s v="Cənub"/>
    <s v="Lənkəran"/>
    <d v="2021-09-23T01:12:00"/>
  </r>
  <r>
    <s v="Sabilov Ayaz Teymur"/>
    <s v="Satış nümayəndəsi"/>
    <x v="3"/>
    <x v="27"/>
    <n v="43"/>
    <n v="6"/>
    <n v="258"/>
    <s v="Zoom"/>
    <s v="Şimal-qərb"/>
    <s v="Şəmkir"/>
    <d v="2021-09-23T02:24:00"/>
  </r>
  <r>
    <s v="Əliyev İlqar Samir"/>
    <s v="Satış meneceri"/>
    <x v="1"/>
    <x v="1"/>
    <n v="145"/>
    <n v="8"/>
    <n v="1160"/>
    <s v="Albana"/>
    <s v="Şimal-qərb"/>
    <s v="Ağstafa"/>
    <d v="2021-09-23T03:36:00"/>
  </r>
  <r>
    <s v="Bağışov Elnur İbad"/>
    <s v="Satış meneceri"/>
    <x v="3"/>
    <x v="25"/>
    <n v="67"/>
    <n v="4"/>
    <n v="268"/>
    <s v="Future"/>
    <s v="Şimal-qərb"/>
    <s v="Gəncə"/>
    <d v="2021-09-23T04:48:00"/>
  </r>
  <r>
    <s v="Bağırov Seymur Orxan"/>
    <s v="Satış meneceri"/>
    <x v="4"/>
    <x v="47"/>
    <n v="134"/>
    <n v="183"/>
    <n v="24522"/>
    <s v="Elba"/>
    <s v="Şimal-qərb"/>
    <s v="Gəncə"/>
    <d v="2021-09-23T06:00:00"/>
  </r>
  <r>
    <s v="Abdullayev Tahir Nurlan"/>
    <s v="Satış nümayəndəsi"/>
    <x v="3"/>
    <x v="41"/>
    <n v="107"/>
    <n v="7"/>
    <n v="749"/>
    <s v="Lebima"/>
    <s v="Şimal-şərq"/>
    <s v="Qusar"/>
    <d v="2021-09-23T07:12:00"/>
  </r>
  <r>
    <s v="Bağırov Seymur Orxan"/>
    <s v="Satış meneceri"/>
    <x v="3"/>
    <x v="19"/>
    <n v="70"/>
    <n v="2"/>
    <n v="140"/>
    <s v="Zoom"/>
    <s v="Şimal-qərb"/>
    <s v="Şəmkir"/>
    <d v="2021-09-23T08:24:00"/>
  </r>
  <r>
    <s v="Mustafayeva Sona Abdulla"/>
    <s v="Satış nümayəndəsi"/>
    <x v="2"/>
    <x v="16"/>
    <n v="107"/>
    <n v="12"/>
    <n v="1284"/>
    <s v="AZtotal"/>
    <s v="Şərq"/>
    <s v="Sumqayıt"/>
    <d v="2021-09-23T09:36:00"/>
  </r>
  <r>
    <s v="Bağırov Seymur Orxan"/>
    <s v="Satış meneceri"/>
    <x v="3"/>
    <x v="13"/>
    <n v="130"/>
    <n v="4"/>
    <n v="520"/>
    <s v="Pero"/>
    <s v="Şimal-şərq"/>
    <s v="Quba"/>
    <d v="2021-09-23T10:48:00"/>
  </r>
  <r>
    <s v="Bağırov Seymur Orxan"/>
    <s v="Satış meneceri"/>
    <x v="0"/>
    <x v="10"/>
    <n v="54"/>
    <n v="70"/>
    <n v="3780"/>
    <s v="Ilmano"/>
    <s v="Şərq"/>
    <s v="Bakı"/>
    <d v="2021-09-23T12:00:00"/>
  </r>
  <r>
    <s v="Sabilov Ayaz Teymur"/>
    <s v="Satış nümayəndəsi"/>
    <x v="1"/>
    <x v="4"/>
    <n v="104"/>
    <n v="8"/>
    <n v="832"/>
    <s v="AZstar"/>
    <s v="Şimal-şərq"/>
    <s v="Quba"/>
    <d v="2021-09-23T13:12:00"/>
  </r>
  <r>
    <s v="Bağışov Elnur İbad"/>
    <s v="Satış meneceri"/>
    <x v="0"/>
    <x v="26"/>
    <n v="6"/>
    <n v="151"/>
    <n v="906"/>
    <s v="Zoom"/>
    <s v="Şimal-qərb"/>
    <s v="Şəmkir"/>
    <d v="2021-09-23T14:24:00"/>
  </r>
  <r>
    <s v="Orucov Teymur Rəşad"/>
    <s v="Satış meneceri"/>
    <x v="1"/>
    <x v="12"/>
    <n v="121"/>
    <n v="10"/>
    <n v="1210"/>
    <s v="Future"/>
    <s v="Şimal-qərb"/>
    <s v="Gəncə"/>
    <d v="2021-09-23T15:36:00"/>
  </r>
  <r>
    <s v="Əliyev İlqar Samir"/>
    <s v="Satış meneceri"/>
    <x v="2"/>
    <x v="34"/>
    <n v="68"/>
    <n v="83"/>
    <n v="5644"/>
    <s v="Human"/>
    <s v="Şərq"/>
    <s v="Sumqayıt"/>
    <d v="2021-09-23T16:48:00"/>
  </r>
  <r>
    <s v="Abdullayev Tahir Nurlan"/>
    <s v="Satış nümayəndəsi"/>
    <x v="3"/>
    <x v="11"/>
    <n v="146"/>
    <n v="15"/>
    <n v="2190"/>
    <s v="Trim"/>
    <s v="Şimal"/>
    <s v="Zaqatala"/>
    <d v="2021-09-23T18:00:00"/>
  </r>
  <r>
    <s v="Orucov Teymur Rəşad"/>
    <s v="Satış meneceri"/>
    <x v="3"/>
    <x v="41"/>
    <n v="107"/>
    <n v="7"/>
    <n v="749"/>
    <s v="Ilpatio"/>
    <s v="Şərq"/>
    <s v="Bakı"/>
    <d v="2021-09-23T19:12:00"/>
  </r>
  <r>
    <s v="Abdullayev Tahir Nurlan"/>
    <s v="Satış nümayəndəsi"/>
    <x v="0"/>
    <x v="24"/>
    <n v="32"/>
    <n v="44"/>
    <n v="1408"/>
    <s v="Ilmano"/>
    <s v="Şərq"/>
    <s v="Bakı"/>
    <d v="2021-09-23T20:24:00"/>
  </r>
  <r>
    <s v="Əliyev İlqar Samir"/>
    <s v="Satış meneceri"/>
    <x v="1"/>
    <x v="23"/>
    <n v="40"/>
    <n v="13"/>
    <n v="520"/>
    <s v="Albana"/>
    <s v="Şimal-qərb"/>
    <s v="Ağstafa"/>
    <d v="2021-09-23T21:36:00"/>
  </r>
  <r>
    <s v="Bağırov Seymur Orxan"/>
    <s v="Satış meneceri"/>
    <x v="0"/>
    <x v="17"/>
    <n v="83"/>
    <n v="9"/>
    <n v="747"/>
    <s v="AZtotal"/>
    <s v="Şərq"/>
    <s v="Sumqayıt"/>
    <d v="2021-09-23T22:48:00"/>
  </r>
  <r>
    <s v="Abdullayev Tahir Nurlan"/>
    <s v="Satış nümayəndəsi"/>
    <x v="0"/>
    <x v="40"/>
    <n v="128"/>
    <n v="11"/>
    <n v="1408"/>
    <s v="Standart"/>
    <s v="Şimal"/>
    <s v="İsmayıllı"/>
    <d v="2021-09-24T00:00:00"/>
  </r>
  <r>
    <s v="Sabilov Ayaz Teymur"/>
    <s v="Satış nümayəndəsi"/>
    <x v="3"/>
    <x v="6"/>
    <n v="121"/>
    <n v="39"/>
    <n v="4719"/>
    <s v="Ilmano"/>
    <s v="Şərq"/>
    <s v="Bakı"/>
    <d v="2021-09-24T01:12:00"/>
  </r>
  <r>
    <s v="Mustafayeva Sona Abdulla"/>
    <s v="Satış nümayəndəsi"/>
    <x v="2"/>
    <x v="36"/>
    <n v="73"/>
    <n v="8"/>
    <n v="584"/>
    <s v="Zoom"/>
    <s v="Şimal-qərb"/>
    <s v="Şəmkir"/>
    <d v="2021-09-24T02:24:00"/>
  </r>
  <r>
    <s v="Bağırov Seymur Orxan"/>
    <s v="Satış meneceri"/>
    <x v="4"/>
    <x v="47"/>
    <n v="134"/>
    <n v="181"/>
    <n v="24254"/>
    <s v="Standart"/>
    <s v="Şimal"/>
    <s v="İsmayıllı"/>
    <d v="2021-09-24T03:36:00"/>
  </r>
  <r>
    <s v="Sabilov Ayaz Teymur"/>
    <s v="Satış nümayəndəsi"/>
    <x v="2"/>
    <x v="45"/>
    <n v="105"/>
    <n v="11"/>
    <n v="1155"/>
    <s v="Standart"/>
    <s v="Şimal"/>
    <s v="İsmayıllı"/>
    <d v="2021-09-24T04:48:00"/>
  </r>
  <r>
    <s v="Əliyev İlqar Samir"/>
    <s v="Satış meneceri"/>
    <x v="1"/>
    <x v="29"/>
    <n v="133"/>
    <n v="7"/>
    <n v="931"/>
    <s v="Ilpatio"/>
    <s v="Şərq"/>
    <s v="Bakı"/>
    <d v="2021-09-24T06:00:00"/>
  </r>
  <r>
    <s v="Abdullayev Tahir Nurlan"/>
    <s v="Satış nümayəndəsi"/>
    <x v="1"/>
    <x v="23"/>
    <n v="40"/>
    <n v="10"/>
    <n v="400"/>
    <s v="Ultra"/>
    <s v="Cənub"/>
    <s v="Nefçala"/>
    <d v="2021-09-24T07:12:00"/>
  </r>
  <r>
    <s v="Bağışov Elnur İbad"/>
    <s v="Satış meneceri"/>
    <x v="2"/>
    <x v="45"/>
    <n v="105"/>
    <n v="8"/>
    <n v="840"/>
    <s v="Future"/>
    <s v="Şimal-qərb"/>
    <s v="Gəncə"/>
    <d v="2021-09-24T08:24:00"/>
  </r>
  <r>
    <s v="Mustafayeva Sona Abdulla"/>
    <s v="Satış nümayəndəsi"/>
    <x v="0"/>
    <x v="35"/>
    <n v="69"/>
    <n v="50"/>
    <n v="3450"/>
    <s v="BlackWhite"/>
    <s v="Şimal-qərb"/>
    <s v="Gəncə"/>
    <d v="2021-09-24T09:36:00"/>
  </r>
  <r>
    <s v="Əliyev İlqar Samir"/>
    <s v="Satış meneceri"/>
    <x v="3"/>
    <x v="19"/>
    <n v="70"/>
    <n v="10"/>
    <n v="700"/>
    <s v="Albana"/>
    <s v="Şimal-qərb"/>
    <s v="Ağstafa"/>
    <d v="2021-09-24T10:48:00"/>
  </r>
  <r>
    <s v="Mustafayeva Sona Abdulla"/>
    <s v="Satış nümayəndəsi"/>
    <x v="1"/>
    <x v="12"/>
    <n v="121"/>
    <n v="12"/>
    <n v="1452"/>
    <s v="Lebima"/>
    <s v="Şimal-şərq"/>
    <s v="Qusar"/>
    <d v="2021-09-24T12:00:00"/>
  </r>
  <r>
    <s v="Bağırov Seymur Orxan"/>
    <s v="Satış meneceri"/>
    <x v="4"/>
    <x v="49"/>
    <n v="50"/>
    <n v="105"/>
    <n v="5250"/>
    <s v="Future"/>
    <s v="Şimal-qərb"/>
    <s v="Gəncə"/>
    <d v="2021-09-24T13:12:00"/>
  </r>
  <r>
    <s v="Bağışov Elnur İbad"/>
    <s v="Satış meneceri"/>
    <x v="3"/>
    <x v="18"/>
    <n v="142"/>
    <n v="16"/>
    <n v="2272"/>
    <s v="Standart"/>
    <s v="Şimal"/>
    <s v="İsmayıllı"/>
    <d v="2021-09-24T14:24:00"/>
  </r>
  <r>
    <s v="Bağışov Elnur İbad"/>
    <s v="Satış meneceri"/>
    <x v="3"/>
    <x v="48"/>
    <n v="73"/>
    <n v="30"/>
    <n v="2190"/>
    <s v="Sensora"/>
    <s v="Şərq"/>
    <s v="Xırdalan"/>
    <d v="2021-09-24T15:36:00"/>
  </r>
  <r>
    <s v="Mustafayeva Sona Abdulla"/>
    <s v="Satış nümayəndəsi"/>
    <x v="3"/>
    <x v="13"/>
    <n v="130"/>
    <n v="9"/>
    <n v="1170"/>
    <s v="Human"/>
    <s v="Şərq"/>
    <s v="Sumqayıt"/>
    <d v="2021-09-24T16:48:00"/>
  </r>
  <r>
    <s v="Sabilov Ayaz Teymur"/>
    <s v="Satış nümayəndəsi"/>
    <x v="3"/>
    <x v="19"/>
    <n v="70"/>
    <n v="6"/>
    <n v="420"/>
    <s v="Future"/>
    <s v="Şimal-qərb"/>
    <s v="Gəncə"/>
    <d v="2021-09-24T18:00:00"/>
  </r>
  <r>
    <s v="Bağışov Elnur İbad"/>
    <s v="Satış meneceri"/>
    <x v="0"/>
    <x v="24"/>
    <n v="32"/>
    <n v="44"/>
    <n v="1408"/>
    <s v="Pero"/>
    <s v="Şimal-şərq"/>
    <s v="Quba"/>
    <d v="2021-09-24T19:12:00"/>
  </r>
  <r>
    <s v="Bağışov Elnur İbad"/>
    <s v="Satış meneceri"/>
    <x v="0"/>
    <x v="5"/>
    <n v="121"/>
    <n v="96"/>
    <n v="11616"/>
    <s v="IzAst"/>
    <s v="Şərq"/>
    <s v="Sumqayıt"/>
    <d v="2021-09-24T20:24:00"/>
  </r>
  <r>
    <s v="Orucov Teymur Rəşad"/>
    <s v="Satış meneceri"/>
    <x v="1"/>
    <x v="23"/>
    <n v="40"/>
    <n v="6"/>
    <n v="240"/>
    <s v="Ilmano"/>
    <s v="Şərq"/>
    <s v="Bakı"/>
    <d v="2021-09-24T21:36:00"/>
  </r>
  <r>
    <s v="Bağışov Elnur İbad"/>
    <s v="Satış meneceri"/>
    <x v="2"/>
    <x v="42"/>
    <n v="47"/>
    <n v="4"/>
    <n v="188"/>
    <s v="ABC"/>
    <s v="Şərq"/>
    <s v="Bakı"/>
    <d v="2021-09-24T22:48:00"/>
  </r>
  <r>
    <s v="Bağırov Seymur Orxan"/>
    <s v="Satış meneceri"/>
    <x v="0"/>
    <x v="0"/>
    <n v="98"/>
    <n v="3"/>
    <n v="294"/>
    <s v="AZtotal"/>
    <s v="Şərq"/>
    <s v="Sumqayıt"/>
    <d v="2021-09-25T00:00:00"/>
  </r>
  <r>
    <s v="Orucov Teymur Rəşad"/>
    <s v="Satış meneceri"/>
    <x v="2"/>
    <x v="42"/>
    <n v="47"/>
    <n v="2"/>
    <n v="94"/>
    <s v="Zoom"/>
    <s v="Şimal-qərb"/>
    <s v="Şəmkir"/>
    <d v="2021-09-25T01:12:00"/>
  </r>
  <r>
    <s v="Mustafayeva Sona Abdulla"/>
    <s v="Satış nümayəndəsi"/>
    <x v="3"/>
    <x v="44"/>
    <n v="28"/>
    <n v="13"/>
    <n v="364"/>
    <s v="Elba"/>
    <s v="Şimal-qərb"/>
    <s v="Gəncə"/>
    <d v="2021-09-25T02:24:00"/>
  </r>
  <r>
    <s v="Mustafayeva Sona Abdulla"/>
    <s v="Satış nümayəndəsi"/>
    <x v="4"/>
    <x v="49"/>
    <n v="50"/>
    <n v="102"/>
    <n v="5100"/>
    <s v="Lebima"/>
    <s v="Şimal-şərq"/>
    <s v="Qusar"/>
    <d v="2021-09-25T03:36:00"/>
  </r>
  <r>
    <s v="Orucov Teymur Rəşad"/>
    <s v="Satış meneceri"/>
    <x v="0"/>
    <x v="30"/>
    <n v="31"/>
    <n v="4"/>
    <n v="124"/>
    <s v="Ilpatio"/>
    <s v="Şərq"/>
    <s v="Bakı"/>
    <d v="2021-09-25T04:48:00"/>
  </r>
  <r>
    <s v="Sabilov Ayaz Teymur"/>
    <s v="Satış nümayəndəsi"/>
    <x v="2"/>
    <x v="16"/>
    <n v="107"/>
    <n v="9"/>
    <n v="963"/>
    <s v="Future"/>
    <s v="Şimal-qərb"/>
    <s v="Gəncə"/>
    <d v="2021-09-25T06:00:00"/>
  </r>
  <r>
    <s v="Sabilov Ayaz Teymur"/>
    <s v="Satış nümayəndəsi"/>
    <x v="1"/>
    <x v="23"/>
    <n v="40"/>
    <n v="14"/>
    <n v="560"/>
    <s v="Ultra"/>
    <s v="Cənub"/>
    <s v="Nefçala"/>
    <d v="2021-09-25T07:12:00"/>
  </r>
  <r>
    <s v="Orucov Teymur Rəşad"/>
    <s v="Satış meneceri"/>
    <x v="1"/>
    <x v="7"/>
    <n v="65"/>
    <n v="19"/>
    <n v="1235"/>
    <s v="Zoom"/>
    <s v="Şimal-qərb"/>
    <s v="Şəmkir"/>
    <d v="2021-09-25T08:24:00"/>
  </r>
  <r>
    <s v="Sabilov Ayaz Teymur"/>
    <s v="Satış nümayəndəsi"/>
    <x v="2"/>
    <x v="20"/>
    <n v="89"/>
    <n v="56"/>
    <n v="4984"/>
    <s v="Future"/>
    <s v="Şimal-qərb"/>
    <s v="Gəncə"/>
    <d v="2021-09-25T09:36:00"/>
  </r>
  <r>
    <s v="Sabilov Ayaz Teymur"/>
    <s v="Satış nümayəndəsi"/>
    <x v="4"/>
    <x v="49"/>
    <n v="50"/>
    <n v="102"/>
    <n v="5100"/>
    <s v="Pero"/>
    <s v="Şimal-şərq"/>
    <s v="Quba"/>
    <d v="2021-09-25T10:48:00"/>
  </r>
  <r>
    <s v="Abdullayev Tahir Nurlan"/>
    <s v="Satış nümayəndəsi"/>
    <x v="3"/>
    <x v="19"/>
    <n v="70"/>
    <n v="8"/>
    <n v="560"/>
    <s v="Pero"/>
    <s v="Şimal-şərq"/>
    <s v="Quba"/>
    <d v="2021-09-25T12:00:00"/>
  </r>
  <r>
    <s v="Bağırov Seymur Orxan"/>
    <s v="Satış meneceri"/>
    <x v="1"/>
    <x v="9"/>
    <n v="98"/>
    <n v="9"/>
    <n v="882"/>
    <s v="Sensora"/>
    <s v="Şərq"/>
    <s v="Xırdalan"/>
    <d v="2021-09-25T13:12:00"/>
  </r>
  <r>
    <s v="Mustafayeva Sona Abdulla"/>
    <s v="Satış nümayəndəsi"/>
    <x v="4"/>
    <x v="43"/>
    <n v="16"/>
    <n v="206"/>
    <n v="3296"/>
    <s v="Human"/>
    <s v="Şərq"/>
    <s v="Sumqayıt"/>
    <d v="2021-09-25T14:24:00"/>
  </r>
  <r>
    <s v="Sabilov Ayaz Teymur"/>
    <s v="Satış nümayəndəsi"/>
    <x v="3"/>
    <x v="41"/>
    <n v="107"/>
    <n v="3"/>
    <n v="321"/>
    <s v="Albana"/>
    <s v="Şimal-qərb"/>
    <s v="Ağstafa"/>
    <d v="2021-09-25T15:36:00"/>
  </r>
  <r>
    <s v="Abdullayev Tahir Nurlan"/>
    <s v="Satış nümayəndəsi"/>
    <x v="3"/>
    <x v="19"/>
    <n v="70"/>
    <n v="4"/>
    <n v="280"/>
    <s v="AZtotal"/>
    <s v="Şərq"/>
    <s v="Sumqayıt"/>
    <d v="2021-09-25T16:48:00"/>
  </r>
  <r>
    <s v="Bağırov Seymur Orxan"/>
    <s v="Satış meneceri"/>
    <x v="3"/>
    <x v="15"/>
    <n v="115"/>
    <n v="15"/>
    <n v="1725"/>
    <s v="Ilpatio"/>
    <s v="Şərq"/>
    <s v="Bakı"/>
    <d v="2021-09-25T18:00:00"/>
  </r>
  <r>
    <s v="Orucov Teymur Rəşad"/>
    <s v="Satış meneceri"/>
    <x v="0"/>
    <x v="0"/>
    <n v="98"/>
    <n v="9"/>
    <n v="882"/>
    <s v="Invest"/>
    <s v="Şərq"/>
    <s v="Bakı"/>
    <d v="2021-09-25T19:12:00"/>
  </r>
  <r>
    <s v="Abdullayev Tahir Nurlan"/>
    <s v="Satış nümayəndəsi"/>
    <x v="0"/>
    <x v="40"/>
    <n v="128"/>
    <n v="11"/>
    <n v="1408"/>
    <s v="Future"/>
    <s v="Şimal-qərb"/>
    <s v="Gəncə"/>
    <d v="2021-09-25T20:24:00"/>
  </r>
  <r>
    <s v="Əliyeva Röya Əli"/>
    <s v="Satış nümayəndəsi"/>
    <x v="3"/>
    <x v="48"/>
    <n v="73"/>
    <n v="34"/>
    <n v="2482"/>
    <s v="Alfa"/>
    <s v="Şimal-qərb"/>
    <s v="Şəmkir"/>
    <d v="2021-09-25T21:36:00"/>
  </r>
  <r>
    <s v="Abdullayev Tahir Nurlan"/>
    <s v="Satış nümayəndəsi"/>
    <x v="0"/>
    <x v="10"/>
    <n v="54"/>
    <n v="73"/>
    <n v="3942"/>
    <s v="Alfa"/>
    <s v="Şimal-qərb"/>
    <s v="Şəmkir"/>
    <d v="2021-09-25T22:48:00"/>
  </r>
  <r>
    <s v="Əliyev İlqar Samir"/>
    <s v="Satış meneceri"/>
    <x v="0"/>
    <x v="14"/>
    <n v="47"/>
    <n v="9"/>
    <n v="423"/>
    <s v="Albana"/>
    <s v="Şimal-qərb"/>
    <s v="Ağstafa"/>
    <d v="2021-09-26T00:00:00"/>
  </r>
  <r>
    <s v="Bağışov Elnur İbad"/>
    <s v="Satış meneceri"/>
    <x v="2"/>
    <x v="45"/>
    <n v="105"/>
    <n v="14"/>
    <n v="1470"/>
    <s v="Standart"/>
    <s v="Şimal"/>
    <s v="İsmayıllı"/>
    <d v="2021-09-26T01:12:00"/>
  </r>
  <r>
    <s v="Əliyev İlqar Samir"/>
    <s v="Satış meneceri"/>
    <x v="0"/>
    <x v="35"/>
    <n v="69"/>
    <n v="46"/>
    <n v="3174"/>
    <s v="Lebima"/>
    <s v="Şimal-şərq"/>
    <s v="Qusar"/>
    <d v="2021-09-26T02:24:00"/>
  </r>
  <r>
    <s v="Sabilov Ayaz Teymur"/>
    <s v="Satış nümayəndəsi"/>
    <x v="3"/>
    <x v="44"/>
    <n v="28"/>
    <n v="14"/>
    <n v="392"/>
    <s v="Standart"/>
    <s v="Şimal"/>
    <s v="İsmayıllı"/>
    <d v="2021-09-26T03:36:00"/>
  </r>
  <r>
    <s v="Orucov Teymur Rəşad"/>
    <s v="Satış meneceri"/>
    <x v="0"/>
    <x v="0"/>
    <n v="98"/>
    <n v="3"/>
    <n v="294"/>
    <s v="ABC"/>
    <s v="Şərq"/>
    <s v="Bakı"/>
    <d v="2021-09-26T04:48:00"/>
  </r>
  <r>
    <s v="Orucov Teymur Rəşad"/>
    <s v="Satış meneceri"/>
    <x v="3"/>
    <x v="6"/>
    <n v="121"/>
    <n v="45"/>
    <n v="5445"/>
    <s v="Pero"/>
    <s v="Şimal-şərq"/>
    <s v="Quba"/>
    <d v="2021-09-26T06:00:00"/>
  </r>
  <r>
    <s v="Əliyev İlqar Samir"/>
    <s v="Satış meneceri"/>
    <x v="0"/>
    <x v="0"/>
    <n v="98"/>
    <n v="10"/>
    <n v="980"/>
    <s v="Invest"/>
    <s v="Şərq"/>
    <s v="Bakı"/>
    <d v="2021-09-26T07:12:00"/>
  </r>
  <r>
    <s v="Mustafayeva Sona Abdulla"/>
    <s v="Satış nümayəndəsi"/>
    <x v="2"/>
    <x v="42"/>
    <n v="47"/>
    <n v="3"/>
    <n v="141"/>
    <s v="Invest"/>
    <s v="Şərq"/>
    <s v="Bakı"/>
    <d v="2021-09-26T08:24:00"/>
  </r>
  <r>
    <s v="Əliyeva Röya Əli"/>
    <s v="Satış nümayəndəsi"/>
    <x v="2"/>
    <x v="38"/>
    <n v="131"/>
    <n v="13"/>
    <n v="1703"/>
    <s v="AZtotal"/>
    <s v="Şərq"/>
    <s v="Sumqayıt"/>
    <d v="2021-09-26T09:36:00"/>
  </r>
  <r>
    <s v="Abdullayev Tahir Nurlan"/>
    <s v="Satış nümayəndəsi"/>
    <x v="1"/>
    <x v="21"/>
    <n v="128"/>
    <n v="7"/>
    <n v="896"/>
    <s v="Caspello"/>
    <s v="Cənub"/>
    <s v="Lənkəran"/>
    <d v="2021-09-26T10:48:00"/>
  </r>
  <r>
    <s v="Sabilov Ayaz Teymur"/>
    <s v="Satış nümayəndəsi"/>
    <x v="3"/>
    <x v="41"/>
    <n v="107"/>
    <n v="6"/>
    <n v="642"/>
    <s v="Zoom"/>
    <s v="Şimal-qərb"/>
    <s v="Şəmkir"/>
    <d v="2021-09-26T12:00:00"/>
  </r>
  <r>
    <s v="Əliyev İlqar Samir"/>
    <s v="Satış meneceri"/>
    <x v="2"/>
    <x v="42"/>
    <n v="47"/>
    <n v="5"/>
    <n v="235"/>
    <s v="Albana"/>
    <s v="Şimal-qərb"/>
    <s v="Ağstafa"/>
    <d v="2021-09-26T13:12:00"/>
  </r>
  <r>
    <s v="Bağışov Elnur İbad"/>
    <s v="Satış meneceri"/>
    <x v="2"/>
    <x v="3"/>
    <n v="40"/>
    <n v="87"/>
    <n v="3480"/>
    <s v="Future"/>
    <s v="Şimal-qərb"/>
    <s v="Gəncə"/>
    <d v="2021-09-26T14:24:00"/>
  </r>
  <r>
    <s v="Bağırov Seymur Orxan"/>
    <s v="Satış meneceri"/>
    <x v="1"/>
    <x v="29"/>
    <n v="133"/>
    <n v="9"/>
    <n v="1197"/>
    <s v="Elba"/>
    <s v="Şimal-qərb"/>
    <s v="Gəncə"/>
    <d v="2021-09-26T15:36:00"/>
  </r>
  <r>
    <s v="Abdullayev Tahir Nurlan"/>
    <s v="Satış nümayəndəsi"/>
    <x v="3"/>
    <x v="25"/>
    <n v="67"/>
    <n v="4"/>
    <n v="268"/>
    <s v="Lebima"/>
    <s v="Şimal-şərq"/>
    <s v="Qusar"/>
    <d v="2021-09-26T16:48:00"/>
  </r>
  <r>
    <s v="Bağırov Seymur Orxan"/>
    <s v="Satış meneceri"/>
    <x v="1"/>
    <x v="1"/>
    <n v="145"/>
    <n v="11"/>
    <n v="1595"/>
    <s v="Zoom"/>
    <s v="Şimal-qərb"/>
    <s v="Şəmkir"/>
    <d v="2021-09-26T18:00:00"/>
  </r>
  <r>
    <s v="Mustafayeva Sona Abdulla"/>
    <s v="Satış nümayəndəsi"/>
    <x v="0"/>
    <x v="30"/>
    <n v="31"/>
    <n v="6"/>
    <n v="186"/>
    <s v="AZtotal"/>
    <s v="Şərq"/>
    <s v="Sumqayıt"/>
    <d v="2021-09-26T19:12:00"/>
  </r>
  <r>
    <s v="Bağırov Seymur Orxan"/>
    <s v="Satış meneceri"/>
    <x v="3"/>
    <x v="6"/>
    <n v="121"/>
    <n v="43"/>
    <n v="5203"/>
    <s v="Pero"/>
    <s v="Şimal-şərq"/>
    <s v="Quba"/>
    <d v="2021-09-26T20:24:00"/>
  </r>
  <r>
    <s v="Bağırov Seymur Orxan"/>
    <s v="Satış meneceri"/>
    <x v="2"/>
    <x v="36"/>
    <n v="73"/>
    <n v="12"/>
    <n v="876"/>
    <s v="Ilmano"/>
    <s v="Şərq"/>
    <s v="Bakı"/>
    <d v="2021-09-26T21:36:00"/>
  </r>
  <r>
    <s v="Sabilov Ayaz Teymur"/>
    <s v="Satış nümayəndəsi"/>
    <x v="0"/>
    <x v="35"/>
    <n v="69"/>
    <n v="42"/>
    <n v="2898"/>
    <s v="AZstar"/>
    <s v="Şimal-şərq"/>
    <s v="Quba"/>
    <d v="2021-09-26T22:48:00"/>
  </r>
  <r>
    <s v="Bağışov Elnur İbad"/>
    <s v="Satış meneceri"/>
    <x v="0"/>
    <x v="10"/>
    <n v="54"/>
    <n v="69"/>
    <n v="3726"/>
    <s v="Zoom"/>
    <s v="Şimal-qərb"/>
    <s v="Şəmkir"/>
    <d v="2021-09-27T00:00:00"/>
  </r>
  <r>
    <s v="Orucov Teymur Rəşad"/>
    <s v="Satış meneceri"/>
    <x v="0"/>
    <x v="17"/>
    <n v="83"/>
    <n v="14"/>
    <n v="1162"/>
    <s v="Future"/>
    <s v="Şimal-qərb"/>
    <s v="Gəncə"/>
    <d v="2021-09-27T01:12:00"/>
  </r>
  <r>
    <s v="Əliyev İlqar Samir"/>
    <s v="Satış meneceri"/>
    <x v="0"/>
    <x v="17"/>
    <n v="83"/>
    <n v="8"/>
    <n v="664"/>
    <s v="Human"/>
    <s v="Şərq"/>
    <s v="Sumqayıt"/>
    <d v="2021-09-27T02:24:00"/>
  </r>
  <r>
    <s v="Abdullayev Tahir Nurlan"/>
    <s v="Satış nümayəndəsi"/>
    <x v="2"/>
    <x v="20"/>
    <n v="89"/>
    <n v="56"/>
    <n v="4984"/>
    <s v="Trim"/>
    <s v="Şimal"/>
    <s v="Zaqatala"/>
    <d v="2021-09-27T03:36:00"/>
  </r>
  <r>
    <s v="Orucov Teymur Rəşad"/>
    <s v="Satış meneceri"/>
    <x v="3"/>
    <x v="41"/>
    <n v="107"/>
    <n v="6"/>
    <n v="642"/>
    <s v="Ilpatio"/>
    <s v="Şərq"/>
    <s v="Bakı"/>
    <d v="2021-09-27T04:48:00"/>
  </r>
  <r>
    <s v="Abdullayev Tahir Nurlan"/>
    <s v="Satış nümayəndəsi"/>
    <x v="0"/>
    <x v="40"/>
    <n v="128"/>
    <n v="6"/>
    <n v="768"/>
    <s v="Ilmano"/>
    <s v="Şərq"/>
    <s v="Bakı"/>
    <d v="2021-09-27T06:00:00"/>
  </r>
  <r>
    <s v="Əliyev İlqar Samir"/>
    <s v="Satış meneceri"/>
    <x v="3"/>
    <x v="44"/>
    <n v="28"/>
    <n v="9"/>
    <n v="252"/>
    <s v="Albana"/>
    <s v="Şimal-qərb"/>
    <s v="Ağstafa"/>
    <d v="2021-09-27T07:12:00"/>
  </r>
  <r>
    <s v="Bağırov Seymur Orxan"/>
    <s v="Satış meneceri"/>
    <x v="0"/>
    <x v="14"/>
    <n v="47"/>
    <n v="6"/>
    <n v="282"/>
    <s v="AZtotal"/>
    <s v="Şərq"/>
    <s v="Sumqayıt"/>
    <d v="2021-09-27T08:24:00"/>
  </r>
  <r>
    <s v="Abdullayev Tahir Nurlan"/>
    <s v="Satış nümayəndəsi"/>
    <x v="2"/>
    <x v="33"/>
    <n v="47"/>
    <n v="8"/>
    <n v="376"/>
    <s v="Standart"/>
    <s v="Şimal"/>
    <s v="İsmayıllı"/>
    <d v="2021-09-27T09:36:00"/>
  </r>
  <r>
    <s v="Sabilov Ayaz Teymur"/>
    <s v="Satış nümayəndəsi"/>
    <x v="1"/>
    <x v="37"/>
    <n v="87"/>
    <n v="15"/>
    <n v="1305"/>
    <s v="Ilmano"/>
    <s v="Şərq"/>
    <s v="Bakı"/>
    <d v="2021-09-27T10:48:00"/>
  </r>
  <r>
    <s v="Mustafayeva Sona Abdulla"/>
    <s v="Satış nümayəndəsi"/>
    <x v="1"/>
    <x v="7"/>
    <n v="65"/>
    <n v="21"/>
    <n v="1365"/>
    <s v="Zoom"/>
    <s v="Şimal-qərb"/>
    <s v="Şəmkir"/>
    <d v="2021-09-27T12:00:00"/>
  </r>
  <r>
    <s v="Bağırov Seymur Orxan"/>
    <s v="Satış meneceri"/>
    <x v="0"/>
    <x v="5"/>
    <n v="121"/>
    <n v="8"/>
    <n v="968"/>
    <s v="Standart"/>
    <s v="Şimal"/>
    <s v="İsmayıllı"/>
    <d v="2021-09-27T13:12:00"/>
  </r>
  <r>
    <s v="Sabilov Ayaz Teymur"/>
    <s v="Satış nümayəndəsi"/>
    <x v="1"/>
    <x v="21"/>
    <n v="128"/>
    <n v="11"/>
    <n v="1408"/>
    <s v="Standart"/>
    <s v="Şimal"/>
    <s v="İsmayıllı"/>
    <d v="2021-09-27T14:24:00"/>
  </r>
  <r>
    <s v="Əliyev İlqar Samir"/>
    <s v="Satış meneceri"/>
    <x v="1"/>
    <x v="9"/>
    <n v="98"/>
    <n v="10"/>
    <n v="980"/>
    <s v="Ilpatio"/>
    <s v="Şərq"/>
    <s v="Bakı"/>
    <d v="2021-09-27T15:36:00"/>
  </r>
  <r>
    <s v="Abdullayev Tahir Nurlan"/>
    <s v="Satış nümayəndəsi"/>
    <x v="1"/>
    <x v="37"/>
    <n v="87"/>
    <n v="10"/>
    <n v="870"/>
    <s v="Ultra"/>
    <s v="Cənub"/>
    <s v="Nefçala"/>
    <d v="2021-09-27T16:48:00"/>
  </r>
  <r>
    <s v="Bağışov Elnur İbad"/>
    <s v="Satış meneceri"/>
    <x v="1"/>
    <x v="21"/>
    <n v="128"/>
    <n v="11"/>
    <n v="1408"/>
    <s v="Future"/>
    <s v="Şimal-qərb"/>
    <s v="Gəncə"/>
    <d v="2021-09-27T18:00:00"/>
  </r>
  <r>
    <s v="Mustafayeva Sona Abdulla"/>
    <s v="Satış nümayəndəsi"/>
    <x v="1"/>
    <x v="22"/>
    <n v="101"/>
    <n v="8"/>
    <n v="808"/>
    <s v="BlackWhite"/>
    <s v="Şimal-qərb"/>
    <s v="Gəncə"/>
    <d v="2021-09-27T19:12:00"/>
  </r>
  <r>
    <s v="Əliyev İlqar Samir"/>
    <s v="Satış meneceri"/>
    <x v="3"/>
    <x v="28"/>
    <n v="27"/>
    <n v="42"/>
    <n v="1134"/>
    <s v="Albana"/>
    <s v="Şimal-qərb"/>
    <s v="Ağstafa"/>
    <d v="2021-09-27T20:24:00"/>
  </r>
  <r>
    <s v="Mustafayeva Sona Abdulla"/>
    <s v="Satış nümayəndəsi"/>
    <x v="2"/>
    <x v="39"/>
    <n v="85"/>
    <n v="11"/>
    <n v="935"/>
    <s v="Lebima"/>
    <s v="Şimal-şərq"/>
    <s v="Qusar"/>
    <d v="2021-09-27T21:36:00"/>
  </r>
  <r>
    <s v="Bağırov Seymur Orxan"/>
    <s v="Satış meneceri"/>
    <x v="1"/>
    <x v="22"/>
    <n v="101"/>
    <n v="11"/>
    <n v="1111"/>
    <s v="Future"/>
    <s v="Şimal-qərb"/>
    <s v="Gəncə"/>
    <d v="2021-09-27T22:48:00"/>
  </r>
  <r>
    <s v="Bağışov Elnur İbad"/>
    <s v="Satış meneceri"/>
    <x v="2"/>
    <x v="36"/>
    <n v="73"/>
    <n v="7"/>
    <n v="511"/>
    <s v="Standart"/>
    <s v="Şimal"/>
    <s v="İsmayıllı"/>
    <d v="2021-09-28T00:00:00"/>
  </r>
  <r>
    <s v="Bağışov Elnur İbad"/>
    <s v="Satış meneceri"/>
    <x v="3"/>
    <x v="25"/>
    <n v="67"/>
    <n v="9"/>
    <n v="603"/>
    <s v="Sensora"/>
    <s v="Şərq"/>
    <s v="Xırdalan"/>
    <d v="2021-09-28T01:12:00"/>
  </r>
  <r>
    <s v="Mustafayeva Sona Abdulla"/>
    <s v="Satış nümayəndəsi"/>
    <x v="3"/>
    <x v="25"/>
    <n v="67"/>
    <n v="7"/>
    <n v="469"/>
    <s v="Human"/>
    <s v="Şərq"/>
    <s v="Sumqayıt"/>
    <d v="2021-09-28T02:24:00"/>
  </r>
  <r>
    <s v="Sabilov Ayaz Teymur"/>
    <s v="Satış nümayəndəsi"/>
    <x v="2"/>
    <x v="16"/>
    <n v="107"/>
    <n v="11"/>
    <n v="1177"/>
    <s v="Ilpatio"/>
    <s v="Şərq"/>
    <s v="Bakı"/>
    <d v="2021-09-28T03:36:00"/>
  </r>
  <r>
    <s v="Abdullayev Tahir Nurlan"/>
    <s v="Satış nümayəndəsi"/>
    <x v="1"/>
    <x v="12"/>
    <n v="121"/>
    <n v="13"/>
    <n v="1573"/>
    <s v="Albana"/>
    <s v="Şimal-qərb"/>
    <s v="Ağstafa"/>
    <d v="2021-09-28T04:48:00"/>
  </r>
  <r>
    <s v="Mustafayeva Sona Abdulla"/>
    <s v="Satış nümayəndəsi"/>
    <x v="3"/>
    <x v="15"/>
    <n v="115"/>
    <n v="12"/>
    <n v="1380"/>
    <s v="Ultra"/>
    <s v="Cənub"/>
    <s v="Nefçala"/>
    <d v="2021-09-28T06:00:00"/>
  </r>
  <r>
    <s v="Orucov Teymur Rəşad"/>
    <s v="Satış meneceri"/>
    <x v="2"/>
    <x v="38"/>
    <n v="131"/>
    <n v="10"/>
    <n v="1310"/>
    <s v="Zoom"/>
    <s v="Şimal-qərb"/>
    <s v="Şəmkir"/>
    <d v="2021-09-28T07:12:00"/>
  </r>
  <r>
    <s v="Sabilov Ayaz Teymur"/>
    <s v="Satış nümayəndəsi"/>
    <x v="0"/>
    <x v="10"/>
    <n v="54"/>
    <n v="74"/>
    <n v="3996"/>
    <s v="Alfa"/>
    <s v="Şimal-qərb"/>
    <s v="Şəmkir"/>
    <d v="2021-09-28T08:24:00"/>
  </r>
  <r>
    <s v="Mustafayeva Sona Abdulla"/>
    <s v="Satış nümayəndəsi"/>
    <x v="3"/>
    <x v="6"/>
    <n v="121"/>
    <n v="43"/>
    <n v="5203"/>
    <s v="Invest"/>
    <s v="Şərq"/>
    <s v="Bakı"/>
    <d v="2021-09-28T09:36:00"/>
  </r>
  <r>
    <s v="Bağırov Seymur Orxan"/>
    <s v="Satış meneceri"/>
    <x v="3"/>
    <x v="6"/>
    <n v="121"/>
    <n v="37"/>
    <n v="4477"/>
    <s v="Ilmano"/>
    <s v="Şərq"/>
    <s v="Bakı"/>
    <d v="2021-09-28T10:48:00"/>
  </r>
  <r>
    <s v="Bağışov Elnur İbad"/>
    <s v="Satış meneceri"/>
    <x v="0"/>
    <x v="30"/>
    <n v="31"/>
    <n v="4"/>
    <n v="124"/>
    <s v="Invest"/>
    <s v="Şərq"/>
    <s v="Bakı"/>
    <d v="2021-09-28T12:00:00"/>
  </r>
  <r>
    <s v="Mustafayeva Sona Abdulla"/>
    <s v="Satış nümayəndəsi"/>
    <x v="3"/>
    <x v="44"/>
    <n v="28"/>
    <n v="8"/>
    <n v="224"/>
    <s v="Human"/>
    <s v="Şərq"/>
    <s v="Sumqayıt"/>
    <d v="2021-09-28T13:12:00"/>
  </r>
  <r>
    <s v="Sabilov Ayaz Teymur"/>
    <s v="Satış nümayəndəsi"/>
    <x v="1"/>
    <x v="4"/>
    <n v="104"/>
    <n v="9"/>
    <n v="936"/>
    <s v="Inshaatgold"/>
    <s v="Şimal-şərq"/>
    <s v="Xaçmaz"/>
    <d v="2021-09-28T14:24:00"/>
  </r>
  <r>
    <s v="Orucov Teymur Rəşad"/>
    <s v="Satış meneceri"/>
    <x v="1"/>
    <x v="31"/>
    <n v="77"/>
    <n v="11"/>
    <n v="847"/>
    <s v="Alfa"/>
    <s v="Şimal-qərb"/>
    <s v="Şəmkir"/>
    <d v="2021-09-28T15:36:00"/>
  </r>
  <r>
    <s v="Orucov Teymur Rəşad"/>
    <s v="Satış meneceri"/>
    <x v="2"/>
    <x v="34"/>
    <n v="68"/>
    <n v="83"/>
    <n v="5644"/>
    <s v="Ilmano"/>
    <s v="Şərq"/>
    <s v="Bakı"/>
    <d v="2021-09-28T16:48:00"/>
  </r>
  <r>
    <s v="Əliyev İlqar Samir"/>
    <s v="Satış meneceri"/>
    <x v="2"/>
    <x v="36"/>
    <n v="73"/>
    <n v="5"/>
    <n v="365"/>
    <s v="Sinan"/>
    <s v="Cənub"/>
    <s v="Biləsuvar"/>
    <d v="2021-09-28T18:00:00"/>
  </r>
  <r>
    <s v="Mustafayeva Sona Abdulla"/>
    <s v="Satış nümayəndəsi"/>
    <x v="0"/>
    <x v="35"/>
    <n v="69"/>
    <n v="44"/>
    <n v="3036"/>
    <s v="Future"/>
    <s v="Şimal-qərb"/>
    <s v="Gəncə"/>
    <d v="2021-09-28T19:12:00"/>
  </r>
  <r>
    <s v="Bağışov Elnur İbad"/>
    <s v="Satış meneceri"/>
    <x v="0"/>
    <x v="5"/>
    <n v="121"/>
    <n v="43"/>
    <n v="5203"/>
    <s v="Invest"/>
    <s v="Şərq"/>
    <s v="Bakı"/>
    <d v="2021-09-28T20:24:00"/>
  </r>
  <r>
    <s v="Əliyev İlqar Samir"/>
    <s v="Satış meneceri"/>
    <x v="3"/>
    <x v="46"/>
    <n v="36"/>
    <n v="8"/>
    <n v="288"/>
    <s v="Albana"/>
    <s v="Şimal-qərb"/>
    <s v="Ağstafa"/>
    <d v="2021-09-28T21:36:00"/>
  </r>
  <r>
    <s v="Əliyev İlqar Samir"/>
    <s v="Satış meneceri"/>
    <x v="3"/>
    <x v="19"/>
    <n v="70"/>
    <n v="3"/>
    <n v="210"/>
    <s v="Alfa"/>
    <s v="Şimal-qərb"/>
    <s v="Şəmkir"/>
    <d v="2021-09-28T22:48:00"/>
  </r>
  <r>
    <s v="Bağışov Elnur İbad"/>
    <s v="Satış meneceri"/>
    <x v="1"/>
    <x v="12"/>
    <n v="121"/>
    <n v="8"/>
    <n v="968"/>
    <s v="Pero"/>
    <s v="Şimal-şərq"/>
    <s v="Quba"/>
    <d v="2021-09-29T00:00:00"/>
  </r>
  <r>
    <s v="Əliyeva Röya Əli"/>
    <s v="Satış nümayəndəsi"/>
    <x v="2"/>
    <x v="36"/>
    <n v="73"/>
    <n v="11"/>
    <n v="803"/>
    <s v="Human"/>
    <s v="Şərq"/>
    <s v="Sumqayıt"/>
    <d v="2021-09-29T01:12:00"/>
  </r>
  <r>
    <s v="Orucov Teymur Rəşad"/>
    <s v="Satış meneceri"/>
    <x v="2"/>
    <x v="33"/>
    <n v="47"/>
    <n v="5"/>
    <n v="235"/>
    <s v="Invest"/>
    <s v="Şərq"/>
    <s v="Bakı"/>
    <d v="2021-09-29T02:24:00"/>
  </r>
  <r>
    <s v="Mustafayeva Sona Abdulla"/>
    <s v="Satış nümayəndəsi"/>
    <x v="2"/>
    <x v="3"/>
    <n v="40"/>
    <n v="79"/>
    <n v="3160"/>
    <s v="Human"/>
    <s v="Şərq"/>
    <s v="Sumqayıt"/>
    <d v="2021-09-29T03:36:00"/>
  </r>
  <r>
    <s v="Abdullayev Tahir Nurlan"/>
    <s v="Satış nümayəndəsi"/>
    <x v="4"/>
    <x v="49"/>
    <n v="50"/>
    <n v="99"/>
    <n v="4950"/>
    <s v="Alfa"/>
    <s v="Şimal-qərb"/>
    <s v="Şəmkir"/>
    <d v="2021-09-29T04:48:00"/>
  </r>
  <r>
    <s v="Bağışov Elnur İbad"/>
    <s v="Satış meneceri"/>
    <x v="0"/>
    <x v="0"/>
    <n v="98"/>
    <n v="8"/>
    <n v="784"/>
    <s v="Albana"/>
    <s v="Şimal-qərb"/>
    <s v="Ağstafa"/>
    <d v="2021-09-29T06:00:00"/>
  </r>
  <r>
    <s v="Sabilov Ayaz Teymur"/>
    <s v="Satış nümayəndəsi"/>
    <x v="0"/>
    <x v="26"/>
    <n v="6"/>
    <n v="1155"/>
    <n v="6930"/>
    <s v="Future"/>
    <s v="Şimal-qərb"/>
    <s v="Gəncə"/>
    <d v="2021-09-29T07:12:00"/>
  </r>
  <r>
    <s v="Sabilov Ayaz Teymur"/>
    <s v="Satış nümayəndəsi"/>
    <x v="3"/>
    <x v="27"/>
    <n v="43"/>
    <n v="7"/>
    <n v="301"/>
    <s v="BlackWhite"/>
    <s v="Şimal-qərb"/>
    <s v="Gəncə"/>
    <d v="2021-09-29T08:24:00"/>
  </r>
  <r>
    <s v="Əliyeva Röya Əli"/>
    <s v="Satış nümayəndəsi"/>
    <x v="3"/>
    <x v="41"/>
    <n v="107"/>
    <n v="4"/>
    <n v="428"/>
    <s v="Ilpatio"/>
    <s v="Şərq"/>
    <s v="Bakı"/>
    <d v="2021-09-29T09:36:00"/>
  </r>
  <r>
    <s v="Mustafayeva Sona Abdulla"/>
    <s v="Satış nümayəndəsi"/>
    <x v="3"/>
    <x v="6"/>
    <n v="121"/>
    <n v="37"/>
    <n v="4477"/>
    <s v="AZtotal"/>
    <s v="Şərq"/>
    <s v="Sumqayıt"/>
    <d v="2021-09-29T10:48:00"/>
  </r>
  <r>
    <s v="Bağışov Elnur İbad"/>
    <s v="Satış meneceri"/>
    <x v="3"/>
    <x v="25"/>
    <n v="67"/>
    <n v="10"/>
    <n v="670"/>
    <s v="Diema"/>
    <s v="Şimal-qərb"/>
    <s v="Ağstafa"/>
    <d v="2021-09-29T12:00:00"/>
  </r>
  <r>
    <s v="Bağırov Seymur Orxan"/>
    <s v="Satış meneceri"/>
    <x v="3"/>
    <x v="46"/>
    <n v="36"/>
    <n v="11"/>
    <n v="396"/>
    <s v="Alfa"/>
    <s v="Şimal-qərb"/>
    <s v="Şəmkir"/>
    <d v="2021-09-29T13:12:00"/>
  </r>
  <r>
    <s v="Mustafayeva Sona Abdulla"/>
    <s v="Satış nümayəndəsi"/>
    <x v="3"/>
    <x v="48"/>
    <n v="73"/>
    <n v="27"/>
    <n v="1971"/>
    <s v="Ilpatio"/>
    <s v="Şərq"/>
    <s v="Bakı"/>
    <d v="2021-09-29T14:24:00"/>
  </r>
  <r>
    <s v="Bağışov Elnur İbad"/>
    <s v="Satış meneceri"/>
    <x v="3"/>
    <x v="44"/>
    <n v="28"/>
    <n v="13"/>
    <n v="364"/>
    <s v="Number"/>
    <s v="Şimal-qərb"/>
    <s v="Gəncə"/>
    <d v="2021-09-29T15:36:00"/>
  </r>
  <r>
    <s v="Bağırov Seymur Orxan"/>
    <s v="Satış meneceri"/>
    <x v="0"/>
    <x v="2"/>
    <n v="38"/>
    <n v="11"/>
    <n v="418"/>
    <s v="Human"/>
    <s v="Şərq"/>
    <s v="Sumqayıt"/>
    <d v="2021-09-29T16:48:00"/>
  </r>
  <r>
    <s v="Mustafayeva Sona Abdulla"/>
    <s v="Satış nümayəndəsi"/>
    <x v="3"/>
    <x v="46"/>
    <n v="36"/>
    <n v="7"/>
    <n v="252"/>
    <s v="IzAst"/>
    <s v="Şərq"/>
    <s v="Sumqayıt"/>
    <d v="2021-09-29T18:00:00"/>
  </r>
  <r>
    <s v="Mustafayeva Sona Abdulla"/>
    <s v="Satış nümayəndəsi"/>
    <x v="0"/>
    <x v="0"/>
    <n v="98"/>
    <n v="10"/>
    <n v="980"/>
    <s v="Future"/>
    <s v="Şimal-qərb"/>
    <s v="Gəncə"/>
    <d v="2021-09-29T19:12:00"/>
  </r>
  <r>
    <s v="Sabilov Ayaz Teymur"/>
    <s v="Satış nümayəndəsi"/>
    <x v="3"/>
    <x v="15"/>
    <n v="115"/>
    <n v="12"/>
    <n v="1380"/>
    <s v="Future"/>
    <s v="Şimal-qərb"/>
    <s v="Gəncə"/>
    <d v="2021-09-29T20:24:00"/>
  </r>
  <r>
    <s v="Mustafayeva Sona Abdulla"/>
    <s v="Satış nümayəndəsi"/>
    <x v="3"/>
    <x v="13"/>
    <n v="130"/>
    <n v="6"/>
    <n v="780"/>
    <s v="Sinan"/>
    <s v="Cənub"/>
    <s v="Biləsuvar"/>
    <d v="2021-09-29T21:36:00"/>
  </r>
  <r>
    <s v="Əliyev İlqar Samir"/>
    <s v="Satış meneceri"/>
    <x v="2"/>
    <x v="38"/>
    <n v="131"/>
    <n v="10"/>
    <n v="1310"/>
    <s v="Zoom"/>
    <s v="Şimal-qərb"/>
    <s v="Şəmkir"/>
    <d v="2021-09-29T22:48:00"/>
  </r>
  <r>
    <s v="Mustafayeva Sona Abdulla"/>
    <s v="Satış nümayəndəsi"/>
    <x v="1"/>
    <x v="29"/>
    <n v="133"/>
    <n v="12"/>
    <n v="1596"/>
    <s v="Sansor"/>
    <s v="Şimal-qərb"/>
    <s v="Şəmkir"/>
    <d v="2021-09-30T00:00:00"/>
  </r>
  <r>
    <s v="Əliyev İlqar Samir"/>
    <s v="Satış meneceri"/>
    <x v="2"/>
    <x v="38"/>
    <n v="131"/>
    <n v="11"/>
    <n v="1441"/>
    <s v="Azgold"/>
    <s v="Şimal"/>
    <s v="Qəbələ"/>
    <d v="2021-09-30T01:12:00"/>
  </r>
  <r>
    <s v="Əliyev İlqar Samir"/>
    <s v="Satış meneceri"/>
    <x v="2"/>
    <x v="36"/>
    <n v="73"/>
    <n v="4"/>
    <n v="292"/>
    <s v="Future"/>
    <s v="Şimal-qərb"/>
    <s v="Gəncə"/>
    <d v="2021-09-30T02:24:00"/>
  </r>
  <r>
    <s v="Abdullayev Tahir Nurlan"/>
    <s v="Satış nümayəndəsi"/>
    <x v="3"/>
    <x v="27"/>
    <n v="43"/>
    <n v="12"/>
    <n v="516"/>
    <s v="Standart"/>
    <s v="Şimal"/>
    <s v="İsmayıllı"/>
    <d v="2021-09-30T03:36:00"/>
  </r>
  <r>
    <s v="Bağırov Seymur Orxan"/>
    <s v="Satış meneceri"/>
    <x v="0"/>
    <x v="5"/>
    <n v="121"/>
    <n v="18"/>
    <n v="2178"/>
    <s v="AZtotal"/>
    <s v="Şərq"/>
    <s v="Sumqayıt"/>
    <d v="2021-09-30T04:48:00"/>
  </r>
  <r>
    <s v="Sabilov Ayaz Teymur"/>
    <s v="Satış nümayəndəsi"/>
    <x v="2"/>
    <x v="34"/>
    <n v="68"/>
    <n v="82"/>
    <n v="5576"/>
    <s v="Stream"/>
    <s v="Cənub"/>
    <s v="Biləsuvar"/>
    <d v="2021-09-30T06:00:00"/>
  </r>
  <r>
    <s v="Orucov Teymur Rəşad"/>
    <s v="Satış meneceri"/>
    <x v="2"/>
    <x v="20"/>
    <n v="89"/>
    <n v="54"/>
    <n v="4806"/>
    <s v="Albana"/>
    <s v="Şimal-qərb"/>
    <s v="Ağstafa"/>
    <d v="2021-09-30T07:12:00"/>
  </r>
  <r>
    <s v="Əliyev İlqar Samir"/>
    <s v="Satış meneceri"/>
    <x v="0"/>
    <x v="26"/>
    <n v="6"/>
    <n v="154"/>
    <n v="924"/>
    <s v="Future"/>
    <s v="Şimal-qərb"/>
    <s v="Gəncə"/>
    <d v="2021-09-30T08:24:00"/>
  </r>
  <r>
    <s v="Sabilov Ayaz Teymur"/>
    <s v="Satış nümayəndəsi"/>
    <x v="0"/>
    <x v="24"/>
    <n v="32"/>
    <n v="49"/>
    <n v="1568"/>
    <s v="Zoom"/>
    <s v="Şimal-qərb"/>
    <s v="Şəmkir"/>
    <d v="2021-09-30T09:36:00"/>
  </r>
  <r>
    <s v="Əliyev İlqar Samir"/>
    <s v="Satış meneceri"/>
    <x v="1"/>
    <x v="9"/>
    <n v="98"/>
    <n v="6"/>
    <n v="588"/>
    <s v="Azgold"/>
    <s v="Şimal"/>
    <s v="Qəbələ"/>
    <d v="2021-09-30T10:48:00"/>
  </r>
  <r>
    <s v="Orucov Teymur Rəşad"/>
    <s v="Satış meneceri"/>
    <x v="3"/>
    <x v="27"/>
    <n v="43"/>
    <n v="6"/>
    <n v="258"/>
    <s v="Zoom"/>
    <s v="Şimal-qərb"/>
    <s v="Şəmkir"/>
    <d v="2021-09-30T12:00:00"/>
  </r>
  <r>
    <s v="Əliyeva Röya Əli"/>
    <s v="Satış nümayəndəsi"/>
    <x v="0"/>
    <x v="24"/>
    <n v="32"/>
    <n v="50"/>
    <n v="1600"/>
    <s v="Inshaatgold"/>
    <s v="Şimal-şərq"/>
    <s v="Xaçmaz"/>
    <d v="2021-09-30T13:12:00"/>
  </r>
  <r>
    <s v="Abdullayev Tahir Nurlan"/>
    <s v="Satış nümayəndəsi"/>
    <x v="2"/>
    <x v="45"/>
    <n v="105"/>
    <n v="14"/>
    <n v="1470"/>
    <s v="Zoom"/>
    <s v="Şimal-qərb"/>
    <s v="Şəmkir"/>
    <d v="2021-09-30T14:24:00"/>
  </r>
  <r>
    <s v="Sabilov Ayaz Teymur"/>
    <s v="Satış nümayəndəsi"/>
    <x v="3"/>
    <x v="48"/>
    <n v="73"/>
    <n v="30"/>
    <n v="2190"/>
    <s v="Pero"/>
    <s v="Şimal-şərq"/>
    <s v="Quba"/>
    <d v="2021-09-30T15:36:00"/>
  </r>
  <r>
    <s v="Sabilov Ayaz Teymur"/>
    <s v="Satış nümayəndəsi"/>
    <x v="1"/>
    <x v="23"/>
    <n v="40"/>
    <n v="9"/>
    <n v="360"/>
    <s v="Albana"/>
    <s v="Şimal-qərb"/>
    <s v="Ağstafa"/>
    <d v="2021-09-30T16:48:00"/>
  </r>
  <r>
    <s v="Mustafayeva Sona Abdulla"/>
    <s v="Satış nümayəndəsi"/>
    <x v="4"/>
    <x v="43"/>
    <n v="16"/>
    <n v="208"/>
    <n v="3328"/>
    <s v="Albana"/>
    <s v="Şimal-qərb"/>
    <s v="Ağstafa"/>
    <d v="2021-09-30T18:00:00"/>
  </r>
  <r>
    <s v="Orucov Teymur Rəşad"/>
    <s v="Satış meneceri"/>
    <x v="3"/>
    <x v="27"/>
    <n v="43"/>
    <n v="10"/>
    <n v="430"/>
    <s v="Ultra"/>
    <s v="Cənub"/>
    <s v="Nefçala"/>
    <d v="2021-09-30T19:12:00"/>
  </r>
  <r>
    <s v="Sabilov Ayaz Teymur"/>
    <s v="Satış nümayəndəsi"/>
    <x v="3"/>
    <x v="41"/>
    <n v="107"/>
    <n v="7"/>
    <n v="749"/>
    <s v="Sensora"/>
    <s v="Şərq"/>
    <s v="Xırdalan"/>
    <d v="2021-09-30T20:24:00"/>
  </r>
  <r>
    <s v="Bağışov Elnur İbad"/>
    <s v="Satış meneceri"/>
    <x v="0"/>
    <x v="40"/>
    <n v="128"/>
    <n v="10"/>
    <n v="1280"/>
    <s v="Albana"/>
    <s v="Şimal-qərb"/>
    <s v="Ağstafa"/>
    <d v="2021-09-30T21:36:00"/>
  </r>
  <r>
    <s v="Orucov Teymur Rəşad"/>
    <s v="Satış meneceri"/>
    <x v="1"/>
    <x v="29"/>
    <n v="133"/>
    <n v="11"/>
    <n v="1463"/>
    <s v="Ilmano"/>
    <s v="Şərq"/>
    <s v="Bakı"/>
    <d v="2021-09-30T22:48:00"/>
  </r>
  <r>
    <s v="Orucov Teymur Rəşad"/>
    <s v="Satış meneceri"/>
    <x v="3"/>
    <x v="27"/>
    <n v="43"/>
    <n v="11"/>
    <n v="473"/>
    <s v="Invest"/>
    <s v="Şərq"/>
    <s v="Bakı"/>
    <d v="2021-10-01T00:00:00"/>
  </r>
  <r>
    <s v="Bağırov Seymur Orxan"/>
    <s v="Satış meneceri"/>
    <x v="1"/>
    <x v="29"/>
    <n v="133"/>
    <n v="18"/>
    <n v="2394"/>
    <s v="Future"/>
    <s v="Şimal-qərb"/>
    <s v="Gəncə"/>
    <d v="2021-10-01T01:12:00"/>
  </r>
  <r>
    <s v="Mustafayeva Sona Abdulla"/>
    <s v="Satış nümayəndəsi"/>
    <x v="3"/>
    <x v="13"/>
    <n v="130"/>
    <n v="3"/>
    <n v="390"/>
    <s v="Number"/>
    <s v="Şimal-qərb"/>
    <s v="Gəncə"/>
    <d v="2021-10-01T02:24:00"/>
  </r>
  <r>
    <s v="Sabilov Ayaz Teymur"/>
    <s v="Satış nümayəndəsi"/>
    <x v="2"/>
    <x v="3"/>
    <n v="40"/>
    <n v="81"/>
    <n v="3240"/>
    <s v="Pero"/>
    <s v="Şimal-şərq"/>
    <s v="Quba"/>
    <d v="2021-10-01T03:36:00"/>
  </r>
  <r>
    <s v="Bağırov Seymur Orxan"/>
    <s v="Satış meneceri"/>
    <x v="0"/>
    <x v="35"/>
    <n v="69"/>
    <n v="56"/>
    <n v="3864"/>
    <s v="Zoom"/>
    <s v="Şimal-qərb"/>
    <s v="Şəmkir"/>
    <d v="2021-10-01T04:48:00"/>
  </r>
  <r>
    <s v="Bağışov Elnur İbad"/>
    <s v="Satış meneceri"/>
    <x v="3"/>
    <x v="41"/>
    <n v="107"/>
    <n v="5"/>
    <n v="535"/>
    <s v="Future"/>
    <s v="Şimal-qərb"/>
    <s v="Gəncə"/>
    <d v="2021-10-01T06:00:00"/>
  </r>
  <r>
    <s v="Əliyeva Röya Əli"/>
    <s v="Satış nümayəndəsi"/>
    <x v="3"/>
    <x v="25"/>
    <n v="67"/>
    <n v="4"/>
    <n v="268"/>
    <s v="Caspello"/>
    <s v="Cənub"/>
    <s v="Lənkəran"/>
    <d v="2021-10-01T07:12:00"/>
  </r>
  <r>
    <s v="Əliyeva Röya Əli"/>
    <s v="Satış nümayəndəsi"/>
    <x v="1"/>
    <x v="21"/>
    <n v="128"/>
    <n v="9"/>
    <n v="1152"/>
    <s v="Ilpatio"/>
    <s v="Şərq"/>
    <s v="Bakı"/>
    <d v="2021-10-01T08:24:00"/>
  </r>
  <r>
    <s v="Abdullayev Tahir Nurlan"/>
    <s v="Satış nümayəndəsi"/>
    <x v="3"/>
    <x v="6"/>
    <n v="121"/>
    <n v="51"/>
    <n v="6171"/>
    <s v="Future"/>
    <s v="Şimal-qərb"/>
    <s v="Gəncə"/>
    <d v="2021-10-01T09:36:00"/>
  </r>
  <r>
    <s v="Əliyev İlqar Samir"/>
    <s v="Satış meneceri"/>
    <x v="3"/>
    <x v="48"/>
    <n v="73"/>
    <n v="38"/>
    <n v="2774"/>
    <s v="Ultra"/>
    <s v="Cənub"/>
    <s v="Nefçala"/>
    <d v="2021-10-01T10:48:00"/>
  </r>
  <r>
    <s v="Əliyev İlqar Samir"/>
    <s v="Satış meneceri"/>
    <x v="4"/>
    <x v="47"/>
    <n v="134"/>
    <n v="61"/>
    <n v="8174"/>
    <s v="Pero"/>
    <s v="Şimal-şərq"/>
    <s v="Quba"/>
    <d v="2021-10-01T12:00:00"/>
  </r>
  <r>
    <s v="Mustafayeva Sona Abdulla"/>
    <s v="Satış nümayəndəsi"/>
    <x v="0"/>
    <x v="24"/>
    <n v="32"/>
    <n v="74"/>
    <n v="2368"/>
    <s v="Ilmano"/>
    <s v="Şərq"/>
    <s v="Bakı"/>
    <d v="2021-10-01T13:12:00"/>
  </r>
  <r>
    <s v="Əliyev İlqar Samir"/>
    <s v="Satış meneceri"/>
    <x v="1"/>
    <x v="4"/>
    <n v="104"/>
    <n v="8"/>
    <n v="832"/>
    <s v="Future"/>
    <s v="Şimal-qərb"/>
    <s v="Gəncə"/>
    <d v="2021-10-01T14:24:00"/>
  </r>
  <r>
    <s v="Əliyeva Röya Əli"/>
    <s v="Satış nümayəndəsi"/>
    <x v="0"/>
    <x v="35"/>
    <n v="69"/>
    <n v="52"/>
    <n v="3588"/>
    <s v="Inshaatgold"/>
    <s v="Şimal-şərq"/>
    <s v="Xaçmaz"/>
    <d v="2021-10-01T15:36:00"/>
  </r>
  <r>
    <s v="Mustafayeva Sona Abdulla"/>
    <s v="Satış nümayəndəsi"/>
    <x v="3"/>
    <x v="48"/>
    <n v="73"/>
    <n v="44"/>
    <n v="3212"/>
    <s v="Ultra"/>
    <s v="Cənub"/>
    <s v="Nefçala"/>
    <d v="2021-10-01T16:48:00"/>
  </r>
  <r>
    <s v="Əliyeva Röya Əli"/>
    <s v="Satış nümayəndəsi"/>
    <x v="1"/>
    <x v="22"/>
    <n v="101"/>
    <n v="5"/>
    <n v="505"/>
    <s v="Sensora"/>
    <s v="Şərq"/>
    <s v="Xırdalan"/>
    <d v="2021-10-01T18:00:00"/>
  </r>
  <r>
    <s v="Bağırov Seymur Orxan"/>
    <s v="Satış meneceri"/>
    <x v="0"/>
    <x v="40"/>
    <n v="128"/>
    <n v="6"/>
    <n v="768"/>
    <s v="Zoom"/>
    <s v="Şimal-qərb"/>
    <s v="Şəmkir"/>
    <d v="2021-10-01T19:12:00"/>
  </r>
  <r>
    <s v="Orucov Teymur Rəşad"/>
    <s v="Satış meneceri"/>
    <x v="2"/>
    <x v="3"/>
    <n v="40"/>
    <n v="202"/>
    <n v="8080"/>
    <s v="Ultra"/>
    <s v="Cənub"/>
    <s v="Nefçala"/>
    <d v="2021-10-01T20:24:00"/>
  </r>
  <r>
    <s v="Abdullayev Tahir Nurlan"/>
    <s v="Satış nümayəndəsi"/>
    <x v="0"/>
    <x v="10"/>
    <n v="54"/>
    <n v="135"/>
    <n v="7290"/>
    <s v="Pero"/>
    <s v="Şimal-şərq"/>
    <s v="Quba"/>
    <d v="2021-10-01T21:36:00"/>
  </r>
  <r>
    <s v="Əliyeva Röya Əli"/>
    <s v="Satış nümayəndəsi"/>
    <x v="2"/>
    <x v="33"/>
    <n v="47"/>
    <n v="5"/>
    <n v="235"/>
    <s v="Trim"/>
    <s v="Şimal"/>
    <s v="Zaqatala"/>
    <d v="2021-10-01T22:48:00"/>
  </r>
  <r>
    <s v="Orucov Teymur Rəşad"/>
    <s v="Satış meneceri"/>
    <x v="0"/>
    <x v="35"/>
    <n v="69"/>
    <n v="56"/>
    <n v="3864"/>
    <s v="Trim"/>
    <s v="Şimal"/>
    <s v="Zaqatala"/>
    <d v="2021-10-02T00:00:00"/>
  </r>
  <r>
    <s v="Abdullayev Tahir Nurlan"/>
    <s v="Satış nümayəndəsi"/>
    <x v="3"/>
    <x v="15"/>
    <n v="115"/>
    <n v="9"/>
    <n v="1035"/>
    <s v="Albana"/>
    <s v="Şimal-qərb"/>
    <s v="Ağstafa"/>
    <d v="2021-10-02T01:12:00"/>
  </r>
  <r>
    <s v="Sabilov Ayaz Teymur"/>
    <s v="Satış nümayəndəsi"/>
    <x v="2"/>
    <x v="16"/>
    <n v="107"/>
    <n v="10"/>
    <n v="1070"/>
    <s v="Albana"/>
    <s v="Şimal-qərb"/>
    <s v="Ağstafa"/>
    <d v="2021-10-02T02:24:00"/>
  </r>
  <r>
    <s v="Orucov Teymur Rəşad"/>
    <s v="Satış meneceri"/>
    <x v="0"/>
    <x v="26"/>
    <n v="6"/>
    <n v="172"/>
    <n v="1032"/>
    <s v="Albana"/>
    <s v="Şimal-qərb"/>
    <s v="Ağstafa"/>
    <d v="2021-10-02T03:36:00"/>
  </r>
  <r>
    <s v="Bağışov Elnur İbad"/>
    <s v="Satış meneceri"/>
    <x v="1"/>
    <x v="4"/>
    <n v="104"/>
    <n v="8"/>
    <n v="832"/>
    <s v="Alfa"/>
    <s v="Şimal-qərb"/>
    <s v="Şəmkir"/>
    <d v="2021-10-02T04:48:00"/>
  </r>
  <r>
    <s v="Orucov Teymur Rəşad"/>
    <s v="Satış meneceri"/>
    <x v="3"/>
    <x v="11"/>
    <n v="146"/>
    <n v="12"/>
    <n v="1752"/>
    <s v="Future"/>
    <s v="Şimal-qərb"/>
    <s v="Gəncə"/>
    <d v="2021-10-02T06:00:00"/>
  </r>
  <r>
    <s v="Mustafayeva Sona Abdulla"/>
    <s v="Satış nümayəndəsi"/>
    <x v="1"/>
    <x v="12"/>
    <n v="121"/>
    <n v="7"/>
    <n v="847"/>
    <s v="Alfa"/>
    <s v="Şimal-qərb"/>
    <s v="Şəmkir"/>
    <d v="2021-10-02T07:12:00"/>
  </r>
  <r>
    <s v="Əliyev İlqar Samir"/>
    <s v="Satış meneceri"/>
    <x v="0"/>
    <x v="30"/>
    <n v="31"/>
    <n v="11"/>
    <n v="341"/>
    <s v="Ilmano"/>
    <s v="Şərq"/>
    <s v="Bakı"/>
    <d v="2021-10-02T08:24:00"/>
  </r>
  <r>
    <s v="Bağırov Seymur Orxan"/>
    <s v="Satış meneceri"/>
    <x v="2"/>
    <x v="3"/>
    <n v="40"/>
    <n v="28"/>
    <n v="1120"/>
    <s v="BlackWhite"/>
    <s v="Şimal-qərb"/>
    <s v="Gəncə"/>
    <d v="2021-10-02T09:36:00"/>
  </r>
  <r>
    <s v="Əliyeva Röya Əli"/>
    <s v="Satış nümayəndəsi"/>
    <x v="0"/>
    <x v="24"/>
    <n v="32"/>
    <n v="80"/>
    <n v="2560"/>
    <s v="Ilpatio"/>
    <s v="Şərq"/>
    <s v="Bakı"/>
    <d v="2021-10-02T10:48:00"/>
  </r>
  <r>
    <s v="Orucov Teymur Rəşad"/>
    <s v="Satış meneceri"/>
    <x v="1"/>
    <x v="9"/>
    <n v="98"/>
    <n v="5"/>
    <n v="490"/>
    <s v="Ultra"/>
    <s v="Cənub"/>
    <s v="Nefçala"/>
    <d v="2021-10-02T12:00:00"/>
  </r>
  <r>
    <s v="Bağışov Elnur İbad"/>
    <s v="Satış meneceri"/>
    <x v="0"/>
    <x v="2"/>
    <n v="38"/>
    <n v="5"/>
    <n v="190"/>
    <s v="Ultra"/>
    <s v="Cənub"/>
    <s v="Nefçala"/>
    <d v="2021-10-02T13:12:00"/>
  </r>
  <r>
    <s v="Abdullayev Tahir Nurlan"/>
    <s v="Satış nümayəndəsi"/>
    <x v="2"/>
    <x v="33"/>
    <n v="47"/>
    <n v="2"/>
    <n v="94"/>
    <s v="Standart"/>
    <s v="Şimal"/>
    <s v="İsmayıllı"/>
    <d v="2021-10-02T14:24:00"/>
  </r>
  <r>
    <s v="Mustafayeva Sona Abdulla"/>
    <s v="Satış nümayəndəsi"/>
    <x v="0"/>
    <x v="32"/>
    <n v="119"/>
    <n v="11"/>
    <n v="1309"/>
    <s v="AZtotal"/>
    <s v="Şərq"/>
    <s v="Sumqayıt"/>
    <d v="2021-10-02T15:36:00"/>
  </r>
  <r>
    <s v="Orucov Teymur Rəşad"/>
    <s v="Satış meneceri"/>
    <x v="0"/>
    <x v="32"/>
    <n v="119"/>
    <n v="7"/>
    <n v="833"/>
    <s v="Future"/>
    <s v="Şimal-qərb"/>
    <s v="Gəncə"/>
    <d v="2021-10-02T16:48:00"/>
  </r>
  <r>
    <s v="Əliyev İlqar Samir"/>
    <s v="Satış meneceri"/>
    <x v="0"/>
    <x v="32"/>
    <n v="119"/>
    <n v="5"/>
    <n v="595"/>
    <s v="Human"/>
    <s v="Şərq"/>
    <s v="Sumqayıt"/>
    <d v="2021-10-02T18:00:00"/>
  </r>
  <r>
    <s v="Bağırov Seymur Orxan"/>
    <s v="Satış meneceri"/>
    <x v="2"/>
    <x v="33"/>
    <n v="47"/>
    <n v="7"/>
    <n v="329"/>
    <s v="Inshaatgold"/>
    <s v="Şimal-şərq"/>
    <s v="Xaçmaz"/>
    <d v="2021-10-02T19:12:00"/>
  </r>
  <r>
    <s v="Sabilov Ayaz Teymur"/>
    <s v="Satış nümayəndəsi"/>
    <x v="0"/>
    <x v="35"/>
    <n v="69"/>
    <n v="55"/>
    <n v="3795"/>
    <s v="Future"/>
    <s v="Şimal-qərb"/>
    <s v="Gəncə"/>
    <d v="2021-10-02T20:24:00"/>
  </r>
  <r>
    <s v="Əliyeva Röya Əli"/>
    <s v="Satış nümayəndəsi"/>
    <x v="3"/>
    <x v="48"/>
    <n v="73"/>
    <n v="38"/>
    <n v="2774"/>
    <s v="BlackWhite"/>
    <s v="Şimal-qərb"/>
    <s v="Gəncə"/>
    <d v="2021-10-02T21:36:00"/>
  </r>
  <r>
    <s v="Abdullayev Tahir Nurlan"/>
    <s v="Satış nümayəndəsi"/>
    <x v="3"/>
    <x v="46"/>
    <n v="36"/>
    <n v="6"/>
    <n v="216"/>
    <s v="Albana"/>
    <s v="Şimal-qərb"/>
    <s v="Ağstafa"/>
    <d v="2021-10-02T22:48:00"/>
  </r>
  <r>
    <s v="Orucov Teymur Rəşad"/>
    <s v="Satış meneceri"/>
    <x v="3"/>
    <x v="41"/>
    <n v="107"/>
    <n v="4"/>
    <n v="428"/>
    <s v="Caspello"/>
    <s v="Cənub"/>
    <s v="Lənkəran"/>
    <d v="2021-10-03T00:00:00"/>
  </r>
  <r>
    <s v="Bağışov Elnur İbad"/>
    <s v="Satış meneceri"/>
    <x v="2"/>
    <x v="36"/>
    <n v="73"/>
    <n v="5"/>
    <n v="365"/>
    <s v="Ilmano"/>
    <s v="Şərq"/>
    <s v="Bakı"/>
    <d v="2021-10-03T01:12:00"/>
  </r>
  <r>
    <s v="Abdullayev Tahir Nurlan"/>
    <s v="Satış nümayəndəsi"/>
    <x v="2"/>
    <x v="36"/>
    <n v="73"/>
    <n v="12"/>
    <n v="876"/>
    <s v="Ilmano"/>
    <s v="Şərq"/>
    <s v="Bakı"/>
    <d v="2021-10-03T02:24:00"/>
  </r>
  <r>
    <s v="Bağırov Seymur Orxan"/>
    <s v="Satış meneceri"/>
    <x v="3"/>
    <x v="25"/>
    <n v="67"/>
    <n v="1"/>
    <n v="67"/>
    <s v="Inshaatgold"/>
    <s v="Şimal-şərq"/>
    <s v="Xaçmaz"/>
    <d v="2021-10-03T03:36:00"/>
  </r>
  <r>
    <s v="Əliyeva Röya Əli"/>
    <s v="Satış nümayəndəsi"/>
    <x v="3"/>
    <x v="18"/>
    <n v="142"/>
    <n v="13"/>
    <n v="1846"/>
    <s v="Number"/>
    <s v="Şimal-qərb"/>
    <s v="Gəncə"/>
    <d v="2021-10-03T04:48:00"/>
  </r>
  <r>
    <s v="Bağışov Elnur İbad"/>
    <s v="Satış meneceri"/>
    <x v="0"/>
    <x v="40"/>
    <n v="128"/>
    <n v="7"/>
    <n v="896"/>
    <s v="Sansor"/>
    <s v="Şimal-qərb"/>
    <s v="Şəmkir"/>
    <d v="2021-10-03T06:00:00"/>
  </r>
  <r>
    <s v="Bağışov Elnur İbad"/>
    <s v="Satış meneceri"/>
    <x v="2"/>
    <x v="20"/>
    <n v="89"/>
    <n v="123"/>
    <n v="10947"/>
    <s v="Trim"/>
    <s v="Şimal"/>
    <s v="Zaqatala"/>
    <d v="2021-10-03T07:12:00"/>
  </r>
  <r>
    <s v="Sabilov Ayaz Teymur"/>
    <s v="Satış nümayəndəsi"/>
    <x v="1"/>
    <x v="12"/>
    <n v="121"/>
    <n v="10"/>
    <n v="1210"/>
    <s v="Pero"/>
    <s v="Şimal-şərq"/>
    <s v="Quba"/>
    <d v="2021-10-03T08:24:00"/>
  </r>
  <r>
    <s v="Bağırov Seymur Orxan"/>
    <s v="Satış meneceri"/>
    <x v="3"/>
    <x v="11"/>
    <n v="146"/>
    <n v="8"/>
    <n v="1168"/>
    <s v="Number"/>
    <s v="Şimal-qərb"/>
    <s v="Gəncə"/>
    <d v="2021-10-03T09:36:00"/>
  </r>
  <r>
    <s v="Orucov Teymur Rəşad"/>
    <s v="Satış meneceri"/>
    <x v="3"/>
    <x v="6"/>
    <n v="121"/>
    <n v="50"/>
    <n v="6050"/>
    <s v="ABC"/>
    <s v="Şərq"/>
    <s v="Bakı"/>
    <d v="2021-10-03T10:48:00"/>
  </r>
  <r>
    <s v="Mustafayeva Sona Abdulla"/>
    <s v="Satış nümayəndəsi"/>
    <x v="0"/>
    <x v="32"/>
    <n v="119"/>
    <n v="4"/>
    <n v="476"/>
    <s v="Sinan"/>
    <s v="Cənub"/>
    <s v="Biləsuvar"/>
    <d v="2021-10-03T12:00:00"/>
  </r>
  <r>
    <s v="Bağırov Seymur Orxan"/>
    <s v="Satış meneceri"/>
    <x v="0"/>
    <x v="17"/>
    <n v="83"/>
    <n v="4"/>
    <n v="332"/>
    <s v="Sinan"/>
    <s v="Cənub"/>
    <s v="Biləsuvar"/>
    <d v="2021-10-03T13:12:00"/>
  </r>
  <r>
    <s v="Bağışov Elnur İbad"/>
    <s v="Satış meneceri"/>
    <x v="1"/>
    <x v="1"/>
    <n v="145"/>
    <n v="3"/>
    <n v="435"/>
    <s v="Inshaatgold"/>
    <s v="Şimal-şərq"/>
    <s v="Xaçmaz"/>
    <d v="2021-10-03T14:24:00"/>
  </r>
  <r>
    <s v="Abdullayev Tahir Nurlan"/>
    <s v="Satış nümayəndəsi"/>
    <x v="1"/>
    <x v="22"/>
    <n v="101"/>
    <n v="7"/>
    <n v="707"/>
    <s v="Invest"/>
    <s v="Şərq"/>
    <s v="Bakı"/>
    <d v="2021-10-03T15:36:00"/>
  </r>
  <r>
    <s v="Sabilov Ayaz Teymur"/>
    <s v="Satış nümayəndəsi"/>
    <x v="4"/>
    <x v="47"/>
    <n v="134"/>
    <n v="62"/>
    <n v="8308"/>
    <s v="Number"/>
    <s v="Şimal-qərb"/>
    <s v="Gəncə"/>
    <d v="2021-10-03T16:48:00"/>
  </r>
  <r>
    <s v="Əliyev İlqar Samir"/>
    <s v="Satış meneceri"/>
    <x v="0"/>
    <x v="26"/>
    <n v="6"/>
    <n v="1856"/>
    <n v="11136"/>
    <s v="Ilmano"/>
    <s v="Şərq"/>
    <s v="Bakı"/>
    <d v="2021-10-03T18:00:00"/>
  </r>
  <r>
    <s v="Orucov Teymur Rəşad"/>
    <s v="Satış meneceri"/>
    <x v="4"/>
    <x v="47"/>
    <n v="134"/>
    <n v="62"/>
    <n v="8308"/>
    <s v="AZtotal"/>
    <s v="Şərq"/>
    <s v="Sumqayıt"/>
    <d v="2021-10-03T19:12:00"/>
  </r>
  <r>
    <s v="Bağırov Seymur Orxan"/>
    <s v="Satış meneceri"/>
    <x v="1"/>
    <x v="4"/>
    <n v="104"/>
    <n v="10"/>
    <n v="1040"/>
    <s v="Azgold"/>
    <s v="Şimal"/>
    <s v="Qəbələ"/>
    <d v="2021-10-03T20:24:00"/>
  </r>
  <r>
    <s v="Əliyev İlqar Samir"/>
    <s v="Satış meneceri"/>
    <x v="1"/>
    <x v="12"/>
    <n v="121"/>
    <n v="5"/>
    <n v="605"/>
    <s v="Sensora"/>
    <s v="Şərq"/>
    <s v="Xırdalan"/>
    <d v="2021-10-03T21:36:00"/>
  </r>
  <r>
    <s v="Əliyeva Röya Əli"/>
    <s v="Satış nümayəndəsi"/>
    <x v="4"/>
    <x v="47"/>
    <n v="134"/>
    <n v="59"/>
    <n v="7906"/>
    <s v="AZtotal"/>
    <s v="Şərq"/>
    <s v="Sumqayıt"/>
    <d v="2021-10-03T22:48:00"/>
  </r>
  <r>
    <s v="Abdullayev Tahir Nurlan"/>
    <s v="Satış nümayəndəsi"/>
    <x v="1"/>
    <x v="9"/>
    <n v="98"/>
    <n v="10"/>
    <n v="980"/>
    <s v="Inshaatgold"/>
    <s v="Şimal-şərq"/>
    <s v="Xaçmaz"/>
    <d v="2021-10-04T00:00:00"/>
  </r>
  <r>
    <s v="Əliyeva Röya Əli"/>
    <s v="Satış nümayəndəsi"/>
    <x v="3"/>
    <x v="48"/>
    <n v="73"/>
    <n v="40"/>
    <n v="2920"/>
    <s v="Sansor"/>
    <s v="Şimal-qərb"/>
    <s v="Şəmkir"/>
    <d v="2021-10-04T01:12:00"/>
  </r>
  <r>
    <s v="Sabilov Ayaz Teymur"/>
    <s v="Satış nümayəndəsi"/>
    <x v="3"/>
    <x v="13"/>
    <n v="130"/>
    <n v="8"/>
    <n v="1040"/>
    <s v="Sansor"/>
    <s v="Şimal-qərb"/>
    <s v="Şəmkir"/>
    <d v="2021-10-04T02:24:00"/>
  </r>
  <r>
    <s v="Abdullayev Tahir Nurlan"/>
    <s v="Satış nümayəndəsi"/>
    <x v="1"/>
    <x v="9"/>
    <n v="98"/>
    <n v="2"/>
    <n v="196"/>
    <s v="Human"/>
    <s v="Şərq"/>
    <s v="Sumqayıt"/>
    <d v="2021-10-04T03:36:00"/>
  </r>
  <r>
    <s v="Əliyeva Röya Əli"/>
    <s v="Satış nümayəndəsi"/>
    <x v="3"/>
    <x v="6"/>
    <n v="121"/>
    <n v="48"/>
    <n v="5808"/>
    <s v="Trim"/>
    <s v="Şimal"/>
    <s v="Zaqatala"/>
    <d v="2021-10-04T04:48:00"/>
  </r>
  <r>
    <s v="Abdullayev Tahir Nurlan"/>
    <s v="Satış nümayəndəsi"/>
    <x v="3"/>
    <x v="41"/>
    <n v="107"/>
    <n v="6"/>
    <n v="642"/>
    <s v="Sansor"/>
    <s v="Şimal-qərb"/>
    <s v="Şəmkir"/>
    <d v="2021-10-04T06:00:00"/>
  </r>
  <r>
    <s v="Bağırov Seymur Orxan"/>
    <s v="Satış meneceri"/>
    <x v="4"/>
    <x v="43"/>
    <n v="16"/>
    <n v="144"/>
    <n v="2304"/>
    <s v="Future"/>
    <s v="Şimal-qərb"/>
    <s v="Gəncə"/>
    <d v="2021-10-04T07:12:00"/>
  </r>
  <r>
    <s v="Abdullayev Tahir Nurlan"/>
    <s v="Satış nümayəndəsi"/>
    <x v="4"/>
    <x v="47"/>
    <n v="134"/>
    <n v="59"/>
    <n v="7906"/>
    <s v="BlackWhite"/>
    <s v="Şimal-qərb"/>
    <s v="Gəncə"/>
    <d v="2021-10-04T08:24:00"/>
  </r>
  <r>
    <s v="Sabilov Ayaz Teymur"/>
    <s v="Satış nümayəndəsi"/>
    <x v="1"/>
    <x v="9"/>
    <n v="98"/>
    <n v="6"/>
    <n v="588"/>
    <s v="Future"/>
    <s v="Şimal-qərb"/>
    <s v="Gəncə"/>
    <d v="2021-10-04T09:36:00"/>
  </r>
  <r>
    <s v="Mustafayeva Sona Abdulla"/>
    <s v="Satış nümayəndəsi"/>
    <x v="3"/>
    <x v="13"/>
    <n v="130"/>
    <n v="10"/>
    <n v="1300"/>
    <s v="Ilmano"/>
    <s v="Şərq"/>
    <s v="Bakı"/>
    <d v="2021-10-04T10:48:00"/>
  </r>
  <r>
    <s v="Mustafayeva Sona Abdulla"/>
    <s v="Satış nümayəndəsi"/>
    <x v="0"/>
    <x v="35"/>
    <n v="69"/>
    <n v="55"/>
    <n v="3795"/>
    <s v="Trim"/>
    <s v="Şimal"/>
    <s v="Zaqatala"/>
    <d v="2021-10-04T12:00:00"/>
  </r>
  <r>
    <s v="Sabilov Ayaz Teymur"/>
    <s v="Satış nümayəndəsi"/>
    <x v="0"/>
    <x v="24"/>
    <n v="32"/>
    <n v="74"/>
    <n v="2368"/>
    <s v="Alfa"/>
    <s v="Şimal-qərb"/>
    <s v="Şəmkir"/>
    <d v="2021-10-04T13:12:00"/>
  </r>
  <r>
    <s v="Bağışov Elnur İbad"/>
    <s v="Satış meneceri"/>
    <x v="3"/>
    <x v="44"/>
    <n v="28"/>
    <n v="8"/>
    <n v="224"/>
    <s v="Inshaatgold"/>
    <s v="Şimal-şərq"/>
    <s v="Xaçmaz"/>
    <d v="2021-10-04T14:24:00"/>
  </r>
  <r>
    <s v="Əliyev İlqar Samir"/>
    <s v="Satış meneceri"/>
    <x v="1"/>
    <x v="29"/>
    <n v="133"/>
    <n v="17"/>
    <n v="2261"/>
    <s v="Future"/>
    <s v="Şimal-qərb"/>
    <s v="Gəncə"/>
    <d v="2021-10-04T15:36:00"/>
  </r>
  <r>
    <s v="Abdullayev Tahir Nurlan"/>
    <s v="Satış nümayəndəsi"/>
    <x v="0"/>
    <x v="40"/>
    <n v="128"/>
    <n v="7"/>
    <n v="896"/>
    <s v="Zoom"/>
    <s v="Şimal-qərb"/>
    <s v="Şəmkir"/>
    <d v="2021-10-04T16:48:00"/>
  </r>
  <r>
    <s v="Sabilov Ayaz Teymur"/>
    <s v="Satış nümayəndəsi"/>
    <x v="0"/>
    <x v="2"/>
    <n v="38"/>
    <n v="13"/>
    <n v="494"/>
    <s v="Ilmano"/>
    <s v="Şərq"/>
    <s v="Bakı"/>
    <d v="2021-10-04T18:00:00"/>
  </r>
  <r>
    <s v="Əliyev İlqar Samir"/>
    <s v="Satış meneceri"/>
    <x v="0"/>
    <x v="5"/>
    <n v="121"/>
    <n v="91"/>
    <n v="11011"/>
    <s v="Invest"/>
    <s v="Şərq"/>
    <s v="Bakı"/>
    <d v="2021-10-04T19:12:00"/>
  </r>
  <r>
    <s v="Orucov Teymur Rəşad"/>
    <s v="Satış meneceri"/>
    <x v="4"/>
    <x v="43"/>
    <n v="16"/>
    <n v="147"/>
    <n v="2352"/>
    <s v="Standart"/>
    <s v="Şimal"/>
    <s v="İsmayıllı"/>
    <d v="2021-10-04T20:24:00"/>
  </r>
  <r>
    <s v="Mustafayeva Sona Abdulla"/>
    <s v="Satış nümayəndəsi"/>
    <x v="2"/>
    <x v="3"/>
    <n v="40"/>
    <n v="7"/>
    <n v="280"/>
    <s v="Albana"/>
    <s v="Şimal-qərb"/>
    <s v="Ağstafa"/>
    <d v="2021-10-04T21:36:00"/>
  </r>
  <r>
    <s v="Orucov Teymur Rəşad"/>
    <s v="Satış meneceri"/>
    <x v="2"/>
    <x v="38"/>
    <n v="131"/>
    <n v="11"/>
    <n v="1441"/>
    <s v="Azgold"/>
    <s v="Şimal"/>
    <s v="Qəbələ"/>
    <d v="2021-10-04T22:48:00"/>
  </r>
  <r>
    <s v="Bağırov Seymur Orxan"/>
    <s v="Satış meneceri"/>
    <x v="1"/>
    <x v="23"/>
    <n v="40"/>
    <n v="12"/>
    <n v="480"/>
    <s v="Sansor"/>
    <s v="Şimal-qərb"/>
    <s v="Şəmkir"/>
    <d v="2021-10-05T00:00:00"/>
  </r>
  <r>
    <s v="Bağırov Seymur Orxan"/>
    <s v="Satış meneceri"/>
    <x v="2"/>
    <x v="3"/>
    <n v="40"/>
    <n v="191"/>
    <n v="7640"/>
    <s v="Pero"/>
    <s v="Şimal-şərq"/>
    <s v="Quba"/>
    <d v="2021-10-05T01:12:00"/>
  </r>
  <r>
    <s v="Bağışov Elnur İbad"/>
    <s v="Satış meneceri"/>
    <x v="1"/>
    <x v="31"/>
    <n v="77"/>
    <n v="8"/>
    <n v="616"/>
    <s v="Alfa"/>
    <s v="Şimal-qərb"/>
    <s v="Şəmkir"/>
    <d v="2021-10-05T02:24:00"/>
  </r>
  <r>
    <s v="Orucov Teymur Rəşad"/>
    <s v="Satış meneceri"/>
    <x v="1"/>
    <x v="4"/>
    <n v="104"/>
    <n v="11"/>
    <n v="1144"/>
    <s v="Invest"/>
    <s v="Şərq"/>
    <s v="Bakı"/>
    <d v="2021-10-05T03:36:00"/>
  </r>
  <r>
    <s v="Mustafayeva Sona Abdulla"/>
    <s v="Satış nümayəndəsi"/>
    <x v="2"/>
    <x v="33"/>
    <n v="47"/>
    <n v="8"/>
    <n v="376"/>
    <s v="Zoom"/>
    <s v="Şimal-qərb"/>
    <s v="Şəmkir"/>
    <d v="2021-10-05T04:48:00"/>
  </r>
  <r>
    <s v="Bağışov Elnur İbad"/>
    <s v="Satış meneceri"/>
    <x v="2"/>
    <x v="16"/>
    <n v="107"/>
    <n v="7"/>
    <n v="749"/>
    <s v="Future"/>
    <s v="Şimal-qərb"/>
    <s v="Gəncə"/>
    <d v="2021-10-05T06:00:00"/>
  </r>
  <r>
    <s v="Bağırov Seymur Orxan"/>
    <s v="Satış meneceri"/>
    <x v="1"/>
    <x v="22"/>
    <n v="101"/>
    <n v="6"/>
    <n v="606"/>
    <s v="Ultra"/>
    <s v="Cənub"/>
    <s v="Nefçala"/>
    <d v="2021-10-05T07:12:00"/>
  </r>
  <r>
    <s v="Əliyeva Röya Əli"/>
    <s v="Satış nümayəndəsi"/>
    <x v="2"/>
    <x v="34"/>
    <n v="68"/>
    <n v="98"/>
    <n v="6664"/>
    <s v="Standart"/>
    <s v="Şimal"/>
    <s v="İsmayıllı"/>
    <d v="2021-10-05T08:24:00"/>
  </r>
  <r>
    <s v="Orucov Teymur Rəşad"/>
    <s v="Satış meneceri"/>
    <x v="2"/>
    <x v="36"/>
    <n v="73"/>
    <n v="6"/>
    <n v="438"/>
    <s v="Sansor"/>
    <s v="Şimal-qərb"/>
    <s v="Şəmkir"/>
    <d v="2021-10-05T09:36:00"/>
  </r>
  <r>
    <s v="Mustafayeva Sona Abdulla"/>
    <s v="Satış nümayəndəsi"/>
    <x v="0"/>
    <x v="40"/>
    <n v="128"/>
    <n v="5"/>
    <n v="640"/>
    <s v="Diema"/>
    <s v="Şimal-qərb"/>
    <s v="Ağstafa"/>
    <d v="2021-10-05T10:48:00"/>
  </r>
  <r>
    <s v="Əliyeva Röya Əli"/>
    <s v="Satış nümayəndəsi"/>
    <x v="0"/>
    <x v="0"/>
    <n v="98"/>
    <n v="12"/>
    <n v="1176"/>
    <s v="Future"/>
    <s v="Şimal-qərb"/>
    <s v="Gəncə"/>
    <d v="2021-10-05T12:00:00"/>
  </r>
  <r>
    <s v="Sabilov Ayaz Teymur"/>
    <s v="Satış nümayəndəsi"/>
    <x v="4"/>
    <x v="49"/>
    <n v="50"/>
    <n v="133"/>
    <n v="6650"/>
    <s v="AZstar"/>
    <s v="Şimal-şərq"/>
    <s v="Quba"/>
    <d v="2021-10-05T13:12:00"/>
  </r>
  <r>
    <s v="Bağırov Seymur Orxan"/>
    <s v="Satış meneceri"/>
    <x v="3"/>
    <x v="27"/>
    <n v="43"/>
    <n v="14"/>
    <n v="602"/>
    <s v="Zoom"/>
    <s v="Şimal-qərb"/>
    <s v="Şəmkir"/>
    <d v="2021-10-05T14:24:00"/>
  </r>
  <r>
    <s v="Əliyev İlqar Samir"/>
    <s v="Satış meneceri"/>
    <x v="3"/>
    <x v="13"/>
    <n v="130"/>
    <n v="8"/>
    <n v="1040"/>
    <s v="AZtotal"/>
    <s v="Şərq"/>
    <s v="Sumqayıt"/>
    <d v="2021-10-05T15:36:00"/>
  </r>
  <r>
    <s v="Bağırov Seymur Orxan"/>
    <s v="Satış meneceri"/>
    <x v="1"/>
    <x v="22"/>
    <n v="101"/>
    <n v="13"/>
    <n v="1313"/>
    <s v="Azgold"/>
    <s v="Şimal"/>
    <s v="Qəbələ"/>
    <d v="2021-10-05T16:48:00"/>
  </r>
  <r>
    <s v="Mustafayeva Sona Abdulla"/>
    <s v="Satış nümayəndəsi"/>
    <x v="3"/>
    <x v="41"/>
    <n v="107"/>
    <n v="11"/>
    <n v="1177"/>
    <s v="Pero"/>
    <s v="Şimal-şərq"/>
    <s v="Quba"/>
    <d v="2021-10-05T18:00:00"/>
  </r>
  <r>
    <s v="Abdullayev Tahir Nurlan"/>
    <s v="Satış nümayəndəsi"/>
    <x v="3"/>
    <x v="48"/>
    <n v="73"/>
    <n v="38"/>
    <n v="2774"/>
    <s v="ABC"/>
    <s v="Şərq"/>
    <s v="Bakı"/>
    <d v="2021-10-05T19:12:00"/>
  </r>
  <r>
    <s v="Əliyeva Röya Əli"/>
    <s v="Satış nümayəndəsi"/>
    <x v="2"/>
    <x v="42"/>
    <n v="47"/>
    <n v="6"/>
    <n v="282"/>
    <s v="Ilmano"/>
    <s v="Şərq"/>
    <s v="Bakı"/>
    <d v="2021-10-05T20:24:00"/>
  </r>
  <r>
    <s v="Əliyeva Röya Əli"/>
    <s v="Satış nümayəndəsi"/>
    <x v="2"/>
    <x v="36"/>
    <n v="73"/>
    <n v="10"/>
    <n v="730"/>
    <s v="Ultra"/>
    <s v="Cənub"/>
    <s v="Nefçala"/>
    <d v="2021-10-05T21:36:00"/>
  </r>
  <r>
    <s v="Bağırov Seymur Orxan"/>
    <s v="Satış meneceri"/>
    <x v="0"/>
    <x v="40"/>
    <n v="128"/>
    <n v="5"/>
    <n v="640"/>
    <s v="Trim"/>
    <s v="Şimal"/>
    <s v="Zaqatala"/>
    <d v="2021-10-05T22:48:00"/>
  </r>
  <r>
    <s v="Əliyev İlqar Samir"/>
    <s v="Satış meneceri"/>
    <x v="4"/>
    <x v="49"/>
    <n v="50"/>
    <n v="136"/>
    <n v="6800"/>
    <s v="Sensora"/>
    <s v="Şərq"/>
    <s v="Xırdalan"/>
    <d v="2021-10-06T00:00:00"/>
  </r>
  <r>
    <s v="Abdullayev Tahir Nurlan"/>
    <s v="Satış nümayəndəsi"/>
    <x v="0"/>
    <x v="24"/>
    <n v="32"/>
    <n v="80"/>
    <n v="2560"/>
    <s v="Albana"/>
    <s v="Şimal-qərb"/>
    <s v="Ağstafa"/>
    <d v="2021-10-06T01:12:00"/>
  </r>
  <r>
    <s v="Mustafayeva Sona Abdulla"/>
    <s v="Satış nümayəndəsi"/>
    <x v="3"/>
    <x v="41"/>
    <n v="107"/>
    <n v="7"/>
    <n v="749"/>
    <s v="Ultra"/>
    <s v="Cənub"/>
    <s v="Nefçala"/>
    <d v="2021-10-06T02:24:00"/>
  </r>
  <r>
    <s v="Bağışov Elnur İbad"/>
    <s v="Satış meneceri"/>
    <x v="3"/>
    <x v="6"/>
    <n v="121"/>
    <n v="51"/>
    <n v="6171"/>
    <s v="Vinni"/>
    <s v="Cənub"/>
    <s v="Lənkəran"/>
    <d v="2021-10-06T03:36:00"/>
  </r>
  <r>
    <s v="Abdullayev Tahir Nurlan"/>
    <s v="Satış nümayəndəsi"/>
    <x v="3"/>
    <x v="28"/>
    <n v="27"/>
    <n v="33"/>
    <n v="891"/>
    <s v="AZtotal"/>
    <s v="Şərq"/>
    <s v="Sumqayıt"/>
    <d v="2021-10-06T04:48:00"/>
  </r>
  <r>
    <s v="Əliyeva Röya Əli"/>
    <s v="Satış nümayəndəsi"/>
    <x v="2"/>
    <x v="16"/>
    <n v="107"/>
    <n v="6"/>
    <n v="642"/>
    <s v="IzAst"/>
    <s v="Şərq"/>
    <s v="Sumqayıt"/>
    <d v="2021-10-06T06:00:00"/>
  </r>
  <r>
    <s v="Əliyeva Röya Əli"/>
    <s v="Satış nümayəndəsi"/>
    <x v="1"/>
    <x v="4"/>
    <n v="104"/>
    <n v="9"/>
    <n v="936"/>
    <s v="Number"/>
    <s v="Şimal-qərb"/>
    <s v="Gəncə"/>
    <d v="2021-10-06T07:12:00"/>
  </r>
  <r>
    <s v="Əliyeva Röya Əli"/>
    <s v="Satış nümayəndəsi"/>
    <x v="2"/>
    <x v="36"/>
    <n v="73"/>
    <n v="5"/>
    <n v="365"/>
    <s v="Albana"/>
    <s v="Şimal-qərb"/>
    <s v="Ağstafa"/>
    <d v="2021-10-06T08:24:00"/>
  </r>
  <r>
    <s v="Bağırov Seymur Orxan"/>
    <s v="Satış meneceri"/>
    <x v="3"/>
    <x v="25"/>
    <n v="67"/>
    <n v="8"/>
    <n v="536"/>
    <s v="Zoom"/>
    <s v="Şimal-qərb"/>
    <s v="Şəmkir"/>
    <d v="2021-10-06T09:36:00"/>
  </r>
  <r>
    <s v="Əliyeva Röya Əli"/>
    <s v="Satış nümayəndəsi"/>
    <x v="1"/>
    <x v="1"/>
    <n v="145"/>
    <n v="4"/>
    <n v="580"/>
    <s v="Sensora"/>
    <s v="Şərq"/>
    <s v="Xırdalan"/>
    <d v="2021-10-06T10:48:00"/>
  </r>
  <r>
    <s v="Sabilov Ayaz Teymur"/>
    <s v="Satış nümayəndəsi"/>
    <x v="1"/>
    <x v="21"/>
    <n v="128"/>
    <n v="7"/>
    <n v="896"/>
    <s v="Azgold"/>
    <s v="Şimal"/>
    <s v="Qəbələ"/>
    <d v="2021-10-06T12:00:00"/>
  </r>
  <r>
    <s v="Orucov Teymur Rəşad"/>
    <s v="Satış meneceri"/>
    <x v="0"/>
    <x v="17"/>
    <n v="83"/>
    <n v="9"/>
    <n v="747"/>
    <s v="Albana"/>
    <s v="Şimal-qərb"/>
    <s v="Ağstafa"/>
    <d v="2021-10-06T13:12:00"/>
  </r>
  <r>
    <s v="Bağışov Elnur İbad"/>
    <s v="Satış meneceri"/>
    <x v="2"/>
    <x v="16"/>
    <n v="107"/>
    <n v="6"/>
    <n v="642"/>
    <s v="Albana"/>
    <s v="Şimal-qərb"/>
    <s v="Ağstafa"/>
    <d v="2021-10-06T14:24:00"/>
  </r>
  <r>
    <s v="Əliyev İlqar Samir"/>
    <s v="Satış meneceri"/>
    <x v="1"/>
    <x v="4"/>
    <n v="104"/>
    <n v="7"/>
    <n v="728"/>
    <s v="Sensora"/>
    <s v="Şərq"/>
    <s v="Xırdalan"/>
    <d v="2021-10-06T15:36:00"/>
  </r>
  <r>
    <s v="Bağışov Elnur İbad"/>
    <s v="Satış meneceri"/>
    <x v="1"/>
    <x v="29"/>
    <n v="133"/>
    <n v="16"/>
    <n v="2128"/>
    <s v="Sensora"/>
    <s v="Şərq"/>
    <s v="Xırdalan"/>
    <d v="2021-10-06T16:48:00"/>
  </r>
  <r>
    <s v="Abdullayev Tahir Nurlan"/>
    <s v="Satış nümayəndəsi"/>
    <x v="0"/>
    <x v="24"/>
    <n v="32"/>
    <n v="73"/>
    <n v="2336"/>
    <s v="Standart"/>
    <s v="Şimal"/>
    <s v="İsmayıllı"/>
    <d v="2021-10-06T18:00:00"/>
  </r>
  <r>
    <s v="Bağırov Seymur Orxan"/>
    <s v="Satış meneceri"/>
    <x v="4"/>
    <x v="47"/>
    <n v="134"/>
    <n v="57"/>
    <n v="7638"/>
    <s v="Ultra"/>
    <s v="Cənub"/>
    <s v="Nefçala"/>
    <d v="2021-10-06T19:12:00"/>
  </r>
  <r>
    <s v="Orucov Teymur Rəşad"/>
    <s v="Satış meneceri"/>
    <x v="1"/>
    <x v="21"/>
    <n v="128"/>
    <n v="3"/>
    <n v="384"/>
    <s v="ABC"/>
    <s v="Şərq"/>
    <s v="Bakı"/>
    <d v="2021-10-06T20:24:00"/>
  </r>
  <r>
    <s v="Sabilov Ayaz Teymur"/>
    <s v="Satış nümayəndəsi"/>
    <x v="2"/>
    <x v="42"/>
    <n v="47"/>
    <n v="4"/>
    <n v="188"/>
    <s v="Zoom"/>
    <s v="Şimal-qərb"/>
    <s v="Şəmkir"/>
    <d v="2021-10-06T21:36:00"/>
  </r>
  <r>
    <s v="Abdullayev Tahir Nurlan"/>
    <s v="Satış nümayəndəsi"/>
    <x v="0"/>
    <x v="2"/>
    <n v="38"/>
    <n v="13"/>
    <n v="494"/>
    <s v="Ilmano"/>
    <s v="Şərq"/>
    <s v="Bakı"/>
    <d v="2021-10-06T22:48:00"/>
  </r>
  <r>
    <s v="Sabilov Ayaz Teymur"/>
    <s v="Satış nümayəndəsi"/>
    <x v="3"/>
    <x v="48"/>
    <n v="73"/>
    <n v="41"/>
    <n v="2993"/>
    <s v="Pero"/>
    <s v="Şimal-şərq"/>
    <s v="Quba"/>
    <d v="2021-10-07T00:00:00"/>
  </r>
  <r>
    <s v="Əliyeva Röya Əli"/>
    <s v="Satış nümayəndəsi"/>
    <x v="2"/>
    <x v="39"/>
    <n v="85"/>
    <n v="4"/>
    <n v="340"/>
    <s v="Inshaatgold"/>
    <s v="Şimal-şərq"/>
    <s v="Xaçmaz"/>
    <d v="2021-10-07T01:12:00"/>
  </r>
  <r>
    <s v="Sabilov Ayaz Teymur"/>
    <s v="Satış nümayəndəsi"/>
    <x v="4"/>
    <x v="43"/>
    <n v="16"/>
    <n v="139"/>
    <n v="2224"/>
    <s v="Inshaatgold"/>
    <s v="Şimal-şərq"/>
    <s v="Xaçmaz"/>
    <d v="2021-10-07T02:24:00"/>
  </r>
  <r>
    <s v="Əliyev İlqar Samir"/>
    <s v="Satış meneceri"/>
    <x v="0"/>
    <x v="40"/>
    <n v="128"/>
    <n v="9"/>
    <n v="1152"/>
    <s v="ABC"/>
    <s v="Şərq"/>
    <s v="Bakı"/>
    <d v="2021-10-07T03:36:00"/>
  </r>
  <r>
    <s v="Bağışov Elnur İbad"/>
    <s v="Satış meneceri"/>
    <x v="3"/>
    <x v="44"/>
    <n v="28"/>
    <n v="7"/>
    <n v="196"/>
    <s v="AZtotal"/>
    <s v="Şərq"/>
    <s v="Sumqayıt"/>
    <d v="2021-10-07T04:48:00"/>
  </r>
  <r>
    <s v="Əliyeva Röya Əli"/>
    <s v="Satış nümayəndəsi"/>
    <x v="2"/>
    <x v="42"/>
    <n v="47"/>
    <n v="8"/>
    <n v="376"/>
    <s v="AZtotal"/>
    <s v="Şərq"/>
    <s v="Sumqayıt"/>
    <d v="2021-10-07T06:00:00"/>
  </r>
  <r>
    <s v="Orucov Teymur Rəşad"/>
    <s v="Satış meneceri"/>
    <x v="4"/>
    <x v="47"/>
    <n v="134"/>
    <n v="57"/>
    <n v="7638"/>
    <s v="Alfa"/>
    <s v="Şimal-qərb"/>
    <s v="Şəmkir"/>
    <d v="2021-10-07T07:12:00"/>
  </r>
  <r>
    <s v="Abdullayev Tahir Nurlan"/>
    <s v="Satış nümayəndəsi"/>
    <x v="0"/>
    <x v="17"/>
    <n v="83"/>
    <n v="8"/>
    <n v="664"/>
    <s v="Invest"/>
    <s v="Şərq"/>
    <s v="Bakı"/>
    <d v="2021-10-07T08:24:00"/>
  </r>
  <r>
    <s v="Əliyeva Röya Əli"/>
    <s v="Satış nümayəndəsi"/>
    <x v="3"/>
    <x v="48"/>
    <n v="73"/>
    <n v="39"/>
    <n v="2847"/>
    <s v="Future"/>
    <s v="Şimal-qərb"/>
    <s v="Gəncə"/>
    <d v="2021-10-07T09:36:00"/>
  </r>
  <r>
    <s v="Əliyeva Röya Əli"/>
    <s v="Satış nümayəndəsi"/>
    <x v="1"/>
    <x v="12"/>
    <n v="121"/>
    <n v="6"/>
    <n v="726"/>
    <s v="AZtotal"/>
    <s v="Şərq"/>
    <s v="Sumqayıt"/>
    <d v="2021-10-07T10:48:00"/>
  </r>
  <r>
    <s v="Bağırov Seymur Orxan"/>
    <s v="Satış meneceri"/>
    <x v="3"/>
    <x v="48"/>
    <n v="73"/>
    <n v="40"/>
    <n v="2920"/>
    <s v="Zoom"/>
    <s v="Şimal-qərb"/>
    <s v="Şəmkir"/>
    <d v="2021-10-07T12:00:00"/>
  </r>
  <r>
    <s v="Sabilov Ayaz Teymur"/>
    <s v="Satış nümayəndəsi"/>
    <x v="0"/>
    <x v="5"/>
    <n v="121"/>
    <n v="88"/>
    <n v="10648"/>
    <s v="Stream"/>
    <s v="Cənub"/>
    <s v="Biləsuvar"/>
    <d v="2021-10-07T13:12:00"/>
  </r>
  <r>
    <s v="Orucov Teymur Rəşad"/>
    <s v="Satış meneceri"/>
    <x v="1"/>
    <x v="23"/>
    <n v="40"/>
    <n v="12"/>
    <n v="480"/>
    <s v="Future"/>
    <s v="Şimal-qərb"/>
    <s v="Gəncə"/>
    <d v="2021-10-07T14:24:00"/>
  </r>
  <r>
    <s v="Əliyev İlqar Samir"/>
    <s v="Satış meneceri"/>
    <x v="2"/>
    <x v="33"/>
    <n v="47"/>
    <n v="1"/>
    <n v="47"/>
    <s v="Inshaatgold"/>
    <s v="Şimal-şərq"/>
    <s v="Xaçmaz"/>
    <d v="2021-10-07T15:36:00"/>
  </r>
  <r>
    <s v="Bağırov Seymur Orxan"/>
    <s v="Satış meneceri"/>
    <x v="3"/>
    <x v="46"/>
    <n v="36"/>
    <n v="4"/>
    <n v="144"/>
    <s v="Standart"/>
    <s v="Şimal"/>
    <s v="İsmayıllı"/>
    <d v="2021-10-07T16:48:00"/>
  </r>
  <r>
    <s v="Sabilov Ayaz Teymur"/>
    <s v="Satış nümayəndəsi"/>
    <x v="3"/>
    <x v="13"/>
    <n v="130"/>
    <n v="6"/>
    <n v="780"/>
    <s v="Stream"/>
    <s v="Cənub"/>
    <s v="Biləsuvar"/>
    <d v="2021-10-07T18:00:00"/>
  </r>
  <r>
    <s v="Abdullayev Tahir Nurlan"/>
    <s v="Satış nümayəndəsi"/>
    <x v="3"/>
    <x v="25"/>
    <n v="67"/>
    <n v="6"/>
    <n v="402"/>
    <s v="Alfa"/>
    <s v="Şimal-qərb"/>
    <s v="Şəmkir"/>
    <d v="2021-10-07T19:12:00"/>
  </r>
  <r>
    <s v="Mustafayeva Sona Abdulla"/>
    <s v="Satış nümayəndəsi"/>
    <x v="0"/>
    <x v="5"/>
    <n v="121"/>
    <n v="12"/>
    <n v="1452"/>
    <s v="Future"/>
    <s v="Şimal-qərb"/>
    <s v="Gəncə"/>
    <d v="2021-10-07T20:24:00"/>
  </r>
  <r>
    <s v="Bağışov Elnur İbad"/>
    <s v="Satış meneceri"/>
    <x v="3"/>
    <x v="46"/>
    <n v="36"/>
    <n v="12"/>
    <n v="432"/>
    <s v="Sinan"/>
    <s v="Cənub"/>
    <s v="Biləsuvar"/>
    <d v="2021-10-07T21:36:00"/>
  </r>
  <r>
    <s v="Mustafayeva Sona Abdulla"/>
    <s v="Satış nümayəndəsi"/>
    <x v="3"/>
    <x v="25"/>
    <n v="67"/>
    <n v="4"/>
    <n v="268"/>
    <s v="Ultra"/>
    <s v="Cənub"/>
    <s v="Nefçala"/>
    <d v="2021-10-07T22:48:00"/>
  </r>
  <r>
    <s v="Mustafayeva Sona Abdulla"/>
    <s v="Satış nümayəndəsi"/>
    <x v="4"/>
    <x v="43"/>
    <n v="16"/>
    <n v="144"/>
    <n v="2304"/>
    <s v="Future"/>
    <s v="Şimal-qərb"/>
    <s v="Gəncə"/>
    <d v="2021-10-08T00:00:00"/>
  </r>
  <r>
    <s v="Əliyev İlqar Samir"/>
    <s v="Satış meneceri"/>
    <x v="0"/>
    <x v="17"/>
    <n v="83"/>
    <n v="12"/>
    <n v="996"/>
    <s v="BlackWhite"/>
    <s v="Şimal-qərb"/>
    <s v="Gəncə"/>
    <d v="2021-10-08T01:12:00"/>
  </r>
  <r>
    <s v="Bağırov Seymur Orxan"/>
    <s v="Satış meneceri"/>
    <x v="1"/>
    <x v="21"/>
    <n v="128"/>
    <n v="8"/>
    <n v="1024"/>
    <s v="Invest"/>
    <s v="Şərq"/>
    <s v="Bakı"/>
    <d v="2021-10-08T02:24:00"/>
  </r>
  <r>
    <s v="Bağırov Seymur Orxan"/>
    <s v="Satış meneceri"/>
    <x v="2"/>
    <x v="34"/>
    <n v="68"/>
    <n v="98"/>
    <n v="6664"/>
    <s v="Human"/>
    <s v="Şərq"/>
    <s v="Sumqayıt"/>
    <d v="2021-10-08T03:36:00"/>
  </r>
  <r>
    <s v="Əliyev İlqar Samir"/>
    <s v="Satış meneceri"/>
    <x v="3"/>
    <x v="15"/>
    <n v="115"/>
    <n v="11"/>
    <n v="1265"/>
    <s v="Stream"/>
    <s v="Cənub"/>
    <s v="Biləsuvar"/>
    <d v="2021-10-08T04:48:00"/>
  </r>
  <r>
    <s v="Abdullayev Tahir Nurlan"/>
    <s v="Satış nümayəndəsi"/>
    <x v="0"/>
    <x v="17"/>
    <n v="83"/>
    <n v="10"/>
    <n v="830"/>
    <s v="AZtotal"/>
    <s v="Şərq"/>
    <s v="Sumqayıt"/>
    <d v="2021-10-08T06:00:00"/>
  </r>
  <r>
    <s v="Orucov Teymur Rəşad"/>
    <s v="Satış meneceri"/>
    <x v="3"/>
    <x v="11"/>
    <n v="146"/>
    <n v="10"/>
    <n v="1460"/>
    <s v="AZtotal"/>
    <s v="Şərq"/>
    <s v="Sumqayıt"/>
    <d v="2021-10-08T07:12:00"/>
  </r>
  <r>
    <s v="Əliyeva Röya Əli"/>
    <s v="Satış nümayəndəsi"/>
    <x v="0"/>
    <x v="2"/>
    <n v="38"/>
    <n v="10"/>
    <n v="380"/>
    <s v="Zoom"/>
    <s v="Şimal-qərb"/>
    <s v="Şəmkir"/>
    <d v="2021-10-08T08:24:00"/>
  </r>
  <r>
    <s v="Əliyev İlqar Samir"/>
    <s v="Satış meneceri"/>
    <x v="3"/>
    <x v="41"/>
    <n v="107"/>
    <n v="10"/>
    <n v="1070"/>
    <s v="Invest"/>
    <s v="Şərq"/>
    <s v="Bakı"/>
    <d v="2021-10-08T09:36:00"/>
  </r>
  <r>
    <s v="Sabilov Ayaz Teymur"/>
    <s v="Satış nümayəndəsi"/>
    <x v="2"/>
    <x v="38"/>
    <n v="131"/>
    <n v="10"/>
    <n v="1310"/>
    <s v="Human"/>
    <s v="Şərq"/>
    <s v="Sumqayıt"/>
    <d v="2021-10-08T10:48:00"/>
  </r>
  <r>
    <s v="Sabilov Ayaz Teymur"/>
    <s v="Satış nümayəndəsi"/>
    <x v="2"/>
    <x v="3"/>
    <n v="40"/>
    <n v="145"/>
    <n v="5800"/>
    <s v="Number"/>
    <s v="Şimal-qərb"/>
    <s v="Gəncə"/>
    <d v="2021-10-08T12:00:00"/>
  </r>
  <r>
    <s v="Bağırov Seymur Orxan"/>
    <s v="Satış meneceri"/>
    <x v="0"/>
    <x v="26"/>
    <n v="6"/>
    <n v="172"/>
    <n v="1032"/>
    <s v="Future"/>
    <s v="Şimal-qərb"/>
    <s v="Gəncə"/>
    <d v="2021-10-08T13:12:00"/>
  </r>
  <r>
    <s v="Mustafayeva Sona Abdulla"/>
    <s v="Satış nümayəndəsi"/>
    <x v="1"/>
    <x v="22"/>
    <n v="101"/>
    <n v="11"/>
    <n v="1111"/>
    <s v="Ilpatio"/>
    <s v="Şərq"/>
    <s v="Bakı"/>
    <d v="2021-10-08T14:24:00"/>
  </r>
  <r>
    <s v="Əliyeva Röya Əli"/>
    <s v="Satış nümayəndəsi"/>
    <x v="2"/>
    <x v="16"/>
    <n v="107"/>
    <n v="6"/>
    <n v="642"/>
    <s v="Invest"/>
    <s v="Şərq"/>
    <s v="Bakı"/>
    <d v="2021-10-08T15:36:00"/>
  </r>
  <r>
    <s v="Əliyev İlqar Samir"/>
    <s v="Satış meneceri"/>
    <x v="1"/>
    <x v="8"/>
    <n v="50"/>
    <n v="6"/>
    <n v="300"/>
    <s v="Ultra"/>
    <s v="Cənub"/>
    <s v="Nefçala"/>
    <d v="2021-10-08T16:48:00"/>
  </r>
  <r>
    <s v="Orucov Teymur Rəşad"/>
    <s v="Satış meneceri"/>
    <x v="2"/>
    <x v="42"/>
    <n v="47"/>
    <n v="11"/>
    <n v="517"/>
    <s v="Ultra"/>
    <s v="Cənub"/>
    <s v="Nefçala"/>
    <d v="2021-10-08T18:00:00"/>
  </r>
  <r>
    <s v="Əliyev İlqar Samir"/>
    <s v="Satış meneceri"/>
    <x v="3"/>
    <x v="15"/>
    <n v="115"/>
    <n v="11"/>
    <n v="1265"/>
    <s v="Inshaatgold"/>
    <s v="Şimal-şərq"/>
    <s v="Xaçmaz"/>
    <d v="2021-10-08T19:12:00"/>
  </r>
  <r>
    <s v="Əliyev İlqar Samir"/>
    <s v="Satış meneceri"/>
    <x v="2"/>
    <x v="45"/>
    <n v="105"/>
    <n v="6"/>
    <n v="630"/>
    <s v="BlackWhite"/>
    <s v="Şimal-qərb"/>
    <s v="Gəncə"/>
    <d v="2021-10-08T20:24:00"/>
  </r>
  <r>
    <s v="Bağışov Elnur İbad"/>
    <s v="Satış meneceri"/>
    <x v="1"/>
    <x v="31"/>
    <n v="77"/>
    <n v="4"/>
    <n v="308"/>
    <s v="Number"/>
    <s v="Şimal-qərb"/>
    <s v="Gəncə"/>
    <d v="2021-10-08T21:36:00"/>
  </r>
  <r>
    <s v="Bağışov Elnur İbad"/>
    <s v="Satış meneceri"/>
    <x v="0"/>
    <x v="40"/>
    <n v="128"/>
    <n v="5"/>
    <n v="640"/>
    <s v="Number"/>
    <s v="Şimal-qərb"/>
    <s v="Gəncə"/>
    <d v="2021-10-08T22:48:00"/>
  </r>
  <r>
    <s v="Əliyev İlqar Samir"/>
    <s v="Satış meneceri"/>
    <x v="3"/>
    <x v="25"/>
    <n v="67"/>
    <n v="5"/>
    <n v="335"/>
    <s v="Sinan"/>
    <s v="Cənub"/>
    <s v="Biləsuvar"/>
    <d v="2021-10-09T00:00:00"/>
  </r>
  <r>
    <s v="Əliyeva Röya Əli"/>
    <s v="Satış nümayəndəsi"/>
    <x v="3"/>
    <x v="18"/>
    <n v="142"/>
    <n v="10"/>
    <n v="1420"/>
    <s v="Inshaatgold"/>
    <s v="Şimal-şərq"/>
    <s v="Xaçmaz"/>
    <d v="2021-10-09T01:12:00"/>
  </r>
  <r>
    <s v="Orucov Teymur Rəşad"/>
    <s v="Satış meneceri"/>
    <x v="2"/>
    <x v="20"/>
    <n v="89"/>
    <n v="120"/>
    <n v="10680"/>
    <s v="AZtotal"/>
    <s v="Şərq"/>
    <s v="Sumqayıt"/>
    <d v="2021-10-09T02:24:00"/>
  </r>
  <r>
    <s v="Sabilov Ayaz Teymur"/>
    <s v="Satış nümayəndəsi"/>
    <x v="1"/>
    <x v="9"/>
    <n v="98"/>
    <n v="3"/>
    <n v="294"/>
    <s v="Human"/>
    <s v="Şərq"/>
    <s v="Sumqayıt"/>
    <d v="2021-10-09T03:36:00"/>
  </r>
  <r>
    <s v="Abdullayev Tahir Nurlan"/>
    <s v="Satış nümayəndəsi"/>
    <x v="3"/>
    <x v="18"/>
    <n v="142"/>
    <n v="12"/>
    <n v="1704"/>
    <s v="Alfa"/>
    <s v="Şimal-qərb"/>
    <s v="Şəmkir"/>
    <d v="2021-10-09T04:48:00"/>
  </r>
  <r>
    <s v="Abdullayev Tahir Nurlan"/>
    <s v="Satış nümayəndəsi"/>
    <x v="1"/>
    <x v="12"/>
    <n v="121"/>
    <n v="8"/>
    <n v="968"/>
    <s v="BlackWhite"/>
    <s v="Şimal-qərb"/>
    <s v="Gəncə"/>
    <d v="2021-10-09T06:00:00"/>
  </r>
  <r>
    <s v="Orucov Teymur Rəşad"/>
    <s v="Satış meneceri"/>
    <x v="0"/>
    <x v="26"/>
    <n v="6"/>
    <n v="166"/>
    <n v="996"/>
    <s v="AZtotal"/>
    <s v="Şərq"/>
    <s v="Sumqayıt"/>
    <d v="2021-10-09T07:12:00"/>
  </r>
  <r>
    <s v="Əliyeva Röya Əli"/>
    <s v="Satış nümayəndəsi"/>
    <x v="0"/>
    <x v="32"/>
    <n v="119"/>
    <n v="9"/>
    <n v="1071"/>
    <s v="Sensora"/>
    <s v="Şərq"/>
    <s v="Xırdalan"/>
    <d v="2021-10-09T08:24:00"/>
  </r>
  <r>
    <s v="Sabilov Ayaz Teymur"/>
    <s v="Satış nümayəndəsi"/>
    <x v="3"/>
    <x v="13"/>
    <n v="130"/>
    <n v="4"/>
    <n v="520"/>
    <s v="Ilmano"/>
    <s v="Şərq"/>
    <s v="Bakı"/>
    <d v="2021-10-09T09:36:00"/>
  </r>
  <r>
    <s v="Bağışov Elnur İbad"/>
    <s v="Satış meneceri"/>
    <x v="0"/>
    <x v="35"/>
    <n v="69"/>
    <n v="53"/>
    <n v="3657"/>
    <s v="Future"/>
    <s v="Şimal-qərb"/>
    <s v="Gəncə"/>
    <d v="2021-10-09T10:48:00"/>
  </r>
  <r>
    <s v="Bağışov Elnur İbad"/>
    <s v="Satış meneceri"/>
    <x v="0"/>
    <x v="40"/>
    <n v="128"/>
    <n v="9"/>
    <n v="1152"/>
    <s v="Ilpatio"/>
    <s v="Şərq"/>
    <s v="Bakı"/>
    <d v="2021-10-09T12:00:00"/>
  </r>
  <r>
    <s v="Mustafayeva Sona Abdulla"/>
    <s v="Satış nümayəndəsi"/>
    <x v="4"/>
    <x v="47"/>
    <n v="134"/>
    <n v="60"/>
    <n v="8040"/>
    <s v="Pero"/>
    <s v="Şimal-şərq"/>
    <s v="Quba"/>
    <d v="2021-10-09T13:12:00"/>
  </r>
  <r>
    <s v="Əliyev İlqar Samir"/>
    <s v="Satış meneceri"/>
    <x v="1"/>
    <x v="1"/>
    <n v="145"/>
    <n v="8"/>
    <n v="1160"/>
    <s v="Zoom"/>
    <s v="Şimal-qərb"/>
    <s v="Şəmkir"/>
    <d v="2021-10-09T14:24:00"/>
  </r>
  <r>
    <s v="Əliyeva Röya Əli"/>
    <s v="Satış nümayəndəsi"/>
    <x v="1"/>
    <x v="1"/>
    <n v="145"/>
    <n v="10"/>
    <n v="1450"/>
    <s v="ABC"/>
    <s v="Şərq"/>
    <s v="Bakı"/>
    <d v="2021-10-09T15:36:00"/>
  </r>
  <r>
    <s v="Bağırov Seymur Orxan"/>
    <s v="Satış meneceri"/>
    <x v="2"/>
    <x v="33"/>
    <n v="47"/>
    <n v="8"/>
    <n v="376"/>
    <s v="Alfa"/>
    <s v="Şimal-qərb"/>
    <s v="Şəmkir"/>
    <d v="2021-10-09T16:48:00"/>
  </r>
  <r>
    <s v="Orucov Teymur Rəşad"/>
    <s v="Satış meneceri"/>
    <x v="3"/>
    <x v="28"/>
    <n v="27"/>
    <n v="38"/>
    <n v="1026"/>
    <s v="Ilpatio"/>
    <s v="Şərq"/>
    <s v="Bakı"/>
    <d v="2021-10-09T18:00:00"/>
  </r>
  <r>
    <s v="Sabilov Ayaz Teymur"/>
    <s v="Satış nümayəndəsi"/>
    <x v="0"/>
    <x v="10"/>
    <n v="54"/>
    <n v="130"/>
    <n v="7020"/>
    <s v="AZstar"/>
    <s v="Şimal-şərq"/>
    <s v="Quba"/>
    <d v="2021-10-09T19:12:00"/>
  </r>
  <r>
    <s v="Mustafayeva Sona Abdulla"/>
    <s v="Satış nümayəndəsi"/>
    <x v="3"/>
    <x v="44"/>
    <n v="28"/>
    <n v="6"/>
    <n v="168"/>
    <s v="Pero"/>
    <s v="Şimal-şərq"/>
    <s v="Quba"/>
    <d v="2021-10-09T20:24:00"/>
  </r>
  <r>
    <s v="Abdullayev Tahir Nurlan"/>
    <s v="Satış nümayəndəsi"/>
    <x v="2"/>
    <x v="39"/>
    <n v="85"/>
    <n v="3"/>
    <n v="255"/>
    <s v="IzAst"/>
    <s v="Şərq"/>
    <s v="Sumqayıt"/>
    <d v="2021-10-09T21:36:00"/>
  </r>
  <r>
    <s v="Əliyev İlqar Samir"/>
    <s v="Satış meneceri"/>
    <x v="0"/>
    <x v="17"/>
    <n v="83"/>
    <n v="11"/>
    <n v="913"/>
    <s v="BlackWhite"/>
    <s v="Şimal-qərb"/>
    <s v="Gəncə"/>
    <d v="2021-10-09T22:48:00"/>
  </r>
  <r>
    <s v="Mustafayeva Sona Abdulla"/>
    <s v="Satış nümayəndəsi"/>
    <x v="0"/>
    <x v="2"/>
    <n v="38"/>
    <n v="7"/>
    <n v="266"/>
    <s v="BlackWhite"/>
    <s v="Şimal-qərb"/>
    <s v="Gəncə"/>
    <d v="2021-10-10T00:00:00"/>
  </r>
  <r>
    <s v="Orucov Teymur Rəşad"/>
    <s v="Satış meneceri"/>
    <x v="2"/>
    <x v="39"/>
    <n v="85"/>
    <n v="7"/>
    <n v="595"/>
    <s v="Lebima"/>
    <s v="Şimal-şərq"/>
    <s v="Qusar"/>
    <d v="2021-10-10T01:12:00"/>
  </r>
  <r>
    <s v="Əliyeva Röya Əli"/>
    <s v="Satış nümayəndəsi"/>
    <x v="2"/>
    <x v="45"/>
    <n v="105"/>
    <n v="7"/>
    <n v="735"/>
    <s v="Future"/>
    <s v="Şimal-qərb"/>
    <s v="Gəncə"/>
    <d v="2021-10-10T02:24:00"/>
  </r>
  <r>
    <s v="Orucov Teymur Rəşad"/>
    <s v="Satış meneceri"/>
    <x v="2"/>
    <x v="36"/>
    <n v="73"/>
    <n v="9"/>
    <n v="657"/>
    <s v="Pero"/>
    <s v="Şimal-şərq"/>
    <s v="Quba"/>
    <d v="2021-10-10T03:36:00"/>
  </r>
  <r>
    <s v="Əliyev İlqar Samir"/>
    <s v="Satış meneceri"/>
    <x v="1"/>
    <x v="7"/>
    <n v="65"/>
    <n v="17"/>
    <n v="1105"/>
    <s v="Azgold"/>
    <s v="Şimal"/>
    <s v="Qəbələ"/>
    <d v="2021-10-10T04:48:00"/>
  </r>
  <r>
    <s v="Orucov Teymur Rəşad"/>
    <s v="Satış meneceri"/>
    <x v="3"/>
    <x v="27"/>
    <n v="43"/>
    <n v="18"/>
    <n v="774"/>
    <s v="Invest"/>
    <s v="Şərq"/>
    <s v="Bakı"/>
    <d v="2021-10-10T06:00:00"/>
  </r>
  <r>
    <s v="Əliyev İlqar Samir"/>
    <s v="Satış meneceri"/>
    <x v="1"/>
    <x v="7"/>
    <n v="65"/>
    <n v="12"/>
    <n v="780"/>
    <s v="Stream"/>
    <s v="Cənub"/>
    <s v="Biləsuvar"/>
    <d v="2021-10-10T07:12:00"/>
  </r>
  <r>
    <s v="Mustafayeva Sona Abdulla"/>
    <s v="Satış nümayəndəsi"/>
    <x v="1"/>
    <x v="12"/>
    <n v="121"/>
    <n v="13"/>
    <n v="1573"/>
    <s v="Elba"/>
    <s v="Şimal-qərb"/>
    <s v="Gəncə"/>
    <d v="2021-10-10T08:24:00"/>
  </r>
  <r>
    <s v="Mustafayeva Sona Abdulla"/>
    <s v="Satış nümayəndəsi"/>
    <x v="1"/>
    <x v="1"/>
    <n v="145"/>
    <n v="4"/>
    <n v="580"/>
    <s v="Human"/>
    <s v="Şərq"/>
    <s v="Sumqayıt"/>
    <d v="2021-10-10T09:36:00"/>
  </r>
  <r>
    <s v="Mustafayeva Sona Abdulla"/>
    <s v="Satış nümayəndəsi"/>
    <x v="3"/>
    <x v="6"/>
    <n v="121"/>
    <n v="50"/>
    <n v="6050"/>
    <s v="Future"/>
    <s v="Şimal-qərb"/>
    <s v="Gəncə"/>
    <d v="2021-10-10T10:48:00"/>
  </r>
  <r>
    <s v="Orucov Teymur Rəşad"/>
    <s v="Satış meneceri"/>
    <x v="0"/>
    <x v="14"/>
    <n v="47"/>
    <n v="13"/>
    <n v="611"/>
    <s v="ABC"/>
    <s v="Şərq"/>
    <s v="Bakı"/>
    <d v="2021-10-10T12:00:00"/>
  </r>
  <r>
    <s v="Abdullayev Tahir Nurlan"/>
    <s v="Satış nümayəndəsi"/>
    <x v="2"/>
    <x v="42"/>
    <n v="47"/>
    <n v="8"/>
    <n v="376"/>
    <s v="Number"/>
    <s v="Şimal-qərb"/>
    <s v="Gəncə"/>
    <d v="2021-10-10T13:12:00"/>
  </r>
  <r>
    <s v="Əliyeva Röya Əli"/>
    <s v="Satış nümayəndəsi"/>
    <x v="4"/>
    <x v="47"/>
    <n v="134"/>
    <n v="60"/>
    <n v="8040"/>
    <s v="Ilpatio"/>
    <s v="Şərq"/>
    <s v="Bakı"/>
    <d v="2021-10-10T14:24:00"/>
  </r>
  <r>
    <s v="Sabilov Ayaz Teymur"/>
    <s v="Satış nümayəndəsi"/>
    <x v="3"/>
    <x v="44"/>
    <n v="28"/>
    <n v="8"/>
    <n v="224"/>
    <s v="Human"/>
    <s v="Şərq"/>
    <s v="Sumqayıt"/>
    <d v="2021-10-10T15:36:00"/>
  </r>
  <r>
    <s v="Orucov Teymur Rəşad"/>
    <s v="Satış meneceri"/>
    <x v="0"/>
    <x v="2"/>
    <n v="38"/>
    <n v="13"/>
    <n v="494"/>
    <s v="IzAst"/>
    <s v="Şərq"/>
    <s v="Sumqayıt"/>
    <d v="2021-10-10T16:48:00"/>
  </r>
  <r>
    <s v="Bağışov Elnur İbad"/>
    <s v="Satış meneceri"/>
    <x v="4"/>
    <x v="43"/>
    <n v="16"/>
    <n v="144"/>
    <n v="2304"/>
    <s v="Future"/>
    <s v="Şimal-qərb"/>
    <s v="Gəncə"/>
    <d v="2021-10-10T18:00:00"/>
  </r>
  <r>
    <s v="Orucov Teymur Rəşad"/>
    <s v="Satış meneceri"/>
    <x v="1"/>
    <x v="9"/>
    <n v="98"/>
    <n v="5"/>
    <n v="490"/>
    <s v="Elba"/>
    <s v="Şimal-qərb"/>
    <s v="Gəncə"/>
    <d v="2021-10-10T19:12:00"/>
  </r>
  <r>
    <s v="Sabilov Ayaz Teymur"/>
    <s v="Satış nümayəndəsi"/>
    <x v="3"/>
    <x v="19"/>
    <n v="70"/>
    <n v="15"/>
    <n v="1050"/>
    <s v="Zoom"/>
    <s v="Şimal-qərb"/>
    <s v="Şəmkir"/>
    <d v="2021-10-10T20:24:00"/>
  </r>
  <r>
    <s v="Bağırov Seymur Orxan"/>
    <s v="Satış meneceri"/>
    <x v="2"/>
    <x v="45"/>
    <n v="105"/>
    <n v="10"/>
    <n v="1050"/>
    <s v="Human"/>
    <s v="Şərq"/>
    <s v="Sumqayıt"/>
    <d v="2021-10-10T21:36:00"/>
  </r>
  <r>
    <s v="Sabilov Ayaz Teymur"/>
    <s v="Satış nümayəndəsi"/>
    <x v="3"/>
    <x v="25"/>
    <n v="67"/>
    <n v="9"/>
    <n v="603"/>
    <s v="Stream"/>
    <s v="Cənub"/>
    <s v="Biləsuvar"/>
    <d v="2021-10-10T22:48:00"/>
  </r>
  <r>
    <s v="Mustafayeva Sona Abdulla"/>
    <s v="Satış nümayəndəsi"/>
    <x v="1"/>
    <x v="31"/>
    <n v="77"/>
    <n v="12"/>
    <n v="924"/>
    <s v="Future"/>
    <s v="Şimal-qərb"/>
    <s v="Gəncə"/>
    <d v="2021-10-11T00:00:00"/>
  </r>
  <r>
    <s v="Orucov Teymur Rəşad"/>
    <s v="Satış meneceri"/>
    <x v="1"/>
    <x v="22"/>
    <n v="101"/>
    <n v="8"/>
    <n v="808"/>
    <s v="Invest"/>
    <s v="Şərq"/>
    <s v="Bakı"/>
    <d v="2021-10-11T01:12:00"/>
  </r>
  <r>
    <s v="Abdullayev Tahir Nurlan"/>
    <s v="Satış nümayəndəsi"/>
    <x v="0"/>
    <x v="14"/>
    <n v="47"/>
    <n v="19"/>
    <n v="893"/>
    <s v="AZtotal"/>
    <s v="Şərq"/>
    <s v="Sumqayıt"/>
    <d v="2021-10-11T02:24:00"/>
  </r>
  <r>
    <s v="Sabilov Ayaz Teymur"/>
    <s v="Satış nümayəndəsi"/>
    <x v="3"/>
    <x v="25"/>
    <n v="67"/>
    <n v="4"/>
    <n v="268"/>
    <s v="Caspello"/>
    <s v="Cənub"/>
    <s v="Lənkəran"/>
    <d v="2021-10-11T03:36:00"/>
  </r>
  <r>
    <s v="Bağırov Seymur Orxan"/>
    <s v="Satış meneceri"/>
    <x v="2"/>
    <x v="34"/>
    <n v="68"/>
    <n v="100"/>
    <n v="6800"/>
    <s v="BlackWhite"/>
    <s v="Şimal-qərb"/>
    <s v="Gəncə"/>
    <d v="2021-10-11T04:48:00"/>
  </r>
  <r>
    <s v="Əliyev İlqar Samir"/>
    <s v="Satış meneceri"/>
    <x v="1"/>
    <x v="12"/>
    <n v="121"/>
    <n v="9"/>
    <n v="1089"/>
    <s v="Invest"/>
    <s v="Şərq"/>
    <s v="Bakı"/>
    <d v="2021-10-11T06:00:00"/>
  </r>
  <r>
    <s v="Bağırov Seymur Orxan"/>
    <s v="Satış meneceri"/>
    <x v="0"/>
    <x v="2"/>
    <n v="38"/>
    <n v="13"/>
    <n v="494"/>
    <s v="Inshaatgold"/>
    <s v="Şimal-şərq"/>
    <s v="Xaçmaz"/>
    <d v="2021-10-11T07:12:00"/>
  </r>
  <r>
    <s v="Abdullayev Tahir Nurlan"/>
    <s v="Satış nümayəndəsi"/>
    <x v="1"/>
    <x v="7"/>
    <n v="65"/>
    <n v="15"/>
    <n v="975"/>
    <s v="Zoom"/>
    <s v="Şimal-qərb"/>
    <s v="Şəmkir"/>
    <d v="2021-10-11T08:24:00"/>
  </r>
  <r>
    <s v="Sabilov Ayaz Teymur"/>
    <s v="Satış nümayəndəsi"/>
    <x v="2"/>
    <x v="39"/>
    <n v="85"/>
    <n v="5"/>
    <n v="425"/>
    <s v="Albana"/>
    <s v="Şimal-qərb"/>
    <s v="Ağstafa"/>
    <d v="2021-10-11T09:36:00"/>
  </r>
  <r>
    <s v="Əliyeva Röya Əli"/>
    <s v="Satış nümayəndəsi"/>
    <x v="1"/>
    <x v="23"/>
    <n v="40"/>
    <n v="7"/>
    <n v="280"/>
    <s v="Pero"/>
    <s v="Şimal-şərq"/>
    <s v="Quba"/>
    <d v="2021-10-11T10:48:00"/>
  </r>
  <r>
    <s v="Bağışov Elnur İbad"/>
    <s v="Satış meneceri"/>
    <x v="1"/>
    <x v="8"/>
    <n v="50"/>
    <n v="11"/>
    <n v="550"/>
    <s v="BlackWhite"/>
    <s v="Şimal-qərb"/>
    <s v="Gəncə"/>
    <d v="2021-10-11T12:00:00"/>
  </r>
  <r>
    <s v="Əliyev İlqar Samir"/>
    <s v="Satış meneceri"/>
    <x v="1"/>
    <x v="1"/>
    <n v="145"/>
    <n v="3"/>
    <n v="435"/>
    <s v="Pero"/>
    <s v="Şimal-şərq"/>
    <s v="Quba"/>
    <d v="2021-10-11T13:12:00"/>
  </r>
  <r>
    <s v="Bağırov Seymur Orxan"/>
    <s v="Satış meneceri"/>
    <x v="3"/>
    <x v="19"/>
    <n v="70"/>
    <n v="13"/>
    <n v="910"/>
    <s v="Sensora"/>
    <s v="Şərq"/>
    <s v="Xırdalan"/>
    <d v="2021-10-11T14:24:00"/>
  </r>
  <r>
    <s v="Sabilov Ayaz Teymur"/>
    <s v="Satış nümayəndəsi"/>
    <x v="1"/>
    <x v="4"/>
    <n v="104"/>
    <n v="7"/>
    <n v="728"/>
    <s v="Inshaatgold"/>
    <s v="Şimal-şərq"/>
    <s v="Xaçmaz"/>
    <d v="2021-10-11T15:36:00"/>
  </r>
  <r>
    <s v="Əliyev İlqar Samir"/>
    <s v="Satış meneceri"/>
    <x v="0"/>
    <x v="5"/>
    <n v="121"/>
    <n v="58"/>
    <n v="7018"/>
    <s v="Future"/>
    <s v="Şimal-qərb"/>
    <s v="Gəncə"/>
    <d v="2021-10-11T16:48:00"/>
  </r>
  <r>
    <s v="Sabilov Ayaz Teymur"/>
    <s v="Satış nümayəndəsi"/>
    <x v="2"/>
    <x v="33"/>
    <n v="47"/>
    <n v="8"/>
    <n v="376"/>
    <s v="BlackWhite"/>
    <s v="Şimal-qərb"/>
    <s v="Gəncə"/>
    <d v="2021-10-11T18:00:00"/>
  </r>
  <r>
    <s v="Bağışov Elnur İbad"/>
    <s v="Satış meneceri"/>
    <x v="0"/>
    <x v="30"/>
    <n v="31"/>
    <n v="13"/>
    <n v="403"/>
    <s v="BlackWhite"/>
    <s v="Şimal-qərb"/>
    <s v="Gəncə"/>
    <d v="2021-10-11T19:12:00"/>
  </r>
  <r>
    <s v="Orucov Teymur Rəşad"/>
    <s v="Satış meneceri"/>
    <x v="0"/>
    <x v="32"/>
    <n v="119"/>
    <n v="5"/>
    <n v="595"/>
    <s v="Elba"/>
    <s v="Şimal-qərb"/>
    <s v="Gəncə"/>
    <d v="2021-10-11T20:24:00"/>
  </r>
  <r>
    <s v="Mustafayeva Sona Abdulla"/>
    <s v="Satış nümayəndəsi"/>
    <x v="2"/>
    <x v="3"/>
    <n v="40"/>
    <n v="143"/>
    <n v="5720"/>
    <s v="ABC"/>
    <s v="Şərq"/>
    <s v="Bakı"/>
    <d v="2021-10-11T21:36:00"/>
  </r>
  <r>
    <s v="Abdullayev Tahir Nurlan"/>
    <s v="Satış nümayəndəsi"/>
    <x v="1"/>
    <x v="7"/>
    <n v="65"/>
    <n v="13"/>
    <n v="845"/>
    <s v="Albana"/>
    <s v="Şimal-qərb"/>
    <s v="Ağstafa"/>
    <d v="2021-10-11T22:48:00"/>
  </r>
  <r>
    <s v="Sabilov Ayaz Teymur"/>
    <s v="Satış nümayəndəsi"/>
    <x v="2"/>
    <x v="20"/>
    <n v="89"/>
    <n v="122"/>
    <n v="10858"/>
    <s v="Future"/>
    <s v="Şimal-qərb"/>
    <s v="Gəncə"/>
    <d v="2021-10-12T00:00:00"/>
  </r>
  <r>
    <s v="Sabilov Ayaz Teymur"/>
    <s v="Satış nümayəndəsi"/>
    <x v="1"/>
    <x v="29"/>
    <n v="133"/>
    <n v="18"/>
    <n v="2394"/>
    <s v="AZtotal"/>
    <s v="Şərq"/>
    <s v="Sumqayıt"/>
    <d v="2021-10-12T01:12:00"/>
  </r>
  <r>
    <s v="Abdullayev Tahir Nurlan"/>
    <s v="Satış nümayəndəsi"/>
    <x v="2"/>
    <x v="3"/>
    <n v="40"/>
    <n v="55"/>
    <n v="2200"/>
    <s v="Zoom"/>
    <s v="Şimal-qərb"/>
    <s v="Şəmkir"/>
    <d v="2021-10-12T02:24:00"/>
  </r>
  <r>
    <s v="Abdullayev Tahir Nurlan"/>
    <s v="Satış nümayəndəsi"/>
    <x v="0"/>
    <x v="2"/>
    <n v="38"/>
    <n v="7"/>
    <n v="266"/>
    <s v="Sansor"/>
    <s v="Şimal-qərb"/>
    <s v="Şəmkir"/>
    <d v="2021-10-12T03:36:00"/>
  </r>
  <r>
    <s v="Orucov Teymur Rəşad"/>
    <s v="Satış meneceri"/>
    <x v="3"/>
    <x v="46"/>
    <n v="36"/>
    <n v="4"/>
    <n v="144"/>
    <s v="Number"/>
    <s v="Şimal-qərb"/>
    <s v="Gəncə"/>
    <d v="2021-10-12T04:48:00"/>
  </r>
  <r>
    <s v="Bağışov Elnur İbad"/>
    <s v="Satış meneceri"/>
    <x v="2"/>
    <x v="34"/>
    <n v="68"/>
    <n v="101"/>
    <n v="6868"/>
    <s v="Inshaatgold"/>
    <s v="Şimal-şərq"/>
    <s v="Xaçmaz"/>
    <d v="2021-10-12T06:00:00"/>
  </r>
  <r>
    <s v="Bağırov Seymur Orxan"/>
    <s v="Satış meneceri"/>
    <x v="1"/>
    <x v="37"/>
    <n v="87"/>
    <n v="13"/>
    <n v="1131"/>
    <s v="Pero"/>
    <s v="Şimal-şərq"/>
    <s v="Quba"/>
    <d v="2021-10-12T07:12:00"/>
  </r>
  <r>
    <s v="Mustafayeva Sona Abdulla"/>
    <s v="Satış nümayəndəsi"/>
    <x v="3"/>
    <x v="27"/>
    <n v="43"/>
    <n v="12"/>
    <n v="516"/>
    <s v="Inshaatgold"/>
    <s v="Şimal-şərq"/>
    <s v="Xaçmaz"/>
    <d v="2021-10-12T08:24:00"/>
  </r>
  <r>
    <s v="Bağışov Elnur İbad"/>
    <s v="Satış meneceri"/>
    <x v="0"/>
    <x v="35"/>
    <n v="69"/>
    <n v="52"/>
    <n v="3588"/>
    <s v="Ilmano"/>
    <s v="Şərq"/>
    <s v="Bakı"/>
    <d v="2021-10-12T09:36:00"/>
  </r>
  <r>
    <s v="Mustafayeva Sona Abdulla"/>
    <s v="Satış nümayəndəsi"/>
    <x v="3"/>
    <x v="48"/>
    <n v="73"/>
    <n v="41"/>
    <n v="2993"/>
    <s v="Zoom"/>
    <s v="Şimal-qərb"/>
    <s v="Şəmkir"/>
    <d v="2021-10-12T10:48:00"/>
  </r>
  <r>
    <s v="Mustafayeva Sona Abdulla"/>
    <s v="Satış nümayəndəsi"/>
    <x v="3"/>
    <x v="44"/>
    <n v="28"/>
    <n v="11"/>
    <n v="308"/>
    <s v="ABC"/>
    <s v="Şərq"/>
    <s v="Bakı"/>
    <d v="2021-10-12T12:00:00"/>
  </r>
  <r>
    <s v="Bağışov Elnur İbad"/>
    <s v="Satış meneceri"/>
    <x v="0"/>
    <x v="17"/>
    <n v="83"/>
    <n v="4"/>
    <n v="332"/>
    <s v="Zoom"/>
    <s v="Şimal-qərb"/>
    <s v="Şəmkir"/>
    <d v="2021-10-12T13:12:00"/>
  </r>
  <r>
    <s v="Sabilov Ayaz Teymur"/>
    <s v="Satış nümayəndəsi"/>
    <x v="0"/>
    <x v="26"/>
    <n v="6"/>
    <n v="1859"/>
    <n v="11154"/>
    <s v="Future"/>
    <s v="Şimal-qərb"/>
    <s v="Gəncə"/>
    <d v="2021-10-12T14:24:00"/>
  </r>
  <r>
    <s v="Bağışov Elnur İbad"/>
    <s v="Satış meneceri"/>
    <x v="1"/>
    <x v="21"/>
    <n v="128"/>
    <n v="11"/>
    <n v="1408"/>
    <s v="Ilmano"/>
    <s v="Şərq"/>
    <s v="Bakı"/>
    <d v="2021-10-12T15:36:00"/>
  </r>
  <r>
    <s v="Bağışov Elnur İbad"/>
    <s v="Satış meneceri"/>
    <x v="3"/>
    <x v="41"/>
    <n v="107"/>
    <n v="8"/>
    <n v="856"/>
    <s v="Azgold"/>
    <s v="Şimal"/>
    <s v="Qəbələ"/>
    <d v="2021-10-12T16:48:00"/>
  </r>
  <r>
    <s v="Əliyeva Röya Əli"/>
    <s v="Satış nümayəndəsi"/>
    <x v="2"/>
    <x v="33"/>
    <n v="47"/>
    <n v="1"/>
    <n v="47"/>
    <s v="Lebima"/>
    <s v="Şimal-şərq"/>
    <s v="Qusar"/>
    <d v="2021-10-12T18:00:00"/>
  </r>
  <r>
    <s v="Sabilov Ayaz Teymur"/>
    <s v="Satış nümayəndəsi"/>
    <x v="3"/>
    <x v="13"/>
    <n v="130"/>
    <n v="8"/>
    <n v="1040"/>
    <s v="BlackWhite"/>
    <s v="Şimal-qərb"/>
    <s v="Gəncə"/>
    <d v="2021-10-12T19:12:00"/>
  </r>
  <r>
    <s v="Mustafayeva Sona Abdulla"/>
    <s v="Satış nümayəndəsi"/>
    <x v="0"/>
    <x v="5"/>
    <n v="121"/>
    <n v="98"/>
    <n v="11858"/>
    <s v="Invest"/>
    <s v="Şərq"/>
    <s v="Bakı"/>
    <d v="2021-10-12T20:24:00"/>
  </r>
  <r>
    <s v="Sabilov Ayaz Teymur"/>
    <s v="Satış nümayəndəsi"/>
    <x v="4"/>
    <x v="49"/>
    <n v="50"/>
    <n v="132"/>
    <n v="6600"/>
    <s v="Ultra"/>
    <s v="Cənub"/>
    <s v="Nefçala"/>
    <d v="2021-10-12T21:36:00"/>
  </r>
  <r>
    <s v="Abdullayev Tahir Nurlan"/>
    <s v="Satış nümayəndəsi"/>
    <x v="3"/>
    <x v="25"/>
    <n v="67"/>
    <n v="1"/>
    <n v="67"/>
    <s v="BlackWhite"/>
    <s v="Şimal-qərb"/>
    <s v="Gəncə"/>
    <d v="2021-10-12T22:48:00"/>
  </r>
  <r>
    <s v="Abdullayev Tahir Nurlan"/>
    <s v="Satış nümayəndəsi"/>
    <x v="2"/>
    <x v="34"/>
    <n v="68"/>
    <n v="100"/>
    <n v="6800"/>
    <s v="Number"/>
    <s v="Şimal-qərb"/>
    <s v="Gəncə"/>
    <d v="2021-10-13T00:00:00"/>
  </r>
  <r>
    <s v="Abdullayev Tahir Nurlan"/>
    <s v="Satış nümayəndəsi"/>
    <x v="2"/>
    <x v="34"/>
    <n v="68"/>
    <n v="98"/>
    <n v="6664"/>
    <s v="Albana"/>
    <s v="Şimal-qərb"/>
    <s v="Ağstafa"/>
    <d v="2021-10-13T01:12:00"/>
  </r>
  <r>
    <s v="Bağırov Seymur Orxan"/>
    <s v="Satış meneceri"/>
    <x v="1"/>
    <x v="8"/>
    <n v="50"/>
    <n v="11"/>
    <n v="550"/>
    <s v="BlackWhite"/>
    <s v="Şimal-qərb"/>
    <s v="Gəncə"/>
    <d v="2021-10-13T02:24:00"/>
  </r>
  <r>
    <s v="Əliyeva Röya Əli"/>
    <s v="Satış nümayəndəsi"/>
    <x v="3"/>
    <x v="25"/>
    <n v="67"/>
    <n v="6"/>
    <n v="402"/>
    <s v="Alfa"/>
    <s v="Şimal-qərb"/>
    <s v="Şəmkir"/>
    <d v="2021-10-13T03:36:00"/>
  </r>
  <r>
    <s v="Əliyeva Röya Əli"/>
    <s v="Satış nümayəndəsi"/>
    <x v="1"/>
    <x v="22"/>
    <n v="101"/>
    <n v="13"/>
    <n v="1313"/>
    <s v="Invest"/>
    <s v="Şərq"/>
    <s v="Bakı"/>
    <d v="2021-10-13T04:48:00"/>
  </r>
  <r>
    <s v="Abdullayev Tahir Nurlan"/>
    <s v="Satış nümayəndəsi"/>
    <x v="0"/>
    <x v="32"/>
    <n v="119"/>
    <n v="9"/>
    <n v="1071"/>
    <s v="BlackWhite"/>
    <s v="Şimal-qərb"/>
    <s v="Gəncə"/>
    <d v="2021-10-13T06:00:00"/>
  </r>
  <r>
    <s v="Mustafayeva Sona Abdulla"/>
    <s v="Satış nümayəndəsi"/>
    <x v="0"/>
    <x v="0"/>
    <n v="98"/>
    <n v="14"/>
    <n v="1372"/>
    <s v="Sansor"/>
    <s v="Şimal-qərb"/>
    <s v="Şəmkir"/>
    <d v="2021-10-13T07:12:00"/>
  </r>
  <r>
    <s v="Orucov Teymur Rəşad"/>
    <s v="Satış meneceri"/>
    <x v="0"/>
    <x v="32"/>
    <n v="119"/>
    <n v="8"/>
    <n v="952"/>
    <s v="Lebima"/>
    <s v="Şimal-şərq"/>
    <s v="Qusar"/>
    <d v="2021-10-13T08:24:00"/>
  </r>
  <r>
    <s v="Bağışov Elnur İbad"/>
    <s v="Satış meneceri"/>
    <x v="3"/>
    <x v="18"/>
    <n v="142"/>
    <n v="7"/>
    <n v="994"/>
    <s v="Alfa"/>
    <s v="Şimal-qərb"/>
    <s v="Şəmkir"/>
    <d v="2021-10-13T09:36:00"/>
  </r>
  <r>
    <s v="Əliyev İlqar Samir"/>
    <s v="Satış meneceri"/>
    <x v="1"/>
    <x v="31"/>
    <n v="77"/>
    <n v="8"/>
    <n v="616"/>
    <s v="Ilmano"/>
    <s v="Şərq"/>
    <s v="Bakı"/>
    <d v="2021-10-13T10:48:00"/>
  </r>
  <r>
    <s v="Əliyeva Röya Əli"/>
    <s v="Satış nümayəndəsi"/>
    <x v="0"/>
    <x v="30"/>
    <n v="31"/>
    <n v="14"/>
    <n v="434"/>
    <s v="Pero"/>
    <s v="Şimal-şərq"/>
    <s v="Quba"/>
    <d v="2021-10-13T12:00:00"/>
  </r>
  <r>
    <s v="Əliyev İlqar Samir"/>
    <s v="Satış meneceri"/>
    <x v="1"/>
    <x v="9"/>
    <n v="98"/>
    <n v="9"/>
    <n v="882"/>
    <s v="Inshaatgold"/>
    <s v="Şimal-şərq"/>
    <s v="Xaçmaz"/>
    <d v="2021-10-13T13:12:00"/>
  </r>
  <r>
    <s v="Sabilov Ayaz Teymur"/>
    <s v="Satış nümayəndəsi"/>
    <x v="4"/>
    <x v="49"/>
    <n v="50"/>
    <n v="131"/>
    <n v="6550"/>
    <s v="BlackWhite"/>
    <s v="Şimal-qərb"/>
    <s v="Gəncə"/>
    <d v="2021-10-13T14:24:00"/>
  </r>
  <r>
    <s v="Əliyeva Röya Əli"/>
    <s v="Satış nümayəndəsi"/>
    <x v="1"/>
    <x v="31"/>
    <n v="77"/>
    <n v="10"/>
    <n v="770"/>
    <s v="Zoom"/>
    <s v="Şimal-qərb"/>
    <s v="Şəmkir"/>
    <d v="2021-10-13T15:36:00"/>
  </r>
  <r>
    <s v="Bağışov Elnur İbad"/>
    <s v="Satış meneceri"/>
    <x v="2"/>
    <x v="36"/>
    <n v="73"/>
    <n v="8"/>
    <n v="584"/>
    <s v="Future"/>
    <s v="Şimal-qərb"/>
    <s v="Gəncə"/>
    <d v="2021-10-13T16:48:00"/>
  </r>
  <r>
    <s v="Bağışov Elnur İbad"/>
    <s v="Satış meneceri"/>
    <x v="2"/>
    <x v="42"/>
    <n v="47"/>
    <n v="7"/>
    <n v="329"/>
    <s v="Ultra"/>
    <s v="Cənub"/>
    <s v="Nefçala"/>
    <d v="2021-10-13T18:00:00"/>
  </r>
  <r>
    <s v="Bağışov Elnur İbad"/>
    <s v="Satış meneceri"/>
    <x v="2"/>
    <x v="39"/>
    <n v="85"/>
    <n v="10"/>
    <n v="850"/>
    <s v="Zoom"/>
    <s v="Şimal-qərb"/>
    <s v="Şəmkir"/>
    <d v="2021-10-13T19:12:00"/>
  </r>
  <r>
    <s v="Orucov Teymur Rəşad"/>
    <s v="Satış meneceri"/>
    <x v="2"/>
    <x v="42"/>
    <n v="47"/>
    <n v="3"/>
    <n v="141"/>
    <s v="Number"/>
    <s v="Şimal-qərb"/>
    <s v="Gəncə"/>
    <d v="2021-10-13T20:24:00"/>
  </r>
  <r>
    <s v="Orucov Teymur Rəşad"/>
    <s v="Satış meneceri"/>
    <x v="0"/>
    <x v="5"/>
    <n v="121"/>
    <n v="66"/>
    <n v="7986"/>
    <s v="Zoom"/>
    <s v="Şimal-qərb"/>
    <s v="Şəmkir"/>
    <d v="2021-10-13T21:36:00"/>
  </r>
  <r>
    <s v="Əliyev İlqar Samir"/>
    <s v="Satış meneceri"/>
    <x v="1"/>
    <x v="4"/>
    <n v="104"/>
    <n v="5"/>
    <n v="520"/>
    <s v="Sensora"/>
    <s v="Şərq"/>
    <s v="Xırdalan"/>
    <d v="2021-10-13T22:48:00"/>
  </r>
  <r>
    <s v="Mustafayeva Sona Abdulla"/>
    <s v="Satış nümayəndəsi"/>
    <x v="1"/>
    <x v="4"/>
    <n v="104"/>
    <n v="7"/>
    <n v="728"/>
    <s v="Number"/>
    <s v="Şimal-qərb"/>
    <s v="Gəncə"/>
    <d v="2021-10-14T00:00:00"/>
  </r>
  <r>
    <s v="Sabilov Ayaz Teymur"/>
    <s v="Satış nümayəndəsi"/>
    <x v="1"/>
    <x v="12"/>
    <n v="121"/>
    <n v="6"/>
    <n v="726"/>
    <s v="Standart"/>
    <s v="Şimal"/>
    <s v="İsmayıllı"/>
    <d v="2021-10-14T01:12:00"/>
  </r>
  <r>
    <s v="Bağışov Elnur İbad"/>
    <s v="Satış meneceri"/>
    <x v="2"/>
    <x v="39"/>
    <n v="85"/>
    <n v="8"/>
    <n v="680"/>
    <s v="Zoom"/>
    <s v="Şimal-qərb"/>
    <s v="Şəmkir"/>
    <d v="2021-10-14T02:24:00"/>
  </r>
  <r>
    <s v="Əliyev İlqar Samir"/>
    <s v="Satış meneceri"/>
    <x v="4"/>
    <x v="47"/>
    <n v="134"/>
    <n v="56"/>
    <n v="7504"/>
    <s v="Pero"/>
    <s v="Şimal-şərq"/>
    <s v="Quba"/>
    <d v="2021-10-14T03:36:00"/>
  </r>
  <r>
    <s v="Əliyev İlqar Samir"/>
    <s v="Satış meneceri"/>
    <x v="0"/>
    <x v="35"/>
    <n v="69"/>
    <n v="57"/>
    <n v="3933"/>
    <s v="Sensora"/>
    <s v="Şərq"/>
    <s v="Xırdalan"/>
    <d v="2021-10-14T04:48:00"/>
  </r>
  <r>
    <s v="Əliyev İlqar Samir"/>
    <s v="Satış meneceri"/>
    <x v="3"/>
    <x v="28"/>
    <n v="27"/>
    <n v="34"/>
    <n v="918"/>
    <s v="Zoom"/>
    <s v="Şimal-qərb"/>
    <s v="Şəmkir"/>
    <d v="2021-10-14T06:00:00"/>
  </r>
  <r>
    <s v="Sabilov Ayaz Teymur"/>
    <s v="Satış nümayəndəsi"/>
    <x v="0"/>
    <x v="14"/>
    <n v="47"/>
    <n v="14"/>
    <n v="658"/>
    <s v="Inshaatgold"/>
    <s v="Şimal-şərq"/>
    <s v="Xaçmaz"/>
    <d v="2021-10-14T07:12:00"/>
  </r>
  <r>
    <s v="Bağışov Elnur İbad"/>
    <s v="Satış meneceri"/>
    <x v="3"/>
    <x v="19"/>
    <n v="70"/>
    <n v="18"/>
    <n v="1260"/>
    <s v="BlackWhite"/>
    <s v="Şimal-qərb"/>
    <s v="Gəncə"/>
    <d v="2021-10-14T08:24:00"/>
  </r>
  <r>
    <s v="Əliyeva Röya Əli"/>
    <s v="Satış nümayəndəsi"/>
    <x v="3"/>
    <x v="11"/>
    <n v="146"/>
    <n v="7"/>
    <n v="1022"/>
    <s v="Elba"/>
    <s v="Şimal-qərb"/>
    <s v="Gəncə"/>
    <d v="2021-10-14T09:36:00"/>
  </r>
  <r>
    <s v="Abdullayev Tahir Nurlan"/>
    <s v="Satış nümayəndəsi"/>
    <x v="1"/>
    <x v="21"/>
    <n v="128"/>
    <n v="6"/>
    <n v="768"/>
    <s v="ABC"/>
    <s v="Şərq"/>
    <s v="Bakı"/>
    <d v="2021-10-14T10:48:00"/>
  </r>
  <r>
    <s v="Əliyeva Röya Əli"/>
    <s v="Satış nümayəndəsi"/>
    <x v="4"/>
    <x v="49"/>
    <n v="50"/>
    <n v="132"/>
    <n v="6600"/>
    <s v="Standart"/>
    <s v="Şimal"/>
    <s v="İsmayıllı"/>
    <d v="2021-10-14T12:00:00"/>
  </r>
  <r>
    <s v="Əliyeva Röya Əli"/>
    <s v="Satış nümayəndəsi"/>
    <x v="3"/>
    <x v="15"/>
    <n v="115"/>
    <n v="6"/>
    <n v="690"/>
    <s v="Standart"/>
    <s v="Şimal"/>
    <s v="İsmayıllı"/>
    <d v="2021-10-14T13:12:00"/>
  </r>
  <r>
    <s v="Sabilov Ayaz Teymur"/>
    <s v="Satış nümayəndəsi"/>
    <x v="4"/>
    <x v="47"/>
    <n v="134"/>
    <n v="58"/>
    <n v="7772"/>
    <s v="Ilmano"/>
    <s v="Şərq"/>
    <s v="Bakı"/>
    <d v="2021-10-14T14:24:00"/>
  </r>
  <r>
    <s v="Orucov Teymur Rəşad"/>
    <s v="Satış meneceri"/>
    <x v="1"/>
    <x v="37"/>
    <n v="87"/>
    <n v="6"/>
    <n v="522"/>
    <s v="Ilpatio"/>
    <s v="Şərq"/>
    <s v="Bakı"/>
    <d v="2021-10-14T15:36:00"/>
  </r>
  <r>
    <s v="Əliyev İlqar Samir"/>
    <s v="Satış meneceri"/>
    <x v="0"/>
    <x v="35"/>
    <n v="69"/>
    <n v="56"/>
    <n v="3864"/>
    <s v="Pero"/>
    <s v="Şimal-şərq"/>
    <s v="Quba"/>
    <d v="2021-10-14T16:48:00"/>
  </r>
  <r>
    <s v="Bağırov Seymur Orxan"/>
    <s v="Satış meneceri"/>
    <x v="1"/>
    <x v="12"/>
    <n v="121"/>
    <n v="5"/>
    <n v="605"/>
    <s v="Sinan"/>
    <s v="Cənub"/>
    <s v="Biləsuvar"/>
    <d v="2021-10-14T18:00:00"/>
  </r>
  <r>
    <s v="Abdullayev Tahir Nurlan"/>
    <s v="Satış nümayəndəsi"/>
    <x v="1"/>
    <x v="23"/>
    <n v="40"/>
    <n v="10"/>
    <n v="400"/>
    <s v="Diema"/>
    <s v="Şimal-qərb"/>
    <s v="Ağstafa"/>
    <d v="2021-10-14T19:12:00"/>
  </r>
  <r>
    <s v="Əliyev İlqar Samir"/>
    <s v="Satış meneceri"/>
    <x v="2"/>
    <x v="36"/>
    <n v="73"/>
    <n v="8"/>
    <n v="584"/>
    <s v="BlackWhite"/>
    <s v="Şimal-qərb"/>
    <s v="Gəncə"/>
    <d v="2021-10-14T20:24:00"/>
  </r>
  <r>
    <s v="Əliyeva Röya Əli"/>
    <s v="Satış nümayəndəsi"/>
    <x v="3"/>
    <x v="15"/>
    <n v="115"/>
    <n v="8"/>
    <n v="920"/>
    <s v="Albana"/>
    <s v="Şimal-qərb"/>
    <s v="Ağstafa"/>
    <d v="2021-10-14T21:36:00"/>
  </r>
  <r>
    <s v="Mustafayeva Sona Abdulla"/>
    <s v="Satış nümayəndəsi"/>
    <x v="2"/>
    <x v="38"/>
    <n v="131"/>
    <n v="9"/>
    <n v="1179"/>
    <s v="Invest"/>
    <s v="Şərq"/>
    <s v="Bakı"/>
    <d v="2021-10-14T22:48:00"/>
  </r>
  <r>
    <s v="Abdullayev Tahir Nurlan"/>
    <s v="Satış nümayəndəsi"/>
    <x v="2"/>
    <x v="45"/>
    <n v="105"/>
    <n v="13"/>
    <n v="1365"/>
    <s v="Albana"/>
    <s v="Şimal-qərb"/>
    <s v="Ağstafa"/>
    <d v="2021-10-15T00:00:00"/>
  </r>
  <r>
    <s v="Əliyev İlqar Samir"/>
    <s v="Satış meneceri"/>
    <x v="3"/>
    <x v="13"/>
    <n v="130"/>
    <n v="5"/>
    <n v="650"/>
    <s v="Future"/>
    <s v="Şimal-qərb"/>
    <s v="Gəncə"/>
    <d v="2021-10-15T01:12:00"/>
  </r>
  <r>
    <s v="Bağışov Elnur İbad"/>
    <s v="Satış meneceri"/>
    <x v="1"/>
    <x v="37"/>
    <n v="87"/>
    <n v="9"/>
    <n v="783"/>
    <s v="Azgold"/>
    <s v="Şimal"/>
    <s v="Qəbələ"/>
    <d v="2021-10-15T02:24:00"/>
  </r>
  <r>
    <s v="Orucov Teymur Rəşad"/>
    <s v="Satış meneceri"/>
    <x v="2"/>
    <x v="20"/>
    <n v="89"/>
    <n v="125"/>
    <n v="11125"/>
    <s v="Number"/>
    <s v="Şimal-qərb"/>
    <s v="Gəncə"/>
    <d v="2021-10-15T03:36:00"/>
  </r>
  <r>
    <s v="Əliyeva Röya Əli"/>
    <s v="Satış nümayəndəsi"/>
    <x v="0"/>
    <x v="40"/>
    <n v="128"/>
    <n v="5"/>
    <n v="640"/>
    <s v="Pero"/>
    <s v="Şimal-şərq"/>
    <s v="Quba"/>
    <d v="2021-10-15T04:48:00"/>
  </r>
  <r>
    <s v="Mustafayeva Sona Abdulla"/>
    <s v="Satış nümayəndəsi"/>
    <x v="1"/>
    <x v="31"/>
    <n v="77"/>
    <n v="6"/>
    <n v="462"/>
    <s v="Trim"/>
    <s v="Şimal"/>
    <s v="Zaqatala"/>
    <d v="2021-10-15T06:00:00"/>
  </r>
  <r>
    <s v="Sabilov Ayaz Teymur"/>
    <s v="Satış nümayəndəsi"/>
    <x v="3"/>
    <x v="25"/>
    <n v="67"/>
    <n v="4"/>
    <n v="268"/>
    <s v="IzAst"/>
    <s v="Şərq"/>
    <s v="Sumqayıt"/>
    <d v="2021-10-15T07:12:00"/>
  </r>
  <r>
    <s v="Əliyev İlqar Samir"/>
    <s v="Satış meneceri"/>
    <x v="2"/>
    <x v="34"/>
    <n v="68"/>
    <n v="103"/>
    <n v="7004"/>
    <s v="AZstar"/>
    <s v="Şimal-şərq"/>
    <s v="Quba"/>
    <d v="2021-10-15T08:24:00"/>
  </r>
  <r>
    <s v="Bağırov Seymur Orxan"/>
    <s v="Satış meneceri"/>
    <x v="1"/>
    <x v="12"/>
    <n v="121"/>
    <n v="6"/>
    <n v="726"/>
    <s v="Albana"/>
    <s v="Şimal-qərb"/>
    <s v="Ağstafa"/>
    <d v="2021-10-15T09:36:00"/>
  </r>
  <r>
    <s v="Əliyeva Röya Əli"/>
    <s v="Satış nümayəndəsi"/>
    <x v="0"/>
    <x v="26"/>
    <n v="6"/>
    <n v="174"/>
    <n v="1044"/>
    <s v="Albana"/>
    <s v="Şimal-qərb"/>
    <s v="Ağstafa"/>
    <d v="2021-10-15T10:48:00"/>
  </r>
  <r>
    <s v="Bağışov Elnur İbad"/>
    <s v="Satış meneceri"/>
    <x v="0"/>
    <x v="5"/>
    <n v="121"/>
    <n v="21"/>
    <n v="2541"/>
    <s v="Ilmano"/>
    <s v="Şərq"/>
    <s v="Bakı"/>
    <d v="2021-10-15T12:00:00"/>
  </r>
  <r>
    <s v="Əliyev İlqar Samir"/>
    <s v="Satış meneceri"/>
    <x v="3"/>
    <x v="6"/>
    <n v="121"/>
    <n v="55"/>
    <n v="6655"/>
    <s v="IzAst"/>
    <s v="Şərq"/>
    <s v="Sumqayıt"/>
    <d v="2021-10-15T13:12:00"/>
  </r>
  <r>
    <s v="Bağırov Seymur Orxan"/>
    <s v="Satış meneceri"/>
    <x v="0"/>
    <x v="30"/>
    <n v="31"/>
    <n v="13"/>
    <n v="403"/>
    <s v="Ilpatio"/>
    <s v="Şərq"/>
    <s v="Bakı"/>
    <d v="2021-10-15T14:24:00"/>
  </r>
  <r>
    <s v="Sabilov Ayaz Teymur"/>
    <s v="Satış nümayəndəsi"/>
    <x v="1"/>
    <x v="8"/>
    <n v="50"/>
    <n v="10"/>
    <n v="500"/>
    <s v="Number"/>
    <s v="Şimal-qərb"/>
    <s v="Gəncə"/>
    <d v="2021-10-15T15:36:00"/>
  </r>
  <r>
    <s v="Sabilov Ayaz Teymur"/>
    <s v="Satış nümayəndəsi"/>
    <x v="1"/>
    <x v="1"/>
    <n v="145"/>
    <n v="11"/>
    <n v="1595"/>
    <s v="ABC"/>
    <s v="Şərq"/>
    <s v="Bakı"/>
    <d v="2021-10-15T16:48:00"/>
  </r>
  <r>
    <s v="Sabilov Ayaz Teymur"/>
    <s v="Satış nümayəndəsi"/>
    <x v="1"/>
    <x v="8"/>
    <n v="50"/>
    <n v="10"/>
    <n v="500"/>
    <s v="Number"/>
    <s v="Şimal-qərb"/>
    <s v="Gəncə"/>
    <d v="2021-10-15T18:00:00"/>
  </r>
  <r>
    <s v="Abdullayev Tahir Nurlan"/>
    <s v="Satış nümayəndəsi"/>
    <x v="1"/>
    <x v="21"/>
    <n v="128"/>
    <n v="11"/>
    <n v="1408"/>
    <s v="Ilmano"/>
    <s v="Şərq"/>
    <s v="Bakı"/>
    <d v="2021-10-15T19:12:00"/>
  </r>
  <r>
    <s v="Əliyev İlqar Samir"/>
    <s v="Satış meneceri"/>
    <x v="3"/>
    <x v="19"/>
    <n v="70"/>
    <n v="18"/>
    <n v="1260"/>
    <s v="BlackWhite"/>
    <s v="Şimal-qərb"/>
    <s v="Gəncə"/>
    <d v="2021-10-15T20:24:00"/>
  </r>
  <r>
    <s v="Sabilov Ayaz Teymur"/>
    <s v="Satış nümayəndəsi"/>
    <x v="0"/>
    <x v="0"/>
    <n v="98"/>
    <n v="15"/>
    <n v="1470"/>
    <s v="BlackWhite"/>
    <s v="Şimal-qərb"/>
    <s v="Gəncə"/>
    <d v="2021-10-15T21:36:00"/>
  </r>
  <r>
    <s v="Sabilov Ayaz Teymur"/>
    <s v="Satış nümayəndəsi"/>
    <x v="2"/>
    <x v="20"/>
    <n v="89"/>
    <n v="119"/>
    <n v="10591"/>
    <s v="Caspello"/>
    <s v="Cənub"/>
    <s v="Lənkəran"/>
    <d v="2021-10-15T22:48:00"/>
  </r>
  <r>
    <s v="Sabilov Ayaz Teymur"/>
    <s v="Satış nümayəndəsi"/>
    <x v="2"/>
    <x v="34"/>
    <n v="68"/>
    <n v="101"/>
    <n v="6868"/>
    <s v="Albana"/>
    <s v="Şimal-qərb"/>
    <s v="Ağstafa"/>
    <d v="2021-10-16T00:00:00"/>
  </r>
  <r>
    <s v="Bağışov Elnur İbad"/>
    <s v="Satış meneceri"/>
    <x v="1"/>
    <x v="31"/>
    <n v="77"/>
    <n v="5"/>
    <n v="385"/>
    <s v="Azgold"/>
    <s v="Şimal"/>
    <s v="Qəbələ"/>
    <d v="2021-10-16T01:12:00"/>
  </r>
  <r>
    <s v="Bağışov Elnur İbad"/>
    <s v="Satış meneceri"/>
    <x v="3"/>
    <x v="13"/>
    <n v="130"/>
    <n v="4"/>
    <n v="520"/>
    <s v="BlackWhite"/>
    <s v="Şimal-qərb"/>
    <s v="Gəncə"/>
    <d v="2021-10-16T02:24:00"/>
  </r>
  <r>
    <s v="Bağırov Seymur Orxan"/>
    <s v="Satış meneceri"/>
    <x v="2"/>
    <x v="36"/>
    <n v="73"/>
    <n v="11"/>
    <n v="803"/>
    <s v="Elba"/>
    <s v="Şimal-qərb"/>
    <s v="Gəncə"/>
    <d v="2021-10-16T03:36:00"/>
  </r>
  <r>
    <s v="Bağışov Elnur İbad"/>
    <s v="Satış meneceri"/>
    <x v="0"/>
    <x v="14"/>
    <n v="47"/>
    <n v="12"/>
    <n v="564"/>
    <s v="Albana"/>
    <s v="Şimal-qərb"/>
    <s v="Ağstafa"/>
    <d v="2021-10-16T04:48:00"/>
  </r>
  <r>
    <s v="Orucov Teymur Rəşad"/>
    <s v="Satış meneceri"/>
    <x v="1"/>
    <x v="37"/>
    <n v="87"/>
    <n v="13"/>
    <n v="1131"/>
    <s v="Zoom"/>
    <s v="Şimal-qərb"/>
    <s v="Şəmkir"/>
    <d v="2021-10-16T06:00:00"/>
  </r>
  <r>
    <s v="Əliyev İlqar Samir"/>
    <s v="Satış meneceri"/>
    <x v="3"/>
    <x v="25"/>
    <n v="67"/>
    <n v="4"/>
    <n v="268"/>
    <s v="Albana"/>
    <s v="Şimal-qərb"/>
    <s v="Ağstafa"/>
    <d v="2021-10-16T07:12:00"/>
  </r>
  <r>
    <s v="Bağırov Seymur Orxan"/>
    <s v="Satış meneceri"/>
    <x v="2"/>
    <x v="16"/>
    <n v="107"/>
    <n v="11"/>
    <n v="1177"/>
    <s v="Invest"/>
    <s v="Şərq"/>
    <s v="Bakı"/>
    <d v="2021-10-16T08:24:00"/>
  </r>
  <r>
    <s v="Sabilov Ayaz Teymur"/>
    <s v="Satış nümayəndəsi"/>
    <x v="1"/>
    <x v="1"/>
    <n v="145"/>
    <n v="3"/>
    <n v="435"/>
    <s v="Number"/>
    <s v="Şimal-qərb"/>
    <s v="Gəncə"/>
    <d v="2021-10-16T09:36:00"/>
  </r>
  <r>
    <s v="Bağırov Seymur Orxan"/>
    <s v="Satış meneceri"/>
    <x v="4"/>
    <x v="43"/>
    <n v="16"/>
    <n v="144"/>
    <n v="2304"/>
    <s v="Standart"/>
    <s v="Şimal"/>
    <s v="İsmayıllı"/>
    <d v="2021-10-16T10:48:00"/>
  </r>
  <r>
    <s v="Əliyev İlqar Samir"/>
    <s v="Satış meneceri"/>
    <x v="1"/>
    <x v="8"/>
    <n v="50"/>
    <n v="8"/>
    <n v="400"/>
    <s v="Invest"/>
    <s v="Şərq"/>
    <s v="Bakı"/>
    <d v="2021-10-16T12:00:00"/>
  </r>
  <r>
    <s v="Orucov Teymur Rəşad"/>
    <s v="Satış meneceri"/>
    <x v="3"/>
    <x v="11"/>
    <n v="146"/>
    <n v="12"/>
    <n v="1752"/>
    <s v="BlackWhite"/>
    <s v="Şimal-qərb"/>
    <s v="Gəncə"/>
    <d v="2021-10-16T13:12:00"/>
  </r>
  <r>
    <s v="Mustafayeva Sona Abdulla"/>
    <s v="Satış nümayəndəsi"/>
    <x v="2"/>
    <x v="45"/>
    <n v="105"/>
    <n v="13"/>
    <n v="1365"/>
    <s v="Number"/>
    <s v="Şimal-qərb"/>
    <s v="Gəncə"/>
    <d v="2021-10-16T14:24:00"/>
  </r>
  <r>
    <s v="Bağırov Seymur Orxan"/>
    <s v="Satış meneceri"/>
    <x v="1"/>
    <x v="7"/>
    <n v="65"/>
    <n v="17"/>
    <n v="1105"/>
    <s v="Ilpatio"/>
    <s v="Şərq"/>
    <s v="Bakı"/>
    <d v="2021-10-16T15:36:00"/>
  </r>
  <r>
    <s v="Mustafayeva Sona Abdulla"/>
    <s v="Satış nümayəndəsi"/>
    <x v="2"/>
    <x v="36"/>
    <n v="73"/>
    <n v="11"/>
    <n v="803"/>
    <s v="Elba"/>
    <s v="Şimal-qərb"/>
    <s v="Gəncə"/>
    <d v="2021-10-16T16:48:00"/>
  </r>
  <r>
    <s v="Əliyev İlqar Samir"/>
    <s v="Satış meneceri"/>
    <x v="1"/>
    <x v="12"/>
    <n v="121"/>
    <n v="13"/>
    <n v="1573"/>
    <s v="Inshaatgold"/>
    <s v="Şimal-şərq"/>
    <s v="Xaçmaz"/>
    <d v="2021-10-16T18:00:00"/>
  </r>
  <r>
    <s v="Mustafayeva Sona Abdulla"/>
    <s v="Satış nümayəndəsi"/>
    <x v="0"/>
    <x v="32"/>
    <n v="119"/>
    <n v="8"/>
    <n v="952"/>
    <s v="Stream"/>
    <s v="Cənub"/>
    <s v="Biləsuvar"/>
    <d v="2021-10-16T19:12:00"/>
  </r>
  <r>
    <s v="Bağırov Seymur Orxan"/>
    <s v="Satış meneceri"/>
    <x v="0"/>
    <x v="14"/>
    <n v="47"/>
    <n v="18"/>
    <n v="846"/>
    <s v="Trim"/>
    <s v="Şimal"/>
    <s v="Zaqatala"/>
    <d v="2021-10-16T20:24:00"/>
  </r>
  <r>
    <s v="Sabilov Ayaz Teymur"/>
    <s v="Satış nümayəndəsi"/>
    <x v="3"/>
    <x v="25"/>
    <n v="67"/>
    <n v="6"/>
    <n v="402"/>
    <s v="BlackWhite"/>
    <s v="Şimal-qərb"/>
    <s v="Gəncə"/>
    <d v="2021-10-16T21:36:00"/>
  </r>
  <r>
    <s v="Sabilov Ayaz Teymur"/>
    <s v="Satış nümayəndəsi"/>
    <x v="3"/>
    <x v="15"/>
    <n v="115"/>
    <n v="14"/>
    <n v="1610"/>
    <s v="Inshaatgold"/>
    <s v="Şimal-şərq"/>
    <s v="Xaçmaz"/>
    <d v="2021-10-16T22:48:00"/>
  </r>
  <r>
    <s v="Orucov Teymur Rəşad"/>
    <s v="Satış meneceri"/>
    <x v="2"/>
    <x v="16"/>
    <n v="107"/>
    <n v="8"/>
    <n v="856"/>
    <s v="Albana"/>
    <s v="Şimal-qərb"/>
    <s v="Ağstafa"/>
    <d v="2021-10-17T00:00:00"/>
  </r>
  <r>
    <s v="Əliyeva Röya Əli"/>
    <s v="Satış nümayəndəsi"/>
    <x v="2"/>
    <x v="42"/>
    <n v="47"/>
    <n v="4"/>
    <n v="188"/>
    <s v="BlackWhite"/>
    <s v="Şimal-qərb"/>
    <s v="Gəncə"/>
    <d v="2021-10-17T01:12:00"/>
  </r>
  <r>
    <s v="Abdullayev Tahir Nurlan"/>
    <s v="Satış nümayəndəsi"/>
    <x v="2"/>
    <x v="38"/>
    <n v="131"/>
    <n v="13"/>
    <n v="1703"/>
    <s v="Pero"/>
    <s v="Şimal-şərq"/>
    <s v="Quba"/>
    <d v="2021-10-17T02:24:00"/>
  </r>
  <r>
    <s v="Mustafayeva Sona Abdulla"/>
    <s v="Satış nümayəndəsi"/>
    <x v="1"/>
    <x v="9"/>
    <n v="98"/>
    <n v="9"/>
    <n v="882"/>
    <s v="Invest"/>
    <s v="Şərq"/>
    <s v="Bakı"/>
    <d v="2021-10-17T03:36:00"/>
  </r>
  <r>
    <s v="Bağırov Seymur Orxan"/>
    <s v="Satış meneceri"/>
    <x v="3"/>
    <x v="25"/>
    <n v="67"/>
    <n v="8"/>
    <n v="536"/>
    <s v="Stream"/>
    <s v="Cənub"/>
    <s v="Biləsuvar"/>
    <d v="2021-10-17T04:48:00"/>
  </r>
  <r>
    <s v="Sabilov Ayaz Teymur"/>
    <s v="Satış nümayəndəsi"/>
    <x v="3"/>
    <x v="27"/>
    <n v="43"/>
    <n v="14"/>
    <n v="602"/>
    <s v="Alfa"/>
    <s v="Şimal-qərb"/>
    <s v="Şəmkir"/>
    <d v="2021-10-17T06:00:00"/>
  </r>
  <r>
    <s v="Bağışov Elnur İbad"/>
    <s v="Satış meneceri"/>
    <x v="1"/>
    <x v="8"/>
    <n v="50"/>
    <n v="7"/>
    <n v="350"/>
    <s v="ABC"/>
    <s v="Şərq"/>
    <s v="Bakı"/>
    <d v="2021-10-17T07:12:00"/>
  </r>
  <r>
    <s v="Bağırov Seymur Orxan"/>
    <s v="Satış meneceri"/>
    <x v="3"/>
    <x v="44"/>
    <n v="28"/>
    <n v="4"/>
    <n v="112"/>
    <s v="Inshaatgold"/>
    <s v="Şimal-şərq"/>
    <s v="Xaçmaz"/>
    <d v="2021-10-17T08:24:00"/>
  </r>
  <r>
    <s v="Orucov Teymur Rəşad"/>
    <s v="Satış meneceri"/>
    <x v="3"/>
    <x v="15"/>
    <n v="115"/>
    <n v="13"/>
    <n v="1495"/>
    <s v="Sansor"/>
    <s v="Şimal-qərb"/>
    <s v="Şəmkir"/>
    <d v="2021-10-17T09:36:00"/>
  </r>
  <r>
    <s v="Əliyev İlqar Samir"/>
    <s v="Satış meneceri"/>
    <x v="0"/>
    <x v="26"/>
    <n v="6"/>
    <n v="1845"/>
    <n v="11070"/>
    <s v="Future"/>
    <s v="Şimal-qərb"/>
    <s v="Gəncə"/>
    <d v="2021-10-17T10:48:00"/>
  </r>
  <r>
    <s v="Bağırov Seymur Orxan"/>
    <s v="Satış meneceri"/>
    <x v="0"/>
    <x v="24"/>
    <n v="32"/>
    <n v="75"/>
    <n v="2400"/>
    <s v="Human"/>
    <s v="Şərq"/>
    <s v="Sumqayıt"/>
    <d v="2021-10-17T12:00:00"/>
  </r>
  <r>
    <s v="Əliyev İlqar Samir"/>
    <s v="Satış meneceri"/>
    <x v="2"/>
    <x v="36"/>
    <n v="73"/>
    <n v="11"/>
    <n v="803"/>
    <s v="Zoom"/>
    <s v="Şimal-qərb"/>
    <s v="Şəmkir"/>
    <d v="2021-10-17T13:12:00"/>
  </r>
  <r>
    <s v="Sabilov Ayaz Teymur"/>
    <s v="Satış nümayəndəsi"/>
    <x v="4"/>
    <x v="49"/>
    <n v="50"/>
    <n v="134"/>
    <n v="6700"/>
    <s v="Ultra"/>
    <s v="Cənub"/>
    <s v="Nefçala"/>
    <d v="2021-10-17T14:24:00"/>
  </r>
  <r>
    <s v="Bağışov Elnur İbad"/>
    <s v="Satış meneceri"/>
    <x v="3"/>
    <x v="28"/>
    <n v="27"/>
    <n v="35"/>
    <n v="945"/>
    <s v="Zoom"/>
    <s v="Şimal-qərb"/>
    <s v="Şəmkir"/>
    <d v="2021-10-17T15:36:00"/>
  </r>
  <r>
    <s v="Bağışov Elnur İbad"/>
    <s v="Satış meneceri"/>
    <x v="0"/>
    <x v="0"/>
    <n v="98"/>
    <n v="11"/>
    <n v="1078"/>
    <s v="Future"/>
    <s v="Şimal-qərb"/>
    <s v="Gəncə"/>
    <d v="2021-10-17T16:48:00"/>
  </r>
  <r>
    <s v="Əliyev İlqar Samir"/>
    <s v="Satış meneceri"/>
    <x v="2"/>
    <x v="45"/>
    <n v="105"/>
    <n v="13"/>
    <n v="1365"/>
    <s v="Trim"/>
    <s v="Şimal"/>
    <s v="Zaqatala"/>
    <d v="2021-10-17T18:00:00"/>
  </r>
  <r>
    <s v="Sabilov Ayaz Teymur"/>
    <s v="Satış nümayəndəsi"/>
    <x v="2"/>
    <x v="45"/>
    <n v="105"/>
    <n v="7"/>
    <n v="735"/>
    <s v="Albana"/>
    <s v="Şimal-qərb"/>
    <s v="Ağstafa"/>
    <d v="2021-10-17T19:12:00"/>
  </r>
  <r>
    <s v="Əliyev İlqar Samir"/>
    <s v="Satış meneceri"/>
    <x v="3"/>
    <x v="44"/>
    <n v="28"/>
    <n v="9"/>
    <n v="252"/>
    <s v="Inshaatgold"/>
    <s v="Şimal-şərq"/>
    <s v="Xaçmaz"/>
    <d v="2021-10-17T20:24:00"/>
  </r>
  <r>
    <s v="Əliyev İlqar Samir"/>
    <s v="Satış meneceri"/>
    <x v="2"/>
    <x v="3"/>
    <n v="40"/>
    <n v="186"/>
    <n v="7440"/>
    <s v="ABC"/>
    <s v="Şərq"/>
    <s v="Bakı"/>
    <d v="2021-10-17T21:36:00"/>
  </r>
  <r>
    <s v="Əliyeva Röya Əli"/>
    <s v="Satış nümayəndəsi"/>
    <x v="3"/>
    <x v="13"/>
    <n v="130"/>
    <n v="11"/>
    <n v="1430"/>
    <s v="Ilmano"/>
    <s v="Şərq"/>
    <s v="Bakı"/>
    <d v="2021-10-17T22:48:00"/>
  </r>
  <r>
    <s v="Əliyeva Röya Əli"/>
    <s v="Satış nümayəndəsi"/>
    <x v="0"/>
    <x v="5"/>
    <n v="121"/>
    <n v="53"/>
    <n v="6413"/>
    <s v="BlackWhite"/>
    <s v="Şimal-qərb"/>
    <s v="Gəncə"/>
    <d v="2021-10-18T00:00:00"/>
  </r>
  <r>
    <s v="Abdullayev Tahir Nurlan"/>
    <s v="Satış nümayəndəsi"/>
    <x v="1"/>
    <x v="8"/>
    <n v="50"/>
    <n v="14"/>
    <n v="700"/>
    <s v="Number"/>
    <s v="Şimal-qərb"/>
    <s v="Gəncə"/>
    <d v="2021-10-18T01:12:00"/>
  </r>
  <r>
    <s v="Sabilov Ayaz Teymur"/>
    <s v="Satış nümayəndəsi"/>
    <x v="3"/>
    <x v="6"/>
    <n v="121"/>
    <n v="51"/>
    <n v="6171"/>
    <s v="Future"/>
    <s v="Şimal-qərb"/>
    <s v="Gəncə"/>
    <d v="2021-10-18T02:24:00"/>
  </r>
  <r>
    <s v="Orucov Teymur Rəşad"/>
    <s v="Satış meneceri"/>
    <x v="1"/>
    <x v="21"/>
    <n v="128"/>
    <n v="9"/>
    <n v="1152"/>
    <s v="Ultra"/>
    <s v="Cənub"/>
    <s v="Nefçala"/>
    <d v="2021-10-18T03:36:00"/>
  </r>
  <r>
    <s v="Əliyeva Röya Əli"/>
    <s v="Satış nümayəndəsi"/>
    <x v="1"/>
    <x v="31"/>
    <n v="77"/>
    <n v="11"/>
    <n v="847"/>
    <s v="Stream"/>
    <s v="Cənub"/>
    <s v="Biləsuvar"/>
    <d v="2021-10-18T04:48:00"/>
  </r>
  <r>
    <s v="Bağırov Seymur Orxan"/>
    <s v="Satış meneceri"/>
    <x v="3"/>
    <x v="13"/>
    <n v="130"/>
    <n v="8"/>
    <n v="1040"/>
    <s v="Zoom"/>
    <s v="Şimal-qərb"/>
    <s v="Şəmkir"/>
    <d v="2021-10-18T06:00:00"/>
  </r>
  <r>
    <s v="Əliyeva Röya Əli"/>
    <s v="Satış nümayəndəsi"/>
    <x v="1"/>
    <x v="7"/>
    <n v="65"/>
    <n v="11"/>
    <n v="715"/>
    <s v="Inshaatgold"/>
    <s v="Şimal-şərq"/>
    <s v="Xaçmaz"/>
    <d v="2021-10-18T07:12:00"/>
  </r>
  <r>
    <s v="Bağışov Elnur İbad"/>
    <s v="Satış meneceri"/>
    <x v="1"/>
    <x v="23"/>
    <n v="40"/>
    <n v="13"/>
    <n v="520"/>
    <s v="Ultra"/>
    <s v="Cənub"/>
    <s v="Nefçala"/>
    <d v="2021-10-18T08:24:00"/>
  </r>
  <r>
    <s v="Orucov Teymur Rəşad"/>
    <s v="Satış meneceri"/>
    <x v="3"/>
    <x v="18"/>
    <n v="142"/>
    <n v="11"/>
    <n v="1562"/>
    <s v="Ilmano"/>
    <s v="Şərq"/>
    <s v="Bakı"/>
    <d v="2021-10-18T09:36:00"/>
  </r>
  <r>
    <s v="Bağışov Elnur İbad"/>
    <s v="Satış meneceri"/>
    <x v="3"/>
    <x v="28"/>
    <n v="27"/>
    <n v="38"/>
    <n v="1026"/>
    <s v="Zoom"/>
    <s v="Şimal-qərb"/>
    <s v="Şəmkir"/>
    <d v="2021-10-18T10:48:00"/>
  </r>
  <r>
    <s v="Əliyev İlqar Samir"/>
    <s v="Satış meneceri"/>
    <x v="3"/>
    <x v="48"/>
    <n v="73"/>
    <n v="40"/>
    <n v="2920"/>
    <s v="Human"/>
    <s v="Şərq"/>
    <s v="Sumqayıt"/>
    <d v="2021-10-18T12:00:00"/>
  </r>
  <r>
    <s v="Sabilov Ayaz Teymur"/>
    <s v="Satış nümayəndəsi"/>
    <x v="0"/>
    <x v="10"/>
    <n v="54"/>
    <n v="137"/>
    <n v="7398"/>
    <s v="Invest"/>
    <s v="Şərq"/>
    <s v="Bakı"/>
    <d v="2021-10-18T13:12:00"/>
  </r>
  <r>
    <s v="Əliyev İlqar Samir"/>
    <s v="Satış meneceri"/>
    <x v="1"/>
    <x v="8"/>
    <n v="50"/>
    <n v="8"/>
    <n v="400"/>
    <s v="Human"/>
    <s v="Şərq"/>
    <s v="Sumqayıt"/>
    <d v="2021-10-18T14:24:00"/>
  </r>
  <r>
    <s v="Əliyev İlqar Samir"/>
    <s v="Satış meneceri"/>
    <x v="3"/>
    <x v="11"/>
    <n v="146"/>
    <n v="12"/>
    <n v="1752"/>
    <s v="Ilpatio"/>
    <s v="Şərq"/>
    <s v="Bakı"/>
    <d v="2021-10-18T15:36:00"/>
  </r>
  <r>
    <s v="Əliyev İlqar Samir"/>
    <s v="Satış meneceri"/>
    <x v="3"/>
    <x v="46"/>
    <n v="36"/>
    <n v="12"/>
    <n v="432"/>
    <s v="Future"/>
    <s v="Şimal-qərb"/>
    <s v="Gəncə"/>
    <d v="2021-10-18T16:48:00"/>
  </r>
  <r>
    <s v="Sabilov Ayaz Teymur"/>
    <s v="Satış nümayəndəsi"/>
    <x v="4"/>
    <x v="49"/>
    <n v="50"/>
    <n v="133"/>
    <n v="6650"/>
    <s v="Future"/>
    <s v="Şimal-qərb"/>
    <s v="Gəncə"/>
    <d v="2021-10-18T18:00:00"/>
  </r>
  <r>
    <s v="Sabilov Ayaz Teymur"/>
    <s v="Satış nümayəndəsi"/>
    <x v="4"/>
    <x v="47"/>
    <n v="134"/>
    <n v="64"/>
    <n v="8576"/>
    <s v="AZstar"/>
    <s v="Şimal-şərq"/>
    <s v="Quba"/>
    <d v="2021-10-18T19:12:00"/>
  </r>
  <r>
    <s v="Bağışov Elnur İbad"/>
    <s v="Satış meneceri"/>
    <x v="2"/>
    <x v="42"/>
    <n v="47"/>
    <n v="4"/>
    <n v="188"/>
    <s v="Caspello"/>
    <s v="Cənub"/>
    <s v="Lənkəran"/>
    <d v="2021-10-18T20:24:00"/>
  </r>
  <r>
    <s v="Əliyeva Röya Əli"/>
    <s v="Satış nümayəndəsi"/>
    <x v="2"/>
    <x v="38"/>
    <n v="131"/>
    <n v="12"/>
    <n v="1572"/>
    <s v="Number"/>
    <s v="Şimal-qərb"/>
    <s v="Gəncə"/>
    <d v="2021-10-18T21:36:00"/>
  </r>
  <r>
    <s v="Bağırov Seymur Orxan"/>
    <s v="Satış meneceri"/>
    <x v="1"/>
    <x v="4"/>
    <n v="104"/>
    <n v="11"/>
    <n v="1144"/>
    <s v="Sensora"/>
    <s v="Şərq"/>
    <s v="Xırdalan"/>
    <d v="2021-10-18T22:48:00"/>
  </r>
  <r>
    <s v="Bağışov Elnur İbad"/>
    <s v="Satış meneceri"/>
    <x v="2"/>
    <x v="16"/>
    <n v="107"/>
    <n v="8"/>
    <n v="856"/>
    <s v="Ultra"/>
    <s v="Cənub"/>
    <s v="Nefçala"/>
    <d v="2021-10-19T00:00:00"/>
  </r>
  <r>
    <s v="Mustafayeva Sona Abdulla"/>
    <s v="Satış nümayəndəsi"/>
    <x v="3"/>
    <x v="25"/>
    <n v="67"/>
    <n v="9"/>
    <n v="603"/>
    <s v="Caspello"/>
    <s v="Cənub"/>
    <s v="Lənkəran"/>
    <d v="2021-10-19T01:12:00"/>
  </r>
  <r>
    <s v="Abdullayev Tahir Nurlan"/>
    <s v="Satış nümayəndəsi"/>
    <x v="3"/>
    <x v="19"/>
    <n v="70"/>
    <n v="14"/>
    <n v="980"/>
    <s v="Ultra"/>
    <s v="Cənub"/>
    <s v="Nefçala"/>
    <d v="2021-10-19T02:24:00"/>
  </r>
  <r>
    <s v="Sabilov Ayaz Teymur"/>
    <s v="Satış nümayəndəsi"/>
    <x v="2"/>
    <x v="42"/>
    <n v="47"/>
    <n v="6"/>
    <n v="282"/>
    <s v="Zoom"/>
    <s v="Şimal-qərb"/>
    <s v="Şəmkir"/>
    <d v="2021-10-19T03:36:00"/>
  </r>
  <r>
    <s v="Sabilov Ayaz Teymur"/>
    <s v="Satış nümayəndəsi"/>
    <x v="0"/>
    <x v="17"/>
    <n v="83"/>
    <n v="11"/>
    <n v="913"/>
    <s v="Sensora"/>
    <s v="Şərq"/>
    <s v="Xırdalan"/>
    <d v="2021-10-19T04:48:00"/>
  </r>
  <r>
    <s v="Əliyeva Röya Əli"/>
    <s v="Satış nümayəndəsi"/>
    <x v="2"/>
    <x v="33"/>
    <n v="47"/>
    <n v="5"/>
    <n v="235"/>
    <s v="Future"/>
    <s v="Şimal-qərb"/>
    <s v="Gəncə"/>
    <d v="2021-10-19T06:00:00"/>
  </r>
  <r>
    <s v="Bağırov Seymur Orxan"/>
    <s v="Satış meneceri"/>
    <x v="2"/>
    <x v="20"/>
    <n v="89"/>
    <n v="121"/>
    <n v="10769"/>
    <s v="Zoom"/>
    <s v="Şimal-qərb"/>
    <s v="Şəmkir"/>
    <d v="2021-10-19T07:12:00"/>
  </r>
  <r>
    <s v="Bağırov Seymur Orxan"/>
    <s v="Satış meneceri"/>
    <x v="1"/>
    <x v="37"/>
    <n v="87"/>
    <n v="8"/>
    <n v="696"/>
    <s v="Pero"/>
    <s v="Şimal-şərq"/>
    <s v="Quba"/>
    <d v="2021-10-19T08:24:00"/>
  </r>
  <r>
    <s v="Orucov Teymur Rəşad"/>
    <s v="Satış meneceri"/>
    <x v="3"/>
    <x v="6"/>
    <n v="121"/>
    <n v="49"/>
    <n v="5929"/>
    <s v="Sensora"/>
    <s v="Şərq"/>
    <s v="Xırdalan"/>
    <d v="2021-10-19T09:36:00"/>
  </r>
  <r>
    <s v="Mustafayeva Sona Abdulla"/>
    <s v="Satış nümayəndəsi"/>
    <x v="2"/>
    <x v="16"/>
    <n v="107"/>
    <n v="5"/>
    <n v="535"/>
    <s v="Ilmano"/>
    <s v="Şərq"/>
    <s v="Bakı"/>
    <d v="2021-10-19T10:48:00"/>
  </r>
  <r>
    <s v="Əliyeva Röya Əli"/>
    <s v="Satış nümayəndəsi"/>
    <x v="3"/>
    <x v="6"/>
    <n v="121"/>
    <n v="49"/>
    <n v="5929"/>
    <s v="Number"/>
    <s v="Şimal-qərb"/>
    <s v="Gəncə"/>
    <d v="2021-10-19T12:00:00"/>
  </r>
  <r>
    <s v="Bağışov Elnur İbad"/>
    <s v="Satış meneceri"/>
    <x v="1"/>
    <x v="9"/>
    <n v="98"/>
    <n v="7"/>
    <n v="686"/>
    <s v="Pero"/>
    <s v="Şimal-şərq"/>
    <s v="Quba"/>
    <d v="2021-10-19T13:12:00"/>
  </r>
  <r>
    <s v="Abdullayev Tahir Nurlan"/>
    <s v="Satış nümayəndəsi"/>
    <x v="2"/>
    <x v="38"/>
    <n v="131"/>
    <n v="13"/>
    <n v="1703"/>
    <s v="Albana"/>
    <s v="Şimal-qərb"/>
    <s v="Ağstafa"/>
    <d v="2021-10-19T14:24:00"/>
  </r>
  <r>
    <s v="Abdullayev Tahir Nurlan"/>
    <s v="Satış nümayəndəsi"/>
    <x v="1"/>
    <x v="1"/>
    <n v="145"/>
    <n v="10"/>
    <n v="1450"/>
    <s v="Ultra"/>
    <s v="Cənub"/>
    <s v="Nefçala"/>
    <d v="2021-10-19T15:36:00"/>
  </r>
  <r>
    <s v="Əliyev İlqar Samir"/>
    <s v="Satış meneceri"/>
    <x v="2"/>
    <x v="16"/>
    <n v="107"/>
    <n v="7"/>
    <n v="749"/>
    <s v="Standart"/>
    <s v="Şimal"/>
    <s v="İsmayıllı"/>
    <d v="2021-10-19T16:48:00"/>
  </r>
  <r>
    <s v="Bağırov Seymur Orxan"/>
    <s v="Satış meneceri"/>
    <x v="4"/>
    <x v="47"/>
    <n v="134"/>
    <n v="61"/>
    <n v="8174"/>
    <s v="Inshaatgold"/>
    <s v="Şimal-şərq"/>
    <s v="Xaçmaz"/>
    <d v="2021-10-19T18:00:00"/>
  </r>
  <r>
    <s v="Bağırov Seymur Orxan"/>
    <s v="Satış meneceri"/>
    <x v="1"/>
    <x v="4"/>
    <n v="104"/>
    <n v="7"/>
    <n v="728"/>
    <s v="BlackWhite"/>
    <s v="Şimal-qərb"/>
    <s v="Gəncə"/>
    <d v="2021-10-19T19:12:00"/>
  </r>
  <r>
    <s v="Sabilov Ayaz Teymur"/>
    <s v="Satış nümayəndəsi"/>
    <x v="0"/>
    <x v="17"/>
    <n v="83"/>
    <n v="5"/>
    <n v="415"/>
    <s v="Caspello"/>
    <s v="Cənub"/>
    <s v="Lənkəran"/>
    <d v="2021-10-19T20:24:00"/>
  </r>
  <r>
    <s v="Abdullayev Tahir Nurlan"/>
    <s v="Satış nümayəndəsi"/>
    <x v="3"/>
    <x v="46"/>
    <n v="36"/>
    <n v="6"/>
    <n v="216"/>
    <s v="Number"/>
    <s v="Şimal-qərb"/>
    <s v="Gəncə"/>
    <d v="2021-10-19T21:36:00"/>
  </r>
  <r>
    <s v="Əliyev İlqar Samir"/>
    <s v="Satış meneceri"/>
    <x v="2"/>
    <x v="34"/>
    <n v="68"/>
    <n v="101"/>
    <n v="6868"/>
    <s v="Future"/>
    <s v="Şimal-qərb"/>
    <s v="Gəncə"/>
    <d v="2021-10-19T22:48:00"/>
  </r>
  <r>
    <s v="Orucov Teymur Rəşad"/>
    <s v="Satış meneceri"/>
    <x v="0"/>
    <x v="40"/>
    <n v="128"/>
    <n v="8"/>
    <n v="1024"/>
    <s v="Future"/>
    <s v="Şimal-qərb"/>
    <s v="Gəncə"/>
    <d v="2021-10-20T00:00:00"/>
  </r>
  <r>
    <s v="Əliyev İlqar Samir"/>
    <s v="Satış meneceri"/>
    <x v="0"/>
    <x v="24"/>
    <n v="32"/>
    <n v="76"/>
    <n v="2432"/>
    <s v="Future"/>
    <s v="Şimal-qərb"/>
    <s v="Gəncə"/>
    <d v="2021-10-20T01:12:00"/>
  </r>
  <r>
    <s v="Orucov Teymur Rəşad"/>
    <s v="Satış meneceri"/>
    <x v="0"/>
    <x v="2"/>
    <n v="38"/>
    <n v="13"/>
    <n v="494"/>
    <s v="Albana"/>
    <s v="Şimal-qərb"/>
    <s v="Ağstafa"/>
    <d v="2021-10-20T02:24:00"/>
  </r>
  <r>
    <s v="Sabilov Ayaz Teymur"/>
    <s v="Satış nümayəndəsi"/>
    <x v="0"/>
    <x v="17"/>
    <n v="83"/>
    <n v="10"/>
    <n v="830"/>
    <s v="Albana"/>
    <s v="Şimal-qərb"/>
    <s v="Ağstafa"/>
    <d v="2021-10-20T03:36:00"/>
  </r>
  <r>
    <s v="Sabilov Ayaz Teymur"/>
    <s v="Satış nümayəndəsi"/>
    <x v="2"/>
    <x v="39"/>
    <n v="85"/>
    <n v="4"/>
    <n v="340"/>
    <s v="Inshaatgold"/>
    <s v="Şimal-şərq"/>
    <s v="Xaçmaz"/>
    <d v="2021-10-20T04:48:00"/>
  </r>
  <r>
    <s v="Abdullayev Tahir Nurlan"/>
    <s v="Satış nümayəndəsi"/>
    <x v="3"/>
    <x v="28"/>
    <n v="27"/>
    <n v="41"/>
    <n v="1107"/>
    <s v="Number"/>
    <s v="Şimal-qərb"/>
    <s v="Gəncə"/>
    <d v="2021-10-20T06:00:00"/>
  </r>
  <r>
    <s v="Orucov Teymur Rəşad"/>
    <s v="Satış meneceri"/>
    <x v="0"/>
    <x v="17"/>
    <n v="83"/>
    <n v="9"/>
    <n v="747"/>
    <s v="Ultra"/>
    <s v="Cənub"/>
    <s v="Nefçala"/>
    <d v="2021-10-20T07:12:00"/>
  </r>
  <r>
    <s v="Sabilov Ayaz Teymur"/>
    <s v="Satış nümayəndəsi"/>
    <x v="2"/>
    <x v="39"/>
    <n v="85"/>
    <n v="6"/>
    <n v="510"/>
    <s v="Ultra"/>
    <s v="Cənub"/>
    <s v="Nefçala"/>
    <d v="2021-10-20T08:24:00"/>
  </r>
  <r>
    <s v="Sabilov Ayaz Teymur"/>
    <s v="Satış nümayəndəsi"/>
    <x v="0"/>
    <x v="0"/>
    <n v="98"/>
    <n v="7"/>
    <n v="686"/>
    <s v="Future"/>
    <s v="Şimal-qərb"/>
    <s v="Gəncə"/>
    <d v="2021-10-20T09:36:00"/>
  </r>
  <r>
    <s v="Abdullayev Tahir Nurlan"/>
    <s v="Satış nümayəndəsi"/>
    <x v="3"/>
    <x v="6"/>
    <n v="121"/>
    <n v="50"/>
    <n v="6050"/>
    <s v="Caspello"/>
    <s v="Cənub"/>
    <s v="Lənkəran"/>
    <d v="2021-10-20T10:48:00"/>
  </r>
  <r>
    <s v="Mustafayeva Sona Abdulla"/>
    <s v="Satış nümayəndəsi"/>
    <x v="1"/>
    <x v="22"/>
    <n v="101"/>
    <n v="10"/>
    <n v="1010"/>
    <s v="Ultra"/>
    <s v="Cənub"/>
    <s v="Nefçala"/>
    <d v="2021-10-20T12:00:00"/>
  </r>
  <r>
    <s v="Əliyev İlqar Samir"/>
    <s v="Satış meneceri"/>
    <x v="3"/>
    <x v="28"/>
    <n v="27"/>
    <n v="40"/>
    <n v="1080"/>
    <s v="Zoom"/>
    <s v="Şimal-qərb"/>
    <s v="Şəmkir"/>
    <d v="2021-10-20T13:12:00"/>
  </r>
  <r>
    <s v="Mustafayeva Sona Abdulla"/>
    <s v="Satış nümayəndəsi"/>
    <x v="3"/>
    <x v="18"/>
    <n v="142"/>
    <n v="8"/>
    <n v="1136"/>
    <s v="Zoom"/>
    <s v="Şimal-qərb"/>
    <s v="Şəmkir"/>
    <d v="2021-10-20T14:24:00"/>
  </r>
  <r>
    <s v="Orucov Teymur Rəşad"/>
    <s v="Satış meneceri"/>
    <x v="1"/>
    <x v="1"/>
    <n v="145"/>
    <n v="7"/>
    <n v="1015"/>
    <s v="Albana"/>
    <s v="Şimal-qərb"/>
    <s v="Ağstafa"/>
    <d v="2021-10-20T15:36:00"/>
  </r>
  <r>
    <s v="Əliyeva Röya Əli"/>
    <s v="Satış nümayəndəsi"/>
    <x v="0"/>
    <x v="35"/>
    <n v="69"/>
    <n v="52"/>
    <n v="3588"/>
    <s v="Human"/>
    <s v="Şərq"/>
    <s v="Sumqayıt"/>
    <d v="2021-10-20T16:48:00"/>
  </r>
  <r>
    <s v="Bağışov Elnur İbad"/>
    <s v="Satış meneceri"/>
    <x v="2"/>
    <x v="36"/>
    <n v="73"/>
    <n v="10"/>
    <n v="730"/>
    <s v="Stream"/>
    <s v="Cənub"/>
    <s v="Biləsuvar"/>
    <d v="2021-10-20T18:00:00"/>
  </r>
  <r>
    <s v="Sabilov Ayaz Teymur"/>
    <s v="Satış nümayəndəsi"/>
    <x v="1"/>
    <x v="21"/>
    <n v="128"/>
    <n v="10"/>
    <n v="1280"/>
    <s v="Caspello"/>
    <s v="Cənub"/>
    <s v="Lənkəran"/>
    <d v="2021-10-20T19:12:00"/>
  </r>
  <r>
    <s v="Əliyeva Röya Əli"/>
    <s v="Satış nümayəndəsi"/>
    <x v="2"/>
    <x v="33"/>
    <n v="47"/>
    <n v="8"/>
    <n v="376"/>
    <s v="Caspello"/>
    <s v="Cənub"/>
    <s v="Lənkəran"/>
    <d v="2021-10-20T20:24:00"/>
  </r>
  <r>
    <s v="Sabilov Ayaz Teymur"/>
    <s v="Satış nümayəndəsi"/>
    <x v="2"/>
    <x v="33"/>
    <n v="47"/>
    <n v="4"/>
    <n v="188"/>
    <s v="Albana"/>
    <s v="Şimal-qərb"/>
    <s v="Ağstafa"/>
    <d v="2021-10-20T21:36:00"/>
  </r>
  <r>
    <s v="Əliyeva Röya Əli"/>
    <s v="Satış nümayəndəsi"/>
    <x v="0"/>
    <x v="32"/>
    <n v="119"/>
    <n v="7"/>
    <n v="833"/>
    <s v="Number"/>
    <s v="Şimal-qərb"/>
    <s v="Gəncə"/>
    <d v="2021-10-20T22:48:00"/>
  </r>
  <r>
    <s v="Bağışov Elnur İbad"/>
    <s v="Satış meneceri"/>
    <x v="3"/>
    <x v="13"/>
    <n v="130"/>
    <n v="7"/>
    <n v="910"/>
    <s v="Caspello"/>
    <s v="Cənub"/>
    <s v="Lənkəran"/>
    <d v="2021-10-21T00:00:00"/>
  </r>
  <r>
    <s v="Əliyev İlqar Samir"/>
    <s v="Satış meneceri"/>
    <x v="0"/>
    <x v="17"/>
    <n v="83"/>
    <n v="12"/>
    <n v="996"/>
    <s v="BlackWhite"/>
    <s v="Şimal-qərb"/>
    <s v="Gəncə"/>
    <d v="2021-10-21T01:12:00"/>
  </r>
  <r>
    <s v="Əliyeva Röya Əli"/>
    <s v="Satış nümayəndəsi"/>
    <x v="3"/>
    <x v="11"/>
    <n v="146"/>
    <n v="11"/>
    <n v="1606"/>
    <s v="Future"/>
    <s v="Şimal-qərb"/>
    <s v="Gəncə"/>
    <d v="2021-10-21T02:24:00"/>
  </r>
  <r>
    <s v="Mustafayeva Sona Abdulla"/>
    <s v="Satış nümayəndəsi"/>
    <x v="0"/>
    <x v="30"/>
    <n v="31"/>
    <n v="12"/>
    <n v="372"/>
    <s v="Zoom"/>
    <s v="Şimal-qərb"/>
    <s v="Şəmkir"/>
    <d v="2021-10-21T03:36:00"/>
  </r>
  <r>
    <s v="Bağışov Elnur İbad"/>
    <s v="Satış meneceri"/>
    <x v="2"/>
    <x v="45"/>
    <n v="105"/>
    <n v="10"/>
    <n v="1050"/>
    <s v="BlackWhite"/>
    <s v="Şimal-qərb"/>
    <s v="Gəncə"/>
    <d v="2021-10-21T04:48:00"/>
  </r>
  <r>
    <s v="Əliyev İlqar Samir"/>
    <s v="Satış meneceri"/>
    <x v="3"/>
    <x v="41"/>
    <n v="107"/>
    <n v="10"/>
    <n v="1070"/>
    <s v="Trim"/>
    <s v="Şimal"/>
    <s v="Zaqatala"/>
    <d v="2021-10-21T06:00:00"/>
  </r>
  <r>
    <s v="Bağışov Elnur İbad"/>
    <s v="Satış meneceri"/>
    <x v="1"/>
    <x v="21"/>
    <n v="128"/>
    <n v="10"/>
    <n v="1280"/>
    <s v="Albana"/>
    <s v="Şimal-qərb"/>
    <s v="Ağstafa"/>
    <d v="2021-10-21T07:12:00"/>
  </r>
  <r>
    <s v="Sabilov Ayaz Teymur"/>
    <s v="Satış nümayəndəsi"/>
    <x v="0"/>
    <x v="0"/>
    <n v="98"/>
    <n v="12"/>
    <n v="1176"/>
    <s v="Albana"/>
    <s v="Şimal-qərb"/>
    <s v="Ağstafa"/>
    <d v="2021-10-21T08:24:00"/>
  </r>
  <r>
    <s v="Abdullayev Tahir Nurlan"/>
    <s v="Satış nümayəndəsi"/>
    <x v="3"/>
    <x v="19"/>
    <n v="70"/>
    <n v="18"/>
    <n v="1260"/>
    <s v="Ilmano"/>
    <s v="Şərq"/>
    <s v="Bakı"/>
    <d v="2021-10-21T09:36:00"/>
  </r>
  <r>
    <s v="Orucov Teymur Rəşad"/>
    <s v="Satış meneceri"/>
    <x v="3"/>
    <x v="46"/>
    <n v="36"/>
    <n v="11"/>
    <n v="396"/>
    <s v="Alfa"/>
    <s v="Şimal-qərb"/>
    <s v="Şəmkir"/>
    <d v="2021-10-21T10:48:00"/>
  </r>
  <r>
    <s v="Mustafayeva Sona Abdulla"/>
    <s v="Satış nümayəndəsi"/>
    <x v="2"/>
    <x v="34"/>
    <n v="68"/>
    <n v="100"/>
    <n v="6800"/>
    <s v="Caspello"/>
    <s v="Cənub"/>
    <s v="Lənkəran"/>
    <d v="2021-10-21T12:00:00"/>
  </r>
  <r>
    <s v="Sabilov Ayaz Teymur"/>
    <s v="Satış nümayəndəsi"/>
    <x v="3"/>
    <x v="13"/>
    <n v="130"/>
    <n v="11"/>
    <n v="1430"/>
    <s v="Ilpatio"/>
    <s v="Şərq"/>
    <s v="Bakı"/>
    <d v="2021-10-21T13:12:00"/>
  </r>
  <r>
    <s v="Orucov Teymur Rəşad"/>
    <s v="Satış meneceri"/>
    <x v="0"/>
    <x v="0"/>
    <n v="98"/>
    <n v="7"/>
    <n v="686"/>
    <s v="Number"/>
    <s v="Şimal-qərb"/>
    <s v="Gəncə"/>
    <d v="2021-10-21T14:24:00"/>
  </r>
  <r>
    <s v="Mustafayeva Sona Abdulla"/>
    <s v="Satış nümayəndəsi"/>
    <x v="0"/>
    <x v="14"/>
    <n v="47"/>
    <n v="12"/>
    <n v="564"/>
    <s v="Alfa"/>
    <s v="Şimal-qərb"/>
    <s v="Şəmkir"/>
    <d v="2021-10-21T15:36:00"/>
  </r>
  <r>
    <s v="Abdullayev Tahir Nurlan"/>
    <s v="Satış nümayəndəsi"/>
    <x v="3"/>
    <x v="6"/>
    <n v="121"/>
    <n v="56"/>
    <n v="6776"/>
    <s v="Ilpatio"/>
    <s v="Şərq"/>
    <s v="Bakı"/>
    <d v="2021-10-21T16:48:00"/>
  </r>
  <r>
    <s v="Orucov Teymur Rəşad"/>
    <s v="Satış meneceri"/>
    <x v="3"/>
    <x v="28"/>
    <n v="27"/>
    <n v="40"/>
    <n v="1080"/>
    <s v="Sensora"/>
    <s v="Şərq"/>
    <s v="Xırdalan"/>
    <d v="2021-10-21T18:00:00"/>
  </r>
  <r>
    <s v="Əliyev İlqar Samir"/>
    <s v="Satış meneceri"/>
    <x v="1"/>
    <x v="23"/>
    <n v="40"/>
    <n v="8"/>
    <n v="320"/>
    <s v="Sensora"/>
    <s v="Şərq"/>
    <s v="Xırdalan"/>
    <d v="2021-10-21T19:12:00"/>
  </r>
  <r>
    <s v="Əliyeva Röya Əli"/>
    <s v="Satış nümayəndəsi"/>
    <x v="1"/>
    <x v="22"/>
    <n v="101"/>
    <n v="12"/>
    <n v="1212"/>
    <s v="Human"/>
    <s v="Şərq"/>
    <s v="Sumqayıt"/>
    <d v="2021-10-21T20:24:00"/>
  </r>
  <r>
    <s v="Abdullayev Tahir Nurlan"/>
    <s v="Satış nümayəndəsi"/>
    <x v="3"/>
    <x v="46"/>
    <n v="36"/>
    <n v="9"/>
    <n v="324"/>
    <s v="ABC"/>
    <s v="Şərq"/>
    <s v="Bakı"/>
    <d v="2021-10-21T21:36:00"/>
  </r>
  <r>
    <s v="Bağırov Seymur Orxan"/>
    <s v="Satış meneceri"/>
    <x v="1"/>
    <x v="23"/>
    <n v="40"/>
    <n v="10"/>
    <n v="400"/>
    <s v="Sensora"/>
    <s v="Şərq"/>
    <s v="Xırdalan"/>
    <d v="2021-10-21T22:48:00"/>
  </r>
  <r>
    <s v="Əliyev İlqar Samir"/>
    <s v="Satış meneceri"/>
    <x v="1"/>
    <x v="23"/>
    <n v="40"/>
    <n v="12"/>
    <n v="480"/>
    <s v="Future"/>
    <s v="Şimal-qərb"/>
    <s v="Gəncə"/>
    <d v="2021-10-22T00:00:00"/>
  </r>
  <r>
    <s v="Əliyev İlqar Samir"/>
    <s v="Satış meneceri"/>
    <x v="3"/>
    <x v="25"/>
    <n v="67"/>
    <n v="6"/>
    <n v="402"/>
    <s v="Elba"/>
    <s v="Şimal-qərb"/>
    <s v="Gəncə"/>
    <d v="2021-10-22T01:12:00"/>
  </r>
  <r>
    <s v="Əliyev İlqar Samir"/>
    <s v="Satış meneceri"/>
    <x v="0"/>
    <x v="40"/>
    <n v="128"/>
    <n v="8"/>
    <n v="1024"/>
    <s v="Zoom"/>
    <s v="Şimal-qərb"/>
    <s v="Şəmkir"/>
    <d v="2021-10-22T02:24:00"/>
  </r>
  <r>
    <s v="Əliyeva Röya Əli"/>
    <s v="Satış nümayəndəsi"/>
    <x v="0"/>
    <x v="32"/>
    <n v="119"/>
    <n v="10"/>
    <n v="1190"/>
    <s v="Sensora"/>
    <s v="Şərq"/>
    <s v="Xırdalan"/>
    <d v="2021-10-22T03:36:00"/>
  </r>
  <r>
    <s v="Orucov Teymur Rəşad"/>
    <s v="Satış meneceri"/>
    <x v="0"/>
    <x v="10"/>
    <n v="54"/>
    <n v="132"/>
    <n v="7128"/>
    <s v="ABC"/>
    <s v="Şərq"/>
    <s v="Bakı"/>
    <d v="2021-10-22T04:48:00"/>
  </r>
  <r>
    <s v="Abdullayev Tahir Nurlan"/>
    <s v="Satış nümayəndəsi"/>
    <x v="3"/>
    <x v="44"/>
    <n v="28"/>
    <n v="10"/>
    <n v="280"/>
    <s v="Sensora"/>
    <s v="Şərq"/>
    <s v="Xırdalan"/>
    <d v="2021-10-22T06:00:00"/>
  </r>
  <r>
    <s v="Orucov Teymur Rəşad"/>
    <s v="Satış meneceri"/>
    <x v="3"/>
    <x v="41"/>
    <n v="107"/>
    <n v="7"/>
    <n v="749"/>
    <s v="Future"/>
    <s v="Şimal-qərb"/>
    <s v="Gəncə"/>
    <d v="2021-10-22T07:12:00"/>
  </r>
  <r>
    <s v="Bağırov Seymur Orxan"/>
    <s v="Satış meneceri"/>
    <x v="2"/>
    <x v="42"/>
    <n v="47"/>
    <n v="10"/>
    <n v="470"/>
    <s v="BlackWhite"/>
    <s v="Şimal-qərb"/>
    <s v="Gəncə"/>
    <d v="2021-10-22T08:24:00"/>
  </r>
  <r>
    <s v="Mustafayeva Sona Abdulla"/>
    <s v="Satış nümayəndəsi"/>
    <x v="3"/>
    <x v="11"/>
    <n v="146"/>
    <n v="9"/>
    <n v="1314"/>
    <s v="Ultra"/>
    <s v="Cənub"/>
    <s v="Nefçala"/>
    <d v="2021-10-22T09:36:00"/>
  </r>
  <r>
    <s v="Bağışov Elnur İbad"/>
    <s v="Satış meneceri"/>
    <x v="3"/>
    <x v="41"/>
    <n v="107"/>
    <n v="7"/>
    <n v="749"/>
    <s v="Human"/>
    <s v="Şərq"/>
    <s v="Sumqayıt"/>
    <d v="2021-10-22T10:48:00"/>
  </r>
  <r>
    <s v="Əliyeva Röya Əli"/>
    <s v="Satış nümayəndəsi"/>
    <x v="3"/>
    <x v="11"/>
    <n v="146"/>
    <n v="11"/>
    <n v="1606"/>
    <s v="AZstar"/>
    <s v="Şimal-şərq"/>
    <s v="Quba"/>
    <d v="2021-10-22T12:00:00"/>
  </r>
  <r>
    <s v="Əliyeva Röya Əli"/>
    <s v="Satış nümayəndəsi"/>
    <x v="1"/>
    <x v="9"/>
    <n v="98"/>
    <n v="7"/>
    <n v="686"/>
    <s v="Lebima"/>
    <s v="Şimal-şərq"/>
    <s v="Qusar"/>
    <d v="2021-10-22T13:12:00"/>
  </r>
  <r>
    <s v="Əliyeva Röya Əli"/>
    <s v="Satış nümayəndəsi"/>
    <x v="2"/>
    <x v="33"/>
    <n v="47"/>
    <n v="7"/>
    <n v="329"/>
    <s v="Human"/>
    <s v="Şərq"/>
    <s v="Sumqayıt"/>
    <d v="2021-10-22T14:24:00"/>
  </r>
  <r>
    <s v="Əliyev İlqar Samir"/>
    <s v="Satış meneceri"/>
    <x v="0"/>
    <x v="35"/>
    <n v="69"/>
    <n v="51"/>
    <n v="3519"/>
    <s v="Ilpatio"/>
    <s v="Şərq"/>
    <s v="Bakı"/>
    <d v="2021-10-22T15:36:00"/>
  </r>
  <r>
    <s v="Abdullayev Tahir Nurlan"/>
    <s v="Satış nümayəndəsi"/>
    <x v="3"/>
    <x v="25"/>
    <n v="67"/>
    <n v="9"/>
    <n v="603"/>
    <s v="Future"/>
    <s v="Şimal-qərb"/>
    <s v="Gəncə"/>
    <d v="2021-10-22T16:48:00"/>
  </r>
  <r>
    <s v="Bağışov Elnur İbad"/>
    <s v="Satış meneceri"/>
    <x v="2"/>
    <x v="16"/>
    <n v="107"/>
    <n v="11"/>
    <n v="1177"/>
    <s v="AZtotal"/>
    <s v="Şərq"/>
    <s v="Sumqayıt"/>
    <d v="2021-10-22T18:00:00"/>
  </r>
  <r>
    <s v="Mustafayeva Sona Abdulla"/>
    <s v="Satış nümayəndəsi"/>
    <x v="1"/>
    <x v="23"/>
    <n v="40"/>
    <n v="6"/>
    <n v="240"/>
    <s v="Diema"/>
    <s v="Şimal-qərb"/>
    <s v="Ağstafa"/>
    <d v="2021-10-22T19:12:00"/>
  </r>
  <r>
    <s v="Bağırov Seymur Orxan"/>
    <s v="Satış meneceri"/>
    <x v="3"/>
    <x v="18"/>
    <n v="142"/>
    <n v="9"/>
    <n v="1278"/>
    <s v="Standart"/>
    <s v="Şimal"/>
    <s v="İsmayıllı"/>
    <d v="2021-10-22T20:24:00"/>
  </r>
  <r>
    <s v="Orucov Teymur Rəşad"/>
    <s v="Satış meneceri"/>
    <x v="3"/>
    <x v="15"/>
    <n v="115"/>
    <n v="7"/>
    <n v="805"/>
    <s v="Ilpatio"/>
    <s v="Şərq"/>
    <s v="Bakı"/>
    <d v="2021-10-22T21:36:00"/>
  </r>
  <r>
    <s v="Bağırov Seymur Orxan"/>
    <s v="Satış meneceri"/>
    <x v="0"/>
    <x v="5"/>
    <n v="121"/>
    <n v="83"/>
    <n v="10043"/>
    <s v="Albana"/>
    <s v="Şimal-qərb"/>
    <s v="Ağstafa"/>
    <d v="2021-10-22T22:48:00"/>
  </r>
  <r>
    <s v="Orucov Teymur Rəşad"/>
    <s v="Satış meneceri"/>
    <x v="3"/>
    <x v="28"/>
    <n v="27"/>
    <n v="40"/>
    <n v="1080"/>
    <s v="Ultra"/>
    <s v="Cənub"/>
    <s v="Nefçala"/>
    <d v="2021-10-23T00:00:00"/>
  </r>
  <r>
    <s v="Bağırov Seymur Orxan"/>
    <s v="Satış meneceri"/>
    <x v="3"/>
    <x v="44"/>
    <n v="28"/>
    <n v="9"/>
    <n v="252"/>
    <s v="Albana"/>
    <s v="Şimal-qərb"/>
    <s v="Ağstafa"/>
    <d v="2021-10-23T01:12:00"/>
  </r>
  <r>
    <s v="Orucov Teymur Rəşad"/>
    <s v="Satış meneceri"/>
    <x v="2"/>
    <x v="33"/>
    <n v="47"/>
    <n v="7"/>
    <n v="329"/>
    <s v="Sensora"/>
    <s v="Şərq"/>
    <s v="Xırdalan"/>
    <d v="2021-10-23T02:24:00"/>
  </r>
  <r>
    <s v="Bağışov Elnur İbad"/>
    <s v="Satış meneceri"/>
    <x v="4"/>
    <x v="47"/>
    <n v="134"/>
    <n v="60"/>
    <n v="8040"/>
    <s v="Sensora"/>
    <s v="Şərq"/>
    <s v="Xırdalan"/>
    <d v="2021-10-23T03:36:00"/>
  </r>
  <r>
    <s v="Mustafayeva Sona Abdulla"/>
    <s v="Satış nümayəndəsi"/>
    <x v="1"/>
    <x v="22"/>
    <n v="101"/>
    <n v="8"/>
    <n v="808"/>
    <s v="Caspello"/>
    <s v="Cənub"/>
    <s v="Lənkəran"/>
    <d v="2021-10-23T04:48:00"/>
  </r>
  <r>
    <s v="Əliyeva Röya Əli"/>
    <s v="Satış nümayəndəsi"/>
    <x v="3"/>
    <x v="19"/>
    <n v="70"/>
    <n v="11"/>
    <n v="770"/>
    <s v="Diema"/>
    <s v="Şimal-qərb"/>
    <s v="Ağstafa"/>
    <d v="2021-10-23T06:00:00"/>
  </r>
  <r>
    <s v="Orucov Teymur Rəşad"/>
    <s v="Satış meneceri"/>
    <x v="2"/>
    <x v="3"/>
    <n v="40"/>
    <n v="172"/>
    <n v="6880"/>
    <s v="Albana"/>
    <s v="Şimal-qərb"/>
    <s v="Ağstafa"/>
    <d v="2021-10-23T07:12:00"/>
  </r>
  <r>
    <s v="Əliyev İlqar Samir"/>
    <s v="Satış meneceri"/>
    <x v="3"/>
    <x v="18"/>
    <n v="142"/>
    <n v="6"/>
    <n v="852"/>
    <s v="Azgold"/>
    <s v="Şimal"/>
    <s v="Qəbələ"/>
    <d v="2021-10-23T08:24:00"/>
  </r>
  <r>
    <s v="Mustafayeva Sona Abdulla"/>
    <s v="Satış nümayəndəsi"/>
    <x v="0"/>
    <x v="30"/>
    <n v="31"/>
    <n v="10"/>
    <n v="310"/>
    <s v="Future"/>
    <s v="Şimal-qərb"/>
    <s v="Gəncə"/>
    <d v="2021-10-23T09:36:00"/>
  </r>
  <r>
    <s v="Əliyeva Röya Əli"/>
    <s v="Satış nümayəndəsi"/>
    <x v="4"/>
    <x v="43"/>
    <n v="16"/>
    <n v="139"/>
    <n v="2224"/>
    <s v="Albana"/>
    <s v="Şimal-qərb"/>
    <s v="Ağstafa"/>
    <d v="2021-10-23T10:48:00"/>
  </r>
  <r>
    <s v="Orucov Teymur Rəşad"/>
    <s v="Satış meneceri"/>
    <x v="2"/>
    <x v="36"/>
    <n v="73"/>
    <n v="8"/>
    <n v="584"/>
    <s v="Inshaatgold"/>
    <s v="Şimal-şərq"/>
    <s v="Xaçmaz"/>
    <d v="2021-10-23T12:00:00"/>
  </r>
  <r>
    <s v="Mustafayeva Sona Abdulla"/>
    <s v="Satış nümayəndəsi"/>
    <x v="3"/>
    <x v="18"/>
    <n v="142"/>
    <n v="6"/>
    <n v="852"/>
    <s v="AZstar"/>
    <s v="Şimal-şərq"/>
    <s v="Quba"/>
    <d v="2021-10-23T13:12:00"/>
  </r>
  <r>
    <s v="Əliyev İlqar Samir"/>
    <s v="Satış meneceri"/>
    <x v="3"/>
    <x v="25"/>
    <n v="67"/>
    <n v="5"/>
    <n v="335"/>
    <s v="BlackWhite"/>
    <s v="Şimal-qərb"/>
    <s v="Gəncə"/>
    <d v="2021-10-23T14:24:00"/>
  </r>
  <r>
    <s v="Sabilov Ayaz Teymur"/>
    <s v="Satış nümayəndəsi"/>
    <x v="3"/>
    <x v="48"/>
    <n v="73"/>
    <n v="42"/>
    <n v="3066"/>
    <s v="Albana"/>
    <s v="Şimal-qərb"/>
    <s v="Ağstafa"/>
    <d v="2021-10-23T15:36:00"/>
  </r>
  <r>
    <s v="Əliyeva Röya Əli"/>
    <s v="Satış nümayəndəsi"/>
    <x v="2"/>
    <x v="3"/>
    <n v="40"/>
    <n v="156"/>
    <n v="6240"/>
    <s v="IzAst"/>
    <s v="Şərq"/>
    <s v="Sumqayıt"/>
    <d v="2021-10-23T16:48:00"/>
  </r>
  <r>
    <s v="Orucov Teymur Rəşad"/>
    <s v="Satış meneceri"/>
    <x v="3"/>
    <x v="41"/>
    <n v="107"/>
    <n v="6"/>
    <n v="642"/>
    <s v="Zoom"/>
    <s v="Şimal-qərb"/>
    <s v="Şəmkir"/>
    <d v="2021-10-23T18:00:00"/>
  </r>
  <r>
    <s v="Orucov Teymur Rəşad"/>
    <s v="Satış meneceri"/>
    <x v="0"/>
    <x v="26"/>
    <n v="6"/>
    <n v="172"/>
    <n v="1032"/>
    <s v="Ilmano"/>
    <s v="Şərq"/>
    <s v="Bakı"/>
    <d v="2021-10-23T19:12:00"/>
  </r>
  <r>
    <s v="Bağışov Elnur İbad"/>
    <s v="Satış meneceri"/>
    <x v="1"/>
    <x v="4"/>
    <n v="104"/>
    <n v="3"/>
    <n v="312"/>
    <s v="Future"/>
    <s v="Şimal-qərb"/>
    <s v="Gəncə"/>
    <d v="2021-10-23T20:24:00"/>
  </r>
  <r>
    <s v="Orucov Teymur Rəşad"/>
    <s v="Satış meneceri"/>
    <x v="0"/>
    <x v="5"/>
    <n v="121"/>
    <n v="13"/>
    <n v="1573"/>
    <s v="Ultra"/>
    <s v="Cənub"/>
    <s v="Nefçala"/>
    <d v="2021-10-23T21:36:00"/>
  </r>
  <r>
    <s v="Bağışov Elnur İbad"/>
    <s v="Satış meneceri"/>
    <x v="0"/>
    <x v="30"/>
    <n v="31"/>
    <n v="15"/>
    <n v="465"/>
    <s v="Albana"/>
    <s v="Şimal-qərb"/>
    <s v="Ağstafa"/>
    <d v="2021-10-23T22:48:00"/>
  </r>
  <r>
    <s v="Orucov Teymur Rəşad"/>
    <s v="Satış meneceri"/>
    <x v="1"/>
    <x v="9"/>
    <n v="98"/>
    <n v="2"/>
    <n v="196"/>
    <s v="Zoom"/>
    <s v="Şimal-qərb"/>
    <s v="Şəmkir"/>
    <d v="2021-10-24T00:00:00"/>
  </r>
  <r>
    <s v="Bağışov Elnur İbad"/>
    <s v="Satış meneceri"/>
    <x v="3"/>
    <x v="46"/>
    <n v="36"/>
    <n v="5"/>
    <n v="180"/>
    <s v="Albana"/>
    <s v="Şimal-qərb"/>
    <s v="Ağstafa"/>
    <d v="2021-10-24T01:12:00"/>
  </r>
  <r>
    <s v="Bağırov Seymur Orxan"/>
    <s v="Satış meneceri"/>
    <x v="2"/>
    <x v="42"/>
    <n v="47"/>
    <n v="9"/>
    <n v="423"/>
    <s v="Albana"/>
    <s v="Şimal-qərb"/>
    <s v="Ağstafa"/>
    <d v="2021-10-24T02:24:00"/>
  </r>
  <r>
    <s v="Sabilov Ayaz Teymur"/>
    <s v="Satış nümayəndəsi"/>
    <x v="3"/>
    <x v="19"/>
    <n v="70"/>
    <n v="13"/>
    <n v="910"/>
    <s v="Inshaatgold"/>
    <s v="Şimal-şərq"/>
    <s v="Xaçmaz"/>
    <d v="2021-10-24T03:36:00"/>
  </r>
  <r>
    <s v="Orucov Teymur Rəşad"/>
    <s v="Satış meneceri"/>
    <x v="2"/>
    <x v="42"/>
    <n v="47"/>
    <n v="10"/>
    <n v="470"/>
    <s v="Standart"/>
    <s v="Şimal"/>
    <s v="İsmayıllı"/>
    <d v="2021-10-24T04:48:00"/>
  </r>
  <r>
    <s v="Bağışov Elnur İbad"/>
    <s v="Satış meneceri"/>
    <x v="1"/>
    <x v="21"/>
    <n v="128"/>
    <n v="3"/>
    <n v="384"/>
    <s v="Sansor"/>
    <s v="Şimal-qərb"/>
    <s v="Şəmkir"/>
    <d v="2021-10-24T06:00:00"/>
  </r>
  <r>
    <s v="Əliyeva Röya Əli"/>
    <s v="Satış nümayəndəsi"/>
    <x v="3"/>
    <x v="44"/>
    <n v="28"/>
    <n v="10"/>
    <n v="280"/>
    <s v="Lebima"/>
    <s v="Şimal-şərq"/>
    <s v="Qusar"/>
    <d v="2021-10-24T07:12:00"/>
  </r>
  <r>
    <s v="Əliyev İlqar Samir"/>
    <s v="Satış meneceri"/>
    <x v="2"/>
    <x v="42"/>
    <n v="47"/>
    <n v="6"/>
    <n v="282"/>
    <s v="AZtotal"/>
    <s v="Şərq"/>
    <s v="Sumqayıt"/>
    <d v="2021-10-24T08:24:00"/>
  </r>
  <r>
    <s v="Abdullayev Tahir Nurlan"/>
    <s v="Satış nümayəndəsi"/>
    <x v="3"/>
    <x v="28"/>
    <n v="27"/>
    <n v="35"/>
    <n v="945"/>
    <s v="Human"/>
    <s v="Şərq"/>
    <s v="Sumqayıt"/>
    <d v="2021-10-24T09:36:00"/>
  </r>
  <r>
    <s v="Bağışov Elnur İbad"/>
    <s v="Satış meneceri"/>
    <x v="2"/>
    <x v="20"/>
    <n v="89"/>
    <n v="121"/>
    <n v="10769"/>
    <s v="Ultra"/>
    <s v="Cənub"/>
    <s v="Nefçala"/>
    <d v="2021-10-24T10:48:00"/>
  </r>
  <r>
    <s v="Abdullayev Tahir Nurlan"/>
    <s v="Satış nümayəndəsi"/>
    <x v="1"/>
    <x v="1"/>
    <n v="145"/>
    <n v="3"/>
    <n v="435"/>
    <s v="Inshaatgold"/>
    <s v="Şimal-şərq"/>
    <s v="Xaçmaz"/>
    <d v="2021-10-24T12:00:00"/>
  </r>
  <r>
    <s v="Əliyev İlqar Samir"/>
    <s v="Satış meneceri"/>
    <x v="1"/>
    <x v="1"/>
    <n v="145"/>
    <n v="4"/>
    <n v="580"/>
    <s v="Zoom"/>
    <s v="Şimal-qərb"/>
    <s v="Şəmkir"/>
    <d v="2021-10-24T13:12:00"/>
  </r>
  <r>
    <s v="Əliyeva Röya Əli"/>
    <s v="Satış nümayəndəsi"/>
    <x v="4"/>
    <x v="43"/>
    <n v="16"/>
    <n v="146"/>
    <n v="2336"/>
    <s v="Pero"/>
    <s v="Şimal-şərq"/>
    <s v="Quba"/>
    <d v="2021-10-24T14:24:00"/>
  </r>
  <r>
    <s v="Mustafayeva Sona Abdulla"/>
    <s v="Satış nümayəndəsi"/>
    <x v="1"/>
    <x v="22"/>
    <n v="101"/>
    <n v="8"/>
    <n v="808"/>
    <s v="Sansor"/>
    <s v="Şimal-qərb"/>
    <s v="Şəmkir"/>
    <d v="2021-10-24T15:36:00"/>
  </r>
  <r>
    <s v="Abdullayev Tahir Nurlan"/>
    <s v="Satış nümayəndəsi"/>
    <x v="1"/>
    <x v="37"/>
    <n v="87"/>
    <n v="14"/>
    <n v="1218"/>
    <s v="Standart"/>
    <s v="Şimal"/>
    <s v="İsmayıllı"/>
    <d v="2021-10-24T16:48:00"/>
  </r>
  <r>
    <s v="Bağışov Elnur İbad"/>
    <s v="Satış meneceri"/>
    <x v="2"/>
    <x v="20"/>
    <n v="89"/>
    <n v="123"/>
    <n v="10947"/>
    <s v="Elba"/>
    <s v="Şimal-qərb"/>
    <s v="Gəncə"/>
    <d v="2021-10-24T18:00:00"/>
  </r>
  <r>
    <s v="Sabilov Ayaz Teymur"/>
    <s v="Satış nümayəndəsi"/>
    <x v="0"/>
    <x v="30"/>
    <n v="31"/>
    <n v="10"/>
    <n v="310"/>
    <s v="Ilpatio"/>
    <s v="Şərq"/>
    <s v="Bakı"/>
    <d v="2021-10-24T19:12:00"/>
  </r>
  <r>
    <s v="Mustafayeva Sona Abdulla"/>
    <s v="Satış nümayəndəsi"/>
    <x v="3"/>
    <x v="28"/>
    <n v="27"/>
    <n v="37"/>
    <n v="999"/>
    <s v="Invest"/>
    <s v="Şərq"/>
    <s v="Bakı"/>
    <d v="2021-10-24T20:24:00"/>
  </r>
  <r>
    <s v="Abdullayev Tahir Nurlan"/>
    <s v="Satış nümayəndəsi"/>
    <x v="2"/>
    <x v="3"/>
    <n v="40"/>
    <n v="235"/>
    <n v="9400"/>
    <s v="Standart"/>
    <s v="Şimal"/>
    <s v="İsmayıllı"/>
    <d v="2021-10-24T21:36:00"/>
  </r>
  <r>
    <s v="Bağırov Seymur Orxan"/>
    <s v="Satış meneceri"/>
    <x v="1"/>
    <x v="37"/>
    <n v="87"/>
    <n v="8"/>
    <n v="696"/>
    <s v="Caspello"/>
    <s v="Cənub"/>
    <s v="Lənkəran"/>
    <d v="2021-10-24T22:48:00"/>
  </r>
  <r>
    <s v="Bağırov Seymur Orxan"/>
    <s v="Satış meneceri"/>
    <x v="0"/>
    <x v="10"/>
    <n v="54"/>
    <n v="133"/>
    <n v="7182"/>
    <s v="AZtotal"/>
    <s v="Şərq"/>
    <s v="Sumqayıt"/>
    <d v="2021-10-25T00:00:00"/>
  </r>
  <r>
    <s v="Bağırov Seymur Orxan"/>
    <s v="Satış meneceri"/>
    <x v="2"/>
    <x v="16"/>
    <n v="107"/>
    <n v="5"/>
    <n v="535"/>
    <s v="Diema"/>
    <s v="Şimal-qərb"/>
    <s v="Ağstafa"/>
    <d v="2021-10-25T01:12:00"/>
  </r>
  <r>
    <s v="Bağırov Seymur Orxan"/>
    <s v="Satış meneceri"/>
    <x v="4"/>
    <x v="47"/>
    <n v="134"/>
    <n v="60"/>
    <n v="8040"/>
    <s v="Lebima"/>
    <s v="Şimal-şərq"/>
    <s v="Qusar"/>
    <d v="2021-10-25T02:24:00"/>
  </r>
  <r>
    <s v="Əliyev İlqar Samir"/>
    <s v="Satış meneceri"/>
    <x v="2"/>
    <x v="39"/>
    <n v="85"/>
    <n v="11"/>
    <n v="935"/>
    <s v="Ilmano"/>
    <s v="Şərq"/>
    <s v="Bakı"/>
    <d v="2021-10-25T03:36:00"/>
  </r>
  <r>
    <s v="Bağışov Elnur İbad"/>
    <s v="Satış meneceri"/>
    <x v="2"/>
    <x v="38"/>
    <n v="131"/>
    <n v="13"/>
    <n v="1703"/>
    <s v="Caspello"/>
    <s v="Cənub"/>
    <s v="Lənkəran"/>
    <d v="2021-10-25T04:48:00"/>
  </r>
  <r>
    <s v="Sabilov Ayaz Teymur"/>
    <s v="Satış nümayəndəsi"/>
    <x v="3"/>
    <x v="41"/>
    <n v="107"/>
    <n v="11"/>
    <n v="1177"/>
    <s v="Caspello"/>
    <s v="Cənub"/>
    <s v="Lənkəran"/>
    <d v="2021-10-25T06:00:00"/>
  </r>
  <r>
    <s v="Bağırov Seymur Orxan"/>
    <s v="Satış meneceri"/>
    <x v="3"/>
    <x v="44"/>
    <n v="28"/>
    <n v="7"/>
    <n v="196"/>
    <s v="Ultra"/>
    <s v="Cənub"/>
    <s v="Nefçala"/>
    <d v="2021-10-25T07:12:00"/>
  </r>
  <r>
    <s v="Bağırov Seymur Orxan"/>
    <s v="Satış meneceri"/>
    <x v="0"/>
    <x v="30"/>
    <n v="31"/>
    <n v="8"/>
    <n v="248"/>
    <s v="Ultra"/>
    <s v="Cənub"/>
    <s v="Nefçala"/>
    <d v="2021-10-25T08:24:00"/>
  </r>
  <r>
    <s v="Bağışov Elnur İbad"/>
    <s v="Satış meneceri"/>
    <x v="0"/>
    <x v="30"/>
    <n v="31"/>
    <n v="8"/>
    <n v="248"/>
    <s v="Alfa"/>
    <s v="Şimal-qərb"/>
    <s v="Şəmkir"/>
    <d v="2021-10-25T09:36:00"/>
  </r>
  <r>
    <s v="Bağırov Seymur Orxan"/>
    <s v="Satış meneceri"/>
    <x v="1"/>
    <x v="21"/>
    <n v="128"/>
    <n v="9"/>
    <n v="1152"/>
    <s v="Lebima"/>
    <s v="Şimal-şərq"/>
    <s v="Qusar"/>
    <d v="2021-10-25T10:48:00"/>
  </r>
  <r>
    <s v="Əliyeva Röya Əli"/>
    <s v="Satış nümayəndəsi"/>
    <x v="2"/>
    <x v="3"/>
    <n v="40"/>
    <n v="136"/>
    <n v="5440"/>
    <s v="IzAst"/>
    <s v="Şərq"/>
    <s v="Sumqayıt"/>
    <d v="2021-10-25T12:00:00"/>
  </r>
  <r>
    <s v="Əliyev İlqar Samir"/>
    <s v="Satış meneceri"/>
    <x v="3"/>
    <x v="48"/>
    <n v="73"/>
    <n v="40"/>
    <n v="2920"/>
    <s v="IzAst"/>
    <s v="Şərq"/>
    <s v="Sumqayıt"/>
    <d v="2021-10-25T13:12:00"/>
  </r>
  <r>
    <s v="Bağışov Elnur İbad"/>
    <s v="Satış meneceri"/>
    <x v="2"/>
    <x v="33"/>
    <n v="47"/>
    <n v="6"/>
    <n v="282"/>
    <s v="Diema"/>
    <s v="Şimal-qərb"/>
    <s v="Ağstafa"/>
    <d v="2021-10-25T14:24:00"/>
  </r>
  <r>
    <s v="Abdullayev Tahir Nurlan"/>
    <s v="Satış nümayəndəsi"/>
    <x v="2"/>
    <x v="39"/>
    <n v="85"/>
    <n v="3"/>
    <n v="255"/>
    <s v="Number"/>
    <s v="Şimal-qərb"/>
    <s v="Gəncə"/>
    <d v="2021-10-25T15:36:00"/>
  </r>
  <r>
    <s v="Əliyev İlqar Samir"/>
    <s v="Satış meneceri"/>
    <x v="3"/>
    <x v="48"/>
    <n v="73"/>
    <n v="39"/>
    <n v="2847"/>
    <s v="Future"/>
    <s v="Şimal-qərb"/>
    <s v="Gəncə"/>
    <d v="2021-10-25T16:48:00"/>
  </r>
  <r>
    <s v="Mustafayeva Sona Abdulla"/>
    <s v="Satış nümayəndəsi"/>
    <x v="2"/>
    <x v="34"/>
    <n v="68"/>
    <n v="105"/>
    <n v="7140"/>
    <s v="Sansor"/>
    <s v="Şimal-qərb"/>
    <s v="Şəmkir"/>
    <d v="2021-10-25T18:00:00"/>
  </r>
  <r>
    <s v="Əliyeva Röya Əli"/>
    <s v="Satış nümayəndəsi"/>
    <x v="0"/>
    <x v="32"/>
    <n v="119"/>
    <n v="3"/>
    <n v="357"/>
    <s v="Trim"/>
    <s v="Şimal"/>
    <s v="Zaqatala"/>
    <d v="2021-10-25T19:12:00"/>
  </r>
  <r>
    <s v="Sabilov Ayaz Teymur"/>
    <s v="Satış nümayəndəsi"/>
    <x v="3"/>
    <x v="11"/>
    <n v="146"/>
    <n v="9"/>
    <n v="1314"/>
    <s v="Azgold"/>
    <s v="Şimal"/>
    <s v="Qəbələ"/>
    <d v="2021-10-25T20:24:00"/>
  </r>
  <r>
    <s v="Bağışov Elnur İbad"/>
    <s v="Satış meneceri"/>
    <x v="1"/>
    <x v="22"/>
    <n v="101"/>
    <n v="13"/>
    <n v="1313"/>
    <s v="Ilmano"/>
    <s v="Şərq"/>
    <s v="Bakı"/>
    <d v="2021-10-25T21:36:00"/>
  </r>
  <r>
    <s v="Əliyeva Röya Əli"/>
    <s v="Satış nümayəndəsi"/>
    <x v="0"/>
    <x v="32"/>
    <n v="119"/>
    <n v="10"/>
    <n v="1190"/>
    <s v="Stream"/>
    <s v="Cənub"/>
    <s v="Biləsuvar"/>
    <d v="2021-10-25T22:48:00"/>
  </r>
  <r>
    <s v="Abdullayev Tahir Nurlan"/>
    <s v="Satış nümayəndəsi"/>
    <x v="2"/>
    <x v="39"/>
    <n v="85"/>
    <n v="8"/>
    <n v="680"/>
    <s v="Lebima"/>
    <s v="Şimal-şərq"/>
    <s v="Qusar"/>
    <d v="2021-10-26T00:00:00"/>
  </r>
  <r>
    <s v="Sabilov Ayaz Teymur"/>
    <s v="Satış nümayəndəsi"/>
    <x v="0"/>
    <x v="10"/>
    <n v="54"/>
    <n v="136"/>
    <n v="7344"/>
    <s v="BlackWhite"/>
    <s v="Şimal-qərb"/>
    <s v="Gəncə"/>
    <d v="2021-10-26T01:12:00"/>
  </r>
  <r>
    <s v="Mustafayeva Sona Abdulla"/>
    <s v="Satış nümayəndəsi"/>
    <x v="3"/>
    <x v="41"/>
    <n v="107"/>
    <n v="12"/>
    <n v="1284"/>
    <s v="BlackWhite"/>
    <s v="Şimal-qərb"/>
    <s v="Gəncə"/>
    <d v="2021-10-26T02:24:00"/>
  </r>
  <r>
    <s v="Əliyeva Röya Əli"/>
    <s v="Satış nümayəndəsi"/>
    <x v="1"/>
    <x v="31"/>
    <n v="77"/>
    <n v="9"/>
    <n v="693"/>
    <s v="Diema"/>
    <s v="Şimal-qərb"/>
    <s v="Ağstafa"/>
    <d v="2021-10-26T03:36:00"/>
  </r>
  <r>
    <s v="Mustafayeva Sona Abdulla"/>
    <s v="Satış nümayəndəsi"/>
    <x v="0"/>
    <x v="5"/>
    <n v="121"/>
    <n v="53"/>
    <n v="6413"/>
    <s v="AZtotal"/>
    <s v="Şərq"/>
    <s v="Sumqayıt"/>
    <d v="2021-10-26T04:48:00"/>
  </r>
  <r>
    <s v="Bağırov Seymur Orxan"/>
    <s v="Satış meneceri"/>
    <x v="4"/>
    <x v="43"/>
    <n v="16"/>
    <n v="142"/>
    <n v="2272"/>
    <s v="Future"/>
    <s v="Şimal-qərb"/>
    <s v="Gəncə"/>
    <d v="2021-10-26T06:00:00"/>
  </r>
  <r>
    <s v="Əliyeva Röya Əli"/>
    <s v="Satış nümayəndəsi"/>
    <x v="1"/>
    <x v="7"/>
    <n v="65"/>
    <n v="10"/>
    <n v="650"/>
    <s v="Albana"/>
    <s v="Şimal-qərb"/>
    <s v="Ağstafa"/>
    <d v="2021-10-26T07:12:00"/>
  </r>
  <r>
    <s v="Sabilov Ayaz Teymur"/>
    <s v="Satış nümayəndəsi"/>
    <x v="0"/>
    <x v="32"/>
    <n v="119"/>
    <n v="11"/>
    <n v="1309"/>
    <s v="Zoom"/>
    <s v="Şimal-qərb"/>
    <s v="Şəmkir"/>
    <d v="2021-10-26T08:24:00"/>
  </r>
  <r>
    <s v="Bağırov Seymur Orxan"/>
    <s v="Satış meneceri"/>
    <x v="1"/>
    <x v="21"/>
    <n v="128"/>
    <n v="11"/>
    <n v="1408"/>
    <s v="AZtotal"/>
    <s v="Şərq"/>
    <s v="Sumqayıt"/>
    <d v="2021-10-26T09:36:00"/>
  </r>
  <r>
    <s v="Əliyev İlqar Samir"/>
    <s v="Satış meneceri"/>
    <x v="0"/>
    <x v="0"/>
    <n v="98"/>
    <n v="14"/>
    <n v="1372"/>
    <s v="Ilmano"/>
    <s v="Şərq"/>
    <s v="Bakı"/>
    <d v="2021-10-26T10:48:00"/>
  </r>
  <r>
    <s v="Bağırov Seymur Orxan"/>
    <s v="Satış meneceri"/>
    <x v="3"/>
    <x v="27"/>
    <n v="43"/>
    <n v="16"/>
    <n v="688"/>
    <s v="Diema"/>
    <s v="Şimal-qərb"/>
    <s v="Ağstafa"/>
    <d v="2021-10-26T12:00:00"/>
  </r>
  <r>
    <s v="Bağırov Seymur Orxan"/>
    <s v="Satış meneceri"/>
    <x v="0"/>
    <x v="35"/>
    <n v="69"/>
    <n v="54"/>
    <n v="3726"/>
    <s v="BlackWhite"/>
    <s v="Şimal-qərb"/>
    <s v="Gəncə"/>
    <d v="2021-10-26T13:12:00"/>
  </r>
  <r>
    <s v="Bağışov Elnur İbad"/>
    <s v="Satış meneceri"/>
    <x v="4"/>
    <x v="49"/>
    <n v="50"/>
    <n v="136"/>
    <n v="6800"/>
    <s v="AZtotal"/>
    <s v="Şərq"/>
    <s v="Sumqayıt"/>
    <d v="2021-10-26T14:24:00"/>
  </r>
  <r>
    <s v="Bağışov Elnur İbad"/>
    <s v="Satış meneceri"/>
    <x v="2"/>
    <x v="36"/>
    <n v="73"/>
    <n v="10"/>
    <n v="730"/>
    <s v="Zoom"/>
    <s v="Şimal-qərb"/>
    <s v="Şəmkir"/>
    <d v="2021-10-26T15:36:00"/>
  </r>
  <r>
    <s v="Orucov Teymur Rəşad"/>
    <s v="Satış meneceri"/>
    <x v="3"/>
    <x v="44"/>
    <n v="28"/>
    <n v="4"/>
    <n v="112"/>
    <s v="Lebima"/>
    <s v="Şimal-şərq"/>
    <s v="Qusar"/>
    <d v="2021-10-26T16:48:00"/>
  </r>
  <r>
    <s v="Abdullayev Tahir Nurlan"/>
    <s v="Satış nümayəndəsi"/>
    <x v="2"/>
    <x v="16"/>
    <n v="107"/>
    <n v="10"/>
    <n v="1070"/>
    <s v="Elba"/>
    <s v="Şimal-qərb"/>
    <s v="Gəncə"/>
    <d v="2021-10-26T18:00:00"/>
  </r>
  <r>
    <s v="Bağırov Seymur Orxan"/>
    <s v="Satış meneceri"/>
    <x v="1"/>
    <x v="37"/>
    <n v="87"/>
    <n v="7"/>
    <n v="609"/>
    <s v="AZstar"/>
    <s v="Şimal-şərq"/>
    <s v="Quba"/>
    <d v="2021-10-26T19:12:00"/>
  </r>
  <r>
    <s v="Mustafayeva Sona Abdulla"/>
    <s v="Satış nümayəndəsi"/>
    <x v="1"/>
    <x v="21"/>
    <n v="128"/>
    <n v="10"/>
    <n v="1280"/>
    <s v="Azgold"/>
    <s v="Şimal"/>
    <s v="Qəbələ"/>
    <d v="2021-10-26T20:24:00"/>
  </r>
  <r>
    <s v="Əliyev İlqar Samir"/>
    <s v="Satış meneceri"/>
    <x v="3"/>
    <x v="25"/>
    <n v="67"/>
    <n v="4"/>
    <n v="268"/>
    <s v="Ilpatio"/>
    <s v="Şərq"/>
    <s v="Bakı"/>
    <d v="2021-10-26T21:36:00"/>
  </r>
  <r>
    <s v="Əliyev İlqar Samir"/>
    <s v="Satış meneceri"/>
    <x v="1"/>
    <x v="7"/>
    <n v="65"/>
    <n v="13"/>
    <n v="845"/>
    <s v="Ultra"/>
    <s v="Cənub"/>
    <s v="Nefçala"/>
    <d v="2021-10-26T22:48:00"/>
  </r>
  <r>
    <s v="Əliyeva Röya Əli"/>
    <s v="Satış nümayəndəsi"/>
    <x v="2"/>
    <x v="45"/>
    <n v="105"/>
    <n v="8"/>
    <n v="840"/>
    <s v="Alfa"/>
    <s v="Şimal-qərb"/>
    <s v="Şəmkir"/>
    <d v="2021-10-27T00:00:00"/>
  </r>
  <r>
    <s v="Əliyeva Röya Əli"/>
    <s v="Satış nümayəndəsi"/>
    <x v="1"/>
    <x v="9"/>
    <n v="98"/>
    <n v="7"/>
    <n v="686"/>
    <s v="Invest"/>
    <s v="Şərq"/>
    <s v="Bakı"/>
    <d v="2021-10-27T01:12:00"/>
  </r>
  <r>
    <s v="Əliyev İlqar Samir"/>
    <s v="Satış meneceri"/>
    <x v="1"/>
    <x v="12"/>
    <n v="121"/>
    <n v="7"/>
    <n v="847"/>
    <s v="ABC"/>
    <s v="Şərq"/>
    <s v="Bakı"/>
    <d v="2021-10-27T02:24:00"/>
  </r>
  <r>
    <s v="Orucov Teymur Rəşad"/>
    <s v="Satış meneceri"/>
    <x v="1"/>
    <x v="31"/>
    <n v="77"/>
    <n v="10"/>
    <n v="770"/>
    <s v="Sensora"/>
    <s v="Şərq"/>
    <s v="Xırdalan"/>
    <d v="2021-10-27T03:36:00"/>
  </r>
  <r>
    <s v="Əliyeva Röya Əli"/>
    <s v="Satış nümayəndəsi"/>
    <x v="2"/>
    <x v="33"/>
    <n v="47"/>
    <n v="4"/>
    <n v="188"/>
    <s v="Zoom"/>
    <s v="Şimal-qərb"/>
    <s v="Şəmkir"/>
    <d v="2021-10-27T04:48:00"/>
  </r>
  <r>
    <s v="Orucov Teymur Rəşad"/>
    <s v="Satış meneceri"/>
    <x v="1"/>
    <x v="31"/>
    <n v="77"/>
    <n v="11"/>
    <n v="847"/>
    <s v="Pero"/>
    <s v="Şimal-şərq"/>
    <s v="Quba"/>
    <d v="2021-10-27T06:00:00"/>
  </r>
  <r>
    <s v="Bağırov Seymur Orxan"/>
    <s v="Satış meneceri"/>
    <x v="1"/>
    <x v="8"/>
    <n v="50"/>
    <n v="7"/>
    <n v="350"/>
    <s v="Sansor"/>
    <s v="Şimal-qərb"/>
    <s v="Şəmkir"/>
    <d v="2021-10-27T07:12:00"/>
  </r>
  <r>
    <s v="Abdullayev Tahir Nurlan"/>
    <s v="Satış nümayəndəsi"/>
    <x v="2"/>
    <x v="38"/>
    <n v="131"/>
    <n v="16"/>
    <n v="2096"/>
    <s v="Human"/>
    <s v="Şərq"/>
    <s v="Sumqayıt"/>
    <d v="2021-10-27T08:24:00"/>
  </r>
  <r>
    <s v="Abdullayev Tahir Nurlan"/>
    <s v="Satış nümayəndəsi"/>
    <x v="1"/>
    <x v="22"/>
    <n v="101"/>
    <n v="12"/>
    <n v="1212"/>
    <s v="Future"/>
    <s v="Şimal-qərb"/>
    <s v="Gəncə"/>
    <d v="2021-10-27T09:36:00"/>
  </r>
  <r>
    <s v="Orucov Teymur Rəşad"/>
    <s v="Satış meneceri"/>
    <x v="0"/>
    <x v="2"/>
    <n v="38"/>
    <n v="8"/>
    <n v="304"/>
    <s v="Lebima"/>
    <s v="Şimal-şərq"/>
    <s v="Qusar"/>
    <d v="2021-10-27T10:48:00"/>
  </r>
  <r>
    <s v="Sabilov Ayaz Teymur"/>
    <s v="Satış nümayəndəsi"/>
    <x v="1"/>
    <x v="9"/>
    <n v="98"/>
    <n v="3"/>
    <n v="294"/>
    <s v="BlackWhite"/>
    <s v="Şimal-qərb"/>
    <s v="Gəncə"/>
    <d v="2021-10-27T12:00:00"/>
  </r>
  <r>
    <s v="Bağırov Seymur Orxan"/>
    <s v="Satış meneceri"/>
    <x v="1"/>
    <x v="1"/>
    <n v="145"/>
    <n v="5"/>
    <n v="725"/>
    <s v="Sansor"/>
    <s v="Şimal-qərb"/>
    <s v="Şəmkir"/>
    <d v="2021-10-27T13:12:00"/>
  </r>
  <r>
    <s v="Əliyeva Röya Əli"/>
    <s v="Satış nümayəndəsi"/>
    <x v="4"/>
    <x v="49"/>
    <n v="50"/>
    <n v="138"/>
    <n v="6900"/>
    <s v="ABC"/>
    <s v="Şərq"/>
    <s v="Bakı"/>
    <d v="2021-10-27T14:24:00"/>
  </r>
  <r>
    <s v="Mustafayeva Sona Abdulla"/>
    <s v="Satış nümayəndəsi"/>
    <x v="1"/>
    <x v="29"/>
    <n v="133"/>
    <n v="21"/>
    <n v="2793"/>
    <s v="Number"/>
    <s v="Şimal-qərb"/>
    <s v="Gəncə"/>
    <d v="2021-10-27T15:36:00"/>
  </r>
  <r>
    <s v="Bağırov Seymur Orxan"/>
    <s v="Satış meneceri"/>
    <x v="4"/>
    <x v="47"/>
    <n v="134"/>
    <n v="62"/>
    <n v="8308"/>
    <s v="Future"/>
    <s v="Şimal-qərb"/>
    <s v="Gəncə"/>
    <d v="2021-10-27T16:48:00"/>
  </r>
  <r>
    <s v="Bağırov Seymur Orxan"/>
    <s v="Satış meneceri"/>
    <x v="0"/>
    <x v="35"/>
    <n v="69"/>
    <n v="57"/>
    <n v="3933"/>
    <s v="Ultra"/>
    <s v="Cənub"/>
    <s v="Nefçala"/>
    <d v="2021-10-27T18:00:00"/>
  </r>
  <r>
    <s v="Sabilov Ayaz Teymur"/>
    <s v="Satış nümayəndəsi"/>
    <x v="3"/>
    <x v="27"/>
    <n v="43"/>
    <n v="10"/>
    <n v="430"/>
    <s v="Sansor"/>
    <s v="Şimal-qərb"/>
    <s v="Şəmkir"/>
    <d v="2021-10-27T19:12:00"/>
  </r>
  <r>
    <s v="Orucov Teymur Rəşad"/>
    <s v="Satış meneceri"/>
    <x v="2"/>
    <x v="16"/>
    <n v="107"/>
    <n v="6"/>
    <n v="642"/>
    <s v="Ilmano"/>
    <s v="Şərq"/>
    <s v="Bakı"/>
    <d v="2021-10-27T20:24:00"/>
  </r>
  <r>
    <s v="Orucov Teymur Rəşad"/>
    <s v="Satış meneceri"/>
    <x v="1"/>
    <x v="1"/>
    <n v="145"/>
    <n v="3"/>
    <n v="435"/>
    <s v="Sinan"/>
    <s v="Cənub"/>
    <s v="Biləsuvar"/>
    <d v="2021-10-27T21:36:00"/>
  </r>
  <r>
    <s v="Əliyeva Röya Əli"/>
    <s v="Satış nümayəndəsi"/>
    <x v="0"/>
    <x v="32"/>
    <n v="119"/>
    <n v="5"/>
    <n v="595"/>
    <s v="Pero"/>
    <s v="Şimal-şərq"/>
    <s v="Quba"/>
    <d v="2021-10-27T22:48:00"/>
  </r>
  <r>
    <s v="Bağırov Seymur Orxan"/>
    <s v="Satış meneceri"/>
    <x v="2"/>
    <x v="33"/>
    <n v="47"/>
    <n v="6"/>
    <n v="282"/>
    <s v="Inshaatgold"/>
    <s v="Şimal-şərq"/>
    <s v="Xaçmaz"/>
    <d v="2021-10-28T00:00:00"/>
  </r>
  <r>
    <s v="Sabilov Ayaz Teymur"/>
    <s v="Satış nümayəndəsi"/>
    <x v="2"/>
    <x v="16"/>
    <n v="107"/>
    <n v="11"/>
    <n v="1177"/>
    <s v="Ultra"/>
    <s v="Cənub"/>
    <s v="Nefçala"/>
    <d v="2021-10-28T01:12:00"/>
  </r>
  <r>
    <s v="Sabilov Ayaz Teymur"/>
    <s v="Satış nümayəndəsi"/>
    <x v="1"/>
    <x v="4"/>
    <n v="104"/>
    <n v="7"/>
    <n v="728"/>
    <s v="Alfa"/>
    <s v="Şimal-qərb"/>
    <s v="Şəmkir"/>
    <d v="2021-10-28T02:24:00"/>
  </r>
  <r>
    <s v="Bağışov Elnur İbad"/>
    <s v="Satış meneceri"/>
    <x v="1"/>
    <x v="4"/>
    <n v="104"/>
    <n v="7"/>
    <n v="728"/>
    <s v="Diema"/>
    <s v="Şimal-qərb"/>
    <s v="Ağstafa"/>
    <d v="2021-10-28T03:36:00"/>
  </r>
  <r>
    <s v="Əliyev İlqar Samir"/>
    <s v="Satış meneceri"/>
    <x v="1"/>
    <x v="37"/>
    <n v="87"/>
    <n v="8"/>
    <n v="696"/>
    <s v="BlackWhite"/>
    <s v="Şimal-qərb"/>
    <s v="Gəncə"/>
    <d v="2021-10-28T04:48:00"/>
  </r>
  <r>
    <s v="Mustafayeva Sona Abdulla"/>
    <s v="Satış nümayəndəsi"/>
    <x v="1"/>
    <x v="21"/>
    <n v="128"/>
    <n v="10"/>
    <n v="1280"/>
    <s v="Trim"/>
    <s v="Şimal"/>
    <s v="Zaqatala"/>
    <d v="2021-10-28T06:00:00"/>
  </r>
  <r>
    <s v="Əliyeva Röya Əli"/>
    <s v="Satış nümayəndəsi"/>
    <x v="1"/>
    <x v="9"/>
    <n v="98"/>
    <n v="5"/>
    <n v="490"/>
    <s v="Future"/>
    <s v="Şimal-qərb"/>
    <s v="Gəncə"/>
    <d v="2021-10-28T07:12:00"/>
  </r>
  <r>
    <s v="Abdullayev Tahir Nurlan"/>
    <s v="Satış nümayəndəsi"/>
    <x v="2"/>
    <x v="42"/>
    <n v="47"/>
    <n v="3"/>
    <n v="141"/>
    <s v="Future"/>
    <s v="Şimal-qərb"/>
    <s v="Gəncə"/>
    <d v="2021-10-28T08:24:00"/>
  </r>
  <r>
    <s v="Abdullayev Tahir Nurlan"/>
    <s v="Satış nümayəndəsi"/>
    <x v="3"/>
    <x v="18"/>
    <n v="142"/>
    <n v="6"/>
    <n v="852"/>
    <s v="Pero"/>
    <s v="Şimal-şərq"/>
    <s v="Quba"/>
    <d v="2021-10-28T09:36:00"/>
  </r>
  <r>
    <s v="Abdullayev Tahir Nurlan"/>
    <s v="Satış nümayəndəsi"/>
    <x v="2"/>
    <x v="20"/>
    <n v="89"/>
    <n v="125"/>
    <n v="11125"/>
    <s v="Zoom"/>
    <s v="Şimal-qərb"/>
    <s v="Şəmkir"/>
    <d v="2021-10-28T10:48:00"/>
  </r>
  <r>
    <s v="Abdullayev Tahir Nurlan"/>
    <s v="Satış nümayəndəsi"/>
    <x v="2"/>
    <x v="39"/>
    <n v="85"/>
    <n v="8"/>
    <n v="680"/>
    <s v="Pero"/>
    <s v="Şimal-şərq"/>
    <s v="Quba"/>
    <d v="2021-10-28T12:00:00"/>
  </r>
  <r>
    <s v="Orucov Teymur Rəşad"/>
    <s v="Satış meneceri"/>
    <x v="2"/>
    <x v="36"/>
    <n v="73"/>
    <n v="12"/>
    <n v="876"/>
    <s v="Albana"/>
    <s v="Şimal-qərb"/>
    <s v="Ağstafa"/>
    <d v="2021-10-28T13:12:00"/>
  </r>
  <r>
    <s v="Sabilov Ayaz Teymur"/>
    <s v="Satış nümayəndəsi"/>
    <x v="3"/>
    <x v="41"/>
    <n v="107"/>
    <n v="9"/>
    <n v="963"/>
    <s v="Sensora"/>
    <s v="Şərq"/>
    <s v="Xırdalan"/>
    <d v="2021-10-28T14:24:00"/>
  </r>
  <r>
    <s v="Əliyeva Röya Əli"/>
    <s v="Satış nümayəndəsi"/>
    <x v="0"/>
    <x v="32"/>
    <n v="119"/>
    <n v="4"/>
    <n v="476"/>
    <s v="Ilpatio"/>
    <s v="Şərq"/>
    <s v="Bakı"/>
    <d v="2021-10-28T15:36:00"/>
  </r>
  <r>
    <s v="Bağışov Elnur İbad"/>
    <s v="Satış meneceri"/>
    <x v="3"/>
    <x v="13"/>
    <n v="130"/>
    <n v="5"/>
    <n v="650"/>
    <s v="Azgold"/>
    <s v="Şimal"/>
    <s v="Qəbələ"/>
    <d v="2021-10-28T16:48:00"/>
  </r>
  <r>
    <s v="Əliyeva Röya Əli"/>
    <s v="Satış nümayəndəsi"/>
    <x v="1"/>
    <x v="1"/>
    <n v="145"/>
    <n v="7"/>
    <n v="1015"/>
    <s v="Zoom"/>
    <s v="Şimal-qərb"/>
    <s v="Şəmkir"/>
    <d v="2021-10-28T18:00:00"/>
  </r>
  <r>
    <s v="Əliyeva Röya Əli"/>
    <s v="Satış nümayəndəsi"/>
    <x v="2"/>
    <x v="36"/>
    <n v="73"/>
    <n v="8"/>
    <n v="584"/>
    <s v="Stream"/>
    <s v="Cənub"/>
    <s v="Biləsuvar"/>
    <d v="2021-10-28T19:12:00"/>
  </r>
  <r>
    <s v="Mustafayeva Sona Abdulla"/>
    <s v="Satış nümayəndəsi"/>
    <x v="2"/>
    <x v="39"/>
    <n v="85"/>
    <n v="5"/>
    <n v="425"/>
    <s v="Standart"/>
    <s v="Şimal"/>
    <s v="İsmayıllı"/>
    <d v="2021-10-28T20:24:00"/>
  </r>
  <r>
    <s v="Əliyeva Röya Əli"/>
    <s v="Satış nümayəndəsi"/>
    <x v="0"/>
    <x v="0"/>
    <n v="98"/>
    <n v="8"/>
    <n v="784"/>
    <s v="Albana"/>
    <s v="Şimal-qərb"/>
    <s v="Ağstafa"/>
    <d v="2021-10-28T21:36:00"/>
  </r>
  <r>
    <s v="Əliyeva Röya Əli"/>
    <s v="Satış nümayəndəsi"/>
    <x v="3"/>
    <x v="48"/>
    <n v="73"/>
    <n v="41"/>
    <n v="2993"/>
    <s v="Future"/>
    <s v="Şimal-qərb"/>
    <s v="Gəncə"/>
    <d v="2021-10-28T22:48:00"/>
  </r>
  <r>
    <s v="Abdullayev Tahir Nurlan"/>
    <s v="Satış nümayəndəsi"/>
    <x v="0"/>
    <x v="10"/>
    <n v="54"/>
    <n v="133"/>
    <n v="7182"/>
    <s v="Ultra"/>
    <s v="Cənub"/>
    <s v="Nefçala"/>
    <d v="2021-10-29T00:00:00"/>
  </r>
  <r>
    <s v="Əliyev İlqar Samir"/>
    <s v="Satış meneceri"/>
    <x v="2"/>
    <x v="33"/>
    <n v="47"/>
    <n v="3"/>
    <n v="141"/>
    <s v="Sinan"/>
    <s v="Cənub"/>
    <s v="Biləsuvar"/>
    <d v="2021-10-29T01:12:00"/>
  </r>
  <r>
    <s v="Bağırov Seymur Orxan"/>
    <s v="Satış meneceri"/>
    <x v="2"/>
    <x v="38"/>
    <n v="131"/>
    <n v="13"/>
    <n v="1703"/>
    <s v="Inshaatgold"/>
    <s v="Şimal-şərq"/>
    <s v="Xaçmaz"/>
    <d v="2021-10-29T02:24:00"/>
  </r>
  <r>
    <s v="Orucov Teymur Rəşad"/>
    <s v="Satış meneceri"/>
    <x v="3"/>
    <x v="44"/>
    <n v="28"/>
    <n v="8"/>
    <n v="224"/>
    <s v="Ultra"/>
    <s v="Cənub"/>
    <s v="Nefçala"/>
    <d v="2021-10-29T03:36:00"/>
  </r>
  <r>
    <s v="Bağışov Elnur İbad"/>
    <s v="Satış meneceri"/>
    <x v="1"/>
    <x v="9"/>
    <n v="98"/>
    <n v="4"/>
    <n v="392"/>
    <s v="Future"/>
    <s v="Şimal-qərb"/>
    <s v="Gəncə"/>
    <d v="2021-10-29T04:48:00"/>
  </r>
  <r>
    <s v="Əliyeva Röya Əli"/>
    <s v="Satış nümayəndəsi"/>
    <x v="3"/>
    <x v="13"/>
    <n v="130"/>
    <n v="3"/>
    <n v="390"/>
    <s v="Alfa"/>
    <s v="Şimal-qərb"/>
    <s v="Şəmkir"/>
    <d v="2021-10-29T06:00:00"/>
  </r>
  <r>
    <s v="Əliyev İlqar Samir"/>
    <s v="Satış meneceri"/>
    <x v="3"/>
    <x v="18"/>
    <n v="142"/>
    <n v="13"/>
    <n v="1846"/>
    <s v="Ilmano"/>
    <s v="Şərq"/>
    <s v="Bakı"/>
    <d v="2021-10-29T07:12:00"/>
  </r>
  <r>
    <s v="Mustafayeva Sona Abdulla"/>
    <s v="Satış nümayəndəsi"/>
    <x v="0"/>
    <x v="24"/>
    <n v="32"/>
    <n v="76"/>
    <n v="2432"/>
    <s v="Ilmano"/>
    <s v="Şərq"/>
    <s v="Bakı"/>
    <d v="2021-10-29T08:24:00"/>
  </r>
  <r>
    <s v="Abdullayev Tahir Nurlan"/>
    <s v="Satış nümayəndəsi"/>
    <x v="1"/>
    <x v="9"/>
    <n v="98"/>
    <n v="7"/>
    <n v="686"/>
    <s v="ABC"/>
    <s v="Şərq"/>
    <s v="Bakı"/>
    <d v="2021-10-29T09:36:00"/>
  </r>
  <r>
    <s v="Bağırov Seymur Orxan"/>
    <s v="Satış meneceri"/>
    <x v="4"/>
    <x v="49"/>
    <n v="50"/>
    <n v="136"/>
    <n v="6800"/>
    <s v="Albana"/>
    <s v="Şimal-qərb"/>
    <s v="Ağstafa"/>
    <d v="2021-10-29T10:48:00"/>
  </r>
  <r>
    <s v="Orucov Teymur Rəşad"/>
    <s v="Satış meneceri"/>
    <x v="3"/>
    <x v="46"/>
    <n v="36"/>
    <n v="9"/>
    <n v="324"/>
    <s v="Future"/>
    <s v="Şimal-qərb"/>
    <s v="Gəncə"/>
    <d v="2021-10-29T12:00:00"/>
  </r>
  <r>
    <s v="Abdullayev Tahir Nurlan"/>
    <s v="Satış nümayəndəsi"/>
    <x v="2"/>
    <x v="16"/>
    <n v="107"/>
    <n v="11"/>
    <n v="1177"/>
    <s v="Ilmano"/>
    <s v="Şərq"/>
    <s v="Bakı"/>
    <d v="2021-10-29T13:12:00"/>
  </r>
  <r>
    <s v="Abdullayev Tahir Nurlan"/>
    <s v="Satış nümayəndəsi"/>
    <x v="2"/>
    <x v="38"/>
    <n v="131"/>
    <n v="9"/>
    <n v="1179"/>
    <s v="AZtotal"/>
    <s v="Şərq"/>
    <s v="Sumqayıt"/>
    <d v="2021-10-29T14:24:00"/>
  </r>
  <r>
    <s v="Orucov Teymur Rəşad"/>
    <s v="Satış meneceri"/>
    <x v="0"/>
    <x v="30"/>
    <n v="31"/>
    <n v="15"/>
    <n v="465"/>
    <s v="Ultra"/>
    <s v="Cənub"/>
    <s v="Nefçala"/>
    <d v="2021-10-29T15:36:00"/>
  </r>
  <r>
    <s v="Abdullayev Tahir Nurlan"/>
    <s v="Satış nümayəndəsi"/>
    <x v="3"/>
    <x v="18"/>
    <n v="142"/>
    <n v="12"/>
    <n v="1704"/>
    <s v="Zoom"/>
    <s v="Şimal-qərb"/>
    <s v="Şəmkir"/>
    <d v="2021-10-29T16:48:00"/>
  </r>
  <r>
    <s v="Əliyeva Röya Əli"/>
    <s v="Satış nümayəndəsi"/>
    <x v="1"/>
    <x v="23"/>
    <n v="40"/>
    <n v="14"/>
    <n v="560"/>
    <s v="Stream"/>
    <s v="Cənub"/>
    <s v="Biləsuvar"/>
    <d v="2021-10-29T18:00:00"/>
  </r>
  <r>
    <s v="Mustafayeva Sona Abdulla"/>
    <s v="Satış nümayəndəsi"/>
    <x v="3"/>
    <x v="46"/>
    <n v="36"/>
    <n v="8"/>
    <n v="288"/>
    <s v="Human"/>
    <s v="Şərq"/>
    <s v="Sumqayıt"/>
    <d v="2021-10-29T19:12:00"/>
  </r>
  <r>
    <s v="Abdullayev Tahir Nurlan"/>
    <s v="Satış nümayəndəsi"/>
    <x v="1"/>
    <x v="12"/>
    <n v="121"/>
    <n v="8"/>
    <n v="968"/>
    <s v="Number"/>
    <s v="Şimal-qərb"/>
    <s v="Gəncə"/>
    <d v="2021-10-29T20:24:00"/>
  </r>
  <r>
    <s v="Orucov Teymur Rəşad"/>
    <s v="Satış meneceri"/>
    <x v="1"/>
    <x v="31"/>
    <n v="77"/>
    <n v="5"/>
    <n v="385"/>
    <s v="Zoom"/>
    <s v="Şimal-qərb"/>
    <s v="Şəmkir"/>
    <d v="2021-10-29T21:36:00"/>
  </r>
  <r>
    <s v="Bağışov Elnur İbad"/>
    <s v="Satış meneceri"/>
    <x v="3"/>
    <x v="18"/>
    <n v="142"/>
    <n v="5"/>
    <n v="710"/>
    <s v="ABC"/>
    <s v="Şərq"/>
    <s v="Bakı"/>
    <d v="2021-10-29T22:48:00"/>
  </r>
  <r>
    <s v="Bağışov Elnur İbad"/>
    <s v="Satış meneceri"/>
    <x v="3"/>
    <x v="28"/>
    <n v="27"/>
    <n v="35"/>
    <n v="945"/>
    <s v="Ultra"/>
    <s v="Cənub"/>
    <s v="Nefçala"/>
    <d v="2021-10-30T00:00:00"/>
  </r>
  <r>
    <s v="Bağışov Elnur İbad"/>
    <s v="Satış meneceri"/>
    <x v="0"/>
    <x v="5"/>
    <n v="121"/>
    <n v="62"/>
    <n v="7502"/>
    <s v="Future"/>
    <s v="Şimal-qərb"/>
    <s v="Gəncə"/>
    <d v="2021-10-30T01:12:00"/>
  </r>
  <r>
    <s v="Bağırov Seymur Orxan"/>
    <s v="Satış meneceri"/>
    <x v="1"/>
    <x v="37"/>
    <n v="87"/>
    <n v="7"/>
    <n v="609"/>
    <s v="Alfa"/>
    <s v="Şimal-qərb"/>
    <s v="Şəmkir"/>
    <d v="2021-10-30T02:24:00"/>
  </r>
  <r>
    <s v="Mustafayeva Sona Abdulla"/>
    <s v="Satış nümayəndəsi"/>
    <x v="1"/>
    <x v="31"/>
    <n v="77"/>
    <n v="5"/>
    <n v="385"/>
    <s v="Pero"/>
    <s v="Şimal-şərq"/>
    <s v="Quba"/>
    <d v="2021-10-30T03:36:00"/>
  </r>
  <r>
    <s v="Abdullayev Tahir Nurlan"/>
    <s v="Satış nümayəndəsi"/>
    <x v="2"/>
    <x v="33"/>
    <n v="47"/>
    <n v="1"/>
    <n v="47"/>
    <s v="Zoom"/>
    <s v="Şimal-qərb"/>
    <s v="Şəmkir"/>
    <d v="2021-10-30T04:48:00"/>
  </r>
  <r>
    <s v="Sabilov Ayaz Teymur"/>
    <s v="Satış nümayəndəsi"/>
    <x v="1"/>
    <x v="8"/>
    <n v="50"/>
    <n v="14"/>
    <n v="700"/>
    <s v="Zoom"/>
    <s v="Şimal-qərb"/>
    <s v="Şəmkir"/>
    <d v="2021-10-30T06:00:00"/>
  </r>
  <r>
    <s v="Əliyeva Röya Əli"/>
    <s v="Satış nümayəndəsi"/>
    <x v="0"/>
    <x v="10"/>
    <n v="54"/>
    <n v="136"/>
    <n v="7344"/>
    <s v="Zoom"/>
    <s v="Şimal-qərb"/>
    <s v="Şəmkir"/>
    <d v="2021-10-30T07:12:00"/>
  </r>
  <r>
    <s v="Əliyeva Röya Əli"/>
    <s v="Satış nümayəndəsi"/>
    <x v="2"/>
    <x v="45"/>
    <n v="105"/>
    <n v="13"/>
    <n v="1365"/>
    <s v="Inshaatgold"/>
    <s v="Şimal-şərq"/>
    <s v="Xaçmaz"/>
    <d v="2021-10-30T08:24:00"/>
  </r>
  <r>
    <s v="Əliyeva Röya Əli"/>
    <s v="Satış nümayəndəsi"/>
    <x v="0"/>
    <x v="32"/>
    <n v="119"/>
    <n v="4"/>
    <n v="476"/>
    <s v="Number"/>
    <s v="Şimal-qərb"/>
    <s v="Gəncə"/>
    <d v="2021-10-30T09:36:00"/>
  </r>
  <r>
    <s v="Bağırov Seymur Orxan"/>
    <s v="Satış meneceri"/>
    <x v="2"/>
    <x v="33"/>
    <n v="47"/>
    <n v="6"/>
    <n v="282"/>
    <s v="Pero"/>
    <s v="Şimal-şərq"/>
    <s v="Quba"/>
    <d v="2021-10-30T10:48:00"/>
  </r>
  <r>
    <s v="Bağışov Elnur İbad"/>
    <s v="Satış meneceri"/>
    <x v="4"/>
    <x v="43"/>
    <n v="16"/>
    <n v="141"/>
    <n v="2256"/>
    <s v="BlackWhite"/>
    <s v="Şimal-qərb"/>
    <s v="Gəncə"/>
    <d v="2021-10-30T12:00:00"/>
  </r>
  <r>
    <s v="Bağışov Elnur İbad"/>
    <s v="Satış meneceri"/>
    <x v="0"/>
    <x v="2"/>
    <n v="38"/>
    <n v="10"/>
    <n v="380"/>
    <s v="Trim"/>
    <s v="Şimal"/>
    <s v="Zaqatala"/>
    <d v="2021-10-30T13:12:00"/>
  </r>
  <r>
    <s v="Əliyev İlqar Samir"/>
    <s v="Satış meneceri"/>
    <x v="1"/>
    <x v="23"/>
    <n v="40"/>
    <n v="8"/>
    <n v="320"/>
    <s v="Diema"/>
    <s v="Şimal-qərb"/>
    <s v="Ağstafa"/>
    <d v="2021-10-30T14:24:00"/>
  </r>
  <r>
    <s v="Abdullayev Tahir Nurlan"/>
    <s v="Satış nümayəndəsi"/>
    <x v="2"/>
    <x v="39"/>
    <n v="85"/>
    <n v="4"/>
    <n v="340"/>
    <s v="BlackWhite"/>
    <s v="Şimal-qərb"/>
    <s v="Gəncə"/>
    <d v="2021-10-30T15:36:00"/>
  </r>
  <r>
    <s v="Mustafayeva Sona Abdulla"/>
    <s v="Satış nümayəndəsi"/>
    <x v="2"/>
    <x v="45"/>
    <n v="105"/>
    <n v="6"/>
    <n v="630"/>
    <s v="Pero"/>
    <s v="Şimal-şərq"/>
    <s v="Quba"/>
    <d v="2021-10-30T16:48:00"/>
  </r>
  <r>
    <s v="Mustafayeva Sona Abdulla"/>
    <s v="Satış nümayəndəsi"/>
    <x v="4"/>
    <x v="47"/>
    <n v="134"/>
    <n v="64"/>
    <n v="8576"/>
    <s v="ABC"/>
    <s v="Şərq"/>
    <s v="Bakı"/>
    <d v="2021-10-30T18:00:00"/>
  </r>
  <r>
    <s v="Sabilov Ayaz Teymur"/>
    <s v="Satış nümayəndəsi"/>
    <x v="1"/>
    <x v="9"/>
    <n v="98"/>
    <n v="2"/>
    <n v="196"/>
    <s v="Sensora"/>
    <s v="Şərq"/>
    <s v="Xırdalan"/>
    <d v="2021-10-30T19:12:00"/>
  </r>
  <r>
    <s v="Bağırov Seymur Orxan"/>
    <s v="Satış meneceri"/>
    <x v="1"/>
    <x v="9"/>
    <n v="98"/>
    <n v="2"/>
    <n v="196"/>
    <s v="Zoom"/>
    <s v="Şimal-qərb"/>
    <s v="Şəmkir"/>
    <d v="2021-10-30T20:24:00"/>
  </r>
  <r>
    <s v="Orucov Teymur Rəşad"/>
    <s v="Satış meneceri"/>
    <x v="3"/>
    <x v="18"/>
    <n v="142"/>
    <n v="7"/>
    <n v="994"/>
    <s v="Zoom"/>
    <s v="Şimal-qərb"/>
    <s v="Şəmkir"/>
    <d v="2021-10-30T21:36:00"/>
  </r>
  <r>
    <s v="Bağışov Elnur İbad"/>
    <s v="Satış meneceri"/>
    <x v="3"/>
    <x v="48"/>
    <n v="73"/>
    <n v="41"/>
    <n v="2993"/>
    <s v="Ultra"/>
    <s v="Cənub"/>
    <s v="Nefçala"/>
    <d v="2021-10-30T22:48:00"/>
  </r>
  <r>
    <s v="Bağışov Elnur İbad"/>
    <s v="Satış meneceri"/>
    <x v="1"/>
    <x v="22"/>
    <n v="101"/>
    <n v="7"/>
    <n v="707"/>
    <s v="Zoom"/>
    <s v="Şimal-qərb"/>
    <s v="Şəmkir"/>
    <d v="2021-10-31T00:00:00"/>
  </r>
  <r>
    <s v="Orucov Teymur Rəşad"/>
    <s v="Satış meneceri"/>
    <x v="3"/>
    <x v="27"/>
    <n v="43"/>
    <n v="18"/>
    <n v="774"/>
    <s v="Ilmano"/>
    <s v="Şərq"/>
    <s v="Bakı"/>
    <d v="2021-10-31T01:12:00"/>
  </r>
  <r>
    <s v="Əliyev İlqar Samir"/>
    <s v="Satış meneceri"/>
    <x v="1"/>
    <x v="1"/>
    <n v="145"/>
    <n v="6"/>
    <n v="870"/>
    <s v="Ultra"/>
    <s v="Cənub"/>
    <s v="Nefçala"/>
    <d v="2021-10-31T02:24:00"/>
  </r>
  <r>
    <s v="Orucov Teymur Rəşad"/>
    <s v="Satış meneceri"/>
    <x v="3"/>
    <x v="13"/>
    <n v="130"/>
    <n v="6"/>
    <n v="780"/>
    <s v="Zoom"/>
    <s v="Şimal-qərb"/>
    <s v="Şəmkir"/>
    <d v="2021-10-31T03:36:00"/>
  </r>
  <r>
    <s v="Mustafayeva Sona Abdulla"/>
    <s v="Satış nümayəndəsi"/>
    <x v="0"/>
    <x v="2"/>
    <n v="38"/>
    <n v="8"/>
    <n v="304"/>
    <s v="Ilmano"/>
    <s v="Şərq"/>
    <s v="Bakı"/>
    <d v="2021-10-31T04:48:00"/>
  </r>
  <r>
    <s v="Bağırov Seymur Orxan"/>
    <s v="Satış meneceri"/>
    <x v="3"/>
    <x v="28"/>
    <n v="27"/>
    <n v="37"/>
    <n v="999"/>
    <s v="Albana"/>
    <s v="Şimal-qərb"/>
    <s v="Ağstafa"/>
    <d v="2021-10-31T06:00:00"/>
  </r>
  <r>
    <s v="Sabilov Ayaz Teymur"/>
    <s v="Satış nümayəndəsi"/>
    <x v="4"/>
    <x v="47"/>
    <n v="134"/>
    <n v="64"/>
    <n v="8576"/>
    <s v="Future"/>
    <s v="Şimal-qərb"/>
    <s v="Gəncə"/>
    <d v="2021-10-31T07:12:00"/>
  </r>
  <r>
    <s v="Abdullayev Tahir Nurlan"/>
    <s v="Satış nümayəndəsi"/>
    <x v="2"/>
    <x v="16"/>
    <n v="107"/>
    <n v="5"/>
    <n v="535"/>
    <s v="Future"/>
    <s v="Şimal-qərb"/>
    <s v="Gəncə"/>
    <d v="2021-10-31T08:24:00"/>
  </r>
  <r>
    <s v="Mustafayeva Sona Abdulla"/>
    <s v="Satış nümayəndəsi"/>
    <x v="0"/>
    <x v="40"/>
    <n v="128"/>
    <n v="7"/>
    <n v="896"/>
    <s v="Number"/>
    <s v="Şimal-qərb"/>
    <s v="Gəncə"/>
    <d v="2021-10-31T09:36:00"/>
  </r>
  <r>
    <s v="Bağışov Elnur İbad"/>
    <s v="Satış meneceri"/>
    <x v="1"/>
    <x v="12"/>
    <n v="121"/>
    <n v="11"/>
    <n v="1331"/>
    <s v="Azgold"/>
    <s v="Şimal"/>
    <s v="Qəbələ"/>
    <d v="2021-10-31T10:48:00"/>
  </r>
  <r>
    <s v="Bağışov Elnur İbad"/>
    <s v="Satış meneceri"/>
    <x v="2"/>
    <x v="42"/>
    <n v="47"/>
    <n v="11"/>
    <n v="517"/>
    <s v="Zoom"/>
    <s v="Şimal-qərb"/>
    <s v="Şəmkir"/>
    <d v="2021-10-31T12:00:00"/>
  </r>
  <r>
    <s v="Bağırov Seymur Orxan"/>
    <s v="Satış meneceri"/>
    <x v="1"/>
    <x v="8"/>
    <n v="50"/>
    <n v="14"/>
    <n v="700"/>
    <s v="Diema"/>
    <s v="Şimal-qərb"/>
    <s v="Ağstafa"/>
    <d v="2021-10-31T13:12:00"/>
  </r>
  <r>
    <s v="Abdullayev Tahir Nurlan"/>
    <s v="Satış nümayəndəsi"/>
    <x v="0"/>
    <x v="14"/>
    <n v="47"/>
    <n v="16"/>
    <n v="752"/>
    <s v="Albana"/>
    <s v="Şimal-qərb"/>
    <s v="Ağstafa"/>
    <d v="2021-10-31T14:24:00"/>
  </r>
  <r>
    <s v="Sabilov Ayaz Teymur"/>
    <s v="Satış nümayəndəsi"/>
    <x v="3"/>
    <x v="15"/>
    <n v="115"/>
    <n v="8"/>
    <n v="920"/>
    <s v="Lebima"/>
    <s v="Şimal-şərq"/>
    <s v="Qusar"/>
    <d v="2021-10-31T15:36:00"/>
  </r>
  <r>
    <s v="Abdullayev Tahir Nurlan"/>
    <s v="Satış nümayəndəsi"/>
    <x v="0"/>
    <x v="0"/>
    <n v="98"/>
    <n v="7"/>
    <n v="686"/>
    <s v="AZtotal"/>
    <s v="Şərq"/>
    <s v="Sumqayıt"/>
    <d v="2021-10-31T16:48:00"/>
  </r>
  <r>
    <s v="Mustafayeva Sona Abdulla"/>
    <s v="Satış nümayəndəsi"/>
    <x v="3"/>
    <x v="41"/>
    <n v="107"/>
    <n v="12"/>
    <n v="1284"/>
    <s v="Alfa"/>
    <s v="Şimal-qərb"/>
    <s v="Şəmkir"/>
    <d v="2021-10-31T18:00:00"/>
  </r>
  <r>
    <s v="Mustafayeva Sona Abdulla"/>
    <s v="Satış nümayəndəsi"/>
    <x v="1"/>
    <x v="7"/>
    <n v="65"/>
    <n v="13"/>
    <n v="845"/>
    <s v="BlackWhite"/>
    <s v="Şimal-qərb"/>
    <s v="Gəncə"/>
    <d v="2021-10-31T19:12:00"/>
  </r>
  <r>
    <s v="Orucov Teymur Rəşad"/>
    <s v="Satış meneceri"/>
    <x v="1"/>
    <x v="23"/>
    <n v="40"/>
    <n v="9"/>
    <n v="360"/>
    <s v="Human"/>
    <s v="Şərq"/>
    <s v="Sumqayıt"/>
    <d v="2021-10-31T20:24:00"/>
  </r>
  <r>
    <s v="Bağırov Seymur Orxan"/>
    <s v="Satış meneceri"/>
    <x v="2"/>
    <x v="34"/>
    <n v="68"/>
    <n v="104"/>
    <n v="7072"/>
    <s v="Inshaatgold"/>
    <s v="Şimal-şərq"/>
    <s v="Xaçmaz"/>
    <d v="2021-10-31T21:36:00"/>
  </r>
  <r>
    <s v="Orucov Teymur Rəşad"/>
    <s v="Satış meneceri"/>
    <x v="3"/>
    <x v="46"/>
    <n v="36"/>
    <n v="8"/>
    <n v="288"/>
    <s v="Ilpatio"/>
    <s v="Şərq"/>
    <s v="Bakı"/>
    <d v="2021-10-31T22:48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s v="Kateqoriya 1"/>
    <s v="Məhsul 16"/>
    <n v="980424"/>
    <n v="0.32315931588412433"/>
    <n v="0.32315931588412433"/>
    <n v="11016"/>
    <x v="0"/>
  </r>
  <r>
    <s v="Kateqoriya 1"/>
    <s v="Məhsul 11"/>
    <n v="819128"/>
    <n v="0.26999425157027057"/>
    <n v="0.59315356745439496"/>
    <n v="12046"/>
    <x v="0"/>
  </r>
  <r>
    <s v="Kateqoriya 1"/>
    <s v="Məhsul 14"/>
    <n v="549120"/>
    <n v="0.18099642964502127"/>
    <n v="0.77414999709941623"/>
    <n v="13728"/>
    <x v="0"/>
  </r>
  <r>
    <s v="Kateqoriya 1"/>
    <s v="Məhsul 38"/>
    <n v="170038"/>
    <n v="5.6046530638075701E-2"/>
    <n v="0.83019652773749186"/>
    <n v="1298"/>
    <x v="0"/>
  </r>
  <r>
    <s v="Kateqoriya 1"/>
    <s v="Məhsul 32"/>
    <n v="126046"/>
    <n v="4.1546248490377975E-2"/>
    <n v="0.87174277622786989"/>
    <n v="1178"/>
    <x v="0"/>
  </r>
  <r>
    <s v="Kateqoriya 1"/>
    <s v="Məhsul 3"/>
    <n v="113505"/>
    <n v="3.7412586951591893E-2"/>
    <n v="0.90915536317946177"/>
    <n v="1081"/>
    <x v="1"/>
  </r>
  <r>
    <s v="Kateqoriya 1"/>
    <s v="Məhsul 5"/>
    <n v="97455"/>
    <n v="3.2122317619200813E-2"/>
    <n v="0.94127768079866259"/>
    <n v="1335"/>
    <x v="1"/>
  </r>
  <r>
    <s v="Kateqoriya 1"/>
    <s v="Məhsul 28"/>
    <n v="89420"/>
    <n v="2.9473886835041162E-2"/>
    <n v="0.97075156763370374"/>
    <n v="1052"/>
    <x v="1"/>
  </r>
  <r>
    <s v="Kateqoriya 1"/>
    <s v="Məhsul 9"/>
    <n v="53016"/>
    <n v="1.7474698998507517E-2"/>
    <n v="0.98822626663221125"/>
    <n v="1128"/>
    <x v="1"/>
  </r>
  <r>
    <s v="Kateqoriya 1"/>
    <s v="Məhsul 35"/>
    <n v="35720"/>
    <n v="1.1773733367788752E-2"/>
    <n v="1"/>
    <n v="760"/>
    <x v="2"/>
  </r>
  <r>
    <s v="Kateqoriya 2"/>
    <s v="Məhsul 39"/>
    <n v="166315"/>
    <n v="0.13482084954604409"/>
    <n v="0.13482084954604409"/>
    <n v="1147"/>
    <x v="0"/>
  </r>
  <r>
    <s v="Kateqoriya 2"/>
    <s v="Məhsul 45"/>
    <n v="153428"/>
    <n v="0.12437418936446173"/>
    <n v="0.25919503891050583"/>
    <n v="1268"/>
    <x v="0"/>
  </r>
  <r>
    <s v="Kateqoriya 2"/>
    <s v="Məhsul 30"/>
    <n v="128384"/>
    <n v="0.10407263294422828"/>
    <n v="0.36326767185473413"/>
    <n v="1003"/>
    <x v="0"/>
  </r>
  <r>
    <s v="Kateqoriya 2"/>
    <s v="Məhsul 8"/>
    <n v="124621"/>
    <n v="0.10102221141374838"/>
    <n v="0.46428988326848247"/>
    <n v="937"/>
    <x v="0"/>
  </r>
  <r>
    <s v="Kateqoriya 2"/>
    <s v="Məhsul 34"/>
    <n v="121301"/>
    <n v="9.8330901426718548E-2"/>
    <n v="0.56262078469520105"/>
    <n v="1201"/>
    <x v="0"/>
  </r>
  <r>
    <s v="Kateqoriya 2"/>
    <s v="Məhsul 36"/>
    <n v="104936"/>
    <n v="8.5064850843060966E-2"/>
    <n v="0.64768563553826197"/>
    <n v="1009"/>
    <x v="0"/>
  </r>
  <r>
    <s v="Kateqoriya 2"/>
    <s v="Məhsul 49"/>
    <n v="97804"/>
    <n v="7.9283398184176387E-2"/>
    <n v="0.72696903372243837"/>
    <n v="998"/>
    <x v="0"/>
  </r>
  <r>
    <s v="Kateqoriya 2"/>
    <s v="Məhsul 26"/>
    <n v="84042"/>
    <n v="6.8127431906614785E-2"/>
    <n v="0.79509646562905323"/>
    <n v="966"/>
    <x v="0"/>
  </r>
  <r>
    <s v="Kateqoriya 2"/>
    <s v="Məhsul 41"/>
    <n v="74844"/>
    <n v="6.0671206225680931E-2"/>
    <n v="0.85576767185473412"/>
    <n v="972"/>
    <x v="0"/>
  </r>
  <r>
    <s v="Kateqoriya 2"/>
    <s v="Məhsul 47"/>
    <n v="73905"/>
    <n v="5.9910019455252921E-2"/>
    <n v="0.915677691309987"/>
    <n v="1137"/>
    <x v="1"/>
  </r>
  <r>
    <s v="Kateqoriya 2"/>
    <s v="Məhsul 27"/>
    <n v="55300"/>
    <n v="4.4828145265888457E-2"/>
    <n v="0.96050583657587552"/>
    <n v="1106"/>
    <x v="1"/>
  </r>
  <r>
    <s v="Kateqoriya 2"/>
    <s v="Məhsul 50"/>
    <n v="48720"/>
    <n v="3.9494163424124512E-2"/>
    <n v="1"/>
    <n v="1218"/>
    <x v="1"/>
  </r>
  <r>
    <s v="Kateqoriya 3"/>
    <s v="Məhsul 20"/>
    <n v="813846"/>
    <n v="0.28653461986138112"/>
    <n v="0.28653461986138112"/>
    <n v="6726"/>
    <x v="0"/>
  </r>
  <r>
    <s v="Kateqoriya 3"/>
    <s v="Məhsul 12"/>
    <n v="570942"/>
    <n v="0.20101425691457189"/>
    <n v="0.48754887677595299"/>
    <n v="10573"/>
    <x v="0"/>
  </r>
  <r>
    <s v="Kateqoriya 3"/>
    <s v="Məhsul 19"/>
    <n v="474099"/>
    <n v="0.16691828274840809"/>
    <n v="0.65446715952436108"/>
    <n v="6871"/>
    <x v="0"/>
  </r>
  <r>
    <s v="Kateqoriya 3"/>
    <s v="Məhsul 17"/>
    <n v="196064"/>
    <n v="6.9029182067002634E-2"/>
    <n v="0.72349634159136378"/>
    <n v="6127"/>
    <x v="0"/>
  </r>
  <r>
    <s v="Kateqoriya 3"/>
    <s v="Məhsul 15"/>
    <n v="191910"/>
    <n v="6.7566663591880599E-2"/>
    <n v="0.79106300518324435"/>
    <n v="31985"/>
    <x v="0"/>
  </r>
  <r>
    <s v="Kateqoriya 3"/>
    <s v="Məhsul 22"/>
    <n v="148393"/>
    <n v="5.2245427077223371E-2"/>
    <n v="0.8433084322604677"/>
    <n v="1247"/>
    <x v="0"/>
  </r>
  <r>
    <s v="Kateqoriya 3"/>
    <s v="Məhsul 33"/>
    <n v="133376"/>
    <n v="4.6958320687982211E-2"/>
    <n v="0.89026675294844992"/>
    <n v="1042"/>
    <x v="0"/>
  </r>
  <r>
    <s v="Kateqoriya 3"/>
    <s v="Məhsul 6"/>
    <n v="102900"/>
    <n v="3.6228490873870631E-2"/>
    <n v="0.92649524382232051"/>
    <n v="1050"/>
    <x v="1"/>
  </r>
  <r>
    <s v="Kateqoriya 3"/>
    <s v="Məhsul 43"/>
    <n v="81838"/>
    <n v="2.8813092673817538E-2"/>
    <n v="0.95530833649613811"/>
    <n v="986"/>
    <x v="2"/>
  </r>
  <r>
    <s v="Kateqoriya 3"/>
    <s v="Məhsul 37"/>
    <n v="48833"/>
    <n v="1.719286583910325E-2"/>
    <n v="0.97250120233524129"/>
    <n v="1039"/>
    <x v="1"/>
  </r>
  <r>
    <s v="Kateqoriya 3"/>
    <s v="Məhsul 31"/>
    <n v="39634"/>
    <n v="1.395413029441194E-2"/>
    <n v="0.98645533262965324"/>
    <n v="1043"/>
    <x v="1"/>
  </r>
  <r>
    <s v="Kateqoriya 3"/>
    <s v="Məhsul 48"/>
    <n v="38471"/>
    <n v="1.3544667370346717E-2"/>
    <n v="1"/>
    <n v="1241"/>
    <x v="1"/>
  </r>
  <r>
    <s v="Kateqoriya 4"/>
    <s v="Məhsul 18"/>
    <n v="691031"/>
    <n v="0.31049088608595943"/>
    <n v="0.31049088608595943"/>
    <n v="5711"/>
    <x v="0"/>
  </r>
  <r>
    <s v="Kateqoriya 4"/>
    <s v="Məhsul 2"/>
    <n v="451067"/>
    <n v="0.20267135991603194"/>
    <n v="0.51316224600199134"/>
    <n v="6179"/>
    <x v="0"/>
  </r>
  <r>
    <s v="Kateqoriya 4"/>
    <s v="Məhsul 46"/>
    <n v="176222"/>
    <n v="7.9179262475692042E-2"/>
    <n v="0.59234150847768341"/>
    <n v="1241"/>
    <x v="0"/>
  </r>
  <r>
    <s v="Kateqoriya 4"/>
    <s v="Məhsul 25"/>
    <n v="145416"/>
    <n v="6.5337651554092185E-2"/>
    <n v="0.65767916003177562"/>
    <n v="996"/>
    <x v="0"/>
  </r>
  <r>
    <s v="Kateqoriya 4"/>
    <s v="Məhsul 23"/>
    <n v="135720"/>
    <n v="6.0981089212475872E-2"/>
    <n v="0.71866024924425143"/>
    <n v="1044"/>
    <x v="0"/>
  </r>
  <r>
    <s v="Kateqoriya 4"/>
    <s v="Məhsul 21"/>
    <n v="130707"/>
    <n v="5.8728670996869167E-2"/>
    <n v="0.77738892024112061"/>
    <n v="4841"/>
    <x v="0"/>
  </r>
  <r>
    <s v="Kateqoriya 4"/>
    <s v="Məhsul 44"/>
    <n v="122729"/>
    <n v="5.5144032552003765E-2"/>
    <n v="0.83253295279312445"/>
    <n v="1147"/>
    <x v="0"/>
  </r>
  <r>
    <s v="Kateqoriya 4"/>
    <s v="Məhsul 29"/>
    <n v="108445"/>
    <n v="4.872601104956488E-2"/>
    <n v="0.88125896384268931"/>
    <n v="943"/>
    <x v="0"/>
  </r>
  <r>
    <s v="Kateqoriya 4"/>
    <s v="Məhsul 4"/>
    <n v="82180"/>
    <n v="3.6924741463905592E-2"/>
    <n v="0.91818370530659488"/>
    <n v="1174"/>
    <x v="1"/>
  </r>
  <r>
    <s v="Kateqoriya 4"/>
    <s v="Məhsul 24"/>
    <n v="73499"/>
    <n v="3.3024234276656086E-2"/>
    <n v="0.95120793958325101"/>
    <n v="1097"/>
    <x v="1"/>
  </r>
  <r>
    <s v="Kateqoriya 4"/>
    <s v="Məhsul 7"/>
    <n v="45408"/>
    <n v="2.0402514728559567E-2"/>
    <n v="0.97161045431181048"/>
    <n v="1056"/>
    <x v="1"/>
  </r>
  <r>
    <s v="Kateqoriya 4"/>
    <s v="Məhsul 42"/>
    <n v="35856"/>
    <n v="1.6110653807858349E-2"/>
    <n v="0.98772110811966884"/>
    <n v="996"/>
    <x v="2"/>
  </r>
  <r>
    <s v="Kateqoriya 4"/>
    <s v="Məhsul 40"/>
    <n v="27328"/>
    <n v="1.2278891880331128E-2"/>
    <n v="1"/>
    <n v="976"/>
    <x v="2"/>
  </r>
  <r>
    <s v="Kateqoriya 5"/>
    <s v="Məhsul 10"/>
    <n v="1449880"/>
    <n v="0.61695498579184005"/>
    <n v="0.61695498579184005"/>
    <n v="10820"/>
    <x v="0"/>
  </r>
  <r>
    <s v="Kateqoriya 5"/>
    <s v="Məhsul 13"/>
    <n v="671250"/>
    <n v="0.28563124825004321"/>
    <n v="0.90258623404188321"/>
    <n v="13425"/>
    <x v="3"/>
  </r>
  <r>
    <s v="Kateqoriya 5"/>
    <s v="Məhsul 1"/>
    <n v="228928"/>
    <n v="9.741376595811678E-2"/>
    <n v="1"/>
    <n v="14308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03">
  <r>
    <x v="0"/>
    <n v="9"/>
    <s v="Lənkəran"/>
    <s v="Cənub"/>
    <s v="Pide"/>
    <n v="2.5"/>
    <n v="1.25"/>
    <s v="Yemək"/>
    <s v="Fəridə Tağıyeva"/>
    <n v="22.5"/>
    <n v="11.25"/>
  </r>
  <r>
    <x v="1"/>
    <n v="7"/>
    <s v="Yardımlı"/>
    <s v="Cənub"/>
    <s v="Badambura"/>
    <n v="1.5"/>
    <n v="0.75"/>
    <s v="Şirniyyat"/>
    <s v="Aytən Mustafayeva"/>
    <n v="10.5"/>
    <n v="5.25"/>
  </r>
  <r>
    <x v="2"/>
    <n v="6"/>
    <s v="Naxçıvan"/>
    <s v="Qərb"/>
    <s v="Paxlava"/>
    <n v="1.4"/>
    <n v="0.97999999999999987"/>
    <s v="Şirniyyat"/>
    <s v="Aydın Əliyev"/>
    <n v="8.3999999999999986"/>
    <n v="2.5199999999999996"/>
  </r>
  <r>
    <x v="3"/>
    <n v="10"/>
    <s v="Qusar"/>
    <s v="Şimal-şərq"/>
    <s v="Kruassan"/>
    <n v="1.7"/>
    <n v="0.85"/>
    <s v="Şirniyyat"/>
    <s v="Xəlil Ələkbərov"/>
    <n v="17"/>
    <n v="8.5"/>
  </r>
  <r>
    <x v="4"/>
    <n v="10"/>
    <s v="Kürdəmir"/>
    <s v="Aran"/>
    <s v="Sendviç"/>
    <n v="3.3"/>
    <n v="2.6399999999999997"/>
    <s v="Yemək"/>
    <s v="Minəxanım Mustafayeva"/>
    <n v="33"/>
    <n v="6.6000000000000014"/>
  </r>
  <r>
    <x v="5"/>
    <n v="6"/>
    <s v="Şəmkir"/>
    <s v="Qərb"/>
    <s v="Badambura"/>
    <n v="1.5"/>
    <n v="0.75"/>
    <s v="Şirniyyat"/>
    <s v="Afaq Babaşlı"/>
    <n v="9"/>
    <n v="4.5"/>
  </r>
  <r>
    <x v="6"/>
    <n v="5"/>
    <s v="Ağstafa"/>
    <s v="Qərb"/>
    <s v="Su"/>
    <n v="1"/>
    <n v="0.6"/>
    <s v="İçkilər"/>
    <s v="Nəsrutdin Nəbiyeva"/>
    <n v="5"/>
    <n v="2"/>
  </r>
  <r>
    <x v="7"/>
    <n v="7"/>
    <s v="Qax"/>
    <s v="Şimal"/>
    <s v="Paxlava"/>
    <n v="1.4"/>
    <n v="0.97999999999999987"/>
    <s v="Şirniyyat"/>
    <s v="Fəridə Əhmədova"/>
    <n v="9.7999999999999989"/>
    <n v="2.9399999999999995"/>
  </r>
  <r>
    <x v="8"/>
    <n v="5"/>
    <s v="Şəmkir"/>
    <s v="Qərb"/>
    <s v="Pivə"/>
    <n v="3.9"/>
    <n v="1.95"/>
    <s v="İçkilər"/>
    <s v="Afaq Babaşlı"/>
    <n v="19.5"/>
    <n v="9.75"/>
  </r>
  <r>
    <x v="9"/>
    <n v="7"/>
    <s v="Qusar"/>
    <s v="Şimal-şərq"/>
    <s v="Çay"/>
    <n v="1.5"/>
    <n v="0.9"/>
    <s v="İçkilər"/>
    <s v="Xəlil Ələkbərov"/>
    <n v="10.5"/>
    <n v="4.2"/>
  </r>
  <r>
    <x v="10"/>
    <n v="5"/>
    <s v="Tovuz"/>
    <s v="Qərb"/>
    <s v="Su"/>
    <n v="1"/>
    <n v="0.6"/>
    <s v="İçkilər"/>
    <s v="Aftandil Baxşəliyev"/>
    <n v="5"/>
    <n v="2"/>
  </r>
  <r>
    <x v="11"/>
    <n v="7"/>
    <s v="Qax"/>
    <s v="Şimal"/>
    <s v="Şorba Göbələk"/>
    <n v="3.2"/>
    <n v="1.6"/>
    <s v="Yemək"/>
    <s v="Qəzənfər Məşədiyev"/>
    <n v="22.400000000000002"/>
    <n v="11.200000000000001"/>
  </r>
  <r>
    <x v="12"/>
    <n v="7"/>
    <s v="Lənkəran"/>
    <s v="Cənub"/>
    <s v="Şərab"/>
    <n v="6.6"/>
    <n v="5.2799999999999994"/>
    <s v="İçkilər"/>
    <s v="Aytən Mustafayeva"/>
    <n v="46.199999999999996"/>
    <n v="9.240000000000002"/>
  </r>
  <r>
    <x v="13"/>
    <n v="9"/>
    <s v="Qusar"/>
    <s v="Şimal-şərq"/>
    <s v="Kruassan"/>
    <n v="1.7"/>
    <n v="0.85"/>
    <s v="Şirniyyat"/>
    <s v="Mətanət Zöhrabova"/>
    <n v="15.299999999999999"/>
    <n v="7.6499999999999995"/>
  </r>
  <r>
    <x v="14"/>
    <n v="9"/>
    <s v="Ağstafa"/>
    <s v="Qərb"/>
    <s v="Pide"/>
    <n v="2.5"/>
    <n v="1.25"/>
    <s v="Yemək"/>
    <s v="Adilə Babayeva"/>
    <n v="22.5"/>
    <n v="11.25"/>
  </r>
  <r>
    <x v="15"/>
    <n v="7"/>
    <s v="Ucar"/>
    <s v="Aran"/>
    <s v="Şorba Göbələk"/>
    <n v="3.2"/>
    <n v="1.6"/>
    <s v="Yemək"/>
    <s v="Qoşqar Əliyev"/>
    <n v="22.400000000000002"/>
    <n v="11.200000000000001"/>
  </r>
  <r>
    <x v="16"/>
    <n v="7"/>
    <s v="Tovuz"/>
    <s v="Qərb"/>
    <s v="Lahmacun"/>
    <n v="2.5"/>
    <n v="1.25"/>
    <s v="Yemək"/>
    <s v="Natiq Əhədzadə"/>
    <n v="17.5"/>
    <n v="8.75"/>
  </r>
  <r>
    <x v="17"/>
    <n v="10"/>
    <s v="Zaqatala"/>
    <s v="Şimal"/>
    <s v="Qutab"/>
    <n v="2.8"/>
    <n v="1.6799999999999997"/>
    <s v="Yemək"/>
    <s v="Fəridə Əhmədova"/>
    <n v="28"/>
    <n v="11.200000000000003"/>
  </r>
  <r>
    <x v="18"/>
    <n v="9"/>
    <s v="Kürdəmir"/>
    <s v="Aran"/>
    <s v="Qutab"/>
    <n v="2.8"/>
    <n v="1.6799999999999997"/>
    <s v="Yemək"/>
    <s v="Rəşad Seyfullayev"/>
    <n v="25.2"/>
    <n v="10.080000000000002"/>
  </r>
  <r>
    <x v="19"/>
    <n v="5"/>
    <s v="Zaqatala"/>
    <s v="Şimal"/>
    <s v="Qutab"/>
    <n v="2.8"/>
    <n v="1.6799999999999997"/>
    <s v="Yemək"/>
    <s v="Minəxanım Mustafayeva"/>
    <n v="14"/>
    <n v="5.6000000000000014"/>
  </r>
  <r>
    <x v="20"/>
    <n v="6"/>
    <s v="Zaqatala"/>
    <s v="Şimal"/>
    <s v="Qutab"/>
    <n v="2.8"/>
    <n v="1.6799999999999997"/>
    <s v="Yemək"/>
    <s v="Ramin Allahverdiyev"/>
    <n v="16.799999999999997"/>
    <n v="6.7199999999999989"/>
  </r>
  <r>
    <x v="21"/>
    <n v="5"/>
    <s v="Zaqatala"/>
    <s v="Şimal"/>
    <s v="Qutab"/>
    <n v="2.8"/>
    <n v="1.6799999999999997"/>
    <s v="Yemək"/>
    <s v="Ramin Allahverdiyev"/>
    <n v="14"/>
    <n v="5.6000000000000014"/>
  </r>
  <r>
    <x v="22"/>
    <n v="7"/>
    <s v="Bakı"/>
    <s v="Şərq"/>
    <s v="Sendviç"/>
    <n v="3.3"/>
    <n v="2.6399999999999997"/>
    <s v="Yemək"/>
    <s v="Nazim Quliyev"/>
    <n v="23.099999999999998"/>
    <n v="4.620000000000001"/>
  </r>
  <r>
    <x v="23"/>
    <n v="7"/>
    <s v="Bakı"/>
    <s v="Şərq"/>
    <s v="Sendviç"/>
    <n v="3.3"/>
    <n v="2.6399999999999997"/>
    <s v="Yemək"/>
    <s v="Nazim Quliyev"/>
    <n v="23.099999999999998"/>
    <n v="4.620000000000001"/>
  </r>
  <r>
    <x v="24"/>
    <n v="10"/>
    <s v="Bakı"/>
    <s v="Şərq"/>
    <s v="Sendviç"/>
    <n v="3.3"/>
    <n v="2.6399999999999997"/>
    <s v="Yemək"/>
    <s v="Nazim Quliyev"/>
    <n v="33"/>
    <n v="6.6000000000000014"/>
  </r>
  <r>
    <x v="25"/>
    <n v="9"/>
    <s v="Bakı"/>
    <s v="Şərq"/>
    <s v="Şərab"/>
    <n v="6.6"/>
    <n v="5.2799999999999994"/>
    <s v="İçkilər"/>
    <s v="Nazim Quliyev"/>
    <n v="59.4"/>
    <n v="11.880000000000003"/>
  </r>
  <r>
    <x v="26"/>
    <n v="6"/>
    <s v="Bakı"/>
    <s v="Şərq"/>
    <s v="Şərab"/>
    <n v="6.6"/>
    <n v="5.2799999999999994"/>
    <s v="İçkilər"/>
    <s v="Nazim Quliyev"/>
    <n v="39.599999999999994"/>
    <n v="7.9199999999999982"/>
  </r>
  <r>
    <x v="27"/>
    <n v="6"/>
    <s v="Qusar"/>
    <s v="Şimal-şərq"/>
    <s v="Kruassan"/>
    <n v="1.7"/>
    <n v="0.85"/>
    <s v="Şirniyyat"/>
    <s v="Xəlil Ələkbərov"/>
    <n v="10.199999999999999"/>
    <n v="5.0999999999999996"/>
  </r>
  <r>
    <x v="28"/>
    <n v="6"/>
    <s v="Masallı"/>
    <s v="Cənub"/>
    <s v="Kruassan"/>
    <n v="1.7"/>
    <n v="0.85"/>
    <s v="Şirniyyat"/>
    <s v="Qabil Həsənli"/>
    <n v="10.199999999999999"/>
    <n v="5.0999999999999996"/>
  </r>
  <r>
    <x v="29"/>
    <n v="9"/>
    <s v="Ağstafa"/>
    <s v="Qərb"/>
    <s v="Çay"/>
    <n v="1.5"/>
    <n v="0.9"/>
    <s v="İçkilər"/>
    <s v="Afaq Babaşlı"/>
    <n v="13.5"/>
    <n v="5.4"/>
  </r>
  <r>
    <x v="30"/>
    <n v="10"/>
    <s v="Şəmkir"/>
    <s v="Qərb"/>
    <s v="Şərab"/>
    <n v="6.6"/>
    <n v="5.2799999999999994"/>
    <s v="İçkilər"/>
    <s v="Aftandil Baxşəliyev"/>
    <n v="66"/>
    <n v="13.200000000000003"/>
  </r>
  <r>
    <x v="31"/>
    <n v="7"/>
    <s v="Ağstafa"/>
    <s v="Qərb"/>
    <s v="Su"/>
    <n v="1"/>
    <n v="0.6"/>
    <s v="İçkilər"/>
    <s v="Aftandil Baxşəliyev"/>
    <n v="7"/>
    <n v="2.8"/>
  </r>
  <r>
    <x v="32"/>
    <n v="7"/>
    <s v="Qax"/>
    <s v="Şimal"/>
    <s v="Lahmacun"/>
    <n v="2.5"/>
    <n v="1.25"/>
    <s v="Yemək"/>
    <s v="Qəzənfər Məşədiyev"/>
    <n v="17.5"/>
    <n v="8.75"/>
  </r>
  <r>
    <x v="33"/>
    <n v="6"/>
    <s v="Ağstafa"/>
    <s v="Qərb"/>
    <s v="Lahmacun"/>
    <n v="2.5"/>
    <n v="1.25"/>
    <s v="Yemək"/>
    <s v="Natiq Əhədzadə"/>
    <n v="15"/>
    <n v="7.5"/>
  </r>
  <r>
    <x v="34"/>
    <n v="8"/>
    <s v="Yardımlı"/>
    <s v="Cənub"/>
    <s v="Çay"/>
    <n v="1.5"/>
    <n v="0.9"/>
    <s v="İçkilər"/>
    <s v="Leyla Cəfərova"/>
    <n v="12"/>
    <n v="4.8"/>
  </r>
  <r>
    <x v="35"/>
    <n v="9"/>
    <s v="Yardımlı"/>
    <s v="Cənub"/>
    <s v="Lokum"/>
    <n v="2.2000000000000002"/>
    <n v="1.5400000000000003"/>
    <s v="Şirniyyat"/>
    <s v="Leyla Cəfərova"/>
    <n v="19.8"/>
    <n v="5.9399999999999977"/>
  </r>
  <r>
    <x v="36"/>
    <n v="10"/>
    <s v="Yardımlı"/>
    <s v="Cənub"/>
    <s v="Pivə"/>
    <n v="3.9"/>
    <n v="1.95"/>
    <s v="İçkilər"/>
    <s v="Leyla Cəfərova"/>
    <n v="39"/>
    <n v="19.5"/>
  </r>
  <r>
    <x v="37"/>
    <n v="9"/>
    <s v="Lənkəran"/>
    <s v="Cənub"/>
    <s v="Qutab"/>
    <n v="2.8"/>
    <n v="1.6799999999999997"/>
    <s v="Yemək"/>
    <s v="Aytən Mustafayeva"/>
    <n v="25.2"/>
    <n v="10.080000000000002"/>
  </r>
  <r>
    <x v="38"/>
    <n v="7"/>
    <s v="Yardımlı"/>
    <s v="Cənub"/>
    <s v="Qutab"/>
    <n v="2.8"/>
    <n v="1.6799999999999997"/>
    <s v="Yemək"/>
    <s v="Rüfət Əzizov"/>
    <n v="19.599999999999998"/>
    <n v="7.84"/>
  </r>
  <r>
    <x v="39"/>
    <n v="5"/>
    <s v="Sumqayıt"/>
    <s v="Şərq"/>
    <s v="Su"/>
    <n v="1"/>
    <n v="0.6"/>
    <s v="İçkilər"/>
    <s v="Namiq Ramazanov"/>
    <n v="5"/>
    <n v="2"/>
  </r>
  <r>
    <x v="40"/>
    <n v="7"/>
    <s v="Sumqayıt"/>
    <s v="Şərq"/>
    <s v="Badambura"/>
    <n v="1.5"/>
    <n v="0.75"/>
    <s v="Şirniyyat"/>
    <s v="Namiq Ramazanov"/>
    <n v="10.5"/>
    <n v="5.25"/>
  </r>
  <r>
    <x v="41"/>
    <n v="9"/>
    <s v="Sumqayıt"/>
    <s v="Şərq"/>
    <s v="Şərab"/>
    <n v="6.6"/>
    <n v="5.2799999999999994"/>
    <s v="İçkilər"/>
    <s v="Namiq Ramazanov"/>
    <n v="59.4"/>
    <n v="11.880000000000003"/>
  </r>
  <r>
    <x v="42"/>
    <n v="5"/>
    <s v="Xırdalan"/>
    <s v="Şərq"/>
    <s v="Lokum"/>
    <n v="2.2000000000000002"/>
    <n v="1.5400000000000003"/>
    <s v="Şirniyyat"/>
    <s v="Nazim Quliyev"/>
    <n v="11"/>
    <n v="3.2999999999999989"/>
  </r>
  <r>
    <x v="43"/>
    <n v="10"/>
    <s v="Xırdalan"/>
    <s v="Şərq"/>
    <s v="Vafli"/>
    <n v="0.9"/>
    <n v="0.63"/>
    <s v="Şirniyyat"/>
    <s v="Nazim Quliyev"/>
    <n v="9"/>
    <n v="2.7"/>
  </r>
  <r>
    <x v="44"/>
    <n v="10"/>
    <s v="Xırdalan"/>
    <s v="Şərq"/>
    <s v="Qutab"/>
    <n v="2.8"/>
    <n v="1.6799999999999997"/>
    <s v="Yemək"/>
    <s v="Namiq Ramazanov"/>
    <n v="28"/>
    <n v="11.200000000000003"/>
  </r>
  <r>
    <x v="45"/>
    <n v="9"/>
    <s v="Xırdalan"/>
    <s v="Şərq"/>
    <s v="Şərab"/>
    <n v="6.6"/>
    <n v="5.2799999999999994"/>
    <s v="İçkilər"/>
    <s v="Namiq Ramazanov"/>
    <n v="59.4"/>
    <n v="11.880000000000003"/>
  </r>
  <r>
    <x v="46"/>
    <n v="5"/>
    <s v="Xaçmaz"/>
    <s v="Şimal-şərq"/>
    <s v="Burger"/>
    <n v="3.4"/>
    <n v="2.38"/>
    <s v="Yemək"/>
    <s v="Çimnaz Ismayilova"/>
    <n v="17"/>
    <n v="5.1000000000000014"/>
  </r>
  <r>
    <x v="47"/>
    <n v="6"/>
    <s v="Zaqatala"/>
    <s v="Şimal"/>
    <s v="İsti şokolad"/>
    <n v="1.8"/>
    <n v="1.08"/>
    <s v="İçkilər"/>
    <s v="Qəzənfər Məşədiyev"/>
    <n v="10.8"/>
    <n v="4.32"/>
  </r>
  <r>
    <x v="48"/>
    <n v="6"/>
    <s v="Zaqatala"/>
    <s v="Şimal"/>
    <s v="Sendviç"/>
    <n v="3.3"/>
    <n v="2.6399999999999997"/>
    <s v="Yemək"/>
    <s v="Qoşqar Əliyev"/>
    <n v="19.799999999999997"/>
    <n v="3.9599999999999991"/>
  </r>
  <r>
    <x v="49"/>
    <n v="8"/>
    <s v="Tovuz"/>
    <s v="Qərb"/>
    <s v="Portağal şirəsi"/>
    <n v="1.2"/>
    <n v="0.72"/>
    <s v="İçkilər"/>
    <s v="Aydın Əliyev"/>
    <n v="9.6"/>
    <n v="3.84"/>
  </r>
  <r>
    <x v="50"/>
    <n v="9"/>
    <s v="Xaçmaz"/>
    <s v="Şimal-şərq"/>
    <s v="Şəkərbura"/>
    <n v="1.4"/>
    <n v="0.97999999999999987"/>
    <s v="Şirniyyat"/>
    <s v="Xəlil Ələkbərov"/>
    <n v="12.6"/>
    <n v="3.7800000000000011"/>
  </r>
  <r>
    <x v="51"/>
    <n v="8"/>
    <s v="Tovuz"/>
    <s v="Qərb"/>
    <s v="Pivə"/>
    <n v="3.9"/>
    <n v="1.95"/>
    <s v="İçkilər"/>
    <s v="Afaq Babaşlı"/>
    <n v="31.2"/>
    <n v="15.6"/>
  </r>
  <r>
    <x v="52"/>
    <n v="5"/>
    <s v="Balakən"/>
    <s v="Şimal"/>
    <s v="Şərab"/>
    <n v="6.6"/>
    <n v="5.2799999999999994"/>
    <s v="İçkilər"/>
    <s v="Qoşqar Əliyev"/>
    <n v="33"/>
    <n v="6.6000000000000014"/>
  </r>
  <r>
    <x v="53"/>
    <n v="9"/>
    <s v="Gəncə"/>
    <s v="Qərb"/>
    <s v="Su"/>
    <n v="1"/>
    <n v="0.6"/>
    <s v="İçkilər"/>
    <s v="Aftandil Baxşəliyev"/>
    <n v="9"/>
    <n v="3.6000000000000005"/>
  </r>
  <r>
    <x v="54"/>
    <n v="5"/>
    <s v="Gəncə"/>
    <s v="Qərb"/>
    <s v="Su"/>
    <n v="1"/>
    <n v="0.6"/>
    <s v="İçkilər"/>
    <s v="Aftandil Baxşəliyev"/>
    <n v="5"/>
    <n v="2"/>
  </r>
  <r>
    <x v="55"/>
    <n v="6"/>
    <s v="Qax"/>
    <s v="Şimal"/>
    <s v="Şorba Göbələk"/>
    <n v="3.2"/>
    <n v="1.6"/>
    <s v="Yemək"/>
    <s v="Qoşqar Əliyev"/>
    <n v="19.200000000000003"/>
    <n v="9.6000000000000014"/>
  </r>
  <r>
    <x v="56"/>
    <n v="9"/>
    <s v="Gəncə"/>
    <s v="Qərb"/>
    <s v="Qəhvə"/>
    <n v="2.4"/>
    <n v="1.6800000000000002"/>
    <s v="İçkilər"/>
    <s v="Afaq Babaşlı"/>
    <n v="21.599999999999998"/>
    <n v="6.4799999999999969"/>
  </r>
  <r>
    <x v="57"/>
    <n v="8"/>
    <s v="Şəmkir"/>
    <s v="Qərb"/>
    <s v="Qəhvə"/>
    <n v="2.4"/>
    <n v="1.6800000000000002"/>
    <s v="İçkilər"/>
    <s v="Aftandil Baxşəliyev"/>
    <n v="19.2"/>
    <n v="5.759999999999998"/>
  </r>
  <r>
    <x v="58"/>
    <n v="10"/>
    <s v="Lənkəran"/>
    <s v="Cənub"/>
    <s v="Pivə"/>
    <n v="3.9"/>
    <n v="1.95"/>
    <s v="İçkilər"/>
    <s v="Rüfət Əzizov"/>
    <n v="39"/>
    <n v="19.5"/>
  </r>
  <r>
    <x v="59"/>
    <n v="7"/>
    <s v="Şəmkir"/>
    <s v="Qərb"/>
    <s v="Qutab"/>
    <n v="2.8"/>
    <n v="1.6799999999999997"/>
    <s v="Yemək"/>
    <s v="Aftandil Baxşəliyev"/>
    <n v="19.599999999999998"/>
    <n v="7.84"/>
  </r>
  <r>
    <x v="60"/>
    <n v="10"/>
    <s v="Sumqayıt"/>
    <s v="Şərq"/>
    <s v="Şərab"/>
    <n v="6.6"/>
    <n v="5.2799999999999994"/>
    <s v="İçkilər"/>
    <s v="Namiq Ramazanov"/>
    <n v="66"/>
    <n v="13.200000000000003"/>
  </r>
  <r>
    <x v="61"/>
    <n v="7"/>
    <s v="Sumqayıt"/>
    <s v="Şərq"/>
    <s v="Pide"/>
    <n v="2.5"/>
    <n v="1.25"/>
    <s v="Yemək"/>
    <s v="Namiq Ramazanov"/>
    <n v="17.5"/>
    <n v="8.75"/>
  </r>
  <r>
    <x v="62"/>
    <n v="6"/>
    <s v="Sumqayıt"/>
    <s v="Şərq"/>
    <s v="Pide"/>
    <n v="2.5"/>
    <n v="1.25"/>
    <s v="Yemək"/>
    <s v="Namiq Ramazanov"/>
    <n v="15"/>
    <n v="7.5"/>
  </r>
  <r>
    <x v="63"/>
    <n v="5"/>
    <s v="Xırdalan"/>
    <s v="Şərq"/>
    <s v="Badambura"/>
    <n v="1.5"/>
    <n v="0.75"/>
    <s v="Şirniyyat"/>
    <s v="Namiq Ramazanov"/>
    <n v="7.5"/>
    <n v="3.75"/>
  </r>
  <r>
    <x v="64"/>
    <n v="6"/>
    <s v="Bakı"/>
    <s v="Şərq"/>
    <s v="Sendviç"/>
    <n v="3.3"/>
    <n v="2.6399999999999997"/>
    <s v="Yemək"/>
    <s v="Namiq Ramazanov"/>
    <n v="19.799999999999997"/>
    <n v="3.9599999999999991"/>
  </r>
  <r>
    <x v="65"/>
    <n v="6"/>
    <s v="Ucar"/>
    <s v="Aran"/>
    <s v="Şəkərbura"/>
    <n v="1.4"/>
    <n v="0.97999999999999987"/>
    <s v="Şirniyyat"/>
    <s v="Rəşad Seyfullayev"/>
    <n v="8.3999999999999986"/>
    <n v="2.5199999999999996"/>
  </r>
  <r>
    <x v="66"/>
    <n v="9"/>
    <s v="Gəncə"/>
    <s v="Qərb"/>
    <s v="Qəhvə"/>
    <n v="2.4"/>
    <n v="1.6800000000000002"/>
    <s v="İçkilər"/>
    <s v="Aftandil Baxşəliyev"/>
    <n v="21.599999999999998"/>
    <n v="6.4799999999999969"/>
  </r>
  <r>
    <x v="67"/>
    <n v="8"/>
    <s v="Balakən"/>
    <s v="Şimal"/>
    <s v="Çay"/>
    <n v="1.5"/>
    <n v="0.9"/>
    <s v="İçkilər"/>
    <s v="Qəzənfər Məşədiyev"/>
    <n v="12"/>
    <n v="4.8"/>
  </r>
  <r>
    <x v="68"/>
    <n v="6"/>
    <s v="Ağstafa"/>
    <s v="Qərb"/>
    <s v="Şorba Göbələk"/>
    <n v="3.2"/>
    <n v="1.6"/>
    <s v="Yemək"/>
    <s v="Aftandil Baxşəliyev"/>
    <n v="19.200000000000003"/>
    <n v="9.6000000000000014"/>
  </r>
  <r>
    <x v="69"/>
    <n v="7"/>
    <s v="Qusar"/>
    <s v="Şimal-şərq"/>
    <s v="Qutab"/>
    <n v="2.8"/>
    <n v="1.6799999999999997"/>
    <s v="Yemək"/>
    <s v="Nadir Şəmsiyev"/>
    <n v="19.599999999999998"/>
    <n v="7.84"/>
  </r>
  <r>
    <x v="70"/>
    <n v="5"/>
    <s v="Xaçmaz"/>
    <s v="Şimal-şərq"/>
    <s v="Qəhvə"/>
    <n v="2.4"/>
    <n v="1.6800000000000002"/>
    <s v="İçkilər"/>
    <s v="Çimnaz Ismayilova"/>
    <n v="12"/>
    <n v="3.5999999999999996"/>
  </r>
  <r>
    <x v="71"/>
    <n v="9"/>
    <s v="Kürdəmir"/>
    <s v="Aran"/>
    <s v="Paxlava"/>
    <n v="1.4"/>
    <n v="0.97999999999999987"/>
    <s v="Şirniyyat"/>
    <s v="Sahib Əhmədov"/>
    <n v="12.6"/>
    <n v="3.7800000000000011"/>
  </r>
  <r>
    <x v="72"/>
    <n v="9"/>
    <s v="Yardımlı"/>
    <s v="Cənub"/>
    <s v="Qəhvə"/>
    <n v="2.4"/>
    <n v="1.6800000000000002"/>
    <s v="İçkilər"/>
    <s v="Qabil Həsənli"/>
    <n v="21.599999999999998"/>
    <n v="6.4799999999999969"/>
  </r>
  <r>
    <x v="73"/>
    <n v="9"/>
    <s v="Naxçıvan"/>
    <s v="Qərb"/>
    <s v="Burger"/>
    <n v="3.4"/>
    <n v="2.38"/>
    <s v="Yemək"/>
    <s v="Aftandil Baxşəliyev"/>
    <n v="30.599999999999998"/>
    <n v="9.18"/>
  </r>
  <r>
    <x v="74"/>
    <n v="5"/>
    <s v="Şəmkir"/>
    <s v="Qərb"/>
    <s v="Burger"/>
    <n v="3.4"/>
    <n v="2.38"/>
    <s v="Yemək"/>
    <s v="Nəsrutdin Nəbiyeva"/>
    <n v="17"/>
    <n v="5.1000000000000014"/>
  </r>
  <r>
    <x v="75"/>
    <n v="10"/>
    <s v="Ağstafa"/>
    <s v="Qərb"/>
    <s v="Burger"/>
    <n v="3.4"/>
    <n v="2.38"/>
    <s v="Yemək"/>
    <s v="Aydın Əliyev"/>
    <n v="34"/>
    <n v="10.200000000000003"/>
  </r>
  <r>
    <x v="76"/>
    <n v="6"/>
    <s v="Zaqatala"/>
    <s v="Şimal"/>
    <s v="Vafli"/>
    <n v="0.9"/>
    <n v="0.63"/>
    <s v="Şirniyyat"/>
    <s v="Minəxanım Mustafayeva"/>
    <n v="5.4"/>
    <n v="1.62"/>
  </r>
  <r>
    <x v="77"/>
    <n v="7"/>
    <s v="Kürdəmir"/>
    <s v="Aran"/>
    <s v="Vafli"/>
    <n v="0.9"/>
    <n v="0.63"/>
    <s v="Şirniyyat"/>
    <s v="Rəşad Seyfullayev"/>
    <n v="6.3"/>
    <n v="1.8899999999999997"/>
  </r>
  <r>
    <x v="78"/>
    <n v="7"/>
    <s v="Balakən"/>
    <s v="Şimal"/>
    <s v="Vafli"/>
    <n v="0.9"/>
    <n v="0.63"/>
    <s v="Şirniyyat"/>
    <s v="Rəşad Seyfullayev"/>
    <n v="6.3"/>
    <n v="1.8899999999999997"/>
  </r>
  <r>
    <x v="79"/>
    <n v="5"/>
    <s v="Naxçıvan"/>
    <s v="Qərb"/>
    <s v="Portağal şirəsi"/>
    <n v="1.2"/>
    <n v="0.72"/>
    <s v="İçkilər"/>
    <s v="Aydın Əliyev"/>
    <n v="6"/>
    <n v="2.4000000000000004"/>
  </r>
  <r>
    <x v="80"/>
    <n v="10"/>
    <s v="Şəmkir"/>
    <s v="Qərb"/>
    <s v="Portağal şirəsi"/>
    <n v="1.2"/>
    <n v="0.72"/>
    <s v="İçkilər"/>
    <s v="Aftandil Baxşəliyev"/>
    <n v="12"/>
    <n v="4.8000000000000007"/>
  </r>
  <r>
    <x v="81"/>
    <n v="8"/>
    <s v="Ağstafa"/>
    <s v="Qərb"/>
    <s v="Portağal şirəsi"/>
    <n v="1.2"/>
    <n v="0.72"/>
    <s v="İçkilər"/>
    <s v="Afaq Babaşlı"/>
    <n v="9.6"/>
    <n v="3.84"/>
  </r>
  <r>
    <x v="82"/>
    <n v="9"/>
    <s v="Balakən"/>
    <s v="Şimal"/>
    <s v="Çay"/>
    <n v="1.5"/>
    <n v="0.9"/>
    <s v="İçkilər"/>
    <s v="Fəridə Əhmədova"/>
    <n v="13.5"/>
    <n v="5.4"/>
  </r>
  <r>
    <x v="83"/>
    <n v="6"/>
    <s v="Yevlax"/>
    <s v="Aran"/>
    <s v="Şorba Göbələk"/>
    <n v="3.2"/>
    <n v="1.6"/>
    <s v="Yemək"/>
    <s v="Fəridə Əhmədova"/>
    <n v="19.200000000000003"/>
    <n v="9.6000000000000014"/>
  </r>
  <r>
    <x v="84"/>
    <n v="7"/>
    <s v="Balakən"/>
    <s v="Şimal"/>
    <s v="Lahmacun"/>
    <n v="2.5"/>
    <n v="1.25"/>
    <s v="Yemək"/>
    <s v="Fəridə Əhmədova"/>
    <n v="17.5"/>
    <n v="8.75"/>
  </r>
  <r>
    <x v="85"/>
    <n v="5"/>
    <s v="Yevlax"/>
    <s v="Aran"/>
    <s v="Qutab"/>
    <n v="2.8"/>
    <n v="1.6799999999999997"/>
    <s v="Yemək"/>
    <s v="Qoşqar Əliyev"/>
    <n v="14"/>
    <n v="5.6000000000000014"/>
  </r>
  <r>
    <x v="86"/>
    <n v="6"/>
    <s v="Lənkəran"/>
    <s v="Cənub"/>
    <s v="Qutab"/>
    <n v="2.8"/>
    <n v="1.6799999999999997"/>
    <s v="Yemək"/>
    <s v="Leyla Cəfərova"/>
    <n v="16.799999999999997"/>
    <n v="6.7199999999999989"/>
  </r>
  <r>
    <x v="87"/>
    <n v="6"/>
    <s v="Sumqayıt"/>
    <s v="Şərq"/>
    <s v="Paxlava"/>
    <n v="1.4"/>
    <n v="0.97999999999999987"/>
    <s v="Şirniyyat"/>
    <s v="Namiq Ramazanov"/>
    <n v="8.3999999999999986"/>
    <n v="2.5199999999999996"/>
  </r>
  <r>
    <x v="88"/>
    <n v="7"/>
    <s v="Bakı"/>
    <s v="Şərq"/>
    <s v="Şərab"/>
    <n v="6.6"/>
    <n v="5.2799999999999994"/>
    <s v="İçkilər"/>
    <s v="Nazim Quliyev"/>
    <n v="46.199999999999996"/>
    <n v="9.240000000000002"/>
  </r>
  <r>
    <x v="89"/>
    <n v="7"/>
    <s v="Yardımlı"/>
    <s v="Cənub"/>
    <s v="Qutab"/>
    <n v="2.8"/>
    <n v="1.6799999999999997"/>
    <s v="Yemək"/>
    <s v="Rüfət Əzizov"/>
    <n v="19.599999999999998"/>
    <n v="7.84"/>
  </r>
  <r>
    <x v="90"/>
    <n v="10"/>
    <s v="Xaçmaz"/>
    <s v="Şimal-şərq"/>
    <s v="Paxlava"/>
    <n v="1.4"/>
    <n v="0.97999999999999987"/>
    <s v="Şirniyyat"/>
    <s v="Çimnaz Ismayilova"/>
    <n v="14"/>
    <n v="4.2000000000000011"/>
  </r>
  <r>
    <x v="91"/>
    <n v="8"/>
    <s v="Kürdəmir"/>
    <s v="Aran"/>
    <s v="Şərab"/>
    <n v="6.6"/>
    <n v="5.2799999999999994"/>
    <s v="İçkilər"/>
    <s v="Nizami Niftəliyev"/>
    <n v="52.8"/>
    <n v="10.560000000000002"/>
  </r>
  <r>
    <x v="92"/>
    <n v="7"/>
    <s v="Şəmkir"/>
    <s v="Qərb"/>
    <s v="Paxlava"/>
    <n v="1.4"/>
    <n v="0.97999999999999987"/>
    <s v="Şirniyyat"/>
    <s v="Aydın Əliyev"/>
    <n v="9.7999999999999989"/>
    <n v="2.9399999999999995"/>
  </r>
  <r>
    <x v="93"/>
    <n v="7"/>
    <s v="Şəmkir"/>
    <s v="Qərb"/>
    <s v="Lahmacun"/>
    <n v="2.5"/>
    <n v="1.25"/>
    <s v="Yemək"/>
    <s v="Nəsrutdin Nəbiyeva"/>
    <n v="17.5"/>
    <n v="8.75"/>
  </r>
  <r>
    <x v="94"/>
    <n v="9"/>
    <s v="Qusar"/>
    <s v="Şimal-şərq"/>
    <s v="Qutab"/>
    <n v="2.8"/>
    <n v="1.6799999999999997"/>
    <s v="Yemək"/>
    <s v="Akif Bədəlov"/>
    <n v="25.2"/>
    <n v="10.080000000000002"/>
  </r>
  <r>
    <x v="95"/>
    <n v="9"/>
    <s v="Qusar"/>
    <s v="Şimal-şərq"/>
    <s v="Su"/>
    <n v="1"/>
    <n v="0.6"/>
    <s v="İçkilər"/>
    <s v="Akif Bədəlov"/>
    <n v="9"/>
    <n v="3.6000000000000005"/>
  </r>
  <r>
    <x v="96"/>
    <n v="10"/>
    <s v="Zaqatala"/>
    <s v="Şimal"/>
    <s v="Vafli"/>
    <n v="0.9"/>
    <n v="0.63"/>
    <s v="Şirniyyat"/>
    <s v="Rəşad Seyfullayev"/>
    <n v="9"/>
    <n v="2.7"/>
  </r>
  <r>
    <x v="97"/>
    <n v="10"/>
    <s v="Naxçıvan"/>
    <s v="Qərb"/>
    <s v="Portağal şirəsi"/>
    <n v="1.2"/>
    <n v="0.72"/>
    <s v="İçkilər"/>
    <s v="Afaq Babaşlı"/>
    <n v="12"/>
    <n v="4.8000000000000007"/>
  </r>
  <r>
    <x v="98"/>
    <n v="5"/>
    <s v="Xaçmaz"/>
    <s v="Şimal-şərq"/>
    <s v="Şəkərbura"/>
    <n v="1.4"/>
    <n v="0.97999999999999987"/>
    <s v="Şirniyyat"/>
    <s v="Nadir Şəmsiyev"/>
    <n v="7"/>
    <n v="2.1000000000000005"/>
  </r>
  <r>
    <x v="99"/>
    <n v="7"/>
    <s v="Qusar"/>
    <s v="Şimal-şərq"/>
    <s v="Paxlava"/>
    <n v="1.4"/>
    <n v="0.97999999999999987"/>
    <s v="Şirniyyat"/>
    <s v="Xəlil Ələkbərov"/>
    <n v="9.7999999999999989"/>
    <n v="2.9399999999999995"/>
  </r>
  <r>
    <x v="100"/>
    <n v="9"/>
    <s v="Quba"/>
    <s v="Şimal-şərq"/>
    <s v="Paxlava"/>
    <n v="1.4"/>
    <n v="0.97999999999999987"/>
    <s v="Şirniyyat"/>
    <s v="Nadir Şəmsiyev"/>
    <n v="12.6"/>
    <n v="3.7800000000000011"/>
  </r>
  <r>
    <x v="101"/>
    <n v="8"/>
    <s v="Lənkəran"/>
    <s v="Cənub"/>
    <s v="Pivə"/>
    <n v="3.9"/>
    <n v="1.95"/>
    <s v="İçkilər"/>
    <s v="Qabil Həsənli"/>
    <n v="31.2"/>
    <n v="15.6"/>
  </r>
  <r>
    <x v="102"/>
    <n v="9"/>
    <s v="Lənkəran"/>
    <s v="Cənub"/>
    <s v="Kruassan"/>
    <n v="1.7"/>
    <n v="0.85"/>
    <s v="Şirniyyat"/>
    <s v="Rüfət Əzizov"/>
    <n v="15.299999999999999"/>
    <n v="7.6499999999999995"/>
  </r>
  <r>
    <x v="103"/>
    <n v="10"/>
    <s v="Lənkəran"/>
    <s v="Cənub"/>
    <s v="Paxlava"/>
    <n v="1.4"/>
    <n v="0.97999999999999987"/>
    <s v="Şirniyyat"/>
    <s v="Rüfət Əzizov"/>
    <n v="14"/>
    <n v="4.2000000000000011"/>
  </r>
  <r>
    <x v="104"/>
    <n v="6"/>
    <s v="Bakı"/>
    <s v="Şərq"/>
    <s v="Çay"/>
    <n v="1.5"/>
    <n v="0.9"/>
    <s v="İçkilər"/>
    <s v="Namiq Ramazanov"/>
    <n v="9"/>
    <n v="3.5999999999999996"/>
  </r>
  <r>
    <x v="105"/>
    <n v="5"/>
    <s v="Bakı"/>
    <s v="Şərq"/>
    <s v="Paxlava"/>
    <n v="1.4"/>
    <n v="0.97999999999999987"/>
    <s v="Şirniyyat"/>
    <s v="Namiq Ramazanov"/>
    <n v="7"/>
    <n v="2.1000000000000005"/>
  </r>
  <r>
    <x v="106"/>
    <n v="5"/>
    <s v="Ucar"/>
    <s v="Aran"/>
    <s v="Şəkərbura"/>
    <n v="1.4"/>
    <n v="0.97999999999999987"/>
    <s v="Şirniyyat"/>
    <s v="Rəşad Seyfullayev"/>
    <n v="7"/>
    <n v="2.1000000000000005"/>
  </r>
  <r>
    <x v="107"/>
    <n v="10"/>
    <s v="Yardımlı"/>
    <s v="Cənub"/>
    <s v="Pide"/>
    <n v="2.5"/>
    <n v="1.25"/>
    <s v="Yemək"/>
    <s v="Fəridə Tağıyeva"/>
    <n v="25"/>
    <n v="12.5"/>
  </r>
  <r>
    <x v="108"/>
    <n v="10"/>
    <s v="Xaçmaz"/>
    <s v="Şimal-şərq"/>
    <s v="Paxlava"/>
    <n v="1.4"/>
    <n v="0.97999999999999987"/>
    <s v="Şirniyyat"/>
    <s v="Çimnaz Ismayilova"/>
    <n v="14"/>
    <n v="4.2000000000000011"/>
  </r>
  <r>
    <x v="109"/>
    <n v="10"/>
    <s v="Ucar"/>
    <s v="Aran"/>
    <s v="İsti şokolad"/>
    <n v="1.8"/>
    <n v="1.08"/>
    <s v="İçkilər"/>
    <s v="Rəşad Seyfullayev"/>
    <n v="18"/>
    <n v="7.1999999999999993"/>
  </r>
  <r>
    <x v="110"/>
    <n v="6"/>
    <s v="Lənkəran"/>
    <s v="Cənub"/>
    <s v="Şəkərbura"/>
    <n v="1.4"/>
    <n v="0.97999999999999987"/>
    <s v="Şirniyyat"/>
    <s v="Rüfət Əzizov"/>
    <n v="8.3999999999999986"/>
    <n v="2.5199999999999996"/>
  </r>
  <r>
    <x v="111"/>
    <n v="7"/>
    <s v="Şəmkir"/>
    <s v="Qərb"/>
    <s v="Şərab"/>
    <n v="6.6"/>
    <n v="5.2799999999999994"/>
    <s v="İçkilər"/>
    <s v="Nəsrutdin Nəbiyeva"/>
    <n v="46.199999999999996"/>
    <n v="9.240000000000002"/>
  </r>
  <r>
    <x v="112"/>
    <n v="9"/>
    <s v="Tovuz"/>
    <s v="Qərb"/>
    <s v="Su"/>
    <n v="1"/>
    <n v="0.6"/>
    <s v="İçkilər"/>
    <s v="Aftandil Baxşəliyev"/>
    <n v="9"/>
    <n v="3.6000000000000005"/>
  </r>
  <r>
    <x v="113"/>
    <n v="5"/>
    <s v="Ucar"/>
    <s v="Aran"/>
    <s v="Şorba Göbələk"/>
    <n v="3.2"/>
    <n v="1.6"/>
    <s v="Yemək"/>
    <s v="Qəzənfər Məşədiyev"/>
    <n v="16"/>
    <n v="8"/>
  </r>
  <r>
    <x v="114"/>
    <n v="6"/>
    <s v="Lənkəran"/>
    <s v="Cənub"/>
    <s v="Şərab"/>
    <n v="6.6"/>
    <n v="5.2799999999999994"/>
    <s v="İçkilər"/>
    <s v="Rüfət Əzizov"/>
    <n v="39.599999999999994"/>
    <n v="7.9199999999999982"/>
  </r>
  <r>
    <x v="115"/>
    <n v="10"/>
    <s v="Balakən"/>
    <s v="Şimal"/>
    <s v="Qutab"/>
    <n v="2.8"/>
    <n v="1.6799999999999997"/>
    <s v="Yemək"/>
    <s v="Nizami Niftəliyev"/>
    <n v="28"/>
    <n v="11.200000000000003"/>
  </r>
  <r>
    <x v="116"/>
    <n v="6"/>
    <s v="Qax"/>
    <s v="Şimal"/>
    <s v="Qutab"/>
    <n v="2.8"/>
    <n v="1.6799999999999997"/>
    <s v="Yemək"/>
    <s v="Nizami Niftəliyev"/>
    <n v="16.799999999999997"/>
    <n v="6.7199999999999989"/>
  </r>
  <r>
    <x v="117"/>
    <n v="9"/>
    <s v="Xırdalan"/>
    <s v="Şərq"/>
    <s v="Çay"/>
    <n v="1.5"/>
    <n v="0.9"/>
    <s v="İçkilər"/>
    <s v="Aliyə Ismayilova"/>
    <n v="13.5"/>
    <n v="5.4"/>
  </r>
  <r>
    <x v="118"/>
    <n v="10"/>
    <s v="Bakı"/>
    <s v="Şərq"/>
    <s v="Çay"/>
    <n v="1.5"/>
    <n v="0.9"/>
    <s v="İçkilər"/>
    <s v="Namiq Ramazanov"/>
    <n v="15"/>
    <n v="6"/>
  </r>
  <r>
    <x v="119"/>
    <n v="10"/>
    <s v="Bakı"/>
    <s v="Şərq"/>
    <s v="Şorba Mərci"/>
    <n v="2"/>
    <n v="1.6"/>
    <s v="Yemək"/>
    <s v="Namiq Ramazanov"/>
    <n v="20"/>
    <n v="4"/>
  </r>
  <r>
    <x v="120"/>
    <n v="6"/>
    <s v="Qusar"/>
    <s v="Şimal-şərq"/>
    <s v="Kruassan"/>
    <n v="1.7"/>
    <n v="0.85"/>
    <s v="Şirniyyat"/>
    <s v="Ramiz Bayramov"/>
    <n v="10.199999999999999"/>
    <n v="5.0999999999999996"/>
  </r>
  <r>
    <x v="121"/>
    <n v="8"/>
    <s v="Şəmkir"/>
    <s v="Qərb"/>
    <s v="Kruassan"/>
    <n v="1.7"/>
    <n v="0.85"/>
    <s v="Şirniyyat"/>
    <s v="Natiq Əhədzadə"/>
    <n v="13.6"/>
    <n v="6.8"/>
  </r>
  <r>
    <x v="122"/>
    <n v="5"/>
    <s v="Lənkəran"/>
    <s v="Cənub"/>
    <s v="Şərab"/>
    <n v="6.6"/>
    <n v="5.2799999999999994"/>
    <s v="İçkilər"/>
    <s v="Rüfət Əzizov"/>
    <n v="33"/>
    <n v="6.6000000000000014"/>
  </r>
  <r>
    <x v="123"/>
    <n v="8"/>
    <s v="Lənkəran"/>
    <s v="Cənub"/>
    <s v="Çay"/>
    <n v="1.5"/>
    <n v="0.9"/>
    <s v="İçkilər"/>
    <s v="Rüfət Əzizov"/>
    <n v="12"/>
    <n v="4.8"/>
  </r>
  <r>
    <x v="124"/>
    <n v="7"/>
    <s v="Lənkəran"/>
    <s v="Cənub"/>
    <s v="Şərab"/>
    <n v="6.6"/>
    <n v="5.2799999999999994"/>
    <s v="İçkilər"/>
    <s v="Rüfət Əzizov"/>
    <n v="46.199999999999996"/>
    <n v="9.240000000000002"/>
  </r>
  <r>
    <x v="125"/>
    <n v="10"/>
    <s v="Lənkəran"/>
    <s v="Cənub"/>
    <s v="Şərab"/>
    <n v="6.6"/>
    <n v="5.2799999999999994"/>
    <s v="İçkilər"/>
    <s v="Rüfət Əzizov"/>
    <n v="66"/>
    <n v="13.200000000000003"/>
  </r>
  <r>
    <x v="126"/>
    <n v="9"/>
    <s v="Şəmkir"/>
    <s v="Qərb"/>
    <s v="Qutab"/>
    <n v="2.8"/>
    <n v="1.6799999999999997"/>
    <s v="Yemək"/>
    <s v="Aydın Əliyev"/>
    <n v="25.2"/>
    <n v="10.080000000000002"/>
  </r>
  <r>
    <x v="127"/>
    <n v="5"/>
    <s v="Ucar"/>
    <s v="Aran"/>
    <s v="Qutab"/>
    <n v="2.8"/>
    <n v="1.6799999999999997"/>
    <s v="Yemək"/>
    <s v="Nizami Niftəliyev"/>
    <n v="14"/>
    <n v="5.6000000000000014"/>
  </r>
  <r>
    <x v="128"/>
    <n v="8"/>
    <s v="Bakı"/>
    <s v="Şərq"/>
    <s v="Şorba Mərci"/>
    <n v="2"/>
    <n v="1.6"/>
    <s v="Yemək"/>
    <s v="Namiq Ramazanov"/>
    <n v="16"/>
    <n v="3.1999999999999993"/>
  </r>
  <r>
    <x v="129"/>
    <n v="6"/>
    <s v="Bakı"/>
    <s v="Şərq"/>
    <s v="Vafli"/>
    <n v="0.9"/>
    <n v="0.63"/>
    <s v="Şirniyyat"/>
    <s v="Namiq Ramazanov"/>
    <n v="5.4"/>
    <n v="1.62"/>
  </r>
  <r>
    <x v="130"/>
    <n v="8"/>
    <s v="Bakı"/>
    <s v="Şərq"/>
    <s v="Vafli"/>
    <n v="0.9"/>
    <n v="0.63"/>
    <s v="Şirniyyat"/>
    <s v="Namiq Ramazanov"/>
    <n v="7.2"/>
    <n v="2.16"/>
  </r>
  <r>
    <x v="131"/>
    <n v="6"/>
    <s v="Masallı"/>
    <s v="Cənub"/>
    <s v="Kruassan"/>
    <n v="1.7"/>
    <n v="0.85"/>
    <s v="Şirniyyat"/>
    <s v="Rüfət Əzizov"/>
    <n v="10.199999999999999"/>
    <n v="5.0999999999999996"/>
  </r>
  <r>
    <x v="132"/>
    <n v="6"/>
    <s v="Yevlax"/>
    <s v="Aran"/>
    <s v="Pivə"/>
    <n v="3.9"/>
    <n v="1.95"/>
    <s v="İçkilər"/>
    <s v="Qoşqar Əliyev"/>
    <n v="23.4"/>
    <n v="11.7"/>
  </r>
  <r>
    <x v="133"/>
    <n v="10"/>
    <s v="Xaçmaz"/>
    <s v="Şimal-şərq"/>
    <s v="Paxlava"/>
    <n v="1.4"/>
    <n v="0.97999999999999987"/>
    <s v="Şirniyyat"/>
    <s v="Nadir Şəmsiyev"/>
    <n v="14"/>
    <n v="4.2000000000000011"/>
  </r>
  <r>
    <x v="134"/>
    <n v="5"/>
    <s v="Xaçmaz"/>
    <s v="Şimal-şərq"/>
    <s v="Paxlava"/>
    <n v="1.4"/>
    <n v="0.97999999999999987"/>
    <s v="Şirniyyat"/>
    <s v="Akif Bədəlov"/>
    <n v="7"/>
    <n v="2.1000000000000005"/>
  </r>
  <r>
    <x v="135"/>
    <n v="5"/>
    <s v="Lənkəran"/>
    <s v="Cənub"/>
    <s v="Şərab"/>
    <n v="6.6"/>
    <n v="5.2799999999999994"/>
    <s v="İçkilər"/>
    <s v="Rüfət Əzizov"/>
    <n v="33"/>
    <n v="6.6000000000000014"/>
  </r>
  <r>
    <x v="136"/>
    <n v="10"/>
    <s v="Bakı"/>
    <s v="Şərq"/>
    <s v="Şərab"/>
    <n v="6.6"/>
    <n v="5.2799999999999994"/>
    <s v="İçkilər"/>
    <s v="Ruslan Əmrahov"/>
    <n v="66"/>
    <n v="13.200000000000003"/>
  </r>
  <r>
    <x v="137"/>
    <n v="5"/>
    <s v="Lənkəran"/>
    <s v="Cənub"/>
    <s v="Portağal şirəsi"/>
    <n v="1.2"/>
    <n v="0.72"/>
    <s v="İçkilər"/>
    <s v="Fəridə Tağıyeva"/>
    <n v="6"/>
    <n v="2.4000000000000004"/>
  </r>
  <r>
    <x v="138"/>
    <n v="5"/>
    <s v="Kürdəmir"/>
    <s v="Aran"/>
    <s v="Çay"/>
    <n v="1.5"/>
    <n v="0.9"/>
    <s v="İçkilər"/>
    <s v="Qəzənfər Məşədiyev"/>
    <n v="7.5"/>
    <n v="3"/>
  </r>
  <r>
    <x v="139"/>
    <n v="8"/>
    <s v="Qax"/>
    <s v="Şimal"/>
    <s v="Paxlava"/>
    <n v="1.4"/>
    <n v="0.97999999999999987"/>
    <s v="Şirniyyat"/>
    <s v="Minəxanım Mustafayeva"/>
    <n v="11.2"/>
    <n v="3.3600000000000003"/>
  </r>
  <r>
    <x v="140"/>
    <n v="5"/>
    <s v="Ağstafa"/>
    <s v="Qərb"/>
    <s v="Çay"/>
    <n v="1.5"/>
    <n v="0.9"/>
    <s v="İçkilər"/>
    <s v="Afaq Babaşlı"/>
    <n v="7.5"/>
    <n v="3"/>
  </r>
  <r>
    <x v="141"/>
    <n v="5"/>
    <s v="Ağstafa"/>
    <s v="Qərb"/>
    <s v="Burger"/>
    <n v="3.4"/>
    <n v="2.38"/>
    <s v="Yemək"/>
    <s v="Aftandil Baxşəliyev"/>
    <n v="17"/>
    <n v="5.1000000000000014"/>
  </r>
  <r>
    <x v="142"/>
    <n v="9"/>
    <s v="Qax"/>
    <s v="Şimal"/>
    <s v="Qutab"/>
    <n v="2.8"/>
    <n v="1.6799999999999997"/>
    <s v="Yemək"/>
    <s v="Qoşqar Əliyev"/>
    <n v="25.2"/>
    <n v="10.080000000000002"/>
  </r>
  <r>
    <x v="143"/>
    <n v="7"/>
    <s v="Masallı"/>
    <s v="Cənub"/>
    <s v="Çay"/>
    <n v="1.5"/>
    <n v="0.9"/>
    <s v="İçkilər"/>
    <s v="Aytən Mustafayeva"/>
    <n v="10.5"/>
    <n v="4.2"/>
  </r>
  <r>
    <x v="144"/>
    <n v="9"/>
    <s v="Gəncə"/>
    <s v="Qərb"/>
    <s v="Çay"/>
    <n v="1.5"/>
    <n v="0.9"/>
    <s v="İçkilər"/>
    <s v="Aydın Əliyev"/>
    <n v="13.5"/>
    <n v="5.4"/>
  </r>
  <r>
    <x v="145"/>
    <n v="6"/>
    <s v="Naxçıvan"/>
    <s v="Qərb"/>
    <s v="Burger"/>
    <n v="3.4"/>
    <n v="2.38"/>
    <s v="Yemək"/>
    <s v="Afaq Babaşlı"/>
    <n v="20.399999999999999"/>
    <n v="6.1199999999999992"/>
  </r>
  <r>
    <x v="146"/>
    <n v="10"/>
    <s v="Qax"/>
    <s v="Şimal"/>
    <s v="Vafli"/>
    <n v="0.9"/>
    <n v="0.63"/>
    <s v="Şirniyyat"/>
    <s v="Rəşad Seyfullayev"/>
    <n v="9"/>
    <n v="2.7"/>
  </r>
  <r>
    <x v="147"/>
    <n v="6"/>
    <s v="Şəmkir"/>
    <s v="Qərb"/>
    <s v="Portağal şirəsi"/>
    <n v="1.2"/>
    <n v="0.72"/>
    <s v="İçkilər"/>
    <s v="Natiq Əhədzadə"/>
    <n v="7.1999999999999993"/>
    <n v="2.879999999999999"/>
  </r>
  <r>
    <x v="148"/>
    <n v="6"/>
    <s v="Quba"/>
    <s v="Şimal-şərq"/>
    <s v="Paxlava"/>
    <n v="1.4"/>
    <n v="0.97999999999999987"/>
    <s v="Şirniyyat"/>
    <s v="Xəlil Ələkbərov"/>
    <n v="8.3999999999999986"/>
    <n v="2.5199999999999996"/>
  </r>
  <r>
    <x v="149"/>
    <n v="5"/>
    <s v="Xaçmaz"/>
    <s v="Şimal-şərq"/>
    <s v="Paxlava"/>
    <n v="1.4"/>
    <n v="0.97999999999999987"/>
    <s v="Şirniyyat"/>
    <s v="Mətanət Zöhrabova"/>
    <n v="7"/>
    <n v="2.1000000000000005"/>
  </r>
  <r>
    <x v="150"/>
    <n v="9"/>
    <s v="Xaçmaz"/>
    <s v="Şimal-şərq"/>
    <s v="Paxlava"/>
    <n v="1.4"/>
    <n v="0.97999999999999987"/>
    <s v="Şirniyyat"/>
    <s v="Xamis Əhmədov"/>
    <n v="12.6"/>
    <n v="3.7800000000000011"/>
  </r>
  <r>
    <x v="151"/>
    <n v="5"/>
    <s v="Qusar"/>
    <s v="Şimal-şərq"/>
    <s v="Paxlava"/>
    <n v="1.4"/>
    <n v="0.97999999999999987"/>
    <s v="Şirniyyat"/>
    <s v="Akif Bədəlov"/>
    <n v="7"/>
    <n v="2.1000000000000005"/>
  </r>
  <r>
    <x v="152"/>
    <n v="6"/>
    <s v="Qax"/>
    <s v="Şimal"/>
    <s v="Şorba Göbələk"/>
    <n v="3.2"/>
    <n v="1.6"/>
    <s v="Yemək"/>
    <s v="Qoşqar Əliyev"/>
    <n v="19.200000000000003"/>
    <n v="9.6000000000000014"/>
  </r>
  <r>
    <x v="153"/>
    <n v="8"/>
    <s v="Balakən"/>
    <s v="Şimal"/>
    <s v="Lahmacun"/>
    <n v="2.5"/>
    <n v="1.25"/>
    <s v="Yemək"/>
    <s v="Qəzənfər Məşədiyev"/>
    <n v="20"/>
    <n v="10"/>
  </r>
  <r>
    <x v="154"/>
    <n v="6"/>
    <s v="Yevlax"/>
    <s v="Aran"/>
    <s v="Qəhvə"/>
    <n v="2.4"/>
    <n v="1.6800000000000002"/>
    <s v="İçkilər"/>
    <s v="Ramin Allahverdiyev"/>
    <n v="14.399999999999999"/>
    <n v="4.3199999999999967"/>
  </r>
  <r>
    <x v="155"/>
    <n v="10"/>
    <s v="Lənkəran"/>
    <s v="Cənub"/>
    <s v="Vafli"/>
    <n v="0.9"/>
    <n v="0.63"/>
    <s v="Şirniyyat"/>
    <s v="Rüfət Əzizov"/>
    <n v="9"/>
    <n v="2.7"/>
  </r>
  <r>
    <x v="156"/>
    <n v="9"/>
    <s v="Xırdalan"/>
    <s v="Şərq"/>
    <s v="Pivə"/>
    <n v="3.9"/>
    <n v="1.95"/>
    <s v="İçkilər"/>
    <s v="Ruslan Əmrahov"/>
    <n v="35.1"/>
    <n v="17.55"/>
  </r>
  <r>
    <x v="157"/>
    <n v="7"/>
    <s v="Xırdalan"/>
    <s v="Şərq"/>
    <s v="Pivə"/>
    <n v="3.9"/>
    <n v="1.95"/>
    <s v="İçkilər"/>
    <s v="Namiq Ramazanov"/>
    <n v="27.3"/>
    <n v="13.65"/>
  </r>
  <r>
    <x v="158"/>
    <n v="8"/>
    <s v="Lənkəran"/>
    <s v="Cənub"/>
    <s v="Çay"/>
    <n v="1.5"/>
    <n v="0.9"/>
    <s v="İçkilər"/>
    <s v="Rüfət Əzizov"/>
    <n v="12"/>
    <n v="4.8"/>
  </r>
  <r>
    <x v="159"/>
    <n v="8"/>
    <s v="Yardımlı"/>
    <s v="Cənub"/>
    <s v="Lahmacun"/>
    <n v="2.5"/>
    <n v="1.25"/>
    <s v="Yemək"/>
    <s v="Fəridə Tağıyeva"/>
    <n v="20"/>
    <n v="10"/>
  </r>
  <r>
    <x v="160"/>
    <n v="6"/>
    <s v="Qusar"/>
    <s v="Şimal-şərq"/>
    <s v="Burger"/>
    <n v="3.4"/>
    <n v="2.38"/>
    <s v="Yemək"/>
    <s v="Nadir Şəmsiyev"/>
    <n v="20.399999999999999"/>
    <n v="6.1199999999999992"/>
  </r>
  <r>
    <x v="161"/>
    <n v="7"/>
    <s v="Gəncə"/>
    <s v="Qərb"/>
    <s v="Lahmacun"/>
    <n v="2.5"/>
    <n v="1.25"/>
    <s v="Yemək"/>
    <s v="Natiq Əhədzadə"/>
    <n v="17.5"/>
    <n v="8.75"/>
  </r>
  <r>
    <x v="162"/>
    <n v="7"/>
    <s v="Xaçmaz"/>
    <s v="Şimal-şərq"/>
    <s v="Qəhvə"/>
    <n v="2.4"/>
    <n v="1.6800000000000002"/>
    <s v="İçkilər"/>
    <s v="Çimnaz Ismayilova"/>
    <n v="16.8"/>
    <n v="5.0399999999999991"/>
  </r>
  <r>
    <x v="163"/>
    <n v="10"/>
    <s v="Xaçmaz"/>
    <s v="Şimal-şərq"/>
    <s v="Su"/>
    <n v="1"/>
    <n v="0.6"/>
    <s v="İçkilər"/>
    <s v="Mətanət Zöhrabova"/>
    <n v="10"/>
    <n v="4"/>
  </r>
  <r>
    <x v="164"/>
    <n v="5"/>
    <s v="Balakən"/>
    <s v="Şimal"/>
    <s v="Pivə"/>
    <n v="3.9"/>
    <n v="1.95"/>
    <s v="İçkilər"/>
    <s v="Rəşad Seyfullayev"/>
    <n v="19.5"/>
    <n v="9.75"/>
  </r>
  <r>
    <x v="165"/>
    <n v="6"/>
    <s v="Kürdəmir"/>
    <s v="Aran"/>
    <s v="Şorba Göbələk"/>
    <n v="3.2"/>
    <n v="1.6"/>
    <s v="Yemək"/>
    <s v="Aydın Ələkbərov"/>
    <n v="19.200000000000003"/>
    <n v="9.6000000000000014"/>
  </r>
  <r>
    <x v="166"/>
    <n v="6"/>
    <s v="Gəncə"/>
    <s v="Qərb"/>
    <s v="Şərab"/>
    <n v="6.6"/>
    <n v="5.2799999999999994"/>
    <s v="İçkilər"/>
    <s v="Afaq Babaşlı"/>
    <n v="39.599999999999994"/>
    <n v="7.9199999999999982"/>
  </r>
  <r>
    <x v="167"/>
    <n v="9"/>
    <s v="Qusar"/>
    <s v="Şimal-şərq"/>
    <s v="Burger"/>
    <n v="3.4"/>
    <n v="2.38"/>
    <s v="Yemək"/>
    <s v="Akif Bədəlov"/>
    <n v="30.599999999999998"/>
    <n v="9.18"/>
  </r>
  <r>
    <x v="168"/>
    <n v="10"/>
    <s v="Masallı"/>
    <s v="Cənub"/>
    <s v="İsti şokolad"/>
    <n v="1.8"/>
    <n v="1.08"/>
    <s v="İçkilər"/>
    <s v="Aytən Mustafayeva"/>
    <n v="18"/>
    <n v="7.1999999999999993"/>
  </r>
  <r>
    <x v="169"/>
    <n v="8"/>
    <s v="Zaqatala"/>
    <s v="Şimal"/>
    <s v="Sendviç"/>
    <n v="3.3"/>
    <n v="2.6399999999999997"/>
    <s v="Yemək"/>
    <s v="Qoşqar Əliyev"/>
    <n v="26.4"/>
    <n v="5.2800000000000011"/>
  </r>
  <r>
    <x v="170"/>
    <n v="9"/>
    <s v="Şəmkir"/>
    <s v="Qərb"/>
    <s v="Portağal şirəsi"/>
    <n v="1.2"/>
    <n v="0.72"/>
    <s v="İçkilər"/>
    <s v="Natiq Əhədzadə"/>
    <n v="10.799999999999999"/>
    <n v="4.3199999999999994"/>
  </r>
  <r>
    <x v="171"/>
    <n v="10"/>
    <s v="Yevlax"/>
    <s v="Aran"/>
    <s v="Paxlava"/>
    <n v="1.4"/>
    <n v="0.97999999999999987"/>
    <s v="Şirniyyat"/>
    <s v="Ramin Allahverdiyev"/>
    <n v="14"/>
    <n v="4.2000000000000011"/>
  </r>
  <r>
    <x v="172"/>
    <n v="6"/>
    <s v="Gəncə"/>
    <s v="Qərb"/>
    <s v="Lahmacun"/>
    <n v="2.5"/>
    <n v="1.25"/>
    <s v="Yemək"/>
    <s v="Nəsrutdin Nəbiyeva"/>
    <n v="15"/>
    <n v="7.5"/>
  </r>
  <r>
    <x v="173"/>
    <n v="8"/>
    <s v="Şəmkir"/>
    <s v="Qərb"/>
    <s v="Qəhvə"/>
    <n v="2.4"/>
    <n v="1.6800000000000002"/>
    <s v="İçkilər"/>
    <s v="Aydın Əliyev"/>
    <n v="19.2"/>
    <n v="5.759999999999998"/>
  </r>
  <r>
    <x v="174"/>
    <n v="10"/>
    <s v="Naxçıvan"/>
    <s v="Qərb"/>
    <s v="Qəhvə"/>
    <n v="2.4"/>
    <n v="1.6800000000000002"/>
    <s v="İçkilər"/>
    <s v="Adilə Babayeva"/>
    <n v="24"/>
    <n v="7.1999999999999993"/>
  </r>
  <r>
    <x v="175"/>
    <n v="9"/>
    <s v="Naxçıvan"/>
    <s v="Qərb"/>
    <s v="Qəhvə"/>
    <n v="2.4"/>
    <n v="1.6800000000000002"/>
    <s v="İçkilər"/>
    <s v="Adilə Babayeva"/>
    <n v="21.599999999999998"/>
    <n v="6.4799999999999969"/>
  </r>
  <r>
    <x v="176"/>
    <n v="7"/>
    <s v="Tovuz"/>
    <s v="Qərb"/>
    <s v="Qəhvə"/>
    <n v="2.4"/>
    <n v="1.6800000000000002"/>
    <s v="İçkilər"/>
    <s v="Aftandil Baxşəliyev"/>
    <n v="16.8"/>
    <n v="5.0399999999999991"/>
  </r>
  <r>
    <x v="177"/>
    <n v="8"/>
    <s v="Yardımlı"/>
    <s v="Cənub"/>
    <s v="Şərab"/>
    <n v="6.6"/>
    <n v="5.2799999999999994"/>
    <s v="İçkilər"/>
    <s v="Aytən Mustafayeva"/>
    <n v="52.8"/>
    <n v="10.560000000000002"/>
  </r>
  <r>
    <x v="178"/>
    <n v="6"/>
    <s v="Yardımlı"/>
    <s v="Cənub"/>
    <s v="Lokum"/>
    <n v="2.2000000000000002"/>
    <n v="1.5400000000000003"/>
    <s v="Şirniyyat"/>
    <s v="Aytən Mustafayeva"/>
    <n v="13.200000000000001"/>
    <n v="3.9599999999999991"/>
  </r>
  <r>
    <x v="179"/>
    <n v="7"/>
    <s v="Lənkəran"/>
    <s v="Cənub"/>
    <s v="Çay"/>
    <n v="1.5"/>
    <n v="0.9"/>
    <s v="İçkilər"/>
    <s v="Aytən Mustafayeva"/>
    <n v="10.5"/>
    <n v="4.2"/>
  </r>
  <r>
    <x v="180"/>
    <n v="10"/>
    <s v="Zaqatala"/>
    <s v="Şimal"/>
    <s v="Qutab"/>
    <n v="2.8"/>
    <n v="1.6799999999999997"/>
    <s v="Yemək"/>
    <s v="Rəşad Seyfullayev"/>
    <n v="28"/>
    <n v="11.200000000000003"/>
  </r>
  <r>
    <x v="181"/>
    <n v="7"/>
    <s v="Sumqayıt"/>
    <s v="Şərq"/>
    <s v="Şorba Göbələk"/>
    <n v="3.2"/>
    <n v="1.6"/>
    <s v="Yemək"/>
    <s v="Namiq Ramazanov"/>
    <n v="22.400000000000002"/>
    <n v="11.200000000000001"/>
  </r>
  <r>
    <x v="182"/>
    <n v="10"/>
    <s v="Sumqayıt"/>
    <s v="Şərq"/>
    <s v="Pivə"/>
    <n v="3.9"/>
    <n v="1.95"/>
    <s v="İçkilər"/>
    <s v="Namiq Ramazanov"/>
    <n v="39"/>
    <n v="19.5"/>
  </r>
  <r>
    <x v="183"/>
    <n v="7"/>
    <s v="Sumqayıt"/>
    <s v="Şərq"/>
    <s v="Pivə"/>
    <n v="3.9"/>
    <n v="1.95"/>
    <s v="İçkilər"/>
    <s v="Namiq Ramazanov"/>
    <n v="27.3"/>
    <n v="13.65"/>
  </r>
  <r>
    <x v="184"/>
    <n v="10"/>
    <s v="Xırdalan"/>
    <s v="Şərq"/>
    <s v="Pivə"/>
    <n v="3.9"/>
    <n v="1.95"/>
    <s v="İçkilər"/>
    <s v="Namiq Ramazanov"/>
    <n v="39"/>
    <n v="19.5"/>
  </r>
  <r>
    <x v="185"/>
    <n v="8"/>
    <s v="Bakı"/>
    <s v="Şərq"/>
    <s v="Qutab"/>
    <n v="2.8"/>
    <n v="1.6799999999999997"/>
    <s v="Yemək"/>
    <s v="Ruslan Əmrahov"/>
    <n v="22.4"/>
    <n v="8.9600000000000009"/>
  </r>
  <r>
    <x v="186"/>
    <n v="8"/>
    <s v="Bakı"/>
    <s v="Şərq"/>
    <s v="Qutab"/>
    <n v="2.8"/>
    <n v="1.6799999999999997"/>
    <s v="Yemək"/>
    <s v="Ruslan Əmrahov"/>
    <n v="22.4"/>
    <n v="8.9600000000000009"/>
  </r>
  <r>
    <x v="187"/>
    <n v="10"/>
    <s v="Bakı"/>
    <s v="Şərq"/>
    <s v="Paxlava"/>
    <n v="1.4"/>
    <n v="0.97999999999999987"/>
    <s v="Şirniyyat"/>
    <s v="Ruslan Əmrahov"/>
    <n v="14"/>
    <n v="4.2000000000000011"/>
  </r>
  <r>
    <x v="188"/>
    <n v="10"/>
    <s v="Bakı"/>
    <s v="Şərq"/>
    <s v="Çay"/>
    <n v="1.5"/>
    <n v="0.9"/>
    <s v="İçkilər"/>
    <s v="Namiq Ramazanov"/>
    <n v="15"/>
    <n v="6"/>
  </r>
  <r>
    <x v="189"/>
    <n v="10"/>
    <s v="Yardımlı"/>
    <s v="Cənub"/>
    <s v="İsti şokolad"/>
    <n v="1.8"/>
    <n v="1.08"/>
    <s v="İçkilər"/>
    <s v="Fəridə Tağıyeva"/>
    <n v="18"/>
    <n v="7.1999999999999993"/>
  </r>
  <r>
    <x v="190"/>
    <n v="8"/>
    <s v="Qusar"/>
    <s v="Şimal-şərq"/>
    <s v="Qutab"/>
    <n v="2.8"/>
    <n v="1.6799999999999997"/>
    <s v="Yemək"/>
    <s v="Xəlil Ələkbərov"/>
    <n v="22.4"/>
    <n v="8.9600000000000009"/>
  </r>
  <r>
    <x v="191"/>
    <n v="10"/>
    <s v="Şəmkir"/>
    <s v="Qərb"/>
    <s v="Pide"/>
    <n v="2.5"/>
    <n v="1.25"/>
    <s v="Yemək"/>
    <s v="Aftandil Baxşəliyev"/>
    <n v="25"/>
    <n v="12.5"/>
  </r>
  <r>
    <x v="192"/>
    <n v="8"/>
    <s v="Qusar"/>
    <s v="Şimal-şərq"/>
    <s v="Lahmacun"/>
    <n v="2.5"/>
    <n v="1.25"/>
    <s v="Yemək"/>
    <s v="Mətanət Zöhrabova"/>
    <n v="20"/>
    <n v="10"/>
  </r>
  <r>
    <x v="193"/>
    <n v="6"/>
    <s v="Şəmkir"/>
    <s v="Qərb"/>
    <s v="Pivə"/>
    <n v="3.9"/>
    <n v="1.95"/>
    <s v="İçkilər"/>
    <s v="Aftandil Baxşəliyev"/>
    <n v="23.4"/>
    <n v="11.7"/>
  </r>
  <r>
    <x v="194"/>
    <n v="10"/>
    <s v="Lənkəran"/>
    <s v="Cənub"/>
    <s v="İsti şokolad"/>
    <n v="1.8"/>
    <n v="1.08"/>
    <s v="İçkilər"/>
    <s v="Aytən Mustafayeva"/>
    <n v="18"/>
    <n v="7.1999999999999993"/>
  </r>
  <r>
    <x v="195"/>
    <n v="7"/>
    <s v="Ucar"/>
    <s v="Aran"/>
    <s v="Şərab"/>
    <n v="6.6"/>
    <n v="5.2799999999999994"/>
    <s v="İçkilər"/>
    <s v="Nizami Niftəliyev"/>
    <n v="46.199999999999996"/>
    <n v="9.240000000000002"/>
  </r>
  <r>
    <x v="196"/>
    <n v="5"/>
    <s v="Yardımlı"/>
    <s v="Cənub"/>
    <s v="Lahmacun"/>
    <n v="2.5"/>
    <n v="1.25"/>
    <s v="Yemək"/>
    <s v="Aytən Mustafayeva"/>
    <n v="12.5"/>
    <n v="6.25"/>
  </r>
  <r>
    <x v="197"/>
    <n v="6"/>
    <s v="Ağstafa"/>
    <s v="Qərb"/>
    <s v="Qutab"/>
    <n v="2.8"/>
    <n v="1.6799999999999997"/>
    <s v="Yemək"/>
    <s v="Aydın Əliyev"/>
    <n v="16.799999999999997"/>
    <n v="6.7199999999999989"/>
  </r>
  <r>
    <x v="198"/>
    <n v="5"/>
    <s v="Yardımlı"/>
    <s v="Cənub"/>
    <s v="Vafli"/>
    <n v="0.9"/>
    <n v="0.63"/>
    <s v="Şirniyyat"/>
    <s v="Aytən Mustafayeva"/>
    <n v="4.5"/>
    <n v="1.35"/>
  </r>
  <r>
    <x v="199"/>
    <n v="5"/>
    <s v="Yardımlı"/>
    <s v="Cənub"/>
    <s v="Qutab"/>
    <n v="2.8"/>
    <n v="1.6799999999999997"/>
    <s v="Yemək"/>
    <s v="Qabil Həsənli"/>
    <n v="14"/>
    <n v="5.6000000000000014"/>
  </r>
  <r>
    <x v="200"/>
    <n v="9"/>
    <s v="Naxçıvan"/>
    <s v="Qərb"/>
    <s v="Qəhvə"/>
    <n v="2.4"/>
    <n v="1.6800000000000002"/>
    <s v="İçkilər"/>
    <s v="Aydın Əliyev"/>
    <n v="21.599999999999998"/>
    <n v="6.4799999999999969"/>
  </r>
  <r>
    <x v="201"/>
    <n v="7"/>
    <s v="Naxçıvan"/>
    <s v="Qərb"/>
    <s v="Sendviç"/>
    <n v="3.3"/>
    <n v="2.6399999999999997"/>
    <s v="Yemək"/>
    <s v="Adilə Babayeva"/>
    <n v="23.099999999999998"/>
    <n v="4.620000000000001"/>
  </r>
  <r>
    <x v="202"/>
    <n v="5"/>
    <s v="Kürdəmir"/>
    <s v="Aran"/>
    <s v="Vafli"/>
    <n v="0.9"/>
    <n v="0.63"/>
    <s v="Şirniyyat"/>
    <s v="Aydın Ələkbərov"/>
    <n v="4.5"/>
    <n v="1.35"/>
  </r>
  <r>
    <x v="203"/>
    <n v="7"/>
    <s v="Tovuz"/>
    <s v="Qərb"/>
    <s v="Portağal şirəsi"/>
    <n v="1.2"/>
    <n v="0.72"/>
    <s v="İçkilər"/>
    <s v="Natiq Əhədzadə"/>
    <n v="8.4"/>
    <n v="3.3600000000000003"/>
  </r>
  <r>
    <x v="204"/>
    <n v="5"/>
    <s v="Quba"/>
    <s v="Şimal-şərq"/>
    <s v="Şəkərbura"/>
    <n v="1.4"/>
    <n v="0.97999999999999987"/>
    <s v="Şirniyyat"/>
    <s v="Xamis Əhmədov"/>
    <n v="7"/>
    <n v="2.1000000000000005"/>
  </r>
  <r>
    <x v="205"/>
    <n v="9"/>
    <s v="Ağstafa"/>
    <s v="Qərb"/>
    <s v="Çay"/>
    <n v="1.5"/>
    <n v="0.9"/>
    <s v="İçkilər"/>
    <s v="Aftandil Baxşəliyev"/>
    <n v="13.5"/>
    <n v="5.4"/>
  </r>
  <r>
    <x v="206"/>
    <n v="6"/>
    <s v="Gəncə"/>
    <s v="Qərb"/>
    <s v="Şərab"/>
    <n v="6.6"/>
    <n v="5.2799999999999994"/>
    <s v="İçkilər"/>
    <s v="Nəsrutdin Nəbiyeva"/>
    <n v="39.599999999999994"/>
    <n v="7.9199999999999982"/>
  </r>
  <r>
    <x v="207"/>
    <n v="8"/>
    <s v="Ağstafa"/>
    <s v="Qərb"/>
    <s v="Şorba Göbələk"/>
    <n v="3.2"/>
    <n v="1.6"/>
    <s v="Yemək"/>
    <s v="Afaq Babaşlı"/>
    <n v="25.6"/>
    <n v="12.8"/>
  </r>
  <r>
    <x v="208"/>
    <n v="7"/>
    <s v="Zaqatala"/>
    <s v="Şimal"/>
    <s v="Lahmacun"/>
    <n v="2.5"/>
    <n v="1.25"/>
    <s v="Yemək"/>
    <s v="Ramin Allahverdiyev"/>
    <n v="17.5"/>
    <n v="8.75"/>
  </r>
  <r>
    <x v="209"/>
    <n v="5"/>
    <s v="Yardımlı"/>
    <s v="Cənub"/>
    <s v="Şərab"/>
    <n v="6.6"/>
    <n v="5.2799999999999994"/>
    <s v="İçkilər"/>
    <s v="Leyla Cəfərova"/>
    <n v="33"/>
    <n v="6.6000000000000014"/>
  </r>
  <r>
    <x v="210"/>
    <n v="10"/>
    <s v="Yardımlı"/>
    <s v="Cənub"/>
    <s v="Lokum"/>
    <n v="2.2000000000000002"/>
    <n v="1.5400000000000003"/>
    <s v="Şirniyyat"/>
    <s v="Leyla Cəfərova"/>
    <n v="22"/>
    <n v="6.5999999999999979"/>
  </r>
  <r>
    <x v="211"/>
    <n v="8"/>
    <s v="Yardımlı"/>
    <s v="Cənub"/>
    <s v="Vafli"/>
    <n v="0.9"/>
    <n v="0.63"/>
    <s v="Şirniyyat"/>
    <s v="Qabil Həsənli"/>
    <n v="7.2"/>
    <n v="2.16"/>
  </r>
  <r>
    <x v="212"/>
    <n v="9"/>
    <s v="Lənkəran"/>
    <s v="Cənub"/>
    <s v="Şərab"/>
    <n v="6.6"/>
    <n v="5.2799999999999994"/>
    <s v="İçkilər"/>
    <s v="Qabil Həsənli"/>
    <n v="59.4"/>
    <n v="11.880000000000003"/>
  </r>
  <r>
    <x v="213"/>
    <n v="10"/>
    <s v="Lənkəran"/>
    <s v="Cənub"/>
    <s v="Pide"/>
    <n v="2.5"/>
    <n v="1.25"/>
    <s v="Yemək"/>
    <s v="Rüfət Əzizov"/>
    <n v="25"/>
    <n v="12.5"/>
  </r>
  <r>
    <x v="214"/>
    <n v="10"/>
    <s v="Sumqayıt"/>
    <s v="Şərq"/>
    <s v="Lokum"/>
    <n v="2.2000000000000002"/>
    <n v="1.5400000000000003"/>
    <s v="Şirniyyat"/>
    <s v="Namiq Ramazanov"/>
    <n v="22"/>
    <n v="6.5999999999999979"/>
  </r>
  <r>
    <x v="215"/>
    <n v="5"/>
    <s v="Sumqayıt"/>
    <s v="Şərq"/>
    <s v="Şərab"/>
    <n v="6.6"/>
    <n v="5.2799999999999994"/>
    <s v="İçkilər"/>
    <s v="Namiq Ramazanov"/>
    <n v="33"/>
    <n v="6.6000000000000014"/>
  </r>
  <r>
    <x v="216"/>
    <n v="6"/>
    <s v="Sumqayıt"/>
    <s v="Şərq"/>
    <s v="Qutab"/>
    <n v="2.8"/>
    <n v="1.6799999999999997"/>
    <s v="Yemək"/>
    <s v="Namiq Ramazanov"/>
    <n v="16.799999999999997"/>
    <n v="6.7199999999999989"/>
  </r>
  <r>
    <x v="217"/>
    <n v="8"/>
    <s v="Sumqayıt"/>
    <s v="Şərq"/>
    <s v="Paxlava"/>
    <n v="1.4"/>
    <n v="0.97999999999999987"/>
    <s v="Şirniyyat"/>
    <s v="Namiq Ramazanov"/>
    <n v="11.2"/>
    <n v="3.3600000000000003"/>
  </r>
  <r>
    <x v="218"/>
    <n v="8"/>
    <s v="Xırdalan"/>
    <s v="Şərq"/>
    <s v="Pivə"/>
    <n v="3.9"/>
    <n v="1.95"/>
    <s v="İçkilər"/>
    <s v="Nazim Quliyev"/>
    <n v="31.2"/>
    <n v="15.6"/>
  </r>
  <r>
    <x v="219"/>
    <n v="7"/>
    <s v="Xırdalan"/>
    <s v="Şərq"/>
    <s v="Qutab"/>
    <n v="2.8"/>
    <n v="1.6799999999999997"/>
    <s v="Yemək"/>
    <s v="Nazim Quliyev"/>
    <n v="19.599999999999998"/>
    <n v="7.84"/>
  </r>
  <r>
    <x v="220"/>
    <n v="7"/>
    <s v="Xırdalan"/>
    <s v="Şərq"/>
    <s v="Paxlava"/>
    <n v="1.4"/>
    <n v="0.97999999999999987"/>
    <s v="Şirniyyat"/>
    <s v="Nazim Quliyev"/>
    <n v="9.7999999999999989"/>
    <n v="2.9399999999999995"/>
  </r>
  <r>
    <x v="221"/>
    <n v="9"/>
    <s v="Bakı"/>
    <s v="Şərq"/>
    <s v="Vafli"/>
    <n v="0.9"/>
    <n v="0.63"/>
    <s v="Şirniyyat"/>
    <s v="Namiq Ramazanov"/>
    <n v="8.1"/>
    <n v="2.4299999999999997"/>
  </r>
  <r>
    <x v="222"/>
    <n v="7"/>
    <s v="Bakı"/>
    <s v="Şərq"/>
    <s v="Pivə"/>
    <n v="3.9"/>
    <n v="1.95"/>
    <s v="İçkilər"/>
    <s v="Namiq Ramazanov"/>
    <n v="27.3"/>
    <n v="13.65"/>
  </r>
  <r>
    <x v="223"/>
    <n v="6"/>
    <s v="Gəncə"/>
    <s v="Qərb"/>
    <s v="Lahmacun"/>
    <n v="2.5"/>
    <n v="1.25"/>
    <s v="Yemək"/>
    <s v="Afaq Babaşlı"/>
    <n v="15"/>
    <n v="7.5"/>
  </r>
  <r>
    <x v="224"/>
    <n v="5"/>
    <s v="Şəmkir"/>
    <s v="Qərb"/>
    <s v="Qutab"/>
    <n v="2.8"/>
    <n v="1.6799999999999997"/>
    <s v="Yemək"/>
    <s v="Aftandil Baxşəliyev"/>
    <n v="14"/>
    <n v="5.6000000000000014"/>
  </r>
  <r>
    <x v="225"/>
    <n v="7"/>
    <s v="Zaqatala"/>
    <s v="Şimal"/>
    <s v="Qutab"/>
    <n v="2.8"/>
    <n v="1.6799999999999997"/>
    <s v="Yemək"/>
    <s v="Qoşqar Əliyev"/>
    <n v="19.599999999999998"/>
    <n v="7.84"/>
  </r>
  <r>
    <x v="226"/>
    <n v="10"/>
    <s v="Lənkəran"/>
    <s v="Cənub"/>
    <s v="Şərab"/>
    <n v="6.6"/>
    <n v="5.2799999999999994"/>
    <s v="İçkilər"/>
    <s v="Rüfət Əzizov"/>
    <n v="66"/>
    <n v="13.200000000000003"/>
  </r>
  <r>
    <x v="227"/>
    <n v="8"/>
    <s v="Ağstafa"/>
    <s v="Qərb"/>
    <s v="Pide"/>
    <n v="2.5"/>
    <n v="1.25"/>
    <s v="Yemək"/>
    <s v="Afaq Babaşlı"/>
    <n v="20"/>
    <n v="10"/>
  </r>
  <r>
    <x v="228"/>
    <n v="7"/>
    <s v="Naxçıvan"/>
    <s v="Qərb"/>
    <s v="Şorba Mərci"/>
    <n v="2"/>
    <n v="1.6"/>
    <s v="Yemək"/>
    <s v="Aftandil Baxşəliyev"/>
    <n v="14"/>
    <n v="2.7999999999999989"/>
  </r>
  <r>
    <x v="229"/>
    <n v="6"/>
    <s v="Naxçıvan"/>
    <s v="Qərb"/>
    <s v="Şorba Mərci"/>
    <n v="2"/>
    <n v="1.6"/>
    <s v="Yemək"/>
    <s v="Nəsrutdin Nəbiyeva"/>
    <n v="12"/>
    <n v="2.3999999999999986"/>
  </r>
  <r>
    <x v="230"/>
    <n v="6"/>
    <s v="Ucar"/>
    <s v="Aran"/>
    <s v="Şərab"/>
    <n v="6.6"/>
    <n v="5.2799999999999994"/>
    <s v="İçkilər"/>
    <s v="Rəşad Seyfullayev"/>
    <n v="39.599999999999994"/>
    <n v="7.9199999999999982"/>
  </r>
  <r>
    <x v="231"/>
    <n v="7"/>
    <s v="Zaqatala"/>
    <s v="Şimal"/>
    <s v="Şorba Göbələk"/>
    <n v="3.2"/>
    <n v="1.6"/>
    <s v="Yemək"/>
    <s v="Nizami Niftəliyev"/>
    <n v="22.400000000000002"/>
    <n v="11.200000000000001"/>
  </r>
  <r>
    <x v="232"/>
    <n v="6"/>
    <s v="Zaqatala"/>
    <s v="Şimal"/>
    <s v="Şorba Göbələk"/>
    <n v="3.2"/>
    <n v="1.6"/>
    <s v="Yemək"/>
    <s v="Rəşad Seyfullayev"/>
    <n v="19.200000000000003"/>
    <n v="9.6000000000000014"/>
  </r>
  <r>
    <x v="233"/>
    <n v="7"/>
    <s v="Naxçıvan"/>
    <s v="Qərb"/>
    <s v="Qəhvə"/>
    <n v="2.4"/>
    <n v="1.6800000000000002"/>
    <s v="İçkilər"/>
    <s v="Nəsrutdin Nəbiyeva"/>
    <n v="16.8"/>
    <n v="5.0399999999999991"/>
  </r>
  <r>
    <x v="234"/>
    <n v="6"/>
    <s v="Tovuz"/>
    <s v="Qərb"/>
    <s v="Qəhvə"/>
    <n v="2.4"/>
    <n v="1.6800000000000002"/>
    <s v="İçkilər"/>
    <s v="Nəsrutdin Nəbiyeva"/>
    <n v="14.399999999999999"/>
    <n v="4.3199999999999967"/>
  </r>
  <r>
    <x v="235"/>
    <n v="6"/>
    <s v="Yardımlı"/>
    <s v="Cənub"/>
    <s v="Lokum"/>
    <n v="2.2000000000000002"/>
    <n v="1.5400000000000003"/>
    <s v="Şirniyyat"/>
    <s v="Fəridə Tağıyeva"/>
    <n v="13.200000000000001"/>
    <n v="3.9599999999999991"/>
  </r>
  <r>
    <x v="236"/>
    <n v="5"/>
    <s v="Yardımlı"/>
    <s v="Cənub"/>
    <s v="Şərab"/>
    <n v="6.6"/>
    <n v="5.2799999999999994"/>
    <s v="İçkilər"/>
    <s v="Fəridə Tağıyeva"/>
    <n v="33"/>
    <n v="6.6000000000000014"/>
  </r>
  <r>
    <x v="237"/>
    <n v="6"/>
    <s v="Lənkəran"/>
    <s v="Cənub"/>
    <s v="Pivə"/>
    <n v="3.9"/>
    <n v="1.95"/>
    <s v="İçkilər"/>
    <s v="Aytən Mustafayeva"/>
    <n v="23.4"/>
    <n v="11.7"/>
  </r>
  <r>
    <x v="238"/>
    <n v="5"/>
    <s v="Abşeron"/>
    <s v="Şərq"/>
    <s v="Pivə"/>
    <n v="3.9"/>
    <n v="1.95"/>
    <s v="İçkilər"/>
    <s v="Nazim Quliyev"/>
    <n v="19.5"/>
    <n v="9.75"/>
  </r>
  <r>
    <x v="239"/>
    <n v="7"/>
    <s v="Sumqayıt"/>
    <s v="Şərq"/>
    <s v="Sendviç"/>
    <n v="3.3"/>
    <n v="2.6399999999999997"/>
    <s v="Yemək"/>
    <s v="Namiq Ramazanov"/>
    <n v="23.099999999999998"/>
    <n v="4.620000000000001"/>
  </r>
  <r>
    <x v="240"/>
    <n v="7"/>
    <s v="Sumqayıt"/>
    <s v="Şərq"/>
    <s v="Su"/>
    <n v="1"/>
    <n v="0.6"/>
    <s v="İçkilər"/>
    <s v="Namiq Ramazanov"/>
    <n v="7"/>
    <n v="2.8"/>
  </r>
  <r>
    <x v="241"/>
    <n v="6"/>
    <s v="Sumqayıt"/>
    <s v="Şərq"/>
    <s v="Pivə"/>
    <n v="3.9"/>
    <n v="1.95"/>
    <s v="İçkilər"/>
    <s v="Namiq Ramazanov"/>
    <n v="23.4"/>
    <n v="11.7"/>
  </r>
  <r>
    <x v="242"/>
    <n v="10"/>
    <s v="Xırdalan"/>
    <s v="Şərq"/>
    <s v="Qutab"/>
    <n v="2.8"/>
    <n v="1.6799999999999997"/>
    <s v="Yemək"/>
    <s v="Namiq Ramazanov"/>
    <n v="28"/>
    <n v="11.200000000000003"/>
  </r>
  <r>
    <x v="243"/>
    <n v="5"/>
    <s v="Bakı"/>
    <s v="Şərq"/>
    <s v="Pide"/>
    <n v="2.5"/>
    <n v="1.25"/>
    <s v="Yemək"/>
    <s v="Ruslan Əmrahov"/>
    <n v="12.5"/>
    <n v="6.25"/>
  </r>
  <r>
    <x v="244"/>
    <n v="10"/>
    <s v="Tovuz"/>
    <s v="Qərb"/>
    <s v="Lahmacun"/>
    <n v="2.5"/>
    <n v="1.25"/>
    <s v="Yemək"/>
    <s v="Afaq Babaşlı"/>
    <n v="25"/>
    <n v="12.5"/>
  </r>
  <r>
    <x v="245"/>
    <n v="6"/>
    <s v="Qusar"/>
    <s v="Şimal-şərq"/>
    <s v="Qutab"/>
    <n v="2.8"/>
    <n v="1.6799999999999997"/>
    <s v="Yemək"/>
    <s v="Mətanət Zöhrabova"/>
    <n v="16.799999999999997"/>
    <n v="6.7199999999999989"/>
  </r>
  <r>
    <x v="246"/>
    <n v="9"/>
    <s v="Xaçmaz"/>
    <s v="Şimal-şərq"/>
    <s v="Qutab"/>
    <n v="2.8"/>
    <n v="1.6799999999999997"/>
    <s v="Yemək"/>
    <s v="Xamis Əhmədov"/>
    <n v="25.2"/>
    <n v="10.080000000000002"/>
  </r>
  <r>
    <x v="247"/>
    <n v="8"/>
    <s v="Qax"/>
    <s v="Şimal"/>
    <s v="Paxlava"/>
    <n v="1.4"/>
    <n v="0.97999999999999987"/>
    <s v="Şirniyyat"/>
    <s v="Sahib Əhmədov"/>
    <n v="11.2"/>
    <n v="3.3600000000000003"/>
  </r>
  <r>
    <x v="248"/>
    <n v="5"/>
    <s v="Lənkəran"/>
    <s v="Cənub"/>
    <s v="Kruassan"/>
    <n v="1.7"/>
    <n v="0.85"/>
    <s v="Şirniyyat"/>
    <s v="Fəridə Tağıyeva"/>
    <n v="8.5"/>
    <n v="4.25"/>
  </r>
  <r>
    <x v="249"/>
    <n v="7"/>
    <s v="Quba"/>
    <s v="Şimal-şərq"/>
    <s v="Burger"/>
    <n v="3.4"/>
    <n v="2.38"/>
    <s v="Yemək"/>
    <s v="Akif Bədəlov"/>
    <n v="23.8"/>
    <n v="7.1400000000000006"/>
  </r>
  <r>
    <x v="250"/>
    <n v="10"/>
    <s v="Masallı"/>
    <s v="Cənub"/>
    <s v="İsti şokolad"/>
    <n v="1.8"/>
    <n v="1.08"/>
    <s v="İçkilər"/>
    <s v="Leyla Cəfərova"/>
    <n v="18"/>
    <n v="7.1999999999999993"/>
  </r>
  <r>
    <x v="251"/>
    <n v="5"/>
    <s v="Yevlax"/>
    <s v="Aran"/>
    <s v="Sendviç"/>
    <n v="3.3"/>
    <n v="2.6399999999999997"/>
    <s v="Yemək"/>
    <s v="Aydın Ələkbərov"/>
    <n v="16.5"/>
    <n v="3.3000000000000007"/>
  </r>
  <r>
    <x v="252"/>
    <n v="10"/>
    <s v="Gəncə"/>
    <s v="Qərb"/>
    <s v="Portağal şirəsi"/>
    <n v="1.2"/>
    <n v="0.72"/>
    <s v="İçkilər"/>
    <s v="Natiq Əhədzadə"/>
    <n v="12"/>
    <n v="4.8000000000000007"/>
  </r>
  <r>
    <x v="253"/>
    <n v="8"/>
    <s v="Xaçmaz"/>
    <s v="Şimal-şərq"/>
    <s v="Şəkərbura"/>
    <n v="1.4"/>
    <n v="0.97999999999999987"/>
    <s v="Şirniyyat"/>
    <s v="Xəlil Ələkbərov"/>
    <n v="11.2"/>
    <n v="3.3600000000000003"/>
  </r>
  <r>
    <x v="254"/>
    <n v="9"/>
    <s v="Lənkəran"/>
    <s v="Cənub"/>
    <s v="Çay"/>
    <n v="1.5"/>
    <n v="0.9"/>
    <s v="İçkilər"/>
    <s v="Aytən Mustafayeva"/>
    <n v="13.5"/>
    <n v="5.4"/>
  </r>
  <r>
    <x v="255"/>
    <n v="9"/>
    <s v="Qusar"/>
    <s v="Şimal-şərq"/>
    <s v="Burger"/>
    <n v="3.4"/>
    <n v="2.38"/>
    <s v="Yemək"/>
    <s v="Çimnaz Ismayilova"/>
    <n v="30.599999999999998"/>
    <n v="9.18"/>
  </r>
  <r>
    <x v="256"/>
    <n v="10"/>
    <s v="Kürdəmir"/>
    <s v="Aran"/>
    <s v="Kruassan"/>
    <n v="1.7"/>
    <n v="0.85"/>
    <s v="Şirniyyat"/>
    <s v="Minəxanım Mustafayeva"/>
    <n v="17"/>
    <n v="8.5"/>
  </r>
  <r>
    <x v="257"/>
    <n v="6"/>
    <s v="Xaçmaz"/>
    <s v="Şimal-şərq"/>
    <s v="Qəhvə"/>
    <n v="2.4"/>
    <n v="1.6800000000000002"/>
    <s v="İçkilər"/>
    <s v="Ramiz Bayramov"/>
    <n v="14.399999999999999"/>
    <n v="4.3199999999999967"/>
  </r>
  <r>
    <x v="258"/>
    <n v="5"/>
    <s v="Kürdəmir"/>
    <s v="Aran"/>
    <s v="Su"/>
    <n v="1"/>
    <n v="0.6"/>
    <s v="İçkilər"/>
    <s v="Nizami Niftəliyev"/>
    <n v="5"/>
    <n v="2"/>
  </r>
  <r>
    <x v="259"/>
    <n v="8"/>
    <s v="Şəmkir"/>
    <s v="Qərb"/>
    <s v="Qəhvə"/>
    <n v="2.4"/>
    <n v="1.6800000000000002"/>
    <s v="İçkilər"/>
    <s v="Aftandil Baxşəliyev"/>
    <n v="19.2"/>
    <n v="5.759999999999998"/>
  </r>
  <r>
    <x v="260"/>
    <n v="6"/>
    <s v="Yardımlı"/>
    <s v="Cənub"/>
    <s v="Şorba Mərci"/>
    <n v="2"/>
    <n v="1.6"/>
    <s v="Yemək"/>
    <s v="Aytən Mustafayeva"/>
    <n v="12"/>
    <n v="2.3999999999999986"/>
  </r>
  <r>
    <x v="261"/>
    <n v="5"/>
    <s v="Sumqayıt"/>
    <s v="Şərq"/>
    <s v="Şərab"/>
    <n v="6.6"/>
    <n v="5.2799999999999994"/>
    <s v="İçkilər"/>
    <s v="Namiq Ramazanov"/>
    <n v="33"/>
    <n v="6.6000000000000014"/>
  </r>
  <r>
    <x v="262"/>
    <n v="10"/>
    <s v="Xırdalan"/>
    <s v="Şərq"/>
    <s v="Paxlava"/>
    <n v="1.4"/>
    <n v="0.97999999999999987"/>
    <s v="Şirniyyat"/>
    <s v="Namiq Ramazanov"/>
    <n v="14"/>
    <n v="4.2000000000000011"/>
  </r>
  <r>
    <x v="263"/>
    <n v="5"/>
    <s v="Qusar"/>
    <s v="Şimal-şərq"/>
    <s v="Lahmacun"/>
    <n v="2.5"/>
    <n v="1.25"/>
    <s v="Yemək"/>
    <s v="Xəlil Ələkbərov"/>
    <n v="12.5"/>
    <n v="6.25"/>
  </r>
  <r>
    <x v="264"/>
    <n v="6"/>
    <s v="Xaçmaz"/>
    <s v="Şimal-şərq"/>
    <s v="Paxlava"/>
    <n v="1.4"/>
    <n v="0.97999999999999987"/>
    <s v="Şirniyyat"/>
    <s v="Xəlil Ələkbərov"/>
    <n v="8.3999999999999986"/>
    <n v="2.5199999999999996"/>
  </r>
  <r>
    <x v="265"/>
    <n v="7"/>
    <s v="Yevlax"/>
    <s v="Aran"/>
    <s v="Qutab"/>
    <n v="2.8"/>
    <n v="1.6799999999999997"/>
    <s v="Yemək"/>
    <s v="Qəzənfər Məşədiyev"/>
    <n v="19.599999999999998"/>
    <n v="7.84"/>
  </r>
  <r>
    <x v="266"/>
    <n v="5"/>
    <s v="Qax"/>
    <s v="Şimal"/>
    <s v="Lahmacun"/>
    <n v="2.5"/>
    <n v="1.25"/>
    <s v="Yemək"/>
    <s v="Aydın Ələkbərov"/>
    <n v="12.5"/>
    <n v="6.25"/>
  </r>
  <r>
    <x v="267"/>
    <n v="6"/>
    <s v="Xaçmaz"/>
    <s v="Şimal-şərq"/>
    <s v="Qutab"/>
    <n v="2.8"/>
    <n v="1.6799999999999997"/>
    <s v="Yemək"/>
    <s v="Akif Bədəlov"/>
    <n v="16.799999999999997"/>
    <n v="6.7199999999999989"/>
  </r>
  <r>
    <x v="268"/>
    <n v="8"/>
    <s v="Balakən"/>
    <s v="Şimal"/>
    <s v="Pide"/>
    <n v="2.5"/>
    <n v="1.25"/>
    <s v="Yemək"/>
    <s v="Sahib Əhmədov"/>
    <n v="20"/>
    <n v="10"/>
  </r>
  <r>
    <x v="269"/>
    <n v="5"/>
    <s v="Ucar"/>
    <s v="Aran"/>
    <s v="Qutab"/>
    <n v="2.8"/>
    <n v="1.6799999999999997"/>
    <s v="Yemək"/>
    <s v="Aydın Ələkbərov"/>
    <n v="14"/>
    <n v="5.6000000000000014"/>
  </r>
  <r>
    <x v="270"/>
    <n v="10"/>
    <s v="Ucar"/>
    <s v="Aran"/>
    <s v="Şərab"/>
    <n v="6.6"/>
    <n v="5.2799999999999994"/>
    <s v="İçkilər"/>
    <s v="Ramin Allahverdiyev"/>
    <n v="66"/>
    <n v="13.200000000000003"/>
  </r>
  <r>
    <x v="271"/>
    <n v="8"/>
    <s v="Kürdəmir"/>
    <s v="Aran"/>
    <s v="Vafli"/>
    <n v="0.9"/>
    <n v="0.63"/>
    <s v="Şirniyyat"/>
    <s v="Rəşad Seyfullayev"/>
    <n v="7.2"/>
    <n v="2.16"/>
  </r>
  <r>
    <x v="272"/>
    <n v="8"/>
    <s v="Tovuz"/>
    <s v="Qərb"/>
    <s v="Portağal şirəsi"/>
    <n v="1.2"/>
    <n v="0.72"/>
    <s v="İçkilər"/>
    <s v="Afaq Babaşlı"/>
    <n v="9.6"/>
    <n v="3.84"/>
  </r>
  <r>
    <x v="273"/>
    <n v="9"/>
    <s v="Gəncə"/>
    <s v="Qərb"/>
    <s v="Pide"/>
    <n v="2.5"/>
    <n v="1.25"/>
    <s v="Yemək"/>
    <s v="Nəsrutdin Nəbiyeva"/>
    <n v="22.5"/>
    <n v="11.25"/>
  </r>
  <r>
    <x v="274"/>
    <n v="6"/>
    <s v="Qax"/>
    <s v="Şimal"/>
    <s v="Şərab"/>
    <n v="6.6"/>
    <n v="5.2799999999999994"/>
    <s v="İçkilər"/>
    <s v="Ramin Allahverdiyev"/>
    <n v="39.599999999999994"/>
    <n v="7.9199999999999982"/>
  </r>
  <r>
    <x v="275"/>
    <n v="8"/>
    <s v="Xaçmaz"/>
    <s v="Şimal-şərq"/>
    <s v="Su"/>
    <n v="1"/>
    <n v="0.6"/>
    <s v="İçkilər"/>
    <s v="Akif Bədəlov"/>
    <n v="8"/>
    <n v="3.2"/>
  </r>
  <r>
    <x v="276"/>
    <n v="7"/>
    <s v="Lənkəran"/>
    <s v="Cənub"/>
    <s v="Paxlava"/>
    <n v="1.4"/>
    <n v="0.97999999999999987"/>
    <s v="Şirniyyat"/>
    <s v="Rüfət Əzizov"/>
    <n v="9.7999999999999989"/>
    <n v="2.9399999999999995"/>
  </r>
  <r>
    <x v="277"/>
    <n v="10"/>
    <s v="Lənkəran"/>
    <s v="Cənub"/>
    <s v="Qutab"/>
    <n v="2.8"/>
    <n v="1.6799999999999997"/>
    <s v="Yemək"/>
    <s v="Aytən Mustafayeva"/>
    <n v="28"/>
    <n v="11.200000000000003"/>
  </r>
  <r>
    <x v="278"/>
    <n v="5"/>
    <s v="Bakı"/>
    <s v="Şərq"/>
    <s v="Şəkərbura"/>
    <n v="1.4"/>
    <n v="0.97999999999999987"/>
    <s v="Şirniyyat"/>
    <s v="Namiq Ramazanov"/>
    <n v="7"/>
    <n v="2.1000000000000005"/>
  </r>
  <r>
    <x v="279"/>
    <n v="8"/>
    <s v="Bakı"/>
    <s v="Şərq"/>
    <s v="Portağal şirəsi"/>
    <n v="1.2"/>
    <n v="0.72"/>
    <s v="İçkilər"/>
    <s v="Nazim Quliyev"/>
    <n v="9.6"/>
    <n v="3.84"/>
  </r>
  <r>
    <x v="280"/>
    <n v="7"/>
    <s v="Qusar"/>
    <s v="Şimal-şərq"/>
    <s v="Şorba Mərci"/>
    <n v="2"/>
    <n v="1.6"/>
    <s v="Yemək"/>
    <s v="Xəlil Ələkbərov"/>
    <n v="14"/>
    <n v="2.7999999999999989"/>
  </r>
  <r>
    <x v="281"/>
    <n v="6"/>
    <s v="Qax"/>
    <s v="Şimal"/>
    <s v="Su"/>
    <n v="1"/>
    <n v="0.6"/>
    <s v="İçkilər"/>
    <s v="Nizami Niftəliyev"/>
    <n v="6"/>
    <n v="2.4000000000000004"/>
  </r>
  <r>
    <x v="282"/>
    <n v="10"/>
    <s v="Yevlax"/>
    <s v="Aran"/>
    <s v="Kruassan"/>
    <n v="1.7"/>
    <n v="0.85"/>
    <s v="Şirniyyat"/>
    <s v="Ramin Allahverdiyev"/>
    <n v="17"/>
    <n v="8.5"/>
  </r>
  <r>
    <x v="283"/>
    <n v="6"/>
    <s v="Ağstafa"/>
    <s v="Qərb"/>
    <s v="Çay"/>
    <n v="1.5"/>
    <n v="0.9"/>
    <s v="İçkilər"/>
    <s v="Nəsrutdin Nəbiyeva"/>
    <n v="9"/>
    <n v="3.5999999999999996"/>
  </r>
  <r>
    <x v="284"/>
    <n v="7"/>
    <s v="Balakən"/>
    <s v="Şimal"/>
    <s v="Şorba Mərci"/>
    <n v="2"/>
    <n v="1.6"/>
    <s v="Yemək"/>
    <s v="Qəzənfər Məşədiyev"/>
    <n v="14"/>
    <n v="2.7999999999999989"/>
  </r>
  <r>
    <x v="285"/>
    <n v="6"/>
    <s v="Balakən"/>
    <s v="Şimal"/>
    <s v="Şorba Mərci"/>
    <n v="2"/>
    <n v="1.6"/>
    <s v="Yemək"/>
    <s v="Fəridə Əhmədova"/>
    <n v="12"/>
    <n v="2.3999999999999986"/>
  </r>
  <r>
    <x v="286"/>
    <n v="10"/>
    <s v="Tovuz"/>
    <s v="Qərb"/>
    <s v="Çay"/>
    <n v="1.5"/>
    <n v="0.9"/>
    <s v="İçkilər"/>
    <s v="Afaq Babaşlı"/>
    <n v="15"/>
    <n v="6"/>
  </r>
  <r>
    <x v="287"/>
    <n v="7"/>
    <s v="Ağstafa"/>
    <s v="Qərb"/>
    <s v="Çay"/>
    <n v="1.5"/>
    <n v="0.9"/>
    <s v="İçkilər"/>
    <s v="Aftandil Baxşəliyev"/>
    <n v="10.5"/>
    <n v="4.2"/>
  </r>
  <r>
    <x v="288"/>
    <n v="10"/>
    <s v="Masallı"/>
    <s v="Cənub"/>
    <s v="Şərab"/>
    <n v="6.6"/>
    <n v="5.2799999999999994"/>
    <s v="İçkilər"/>
    <s v="Fəridə Tağıyeva"/>
    <n v="66"/>
    <n v="13.200000000000003"/>
  </r>
  <r>
    <x v="289"/>
    <n v="9"/>
    <s v="Xırdalan"/>
    <s v="Şərq"/>
    <s v="Lokum"/>
    <n v="2.2000000000000002"/>
    <n v="1.5400000000000003"/>
    <s v="Şirniyyat"/>
    <s v="Namiq Ramazanov"/>
    <n v="19.8"/>
    <n v="5.9399999999999977"/>
  </r>
  <r>
    <x v="290"/>
    <n v="9"/>
    <s v="Şəmkir"/>
    <s v="Qərb"/>
    <s v="Qəhvə"/>
    <n v="2.4"/>
    <n v="1.6800000000000002"/>
    <s v="İçkilər"/>
    <s v="Afaq Babaşlı"/>
    <n v="21.599999999999998"/>
    <n v="6.4799999999999969"/>
  </r>
  <r>
    <x v="291"/>
    <n v="9"/>
    <s v="Quba"/>
    <s v="Şimal-şərq"/>
    <s v="Burger"/>
    <n v="3.4"/>
    <n v="2.38"/>
    <s v="Yemək"/>
    <s v="Mətanət Zöhrabova"/>
    <n v="30.599999999999998"/>
    <n v="9.18"/>
  </r>
  <r>
    <x v="292"/>
    <n v="9"/>
    <s v="Masallı"/>
    <s v="Cənub"/>
    <s v="İsti şokolad"/>
    <n v="1.8"/>
    <n v="1.08"/>
    <s v="İçkilər"/>
    <s v="Rüfət Əzizov"/>
    <n v="16.2"/>
    <n v="6.4799999999999986"/>
  </r>
  <r>
    <x v="293"/>
    <n v="5"/>
    <s v="Zaqatala"/>
    <s v="Şimal"/>
    <s v="Sendviç"/>
    <n v="3.3"/>
    <n v="2.6399999999999997"/>
    <s v="Yemək"/>
    <s v="Aydın Ələkbərov"/>
    <n v="16.5"/>
    <n v="3.3000000000000007"/>
  </r>
  <r>
    <x v="294"/>
    <n v="10"/>
    <s v="Şəmkir"/>
    <s v="Qərb"/>
    <s v="Portağal şirəsi"/>
    <n v="1.2"/>
    <n v="0.72"/>
    <s v="İçkilər"/>
    <s v="Afaq Babaşlı"/>
    <n v="12"/>
    <n v="4.8000000000000007"/>
  </r>
  <r>
    <x v="295"/>
    <n v="8"/>
    <s v="Tovuz"/>
    <s v="Qərb"/>
    <s v="Pide"/>
    <n v="2.5"/>
    <n v="1.25"/>
    <s v="Yemək"/>
    <s v="Nəsrutdin Nəbiyeva"/>
    <n v="20"/>
    <n v="10"/>
  </r>
  <r>
    <x v="296"/>
    <n v="6"/>
    <s v="Ağstafa"/>
    <s v="Qərb"/>
    <s v="Pide"/>
    <n v="2.5"/>
    <n v="1.25"/>
    <s v="Yemək"/>
    <s v="Nəsrutdin Nəbiyeva"/>
    <n v="15"/>
    <n v="7.5"/>
  </r>
  <r>
    <x v="297"/>
    <n v="9"/>
    <s v="Qusar"/>
    <s v="Şimal-şərq"/>
    <s v="Şorba Mərci"/>
    <n v="2"/>
    <n v="1.6"/>
    <s v="Yemək"/>
    <s v="Akif Bədəlov"/>
    <n v="18"/>
    <n v="3.5999999999999996"/>
  </r>
  <r>
    <x v="298"/>
    <n v="6"/>
    <s v="Gəncə"/>
    <s v="Qərb"/>
    <s v="Su"/>
    <n v="1"/>
    <n v="0.6"/>
    <s v="İçkilər"/>
    <s v="Afaq Babaşlı"/>
    <n v="6"/>
    <n v="2.4000000000000004"/>
  </r>
  <r>
    <x v="299"/>
    <n v="7"/>
    <s v="Yardımlı"/>
    <s v="Cənub"/>
    <s v="Şərab"/>
    <n v="6.6"/>
    <n v="5.2799999999999994"/>
    <s v="İçkilər"/>
    <s v="Leyla Cəfərova"/>
    <n v="46.199999999999996"/>
    <n v="9.240000000000002"/>
  </r>
  <r>
    <x v="300"/>
    <n v="7"/>
    <s v="Yardımlı"/>
    <s v="Cənub"/>
    <s v="İsti şokolad"/>
    <n v="1.8"/>
    <n v="1.08"/>
    <s v="İçkilər"/>
    <s v="Leyla Cəfərova"/>
    <n v="12.6"/>
    <n v="5.0399999999999991"/>
  </r>
  <r>
    <x v="301"/>
    <n v="6"/>
    <s v="Yardımlı"/>
    <s v="Cənub"/>
    <s v="Vafli"/>
    <n v="0.9"/>
    <n v="0.63"/>
    <s v="Şirniyyat"/>
    <s v="Aytən Mustafayeva"/>
    <n v="5.4"/>
    <n v="1.62"/>
  </r>
  <r>
    <x v="302"/>
    <n v="5"/>
    <s v="Yardımlı"/>
    <s v="Cənub"/>
    <s v="Lokum"/>
    <n v="2.2000000000000002"/>
    <n v="1.5400000000000003"/>
    <s v="Şirniyyat"/>
    <s v="Aytən Mustafayeva"/>
    <n v="11"/>
    <n v="3.2999999999999989"/>
  </r>
  <r>
    <x v="303"/>
    <n v="6"/>
    <s v="Balakən"/>
    <s v="Şimal"/>
    <s v="Qutab"/>
    <n v="2.8"/>
    <n v="1.6799999999999997"/>
    <s v="Yemək"/>
    <s v="Fəridə Əhmədova"/>
    <n v="16.799999999999997"/>
    <n v="6.7199999999999989"/>
  </r>
  <r>
    <x v="304"/>
    <n v="6"/>
    <s v="Lənkəran"/>
    <s v="Cənub"/>
    <s v="Qutab"/>
    <n v="2.8"/>
    <n v="1.6799999999999997"/>
    <s v="Yemək"/>
    <s v="Rüfət Əzizov"/>
    <n v="16.799999999999997"/>
    <n v="6.7199999999999989"/>
  </r>
  <r>
    <x v="305"/>
    <n v="8"/>
    <s v="Masallı"/>
    <s v="Cənub"/>
    <s v="Qutab"/>
    <n v="2.8"/>
    <n v="1.6799999999999997"/>
    <s v="Yemək"/>
    <s v="Rüfət Əzizov"/>
    <n v="22.4"/>
    <n v="8.9600000000000009"/>
  </r>
  <r>
    <x v="306"/>
    <n v="7"/>
    <s v="Yardımlı"/>
    <s v="Cənub"/>
    <s v="Qutab"/>
    <n v="2.8"/>
    <n v="1.6799999999999997"/>
    <s v="Yemək"/>
    <s v="Leyla Cəfərova"/>
    <n v="19.599999999999998"/>
    <n v="7.84"/>
  </r>
  <r>
    <x v="307"/>
    <n v="10"/>
    <s v="Şəmkir"/>
    <s v="Qərb"/>
    <s v="Qutab"/>
    <n v="2.8"/>
    <n v="1.6799999999999997"/>
    <s v="Yemək"/>
    <s v="Aftandil Baxşəliyev"/>
    <n v="28"/>
    <n v="11.200000000000003"/>
  </r>
  <r>
    <x v="308"/>
    <n v="10"/>
    <s v="Sumqayıt"/>
    <s v="Şərq"/>
    <s v="Şərab"/>
    <n v="6.6"/>
    <n v="5.2799999999999994"/>
    <s v="İçkilər"/>
    <s v="Namiq Ramazanov"/>
    <n v="66"/>
    <n v="13.200000000000003"/>
  </r>
  <r>
    <x v="309"/>
    <n v="9"/>
    <s v="Sumqayıt"/>
    <s v="Şərq"/>
    <s v="Pivə"/>
    <n v="3.9"/>
    <n v="1.95"/>
    <s v="İçkilər"/>
    <s v="Namiq Ramazanov"/>
    <n v="35.1"/>
    <n v="17.55"/>
  </r>
  <r>
    <x v="310"/>
    <n v="8"/>
    <s v="Xırdalan"/>
    <s v="Şərq"/>
    <s v="Paxlava"/>
    <n v="1.4"/>
    <n v="0.97999999999999987"/>
    <s v="Şirniyyat"/>
    <s v="Nazim Quliyev"/>
    <n v="11.2"/>
    <n v="3.3600000000000003"/>
  </r>
  <r>
    <x v="311"/>
    <n v="5"/>
    <s v="Xırdalan"/>
    <s v="Şərq"/>
    <s v="Portağal şirəsi"/>
    <n v="1.2"/>
    <n v="0.72"/>
    <s v="İçkilər"/>
    <s v="Namiq Ramazanov"/>
    <n v="6"/>
    <n v="2.4000000000000004"/>
  </r>
  <r>
    <x v="312"/>
    <n v="10"/>
    <s v="Bakı"/>
    <s v="Şərq"/>
    <s v="Vafli"/>
    <n v="0.9"/>
    <n v="0.63"/>
    <s v="Şirniyyat"/>
    <s v="Namiq Ramazanov"/>
    <n v="9"/>
    <n v="2.7"/>
  </r>
  <r>
    <x v="313"/>
    <n v="6"/>
    <s v="Bakı"/>
    <s v="Şərq"/>
    <s v="Lahmacun"/>
    <n v="2.5"/>
    <n v="1.25"/>
    <s v="Yemək"/>
    <s v="Nazim Quliyev"/>
    <n v="15"/>
    <n v="7.5"/>
  </r>
  <r>
    <x v="314"/>
    <n v="6"/>
    <s v="Bakı"/>
    <s v="Şərq"/>
    <s v="Pivə"/>
    <n v="3.9"/>
    <n v="1.95"/>
    <s v="İçkilər"/>
    <s v="Nazim Quliyev"/>
    <n v="23.4"/>
    <n v="11.7"/>
  </r>
  <r>
    <x v="315"/>
    <n v="9"/>
    <s v="Bakı"/>
    <s v="Şərq"/>
    <s v="Pivə"/>
    <n v="3.9"/>
    <n v="1.95"/>
    <s v="İçkilər"/>
    <s v="Nazim Quliyev"/>
    <n v="35.1"/>
    <n v="17.55"/>
  </r>
  <r>
    <x v="316"/>
    <n v="5"/>
    <s v="Xaçmaz"/>
    <s v="Şimal-şərq"/>
    <s v="Qutab"/>
    <n v="2.8"/>
    <n v="1.6799999999999997"/>
    <s v="Yemək"/>
    <s v="Çimnaz Ismayilova"/>
    <n v="14"/>
    <n v="5.6000000000000014"/>
  </r>
  <r>
    <x v="317"/>
    <n v="7"/>
    <s v="Kürdəmir"/>
    <s v="Aran"/>
    <s v="Qəhvə"/>
    <n v="2.4"/>
    <n v="1.6800000000000002"/>
    <s v="İçkilər"/>
    <s v="Ramin Allahverdiyev"/>
    <n v="16.8"/>
    <n v="5.0399999999999991"/>
  </r>
  <r>
    <x v="318"/>
    <n v="6"/>
    <s v="Balakən"/>
    <s v="Şimal"/>
    <s v="Pide"/>
    <n v="2.5"/>
    <n v="1.25"/>
    <s v="Yemək"/>
    <s v="Rəşad Seyfullayev"/>
    <n v="15"/>
    <n v="7.5"/>
  </r>
  <r>
    <x v="319"/>
    <n v="8"/>
    <s v="Qax"/>
    <s v="Şimal"/>
    <s v="Qutab"/>
    <n v="2.8"/>
    <n v="1.6799999999999997"/>
    <s v="Yemək"/>
    <s v="Sahib Əhmədov"/>
    <n v="22.4"/>
    <n v="8.9600000000000009"/>
  </r>
  <r>
    <x v="320"/>
    <n v="7"/>
    <s v="Naxçıvan"/>
    <s v="Qərb"/>
    <s v="Qəhvə"/>
    <n v="2.4"/>
    <n v="1.6800000000000002"/>
    <s v="İçkilər"/>
    <s v="Aydın Əliyev"/>
    <n v="16.8"/>
    <n v="5.0399999999999991"/>
  </r>
  <r>
    <x v="321"/>
    <n v="7"/>
    <s v="Lənkəran"/>
    <s v="Cənub"/>
    <s v="Pivə"/>
    <n v="3.9"/>
    <n v="1.95"/>
    <s v="İçkilər"/>
    <s v="Rüfət Əzizov"/>
    <n v="27.3"/>
    <n v="13.65"/>
  </r>
  <r>
    <x v="322"/>
    <n v="7"/>
    <s v="Ucar"/>
    <s v="Aran"/>
    <s v="Pide"/>
    <n v="2.5"/>
    <n v="1.25"/>
    <s v="Yemək"/>
    <s v="Qoşqar Əliyev"/>
    <n v="17.5"/>
    <n v="8.75"/>
  </r>
  <r>
    <x v="323"/>
    <n v="7"/>
    <s v="Lənkəran"/>
    <s v="Cənub"/>
    <s v="Şərab"/>
    <n v="6.6"/>
    <n v="5.2799999999999994"/>
    <s v="İçkilər"/>
    <s v="Aytən Mustafayeva"/>
    <n v="46.199999999999996"/>
    <n v="9.240000000000002"/>
  </r>
  <r>
    <x v="324"/>
    <n v="8"/>
    <s v="Ağstafa"/>
    <s v="Qərb"/>
    <s v="Kruassan"/>
    <n v="1.7"/>
    <n v="0.85"/>
    <s v="Şirniyyat"/>
    <s v="Nəsrutdin Nəbiyeva"/>
    <n v="13.6"/>
    <n v="6.8"/>
  </r>
  <r>
    <x v="325"/>
    <n v="9"/>
    <s v="Qusar"/>
    <s v="Şimal-şərq"/>
    <s v="Burger"/>
    <n v="3.4"/>
    <n v="2.38"/>
    <s v="Yemək"/>
    <s v="Ramiz Bayramov"/>
    <n v="30.599999999999998"/>
    <n v="9.18"/>
  </r>
  <r>
    <x v="326"/>
    <n v="9"/>
    <s v="Masallı"/>
    <s v="Cənub"/>
    <s v="İsti şokolad"/>
    <n v="1.8"/>
    <n v="1.08"/>
    <s v="İçkilər"/>
    <s v="Rüfət Əzizov"/>
    <n v="16.2"/>
    <n v="6.4799999999999986"/>
  </r>
  <r>
    <x v="327"/>
    <n v="9"/>
    <s v="Zaqatala"/>
    <s v="Şimal"/>
    <s v="Sendviç"/>
    <n v="3.3"/>
    <n v="2.6399999999999997"/>
    <s v="Yemək"/>
    <s v="Ramin Allahverdiyev"/>
    <n v="29.7"/>
    <n v="5.9400000000000013"/>
  </r>
  <r>
    <x v="328"/>
    <n v="6"/>
    <s v="Şəmkir"/>
    <s v="Qərb"/>
    <s v="Portağal şirəsi"/>
    <n v="1.2"/>
    <n v="0.72"/>
    <s v="İçkilər"/>
    <s v="Nəsrutdin Nəbiyeva"/>
    <n v="7.1999999999999993"/>
    <n v="2.879999999999999"/>
  </r>
  <r>
    <x v="329"/>
    <n v="8"/>
    <s v="Naxçıvan"/>
    <s v="Qərb"/>
    <s v="Çay"/>
    <n v="1.5"/>
    <n v="0.9"/>
    <s v="İçkilər"/>
    <s v="Aftandil Baxşəliyev"/>
    <n v="12"/>
    <n v="4.8"/>
  </r>
  <r>
    <x v="330"/>
    <n v="5"/>
    <s v="Xırdalan"/>
    <s v="Şərq"/>
    <s v="Pivə"/>
    <n v="3.9"/>
    <n v="1.95"/>
    <s v="İçkilər"/>
    <s v="Ruslan Əmrahov"/>
    <n v="19.5"/>
    <n v="9.75"/>
  </r>
  <r>
    <x v="331"/>
    <n v="5"/>
    <s v="Bakı"/>
    <s v="Şərq"/>
    <s v="Vafli"/>
    <n v="0.9"/>
    <n v="0.63"/>
    <s v="Şirniyyat"/>
    <s v="Namiq Ramazanov"/>
    <n v="4.5"/>
    <n v="1.35"/>
  </r>
  <r>
    <x v="332"/>
    <n v="8"/>
    <s v="Qusar"/>
    <s v="Şimal-şərq"/>
    <s v="Su"/>
    <n v="1"/>
    <n v="0.6"/>
    <s v="İçkilər"/>
    <s v="Xəlil Ələkbərov"/>
    <n v="8"/>
    <n v="3.2"/>
  </r>
  <r>
    <x v="333"/>
    <n v="5"/>
    <s v="Qusar"/>
    <s v="Şimal-şərq"/>
    <s v="Kruassan"/>
    <n v="1.7"/>
    <n v="0.85"/>
    <s v="Şirniyyat"/>
    <s v="Mətanət Zöhrabova"/>
    <n v="8.5"/>
    <n v="4.25"/>
  </r>
  <r>
    <x v="334"/>
    <n v="8"/>
    <s v="Balakən"/>
    <s v="Şimal"/>
    <s v="Vafli"/>
    <n v="0.9"/>
    <n v="0.63"/>
    <s v="Şirniyyat"/>
    <s v="Nizami Niftəliyev"/>
    <n v="7.2"/>
    <n v="2.16"/>
  </r>
  <r>
    <x v="335"/>
    <n v="7"/>
    <s v="Qax"/>
    <s v="Şimal"/>
    <s v="Qutab"/>
    <n v="2.8"/>
    <n v="1.6799999999999997"/>
    <s v="Yemək"/>
    <s v="Nizami Niftəliyev"/>
    <n v="19.599999999999998"/>
    <n v="7.84"/>
  </r>
  <r>
    <x v="336"/>
    <n v="5"/>
    <s v="Ucar"/>
    <s v="Aran"/>
    <s v="Şərab"/>
    <n v="6.6"/>
    <n v="5.2799999999999994"/>
    <s v="İçkilər"/>
    <s v="Minəxanım Mustafayeva"/>
    <n v="33"/>
    <n v="6.6000000000000014"/>
  </r>
  <r>
    <x v="337"/>
    <n v="7"/>
    <s v="Masallı"/>
    <s v="Cənub"/>
    <s v="Vafli"/>
    <n v="0.9"/>
    <n v="0.63"/>
    <s v="Şirniyyat"/>
    <s v="Qabil Həsənli"/>
    <n v="6.3"/>
    <n v="1.8899999999999997"/>
  </r>
  <r>
    <x v="338"/>
    <n v="9"/>
    <s v="Ağstafa"/>
    <s v="Qərb"/>
    <s v="Paxlava"/>
    <n v="1.4"/>
    <n v="0.97999999999999987"/>
    <s v="Şirniyyat"/>
    <s v="Novruz Əhmədov"/>
    <n v="12.6"/>
    <n v="3.7800000000000011"/>
  </r>
  <r>
    <x v="339"/>
    <n v="6"/>
    <s v="Gəncə"/>
    <s v="Qərb"/>
    <s v="Şərab"/>
    <n v="6.6"/>
    <n v="5.2799999999999994"/>
    <s v="İçkilər"/>
    <s v="Natiq Əhədzadə"/>
    <n v="39.599999999999994"/>
    <n v="7.9199999999999982"/>
  </r>
  <r>
    <x v="340"/>
    <n v="6"/>
    <s v="Naxçıvan"/>
    <s v="Qərb"/>
    <s v="Paxlava"/>
    <n v="1.4"/>
    <n v="0.97999999999999987"/>
    <s v="Şirniyyat"/>
    <s v="Aydın Əliyev"/>
    <n v="8.3999999999999986"/>
    <n v="2.5199999999999996"/>
  </r>
  <r>
    <x v="341"/>
    <n v="7"/>
    <s v="Yardımlı"/>
    <s v="Cənub"/>
    <s v="Şərab"/>
    <n v="6.6"/>
    <n v="5.2799999999999994"/>
    <s v="İçkilər"/>
    <s v="Fəridə Tağıyeva"/>
    <n v="46.199999999999996"/>
    <n v="9.240000000000002"/>
  </r>
  <r>
    <x v="342"/>
    <n v="5"/>
    <s v="Tovuz"/>
    <s v="Qərb"/>
    <s v="Burger"/>
    <n v="3.4"/>
    <n v="2.38"/>
    <s v="Yemək"/>
    <s v="Nəsrutdin Nəbiyeva"/>
    <n v="17"/>
    <n v="5.1000000000000014"/>
  </r>
  <r>
    <x v="343"/>
    <n v="9"/>
    <s v="Şəmkir"/>
    <s v="Qərb"/>
    <s v="Portağal şirəsi"/>
    <n v="1.2"/>
    <n v="0.72"/>
    <s v="İçkilər"/>
    <s v="Natiq Əhədzadə"/>
    <n v="10.799999999999999"/>
    <n v="4.3199999999999994"/>
  </r>
  <r>
    <x v="344"/>
    <n v="10"/>
    <s v="Qusar"/>
    <s v="Şimal-şərq"/>
    <s v="Şəkərbura"/>
    <n v="1.4"/>
    <n v="0.97999999999999987"/>
    <s v="Şirniyyat"/>
    <s v="Ramiz Bayramov"/>
    <n v="14"/>
    <n v="4.2000000000000011"/>
  </r>
  <r>
    <x v="345"/>
    <n v="9"/>
    <s v="Şəmkir"/>
    <s v="Qərb"/>
    <s v="Pide"/>
    <n v="2.5"/>
    <n v="1.25"/>
    <s v="Yemək"/>
    <s v="Aydın Əliyev"/>
    <n v="22.5"/>
    <n v="11.25"/>
  </r>
  <r>
    <x v="346"/>
    <n v="10"/>
    <s v="Qax"/>
    <s v="Şimal"/>
    <s v="Şorba Mərci"/>
    <n v="2"/>
    <n v="1.6"/>
    <s v="Yemək"/>
    <s v="Qəzənfər Məşədiyev"/>
    <n v="20"/>
    <n v="4"/>
  </r>
  <r>
    <x v="347"/>
    <n v="7"/>
    <s v="Ucar"/>
    <s v="Aran"/>
    <s v="Şorba Mərci"/>
    <n v="2"/>
    <n v="1.6"/>
    <s v="Yemək"/>
    <s v="Qəzənfər Məşədiyev"/>
    <n v="14"/>
    <n v="2.7999999999999989"/>
  </r>
  <r>
    <x v="348"/>
    <n v="6"/>
    <s v="Balakən"/>
    <s v="Şimal"/>
    <s v="Şorba Mərci"/>
    <n v="2"/>
    <n v="1.6"/>
    <s v="Yemək"/>
    <s v="Qəzənfər Məşədiyev"/>
    <n v="12"/>
    <n v="2.3999999999999986"/>
  </r>
  <r>
    <x v="349"/>
    <n v="9"/>
    <s v="Ağstafa"/>
    <s v="Qərb"/>
    <s v="Çay"/>
    <n v="1.5"/>
    <n v="0.9"/>
    <s v="İçkilər"/>
    <s v="Aftandil Baxşəliyev"/>
    <n v="13.5"/>
    <n v="5.4"/>
  </r>
  <r>
    <x v="350"/>
    <n v="6"/>
    <s v="Şəmkir"/>
    <s v="Qərb"/>
    <s v="Çay"/>
    <n v="1.5"/>
    <n v="0.9"/>
    <s v="İçkilər"/>
    <s v="Aydın Əliyev"/>
    <n v="9"/>
    <n v="3.5999999999999996"/>
  </r>
  <r>
    <x v="351"/>
    <n v="6"/>
    <s v="Şəmkir"/>
    <s v="Qərb"/>
    <s v="Çay"/>
    <n v="1.5"/>
    <n v="0.9"/>
    <s v="İçkilər"/>
    <s v="Nəsrutdin Nəbiyeva"/>
    <n v="9"/>
    <n v="3.5999999999999996"/>
  </r>
  <r>
    <x v="352"/>
    <n v="6"/>
    <s v="Qax"/>
    <s v="Şimal"/>
    <s v="Şərab"/>
    <n v="6.6"/>
    <n v="5.2799999999999994"/>
    <s v="İçkilər"/>
    <s v="Rəşad Seyfullayev"/>
    <n v="39.599999999999994"/>
    <n v="7.9199999999999982"/>
  </r>
  <r>
    <x v="353"/>
    <n v="7"/>
    <s v="Qax"/>
    <s v="Şimal"/>
    <s v="Şərab"/>
    <n v="6.6"/>
    <n v="5.2799999999999994"/>
    <s v="İçkilər"/>
    <s v="Rəşad Seyfullayev"/>
    <n v="46.199999999999996"/>
    <n v="9.240000000000002"/>
  </r>
  <r>
    <x v="354"/>
    <n v="5"/>
    <s v="Qax"/>
    <s v="Şimal"/>
    <s v="Şərab"/>
    <n v="6.6"/>
    <n v="5.2799999999999994"/>
    <s v="İçkilər"/>
    <s v="Qoşqar Əliyev"/>
    <n v="33"/>
    <n v="6.6000000000000014"/>
  </r>
  <r>
    <x v="355"/>
    <n v="9"/>
    <s v="Masallı"/>
    <s v="Cənub"/>
    <s v="Şərab"/>
    <n v="6.6"/>
    <n v="5.2799999999999994"/>
    <s v="İçkilər"/>
    <s v="Rüfət Əzizov"/>
    <n v="59.4"/>
    <n v="11.880000000000003"/>
  </r>
  <r>
    <x v="356"/>
    <n v="8"/>
    <s v="Masallı"/>
    <s v="Cənub"/>
    <s v="Şərab"/>
    <n v="6.6"/>
    <n v="5.2799999999999994"/>
    <s v="İçkilər"/>
    <s v="Aytən Mustafayeva"/>
    <n v="52.8"/>
    <n v="10.560000000000002"/>
  </r>
  <r>
    <x v="357"/>
    <n v="7"/>
    <s v="Masallı"/>
    <s v="Cənub"/>
    <s v="Şərab"/>
    <n v="6.6"/>
    <n v="5.2799999999999994"/>
    <s v="İçkilər"/>
    <s v="Fəridə Tağıyeva"/>
    <n v="46.199999999999996"/>
    <n v="9.240000000000002"/>
  </r>
  <r>
    <x v="358"/>
    <n v="6"/>
    <s v="Xaçmaz"/>
    <s v="Şimal-şərq"/>
    <s v="Su"/>
    <n v="1"/>
    <n v="0.6"/>
    <s v="İçkilər"/>
    <s v="Akif Bədəlov"/>
    <n v="6"/>
    <n v="2.4000000000000004"/>
  </r>
  <r>
    <x v="359"/>
    <n v="10"/>
    <s v="Kürdəmir"/>
    <s v="Aran"/>
    <s v="Su"/>
    <n v="1"/>
    <n v="0.6"/>
    <s v="İçkilər"/>
    <s v="Ramin Allahverdiyev"/>
    <n v="10"/>
    <n v="4"/>
  </r>
  <r>
    <x v="360"/>
    <n v="10"/>
    <s v="Balakən"/>
    <s v="Şimal"/>
    <s v="Su"/>
    <n v="1"/>
    <n v="0.6"/>
    <s v="İçkilər"/>
    <s v="Ramin Allahverdiyev"/>
    <n v="10"/>
    <n v="4"/>
  </r>
  <r>
    <x v="361"/>
    <n v="8"/>
    <s v="Balakən"/>
    <s v="Şimal"/>
    <s v="Su"/>
    <n v="1"/>
    <n v="0.6"/>
    <s v="İçkilər"/>
    <s v="Ramin Allahverdiyev"/>
    <n v="8"/>
    <n v="3.2"/>
  </r>
  <r>
    <x v="362"/>
    <n v="8"/>
    <s v="Kürdəmir"/>
    <s v="Aran"/>
    <s v="Su"/>
    <n v="1"/>
    <n v="0.6"/>
    <s v="İçkilər"/>
    <s v="Ramin Allahverdiyev"/>
    <n v="8"/>
    <n v="3.2"/>
  </r>
  <r>
    <x v="363"/>
    <n v="5"/>
    <s v="Zaqatala"/>
    <s v="Şimal"/>
    <s v="Şorba Göbələk"/>
    <n v="3.2"/>
    <n v="1.6"/>
    <s v="Yemək"/>
    <s v="Ramin Allahverdiyev"/>
    <n v="16"/>
    <n v="8"/>
  </r>
  <r>
    <x v="364"/>
    <n v="5"/>
    <s v="Tovuz"/>
    <s v="Qərb"/>
    <s v="Qəhvə"/>
    <n v="2.4"/>
    <n v="1.6800000000000002"/>
    <s v="İçkilər"/>
    <s v="Afaq Babaşlı"/>
    <n v="12"/>
    <n v="3.5999999999999996"/>
  </r>
  <r>
    <x v="365"/>
    <n v="6"/>
    <s v="Şəmkir"/>
    <s v="Qərb"/>
    <s v="Qəhvə"/>
    <n v="2.4"/>
    <n v="1.6800000000000002"/>
    <s v="İçkilər"/>
    <s v="Afaq Babaşlı"/>
    <n v="14.399999999999999"/>
    <n v="4.3199999999999967"/>
  </r>
  <r>
    <x v="366"/>
    <n v="5"/>
    <s v="Şəmkir"/>
    <s v="Qərb"/>
    <s v="Qəhvə"/>
    <n v="2.4"/>
    <n v="1.6800000000000002"/>
    <s v="İçkilər"/>
    <s v="Nəsrutdin Nəbiyeva"/>
    <n v="12"/>
    <n v="3.5999999999999996"/>
  </r>
  <r>
    <x v="367"/>
    <n v="9"/>
    <s v="Naxçıvan"/>
    <s v="Qərb"/>
    <s v="Qəhvə"/>
    <n v="2.4"/>
    <n v="1.6800000000000002"/>
    <s v="İçkilər"/>
    <s v="Nəsrutdin Nəbiyeva"/>
    <n v="21.599999999999998"/>
    <n v="6.4799999999999969"/>
  </r>
  <r>
    <x v="368"/>
    <n v="10"/>
    <s v="Yardımlı"/>
    <s v="Cənub"/>
    <s v="İsti şokolad"/>
    <n v="1.8"/>
    <n v="1.08"/>
    <s v="İçkilər"/>
    <s v="Rüfət Əzizov"/>
    <n v="18"/>
    <n v="7.1999999999999993"/>
  </r>
  <r>
    <x v="369"/>
    <n v="7"/>
    <s v="Lənkəran"/>
    <s v="Cənub"/>
    <s v="Pide"/>
    <n v="2.5"/>
    <n v="1.25"/>
    <s v="Yemək"/>
    <s v="Aytən Mustafayeva"/>
    <n v="17.5"/>
    <n v="8.75"/>
  </r>
  <r>
    <x v="370"/>
    <n v="6"/>
    <s v="Lənkəran"/>
    <s v="Cənub"/>
    <s v="Şərab"/>
    <n v="6.6"/>
    <n v="5.2799999999999994"/>
    <s v="İçkilər"/>
    <s v="Qabil Həsənli"/>
    <n v="39.599999999999994"/>
    <n v="7.9199999999999982"/>
  </r>
  <r>
    <x v="371"/>
    <n v="5"/>
    <s v="Lənkəran"/>
    <s v="Cənub"/>
    <s v="Şərab"/>
    <n v="6.6"/>
    <n v="5.2799999999999994"/>
    <s v="İçkilər"/>
    <s v="Leyla Cəfərova"/>
    <n v="33"/>
    <n v="6.6000000000000014"/>
  </r>
  <r>
    <x v="372"/>
    <n v="6"/>
    <s v="Lənkəran"/>
    <s v="Cənub"/>
    <s v="Qutab"/>
    <n v="2.8"/>
    <n v="1.6799999999999997"/>
    <s v="Yemək"/>
    <s v="Rüfət Əzizov"/>
    <n v="16.799999999999997"/>
    <n v="6.7199999999999989"/>
  </r>
  <r>
    <x v="373"/>
    <n v="6"/>
    <s v="Sumqayıt"/>
    <s v="Şərq"/>
    <s v="Pivə"/>
    <n v="3.9"/>
    <n v="1.95"/>
    <s v="İçkilər"/>
    <s v="Aliyə Ismayilova"/>
    <n v="23.4"/>
    <n v="11.7"/>
  </r>
  <r>
    <x v="374"/>
    <n v="5"/>
    <s v="Xırdalan"/>
    <s v="Şərq"/>
    <s v="Vafli"/>
    <n v="0.9"/>
    <n v="0.63"/>
    <s v="Şirniyyat"/>
    <s v="Namiq Ramazanov"/>
    <n v="4.5"/>
    <n v="1.35"/>
  </r>
  <r>
    <x v="375"/>
    <n v="10"/>
    <s v="Xırdalan"/>
    <s v="Şərq"/>
    <s v="Vafli"/>
    <n v="0.9"/>
    <n v="0.63"/>
    <s v="Şirniyyat"/>
    <s v="Namiq Ramazanov"/>
    <n v="9"/>
    <n v="2.7"/>
  </r>
  <r>
    <x v="376"/>
    <n v="6"/>
    <s v="Xırdalan"/>
    <s v="Şərq"/>
    <s v="Vafli"/>
    <n v="0.9"/>
    <n v="0.63"/>
    <s v="Şirniyyat"/>
    <s v="Namiq Ramazanov"/>
    <n v="5.4"/>
    <n v="1.62"/>
  </r>
  <r>
    <x v="377"/>
    <n v="10"/>
    <s v="Xırdalan"/>
    <s v="Şərq"/>
    <s v="Qəhvə"/>
    <n v="2.4"/>
    <n v="1.6800000000000002"/>
    <s v="İçkilər"/>
    <s v="Namiq Ramazanov"/>
    <n v="24"/>
    <n v="7.1999999999999993"/>
  </r>
  <r>
    <x v="378"/>
    <n v="7"/>
    <s v="Xırdalan"/>
    <s v="Şərq"/>
    <s v="Pivə"/>
    <n v="3.9"/>
    <n v="1.95"/>
    <s v="İçkilər"/>
    <s v="Namiq Ramazanov"/>
    <n v="27.3"/>
    <n v="13.65"/>
  </r>
  <r>
    <x v="379"/>
    <n v="10"/>
    <s v="Xırdalan"/>
    <s v="Şərq"/>
    <s v="Su"/>
    <n v="1"/>
    <n v="0.6"/>
    <s v="İçkilər"/>
    <s v="Namiq Ramazanov"/>
    <n v="10"/>
    <n v="4"/>
  </r>
  <r>
    <x v="380"/>
    <n v="6"/>
    <s v="Xırdalan"/>
    <s v="Şərq"/>
    <s v="Şorba Göbələk"/>
    <n v="3.2"/>
    <n v="1.6"/>
    <s v="Yemək"/>
    <s v="Namiq Ramazanov"/>
    <n v="19.200000000000003"/>
    <n v="9.6000000000000014"/>
  </r>
  <r>
    <x v="381"/>
    <n v="5"/>
    <s v="Bakı"/>
    <s v="Şərq"/>
    <s v="Çay"/>
    <n v="1.5"/>
    <n v="0.9"/>
    <s v="İçkilər"/>
    <s v="Namiq Ramazanov"/>
    <n v="7.5"/>
    <n v="3"/>
  </r>
  <r>
    <x v="382"/>
    <n v="10"/>
    <s v="Bakı"/>
    <s v="Şərq"/>
    <s v="Çay"/>
    <n v="1.5"/>
    <n v="0.9"/>
    <s v="İçkilər"/>
    <s v="Namiq Ramazanov"/>
    <n v="15"/>
    <n v="6"/>
  </r>
  <r>
    <x v="383"/>
    <n v="10"/>
    <s v="Bakı"/>
    <s v="Şərq"/>
    <s v="Vafli"/>
    <n v="0.9"/>
    <n v="0.63"/>
    <s v="Şirniyyat"/>
    <s v="Namiq Ramazanov"/>
    <n v="9"/>
    <n v="2.7"/>
  </r>
  <r>
    <x v="384"/>
    <n v="9"/>
    <s v="Bakı"/>
    <s v="Şərq"/>
    <s v="Qutab"/>
    <n v="2.8"/>
    <n v="1.6799999999999997"/>
    <s v="Yemək"/>
    <s v="Namiq Ramazanov"/>
    <n v="25.2"/>
    <n v="10.080000000000002"/>
  </r>
  <r>
    <x v="385"/>
    <n v="6"/>
    <s v="Bakı"/>
    <s v="Şərq"/>
    <s v="Qutab"/>
    <n v="2.8"/>
    <n v="1.6799999999999997"/>
    <s v="Yemək"/>
    <s v="Namiq Ramazanov"/>
    <n v="16.799999999999997"/>
    <n v="6.7199999999999989"/>
  </r>
  <r>
    <x v="386"/>
    <n v="10"/>
    <s v="Bakı"/>
    <s v="Şərq"/>
    <s v="Paxlava"/>
    <n v="1.4"/>
    <n v="0.97999999999999987"/>
    <s v="Şirniyyat"/>
    <s v="Nazim Quliyev"/>
    <n v="14"/>
    <n v="4.2000000000000011"/>
  </r>
  <r>
    <x v="387"/>
    <n v="10"/>
    <s v="Balakən"/>
    <s v="Şimal"/>
    <s v="Şorba Mərci"/>
    <n v="2"/>
    <n v="1.6"/>
    <s v="Yemək"/>
    <s v="Minəxanım Mustafayeva"/>
    <n v="20"/>
    <n v="4"/>
  </r>
  <r>
    <x v="388"/>
    <n v="6"/>
    <s v="Kürdəmir"/>
    <s v="Aran"/>
    <s v="Şorba Mərci"/>
    <n v="2"/>
    <n v="1.6"/>
    <s v="Yemək"/>
    <s v="Rəşad Seyfullayev"/>
    <n v="12"/>
    <n v="2.3999999999999986"/>
  </r>
  <r>
    <x v="389"/>
    <n v="10"/>
    <s v="Gəncə"/>
    <s v="Qərb"/>
    <s v="Çay"/>
    <n v="1.5"/>
    <n v="0.9"/>
    <s v="İçkilər"/>
    <s v="Afaq Babaşlı"/>
    <n v="15"/>
    <n v="6"/>
  </r>
  <r>
    <x v="390"/>
    <n v="5"/>
    <s v="Masallı"/>
    <s v="Cənub"/>
    <s v="Şərab"/>
    <n v="6.6"/>
    <n v="5.2799999999999994"/>
    <s v="İçkilər"/>
    <s v="Aytən Mustafayeva"/>
    <n v="33"/>
    <n v="6.6000000000000014"/>
  </r>
  <r>
    <x v="391"/>
    <n v="5"/>
    <s v="Masallı"/>
    <s v="Cənub"/>
    <s v="Şərab"/>
    <n v="6.6"/>
    <n v="5.2799999999999994"/>
    <s v="İçkilər"/>
    <s v="Rüfət Əzizov"/>
    <n v="33"/>
    <n v="6.6000000000000014"/>
  </r>
  <r>
    <x v="392"/>
    <n v="6"/>
    <s v="Qusar"/>
    <s v="Şimal-şərq"/>
    <s v="Şorba Göbələk"/>
    <n v="3.2"/>
    <n v="1.6"/>
    <s v="Yemək"/>
    <s v="Akif Bədəlov"/>
    <n v="19.200000000000003"/>
    <n v="9.6000000000000014"/>
  </r>
  <r>
    <x v="393"/>
    <n v="9"/>
    <s v="Şəmkir"/>
    <s v="Qərb"/>
    <s v="Qutab"/>
    <n v="2.8"/>
    <n v="1.6799999999999997"/>
    <s v="Yemək"/>
    <s v="Afaq Babaşlı"/>
    <n v="25.2"/>
    <n v="10.080000000000002"/>
  </r>
  <r>
    <x v="394"/>
    <n v="7"/>
    <s v="Xırdalan"/>
    <s v="Şərq"/>
    <s v="Vafli"/>
    <n v="0.9"/>
    <n v="0.63"/>
    <s v="Şirniyyat"/>
    <s v="Namiq Ramazanov"/>
    <n v="6.3"/>
    <n v="1.8899999999999997"/>
  </r>
  <r>
    <x v="395"/>
    <n v="6"/>
    <s v="Bakı"/>
    <s v="Şərq"/>
    <s v="Şərab"/>
    <n v="6.6"/>
    <n v="5.2799999999999994"/>
    <s v="İçkilər"/>
    <s v="Nazim Quliyev"/>
    <n v="39.599999999999994"/>
    <n v="7.9199999999999982"/>
  </r>
  <r>
    <x v="396"/>
    <n v="10"/>
    <s v="Quba"/>
    <s v="Şimal-şərq"/>
    <s v="Paxlava"/>
    <n v="1.4"/>
    <n v="0.97999999999999987"/>
    <s v="Şirniyyat"/>
    <s v="Akif Bədəlov"/>
    <n v="14"/>
    <n v="4.2000000000000011"/>
  </r>
  <r>
    <x v="397"/>
    <n v="9"/>
    <s v="Qax"/>
    <s v="Şimal"/>
    <s v="Qutab"/>
    <n v="2.8"/>
    <n v="1.6799999999999997"/>
    <s v="Yemək"/>
    <s v="Aydın Ələkbərov"/>
    <n v="25.2"/>
    <n v="10.080000000000002"/>
  </r>
  <r>
    <x v="398"/>
    <n v="5"/>
    <s v="Balakən"/>
    <s v="Şimal"/>
    <s v="Su"/>
    <n v="1"/>
    <n v="0.6"/>
    <s v="İçkilər"/>
    <s v="Rəşad Seyfullayev"/>
    <n v="5"/>
    <n v="2"/>
  </r>
  <r>
    <x v="399"/>
    <n v="5"/>
    <s v="Ağstafa"/>
    <s v="Qərb"/>
    <s v="Sendviç"/>
    <n v="3.3"/>
    <n v="2.6399999999999997"/>
    <s v="Yemək"/>
    <s v="Adilə Babayeva"/>
    <n v="16.5"/>
    <n v="3.3000000000000007"/>
  </r>
  <r>
    <x v="400"/>
    <n v="6"/>
    <s v="Zaqatala"/>
    <s v="Şimal"/>
    <s v="Çay"/>
    <n v="1.5"/>
    <n v="0.9"/>
    <s v="İçkilər"/>
    <s v="Fəridə Əhmədova"/>
    <n v="9"/>
    <n v="3.5999999999999996"/>
  </r>
  <r>
    <x v="401"/>
    <n v="9"/>
    <s v="Qax"/>
    <s v="Şimal"/>
    <s v="Çay"/>
    <n v="1.5"/>
    <n v="0.9"/>
    <s v="İçkilər"/>
    <s v="Rəşad Seyfullayev"/>
    <n v="13.5"/>
    <n v="5.4"/>
  </r>
  <r>
    <x v="402"/>
    <n v="6"/>
    <s v="Masallı"/>
    <s v="Cənub"/>
    <s v="Çay"/>
    <n v="1.5"/>
    <n v="0.9"/>
    <s v="İçkilər"/>
    <s v="Aytən Mustafayeva"/>
    <n v="9"/>
    <n v="3.5999999999999996"/>
  </r>
  <r>
    <x v="403"/>
    <n v="5"/>
    <s v="Qusar"/>
    <s v="Şimal-şərq"/>
    <s v="Şorba Göbələk"/>
    <n v="3.2"/>
    <n v="1.6"/>
    <s v="Yemək"/>
    <s v="Çimnaz Ismayilova"/>
    <n v="16"/>
    <n v="8"/>
  </r>
  <r>
    <x v="404"/>
    <n v="6"/>
    <s v="Xaçmaz"/>
    <s v="Şimal-şərq"/>
    <s v="Şorba Göbələk"/>
    <n v="3.2"/>
    <n v="1.6"/>
    <s v="Yemək"/>
    <s v="Ramiz Bayramov"/>
    <n v="19.200000000000003"/>
    <n v="9.6000000000000014"/>
  </r>
  <r>
    <x v="405"/>
    <n v="8"/>
    <s v="Zaqatala"/>
    <s v="Şimal"/>
    <s v="Şorba Göbələk"/>
    <n v="3.2"/>
    <n v="1.6"/>
    <s v="Yemək"/>
    <s v="Aydın Ələkbərov"/>
    <n v="25.6"/>
    <n v="12.8"/>
  </r>
  <r>
    <x v="406"/>
    <n v="10"/>
    <s v="Qax"/>
    <s v="Şimal"/>
    <s v="Şorba Göbələk"/>
    <n v="3.2"/>
    <n v="1.6"/>
    <s v="Yemək"/>
    <s v="Aydın Ələkbərov"/>
    <n v="32"/>
    <n v="16"/>
  </r>
  <r>
    <x v="407"/>
    <n v="10"/>
    <s v="Lənkəran"/>
    <s v="Cənub"/>
    <s v="Pide"/>
    <n v="2.5"/>
    <n v="1.25"/>
    <s v="Yemək"/>
    <s v="Aytən Mustafayeva"/>
    <n v="25"/>
    <n v="12.5"/>
  </r>
  <r>
    <x v="408"/>
    <n v="9"/>
    <s v="Lənkəran"/>
    <s v="Cənub"/>
    <s v="Paxlava"/>
    <n v="1.4"/>
    <n v="0.97999999999999987"/>
    <s v="Şirniyyat"/>
    <s v="Aytən Mustafayeva"/>
    <n v="12.6"/>
    <n v="3.7800000000000011"/>
  </r>
  <r>
    <x v="409"/>
    <n v="5"/>
    <s v="Masallı"/>
    <s v="Cənub"/>
    <s v="Qutab"/>
    <n v="2.8"/>
    <n v="1.6799999999999997"/>
    <s v="Yemək"/>
    <s v="Leyla Cəfərova"/>
    <n v="14"/>
    <n v="5.6000000000000014"/>
  </r>
  <r>
    <x v="410"/>
    <n v="9"/>
    <s v="Yardımlı"/>
    <s v="Cənub"/>
    <s v="Qutab"/>
    <n v="2.8"/>
    <n v="1.6799999999999997"/>
    <s v="Yemək"/>
    <s v="Rüfət Əzizov"/>
    <n v="25.2"/>
    <n v="10.080000000000002"/>
  </r>
  <r>
    <x v="411"/>
    <n v="7"/>
    <s v="Lənkəran"/>
    <s v="Cənub"/>
    <s v="Qutab"/>
    <n v="2.8"/>
    <n v="1.6799999999999997"/>
    <s v="Yemək"/>
    <s v="Fəridə Tağıyeva"/>
    <n v="19.599999999999998"/>
    <n v="7.84"/>
  </r>
  <r>
    <x v="412"/>
    <n v="7"/>
    <s v="Şəmkir"/>
    <s v="Qərb"/>
    <s v="Qutab"/>
    <n v="2.8"/>
    <n v="1.6799999999999997"/>
    <s v="Yemək"/>
    <s v="Adilə Babayeva"/>
    <n v="19.599999999999998"/>
    <n v="7.84"/>
  </r>
  <r>
    <x v="413"/>
    <n v="5"/>
    <s v="Bakı"/>
    <s v="Şərq"/>
    <s v="İsti şokolad"/>
    <n v="1.8"/>
    <n v="1.08"/>
    <s v="İçkilər"/>
    <s v="Ruslan Əmrahov"/>
    <n v="9"/>
    <n v="3.5999999999999996"/>
  </r>
  <r>
    <x v="414"/>
    <n v="10"/>
    <s v="Tovuz"/>
    <s v="Qərb"/>
    <s v="Lahmacun"/>
    <n v="2.5"/>
    <n v="1.25"/>
    <s v="Yemək"/>
    <s v="Afaq Babaşlı"/>
    <n v="25"/>
    <n v="12.5"/>
  </r>
  <r>
    <x v="415"/>
    <n v="6"/>
    <s v="Balakən"/>
    <s v="Şimal"/>
    <s v="Şəkərbura"/>
    <n v="1.4"/>
    <n v="0.97999999999999987"/>
    <s v="Şirniyyat"/>
    <s v="Qəzənfər Məşədiyev"/>
    <n v="8.3999999999999986"/>
    <n v="2.5199999999999996"/>
  </r>
  <r>
    <x v="416"/>
    <n v="5"/>
    <s v="Yardımlı"/>
    <s v="Cənub"/>
    <s v="Şərab"/>
    <n v="6.6"/>
    <n v="5.2799999999999994"/>
    <s v="İçkilər"/>
    <s v="Rüfət Əzizov"/>
    <n v="33"/>
    <n v="6.6000000000000014"/>
  </r>
  <r>
    <x v="417"/>
    <n v="7"/>
    <s v="Tovuz"/>
    <s v="Qərb"/>
    <s v="Lahmacun"/>
    <n v="2.5"/>
    <n v="1.25"/>
    <s v="Yemək"/>
    <s v="Aftandil Baxşəliyev"/>
    <n v="17.5"/>
    <n v="8.75"/>
  </r>
  <r>
    <x v="418"/>
    <n v="10"/>
    <s v="Zaqatala"/>
    <s v="Şimal"/>
    <s v="Vafli"/>
    <n v="0.9"/>
    <n v="0.63"/>
    <s v="Şirniyyat"/>
    <s v="Nizami Niftəliyev"/>
    <n v="9"/>
    <n v="2.7"/>
  </r>
  <r>
    <x v="419"/>
    <n v="10"/>
    <s v="Naxçıvan"/>
    <s v="Qərb"/>
    <s v="Portağal şirəsi"/>
    <n v="1.2"/>
    <n v="0.72"/>
    <s v="İçkilər"/>
    <s v="Natiq Əhədzadə"/>
    <n v="12"/>
    <n v="4.8000000000000007"/>
  </r>
  <r>
    <x v="420"/>
    <n v="10"/>
    <s v="Masallı"/>
    <s v="Cənub"/>
    <s v="Kruassan"/>
    <n v="1.7"/>
    <n v="0.85"/>
    <s v="Şirniyyat"/>
    <s v="Rüfət Əzizov"/>
    <n v="17"/>
    <n v="8.5"/>
  </r>
  <r>
    <x v="421"/>
    <n v="8"/>
    <s v="Qax"/>
    <s v="Şimal"/>
    <s v="Pivə"/>
    <n v="3.9"/>
    <n v="1.95"/>
    <s v="İçkilər"/>
    <s v="Qoşqar Əliyev"/>
    <n v="31.2"/>
    <n v="15.6"/>
  </r>
  <r>
    <x v="422"/>
    <n v="6"/>
    <s v="Abşeron"/>
    <s v="Şərq"/>
    <s v="Su"/>
    <n v="1"/>
    <n v="0.6"/>
    <s v="İçkilər"/>
    <s v="Nazim Quliyev"/>
    <n v="6"/>
    <n v="2.4000000000000004"/>
  </r>
  <r>
    <x v="423"/>
    <n v="10"/>
    <s v="Gəncə"/>
    <s v="Qərb"/>
    <s v="Şorba Mərci"/>
    <n v="2"/>
    <n v="1.6"/>
    <s v="Yemək"/>
    <s v="Natiq Əhədzadə"/>
    <n v="20"/>
    <n v="4"/>
  </r>
  <r>
    <x v="424"/>
    <n v="8"/>
    <s v="Zaqatala"/>
    <s v="Şimal"/>
    <s v="Lahmacun"/>
    <n v="2.5"/>
    <n v="1.25"/>
    <s v="Yemək"/>
    <s v="Qəzənfər Məşədiyev"/>
    <n v="20"/>
    <n v="10"/>
  </r>
  <r>
    <x v="425"/>
    <n v="9"/>
    <s v="Lənkəran"/>
    <s v="Cənub"/>
    <s v="Şərab"/>
    <n v="6.6"/>
    <n v="5.2799999999999994"/>
    <s v="İçkilər"/>
    <s v="Fəridə Tağıyeva"/>
    <n v="59.4"/>
    <n v="11.880000000000003"/>
  </r>
  <r>
    <x v="426"/>
    <n v="9"/>
    <s v="Gəncə"/>
    <s v="Qərb"/>
    <s v="Pivə"/>
    <n v="3.9"/>
    <n v="1.95"/>
    <s v="İçkilər"/>
    <s v="Afaq Babaşlı"/>
    <n v="35.1"/>
    <n v="17.55"/>
  </r>
  <r>
    <x v="427"/>
    <n v="9"/>
    <s v="Balakən"/>
    <s v="Şimal"/>
    <s v="Paxlava"/>
    <n v="1.4"/>
    <n v="0.97999999999999987"/>
    <s v="Şirniyyat"/>
    <s v="Qoşqar Əliyev"/>
    <n v="12.6"/>
    <n v="3.7800000000000011"/>
  </r>
  <r>
    <x v="428"/>
    <n v="6"/>
    <s v="Balakən"/>
    <s v="Şimal"/>
    <s v="Paxlava"/>
    <n v="1.4"/>
    <n v="0.97999999999999987"/>
    <s v="Şirniyyat"/>
    <s v="Qəzənfər Məşədiyev"/>
    <n v="8.3999999999999986"/>
    <n v="2.5199999999999996"/>
  </r>
  <r>
    <x v="429"/>
    <n v="6"/>
    <s v="Naxçıvan"/>
    <s v="Qərb"/>
    <s v="Su"/>
    <n v="1"/>
    <n v="0.6"/>
    <s v="İçkilər"/>
    <s v="Aftandil Baxşəliyev"/>
    <n v="6"/>
    <n v="2.4000000000000004"/>
  </r>
  <r>
    <x v="430"/>
    <n v="10"/>
    <s v="Ağstafa"/>
    <s v="Qərb"/>
    <s v="Su"/>
    <n v="1"/>
    <n v="0.6"/>
    <s v="İçkilər"/>
    <s v="Natiq Əhədzadə"/>
    <n v="10"/>
    <n v="4"/>
  </r>
  <r>
    <x v="431"/>
    <n v="8"/>
    <s v="Qax"/>
    <s v="Şimal"/>
    <s v="Şorba Göbələk"/>
    <n v="3.2"/>
    <n v="1.6"/>
    <s v="Yemək"/>
    <s v="Qoşqar Əliyev"/>
    <n v="25.6"/>
    <n v="12.8"/>
  </r>
  <r>
    <x v="432"/>
    <n v="9"/>
    <s v="Ucar"/>
    <s v="Aran"/>
    <s v="Şorba Göbələk"/>
    <n v="3.2"/>
    <n v="1.6"/>
    <s v="Yemək"/>
    <s v="Qoşqar Əliyev"/>
    <n v="28.8"/>
    <n v="14.4"/>
  </r>
  <r>
    <x v="433"/>
    <n v="7"/>
    <s v="Şəmkir"/>
    <s v="Qərb"/>
    <s v="Lahmacun"/>
    <n v="2.5"/>
    <n v="1.25"/>
    <s v="Yemək"/>
    <s v="Afaq Babaşlı"/>
    <n v="17.5"/>
    <n v="8.75"/>
  </r>
  <r>
    <x v="434"/>
    <n v="5"/>
    <s v="Tovuz"/>
    <s v="Qərb"/>
    <s v="Lahmacun"/>
    <n v="2.5"/>
    <n v="1.25"/>
    <s v="Yemək"/>
    <s v="Nəsrutdin Nəbiyeva"/>
    <n v="12.5"/>
    <n v="6.25"/>
  </r>
  <r>
    <x v="435"/>
    <n v="5"/>
    <s v="Gəncə"/>
    <s v="Qərb"/>
    <s v="Lahmacun"/>
    <n v="2.5"/>
    <n v="1.25"/>
    <s v="Yemək"/>
    <s v="Nəsrutdin Nəbiyeva"/>
    <n v="12.5"/>
    <n v="6.25"/>
  </r>
  <r>
    <x v="436"/>
    <n v="10"/>
    <s v="Sumqayıt"/>
    <s v="Şərq"/>
    <s v="Vafli"/>
    <n v="0.9"/>
    <n v="0.63"/>
    <s v="Şirniyyat"/>
    <s v="Aliyə Ismayilova"/>
    <n v="9"/>
    <n v="2.7"/>
  </r>
  <r>
    <x v="437"/>
    <n v="5"/>
    <s v="Xırdalan"/>
    <s v="Şərq"/>
    <s v="Vafli"/>
    <n v="0.9"/>
    <n v="0.63"/>
    <s v="Şirniyyat"/>
    <s v="Namiq Ramazanov"/>
    <n v="4.5"/>
    <n v="1.35"/>
  </r>
  <r>
    <x v="438"/>
    <n v="9"/>
    <s v="Bakı"/>
    <s v="Şərq"/>
    <s v="Pivə"/>
    <n v="3.9"/>
    <n v="1.95"/>
    <s v="İçkilər"/>
    <s v="Ruslan Əmrahov"/>
    <n v="35.1"/>
    <n v="17.55"/>
  </r>
  <r>
    <x v="439"/>
    <n v="7"/>
    <s v="Lənkəran"/>
    <s v="Cənub"/>
    <s v="Şərab"/>
    <n v="6.6"/>
    <n v="5.2799999999999994"/>
    <s v="İçkilər"/>
    <s v="Rüfət Əzizov"/>
    <n v="46.199999999999996"/>
    <n v="9.240000000000002"/>
  </r>
  <r>
    <x v="440"/>
    <n v="7"/>
    <s v="Yardımlı"/>
    <s v="Cənub"/>
    <s v="Qutab"/>
    <n v="2.8"/>
    <n v="1.6799999999999997"/>
    <s v="Yemək"/>
    <s v="Leyla Cəfərova"/>
    <n v="19.599999999999998"/>
    <n v="7.84"/>
  </r>
  <r>
    <x v="441"/>
    <n v="7"/>
    <s v="Xaçmaz"/>
    <s v="Şimal-şərq"/>
    <s v="Badambura"/>
    <n v="1.5"/>
    <n v="0.75"/>
    <s v="Şirniyyat"/>
    <s v="Xəlil Ələkbərov"/>
    <n v="10.5"/>
    <n v="5.25"/>
  </r>
  <r>
    <x v="442"/>
    <n v="8"/>
    <s v="Zaqatala"/>
    <s v="Şimal"/>
    <s v="Çay"/>
    <n v="1.5"/>
    <n v="0.9"/>
    <s v="İçkilər"/>
    <s v="Ramin Allahverdiyev"/>
    <n v="12"/>
    <n v="4.8"/>
  </r>
  <r>
    <x v="443"/>
    <n v="10"/>
    <s v="Ağstafa"/>
    <s v="Qərb"/>
    <s v="Şorba Mərci"/>
    <n v="2"/>
    <n v="1.6"/>
    <s v="Yemək"/>
    <s v="Adilə Babayeva"/>
    <n v="20"/>
    <n v="4"/>
  </r>
  <r>
    <x v="444"/>
    <n v="8"/>
    <s v="Quba"/>
    <s v="Şimal-şərq"/>
    <s v="Qəhvə"/>
    <n v="2.4"/>
    <n v="1.6800000000000002"/>
    <s v="İçkilər"/>
    <s v="Çimnaz Ismayilova"/>
    <n v="19.2"/>
    <n v="5.759999999999998"/>
  </r>
  <r>
    <x v="445"/>
    <n v="10"/>
    <s v="Qusar"/>
    <s v="Şimal-şərq"/>
    <s v="Şorba Mərci"/>
    <n v="2"/>
    <n v="1.6"/>
    <s v="Yemək"/>
    <s v="Xəlil Ələkbərov"/>
    <n v="20"/>
    <n v="4"/>
  </r>
  <r>
    <x v="446"/>
    <n v="6"/>
    <s v="Zaqatala"/>
    <s v="Şimal"/>
    <s v="Su"/>
    <n v="1"/>
    <n v="0.6"/>
    <s v="İçkilər"/>
    <s v="Nizami Niftəliyev"/>
    <n v="6"/>
    <n v="2.4000000000000004"/>
  </r>
  <r>
    <x v="447"/>
    <n v="7"/>
    <s v="Balakən"/>
    <s v="Şimal"/>
    <s v="Şorba Göbələk"/>
    <n v="3.2"/>
    <n v="1.6"/>
    <s v="Yemək"/>
    <s v="Sahib Əhmədov"/>
    <n v="22.400000000000002"/>
    <n v="11.200000000000001"/>
  </r>
  <r>
    <x v="448"/>
    <n v="5"/>
    <s v="Masallı"/>
    <s v="Cənub"/>
    <s v="İsti şokolad"/>
    <n v="1.8"/>
    <n v="1.08"/>
    <s v="İçkilər"/>
    <s v="Fəridə Tağıyeva"/>
    <n v="9"/>
    <n v="3.5999999999999996"/>
  </r>
  <r>
    <x v="449"/>
    <n v="10"/>
    <s v="Qax"/>
    <s v="Şimal"/>
    <s v="Sendviç"/>
    <n v="3.3"/>
    <n v="2.6399999999999997"/>
    <s v="Yemək"/>
    <s v="Ramin Allahverdiyev"/>
    <n v="33"/>
    <n v="6.6000000000000014"/>
  </r>
  <r>
    <x v="450"/>
    <n v="10"/>
    <s v="Tovuz"/>
    <s v="Qərb"/>
    <s v="Portağal şirəsi"/>
    <n v="1.2"/>
    <n v="0.72"/>
    <s v="İçkilər"/>
    <s v="Novruz Əhmədov"/>
    <n v="12"/>
    <n v="4.8000000000000007"/>
  </r>
  <r>
    <x v="451"/>
    <n v="5"/>
    <s v="Qusar"/>
    <s v="Şimal-şərq"/>
    <s v="Şəkərbura"/>
    <n v="1.4"/>
    <n v="0.97999999999999987"/>
    <s v="Şirniyyat"/>
    <s v="Mətanət Zöhrabova"/>
    <n v="7"/>
    <n v="2.1000000000000005"/>
  </r>
  <r>
    <x v="452"/>
    <n v="10"/>
    <s v="Naxçıvan"/>
    <s v="Qərb"/>
    <s v="Pide"/>
    <n v="2.5"/>
    <n v="1.25"/>
    <s v="Yemək"/>
    <s v="Aftandil Baxşəliyev"/>
    <n v="25"/>
    <n v="12.5"/>
  </r>
  <r>
    <x v="453"/>
    <n v="10"/>
    <s v="Balakən"/>
    <s v="Şimal"/>
    <s v="Şorba Mərci"/>
    <n v="2"/>
    <n v="1.6"/>
    <s v="Yemək"/>
    <s v="Fəridə Əhmədova"/>
    <n v="20"/>
    <n v="4"/>
  </r>
  <r>
    <x v="454"/>
    <n v="7"/>
    <s v="Naxçıvan"/>
    <s v="Qərb"/>
    <s v="Çay"/>
    <n v="1.5"/>
    <n v="0.9"/>
    <s v="İçkilər"/>
    <s v="Afaq Babaşlı"/>
    <n v="10.5"/>
    <n v="4.2"/>
  </r>
  <r>
    <x v="455"/>
    <n v="7"/>
    <s v="Tovuz"/>
    <s v="Qərb"/>
    <s v="Çay"/>
    <n v="1.5"/>
    <n v="0.9"/>
    <s v="İçkilər"/>
    <s v="Afaq Babaşlı"/>
    <n v="10.5"/>
    <n v="4.2"/>
  </r>
  <r>
    <x v="456"/>
    <n v="7"/>
    <s v="Tovuz"/>
    <s v="Qərb"/>
    <s v="Şərab"/>
    <n v="6.6"/>
    <n v="5.2799999999999994"/>
    <s v="İçkilər"/>
    <s v="Nəsrutdin Nəbiyeva"/>
    <n v="46.199999999999996"/>
    <n v="9.240000000000002"/>
  </r>
  <r>
    <x v="457"/>
    <n v="8"/>
    <s v="Gəncə"/>
    <s v="Qərb"/>
    <s v="Su"/>
    <n v="1"/>
    <n v="0.6"/>
    <s v="İçkilər"/>
    <s v="Afaq Babaşlı"/>
    <n v="8"/>
    <n v="3.2"/>
  </r>
  <r>
    <x v="458"/>
    <n v="10"/>
    <s v="Kürdəmir"/>
    <s v="Aran"/>
    <s v="Şorba Göbələk"/>
    <n v="3.2"/>
    <n v="1.6"/>
    <s v="Yemək"/>
    <s v="Qoşqar Əliyev"/>
    <n v="32"/>
    <n v="16"/>
  </r>
  <r>
    <x v="459"/>
    <n v="6"/>
    <s v="Balakən"/>
    <s v="Şimal"/>
    <s v="Şorba Göbələk"/>
    <n v="3.2"/>
    <n v="1.6"/>
    <s v="Yemək"/>
    <s v="Fəridə Əhmədova"/>
    <n v="19.200000000000003"/>
    <n v="9.6000000000000014"/>
  </r>
  <r>
    <x v="460"/>
    <n v="7"/>
    <s v="Gəncə"/>
    <s v="Qərb"/>
    <s v="Qəhvə"/>
    <n v="2.4"/>
    <n v="1.6800000000000002"/>
    <s v="İçkilər"/>
    <s v="Aftandil Baxşəliyev"/>
    <n v="16.8"/>
    <n v="5.0399999999999991"/>
  </r>
  <r>
    <x v="461"/>
    <n v="5"/>
    <s v="Ağstafa"/>
    <s v="Qərb"/>
    <s v="Qəhvə"/>
    <n v="2.4"/>
    <n v="1.6800000000000002"/>
    <s v="İçkilər"/>
    <s v="Aftandil Baxşəliyev"/>
    <n v="12"/>
    <n v="3.5999999999999996"/>
  </r>
  <r>
    <x v="462"/>
    <n v="7"/>
    <s v="Lənkəran"/>
    <s v="Cənub"/>
    <s v="Vafli"/>
    <n v="0.9"/>
    <n v="0.63"/>
    <s v="Şirniyyat"/>
    <s v="Qabil Həsənli"/>
    <n v="6.3"/>
    <n v="1.8899999999999997"/>
  </r>
  <r>
    <x v="463"/>
    <n v="7"/>
    <s v="Zaqatala"/>
    <s v="Şimal"/>
    <s v="Qutab"/>
    <n v="2.8"/>
    <n v="1.6799999999999997"/>
    <s v="Yemək"/>
    <s v="Rəşad Seyfullayev"/>
    <n v="19.599999999999998"/>
    <n v="7.84"/>
  </r>
  <r>
    <x v="464"/>
    <n v="10"/>
    <s v="Yardımlı"/>
    <s v="Cənub"/>
    <s v="Qutab"/>
    <n v="2.8"/>
    <n v="1.6799999999999997"/>
    <s v="Yemək"/>
    <s v="Aytən Mustafayeva"/>
    <n v="28"/>
    <n v="11.200000000000003"/>
  </r>
  <r>
    <x v="465"/>
    <n v="5"/>
    <s v="Lənkəran"/>
    <s v="Cənub"/>
    <s v="Qutab"/>
    <n v="2.8"/>
    <n v="1.6799999999999997"/>
    <s v="Yemək"/>
    <s v="Leyla Cəfərova"/>
    <n v="14"/>
    <n v="5.6000000000000014"/>
  </r>
  <r>
    <x v="466"/>
    <n v="6"/>
    <s v="Sumqayıt"/>
    <s v="Şərq"/>
    <s v="Vafli"/>
    <n v="0.9"/>
    <n v="0.63"/>
    <s v="Şirniyyat"/>
    <s v="Namiq Ramazanov"/>
    <n v="5.4"/>
    <n v="1.62"/>
  </r>
  <r>
    <x v="467"/>
    <n v="7"/>
    <s v="Sumqayıt"/>
    <s v="Şərq"/>
    <s v="Vafli"/>
    <n v="0.9"/>
    <n v="0.63"/>
    <s v="Şirniyyat"/>
    <s v="Namiq Ramazanov"/>
    <n v="6.3"/>
    <n v="1.8899999999999997"/>
  </r>
  <r>
    <x v="468"/>
    <n v="8"/>
    <s v="Sumqayıt"/>
    <s v="Şərq"/>
    <s v="Su"/>
    <n v="1"/>
    <n v="0.6"/>
    <s v="İçkilər"/>
    <s v="Namiq Ramazanov"/>
    <n v="8"/>
    <n v="3.2"/>
  </r>
  <r>
    <x v="469"/>
    <n v="7"/>
    <s v="Xırdalan"/>
    <s v="Şərq"/>
    <s v="Vafli"/>
    <n v="0.9"/>
    <n v="0.63"/>
    <s v="Şirniyyat"/>
    <s v="Namiq Ramazanov"/>
    <n v="6.3"/>
    <n v="1.8899999999999997"/>
  </r>
  <r>
    <x v="470"/>
    <n v="10"/>
    <s v="Bakı"/>
    <s v="Şərq"/>
    <s v="Şərab"/>
    <n v="6.6"/>
    <n v="5.2799999999999994"/>
    <s v="İçkilər"/>
    <s v="Ruslan Əmrahov"/>
    <n v="66"/>
    <n v="13.200000000000003"/>
  </r>
  <r>
    <x v="471"/>
    <n v="6"/>
    <s v="Bakı"/>
    <s v="Şərq"/>
    <s v="Sendviç"/>
    <n v="3.3"/>
    <n v="2.6399999999999997"/>
    <s v="Yemək"/>
    <s v="Namiq Ramazanov"/>
    <n v="19.799999999999997"/>
    <n v="3.9599999999999991"/>
  </r>
  <r>
    <x v="472"/>
    <n v="8"/>
    <s v="Xaçmaz"/>
    <s v="Şimal-şərq"/>
    <s v="Badambura"/>
    <n v="1.5"/>
    <n v="0.75"/>
    <s v="Şirniyyat"/>
    <s v="Mətanət Zöhrabova"/>
    <n v="12"/>
    <n v="6"/>
  </r>
  <r>
    <x v="473"/>
    <n v="6"/>
    <s v="Kürdəmir"/>
    <s v="Aran"/>
    <s v="Su"/>
    <n v="1"/>
    <n v="0.6"/>
    <s v="İçkilər"/>
    <s v="Nizami Niftəliyev"/>
    <n v="6"/>
    <n v="2.4000000000000004"/>
  </r>
  <r>
    <x v="474"/>
    <n v="6"/>
    <s v="Qax"/>
    <s v="Şimal"/>
    <s v="Qəhvə"/>
    <n v="2.4"/>
    <n v="1.6800000000000002"/>
    <s v="İçkilər"/>
    <s v="Ramin Allahverdiyev"/>
    <n v="14.399999999999999"/>
    <n v="4.3199999999999967"/>
  </r>
  <r>
    <x v="475"/>
    <n v="5"/>
    <s v="Yevlax"/>
    <s v="Aran"/>
    <s v="Şorba Göbələk"/>
    <n v="3.2"/>
    <n v="1.6"/>
    <s v="Yemək"/>
    <s v="Qoşqar Əliyev"/>
    <n v="16"/>
    <n v="8"/>
  </r>
  <r>
    <x v="476"/>
    <n v="6"/>
    <s v="Tovuz"/>
    <s v="Qərb"/>
    <s v="Burger"/>
    <n v="3.4"/>
    <n v="2.38"/>
    <s v="Yemək"/>
    <s v="Nəsrutdin Nəbiyeva"/>
    <n v="20.399999999999999"/>
    <n v="6.1199999999999992"/>
  </r>
  <r>
    <x v="477"/>
    <n v="7"/>
    <s v="Zaqatala"/>
    <s v="Şimal"/>
    <s v="Vafli"/>
    <n v="0.9"/>
    <n v="0.63"/>
    <s v="Şirniyyat"/>
    <s v="Nizami Niftəliyev"/>
    <n v="6.3"/>
    <n v="1.8899999999999997"/>
  </r>
  <r>
    <x v="478"/>
    <n v="10"/>
    <s v="Tovuz"/>
    <s v="Qərb"/>
    <s v="Portağal şirəsi"/>
    <n v="1.2"/>
    <n v="0.72"/>
    <s v="İçkilər"/>
    <s v="Novruz Əhmədov"/>
    <n v="12"/>
    <n v="4.8000000000000007"/>
  </r>
  <r>
    <x v="479"/>
    <n v="9"/>
    <s v="Quba"/>
    <s v="Şimal-şərq"/>
    <s v="Şəkərbura"/>
    <n v="1.4"/>
    <n v="0.97999999999999987"/>
    <s v="Şirniyyat"/>
    <s v="Xəlil Ələkbərov"/>
    <n v="12.6"/>
    <n v="3.7800000000000011"/>
  </r>
  <r>
    <x v="480"/>
    <n v="6"/>
    <s v="Qax"/>
    <s v="Şimal"/>
    <s v="Kruassan"/>
    <n v="1.7"/>
    <n v="0.85"/>
    <s v="Şirniyyat"/>
    <s v="Rəşad Seyfullayev"/>
    <n v="10.199999999999999"/>
    <n v="5.0999999999999996"/>
  </r>
  <r>
    <x v="481"/>
    <n v="5"/>
    <s v="Şəmkir"/>
    <s v="Qərb"/>
    <s v="Kruassan"/>
    <n v="1.7"/>
    <n v="0.85"/>
    <s v="Şirniyyat"/>
    <s v="Adilə Babayeva"/>
    <n v="8.5"/>
    <n v="4.25"/>
  </r>
  <r>
    <x v="482"/>
    <n v="5"/>
    <s v="Ucar"/>
    <s v="Aran"/>
    <s v="Paxlava"/>
    <n v="1.4"/>
    <n v="0.97999999999999987"/>
    <s v="Şirniyyat"/>
    <s v="Nizami Niftəliyev"/>
    <n v="7"/>
    <n v="2.1000000000000005"/>
  </r>
  <r>
    <x v="483"/>
    <n v="6"/>
    <s v="Xaçmaz"/>
    <s v="Şimal-şərq"/>
    <s v="Su"/>
    <n v="1"/>
    <n v="0.6"/>
    <s v="İçkilər"/>
    <s v="Xəlil Ələkbərov"/>
    <n v="6"/>
    <n v="2.4000000000000004"/>
  </r>
  <r>
    <x v="484"/>
    <n v="5"/>
    <s v="Gəncə"/>
    <s v="Qərb"/>
    <s v="Su"/>
    <n v="1"/>
    <n v="0.6"/>
    <s v="İçkilər"/>
    <s v="Adilə Babayeva"/>
    <n v="5"/>
    <n v="2"/>
  </r>
  <r>
    <x v="485"/>
    <n v="5"/>
    <s v="Qusar"/>
    <s v="Şimal-şərq"/>
    <s v="Qəhvə"/>
    <n v="2.4"/>
    <n v="1.6800000000000002"/>
    <s v="İçkilər"/>
    <s v="Mətanət Zöhrabova"/>
    <n v="12"/>
    <n v="3.5999999999999996"/>
  </r>
  <r>
    <x v="486"/>
    <n v="6"/>
    <s v="Naxçıvan"/>
    <s v="Qərb"/>
    <s v="Qəhvə"/>
    <n v="2.4"/>
    <n v="1.6800000000000002"/>
    <s v="İçkilər"/>
    <s v="Aftandil Baxşəliyev"/>
    <n v="14.399999999999999"/>
    <n v="4.3199999999999967"/>
  </r>
  <r>
    <x v="487"/>
    <n v="7"/>
    <s v="Gəncə"/>
    <s v="Qərb"/>
    <s v="Qəhvə"/>
    <n v="2.4"/>
    <n v="1.6800000000000002"/>
    <s v="İçkilər"/>
    <s v="Aftandil Baxşəliyev"/>
    <n v="16.8"/>
    <n v="5.0399999999999991"/>
  </r>
  <r>
    <x v="488"/>
    <n v="10"/>
    <s v="Ucar"/>
    <s v="Aran"/>
    <s v="Qutab"/>
    <n v="2.8"/>
    <n v="1.6799999999999997"/>
    <s v="Yemək"/>
    <s v="Nizami Niftəliyev"/>
    <n v="28"/>
    <n v="11.200000000000003"/>
  </r>
  <r>
    <x v="489"/>
    <n v="10"/>
    <s v="Sumqayıt"/>
    <s v="Şərq"/>
    <s v="Lokum"/>
    <n v="2.2000000000000002"/>
    <n v="1.5400000000000003"/>
    <s v="Şirniyyat"/>
    <s v="Namiq Ramazanov"/>
    <n v="22"/>
    <n v="6.5999999999999979"/>
  </r>
  <r>
    <x v="490"/>
    <n v="10"/>
    <s v="Sumqayıt"/>
    <s v="Şərq"/>
    <s v="Lokum"/>
    <n v="2.2000000000000002"/>
    <n v="1.5400000000000003"/>
    <s v="Şirniyyat"/>
    <s v="Namiq Ramazanov"/>
    <n v="22"/>
    <n v="6.5999999999999979"/>
  </r>
  <r>
    <x v="491"/>
    <n v="9"/>
    <s v="Sumqayıt"/>
    <s v="Şərq"/>
    <s v="Şərab"/>
    <n v="6.6"/>
    <n v="5.2799999999999994"/>
    <s v="İçkilər"/>
    <s v="Namiq Ramazanov"/>
    <n v="59.4"/>
    <n v="11.880000000000003"/>
  </r>
  <r>
    <x v="492"/>
    <n v="6"/>
    <s v="Xırdalan"/>
    <s v="Şərq"/>
    <s v="İsti şokolad"/>
    <n v="1.8"/>
    <n v="1.08"/>
    <s v="İçkilər"/>
    <s v="Namiq Ramazanov"/>
    <n v="10.8"/>
    <n v="4.32"/>
  </r>
  <r>
    <x v="493"/>
    <n v="8"/>
    <s v="Xırdalan"/>
    <s v="Şərq"/>
    <s v="Vafli"/>
    <n v="0.9"/>
    <n v="0.63"/>
    <s v="Şirniyyat"/>
    <s v="Namiq Ramazanov"/>
    <n v="7.2"/>
    <n v="2.16"/>
  </r>
  <r>
    <x v="494"/>
    <n v="7"/>
    <s v="Bakı"/>
    <s v="Şərq"/>
    <s v="Portağal şirəsi"/>
    <n v="1.2"/>
    <n v="0.72"/>
    <s v="İçkilər"/>
    <s v="Namiq Ramazanov"/>
    <n v="8.4"/>
    <n v="3.3600000000000003"/>
  </r>
  <r>
    <x v="495"/>
    <n v="9"/>
    <s v="Xaçmaz"/>
    <s v="Şimal-şərq"/>
    <s v="Şorba Mərci"/>
    <n v="2"/>
    <n v="1.6"/>
    <s v="Yemək"/>
    <s v="Çimnaz Ismayilova"/>
    <n v="18"/>
    <n v="3.5999999999999996"/>
  </r>
  <r>
    <x v="496"/>
    <n v="8"/>
    <s v="Balakən"/>
    <s v="Şimal"/>
    <s v="Qutab"/>
    <n v="2.8"/>
    <n v="1.6799999999999997"/>
    <s v="Yemək"/>
    <s v="Rəşad Seyfullayev"/>
    <n v="22.4"/>
    <n v="8.9600000000000009"/>
  </r>
  <r>
    <x v="497"/>
    <n v="8"/>
    <s v="Ağstafa"/>
    <s v="Qərb"/>
    <s v="Lahmacun"/>
    <n v="2.5"/>
    <n v="1.25"/>
    <s v="Yemək"/>
    <s v="Aftandil Baxşəliyev"/>
    <n v="20"/>
    <n v="10"/>
  </r>
  <r>
    <x v="498"/>
    <n v="10"/>
    <s v="Lənkəran"/>
    <s v="Cənub"/>
    <s v="Çay"/>
    <n v="1.5"/>
    <n v="0.9"/>
    <s v="İçkilər"/>
    <s v="Fəridə Tağıyeva"/>
    <n v="15"/>
    <n v="6"/>
  </r>
  <r>
    <x v="499"/>
    <n v="7"/>
    <s v="Balakən"/>
    <s v="Şimal"/>
    <s v="Sendviç"/>
    <n v="3.3"/>
    <n v="2.6399999999999997"/>
    <s v="Yemək"/>
    <s v="Sahib Əhmədov"/>
    <n v="23.099999999999998"/>
    <n v="4.620000000000001"/>
  </r>
  <r>
    <x v="500"/>
    <n v="5"/>
    <s v="Lənkəran"/>
    <s v="Cənub"/>
    <s v="Şəkərbura"/>
    <n v="1.4"/>
    <n v="0.97999999999999987"/>
    <s v="Şirniyyat"/>
    <s v="Aytən Mustafayeva"/>
    <n v="7"/>
    <n v="2.1000000000000005"/>
  </r>
  <r>
    <x v="501"/>
    <n v="10"/>
    <s v="Kürdəmir"/>
    <s v="Aran"/>
    <s v="Kruassan"/>
    <n v="1.7"/>
    <n v="0.85"/>
    <s v="Şirniyyat"/>
    <s v="Ramin Allahverdiyev"/>
    <n v="17"/>
    <n v="8.5"/>
  </r>
  <r>
    <x v="502"/>
    <n v="10"/>
    <s v="Tovuz"/>
    <s v="Qərb"/>
    <s v="Kruassan"/>
    <n v="1.7"/>
    <n v="0.85"/>
    <s v="Şirniyyat"/>
    <s v="Aftandil Baxşəliyev"/>
    <n v="17"/>
    <n v="8.5"/>
  </r>
  <r>
    <x v="503"/>
    <n v="6"/>
    <s v="Şəmkir"/>
    <s v="Qərb"/>
    <s v="Çay"/>
    <n v="1.5"/>
    <n v="0.9"/>
    <s v="İçkilər"/>
    <s v="Afaq Babaşlı"/>
    <n v="9"/>
    <n v="3.5999999999999996"/>
  </r>
  <r>
    <x v="504"/>
    <n v="10"/>
    <s v="Tovuz"/>
    <s v="Qərb"/>
    <s v="Çay"/>
    <n v="1.5"/>
    <n v="0.9"/>
    <s v="İçkilər"/>
    <s v="Afaq Babaşlı"/>
    <n v="15"/>
    <n v="6"/>
  </r>
  <r>
    <x v="505"/>
    <n v="9"/>
    <s v="Tovuz"/>
    <s v="Qərb"/>
    <s v="Qəhvə"/>
    <n v="2.4"/>
    <n v="1.6800000000000002"/>
    <s v="İçkilər"/>
    <s v="Nəsrutdin Nəbiyeva"/>
    <n v="21.599999999999998"/>
    <n v="6.4799999999999969"/>
  </r>
  <r>
    <x v="506"/>
    <n v="10"/>
    <s v="Gəncə"/>
    <s v="Qərb"/>
    <s v="Qəhvə"/>
    <n v="2.4"/>
    <n v="1.6800000000000002"/>
    <s v="İçkilər"/>
    <s v="Novruz Əhmədov"/>
    <n v="24"/>
    <n v="7.1999999999999993"/>
  </r>
  <r>
    <x v="507"/>
    <n v="7"/>
    <s v="Lənkəran"/>
    <s v="Cənub"/>
    <s v="Pivə"/>
    <n v="3.9"/>
    <n v="1.95"/>
    <s v="İçkilər"/>
    <s v="Aytən Mustafayeva"/>
    <n v="27.3"/>
    <n v="13.65"/>
  </r>
  <r>
    <x v="508"/>
    <n v="8"/>
    <s v="Lənkəran"/>
    <s v="Cənub"/>
    <s v="Qutab"/>
    <n v="2.8"/>
    <n v="1.6799999999999997"/>
    <s v="Yemək"/>
    <s v="Leyla Cəfərova"/>
    <n v="22.4"/>
    <n v="8.9600000000000009"/>
  </r>
  <r>
    <x v="509"/>
    <n v="10"/>
    <s v="Lənkəran"/>
    <s v="Cənub"/>
    <s v="Qutab"/>
    <n v="2.8"/>
    <n v="1.6799999999999997"/>
    <s v="Yemək"/>
    <s v="Leyla Cəfərova"/>
    <n v="28"/>
    <n v="11.200000000000003"/>
  </r>
  <r>
    <x v="510"/>
    <n v="6"/>
    <s v="Abşeron"/>
    <s v="Şərq"/>
    <s v="Şərab"/>
    <n v="6.6"/>
    <n v="5.2799999999999994"/>
    <s v="İçkilər"/>
    <s v="Ruslan Əmrahov"/>
    <n v="39.599999999999994"/>
    <n v="7.9199999999999982"/>
  </r>
  <r>
    <x v="511"/>
    <n v="6"/>
    <s v="Sumqayıt"/>
    <s v="Şərq"/>
    <s v="Vafli"/>
    <n v="0.9"/>
    <n v="0.63"/>
    <s v="Şirniyyat"/>
    <s v="Namiq Ramazanov"/>
    <n v="5.4"/>
    <n v="1.62"/>
  </r>
  <r>
    <x v="512"/>
    <n v="10"/>
    <s v="Sumqayıt"/>
    <s v="Şərq"/>
    <s v="Pivə"/>
    <n v="3.9"/>
    <n v="1.95"/>
    <s v="İçkilər"/>
    <s v="Namiq Ramazanov"/>
    <n v="39"/>
    <n v="19.5"/>
  </r>
  <r>
    <x v="513"/>
    <n v="7"/>
    <s v="Xırdalan"/>
    <s v="Şərq"/>
    <s v="İsti şokolad"/>
    <n v="1.8"/>
    <n v="1.08"/>
    <s v="İçkilər"/>
    <s v="Ruslan Əmrahov"/>
    <n v="12.6"/>
    <n v="5.0399999999999991"/>
  </r>
  <r>
    <x v="514"/>
    <n v="7"/>
    <s v="Xırdalan"/>
    <s v="Şərq"/>
    <s v="Pide"/>
    <n v="2.5"/>
    <n v="1.25"/>
    <s v="Yemək"/>
    <s v="Aliyə Ismayilova"/>
    <n v="17.5"/>
    <n v="8.75"/>
  </r>
  <r>
    <x v="515"/>
    <n v="10"/>
    <s v="Xırdalan"/>
    <s v="Şərq"/>
    <s v="Lahmacun"/>
    <n v="2.5"/>
    <n v="1.25"/>
    <s v="Yemək"/>
    <s v="Namiq Ramazanov"/>
    <n v="25"/>
    <n v="12.5"/>
  </r>
  <r>
    <x v="516"/>
    <n v="6"/>
    <s v="Xırdalan"/>
    <s v="Şərq"/>
    <s v="Paxlava"/>
    <n v="1.4"/>
    <n v="0.97999999999999987"/>
    <s v="Şirniyyat"/>
    <s v="Namiq Ramazanov"/>
    <n v="8.3999999999999986"/>
    <n v="2.5199999999999996"/>
  </r>
  <r>
    <x v="517"/>
    <n v="5"/>
    <s v="Bakı"/>
    <s v="Şərq"/>
    <s v="Qutab"/>
    <n v="2.8"/>
    <n v="1.6799999999999997"/>
    <s v="Yemək"/>
    <s v="Namiq Ramazanov"/>
    <n v="14"/>
    <n v="5.6000000000000014"/>
  </r>
  <r>
    <x v="518"/>
    <n v="8"/>
    <s v="Lənkəran"/>
    <s v="Cənub"/>
    <s v="Badambura"/>
    <n v="1.5"/>
    <n v="0.75"/>
    <s v="Şirniyyat"/>
    <s v="Fəridə Tağıyeva"/>
    <n v="12"/>
    <n v="6"/>
  </r>
  <r>
    <x v="519"/>
    <n v="5"/>
    <s v="Yardımlı"/>
    <s v="Cənub"/>
    <s v="Qutab"/>
    <n v="2.8"/>
    <n v="1.6799999999999997"/>
    <s v="Yemək"/>
    <s v="Fəridə Tağıyeva"/>
    <n v="14"/>
    <n v="5.6000000000000014"/>
  </r>
  <r>
    <x v="520"/>
    <n v="8"/>
    <s v="Ağstafa"/>
    <s v="Qərb"/>
    <s v="Paxlava"/>
    <n v="1.4"/>
    <n v="0.97999999999999987"/>
    <s v="Şirniyyat"/>
    <s v="Natiq Əhədzadə"/>
    <n v="11.2"/>
    <n v="3.3600000000000003"/>
  </r>
  <r>
    <x v="521"/>
    <n v="10"/>
    <s v="Xaçmaz"/>
    <s v="Şimal-şərq"/>
    <s v="Pivə"/>
    <n v="3.9"/>
    <n v="1.95"/>
    <s v="İçkilər"/>
    <s v="Çimnaz Ismayilova"/>
    <n v="39"/>
    <n v="19.5"/>
  </r>
  <r>
    <x v="522"/>
    <n v="9"/>
    <s v="Masallı"/>
    <s v="Cənub"/>
    <s v="İsti şokolad"/>
    <n v="1.8"/>
    <n v="1.08"/>
    <s v="İçkilər"/>
    <s v="Fəridə Tağıyeva"/>
    <n v="16.2"/>
    <n v="6.4799999999999986"/>
  </r>
  <r>
    <x v="523"/>
    <n v="6"/>
    <s v="Qax"/>
    <s v="Şimal"/>
    <s v="Sendviç"/>
    <n v="3.3"/>
    <n v="2.6399999999999997"/>
    <s v="Yemək"/>
    <s v="Minəxanım Mustafayeva"/>
    <n v="19.799999999999997"/>
    <n v="3.9599999999999991"/>
  </r>
  <r>
    <x v="524"/>
    <n v="8"/>
    <s v="Şəmkir"/>
    <s v="Qərb"/>
    <s v="Portağal şirəsi"/>
    <n v="1.2"/>
    <n v="0.72"/>
    <s v="İçkilər"/>
    <s v="Afaq Babaşlı"/>
    <n v="9.6"/>
    <n v="3.84"/>
  </r>
  <r>
    <x v="525"/>
    <n v="8"/>
    <s v="Xaçmaz"/>
    <s v="Şimal-şərq"/>
    <s v="Şəkərbura"/>
    <n v="1.4"/>
    <n v="0.97999999999999987"/>
    <s v="Şirniyyat"/>
    <s v="Çimnaz Ismayilova"/>
    <n v="11.2"/>
    <n v="3.3600000000000003"/>
  </r>
  <r>
    <x v="526"/>
    <n v="6"/>
    <s v="Yevlax"/>
    <s v="Aran"/>
    <s v="Kruassan"/>
    <n v="1.7"/>
    <n v="0.85"/>
    <s v="Şirniyyat"/>
    <s v="Qoşqar Əliyev"/>
    <n v="10.199999999999999"/>
    <n v="5.0999999999999996"/>
  </r>
  <r>
    <x v="527"/>
    <n v="7"/>
    <s v="Ağstafa"/>
    <s v="Qərb"/>
    <s v="Kruassan"/>
    <n v="1.7"/>
    <n v="0.85"/>
    <s v="Şirniyyat"/>
    <s v="Aftandil Baxşəliyev"/>
    <n v="11.9"/>
    <n v="5.95"/>
  </r>
  <r>
    <x v="528"/>
    <n v="6"/>
    <s v="Ucar"/>
    <s v="Aran"/>
    <s v="Pivə"/>
    <n v="3.9"/>
    <n v="1.95"/>
    <s v="İçkilər"/>
    <s v="Qoşqar Əliyev"/>
    <n v="23.4"/>
    <n v="11.7"/>
  </r>
  <r>
    <x v="529"/>
    <n v="9"/>
    <s v="Xırdalan"/>
    <s v="Şərq"/>
    <s v="Lahmacun"/>
    <n v="2.5"/>
    <n v="1.25"/>
    <s v="Yemək"/>
    <s v="Namiq Ramazanov"/>
    <n v="22.5"/>
    <n v="11.25"/>
  </r>
  <r>
    <x v="530"/>
    <n v="8"/>
    <s v="Şəmkir"/>
    <s v="Qərb"/>
    <s v="Şorba Göbələk"/>
    <n v="3.2"/>
    <n v="1.6"/>
    <s v="Yemək"/>
    <s v="Afaq Babaşlı"/>
    <n v="25.6"/>
    <n v="12.8"/>
  </r>
  <r>
    <x v="531"/>
    <n v="8"/>
    <s v="Xaçmaz"/>
    <s v="Şimal-şərq"/>
    <s v="Qutab"/>
    <n v="2.8"/>
    <n v="1.6799999999999997"/>
    <s v="Yemək"/>
    <s v="Xəlil Ələkbərov"/>
    <n v="22.4"/>
    <n v="8.9600000000000009"/>
  </r>
  <r>
    <x v="532"/>
    <n v="9"/>
    <s v="Qusar"/>
    <s v="Şimal-şərq"/>
    <s v="Qəhvə"/>
    <n v="2.4"/>
    <n v="1.6800000000000002"/>
    <s v="İçkilər"/>
    <s v="Çimnaz Ismayilova"/>
    <n v="21.599999999999998"/>
    <n v="6.4799999999999969"/>
  </r>
  <r>
    <x v="533"/>
    <n v="7"/>
    <s v="Balakən"/>
    <s v="Şimal"/>
    <s v="Sendviç"/>
    <n v="3.3"/>
    <n v="2.6399999999999997"/>
    <s v="Yemək"/>
    <s v="Sahib Əhmədov"/>
    <n v="23.099999999999998"/>
    <n v="4.620000000000001"/>
  </r>
  <r>
    <x v="534"/>
    <n v="10"/>
    <s v="Yardımlı"/>
    <s v="Cənub"/>
    <s v="İsti şokolad"/>
    <n v="1.8"/>
    <n v="1.08"/>
    <s v="İçkilər"/>
    <s v="Rüfət Əzizov"/>
    <n v="18"/>
    <n v="7.1999999999999993"/>
  </r>
  <r>
    <x v="535"/>
    <n v="8"/>
    <s v="Qax"/>
    <s v="Şimal"/>
    <s v="Şorba Göbələk"/>
    <n v="3.2"/>
    <n v="1.6"/>
    <s v="Yemək"/>
    <s v="Rəşad Seyfullayev"/>
    <n v="25.6"/>
    <n v="12.8"/>
  </r>
  <r>
    <x v="536"/>
    <n v="8"/>
    <s v="Yardımlı"/>
    <s v="Cənub"/>
    <s v="Şorba Mərci"/>
    <n v="2"/>
    <n v="1.6"/>
    <s v="Yemək"/>
    <s v="Fəridə Tağıyeva"/>
    <n v="16"/>
    <n v="3.1999999999999993"/>
  </r>
  <r>
    <x v="537"/>
    <n v="9"/>
    <s v="Yardımlı"/>
    <s v="Cənub"/>
    <s v="Sendviç"/>
    <n v="3.3"/>
    <n v="2.6399999999999997"/>
    <s v="Yemək"/>
    <s v="Rüfət Əzizov"/>
    <n v="29.7"/>
    <n v="5.9400000000000013"/>
  </r>
  <r>
    <x v="538"/>
    <n v="5"/>
    <s v="Xırdalan"/>
    <s v="Şərq"/>
    <s v="Badambura"/>
    <n v="1.5"/>
    <n v="0.75"/>
    <s v="Şirniyyat"/>
    <s v="Namiq Ramazanov"/>
    <n v="7.5"/>
    <n v="3.75"/>
  </r>
  <r>
    <x v="539"/>
    <n v="9"/>
    <s v="Lənkəran"/>
    <s v="Cənub"/>
    <s v="Su"/>
    <n v="1"/>
    <n v="0.6"/>
    <s v="İçkilər"/>
    <s v="Rüfət Əzizov"/>
    <n v="9"/>
    <n v="3.6000000000000005"/>
  </r>
  <r>
    <x v="540"/>
    <n v="8"/>
    <s v="Naxçıvan"/>
    <s v="Qərb"/>
    <s v="Lahmacun"/>
    <n v="2.5"/>
    <n v="1.25"/>
    <s v="Yemək"/>
    <s v="Afaq Babaşlı"/>
    <n v="20"/>
    <n v="10"/>
  </r>
  <r>
    <x v="541"/>
    <n v="6"/>
    <s v="Qusar"/>
    <s v="Şimal-şərq"/>
    <s v="Pivə"/>
    <n v="3.9"/>
    <n v="1.95"/>
    <s v="İçkilər"/>
    <s v="Akif Bədəlov"/>
    <n v="23.4"/>
    <n v="11.7"/>
  </r>
  <r>
    <x v="542"/>
    <n v="7"/>
    <s v="Naxçıvan"/>
    <s v="Qərb"/>
    <s v="Burger"/>
    <n v="3.4"/>
    <n v="2.38"/>
    <s v="Yemək"/>
    <s v="Aydın Əliyev"/>
    <n v="23.8"/>
    <n v="7.1400000000000006"/>
  </r>
  <r>
    <x v="543"/>
    <n v="9"/>
    <s v="Kürdəmir"/>
    <s v="Aran"/>
    <s v="Vafli"/>
    <n v="0.9"/>
    <n v="0.63"/>
    <s v="Şirniyyat"/>
    <s v="Ramin Allahverdiyev"/>
    <n v="8.1"/>
    <n v="2.4299999999999997"/>
  </r>
  <r>
    <x v="544"/>
    <n v="7"/>
    <s v="Ağstafa"/>
    <s v="Qərb"/>
    <s v="Portağal şirəsi"/>
    <n v="1.2"/>
    <n v="0.72"/>
    <s v="İçkilər"/>
    <s v="Natiq Əhədzadə"/>
    <n v="8.4"/>
    <n v="3.3600000000000003"/>
  </r>
  <r>
    <x v="545"/>
    <n v="5"/>
    <s v="Zaqatala"/>
    <s v="Şimal"/>
    <s v="Şəkərbura"/>
    <n v="1.4"/>
    <n v="0.97999999999999987"/>
    <s v="Şirniyyat"/>
    <s v="Qoşqar Əliyev"/>
    <n v="7"/>
    <n v="2.1000000000000005"/>
  </r>
  <r>
    <x v="546"/>
    <n v="5"/>
    <s v="Ucar"/>
    <s v="Aran"/>
    <s v="Çay"/>
    <n v="1.5"/>
    <n v="0.9"/>
    <s v="İçkilər"/>
    <s v="Nizami Niftəliyev"/>
    <n v="7.5"/>
    <n v="3"/>
  </r>
  <r>
    <x v="547"/>
    <n v="10"/>
    <s v="Qax"/>
    <s v="Şimal"/>
    <s v="Paxlava"/>
    <n v="1.4"/>
    <n v="0.97999999999999987"/>
    <s v="Şirniyyat"/>
    <s v="Sahib Əhmədov"/>
    <n v="14"/>
    <n v="4.2000000000000011"/>
  </r>
  <r>
    <x v="548"/>
    <n v="7"/>
    <s v="Ucar"/>
    <s v="Aran"/>
    <s v="Paxlava"/>
    <n v="1.4"/>
    <n v="0.97999999999999987"/>
    <s v="Şirniyyat"/>
    <s v="Ramin Allahverdiyev"/>
    <n v="9.7999999999999989"/>
    <n v="2.9399999999999995"/>
  </r>
  <r>
    <x v="549"/>
    <n v="5"/>
    <s v="Yevlax"/>
    <s v="Aran"/>
    <s v="Lahmacun"/>
    <n v="2.5"/>
    <n v="1.25"/>
    <s v="Yemək"/>
    <s v="Aydın Ələkbərov"/>
    <n v="12.5"/>
    <n v="6.25"/>
  </r>
  <r>
    <x v="550"/>
    <n v="6"/>
    <s v="Şəmkir"/>
    <s v="Qərb"/>
    <s v="Lahmacun"/>
    <n v="2.5"/>
    <n v="1.25"/>
    <s v="Yemək"/>
    <s v="Nəsrutdin Nəbiyeva"/>
    <n v="15"/>
    <n v="7.5"/>
  </r>
  <r>
    <x v="551"/>
    <n v="8"/>
    <s v="Ağstafa"/>
    <s v="Qərb"/>
    <s v="Lahmacun"/>
    <n v="2.5"/>
    <n v="1.25"/>
    <s v="Yemək"/>
    <s v="Nəsrutdin Nəbiyeva"/>
    <n v="20"/>
    <n v="10"/>
  </r>
  <r>
    <x v="552"/>
    <n v="9"/>
    <s v="Yardımlı"/>
    <s v="Cənub"/>
    <s v="Çay"/>
    <n v="1.5"/>
    <n v="0.9"/>
    <s v="İçkilər"/>
    <s v="Qabil Həsənli"/>
    <n v="13.5"/>
    <n v="5.4"/>
  </r>
  <r>
    <x v="553"/>
    <n v="10"/>
    <s v="Yardımlı"/>
    <s v="Cənub"/>
    <s v="Şəkərbura"/>
    <n v="1.4"/>
    <n v="0.97999999999999987"/>
    <s v="Şirniyyat"/>
    <s v="Leyla Cəfərova"/>
    <n v="14"/>
    <n v="4.2000000000000011"/>
  </r>
  <r>
    <x v="554"/>
    <n v="8"/>
    <s v="Sumqayıt"/>
    <s v="Şərq"/>
    <s v="Vafli"/>
    <n v="0.9"/>
    <n v="0.63"/>
    <s v="Şirniyyat"/>
    <s v="Namiq Ramazanov"/>
    <n v="7.2"/>
    <n v="2.16"/>
  </r>
  <r>
    <x v="555"/>
    <n v="6"/>
    <s v="Sumqayıt"/>
    <s v="Şərq"/>
    <s v="Vafli"/>
    <n v="0.9"/>
    <n v="0.63"/>
    <s v="Şirniyyat"/>
    <s v="Namiq Ramazanov"/>
    <n v="5.4"/>
    <n v="1.62"/>
  </r>
  <r>
    <x v="556"/>
    <n v="7"/>
    <s v="Bakı"/>
    <s v="Şərq"/>
    <s v="Şərab"/>
    <n v="6.6"/>
    <n v="5.2799999999999994"/>
    <s v="İçkilər"/>
    <s v="Ruslan Əmrahov"/>
    <n v="46.199999999999996"/>
    <n v="9.240000000000002"/>
  </r>
  <r>
    <x v="557"/>
    <n v="5"/>
    <s v="Bakı"/>
    <s v="Şərq"/>
    <s v="Lahmacun"/>
    <n v="2.5"/>
    <n v="1.25"/>
    <s v="Yemək"/>
    <s v="Ruslan Əmrahov"/>
    <n v="12.5"/>
    <n v="6.25"/>
  </r>
  <r>
    <x v="558"/>
    <n v="6"/>
    <s v="Bakı"/>
    <s v="Şərq"/>
    <s v="Lahmacun"/>
    <n v="2.5"/>
    <n v="1.25"/>
    <s v="Yemək"/>
    <s v="Ruslan Əmrahov"/>
    <n v="15"/>
    <n v="7.5"/>
  </r>
  <r>
    <x v="559"/>
    <n v="5"/>
    <s v="Bakı"/>
    <s v="Şərq"/>
    <s v="Lahmacun"/>
    <n v="2.5"/>
    <n v="1.25"/>
    <s v="Yemək"/>
    <s v="Ruslan Əmrahov"/>
    <n v="12.5"/>
    <n v="6.25"/>
  </r>
  <r>
    <x v="560"/>
    <n v="7"/>
    <s v="Lənkəran"/>
    <s v="Cənub"/>
    <s v="Şorba Göbələk"/>
    <n v="3.2"/>
    <n v="1.6"/>
    <s v="Yemək"/>
    <s v="Rüfət Əzizov"/>
    <n v="22.400000000000002"/>
    <n v="11.200000000000001"/>
  </r>
  <r>
    <x v="561"/>
    <n v="9"/>
    <s v="Şəmkir"/>
    <s v="Qərb"/>
    <s v="Şərab"/>
    <n v="6.6"/>
    <n v="5.2799999999999994"/>
    <s v="İçkilər"/>
    <s v="Novruz Əhmədov"/>
    <n v="59.4"/>
    <n v="11.880000000000003"/>
  </r>
  <r>
    <x v="562"/>
    <n v="9"/>
    <s v="Qusar"/>
    <s v="Şimal-şərq"/>
    <s v="Şorba Göbələk"/>
    <n v="3.2"/>
    <n v="1.6"/>
    <s v="Yemək"/>
    <s v="Xəlil Ələkbərov"/>
    <n v="28.8"/>
    <n v="14.4"/>
  </r>
  <r>
    <x v="563"/>
    <n v="9"/>
    <s v="Ucar"/>
    <s v="Aran"/>
    <s v="Vafli"/>
    <n v="0.9"/>
    <n v="0.63"/>
    <s v="Şirniyyat"/>
    <s v="Ramin Allahverdiyev"/>
    <n v="8.1"/>
    <n v="2.4299999999999997"/>
  </r>
  <r>
    <x v="564"/>
    <n v="10"/>
    <s v="Tovuz"/>
    <s v="Qərb"/>
    <s v="Portağal şirəsi"/>
    <n v="1.2"/>
    <n v="0.72"/>
    <s v="İçkilər"/>
    <s v="Natiq Əhədzadə"/>
    <n v="12"/>
    <n v="4.8000000000000007"/>
  </r>
  <r>
    <x v="565"/>
    <n v="9"/>
    <s v="Qax"/>
    <s v="Şimal"/>
    <s v="Şəkərbura"/>
    <n v="1.4"/>
    <n v="0.97999999999999987"/>
    <s v="Şirniyyat"/>
    <s v="Qoşqar Əliyev"/>
    <n v="12.6"/>
    <n v="3.7800000000000011"/>
  </r>
  <r>
    <x v="566"/>
    <n v="8"/>
    <s v="Lənkəran"/>
    <s v="Cənub"/>
    <s v="Pide"/>
    <n v="2.5"/>
    <n v="1.25"/>
    <s v="Yemək"/>
    <s v="Leyla Cəfərova"/>
    <n v="20"/>
    <n v="10"/>
  </r>
  <r>
    <x v="567"/>
    <n v="5"/>
    <s v="Gəncə"/>
    <s v="Qərb"/>
    <s v="Lahmacun"/>
    <n v="2.5"/>
    <n v="1.25"/>
    <s v="Yemək"/>
    <s v="Aftandil Baxşəliyev"/>
    <n v="12.5"/>
    <n v="6.25"/>
  </r>
  <r>
    <x v="568"/>
    <n v="8"/>
    <s v="Xaçmaz"/>
    <s v="Şimal-şərq"/>
    <s v="Pivə"/>
    <n v="3.9"/>
    <n v="1.95"/>
    <s v="İçkilər"/>
    <s v="Ramiz Bayramov"/>
    <n v="31.2"/>
    <n v="15.6"/>
  </r>
  <r>
    <x v="569"/>
    <n v="6"/>
    <s v="Gəncə"/>
    <s v="Qərb"/>
    <s v="Lahmacun"/>
    <n v="2.5"/>
    <n v="1.25"/>
    <s v="Yemək"/>
    <s v="Afaq Babaşlı"/>
    <n v="15"/>
    <n v="7.5"/>
  </r>
  <r>
    <x v="570"/>
    <n v="7"/>
    <s v="Gəncə"/>
    <s v="Qərb"/>
    <s v="Lahmacun"/>
    <n v="2.5"/>
    <n v="1.25"/>
    <s v="Yemək"/>
    <s v="Aftandil Baxşəliyev"/>
    <n v="17.5"/>
    <n v="8.75"/>
  </r>
  <r>
    <x v="571"/>
    <n v="10"/>
    <s v="Şəmkir"/>
    <s v="Qərb"/>
    <s v="Pivə"/>
    <n v="3.9"/>
    <n v="1.95"/>
    <s v="İçkilər"/>
    <s v="Nəsrutdin Nəbiyeva"/>
    <n v="39"/>
    <n v="19.5"/>
  </r>
  <r>
    <x v="572"/>
    <n v="8"/>
    <s v="Yardımlı"/>
    <s v="Cənub"/>
    <s v="Şərab"/>
    <n v="6.6"/>
    <n v="5.2799999999999994"/>
    <s v="İçkilər"/>
    <s v="Aytən Mustafayeva"/>
    <n v="52.8"/>
    <n v="10.560000000000002"/>
  </r>
  <r>
    <x v="573"/>
    <n v="8"/>
    <s v="Lənkəran"/>
    <s v="Cənub"/>
    <s v="Pivə"/>
    <n v="3.9"/>
    <n v="1.95"/>
    <s v="İçkilər"/>
    <s v="Fəridə Tağıyeva"/>
    <n v="31.2"/>
    <n v="15.6"/>
  </r>
  <r>
    <x v="574"/>
    <n v="6"/>
    <s v="Lənkəran"/>
    <s v="Cənub"/>
    <s v="Şəkərbura"/>
    <n v="1.4"/>
    <n v="0.97999999999999987"/>
    <s v="Şirniyyat"/>
    <s v="Leyla Cəfərova"/>
    <n v="8.3999999999999986"/>
    <n v="2.5199999999999996"/>
  </r>
  <r>
    <x v="575"/>
    <n v="8"/>
    <s v="Quba"/>
    <s v="Şimal-şərq"/>
    <s v="Lahmacun"/>
    <n v="2.5"/>
    <n v="1.25"/>
    <s v="Yemək"/>
    <s v="Çimnaz Ismayilova"/>
    <n v="20"/>
    <n v="10"/>
  </r>
  <r>
    <x v="576"/>
    <n v="5"/>
    <s v="Ucar"/>
    <s v="Aran"/>
    <s v="Şorba Göbələk"/>
    <n v="3.2"/>
    <n v="1.6"/>
    <s v="Yemək"/>
    <s v="Rəşad Seyfullayev"/>
    <n v="16"/>
    <n v="8"/>
  </r>
  <r>
    <x v="577"/>
    <n v="10"/>
    <s v="Zaqatala"/>
    <s v="Şimal"/>
    <s v="Şorba Göbələk"/>
    <n v="3.2"/>
    <n v="1.6"/>
    <s v="Yemək"/>
    <s v="Rəşad Seyfullayev"/>
    <n v="32"/>
    <n v="16"/>
  </r>
  <r>
    <x v="578"/>
    <n v="5"/>
    <s v="Ucar"/>
    <s v="Aran"/>
    <s v="Şorba Göbələk"/>
    <n v="3.2"/>
    <n v="1.6"/>
    <s v="Yemək"/>
    <s v="Rəşad Seyfullayev"/>
    <n v="16"/>
    <n v="8"/>
  </r>
  <r>
    <x v="579"/>
    <n v="7"/>
    <s v="Masallı"/>
    <s v="Cənub"/>
    <s v="Şərab"/>
    <n v="6.6"/>
    <n v="5.2799999999999994"/>
    <s v="İçkilər"/>
    <s v="Aytən Mustafayeva"/>
    <n v="46.199999999999996"/>
    <n v="9.240000000000002"/>
  </r>
  <r>
    <x v="580"/>
    <n v="10"/>
    <s v="Şəmkir"/>
    <s v="Qərb"/>
    <s v="Burger"/>
    <n v="3.4"/>
    <n v="2.38"/>
    <s v="Yemək"/>
    <s v="Aydın Əliyev"/>
    <n v="34"/>
    <n v="10.200000000000003"/>
  </r>
  <r>
    <x v="581"/>
    <n v="6"/>
    <s v="Ucar"/>
    <s v="Aran"/>
    <s v="Vafli"/>
    <n v="0.9"/>
    <n v="0.63"/>
    <s v="Şirniyyat"/>
    <s v="Qəzənfər Məşədiyev"/>
    <n v="5.4"/>
    <n v="1.62"/>
  </r>
  <r>
    <x v="582"/>
    <n v="5"/>
    <s v="Şəmkir"/>
    <s v="Qərb"/>
    <s v="Portağal şirəsi"/>
    <n v="1.2"/>
    <n v="0.72"/>
    <s v="İçkilər"/>
    <s v="Aydın Əliyev"/>
    <n v="6"/>
    <n v="2.4000000000000004"/>
  </r>
  <r>
    <x v="583"/>
    <n v="9"/>
    <s v="Balakən"/>
    <s v="Şimal"/>
    <s v="Şəkərbura"/>
    <n v="1.4"/>
    <n v="0.97999999999999987"/>
    <s v="Şirniyyat"/>
    <s v="Rəşad Seyfullayev"/>
    <n v="12.6"/>
    <n v="3.7800000000000011"/>
  </r>
  <r>
    <x v="584"/>
    <n v="7"/>
    <s v="Zaqatala"/>
    <s v="Şimal"/>
    <s v="Şorba Mərci"/>
    <n v="2"/>
    <n v="1.6"/>
    <s v="Yemək"/>
    <s v="Fəridə Əhmədova"/>
    <n v="14"/>
    <n v="2.7999999999999989"/>
  </r>
  <r>
    <x v="585"/>
    <n v="8"/>
    <s v="Balakən"/>
    <s v="Şimal"/>
    <s v="Şorba Göbələk"/>
    <n v="3.2"/>
    <n v="1.6"/>
    <s v="Yemək"/>
    <s v="Ramin Allahverdiyev"/>
    <n v="25.6"/>
    <n v="12.8"/>
  </r>
  <r>
    <x v="586"/>
    <n v="8"/>
    <s v="Xaçmaz"/>
    <s v="Şimal-şərq"/>
    <s v="Qəhvə"/>
    <n v="2.4"/>
    <n v="1.6800000000000002"/>
    <s v="İçkilər"/>
    <s v="Xamis Əhmədov"/>
    <n v="19.2"/>
    <n v="5.759999999999998"/>
  </r>
  <r>
    <x v="587"/>
    <n v="9"/>
    <s v="Qusar"/>
    <s v="Şimal-şərq"/>
    <s v="Qəhvə"/>
    <n v="2.4"/>
    <n v="1.6800000000000002"/>
    <s v="İçkilər"/>
    <s v="Ramiz Bayramov"/>
    <n v="21.599999999999998"/>
    <n v="6.4799999999999969"/>
  </r>
  <r>
    <x v="588"/>
    <n v="6"/>
    <s v="Xaçmaz"/>
    <s v="Şimal-şərq"/>
    <s v="Qəhvə"/>
    <n v="2.4"/>
    <n v="1.6800000000000002"/>
    <s v="İçkilər"/>
    <s v="Ramiz Bayramov"/>
    <n v="14.399999999999999"/>
    <n v="4.3199999999999967"/>
  </r>
  <r>
    <x v="589"/>
    <n v="9"/>
    <s v="Xaçmaz"/>
    <s v="Şimal-şərq"/>
    <s v="Qəhvə"/>
    <n v="2.4"/>
    <n v="1.6800000000000002"/>
    <s v="İçkilər"/>
    <s v="Mətanət Zöhrabova"/>
    <n v="21.599999999999998"/>
    <n v="6.4799999999999969"/>
  </r>
  <r>
    <x v="590"/>
    <n v="6"/>
    <s v="Lənkəran"/>
    <s v="Cənub"/>
    <s v="Şərab"/>
    <n v="6.6"/>
    <n v="5.2799999999999994"/>
    <s v="İçkilər"/>
    <s v="Aytən Mustafayeva"/>
    <n v="39.599999999999994"/>
    <n v="7.9199999999999982"/>
  </r>
  <r>
    <x v="591"/>
    <n v="9"/>
    <s v="Lənkəran"/>
    <s v="Cənub"/>
    <s v="Su"/>
    <n v="1"/>
    <n v="0.6"/>
    <s v="İçkilər"/>
    <s v="Rüfət Əzizov"/>
    <n v="9"/>
    <n v="3.6000000000000005"/>
  </r>
  <r>
    <x v="592"/>
    <n v="7"/>
    <s v="Lənkəran"/>
    <s v="Cənub"/>
    <s v="Şərab"/>
    <n v="6.6"/>
    <n v="5.2799999999999994"/>
    <s v="İçkilər"/>
    <s v="Rüfət Əzizov"/>
    <n v="46.199999999999996"/>
    <n v="9.240000000000002"/>
  </r>
  <r>
    <x v="593"/>
    <n v="7"/>
    <s v="Balakən"/>
    <s v="Şimal"/>
    <s v="Qutab"/>
    <n v="2.8"/>
    <n v="1.6799999999999997"/>
    <s v="Yemək"/>
    <s v="Ramin Allahverdiyev"/>
    <n v="19.599999999999998"/>
    <n v="7.84"/>
  </r>
  <r>
    <x v="594"/>
    <n v="9"/>
    <s v="Xırdalan"/>
    <s v="Şərq"/>
    <s v="Pide"/>
    <n v="2.5"/>
    <n v="1.25"/>
    <s v="Yemək"/>
    <s v="Namiq Ramazanov"/>
    <n v="22.5"/>
    <n v="11.25"/>
  </r>
  <r>
    <x v="595"/>
    <n v="6"/>
    <s v="Lənkəran"/>
    <s v="Cənub"/>
    <s v="Şərab"/>
    <n v="6.6"/>
    <n v="5.2799999999999994"/>
    <s v="İçkilər"/>
    <s v="Rüfət Əzizov"/>
    <n v="39.599999999999994"/>
    <n v="7.9199999999999982"/>
  </r>
  <r>
    <x v="596"/>
    <n v="5"/>
    <s v="Lənkəran"/>
    <s v="Cənub"/>
    <s v="Pivə"/>
    <n v="3.9"/>
    <n v="1.95"/>
    <s v="İçkilər"/>
    <s v="Rüfət Əzizov"/>
    <n v="19.5"/>
    <n v="9.75"/>
  </r>
  <r>
    <x v="597"/>
    <n v="9"/>
    <s v="Yevlax"/>
    <s v="Aran"/>
    <s v="Paxlava"/>
    <n v="1.4"/>
    <n v="0.97999999999999987"/>
    <s v="Şirniyyat"/>
    <s v="Minəxanım Mustafayeva"/>
    <n v="12.6"/>
    <n v="3.7800000000000011"/>
  </r>
  <r>
    <x v="598"/>
    <n v="9"/>
    <s v="Ucar"/>
    <s v="Aran"/>
    <s v="Qutab"/>
    <n v="2.8"/>
    <n v="1.6799999999999997"/>
    <s v="Yemək"/>
    <s v="Rəşad Seyfullayev"/>
    <n v="25.2"/>
    <n v="10.080000000000002"/>
  </r>
  <r>
    <x v="599"/>
    <n v="8"/>
    <s v="Qax"/>
    <s v="Şimal"/>
    <s v="Şorba Göbələk"/>
    <n v="3.2"/>
    <n v="1.6"/>
    <s v="Yemək"/>
    <s v="Nizami Niftəliyev"/>
    <n v="25.6"/>
    <n v="12.8"/>
  </r>
  <r>
    <x v="600"/>
    <n v="9"/>
    <s v="Ağstafa"/>
    <s v="Qərb"/>
    <s v="Lahmacun"/>
    <n v="2.5"/>
    <n v="1.25"/>
    <s v="Yemək"/>
    <s v="Afaq Babaşlı"/>
    <n v="22.5"/>
    <n v="11.25"/>
  </r>
  <r>
    <x v="601"/>
    <n v="10"/>
    <s v="Tovuz"/>
    <s v="Qərb"/>
    <s v="Portağal şirəsi"/>
    <n v="1.2"/>
    <n v="0.72"/>
    <s v="İçkilər"/>
    <s v="Nəsrutdin Nəbiyeva"/>
    <n v="12"/>
    <n v="4.8000000000000007"/>
  </r>
  <r>
    <x v="602"/>
    <n v="8"/>
    <s v="Ağstafa"/>
    <s v="Qərb"/>
    <s v="Şorba Göbələk"/>
    <n v="3.2"/>
    <n v="1.6"/>
    <s v="Yemək"/>
    <s v="Aftandil Baxşəliyev"/>
    <n v="25.6"/>
    <n v="12.8"/>
  </r>
  <r>
    <x v="603"/>
    <n v="6"/>
    <s v="Ağstafa"/>
    <s v="Qərb"/>
    <s v="Qəhvə"/>
    <n v="2.4"/>
    <n v="1.6800000000000002"/>
    <s v="İçkilər"/>
    <s v="Nəsrutdin Nəbiyeva"/>
    <n v="14.399999999999999"/>
    <n v="4.3199999999999967"/>
  </r>
  <r>
    <x v="604"/>
    <n v="7"/>
    <s v="Xaçmaz"/>
    <s v="Şimal-şərq"/>
    <s v="Portağal şirəsi"/>
    <n v="1.2"/>
    <n v="0.72"/>
    <s v="İçkilər"/>
    <s v="Çimnaz Ismayilova"/>
    <n v="8.4"/>
    <n v="3.3600000000000003"/>
  </r>
  <r>
    <x v="605"/>
    <n v="6"/>
    <s v="Qusar"/>
    <s v="Şimal-şərq"/>
    <s v="Qəhvə"/>
    <n v="2.4"/>
    <n v="1.6800000000000002"/>
    <s v="İçkilər"/>
    <s v="Ramiz Bayramov"/>
    <n v="14.399999999999999"/>
    <n v="4.3199999999999967"/>
  </r>
  <r>
    <x v="606"/>
    <n v="6"/>
    <s v="Qusar"/>
    <s v="Şimal-şərq"/>
    <s v="Qəhvə"/>
    <n v="2.4"/>
    <n v="1.6800000000000002"/>
    <s v="İçkilər"/>
    <s v="Akif Bədəlov"/>
    <n v="14.399999999999999"/>
    <n v="4.3199999999999967"/>
  </r>
  <r>
    <x v="607"/>
    <n v="6"/>
    <s v="Şəmkir"/>
    <s v="Qərb"/>
    <s v="Qəhvə"/>
    <n v="2.4"/>
    <n v="1.6800000000000002"/>
    <s v="İçkilər"/>
    <s v="Nəsrutdin Nəbiyeva"/>
    <n v="14.399999999999999"/>
    <n v="4.3199999999999967"/>
  </r>
  <r>
    <x v="608"/>
    <n v="9"/>
    <s v="Xaçmaz"/>
    <s v="Şimal-şərq"/>
    <s v="Paxlava"/>
    <n v="1.4"/>
    <n v="0.97999999999999987"/>
    <s v="Şirniyyat"/>
    <s v="Çimnaz Ismayilova"/>
    <n v="12.6"/>
    <n v="3.7800000000000011"/>
  </r>
  <r>
    <x v="609"/>
    <n v="10"/>
    <s v="Yevlax"/>
    <s v="Aran"/>
    <s v="Lokum"/>
    <n v="2.2000000000000002"/>
    <n v="1.5400000000000003"/>
    <s v="Şirniyyat"/>
    <s v="Nizami Niftəliyev"/>
    <n v="22"/>
    <n v="6.5999999999999979"/>
  </r>
  <r>
    <x v="610"/>
    <n v="8"/>
    <s v="Yardımlı"/>
    <s v="Cənub"/>
    <s v="Paxlava"/>
    <n v="1.4"/>
    <n v="0.97999999999999987"/>
    <s v="Şirniyyat"/>
    <s v="Aytən Mustafayeva"/>
    <n v="11.2"/>
    <n v="3.3600000000000003"/>
  </r>
  <r>
    <x v="611"/>
    <n v="5"/>
    <s v="Qusar"/>
    <s v="Şimal-şərq"/>
    <s v="Lokum"/>
    <n v="2.2000000000000002"/>
    <n v="1.5400000000000003"/>
    <s v="Şirniyyat"/>
    <s v="Xəlil Ələkbərov"/>
    <n v="11"/>
    <n v="3.2999999999999989"/>
  </r>
  <r>
    <x v="612"/>
    <n v="7"/>
    <s v="Qusar"/>
    <s v="Şimal-şərq"/>
    <s v="Lokum"/>
    <n v="2.2000000000000002"/>
    <n v="1.5400000000000003"/>
    <s v="Şirniyyat"/>
    <s v="Çimnaz Ismayilova"/>
    <n v="15.400000000000002"/>
    <n v="4.620000000000001"/>
  </r>
  <r>
    <x v="613"/>
    <n v="9"/>
    <s v="Xaçmaz"/>
    <s v="Şimal-şərq"/>
    <s v="Lokum"/>
    <n v="2.2000000000000002"/>
    <n v="1.5400000000000003"/>
    <s v="Şirniyyat"/>
    <s v="Çimnaz Ismayilova"/>
    <n v="19.8"/>
    <n v="5.9399999999999977"/>
  </r>
  <r>
    <x v="614"/>
    <n v="9"/>
    <s v="Naxçıvan"/>
    <s v="Qərb"/>
    <s v="Burger"/>
    <n v="3.4"/>
    <n v="2.38"/>
    <s v="Yemək"/>
    <s v="Aydın Əliyev"/>
    <n v="30.599999999999998"/>
    <n v="9.18"/>
  </r>
  <r>
    <x v="615"/>
    <n v="10"/>
    <s v="Masallı"/>
    <s v="Cənub"/>
    <s v="İsti şokolad"/>
    <n v="1.8"/>
    <n v="1.08"/>
    <s v="İçkilər"/>
    <s v="Rüfət Əzizov"/>
    <n v="18"/>
    <n v="7.1999999999999993"/>
  </r>
  <r>
    <x v="616"/>
    <n v="5"/>
    <s v="Masallı"/>
    <s v="Cənub"/>
    <s v="İsti şokolad"/>
    <n v="1.8"/>
    <n v="1.08"/>
    <s v="İçkilər"/>
    <s v="Rüfət Əzizov"/>
    <n v="9"/>
    <n v="3.5999999999999996"/>
  </r>
  <r>
    <x v="617"/>
    <n v="7"/>
    <s v="Qax"/>
    <s v="Şimal"/>
    <s v="Vafli"/>
    <n v="0.9"/>
    <n v="0.63"/>
    <s v="Şirniyyat"/>
    <s v="Qoşqar Əliyev"/>
    <n v="6.3"/>
    <n v="1.8899999999999997"/>
  </r>
  <r>
    <x v="618"/>
    <n v="6"/>
    <s v="Ucar"/>
    <s v="Aran"/>
    <s v="Vafli"/>
    <n v="0.9"/>
    <n v="0.63"/>
    <s v="Şirniyyat"/>
    <s v="Qoşqar Əliyev"/>
    <n v="5.4"/>
    <n v="1.62"/>
  </r>
  <r>
    <x v="619"/>
    <n v="9"/>
    <s v="Balakən"/>
    <s v="Şimal"/>
    <s v="Vafli"/>
    <n v="0.9"/>
    <n v="0.63"/>
    <s v="Şirniyyat"/>
    <s v="Sahib Əhmədov"/>
    <n v="8.1"/>
    <n v="2.4299999999999997"/>
  </r>
  <r>
    <x v="620"/>
    <n v="9"/>
    <s v="Kürdəmir"/>
    <s v="Aran"/>
    <s v="Sendviç"/>
    <n v="3.3"/>
    <n v="2.6399999999999997"/>
    <s v="Yemək"/>
    <s v="Nizami Niftəliyev"/>
    <n v="29.7"/>
    <n v="5.9400000000000013"/>
  </r>
  <r>
    <x v="621"/>
    <n v="5"/>
    <s v="Ucar"/>
    <s v="Aran"/>
    <s v="Sendviç"/>
    <n v="3.3"/>
    <n v="2.6399999999999997"/>
    <s v="Yemək"/>
    <s v="Nizami Niftəliyev"/>
    <n v="16.5"/>
    <n v="3.3000000000000007"/>
  </r>
  <r>
    <x v="622"/>
    <n v="8"/>
    <s v="Gəncə"/>
    <s v="Qərb"/>
    <s v="Portağal şirəsi"/>
    <n v="1.2"/>
    <n v="0.72"/>
    <s v="İçkilər"/>
    <s v="Adilə Babayeva"/>
    <n v="9.6"/>
    <n v="3.84"/>
  </r>
  <r>
    <x v="623"/>
    <n v="9"/>
    <s v="Naxçıvan"/>
    <s v="Qərb"/>
    <s v="Portağal şirəsi"/>
    <n v="1.2"/>
    <n v="0.72"/>
    <s v="İçkilər"/>
    <s v="Adilə Babayeva"/>
    <n v="10.799999999999999"/>
    <n v="4.3199999999999994"/>
  </r>
  <r>
    <x v="624"/>
    <n v="10"/>
    <s v="Naxçıvan"/>
    <s v="Qərb"/>
    <s v="Portağal şirəsi"/>
    <n v="1.2"/>
    <n v="0.72"/>
    <s v="İçkilər"/>
    <s v="Aftandil Baxşəliyev"/>
    <n v="12"/>
    <n v="4.8000000000000007"/>
  </r>
  <r>
    <x v="625"/>
    <n v="6"/>
    <s v="Xaçmaz"/>
    <s v="Şimal-şərq"/>
    <s v="Badambura"/>
    <n v="1.5"/>
    <n v="0.75"/>
    <s v="Şirniyyat"/>
    <s v="Mətanət Zöhrabova"/>
    <n v="9"/>
    <n v="4.5"/>
  </r>
  <r>
    <x v="626"/>
    <n v="6"/>
    <s v="Xaçmaz"/>
    <s v="Şimal-şərq"/>
    <s v="Badambura"/>
    <n v="1.5"/>
    <n v="0.75"/>
    <s v="Şirniyyat"/>
    <s v="Xəlil Ələkbərov"/>
    <n v="9"/>
    <n v="4.5"/>
  </r>
  <r>
    <x v="627"/>
    <n v="9"/>
    <s v="Zaqatala"/>
    <s v="Şimal"/>
    <s v="Şəkərbura"/>
    <n v="1.4"/>
    <n v="0.97999999999999987"/>
    <s v="Şirniyyat"/>
    <s v="Ramin Allahverdiyev"/>
    <n v="12.6"/>
    <n v="3.7800000000000011"/>
  </r>
  <r>
    <x v="628"/>
    <n v="5"/>
    <s v="Balakən"/>
    <s v="Şimal"/>
    <s v="Şəkərbura"/>
    <n v="1.4"/>
    <n v="0.97999999999999987"/>
    <s v="Şirniyyat"/>
    <s v="Ramin Allahverdiyev"/>
    <n v="7"/>
    <n v="2.1000000000000005"/>
  </r>
  <r>
    <x v="629"/>
    <n v="10"/>
    <s v="Quba"/>
    <s v="Şimal-şərq"/>
    <s v="Paxlava"/>
    <n v="1.4"/>
    <n v="0.97999999999999987"/>
    <s v="Şirniyyat"/>
    <s v="Akif Bədəlov"/>
    <n v="14"/>
    <n v="4.2000000000000011"/>
  </r>
  <r>
    <x v="630"/>
    <n v="7"/>
    <s v="Kürdəmir"/>
    <s v="Aran"/>
    <s v="Paxlava"/>
    <n v="1.4"/>
    <n v="0.97999999999999987"/>
    <s v="Şirniyyat"/>
    <s v="Ramin Allahverdiyev"/>
    <n v="9.7999999999999989"/>
    <n v="2.9399999999999995"/>
  </r>
  <r>
    <x v="631"/>
    <n v="6"/>
    <s v="Ucar"/>
    <s v="Aran"/>
    <s v="Paxlava"/>
    <n v="1.4"/>
    <n v="0.97999999999999987"/>
    <s v="Şirniyyat"/>
    <s v="Qoşqar Əliyev"/>
    <n v="8.3999999999999986"/>
    <n v="2.5199999999999996"/>
  </r>
  <r>
    <x v="632"/>
    <n v="10"/>
    <s v="Ağstafa"/>
    <s v="Qərb"/>
    <s v="Lahmacun"/>
    <n v="2.5"/>
    <n v="1.25"/>
    <s v="Yemək"/>
    <s v="Afaq Babaşlı"/>
    <n v="25"/>
    <n v="12.5"/>
  </r>
  <r>
    <x v="633"/>
    <n v="5"/>
    <s v="Naxçıvan"/>
    <s v="Qərb"/>
    <s v="Lahmacun"/>
    <n v="2.5"/>
    <n v="1.25"/>
    <s v="Yemək"/>
    <s v="Nəsrutdin Nəbiyeva"/>
    <n v="12.5"/>
    <n v="6.25"/>
  </r>
  <r>
    <x v="634"/>
    <n v="10"/>
    <s v="Şəmkir"/>
    <s v="Qərb"/>
    <s v="Lahmacun"/>
    <n v="2.5"/>
    <n v="1.25"/>
    <s v="Yemək"/>
    <s v="Nəsrutdin Nəbiyeva"/>
    <n v="25"/>
    <n v="12.5"/>
  </r>
  <r>
    <x v="635"/>
    <n v="7"/>
    <s v="Yardımlı"/>
    <s v="Cənub"/>
    <s v="Pivə"/>
    <n v="3.9"/>
    <n v="1.95"/>
    <s v="İçkilər"/>
    <s v="Rüfət Əzizov"/>
    <n v="27.3"/>
    <n v="13.65"/>
  </r>
  <r>
    <x v="636"/>
    <n v="8"/>
    <s v="Bakı"/>
    <s v="Şərq"/>
    <s v="Qəhvə"/>
    <n v="2.4"/>
    <n v="1.6800000000000002"/>
    <s v="İçkilər"/>
    <s v="Ruslan Əmrahov"/>
    <n v="19.2"/>
    <n v="5.759999999999998"/>
  </r>
  <r>
    <x v="637"/>
    <n v="7"/>
    <s v="Lənkəran"/>
    <s v="Cənub"/>
    <s v="Çay"/>
    <n v="1.5"/>
    <n v="0.9"/>
    <s v="İçkilər"/>
    <s v="Leyla Cəfərova"/>
    <n v="10.5"/>
    <n v="4.2"/>
  </r>
  <r>
    <x v="638"/>
    <n v="8"/>
    <s v="Ucar"/>
    <s v="Aran"/>
    <s v="Şəkərbura"/>
    <n v="1.4"/>
    <n v="0.97999999999999987"/>
    <s v="Şirniyyat"/>
    <s v="Rəşad Seyfullayev"/>
    <n v="11.2"/>
    <n v="3.3600000000000003"/>
  </r>
  <r>
    <x v="639"/>
    <n v="5"/>
    <s v="Ağstafa"/>
    <s v="Qərb"/>
    <s v="Lahmacun"/>
    <n v="2.5"/>
    <n v="1.25"/>
    <s v="Yemək"/>
    <s v="Aydın Əliyev"/>
    <n v="12.5"/>
    <n v="6.25"/>
  </r>
  <r>
    <x v="640"/>
    <n v="7"/>
    <s v="Qusar"/>
    <s v="Şimal-şərq"/>
    <s v="Şərab"/>
    <n v="6.6"/>
    <n v="5.2799999999999994"/>
    <s v="İçkilər"/>
    <s v="Xəlil Ələkbərov"/>
    <n v="46.199999999999996"/>
    <n v="9.240000000000002"/>
  </r>
  <r>
    <x v="641"/>
    <n v="8"/>
    <s v="Ağstafa"/>
    <s v="Qərb"/>
    <s v="Badambura"/>
    <n v="1.5"/>
    <n v="0.75"/>
    <s v="Şirniyyat"/>
    <s v="Aftandil Baxşəliyev"/>
    <n v="12"/>
    <n v="6"/>
  </r>
  <r>
    <x v="642"/>
    <n v="9"/>
    <s v="Lənkəran"/>
    <s v="Cənub"/>
    <s v="İsti şokolad"/>
    <n v="1.8"/>
    <n v="1.08"/>
    <s v="İçkilər"/>
    <s v="Rüfət Əzizov"/>
    <n v="16.2"/>
    <n v="6.4799999999999986"/>
  </r>
  <r>
    <x v="643"/>
    <n v="7"/>
    <s v="Lənkəran"/>
    <s v="Cənub"/>
    <s v="Qəhvə"/>
    <n v="2.4"/>
    <n v="1.6800000000000002"/>
    <s v="İçkilər"/>
    <s v="Fəridə Tağıyeva"/>
    <n v="16.8"/>
    <n v="5.0399999999999991"/>
  </r>
  <r>
    <x v="644"/>
    <n v="5"/>
    <s v="Ucar"/>
    <s v="Aran"/>
    <s v="Qəhvə"/>
    <n v="2.4"/>
    <n v="1.6800000000000002"/>
    <s v="İçkilər"/>
    <s v="Qoşqar Əliyev"/>
    <n v="12"/>
    <n v="3.5999999999999996"/>
  </r>
  <r>
    <x v="645"/>
    <n v="6"/>
    <s v="Qax"/>
    <s v="Şimal"/>
    <s v="Şorba Göbələk"/>
    <n v="3.2"/>
    <n v="1.6"/>
    <s v="Yemək"/>
    <s v="Ramin Allahverdiyev"/>
    <n v="19.200000000000003"/>
    <n v="9.6000000000000014"/>
  </r>
  <r>
    <x v="646"/>
    <n v="6"/>
    <s v="Lənkəran"/>
    <s v="Cənub"/>
    <s v="Portağal şirəsi"/>
    <n v="1.2"/>
    <n v="0.72"/>
    <s v="İçkilər"/>
    <s v="Aytən Mustafayeva"/>
    <n v="7.1999999999999993"/>
    <n v="2.879999999999999"/>
  </r>
  <r>
    <x v="647"/>
    <n v="10"/>
    <s v="Qax"/>
    <s v="Şimal"/>
    <s v="Paxlava"/>
    <n v="1.4"/>
    <n v="0.97999999999999987"/>
    <s v="Şirniyyat"/>
    <s v="Qoşqar Əliyev"/>
    <n v="14"/>
    <n v="4.2000000000000011"/>
  </r>
  <r>
    <x v="648"/>
    <n v="10"/>
    <s v="Gəncə"/>
    <s v="Qərb"/>
    <s v="Lahmacun"/>
    <n v="2.5"/>
    <n v="1.25"/>
    <s v="Yemək"/>
    <s v="Afaq Babaşlı"/>
    <n v="25"/>
    <n v="12.5"/>
  </r>
  <r>
    <x v="649"/>
    <n v="10"/>
    <s v="Şəmkir"/>
    <s v="Qərb"/>
    <s v="Lahmacun"/>
    <n v="2.5"/>
    <n v="1.25"/>
    <s v="Yemək"/>
    <s v="Nəsrutdin Nəbiyeva"/>
    <n v="25"/>
    <n v="12.5"/>
  </r>
  <r>
    <x v="650"/>
    <n v="5"/>
    <s v="Şəmkir"/>
    <s v="Qərb"/>
    <s v="Çay"/>
    <n v="1.5"/>
    <n v="0.9"/>
    <s v="İçkilər"/>
    <s v="Nəsrutdin Nəbiyeva"/>
    <n v="7.5"/>
    <n v="3"/>
  </r>
  <r>
    <x v="651"/>
    <n v="10"/>
    <s v="Qusar"/>
    <s v="Şimal-şərq"/>
    <s v="Qutab"/>
    <n v="2.8"/>
    <n v="1.6799999999999997"/>
    <s v="Yemək"/>
    <s v="Akif Bədəlov"/>
    <n v="28"/>
    <n v="11.200000000000003"/>
  </r>
  <r>
    <x v="652"/>
    <n v="7"/>
    <s v="Qusar"/>
    <s v="Şimal-şərq"/>
    <s v="Şorba Mərci"/>
    <n v="2"/>
    <n v="1.6"/>
    <s v="Yemək"/>
    <s v="Çimnaz Ismayilova"/>
    <n v="14"/>
    <n v="2.7999999999999989"/>
  </r>
  <r>
    <x v="653"/>
    <n v="9"/>
    <s v="Kürdəmir"/>
    <s v="Aran"/>
    <s v="Şorba Göbələk"/>
    <n v="3.2"/>
    <n v="1.6"/>
    <s v="Yemək"/>
    <s v="Nizami Niftəliyev"/>
    <n v="28.8"/>
    <n v="14.4"/>
  </r>
  <r>
    <x v="654"/>
    <n v="9"/>
    <s v="Yardımlı"/>
    <s v="Cənub"/>
    <s v="Kruassan"/>
    <n v="1.7"/>
    <n v="0.85"/>
    <s v="Şirniyyat"/>
    <s v="Fəridə Tağıyeva"/>
    <n v="15.299999999999999"/>
    <n v="7.6499999999999995"/>
  </r>
  <r>
    <x v="655"/>
    <n v="5"/>
    <s v="Tovuz"/>
    <s v="Qərb"/>
    <s v="Pide"/>
    <n v="2.5"/>
    <n v="1.25"/>
    <s v="Yemək"/>
    <s v="Aftandil Baxşəliyev"/>
    <n v="12.5"/>
    <n v="6.25"/>
  </r>
  <r>
    <x v="656"/>
    <n v="8"/>
    <s v="Gəncə"/>
    <s v="Qərb"/>
    <s v="Pide"/>
    <n v="2.5"/>
    <n v="1.25"/>
    <s v="Yemək"/>
    <s v="Aftandil Baxşəliyev"/>
    <n v="20"/>
    <n v="10"/>
  </r>
  <r>
    <x v="657"/>
    <n v="10"/>
    <s v="Şəmkir"/>
    <s v="Qərb"/>
    <s v="Şorba Mərci"/>
    <n v="2"/>
    <n v="1.6"/>
    <s v="Yemək"/>
    <s v="Afaq Babaşlı"/>
    <n v="20"/>
    <n v="4"/>
  </r>
  <r>
    <x v="658"/>
    <n v="7"/>
    <s v="Şəmkir"/>
    <s v="Qərb"/>
    <s v="Şorba Mərci"/>
    <n v="2"/>
    <n v="1.6"/>
    <s v="Yemək"/>
    <s v="Afaq Babaşlı"/>
    <n v="14"/>
    <n v="2.7999999999999989"/>
  </r>
  <r>
    <x v="659"/>
    <n v="10"/>
    <s v="Gəncə"/>
    <s v="Qərb"/>
    <s v="Şorba Mərci"/>
    <n v="2"/>
    <n v="1.6"/>
    <s v="Yemək"/>
    <s v="Aftandil Baxşəliyev"/>
    <n v="20"/>
    <n v="4"/>
  </r>
  <r>
    <x v="660"/>
    <n v="8"/>
    <s v="Yardımlı"/>
    <s v="Cənub"/>
    <s v="Kruassan"/>
    <n v="1.7"/>
    <n v="0.85"/>
    <s v="Şirniyyat"/>
    <s v="Aytən Mustafayeva"/>
    <n v="13.6"/>
    <n v="6.8"/>
  </r>
  <r>
    <x v="661"/>
    <n v="7"/>
    <s v="Yardımlı"/>
    <s v="Cənub"/>
    <s v="Su"/>
    <n v="1"/>
    <n v="0.6"/>
    <s v="İçkilər"/>
    <s v="Aytən Mustafayeva"/>
    <n v="7"/>
    <n v="2.8"/>
  </r>
  <r>
    <x v="662"/>
    <n v="9"/>
    <s v="Lənkəran"/>
    <s v="Cənub"/>
    <s v="Lokum"/>
    <n v="2.2000000000000002"/>
    <n v="1.5400000000000003"/>
    <s v="Şirniyyat"/>
    <s v="Aytən Mustafayeva"/>
    <n v="19.8"/>
    <n v="5.9399999999999977"/>
  </r>
  <r>
    <x v="663"/>
    <n v="10"/>
    <s v="Sumqayıt"/>
    <s v="Şərq"/>
    <s v="Burger"/>
    <n v="3.4"/>
    <n v="2.38"/>
    <s v="Yemək"/>
    <s v="Aliyə Ismayilova"/>
    <n v="34"/>
    <n v="10.200000000000003"/>
  </r>
  <r>
    <x v="664"/>
    <n v="5"/>
    <s v="Sumqayıt"/>
    <s v="Şərq"/>
    <s v="Badambura"/>
    <n v="1.5"/>
    <n v="0.75"/>
    <s v="Şirniyyat"/>
    <s v="Namiq Ramazanov"/>
    <n v="7.5"/>
    <n v="3.75"/>
  </r>
  <r>
    <x v="665"/>
    <n v="7"/>
    <s v="Sumqayıt"/>
    <s v="Şərq"/>
    <s v="Badambura"/>
    <n v="1.5"/>
    <n v="0.75"/>
    <s v="Şirniyyat"/>
    <s v="Namiq Ramazanov"/>
    <n v="10.5"/>
    <n v="5.25"/>
  </r>
  <r>
    <x v="666"/>
    <n v="8"/>
    <s v="Xırdalan"/>
    <s v="Şərq"/>
    <s v="Qəhvə"/>
    <n v="2.4"/>
    <n v="1.6800000000000002"/>
    <s v="İçkilər"/>
    <s v="Namiq Ramazanov"/>
    <n v="19.2"/>
    <n v="5.759999999999998"/>
  </r>
  <r>
    <x v="667"/>
    <n v="9"/>
    <s v="Xırdalan"/>
    <s v="Şərq"/>
    <s v="Sendviç"/>
    <n v="3.3"/>
    <n v="2.6399999999999997"/>
    <s v="Yemək"/>
    <s v="Namiq Ramazanov"/>
    <n v="29.7"/>
    <n v="5.9400000000000013"/>
  </r>
  <r>
    <x v="668"/>
    <n v="8"/>
    <s v="Bakı"/>
    <s v="Şərq"/>
    <s v="Vafli"/>
    <n v="0.9"/>
    <n v="0.63"/>
    <s v="Şirniyyat"/>
    <s v="Namiq Ramazanov"/>
    <n v="7.2"/>
    <n v="2.16"/>
  </r>
  <r>
    <x v="669"/>
    <n v="6"/>
    <s v="Qusar"/>
    <s v="Şimal-şərq"/>
    <s v="Burger"/>
    <n v="3.4"/>
    <n v="2.38"/>
    <s v="Yemək"/>
    <s v="Çimnaz Ismayilova"/>
    <n v="20.399999999999999"/>
    <n v="6.1199999999999992"/>
  </r>
  <r>
    <x v="670"/>
    <n v="6"/>
    <s v="Xaçmaz"/>
    <s v="Şimal-şərq"/>
    <s v="Burger"/>
    <n v="3.4"/>
    <n v="2.38"/>
    <s v="Yemək"/>
    <s v="Xəlil Ələkbərov"/>
    <n v="20.399999999999999"/>
    <n v="6.1199999999999992"/>
  </r>
  <r>
    <x v="671"/>
    <n v="7"/>
    <s v="Naxçıvan"/>
    <s v="Qərb"/>
    <s v="İsti şokolad"/>
    <n v="1.8"/>
    <n v="1.08"/>
    <s v="İçkilər"/>
    <s v="Afaq Babaşlı"/>
    <n v="12.6"/>
    <n v="5.0399999999999991"/>
  </r>
  <r>
    <x v="672"/>
    <n v="9"/>
    <s v="Gəncə"/>
    <s v="Qərb"/>
    <s v="İsti şokolad"/>
    <n v="1.8"/>
    <n v="1.08"/>
    <s v="İçkilər"/>
    <s v="Afaq Babaşlı"/>
    <n v="16.2"/>
    <n v="6.4799999999999986"/>
  </r>
  <r>
    <x v="673"/>
    <n v="6"/>
    <s v="Masallı"/>
    <s v="Cənub"/>
    <s v="Sendviç"/>
    <n v="3.3"/>
    <n v="2.6399999999999997"/>
    <s v="Yemək"/>
    <s v="Rüfət Əzizov"/>
    <n v="19.799999999999997"/>
    <n v="3.9599999999999991"/>
  </r>
  <r>
    <x v="674"/>
    <n v="9"/>
    <s v="Masallı"/>
    <s v="Cənub"/>
    <s v="Sendviç"/>
    <n v="3.3"/>
    <n v="2.6399999999999997"/>
    <s v="Yemək"/>
    <s v="Aytən Mustafayeva"/>
    <n v="29.7"/>
    <n v="5.9400000000000013"/>
  </r>
  <r>
    <x v="675"/>
    <n v="6"/>
    <s v="Xaçmaz"/>
    <s v="Şimal-şərq"/>
    <s v="Badambura"/>
    <n v="1.5"/>
    <n v="0.75"/>
    <s v="Şirniyyat"/>
    <s v="Çimnaz Ismayilova"/>
    <n v="9"/>
    <n v="4.5"/>
  </r>
  <r>
    <x v="676"/>
    <n v="9"/>
    <s v="Qusar"/>
    <s v="Şimal-şərq"/>
    <s v="Badambura"/>
    <n v="1.5"/>
    <n v="0.75"/>
    <s v="Şirniyyat"/>
    <s v="Xəlil Ələkbərov"/>
    <n v="13.5"/>
    <n v="6.75"/>
  </r>
  <r>
    <x v="677"/>
    <n v="7"/>
    <s v="Ucar"/>
    <s v="Aran"/>
    <s v="Şərab"/>
    <n v="6.6"/>
    <n v="5.2799999999999994"/>
    <s v="İçkilər"/>
    <s v="Aydın Ələkbərov"/>
    <n v="46.199999999999996"/>
    <n v="9.240000000000002"/>
  </r>
  <r>
    <x v="678"/>
    <n v="5"/>
    <s v="Gəncə"/>
    <s v="Qərb"/>
    <s v="Qəhvə"/>
    <n v="2.4"/>
    <n v="1.6800000000000002"/>
    <s v="İçkilər"/>
    <s v="Nəsrutdin Nəbiyeva"/>
    <n v="12"/>
    <n v="3.5999999999999996"/>
  </r>
  <r>
    <x v="679"/>
    <n v="5"/>
    <s v="Lənkəran"/>
    <s v="Cənub"/>
    <s v="Çay"/>
    <n v="1.5"/>
    <n v="0.9"/>
    <s v="İçkilər"/>
    <s v="Qabil Həsənli"/>
    <n v="7.5"/>
    <n v="3"/>
  </r>
  <r>
    <x v="680"/>
    <n v="8"/>
    <s v="Lənkəran"/>
    <s v="Cənub"/>
    <s v="Çay"/>
    <n v="1.5"/>
    <n v="0.9"/>
    <s v="İçkilər"/>
    <s v="Qabil Həsənli"/>
    <n v="12"/>
    <n v="4.8"/>
  </r>
  <r>
    <x v="681"/>
    <n v="8"/>
    <s v="Lənkəran"/>
    <s v="Cənub"/>
    <s v="Lahmacun"/>
    <n v="2.5"/>
    <n v="1.25"/>
    <s v="Yemək"/>
    <s v="Qabil Həsənli"/>
    <n v="20"/>
    <n v="10"/>
  </r>
  <r>
    <x v="682"/>
    <n v="8"/>
    <s v="Lənkəran"/>
    <s v="Cənub"/>
    <s v="Şərab"/>
    <n v="6.6"/>
    <n v="5.2799999999999994"/>
    <s v="İçkilər"/>
    <s v="Rüfət Əzizov"/>
    <n v="52.8"/>
    <n v="10.560000000000002"/>
  </r>
  <r>
    <x v="683"/>
    <n v="8"/>
    <s v="Lənkəran"/>
    <s v="Cənub"/>
    <s v="Su"/>
    <n v="1"/>
    <n v="0.6"/>
    <s v="İçkilər"/>
    <s v="Rüfət Əzizov"/>
    <n v="8"/>
    <n v="3.2"/>
  </r>
  <r>
    <x v="684"/>
    <n v="7"/>
    <s v="Lənkəran"/>
    <s v="Cənub"/>
    <s v="Sendviç"/>
    <n v="3.3"/>
    <n v="2.6399999999999997"/>
    <s v="Yemək"/>
    <s v="Rüfət Əzizov"/>
    <n v="23.099999999999998"/>
    <n v="4.620000000000001"/>
  </r>
  <r>
    <x v="685"/>
    <n v="10"/>
    <s v="Abşeron"/>
    <s v="Şərq"/>
    <s v="Şərab"/>
    <n v="6.6"/>
    <n v="5.2799999999999994"/>
    <s v="İçkilər"/>
    <s v="Namiq Ramazanov"/>
    <n v="66"/>
    <n v="13.200000000000003"/>
  </r>
  <r>
    <x v="686"/>
    <n v="8"/>
    <s v="Bakı"/>
    <s v="Şərq"/>
    <s v="Vafli"/>
    <n v="0.9"/>
    <n v="0.63"/>
    <s v="Şirniyyat"/>
    <s v="Namiq Ramazanov"/>
    <n v="7.2"/>
    <n v="2.16"/>
  </r>
  <r>
    <x v="687"/>
    <n v="10"/>
    <s v="Bakı"/>
    <s v="Şərq"/>
    <s v="Şorba Mərci"/>
    <n v="2"/>
    <n v="1.6"/>
    <s v="Yemək"/>
    <s v="Namiq Ramazanov"/>
    <n v="20"/>
    <n v="4"/>
  </r>
  <r>
    <x v="688"/>
    <n v="7"/>
    <s v="Bakı"/>
    <s v="Şərq"/>
    <s v="Pide"/>
    <n v="2.5"/>
    <n v="1.25"/>
    <s v="Yemək"/>
    <s v="Namiq Ramazanov"/>
    <n v="17.5"/>
    <n v="8.75"/>
  </r>
  <r>
    <x v="689"/>
    <n v="8"/>
    <s v="Qusar"/>
    <s v="Şimal-şərq"/>
    <s v="Şərab"/>
    <n v="6.6"/>
    <n v="5.2799999999999994"/>
    <s v="İçkilər"/>
    <s v="Mətanət Zöhrabova"/>
    <n v="52.8"/>
    <n v="10.560000000000002"/>
  </r>
  <r>
    <x v="690"/>
    <n v="8"/>
    <s v="Tovuz"/>
    <s v="Qərb"/>
    <s v="Portağal şirəsi"/>
    <n v="1.2"/>
    <n v="0.72"/>
    <s v="İçkilər"/>
    <s v="Aydın Əliyev"/>
    <n v="9.6"/>
    <n v="3.84"/>
  </r>
  <r>
    <x v="691"/>
    <n v="5"/>
    <s v="Kürdəmir"/>
    <s v="Aran"/>
    <s v="Qəhvə"/>
    <n v="2.4"/>
    <n v="1.6800000000000002"/>
    <s v="İçkilər"/>
    <s v="Nizami Niftəliyev"/>
    <n v="12"/>
    <n v="3.5999999999999996"/>
  </r>
  <r>
    <x v="692"/>
    <n v="6"/>
    <s v="Şəmkir"/>
    <s v="Qərb"/>
    <s v="Qəhvə"/>
    <n v="2.4"/>
    <n v="1.6800000000000002"/>
    <s v="İçkilər"/>
    <s v="Natiq Əhədzadə"/>
    <n v="14.399999999999999"/>
    <n v="4.3199999999999967"/>
  </r>
  <r>
    <x v="693"/>
    <n v="9"/>
    <s v="Qusar"/>
    <s v="Şimal-şərq"/>
    <s v="Sendviç"/>
    <n v="3.3"/>
    <n v="2.6399999999999997"/>
    <s v="Yemək"/>
    <s v="Mətanət Zöhrabova"/>
    <n v="29.7"/>
    <n v="5.9400000000000013"/>
  </r>
  <r>
    <x v="694"/>
    <n v="8"/>
    <s v="Ucar"/>
    <s v="Aran"/>
    <s v="Qutab"/>
    <n v="2.8"/>
    <n v="1.6799999999999997"/>
    <s v="Yemək"/>
    <s v="Ramin Allahverdiyev"/>
    <n v="22.4"/>
    <n v="8.9600000000000009"/>
  </r>
  <r>
    <x v="695"/>
    <n v="10"/>
    <s v="Kürdəmir"/>
    <s v="Aran"/>
    <s v="Paxlava"/>
    <n v="1.4"/>
    <n v="0.97999999999999987"/>
    <s v="Şirniyyat"/>
    <s v="Qoşqar Əliyev"/>
    <n v="14"/>
    <n v="4.2000000000000011"/>
  </r>
  <r>
    <x v="696"/>
    <n v="5"/>
    <s v="Naxçıvan"/>
    <s v="Qərb"/>
    <s v="Lahmacun"/>
    <n v="2.5"/>
    <n v="1.25"/>
    <s v="Yemək"/>
    <s v="Nəsrutdin Nəbiyeva"/>
    <n v="12.5"/>
    <n v="6.25"/>
  </r>
  <r>
    <x v="697"/>
    <n v="10"/>
    <s v="Yardımlı"/>
    <s v="Cənub"/>
    <s v="Su"/>
    <n v="1"/>
    <n v="0.6"/>
    <s v="İçkilər"/>
    <s v="Leyla Cəfərova"/>
    <n v="10"/>
    <n v="4"/>
  </r>
  <r>
    <x v="698"/>
    <n v="8"/>
    <s v="Sumqayıt"/>
    <s v="Şərq"/>
    <s v="Pivə"/>
    <n v="3.9"/>
    <n v="1.95"/>
    <s v="İçkilər"/>
    <s v="Namiq Ramazanov"/>
    <n v="31.2"/>
    <n v="15.6"/>
  </r>
  <r>
    <x v="699"/>
    <n v="9"/>
    <s v="Xırdalan"/>
    <s v="Şərq"/>
    <s v="Burger"/>
    <n v="3.4"/>
    <n v="2.38"/>
    <s v="Yemək"/>
    <s v="Namiq Ramazanov"/>
    <n v="30.599999999999998"/>
    <n v="9.18"/>
  </r>
  <r>
    <x v="700"/>
    <n v="6"/>
    <s v="Xırdalan"/>
    <s v="Şərq"/>
    <s v="Paxlava"/>
    <n v="1.4"/>
    <n v="0.97999999999999987"/>
    <s v="Şirniyyat"/>
    <s v="Namiq Ramazanov"/>
    <n v="8.3999999999999986"/>
    <n v="2.5199999999999996"/>
  </r>
  <r>
    <x v="701"/>
    <n v="8"/>
    <s v="Lənkəran"/>
    <s v="Cənub"/>
    <s v="Şərab"/>
    <n v="6.6"/>
    <n v="5.2799999999999994"/>
    <s v="İçkilər"/>
    <s v="Fəridə Tağıyeva"/>
    <n v="52.8"/>
    <n v="10.560000000000002"/>
  </r>
  <r>
    <x v="702"/>
    <n v="10"/>
    <s v="Xaçmaz"/>
    <s v="Şimal-şərq"/>
    <s v="Qutab"/>
    <n v="2.8"/>
    <n v="1.6799999999999997"/>
    <s v="Yemək"/>
    <s v="Mətanət Zöhrabova"/>
    <n v="28"/>
    <n v="11.200000000000003"/>
  </r>
  <r>
    <x v="703"/>
    <n v="9"/>
    <s v="Zaqatala"/>
    <s v="Şimal"/>
    <s v="Lahmacun"/>
    <n v="2.5"/>
    <n v="1.25"/>
    <s v="Yemək"/>
    <s v="Rəşad Seyfullayev"/>
    <n v="22.5"/>
    <n v="11.25"/>
  </r>
  <r>
    <x v="704"/>
    <n v="7"/>
    <s v="Kürdəmir"/>
    <s v="Aran"/>
    <s v="Su"/>
    <n v="1"/>
    <n v="0.6"/>
    <s v="İçkilər"/>
    <s v="Rəşad Seyfullayev"/>
    <n v="7"/>
    <n v="2.8"/>
  </r>
  <r>
    <x v="705"/>
    <n v="5"/>
    <s v="Zaqatala"/>
    <s v="Şimal"/>
    <s v="Çay"/>
    <n v="1.5"/>
    <n v="0.9"/>
    <s v="İçkilər"/>
    <s v="Ramin Allahverdiyev"/>
    <n v="7.5"/>
    <n v="3"/>
  </r>
  <r>
    <x v="706"/>
    <n v="8"/>
    <s v="Qax"/>
    <s v="Şimal"/>
    <s v="Qəhvə"/>
    <n v="2.4"/>
    <n v="1.6800000000000002"/>
    <s v="İçkilər"/>
    <s v="Nizami Niftəliyev"/>
    <n v="19.2"/>
    <n v="5.759999999999998"/>
  </r>
  <r>
    <x v="707"/>
    <n v="9"/>
    <s v="Balakən"/>
    <s v="Şimal"/>
    <s v="Şorba Göbələk"/>
    <n v="3.2"/>
    <n v="1.6"/>
    <s v="Yemək"/>
    <s v="Qəzənfər Məşədiyev"/>
    <n v="28.8"/>
    <n v="14.4"/>
  </r>
  <r>
    <x v="708"/>
    <n v="8"/>
    <s v="Qax"/>
    <s v="Şimal"/>
    <s v="Şorba Mərci"/>
    <n v="2"/>
    <n v="1.6"/>
    <s v="Yemək"/>
    <s v="Minəxanım Mustafayeva"/>
    <n v="16"/>
    <n v="3.1999999999999993"/>
  </r>
  <r>
    <x v="709"/>
    <n v="9"/>
    <s v="Lənkəran"/>
    <s v="Cənub"/>
    <s v="Badambura"/>
    <n v="1.5"/>
    <n v="0.75"/>
    <s v="Şirniyyat"/>
    <s v="Fəridə Tağıyeva"/>
    <n v="13.5"/>
    <n v="6.75"/>
  </r>
  <r>
    <x v="710"/>
    <n v="6"/>
    <s v="Yevlax"/>
    <s v="Aran"/>
    <s v="Badambura"/>
    <n v="1.5"/>
    <n v="0.75"/>
    <s v="Şirniyyat"/>
    <s v="Fəridə Əhmədova"/>
    <n v="9"/>
    <n v="4.5"/>
  </r>
  <r>
    <x v="711"/>
    <n v="9"/>
    <s v="Lənkəran"/>
    <s v="Cənub"/>
    <s v="Pivə"/>
    <n v="3.9"/>
    <n v="1.95"/>
    <s v="İçkilər"/>
    <s v="Aytən Mustafayeva"/>
    <n v="35.1"/>
    <n v="17.55"/>
  </r>
  <r>
    <x v="712"/>
    <n v="7"/>
    <s v="Tovuz"/>
    <s v="Qərb"/>
    <s v="Pide"/>
    <n v="2.5"/>
    <n v="1.25"/>
    <s v="Yemək"/>
    <s v="Afaq Babaşlı"/>
    <n v="17.5"/>
    <n v="8.75"/>
  </r>
  <r>
    <x v="713"/>
    <n v="7"/>
    <s v="Qusar"/>
    <s v="Şimal-şərq"/>
    <s v="Şorba Mərci"/>
    <n v="2"/>
    <n v="1.6"/>
    <s v="Yemək"/>
    <s v="Çimnaz Ismayilova"/>
    <n v="14"/>
    <n v="2.7999999999999989"/>
  </r>
  <r>
    <x v="714"/>
    <n v="8"/>
    <s v="Lənkəran"/>
    <s v="Cənub"/>
    <s v="Qutab"/>
    <n v="2.8"/>
    <n v="1.6799999999999997"/>
    <s v="Yemək"/>
    <s v="Aytən Mustafayeva"/>
    <n v="22.4"/>
    <n v="8.9600000000000009"/>
  </r>
  <r>
    <x v="715"/>
    <n v="7"/>
    <s v="Yardımlı"/>
    <s v="Cənub"/>
    <s v="Qutab"/>
    <n v="2.8"/>
    <n v="1.6799999999999997"/>
    <s v="Yemək"/>
    <s v="Rüfət Əzizov"/>
    <n v="19.599999999999998"/>
    <n v="7.84"/>
  </r>
  <r>
    <x v="716"/>
    <n v="9"/>
    <s v="Bakı"/>
    <s v="Şərq"/>
    <s v="Qutab"/>
    <n v="2.8"/>
    <n v="1.6799999999999997"/>
    <s v="Yemək"/>
    <s v="Namiq Ramazanov"/>
    <n v="25.2"/>
    <n v="10.080000000000002"/>
  </r>
  <r>
    <x v="717"/>
    <n v="5"/>
    <s v="Bakı"/>
    <s v="Şərq"/>
    <s v="Burger"/>
    <n v="3.4"/>
    <n v="2.38"/>
    <s v="Yemək"/>
    <s v="Nazim Quliyev"/>
    <n v="17"/>
    <n v="5.1000000000000014"/>
  </r>
  <r>
    <x v="718"/>
    <n v="9"/>
    <s v="Bakı"/>
    <s v="Şərq"/>
    <s v="Burger"/>
    <n v="3.4"/>
    <n v="2.38"/>
    <s v="Yemək"/>
    <s v="Nazim Quliyev"/>
    <n v="30.599999999999998"/>
    <n v="9.18"/>
  </r>
  <r>
    <x v="719"/>
    <n v="8"/>
    <s v="Lənkəran"/>
    <s v="Cənub"/>
    <s v="Pivə"/>
    <n v="3.9"/>
    <n v="1.95"/>
    <s v="İçkilər"/>
    <s v="Rüfət Əzizov"/>
    <n v="31.2"/>
    <n v="15.6"/>
  </r>
  <r>
    <x v="720"/>
    <n v="10"/>
    <s v="Yevlax"/>
    <s v="Aran"/>
    <s v="Şorba Mərci"/>
    <n v="2"/>
    <n v="1.6"/>
    <s v="Yemək"/>
    <s v="Qəzənfər Məşədiyev"/>
    <n v="20"/>
    <n v="4"/>
  </r>
  <r>
    <x v="721"/>
    <n v="10"/>
    <s v="Tovuz"/>
    <s v="Qərb"/>
    <s v="Qəhvə"/>
    <n v="2.4"/>
    <n v="1.6800000000000002"/>
    <s v="İçkilər"/>
    <s v="Natiq Əhədzadə"/>
    <n v="24"/>
    <n v="7.1999999999999993"/>
  </r>
  <r>
    <x v="722"/>
    <n v="7"/>
    <s v="Zaqatala"/>
    <s v="Şimal"/>
    <s v="Sendviç"/>
    <n v="3.3"/>
    <n v="2.6399999999999997"/>
    <s v="Yemək"/>
    <s v="Fəridə Əhmədova"/>
    <n v="23.099999999999998"/>
    <n v="4.620000000000001"/>
  </r>
  <r>
    <x v="723"/>
    <n v="10"/>
    <s v="Şəmkir"/>
    <s v="Qərb"/>
    <s v="Çay"/>
    <n v="1.5"/>
    <n v="0.9"/>
    <s v="İçkilər"/>
    <s v="Afaq Babaşlı"/>
    <n v="15"/>
    <n v="6"/>
  </r>
  <r>
    <x v="724"/>
    <n v="8"/>
    <s v="Tovuz"/>
    <s v="Qərb"/>
    <s v="Şorba Göbələk"/>
    <n v="3.2"/>
    <n v="1.6"/>
    <s v="Yemək"/>
    <s v="Afaq Babaşlı"/>
    <n v="25.6"/>
    <n v="12.8"/>
  </r>
  <r>
    <x v="725"/>
    <n v="9"/>
    <s v="Lənkəran"/>
    <s v="Cənub"/>
    <s v="Qəhvə"/>
    <n v="2.4"/>
    <n v="1.6800000000000002"/>
    <s v="İçkilər"/>
    <s v="Aytən Mustafayeva"/>
    <n v="21.599999999999998"/>
    <n v="6.4799999999999969"/>
  </r>
  <r>
    <x v="726"/>
    <n v="9"/>
    <s v="Yevlax"/>
    <s v="Aran"/>
    <s v="Su"/>
    <n v="1"/>
    <n v="0.6"/>
    <s v="İçkilər"/>
    <s v="Fəridə Əhmədova"/>
    <n v="9"/>
    <n v="3.6000000000000005"/>
  </r>
  <r>
    <x v="727"/>
    <n v="6"/>
    <s v="Qax"/>
    <s v="Şimal"/>
    <s v="Şorba Mərci"/>
    <n v="2"/>
    <n v="1.6"/>
    <s v="Yemək"/>
    <s v="Nizami Niftəliyev"/>
    <n v="12"/>
    <n v="2.3999999999999986"/>
  </r>
  <r>
    <x v="728"/>
    <n v="8"/>
    <s v="Tovuz"/>
    <s v="Qərb"/>
    <s v="Portağal şirəsi"/>
    <n v="1.2"/>
    <n v="0.72"/>
    <s v="İçkilər"/>
    <s v="Afaq Babaşlı"/>
    <n v="9.6"/>
    <n v="3.84"/>
  </r>
  <r>
    <x v="729"/>
    <n v="10"/>
    <s v="Yardımlı"/>
    <s v="Cənub"/>
    <s v="Qutab"/>
    <n v="2.8"/>
    <n v="1.6799999999999997"/>
    <s v="Yemək"/>
    <s v="Fəridə Tağıyeva"/>
    <n v="28"/>
    <n v="11.200000000000003"/>
  </r>
  <r>
    <x v="730"/>
    <n v="10"/>
    <s v="Quba"/>
    <s v="Şimal-şərq"/>
    <s v="Şəkərbura"/>
    <n v="1.4"/>
    <n v="0.97999999999999987"/>
    <s v="Şirniyyat"/>
    <s v="Ramiz Bayramov"/>
    <n v="14"/>
    <n v="4.2000000000000011"/>
  </r>
  <r>
    <x v="731"/>
    <n v="8"/>
    <s v="Zaqatala"/>
    <s v="Şimal"/>
    <s v="Badambura"/>
    <n v="1.5"/>
    <n v="0.75"/>
    <s v="Şirniyyat"/>
    <s v="Fəridə Əhmədova"/>
    <n v="12"/>
    <n v="6"/>
  </r>
  <r>
    <x v="732"/>
    <n v="10"/>
    <s v="Lənkəran"/>
    <s v="Cənub"/>
    <s v="Şərab"/>
    <n v="6.6"/>
    <n v="5.2799999999999994"/>
    <s v="İçkilər"/>
    <s v="Fəridə Tağıyeva"/>
    <n v="66"/>
    <n v="13.200000000000003"/>
  </r>
  <r>
    <x v="733"/>
    <n v="8"/>
    <s v="Lənkəran"/>
    <s v="Cənub"/>
    <s v="Pivə"/>
    <n v="3.9"/>
    <n v="1.95"/>
    <s v="İçkilər"/>
    <s v="Rüfət Əzizov"/>
    <n v="31.2"/>
    <n v="15.6"/>
  </r>
  <r>
    <x v="734"/>
    <n v="5"/>
    <s v="Gəncə"/>
    <s v="Qərb"/>
    <s v="Sendviç"/>
    <n v="3.3"/>
    <n v="2.6399999999999997"/>
    <s v="Yemək"/>
    <s v="Adilə Babayeva"/>
    <n v="16.5"/>
    <n v="3.3000000000000007"/>
  </r>
  <r>
    <x v="735"/>
    <n v="5"/>
    <s v="Xaçmaz"/>
    <s v="Şimal-şərq"/>
    <s v="Lokum"/>
    <n v="2.2000000000000002"/>
    <n v="1.5400000000000003"/>
    <s v="Şirniyyat"/>
    <s v="Çimnaz Ismayilova"/>
    <n v="11"/>
    <n v="3.2999999999999989"/>
  </r>
  <r>
    <x v="736"/>
    <n v="6"/>
    <s v="Quba"/>
    <s v="Şimal-şərq"/>
    <s v="Burger"/>
    <n v="3.4"/>
    <n v="2.38"/>
    <s v="Yemək"/>
    <s v="Ramiz Bayramov"/>
    <n v="20.399999999999999"/>
    <n v="6.1199999999999992"/>
  </r>
  <r>
    <x v="737"/>
    <n v="8"/>
    <s v="Ağstafa"/>
    <s v="Qərb"/>
    <s v="İsti şokolad"/>
    <n v="1.8"/>
    <n v="1.08"/>
    <s v="İçkilər"/>
    <s v="Afaq Babaşlı"/>
    <n v="14.4"/>
    <n v="5.76"/>
  </r>
  <r>
    <x v="738"/>
    <n v="9"/>
    <s v="Ağstafa"/>
    <s v="Qərb"/>
    <s v="Sendviç"/>
    <n v="3.3"/>
    <n v="2.6399999999999997"/>
    <s v="Yemək"/>
    <s v="Aydın Əliyev"/>
    <n v="29.7"/>
    <n v="5.9400000000000013"/>
  </r>
  <r>
    <x v="739"/>
    <n v="10"/>
    <s v="Qusar"/>
    <s v="Şimal-şərq"/>
    <s v="Badambura"/>
    <n v="1.5"/>
    <n v="0.75"/>
    <s v="Şirniyyat"/>
    <s v="Xəlil Ələkbərov"/>
    <n v="15"/>
    <n v="7.5"/>
  </r>
  <r>
    <x v="740"/>
    <n v="5"/>
    <s v="Xaçmaz"/>
    <s v="Şimal-şərq"/>
    <s v="Çay"/>
    <n v="1.5"/>
    <n v="0.9"/>
    <s v="İçkilər"/>
    <s v="Nadir Şəmsiyev"/>
    <n v="7.5"/>
    <n v="3"/>
  </r>
  <r>
    <x v="741"/>
    <n v="6"/>
    <s v="Masallı"/>
    <s v="Cənub"/>
    <s v="Çay"/>
    <n v="1.5"/>
    <n v="0.9"/>
    <s v="İçkilər"/>
    <s v="Aytən Mustafayeva"/>
    <n v="9"/>
    <n v="3.5999999999999996"/>
  </r>
  <r>
    <x v="742"/>
    <n v="8"/>
    <s v="Ucar"/>
    <s v="Aran"/>
    <s v="Paxlava"/>
    <n v="1.4"/>
    <n v="0.97999999999999987"/>
    <s v="Şirniyyat"/>
    <s v="Qoşqar Əliyev"/>
    <n v="11.2"/>
    <n v="3.3600000000000003"/>
  </r>
  <r>
    <x v="743"/>
    <n v="9"/>
    <s v="Zaqatala"/>
    <s v="Şimal"/>
    <s v="Şorba Göbələk"/>
    <n v="3.2"/>
    <n v="1.6"/>
    <s v="Yemək"/>
    <s v="Fəridə Əhmədova"/>
    <n v="28.8"/>
    <n v="14.4"/>
  </r>
  <r>
    <x v="744"/>
    <n v="7"/>
    <s v="Ağstafa"/>
    <s v="Qərb"/>
    <s v="Qəhvə"/>
    <n v="2.4"/>
    <n v="1.6800000000000002"/>
    <s v="İçkilər"/>
    <s v="Afaq Babaşlı"/>
    <n v="16.8"/>
    <n v="5.0399999999999991"/>
  </r>
  <r>
    <x v="745"/>
    <n v="8"/>
    <s v="Lənkəran"/>
    <s v="Cənub"/>
    <s v="İsti şokolad"/>
    <n v="1.8"/>
    <n v="1.08"/>
    <s v="İçkilər"/>
    <s v="Qabil Həsənli"/>
    <n v="14.4"/>
    <n v="5.76"/>
  </r>
  <r>
    <x v="746"/>
    <n v="6"/>
    <s v="Lənkəran"/>
    <s v="Cənub"/>
    <s v="Lokum"/>
    <n v="2.2000000000000002"/>
    <n v="1.5400000000000003"/>
    <s v="Şirniyyat"/>
    <s v="Rüfət Əzizov"/>
    <n v="13.200000000000001"/>
    <n v="3.9599999999999991"/>
  </r>
  <r>
    <x v="747"/>
    <n v="6"/>
    <s v="Lənkəran"/>
    <s v="Cənub"/>
    <s v="Pide"/>
    <n v="2.5"/>
    <n v="1.25"/>
    <s v="Yemək"/>
    <s v="Rüfət Əzizov"/>
    <n v="15"/>
    <n v="7.5"/>
  </r>
  <r>
    <x v="748"/>
    <n v="10"/>
    <s v="Lənkəran"/>
    <s v="Cənub"/>
    <s v="Çay"/>
    <n v="1.5"/>
    <n v="0.9"/>
    <s v="İçkilər"/>
    <s v="Rüfət Əzizov"/>
    <n v="15"/>
    <n v="6"/>
  </r>
  <r>
    <x v="749"/>
    <n v="8"/>
    <s v="Lənkəran"/>
    <s v="Cənub"/>
    <s v="Şərab"/>
    <n v="6.6"/>
    <n v="5.2799999999999994"/>
    <s v="İçkilər"/>
    <s v="Rüfət Əzizov"/>
    <n v="52.8"/>
    <n v="10.560000000000002"/>
  </r>
  <r>
    <x v="750"/>
    <n v="7"/>
    <s v="Lənkəran"/>
    <s v="Cənub"/>
    <s v="Lokum"/>
    <n v="2.2000000000000002"/>
    <n v="1.5400000000000003"/>
    <s v="Şirniyyat"/>
    <s v="Rüfət Əzizov"/>
    <n v="15.400000000000002"/>
    <n v="4.620000000000001"/>
  </r>
  <r>
    <x v="751"/>
    <n v="5"/>
    <s v="Lənkəran"/>
    <s v="Cənub"/>
    <s v="Vafli"/>
    <n v="0.9"/>
    <n v="0.63"/>
    <s v="Şirniyyat"/>
    <s v="Rüfət Əzizov"/>
    <n v="4.5"/>
    <n v="1.35"/>
  </r>
  <r>
    <x v="752"/>
    <n v="9"/>
    <s v="Lənkəran"/>
    <s v="Cənub"/>
    <s v="Şəkərbura"/>
    <n v="1.4"/>
    <n v="0.97999999999999987"/>
    <s v="Şirniyyat"/>
    <s v="Rüfət Əzizov"/>
    <n v="12.6"/>
    <n v="3.7800000000000011"/>
  </r>
  <r>
    <x v="753"/>
    <n v="6"/>
    <s v="Zaqatala"/>
    <s v="Şimal"/>
    <s v="Qutab"/>
    <n v="2.8"/>
    <n v="1.6799999999999997"/>
    <s v="Yemək"/>
    <s v="Fəridə Əhmədova"/>
    <n v="16.799999999999997"/>
    <n v="6.7199999999999989"/>
  </r>
  <r>
    <x v="754"/>
    <n v="10"/>
    <s v="Lənkəran"/>
    <s v="Cənub"/>
    <s v="Qutab"/>
    <n v="2.8"/>
    <n v="1.6799999999999997"/>
    <s v="Yemək"/>
    <s v="Leyla Cəfərova"/>
    <n v="28"/>
    <n v="11.200000000000003"/>
  </r>
  <r>
    <x v="755"/>
    <n v="10"/>
    <s v="Bakı"/>
    <s v="Şərq"/>
    <s v="Lokum"/>
    <n v="2.2000000000000002"/>
    <n v="1.5400000000000003"/>
    <s v="Şirniyyat"/>
    <s v="Namiq Ramazanov"/>
    <n v="22"/>
    <n v="6.5999999999999979"/>
  </r>
  <r>
    <x v="756"/>
    <n v="7"/>
    <s v="Bakı"/>
    <s v="Şərq"/>
    <s v="Lokum"/>
    <n v="2.2000000000000002"/>
    <n v="1.5400000000000003"/>
    <s v="Şirniyyat"/>
    <s v="Namiq Ramazanov"/>
    <n v="15.400000000000002"/>
    <n v="4.620000000000001"/>
  </r>
  <r>
    <x v="757"/>
    <n v="9"/>
    <s v="Bakı"/>
    <s v="Şərq"/>
    <s v="Vafli"/>
    <n v="0.9"/>
    <n v="0.63"/>
    <s v="Şirniyyat"/>
    <s v="Namiq Ramazanov"/>
    <n v="8.1"/>
    <n v="2.4299999999999997"/>
  </r>
  <r>
    <x v="758"/>
    <n v="5"/>
    <s v="Bakı"/>
    <s v="Şərq"/>
    <s v="Vafli"/>
    <n v="0.9"/>
    <n v="0.63"/>
    <s v="Şirniyyat"/>
    <s v="Namiq Ramazanov"/>
    <n v="4.5"/>
    <n v="1.35"/>
  </r>
  <r>
    <x v="759"/>
    <n v="6"/>
    <s v="Bakı"/>
    <s v="Şərq"/>
    <s v="Vafli"/>
    <n v="0.9"/>
    <n v="0.63"/>
    <s v="Şirniyyat"/>
    <s v="Namiq Ramazanov"/>
    <n v="5.4"/>
    <n v="1.62"/>
  </r>
  <r>
    <x v="760"/>
    <n v="10"/>
    <s v="Bakı"/>
    <s v="Şərq"/>
    <s v="Vafli"/>
    <n v="0.9"/>
    <n v="0.63"/>
    <s v="Şirniyyat"/>
    <s v="Namiq Ramazanov"/>
    <n v="9"/>
    <n v="2.7"/>
  </r>
  <r>
    <x v="761"/>
    <n v="7"/>
    <s v="Bakı"/>
    <s v="Şərq"/>
    <s v="Qəhvə"/>
    <n v="2.4"/>
    <n v="1.6800000000000002"/>
    <s v="İçkilər"/>
    <s v="Namiq Ramazanov"/>
    <n v="16.8"/>
    <n v="5.0399999999999991"/>
  </r>
  <r>
    <x v="762"/>
    <n v="7"/>
    <s v="Yardımlı"/>
    <s v="Cənub"/>
    <s v="Şərab"/>
    <n v="6.6"/>
    <n v="5.2799999999999994"/>
    <s v="İçkilər"/>
    <s v="Rüfət Əzizov"/>
    <n v="46.199999999999996"/>
    <n v="9.240000000000002"/>
  </r>
  <r>
    <x v="763"/>
    <n v="10"/>
    <s v="Qusar"/>
    <s v="Şimal-şərq"/>
    <s v="Çay"/>
    <n v="1.5"/>
    <n v="0.9"/>
    <s v="İçkilər"/>
    <s v="Xəlil Ələkbərov"/>
    <n v="15"/>
    <n v="6"/>
  </r>
  <r>
    <x v="764"/>
    <n v="6"/>
    <s v="Xaçmaz"/>
    <s v="Şimal-şərq"/>
    <s v="Qutab"/>
    <n v="2.8"/>
    <n v="1.6799999999999997"/>
    <s v="Yemək"/>
    <s v="Mətanət Zöhrabova"/>
    <n v="16.799999999999997"/>
    <n v="6.7199999999999989"/>
  </r>
  <r>
    <x v="765"/>
    <n v="9"/>
    <s v="Tovuz"/>
    <s v="Qərb"/>
    <s v="Çay"/>
    <n v="1.5"/>
    <n v="0.9"/>
    <s v="İçkilər"/>
    <s v="Aftandil Baxşəliyev"/>
    <n v="13.5"/>
    <n v="5.4"/>
  </r>
  <r>
    <x v="766"/>
    <n v="7"/>
    <s v="Gəncə"/>
    <s v="Qərb"/>
    <s v="Qutab"/>
    <n v="2.8"/>
    <n v="1.6799999999999997"/>
    <s v="Yemək"/>
    <s v="Nəsrutdin Nəbiyeva"/>
    <n v="19.599999999999998"/>
    <n v="7.84"/>
  </r>
  <r>
    <x v="767"/>
    <n v="7"/>
    <s v="Ağstafa"/>
    <s v="Qərb"/>
    <s v="Qəhvə"/>
    <n v="2.4"/>
    <n v="1.6800000000000002"/>
    <s v="İçkilər"/>
    <s v="Novruz Əhmədov"/>
    <n v="16.8"/>
    <n v="5.0399999999999991"/>
  </r>
  <r>
    <x v="768"/>
    <n v="10"/>
    <s v="Quba"/>
    <s v="Şimal-şərq"/>
    <s v="Paxlava"/>
    <n v="1.4"/>
    <n v="0.97999999999999987"/>
    <s v="Şirniyyat"/>
    <s v="Çimnaz Ismayilova"/>
    <n v="14"/>
    <n v="4.2000000000000011"/>
  </r>
  <r>
    <x v="769"/>
    <n v="8"/>
    <s v="Masallı"/>
    <s v="Cənub"/>
    <s v="Kruassan"/>
    <n v="1.7"/>
    <n v="0.85"/>
    <s v="Şirniyyat"/>
    <s v="Qabil Həsənli"/>
    <n v="13.6"/>
    <n v="6.8"/>
  </r>
  <r>
    <x v="770"/>
    <n v="6"/>
    <s v="Qax"/>
    <s v="Şimal"/>
    <s v="Pivə"/>
    <n v="3.9"/>
    <n v="1.95"/>
    <s v="İçkilər"/>
    <s v="Nizami Niftəliyev"/>
    <n v="23.4"/>
    <n v="11.7"/>
  </r>
  <r>
    <x v="771"/>
    <n v="5"/>
    <s v="Gəncə"/>
    <s v="Qərb"/>
    <s v="Pide"/>
    <n v="2.5"/>
    <n v="1.25"/>
    <s v="Yemək"/>
    <s v="Afaq Babaşlı"/>
    <n v="12.5"/>
    <n v="6.25"/>
  </r>
  <r>
    <x v="772"/>
    <n v="10"/>
    <s v="Ağstafa"/>
    <s v="Qərb"/>
    <s v="Çay"/>
    <n v="1.5"/>
    <n v="0.9"/>
    <s v="İçkilər"/>
    <s v="Aydın Əliyev"/>
    <n v="15"/>
    <n v="6"/>
  </r>
  <r>
    <x v="773"/>
    <n v="7"/>
    <s v="Qax"/>
    <s v="Şimal"/>
    <s v="Paxlava"/>
    <n v="1.4"/>
    <n v="0.97999999999999987"/>
    <s v="Şirniyyat"/>
    <s v="Rəşad Seyfullayev"/>
    <n v="9.7999999999999989"/>
    <n v="2.9399999999999995"/>
  </r>
  <r>
    <x v="774"/>
    <n v="8"/>
    <s v="Şəmkir"/>
    <s v="Qərb"/>
    <s v="Su"/>
    <n v="1"/>
    <n v="0.6"/>
    <s v="İçkilər"/>
    <s v="Adilə Babayeva"/>
    <n v="8"/>
    <n v="3.2"/>
  </r>
  <r>
    <x v="775"/>
    <n v="6"/>
    <s v="Tovuz"/>
    <s v="Qərb"/>
    <s v="Su"/>
    <n v="1"/>
    <n v="0.6"/>
    <s v="İçkilər"/>
    <s v="Adilə Babayeva"/>
    <n v="6"/>
    <n v="2.4000000000000004"/>
  </r>
  <r>
    <x v="776"/>
    <n v="20"/>
    <s v="Qax"/>
    <s v="Şimal"/>
    <s v="Lahmacun"/>
    <n v="2.5"/>
    <n v="1.25"/>
    <s v="Yemək"/>
    <s v="Fəridə Əhmədova"/>
    <n v="50"/>
    <n v="25"/>
  </r>
  <r>
    <x v="777"/>
    <n v="19"/>
    <s v="Ağstafa"/>
    <s v="Qərb"/>
    <s v="Lahmacun"/>
    <n v="2.5"/>
    <n v="1.25"/>
    <s v="Yemək"/>
    <s v="Nəsrutdin Nəbiyeva"/>
    <n v="47.5"/>
    <n v="23.75"/>
  </r>
  <r>
    <x v="778"/>
    <n v="12"/>
    <s v="Yardımlı"/>
    <s v="Cənub"/>
    <s v="Su"/>
    <n v="1"/>
    <n v="0.6"/>
    <s v="İçkilər"/>
    <s v="Leyla Cəfərova"/>
    <n v="12"/>
    <n v="4.8000000000000007"/>
  </r>
  <r>
    <x v="779"/>
    <n v="16"/>
    <s v="Yardımlı"/>
    <s v="Cənub"/>
    <s v="Kruassan"/>
    <n v="1.7"/>
    <n v="0.85"/>
    <s v="Şirniyyat"/>
    <s v="Leyla Cəfərova"/>
    <n v="27.2"/>
    <n v="13.6"/>
  </r>
  <r>
    <x v="780"/>
    <n v="17"/>
    <s v="Yardımlı"/>
    <s v="Cənub"/>
    <s v="Lokum"/>
    <n v="2.2000000000000002"/>
    <n v="1.5400000000000003"/>
    <s v="Şirniyyat"/>
    <s v="Qabil Həsənli"/>
    <n v="37.400000000000006"/>
    <n v="11.220000000000002"/>
  </r>
  <r>
    <x v="781"/>
    <n v="16"/>
    <s v="Yardımlı"/>
    <s v="Cənub"/>
    <s v="Su"/>
    <n v="1"/>
    <n v="0.6"/>
    <s v="İçkilər"/>
    <s v="Qabil Həsənli"/>
    <n v="16"/>
    <n v="6.4"/>
  </r>
  <r>
    <x v="782"/>
    <n v="18"/>
    <s v="Lənkəran"/>
    <s v="Cənub"/>
    <s v="Su"/>
    <n v="1"/>
    <n v="0.6"/>
    <s v="İçkilər"/>
    <s v="Leyla Cəfərova"/>
    <n v="18"/>
    <n v="7.2000000000000011"/>
  </r>
  <r>
    <x v="783"/>
    <n v="14"/>
    <s v="Sumqayıt"/>
    <s v="Şərq"/>
    <s v="Vafli"/>
    <n v="0.9"/>
    <n v="0.63"/>
    <s v="Şirniyyat"/>
    <s v="Namiq Ramazanov"/>
    <n v="12.6"/>
    <n v="3.7799999999999994"/>
  </r>
  <r>
    <x v="784"/>
    <n v="12"/>
    <s v="Sumqayıt"/>
    <s v="Şərq"/>
    <s v="Pivə"/>
    <n v="3.9"/>
    <n v="1.95"/>
    <s v="İçkilər"/>
    <s v="Namiq Ramazanov"/>
    <n v="46.8"/>
    <n v="23.4"/>
  </r>
  <r>
    <x v="785"/>
    <n v="20"/>
    <s v="Sumqayıt"/>
    <s v="Şərq"/>
    <s v="Pivə"/>
    <n v="3.9"/>
    <n v="1.95"/>
    <s v="İçkilər"/>
    <s v="Namiq Ramazanov"/>
    <n v="78"/>
    <n v="39"/>
  </r>
  <r>
    <x v="786"/>
    <n v="20"/>
    <s v="Sumqayıt"/>
    <s v="Şərq"/>
    <s v="Su"/>
    <n v="1"/>
    <n v="0.6"/>
    <s v="İçkilər"/>
    <s v="Namiq Ramazanov"/>
    <n v="20"/>
    <n v="8"/>
  </r>
  <r>
    <x v="787"/>
    <n v="19"/>
    <s v="Sumqayıt"/>
    <s v="Şərq"/>
    <s v="Su"/>
    <n v="1"/>
    <n v="0.6"/>
    <s v="İçkilər"/>
    <s v="Namiq Ramazanov"/>
    <n v="19"/>
    <n v="7.6"/>
  </r>
  <r>
    <x v="788"/>
    <n v="14"/>
    <s v="Xırdalan"/>
    <s v="Şərq"/>
    <s v="Paxlava"/>
    <n v="1.4"/>
    <n v="0.97999999999999987"/>
    <s v="Şirniyyat"/>
    <s v="Namiq Ramazanov"/>
    <n v="19.599999999999998"/>
    <n v="5.879999999999999"/>
  </r>
  <r>
    <x v="789"/>
    <n v="13"/>
    <s v="Bakı"/>
    <s v="Şərq"/>
    <s v="Vafli"/>
    <n v="0.9"/>
    <n v="0.63"/>
    <s v="Şirniyyat"/>
    <s v="Aliyə Ismayilova"/>
    <n v="11.700000000000001"/>
    <n v="3.5100000000000016"/>
  </r>
  <r>
    <x v="790"/>
    <n v="11"/>
    <s v="Bakı"/>
    <s v="Şərq"/>
    <s v="Vafli"/>
    <n v="0.9"/>
    <n v="0.63"/>
    <s v="Şirniyyat"/>
    <s v="Aliyə Ismayilova"/>
    <n v="9.9"/>
    <n v="2.9700000000000006"/>
  </r>
  <r>
    <x v="791"/>
    <n v="10"/>
    <s v="Bakı"/>
    <s v="Şərq"/>
    <s v="Qəhvə"/>
    <n v="2.4"/>
    <n v="1.6800000000000002"/>
    <s v="İçkilər"/>
    <s v="Ruslan Əmrahov"/>
    <n v="24"/>
    <n v="7.1999999999999993"/>
  </r>
  <r>
    <x v="792"/>
    <n v="18"/>
    <s v="Bakı"/>
    <s v="Şərq"/>
    <s v="Şorba Mərci"/>
    <n v="2"/>
    <n v="1.6"/>
    <s v="Yemək"/>
    <s v="Ruslan Əmrahov"/>
    <n v="36"/>
    <n v="7.1999999999999993"/>
  </r>
  <r>
    <x v="793"/>
    <n v="14"/>
    <s v="Tovuz"/>
    <s v="Qərb"/>
    <s v="Pide"/>
    <n v="2.5"/>
    <n v="1.25"/>
    <s v="Yemək"/>
    <s v="Nəsrutdin Nəbiyeva"/>
    <n v="35"/>
    <n v="17.5"/>
  </r>
  <r>
    <x v="794"/>
    <n v="13"/>
    <s v="Şəmkir"/>
    <s v="Qərb"/>
    <s v="Su"/>
    <n v="1"/>
    <n v="0.6"/>
    <s v="İçkilər"/>
    <s v="Nəsrutdin Nəbiyeva"/>
    <n v="13"/>
    <n v="5.2"/>
  </r>
  <r>
    <x v="795"/>
    <n v="14"/>
    <s v="Yardımlı"/>
    <s v="Cənub"/>
    <s v="Vafli"/>
    <n v="0.9"/>
    <n v="0.63"/>
    <s v="Şirniyyat"/>
    <s v="Aytən Mustafayeva"/>
    <n v="12.6"/>
    <n v="3.7799999999999994"/>
  </r>
  <r>
    <x v="796"/>
    <n v="19"/>
    <s v="Qusar"/>
    <s v="Şimal-şərq"/>
    <s v="Paxlava"/>
    <n v="1.4"/>
    <n v="0.97999999999999987"/>
    <s v="Şirniyyat"/>
    <s v="Ramiz Bayramov"/>
    <n v="26.599999999999998"/>
    <n v="7.98"/>
  </r>
  <r>
    <x v="797"/>
    <n v="10"/>
    <s v="Yevlax"/>
    <s v="Aran"/>
    <s v="Şorba Göbələk"/>
    <n v="3.2"/>
    <n v="1.6"/>
    <s v="Yemək"/>
    <s v="Qoşqar Əliyev"/>
    <n v="32"/>
    <n v="16"/>
  </r>
  <r>
    <x v="798"/>
    <n v="14"/>
    <s v="Tovuz"/>
    <s v="Qərb"/>
    <s v="İsti şokolad"/>
    <n v="1.8"/>
    <n v="1.08"/>
    <s v="İçkilər"/>
    <s v="Afaq Babaşlı"/>
    <n v="25.2"/>
    <n v="10.079999999999998"/>
  </r>
  <r>
    <x v="799"/>
    <n v="19"/>
    <s v="Gəncə"/>
    <s v="Qərb"/>
    <s v="Sendviç"/>
    <n v="3.3"/>
    <n v="2.6399999999999997"/>
    <s v="Yemək"/>
    <s v="Aydın Əliyev"/>
    <n v="62.699999999999996"/>
    <n v="12.54"/>
  </r>
  <r>
    <x v="800"/>
    <n v="17"/>
    <s v="Quba"/>
    <s v="Şimal-şərq"/>
    <s v="Badambura"/>
    <n v="1.5"/>
    <n v="0.75"/>
    <s v="Şirniyyat"/>
    <s v="Mətanət Zöhrabova"/>
    <n v="25.5"/>
    <n v="12.75"/>
  </r>
  <r>
    <x v="801"/>
    <n v="11"/>
    <s v="Balakən"/>
    <s v="Şimal"/>
    <s v="Şəkərbura"/>
    <n v="1.4"/>
    <n v="0.97999999999999987"/>
    <s v="Şirniyyat"/>
    <s v="Ramin Allahverdiyev"/>
    <n v="15.399999999999999"/>
    <n v="4.6199999999999992"/>
  </r>
  <r>
    <x v="802"/>
    <n v="16"/>
    <s v="Xaçmaz"/>
    <s v="Şimal-şərq"/>
    <s v="Kruassan"/>
    <n v="1.7"/>
    <n v="0.85"/>
    <s v="Şirniyyat"/>
    <s v="Akif Bədəlov"/>
    <n v="27.2"/>
    <n v="13.6"/>
  </r>
  <r>
    <x v="803"/>
    <n v="14"/>
    <s v="Ağstafa"/>
    <s v="Qərb"/>
    <s v="Kruassan"/>
    <n v="1.7"/>
    <n v="0.85"/>
    <s v="Şirniyyat"/>
    <s v="Aydın Əliyev"/>
    <n v="23.8"/>
    <n v="11.9"/>
  </r>
  <r>
    <x v="804"/>
    <n v="15"/>
    <s v="Zaqatala"/>
    <s v="Şimal"/>
    <s v="Pivə"/>
    <n v="3.9"/>
    <n v="1.95"/>
    <s v="İçkilər"/>
    <s v="Nizami Niftəliyev"/>
    <n v="58.5"/>
    <n v="29.25"/>
  </r>
  <r>
    <x v="805"/>
    <n v="15"/>
    <s v="Zaqatala"/>
    <s v="Şimal"/>
    <s v="Pivə"/>
    <n v="3.9"/>
    <n v="1.95"/>
    <s v="İçkilər"/>
    <s v="Nizami Niftəliyev"/>
    <n v="58.5"/>
    <n v="29.25"/>
  </r>
  <r>
    <x v="806"/>
    <n v="19"/>
    <s v="Lənkəran"/>
    <s v="Cənub"/>
    <s v="Lahmacun"/>
    <n v="2.5"/>
    <n v="1.25"/>
    <s v="Yemək"/>
    <s v="Rüfət Əzizov"/>
    <n v="47.5"/>
    <n v="23.75"/>
  </r>
  <r>
    <x v="807"/>
    <n v="19"/>
    <s v="Lənkəran"/>
    <s v="Cənub"/>
    <s v="Vafli"/>
    <n v="0.9"/>
    <n v="0.63"/>
    <s v="Şirniyyat"/>
    <s v="Rüfət Əzizov"/>
    <n v="17.100000000000001"/>
    <n v="5.1300000000000008"/>
  </r>
  <r>
    <x v="808"/>
    <n v="18"/>
    <s v="Kürdəmir"/>
    <s v="Aran"/>
    <s v="Qutab"/>
    <n v="2.8"/>
    <n v="1.6799999999999997"/>
    <s v="Yemək"/>
    <s v="Nizami Niftəliyev"/>
    <n v="50.4"/>
    <n v="20.160000000000004"/>
  </r>
  <r>
    <x v="809"/>
    <n v="15"/>
    <s v="Abşeron"/>
    <s v="Şərq"/>
    <s v="Lahmacun"/>
    <n v="2.5"/>
    <n v="1.25"/>
    <s v="Yemək"/>
    <s v="Nazim Quliyev"/>
    <n v="37.5"/>
    <n v="18.75"/>
  </r>
  <r>
    <x v="810"/>
    <n v="15"/>
    <s v="Bakı"/>
    <s v="Şərq"/>
    <s v="Şorba Mərci"/>
    <n v="2"/>
    <n v="1.6"/>
    <s v="Yemək"/>
    <s v="Ruslan Əmrahov"/>
    <n v="30"/>
    <n v="6"/>
  </r>
  <r>
    <x v="811"/>
    <n v="20"/>
    <s v="Bakı"/>
    <s v="Şərq"/>
    <s v="Paxlava"/>
    <n v="1.4"/>
    <n v="0.97999999999999987"/>
    <s v="Şirniyyat"/>
    <s v="Ruslan Əmrahov"/>
    <n v="28"/>
    <n v="8.4000000000000021"/>
  </r>
  <r>
    <x v="812"/>
    <n v="10"/>
    <s v="Lənkəran"/>
    <s v="Cənub"/>
    <s v="Pivə"/>
    <n v="3.9"/>
    <n v="1.95"/>
    <s v="İçkilər"/>
    <s v="Qabil Həsənli"/>
    <n v="39"/>
    <n v="19.5"/>
  </r>
  <r>
    <x v="813"/>
    <n v="13"/>
    <s v="Yardımlı"/>
    <s v="Cənub"/>
    <s v="Badambura"/>
    <n v="1.5"/>
    <n v="0.75"/>
    <s v="Şirniyyat"/>
    <s v="Fəridə Tağıyeva"/>
    <n v="19.5"/>
    <n v="9.75"/>
  </r>
  <r>
    <x v="814"/>
    <n v="19"/>
    <s v="Gəncə"/>
    <s v="Qərb"/>
    <s v="Lahmacun"/>
    <n v="2.5"/>
    <n v="1.25"/>
    <s v="Yemək"/>
    <s v="Natiq Əhədzadə"/>
    <n v="47.5"/>
    <n v="23.75"/>
  </r>
  <r>
    <x v="815"/>
    <n v="18"/>
    <s v="Qusar"/>
    <s v="Şimal-şərq"/>
    <s v="Badambura"/>
    <n v="1.5"/>
    <n v="0.75"/>
    <s v="Şirniyyat"/>
    <s v="Mətanət Zöhrabova"/>
    <n v="27"/>
    <n v="13.5"/>
  </r>
  <r>
    <x v="816"/>
    <n v="10"/>
    <s v="Naxçıvan"/>
    <s v="Qərb"/>
    <s v="İsti şokolad"/>
    <n v="1.8"/>
    <n v="1.08"/>
    <s v="İçkilər"/>
    <s v="Afaq Babaşlı"/>
    <n v="18"/>
    <n v="7.1999999999999993"/>
  </r>
  <r>
    <x v="817"/>
    <n v="14"/>
    <s v="Tovuz"/>
    <s v="Qərb"/>
    <s v="Sendviç"/>
    <n v="3.3"/>
    <n v="2.6399999999999997"/>
    <s v="Yemək"/>
    <s v="Nəsrutdin Nəbiyeva"/>
    <n v="46.199999999999996"/>
    <n v="9.240000000000002"/>
  </r>
  <r>
    <x v="818"/>
    <n v="16"/>
    <s v="Xaçmaz"/>
    <s v="Şimal-şərq"/>
    <s v="Badambura"/>
    <n v="1.5"/>
    <n v="0.75"/>
    <s v="Şirniyyat"/>
    <s v="Xəlil Ələkbərov"/>
    <n v="24"/>
    <n v="12"/>
  </r>
  <r>
    <x v="819"/>
    <n v="16"/>
    <s v="Balakən"/>
    <s v="Şimal"/>
    <s v="Şəkərbura"/>
    <n v="1.4"/>
    <n v="0.97999999999999987"/>
    <s v="Şirniyyat"/>
    <s v="Qəzənfər Məşədiyev"/>
    <n v="22.4"/>
    <n v="6.7200000000000006"/>
  </r>
  <r>
    <x v="820"/>
    <n v="14"/>
    <s v="Lənkəran"/>
    <s v="Cənub"/>
    <s v="Şərab"/>
    <n v="6.6"/>
    <n v="5.2799999999999994"/>
    <s v="İçkilər"/>
    <s v="Rüfət Əzizov"/>
    <n v="92.399999999999991"/>
    <n v="18.480000000000004"/>
  </r>
  <r>
    <x v="821"/>
    <n v="18"/>
    <s v="Bakı"/>
    <s v="Şərq"/>
    <s v="Qutab"/>
    <n v="2.8"/>
    <n v="1.6799999999999997"/>
    <s v="Yemək"/>
    <s v="Namiq Ramazanov"/>
    <n v="50.4"/>
    <n v="20.160000000000004"/>
  </r>
  <r>
    <x v="822"/>
    <n v="16"/>
    <s v="Lənkəran"/>
    <s v="Cənub"/>
    <s v="Vafli"/>
    <n v="0.9"/>
    <n v="0.63"/>
    <s v="Şirniyyat"/>
    <s v="Rüfət Əzizov"/>
    <n v="14.4"/>
    <n v="4.32"/>
  </r>
  <r>
    <x v="823"/>
    <n v="10"/>
    <s v="Naxçıvan"/>
    <s v="Qərb"/>
    <s v="Lahmacun"/>
    <n v="2.5"/>
    <n v="1.25"/>
    <s v="Yemək"/>
    <s v="Aftandil Baxşəliyev"/>
    <n v="25"/>
    <n v="12.5"/>
  </r>
  <r>
    <x v="824"/>
    <n v="14"/>
    <s v="Qax"/>
    <s v="Şimal"/>
    <s v="Şorba Göbələk"/>
    <n v="3.2"/>
    <n v="1.6"/>
    <s v="Yemək"/>
    <s v="Fəridə Əhmədova"/>
    <n v="44.800000000000004"/>
    <n v="22.400000000000002"/>
  </r>
  <r>
    <x v="825"/>
    <n v="17"/>
    <s v="Qusar"/>
    <s v="Şimal-şərq"/>
    <s v="Qəhvə"/>
    <n v="2.4"/>
    <n v="1.6800000000000002"/>
    <s v="İçkilər"/>
    <s v="Çimnaz Ismayilova"/>
    <n v="40.799999999999997"/>
    <n v="12.239999999999995"/>
  </r>
  <r>
    <x v="826"/>
    <n v="15"/>
    <s v="Xaçmaz"/>
    <s v="Şimal-şərq"/>
    <s v="Qəhvə"/>
    <n v="2.4"/>
    <n v="1.6800000000000002"/>
    <s v="İçkilər"/>
    <s v="Çimnaz Ismayilova"/>
    <n v="36"/>
    <n v="10.799999999999997"/>
  </r>
  <r>
    <x v="827"/>
    <n v="11"/>
    <s v="Lənkəran"/>
    <s v="Cənub"/>
    <s v="Çay"/>
    <n v="1.5"/>
    <n v="0.9"/>
    <s v="İçkilər"/>
    <s v="Rüfət Əzizov"/>
    <n v="16.5"/>
    <n v="6.6"/>
  </r>
  <r>
    <x v="828"/>
    <n v="16"/>
    <s v="Lənkəran"/>
    <s v="Cənub"/>
    <s v="Lokum"/>
    <n v="2.2000000000000002"/>
    <n v="1.5400000000000003"/>
    <s v="Şirniyyat"/>
    <s v="Rüfət Əzizov"/>
    <n v="35.200000000000003"/>
    <n v="10.559999999999999"/>
  </r>
  <r>
    <x v="829"/>
    <n v="14"/>
    <s v="Bakı"/>
    <s v="Şərq"/>
    <s v="Pivə"/>
    <n v="3.9"/>
    <n v="1.95"/>
    <s v="İçkilər"/>
    <s v="Ruslan Əmrahov"/>
    <n v="54.6"/>
    <n v="27.3"/>
  </r>
  <r>
    <x v="830"/>
    <n v="11"/>
    <s v="Bakı"/>
    <s v="Şərq"/>
    <s v="Pivə"/>
    <n v="3.9"/>
    <n v="1.95"/>
    <s v="İçkilər"/>
    <s v="Ruslan Əmrahov"/>
    <n v="42.9"/>
    <n v="21.45"/>
  </r>
  <r>
    <x v="831"/>
    <n v="18"/>
    <s v="Bakı"/>
    <s v="Şərq"/>
    <s v="Paxlava"/>
    <n v="1.4"/>
    <n v="0.97999999999999987"/>
    <s v="Şirniyyat"/>
    <s v="Namiq Ramazanov"/>
    <n v="25.2"/>
    <n v="7.5600000000000023"/>
  </r>
  <r>
    <x v="832"/>
    <n v="17"/>
    <s v="Lənkəran"/>
    <s v="Cənub"/>
    <s v="Qutab"/>
    <n v="2.8"/>
    <n v="1.6799999999999997"/>
    <s v="Yemək"/>
    <s v="Fəridə Tağıyeva"/>
    <n v="47.599999999999994"/>
    <n v="19.04"/>
  </r>
  <r>
    <x v="833"/>
    <n v="10"/>
    <s v="Lənkəran"/>
    <s v="Cənub"/>
    <s v="Çay"/>
    <n v="1.5"/>
    <n v="0.9"/>
    <s v="İçkilər"/>
    <s v="Rüfət Əzizov"/>
    <n v="15"/>
    <n v="6"/>
  </r>
  <r>
    <x v="834"/>
    <n v="12"/>
    <s v="Yardımlı"/>
    <s v="Cənub"/>
    <s v="Pide"/>
    <n v="2.5"/>
    <n v="1.25"/>
    <s v="Yemək"/>
    <s v="Fəridə Tağıyeva"/>
    <n v="30"/>
    <n v="15"/>
  </r>
  <r>
    <x v="835"/>
    <n v="17"/>
    <s v="Qusar"/>
    <s v="Şimal-şərq"/>
    <s v="Vafli"/>
    <n v="0.9"/>
    <n v="0.63"/>
    <s v="Şirniyyat"/>
    <s v="Ramiz Bayramov"/>
    <n v="15.3"/>
    <n v="4.59"/>
  </r>
  <r>
    <x v="836"/>
    <n v="13"/>
    <s v="Qax"/>
    <s v="Şimal"/>
    <s v="Su"/>
    <n v="1"/>
    <n v="0.6"/>
    <s v="İçkilər"/>
    <s v="Qoşqar Əliyev"/>
    <n v="13"/>
    <n v="5.2"/>
  </r>
  <r>
    <x v="837"/>
    <n v="13"/>
    <s v="Kürdəmir"/>
    <s v="Aran"/>
    <s v="Şəkərbura"/>
    <n v="1.4"/>
    <n v="0.97999999999999987"/>
    <s v="Şirniyyat"/>
    <s v="Rəşad Seyfullayev"/>
    <n v="18.2"/>
    <n v="5.4600000000000009"/>
  </r>
  <r>
    <x v="838"/>
    <n v="16"/>
    <s v="Naxçıvan"/>
    <s v="Qərb"/>
    <s v="Su"/>
    <n v="1"/>
    <n v="0.6"/>
    <s v="İçkilər"/>
    <s v="Nəsrutdin Nəbiyeva"/>
    <n v="16"/>
    <n v="6.4"/>
  </r>
  <r>
    <x v="839"/>
    <n v="11"/>
    <s v="Xaçmaz"/>
    <s v="Şimal-şərq"/>
    <s v="Qəhvə"/>
    <n v="2.4"/>
    <n v="1.6800000000000002"/>
    <s v="İçkilər"/>
    <s v="Çimnaz Ismayilova"/>
    <n v="26.4"/>
    <n v="7.9199999999999982"/>
  </r>
  <r>
    <x v="840"/>
    <n v="15"/>
    <s v="Ağstafa"/>
    <s v="Qərb"/>
    <s v="Qəhvə"/>
    <n v="2.4"/>
    <n v="1.6800000000000002"/>
    <s v="İçkilər"/>
    <s v="Aydın Əliyev"/>
    <n v="36"/>
    <n v="10.799999999999997"/>
  </r>
  <r>
    <x v="841"/>
    <n v="10"/>
    <s v="Xaçmaz"/>
    <s v="Şimal-şərq"/>
    <s v="Şərab"/>
    <n v="6.6"/>
    <n v="5.2799999999999994"/>
    <s v="İçkilər"/>
    <s v="Xəlil Ələkbərov"/>
    <n v="66"/>
    <n v="13.200000000000003"/>
  </r>
  <r>
    <x v="842"/>
    <n v="15"/>
    <s v="Qax"/>
    <s v="Şimal"/>
    <s v="Qutab"/>
    <n v="2.8"/>
    <n v="1.6799999999999997"/>
    <s v="Yemək"/>
    <s v="Rəşad Seyfullayev"/>
    <n v="42"/>
    <n v="16.800000000000004"/>
  </r>
  <r>
    <x v="843"/>
    <n v="14"/>
    <s v="Şəmkir"/>
    <s v="Qərb"/>
    <s v="Sendviç"/>
    <n v="3.3"/>
    <n v="2.6399999999999997"/>
    <s v="Yemək"/>
    <s v="Nəsrutdin Nəbiyeva"/>
    <n v="46.199999999999996"/>
    <n v="9.240000000000002"/>
  </r>
  <r>
    <x v="844"/>
    <n v="13"/>
    <s v="Tovuz"/>
    <s v="Qərb"/>
    <s v="Şərab"/>
    <n v="6.6"/>
    <n v="5.2799999999999994"/>
    <s v="İçkilər"/>
    <s v="Aftandil Baxşəliyev"/>
    <n v="85.8"/>
    <n v="17.160000000000011"/>
  </r>
  <r>
    <x v="845"/>
    <n v="14"/>
    <s v="Şəmkir"/>
    <s v="Qərb"/>
    <s v="Şorba Göbələk"/>
    <n v="3.2"/>
    <n v="1.6"/>
    <s v="Yemək"/>
    <s v="Aftandil Baxşəliyev"/>
    <n v="44.800000000000004"/>
    <n v="22.400000000000002"/>
  </r>
  <r>
    <x v="846"/>
    <n v="10"/>
    <s v="Naxçıvan"/>
    <s v="Qərb"/>
    <s v="Qəhvə"/>
    <n v="2.4"/>
    <n v="1.6800000000000002"/>
    <s v="İçkilər"/>
    <s v="Aydın Əliyev"/>
    <n v="24"/>
    <n v="7.1999999999999993"/>
  </r>
  <r>
    <x v="847"/>
    <n v="20"/>
    <s v="Yardımlı"/>
    <s v="Cənub"/>
    <s v="Lokum"/>
    <n v="2.2000000000000002"/>
    <n v="1.5400000000000003"/>
    <s v="Şirniyyat"/>
    <s v="Leyla Cəfərova"/>
    <n v="44"/>
    <n v="13.199999999999996"/>
  </r>
  <r>
    <x v="848"/>
    <n v="19"/>
    <s v="Yevlax"/>
    <s v="Aran"/>
    <s v="Şərab"/>
    <n v="6.6"/>
    <n v="5.2799999999999994"/>
    <s v="İçkilər"/>
    <s v="Minəxanım Mustafayeva"/>
    <n v="125.39999999999999"/>
    <n v="25.08"/>
  </r>
  <r>
    <x v="849"/>
    <n v="13"/>
    <s v="Zaqatala"/>
    <s v="Şimal"/>
    <s v="Vafli"/>
    <n v="0.9"/>
    <n v="0.63"/>
    <s v="Şirniyyat"/>
    <s v="Nizami Niftəliyev"/>
    <n v="11.700000000000001"/>
    <n v="3.5100000000000016"/>
  </r>
  <r>
    <x v="850"/>
    <n v="15"/>
    <s v="Balakən"/>
    <s v="Şimal"/>
    <s v="Şərab"/>
    <n v="6.6"/>
    <n v="5.2799999999999994"/>
    <s v="İçkilər"/>
    <s v="Ramin Allahverdiyev"/>
    <n v="99"/>
    <n v="19.800000000000011"/>
  </r>
  <r>
    <x v="851"/>
    <n v="13"/>
    <s v="Yardımlı"/>
    <s v="Cənub"/>
    <s v="Çay"/>
    <n v="1.5"/>
    <n v="0.9"/>
    <s v="İçkilər"/>
    <s v="Fəridə Tağıyeva"/>
    <n v="19.5"/>
    <n v="7.7999999999999989"/>
  </r>
  <r>
    <x v="852"/>
    <n v="10"/>
    <s v="Ağstafa"/>
    <s v="Qərb"/>
    <s v="Kruassan"/>
    <n v="1.7"/>
    <n v="0.85"/>
    <s v="Şirniyyat"/>
    <s v="Aydın Əliyev"/>
    <n v="17"/>
    <n v="8.5"/>
  </r>
  <r>
    <x v="853"/>
    <n v="17"/>
    <s v="Xaçmaz"/>
    <s v="Şimal-şərq"/>
    <s v="Qutab"/>
    <n v="2.8"/>
    <n v="1.6799999999999997"/>
    <s v="Yemək"/>
    <s v="Akif Bədəlov"/>
    <n v="47.599999999999994"/>
    <n v="19.04"/>
  </r>
  <r>
    <x v="854"/>
    <n v="10"/>
    <s v="Xaçmaz"/>
    <s v="Şimal-şərq"/>
    <s v="Qutab"/>
    <n v="2.8"/>
    <n v="1.6799999999999997"/>
    <s v="Yemək"/>
    <s v="Xəlil Ələkbərov"/>
    <n v="28"/>
    <n v="11.200000000000003"/>
  </r>
  <r>
    <x v="855"/>
    <n v="19"/>
    <s v="Qax"/>
    <s v="Şimal"/>
    <s v="Şərab"/>
    <n v="6.6"/>
    <n v="5.2799999999999994"/>
    <s v="İçkilər"/>
    <s v="Aydın Ələkbərov"/>
    <n v="125.39999999999999"/>
    <n v="25.08"/>
  </r>
  <r>
    <x v="856"/>
    <n v="11"/>
    <s v="Masallı"/>
    <s v="Cənub"/>
    <s v="Qutab"/>
    <n v="2.8"/>
    <n v="1.6799999999999997"/>
    <s v="Yemək"/>
    <s v="Aytən Mustafayeva"/>
    <n v="30.799999999999997"/>
    <n v="12.32"/>
  </r>
  <r>
    <x v="857"/>
    <n v="12"/>
    <s v="Xaçmaz"/>
    <s v="Şimal-şərq"/>
    <s v="Lokum"/>
    <n v="2.2000000000000002"/>
    <n v="1.5400000000000003"/>
    <s v="Şirniyyat"/>
    <s v="Çimnaz Ismayilova"/>
    <n v="26.400000000000002"/>
    <n v="7.9199999999999982"/>
  </r>
  <r>
    <x v="858"/>
    <n v="12"/>
    <s v="Balakən"/>
    <s v="Şimal"/>
    <s v="Vafli"/>
    <n v="0.9"/>
    <n v="0.63"/>
    <s v="Şirniyyat"/>
    <s v="Sahib Əhmədov"/>
    <n v="10.8"/>
    <n v="3.24"/>
  </r>
  <r>
    <x v="859"/>
    <n v="15"/>
    <s v="Xaçmaz"/>
    <s v="Şimal-şərq"/>
    <s v="Badambura"/>
    <n v="1.5"/>
    <n v="0.75"/>
    <s v="Şirniyyat"/>
    <s v="Mətanət Zöhrabova"/>
    <n v="22.5"/>
    <n v="11.25"/>
  </r>
  <r>
    <x v="860"/>
    <n v="17"/>
    <s v="Tovuz"/>
    <s v="Qərb"/>
    <s v="Pide"/>
    <n v="2.5"/>
    <n v="1.25"/>
    <s v="Yemək"/>
    <s v="Aftandil Baxşəliyev"/>
    <n v="42.5"/>
    <n v="21.25"/>
  </r>
  <r>
    <x v="861"/>
    <n v="14"/>
    <s v="Naxçıvan"/>
    <s v="Qərb"/>
    <s v="Pide"/>
    <n v="2.5"/>
    <n v="1.25"/>
    <s v="Yemək"/>
    <s v="Novruz Əhmədov"/>
    <n v="35"/>
    <n v="17.5"/>
  </r>
  <r>
    <x v="862"/>
    <n v="13"/>
    <s v="Şəmkir"/>
    <s v="Qərb"/>
    <s v="Çay"/>
    <n v="1.5"/>
    <n v="0.9"/>
    <s v="İçkilər"/>
    <s v="Nəsrutdin Nəbiyeva"/>
    <n v="19.5"/>
    <n v="7.7999999999999989"/>
  </r>
  <r>
    <x v="863"/>
    <n v="10"/>
    <s v="Ağstafa"/>
    <s v="Qərb"/>
    <s v="Çay"/>
    <n v="1.5"/>
    <n v="0.9"/>
    <s v="İçkilər"/>
    <s v="Afaq Babaşlı"/>
    <n v="15"/>
    <n v="6"/>
  </r>
  <r>
    <x v="864"/>
    <n v="16"/>
    <s v="Xaçmaz"/>
    <s v="Şimal-şərq"/>
    <s v="Qəhvə"/>
    <n v="2.4"/>
    <n v="1.6800000000000002"/>
    <s v="İçkilər"/>
    <s v="Akif Bədəlov"/>
    <n v="38.4"/>
    <n v="11.519999999999996"/>
  </r>
  <r>
    <x v="865"/>
    <n v="19"/>
    <s v="Gəncə"/>
    <s v="Qərb"/>
    <s v="Qəhvə"/>
    <n v="2.4"/>
    <n v="1.6800000000000002"/>
    <s v="İçkilər"/>
    <s v="Afaq Babaşlı"/>
    <n v="45.6"/>
    <n v="13.68"/>
  </r>
  <r>
    <x v="866"/>
    <n v="10"/>
    <s v="Xırdalan"/>
    <s v="Şərq"/>
    <s v="Paxlava"/>
    <n v="1.4"/>
    <n v="0.97999999999999987"/>
    <s v="Şirniyyat"/>
    <s v="Namiq Ramazanov"/>
    <n v="14"/>
    <n v="4.2000000000000011"/>
  </r>
  <r>
    <x v="867"/>
    <n v="16"/>
    <s v="Şəmkir"/>
    <s v="Qərb"/>
    <s v="Paxlava"/>
    <n v="1.4"/>
    <n v="0.97999999999999987"/>
    <s v="Şirniyyat"/>
    <s v="Novruz Əhmədov"/>
    <n v="22.4"/>
    <n v="6.7200000000000006"/>
  </r>
  <r>
    <x v="868"/>
    <n v="18"/>
    <s v="Quba"/>
    <s v="Şimal-şərq"/>
    <s v="Burger"/>
    <n v="3.4"/>
    <n v="2.38"/>
    <s v="Yemək"/>
    <s v="Mətanət Zöhrabova"/>
    <n v="61.199999999999996"/>
    <n v="18.36"/>
  </r>
  <r>
    <x v="869"/>
    <n v="13"/>
    <s v="Kürdəmir"/>
    <s v="Aran"/>
    <s v="Sendviç"/>
    <n v="3.3"/>
    <n v="2.6399999999999997"/>
    <s v="Yemək"/>
    <s v="Fəridə Əhmədova"/>
    <n v="42.9"/>
    <n v="8.5800000000000054"/>
  </r>
  <r>
    <x v="870"/>
    <n v="14"/>
    <s v="Naxçıvan"/>
    <s v="Qərb"/>
    <s v="Qutab"/>
    <n v="2.8"/>
    <n v="1.6799999999999997"/>
    <s v="Yemək"/>
    <s v="Nəsrutdin Nəbiyeva"/>
    <n v="39.199999999999996"/>
    <n v="15.68"/>
  </r>
  <r>
    <x v="871"/>
    <n v="13"/>
    <s v="Yardımlı"/>
    <s v="Cənub"/>
    <s v="Şərab"/>
    <n v="6.6"/>
    <n v="5.2799999999999994"/>
    <s v="İçkilər"/>
    <s v="Fəridə Tağıyeva"/>
    <n v="85.8"/>
    <n v="17.160000000000011"/>
  </r>
  <r>
    <x v="872"/>
    <n v="15"/>
    <s v="Naxçıvan"/>
    <s v="Qərb"/>
    <s v="Çay"/>
    <n v="1.5"/>
    <n v="0.9"/>
    <s v="İçkilər"/>
    <s v="Aftandil Baxşəliyev"/>
    <n v="22.5"/>
    <n v="9"/>
  </r>
  <r>
    <x v="873"/>
    <n v="15"/>
    <s v="Masallı"/>
    <s v="Cənub"/>
    <s v="Şəkərbura"/>
    <n v="1.4"/>
    <n v="0.97999999999999987"/>
    <s v="Şirniyyat"/>
    <s v="Rüfət Əzizov"/>
    <n v="21"/>
    <n v="6.3000000000000025"/>
  </r>
  <r>
    <x v="874"/>
    <n v="16"/>
    <s v="Quba"/>
    <s v="Şimal-şərq"/>
    <s v="Kruassan"/>
    <n v="1.7"/>
    <n v="0.85"/>
    <s v="Şirniyyat"/>
    <s v="Xəlil Ələkbərov"/>
    <n v="27.2"/>
    <n v="13.6"/>
  </r>
  <r>
    <x v="875"/>
    <n v="11"/>
    <s v="Balakən"/>
    <s v="Şimal"/>
    <s v="Kruassan"/>
    <n v="1.7"/>
    <n v="0.85"/>
    <s v="Şirniyyat"/>
    <s v="Nizami Niftəliyev"/>
    <n v="18.7"/>
    <n v="9.35"/>
  </r>
  <r>
    <x v="876"/>
    <n v="14"/>
    <s v="Balakən"/>
    <s v="Şimal"/>
    <s v="Pivə"/>
    <n v="3.9"/>
    <n v="1.95"/>
    <s v="İçkilər"/>
    <s v="Minəxanım Mustafayeva"/>
    <n v="54.6"/>
    <n v="27.3"/>
  </r>
  <r>
    <x v="877"/>
    <n v="12"/>
    <s v="Kürdəmir"/>
    <s v="Aran"/>
    <s v="Pide"/>
    <n v="2.5"/>
    <n v="1.25"/>
    <s v="Yemək"/>
    <s v="Minəxanım Mustafayeva"/>
    <n v="30"/>
    <n v="15"/>
  </r>
  <r>
    <x v="878"/>
    <n v="19"/>
    <s v="Balakən"/>
    <s v="Şimal"/>
    <s v="Pide"/>
    <n v="2.5"/>
    <n v="1.25"/>
    <s v="Yemək"/>
    <s v="Fəridə Əhmədova"/>
    <n v="47.5"/>
    <n v="23.75"/>
  </r>
  <r>
    <x v="879"/>
    <n v="15"/>
    <s v="Ucar"/>
    <s v="Aran"/>
    <s v="Şorba Mərci"/>
    <n v="2"/>
    <n v="1.6"/>
    <s v="Yemək"/>
    <s v="Ramin Allahverdiyev"/>
    <n v="30"/>
    <n v="6"/>
  </r>
  <r>
    <x v="880"/>
    <n v="17"/>
    <s v="Ucar"/>
    <s v="Aran"/>
    <s v="Şorba Mərci"/>
    <n v="2"/>
    <n v="1.6"/>
    <s v="Yemək"/>
    <s v="Ramin Allahverdiyev"/>
    <n v="34"/>
    <n v="6.7999999999999972"/>
  </r>
  <r>
    <x v="881"/>
    <n v="11"/>
    <s v="Gəncə"/>
    <s v="Qərb"/>
    <s v="Şərab"/>
    <n v="6.6"/>
    <n v="5.2799999999999994"/>
    <s v="İçkilər"/>
    <s v="Adilə Babayeva"/>
    <n v="72.599999999999994"/>
    <n v="14.520000000000003"/>
  </r>
  <r>
    <x v="882"/>
    <n v="19"/>
    <s v="Lənkəran"/>
    <s v="Cənub"/>
    <s v="Şərab"/>
    <n v="6.6"/>
    <n v="5.2799999999999994"/>
    <s v="İçkilər"/>
    <s v="Qabil Həsənli"/>
    <n v="125.39999999999999"/>
    <n v="25.08"/>
  </r>
  <r>
    <x v="883"/>
    <n v="16"/>
    <s v="Qax"/>
    <s v="Şimal"/>
    <s v="Qutab"/>
    <n v="2.8"/>
    <n v="1.6799999999999997"/>
    <s v="Yemək"/>
    <s v="Qoşqar Əliyev"/>
    <n v="44.8"/>
    <n v="17.920000000000002"/>
  </r>
  <r>
    <x v="884"/>
    <n v="13"/>
    <s v="Yardımlı"/>
    <s v="Cənub"/>
    <s v="Qutab"/>
    <n v="2.8"/>
    <n v="1.6799999999999997"/>
    <s v="Yemək"/>
    <s v="Fəridə Tağıyeva"/>
    <n v="36.4"/>
    <n v="14.560000000000002"/>
  </r>
  <r>
    <x v="885"/>
    <n v="18"/>
    <s v="Sumqayıt"/>
    <s v="Şərq"/>
    <s v="Vafli"/>
    <n v="0.9"/>
    <n v="0.63"/>
    <s v="Şirniyyat"/>
    <s v="Namiq Ramazanov"/>
    <n v="16.2"/>
    <n v="4.8599999999999994"/>
  </r>
  <r>
    <x v="886"/>
    <n v="14"/>
    <s v="Bakı"/>
    <s v="Şərq"/>
    <s v="Vafli"/>
    <n v="0.9"/>
    <n v="0.63"/>
    <s v="Şirniyyat"/>
    <s v="Aliyə Ismayilova"/>
    <n v="12.6"/>
    <n v="3.7799999999999994"/>
  </r>
  <r>
    <x v="887"/>
    <n v="15"/>
    <s v="Bakı"/>
    <s v="Şərq"/>
    <s v="Vafli"/>
    <n v="0.9"/>
    <n v="0.63"/>
    <s v="Şirniyyat"/>
    <s v="Aliyə Ismayilova"/>
    <n v="13.5"/>
    <n v="4.0500000000000007"/>
  </r>
  <r>
    <x v="888"/>
    <n v="15"/>
    <s v="Bakı"/>
    <s v="Şərq"/>
    <s v="Şorba Göbələk"/>
    <n v="3.2"/>
    <n v="1.6"/>
    <s v="Yemək"/>
    <s v="Namiq Ramazanov"/>
    <n v="48"/>
    <n v="24"/>
  </r>
  <r>
    <x v="889"/>
    <n v="12"/>
    <s v="Bakı"/>
    <s v="Şərq"/>
    <s v="Çay"/>
    <n v="1.5"/>
    <n v="0.9"/>
    <s v="İçkilər"/>
    <s v="Nazim Quliyev"/>
    <n v="18"/>
    <n v="7.1999999999999993"/>
  </r>
  <r>
    <x v="890"/>
    <n v="19"/>
    <s v="Bakı"/>
    <s v="Şərq"/>
    <s v="Vafli"/>
    <n v="0.9"/>
    <n v="0.63"/>
    <s v="Şirniyyat"/>
    <s v="Nazim Quliyev"/>
    <n v="17.100000000000001"/>
    <n v="5.1300000000000008"/>
  </r>
  <r>
    <x v="891"/>
    <n v="13"/>
    <s v="Tovuz"/>
    <s v="Qərb"/>
    <s v="Şorba Göbələk"/>
    <n v="3.2"/>
    <n v="1.6"/>
    <s v="Yemək"/>
    <s v="Aftandil Baxşəliyev"/>
    <n v="41.6"/>
    <n v="20.8"/>
  </r>
  <r>
    <x v="892"/>
    <n v="13"/>
    <s v="Yardımlı"/>
    <s v="Cənub"/>
    <s v="Pide"/>
    <n v="2.5"/>
    <n v="1.25"/>
    <s v="Yemək"/>
    <s v="Aytən Mustafayeva"/>
    <n v="32.5"/>
    <n v="16.25"/>
  </r>
  <r>
    <x v="893"/>
    <n v="17"/>
    <s v="Qusar"/>
    <s v="Şimal-şərq"/>
    <s v="Qəhvə"/>
    <n v="2.4"/>
    <n v="1.6800000000000002"/>
    <s v="İçkilər"/>
    <s v="Xamis Əhmədov"/>
    <n v="40.799999999999997"/>
    <n v="12.239999999999995"/>
  </r>
  <r>
    <x v="894"/>
    <n v="12"/>
    <s v="Qax"/>
    <s v="Şimal"/>
    <s v="Şorba Göbələk"/>
    <n v="3.2"/>
    <n v="1.6"/>
    <s v="Yemək"/>
    <s v="Sahib Əhmədov"/>
    <n v="38.400000000000006"/>
    <n v="19.200000000000003"/>
  </r>
  <r>
    <x v="895"/>
    <n v="15"/>
    <s v="Ağstafa"/>
    <s v="Qərb"/>
    <s v="Qəhvə"/>
    <n v="2.4"/>
    <n v="1.6800000000000002"/>
    <s v="İçkilər"/>
    <s v="Nəsrutdin Nəbiyeva"/>
    <n v="36"/>
    <n v="10.799999999999997"/>
  </r>
  <r>
    <x v="896"/>
    <n v="10"/>
    <s v="Zaqatala"/>
    <s v="Şimal"/>
    <s v="Paxlava"/>
    <n v="1.4"/>
    <n v="0.97999999999999987"/>
    <s v="Şirniyyat"/>
    <s v="Qoşqar Əliyev"/>
    <n v="14"/>
    <n v="4.2000000000000011"/>
  </r>
  <r>
    <x v="897"/>
    <n v="11"/>
    <s v="Lənkəran"/>
    <s v="Cənub"/>
    <s v="Pivə"/>
    <n v="3.9"/>
    <n v="1.95"/>
    <s v="İçkilər"/>
    <s v="Rüfət Əzizov"/>
    <n v="42.9"/>
    <n v="21.45"/>
  </r>
  <r>
    <x v="898"/>
    <n v="10"/>
    <s v="Ağstafa"/>
    <s v="Qərb"/>
    <s v="İsti şokolad"/>
    <n v="1.8"/>
    <n v="1.08"/>
    <s v="İçkilər"/>
    <s v="Afaq Babaşlı"/>
    <n v="18"/>
    <n v="7.1999999999999993"/>
  </r>
  <r>
    <x v="899"/>
    <n v="12"/>
    <s v="Şəmkir"/>
    <s v="Qərb"/>
    <s v="Sendviç"/>
    <n v="3.3"/>
    <n v="2.6399999999999997"/>
    <s v="Yemək"/>
    <s v="Nəsrutdin Nəbiyeva"/>
    <n v="39.599999999999994"/>
    <n v="7.9199999999999982"/>
  </r>
  <r>
    <x v="900"/>
    <n v="15"/>
    <s v="Quba"/>
    <s v="Şimal-şərq"/>
    <s v="Badambura"/>
    <n v="1.5"/>
    <n v="0.75"/>
    <s v="Şirniyyat"/>
    <s v="Xəlil Ələkbərov"/>
    <n v="22.5"/>
    <n v="11.25"/>
  </r>
  <r>
    <x v="901"/>
    <n v="20"/>
    <s v="Zaqatala"/>
    <s v="Şimal"/>
    <s v="Şəkərbura"/>
    <n v="1.4"/>
    <n v="0.97999999999999987"/>
    <s v="Şirniyyat"/>
    <s v="Ramin Allahverdiyev"/>
    <n v="28"/>
    <n v="8.4000000000000021"/>
  </r>
  <r>
    <x v="902"/>
    <n v="12"/>
    <s v="Qusar"/>
    <s v="Şimal-şərq"/>
    <s v="Kruassan"/>
    <n v="1.7"/>
    <n v="0.85"/>
    <s v="Şirniyyat"/>
    <s v="Xəlil Ələkbərov"/>
    <n v="20.399999999999999"/>
    <n v="10.199999999999999"/>
  </r>
  <r>
    <x v="903"/>
    <n v="11"/>
    <s v="Yevlax"/>
    <s v="Aran"/>
    <s v="Kruassan"/>
    <n v="1.7"/>
    <n v="0.85"/>
    <s v="Şirniyyat"/>
    <s v="Nizami Niftəliyev"/>
    <n v="18.7"/>
    <n v="9.35"/>
  </r>
  <r>
    <x v="904"/>
    <n v="11"/>
    <s v="Gəncə"/>
    <s v="Qərb"/>
    <s v="Kruassan"/>
    <n v="1.7"/>
    <n v="0.85"/>
    <s v="Şirniyyat"/>
    <s v="Afaq Babaşlı"/>
    <n v="18.7"/>
    <n v="9.35"/>
  </r>
  <r>
    <x v="905"/>
    <n v="15"/>
    <s v="Yevlax"/>
    <s v="Aran"/>
    <s v="Pivə"/>
    <n v="3.9"/>
    <n v="1.95"/>
    <s v="İçkilər"/>
    <s v="Nizami Niftəliyev"/>
    <n v="58.5"/>
    <n v="29.25"/>
  </r>
  <r>
    <x v="906"/>
    <n v="20"/>
    <s v="Balakən"/>
    <s v="Şimal"/>
    <s v="Şərab"/>
    <n v="6.6"/>
    <n v="5.2799999999999994"/>
    <s v="İçkilər"/>
    <s v="Aydın Ələkbərov"/>
    <n v="132"/>
    <n v="26.400000000000006"/>
  </r>
  <r>
    <x v="907"/>
    <n v="17"/>
    <s v="Zaqatala"/>
    <s v="Şimal"/>
    <s v="Paxlava"/>
    <n v="1.4"/>
    <n v="0.97999999999999987"/>
    <s v="Şirniyyat"/>
    <s v="Qoşqar Əliyev"/>
    <n v="23.799999999999997"/>
    <n v="7.1400000000000006"/>
  </r>
  <r>
    <x v="908"/>
    <n v="19"/>
    <s v="Ucar"/>
    <s v="Aran"/>
    <s v="Su"/>
    <n v="1"/>
    <n v="0.6"/>
    <s v="İçkilər"/>
    <s v="Ramin Allahverdiyev"/>
    <n v="19"/>
    <n v="7.6"/>
  </r>
  <r>
    <x v="909"/>
    <n v="10"/>
    <s v="Zaqatala"/>
    <s v="Şimal"/>
    <s v="Su"/>
    <n v="1"/>
    <n v="0.6"/>
    <s v="İçkilər"/>
    <s v="Minəxanım Mustafayeva"/>
    <n v="10"/>
    <n v="4"/>
  </r>
  <r>
    <x v="910"/>
    <n v="11"/>
    <s v="Ağstafa"/>
    <s v="Qərb"/>
    <s v="Lahmacun"/>
    <n v="2.5"/>
    <n v="1.25"/>
    <s v="Yemək"/>
    <s v="Aydın Əliyev"/>
    <n v="27.5"/>
    <n v="13.75"/>
  </r>
  <r>
    <x v="911"/>
    <n v="19"/>
    <s v="Şəmkir"/>
    <s v="Qərb"/>
    <s v="Qəhvə"/>
    <n v="2.4"/>
    <n v="1.6800000000000002"/>
    <s v="İçkilər"/>
    <s v="Afaq Babaşlı"/>
    <n v="45.6"/>
    <n v="13.68"/>
  </r>
  <r>
    <x v="912"/>
    <n v="15"/>
    <s v="Tovuz"/>
    <s v="Qərb"/>
    <s v="Qəhvə"/>
    <n v="2.4"/>
    <n v="1.6800000000000002"/>
    <s v="İçkilər"/>
    <s v="Afaq Babaşlı"/>
    <n v="36"/>
    <n v="10.799999999999997"/>
  </r>
  <r>
    <x v="913"/>
    <n v="16"/>
    <s v="Balakən"/>
    <s v="Şimal"/>
    <s v="Qutab"/>
    <n v="2.8"/>
    <n v="1.6799999999999997"/>
    <s v="Yemək"/>
    <s v="Fəridə Əhmədova"/>
    <n v="44.8"/>
    <n v="17.920000000000002"/>
  </r>
  <r>
    <x v="914"/>
    <n v="16"/>
    <s v="Kürdəmir"/>
    <s v="Aran"/>
    <s v="Qutab"/>
    <n v="2.8"/>
    <n v="1.6799999999999997"/>
    <s v="Yemək"/>
    <s v="Qəzənfər Məşədiyev"/>
    <n v="44.8"/>
    <n v="17.920000000000002"/>
  </r>
  <r>
    <x v="915"/>
    <n v="13"/>
    <s v="Bakı"/>
    <s v="Şərq"/>
    <s v="Su"/>
    <n v="1"/>
    <n v="0.6"/>
    <s v="İçkilər"/>
    <s v="Ruslan Əmrahov"/>
    <n v="13"/>
    <n v="5.2"/>
  </r>
  <r>
    <x v="916"/>
    <n v="19"/>
    <s v="Bakı"/>
    <s v="Şərq"/>
    <s v="Paxlava"/>
    <n v="1.4"/>
    <n v="0.97999999999999987"/>
    <s v="Şirniyyat"/>
    <s v="Namiq Ramazanov"/>
    <n v="26.599999999999998"/>
    <n v="7.98"/>
  </r>
  <r>
    <x v="917"/>
    <n v="14"/>
    <s v="Bakı"/>
    <s v="Şərq"/>
    <s v="Lahmacun"/>
    <n v="2.5"/>
    <n v="1.25"/>
    <s v="Yemək"/>
    <s v="Namiq Ramazanov"/>
    <n v="35"/>
    <n v="17.5"/>
  </r>
  <r>
    <x v="918"/>
    <n v="15"/>
    <s v="Bakı"/>
    <s v="Şərq"/>
    <s v="Paxlava"/>
    <n v="1.4"/>
    <n v="0.97999999999999987"/>
    <s v="Şirniyyat"/>
    <s v="Namiq Ramazanov"/>
    <n v="21"/>
    <n v="6.3000000000000025"/>
  </r>
  <r>
    <x v="919"/>
    <n v="10"/>
    <s v="Naxçıvan"/>
    <s v="Qərb"/>
    <s v="Lahmacun"/>
    <n v="2.5"/>
    <n v="1.25"/>
    <s v="Yemək"/>
    <s v="Adilə Babayeva"/>
    <n v="25"/>
    <n v="12.5"/>
  </r>
  <r>
    <x v="920"/>
    <n v="12"/>
    <s v="Yardımlı"/>
    <s v="Cənub"/>
    <s v="Şərab"/>
    <n v="6.6"/>
    <n v="5.2799999999999994"/>
    <s v="İçkilər"/>
    <s v="Fəridə Tağıyeva"/>
    <n v="79.199999999999989"/>
    <n v="15.839999999999996"/>
  </r>
  <r>
    <x v="921"/>
    <n v="13"/>
    <s v="Qax"/>
    <s v="Şimal"/>
    <s v="Qəhvə"/>
    <n v="2.4"/>
    <n v="1.6800000000000002"/>
    <s v="İçkilər"/>
    <s v="Ramin Allahverdiyev"/>
    <n v="31.2"/>
    <n v="9.3599999999999959"/>
  </r>
  <r>
    <x v="922"/>
    <n v="17"/>
    <s v="Lənkəran"/>
    <s v="Cənub"/>
    <s v="Pivə"/>
    <n v="3.9"/>
    <n v="1.95"/>
    <s v="İçkilər"/>
    <s v="Rüfət Əzizov"/>
    <n v="66.3"/>
    <n v="33.15"/>
  </r>
  <r>
    <x v="923"/>
    <n v="15"/>
    <s v="Gəncə"/>
    <s v="Qərb"/>
    <s v="Portağal şirəsi"/>
    <n v="1.2"/>
    <n v="0.72"/>
    <s v="İçkilər"/>
    <s v="Afaq Babaşlı"/>
    <n v="18"/>
    <n v="7.2000000000000011"/>
  </r>
  <r>
    <x v="924"/>
    <n v="13"/>
    <s v="Quba"/>
    <s v="Şimal-şərq"/>
    <s v="Qutab"/>
    <n v="2.8"/>
    <n v="1.6799999999999997"/>
    <s v="Yemək"/>
    <s v="Akif Bədəlov"/>
    <n v="36.4"/>
    <n v="14.560000000000002"/>
  </r>
  <r>
    <x v="925"/>
    <n v="17"/>
    <s v="Xaçmaz"/>
    <s v="Şimal-şərq"/>
    <s v="Burger"/>
    <n v="3.4"/>
    <n v="2.38"/>
    <s v="Yemək"/>
    <s v="Xəlil Ələkbərov"/>
    <n v="57.8"/>
    <n v="17.339999999999996"/>
  </r>
  <r>
    <x v="926"/>
    <n v="15"/>
    <s v="Zaqatala"/>
    <s v="Şimal"/>
    <s v="Paxlava"/>
    <n v="1.4"/>
    <n v="0.97999999999999987"/>
    <s v="Şirniyyat"/>
    <s v="Qoşqar Əliyev"/>
    <n v="21"/>
    <n v="6.3000000000000025"/>
  </r>
  <r>
    <x v="927"/>
    <n v="16"/>
    <s v="Yardımlı"/>
    <s v="Cənub"/>
    <s v="Şərab"/>
    <n v="6.6"/>
    <n v="5.2799999999999994"/>
    <s v="İçkilər"/>
    <s v="Rüfət Əzizov"/>
    <n v="105.6"/>
    <n v="21.120000000000005"/>
  </r>
  <r>
    <x v="928"/>
    <n v="14"/>
    <s v="Naxçıvan"/>
    <s v="Qərb"/>
    <s v="Pide"/>
    <n v="2.5"/>
    <n v="1.25"/>
    <s v="Yemək"/>
    <s v="Afaq Babaşlı"/>
    <n v="35"/>
    <n v="17.5"/>
  </r>
  <r>
    <x v="929"/>
    <n v="16"/>
    <s v="Naxçıvan"/>
    <s v="Qərb"/>
    <s v="Şorba Mərci"/>
    <n v="2"/>
    <n v="1.6"/>
    <s v="Yemək"/>
    <s v="Aftandil Baxşəliyev"/>
    <n v="32"/>
    <n v="6.3999999999999986"/>
  </r>
  <r>
    <x v="930"/>
    <n v="12"/>
    <s v="Zaqatala"/>
    <s v="Şimal"/>
    <s v="Qutab"/>
    <n v="2.8"/>
    <n v="1.6799999999999997"/>
    <s v="Yemək"/>
    <s v="Nizami Niftəliyev"/>
    <n v="33.599999999999994"/>
    <n v="13.439999999999998"/>
  </r>
  <r>
    <x v="931"/>
    <n v="19"/>
    <s v="Abşeron"/>
    <s v="Şərq"/>
    <s v="Pide"/>
    <n v="2.5"/>
    <n v="1.25"/>
    <s v="Yemək"/>
    <s v="Aliyə Ismayilova"/>
    <n v="47.5"/>
    <n v="23.75"/>
  </r>
  <r>
    <x v="932"/>
    <n v="17"/>
    <s v="Sumqayıt"/>
    <s v="Şərq"/>
    <s v="Paxlava"/>
    <n v="1.4"/>
    <n v="0.97999999999999987"/>
    <s v="Şirniyyat"/>
    <s v="Ruslan Əmrahov"/>
    <n v="23.799999999999997"/>
    <n v="7.1400000000000006"/>
  </r>
  <r>
    <x v="933"/>
    <n v="19"/>
    <s v="Balakən"/>
    <s v="Şimal"/>
    <s v="Şəkərbura"/>
    <n v="1.4"/>
    <n v="0.97999999999999987"/>
    <s v="Şirniyyat"/>
    <s v="Qoşqar Əliyev"/>
    <n v="26.599999999999998"/>
    <n v="7.98"/>
  </r>
  <r>
    <x v="934"/>
    <n v="12"/>
    <s v="Balakən"/>
    <s v="Şimal"/>
    <s v="Şorba Göbələk"/>
    <n v="3.2"/>
    <n v="1.6"/>
    <s v="Yemək"/>
    <s v="Rəşad Seyfullayev"/>
    <n v="38.400000000000006"/>
    <n v="19.200000000000003"/>
  </r>
  <r>
    <x v="935"/>
    <n v="14"/>
    <s v="Gəncə"/>
    <s v="Qərb"/>
    <s v="Lahmacun"/>
    <n v="2.5"/>
    <n v="1.25"/>
    <s v="Yemək"/>
    <s v="Adilə Babayeva"/>
    <n v="35"/>
    <n v="17.5"/>
  </r>
  <r>
    <x v="936"/>
    <n v="16"/>
    <s v="Balakən"/>
    <s v="Şimal"/>
    <s v="Pide"/>
    <n v="2.5"/>
    <n v="1.25"/>
    <s v="Yemək"/>
    <s v="Minəxanım Mustafayeva"/>
    <n v="40"/>
    <n v="20"/>
  </r>
  <r>
    <x v="937"/>
    <n v="16"/>
    <s v="Balakən"/>
    <s v="Şimal"/>
    <s v="Şorba Göbələk"/>
    <n v="3.2"/>
    <n v="1.6"/>
    <s v="Yemək"/>
    <s v="Nizami Niftəliyev"/>
    <n v="51.2"/>
    <n v="25.6"/>
  </r>
  <r>
    <x v="938"/>
    <n v="12"/>
    <s v="Kürdəmir"/>
    <s v="Aran"/>
    <s v="Lahmacun"/>
    <n v="2.5"/>
    <n v="1.25"/>
    <s v="Yemək"/>
    <s v="Fəridə Əhmədova"/>
    <n v="30"/>
    <n v="15"/>
  </r>
  <r>
    <x v="939"/>
    <n v="13"/>
    <s v="Ağstafa"/>
    <s v="Qərb"/>
    <s v="Lahmacun"/>
    <n v="2.5"/>
    <n v="1.25"/>
    <s v="Yemək"/>
    <s v="Adilə Babayeva"/>
    <n v="32.5"/>
    <n v="16.25"/>
  </r>
  <r>
    <x v="940"/>
    <n v="16"/>
    <s v="Lənkəran"/>
    <s v="Cənub"/>
    <s v="Vafli"/>
    <n v="0.9"/>
    <n v="0.63"/>
    <s v="Şirniyyat"/>
    <s v="Rüfət Əzizov"/>
    <n v="14.4"/>
    <n v="4.32"/>
  </r>
  <r>
    <x v="941"/>
    <n v="14"/>
    <s v="Lənkəran"/>
    <s v="Cənub"/>
    <s v="Şərab"/>
    <n v="6.6"/>
    <n v="5.2799999999999994"/>
    <s v="İçkilər"/>
    <s v="Rüfət Əzizov"/>
    <n v="92.399999999999991"/>
    <n v="18.480000000000004"/>
  </r>
  <r>
    <x v="942"/>
    <n v="18"/>
    <s v="Bakı"/>
    <s v="Şərq"/>
    <s v="Pivə"/>
    <n v="3.9"/>
    <n v="1.95"/>
    <s v="İçkilər"/>
    <s v="Namiq Ramazanov"/>
    <n v="70.2"/>
    <n v="35.1"/>
  </r>
  <r>
    <x v="943"/>
    <n v="13"/>
    <s v="Bakı"/>
    <s v="Şərq"/>
    <s v="Pivə"/>
    <n v="3.9"/>
    <n v="1.95"/>
    <s v="İçkilər"/>
    <s v="Namiq Ramazanov"/>
    <n v="50.699999999999996"/>
    <n v="25.349999999999998"/>
  </r>
  <r>
    <x v="944"/>
    <n v="14"/>
    <s v="Bakı"/>
    <s v="Şərq"/>
    <s v="Qutab"/>
    <n v="2.8"/>
    <n v="1.6799999999999997"/>
    <s v="Yemək"/>
    <s v="Nazim Quliyev"/>
    <n v="39.199999999999996"/>
    <n v="15.68"/>
  </r>
  <r>
    <x v="945"/>
    <n v="13"/>
    <s v="Şəmkir"/>
    <s v="Qərb"/>
    <s v="Şərab"/>
    <n v="6.6"/>
    <n v="5.2799999999999994"/>
    <s v="İçkilər"/>
    <s v="Aftandil Baxşəliyev"/>
    <n v="85.8"/>
    <n v="17.160000000000011"/>
  </r>
  <r>
    <x v="946"/>
    <n v="18"/>
    <s v="Lənkəran"/>
    <s v="Cənub"/>
    <s v="Su"/>
    <n v="1"/>
    <n v="0.6"/>
    <s v="İçkilər"/>
    <s v="Leyla Cəfərova"/>
    <n v="18"/>
    <n v="7.2000000000000011"/>
  </r>
  <r>
    <x v="947"/>
    <n v="16"/>
    <s v="Xaçmaz"/>
    <s v="Şimal-şərq"/>
    <s v="Qəhvə"/>
    <n v="2.4"/>
    <n v="1.6800000000000002"/>
    <s v="İçkilər"/>
    <s v="Mətanət Zöhrabova"/>
    <n v="38.4"/>
    <n v="11.519999999999996"/>
  </r>
  <r>
    <x v="948"/>
    <n v="18"/>
    <s v="Zaqatala"/>
    <s v="Şimal"/>
    <s v="Pide"/>
    <n v="2.5"/>
    <n v="1.25"/>
    <s v="Yemək"/>
    <s v="Minəxanım Mustafayeva"/>
    <n v="45"/>
    <n v="22.5"/>
  </r>
  <r>
    <x v="949"/>
    <n v="19"/>
    <s v="Yardımlı"/>
    <s v="Cənub"/>
    <s v="Şərab"/>
    <n v="6.6"/>
    <n v="5.2799999999999994"/>
    <s v="İçkilər"/>
    <s v="Rüfət Əzizov"/>
    <n v="125.39999999999999"/>
    <n v="25.08"/>
  </r>
  <r>
    <x v="950"/>
    <n v="10"/>
    <s v="Quba"/>
    <s v="Şimal-şərq"/>
    <s v="Lokum"/>
    <n v="2.2000000000000002"/>
    <n v="1.5400000000000003"/>
    <s v="Şirniyyat"/>
    <s v="Akif Bədəlov"/>
    <n v="22"/>
    <n v="6.5999999999999979"/>
  </r>
  <r>
    <x v="951"/>
    <n v="17"/>
    <s v="Kürdəmir"/>
    <s v="Aran"/>
    <s v="Vafli"/>
    <n v="0.9"/>
    <n v="0.63"/>
    <s v="Şirniyyat"/>
    <s v="Qoşqar Əliyev"/>
    <n v="15.3"/>
    <n v="4.59"/>
  </r>
  <r>
    <x v="952"/>
    <n v="18"/>
    <s v="Qusar"/>
    <s v="Şimal-şərq"/>
    <s v="Badambura"/>
    <n v="1.5"/>
    <n v="0.75"/>
    <s v="Şirniyyat"/>
    <s v="Ramiz Bayramov"/>
    <n v="27"/>
    <n v="13.5"/>
  </r>
  <r>
    <x v="953"/>
    <n v="15"/>
    <s v="Şəmkir"/>
    <s v="Qərb"/>
    <s v="Su"/>
    <n v="1"/>
    <n v="0.6"/>
    <s v="İçkilər"/>
    <s v="Adilə Babayeva"/>
    <n v="15"/>
    <n v="6"/>
  </r>
  <r>
    <x v="954"/>
    <n v="20"/>
    <s v="Şəmkir"/>
    <s v="Qərb"/>
    <s v="Su"/>
    <n v="1"/>
    <n v="0.6"/>
    <s v="İçkilər"/>
    <s v="Aftandil Baxşəliyev"/>
    <n v="20"/>
    <n v="8"/>
  </r>
  <r>
    <x v="955"/>
    <n v="13"/>
    <s v="Yardımlı"/>
    <s v="Cənub"/>
    <s v="Şəkərbura"/>
    <n v="1.4"/>
    <n v="0.97999999999999987"/>
    <s v="Şirniyyat"/>
    <s v="Leyla Cəfərova"/>
    <n v="18.2"/>
    <n v="5.4600000000000009"/>
  </r>
  <r>
    <x v="956"/>
    <n v="15"/>
    <s v="Yardımlı"/>
    <s v="Cənub"/>
    <s v="Qəhvə"/>
    <n v="2.4"/>
    <n v="1.6800000000000002"/>
    <s v="İçkilər"/>
    <s v="Qabil Həsənli"/>
    <n v="36"/>
    <n v="10.799999999999997"/>
  </r>
  <r>
    <x v="957"/>
    <n v="11"/>
    <s v="Sumqayıt"/>
    <s v="Şərq"/>
    <s v="Şorba Mərci"/>
    <n v="2"/>
    <n v="1.6"/>
    <s v="Yemək"/>
    <s v="Namiq Ramazanov"/>
    <n v="22"/>
    <n v="4.3999999999999986"/>
  </r>
  <r>
    <x v="958"/>
    <n v="10"/>
    <s v="Sumqayıt"/>
    <s v="Şərq"/>
    <s v="Badambura"/>
    <n v="1.5"/>
    <n v="0.75"/>
    <s v="Şirniyyat"/>
    <s v="Namiq Ramazanov"/>
    <n v="15"/>
    <n v="7.5"/>
  </r>
  <r>
    <x v="959"/>
    <n v="13"/>
    <s v="Sumqayıt"/>
    <s v="Şərq"/>
    <s v="İsti şokolad"/>
    <n v="1.8"/>
    <n v="1.08"/>
    <s v="İçkilər"/>
    <s v="Nazim Quliyev"/>
    <n v="23.400000000000002"/>
    <n v="9.3600000000000012"/>
  </r>
  <r>
    <x v="960"/>
    <n v="20"/>
    <s v="Bakı"/>
    <s v="Şərq"/>
    <s v="Paxlava"/>
    <n v="1.4"/>
    <n v="0.97999999999999987"/>
    <s v="Şirniyyat"/>
    <s v="Namiq Ramazanov"/>
    <n v="28"/>
    <n v="8.4000000000000021"/>
  </r>
  <r>
    <x v="961"/>
    <n v="12"/>
    <s v="Bakı"/>
    <s v="Şərq"/>
    <s v="Qəhvə"/>
    <n v="2.4"/>
    <n v="1.6800000000000002"/>
    <s v="İçkilər"/>
    <s v="Namiq Ramazanov"/>
    <n v="28.799999999999997"/>
    <n v="8.6399999999999935"/>
  </r>
  <r>
    <x v="962"/>
    <n v="18"/>
    <s v="Ucar"/>
    <s v="Aran"/>
    <s v="Şərab"/>
    <n v="6.6"/>
    <n v="5.2799999999999994"/>
    <s v="İçkilər"/>
    <s v="Fəridə Əhmədova"/>
    <n v="118.8"/>
    <n v="23.760000000000005"/>
  </r>
  <r>
    <x v="963"/>
    <n v="15"/>
    <s v="Gəncə"/>
    <s v="Qərb"/>
    <s v="Su"/>
    <n v="1"/>
    <n v="0.6"/>
    <s v="İçkilər"/>
    <s v="Afaq Babaşlı"/>
    <n v="15"/>
    <n v="6"/>
  </r>
  <r>
    <x v="964"/>
    <n v="14"/>
    <s v="Naxçıvan"/>
    <s v="Qərb"/>
    <s v="Lahmacun"/>
    <n v="2.5"/>
    <n v="1.25"/>
    <s v="Yemək"/>
    <s v="Natiq Əhədzadə"/>
    <n v="35"/>
    <n v="17.5"/>
  </r>
  <r>
    <x v="965"/>
    <n v="18"/>
    <s v="Yardımlı"/>
    <s v="Cənub"/>
    <s v="Badambura"/>
    <n v="1.5"/>
    <n v="0.75"/>
    <s v="Şirniyyat"/>
    <s v="Leyla Cəfərova"/>
    <n v="27"/>
    <n v="13.5"/>
  </r>
  <r>
    <x v="966"/>
    <n v="11"/>
    <s v="Yardımlı"/>
    <s v="Cənub"/>
    <s v="Vafli"/>
    <n v="0.9"/>
    <n v="0.63"/>
    <s v="Şirniyyat"/>
    <s v="Qabil Həsənli"/>
    <n v="9.9"/>
    <n v="2.9700000000000006"/>
  </r>
  <r>
    <x v="967"/>
    <n v="20"/>
    <s v="Yardımlı"/>
    <s v="Cənub"/>
    <s v="Pivə"/>
    <n v="3.9"/>
    <n v="1.95"/>
    <s v="İçkilər"/>
    <s v="Leyla Cəfərova"/>
    <n v="78"/>
    <n v="39"/>
  </r>
  <r>
    <x v="968"/>
    <n v="16"/>
    <s v="Yardımlı"/>
    <s v="Cənub"/>
    <s v="Paxlava"/>
    <n v="1.4"/>
    <n v="0.97999999999999987"/>
    <s v="Şirniyyat"/>
    <s v="Leyla Cəfərova"/>
    <n v="22.4"/>
    <n v="6.7200000000000006"/>
  </r>
  <r>
    <x v="969"/>
    <n v="13"/>
    <s v="Yardımlı"/>
    <s v="Cənub"/>
    <s v="Vafli"/>
    <n v="0.9"/>
    <n v="0.63"/>
    <s v="Şirniyyat"/>
    <s v="Qabil Həsənli"/>
    <n v="11.700000000000001"/>
    <n v="3.5100000000000016"/>
  </r>
  <r>
    <x v="970"/>
    <n v="13"/>
    <s v="Yardımlı"/>
    <s v="Cənub"/>
    <s v="Pivə"/>
    <n v="3.9"/>
    <n v="1.95"/>
    <s v="İçkilər"/>
    <s v="Rüfət Əzizov"/>
    <n v="50.699999999999996"/>
    <n v="25.349999999999998"/>
  </r>
  <r>
    <x v="971"/>
    <n v="18"/>
    <s v="Yardımlı"/>
    <s v="Cənub"/>
    <s v="Vafli"/>
    <n v="0.9"/>
    <n v="0.63"/>
    <s v="Şirniyyat"/>
    <s v="Rüfət Əzizov"/>
    <n v="16.2"/>
    <n v="4.8599999999999994"/>
  </r>
  <r>
    <x v="972"/>
    <n v="19"/>
    <s v="Lənkəran"/>
    <s v="Cənub"/>
    <s v="Şərab"/>
    <n v="6.6"/>
    <n v="5.2799999999999994"/>
    <s v="İçkilər"/>
    <s v="Qabil Həsənli"/>
    <n v="125.39999999999999"/>
    <n v="25.08"/>
  </r>
  <r>
    <x v="973"/>
    <n v="17"/>
    <s v="Lənkəran"/>
    <s v="Cənub"/>
    <s v="Şorba Göbələk"/>
    <n v="3.2"/>
    <n v="1.6"/>
    <s v="Yemək"/>
    <s v="Qabil Həsənli"/>
    <n v="54.400000000000006"/>
    <n v="27.200000000000003"/>
  </r>
  <r>
    <x v="974"/>
    <n v="12"/>
    <s v="Lənkəran"/>
    <s v="Cənub"/>
    <s v="Paxlava"/>
    <n v="1.4"/>
    <n v="0.97999999999999987"/>
    <s v="Şirniyyat"/>
    <s v="Qabil Həsənli"/>
    <n v="16.799999999999997"/>
    <n v="5.0399999999999991"/>
  </r>
  <r>
    <x v="975"/>
    <n v="10"/>
    <s v="Sumqayıt"/>
    <s v="Şərq"/>
    <s v="Burger"/>
    <n v="3.4"/>
    <n v="2.38"/>
    <s v="Yemək"/>
    <s v="Ruslan Əmrahov"/>
    <n v="34"/>
    <n v="10.200000000000003"/>
  </r>
  <r>
    <x v="976"/>
    <n v="15"/>
    <s v="Sumqayıt"/>
    <s v="Şərq"/>
    <s v="Vafli"/>
    <n v="0.9"/>
    <n v="0.63"/>
    <s v="Şirniyyat"/>
    <s v="Nazim Quliyev"/>
    <n v="13.5"/>
    <n v="4.0500000000000007"/>
  </r>
  <r>
    <x v="977"/>
    <n v="14"/>
    <s v="Sumqayıt"/>
    <s v="Şərq"/>
    <s v="Vafli"/>
    <n v="0.9"/>
    <n v="0.63"/>
    <s v="Şirniyyat"/>
    <s v="Nazim Quliyev"/>
    <n v="12.6"/>
    <n v="3.7799999999999994"/>
  </r>
  <r>
    <x v="978"/>
    <n v="10"/>
    <s v="Sumqayıt"/>
    <s v="Şərq"/>
    <s v="Pivə"/>
    <n v="3.9"/>
    <n v="1.95"/>
    <s v="İçkilər"/>
    <s v="Nazim Quliyev"/>
    <n v="39"/>
    <n v="19.5"/>
  </r>
  <r>
    <x v="979"/>
    <n v="20"/>
    <s v="Sumqayıt"/>
    <s v="Şərq"/>
    <s v="Pivə"/>
    <n v="3.9"/>
    <n v="1.95"/>
    <s v="İçkilər"/>
    <s v="Nazim Quliyev"/>
    <n v="78"/>
    <n v="39"/>
  </r>
  <r>
    <x v="980"/>
    <n v="20"/>
    <s v="Sumqayıt"/>
    <s v="Şərq"/>
    <s v="Lokum"/>
    <n v="2.2000000000000002"/>
    <n v="1.5400000000000003"/>
    <s v="Şirniyyat"/>
    <s v="Nazim Quliyev"/>
    <n v="44"/>
    <n v="13.199999999999996"/>
  </r>
  <r>
    <x v="981"/>
    <n v="16"/>
    <s v="Bakı"/>
    <s v="Şərq"/>
    <s v="Vafli"/>
    <n v="0.9"/>
    <n v="0.63"/>
    <s v="Şirniyyat"/>
    <s v="Aliyə Ismayilova"/>
    <n v="14.4"/>
    <n v="4.32"/>
  </r>
  <r>
    <x v="982"/>
    <n v="11"/>
    <s v="Bakı"/>
    <s v="Şərq"/>
    <s v="Vafli"/>
    <n v="0.9"/>
    <n v="0.63"/>
    <s v="Şirniyyat"/>
    <s v="Aliyə Ismayilova"/>
    <n v="9.9"/>
    <n v="2.9700000000000006"/>
  </r>
  <r>
    <x v="983"/>
    <n v="16"/>
    <s v="Bakı"/>
    <s v="Şərq"/>
    <s v="Vafli"/>
    <n v="0.9"/>
    <n v="0.63"/>
    <s v="Şirniyyat"/>
    <s v="Aliyə Ismayilova"/>
    <n v="14.4"/>
    <n v="4.32"/>
  </r>
  <r>
    <x v="984"/>
    <n v="13"/>
    <s v="Bakı"/>
    <s v="Şərq"/>
    <s v="Lokum"/>
    <n v="2.2000000000000002"/>
    <n v="1.5400000000000003"/>
    <s v="Şirniyyat"/>
    <s v="Aliyə Ismayilova"/>
    <n v="28.6"/>
    <n v="8.5799999999999983"/>
  </r>
  <r>
    <x v="985"/>
    <n v="12"/>
    <s v="Bakı"/>
    <s v="Şərq"/>
    <s v="Qəhvə"/>
    <n v="2.4"/>
    <n v="1.6800000000000002"/>
    <s v="İçkilər"/>
    <s v="Namiq Ramazanov"/>
    <n v="28.799999999999997"/>
    <n v="8.6399999999999935"/>
  </r>
  <r>
    <x v="986"/>
    <n v="14"/>
    <s v="Gəncə"/>
    <s v="Qərb"/>
    <s v="Şorba Mərci"/>
    <n v="2"/>
    <n v="1.6"/>
    <s v="Yemək"/>
    <s v="Natiq Əhədzadə"/>
    <n v="28"/>
    <n v="5.5999999999999979"/>
  </r>
  <r>
    <x v="987"/>
    <n v="14"/>
    <s v="Naxçıvan"/>
    <s v="Qərb"/>
    <s v="Şorba Mərci"/>
    <n v="2"/>
    <n v="1.6"/>
    <s v="Yemək"/>
    <s v="Natiq Əhədzadə"/>
    <n v="28"/>
    <n v="5.5999999999999979"/>
  </r>
  <r>
    <x v="988"/>
    <n v="12"/>
    <s v="Şəmkir"/>
    <s v="Qərb"/>
    <s v="Portağal şirəsi"/>
    <n v="1.2"/>
    <n v="0.72"/>
    <s v="İçkilər"/>
    <s v="Aftandil Baxşəliyev"/>
    <n v="14.399999999999999"/>
    <n v="5.759999999999998"/>
  </r>
  <r>
    <x v="989"/>
    <n v="20"/>
    <s v="Gəncə"/>
    <s v="Qərb"/>
    <s v="İsti şokolad"/>
    <n v="1.8"/>
    <n v="1.08"/>
    <s v="İçkilər"/>
    <s v="Aftandil Baxşəliyev"/>
    <n v="36"/>
    <n v="14.399999999999999"/>
  </r>
  <r>
    <x v="990"/>
    <n v="18"/>
    <s v="Qusar"/>
    <s v="Şimal-şərq"/>
    <s v="Qutab"/>
    <n v="2.8"/>
    <n v="1.6799999999999997"/>
    <s v="Yemək"/>
    <s v="Xamis Əhmədov"/>
    <n v="50.4"/>
    <n v="20.160000000000004"/>
  </r>
  <r>
    <x v="991"/>
    <n v="20"/>
    <s v="Xaçmaz"/>
    <s v="Şimal-şərq"/>
    <s v="Qutab"/>
    <n v="2.8"/>
    <n v="1.6799999999999997"/>
    <s v="Yemək"/>
    <s v="Mətanət Zöhrabova"/>
    <n v="56"/>
    <n v="22.400000000000006"/>
  </r>
  <r>
    <x v="992"/>
    <n v="11"/>
    <s v="Qusar"/>
    <s v="Şimal-şərq"/>
    <s v="Qəhvə"/>
    <n v="2.4"/>
    <n v="1.6800000000000002"/>
    <s v="İçkilər"/>
    <s v="Xəlil Ələkbərov"/>
    <n v="26.4"/>
    <n v="7.9199999999999982"/>
  </r>
  <r>
    <x v="993"/>
    <n v="18"/>
    <s v="Xaçmaz"/>
    <s v="Şimal-şərq"/>
    <s v="Şərab"/>
    <n v="6.6"/>
    <n v="5.2799999999999994"/>
    <s v="İçkilər"/>
    <s v="Xamis Əhmədov"/>
    <n v="118.8"/>
    <n v="23.760000000000005"/>
  </r>
  <r>
    <x v="994"/>
    <n v="10"/>
    <s v="Zaqatala"/>
    <s v="Şimal"/>
    <s v="Şorba Mərci"/>
    <n v="2"/>
    <n v="1.6"/>
    <s v="Yemək"/>
    <s v="Minəxanım Mustafayeva"/>
    <n v="20"/>
    <n v="4"/>
  </r>
  <r>
    <x v="995"/>
    <n v="18"/>
    <s v="Ucar"/>
    <s v="Aran"/>
    <s v="Burger"/>
    <n v="3.4"/>
    <n v="2.38"/>
    <s v="Yemək"/>
    <s v="Minəxanım Mustafayeva"/>
    <n v="61.199999999999996"/>
    <n v="18.36"/>
  </r>
  <r>
    <x v="996"/>
    <n v="14"/>
    <s v="Balakən"/>
    <s v="Şimal"/>
    <s v="Su"/>
    <n v="1"/>
    <n v="0.6"/>
    <s v="İçkilər"/>
    <s v="Aydın Ələkbərov"/>
    <n v="14"/>
    <n v="5.6"/>
  </r>
  <r>
    <x v="997"/>
    <n v="10"/>
    <s v="Yardımlı"/>
    <s v="Cənub"/>
    <s v="Çay"/>
    <n v="1.5"/>
    <n v="0.9"/>
    <s v="İçkilər"/>
    <s v="Rüfət Əzizov"/>
    <n v="15"/>
    <n v="6"/>
  </r>
  <r>
    <x v="998"/>
    <n v="12"/>
    <s v="Yardımlı"/>
    <s v="Cənub"/>
    <s v="Şərab"/>
    <n v="6.6"/>
    <n v="5.2799999999999994"/>
    <s v="İçkilər"/>
    <s v="Aytən Mustafayeva"/>
    <n v="79.199999999999989"/>
    <n v="15.839999999999996"/>
  </r>
  <r>
    <x v="999"/>
    <n v="19"/>
    <s v="Lənkəran"/>
    <s v="Cənub"/>
    <s v="Qutab"/>
    <n v="2.8"/>
    <n v="1.6799999999999997"/>
    <s v="Yemək"/>
    <s v="Rüfət Əzizov"/>
    <n v="53.199999999999996"/>
    <n v="21.28"/>
  </r>
  <r>
    <x v="1000"/>
    <n v="17"/>
    <s v="Lənkəran"/>
    <s v="Cənub"/>
    <s v="Qutab"/>
    <n v="2.8"/>
    <n v="1.6799999999999997"/>
    <s v="Yemək"/>
    <s v="Rüfət Əzizov"/>
    <n v="47.599999999999994"/>
    <n v="19.04"/>
  </r>
  <r>
    <x v="1001"/>
    <n v="13"/>
    <s v="Şəmkir"/>
    <s v="Qərb"/>
    <s v="Lahmacun"/>
    <n v="2.5"/>
    <n v="1.25"/>
    <s v="Yemək"/>
    <s v="Afaq Babaşlı"/>
    <n v="32.5"/>
    <n v="16.25"/>
  </r>
  <r>
    <x v="1002"/>
    <n v="19"/>
    <s v="Ağstafa"/>
    <s v="Qərb"/>
    <s v="Burger"/>
    <n v="3.4"/>
    <n v="2.38"/>
    <s v="Yemək"/>
    <s v="Novruz Əhmədov"/>
    <n v="64.599999999999994"/>
    <n v="19.379999999999995"/>
  </r>
  <r>
    <x v="1003"/>
    <n v="12"/>
    <s v="Qax"/>
    <s v="Şimal"/>
    <s v="Vafli"/>
    <n v="0.9"/>
    <n v="0.63"/>
    <s v="Şirniyyat"/>
    <s v="Minəxanım Mustafayeva"/>
    <n v="10.8"/>
    <n v="3.24"/>
  </r>
  <r>
    <x v="1004"/>
    <n v="18"/>
    <s v="Şəmkir"/>
    <s v="Qərb"/>
    <s v="Portağal şirəsi"/>
    <n v="1.2"/>
    <n v="0.72"/>
    <s v="İçkilər"/>
    <s v="Aftandil Baxşəliyev"/>
    <n v="21.599999999999998"/>
    <n v="8.6399999999999988"/>
  </r>
  <r>
    <x v="1005"/>
    <n v="16"/>
    <s v="Qusar"/>
    <s v="Şimal-şərq"/>
    <s v="Badambura"/>
    <n v="1.5"/>
    <n v="0.75"/>
    <s v="Şirniyyat"/>
    <s v="Ramiz Bayramov"/>
    <n v="24"/>
    <n v="12"/>
  </r>
  <r>
    <x v="1006"/>
    <n v="10"/>
    <s v="Balakən"/>
    <s v="Şimal"/>
    <s v="Şəkərbura"/>
    <n v="1.4"/>
    <n v="0.97999999999999987"/>
    <s v="Şirniyyat"/>
    <s v="Ramin Allahverdiyev"/>
    <n v="14"/>
    <n v="4.2000000000000011"/>
  </r>
  <r>
    <x v="1007"/>
    <n v="13"/>
    <s v="Xaçmaz"/>
    <s v="Şimal-şərq"/>
    <s v="Şorba Mərci"/>
    <n v="2"/>
    <n v="1.6"/>
    <s v="Yemək"/>
    <s v="Çimnaz Ismayilova"/>
    <n v="26"/>
    <n v="5.1999999999999993"/>
  </r>
  <r>
    <x v="1008"/>
    <n v="14"/>
    <s v="Yevlax"/>
    <s v="Aran"/>
    <s v="Şorba Mərci"/>
    <n v="2"/>
    <n v="1.6"/>
    <s v="Yemək"/>
    <s v="Rəşad Seyfullayev"/>
    <n v="28"/>
    <n v="5.5999999999999979"/>
  </r>
  <r>
    <x v="1009"/>
    <n v="17"/>
    <s v="Ağstafa"/>
    <s v="Qərb"/>
    <s v="Çay"/>
    <n v="1.5"/>
    <n v="0.9"/>
    <s v="İçkilər"/>
    <s v="Afaq Babaşlı"/>
    <n v="25.5"/>
    <n v="10.199999999999999"/>
  </r>
  <r>
    <x v="1010"/>
    <n v="12"/>
    <s v="Tovuz"/>
    <s v="Qərb"/>
    <s v="Çay"/>
    <n v="1.5"/>
    <n v="0.9"/>
    <s v="İçkilər"/>
    <s v="Aydın Əliyev"/>
    <n v="18"/>
    <n v="7.1999999999999993"/>
  </r>
  <r>
    <x v="1011"/>
    <n v="14"/>
    <s v="Masallı"/>
    <s v="Cənub"/>
    <s v="Şərab"/>
    <n v="6.6"/>
    <n v="5.2799999999999994"/>
    <s v="İçkilər"/>
    <s v="Aytən Mustafayeva"/>
    <n v="92.399999999999991"/>
    <n v="18.480000000000004"/>
  </r>
  <r>
    <x v="1012"/>
    <n v="20"/>
    <s v="Ağstafa"/>
    <s v="Qərb"/>
    <s v="Şorba Göbələk"/>
    <n v="3.2"/>
    <n v="1.6"/>
    <s v="Yemək"/>
    <s v="Natiq Əhədzadə"/>
    <n v="64"/>
    <n v="32"/>
  </r>
  <r>
    <x v="1013"/>
    <n v="15"/>
    <s v="Tovuz"/>
    <s v="Qərb"/>
    <s v="Lahmacun"/>
    <n v="2.5"/>
    <n v="1.25"/>
    <s v="Yemək"/>
    <s v="Natiq Əhədzadə"/>
    <n v="37.5"/>
    <n v="18.75"/>
  </r>
  <r>
    <x v="1014"/>
    <n v="12"/>
    <s v="Şəmkir"/>
    <s v="Qərb"/>
    <s v="Lahmacun"/>
    <n v="2.5"/>
    <n v="1.25"/>
    <s v="Yemək"/>
    <s v="Aftandil Baxşəliyev"/>
    <n v="30"/>
    <n v="15"/>
  </r>
  <r>
    <x v="1015"/>
    <n v="12"/>
    <s v="Yardımlı"/>
    <s v="Cənub"/>
    <s v="Şərab"/>
    <n v="6.6"/>
    <n v="5.2799999999999994"/>
    <s v="İçkilər"/>
    <s v="Rüfət Əzizov"/>
    <n v="79.199999999999989"/>
    <n v="15.839999999999996"/>
  </r>
  <r>
    <x v="1016"/>
    <n v="18"/>
    <s v="Lənkəran"/>
    <s v="Cənub"/>
    <s v="Pide"/>
    <n v="2.5"/>
    <n v="1.25"/>
    <s v="Yemək"/>
    <s v="Fəridə Tağıyeva"/>
    <n v="45"/>
    <n v="22.5"/>
  </r>
  <r>
    <x v="1017"/>
    <n v="19"/>
    <s v="Yardımlı"/>
    <s v="Cənub"/>
    <s v="Qutab"/>
    <n v="2.8"/>
    <n v="1.6799999999999997"/>
    <s v="Yemək"/>
    <s v="Aytən Mustafayeva"/>
    <n v="53.199999999999996"/>
    <n v="21.28"/>
  </r>
  <r>
    <x v="1018"/>
    <n v="15"/>
    <s v="Sumqayıt"/>
    <s v="Şərq"/>
    <s v="Paxlava"/>
    <n v="1.4"/>
    <n v="0.97999999999999987"/>
    <s v="Şirniyyat"/>
    <s v="Namiq Ramazanov"/>
    <n v="21"/>
    <n v="6.3000000000000025"/>
  </r>
  <r>
    <x v="1019"/>
    <n v="18"/>
    <s v="Bakı"/>
    <s v="Şərq"/>
    <s v="Burger"/>
    <n v="3.4"/>
    <n v="2.38"/>
    <s v="Yemək"/>
    <s v="Nazim Quliyev"/>
    <n v="61.199999999999996"/>
    <n v="18.36"/>
  </r>
  <r>
    <x v="1020"/>
    <n v="14"/>
    <s v="Ucar"/>
    <s v="Aran"/>
    <s v="Qutab"/>
    <n v="2.8"/>
    <n v="1.6799999999999997"/>
    <s v="Yemək"/>
    <s v="Ramin Allahverdiyev"/>
    <n v="39.199999999999996"/>
    <n v="15.68"/>
  </r>
  <r>
    <x v="1021"/>
    <n v="15"/>
    <s v="Yardımlı"/>
    <s v="Cənub"/>
    <s v="Pide"/>
    <n v="2.5"/>
    <n v="1.25"/>
    <s v="Yemək"/>
    <s v="Fəridə Tağıyeva"/>
    <n v="37.5"/>
    <n v="18.75"/>
  </r>
  <r>
    <x v="1022"/>
    <n v="13"/>
    <s v="Şəmkir"/>
    <s v="Qərb"/>
    <s v="Pide"/>
    <n v="2.5"/>
    <n v="1.25"/>
    <s v="Yemək"/>
    <s v="Afaq Babaşlı"/>
    <n v="32.5"/>
    <n v="16.25"/>
  </r>
  <r>
    <x v="1023"/>
    <n v="17"/>
    <s v="Naxçıvan"/>
    <s v="Qərb"/>
    <s v="Pivə"/>
    <n v="3.9"/>
    <n v="1.95"/>
    <s v="İçkilər"/>
    <s v="Adilə Babayeva"/>
    <n v="66.3"/>
    <n v="33.15"/>
  </r>
  <r>
    <x v="1024"/>
    <n v="18"/>
    <s v="Balakən"/>
    <s v="Şimal"/>
    <s v="Çay"/>
    <n v="1.5"/>
    <n v="0.9"/>
    <s v="İçkilər"/>
    <s v="Nizami Niftəliyev"/>
    <n v="27"/>
    <n v="10.8"/>
  </r>
  <r>
    <x v="1025"/>
    <n v="17"/>
    <s v="Ağstafa"/>
    <s v="Qərb"/>
    <s v="Su"/>
    <n v="1"/>
    <n v="0.6"/>
    <s v="İçkilər"/>
    <s v="Novruz Əhmədov"/>
    <n v="17"/>
    <n v="6.8000000000000007"/>
  </r>
  <r>
    <x v="1026"/>
    <n v="14"/>
    <s v="Ağstafa"/>
    <s v="Qərb"/>
    <s v="Su"/>
    <n v="1"/>
    <n v="0.6"/>
    <s v="İçkilər"/>
    <s v="Nəsrutdin Nəbiyeva"/>
    <n v="14"/>
    <n v="5.6"/>
  </r>
  <r>
    <x v="1027"/>
    <n v="20"/>
    <s v="Şəmkir"/>
    <s v="Qərb"/>
    <s v="Su"/>
    <n v="1"/>
    <n v="0.6"/>
    <s v="İçkilər"/>
    <s v="Nəsrutdin Nəbiyeva"/>
    <n v="20"/>
    <n v="8"/>
  </r>
  <r>
    <x v="1028"/>
    <n v="19"/>
    <s v="Ucar"/>
    <s v="Aran"/>
    <s v="Şorba Göbələk"/>
    <n v="3.2"/>
    <n v="1.6"/>
    <s v="Yemək"/>
    <s v="Qoşqar Əliyev"/>
    <n v="60.800000000000004"/>
    <n v="30.400000000000002"/>
  </r>
  <r>
    <x v="1029"/>
    <n v="17"/>
    <s v="Kürdəmir"/>
    <s v="Aran"/>
    <s v="Şorba Göbələk"/>
    <n v="3.2"/>
    <n v="1.6"/>
    <s v="Yemək"/>
    <s v="Qoşqar Əliyev"/>
    <n v="54.400000000000006"/>
    <n v="27.200000000000003"/>
  </r>
  <r>
    <x v="1030"/>
    <n v="10"/>
    <s v="Zaqatala"/>
    <s v="Şimal"/>
    <s v="Şorba Göbələk"/>
    <n v="3.2"/>
    <n v="1.6"/>
    <s v="Yemək"/>
    <s v="Ramin Allahverdiyev"/>
    <n v="32"/>
    <n v="16"/>
  </r>
  <r>
    <x v="1031"/>
    <n v="13"/>
    <s v="Zaqatala"/>
    <s v="Şimal"/>
    <s v="Şorba Göbələk"/>
    <n v="3.2"/>
    <n v="1.6"/>
    <s v="Yemək"/>
    <s v="Ramin Allahverdiyev"/>
    <n v="41.6"/>
    <n v="20.8"/>
  </r>
  <r>
    <x v="1032"/>
    <n v="17"/>
    <s v="Kürdəmir"/>
    <s v="Aran"/>
    <s v="Qəhvə"/>
    <n v="2.4"/>
    <n v="1.6800000000000002"/>
    <s v="İçkilər"/>
    <s v="Ramin Allahverdiyev"/>
    <n v="40.799999999999997"/>
    <n v="12.239999999999995"/>
  </r>
  <r>
    <x v="1033"/>
    <n v="17"/>
    <s v="Yardımlı"/>
    <s v="Cənub"/>
    <s v="Paxlava"/>
    <n v="1.4"/>
    <n v="0.97999999999999987"/>
    <s v="Şirniyyat"/>
    <s v="Aytən Mustafayeva"/>
    <n v="23.799999999999997"/>
    <n v="7.1400000000000006"/>
  </r>
  <r>
    <x v="1034"/>
    <n v="18"/>
    <s v="Yardımlı"/>
    <s v="Cənub"/>
    <s v="Paxlava"/>
    <n v="1.4"/>
    <n v="0.97999999999999987"/>
    <s v="Şirniyyat"/>
    <s v="Rüfət Əzizov"/>
    <n v="25.2"/>
    <n v="7.5600000000000023"/>
  </r>
  <r>
    <x v="1035"/>
    <n v="12"/>
    <s v="Lənkəran"/>
    <s v="Cənub"/>
    <s v="Çay"/>
    <n v="1.5"/>
    <n v="0.9"/>
    <s v="İçkilər"/>
    <s v="Aytən Mustafayeva"/>
    <n v="18"/>
    <n v="7.1999999999999993"/>
  </r>
  <r>
    <x v="1036"/>
    <n v="13"/>
    <s v="Lənkəran"/>
    <s v="Cənub"/>
    <s v="Pivə"/>
    <n v="3.9"/>
    <n v="1.95"/>
    <s v="İçkilər"/>
    <s v="Aytən Mustafayeva"/>
    <n v="50.699999999999996"/>
    <n v="25.349999999999998"/>
  </r>
  <r>
    <x v="1037"/>
    <n v="15"/>
    <s v="Lənkəran"/>
    <s v="Cənub"/>
    <s v="Vafli"/>
    <n v="0.9"/>
    <n v="0.63"/>
    <s v="Şirniyyat"/>
    <s v="Rüfət Əzizov"/>
    <n v="13.5"/>
    <n v="4.0500000000000007"/>
  </r>
  <r>
    <x v="1038"/>
    <n v="14"/>
    <s v="Qax"/>
    <s v="Şimal"/>
    <s v="Qutab"/>
    <n v="2.8"/>
    <n v="1.6799999999999997"/>
    <s v="Yemək"/>
    <s v="Rəşad Seyfullayev"/>
    <n v="39.199999999999996"/>
    <n v="15.68"/>
  </r>
  <r>
    <x v="1039"/>
    <n v="13"/>
    <s v="Abşeron"/>
    <s v="Şərq"/>
    <s v="Pivə"/>
    <n v="3.9"/>
    <n v="1.95"/>
    <s v="İçkilər"/>
    <s v="Aliyə Ismayilova"/>
    <n v="50.699999999999996"/>
    <n v="25.349999999999998"/>
  </r>
  <r>
    <x v="1040"/>
    <n v="13"/>
    <s v="Xırdalan"/>
    <s v="Şərq"/>
    <s v="İsti şokolad"/>
    <n v="1.8"/>
    <n v="1.08"/>
    <s v="İçkilər"/>
    <s v="Aliyə Ismayilova"/>
    <n v="23.400000000000002"/>
    <n v="9.3600000000000012"/>
  </r>
  <r>
    <x v="1041"/>
    <n v="19"/>
    <s v="Xırdalan"/>
    <s v="Şərq"/>
    <s v="Paxlava"/>
    <n v="1.4"/>
    <n v="0.97999999999999987"/>
    <s v="Şirniyyat"/>
    <s v="Aliyə Ismayilova"/>
    <n v="26.599999999999998"/>
    <n v="7.98"/>
  </r>
  <r>
    <x v="1042"/>
    <n v="15"/>
    <s v="Bakı"/>
    <s v="Şərq"/>
    <s v="Pide"/>
    <n v="2.5"/>
    <n v="1.25"/>
    <s v="Yemək"/>
    <s v="Namiq Ramazanov"/>
    <n v="37.5"/>
    <n v="18.75"/>
  </r>
  <r>
    <x v="1043"/>
    <n v="17"/>
    <s v="Ağstafa"/>
    <s v="Qərb"/>
    <s v="Pide"/>
    <n v="2.5"/>
    <n v="1.25"/>
    <s v="Yemək"/>
    <s v="Afaq Babaşlı"/>
    <n v="42.5"/>
    <n v="21.25"/>
  </r>
  <r>
    <x v="1044"/>
    <n v="11"/>
    <s v="Gəncə"/>
    <s v="Qərb"/>
    <s v="Portağal şirəsi"/>
    <n v="1.2"/>
    <n v="0.72"/>
    <s v="İçkilər"/>
    <s v="Nəsrutdin Nəbiyeva"/>
    <n v="13.2"/>
    <n v="5.2799999999999994"/>
  </r>
  <r>
    <x v="1045"/>
    <n v="11"/>
    <s v="Şəmkir"/>
    <s v="Qərb"/>
    <s v="Şərab"/>
    <n v="6.6"/>
    <n v="5.2799999999999994"/>
    <s v="İçkilər"/>
    <s v="Aftandil Baxşəliyev"/>
    <n v="72.599999999999994"/>
    <n v="14.520000000000003"/>
  </r>
  <r>
    <x v="1046"/>
    <n v="10"/>
    <s v="Lənkəran"/>
    <s v="Cənub"/>
    <s v="Pivə"/>
    <n v="3.9"/>
    <n v="1.95"/>
    <s v="İçkilər"/>
    <s v="Rüfət Əzizov"/>
    <n v="39"/>
    <n v="19.5"/>
  </r>
  <r>
    <x v="1047"/>
    <n v="17"/>
    <s v="Lənkəran"/>
    <s v="Cənub"/>
    <s v="Pide"/>
    <n v="2.5"/>
    <n v="1.25"/>
    <s v="Yemək"/>
    <s v="Leyla Cəfərova"/>
    <n v="42.5"/>
    <n v="21.25"/>
  </r>
  <r>
    <x v="1048"/>
    <n v="15"/>
    <s v="Qusar"/>
    <s v="Şimal-şərq"/>
    <s v="Qəhvə"/>
    <n v="2.4"/>
    <n v="1.6800000000000002"/>
    <s v="İçkilər"/>
    <s v="Mətanət Zöhrabova"/>
    <n v="36"/>
    <n v="10.799999999999997"/>
  </r>
  <r>
    <x v="1049"/>
    <n v="15"/>
    <s v="Kürdəmir"/>
    <s v="Aran"/>
    <s v="Pivə"/>
    <n v="3.9"/>
    <n v="1.95"/>
    <s v="İçkilər"/>
    <s v="Nizami Niftəliyev"/>
    <n v="58.5"/>
    <n v="29.25"/>
  </r>
  <r>
    <x v="1050"/>
    <n v="15"/>
    <s v="Zaqatala"/>
    <s v="Şimal"/>
    <s v="Su"/>
    <n v="1"/>
    <n v="0.6"/>
    <s v="İçkilər"/>
    <s v="Qəzənfər Məşədiyev"/>
    <n v="15"/>
    <n v="6"/>
  </r>
  <r>
    <x v="1051"/>
    <n v="18"/>
    <s v="Yardımlı"/>
    <s v="Cənub"/>
    <s v="Pivə"/>
    <n v="3.9"/>
    <n v="1.95"/>
    <s v="İçkilər"/>
    <s v="Fəridə Tağıyeva"/>
    <n v="70.2"/>
    <n v="35.1"/>
  </r>
  <r>
    <x v="1052"/>
    <n v="16"/>
    <s v="Masallı"/>
    <s v="Cənub"/>
    <s v="Vafli"/>
    <n v="0.9"/>
    <n v="0.63"/>
    <s v="Şirniyyat"/>
    <s v="Leyla Cəfərova"/>
    <n v="14.4"/>
    <n v="4.32"/>
  </r>
  <r>
    <x v="1053"/>
    <n v="20"/>
    <s v="Ağstafa"/>
    <s v="Qərb"/>
    <s v="İsti şokolad"/>
    <n v="1.8"/>
    <n v="1.08"/>
    <s v="İçkilər"/>
    <s v="Aftandil Baxşəliyev"/>
    <n v="36"/>
    <n v="14.399999999999999"/>
  </r>
  <r>
    <x v="1054"/>
    <n v="15"/>
    <s v="Naxçıvan"/>
    <s v="Qərb"/>
    <s v="Qutab"/>
    <n v="2.8"/>
    <n v="1.6799999999999997"/>
    <s v="Yemək"/>
    <s v="Aftandil Baxşəliyev"/>
    <n v="42"/>
    <n v="16.800000000000004"/>
  </r>
  <r>
    <x v="1055"/>
    <n v="13"/>
    <s v="Zaqatala"/>
    <s v="Şimal"/>
    <s v="Badambura"/>
    <n v="1.5"/>
    <n v="0.75"/>
    <s v="Şirniyyat"/>
    <s v="Fəridə Əhmədova"/>
    <n v="19.5"/>
    <n v="9.75"/>
  </r>
  <r>
    <x v="1056"/>
    <n v="13"/>
    <s v="Lənkəran"/>
    <s v="Cənub"/>
    <s v="Portağal şirəsi"/>
    <n v="1.2"/>
    <n v="0.72"/>
    <s v="İçkilər"/>
    <s v="Fəridə Tağıyeva"/>
    <n v="15.6"/>
    <n v="6.24"/>
  </r>
  <r>
    <x v="1057"/>
    <n v="17"/>
    <s v="Naxçıvan"/>
    <s v="Qərb"/>
    <s v="Pide"/>
    <n v="2.5"/>
    <n v="1.25"/>
    <s v="Yemək"/>
    <s v="Adilə Babayeva"/>
    <n v="42.5"/>
    <n v="21.25"/>
  </r>
  <r>
    <x v="1058"/>
    <n v="14"/>
    <s v="Naxçıvan"/>
    <s v="Qərb"/>
    <s v="Pivə"/>
    <n v="3.9"/>
    <n v="1.95"/>
    <s v="İçkilər"/>
    <s v="Natiq Əhədzadə"/>
    <n v="54.6"/>
    <n v="27.3"/>
  </r>
  <r>
    <x v="1059"/>
    <n v="16"/>
    <s v="Tovuz"/>
    <s v="Qərb"/>
    <s v="Pide"/>
    <n v="2.5"/>
    <n v="1.25"/>
    <s v="Yemək"/>
    <s v="Afaq Babaşlı"/>
    <n v="40"/>
    <n v="20"/>
  </r>
  <r>
    <x v="1060"/>
    <n v="17"/>
    <s v="Ağstafa"/>
    <s v="Qərb"/>
    <s v="Şorba Mərci"/>
    <n v="2"/>
    <n v="1.6"/>
    <s v="Yemək"/>
    <s v="Aftandil Baxşəliyev"/>
    <n v="34"/>
    <n v="6.7999999999999972"/>
  </r>
  <r>
    <x v="1061"/>
    <n v="14"/>
    <s v="Şəmkir"/>
    <s v="Qərb"/>
    <s v="Şorba Mərci"/>
    <n v="2"/>
    <n v="1.6"/>
    <s v="Yemək"/>
    <s v="Adilə Babayeva"/>
    <n v="28"/>
    <n v="5.5999999999999979"/>
  </r>
  <r>
    <x v="1062"/>
    <n v="19"/>
    <s v="Ucar"/>
    <s v="Aran"/>
    <s v="Qutab"/>
    <n v="2.8"/>
    <n v="1.6799999999999997"/>
    <s v="Yemək"/>
    <s v="Nizami Niftəliyev"/>
    <n v="53.199999999999996"/>
    <n v="21.28"/>
  </r>
  <r>
    <x v="1063"/>
    <n v="16"/>
    <s v="Yevlax"/>
    <s v="Aran"/>
    <s v="Qutab"/>
    <n v="2.8"/>
    <n v="1.6799999999999997"/>
    <s v="Yemək"/>
    <s v="Nizami Niftəliyev"/>
    <n v="44.8"/>
    <n v="17.920000000000002"/>
  </r>
  <r>
    <x v="1064"/>
    <n v="19"/>
    <s v="Abşeron"/>
    <s v="Şərq"/>
    <s v="Paxlava"/>
    <n v="1.4"/>
    <n v="0.97999999999999987"/>
    <s v="Şirniyyat"/>
    <s v="Aliyə Ismayilova"/>
    <n v="26.599999999999998"/>
    <n v="7.98"/>
  </r>
  <r>
    <x v="1065"/>
    <n v="11"/>
    <s v="Sumqayıt"/>
    <s v="Şərq"/>
    <s v="Vafli"/>
    <n v="0.9"/>
    <n v="0.63"/>
    <s v="Şirniyyat"/>
    <s v="Namiq Ramazanov"/>
    <n v="9.9"/>
    <n v="2.9700000000000006"/>
  </r>
  <r>
    <x v="1066"/>
    <n v="15"/>
    <s v="Sumqayıt"/>
    <s v="Şərq"/>
    <s v="Pide"/>
    <n v="2.5"/>
    <n v="1.25"/>
    <s v="Yemək"/>
    <s v="Aliyə Ismayilova"/>
    <n v="37.5"/>
    <n v="18.75"/>
  </r>
  <r>
    <x v="1067"/>
    <n v="15"/>
    <s v="Bakı"/>
    <s v="Şərq"/>
    <s v="Su"/>
    <n v="1"/>
    <n v="0.6"/>
    <s v="İçkilər"/>
    <s v="Ruslan Əmrahov"/>
    <n v="15"/>
    <n v="6"/>
  </r>
  <r>
    <x v="1068"/>
    <n v="12"/>
    <s v="Lənkəran"/>
    <s v="Cənub"/>
    <s v="Şərab"/>
    <n v="6.6"/>
    <n v="5.2799999999999994"/>
    <s v="İçkilər"/>
    <s v="Aytən Mustafayeva"/>
    <n v="79.199999999999989"/>
    <n v="15.839999999999996"/>
  </r>
  <r>
    <x v="1069"/>
    <n v="13"/>
    <s v="Yardımlı"/>
    <s v="Cənub"/>
    <s v="Şorba Mərci"/>
    <n v="2"/>
    <n v="1.6"/>
    <s v="Yemək"/>
    <s v="Fəridə Tağıyeva"/>
    <n v="26"/>
    <n v="5.1999999999999993"/>
  </r>
  <r>
    <x v="1070"/>
    <n v="17"/>
    <s v="Xaçmaz"/>
    <s v="Şimal-şərq"/>
    <s v="Qutab"/>
    <n v="2.8"/>
    <n v="1.6799999999999997"/>
    <s v="Yemək"/>
    <s v="Nadir Şəmsiyev"/>
    <n v="47.599999999999994"/>
    <n v="19.04"/>
  </r>
  <r>
    <x v="1071"/>
    <n v="14"/>
    <s v="Qax"/>
    <s v="Şimal"/>
    <s v="Paxlava"/>
    <n v="1.4"/>
    <n v="0.97999999999999987"/>
    <s v="Şirniyyat"/>
    <s v="Nizami Niftəliyev"/>
    <n v="19.599999999999998"/>
    <n v="5.879999999999999"/>
  </r>
  <r>
    <x v="1072"/>
    <n v="18"/>
    <s v="Yevlax"/>
    <s v="Aran"/>
    <s v="Paxlava"/>
    <n v="1.4"/>
    <n v="0.97999999999999987"/>
    <s v="Şirniyyat"/>
    <s v="Nizami Niftəliyev"/>
    <n v="25.2"/>
    <n v="7.5600000000000023"/>
  </r>
  <r>
    <x v="1073"/>
    <n v="20"/>
    <s v="Kürdəmir"/>
    <s v="Aran"/>
    <s v="Portağal şirəsi"/>
    <n v="1.2"/>
    <n v="0.72"/>
    <s v="İçkilər"/>
    <s v="Rəşad Seyfullayev"/>
    <n v="24"/>
    <n v="9.6000000000000014"/>
  </r>
  <r>
    <x v="1074"/>
    <n v="10"/>
    <s v="Qusar"/>
    <s v="Şimal-şərq"/>
    <s v="Qəhvə"/>
    <n v="2.4"/>
    <n v="1.6800000000000002"/>
    <s v="İçkilər"/>
    <s v="Ramiz Bayramov"/>
    <n v="24"/>
    <n v="7.1999999999999993"/>
  </r>
  <r>
    <x v="1075"/>
    <n v="18"/>
    <s v="Quba"/>
    <s v="Şimal-şərq"/>
    <s v="Kruassan"/>
    <n v="1.7"/>
    <n v="0.85"/>
    <s v="Şirniyyat"/>
    <s v="Xəlil Ələkbərov"/>
    <n v="30.599999999999998"/>
    <n v="15.299999999999999"/>
  </r>
  <r>
    <x v="1076"/>
    <n v="13"/>
    <s v="Zaqatala"/>
    <s v="Şimal"/>
    <s v="Vafli"/>
    <n v="0.9"/>
    <n v="0.63"/>
    <s v="Şirniyyat"/>
    <s v="Minəxanım Mustafayeva"/>
    <n v="11.700000000000001"/>
    <n v="3.5100000000000016"/>
  </r>
  <r>
    <x v="1077"/>
    <n v="11"/>
    <s v="Gəncə"/>
    <s v="Qərb"/>
    <s v="Portağal şirəsi"/>
    <n v="1.2"/>
    <n v="0.72"/>
    <s v="İçkilər"/>
    <s v="Aydın Əliyev"/>
    <n v="13.2"/>
    <n v="5.2799999999999994"/>
  </r>
  <r>
    <x v="1078"/>
    <n v="17"/>
    <s v="Yardımlı"/>
    <s v="Cənub"/>
    <s v="İsti şokolad"/>
    <n v="1.8"/>
    <n v="1.08"/>
    <s v="İçkilər"/>
    <s v="Rüfət Əzizov"/>
    <n v="30.6"/>
    <n v="12.240000000000002"/>
  </r>
  <r>
    <x v="1079"/>
    <n v="13"/>
    <s v="Xaçmaz"/>
    <s v="Şimal-şərq"/>
    <s v="Qəhvə"/>
    <n v="2.4"/>
    <n v="1.6800000000000002"/>
    <s v="İçkilər"/>
    <s v="Ramiz Bayramov"/>
    <n v="31.2"/>
    <n v="9.3599999999999959"/>
  </r>
  <r>
    <x v="1080"/>
    <n v="20"/>
    <s v="Qax"/>
    <s v="Şimal"/>
    <s v="Lokum"/>
    <n v="2.2000000000000002"/>
    <n v="1.5400000000000003"/>
    <s v="Şirniyyat"/>
    <s v="Nizami Niftəliyev"/>
    <n v="44"/>
    <n v="13.199999999999996"/>
  </r>
  <r>
    <x v="1081"/>
    <n v="16"/>
    <s v="Zaqatala"/>
    <s v="Şimal"/>
    <s v="Şorba Mərci"/>
    <n v="2"/>
    <n v="1.6"/>
    <s v="Yemək"/>
    <s v="Fəridə Əhmədova"/>
    <n v="32"/>
    <n v="6.3999999999999986"/>
  </r>
  <r>
    <x v="1082"/>
    <n v="20"/>
    <s v="Balakən"/>
    <s v="Şimal"/>
    <s v="Şorba Mərci"/>
    <n v="2"/>
    <n v="1.6"/>
    <s v="Yemək"/>
    <s v="Fəridə Əhmədova"/>
    <n v="40"/>
    <n v="8"/>
  </r>
  <r>
    <x v="1083"/>
    <n v="17"/>
    <s v="Qusar"/>
    <s v="Şimal-şərq"/>
    <s v="Qəhvə"/>
    <n v="2.4"/>
    <n v="1.6800000000000002"/>
    <s v="İçkilər"/>
    <s v="Ramiz Bayramov"/>
    <n v="40.799999999999997"/>
    <n v="12.239999999999995"/>
  </r>
  <r>
    <x v="1084"/>
    <n v="14"/>
    <s v="Xaçmaz"/>
    <s v="Şimal-şərq"/>
    <s v="Qəhvə"/>
    <n v="2.4"/>
    <n v="1.6800000000000002"/>
    <s v="İçkilər"/>
    <s v="Xamis Əhmədov"/>
    <n v="33.6"/>
    <n v="10.079999999999998"/>
  </r>
  <r>
    <x v="1085"/>
    <n v="13"/>
    <s v="Lənkəran"/>
    <s v="Cənub"/>
    <s v="Pivə"/>
    <n v="3.9"/>
    <n v="1.95"/>
    <s v="İçkilər"/>
    <s v="Aytən Mustafayeva"/>
    <n v="50.699999999999996"/>
    <n v="25.349999999999998"/>
  </r>
  <r>
    <x v="1086"/>
    <n v="19"/>
    <s v="Lənkəran"/>
    <s v="Cənub"/>
    <s v="Şərab"/>
    <n v="6.6"/>
    <n v="5.2799999999999994"/>
    <s v="İçkilər"/>
    <s v="Rüfət Əzizov"/>
    <n v="125.39999999999999"/>
    <n v="25.08"/>
  </r>
  <r>
    <x v="1087"/>
    <n v="13"/>
    <s v="Lənkəran"/>
    <s v="Cənub"/>
    <s v="Pivə"/>
    <n v="3.9"/>
    <n v="1.95"/>
    <s v="İçkilər"/>
    <s v="Rüfət Əzizov"/>
    <n v="50.699999999999996"/>
    <n v="25.349999999999998"/>
  </r>
  <r>
    <x v="1088"/>
    <n v="13"/>
    <s v="Abşeron"/>
    <s v="Şərq"/>
    <s v="Lahmacun"/>
    <n v="2.5"/>
    <n v="1.25"/>
    <s v="Yemək"/>
    <s v="Namiq Ramazanov"/>
    <n v="32.5"/>
    <n v="16.25"/>
  </r>
  <r>
    <x v="1089"/>
    <n v="13"/>
    <s v="Bakı"/>
    <s v="Şərq"/>
    <s v="Şərab"/>
    <n v="6.6"/>
    <n v="5.2799999999999994"/>
    <s v="İçkilər"/>
    <s v="Namiq Ramazanov"/>
    <n v="85.8"/>
    <n v="17.160000000000011"/>
  </r>
  <r>
    <x v="1090"/>
    <n v="14"/>
    <s v="Balakən"/>
    <s v="Şimal"/>
    <s v="Şorba Mərci"/>
    <n v="2"/>
    <n v="1.6"/>
    <s v="Yemək"/>
    <s v="Qoşqar Əliyev"/>
    <n v="28"/>
    <n v="5.5999999999999979"/>
  </r>
  <r>
    <x v="1091"/>
    <n v="12"/>
    <s v="Lənkəran"/>
    <s v="Cənub"/>
    <s v="Lokum"/>
    <n v="2.2000000000000002"/>
    <n v="1.5400000000000003"/>
    <s v="Şirniyyat"/>
    <s v="Fəridə Tağıyeva"/>
    <n v="26.400000000000002"/>
    <n v="7.9199999999999982"/>
  </r>
  <r>
    <x v="1092"/>
    <n v="15"/>
    <s v="Şəmkir"/>
    <s v="Qərb"/>
    <s v="Pide"/>
    <n v="2.5"/>
    <n v="1.25"/>
    <s v="Yemək"/>
    <s v="Afaq Babaşlı"/>
    <n v="37.5"/>
    <n v="18.75"/>
  </r>
  <r>
    <x v="1093"/>
    <n v="10"/>
    <s v="Gəncə"/>
    <s v="Qərb"/>
    <s v="Çay"/>
    <n v="1.5"/>
    <n v="0.9"/>
    <s v="İçkilər"/>
    <s v="Aydın Əliyev"/>
    <n v="15"/>
    <n v="6"/>
  </r>
  <r>
    <x v="1094"/>
    <n v="17"/>
    <s v="Xaçmaz"/>
    <s v="Şimal-şərq"/>
    <s v="Şərab"/>
    <n v="6.6"/>
    <n v="5.2799999999999994"/>
    <s v="İçkilər"/>
    <s v="Nadir Şəmsiyev"/>
    <n v="112.19999999999999"/>
    <n v="22.439999999999998"/>
  </r>
  <r>
    <x v="1095"/>
    <n v="18"/>
    <s v="Xaçmaz"/>
    <s v="Şimal-şərq"/>
    <s v="Su"/>
    <n v="1"/>
    <n v="0.6"/>
    <s v="İçkilər"/>
    <s v="Nadir Şəmsiyev"/>
    <n v="18"/>
    <n v="7.2000000000000011"/>
  </r>
  <r>
    <x v="1096"/>
    <n v="19"/>
    <s v="Şəmkir"/>
    <s v="Qərb"/>
    <s v="Şorba Göbələk"/>
    <n v="3.2"/>
    <n v="1.6"/>
    <s v="Yemək"/>
    <s v="Natiq Əhədzadə"/>
    <n v="60.800000000000004"/>
    <n v="30.400000000000002"/>
  </r>
  <r>
    <x v="1097"/>
    <n v="17"/>
    <s v="Ağstafa"/>
    <s v="Qərb"/>
    <s v="Şorba Göbələk"/>
    <n v="3.2"/>
    <n v="1.6"/>
    <s v="Yemək"/>
    <s v="Aftandil Baxşəliyev"/>
    <n v="54.400000000000006"/>
    <n v="27.200000000000003"/>
  </r>
  <r>
    <x v="1098"/>
    <n v="12"/>
    <s v="Yardımlı"/>
    <s v="Cənub"/>
    <s v="Lahmacun"/>
    <n v="2.5"/>
    <n v="1.25"/>
    <s v="Yemək"/>
    <s v="Aytən Mustafayeva"/>
    <n v="30"/>
    <n v="15"/>
  </r>
  <r>
    <x v="1099"/>
    <n v="16"/>
    <s v="Lənkəran"/>
    <s v="Cənub"/>
    <s v="Şərab"/>
    <n v="6.6"/>
    <n v="5.2799999999999994"/>
    <s v="İçkilər"/>
    <s v="Aytən Mustafayeva"/>
    <n v="105.6"/>
    <n v="21.120000000000005"/>
  </r>
  <r>
    <x v="1100"/>
    <n v="20"/>
    <s v="Lənkəran"/>
    <s v="Cənub"/>
    <s v="Şərab"/>
    <n v="6.6"/>
    <n v="5.2799999999999994"/>
    <s v="İçkilər"/>
    <s v="Aytən Mustafayeva"/>
    <n v="132"/>
    <n v="26.400000000000006"/>
  </r>
  <r>
    <x v="1101"/>
    <n v="16"/>
    <s v="Lənkəran"/>
    <s v="Cənub"/>
    <s v="Kruassan"/>
    <n v="1.7"/>
    <n v="0.85"/>
    <s v="Şirniyyat"/>
    <s v="Rüfət Əzizov"/>
    <n v="27.2"/>
    <n v="13.6"/>
  </r>
  <r>
    <x v="1102"/>
    <n v="19"/>
    <s v="Bakı"/>
    <s v="Şərq"/>
    <s v="Paxlava"/>
    <n v="1.4"/>
    <n v="0.97999999999999987"/>
    <s v="Şirniyyat"/>
    <s v="Namiq Ramazanov"/>
    <n v="26.599999999999998"/>
    <n v="7.98"/>
  </r>
  <r>
    <x v="1103"/>
    <n v="14"/>
    <s v="Lənkəran"/>
    <s v="Cənub"/>
    <s v="Pivə"/>
    <n v="3.9"/>
    <n v="1.95"/>
    <s v="İçkilər"/>
    <s v="Aytən Mustafayeva"/>
    <n v="54.6"/>
    <n v="27.3"/>
  </r>
  <r>
    <x v="1104"/>
    <n v="20"/>
    <s v="Quba"/>
    <s v="Şimal-şərq"/>
    <s v="Paxlava"/>
    <n v="1.4"/>
    <n v="0.97999999999999987"/>
    <s v="Şirniyyat"/>
    <s v="Mətanət Zöhrabova"/>
    <n v="28"/>
    <n v="8.4000000000000021"/>
  </r>
  <r>
    <x v="1105"/>
    <n v="10"/>
    <s v="Zaqatala"/>
    <s v="Şimal"/>
    <s v="Paxlava"/>
    <n v="1.4"/>
    <n v="0.97999999999999987"/>
    <s v="Şirniyyat"/>
    <s v="Qoşqar Əliyev"/>
    <n v="14"/>
    <n v="4.2000000000000011"/>
  </r>
  <r>
    <x v="1106"/>
    <n v="19"/>
    <s v="Yardımlı"/>
    <s v="Cənub"/>
    <s v="Şərab"/>
    <n v="6.6"/>
    <n v="5.2799999999999994"/>
    <s v="İçkilər"/>
    <s v="Aytən Mustafayeva"/>
    <n v="125.39999999999999"/>
    <n v="25.08"/>
  </r>
  <r>
    <x v="1107"/>
    <n v="20"/>
    <s v="Ağstafa"/>
    <s v="Qərb"/>
    <s v="Pide"/>
    <n v="2.5"/>
    <n v="1.25"/>
    <s v="Yemək"/>
    <s v="Afaq Babaşlı"/>
    <n v="50"/>
    <n v="25"/>
  </r>
  <r>
    <x v="1108"/>
    <n v="20"/>
    <s v="Şəmkir"/>
    <s v="Qərb"/>
    <s v="Pide"/>
    <n v="2.5"/>
    <n v="1.25"/>
    <s v="Yemək"/>
    <s v="Afaq Babaşlı"/>
    <n v="50"/>
    <n v="25"/>
  </r>
  <r>
    <x v="1109"/>
    <n v="18"/>
    <s v="Ağstafa"/>
    <s v="Qərb"/>
    <s v="Şorba Mərci"/>
    <n v="2"/>
    <n v="1.6"/>
    <s v="Yemək"/>
    <s v="Natiq Əhədzadə"/>
    <n v="36"/>
    <n v="7.1999999999999993"/>
  </r>
  <r>
    <x v="1110"/>
    <n v="19"/>
    <s v="Gəncə"/>
    <s v="Qərb"/>
    <s v="Şorba Mərci"/>
    <n v="2"/>
    <n v="1.6"/>
    <s v="Yemək"/>
    <s v="Novruz Əhmədov"/>
    <n v="38"/>
    <n v="7.5999999999999979"/>
  </r>
  <r>
    <x v="1111"/>
    <n v="11"/>
    <s v="Tovuz"/>
    <s v="Qərb"/>
    <s v="Şorba Mərci"/>
    <n v="2"/>
    <n v="1.6"/>
    <s v="Yemək"/>
    <s v="Novruz Əhmədov"/>
    <n v="22"/>
    <n v="4.3999999999999986"/>
  </r>
  <r>
    <x v="1112"/>
    <n v="16"/>
    <s v="Gəncə"/>
    <s v="Qərb"/>
    <s v="Şorba Mərci"/>
    <n v="2"/>
    <n v="1.6"/>
    <s v="Yemək"/>
    <s v="Novruz Əhmədov"/>
    <n v="32"/>
    <n v="6.3999999999999986"/>
  </r>
  <r>
    <x v="1113"/>
    <n v="12"/>
    <s v="Gəncə"/>
    <s v="Qərb"/>
    <s v="Lahmacun"/>
    <n v="2.5"/>
    <n v="1.25"/>
    <s v="Yemək"/>
    <s v="Afaq Babaşlı"/>
    <n v="30"/>
    <n v="15"/>
  </r>
  <r>
    <x v="1114"/>
    <n v="20"/>
    <s v="Yardımlı"/>
    <s v="Cənub"/>
    <s v="Şərab"/>
    <n v="6.6"/>
    <n v="5.2799999999999994"/>
    <s v="İçkilər"/>
    <s v="Rüfət Əzizov"/>
    <n v="132"/>
    <n v="26.400000000000006"/>
  </r>
  <r>
    <x v="1115"/>
    <n v="20"/>
    <s v="Yardımlı"/>
    <s v="Cənub"/>
    <s v="Şərab"/>
    <n v="6.6"/>
    <n v="5.2799999999999994"/>
    <s v="İçkilər"/>
    <s v="Rüfət Əzizov"/>
    <n v="132"/>
    <n v="26.400000000000006"/>
  </r>
  <r>
    <x v="1116"/>
    <n v="10"/>
    <s v="Yardımlı"/>
    <s v="Cənub"/>
    <s v="Pivə"/>
    <n v="3.9"/>
    <n v="1.95"/>
    <s v="İçkilər"/>
    <s v="Rüfət Əzizov"/>
    <n v="39"/>
    <n v="19.5"/>
  </r>
  <r>
    <x v="1117"/>
    <n v="19"/>
    <s v="Sumqayıt"/>
    <s v="Şərq"/>
    <s v="Vafli"/>
    <n v="0.9"/>
    <n v="0.63"/>
    <s v="Şirniyyat"/>
    <s v="Namiq Ramazanov"/>
    <n v="17.100000000000001"/>
    <n v="5.1300000000000008"/>
  </r>
  <r>
    <x v="1118"/>
    <n v="12"/>
    <s v="Sumqayıt"/>
    <s v="Şərq"/>
    <s v="Pivə"/>
    <n v="3.9"/>
    <n v="1.95"/>
    <s v="İçkilər"/>
    <s v="Namiq Ramazanov"/>
    <n v="46.8"/>
    <n v="23.4"/>
  </r>
  <r>
    <x v="1119"/>
    <n v="13"/>
    <s v="Sumqayıt"/>
    <s v="Şərq"/>
    <s v="Vafli"/>
    <n v="0.9"/>
    <n v="0.63"/>
    <s v="Şirniyyat"/>
    <s v="Namiq Ramazanov"/>
    <n v="11.700000000000001"/>
    <n v="3.5100000000000016"/>
  </r>
  <r>
    <x v="1120"/>
    <n v="12"/>
    <s v="Sumqayıt"/>
    <s v="Şərq"/>
    <s v="Burger"/>
    <n v="3.4"/>
    <n v="2.38"/>
    <s v="Yemək"/>
    <s v="Namiq Ramazanov"/>
    <n v="40.799999999999997"/>
    <n v="12.239999999999998"/>
  </r>
  <r>
    <x v="1121"/>
    <n v="13"/>
    <s v="Sumqayıt"/>
    <s v="Şərq"/>
    <s v="İsti şokolad"/>
    <n v="1.8"/>
    <n v="1.08"/>
    <s v="İçkilər"/>
    <s v="Namiq Ramazanov"/>
    <n v="23.400000000000002"/>
    <n v="9.3600000000000012"/>
  </r>
  <r>
    <x v="1122"/>
    <n v="17"/>
    <s v="Sumqayıt"/>
    <s v="Şərq"/>
    <s v="Paxlava"/>
    <n v="1.4"/>
    <n v="0.97999999999999987"/>
    <s v="Şirniyyat"/>
    <s v="Namiq Ramazanov"/>
    <n v="23.799999999999997"/>
    <n v="7.1400000000000006"/>
  </r>
  <r>
    <x v="1123"/>
    <n v="12"/>
    <s v="Xırdalan"/>
    <s v="Şərq"/>
    <s v="Paxlava"/>
    <n v="1.4"/>
    <n v="0.97999999999999987"/>
    <s v="Şirniyyat"/>
    <s v="Aliyə Ismayilova"/>
    <n v="16.799999999999997"/>
    <n v="5.0399999999999991"/>
  </r>
  <r>
    <x v="1124"/>
    <n v="17"/>
    <s v="Xırdalan"/>
    <s v="Şərq"/>
    <s v="Su"/>
    <n v="1"/>
    <n v="0.6"/>
    <s v="İçkilər"/>
    <s v="Ruslan Əmrahov"/>
    <n v="17"/>
    <n v="6.8000000000000007"/>
  </r>
  <r>
    <x v="1125"/>
    <n v="10"/>
    <s v="Qusar"/>
    <s v="Şimal-şərq"/>
    <s v="Badambura"/>
    <n v="1.5"/>
    <n v="0.75"/>
    <s v="Şirniyyat"/>
    <s v="Mətanət Zöhrabova"/>
    <n v="15"/>
    <n v="7.5"/>
  </r>
  <r>
    <x v="1126"/>
    <n v="19"/>
    <s v="Xaçmaz"/>
    <s v="Şimal-şərq"/>
    <s v="Qəhvə"/>
    <n v="2.4"/>
    <n v="1.6800000000000002"/>
    <s v="İçkilər"/>
    <s v="Çimnaz Ismayilova"/>
    <n v="45.6"/>
    <n v="13.68"/>
  </r>
  <r>
    <x v="1127"/>
    <n v="18"/>
    <s v="Quba"/>
    <s v="Şimal-şərq"/>
    <s v="Qutab"/>
    <n v="2.8"/>
    <n v="1.6799999999999997"/>
    <s v="Yemək"/>
    <s v="Akif Bədəlov"/>
    <n v="50.4"/>
    <n v="20.160000000000004"/>
  </r>
  <r>
    <x v="1128"/>
    <n v="13"/>
    <s v="Zaqatala"/>
    <s v="Şimal"/>
    <s v="Vafli"/>
    <n v="0.9"/>
    <n v="0.63"/>
    <s v="Şirniyyat"/>
    <s v="Minəxanım Mustafayeva"/>
    <n v="11.700000000000001"/>
    <n v="3.5100000000000016"/>
  </r>
  <r>
    <x v="1129"/>
    <n v="16"/>
    <s v="Ucar"/>
    <s v="Aran"/>
    <s v="Qutab"/>
    <n v="2.8"/>
    <n v="1.6799999999999997"/>
    <s v="Yemək"/>
    <s v="Qoşqar Əliyev"/>
    <n v="44.8"/>
    <n v="17.920000000000002"/>
  </r>
  <r>
    <x v="1130"/>
    <n v="20"/>
    <s v="Balakən"/>
    <s v="Şimal"/>
    <s v="Şorba Mərci"/>
    <n v="2"/>
    <n v="1.6"/>
    <s v="Yemək"/>
    <s v="Nizami Niftəliyev"/>
    <n v="40"/>
    <n v="8"/>
  </r>
  <r>
    <x v="1131"/>
    <n v="12"/>
    <s v="Zaqatala"/>
    <s v="Şimal"/>
    <s v="Şərab"/>
    <n v="6.6"/>
    <n v="5.2799999999999994"/>
    <s v="İçkilər"/>
    <s v="Rəşad Seyfullayev"/>
    <n v="79.199999999999989"/>
    <n v="15.839999999999996"/>
  </r>
  <r>
    <x v="1132"/>
    <n v="20"/>
    <s v="Ağstafa"/>
    <s v="Qərb"/>
    <s v="Su"/>
    <n v="1"/>
    <n v="0.6"/>
    <s v="İçkilər"/>
    <s v="Aftandil Baxşəliyev"/>
    <n v="20"/>
    <n v="8"/>
  </r>
  <r>
    <x v="1133"/>
    <n v="20"/>
    <s v="Şəmkir"/>
    <s v="Qərb"/>
    <s v="Şorba Mərci"/>
    <n v="2"/>
    <n v="1.6"/>
    <s v="Yemək"/>
    <s v="Aftandil Baxşəliyev"/>
    <n v="40"/>
    <n v="8"/>
  </r>
  <r>
    <x v="1134"/>
    <n v="12"/>
    <s v="Gəncə"/>
    <s v="Qərb"/>
    <s v="Qəhvə"/>
    <n v="2.4"/>
    <n v="1.6800000000000002"/>
    <s v="İçkilər"/>
    <s v="Afaq Babaşlı"/>
    <n v="28.799999999999997"/>
    <n v="8.6399999999999935"/>
  </r>
  <r>
    <x v="1135"/>
    <n v="12"/>
    <s v="Qusar"/>
    <s v="Şimal-şərq"/>
    <s v="Sendviç"/>
    <n v="3.3"/>
    <n v="2.6399999999999997"/>
    <s v="Yemək"/>
    <s v="Akif Bədəlov"/>
    <n v="39.599999999999994"/>
    <n v="7.9199999999999982"/>
  </r>
  <r>
    <x v="1136"/>
    <n v="14"/>
    <s v="Qax"/>
    <s v="Şimal"/>
    <s v="Portağal şirəsi"/>
    <n v="1.2"/>
    <n v="0.72"/>
    <s v="İçkilər"/>
    <s v="Qəzənfər Məşədiyev"/>
    <n v="16.8"/>
    <n v="6.7200000000000006"/>
  </r>
  <r>
    <x v="1137"/>
    <n v="13"/>
    <s v="Kürdəmir"/>
    <s v="Aran"/>
    <s v="Su"/>
    <n v="1"/>
    <n v="0.6"/>
    <s v="İçkilər"/>
    <s v="Qoşqar Əliyev"/>
    <n v="13"/>
    <n v="5.2"/>
  </r>
  <r>
    <x v="1138"/>
    <n v="19"/>
    <s v="Gəncə"/>
    <s v="Qərb"/>
    <s v="Vafli"/>
    <n v="0.9"/>
    <n v="0.63"/>
    <s v="Şirniyyat"/>
    <s v="Afaq Babaşlı"/>
    <n v="17.100000000000001"/>
    <n v="5.1300000000000008"/>
  </r>
  <r>
    <x v="1139"/>
    <n v="10"/>
    <s v="Zaqatala"/>
    <s v="Şimal"/>
    <s v="Qutab"/>
    <n v="2.8"/>
    <n v="1.6799999999999997"/>
    <s v="Yemək"/>
    <s v="Minəxanım Mustafayeva"/>
    <n v="28"/>
    <n v="11.200000000000003"/>
  </r>
  <r>
    <x v="1140"/>
    <n v="14"/>
    <s v="Qusar"/>
    <s v="Şimal-şərq"/>
    <s v="Qutab"/>
    <n v="2.8"/>
    <n v="1.6799999999999997"/>
    <s v="Yemək"/>
    <s v="Nadir Şəmsiyev"/>
    <n v="39.199999999999996"/>
    <n v="15.68"/>
  </r>
  <r>
    <x v="1141"/>
    <n v="17"/>
    <s v="Qax"/>
    <s v="Şimal"/>
    <s v="Şorba Göbələk"/>
    <n v="3.2"/>
    <n v="1.6"/>
    <s v="Yemək"/>
    <s v="Qoşqar Əliyev"/>
    <n v="54.400000000000006"/>
    <n v="27.200000000000003"/>
  </r>
  <r>
    <x v="1142"/>
    <n v="16"/>
    <s v="Yardımlı"/>
    <s v="Cənub"/>
    <s v="Vafli"/>
    <n v="0.9"/>
    <n v="0.63"/>
    <s v="Şirniyyat"/>
    <s v="Fəridə Tağıyeva"/>
    <n v="14.4"/>
    <n v="4.32"/>
  </r>
  <r>
    <x v="1143"/>
    <n v="11"/>
    <s v="Kürdəmir"/>
    <s v="Aran"/>
    <s v="Pide"/>
    <n v="2.5"/>
    <n v="1.25"/>
    <s v="Yemək"/>
    <s v="Minəxanım Mustafayeva"/>
    <n v="27.5"/>
    <n v="13.75"/>
  </r>
  <r>
    <x v="1144"/>
    <n v="12"/>
    <s v="Qusar"/>
    <s v="Şimal-şərq"/>
    <s v="Şərab"/>
    <n v="6.6"/>
    <n v="5.2799999999999994"/>
    <s v="İçkilər"/>
    <s v="Xamis Əhmədov"/>
    <n v="79.199999999999989"/>
    <n v="15.839999999999996"/>
  </r>
  <r>
    <x v="1145"/>
    <n v="16"/>
    <s v="Zaqatala"/>
    <s v="Şimal"/>
    <s v="Şərab"/>
    <n v="6.6"/>
    <n v="5.2799999999999994"/>
    <s v="İçkilər"/>
    <s v="Fəridə Əhmədova"/>
    <n v="105.6"/>
    <n v="21.120000000000005"/>
  </r>
  <r>
    <x v="1146"/>
    <n v="16"/>
    <s v="Tovuz"/>
    <s v="Qərb"/>
    <s v="Şərab"/>
    <n v="6.6"/>
    <n v="5.2799999999999994"/>
    <s v="İçkilər"/>
    <s v="Nəsrutdin Nəbiyeva"/>
    <n v="105.6"/>
    <n v="21.120000000000005"/>
  </r>
  <r>
    <x v="1147"/>
    <n v="18"/>
    <s v="Şəmkir"/>
    <s v="Qərb"/>
    <s v="Şorba Göbələk"/>
    <n v="3.2"/>
    <n v="1.6"/>
    <s v="Yemək"/>
    <s v="Aftandil Baxşəliyev"/>
    <n v="57.6"/>
    <n v="28.8"/>
  </r>
  <r>
    <x v="1148"/>
    <n v="19"/>
    <s v="Balakən"/>
    <s v="Şimal"/>
    <s v="Lahmacun"/>
    <n v="2.5"/>
    <n v="1.25"/>
    <s v="Yemək"/>
    <s v="Qoşqar Əliyev"/>
    <n v="47.5"/>
    <n v="23.75"/>
  </r>
  <r>
    <x v="1149"/>
    <n v="19"/>
    <s v="Şəmkir"/>
    <s v="Qərb"/>
    <s v="Qəhvə"/>
    <n v="2.4"/>
    <n v="1.6800000000000002"/>
    <s v="İçkilər"/>
    <s v="Novruz Əhmədov"/>
    <n v="45.6"/>
    <n v="13.68"/>
  </r>
  <r>
    <x v="1150"/>
    <n v="12"/>
    <s v="Naxçıvan"/>
    <s v="Qərb"/>
    <s v="Qəhvə"/>
    <n v="2.4"/>
    <n v="1.6800000000000002"/>
    <s v="İçkilər"/>
    <s v="Novruz Əhmədov"/>
    <n v="28.799999999999997"/>
    <n v="8.6399999999999935"/>
  </r>
  <r>
    <x v="1151"/>
    <n v="17"/>
    <s v="Lənkəran"/>
    <s v="Cənub"/>
    <s v="Şərab"/>
    <n v="6.6"/>
    <n v="5.2799999999999994"/>
    <s v="İçkilər"/>
    <s v="Aytən Mustafayeva"/>
    <n v="112.19999999999999"/>
    <n v="22.439999999999998"/>
  </r>
  <r>
    <x v="1152"/>
    <n v="17"/>
    <s v="Lənkəran"/>
    <s v="Cənub"/>
    <s v="Pide"/>
    <n v="2.5"/>
    <n v="1.25"/>
    <s v="Yemək"/>
    <s v="Fəridə Tağıyeva"/>
    <n v="42.5"/>
    <n v="21.25"/>
  </r>
  <r>
    <x v="1153"/>
    <n v="13"/>
    <s v="Lənkəran"/>
    <s v="Cənub"/>
    <s v="Vafli"/>
    <n v="0.9"/>
    <n v="0.63"/>
    <s v="Şirniyyat"/>
    <s v="Rüfət Əzizov"/>
    <n v="11.700000000000001"/>
    <n v="3.5100000000000016"/>
  </r>
  <r>
    <x v="1154"/>
    <n v="15"/>
    <s v="Lənkəran"/>
    <s v="Cənub"/>
    <s v="Pide"/>
    <n v="2.5"/>
    <n v="1.25"/>
    <s v="Yemək"/>
    <s v="Rüfət Əzizov"/>
    <n v="37.5"/>
    <n v="18.75"/>
  </r>
  <r>
    <x v="1155"/>
    <n v="15"/>
    <s v="Kürdəmir"/>
    <s v="Aran"/>
    <s v="Qutab"/>
    <n v="2.8"/>
    <n v="1.6799999999999997"/>
    <s v="Yemək"/>
    <s v="Nizami Niftəliyev"/>
    <n v="42"/>
    <n v="16.800000000000004"/>
  </r>
  <r>
    <x v="1156"/>
    <n v="16"/>
    <s v="Abşeron"/>
    <s v="Şərq"/>
    <s v="Sendviç"/>
    <n v="3.3"/>
    <n v="2.6399999999999997"/>
    <s v="Yemək"/>
    <s v="Nazim Quliyev"/>
    <n v="52.8"/>
    <n v="10.560000000000002"/>
  </r>
  <r>
    <x v="1157"/>
    <n v="16"/>
    <s v="Sumqayıt"/>
    <s v="Şərq"/>
    <s v="Qutab"/>
    <n v="2.8"/>
    <n v="1.6799999999999997"/>
    <s v="Yemək"/>
    <s v="Nazim Quliyev"/>
    <n v="44.8"/>
    <n v="17.920000000000002"/>
  </r>
  <r>
    <x v="1158"/>
    <n v="19"/>
    <s v="Sumqayıt"/>
    <s v="Şərq"/>
    <s v="Pide"/>
    <n v="2.5"/>
    <n v="1.25"/>
    <s v="Yemək"/>
    <s v="Nazim Quliyev"/>
    <n v="47.5"/>
    <n v="23.75"/>
  </r>
  <r>
    <x v="1159"/>
    <n v="13"/>
    <s v="Xırdalan"/>
    <s v="Şərq"/>
    <s v="Burger"/>
    <n v="3.4"/>
    <n v="2.38"/>
    <s v="Yemək"/>
    <s v="Aliyə Ismayilova"/>
    <n v="44.199999999999996"/>
    <n v="13.259999999999998"/>
  </r>
  <r>
    <x v="1160"/>
    <n v="18"/>
    <s v="Xırdalan"/>
    <s v="Şərq"/>
    <s v="Burger"/>
    <n v="3.4"/>
    <n v="2.38"/>
    <s v="Yemək"/>
    <s v="Aliyə Ismayilova"/>
    <n v="61.199999999999996"/>
    <n v="18.36"/>
  </r>
  <r>
    <x v="1161"/>
    <n v="18"/>
    <s v="Bakı"/>
    <s v="Şərq"/>
    <s v="İsti şokolad"/>
    <n v="1.8"/>
    <n v="1.08"/>
    <s v="İçkilər"/>
    <s v="Namiq Ramazanov"/>
    <n v="32.4"/>
    <n v="12.959999999999997"/>
  </r>
  <r>
    <x v="1162"/>
    <n v="13"/>
    <s v="Bakı"/>
    <s v="Şərq"/>
    <s v="Lahmacun"/>
    <n v="2.5"/>
    <n v="1.25"/>
    <s v="Yemək"/>
    <s v="Namiq Ramazanov"/>
    <n v="32.5"/>
    <n v="16.25"/>
  </r>
  <r>
    <x v="1163"/>
    <n v="11"/>
    <s v="Bakı"/>
    <s v="Şərq"/>
    <s v="Qutab"/>
    <n v="2.8"/>
    <n v="1.6799999999999997"/>
    <s v="Yemək"/>
    <s v="Namiq Ramazanov"/>
    <n v="30.799999999999997"/>
    <n v="12.32"/>
  </r>
  <r>
    <x v="1164"/>
    <n v="18"/>
    <s v="Bakı"/>
    <s v="Şərq"/>
    <s v="Qutab"/>
    <n v="2.8"/>
    <n v="1.6799999999999997"/>
    <s v="Yemək"/>
    <s v="Namiq Ramazanov"/>
    <n v="50.4"/>
    <n v="20.160000000000004"/>
  </r>
  <r>
    <x v="1165"/>
    <n v="15"/>
    <s v="Yardımlı"/>
    <s v="Cənub"/>
    <s v="Qutab"/>
    <n v="2.8"/>
    <n v="1.6799999999999997"/>
    <s v="Yemək"/>
    <s v="Rüfət Əzizov"/>
    <n v="42"/>
    <n v="16.800000000000004"/>
  </r>
  <r>
    <x v="1166"/>
    <n v="13"/>
    <s v="Ağstafa"/>
    <s v="Qərb"/>
    <s v="Şəkərbura"/>
    <n v="1.4"/>
    <n v="0.97999999999999987"/>
    <s v="Şirniyyat"/>
    <s v="Aydın Əliyev"/>
    <n v="18.2"/>
    <n v="5.4600000000000009"/>
  </r>
  <r>
    <x v="1167"/>
    <n v="17"/>
    <s v="Quba"/>
    <s v="Şimal-şərq"/>
    <s v="Pide"/>
    <n v="2.5"/>
    <n v="1.25"/>
    <s v="Yemək"/>
    <s v="Mətanət Zöhrabova"/>
    <n v="42.5"/>
    <n v="21.25"/>
  </r>
  <r>
    <x v="1168"/>
    <n v="15"/>
    <s v="Kürdəmir"/>
    <s v="Aran"/>
    <s v="Lokum"/>
    <n v="2.2000000000000002"/>
    <n v="1.5400000000000003"/>
    <s v="Şirniyyat"/>
    <s v="Qoşqar Əliyev"/>
    <n v="33"/>
    <n v="9.899999999999995"/>
  </r>
  <r>
    <x v="1169"/>
    <n v="12"/>
    <s v="Qusar"/>
    <s v="Şimal-şərq"/>
    <s v="Pivə"/>
    <n v="3.9"/>
    <n v="1.95"/>
    <s v="İçkilər"/>
    <s v="Xamis Əhmədov"/>
    <n v="46.8"/>
    <n v="23.4"/>
  </r>
  <r>
    <x v="1170"/>
    <n v="20"/>
    <s v="Gəncə"/>
    <s v="Qərb"/>
    <s v="Qəhvə"/>
    <n v="2.4"/>
    <n v="1.6800000000000002"/>
    <s v="İçkilər"/>
    <s v="Afaq Babaşlı"/>
    <n v="48"/>
    <n v="14.399999999999999"/>
  </r>
  <r>
    <x v="1171"/>
    <n v="16"/>
    <s v="Lənkəran"/>
    <s v="Cənub"/>
    <s v="Lokum"/>
    <n v="2.2000000000000002"/>
    <n v="1.5400000000000003"/>
    <s v="Şirniyyat"/>
    <s v="Rüfət Əzizov"/>
    <n v="35.200000000000003"/>
    <n v="10.559999999999999"/>
  </r>
  <r>
    <x v="1172"/>
    <n v="10"/>
    <s v="Zaqatala"/>
    <s v="Şimal"/>
    <s v="Qutab"/>
    <n v="2.8"/>
    <n v="1.6799999999999997"/>
    <s v="Yemək"/>
    <s v="Qoşqar Əliyev"/>
    <n v="28"/>
    <n v="11.200000000000003"/>
  </r>
  <r>
    <x v="1173"/>
    <n v="12"/>
    <s v="Zaqatala"/>
    <s v="Şimal"/>
    <s v="Qutab"/>
    <n v="2.8"/>
    <n v="1.6799999999999997"/>
    <s v="Yemək"/>
    <s v="Qoşqar Əliyev"/>
    <n v="33.599999999999994"/>
    <n v="13.439999999999998"/>
  </r>
  <r>
    <x v="1174"/>
    <n v="16"/>
    <s v="Abşeron"/>
    <s v="Şərq"/>
    <s v="Badambura"/>
    <n v="1.5"/>
    <n v="0.75"/>
    <s v="Şirniyyat"/>
    <s v="Namiq Ramazanov"/>
    <n v="24"/>
    <n v="12"/>
  </r>
  <r>
    <x v="1175"/>
    <n v="19"/>
    <s v="Sumqayıt"/>
    <s v="Şərq"/>
    <s v="Qəhvə"/>
    <n v="2.4"/>
    <n v="1.6800000000000002"/>
    <s v="İçkilər"/>
    <s v="Namiq Ramazanov"/>
    <n v="45.6"/>
    <n v="13.68"/>
  </r>
  <r>
    <x v="1176"/>
    <n v="15"/>
    <s v="Sumqayıt"/>
    <s v="Şərq"/>
    <s v="Pide"/>
    <n v="2.5"/>
    <n v="1.25"/>
    <s v="Yemək"/>
    <s v="Nazim Quliyev"/>
    <n v="37.5"/>
    <n v="18.75"/>
  </r>
  <r>
    <x v="1177"/>
    <n v="11"/>
    <s v="Xırdalan"/>
    <s v="Şərq"/>
    <s v="Vafli"/>
    <n v="0.9"/>
    <n v="0.63"/>
    <s v="Şirniyyat"/>
    <s v="Namiq Ramazanov"/>
    <n v="9.9"/>
    <n v="2.9700000000000006"/>
  </r>
  <r>
    <x v="1178"/>
    <n v="12"/>
    <s v="Bakı"/>
    <s v="Şərq"/>
    <s v="Çay"/>
    <n v="1.5"/>
    <n v="0.9"/>
    <s v="İçkilər"/>
    <s v="Nazim Quliyev"/>
    <n v="18"/>
    <n v="7.1999999999999993"/>
  </r>
  <r>
    <x v="1179"/>
    <n v="10"/>
    <s v="Bakı"/>
    <s v="Şərq"/>
    <s v="Qutab"/>
    <n v="2.8"/>
    <n v="1.6799999999999997"/>
    <s v="Yemək"/>
    <s v="Nazim Quliyev"/>
    <n v="28"/>
    <n v="11.200000000000003"/>
  </r>
  <r>
    <x v="1180"/>
    <n v="10"/>
    <s v="Yevlax"/>
    <s v="Aran"/>
    <s v="Şərab"/>
    <n v="6.6"/>
    <n v="5.2799999999999994"/>
    <s v="İçkilər"/>
    <s v="Rəşad Seyfullayev"/>
    <n v="66"/>
    <n v="13.200000000000003"/>
  </r>
  <r>
    <x v="1181"/>
    <n v="16"/>
    <s v="Zaqatala"/>
    <s v="Şimal"/>
    <s v="Şərab"/>
    <n v="6.6"/>
    <n v="5.2799999999999994"/>
    <s v="İçkilər"/>
    <s v="Nizami Niftəliyev"/>
    <n v="105.6"/>
    <n v="21.120000000000005"/>
  </r>
  <r>
    <x v="1182"/>
    <n v="20"/>
    <s v="Qax"/>
    <s v="Şimal"/>
    <s v="Şərab"/>
    <n v="6.6"/>
    <n v="5.2799999999999994"/>
    <s v="İçkilər"/>
    <s v="Rəşad Seyfullayev"/>
    <n v="132"/>
    <n v="26.400000000000006"/>
  </r>
  <r>
    <x v="1183"/>
    <n v="17"/>
    <s v="Yevlax"/>
    <s v="Aran"/>
    <s v="Su"/>
    <n v="1"/>
    <n v="0.6"/>
    <s v="İçkilər"/>
    <s v="Fəridə Əhmədova"/>
    <n v="17"/>
    <n v="6.8000000000000007"/>
  </r>
  <r>
    <x v="1184"/>
    <n v="12"/>
    <s v="Qax"/>
    <s v="Şimal"/>
    <s v="Paxlava"/>
    <n v="1.4"/>
    <n v="0.97999999999999987"/>
    <s v="Şirniyyat"/>
    <s v="Ramin Allahverdiyev"/>
    <n v="16.799999999999997"/>
    <n v="5.0399999999999991"/>
  </r>
  <r>
    <x v="1185"/>
    <n v="19"/>
    <s v="Naxçıvan"/>
    <s v="Qərb"/>
    <s v="Qəhvə"/>
    <n v="2.4"/>
    <n v="1.6800000000000002"/>
    <s v="İçkilər"/>
    <s v="Aydın Əliyev"/>
    <n v="45.6"/>
    <n v="13.68"/>
  </r>
  <r>
    <x v="1186"/>
    <n v="13"/>
    <s v="Naxçıvan"/>
    <s v="Qərb"/>
    <s v="Şərab"/>
    <n v="6.6"/>
    <n v="5.2799999999999994"/>
    <s v="İçkilər"/>
    <s v="Afaq Babaşlı"/>
    <n v="85.8"/>
    <n v="17.160000000000011"/>
  </r>
  <r>
    <x v="1187"/>
    <n v="11"/>
    <s v="Gəncə"/>
    <s v="Qərb"/>
    <s v="Lahmacun"/>
    <n v="2.5"/>
    <n v="1.25"/>
    <s v="Yemək"/>
    <s v="Natiq Əhədzadə"/>
    <n v="27.5"/>
    <n v="13.75"/>
  </r>
  <r>
    <x v="1188"/>
    <n v="13"/>
    <s v="Lənkəran"/>
    <s v="Cənub"/>
    <s v="Lokum"/>
    <n v="2.2000000000000002"/>
    <n v="1.5400000000000003"/>
    <s v="Şirniyyat"/>
    <s v="Rüfət Əzizov"/>
    <n v="28.6"/>
    <n v="8.5799999999999983"/>
  </r>
  <r>
    <x v="1189"/>
    <n v="18"/>
    <s v="Lənkəran"/>
    <s v="Cənub"/>
    <s v="Çay"/>
    <n v="1.5"/>
    <n v="0.9"/>
    <s v="İçkilər"/>
    <s v="Fəridə Tağıyeva"/>
    <n v="27"/>
    <n v="10.8"/>
  </r>
  <r>
    <x v="1190"/>
    <n v="12"/>
    <s v="Qusar"/>
    <s v="Şimal-şərq"/>
    <s v="Qəhvə"/>
    <n v="2.4"/>
    <n v="1.6800000000000002"/>
    <s v="İçkilər"/>
    <s v="Ramiz Bayramov"/>
    <n v="28.799999999999997"/>
    <n v="8.6399999999999935"/>
  </r>
  <r>
    <x v="1191"/>
    <n v="17"/>
    <s v="Quba"/>
    <s v="Şimal-şərq"/>
    <s v="Şəkərbura"/>
    <n v="1.4"/>
    <n v="0.97999999999999987"/>
    <s v="Şirniyyat"/>
    <s v="Xəlil Ələkbərov"/>
    <n v="23.799999999999997"/>
    <n v="7.1400000000000006"/>
  </r>
  <r>
    <x v="1192"/>
    <n v="19"/>
    <s v="Balakən"/>
    <s v="Şimal"/>
    <s v="Qəhvə"/>
    <n v="2.4"/>
    <n v="1.6800000000000002"/>
    <s v="İçkilər"/>
    <s v="Ramin Allahverdiyev"/>
    <n v="45.6"/>
    <n v="13.68"/>
  </r>
  <r>
    <x v="1193"/>
    <n v="16"/>
    <s v="Yevlax"/>
    <s v="Aran"/>
    <s v="Vafli"/>
    <n v="0.9"/>
    <n v="0.63"/>
    <s v="Şirniyyat"/>
    <s v="Rəşad Seyfullayev"/>
    <n v="14.4"/>
    <n v="4.32"/>
  </r>
  <r>
    <x v="1194"/>
    <n v="15"/>
    <s v="Balakən"/>
    <s v="Şimal"/>
    <s v="Paxlava"/>
    <n v="1.4"/>
    <n v="0.97999999999999987"/>
    <s v="Şirniyyat"/>
    <s v="Qəzənfər Məşədiyev"/>
    <n v="21"/>
    <n v="6.3000000000000025"/>
  </r>
  <r>
    <x v="1195"/>
    <n v="18"/>
    <s v="Yevlax"/>
    <s v="Aran"/>
    <s v="Çay"/>
    <n v="1.5"/>
    <n v="0.9"/>
    <s v="İçkilər"/>
    <s v="Fəridə Əhmədova"/>
    <n v="27"/>
    <n v="10.8"/>
  </r>
  <r>
    <x v="1196"/>
    <n v="13"/>
    <s v="Lənkəran"/>
    <s v="Cənub"/>
    <s v="Lokum"/>
    <n v="2.2000000000000002"/>
    <n v="1.5400000000000003"/>
    <s v="Şirniyyat"/>
    <s v="Rüfət Əzizov"/>
    <n v="28.6"/>
    <n v="8.5799999999999983"/>
  </r>
  <r>
    <x v="1197"/>
    <n v="18"/>
    <s v="Qusar"/>
    <s v="Şimal-şərq"/>
    <s v="Kruassan"/>
    <n v="1.7"/>
    <n v="0.85"/>
    <s v="Şirniyyat"/>
    <s v="Xəlil Ələkbərov"/>
    <n v="30.599999999999998"/>
    <n v="15.299999999999999"/>
  </r>
  <r>
    <x v="1198"/>
    <n v="17"/>
    <s v="Şəmkir"/>
    <s v="Qərb"/>
    <s v="Kruassan"/>
    <n v="1.7"/>
    <n v="0.85"/>
    <s v="Şirniyyat"/>
    <s v="Nəsrutdin Nəbiyeva"/>
    <n v="28.9"/>
    <n v="14.45"/>
  </r>
  <r>
    <x v="1199"/>
    <n v="19"/>
    <s v="Tovuz"/>
    <s v="Qərb"/>
    <s v="Pide"/>
    <n v="2.5"/>
    <n v="1.25"/>
    <s v="Yemək"/>
    <s v="Afaq Babaşlı"/>
    <n v="47.5"/>
    <n v="23.75"/>
  </r>
  <r>
    <x v="1200"/>
    <n v="10"/>
    <s v="Ağstafa"/>
    <s v="Qərb"/>
    <s v="Şorba Mərci"/>
    <n v="2"/>
    <n v="1.6"/>
    <s v="Yemək"/>
    <s v="Aftandil Baxşəliyev"/>
    <n v="20"/>
    <n v="4"/>
  </r>
  <r>
    <x v="1201"/>
    <n v="12"/>
    <s v="Yardımlı"/>
    <s v="Cənub"/>
    <s v="Pivə"/>
    <n v="3.9"/>
    <n v="1.95"/>
    <s v="İçkilər"/>
    <s v="Aytən Mustafayeva"/>
    <n v="46.8"/>
    <n v="23.4"/>
  </r>
  <r>
    <x v="1202"/>
    <n v="12"/>
    <s v="Yardımlı"/>
    <s v="Cənub"/>
    <s v="Pivə"/>
    <n v="3.9"/>
    <n v="1.95"/>
    <s v="İçkilər"/>
    <s v="Aytən Mustafayeva"/>
    <n v="46.8"/>
    <n v="23.4"/>
  </r>
  <r>
    <x v="1203"/>
    <n v="11"/>
    <s v="Lənkəran"/>
    <s v="Cənub"/>
    <s v="Pivə"/>
    <n v="3.9"/>
    <n v="1.95"/>
    <s v="İçkilər"/>
    <s v="Fəridə Tağıyeva"/>
    <n v="42.9"/>
    <n v="21.45"/>
  </r>
  <r>
    <x v="1204"/>
    <n v="13"/>
    <s v="Lənkəran"/>
    <s v="Cənub"/>
    <s v="Qəhvə"/>
    <n v="2.4"/>
    <n v="1.6800000000000002"/>
    <s v="İçkilər"/>
    <s v="Rüfət Əzizov"/>
    <n v="31.2"/>
    <n v="9.3599999999999959"/>
  </r>
  <r>
    <x v="1205"/>
    <n v="12"/>
    <s v="Lənkəran"/>
    <s v="Cənub"/>
    <s v="Vafli"/>
    <n v="0.9"/>
    <n v="0.63"/>
    <s v="Şirniyyat"/>
    <s v="Rüfət Əzizov"/>
    <n v="10.8"/>
    <n v="3.24"/>
  </r>
  <r>
    <x v="1206"/>
    <n v="19"/>
    <s v="Zaqatala"/>
    <s v="Şimal"/>
    <s v="Qutab"/>
    <n v="2.8"/>
    <n v="1.6799999999999997"/>
    <s v="Yemək"/>
    <s v="Ramin Allahverdiyev"/>
    <n v="53.199999999999996"/>
    <n v="21.28"/>
  </r>
  <r>
    <x v="1207"/>
    <n v="17"/>
    <s v="Yevlax"/>
    <s v="Aran"/>
    <s v="Qutab"/>
    <n v="2.8"/>
    <n v="1.6799999999999997"/>
    <s v="Yemək"/>
    <s v="Rəşad Seyfullayev"/>
    <n v="47.599999999999994"/>
    <n v="19.04"/>
  </r>
  <r>
    <x v="1208"/>
    <n v="14"/>
    <s v="Balakən"/>
    <s v="Şimal"/>
    <s v="Qutab"/>
    <n v="2.8"/>
    <n v="1.6799999999999997"/>
    <s v="Yemək"/>
    <s v="Nizami Niftəliyev"/>
    <n v="39.199999999999996"/>
    <n v="15.68"/>
  </r>
  <r>
    <x v="1209"/>
    <n v="15"/>
    <s v="Sumqayıt"/>
    <s v="Şərq"/>
    <s v="Qutab"/>
    <n v="2.8"/>
    <n v="1.6799999999999997"/>
    <s v="Yemək"/>
    <s v="Namiq Ramazanov"/>
    <n v="42"/>
    <n v="16.800000000000004"/>
  </r>
  <r>
    <x v="1210"/>
    <n v="10"/>
    <s v="Bakı"/>
    <s v="Şərq"/>
    <s v="İsti şokolad"/>
    <n v="1.8"/>
    <n v="1.08"/>
    <s v="İçkilər"/>
    <s v="Namiq Ramazanov"/>
    <n v="18"/>
    <n v="7.1999999999999993"/>
  </r>
  <r>
    <x v="1211"/>
    <n v="14"/>
    <s v="Bakı"/>
    <s v="Şərq"/>
    <s v="İsti şokolad"/>
    <n v="1.8"/>
    <n v="1.08"/>
    <s v="İçkilər"/>
    <s v="Namiq Ramazanov"/>
    <n v="25.2"/>
    <n v="10.079999999999998"/>
  </r>
  <r>
    <x v="1212"/>
    <n v="18"/>
    <s v="Bakı"/>
    <s v="Şərq"/>
    <s v="Qutab"/>
    <n v="2.8"/>
    <n v="1.6799999999999997"/>
    <s v="Yemək"/>
    <s v="Nazim Quliyev"/>
    <n v="50.4"/>
    <n v="20.160000000000004"/>
  </r>
  <r>
    <x v="1213"/>
    <n v="19"/>
    <s v="Bakı"/>
    <s v="Şərq"/>
    <s v="Qutab"/>
    <n v="2.8"/>
    <n v="1.6799999999999997"/>
    <s v="Yemək"/>
    <s v="Nazim Quliyev"/>
    <n v="53.199999999999996"/>
    <n v="21.28"/>
  </r>
  <r>
    <x v="1214"/>
    <n v="20"/>
    <s v="Lənkəran"/>
    <s v="Cənub"/>
    <s v="Şorba Mərci"/>
    <n v="2"/>
    <n v="1.6"/>
    <s v="Yemək"/>
    <s v="Rüfət Əzizov"/>
    <n v="40"/>
    <n v="8"/>
  </r>
  <r>
    <x v="1215"/>
    <n v="14"/>
    <s v="Qax"/>
    <s v="Şimal"/>
    <s v="Qəhvə"/>
    <n v="2.4"/>
    <n v="1.6800000000000002"/>
    <s v="İçkilər"/>
    <s v="Minəxanım Mustafayeva"/>
    <n v="33.6"/>
    <n v="10.079999999999998"/>
  </r>
  <r>
    <x v="1216"/>
    <n v="12"/>
    <s v="Ağstafa"/>
    <s v="Qərb"/>
    <s v="Qəhvə"/>
    <n v="2.4"/>
    <n v="1.6800000000000002"/>
    <s v="İçkilər"/>
    <s v="Novruz Əhmədov"/>
    <n v="28.799999999999997"/>
    <n v="8.6399999999999935"/>
  </r>
  <r>
    <x v="1217"/>
    <n v="12"/>
    <s v="Ucar"/>
    <s v="Aran"/>
    <s v="Pivə"/>
    <n v="3.9"/>
    <n v="1.95"/>
    <s v="İçkilər"/>
    <s v="Nizami Niftəliyev"/>
    <n v="46.8"/>
    <n v="23.4"/>
  </r>
  <r>
    <x v="1218"/>
    <n v="11"/>
    <s v="Zaqatala"/>
    <s v="Şimal"/>
    <s v="Kruassan"/>
    <n v="1.7"/>
    <n v="0.85"/>
    <s v="Şirniyyat"/>
    <s v="Nizami Niftəliyev"/>
    <n v="18.7"/>
    <n v="9.35"/>
  </r>
  <r>
    <x v="1219"/>
    <n v="19"/>
    <s v="Gəncə"/>
    <s v="Qərb"/>
    <s v="Çay"/>
    <n v="1.5"/>
    <n v="0.9"/>
    <s v="İçkilər"/>
    <s v="Nəsrutdin Nəbiyeva"/>
    <n v="28.5"/>
    <n v="11.399999999999999"/>
  </r>
  <r>
    <x v="1220"/>
    <n v="10"/>
    <s v="Naxçıvan"/>
    <s v="Qərb"/>
    <s v="Lahmacun"/>
    <n v="2.5"/>
    <n v="1.25"/>
    <s v="Yemək"/>
    <s v="Afaq Babaşlı"/>
    <n v="25"/>
    <n v="12.5"/>
  </r>
  <r>
    <x v="1221"/>
    <n v="18"/>
    <s v="Tovuz"/>
    <s v="Qərb"/>
    <s v="Su"/>
    <n v="1"/>
    <n v="0.6"/>
    <s v="İçkilər"/>
    <s v="Aftandil Baxşəliyev"/>
    <n v="18"/>
    <n v="7.2000000000000011"/>
  </r>
  <r>
    <x v="1222"/>
    <n v="11"/>
    <s v="Tovuz"/>
    <s v="Qərb"/>
    <s v="Qəhvə"/>
    <n v="2.4"/>
    <n v="1.6800000000000002"/>
    <s v="İçkilər"/>
    <s v="Novruz Əhmədov"/>
    <n v="26.4"/>
    <n v="7.9199999999999982"/>
  </r>
  <r>
    <x v="1223"/>
    <n v="20"/>
    <s v="Yardımlı"/>
    <s v="Cənub"/>
    <s v="Qutab"/>
    <n v="2.8"/>
    <n v="1.6799999999999997"/>
    <s v="Yemək"/>
    <s v="Rüfət Əzizov"/>
    <n v="56"/>
    <n v="22.400000000000006"/>
  </r>
  <r>
    <x v="1224"/>
    <n v="19"/>
    <s v="Lənkəran"/>
    <s v="Cənub"/>
    <s v="Qutab"/>
    <n v="2.8"/>
    <n v="1.6799999999999997"/>
    <s v="Yemək"/>
    <s v="Aytən Mustafayeva"/>
    <n v="53.199999999999996"/>
    <n v="21.28"/>
  </r>
  <r>
    <x v="1225"/>
    <n v="11"/>
    <s v="Qusar"/>
    <s v="Şimal-şərq"/>
    <s v="Şorba Mərci"/>
    <n v="2"/>
    <n v="1.6"/>
    <s v="Yemək"/>
    <s v="Akif Bədəlov"/>
    <n v="22"/>
    <n v="4.3999999999999986"/>
  </r>
  <r>
    <x v="1226"/>
    <n v="18"/>
    <s v="Zaqatala"/>
    <s v="Şimal"/>
    <s v="Şorba Göbələk"/>
    <n v="3.2"/>
    <n v="1.6"/>
    <s v="Yemək"/>
    <s v="Sahib Əhmədov"/>
    <n v="57.6"/>
    <n v="28.8"/>
  </r>
  <r>
    <x v="1227"/>
    <n v="12"/>
    <s v="Zaqatala"/>
    <s v="Şimal"/>
    <s v="Lahmacun"/>
    <n v="2.5"/>
    <n v="1.25"/>
    <s v="Yemək"/>
    <s v="Aydın Ələkbərov"/>
    <n v="30"/>
    <n v="15"/>
  </r>
  <r>
    <x v="1228"/>
    <n v="12"/>
    <s v="Masallı"/>
    <s v="Cənub"/>
    <s v="Pide"/>
    <n v="2.5"/>
    <n v="1.25"/>
    <s v="Yemək"/>
    <s v="Rüfət Əzizov"/>
    <n v="30"/>
    <n v="15"/>
  </r>
  <r>
    <x v="1229"/>
    <n v="14"/>
    <s v="Naxçıvan"/>
    <s v="Qərb"/>
    <s v="Kruassan"/>
    <n v="1.7"/>
    <n v="0.85"/>
    <s v="Şirniyyat"/>
    <s v="Nəsrutdin Nəbiyeva"/>
    <n v="23.8"/>
    <n v="11.9"/>
  </r>
  <r>
    <x v="1230"/>
    <n v="19"/>
    <s v="Xaçmaz"/>
    <s v="Şimal-şərq"/>
    <s v="Pivə"/>
    <n v="3.9"/>
    <n v="1.95"/>
    <s v="İçkilər"/>
    <s v="Mətanət Zöhrabova"/>
    <n v="74.099999999999994"/>
    <n v="37.049999999999997"/>
  </r>
  <r>
    <x v="1231"/>
    <n v="15"/>
    <s v="Qax"/>
    <s v="Şimal"/>
    <s v="Şorba Mərci"/>
    <n v="2"/>
    <n v="1.6"/>
    <s v="Yemək"/>
    <s v="Nizami Niftəliyev"/>
    <n v="30"/>
    <n v="6"/>
  </r>
  <r>
    <x v="1232"/>
    <n v="14"/>
    <s v="Quba"/>
    <s v="Şimal-şərq"/>
    <s v="Şərab"/>
    <n v="6.6"/>
    <n v="5.2799999999999994"/>
    <s v="İçkilər"/>
    <s v="Akif Bədəlov"/>
    <n v="92.399999999999991"/>
    <n v="18.480000000000004"/>
  </r>
  <r>
    <x v="1233"/>
    <n v="18"/>
    <s v="Zaqatala"/>
    <s v="Şimal"/>
    <s v="Şorba Göbələk"/>
    <n v="3.2"/>
    <n v="1.6"/>
    <s v="Yemək"/>
    <s v="Nizami Niftəliyev"/>
    <n v="57.6"/>
    <n v="28.8"/>
  </r>
  <r>
    <x v="1234"/>
    <n v="17"/>
    <s v="Gəncə"/>
    <s v="Qərb"/>
    <s v="Şorba Göbələk"/>
    <n v="3.2"/>
    <n v="1.6"/>
    <s v="Yemək"/>
    <s v="Aftandil Baxşəliyev"/>
    <n v="54.400000000000006"/>
    <n v="27.200000000000003"/>
  </r>
  <r>
    <x v="1235"/>
    <n v="15"/>
    <s v="Quba"/>
    <s v="Şimal-şərq"/>
    <s v="Qəhvə"/>
    <n v="2.4"/>
    <n v="1.6800000000000002"/>
    <s v="İçkilər"/>
    <s v="Xəlil Ələkbərov"/>
    <n v="36"/>
    <n v="10.799999999999997"/>
  </r>
  <r>
    <x v="1236"/>
    <n v="18"/>
    <s v="Lənkəran"/>
    <s v="Cənub"/>
    <s v="Lokum"/>
    <n v="2.2000000000000002"/>
    <n v="1.5400000000000003"/>
    <s v="Şirniyyat"/>
    <s v="Aytən Mustafayeva"/>
    <n v="39.6"/>
    <n v="11.879999999999995"/>
  </r>
  <r>
    <x v="1237"/>
    <n v="15"/>
    <s v="Sumqayıt"/>
    <s v="Şərq"/>
    <s v="Paxlava"/>
    <n v="1.4"/>
    <n v="0.97999999999999987"/>
    <s v="Şirniyyat"/>
    <s v="Nazim Quliyev"/>
    <n v="21"/>
    <n v="6.3000000000000025"/>
  </r>
  <r>
    <x v="1238"/>
    <n v="11"/>
    <s v="Bakı"/>
    <s v="Şərq"/>
    <s v="Lokum"/>
    <n v="2.2000000000000002"/>
    <n v="1.5400000000000003"/>
    <s v="Şirniyyat"/>
    <s v="Aliyə Ismayilova"/>
    <n v="24.200000000000003"/>
    <n v="7.2600000000000016"/>
  </r>
  <r>
    <x v="1239"/>
    <n v="13"/>
    <s v="Bakı"/>
    <s v="Şərq"/>
    <s v="Qəhvə"/>
    <n v="2.4"/>
    <n v="1.6800000000000002"/>
    <s v="İçkilər"/>
    <s v="Ruslan Əmrahov"/>
    <n v="31.2"/>
    <n v="9.3599999999999959"/>
  </r>
  <r>
    <x v="1240"/>
    <n v="19"/>
    <s v="Bakı"/>
    <s v="Şərq"/>
    <s v="Badambura"/>
    <n v="1.5"/>
    <n v="0.75"/>
    <s v="Şirniyyat"/>
    <s v="Nazim Quliyev"/>
    <n v="28.5"/>
    <n v="14.25"/>
  </r>
  <r>
    <x v="1241"/>
    <n v="12"/>
    <s v="Zaqatala"/>
    <s v="Şimal"/>
    <s v="Qutab"/>
    <n v="2.8"/>
    <n v="1.6799999999999997"/>
    <s v="Yemək"/>
    <s v="Rəşad Seyfullayev"/>
    <n v="33.599999999999994"/>
    <n v="13.439999999999998"/>
  </r>
  <r>
    <x v="1242"/>
    <n v="14"/>
    <s v="Zaqatala"/>
    <s v="Şimal"/>
    <s v="Şorba Göbələk"/>
    <n v="3.2"/>
    <n v="1.6"/>
    <s v="Yemək"/>
    <s v="Nizami Niftəliyev"/>
    <n v="44.800000000000004"/>
    <n v="22.400000000000002"/>
  </r>
  <r>
    <x v="1243"/>
    <n v="19"/>
    <s v="Lənkəran"/>
    <s v="Cənub"/>
    <s v="Vafli"/>
    <n v="0.9"/>
    <n v="0.63"/>
    <s v="Şirniyyat"/>
    <s v="Leyla Cəfərova"/>
    <n v="17.100000000000001"/>
    <n v="5.1300000000000008"/>
  </r>
  <r>
    <x v="1244"/>
    <n v="19"/>
    <s v="Naxçıvan"/>
    <s v="Qərb"/>
    <s v="Pivə"/>
    <n v="3.9"/>
    <n v="1.95"/>
    <s v="İçkilər"/>
    <s v="Novruz Əhmədov"/>
    <n v="74.099999999999994"/>
    <n v="37.049999999999997"/>
  </r>
  <r>
    <x v="1245"/>
    <n v="17"/>
    <s v="Yardımlı"/>
    <s v="Cənub"/>
    <s v="Paxlava"/>
    <n v="1.4"/>
    <n v="0.97999999999999987"/>
    <s v="Şirniyyat"/>
    <s v="Aytən Mustafayeva"/>
    <n v="23.799999999999997"/>
    <n v="7.1400000000000006"/>
  </r>
  <r>
    <x v="1246"/>
    <n v="17"/>
    <s v="Zaqatala"/>
    <s v="Şimal"/>
    <s v="Qutab"/>
    <n v="2.8"/>
    <n v="1.6799999999999997"/>
    <s v="Yemək"/>
    <s v="Ramin Allahverdiyev"/>
    <n v="47.599999999999994"/>
    <n v="19.04"/>
  </r>
  <r>
    <x v="1247"/>
    <n v="20"/>
    <s v="Bakı"/>
    <s v="Şərq"/>
    <s v="Qutab"/>
    <n v="2.8"/>
    <n v="1.6799999999999997"/>
    <s v="Yemək"/>
    <s v="Nazim Quliyev"/>
    <n v="56"/>
    <n v="22.400000000000006"/>
  </r>
  <r>
    <x v="1248"/>
    <n v="17"/>
    <s v="Lənkəran"/>
    <s v="Cənub"/>
    <s v="Şərab"/>
    <n v="6.6"/>
    <n v="5.2799999999999994"/>
    <s v="İçkilər"/>
    <s v="Rüfət Əzizov"/>
    <n v="112.19999999999999"/>
    <n v="22.439999999999998"/>
  </r>
  <r>
    <x v="1249"/>
    <n v="13"/>
    <s v="Naxçıvan"/>
    <s v="Qərb"/>
    <s v="Kruassan"/>
    <n v="1.7"/>
    <n v="0.85"/>
    <s v="Şirniyyat"/>
    <s v="Aydın Əliyev"/>
    <n v="22.099999999999998"/>
    <n v="11.049999999999999"/>
  </r>
  <r>
    <x v="1250"/>
    <n v="20"/>
    <s v="Quba"/>
    <s v="Şimal-şərq"/>
    <s v="Qəhvə"/>
    <n v="2.4"/>
    <n v="1.6800000000000002"/>
    <s v="İçkilər"/>
    <s v="Xəlil Ələkbərov"/>
    <n v="48"/>
    <n v="14.399999999999999"/>
  </r>
  <r>
    <x v="1251"/>
    <n v="17"/>
    <s v="Qax"/>
    <s v="Şimal"/>
    <s v="Şərab"/>
    <n v="6.6"/>
    <n v="5.2799999999999994"/>
    <s v="İçkilər"/>
    <s v="Minəxanım Mustafayeva"/>
    <n v="112.19999999999999"/>
    <n v="22.439999999999998"/>
  </r>
  <r>
    <x v="1252"/>
    <n v="16"/>
    <s v="Zaqatala"/>
    <s v="Şimal"/>
    <s v="Vafli"/>
    <n v="0.9"/>
    <n v="0.63"/>
    <s v="Şirniyyat"/>
    <s v="Aydın Ələkbərov"/>
    <n v="14.4"/>
    <n v="4.32"/>
  </r>
  <r>
    <x v="1253"/>
    <n v="20"/>
    <s v="Tovuz"/>
    <s v="Qərb"/>
    <s v="Portağal şirəsi"/>
    <n v="1.2"/>
    <n v="0.72"/>
    <s v="İçkilər"/>
    <s v="Afaq Babaşlı"/>
    <n v="24"/>
    <n v="9.6000000000000014"/>
  </r>
  <r>
    <x v="1254"/>
    <n v="11"/>
    <s v="Qusar"/>
    <s v="Şimal-şərq"/>
    <s v="Badambura"/>
    <n v="1.5"/>
    <n v="0.75"/>
    <s v="Şirniyyat"/>
    <s v="Xəlil Ələkbərov"/>
    <n v="16.5"/>
    <n v="8.25"/>
  </r>
  <r>
    <x v="1255"/>
    <n v="20"/>
    <s v="Balakən"/>
    <s v="Şimal"/>
    <s v="Şəkərbura"/>
    <n v="1.4"/>
    <n v="0.97999999999999987"/>
    <s v="Şirniyyat"/>
    <s v="Nizami Niftəliyev"/>
    <n v="28"/>
    <n v="8.4000000000000021"/>
  </r>
  <r>
    <x v="1256"/>
    <n v="10"/>
    <s v="Kürdəmir"/>
    <s v="Aran"/>
    <s v="Paxlava"/>
    <n v="1.4"/>
    <n v="0.97999999999999987"/>
    <s v="Şirniyyat"/>
    <s v="Rəşad Seyfullayev"/>
    <n v="14"/>
    <n v="4.2000000000000011"/>
  </r>
  <r>
    <x v="1257"/>
    <n v="11"/>
    <s v="Gəncə"/>
    <s v="Qərb"/>
    <s v="Lahmacun"/>
    <n v="2.5"/>
    <n v="1.25"/>
    <s v="Yemək"/>
    <s v="Nəsrutdin Nəbiyeva"/>
    <n v="27.5"/>
    <n v="13.75"/>
  </r>
  <r>
    <x v="1258"/>
    <n v="17"/>
    <s v="Bakı"/>
    <s v="Şərq"/>
    <s v="Burger"/>
    <n v="3.4"/>
    <n v="2.38"/>
    <s v="Yemək"/>
    <s v="Aliyə Ismayilova"/>
    <n v="57.8"/>
    <n v="17.339999999999996"/>
  </r>
  <r>
    <x v="1259"/>
    <n v="14"/>
    <s v="Bakı"/>
    <s v="Şərq"/>
    <s v="Vafli"/>
    <n v="0.9"/>
    <n v="0.63"/>
    <s v="Şirniyyat"/>
    <s v="Nazim Quliyev"/>
    <n v="12.6"/>
    <n v="3.7799999999999994"/>
  </r>
  <r>
    <x v="1260"/>
    <n v="10"/>
    <s v="Yardımlı"/>
    <s v="Cənub"/>
    <s v="Su"/>
    <n v="1"/>
    <n v="0.6"/>
    <s v="İçkilər"/>
    <s v="Rüfət Əzizov"/>
    <n v="10"/>
    <n v="4"/>
  </r>
  <r>
    <x v="1261"/>
    <n v="10"/>
    <s v="Naxçıvan"/>
    <s v="Qərb"/>
    <s v="Portağal şirəsi"/>
    <n v="1.2"/>
    <n v="0.72"/>
    <s v="İçkilər"/>
    <s v="Natiq Əhədzadə"/>
    <n v="12"/>
    <n v="4.8000000000000007"/>
  </r>
  <r>
    <x v="1262"/>
    <n v="12"/>
    <s v="Qusar"/>
    <s v="Şimal-şərq"/>
    <s v="Qəhvə"/>
    <n v="2.4"/>
    <n v="1.6800000000000002"/>
    <s v="İçkilər"/>
    <s v="Xəlil Ələkbərov"/>
    <n v="28.799999999999997"/>
    <n v="8.6399999999999935"/>
  </r>
  <r>
    <x v="1263"/>
    <n v="19"/>
    <s v="Qusar"/>
    <s v="Şimal-şərq"/>
    <s v="Qəhvə"/>
    <n v="2.4"/>
    <n v="1.6800000000000002"/>
    <s v="İçkilər"/>
    <s v="Mətanət Zöhrabova"/>
    <n v="45.6"/>
    <n v="13.68"/>
  </r>
  <r>
    <x v="1264"/>
    <n v="15"/>
    <s v="Zaqatala"/>
    <s v="Şimal"/>
    <s v="Şərab"/>
    <n v="6.6"/>
    <n v="5.2799999999999994"/>
    <s v="İçkilər"/>
    <s v="Ramin Allahverdiyev"/>
    <n v="99"/>
    <n v="19.800000000000011"/>
  </r>
  <r>
    <x v="1265"/>
    <n v="11"/>
    <s v="Ağstafa"/>
    <s v="Qərb"/>
    <s v="Pide"/>
    <n v="2.5"/>
    <n v="1.25"/>
    <s v="Yemək"/>
    <s v="Nəsrutdin Nəbiyeva"/>
    <n v="27.5"/>
    <n v="13.75"/>
  </r>
  <r>
    <x v="1266"/>
    <n v="12"/>
    <s v="Lənkəran"/>
    <s v="Cənub"/>
    <s v="Badambura"/>
    <n v="1.5"/>
    <n v="0.75"/>
    <s v="Şirniyyat"/>
    <s v="Qabil Həsənli"/>
    <n v="18"/>
    <n v="9"/>
  </r>
  <r>
    <x v="1267"/>
    <n v="20"/>
    <s v="Qusar"/>
    <s v="Şimal-şərq"/>
    <s v="Kruassan"/>
    <n v="1.7"/>
    <n v="0.85"/>
    <s v="Şirniyyat"/>
    <s v="Xəlil Ələkbərov"/>
    <n v="34"/>
    <n v="17"/>
  </r>
  <r>
    <x v="1268"/>
    <n v="13"/>
    <s v="Yevlax"/>
    <s v="Aran"/>
    <s v="Pide"/>
    <n v="2.5"/>
    <n v="1.25"/>
    <s v="Yemək"/>
    <s v="Fəridə Əhmədova"/>
    <n v="32.5"/>
    <n v="16.25"/>
  </r>
  <r>
    <x v="1269"/>
    <n v="20"/>
    <s v="Ağstafa"/>
    <s v="Qərb"/>
    <s v="Çay"/>
    <n v="1.5"/>
    <n v="0.9"/>
    <s v="İçkilər"/>
    <s v="Adilə Babayeva"/>
    <n v="30"/>
    <n v="12"/>
  </r>
  <r>
    <x v="1270"/>
    <n v="10"/>
    <s v="Ucar"/>
    <s v="Aran"/>
    <s v="Qutab"/>
    <n v="2.8"/>
    <n v="1.6799999999999997"/>
    <s v="Yemək"/>
    <s v="Qoşqar Əliyev"/>
    <n v="28"/>
    <n v="11.200000000000003"/>
  </r>
  <r>
    <x v="1271"/>
    <n v="10"/>
    <s v="Zaqatala"/>
    <s v="Şimal"/>
    <s v="Şorba Göbələk"/>
    <n v="3.2"/>
    <n v="1.6"/>
    <s v="Yemək"/>
    <s v="Ramin Allahverdiyev"/>
    <n v="32"/>
    <n v="16"/>
  </r>
  <r>
    <x v="1272"/>
    <n v="19"/>
    <s v="Yardımlı"/>
    <s v="Cənub"/>
    <s v="Şərab"/>
    <n v="6.6"/>
    <n v="5.2799999999999994"/>
    <s v="İçkilər"/>
    <s v="Aytən Mustafayeva"/>
    <n v="125.39999999999999"/>
    <n v="25.08"/>
  </r>
  <r>
    <x v="1273"/>
    <n v="20"/>
    <s v="Naxçıvan"/>
    <s v="Qərb"/>
    <s v="Qəhvə"/>
    <n v="2.4"/>
    <n v="1.6800000000000002"/>
    <s v="İçkilər"/>
    <s v="Adilə Babayeva"/>
    <n v="48"/>
    <n v="14.399999999999999"/>
  </r>
  <r>
    <x v="1274"/>
    <n v="19"/>
    <s v="Yevlax"/>
    <s v="Aran"/>
    <s v="Vafli"/>
    <n v="0.9"/>
    <n v="0.63"/>
    <s v="Şirniyyat"/>
    <s v="Nizami Niftəliyev"/>
    <n v="17.100000000000001"/>
    <n v="5.1300000000000008"/>
  </r>
  <r>
    <x v="1275"/>
    <n v="10"/>
    <s v="Şəmkir"/>
    <s v="Qərb"/>
    <s v="Portağal şirəsi"/>
    <n v="1.2"/>
    <n v="0.72"/>
    <s v="İçkilər"/>
    <s v="Afaq Babaşlı"/>
    <n v="12"/>
    <n v="4.8000000000000007"/>
  </r>
  <r>
    <x v="1276"/>
    <n v="14"/>
    <s v="Qusar"/>
    <s v="Şimal-şərq"/>
    <s v="Badambura"/>
    <n v="1.5"/>
    <n v="0.75"/>
    <s v="Şirniyyat"/>
    <s v="Xəlil Ələkbərov"/>
    <n v="21"/>
    <n v="10.5"/>
  </r>
  <r>
    <x v="1277"/>
    <n v="14"/>
    <s v="Zaqatala"/>
    <s v="Şimal"/>
    <s v="Şəkərbura"/>
    <n v="1.4"/>
    <n v="0.97999999999999987"/>
    <s v="Şirniyyat"/>
    <s v="Nizami Niftəliyev"/>
    <n v="19.599999999999998"/>
    <n v="5.879999999999999"/>
  </r>
  <r>
    <x v="1278"/>
    <n v="15"/>
    <s v="Balakən"/>
    <s v="Şimal"/>
    <s v="Şorba Mərci"/>
    <n v="2"/>
    <n v="1.6"/>
    <s v="Yemək"/>
    <s v="Fəridə Əhmədova"/>
    <n v="30"/>
    <n v="6"/>
  </r>
  <r>
    <x v="1279"/>
    <n v="14"/>
    <s v="Qusar"/>
    <s v="Şimal-şərq"/>
    <s v="Su"/>
    <n v="1"/>
    <n v="0.6"/>
    <s v="İçkilər"/>
    <s v="Nadir Şəmsiyev"/>
    <n v="14"/>
    <n v="5.6"/>
  </r>
  <r>
    <x v="1280"/>
    <n v="12"/>
    <s v="Xaçmaz"/>
    <s v="Şimal-şərq"/>
    <s v="Qəhvə"/>
    <n v="2.4"/>
    <n v="1.6800000000000002"/>
    <s v="İçkilər"/>
    <s v="Akif Bədəlov"/>
    <n v="28.799999999999997"/>
    <n v="8.6399999999999935"/>
  </r>
  <r>
    <x v="1281"/>
    <n v="16"/>
    <s v="Qusar"/>
    <s v="Şimal-şərq"/>
    <s v="Qəhvə"/>
    <n v="2.4"/>
    <n v="1.6800000000000002"/>
    <s v="İçkilər"/>
    <s v="Ramiz Bayramov"/>
    <n v="38.4"/>
    <n v="11.519999999999996"/>
  </r>
  <r>
    <x v="1282"/>
    <n v="18"/>
    <s v="Lənkəran"/>
    <s v="Cənub"/>
    <s v="Şorba Göbələk"/>
    <n v="3.2"/>
    <n v="1.6"/>
    <s v="Yemək"/>
    <s v="Rüfət Əzizov"/>
    <n v="57.6"/>
    <n v="28.8"/>
  </r>
  <r>
    <x v="1283"/>
    <n v="18"/>
    <s v="Lənkəran"/>
    <s v="Cənub"/>
    <s v="Şorba Göbələk"/>
    <n v="3.2"/>
    <n v="1.6"/>
    <s v="Yemək"/>
    <s v="Rüfət Əzizov"/>
    <n v="57.6"/>
    <n v="28.8"/>
  </r>
  <r>
    <x v="1284"/>
    <n v="13"/>
    <s v="Yardımlı"/>
    <s v="Cənub"/>
    <s v="Qutab"/>
    <n v="2.8"/>
    <n v="1.6799999999999997"/>
    <s v="Yemək"/>
    <s v="Fəridə Tağıyeva"/>
    <n v="36.4"/>
    <n v="14.560000000000002"/>
  </r>
  <r>
    <x v="1285"/>
    <n v="19"/>
    <s v="Bakı"/>
    <s v="Şərq"/>
    <s v="Pivə"/>
    <n v="3.9"/>
    <n v="1.95"/>
    <s v="İçkilər"/>
    <s v="Aliyə Ismayilova"/>
    <n v="74.099999999999994"/>
    <n v="37.049999999999997"/>
  </r>
  <r>
    <x v="1286"/>
    <n v="19"/>
    <s v="Bakı"/>
    <s v="Şərq"/>
    <s v="Lahmacun"/>
    <n v="2.5"/>
    <n v="1.25"/>
    <s v="Yemək"/>
    <s v="Namiq Ramazanov"/>
    <n v="47.5"/>
    <n v="23.75"/>
  </r>
  <r>
    <x v="1287"/>
    <n v="17"/>
    <s v="Bakı"/>
    <s v="Şərq"/>
    <s v="Vafli"/>
    <n v="0.9"/>
    <n v="0.63"/>
    <s v="Şirniyyat"/>
    <s v="Nazim Quliyev"/>
    <n v="15.3"/>
    <n v="4.59"/>
  </r>
  <r>
    <x v="1288"/>
    <n v="12"/>
    <s v="Lənkəran"/>
    <s v="Cənub"/>
    <s v="İsti şokolad"/>
    <n v="1.8"/>
    <n v="1.08"/>
    <s v="İçkilər"/>
    <s v="Aytən Mustafayeva"/>
    <n v="21.6"/>
    <n v="8.64"/>
  </r>
  <r>
    <x v="1289"/>
    <n v="16"/>
    <s v="Qusar"/>
    <s v="Şimal-şərq"/>
    <s v="Qutab"/>
    <n v="2.8"/>
    <n v="1.6799999999999997"/>
    <s v="Yemək"/>
    <s v="Mətanət Zöhrabova"/>
    <n v="44.8"/>
    <n v="17.920000000000002"/>
  </r>
  <r>
    <x v="1290"/>
    <n v="10"/>
    <s v="Qax"/>
    <s v="Şimal"/>
    <s v="Kruassan"/>
    <n v="1.7"/>
    <n v="0.85"/>
    <s v="Şirniyyat"/>
    <s v="Qoşqar Əliyev"/>
    <n v="17"/>
    <n v="8.5"/>
  </r>
  <r>
    <x v="1291"/>
    <n v="14"/>
    <s v="Ucar"/>
    <s v="Aran"/>
    <s v="Şorba Göbələk"/>
    <n v="3.2"/>
    <n v="1.6"/>
    <s v="Yemək"/>
    <s v="Qəzənfər Məşədiyev"/>
    <n v="44.800000000000004"/>
    <n v="22.400000000000002"/>
  </r>
  <r>
    <x v="1292"/>
    <n v="18"/>
    <s v="Naxçıvan"/>
    <s v="Qərb"/>
    <s v="Pivə"/>
    <n v="3.9"/>
    <n v="1.95"/>
    <s v="İçkilər"/>
    <s v="Aydın Əliyev"/>
    <n v="70.2"/>
    <n v="35.1"/>
  </r>
  <r>
    <x v="1293"/>
    <n v="14"/>
    <s v="Qusar"/>
    <s v="Şimal-şərq"/>
    <s v="Pide"/>
    <n v="2.5"/>
    <n v="1.25"/>
    <s v="Yemək"/>
    <s v="Xəlil Ələkbərov"/>
    <n v="35"/>
    <n v="17.5"/>
  </r>
  <r>
    <x v="1294"/>
    <n v="17"/>
    <s v="Şəmkir"/>
    <s v="Qərb"/>
    <s v="Şərab"/>
    <n v="6.6"/>
    <n v="5.2799999999999994"/>
    <s v="İçkilər"/>
    <s v="Nəsrutdin Nəbiyeva"/>
    <n v="112.19999999999999"/>
    <n v="22.439999999999998"/>
  </r>
  <r>
    <x v="1295"/>
    <n v="13"/>
    <s v="Şəmkir"/>
    <s v="Qərb"/>
    <s v="Şərab"/>
    <n v="6.6"/>
    <n v="5.2799999999999994"/>
    <s v="İçkilər"/>
    <s v="Aydın Əliyev"/>
    <n v="85.8"/>
    <n v="17.160000000000011"/>
  </r>
  <r>
    <x v="1296"/>
    <n v="17"/>
    <s v="Ağstafa"/>
    <s v="Qərb"/>
    <s v="Şərab"/>
    <n v="6.6"/>
    <n v="5.2799999999999994"/>
    <s v="İçkilər"/>
    <s v="Aftandil Baxşəliyev"/>
    <n v="112.19999999999999"/>
    <n v="22.439999999999998"/>
  </r>
  <r>
    <x v="1297"/>
    <n v="10"/>
    <s v="Naxçıvan"/>
    <s v="Qərb"/>
    <s v="Şərab"/>
    <n v="6.6"/>
    <n v="5.2799999999999994"/>
    <s v="İçkilər"/>
    <s v="Aftandil Baxşəliyev"/>
    <n v="66"/>
    <n v="13.200000000000003"/>
  </r>
  <r>
    <x v="1298"/>
    <n v="11"/>
    <s v="Qax"/>
    <s v="Şimal"/>
    <s v="Şorba Göbələk"/>
    <n v="3.2"/>
    <n v="1.6"/>
    <s v="Yemək"/>
    <s v="Nizami Niftəliyev"/>
    <n v="35.200000000000003"/>
    <n v="17.600000000000001"/>
  </r>
  <r>
    <x v="1299"/>
    <n v="15"/>
    <s v="Gəncə"/>
    <s v="Qərb"/>
    <s v="Lahmacun"/>
    <n v="2.5"/>
    <n v="1.25"/>
    <s v="Yemək"/>
    <s v="Novruz Əhmədov"/>
    <n v="37.5"/>
    <n v="18.75"/>
  </r>
  <r>
    <x v="1300"/>
    <n v="15"/>
    <s v="Gəncə"/>
    <s v="Qərb"/>
    <s v="Lahmacun"/>
    <n v="2.5"/>
    <n v="1.25"/>
    <s v="Yemək"/>
    <s v="Novruz Əhmədov"/>
    <n v="37.5"/>
    <n v="18.75"/>
  </r>
  <r>
    <x v="1301"/>
    <n v="10"/>
    <s v="Gəncə"/>
    <s v="Qərb"/>
    <s v="Lahmacun"/>
    <n v="2.5"/>
    <n v="1.25"/>
    <s v="Yemək"/>
    <s v="Novruz Əhmədov"/>
    <n v="25"/>
    <n v="12.5"/>
  </r>
  <r>
    <x v="1302"/>
    <n v="10"/>
    <s v="Şəmkir"/>
    <s v="Qərb"/>
    <s v="Lahmacun"/>
    <n v="2.5"/>
    <n v="1.25"/>
    <s v="Yemək"/>
    <s v="Natiq Əhədzadə"/>
    <n v="25"/>
    <n v="12.5"/>
  </r>
  <r>
    <x v="1303"/>
    <n v="17"/>
    <s v="Şəmkir"/>
    <s v="Qərb"/>
    <s v="Lahmacun"/>
    <n v="2.5"/>
    <n v="1.25"/>
    <s v="Yemək"/>
    <s v="Aydın Əliyev"/>
    <n v="42.5"/>
    <n v="21.25"/>
  </r>
  <r>
    <x v="1304"/>
    <n v="10"/>
    <s v="Qusar"/>
    <s v="Şimal-şərq"/>
    <s v="Qəhvə"/>
    <n v="2.4"/>
    <n v="1.6800000000000002"/>
    <s v="İçkilər"/>
    <s v="Xəlil Ələkbərov"/>
    <n v="24"/>
    <n v="7.1999999999999993"/>
  </r>
  <r>
    <x v="1305"/>
    <n v="10"/>
    <s v="Lənkəran"/>
    <s v="Cənub"/>
    <s v="Şorba Göbələk"/>
    <n v="3.2"/>
    <n v="1.6"/>
    <s v="Yemək"/>
    <s v="Qabil Həsənli"/>
    <n v="32"/>
    <n v="16"/>
  </r>
  <r>
    <x v="1306"/>
    <n v="17"/>
    <s v="Ucar"/>
    <s v="Aran"/>
    <s v="Qutab"/>
    <n v="2.8"/>
    <n v="1.6799999999999997"/>
    <s v="Yemək"/>
    <s v="Minəxanım Mustafayeva"/>
    <n v="47.599999999999994"/>
    <n v="19.04"/>
  </r>
  <r>
    <x v="1307"/>
    <n v="15"/>
    <s v="Zaqatala"/>
    <s v="Şimal"/>
    <s v="Qutab"/>
    <n v="2.8"/>
    <n v="1.6799999999999997"/>
    <s v="Yemək"/>
    <s v="Ramin Allahverdiyev"/>
    <n v="42"/>
    <n v="16.800000000000004"/>
  </r>
  <r>
    <x v="1308"/>
    <n v="17"/>
    <s v="Lənkəran"/>
    <s v="Cənub"/>
    <s v="Qutab"/>
    <n v="2.8"/>
    <n v="1.6799999999999997"/>
    <s v="Yemək"/>
    <s v="Rüfət Əzizov"/>
    <n v="47.599999999999994"/>
    <n v="19.04"/>
  </r>
  <r>
    <x v="1309"/>
    <n v="18"/>
    <s v="Abşeron"/>
    <s v="Şərq"/>
    <s v="Lahmacun"/>
    <n v="2.5"/>
    <n v="1.25"/>
    <s v="Yemək"/>
    <s v="Nazim Quliyev"/>
    <n v="45"/>
    <n v="22.5"/>
  </r>
  <r>
    <x v="1310"/>
    <n v="18"/>
    <s v="Sumqayıt"/>
    <s v="Şərq"/>
    <s v="Vafli"/>
    <n v="0.9"/>
    <n v="0.63"/>
    <s v="Şirniyyat"/>
    <s v="Namiq Ramazanov"/>
    <n v="16.2"/>
    <n v="4.8599999999999994"/>
  </r>
  <r>
    <x v="1311"/>
    <n v="13"/>
    <s v="Xırdalan"/>
    <s v="Şərq"/>
    <s v="Vafli"/>
    <n v="0.9"/>
    <n v="0.63"/>
    <s v="Şirniyyat"/>
    <s v="Namiq Ramazanov"/>
    <n v="11.700000000000001"/>
    <n v="3.5100000000000016"/>
  </r>
  <r>
    <x v="1312"/>
    <n v="12"/>
    <s v="Xırdalan"/>
    <s v="Şərq"/>
    <s v="Paxlava"/>
    <n v="1.4"/>
    <n v="0.97999999999999987"/>
    <s v="Şirniyyat"/>
    <s v="Namiq Ramazanov"/>
    <n v="16.799999999999997"/>
    <n v="5.0399999999999991"/>
  </r>
  <r>
    <x v="1313"/>
    <n v="16"/>
    <s v="Bakı"/>
    <s v="Şərq"/>
    <s v="Vafli"/>
    <n v="0.9"/>
    <n v="0.63"/>
    <s v="Şirniyyat"/>
    <s v="Aliyə Ismayilova"/>
    <n v="14.4"/>
    <n v="4.32"/>
  </r>
  <r>
    <x v="1314"/>
    <n v="13"/>
    <s v="Bakı"/>
    <s v="Şərq"/>
    <s v="Vafli"/>
    <n v="0.9"/>
    <n v="0.63"/>
    <s v="Şirniyyat"/>
    <s v="Aliyə Ismayilova"/>
    <n v="11.700000000000001"/>
    <n v="3.5100000000000016"/>
  </r>
  <r>
    <x v="1315"/>
    <n v="11"/>
    <s v="Bakı"/>
    <s v="Şərq"/>
    <s v="Vafli"/>
    <n v="0.9"/>
    <n v="0.63"/>
    <s v="Şirniyyat"/>
    <s v="Aliyə Ismayilova"/>
    <n v="9.9"/>
    <n v="2.9700000000000006"/>
  </r>
  <r>
    <x v="1316"/>
    <n v="15"/>
    <s v="Bakı"/>
    <s v="Şərq"/>
    <s v="Vafli"/>
    <n v="0.9"/>
    <n v="0.63"/>
    <s v="Şirniyyat"/>
    <s v="Nazim Quliyev"/>
    <n v="13.5"/>
    <n v="4.0500000000000007"/>
  </r>
  <r>
    <x v="1317"/>
    <n v="13"/>
    <s v="Bakı"/>
    <s v="Şərq"/>
    <s v="Vafli"/>
    <n v="0.9"/>
    <n v="0.63"/>
    <s v="Şirniyyat"/>
    <s v="Nazim Quliyev"/>
    <n v="11.700000000000001"/>
    <n v="3.5100000000000016"/>
  </r>
  <r>
    <x v="1318"/>
    <n v="10"/>
    <s v="Yardımlı"/>
    <s v="Cənub"/>
    <s v="Kruassan"/>
    <n v="1.7"/>
    <n v="0.85"/>
    <s v="Şirniyyat"/>
    <s v="Rüfət Əzizov"/>
    <n v="17"/>
    <n v="8.5"/>
  </r>
  <r>
    <x v="1319"/>
    <n v="17"/>
    <s v="Şəmkir"/>
    <s v="Qərb"/>
    <s v="Portağal şirəsi"/>
    <n v="1.2"/>
    <n v="0.72"/>
    <s v="İçkilər"/>
    <s v="Aydın Əliyev"/>
    <n v="20.399999999999999"/>
    <n v="8.1599999999999984"/>
  </r>
  <r>
    <x v="1320"/>
    <n v="17"/>
    <s v="Ağstafa"/>
    <s v="Qərb"/>
    <s v="Qəhvə"/>
    <n v="2.4"/>
    <n v="1.6800000000000002"/>
    <s v="İçkilər"/>
    <s v="Aydın Əliyev"/>
    <n v="40.799999999999997"/>
    <n v="12.239999999999995"/>
  </r>
  <r>
    <x v="1321"/>
    <n v="10"/>
    <s v="Xaçmaz"/>
    <s v="Şimal-şərq"/>
    <s v="Qutab"/>
    <n v="2.8"/>
    <n v="1.6799999999999997"/>
    <s v="Yemək"/>
    <s v="Akif Bədəlov"/>
    <n v="28"/>
    <n v="11.200000000000003"/>
  </r>
  <r>
    <x v="1322"/>
    <n v="11"/>
    <s v="Tovuz"/>
    <s v="Qərb"/>
    <s v="Sendviç"/>
    <n v="3.3"/>
    <n v="2.6399999999999997"/>
    <s v="Yemək"/>
    <s v="Adilə Babayeva"/>
    <n v="36.299999999999997"/>
    <n v="7.2600000000000016"/>
  </r>
  <r>
    <x v="1323"/>
    <n v="18"/>
    <s v="Naxçıvan"/>
    <s v="Qərb"/>
    <s v="Çay"/>
    <n v="1.5"/>
    <n v="0.9"/>
    <s v="İçkilər"/>
    <s v="Adilə Babayeva"/>
    <n v="27"/>
    <n v="10.8"/>
  </r>
  <r>
    <x v="1324"/>
    <n v="12"/>
    <s v="Şəmkir"/>
    <s v="Qərb"/>
    <s v="Çay"/>
    <n v="1.5"/>
    <n v="0.9"/>
    <s v="İçkilər"/>
    <s v="Aftandil Baxşəliyev"/>
    <n v="18"/>
    <n v="7.1999999999999993"/>
  </r>
  <r>
    <x v="1325"/>
    <n v="16"/>
    <s v="Yardımlı"/>
    <s v="Cənub"/>
    <s v="Şərab"/>
    <n v="6.6"/>
    <n v="5.2799999999999994"/>
    <s v="İçkilər"/>
    <s v="Fəridə Tağıyeva"/>
    <n v="105.6"/>
    <n v="21.120000000000005"/>
  </r>
  <r>
    <x v="1326"/>
    <n v="16"/>
    <s v="Lənkəran"/>
    <s v="Cənub"/>
    <s v="Qutab"/>
    <n v="2.8"/>
    <n v="1.6799999999999997"/>
    <s v="Yemək"/>
    <s v="Fəridə Tağıyeva"/>
    <n v="44.8"/>
    <n v="17.920000000000002"/>
  </r>
  <r>
    <x v="1327"/>
    <n v="20"/>
    <s v="Quba"/>
    <s v="Şimal-şərq"/>
    <s v="Su"/>
    <n v="1"/>
    <n v="0.6"/>
    <s v="İçkilər"/>
    <s v="Xəlil Ələkbərov"/>
    <n v="20"/>
    <n v="8"/>
  </r>
  <r>
    <x v="1328"/>
    <n v="17"/>
    <s v="Balakən"/>
    <s v="Şimal"/>
    <s v="Paxlava"/>
    <n v="1.4"/>
    <n v="0.97999999999999987"/>
    <s v="Şirniyyat"/>
    <s v="Nizami Niftəliyev"/>
    <n v="23.799999999999997"/>
    <n v="7.1400000000000006"/>
  </r>
  <r>
    <x v="1329"/>
    <n v="19"/>
    <s v="Yevlax"/>
    <s v="Aran"/>
    <s v="İsti şokolad"/>
    <n v="1.8"/>
    <n v="1.08"/>
    <s v="İçkilər"/>
    <s v="Qoşqar Əliyev"/>
    <n v="34.200000000000003"/>
    <n v="13.68"/>
  </r>
  <r>
    <x v="1330"/>
    <n v="17"/>
    <s v="Yardımlı"/>
    <s v="Cənub"/>
    <s v="Pivə"/>
    <n v="3.9"/>
    <n v="1.95"/>
    <s v="İçkilər"/>
    <s v="Rüfət Əzizov"/>
    <n v="66.3"/>
    <n v="33.15"/>
  </r>
  <r>
    <x v="1331"/>
    <n v="17"/>
    <s v="Ağstafa"/>
    <s v="Qərb"/>
    <s v="Pide"/>
    <n v="2.5"/>
    <n v="1.25"/>
    <s v="Yemək"/>
    <s v="Natiq Əhədzadə"/>
    <n v="42.5"/>
    <n v="21.25"/>
  </r>
  <r>
    <x v="1332"/>
    <n v="16"/>
    <s v="Şəmkir"/>
    <s v="Qərb"/>
    <s v="Şorba Mərci"/>
    <n v="2"/>
    <n v="1.6"/>
    <s v="Yemək"/>
    <s v="Aftandil Baxşəliyev"/>
    <n v="32"/>
    <n v="6.3999999999999986"/>
  </r>
  <r>
    <x v="1333"/>
    <n v="14"/>
    <s v="Gəncə"/>
    <s v="Qərb"/>
    <s v="Şorba Mərci"/>
    <n v="2"/>
    <n v="1.6"/>
    <s v="Yemək"/>
    <s v="Afaq Babaşlı"/>
    <n v="28"/>
    <n v="5.5999999999999979"/>
  </r>
  <r>
    <x v="1334"/>
    <n v="15"/>
    <s v="Şəmkir"/>
    <s v="Qərb"/>
    <s v="Çay"/>
    <n v="1.5"/>
    <n v="0.9"/>
    <s v="İçkilər"/>
    <s v="Adilə Babayeva"/>
    <n v="22.5"/>
    <n v="9"/>
  </r>
  <r>
    <x v="1335"/>
    <n v="20"/>
    <s v="Tovuz"/>
    <s v="Qərb"/>
    <s v="Lahmacun"/>
    <n v="2.5"/>
    <n v="1.25"/>
    <s v="Yemək"/>
    <s v="Aydın Əliyev"/>
    <n v="50"/>
    <n v="25"/>
  </r>
  <r>
    <x v="1336"/>
    <n v="18"/>
    <s v="Yardımlı"/>
    <s v="Cənub"/>
    <s v="Qutab"/>
    <n v="2.8"/>
    <n v="1.6799999999999997"/>
    <s v="Yemək"/>
    <s v="Rüfət Əzizov"/>
    <n v="50.4"/>
    <n v="20.160000000000004"/>
  </r>
  <r>
    <x v="1337"/>
    <n v="11"/>
    <s v="Sumqayıt"/>
    <s v="Şərq"/>
    <s v="Pide"/>
    <n v="2.5"/>
    <n v="1.25"/>
    <s v="Yemək"/>
    <s v="Ruslan Əmrahov"/>
    <n v="27.5"/>
    <n v="13.75"/>
  </r>
  <r>
    <x v="1338"/>
    <n v="12"/>
    <s v="Sumqayıt"/>
    <s v="Şərq"/>
    <s v="İsti şokolad"/>
    <n v="1.8"/>
    <n v="1.08"/>
    <s v="İçkilər"/>
    <s v="Ruslan Əmrahov"/>
    <n v="21.6"/>
    <n v="8.64"/>
  </r>
  <r>
    <x v="1339"/>
    <n v="19"/>
    <s v="Bakı"/>
    <s v="Şərq"/>
    <s v="Pivə"/>
    <n v="3.9"/>
    <n v="1.95"/>
    <s v="İçkilər"/>
    <s v="Ruslan Əmrahov"/>
    <n v="74.099999999999994"/>
    <n v="37.049999999999997"/>
  </r>
  <r>
    <x v="1340"/>
    <n v="19"/>
    <s v="Bakı"/>
    <s v="Şərq"/>
    <s v="Badambura"/>
    <n v="1.5"/>
    <n v="0.75"/>
    <s v="Şirniyyat"/>
    <s v="Nazim Quliyev"/>
    <n v="28.5"/>
    <n v="14.25"/>
  </r>
  <r>
    <x v="1341"/>
    <n v="17"/>
    <s v="Qusar"/>
    <s v="Şimal-şərq"/>
    <s v="Şərab"/>
    <n v="6.6"/>
    <n v="5.2799999999999994"/>
    <s v="İçkilər"/>
    <s v="Akif Bədəlov"/>
    <n v="112.19999999999999"/>
    <n v="22.439999999999998"/>
  </r>
  <r>
    <x v="1342"/>
    <n v="19"/>
    <s v="Yardımlı"/>
    <s v="Cənub"/>
    <s v="Qəhvə"/>
    <n v="2.4"/>
    <n v="1.6800000000000002"/>
    <s v="İçkilər"/>
    <s v="Rüfət Əzizov"/>
    <n v="45.6"/>
    <n v="13.68"/>
  </r>
  <r>
    <x v="1343"/>
    <n v="13"/>
    <s v="Qusar"/>
    <s v="Şimal-şərq"/>
    <s v="Sendviç"/>
    <n v="3.3"/>
    <n v="2.6399999999999997"/>
    <s v="Yemək"/>
    <s v="Mətanət Zöhrabova"/>
    <n v="42.9"/>
    <n v="8.5800000000000054"/>
  </r>
  <r>
    <x v="1344"/>
    <n v="12"/>
    <s v="Balakən"/>
    <s v="Şimal"/>
    <s v="Qutab"/>
    <n v="2.8"/>
    <n v="1.6799999999999997"/>
    <s v="Yemək"/>
    <s v="Qoşqar Əliyev"/>
    <n v="33.599999999999994"/>
    <n v="13.439999999999998"/>
  </r>
  <r>
    <x v="1345"/>
    <n v="10"/>
    <s v="Kürdəmir"/>
    <s v="Aran"/>
    <s v="Şorba Göbələk"/>
    <n v="3.2"/>
    <n v="1.6"/>
    <s v="Yemək"/>
    <s v="Nizami Niftəliyev"/>
    <n v="32"/>
    <n v="16"/>
  </r>
  <r>
    <x v="1346"/>
    <n v="15"/>
    <s v="Ağstafa"/>
    <s v="Qərb"/>
    <s v="Şorba Mərci"/>
    <n v="2"/>
    <n v="1.6"/>
    <s v="Yemək"/>
    <s v="Natiq Əhədzadə"/>
    <n v="30"/>
    <n v="6"/>
  </r>
  <r>
    <x v="1347"/>
    <n v="17"/>
    <s v="Tovuz"/>
    <s v="Qərb"/>
    <s v="Qəhvə"/>
    <n v="2.4"/>
    <n v="1.6800000000000002"/>
    <s v="İçkilər"/>
    <s v="Aftandil Baxşəliyev"/>
    <n v="40.799999999999997"/>
    <n v="12.239999999999995"/>
  </r>
  <r>
    <x v="1348"/>
    <n v="13"/>
    <s v="Tovuz"/>
    <s v="Qərb"/>
    <s v="Qutab"/>
    <n v="2.8"/>
    <n v="1.6799999999999997"/>
    <s v="Yemək"/>
    <s v="Aftandil Baxşəliyev"/>
    <n v="36.4"/>
    <n v="14.560000000000002"/>
  </r>
  <r>
    <x v="1349"/>
    <n v="15"/>
    <s v="Yardımlı"/>
    <s v="Cənub"/>
    <s v="Kruassan"/>
    <n v="1.7"/>
    <n v="0.85"/>
    <s v="Şirniyyat"/>
    <s v="Fəridə Tağıyeva"/>
    <n v="25.5"/>
    <n v="12.75"/>
  </r>
  <r>
    <x v="1350"/>
    <n v="12"/>
    <s v="Lənkəran"/>
    <s v="Cənub"/>
    <s v="Qutab"/>
    <n v="2.8"/>
    <n v="1.6799999999999997"/>
    <s v="Yemək"/>
    <s v="Fəridə Tağıyeva"/>
    <n v="33.599999999999994"/>
    <n v="13.439999999999998"/>
  </r>
  <r>
    <x v="1351"/>
    <n v="11"/>
    <s v="Qusar"/>
    <s v="Şimal-şərq"/>
    <s v="Pivə"/>
    <n v="3.9"/>
    <n v="1.95"/>
    <s v="İçkilər"/>
    <s v="Mətanət Zöhrabova"/>
    <n v="42.9"/>
    <n v="21.45"/>
  </r>
  <r>
    <x v="1352"/>
    <n v="13"/>
    <s v="Kürdəmir"/>
    <s v="Aran"/>
    <s v="Vafli"/>
    <n v="0.9"/>
    <n v="0.63"/>
    <s v="Şirniyyat"/>
    <s v="Minəxanım Mustafayeva"/>
    <n v="11.700000000000001"/>
    <n v="3.5100000000000016"/>
  </r>
  <r>
    <x v="1353"/>
    <n v="18"/>
    <s v="Balakən"/>
    <s v="Şimal"/>
    <s v="Vafli"/>
    <n v="0.9"/>
    <n v="0.63"/>
    <s v="Şirniyyat"/>
    <s v="Minəxanım Mustafayeva"/>
    <n v="16.2"/>
    <n v="4.8599999999999994"/>
  </r>
  <r>
    <x v="1354"/>
    <n v="11"/>
    <s v="Lənkəran"/>
    <s v="Cənub"/>
    <s v="Şərab"/>
    <n v="6.6"/>
    <n v="5.2799999999999994"/>
    <s v="İçkilər"/>
    <s v="Fəridə Tağıyeva"/>
    <n v="72.599999999999994"/>
    <n v="14.520000000000003"/>
  </r>
  <r>
    <x v="1355"/>
    <n v="12"/>
    <s v="Şəmkir"/>
    <s v="Qərb"/>
    <s v="Kruassan"/>
    <n v="1.7"/>
    <n v="0.85"/>
    <s v="Şirniyyat"/>
    <s v="Aftandil Baxşəliyev"/>
    <n v="20.399999999999999"/>
    <n v="10.199999999999999"/>
  </r>
  <r>
    <x v="1356"/>
    <n v="12"/>
    <s v="Xaçmaz"/>
    <s v="Şimal-şərq"/>
    <s v="Şərab"/>
    <n v="6.6"/>
    <n v="5.2799999999999994"/>
    <s v="İçkilər"/>
    <s v="Mətanət Zöhrabova"/>
    <n v="79.199999999999989"/>
    <n v="15.839999999999996"/>
  </r>
  <r>
    <x v="1357"/>
    <n v="11"/>
    <s v="Zaqatala"/>
    <s v="Şimal"/>
    <s v="Qutab"/>
    <n v="2.8"/>
    <n v="1.6799999999999997"/>
    <s v="Yemək"/>
    <s v="Ramin Allahverdiyev"/>
    <n v="30.799999999999997"/>
    <n v="12.32"/>
  </r>
  <r>
    <x v="1358"/>
    <n v="18"/>
    <s v="Yardımlı"/>
    <s v="Cənub"/>
    <s v="Şərab"/>
    <n v="6.6"/>
    <n v="5.2799999999999994"/>
    <s v="İçkilər"/>
    <s v="Leyla Cəfərova"/>
    <n v="118.8"/>
    <n v="23.760000000000005"/>
  </r>
  <r>
    <x v="1359"/>
    <n v="10"/>
    <s v="Tovuz"/>
    <s v="Qərb"/>
    <s v="Qəhvə"/>
    <n v="2.4"/>
    <n v="1.6800000000000002"/>
    <s v="İçkilər"/>
    <s v="Aydın Əliyev"/>
    <n v="24"/>
    <n v="7.1999999999999993"/>
  </r>
  <r>
    <x v="1360"/>
    <n v="14"/>
    <s v="Masallı"/>
    <s v="Cənub"/>
    <s v="Şəkərbura"/>
    <n v="1.4"/>
    <n v="0.97999999999999987"/>
    <s v="Şirniyyat"/>
    <s v="Rüfət Əzizov"/>
    <n v="19.599999999999998"/>
    <n v="5.879999999999999"/>
  </r>
  <r>
    <x v="1361"/>
    <n v="18"/>
    <s v="Xaçmaz"/>
    <s v="Şimal-şərq"/>
    <s v="Kruassan"/>
    <n v="1.7"/>
    <n v="0.85"/>
    <s v="Şirniyyat"/>
    <s v="Nadir Şəmsiyev"/>
    <n v="30.599999999999998"/>
    <n v="15.299999999999999"/>
  </r>
  <r>
    <x v="1362"/>
    <n v="12"/>
    <s v="Qusar"/>
    <s v="Şimal-şərq"/>
    <s v="Kruassan"/>
    <n v="1.7"/>
    <n v="0.85"/>
    <s v="Şirniyyat"/>
    <s v="Çimnaz Ismayilova"/>
    <n v="20.399999999999999"/>
    <n v="10.199999999999999"/>
  </r>
  <r>
    <x v="1363"/>
    <n v="13"/>
    <s v="Naxçıvan"/>
    <s v="Qərb"/>
    <s v="Kruassan"/>
    <n v="1.7"/>
    <n v="0.85"/>
    <s v="Şirniyyat"/>
    <s v="Aydın Əliyev"/>
    <n v="22.099999999999998"/>
    <n v="11.049999999999999"/>
  </r>
  <r>
    <x v="1364"/>
    <n v="20"/>
    <s v="Şəmkir"/>
    <s v="Qərb"/>
    <s v="Kruassan"/>
    <n v="1.7"/>
    <n v="0.85"/>
    <s v="Şirniyyat"/>
    <s v="Aydın Əliyev"/>
    <n v="34"/>
    <n v="17"/>
  </r>
  <r>
    <x v="1365"/>
    <n v="19"/>
    <s v="Xaçmaz"/>
    <s v="Şimal-şərq"/>
    <s v="Pivə"/>
    <n v="3.9"/>
    <n v="1.95"/>
    <s v="İçkilər"/>
    <s v="Xəlil Ələkbərov"/>
    <n v="74.099999999999994"/>
    <n v="37.049999999999997"/>
  </r>
  <r>
    <x v="1366"/>
    <n v="10"/>
    <s v="Qusar"/>
    <s v="Şimal-şərq"/>
    <s v="Pivə"/>
    <n v="3.9"/>
    <n v="1.95"/>
    <s v="İçkilər"/>
    <s v="Xəlil Ələkbərov"/>
    <n v="39"/>
    <n v="19.5"/>
  </r>
  <r>
    <x v="1367"/>
    <n v="20"/>
    <s v="Ağstafa"/>
    <s v="Qərb"/>
    <s v="Su"/>
    <n v="1"/>
    <n v="0.6"/>
    <s v="İçkilər"/>
    <s v="Aydın Əliyev"/>
    <n v="20"/>
    <n v="8"/>
  </r>
  <r>
    <x v="1368"/>
    <n v="13"/>
    <s v="Yardımlı"/>
    <s v="Cənub"/>
    <s v="Kruassan"/>
    <n v="1.7"/>
    <n v="0.85"/>
    <s v="Şirniyyat"/>
    <s v="Leyla Cəfərova"/>
    <n v="22.099999999999998"/>
    <n v="11.049999999999999"/>
  </r>
  <r>
    <x v="1369"/>
    <n v="19"/>
    <s v="Yardımlı"/>
    <s v="Cənub"/>
    <s v="Vafli"/>
    <n v="0.9"/>
    <n v="0.63"/>
    <s v="Şirniyyat"/>
    <s v="Qabil Həsənli"/>
    <n v="17.100000000000001"/>
    <n v="5.1300000000000008"/>
  </r>
  <r>
    <x v="1370"/>
    <n v="14"/>
    <s v="Yardımlı"/>
    <s v="Cənub"/>
    <s v="Şərab"/>
    <n v="6.6"/>
    <n v="5.2799999999999994"/>
    <s v="İçkilər"/>
    <s v="Rüfət Əzizov"/>
    <n v="92.399999999999991"/>
    <n v="18.480000000000004"/>
  </r>
  <r>
    <x v="1371"/>
    <n v="11"/>
    <s v="Yardımlı"/>
    <s v="Cənub"/>
    <s v="Qəhvə"/>
    <n v="2.4"/>
    <n v="1.6800000000000002"/>
    <s v="İçkilər"/>
    <s v="Rüfət Əzizov"/>
    <n v="26.4"/>
    <n v="7.9199999999999982"/>
  </r>
  <r>
    <x v="1372"/>
    <n v="19"/>
    <s v="Sumqayıt"/>
    <s v="Şərq"/>
    <s v="Pide"/>
    <n v="2.5"/>
    <n v="1.25"/>
    <s v="Yemək"/>
    <s v="Nazim Quliyev"/>
    <n v="47.5"/>
    <n v="23.75"/>
  </r>
  <r>
    <x v="1373"/>
    <n v="18"/>
    <s v="Sumqayıt"/>
    <s v="Şərq"/>
    <s v="Pide"/>
    <n v="2.5"/>
    <n v="1.25"/>
    <s v="Yemək"/>
    <s v="Nazim Quliyev"/>
    <n v="45"/>
    <n v="22.5"/>
  </r>
  <r>
    <x v="1374"/>
    <n v="18"/>
    <s v="Sumqayıt"/>
    <s v="Şərq"/>
    <s v="Pide"/>
    <n v="2.5"/>
    <n v="1.25"/>
    <s v="Yemək"/>
    <s v="Nazim Quliyev"/>
    <n v="45"/>
    <n v="22.5"/>
  </r>
  <r>
    <x v="1375"/>
    <n v="12"/>
    <s v="Sumqayıt"/>
    <s v="Şərq"/>
    <s v="Paxlava"/>
    <n v="1.4"/>
    <n v="0.97999999999999987"/>
    <s v="Şirniyyat"/>
    <s v="Nazim Quliyev"/>
    <n v="16.799999999999997"/>
    <n v="5.0399999999999991"/>
  </r>
  <r>
    <x v="1376"/>
    <n v="13"/>
    <s v="Xırdalan"/>
    <s v="Şərq"/>
    <s v="İsti şokolad"/>
    <n v="1.8"/>
    <n v="1.08"/>
    <s v="İçkilər"/>
    <s v="Aliyə Ismayilova"/>
    <n v="23.400000000000002"/>
    <n v="9.3600000000000012"/>
  </r>
  <r>
    <x v="1377"/>
    <n v="13"/>
    <s v="Xırdalan"/>
    <s v="Şərq"/>
    <s v="Paxlava"/>
    <n v="1.4"/>
    <n v="0.97999999999999987"/>
    <s v="Şirniyyat"/>
    <s v="Namiq Ramazanov"/>
    <n v="18.2"/>
    <n v="5.4600000000000009"/>
  </r>
  <r>
    <x v="1378"/>
    <n v="17"/>
    <s v="Yardımlı"/>
    <s v="Cənub"/>
    <s v="Şərab"/>
    <n v="6.6"/>
    <n v="5.2799999999999994"/>
    <s v="İçkilər"/>
    <s v="Fəridə Tağıyeva"/>
    <n v="112.19999999999999"/>
    <n v="22.439999999999998"/>
  </r>
  <r>
    <x v="1379"/>
    <n v="14"/>
    <s v="Xaçmaz"/>
    <s v="Şimal-şərq"/>
    <s v="Vafli"/>
    <n v="0.9"/>
    <n v="0.63"/>
    <s v="Şirniyyat"/>
    <s v="Çimnaz Ismayilova"/>
    <n v="12.6"/>
    <n v="3.7799999999999994"/>
  </r>
  <r>
    <x v="1380"/>
    <n v="14"/>
    <s v="Naxçıvan"/>
    <s v="Qərb"/>
    <s v="Lahmacun"/>
    <n v="2.5"/>
    <n v="1.25"/>
    <s v="Yemək"/>
    <s v="Aftandil Baxşəliyev"/>
    <n v="35"/>
    <n v="17.5"/>
  </r>
  <r>
    <x v="1381"/>
    <n v="17"/>
    <s v="Qax"/>
    <s v="Şimal"/>
    <s v="Qəhvə"/>
    <n v="2.4"/>
    <n v="1.6800000000000002"/>
    <s v="İçkilər"/>
    <s v="Minəxanım Mustafayeva"/>
    <n v="40.799999999999997"/>
    <n v="12.239999999999995"/>
  </r>
  <r>
    <x v="1382"/>
    <n v="14"/>
    <s v="Zaqatala"/>
    <s v="Şimal"/>
    <s v="Şorba Mərci"/>
    <n v="2"/>
    <n v="1.6"/>
    <s v="Yemək"/>
    <s v="Rəşad Seyfullayev"/>
    <n v="28"/>
    <n v="5.5999999999999979"/>
  </r>
  <r>
    <x v="1383"/>
    <n v="20"/>
    <s v="Tovuz"/>
    <s v="Qərb"/>
    <s v="Lahmacun"/>
    <n v="2.5"/>
    <n v="1.25"/>
    <s v="Yemək"/>
    <s v="Natiq Əhədzadə"/>
    <n v="50"/>
    <n v="25"/>
  </r>
  <r>
    <x v="1384"/>
    <n v="10"/>
    <s v="Qusar"/>
    <s v="Şimal-şərq"/>
    <s v="Paxlava"/>
    <n v="1.4"/>
    <n v="0.97999999999999987"/>
    <s v="Şirniyyat"/>
    <s v="Akif Bədəlov"/>
    <n v="14"/>
    <n v="4.2000000000000011"/>
  </r>
  <r>
    <x v="1385"/>
    <n v="15"/>
    <s v="Qax"/>
    <s v="Şimal"/>
    <s v="Su"/>
    <n v="1"/>
    <n v="0.6"/>
    <s v="İçkilər"/>
    <s v="Qoşqar Əliyev"/>
    <n v="15"/>
    <n v="6"/>
  </r>
  <r>
    <x v="1386"/>
    <n v="17"/>
    <s v="Şəmkir"/>
    <s v="Qərb"/>
    <s v="Burger"/>
    <n v="3.4"/>
    <n v="2.38"/>
    <s v="Yemək"/>
    <s v="Aftandil Baxşəliyev"/>
    <n v="57.8"/>
    <n v="17.339999999999996"/>
  </r>
  <r>
    <x v="1387"/>
    <n v="18"/>
    <s v="Ucar"/>
    <s v="Aran"/>
    <s v="Vafli"/>
    <n v="0.9"/>
    <n v="0.63"/>
    <s v="Şirniyyat"/>
    <s v="Qoşqar Əliyev"/>
    <n v="16.2"/>
    <n v="4.8599999999999994"/>
  </r>
  <r>
    <x v="1388"/>
    <n v="10"/>
    <s v="Tovuz"/>
    <s v="Qərb"/>
    <s v="Portağal şirəsi"/>
    <n v="1.2"/>
    <n v="0.72"/>
    <s v="İçkilər"/>
    <s v="Afaq Babaşlı"/>
    <n v="12"/>
    <n v="4.8000000000000007"/>
  </r>
  <r>
    <x v="1389"/>
    <n v="20"/>
    <s v="Xaçmaz"/>
    <s v="Şimal-şərq"/>
    <s v="Badambura"/>
    <n v="1.5"/>
    <n v="0.75"/>
    <s v="Şirniyyat"/>
    <s v="Mətanət Zöhrabova"/>
    <n v="30"/>
    <n v="15"/>
  </r>
  <r>
    <x v="1390"/>
    <n v="12"/>
    <s v="Kürdəmir"/>
    <s v="Aran"/>
    <s v="Şorba Mərci"/>
    <n v="2"/>
    <n v="1.6"/>
    <s v="Yemək"/>
    <s v="Fəridə Əhmədova"/>
    <n v="24"/>
    <n v="4.7999999999999972"/>
  </r>
  <r>
    <x v="1391"/>
    <n v="13"/>
    <s v="Ağstafa"/>
    <s v="Qərb"/>
    <s v="Çay"/>
    <n v="1.5"/>
    <n v="0.9"/>
    <s v="İçkilər"/>
    <s v="Aftandil Baxşəliyev"/>
    <n v="19.5"/>
    <n v="7.7999999999999989"/>
  </r>
  <r>
    <x v="1392"/>
    <n v="20"/>
    <s v="Balakən"/>
    <s v="Şimal"/>
    <s v="Paxlava"/>
    <n v="1.4"/>
    <n v="0.97999999999999987"/>
    <s v="Şirniyyat"/>
    <s v="Nizami Niftəliyev"/>
    <n v="28"/>
    <n v="8.4000000000000021"/>
  </r>
  <r>
    <x v="1393"/>
    <n v="14"/>
    <s v="Şəmkir"/>
    <s v="Qərb"/>
    <s v="Su"/>
    <n v="1"/>
    <n v="0.6"/>
    <s v="İçkilər"/>
    <s v="Aydın Əliyev"/>
    <n v="14"/>
    <n v="5.6"/>
  </r>
  <r>
    <x v="1394"/>
    <n v="18"/>
    <s v="Tovuz"/>
    <s v="Qərb"/>
    <s v="Lahmacun"/>
    <n v="2.5"/>
    <n v="1.25"/>
    <s v="Yemək"/>
    <s v="Afaq Babaşlı"/>
    <n v="45"/>
    <n v="22.5"/>
  </r>
  <r>
    <x v="1395"/>
    <n v="11"/>
    <s v="Yardımlı"/>
    <s v="Cənub"/>
    <s v="Şərab"/>
    <n v="6.6"/>
    <n v="5.2799999999999994"/>
    <s v="İçkilər"/>
    <s v="Leyla Cəfərova"/>
    <n v="72.599999999999994"/>
    <n v="14.520000000000003"/>
  </r>
  <r>
    <x v="1396"/>
    <n v="16"/>
    <s v="Yardımlı"/>
    <s v="Cənub"/>
    <s v="Şərab"/>
    <n v="6.6"/>
    <n v="5.2799999999999994"/>
    <s v="İçkilər"/>
    <s v="Leyla Cəfərova"/>
    <n v="105.6"/>
    <n v="21.120000000000005"/>
  </r>
  <r>
    <x v="1397"/>
    <n v="19"/>
    <s v="Yardımlı"/>
    <s v="Cənub"/>
    <s v="Şərab"/>
    <n v="6.6"/>
    <n v="5.2799999999999994"/>
    <s v="İçkilər"/>
    <s v="Leyla Cəfərova"/>
    <n v="125.39999999999999"/>
    <n v="25.08"/>
  </r>
  <r>
    <x v="1398"/>
    <n v="14"/>
    <s v="Lənkəran"/>
    <s v="Cənub"/>
    <s v="Pide"/>
    <n v="2.5"/>
    <n v="1.25"/>
    <s v="Yemək"/>
    <s v="Fəridə Tağıyeva"/>
    <n v="35"/>
    <n v="17.5"/>
  </r>
  <r>
    <x v="1399"/>
    <n v="18"/>
    <s v="Lənkəran"/>
    <s v="Cənub"/>
    <s v="Vafli"/>
    <n v="0.9"/>
    <n v="0.63"/>
    <s v="Şirniyyat"/>
    <s v="Fəridə Tağıyeva"/>
    <n v="16.2"/>
    <n v="4.8599999999999994"/>
  </r>
  <r>
    <x v="1400"/>
    <n v="16"/>
    <s v="Lənkəran"/>
    <s v="Cənub"/>
    <s v="Vafli"/>
    <n v="0.9"/>
    <n v="0.63"/>
    <s v="Şirniyyat"/>
    <s v="Rüfət Əzizov"/>
    <n v="14.4"/>
    <n v="4.32"/>
  </r>
  <r>
    <x v="1401"/>
    <n v="12"/>
    <s v="Lənkəran"/>
    <s v="Cənub"/>
    <s v="Çay"/>
    <n v="1.5"/>
    <n v="0.9"/>
    <s v="İçkilər"/>
    <s v="Rüfət Əzizov"/>
    <n v="18"/>
    <n v="7.1999999999999993"/>
  </r>
  <r>
    <x v="1402"/>
    <n v="15"/>
    <s v="Sumqayıt"/>
    <s v="Şərq"/>
    <s v="Vafli"/>
    <n v="0.9"/>
    <n v="0.63"/>
    <s v="Şirniyyat"/>
    <s v="Namiq Ramazanov"/>
    <n v="13.5"/>
    <n v="4.0500000000000007"/>
  </r>
  <r>
    <x v="1403"/>
    <n v="19"/>
    <s v="Sumqayıt"/>
    <s v="Şərq"/>
    <s v="Sendviç"/>
    <n v="3.3"/>
    <n v="2.6399999999999997"/>
    <s v="Yemək"/>
    <s v="Nazim Quliyev"/>
    <n v="62.699999999999996"/>
    <n v="12.54"/>
  </r>
  <r>
    <x v="1404"/>
    <n v="17"/>
    <s v="Sumqayıt"/>
    <s v="Şərq"/>
    <s v="Qutab"/>
    <n v="2.8"/>
    <n v="1.6799999999999997"/>
    <s v="Yemək"/>
    <s v="Nazim Quliyev"/>
    <n v="47.599999999999994"/>
    <n v="19.04"/>
  </r>
  <r>
    <x v="1405"/>
    <n v="16"/>
    <s v="Sumqayıt"/>
    <s v="Şərq"/>
    <s v="Qutab"/>
    <n v="2.8"/>
    <n v="1.6799999999999997"/>
    <s v="Yemək"/>
    <s v="Nazim Quliyev"/>
    <n v="44.8"/>
    <n v="17.920000000000002"/>
  </r>
  <r>
    <x v="1406"/>
    <n v="10"/>
    <s v="Xırdalan"/>
    <s v="Şərq"/>
    <s v="Burger"/>
    <n v="3.4"/>
    <n v="2.38"/>
    <s v="Yemək"/>
    <s v="Aliyə Ismayilova"/>
    <n v="34"/>
    <n v="10.200000000000003"/>
  </r>
  <r>
    <x v="1407"/>
    <n v="12"/>
    <s v="Xırdalan"/>
    <s v="Şərq"/>
    <s v="Burger"/>
    <n v="3.4"/>
    <n v="2.38"/>
    <s v="Yemək"/>
    <s v="Aliyə Ismayilova"/>
    <n v="40.799999999999997"/>
    <n v="12.239999999999998"/>
  </r>
  <r>
    <x v="1408"/>
    <n v="12"/>
    <s v="Bakı"/>
    <s v="Şərq"/>
    <s v="Lahmacun"/>
    <n v="2.5"/>
    <n v="1.25"/>
    <s v="Yemək"/>
    <s v="Namiq Ramazanov"/>
    <n v="30"/>
    <n v="15"/>
  </r>
  <r>
    <x v="1409"/>
    <n v="17"/>
    <s v="Bakı"/>
    <s v="Şərq"/>
    <s v="Vafli"/>
    <n v="0.9"/>
    <n v="0.63"/>
    <s v="Şirniyyat"/>
    <s v="Namiq Ramazanov"/>
    <n v="15.3"/>
    <n v="4.59"/>
  </r>
  <r>
    <x v="1410"/>
    <n v="11"/>
    <s v="Bakı"/>
    <s v="Şərq"/>
    <s v="Pivə"/>
    <n v="3.9"/>
    <n v="1.95"/>
    <s v="İçkilər"/>
    <s v="Namiq Ramazanov"/>
    <n v="42.9"/>
    <n v="21.45"/>
  </r>
  <r>
    <x v="1411"/>
    <n v="11"/>
    <s v="Bakı"/>
    <s v="Şərq"/>
    <s v="Pivə"/>
    <n v="3.9"/>
    <n v="1.95"/>
    <s v="İçkilər"/>
    <s v="Namiq Ramazanov"/>
    <n v="42.9"/>
    <n v="21.45"/>
  </r>
  <r>
    <x v="1412"/>
    <n v="11"/>
    <s v="Bakı"/>
    <s v="Şərq"/>
    <s v="Vafli"/>
    <n v="0.9"/>
    <n v="0.63"/>
    <s v="Şirniyyat"/>
    <s v="Nazim Quliyev"/>
    <n v="9.9"/>
    <n v="2.9700000000000006"/>
  </r>
  <r>
    <x v="1413"/>
    <n v="16"/>
    <s v="Lənkəran"/>
    <s v="Cənub"/>
    <s v="Badambura"/>
    <n v="1.5"/>
    <n v="0.75"/>
    <s v="Şirniyyat"/>
    <s v="Leyla Cəfərova"/>
    <n v="24"/>
    <n v="12"/>
  </r>
  <r>
    <x v="1414"/>
    <n v="16"/>
    <s v="Yardımlı"/>
    <s v="Cənub"/>
    <s v="İsti şokolad"/>
    <n v="1.8"/>
    <n v="1.08"/>
    <s v="İçkilər"/>
    <s v="Rüfət Əzizov"/>
    <n v="28.8"/>
    <n v="11.52"/>
  </r>
  <r>
    <x v="1415"/>
    <n v="11"/>
    <s v="Ucar"/>
    <s v="Aran"/>
    <s v="Su"/>
    <n v="1"/>
    <n v="0.6"/>
    <s v="İçkilər"/>
    <s v="Rəşad Seyfullayev"/>
    <n v="11"/>
    <n v="4.4000000000000004"/>
  </r>
  <r>
    <x v="1416"/>
    <n v="20"/>
    <s v="Yevlax"/>
    <s v="Aran"/>
    <s v="Pivə"/>
    <n v="3.9"/>
    <n v="1.95"/>
    <s v="İçkilər"/>
    <s v="Ramin Allahverdiyev"/>
    <n v="78"/>
    <n v="39"/>
  </r>
  <r>
    <x v="1417"/>
    <n v="19"/>
    <s v="Naxçıvan"/>
    <s v="Qərb"/>
    <s v="Lahmacun"/>
    <n v="2.5"/>
    <n v="1.25"/>
    <s v="Yemək"/>
    <s v="Aftandil Baxşəliyev"/>
    <n v="47.5"/>
    <n v="23.75"/>
  </r>
  <r>
    <x v="1418"/>
    <n v="18"/>
    <s v="Tovuz"/>
    <s v="Qərb"/>
    <s v="Portağal şirəsi"/>
    <n v="1.2"/>
    <n v="0.72"/>
    <s v="İçkilər"/>
    <s v="Natiq Əhədzadə"/>
    <n v="21.599999999999998"/>
    <n v="8.6399999999999988"/>
  </r>
  <r>
    <x v="1419"/>
    <n v="10"/>
    <s v="Qax"/>
    <s v="Şimal"/>
    <s v="Şorba Göbələk"/>
    <n v="3.2"/>
    <n v="1.6"/>
    <s v="Yemək"/>
    <s v="Qoşqar Əliyev"/>
    <n v="32"/>
    <n v="16"/>
  </r>
  <r>
    <x v="1420"/>
    <n v="11"/>
    <s v="Zaqatala"/>
    <s v="Şimal"/>
    <s v="Qutab"/>
    <n v="2.8"/>
    <n v="1.6799999999999997"/>
    <s v="Yemək"/>
    <s v="Rəşad Seyfullayev"/>
    <n v="30.799999999999997"/>
    <n v="12.32"/>
  </r>
  <r>
    <x v="1421"/>
    <n v="16"/>
    <s v="Lənkəran"/>
    <s v="Cənub"/>
    <s v="Paxlava"/>
    <n v="1.4"/>
    <n v="0.97999999999999987"/>
    <s v="Şirniyyat"/>
    <s v="Aytən Mustafayeva"/>
    <n v="22.4"/>
    <n v="6.7200000000000006"/>
  </r>
  <r>
    <x v="1422"/>
    <n v="14"/>
    <s v="Gəncə"/>
    <s v="Qərb"/>
    <s v="Pivə"/>
    <n v="3.9"/>
    <n v="1.95"/>
    <s v="İçkilər"/>
    <s v="Adilə Babayeva"/>
    <n v="54.6"/>
    <n v="27.3"/>
  </r>
  <r>
    <x v="1423"/>
    <n v="10"/>
    <s v="Şəmkir"/>
    <s v="Qərb"/>
    <s v="Su"/>
    <n v="1"/>
    <n v="0.6"/>
    <s v="İçkilər"/>
    <s v="Nəsrutdin Nəbiyeva"/>
    <n v="10"/>
    <n v="4"/>
  </r>
  <r>
    <x v="1424"/>
    <n v="13"/>
    <s v="Naxçıvan"/>
    <s v="Qərb"/>
    <s v="Su"/>
    <n v="1"/>
    <n v="0.6"/>
    <s v="İçkilər"/>
    <s v="Afaq Babaşlı"/>
    <n v="13"/>
    <n v="5.2"/>
  </r>
  <r>
    <x v="1425"/>
    <n v="16"/>
    <s v="Zaqatala"/>
    <s v="Şimal"/>
    <s v="Şorba Göbələk"/>
    <n v="3.2"/>
    <n v="1.6"/>
    <s v="Yemək"/>
    <s v="Minəxanım Mustafayeva"/>
    <n v="51.2"/>
    <n v="25.6"/>
  </r>
  <r>
    <x v="1426"/>
    <n v="17"/>
    <s v="Gəncə"/>
    <s v="Qərb"/>
    <s v="Qəhvə"/>
    <n v="2.4"/>
    <n v="1.6800000000000002"/>
    <s v="İçkilər"/>
    <s v="Afaq Babaşlı"/>
    <n v="40.799999999999997"/>
    <n v="12.239999999999995"/>
  </r>
  <r>
    <x v="1427"/>
    <n v="11"/>
    <s v="Tovuz"/>
    <s v="Qərb"/>
    <s v="Qəhvə"/>
    <n v="2.4"/>
    <n v="1.6800000000000002"/>
    <s v="İçkilər"/>
    <s v="Afaq Babaşlı"/>
    <n v="26.4"/>
    <n v="7.9199999999999982"/>
  </r>
  <r>
    <x v="1428"/>
    <n v="10"/>
    <s v="Şəmkir"/>
    <s v="Qərb"/>
    <s v="Qəhvə"/>
    <n v="2.4"/>
    <n v="1.6800000000000002"/>
    <s v="İçkilər"/>
    <s v="Nəsrutdin Nəbiyeva"/>
    <n v="24"/>
    <n v="7.1999999999999993"/>
  </r>
  <r>
    <x v="1429"/>
    <n v="19"/>
    <s v="Yardımlı"/>
    <s v="Cənub"/>
    <s v="Lahmacun"/>
    <n v="2.5"/>
    <n v="1.25"/>
    <s v="Yemək"/>
    <s v="Rüfət Əzizov"/>
    <n v="47.5"/>
    <n v="23.75"/>
  </r>
  <r>
    <x v="1430"/>
    <n v="13"/>
    <s v="Lənkəran"/>
    <s v="Cənub"/>
    <s v="Şərab"/>
    <n v="6.6"/>
    <n v="5.2799999999999994"/>
    <s v="İçkilər"/>
    <s v="Fəridə Tağıyeva"/>
    <n v="85.8"/>
    <n v="17.160000000000011"/>
  </r>
  <r>
    <x v="1431"/>
    <n v="14"/>
    <s v="Lənkəran"/>
    <s v="Cənub"/>
    <s v="Lokum"/>
    <n v="2.2000000000000002"/>
    <n v="1.5400000000000003"/>
    <s v="Şirniyyat"/>
    <s v="Leyla Cəfərova"/>
    <n v="30.800000000000004"/>
    <n v="9.240000000000002"/>
  </r>
  <r>
    <x v="1432"/>
    <n v="20"/>
    <s v="Zaqatala"/>
    <s v="Şimal"/>
    <s v="Qutab"/>
    <n v="2.8"/>
    <n v="1.6799999999999997"/>
    <s v="Yemək"/>
    <s v="Ramin Allahverdiyev"/>
    <n v="56"/>
    <n v="22.400000000000006"/>
  </r>
  <r>
    <x v="1433"/>
    <n v="13"/>
    <s v="Sumqayıt"/>
    <s v="Şərq"/>
    <s v="Paxlava"/>
    <n v="1.4"/>
    <n v="0.97999999999999987"/>
    <s v="Şirniyyat"/>
    <s v="Aliyə Ismayilova"/>
    <n v="18.2"/>
    <n v="5.4600000000000009"/>
  </r>
  <r>
    <x v="1434"/>
    <n v="14"/>
    <s v="Sumqayıt"/>
    <s v="Şərq"/>
    <s v="Lokum"/>
    <n v="2.2000000000000002"/>
    <n v="1.5400000000000003"/>
    <s v="Şirniyyat"/>
    <s v="Nazim Quliyev"/>
    <n v="30.800000000000004"/>
    <n v="9.240000000000002"/>
  </r>
  <r>
    <x v="1435"/>
    <n v="13"/>
    <s v="Sumqayıt"/>
    <s v="Şərq"/>
    <s v="Sendviç"/>
    <n v="3.3"/>
    <n v="2.6399999999999997"/>
    <s v="Yemək"/>
    <s v="Nazim Quliyev"/>
    <n v="42.9"/>
    <n v="8.5800000000000054"/>
  </r>
  <r>
    <x v="1436"/>
    <n v="13"/>
    <s v="Sumqayıt"/>
    <s v="Şərq"/>
    <s v="Lokum"/>
    <n v="2.2000000000000002"/>
    <n v="1.5400000000000003"/>
    <s v="Şirniyyat"/>
    <s v="Nazim Quliyev"/>
    <n v="28.6"/>
    <n v="8.5799999999999983"/>
  </r>
  <r>
    <x v="1437"/>
    <n v="19"/>
    <s v="Bakı"/>
    <s v="Şərq"/>
    <s v="Paxlava"/>
    <n v="1.4"/>
    <n v="0.97999999999999987"/>
    <s v="Şirniyyat"/>
    <s v="Aliyə Ismayilova"/>
    <n v="26.599999999999998"/>
    <n v="7.98"/>
  </r>
  <r>
    <x v="1438"/>
    <n v="14"/>
    <s v="Bakı"/>
    <s v="Şərq"/>
    <s v="Paxlava"/>
    <n v="1.4"/>
    <n v="0.97999999999999987"/>
    <s v="Şirniyyat"/>
    <s v="Aliyə Ismayilova"/>
    <n v="19.599999999999998"/>
    <n v="5.879999999999999"/>
  </r>
  <r>
    <x v="1439"/>
    <n v="11"/>
    <s v="Bakı"/>
    <s v="Şərq"/>
    <s v="Badambura"/>
    <n v="1.5"/>
    <n v="0.75"/>
    <s v="Şirniyyat"/>
    <s v="Nazim Quliyev"/>
    <n v="16.5"/>
    <n v="8.25"/>
  </r>
  <r>
    <x v="1440"/>
    <n v="15"/>
    <s v="Balakən"/>
    <s v="Şimal"/>
    <s v="Qutab"/>
    <n v="2.8"/>
    <n v="1.6799999999999997"/>
    <s v="Yemək"/>
    <s v="Nizami Niftəliyev"/>
    <n v="42"/>
    <n v="16.800000000000004"/>
  </r>
  <r>
    <x v="1441"/>
    <n v="19"/>
    <s v="Şəmkir"/>
    <s v="Qərb"/>
    <s v="Pivə"/>
    <n v="3.9"/>
    <n v="1.95"/>
    <s v="İçkilər"/>
    <s v="Aydın Əliyev"/>
    <n v="74.099999999999994"/>
    <n v="37.049999999999997"/>
  </r>
  <r>
    <x v="1442"/>
    <n v="18"/>
    <s v="Quba"/>
    <s v="Şimal-şərq"/>
    <s v="Qəhvə"/>
    <n v="2.4"/>
    <n v="1.6800000000000002"/>
    <s v="İçkilər"/>
    <s v="Ramiz Bayramov"/>
    <n v="43.199999999999996"/>
    <n v="12.959999999999994"/>
  </r>
  <r>
    <x v="1443"/>
    <n v="10"/>
    <s v="Yevlax"/>
    <s v="Aran"/>
    <s v="Su"/>
    <n v="1"/>
    <n v="0.6"/>
    <s v="İçkilər"/>
    <s v="Fəridə Əhmədova"/>
    <n v="10"/>
    <n v="4"/>
  </r>
  <r>
    <x v="1444"/>
    <n v="20"/>
    <s v="Yevlax"/>
    <s v="Aran"/>
    <s v="Paxlava"/>
    <n v="1.4"/>
    <n v="0.97999999999999987"/>
    <s v="Şirniyyat"/>
    <s v="Qoşqar Əliyev"/>
    <n v="28"/>
    <n v="8.4000000000000021"/>
  </r>
  <r>
    <x v="1445"/>
    <n v="10"/>
    <s v="Ucar"/>
    <s v="Aran"/>
    <s v="Paxlava"/>
    <n v="1.4"/>
    <n v="0.97999999999999987"/>
    <s v="Şirniyyat"/>
    <s v="Minəxanım Mustafayeva"/>
    <n v="14"/>
    <n v="4.2000000000000011"/>
  </r>
  <r>
    <x v="1446"/>
    <n v="11"/>
    <s v="Ağstafa"/>
    <s v="Qərb"/>
    <s v="Lahmacun"/>
    <n v="2.5"/>
    <n v="1.25"/>
    <s v="Yemək"/>
    <s v="Adilə Babayeva"/>
    <n v="27.5"/>
    <n v="13.75"/>
  </r>
  <r>
    <x v="1447"/>
    <n v="20"/>
    <s v="Gəncə"/>
    <s v="Qərb"/>
    <s v="Qəhvə"/>
    <n v="2.4"/>
    <n v="1.6800000000000002"/>
    <s v="İçkilər"/>
    <s v="Aftandil Baxşəliyev"/>
    <n v="48"/>
    <n v="14.399999999999999"/>
  </r>
  <r>
    <x v="1448"/>
    <n v="13"/>
    <s v="Naxçıvan"/>
    <s v="Qərb"/>
    <s v="Pide"/>
    <n v="2.5"/>
    <n v="1.25"/>
    <s v="Yemək"/>
    <s v="Nəsrutdin Nəbiyeva"/>
    <n v="32.5"/>
    <n v="16.25"/>
  </r>
  <r>
    <x v="1449"/>
    <n v="20"/>
    <s v="Şəmkir"/>
    <s v="Qərb"/>
    <s v="Lahmacun"/>
    <n v="2.5"/>
    <n v="1.25"/>
    <s v="Yemək"/>
    <s v="Natiq Əhədzadə"/>
    <n v="50"/>
    <n v="25"/>
  </r>
  <r>
    <x v="1450"/>
    <n v="17"/>
    <s v="Ağstafa"/>
    <s v="Qərb"/>
    <s v="Qutab"/>
    <n v="2.8"/>
    <n v="1.6799999999999997"/>
    <s v="Yemək"/>
    <s v="Aftandil Baxşəliyev"/>
    <n v="47.599999999999994"/>
    <n v="19.04"/>
  </r>
  <r>
    <x v="1451"/>
    <n v="18"/>
    <s v="Ağstafa"/>
    <s v="Qərb"/>
    <s v="Qəhvə"/>
    <n v="2.4"/>
    <n v="1.6800000000000002"/>
    <s v="İçkilər"/>
    <s v="Natiq Əhədzadə"/>
    <n v="43.199999999999996"/>
    <n v="12.959999999999994"/>
  </r>
  <r>
    <x v="1452"/>
    <n v="17"/>
    <s v="Ağstafa"/>
    <s v="Qərb"/>
    <s v="Qəhvə"/>
    <n v="2.4"/>
    <n v="1.6800000000000002"/>
    <s v="İçkilər"/>
    <s v="Afaq Babaşlı"/>
    <n v="40.799999999999997"/>
    <n v="12.239999999999995"/>
  </r>
  <r>
    <x v="1453"/>
    <n v="19"/>
    <s v="Lənkəran"/>
    <s v="Cənub"/>
    <s v="Şərab"/>
    <n v="6.6"/>
    <n v="5.2799999999999994"/>
    <s v="İçkilər"/>
    <s v="Fəridə Tağıyeva"/>
    <n v="125.39999999999999"/>
    <n v="25.08"/>
  </r>
  <r>
    <x v="1454"/>
    <n v="18"/>
    <s v="Lənkəran"/>
    <s v="Cənub"/>
    <s v="Şərab"/>
    <n v="6.6"/>
    <n v="5.2799999999999994"/>
    <s v="İçkilər"/>
    <s v="Aytən Mustafayeva"/>
    <n v="118.8"/>
    <n v="23.760000000000005"/>
  </r>
  <r>
    <x v="1455"/>
    <n v="20"/>
    <s v="Balakən"/>
    <s v="Şimal"/>
    <s v="Qəhvə"/>
    <n v="2.4"/>
    <n v="1.6800000000000002"/>
    <s v="İçkilər"/>
    <s v="Ramin Allahverdiyev"/>
    <n v="48"/>
    <n v="14.399999999999999"/>
  </r>
  <r>
    <x v="1456"/>
    <n v="20"/>
    <s v="Yardımlı"/>
    <s v="Cənub"/>
    <s v="Şərab"/>
    <n v="6.6"/>
    <n v="5.2799999999999994"/>
    <s v="İçkilər"/>
    <s v="Fəridə Tağıyeva"/>
    <n v="132"/>
    <n v="26.400000000000006"/>
  </r>
  <r>
    <x v="1457"/>
    <n v="17"/>
    <s v="Yardımlı"/>
    <s v="Cənub"/>
    <s v="Şərab"/>
    <n v="6.6"/>
    <n v="5.2799999999999994"/>
    <s v="İçkilər"/>
    <s v="Rüfət Əzizov"/>
    <n v="112.19999999999999"/>
    <n v="22.439999999999998"/>
  </r>
  <r>
    <x v="1458"/>
    <n v="18"/>
    <s v="Quba"/>
    <s v="Şimal-şərq"/>
    <s v="Kruassan"/>
    <n v="1.7"/>
    <n v="0.85"/>
    <s v="Şirniyyat"/>
    <s v="Mətanət Zöhrabova"/>
    <n v="30.599999999999998"/>
    <n v="15.299999999999999"/>
  </r>
  <r>
    <x v="1459"/>
    <n v="15"/>
    <s v="Xaçmaz"/>
    <s v="Şimal-şərq"/>
    <s v="Pivə"/>
    <n v="3.9"/>
    <n v="1.95"/>
    <s v="İçkilər"/>
    <s v="Xəlil Ələkbərov"/>
    <n v="58.5"/>
    <n v="29.25"/>
  </r>
  <r>
    <x v="1460"/>
    <n v="13"/>
    <s v="Quba"/>
    <s v="Şimal-şərq"/>
    <s v="Çay"/>
    <n v="1.5"/>
    <n v="0.9"/>
    <s v="İçkilər"/>
    <s v="Xəlil Ələkbərov"/>
    <n v="19.5"/>
    <n v="7.7999999999999989"/>
  </r>
  <r>
    <x v="1461"/>
    <n v="10"/>
    <s v="Ağstafa"/>
    <s v="Qərb"/>
    <s v="Çay"/>
    <n v="1.5"/>
    <n v="0.9"/>
    <s v="İçkilər"/>
    <s v="Afaq Babaşlı"/>
    <n v="15"/>
    <n v="6"/>
  </r>
  <r>
    <x v="1462"/>
    <n v="15"/>
    <s v="Naxçıvan"/>
    <s v="Qərb"/>
    <s v="Çay"/>
    <n v="1.5"/>
    <n v="0.9"/>
    <s v="İçkilər"/>
    <s v="Natiq Əhədzadə"/>
    <n v="22.5"/>
    <n v="9"/>
  </r>
  <r>
    <x v="1463"/>
    <n v="13"/>
    <s v="Yardımlı"/>
    <s v="Cənub"/>
    <s v="Çay"/>
    <n v="1.5"/>
    <n v="0.9"/>
    <s v="İçkilər"/>
    <s v="Aytən Mustafayeva"/>
    <n v="19.5"/>
    <n v="7.7999999999999989"/>
  </r>
  <r>
    <x v="1464"/>
    <n v="12"/>
    <s v="Lənkəran"/>
    <s v="Cənub"/>
    <s v="Qəhvə"/>
    <n v="2.4"/>
    <n v="1.6800000000000002"/>
    <s v="İçkilər"/>
    <s v="Aytən Mustafayeva"/>
    <n v="28.799999999999997"/>
    <n v="8.6399999999999935"/>
  </r>
  <r>
    <x v="1465"/>
    <n v="13"/>
    <s v="Lənkəran"/>
    <s v="Cənub"/>
    <s v="Şərab"/>
    <n v="6.6"/>
    <n v="5.2799999999999994"/>
    <s v="İçkilər"/>
    <s v="Fəridə Tağıyeva"/>
    <n v="85.8"/>
    <n v="17.160000000000011"/>
  </r>
  <r>
    <x v="1466"/>
    <n v="12"/>
    <s v="Lənkəran"/>
    <s v="Cənub"/>
    <s v="Su"/>
    <n v="1"/>
    <n v="0.6"/>
    <s v="İçkilər"/>
    <s v="Rüfət Əzizov"/>
    <n v="12"/>
    <n v="4.8000000000000007"/>
  </r>
  <r>
    <x v="1467"/>
    <n v="19"/>
    <s v="Lənkəran"/>
    <s v="Cənub"/>
    <s v="Çay"/>
    <n v="1.5"/>
    <n v="0.9"/>
    <s v="İçkilər"/>
    <s v="Rüfət Əzizov"/>
    <n v="28.5"/>
    <n v="11.399999999999999"/>
  </r>
  <r>
    <x v="1468"/>
    <n v="15"/>
    <s v="Lənkəran"/>
    <s v="Cənub"/>
    <s v="Qəhvə"/>
    <n v="2.4"/>
    <n v="1.6800000000000002"/>
    <s v="İçkilər"/>
    <s v="Rüfət Əzizov"/>
    <n v="36"/>
    <n v="10.799999999999997"/>
  </r>
  <r>
    <x v="1469"/>
    <n v="11"/>
    <s v="Lənkəran"/>
    <s v="Cənub"/>
    <s v="Pivə"/>
    <n v="3.9"/>
    <n v="1.95"/>
    <s v="İçkilər"/>
    <s v="Rüfət Əzizov"/>
    <n v="42.9"/>
    <n v="21.45"/>
  </r>
  <r>
    <x v="1470"/>
    <n v="15"/>
    <s v="Lənkəran"/>
    <s v="Cənub"/>
    <s v="Pivə"/>
    <n v="3.9"/>
    <n v="1.95"/>
    <s v="İçkilər"/>
    <s v="Rüfət Əzizov"/>
    <n v="58.5"/>
    <n v="29.25"/>
  </r>
  <r>
    <x v="1471"/>
    <n v="12"/>
    <s v="Lənkəran"/>
    <s v="Cənub"/>
    <s v="Şərab"/>
    <n v="6.6"/>
    <n v="5.2799999999999994"/>
    <s v="İçkilər"/>
    <s v="Rüfət Əzizov"/>
    <n v="79.199999999999989"/>
    <n v="15.839999999999996"/>
  </r>
  <r>
    <x v="1472"/>
    <n v="20"/>
    <s v="Lənkəran"/>
    <s v="Cənub"/>
    <s v="Şərab"/>
    <n v="6.6"/>
    <n v="5.2799999999999994"/>
    <s v="İçkilər"/>
    <s v="Rüfət Əzizov"/>
    <n v="132"/>
    <n v="26.400000000000006"/>
  </r>
  <r>
    <x v="1473"/>
    <n v="19"/>
    <s v="Masallı"/>
    <s v="Cənub"/>
    <s v="Qutab"/>
    <n v="2.8"/>
    <n v="1.6799999999999997"/>
    <s v="Yemək"/>
    <s v="Aytən Mustafayeva"/>
    <n v="53.199999999999996"/>
    <n v="21.28"/>
  </r>
  <r>
    <x v="1474"/>
    <n v="19"/>
    <s v="Yardımlı"/>
    <s v="Cənub"/>
    <s v="Qutab"/>
    <n v="2.8"/>
    <n v="1.6799999999999997"/>
    <s v="Yemək"/>
    <s v="Aytən Mustafayeva"/>
    <n v="53.199999999999996"/>
    <n v="21.28"/>
  </r>
  <r>
    <x v="1475"/>
    <n v="16"/>
    <s v="Sumqayıt"/>
    <s v="Şərq"/>
    <s v="Qəhvə"/>
    <n v="2.4"/>
    <n v="1.6800000000000002"/>
    <s v="İçkilər"/>
    <s v="Ruslan Əmrahov"/>
    <n v="38.4"/>
    <n v="11.519999999999996"/>
  </r>
  <r>
    <x v="1476"/>
    <n v="17"/>
    <s v="Bakı"/>
    <s v="Şərq"/>
    <s v="Pivə"/>
    <n v="3.9"/>
    <n v="1.95"/>
    <s v="İçkilər"/>
    <s v="Ruslan Əmrahov"/>
    <n v="66.3"/>
    <n v="33.15"/>
  </r>
  <r>
    <x v="1477"/>
    <n v="57"/>
    <s v="Bakı"/>
    <s v="Şərq"/>
    <s v="Pivə"/>
    <n v="3.9"/>
    <n v="1.95"/>
    <s v="İçkilər"/>
    <s v="Ruslan Əmrahov"/>
    <n v="222.29999999999998"/>
    <n v="111.14999999999999"/>
  </r>
  <r>
    <x v="1478"/>
    <n v="50"/>
    <s v="Bakı"/>
    <s v="Şərq"/>
    <s v="Vafli"/>
    <n v="0.9"/>
    <n v="0.63"/>
    <s v="Şirniyyat"/>
    <s v="Namiq Ramazanov"/>
    <n v="45"/>
    <n v="13.5"/>
  </r>
  <r>
    <x v="1479"/>
    <n v="55"/>
    <s v="Bakı"/>
    <s v="Şərq"/>
    <s v="Paxlava"/>
    <n v="1.4"/>
    <n v="0.97999999999999987"/>
    <s v="Şirniyyat"/>
    <s v="Namiq Ramazanov"/>
    <n v="77"/>
    <n v="23.100000000000009"/>
  </r>
  <r>
    <x v="1480"/>
    <n v="56"/>
    <s v="Bakı"/>
    <s v="Şərq"/>
    <s v="Qəhvə"/>
    <n v="2.4"/>
    <n v="1.6800000000000002"/>
    <s v="İçkilər"/>
    <s v="Namiq Ramazanov"/>
    <n v="134.4"/>
    <n v="40.319999999999993"/>
  </r>
  <r>
    <x v="1481"/>
    <n v="60"/>
    <s v="Bakı"/>
    <s v="Şərq"/>
    <s v="Pivə"/>
    <n v="3.9"/>
    <n v="1.95"/>
    <s v="İçkilər"/>
    <s v="Namiq Ramazanov"/>
    <n v="234"/>
    <n v="117"/>
  </r>
  <r>
    <x v="1482"/>
    <n v="77"/>
    <s v="Bakı"/>
    <s v="Şərq"/>
    <s v="Pivə"/>
    <n v="3.9"/>
    <n v="1.95"/>
    <s v="İçkilər"/>
    <s v="Namiq Ramazanov"/>
    <n v="300.3"/>
    <n v="150.15"/>
  </r>
  <r>
    <x v="1483"/>
    <n v="61"/>
    <s v="Bakı"/>
    <s v="Şərq"/>
    <s v="Su"/>
    <n v="1"/>
    <n v="0.6"/>
    <s v="İçkilər"/>
    <s v="Namiq Ramazanov"/>
    <n v="61"/>
    <n v="24.4"/>
  </r>
  <r>
    <x v="1484"/>
    <n v="69"/>
    <s v="Bakı"/>
    <s v="Şərq"/>
    <s v="Badambura"/>
    <n v="1.5"/>
    <n v="0.75"/>
    <s v="Şirniyyat"/>
    <s v="Nazim Quliyev"/>
    <n v="103.5"/>
    <n v="51.75"/>
  </r>
  <r>
    <x v="1485"/>
    <n v="52"/>
    <s v="Xaçmaz"/>
    <s v="Şimal-şərq"/>
    <s v="Lokum"/>
    <n v="2.2000000000000002"/>
    <n v="1.5400000000000003"/>
    <s v="Şirniyyat"/>
    <s v="Mətanət Zöhrabova"/>
    <n v="114.4"/>
    <n v="34.319999999999993"/>
  </r>
  <r>
    <x v="1486"/>
    <n v="76"/>
    <s v="Naxçıvan"/>
    <s v="Qərb"/>
    <s v="Burger"/>
    <n v="3.4"/>
    <n v="2.38"/>
    <s v="Yemək"/>
    <s v="Aftandil Baxşəliyev"/>
    <n v="258.39999999999998"/>
    <n v="77.519999999999982"/>
  </r>
  <r>
    <x v="1487"/>
    <n v="58"/>
    <s v="Balakən"/>
    <s v="Şimal"/>
    <s v="Vafli"/>
    <n v="0.9"/>
    <n v="0.63"/>
    <s v="Şirniyyat"/>
    <s v="Minəxanım Mustafayeva"/>
    <n v="52.2"/>
    <n v="15.660000000000004"/>
  </r>
  <r>
    <x v="1488"/>
    <n v="68"/>
    <s v="Ağstafa"/>
    <s v="Qərb"/>
    <s v="Portağal şirəsi"/>
    <n v="1.2"/>
    <n v="0.72"/>
    <s v="İçkilər"/>
    <s v="Aftandil Baxşəliyev"/>
    <n v="81.599999999999994"/>
    <n v="32.639999999999993"/>
  </r>
  <r>
    <x v="1489"/>
    <n v="63"/>
    <s v="Qusar"/>
    <s v="Şimal-şərq"/>
    <s v="Badambura"/>
    <n v="1.5"/>
    <n v="0.75"/>
    <s v="Şirniyyat"/>
    <s v="Xamis Əhmədov"/>
    <n v="94.5"/>
    <n v="47.25"/>
  </r>
  <r>
    <x v="1490"/>
    <n v="62"/>
    <s v="Masallı"/>
    <s v="Cənub"/>
    <s v="Şəkərbura"/>
    <n v="1.4"/>
    <n v="0.97999999999999987"/>
    <s v="Şirniyyat"/>
    <s v="Aytən Mustafayeva"/>
    <n v="86.8"/>
    <n v="26.040000000000006"/>
  </r>
  <r>
    <x v="1491"/>
    <n v="73"/>
    <s v="Zaqatala"/>
    <s v="Şimal"/>
    <s v="Kruassan"/>
    <n v="1.7"/>
    <n v="0.85"/>
    <s v="Şirniyyat"/>
    <s v="Ramin Allahverdiyev"/>
    <n v="124.1"/>
    <n v="62.05"/>
  </r>
  <r>
    <x v="1492"/>
    <n v="71"/>
    <s v="Xaçmaz"/>
    <s v="Şimal-şərq"/>
    <s v="Pivə"/>
    <n v="3.9"/>
    <n v="1.95"/>
    <s v="İçkilər"/>
    <s v="Çimnaz Ismayilova"/>
    <n v="276.89999999999998"/>
    <n v="138.44999999999999"/>
  </r>
  <r>
    <x v="1493"/>
    <n v="54"/>
    <s v="Ağstafa"/>
    <s v="Qərb"/>
    <s v="Pide"/>
    <n v="2.5"/>
    <n v="1.25"/>
    <s v="Yemək"/>
    <s v="Aydın Əliyev"/>
    <n v="135"/>
    <n v="67.5"/>
  </r>
  <r>
    <x v="1494"/>
    <n v="72"/>
    <s v="Ağstafa"/>
    <s v="Qərb"/>
    <s v="Şərab"/>
    <n v="6.6"/>
    <n v="5.2799999999999994"/>
    <s v="İçkilər"/>
    <s v="Aftandil Baxşəliyev"/>
    <n v="475.2"/>
    <n v="95.04000000000002"/>
  </r>
  <r>
    <x v="1495"/>
    <n v="69"/>
    <s v="Balakən"/>
    <s v="Şimal"/>
    <s v="Su"/>
    <n v="1"/>
    <n v="0.6"/>
    <s v="İçkilər"/>
    <s v="Nizami Niftəliyev"/>
    <n v="69"/>
    <n v="27.6"/>
  </r>
  <r>
    <x v="1496"/>
    <n v="63"/>
    <s v="Zaqatala"/>
    <s v="Şimal"/>
    <s v="Su"/>
    <n v="1"/>
    <n v="0.6"/>
    <s v="İçkilər"/>
    <s v="Nizami Niftəliyev"/>
    <n v="63"/>
    <n v="25.200000000000003"/>
  </r>
  <r>
    <x v="1497"/>
    <n v="68"/>
    <s v="Zaqatala"/>
    <s v="Şimal"/>
    <s v="Su"/>
    <n v="1"/>
    <n v="0.6"/>
    <s v="İçkilər"/>
    <s v="Qəzənfər Məşədiyev"/>
    <n v="68"/>
    <n v="27.200000000000003"/>
  </r>
  <r>
    <x v="1498"/>
    <n v="62"/>
    <s v="Kürdəmir"/>
    <s v="Aran"/>
    <s v="Su"/>
    <n v="1"/>
    <n v="0.6"/>
    <s v="İçkilər"/>
    <s v="Qəzənfər Məşədiyev"/>
    <n v="62"/>
    <n v="24.800000000000004"/>
  </r>
  <r>
    <x v="1499"/>
    <n v="63"/>
    <s v="Gəncə"/>
    <s v="Qərb"/>
    <s v="Su"/>
    <n v="1"/>
    <n v="0.6"/>
    <s v="İçkilər"/>
    <s v="Afaq Babaşlı"/>
    <n v="63"/>
    <n v="25.200000000000003"/>
  </r>
  <r>
    <x v="1500"/>
    <n v="64"/>
    <s v="Ağstafa"/>
    <s v="Qərb"/>
    <s v="Su"/>
    <n v="1"/>
    <n v="0.6"/>
    <s v="İçkilər"/>
    <s v="Afaq Babaşlı"/>
    <n v="64"/>
    <n v="25.6"/>
  </r>
  <r>
    <x v="1501"/>
    <n v="72"/>
    <s v="Kürdəmir"/>
    <s v="Aran"/>
    <s v="Şorba Göbələk"/>
    <n v="3.2"/>
    <n v="1.6"/>
    <s v="Yemək"/>
    <s v="Qoşqar Əliyev"/>
    <n v="230.4"/>
    <n v="115.2"/>
  </r>
  <r>
    <x v="1502"/>
    <n v="56"/>
    <s v="Qusar"/>
    <s v="Şimal-şərq"/>
    <s v="Qəhvə"/>
    <n v="2.4"/>
    <n v="1.6800000000000002"/>
    <s v="İçkilər"/>
    <s v="Xəlil Ələkbərov"/>
    <n v="134.4"/>
    <n v="40.319999999999993"/>
  </r>
  <r>
    <x v="1503"/>
    <n v="67"/>
    <s v="Şəmkir"/>
    <s v="Qərb"/>
    <s v="Qəhvə"/>
    <n v="2.4"/>
    <n v="1.6800000000000002"/>
    <s v="İçkilər"/>
    <s v="Afaq Babaşlı"/>
    <n v="160.79999999999998"/>
    <n v="48.239999999999966"/>
  </r>
  <r>
    <x v="1504"/>
    <n v="56"/>
    <s v="Ağstafa"/>
    <s v="Qərb"/>
    <s v="Qəhvə"/>
    <n v="2.4"/>
    <n v="1.6800000000000002"/>
    <s v="İçkilər"/>
    <s v="Afaq Babaşlı"/>
    <n v="134.4"/>
    <n v="40.319999999999993"/>
  </r>
  <r>
    <x v="1505"/>
    <n v="70"/>
    <s v="Ağstafa"/>
    <s v="Qərb"/>
    <s v="Qəhvə"/>
    <n v="2.4"/>
    <n v="1.6800000000000002"/>
    <s v="İçkilər"/>
    <s v="Afaq Babaşlı"/>
    <n v="168"/>
    <n v="50.399999999999991"/>
  </r>
  <r>
    <x v="1506"/>
    <n v="59"/>
    <s v="Gəncə"/>
    <s v="Qərb"/>
    <s v="Qəhvə"/>
    <n v="2.4"/>
    <n v="1.6800000000000002"/>
    <s v="İçkilər"/>
    <s v="Aftandil Baxşəliyev"/>
    <n v="141.6"/>
    <n v="42.47999999999999"/>
  </r>
  <r>
    <x v="1507"/>
    <n v="55"/>
    <s v="Şəmkir"/>
    <s v="Qərb"/>
    <s v="Qəhvə"/>
    <n v="2.4"/>
    <n v="1.6800000000000002"/>
    <s v="İçkilər"/>
    <s v="Adilə Babayeva"/>
    <n v="132"/>
    <n v="39.599999999999994"/>
  </r>
  <r>
    <x v="1508"/>
    <n v="54"/>
    <s v="Gəncə"/>
    <s v="Qərb"/>
    <s v="Qəhvə"/>
    <n v="2.4"/>
    <n v="1.6800000000000002"/>
    <s v="İçkilər"/>
    <s v="Aftandil Baxşəliyev"/>
    <n v="129.6"/>
    <n v="38.879999999999981"/>
  </r>
  <r>
    <x v="1509"/>
    <n v="56"/>
    <s v="Şəmkir"/>
    <s v="Qərb"/>
    <s v="Qəhvə"/>
    <n v="2.4"/>
    <n v="1.6800000000000002"/>
    <s v="İçkilər"/>
    <s v="Aydın Əliyev"/>
    <n v="134.4"/>
    <n v="40.319999999999993"/>
  </r>
  <r>
    <x v="1510"/>
    <n v="60"/>
    <s v="Şəmkir"/>
    <s v="Qərb"/>
    <s v="Qəhvə"/>
    <n v="2.4"/>
    <n v="1.6800000000000002"/>
    <s v="İçkilər"/>
    <s v="Aydın Əliyev"/>
    <n v="144"/>
    <n v="43.199999999999989"/>
  </r>
  <r>
    <x v="1511"/>
    <n v="62"/>
    <s v="Yardımlı"/>
    <s v="Cənub"/>
    <s v="Pide"/>
    <n v="2.5"/>
    <n v="1.25"/>
    <s v="Yemək"/>
    <s v="Qabil Həsənli"/>
    <n v="155"/>
    <n v="77.5"/>
  </r>
  <r>
    <x v="1512"/>
    <n v="53"/>
    <s v="Yardımlı"/>
    <s v="Cənub"/>
    <s v="Lokum"/>
    <n v="2.2000000000000002"/>
    <n v="1.5400000000000003"/>
    <s v="Şirniyyat"/>
    <s v="Fəridə Tağıyeva"/>
    <n v="116.60000000000001"/>
    <n v="34.97999999999999"/>
  </r>
  <r>
    <x v="1513"/>
    <n v="48"/>
    <s v="Yardımlı"/>
    <s v="Cənub"/>
    <s v="Şərab"/>
    <n v="6.6"/>
    <n v="5.2799999999999994"/>
    <s v="İçkilər"/>
    <s v="Aytən Mustafayeva"/>
    <n v="316.79999999999995"/>
    <n v="63.359999999999985"/>
  </r>
  <r>
    <x v="1514"/>
    <n v="50"/>
    <s v="Yardımlı"/>
    <s v="Cənub"/>
    <s v="Burger"/>
    <n v="3.4"/>
    <n v="2.38"/>
    <s v="Yemək"/>
    <s v="Aytən Mustafayeva"/>
    <n v="170"/>
    <n v="51"/>
  </r>
  <r>
    <x v="1515"/>
    <n v="71"/>
    <s v="Yardımlı"/>
    <s v="Cənub"/>
    <s v="Çay"/>
    <n v="1.5"/>
    <n v="0.9"/>
    <s v="İçkilər"/>
    <s v="Rüfət Əzizov"/>
    <n v="106.5"/>
    <n v="42.6"/>
  </r>
  <r>
    <x v="1516"/>
    <n v="73"/>
    <s v="Lənkəran"/>
    <s v="Cənub"/>
    <s v="Şərab"/>
    <n v="6.6"/>
    <n v="5.2799999999999994"/>
    <s v="İçkilər"/>
    <s v="Aytən Mustafayeva"/>
    <n v="481.79999999999995"/>
    <n v="96.360000000000014"/>
  </r>
  <r>
    <x v="1517"/>
    <n v="58"/>
    <s v="Lənkəran"/>
    <s v="Cənub"/>
    <s v="Şərab"/>
    <n v="6.6"/>
    <n v="5.2799999999999994"/>
    <s v="İçkilər"/>
    <s v="Rüfət Əzizov"/>
    <n v="382.79999999999995"/>
    <n v="76.56"/>
  </r>
  <r>
    <x v="1518"/>
    <n v="70"/>
    <s v="Kürdəmir"/>
    <s v="Aran"/>
    <s v="Qutab"/>
    <n v="2.8"/>
    <n v="1.6799999999999997"/>
    <s v="Yemək"/>
    <s v="Ramin Allahverdiyev"/>
    <n v="196"/>
    <n v="78.40000000000002"/>
  </r>
  <r>
    <x v="1519"/>
    <n v="60"/>
    <s v="Yevlax"/>
    <s v="Aran"/>
    <s v="Qutab"/>
    <n v="2.8"/>
    <n v="1.6799999999999997"/>
    <s v="Yemək"/>
    <s v="Minəxanım Mustafayeva"/>
    <n v="168"/>
    <n v="67.200000000000017"/>
  </r>
  <r>
    <x v="1520"/>
    <n v="57"/>
    <s v="Şəmkir"/>
    <s v="Qərb"/>
    <s v="Qutab"/>
    <n v="2.8"/>
    <n v="1.6799999999999997"/>
    <s v="Yemək"/>
    <s v="Adilə Babayeva"/>
    <n v="159.6"/>
    <n v="63.84"/>
  </r>
  <r>
    <x v="1521"/>
    <n v="70"/>
    <s v="Abşeron"/>
    <s v="Şərq"/>
    <s v="Qutab"/>
    <n v="2.8"/>
    <n v="1.6799999999999997"/>
    <s v="Yemək"/>
    <s v="Namiq Ramazanov"/>
    <n v="196"/>
    <n v="78.40000000000002"/>
  </r>
  <r>
    <x v="1522"/>
    <n v="63"/>
    <s v="Abşeron"/>
    <s v="Şərq"/>
    <s v="Portağal şirəsi"/>
    <n v="1.2"/>
    <n v="0.72"/>
    <s v="İçkilər"/>
    <s v="Namiq Ramazanov"/>
    <n v="75.599999999999994"/>
    <n v="30.239999999999995"/>
  </r>
  <r>
    <x v="1523"/>
    <n v="60"/>
    <s v="Abşeron"/>
    <s v="Şərq"/>
    <s v="Lahmacun"/>
    <n v="2.5"/>
    <n v="1.25"/>
    <s v="Yemək"/>
    <s v="Nazim Quliyev"/>
    <n v="150"/>
    <n v="75"/>
  </r>
  <r>
    <x v="1524"/>
    <n v="69"/>
    <s v="Sumqayıt"/>
    <s v="Şərq"/>
    <s v="Vafli"/>
    <n v="0.9"/>
    <n v="0.63"/>
    <s v="Şirniyyat"/>
    <s v="Nazim Quliyev"/>
    <n v="62.1"/>
    <n v="18.630000000000003"/>
  </r>
  <r>
    <x v="1525"/>
    <n v="56"/>
    <s v="Sumqayıt"/>
    <s v="Şərq"/>
    <s v="İsti şokolad"/>
    <n v="1.8"/>
    <n v="1.08"/>
    <s v="İçkilər"/>
    <s v="Nazim Quliyev"/>
    <n v="100.8"/>
    <n v="40.319999999999993"/>
  </r>
  <r>
    <x v="1526"/>
    <n v="51"/>
    <s v="Sumqayıt"/>
    <s v="Şərq"/>
    <s v="Sendviç"/>
    <n v="3.3"/>
    <n v="2.6399999999999997"/>
    <s v="Yemək"/>
    <s v="Nazim Quliyev"/>
    <n v="168.29999999999998"/>
    <n v="33.659999999999997"/>
  </r>
  <r>
    <x v="1527"/>
    <n v="51"/>
    <s v="Sumqayıt"/>
    <s v="Şərq"/>
    <s v="Sendviç"/>
    <n v="3.3"/>
    <n v="2.6399999999999997"/>
    <s v="Yemək"/>
    <s v="Nazim Quliyev"/>
    <n v="168.29999999999998"/>
    <n v="33.659999999999997"/>
  </r>
  <r>
    <x v="1528"/>
    <n v="73"/>
    <s v="Sumqayıt"/>
    <s v="Şərq"/>
    <s v="Burger"/>
    <n v="3.4"/>
    <n v="2.38"/>
    <s v="Yemək"/>
    <s v="Nazim Quliyev"/>
    <n v="248.2"/>
    <n v="74.460000000000008"/>
  </r>
  <r>
    <x v="1529"/>
    <n v="63"/>
    <s v="Sumqayıt"/>
    <s v="Şərq"/>
    <s v="Pide"/>
    <n v="2.5"/>
    <n v="1.25"/>
    <s v="Yemək"/>
    <s v="Nazim Quliyev"/>
    <n v="157.5"/>
    <n v="78.75"/>
  </r>
  <r>
    <x v="1530"/>
    <n v="64"/>
    <s v="Xırdalan"/>
    <s v="Şərq"/>
    <s v="Burger"/>
    <n v="3.4"/>
    <n v="2.38"/>
    <s v="Yemək"/>
    <s v="Namiq Ramazanov"/>
    <n v="217.6"/>
    <n v="65.28"/>
  </r>
  <r>
    <x v="1531"/>
    <n v="68"/>
    <s v="Xırdalan"/>
    <s v="Şərq"/>
    <s v="Burger"/>
    <n v="3.4"/>
    <n v="2.38"/>
    <s v="Yemək"/>
    <s v="Namiq Ramazanov"/>
    <n v="231.2"/>
    <n v="69.359999999999985"/>
  </r>
  <r>
    <x v="1532"/>
    <n v="69"/>
    <s v="Bakı"/>
    <s v="Şərq"/>
    <s v="Vafli"/>
    <n v="0.9"/>
    <n v="0.63"/>
    <s v="Şirniyyat"/>
    <s v="Ruslan Əmrahov"/>
    <n v="62.1"/>
    <n v="18.630000000000003"/>
  </r>
  <r>
    <x v="1533"/>
    <n v="71"/>
    <s v="Bakı"/>
    <s v="Şərq"/>
    <s v="Pide"/>
    <n v="2.5"/>
    <n v="1.25"/>
    <s v="Yemək"/>
    <s v="Namiq Ramazanov"/>
    <n v="177.5"/>
    <n v="88.75"/>
  </r>
  <r>
    <x v="1534"/>
    <n v="69"/>
    <s v="Bakı"/>
    <s v="Şərq"/>
    <s v="Pide"/>
    <n v="2.5"/>
    <n v="1.25"/>
    <s v="Yemək"/>
    <s v="Namiq Ramazanov"/>
    <n v="172.5"/>
    <n v="86.25"/>
  </r>
  <r>
    <x v="1535"/>
    <n v="75"/>
    <s v="Bakı"/>
    <s v="Şərq"/>
    <s v="Pide"/>
    <n v="2.5"/>
    <n v="1.25"/>
    <s v="Yemək"/>
    <s v="Namiq Ramazanov"/>
    <n v="187.5"/>
    <n v="93.75"/>
  </r>
  <r>
    <x v="1536"/>
    <n v="77"/>
    <s v="Bakı"/>
    <s v="Şərq"/>
    <s v="Paxlava"/>
    <n v="1.4"/>
    <n v="0.97999999999999987"/>
    <s v="Şirniyyat"/>
    <s v="Namiq Ramazanov"/>
    <n v="107.8"/>
    <n v="32.340000000000003"/>
  </r>
  <r>
    <x v="1537"/>
    <n v="60"/>
    <s v="Zaqatala"/>
    <s v="Şimal"/>
    <s v="Şorba Mərci"/>
    <n v="2"/>
    <n v="1.6"/>
    <s v="Yemək"/>
    <s v="Qoşqar Əliyev"/>
    <n v="120"/>
    <n v="24"/>
  </r>
  <r>
    <x v="1538"/>
    <n v="51"/>
    <s v="Zaqatala"/>
    <s v="Şimal"/>
    <s v="Şorba Mərci"/>
    <n v="2"/>
    <n v="1.6"/>
    <s v="Yemək"/>
    <s v="Qoşqar Əliyev"/>
    <n v="102"/>
    <n v="20.399999999999991"/>
  </r>
  <r>
    <x v="1539"/>
    <n v="51"/>
    <s v="Kürdəmir"/>
    <s v="Aran"/>
    <s v="Şorba Mərci"/>
    <n v="2"/>
    <n v="1.6"/>
    <s v="Yemək"/>
    <s v="Qoşqar Əliyev"/>
    <n v="102"/>
    <n v="20.399999999999991"/>
  </r>
  <r>
    <x v="1540"/>
    <n v="70"/>
    <s v="Tovuz"/>
    <s v="Qərb"/>
    <s v="Çay"/>
    <n v="1.5"/>
    <n v="0.9"/>
    <s v="İçkilər"/>
    <s v="Aftandil Baxşəliyev"/>
    <n v="105"/>
    <n v="42"/>
  </r>
  <r>
    <x v="1541"/>
    <n v="45"/>
    <s v="Ağstafa"/>
    <s v="Qərb"/>
    <s v="Çay"/>
    <n v="1.5"/>
    <n v="0.9"/>
    <s v="İçkilər"/>
    <s v="Aftandil Baxşəliyev"/>
    <n v="67.5"/>
    <n v="27"/>
  </r>
  <r>
    <x v="1542"/>
    <n v="67"/>
    <s v="Masallı"/>
    <s v="Cənub"/>
    <s v="Şərab"/>
    <n v="6.6"/>
    <n v="5.2799999999999994"/>
    <s v="İçkilər"/>
    <s v="Aytən Mustafayeva"/>
    <n v="442.2"/>
    <n v="88.440000000000055"/>
  </r>
  <r>
    <x v="1543"/>
    <n v="64"/>
    <s v="Masallı"/>
    <s v="Cənub"/>
    <s v="Şərab"/>
    <n v="6.6"/>
    <n v="5.2799999999999994"/>
    <s v="İçkilər"/>
    <s v="Rüfət Əzizov"/>
    <n v="422.4"/>
    <n v="84.480000000000018"/>
  </r>
  <r>
    <x v="1544"/>
    <n v="67"/>
    <s v="Masallı"/>
    <s v="Cənub"/>
    <s v="Şərab"/>
    <n v="6.6"/>
    <n v="5.2799999999999994"/>
    <s v="İçkilər"/>
    <s v="Aytən Mustafayeva"/>
    <n v="442.2"/>
    <n v="88.440000000000055"/>
  </r>
  <r>
    <x v="1545"/>
    <n v="64"/>
    <s v="Lənkəran"/>
    <s v="Cənub"/>
    <s v="Şərab"/>
    <n v="6.6"/>
    <n v="5.2799999999999994"/>
    <s v="İçkilər"/>
    <s v="Fəridə Tağıyeva"/>
    <n v="422.4"/>
    <n v="84.480000000000018"/>
  </r>
  <r>
    <x v="1546"/>
    <n v="60"/>
    <s v="Lənkəran"/>
    <s v="Cənub"/>
    <s v="Pivə"/>
    <n v="3.9"/>
    <n v="1.95"/>
    <s v="İçkilər"/>
    <s v="Fəridə Tağıyeva"/>
    <n v="234"/>
    <n v="117"/>
  </r>
  <r>
    <x v="1547"/>
    <n v="53"/>
    <s v="Lənkəran"/>
    <s v="Cənub"/>
    <s v="Şərab"/>
    <n v="6.6"/>
    <n v="5.2799999999999994"/>
    <s v="İçkilər"/>
    <s v="Leyla Cəfərova"/>
    <n v="349.79999999999995"/>
    <n v="69.95999999999998"/>
  </r>
  <r>
    <x v="1548"/>
    <n v="56"/>
    <s v="Lənkəran"/>
    <s v="Cənub"/>
    <s v="Çay"/>
    <n v="1.5"/>
    <n v="0.9"/>
    <s v="İçkilər"/>
    <s v="Leyla Cəfərova"/>
    <n v="84"/>
    <n v="33.6"/>
  </r>
  <r>
    <x v="1549"/>
    <n v="70"/>
    <s v="Lənkəran"/>
    <s v="Cənub"/>
    <s v="Çay"/>
    <n v="1.5"/>
    <n v="0.9"/>
    <s v="İçkilər"/>
    <s v="Rüfət Əzizov"/>
    <n v="105"/>
    <n v="42"/>
  </r>
  <r>
    <x v="1550"/>
    <n v="72"/>
    <s v="Lənkəran"/>
    <s v="Cənub"/>
    <s v="Paxlava"/>
    <n v="1.4"/>
    <n v="0.97999999999999987"/>
    <s v="Şirniyyat"/>
    <s v="Rüfət Əzizov"/>
    <n v="100.8"/>
    <n v="30.240000000000009"/>
  </r>
  <r>
    <x v="1551"/>
    <n v="69"/>
    <s v="Lənkəran"/>
    <s v="Cənub"/>
    <s v="Şərab"/>
    <n v="6.6"/>
    <n v="5.2799999999999994"/>
    <s v="İçkilər"/>
    <s v="Rüfət Əzizov"/>
    <n v="455.4"/>
    <n v="91.080000000000041"/>
  </r>
  <r>
    <x v="1552"/>
    <n v="69"/>
    <s v="Lənkəran"/>
    <s v="Cənub"/>
    <s v="Vafli"/>
    <n v="0.9"/>
    <n v="0.63"/>
    <s v="Şirniyyat"/>
    <s v="Rüfət Əzizov"/>
    <n v="62.1"/>
    <n v="18.630000000000003"/>
  </r>
  <r>
    <x v="1553"/>
    <n v="65"/>
    <s v="Quba"/>
    <s v="Şimal-şərq"/>
    <s v="Qutab"/>
    <n v="2.8"/>
    <n v="1.6799999999999997"/>
    <s v="Yemək"/>
    <s v="Xamis Əhmədov"/>
    <n v="182"/>
    <n v="72.800000000000011"/>
  </r>
  <r>
    <x v="1554"/>
    <n v="74"/>
    <s v="Quba"/>
    <s v="Şimal-şərq"/>
    <s v="Qutab"/>
    <n v="2.8"/>
    <n v="1.6799999999999997"/>
    <s v="Yemək"/>
    <s v="Xəlil Ələkbərov"/>
    <n v="207.2"/>
    <n v="82.88000000000001"/>
  </r>
  <r>
    <x v="1555"/>
    <n v="73"/>
    <s v="Xaçmaz"/>
    <s v="Şimal-şərq"/>
    <s v="Qutab"/>
    <n v="2.8"/>
    <n v="1.6799999999999997"/>
    <s v="Yemək"/>
    <s v="Mətanət Zöhrabova"/>
    <n v="204.39999999999998"/>
    <n v="81.759999999999991"/>
  </r>
  <r>
    <x v="1556"/>
    <n v="49"/>
    <s v="Sumqayıt"/>
    <s v="Şərq"/>
    <s v="Paxlava"/>
    <n v="1.4"/>
    <n v="0.97999999999999987"/>
    <s v="Şirniyyat"/>
    <s v="Namiq Ramazanov"/>
    <n v="68.599999999999994"/>
    <n v="20.58"/>
  </r>
  <r>
    <x v="1557"/>
    <n v="69"/>
    <s v="Bakı"/>
    <s v="Şərq"/>
    <s v="Paxlava"/>
    <n v="1.4"/>
    <n v="0.97999999999999987"/>
    <s v="Şirniyyat"/>
    <s v="Aliyə Ismayilova"/>
    <n v="96.6"/>
    <n v="28.980000000000004"/>
  </r>
  <r>
    <x v="1558"/>
    <n v="64"/>
    <s v="Bakı"/>
    <s v="Şərq"/>
    <s v="İsti şokolad"/>
    <n v="1.8"/>
    <n v="1.08"/>
    <s v="İçkilər"/>
    <s v="Namiq Ramazanov"/>
    <n v="115.2"/>
    <n v="46.08"/>
  </r>
  <r>
    <x v="1559"/>
    <n v="68"/>
    <s v="Bakı"/>
    <s v="Şərq"/>
    <s v="Şorba Göbələk"/>
    <n v="3.2"/>
    <n v="1.6"/>
    <s v="Yemək"/>
    <s v="Namiq Ramazanov"/>
    <n v="217.60000000000002"/>
    <n v="108.80000000000001"/>
  </r>
  <r>
    <x v="1560"/>
    <n v="56"/>
    <s v="Bakı"/>
    <s v="Şərq"/>
    <s v="Lokum"/>
    <n v="2.2000000000000002"/>
    <n v="1.5400000000000003"/>
    <s v="Şirniyyat"/>
    <s v="Namiq Ramazanov"/>
    <n v="123.20000000000002"/>
    <n v="36.960000000000008"/>
  </r>
  <r>
    <x v="1561"/>
    <n v="63"/>
    <s v="Bakı"/>
    <s v="Şərq"/>
    <s v="Şərab"/>
    <n v="6.6"/>
    <n v="5.2799999999999994"/>
    <s v="İçkilər"/>
    <s v="Namiq Ramazanov"/>
    <n v="415.79999999999995"/>
    <n v="83.159999999999968"/>
  </r>
  <r>
    <x v="1562"/>
    <n v="55"/>
    <s v="Bakı"/>
    <s v="Şərq"/>
    <s v="Vafli"/>
    <n v="0.9"/>
    <n v="0.63"/>
    <s v="Şirniyyat"/>
    <s v="Namiq Ramazanov"/>
    <n v="49.5"/>
    <n v="14.850000000000001"/>
  </r>
  <r>
    <x v="1563"/>
    <n v="59"/>
    <s v="Bakı"/>
    <s v="Şərq"/>
    <s v="Vafli"/>
    <n v="0.9"/>
    <n v="0.63"/>
    <s v="Şirniyyat"/>
    <s v="Namiq Ramazanov"/>
    <n v="53.1"/>
    <n v="15.93"/>
  </r>
  <r>
    <x v="1564"/>
    <n v="50"/>
    <s v="Bakı"/>
    <s v="Şərq"/>
    <s v="Paxlava"/>
    <n v="1.4"/>
    <n v="0.97999999999999987"/>
    <s v="Şirniyyat"/>
    <s v="Nazim Quliyev"/>
    <n v="70"/>
    <n v="21.000000000000007"/>
  </r>
  <r>
    <x v="1565"/>
    <n v="77"/>
    <s v="Masallı"/>
    <s v="Cənub"/>
    <s v="Burger"/>
    <n v="3.4"/>
    <n v="2.38"/>
    <s v="Yemək"/>
    <s v="Aytən Mustafayeva"/>
    <n v="261.8"/>
    <n v="78.54000000000002"/>
  </r>
  <r>
    <x v="1566"/>
    <n v="62"/>
    <s v="Gəncə"/>
    <s v="Qərb"/>
    <s v="Paxlava"/>
    <n v="1.4"/>
    <n v="0.97999999999999987"/>
    <s v="Şirniyyat"/>
    <s v="Natiq Əhədzadə"/>
    <n v="86.8"/>
    <n v="26.040000000000006"/>
  </r>
  <r>
    <x v="1567"/>
    <n v="61"/>
    <s v="Gəncə"/>
    <s v="Qərb"/>
    <s v="Qəhvə"/>
    <n v="2.4"/>
    <n v="1.6800000000000002"/>
    <s v="İçkilər"/>
    <s v="Aftandil Baxşəliyev"/>
    <n v="146.4"/>
    <n v="43.92"/>
  </r>
  <r>
    <x v="1568"/>
    <n v="61"/>
    <s v="Quba"/>
    <s v="Şimal-şərq"/>
    <s v="Kruassan"/>
    <n v="1.7"/>
    <n v="0.85"/>
    <s v="Şirniyyat"/>
    <s v="Çimnaz Ismayilova"/>
    <n v="103.7"/>
    <n v="51.85"/>
  </r>
  <r>
    <x v="1569"/>
    <n v="63"/>
    <s v="Lənkəran"/>
    <s v="Cənub"/>
    <s v="Şərab"/>
    <n v="6.6"/>
    <n v="5.2799999999999994"/>
    <s v="İçkilər"/>
    <s v="Fəridə Tağıyeva"/>
    <n v="415.79999999999995"/>
    <n v="83.159999999999968"/>
  </r>
  <r>
    <x v="1570"/>
    <n v="50"/>
    <s v="Qusar"/>
    <s v="Şimal-şərq"/>
    <s v="Şorba Mərci"/>
    <n v="2"/>
    <n v="1.6"/>
    <s v="Yemək"/>
    <s v="Akif Bədəlov"/>
    <n v="100"/>
    <n v="20"/>
  </r>
  <r>
    <x v="1571"/>
    <n v="66"/>
    <s v="Xaçmaz"/>
    <s v="Şimal-şərq"/>
    <s v="Şorba Mərci"/>
    <n v="2"/>
    <n v="1.6"/>
    <s v="Yemək"/>
    <s v="Xəlil Ələkbərov"/>
    <n v="132"/>
    <n v="26.399999999999991"/>
  </r>
  <r>
    <x v="1572"/>
    <n v="67"/>
    <s v="Qax"/>
    <s v="Şimal"/>
    <s v="Şərab"/>
    <n v="6.6"/>
    <n v="5.2799999999999994"/>
    <s v="İçkilər"/>
    <s v="Aydın Ələkbərov"/>
    <n v="442.2"/>
    <n v="88.440000000000055"/>
  </r>
  <r>
    <x v="1573"/>
    <n v="61"/>
    <s v="Ucar"/>
    <s v="Aran"/>
    <s v="Lahmacun"/>
    <n v="2.5"/>
    <n v="1.25"/>
    <s v="Yemək"/>
    <s v="Qoşqar Əliyev"/>
    <n v="152.5"/>
    <n v="76.25"/>
  </r>
  <r>
    <x v="1574"/>
    <n v="79"/>
    <s v="Yardımlı"/>
    <s v="Cənub"/>
    <s v="Lahmacun"/>
    <n v="2.5"/>
    <n v="1.25"/>
    <s v="Yemək"/>
    <s v="Aytən Mustafayeva"/>
    <n v="197.5"/>
    <n v="98.75"/>
  </r>
  <r>
    <x v="1575"/>
    <n v="67"/>
    <s v="Lənkəran"/>
    <s v="Cənub"/>
    <s v="Şərab"/>
    <n v="6.6"/>
    <n v="5.2799999999999994"/>
    <s v="İçkilər"/>
    <s v="Aytən Mustafayeva"/>
    <n v="442.2"/>
    <n v="88.440000000000055"/>
  </r>
  <r>
    <x v="1576"/>
    <n v="73"/>
    <s v="Lənkəran"/>
    <s v="Cənub"/>
    <s v="Qəhvə"/>
    <n v="2.4"/>
    <n v="1.6800000000000002"/>
    <s v="İçkilər"/>
    <s v="Aytən Mustafayeva"/>
    <n v="175.2"/>
    <n v="52.559999999999974"/>
  </r>
  <r>
    <x v="1577"/>
    <n v="62"/>
    <s v="Masallı"/>
    <s v="Cənub"/>
    <s v="Qutab"/>
    <n v="2.8"/>
    <n v="1.6799999999999997"/>
    <s v="Yemək"/>
    <s v="Qabil Həsənli"/>
    <n v="173.6"/>
    <n v="69.440000000000012"/>
  </r>
  <r>
    <x v="1578"/>
    <n v="74"/>
    <s v="Yardımlı"/>
    <s v="Cənub"/>
    <s v="Qutab"/>
    <n v="2.8"/>
    <n v="1.6799999999999997"/>
    <s v="Yemək"/>
    <s v="Rüfət Əzizov"/>
    <n v="207.2"/>
    <n v="82.88000000000001"/>
  </r>
  <r>
    <x v="1579"/>
    <n v="70"/>
    <s v="Yardımlı"/>
    <s v="Cənub"/>
    <s v="Qutab"/>
    <n v="2.8"/>
    <n v="1.6799999999999997"/>
    <s v="Yemək"/>
    <s v="Fəridə Tağıyeva"/>
    <n v="196"/>
    <n v="78.40000000000002"/>
  </r>
  <r>
    <x v="1580"/>
    <n v="51"/>
    <s v="Xırdalan"/>
    <s v="Şərq"/>
    <s v="Pivə"/>
    <n v="3.9"/>
    <n v="1.95"/>
    <s v="İçkilər"/>
    <s v="Aliyə Ismayilova"/>
    <n v="198.9"/>
    <n v="99.45"/>
  </r>
  <r>
    <x v="1581"/>
    <n v="76"/>
    <s v="Xırdalan"/>
    <s v="Şərq"/>
    <s v="Burger"/>
    <n v="3.4"/>
    <n v="2.38"/>
    <s v="Yemək"/>
    <s v="Namiq Ramazanov"/>
    <n v="258.39999999999998"/>
    <n v="77.519999999999982"/>
  </r>
  <r>
    <x v="1582"/>
    <n v="53"/>
    <s v="Bakı"/>
    <s v="Şərq"/>
    <s v="Vafli"/>
    <n v="0.9"/>
    <n v="0.63"/>
    <s v="Şirniyyat"/>
    <s v="Nazim Quliyev"/>
    <n v="47.7"/>
    <n v="14.310000000000002"/>
  </r>
  <r>
    <x v="1583"/>
    <n v="59"/>
    <s v="Bakı"/>
    <s v="Şərq"/>
    <s v="Vafli"/>
    <n v="0.9"/>
    <n v="0.63"/>
    <s v="Şirniyyat"/>
    <s v="Nazim Quliyev"/>
    <n v="53.1"/>
    <n v="15.93"/>
  </r>
  <r>
    <x v="1584"/>
    <n v="68"/>
    <s v="Bakı"/>
    <s v="Şərq"/>
    <s v="Vafli"/>
    <n v="0.9"/>
    <n v="0.63"/>
    <s v="Şirniyyat"/>
    <s v="Nazim Quliyev"/>
    <n v="61.2"/>
    <n v="18.36"/>
  </r>
  <r>
    <x v="1585"/>
    <n v="64"/>
    <s v="Qusar"/>
    <s v="Şimal-şərq"/>
    <s v="Kruassan"/>
    <n v="1.7"/>
    <n v="0.85"/>
    <s v="Şirniyyat"/>
    <s v="Nadir Şəmsiyev"/>
    <n v="108.8"/>
    <n v="54.4"/>
  </r>
  <r>
    <x v="1586"/>
    <n v="58"/>
    <s v="Qusar"/>
    <s v="Şimal-şərq"/>
    <s v="Su"/>
    <n v="1"/>
    <n v="0.6"/>
    <s v="İçkilər"/>
    <s v="Nadir Şəmsiyev"/>
    <n v="58"/>
    <n v="23.200000000000003"/>
  </r>
  <r>
    <x v="1587"/>
    <n v="55"/>
    <s v="Kürdəmir"/>
    <s v="Aran"/>
    <s v="Paxlava"/>
    <n v="1.4"/>
    <n v="0.97999999999999987"/>
    <s v="Şirniyyat"/>
    <s v="Fəridə Əhmədova"/>
    <n v="77"/>
    <n v="23.100000000000009"/>
  </r>
  <r>
    <x v="1588"/>
    <n v="60"/>
    <s v="Xaçmaz"/>
    <s v="Şimal-şərq"/>
    <s v="Pivə"/>
    <n v="3.9"/>
    <n v="1.95"/>
    <s v="İçkilər"/>
    <s v="Xəlil Ələkbərov"/>
    <n v="234"/>
    <n v="117"/>
  </r>
  <r>
    <x v="1589"/>
    <n v="72"/>
    <s v="Kürdəmir"/>
    <s v="Aran"/>
    <s v="Su"/>
    <n v="1"/>
    <n v="0.6"/>
    <s v="İçkilər"/>
    <s v="Minəxanım Mustafayeva"/>
    <n v="72"/>
    <n v="28.800000000000004"/>
  </r>
  <r>
    <x v="1590"/>
    <n v="60"/>
    <s v="Ağstafa"/>
    <s v="Qərb"/>
    <s v="Burger"/>
    <n v="3.4"/>
    <n v="2.38"/>
    <s v="Yemək"/>
    <s v="Aftandil Baxşəliyev"/>
    <n v="204"/>
    <n v="61.200000000000017"/>
  </r>
  <r>
    <x v="1591"/>
    <n v="75"/>
    <s v="Qax"/>
    <s v="Şimal"/>
    <s v="Vafli"/>
    <n v="0.9"/>
    <n v="0.63"/>
    <s v="Şirniyyat"/>
    <s v="Qoşqar Əliyev"/>
    <n v="67.5"/>
    <n v="20.25"/>
  </r>
  <r>
    <x v="1592"/>
    <n v="53"/>
    <s v="Ağstafa"/>
    <s v="Qərb"/>
    <s v="Portağal şirəsi"/>
    <n v="1.2"/>
    <n v="0.72"/>
    <s v="İçkilər"/>
    <s v="Natiq Əhədzadə"/>
    <n v="63.599999999999994"/>
    <n v="25.439999999999998"/>
  </r>
  <r>
    <x v="1593"/>
    <n v="59"/>
    <s v="Xaçmaz"/>
    <s v="Şimal-şərq"/>
    <s v="Badambura"/>
    <n v="1.5"/>
    <n v="0.75"/>
    <s v="Şirniyyat"/>
    <s v="Xəlil Ələkbərov"/>
    <n v="88.5"/>
    <n v="44.25"/>
  </r>
  <r>
    <x v="1594"/>
    <n v="50"/>
    <s v="Kürdəmir"/>
    <s v="Aran"/>
    <s v="Şəkərbura"/>
    <n v="1.4"/>
    <n v="0.97999999999999987"/>
    <s v="Şirniyyat"/>
    <s v="Ramin Allahverdiyev"/>
    <n v="70"/>
    <n v="21.000000000000007"/>
  </r>
  <r>
    <x v="1595"/>
    <n v="65"/>
    <s v="Qax"/>
    <s v="Şimal"/>
    <s v="Şorba Mərci"/>
    <n v="2"/>
    <n v="1.6"/>
    <s v="Yemək"/>
    <s v="Qoşqar Əliyev"/>
    <n v="130"/>
    <n v="26"/>
  </r>
  <r>
    <x v="1596"/>
    <n v="65"/>
    <s v="Kürdəmir"/>
    <s v="Aran"/>
    <s v="Şorba Mərci"/>
    <n v="2"/>
    <n v="1.6"/>
    <s v="Yemək"/>
    <s v="Fəridə Əhmədova"/>
    <n v="130"/>
    <n v="26"/>
  </r>
  <r>
    <x v="1597"/>
    <n v="56"/>
    <s v="Kürdəmir"/>
    <s v="Aran"/>
    <s v="Çay"/>
    <n v="1.5"/>
    <n v="0.9"/>
    <s v="İçkilər"/>
    <s v="Nizami Niftəliyev"/>
    <n v="84"/>
    <n v="33.6"/>
  </r>
  <r>
    <x v="1598"/>
    <n v="61"/>
    <s v="Tovuz"/>
    <s v="Qərb"/>
    <s v="Su"/>
    <n v="1"/>
    <n v="0.6"/>
    <s v="İçkilər"/>
    <s v="Aydın Əliyev"/>
    <n v="61"/>
    <n v="24.4"/>
  </r>
  <r>
    <x v="1599"/>
    <n v="77"/>
    <s v="Qusar"/>
    <s v="Şimal-şərq"/>
    <s v="Qəhvə"/>
    <n v="2.4"/>
    <n v="1.6800000000000002"/>
    <s v="İçkilər"/>
    <s v="Mətanət Zöhrabova"/>
    <n v="184.79999999999998"/>
    <n v="55.439999999999969"/>
  </r>
  <r>
    <x v="1600"/>
    <n v="47"/>
    <s v="Quba"/>
    <s v="Şimal-şərq"/>
    <s v="Qəhvə"/>
    <n v="2.4"/>
    <n v="1.6800000000000002"/>
    <s v="İçkilər"/>
    <s v="Mətanət Zöhrabova"/>
    <n v="112.8"/>
    <n v="33.839999999999989"/>
  </r>
  <r>
    <x v="1601"/>
    <n v="49"/>
    <s v="Yardımlı"/>
    <s v="Cənub"/>
    <s v="Şəkərbura"/>
    <n v="1.4"/>
    <n v="0.97999999999999987"/>
    <s v="Şirniyyat"/>
    <s v="Leyla Cəfərova"/>
    <n v="68.599999999999994"/>
    <n v="20.58"/>
  </r>
  <r>
    <x v="1602"/>
    <n v="50"/>
    <s v="Yardımlı"/>
    <s v="Cənub"/>
    <s v="Burger"/>
    <n v="3.4"/>
    <n v="2.38"/>
    <s v="Yemək"/>
    <s v="Rüfət Əzizov"/>
    <n v="170"/>
    <n v="51"/>
  </r>
  <r>
    <x v="1603"/>
    <n v="64"/>
    <s v="Lənkəran"/>
    <s v="Cənub"/>
    <s v="Vafli"/>
    <n v="0.9"/>
    <n v="0.63"/>
    <s v="Şirniyyat"/>
    <s v="Leyla Cəfərova"/>
    <n v="57.6"/>
    <n v="17.28"/>
  </r>
  <r>
    <x v="1604"/>
    <n v="79"/>
    <s v="Lənkəran"/>
    <s v="Cənub"/>
    <s v="Şorba Göbələk"/>
    <n v="3.2"/>
    <n v="1.6"/>
    <s v="Yemək"/>
    <s v="Leyla Cəfərova"/>
    <n v="252.8"/>
    <n v="126.4"/>
  </r>
  <r>
    <x v="1605"/>
    <n v="62"/>
    <s v="Lənkəran"/>
    <s v="Cənub"/>
    <s v="Pivə"/>
    <n v="3.9"/>
    <n v="1.95"/>
    <s v="İçkilər"/>
    <s v="Rüfət Əzizov"/>
    <n v="241.79999999999998"/>
    <n v="120.89999999999999"/>
  </r>
  <r>
    <x v="1606"/>
    <n v="56"/>
    <s v="Lənkəran"/>
    <s v="Cənub"/>
    <s v="Lokum"/>
    <n v="2.2000000000000002"/>
    <n v="1.5400000000000003"/>
    <s v="Şirniyyat"/>
    <s v="Rüfət Əzizov"/>
    <n v="123.20000000000002"/>
    <n v="36.960000000000008"/>
  </r>
  <r>
    <x v="1607"/>
    <n v="60"/>
    <s v="Sumqayıt"/>
    <s v="Şərq"/>
    <s v="Sendviç"/>
    <n v="3.3"/>
    <n v="2.6399999999999997"/>
    <s v="Yemək"/>
    <s v="Nazim Quliyev"/>
    <n v="198"/>
    <n v="39.600000000000023"/>
  </r>
  <r>
    <x v="1608"/>
    <n v="58"/>
    <s v="Bakı"/>
    <s v="Şərq"/>
    <s v="Vafli"/>
    <n v="0.9"/>
    <n v="0.63"/>
    <s v="Şirniyyat"/>
    <s v="Ruslan Əmrahov"/>
    <n v="52.2"/>
    <n v="15.660000000000004"/>
  </r>
  <r>
    <x v="1609"/>
    <n v="62"/>
    <s v="Ağstafa"/>
    <s v="Qərb"/>
    <s v="Şorba Göbələk"/>
    <n v="3.2"/>
    <n v="1.6"/>
    <s v="Yemək"/>
    <s v="Aftandil Baxşəliyev"/>
    <n v="198.4"/>
    <n v="99.2"/>
  </r>
  <r>
    <x v="1610"/>
    <n v="60"/>
    <s v="Qusar"/>
    <s v="Şimal-şərq"/>
    <s v="Şərab"/>
    <n v="6.6"/>
    <n v="5.2799999999999994"/>
    <s v="İçkilər"/>
    <s v="Nadir Şəmsiyev"/>
    <n v="396"/>
    <n v="79.200000000000045"/>
  </r>
  <r>
    <x v="1611"/>
    <n v="78"/>
    <s v="Balakən"/>
    <s v="Şimal"/>
    <s v="Paxlava"/>
    <n v="1.4"/>
    <n v="0.97999999999999987"/>
    <s v="Şirniyyat"/>
    <s v="Qoşqar Əliyev"/>
    <n v="109.19999999999999"/>
    <n v="32.760000000000005"/>
  </r>
  <r>
    <x v="1612"/>
    <n v="70"/>
    <s v="Lənkəran"/>
    <s v="Cənub"/>
    <s v="Lokum"/>
    <n v="2.2000000000000002"/>
    <n v="1.5400000000000003"/>
    <s v="Şirniyyat"/>
    <s v="Aytən Mustafayeva"/>
    <n v="154"/>
    <n v="46.199999999999989"/>
  </r>
  <r>
    <x v="1613"/>
    <n v="59"/>
    <s v="Masallı"/>
    <s v="Cənub"/>
    <s v="Şəkərbura"/>
    <n v="1.4"/>
    <n v="0.97999999999999987"/>
    <s v="Şirniyyat"/>
    <s v="Aytən Mustafayeva"/>
    <n v="82.6"/>
    <n v="24.78"/>
  </r>
  <r>
    <x v="1614"/>
    <n v="59"/>
    <s v="Kürdəmir"/>
    <s v="Aran"/>
    <s v="Kruassan"/>
    <n v="1.7"/>
    <n v="0.85"/>
    <s v="Şirniyyat"/>
    <s v="Ramin Allahverdiyev"/>
    <n v="100.3"/>
    <n v="50.15"/>
  </r>
  <r>
    <x v="1615"/>
    <n v="62"/>
    <s v="Xaçmaz"/>
    <s v="Şimal-şərq"/>
    <s v="Pivə"/>
    <n v="3.9"/>
    <n v="1.95"/>
    <s v="İçkilər"/>
    <s v="Ramiz Bayramov"/>
    <n v="241.79999999999998"/>
    <n v="120.89999999999999"/>
  </r>
  <r>
    <x v="1616"/>
    <n v="68"/>
    <s v="Zaqatala"/>
    <s v="Şimal"/>
    <s v="Pivə"/>
    <n v="3.9"/>
    <n v="1.95"/>
    <s v="İçkilər"/>
    <s v="Nizami Niftəliyev"/>
    <n v="265.2"/>
    <n v="132.6"/>
  </r>
  <r>
    <x v="1617"/>
    <n v="59"/>
    <s v="Ağstafa"/>
    <s v="Qərb"/>
    <s v="Pide"/>
    <n v="2.5"/>
    <n v="1.25"/>
    <s v="Yemək"/>
    <s v="Aftandil Baxşəliyev"/>
    <n v="147.5"/>
    <n v="73.75"/>
  </r>
  <r>
    <x v="1618"/>
    <n v="57"/>
    <s v="Xaçmaz"/>
    <s v="Şimal-şərq"/>
    <s v="Şorba Mərci"/>
    <n v="2"/>
    <n v="1.6"/>
    <s v="Yemək"/>
    <s v="Xamis Əhmədov"/>
    <n v="114"/>
    <n v="22.799999999999997"/>
  </r>
  <r>
    <x v="1619"/>
    <n v="73"/>
    <s v="Zaqatala"/>
    <s v="Şimal"/>
    <s v="Çay"/>
    <n v="1.5"/>
    <n v="0.9"/>
    <s v="İçkilər"/>
    <s v="Fəridə Əhmədova"/>
    <n v="109.5"/>
    <n v="43.8"/>
  </r>
  <r>
    <x v="1620"/>
    <n v="67"/>
    <s v="Tovuz"/>
    <s v="Qərb"/>
    <s v="Çay"/>
    <n v="1.5"/>
    <n v="0.9"/>
    <s v="İçkilər"/>
    <s v="Afaq Babaşlı"/>
    <n v="100.5"/>
    <n v="40.199999999999996"/>
  </r>
  <r>
    <x v="1621"/>
    <n v="59"/>
    <s v="Zaqatala"/>
    <s v="Şimal"/>
    <s v="Şərab"/>
    <n v="6.6"/>
    <n v="5.2799999999999994"/>
    <s v="İçkilər"/>
    <s v="Aydın Ələkbərov"/>
    <n v="389.4"/>
    <n v="77.88"/>
  </r>
  <r>
    <x v="1622"/>
    <n v="57"/>
    <s v="Ucar"/>
    <s v="Aran"/>
    <s v="Paxlava"/>
    <n v="1.4"/>
    <n v="0.97999999999999987"/>
    <s v="Şirniyyat"/>
    <s v="Nizami Niftəliyev"/>
    <n v="79.8"/>
    <n v="23.940000000000005"/>
  </r>
  <r>
    <x v="1623"/>
    <n v="63"/>
    <s v="Qax"/>
    <s v="Şimal"/>
    <s v="Paxlava"/>
    <n v="1.4"/>
    <n v="0.97999999999999987"/>
    <s v="Şirniyyat"/>
    <s v="Nizami Niftəliyev"/>
    <n v="88.199999999999989"/>
    <n v="26.459999999999994"/>
  </r>
  <r>
    <x v="1624"/>
    <n v="79"/>
    <s v="Yevlax"/>
    <s v="Aran"/>
    <s v="Paxlava"/>
    <n v="1.4"/>
    <n v="0.97999999999999987"/>
    <s v="Şirniyyat"/>
    <s v="Minəxanım Mustafayeva"/>
    <n v="110.6"/>
    <n v="33.180000000000007"/>
  </r>
  <r>
    <x v="1625"/>
    <n v="48"/>
    <s v="Tovuz"/>
    <s v="Qərb"/>
    <s v="Lahmacun"/>
    <n v="2.5"/>
    <n v="1.25"/>
    <s v="Yemək"/>
    <s v="Afaq Babaşlı"/>
    <n v="120"/>
    <n v="60"/>
  </r>
  <r>
    <x v="1626"/>
    <n v="56"/>
    <s v="Naxçıvan"/>
    <s v="Qərb"/>
    <s v="Lahmacun"/>
    <n v="2.5"/>
    <n v="1.25"/>
    <s v="Yemək"/>
    <s v="Nəsrutdin Nəbiyeva"/>
    <n v="140"/>
    <n v="70"/>
  </r>
  <r>
    <x v="1627"/>
    <n v="61"/>
    <s v="Şəmkir"/>
    <s v="Qərb"/>
    <s v="Lahmacun"/>
    <n v="2.5"/>
    <n v="1.25"/>
    <s v="Yemək"/>
    <s v="Nəsrutdin Nəbiyeva"/>
    <n v="152.5"/>
    <n v="76.25"/>
  </r>
  <r>
    <x v="1628"/>
    <n v="60"/>
    <s v="Tovuz"/>
    <s v="Qərb"/>
    <s v="Lahmacun"/>
    <n v="2.5"/>
    <n v="1.25"/>
    <s v="Yemək"/>
    <s v="Nəsrutdin Nəbiyeva"/>
    <n v="150"/>
    <n v="75"/>
  </r>
  <r>
    <x v="1629"/>
    <n v="66"/>
    <s v="Tovuz"/>
    <s v="Qərb"/>
    <s v="Qəhvə"/>
    <n v="2.4"/>
    <n v="1.6800000000000002"/>
    <s v="İçkilər"/>
    <s v="Aftandil Baxşəliyev"/>
    <n v="158.4"/>
    <n v="47.519999999999996"/>
  </r>
  <r>
    <x v="1630"/>
    <n v="45"/>
    <s v="Yardımlı"/>
    <s v="Cənub"/>
    <s v="İsti şokolad"/>
    <n v="1.8"/>
    <n v="1.08"/>
    <s v="İçkilər"/>
    <s v="Rüfət Əzizov"/>
    <n v="81"/>
    <n v="32.4"/>
  </r>
  <r>
    <x v="1631"/>
    <n v="57"/>
    <s v="Yardımlı"/>
    <s v="Cənub"/>
    <s v="Çay"/>
    <n v="1.5"/>
    <n v="0.9"/>
    <s v="İçkilər"/>
    <s v="Rüfət Əzizov"/>
    <n v="85.5"/>
    <n v="34.199999999999996"/>
  </r>
  <r>
    <x v="1632"/>
    <n v="61"/>
    <s v="Lənkəran"/>
    <s v="Cənub"/>
    <s v="Çay"/>
    <n v="1.5"/>
    <n v="0.9"/>
    <s v="İçkilər"/>
    <s v="Rüfət Əzizov"/>
    <n v="91.5"/>
    <n v="36.6"/>
  </r>
  <r>
    <x v="1633"/>
    <n v="62"/>
    <s v="Yardımlı"/>
    <s v="Cənub"/>
    <s v="Qutab"/>
    <n v="2.8"/>
    <n v="1.6799999999999997"/>
    <s v="Yemək"/>
    <s v="Fəridə Tağıyeva"/>
    <n v="173.6"/>
    <n v="69.440000000000012"/>
  </r>
  <r>
    <x v="1634"/>
    <n v="62"/>
    <s v="Yardımlı"/>
    <s v="Cənub"/>
    <s v="Qutab"/>
    <n v="2.8"/>
    <n v="1.6799999999999997"/>
    <s v="Yemək"/>
    <s v="Fəridə Tağıyeva"/>
    <n v="173.6"/>
    <n v="69.440000000000012"/>
  </r>
  <r>
    <x v="1635"/>
    <n v="70"/>
    <s v="Yardımlı"/>
    <s v="Cənub"/>
    <s v="Qutab"/>
    <n v="2.8"/>
    <n v="1.6799999999999997"/>
    <s v="Yemək"/>
    <s v="Rüfət Əzizov"/>
    <n v="196"/>
    <n v="78.40000000000002"/>
  </r>
  <r>
    <x v="1636"/>
    <n v="47"/>
    <s v="Abşeron"/>
    <s v="Şərq"/>
    <s v="Vafli"/>
    <n v="0.9"/>
    <n v="0.63"/>
    <s v="Şirniyyat"/>
    <s v="Namiq Ramazanov"/>
    <n v="42.300000000000004"/>
    <n v="12.690000000000005"/>
  </r>
  <r>
    <x v="1637"/>
    <n v="64"/>
    <s v="Abşeron"/>
    <s v="Şərq"/>
    <s v="Paxlava"/>
    <n v="1.4"/>
    <n v="0.97999999999999987"/>
    <s v="Şirniyyat"/>
    <s v="Namiq Ramazanov"/>
    <n v="89.6"/>
    <n v="26.880000000000003"/>
  </r>
  <r>
    <x v="1638"/>
    <n v="64"/>
    <s v="Sumqayıt"/>
    <s v="Şərq"/>
    <s v="Badambura"/>
    <n v="1.5"/>
    <n v="0.75"/>
    <s v="Şirniyyat"/>
    <s v="Namiq Ramazanov"/>
    <n v="96"/>
    <n v="48"/>
  </r>
  <r>
    <x v="1639"/>
    <n v="60"/>
    <s v="Bakı"/>
    <s v="Şərq"/>
    <s v="Pide"/>
    <n v="2.5"/>
    <n v="1.25"/>
    <s v="Yemək"/>
    <s v="Ruslan Əmrahov"/>
    <n v="150"/>
    <n v="75"/>
  </r>
  <r>
    <x v="1640"/>
    <n v="59"/>
    <s v="Bakı"/>
    <s v="Şərq"/>
    <s v="Pide"/>
    <n v="2.5"/>
    <n v="1.25"/>
    <s v="Yemək"/>
    <s v="Ruslan Əmrahov"/>
    <n v="147.5"/>
    <n v="73.75"/>
  </r>
  <r>
    <x v="1641"/>
    <n v="51"/>
    <s v="Bakı"/>
    <s v="Şərq"/>
    <s v="Pide"/>
    <n v="2.5"/>
    <n v="1.25"/>
    <s v="Yemək"/>
    <s v="Ruslan Əmrahov"/>
    <n v="127.5"/>
    <n v="63.75"/>
  </r>
  <r>
    <x v="1642"/>
    <n v="61"/>
    <s v="Bakı"/>
    <s v="Şərq"/>
    <s v="Şərab"/>
    <n v="6.6"/>
    <n v="5.2799999999999994"/>
    <s v="İçkilər"/>
    <s v="Ruslan Əmrahov"/>
    <n v="402.59999999999997"/>
    <n v="80.519999999999982"/>
  </r>
  <r>
    <x v="1643"/>
    <n v="68"/>
    <s v="Bakı"/>
    <s v="Şərq"/>
    <s v="Pivə"/>
    <n v="3.9"/>
    <n v="1.95"/>
    <s v="İçkilər"/>
    <s v="Nazim Quliyev"/>
    <n v="265.2"/>
    <n v="132.6"/>
  </r>
  <r>
    <x v="1644"/>
    <n v="53"/>
    <s v="Bakı"/>
    <s v="Şərq"/>
    <s v="Paxlava"/>
    <n v="1.4"/>
    <n v="0.97999999999999987"/>
    <s v="Şirniyyat"/>
    <s v="Nazim Quliyev"/>
    <n v="74.199999999999989"/>
    <n v="22.259999999999998"/>
  </r>
  <r>
    <x v="1645"/>
    <n v="68"/>
    <s v="Bakı"/>
    <s v="Şərq"/>
    <s v="Paxlava"/>
    <n v="1.4"/>
    <n v="0.97999999999999987"/>
    <s v="Şirniyyat"/>
    <s v="Nazim Quliyev"/>
    <n v="95.199999999999989"/>
    <n v="28.560000000000002"/>
  </r>
  <r>
    <x v="1646"/>
    <n v="69"/>
    <s v="Bakı"/>
    <s v="Şərq"/>
    <s v="Şorba Mərci"/>
    <n v="2"/>
    <n v="1.6"/>
    <s v="Yemək"/>
    <s v="Nazim Quliyev"/>
    <n v="138"/>
    <n v="27.599999999999994"/>
  </r>
  <r>
    <x v="1647"/>
    <n v="49"/>
    <s v="Bakı"/>
    <s v="Şərq"/>
    <s v="Şorba Mərci"/>
    <n v="2"/>
    <n v="1.6"/>
    <s v="Yemək"/>
    <s v="Nazim Quliyev"/>
    <n v="98"/>
    <n v="19.599999999999994"/>
  </r>
  <r>
    <x v="1648"/>
    <n v="56"/>
    <s v="Bakı"/>
    <s v="Şərq"/>
    <s v="Vafli"/>
    <n v="0.9"/>
    <n v="0.63"/>
    <s v="Şirniyyat"/>
    <s v="Nazim Quliyev"/>
    <n v="50.4"/>
    <n v="15.119999999999997"/>
  </r>
  <r>
    <x v="1649"/>
    <n v="65"/>
    <s v="Yardımlı"/>
    <s v="Cənub"/>
    <s v="Şərab"/>
    <n v="6.6"/>
    <n v="5.2799999999999994"/>
    <s v="İçkilər"/>
    <s v="Rüfət Əzizov"/>
    <n v="429"/>
    <n v="85.800000000000068"/>
  </r>
  <r>
    <x v="1650"/>
    <n v="58"/>
    <s v="Qusar"/>
    <s v="Şimal-şərq"/>
    <s v="Qutab"/>
    <n v="2.8"/>
    <n v="1.6799999999999997"/>
    <s v="Yemək"/>
    <s v="Mətanət Zöhrabova"/>
    <n v="162.39999999999998"/>
    <n v="64.959999999999994"/>
  </r>
  <r>
    <x v="1651"/>
    <n v="60"/>
    <s v="Xaçmaz"/>
    <s v="Şimal-şərq"/>
    <s v="Lahmacun"/>
    <n v="2.5"/>
    <n v="1.25"/>
    <s v="Yemək"/>
    <s v="Ramiz Bayramov"/>
    <n v="150"/>
    <n v="75"/>
  </r>
  <r>
    <x v="1652"/>
    <n v="68"/>
    <s v="Zaqatala"/>
    <s v="Şimal"/>
    <s v="Şorba Göbələk"/>
    <n v="3.2"/>
    <n v="1.6"/>
    <s v="Yemək"/>
    <s v="Ramin Allahverdiyev"/>
    <n v="217.60000000000002"/>
    <n v="108.80000000000001"/>
  </r>
  <r>
    <x v="1653"/>
    <n v="64"/>
    <s v="Şəmkir"/>
    <s v="Qərb"/>
    <s v="Lahmacun"/>
    <n v="2.5"/>
    <n v="1.25"/>
    <s v="Yemək"/>
    <s v="Aftandil Baxşəliyev"/>
    <n v="160"/>
    <n v="80"/>
  </r>
  <r>
    <x v="1654"/>
    <n v="70"/>
    <s v="Naxçıvan"/>
    <s v="Qərb"/>
    <s v="Su"/>
    <n v="1"/>
    <n v="0.6"/>
    <s v="İçkilər"/>
    <s v="Natiq Əhədzadə"/>
    <n v="70"/>
    <n v="28"/>
  </r>
  <r>
    <x v="1655"/>
    <n v="52"/>
    <s v="Xaçmaz"/>
    <s v="Şimal-şərq"/>
    <s v="Su"/>
    <n v="1"/>
    <n v="0.6"/>
    <s v="İçkilər"/>
    <s v="Akif Bədəlov"/>
    <n v="52"/>
    <n v="20.8"/>
  </r>
  <r>
    <x v="1656"/>
    <n v="47"/>
    <s v="Xaçmaz"/>
    <s v="Şimal-şərq"/>
    <s v="Qutab"/>
    <n v="2.8"/>
    <n v="1.6799999999999997"/>
    <s v="Yemək"/>
    <s v="Xamis Əhmədov"/>
    <n v="131.6"/>
    <n v="52.640000000000015"/>
  </r>
  <r>
    <x v="1657"/>
    <n v="65"/>
    <s v="Qusar"/>
    <s v="Şimal-şərq"/>
    <s v="Qəhvə"/>
    <n v="2.4"/>
    <n v="1.6800000000000002"/>
    <s v="İçkilər"/>
    <s v="Çimnaz Ismayilova"/>
    <n v="156"/>
    <n v="46.799999999999983"/>
  </r>
  <r>
    <x v="1658"/>
    <n v="59"/>
    <s v="Yardımlı"/>
    <s v="Cənub"/>
    <s v="Portağal şirəsi"/>
    <n v="1.2"/>
    <n v="0.72"/>
    <s v="İçkilər"/>
    <s v="Aytən Mustafayeva"/>
    <n v="70.8"/>
    <n v="28.32"/>
  </r>
  <r>
    <x v="1659"/>
    <n v="74"/>
    <s v="Gəncə"/>
    <s v="Qərb"/>
    <s v="Şəkərbura"/>
    <n v="1.4"/>
    <n v="0.97999999999999987"/>
    <s v="Şirniyyat"/>
    <s v="Natiq Əhədzadə"/>
    <n v="103.6"/>
    <n v="31.08"/>
  </r>
  <r>
    <x v="1660"/>
    <n v="59"/>
    <s v="Ağstafa"/>
    <s v="Qərb"/>
    <s v="Qutab"/>
    <n v="2.8"/>
    <n v="1.6799999999999997"/>
    <s v="Yemək"/>
    <s v="Nəsrutdin Nəbiyeva"/>
    <n v="165.2"/>
    <n v="66.080000000000013"/>
  </r>
  <r>
    <x v="1661"/>
    <n v="69"/>
    <s v="Ağstafa"/>
    <s v="Qərb"/>
    <s v="Çay"/>
    <n v="1.5"/>
    <n v="0.9"/>
    <s v="İçkilər"/>
    <s v="Natiq Əhədzadə"/>
    <n v="103.5"/>
    <n v="41.4"/>
  </r>
  <r>
    <x v="1662"/>
    <n v="78"/>
    <s v="Xaçmaz"/>
    <s v="Şimal-şərq"/>
    <s v="Su"/>
    <n v="1"/>
    <n v="0.6"/>
    <s v="İçkilər"/>
    <s v="Xamis Əhmədov"/>
    <n v="78"/>
    <n v="31.200000000000003"/>
  </r>
  <r>
    <x v="1663"/>
    <n v="74"/>
    <s v="Zaqatala"/>
    <s v="Şimal"/>
    <s v="Şorba Göbələk"/>
    <n v="3.2"/>
    <n v="1.6"/>
    <s v="Yemək"/>
    <s v="Minəxanım Mustafayeva"/>
    <n v="236.8"/>
    <n v="118.4"/>
  </r>
  <r>
    <x v="1664"/>
    <n v="60"/>
    <s v="Qusar"/>
    <s v="Şimal-şərq"/>
    <s v="Qəhvə"/>
    <n v="2.4"/>
    <n v="1.6800000000000002"/>
    <s v="İçkilər"/>
    <s v="Xamis Əhmədov"/>
    <n v="144"/>
    <n v="43.199999999999989"/>
  </r>
  <r>
    <x v="1665"/>
    <n v="65"/>
    <s v="Yardımlı"/>
    <s v="Cənub"/>
    <s v="Çay"/>
    <n v="1.5"/>
    <n v="0.9"/>
    <s v="İçkilər"/>
    <s v="Rüfət Əzizov"/>
    <n v="97.5"/>
    <n v="39"/>
  </r>
  <r>
    <x v="1666"/>
    <n v="60"/>
    <s v="Lənkəran"/>
    <s v="Cənub"/>
    <s v="Lokum"/>
    <n v="2.2000000000000002"/>
    <n v="1.5400000000000003"/>
    <s v="Şirniyyat"/>
    <s v="Fəridə Tağıyeva"/>
    <n v="132"/>
    <n v="39.59999999999998"/>
  </r>
  <r>
    <x v="1667"/>
    <n v="60"/>
    <s v="Qusar"/>
    <s v="Şimal-şərq"/>
    <s v="Qutab"/>
    <n v="2.8"/>
    <n v="1.6799999999999997"/>
    <s v="Yemək"/>
    <s v="Çimnaz Ismayilova"/>
    <n v="168"/>
    <n v="67.200000000000017"/>
  </r>
  <r>
    <x v="1668"/>
    <n v="55"/>
    <s v="Qusar"/>
    <s v="Şimal-şərq"/>
    <s v="Qutab"/>
    <n v="2.8"/>
    <n v="1.6799999999999997"/>
    <s v="Yemək"/>
    <s v="Akif Bədəlov"/>
    <n v="154"/>
    <n v="61.600000000000023"/>
  </r>
  <r>
    <x v="1669"/>
    <n v="54"/>
    <s v="Lənkəran"/>
    <s v="Cənub"/>
    <s v="Qutab"/>
    <n v="2.8"/>
    <n v="1.6799999999999997"/>
    <s v="Yemək"/>
    <s v="Leyla Cəfərova"/>
    <n v="151.19999999999999"/>
    <n v="60.480000000000004"/>
  </r>
  <r>
    <x v="1670"/>
    <n v="58"/>
    <s v="Abşeron"/>
    <s v="Şərq"/>
    <s v="Lahmacun"/>
    <n v="2.5"/>
    <n v="1.25"/>
    <s v="Yemək"/>
    <s v="Ruslan Əmrahov"/>
    <n v="145"/>
    <n v="72.5"/>
  </r>
  <r>
    <x v="1671"/>
    <n v="56"/>
    <s v="Bakı"/>
    <s v="Şərq"/>
    <s v="Portağal şirəsi"/>
    <n v="1.2"/>
    <n v="0.72"/>
    <s v="İçkilər"/>
    <s v="Namiq Ramazanov"/>
    <n v="67.2"/>
    <n v="26.880000000000003"/>
  </r>
  <r>
    <x v="1672"/>
    <n v="47"/>
    <s v="Bakı"/>
    <s v="Şərq"/>
    <s v="Paxlava"/>
    <n v="1.4"/>
    <n v="0.97999999999999987"/>
    <s v="Şirniyyat"/>
    <s v="Namiq Ramazanov"/>
    <n v="65.8"/>
    <n v="19.740000000000002"/>
  </r>
  <r>
    <x v="1673"/>
    <n v="48"/>
    <s v="Ağstafa"/>
    <s v="Qərb"/>
    <s v="Portağal şirəsi"/>
    <n v="1.2"/>
    <n v="0.72"/>
    <s v="İçkilər"/>
    <s v="Aydın Əliyev"/>
    <n v="57.599999999999994"/>
    <n v="23.039999999999992"/>
  </r>
  <r>
    <x v="1674"/>
    <n v="66"/>
    <s v="Qusar"/>
    <s v="Şimal-şərq"/>
    <s v="Qəhvə"/>
    <n v="2.4"/>
    <n v="1.6800000000000002"/>
    <s v="İçkilər"/>
    <s v="Çimnaz Ismayilova"/>
    <n v="158.4"/>
    <n v="47.519999999999996"/>
  </r>
  <r>
    <x v="1675"/>
    <n v="64"/>
    <s v="Zaqatala"/>
    <s v="Şimal"/>
    <s v="Şəkərbura"/>
    <n v="1.4"/>
    <n v="0.97999999999999987"/>
    <s v="Şirniyyat"/>
    <s v="Qəzənfər Məşədiyev"/>
    <n v="89.6"/>
    <n v="26.880000000000003"/>
  </r>
  <r>
    <x v="1676"/>
    <n v="69"/>
    <s v="Quba"/>
    <s v="Şimal-şərq"/>
    <s v="Lokum"/>
    <n v="2.2000000000000002"/>
    <n v="1.5400000000000003"/>
    <s v="Şirniyyat"/>
    <s v="Xamis Əhmədov"/>
    <n v="151.80000000000001"/>
    <n v="45.539999999999992"/>
  </r>
  <r>
    <x v="1677"/>
    <n v="49"/>
    <s v="Xaçmaz"/>
    <s v="Şimal-şərq"/>
    <s v="Burger"/>
    <n v="3.4"/>
    <n v="2.38"/>
    <s v="Yemək"/>
    <s v="Xəlil Ələkbərov"/>
    <n v="166.6"/>
    <n v="49.980000000000004"/>
  </r>
  <r>
    <x v="1678"/>
    <n v="46"/>
    <s v="Gəncə"/>
    <s v="Qərb"/>
    <s v="Sendviç"/>
    <n v="3.3"/>
    <n v="2.6399999999999997"/>
    <s v="Yemək"/>
    <s v="Nəsrutdin Nəbiyeva"/>
    <n v="151.79999999999998"/>
    <n v="30.36"/>
  </r>
  <r>
    <x v="1679"/>
    <n v="51"/>
    <s v="Qusar"/>
    <s v="Şimal-şərq"/>
    <s v="Badambura"/>
    <n v="1.5"/>
    <n v="0.75"/>
    <s v="Şirniyyat"/>
    <s v="Çimnaz Ismayilova"/>
    <n v="76.5"/>
    <n v="38.25"/>
  </r>
  <r>
    <x v="1680"/>
    <n v="57"/>
    <s v="Ağstafa"/>
    <s v="Qərb"/>
    <s v="Kruassan"/>
    <n v="1.7"/>
    <n v="0.85"/>
    <s v="Şirniyyat"/>
    <s v="Aftandil Baxşəliyev"/>
    <n v="96.899999999999991"/>
    <n v="48.449999999999996"/>
  </r>
  <r>
    <x v="1681"/>
    <n v="69"/>
    <s v="Yevlax"/>
    <s v="Aran"/>
    <s v="Pivə"/>
    <n v="3.9"/>
    <n v="1.95"/>
    <s v="İçkilər"/>
    <s v="Rəşad Seyfullayev"/>
    <n v="269.09999999999997"/>
    <n v="134.54999999999998"/>
  </r>
  <r>
    <x v="1682"/>
    <n v="64"/>
    <s v="Masallı"/>
    <s v="Cənub"/>
    <s v="Çay"/>
    <n v="1.5"/>
    <n v="0.9"/>
    <s v="İçkilər"/>
    <s v="Aytən Mustafayeva"/>
    <n v="96"/>
    <n v="38.4"/>
  </r>
  <r>
    <x v="1683"/>
    <n v="62"/>
    <s v="Masallı"/>
    <s v="Cənub"/>
    <s v="Çay"/>
    <n v="1.5"/>
    <n v="0.9"/>
    <s v="İçkilər"/>
    <s v="Fəridə Tağıyeva"/>
    <n v="93"/>
    <n v="37.199999999999996"/>
  </r>
  <r>
    <x v="1684"/>
    <n v="61"/>
    <s v="Ucar"/>
    <s v="Aran"/>
    <s v="Paxlava"/>
    <n v="1.4"/>
    <n v="0.97999999999999987"/>
    <s v="Şirniyyat"/>
    <s v="Fəridə Əhmədova"/>
    <n v="85.399999999999991"/>
    <n v="25.619999999999997"/>
  </r>
  <r>
    <x v="1685"/>
    <n v="68"/>
    <s v="Balakən"/>
    <s v="Şimal"/>
    <s v="Şorba Göbələk"/>
    <n v="3.2"/>
    <n v="1.6"/>
    <s v="Yemək"/>
    <s v="Qoşqar Əliyev"/>
    <n v="217.60000000000002"/>
    <n v="108.80000000000001"/>
  </r>
  <r>
    <x v="1686"/>
    <n v="59"/>
    <s v="Balakən"/>
    <s v="Şimal"/>
    <s v="Şorba Göbələk"/>
    <n v="3.2"/>
    <n v="1.6"/>
    <s v="Yemək"/>
    <s v="Minəxanım Mustafayeva"/>
    <n v="188.8"/>
    <n v="94.4"/>
  </r>
  <r>
    <x v="1687"/>
    <n v="57"/>
    <s v="Zaqatala"/>
    <s v="Şimal"/>
    <s v="Şorba Göbələk"/>
    <n v="3.2"/>
    <n v="1.6"/>
    <s v="Yemək"/>
    <s v="Qəzənfər Məşədiyev"/>
    <n v="182.4"/>
    <n v="91.2"/>
  </r>
  <r>
    <x v="1688"/>
    <n v="55"/>
    <s v="Balakən"/>
    <s v="Şimal"/>
    <s v="Şorba Göbələk"/>
    <n v="3.2"/>
    <n v="1.6"/>
    <s v="Yemək"/>
    <s v="Aydın Ələkbərov"/>
    <n v="176"/>
    <n v="88"/>
  </r>
  <r>
    <x v="1689"/>
    <n v="62"/>
    <s v="Kürdəmir"/>
    <s v="Aran"/>
    <s v="Qəhvə"/>
    <n v="2.4"/>
    <n v="1.6800000000000002"/>
    <s v="İçkilər"/>
    <s v="Ramin Allahverdiyev"/>
    <n v="148.79999999999998"/>
    <n v="44.639999999999972"/>
  </r>
  <r>
    <x v="1690"/>
    <n v="63"/>
    <s v="Ucar"/>
    <s v="Aran"/>
    <s v="Qəhvə"/>
    <n v="2.4"/>
    <n v="1.6800000000000002"/>
    <s v="İçkilər"/>
    <s v="Minəxanım Mustafayeva"/>
    <n v="151.19999999999999"/>
    <n v="45.359999999999985"/>
  </r>
  <r>
    <x v="1691"/>
    <n v="74"/>
    <s v="Lənkəran"/>
    <s v="Cənub"/>
    <s v="Pide"/>
    <n v="2.5"/>
    <n v="1.25"/>
    <s v="Yemək"/>
    <s v="Fəridə Tağıyeva"/>
    <n v="185"/>
    <n v="92.5"/>
  </r>
  <r>
    <x v="1692"/>
    <n v="74"/>
    <s v="Lənkəran"/>
    <s v="Cənub"/>
    <s v="Lokum"/>
    <n v="2.2000000000000002"/>
    <n v="1.5400000000000003"/>
    <s v="Şirniyyat"/>
    <s v="Fəridə Tağıyeva"/>
    <n v="162.80000000000001"/>
    <n v="48.839999999999989"/>
  </r>
  <r>
    <x v="1693"/>
    <n v="65"/>
    <s v="Lənkəran"/>
    <s v="Cənub"/>
    <s v="Portağal şirəsi"/>
    <n v="1.2"/>
    <n v="0.72"/>
    <s v="İçkilər"/>
    <s v="Leyla Cəfərova"/>
    <n v="78"/>
    <n v="31.200000000000003"/>
  </r>
  <r>
    <x v="1694"/>
    <n v="55"/>
    <s v="Xaçmaz"/>
    <s v="Şimal-şərq"/>
    <s v="Qutab"/>
    <n v="2.8"/>
    <n v="1.6799999999999997"/>
    <s v="Yemək"/>
    <s v="Xamis Əhmədov"/>
    <n v="154"/>
    <n v="61.600000000000023"/>
  </r>
  <r>
    <x v="1695"/>
    <n v="53"/>
    <s v="Quba"/>
    <s v="Şimal-şərq"/>
    <s v="Qutab"/>
    <n v="2.8"/>
    <n v="1.6799999999999997"/>
    <s v="Yemək"/>
    <s v="Ramiz Bayramov"/>
    <n v="148.39999999999998"/>
    <n v="59.359999999999985"/>
  </r>
  <r>
    <x v="1696"/>
    <n v="55"/>
    <s v="Balakən"/>
    <s v="Şimal"/>
    <s v="Qutab"/>
    <n v="2.8"/>
    <n v="1.6799999999999997"/>
    <s v="Yemək"/>
    <s v="Rəşad Seyfullayev"/>
    <n v="154"/>
    <n v="61.600000000000023"/>
  </r>
  <r>
    <x v="1697"/>
    <n v="56"/>
    <s v="Yevlax"/>
    <s v="Aran"/>
    <s v="Qutab"/>
    <n v="2.8"/>
    <n v="1.6799999999999997"/>
    <s v="Yemək"/>
    <s v="Qəzənfər Məşədiyev"/>
    <n v="156.79999999999998"/>
    <n v="62.72"/>
  </r>
  <r>
    <x v="1698"/>
    <n v="75"/>
    <s v="Balakən"/>
    <s v="Şimal"/>
    <s v="Qutab"/>
    <n v="2.8"/>
    <n v="1.6799999999999997"/>
    <s v="Yemək"/>
    <s v="Ramin Allahverdiyev"/>
    <n v="210"/>
    <n v="84.000000000000028"/>
  </r>
  <r>
    <x v="1699"/>
    <n v="76"/>
    <s v="Kürdəmir"/>
    <s v="Aran"/>
    <s v="Qutab"/>
    <n v="2.8"/>
    <n v="1.6799999999999997"/>
    <s v="Yemək"/>
    <s v="Qoşqar Əliyev"/>
    <n v="212.79999999999998"/>
    <n v="85.12"/>
  </r>
  <r>
    <x v="1700"/>
    <n v="63"/>
    <s v="Ucar"/>
    <s v="Aran"/>
    <s v="Qutab"/>
    <n v="2.8"/>
    <n v="1.6799999999999997"/>
    <s v="Yemək"/>
    <s v="Qoşqar Əliyev"/>
    <n v="176.39999999999998"/>
    <n v="70.56"/>
  </r>
  <r>
    <x v="1701"/>
    <n v="57"/>
    <s v="Lənkəran"/>
    <s v="Cənub"/>
    <s v="Qutab"/>
    <n v="2.8"/>
    <n v="1.6799999999999997"/>
    <s v="Yemək"/>
    <s v="Aytən Mustafayeva"/>
    <n v="159.6"/>
    <n v="63.84"/>
  </r>
  <r>
    <x v="1702"/>
    <n v="62"/>
    <s v="Masallı"/>
    <s v="Cənub"/>
    <s v="Qutab"/>
    <n v="2.8"/>
    <n v="1.6799999999999997"/>
    <s v="Yemək"/>
    <s v="Qabil Həsənli"/>
    <n v="173.6"/>
    <n v="69.440000000000012"/>
  </r>
  <r>
    <x v="1703"/>
    <n v="51"/>
    <s v="Sumqayıt"/>
    <s v="Şərq"/>
    <s v="Vafli"/>
    <n v="0.9"/>
    <n v="0.63"/>
    <s v="Şirniyyat"/>
    <s v="Namiq Ramazanov"/>
    <n v="45.9"/>
    <n v="13.769999999999996"/>
  </r>
  <r>
    <x v="1704"/>
    <n v="60"/>
    <s v="Sumqayıt"/>
    <s v="Şərq"/>
    <s v="Qəhvə"/>
    <n v="2.4"/>
    <n v="1.6800000000000002"/>
    <s v="İçkilər"/>
    <s v="Namiq Ramazanov"/>
    <n v="144"/>
    <n v="43.199999999999989"/>
  </r>
  <r>
    <x v="1705"/>
    <n v="59"/>
    <s v="Bakı"/>
    <s v="Şərq"/>
    <s v="Paxlava"/>
    <n v="1.4"/>
    <n v="0.97999999999999987"/>
    <s v="Şirniyyat"/>
    <s v="Aliyə Ismayilova"/>
    <n v="82.6"/>
    <n v="24.78"/>
  </r>
  <r>
    <x v="1706"/>
    <n v="76"/>
    <s v="Bakı"/>
    <s v="Şərq"/>
    <s v="Qəhvə"/>
    <n v="2.4"/>
    <n v="1.6800000000000002"/>
    <s v="İçkilər"/>
    <s v="Ruslan Əmrahov"/>
    <n v="182.4"/>
    <n v="54.72"/>
  </r>
  <r>
    <x v="1707"/>
    <n v="64"/>
    <s v="Bakı"/>
    <s v="Şərq"/>
    <s v="Şorba Göbələk"/>
    <n v="3.2"/>
    <n v="1.6"/>
    <s v="Yemək"/>
    <s v="Namiq Ramazanov"/>
    <n v="204.8"/>
    <n v="102.4"/>
  </r>
  <r>
    <x v="1708"/>
    <n v="59"/>
    <s v="Bakı"/>
    <s v="Şərq"/>
    <s v="Şorba Göbələk"/>
    <n v="3.2"/>
    <n v="1.6"/>
    <s v="Yemək"/>
    <s v="Namiq Ramazanov"/>
    <n v="188.8"/>
    <n v="94.4"/>
  </r>
  <r>
    <x v="1709"/>
    <n v="63"/>
    <s v="Bakı"/>
    <s v="Şərq"/>
    <s v="Pivə"/>
    <n v="3.9"/>
    <n v="1.95"/>
    <s v="İçkilər"/>
    <s v="Nazim Quliyev"/>
    <n v="245.7"/>
    <n v="122.85"/>
  </r>
  <r>
    <x v="1710"/>
    <n v="63"/>
    <s v="Bakı"/>
    <s v="Şərq"/>
    <s v="Paxlava"/>
    <n v="1.4"/>
    <n v="0.97999999999999987"/>
    <s v="Şirniyyat"/>
    <s v="Nazim Quliyev"/>
    <n v="88.199999999999989"/>
    <n v="26.459999999999994"/>
  </r>
  <r>
    <x v="1711"/>
    <n v="48"/>
    <s v="Tovuz"/>
    <s v="Qərb"/>
    <s v="Çay"/>
    <n v="1.5"/>
    <n v="0.9"/>
    <s v="İçkilər"/>
    <s v="Aydın Əliyev"/>
    <n v="72"/>
    <n v="28.799999999999997"/>
  </r>
  <r>
    <x v="1712"/>
    <n v="65"/>
    <s v="Gəncə"/>
    <s v="Qərb"/>
    <s v="Çay"/>
    <n v="1.5"/>
    <n v="0.9"/>
    <s v="İçkilər"/>
    <s v="Aydın Əliyev"/>
    <n v="97.5"/>
    <n v="39"/>
  </r>
  <r>
    <x v="1713"/>
    <n v="72"/>
    <s v="Quba"/>
    <s v="Şimal-şərq"/>
    <s v="Şəkərbura"/>
    <n v="1.4"/>
    <n v="0.97999999999999987"/>
    <s v="Şirniyyat"/>
    <s v="Akif Bədəlov"/>
    <n v="100.8"/>
    <n v="30.240000000000009"/>
  </r>
  <r>
    <x v="1714"/>
    <n v="65"/>
    <s v="Qax"/>
    <s v="Şimal"/>
    <s v="Şorba Göbələk"/>
    <n v="3.2"/>
    <n v="1.6"/>
    <s v="Yemək"/>
    <s v="Qoşqar Əliyev"/>
    <n v="208"/>
    <n v="104"/>
  </r>
  <r>
    <x v="1715"/>
    <n v="70"/>
    <s v="Ucar"/>
    <s v="Aran"/>
    <s v="Paxlava"/>
    <n v="1.4"/>
    <n v="0.97999999999999987"/>
    <s v="Şirniyyat"/>
    <s v="Qoşqar Əliyev"/>
    <n v="98"/>
    <n v="29.400000000000006"/>
  </r>
  <r>
    <x v="1716"/>
    <n v="65"/>
    <s v="Yevlax"/>
    <s v="Aran"/>
    <s v="Paxlava"/>
    <n v="1.4"/>
    <n v="0.97999999999999987"/>
    <s v="Şirniyyat"/>
    <s v="Minəxanım Mustafayeva"/>
    <n v="91"/>
    <n v="27.300000000000011"/>
  </r>
  <r>
    <x v="1717"/>
    <n v="67"/>
    <s v="Masallı"/>
    <s v="Cənub"/>
    <s v="Pide"/>
    <n v="2.5"/>
    <n v="1.25"/>
    <s v="Yemək"/>
    <s v="Rüfət Əzizov"/>
    <n v="167.5"/>
    <n v="83.75"/>
  </r>
  <r>
    <x v="1718"/>
    <n v="78"/>
    <s v="Lənkəran"/>
    <s v="Cənub"/>
    <s v="Lokum"/>
    <n v="2.2000000000000002"/>
    <n v="1.5400000000000003"/>
    <s v="Şirniyyat"/>
    <s v="Rüfət Əzizov"/>
    <n v="171.60000000000002"/>
    <n v="51.480000000000004"/>
  </r>
  <r>
    <x v="1719"/>
    <n v="58"/>
    <s v="Masallı"/>
    <s v="Cənub"/>
    <s v="Şəkərbura"/>
    <n v="1.4"/>
    <n v="0.97999999999999987"/>
    <s v="Şirniyyat"/>
    <s v="Aytən Mustafayeva"/>
    <n v="81.199999999999989"/>
    <n v="24.36"/>
  </r>
  <r>
    <x v="1720"/>
    <n v="57"/>
    <s v="Kürdəmir"/>
    <s v="Aran"/>
    <s v="Kruassan"/>
    <n v="1.7"/>
    <n v="0.85"/>
    <s v="Şirniyyat"/>
    <s v="Minəxanım Mustafayeva"/>
    <n v="96.899999999999991"/>
    <n v="48.449999999999996"/>
  </r>
  <r>
    <x v="1721"/>
    <n v="62"/>
    <s v="Ağstafa"/>
    <s v="Qərb"/>
    <s v="Kruassan"/>
    <n v="1.7"/>
    <n v="0.85"/>
    <s v="Şirniyyat"/>
    <s v="Aftandil Baxşəliyev"/>
    <n v="105.39999999999999"/>
    <n v="52.699999999999996"/>
  </r>
  <r>
    <x v="1722"/>
    <n v="57"/>
    <s v="Qusar"/>
    <s v="Şimal-şərq"/>
    <s v="Pivə"/>
    <n v="3.9"/>
    <n v="1.95"/>
    <s v="İçkilər"/>
    <s v="Mətanət Zöhrabova"/>
    <n v="222.29999999999998"/>
    <n v="111.14999999999999"/>
  </r>
  <r>
    <x v="1723"/>
    <n v="77"/>
    <s v="Qax"/>
    <s v="Şimal"/>
    <s v="Pivə"/>
    <n v="3.9"/>
    <n v="1.95"/>
    <s v="İçkilər"/>
    <s v="Qoşqar Əliyev"/>
    <n v="300.3"/>
    <n v="150.15"/>
  </r>
  <r>
    <x v="1724"/>
    <n v="55"/>
    <s v="Kürdəmir"/>
    <s v="Aran"/>
    <s v="Pivə"/>
    <n v="3.9"/>
    <n v="1.95"/>
    <s v="İçkilər"/>
    <s v="Qoşqar Əliyev"/>
    <n v="214.5"/>
    <n v="107.25"/>
  </r>
  <r>
    <x v="1725"/>
    <n v="75"/>
    <s v="Xaçmaz"/>
    <s v="Şimal-şərq"/>
    <s v="Paxlava"/>
    <n v="1.4"/>
    <n v="0.97999999999999987"/>
    <s v="Şirniyyat"/>
    <s v="Xəlil Ələkbərov"/>
    <n v="105"/>
    <n v="31.500000000000014"/>
  </r>
  <r>
    <x v="1726"/>
    <n v="66"/>
    <s v="Xaçmaz"/>
    <s v="Şimal-şərq"/>
    <s v="Paxlava"/>
    <n v="1.4"/>
    <n v="0.97999999999999987"/>
    <s v="Şirniyyat"/>
    <s v="Mətanət Zöhrabova"/>
    <n v="92.399999999999991"/>
    <n v="27.72"/>
  </r>
  <r>
    <x v="1727"/>
    <n v="74"/>
    <s v="Ucar"/>
    <s v="Aran"/>
    <s v="Paxlava"/>
    <n v="1.4"/>
    <n v="0.97999999999999987"/>
    <s v="Şirniyyat"/>
    <s v="Minəxanım Mustafayeva"/>
    <n v="103.6"/>
    <n v="31.08"/>
  </r>
  <r>
    <x v="1728"/>
    <n v="63"/>
    <s v="Şəmkir"/>
    <s v="Qərb"/>
    <s v="Lahmacun"/>
    <n v="2.5"/>
    <n v="1.25"/>
    <s v="Yemək"/>
    <s v="Nəsrutdin Nəbiyeva"/>
    <n v="157.5"/>
    <n v="78.75"/>
  </r>
  <r>
    <x v="1729"/>
    <n v="67"/>
    <s v="Yardımlı"/>
    <s v="Cənub"/>
    <s v="Pide"/>
    <n v="2.5"/>
    <n v="1.25"/>
    <s v="Yemək"/>
    <s v="Rüfət Əzizov"/>
    <n v="167.5"/>
    <n v="83.75"/>
  </r>
  <r>
    <x v="1730"/>
    <n v="63"/>
    <s v="Qusar"/>
    <s v="Şimal-şərq"/>
    <s v="Qutab"/>
    <n v="2.8"/>
    <n v="1.6799999999999997"/>
    <s v="Yemək"/>
    <s v="Mətanət Zöhrabova"/>
    <n v="176.39999999999998"/>
    <n v="70.56"/>
  </r>
  <r>
    <x v="1731"/>
    <n v="47"/>
    <s v="Quba"/>
    <s v="Şimal-şərq"/>
    <s v="Qutab"/>
    <n v="2.8"/>
    <n v="1.6799999999999997"/>
    <s v="Yemək"/>
    <s v="Çimnaz Ismayilova"/>
    <n v="131.6"/>
    <n v="52.640000000000015"/>
  </r>
  <r>
    <x v="1732"/>
    <n v="59"/>
    <s v="Kürdəmir"/>
    <s v="Aran"/>
    <s v="Qutab"/>
    <n v="2.8"/>
    <n v="1.6799999999999997"/>
    <s v="Yemək"/>
    <s v="Ramin Allahverdiyev"/>
    <n v="165.2"/>
    <n v="66.080000000000013"/>
  </r>
  <r>
    <x v="1733"/>
    <n v="59"/>
    <s v="Yardımlı"/>
    <s v="Cənub"/>
    <s v="Qutab"/>
    <n v="2.8"/>
    <n v="1.6799999999999997"/>
    <s v="Yemək"/>
    <s v="Rüfət Əzizov"/>
    <n v="165.2"/>
    <n v="66.080000000000013"/>
  </r>
  <r>
    <x v="1734"/>
    <n v="50"/>
    <s v="Şəmkir"/>
    <s v="Qərb"/>
    <s v="Qutab"/>
    <n v="2.8"/>
    <n v="1.6799999999999997"/>
    <s v="Yemək"/>
    <s v="Aftandil Baxşəliyev"/>
    <n v="140"/>
    <n v="56.000000000000014"/>
  </r>
  <r>
    <x v="1735"/>
    <n v="75"/>
    <s v="Zaqatala"/>
    <s v="Şimal"/>
    <s v="Qutab"/>
    <n v="2.8"/>
    <n v="1.6799999999999997"/>
    <s v="Yemək"/>
    <s v="Nizami Niftəliyev"/>
    <n v="210"/>
    <n v="84.000000000000028"/>
  </r>
  <r>
    <x v="1736"/>
    <n v="61"/>
    <s v="Qax"/>
    <s v="Şimal"/>
    <s v="Qutab"/>
    <n v="2.8"/>
    <n v="1.6799999999999997"/>
    <s v="Yemək"/>
    <s v="Nizami Niftəliyev"/>
    <n v="170.79999999999998"/>
    <n v="68.319999999999993"/>
  </r>
  <r>
    <x v="1737"/>
    <n v="58"/>
    <s v="Xırdalan"/>
    <s v="Şərq"/>
    <s v="Vafli"/>
    <n v="0.9"/>
    <n v="0.63"/>
    <s v="Şirniyyat"/>
    <s v="Namiq Ramazanov"/>
    <n v="52.2"/>
    <n v="15.660000000000004"/>
  </r>
  <r>
    <x v="1738"/>
    <n v="70"/>
    <s v="Bakı"/>
    <s v="Şərq"/>
    <s v="Qəhvə"/>
    <n v="2.4"/>
    <n v="1.6800000000000002"/>
    <s v="İçkilər"/>
    <s v="Ruslan Əmrahov"/>
    <n v="168"/>
    <n v="50.399999999999991"/>
  </r>
  <r>
    <x v="1739"/>
    <n v="70"/>
    <s v="Bakı"/>
    <s v="Şərq"/>
    <s v="Şərab"/>
    <n v="6.6"/>
    <n v="5.2799999999999994"/>
    <s v="İçkilər"/>
    <s v="Ruslan Əmrahov"/>
    <n v="462"/>
    <n v="92.400000000000034"/>
  </r>
  <r>
    <x v="1740"/>
    <n v="77"/>
    <s v="Bakı"/>
    <s v="Şərq"/>
    <s v="Şorba Göbələk"/>
    <n v="3.2"/>
    <n v="1.6"/>
    <s v="Yemək"/>
    <s v="Namiq Ramazanov"/>
    <n v="246.4"/>
    <n v="123.2"/>
  </r>
  <r>
    <x v="1741"/>
    <n v="65"/>
    <s v="Bakı"/>
    <s v="Şərq"/>
    <s v="Vafli"/>
    <n v="0.9"/>
    <n v="0.63"/>
    <s v="Şirniyyat"/>
    <s v="Namiq Ramazanov"/>
    <n v="58.5"/>
    <n v="17.549999999999997"/>
  </r>
  <r>
    <x v="1742"/>
    <n v="62"/>
    <s v="Bakı"/>
    <s v="Şərq"/>
    <s v="Vafli"/>
    <n v="0.9"/>
    <n v="0.63"/>
    <s v="Şirniyyat"/>
    <s v="Namiq Ramazanov"/>
    <n v="55.800000000000004"/>
    <n v="16.740000000000002"/>
  </r>
  <r>
    <x v="1743"/>
    <n v="59"/>
    <s v="Gəncə"/>
    <s v="Qərb"/>
    <s v="Şorba Göbələk"/>
    <n v="3.2"/>
    <n v="1.6"/>
    <s v="Yemək"/>
    <s v="Aftandil Baxşəliyev"/>
    <n v="188.8"/>
    <n v="94.4"/>
  </r>
  <r>
    <x v="1744"/>
    <n v="67"/>
    <s v="Ağstafa"/>
    <s v="Qərb"/>
    <s v="Portağal şirəsi"/>
    <n v="1.2"/>
    <n v="0.72"/>
    <s v="İçkilər"/>
    <s v="Natiq Əhədzadə"/>
    <n v="80.399999999999991"/>
    <n v="32.159999999999997"/>
  </r>
  <r>
    <x v="1745"/>
    <n v="65"/>
    <s v="Ucar"/>
    <s v="Aran"/>
    <s v="Qutab"/>
    <n v="2.8"/>
    <n v="1.6799999999999997"/>
    <s v="Yemək"/>
    <s v="Nizami Niftəliyev"/>
    <n v="182"/>
    <n v="72.800000000000011"/>
  </r>
  <r>
    <x v="1746"/>
    <n v="63"/>
    <s v="Xaçmaz"/>
    <s v="Şimal-şərq"/>
    <s v="Paxlava"/>
    <n v="1.4"/>
    <n v="0.97999999999999987"/>
    <s v="Şirniyyat"/>
    <s v="Xəlil Ələkbərov"/>
    <n v="88.199999999999989"/>
    <n v="26.459999999999994"/>
  </r>
  <r>
    <x v="1747"/>
    <n v="61"/>
    <s v="Qusar"/>
    <s v="Şimal-şərq"/>
    <s v="Qutab"/>
    <n v="2.8"/>
    <n v="1.6799999999999997"/>
    <s v="Yemək"/>
    <s v="Xəlil Ələkbərov"/>
    <n v="170.79999999999998"/>
    <n v="68.319999999999993"/>
  </r>
  <r>
    <x v="1748"/>
    <n v="46"/>
    <s v="Ucar"/>
    <s v="Aran"/>
    <s v="Paxlava"/>
    <n v="1.4"/>
    <n v="0.97999999999999987"/>
    <s v="Şirniyyat"/>
    <s v="Minəxanım Mustafayeva"/>
    <n v="64.399999999999991"/>
    <n v="19.32"/>
  </r>
  <r>
    <x v="1749"/>
    <n v="72"/>
    <s v="Qax"/>
    <s v="Şimal"/>
    <s v="Su"/>
    <n v="1"/>
    <n v="0.6"/>
    <s v="İçkilər"/>
    <s v="Qoşqar Əliyev"/>
    <n v="72"/>
    <n v="28.800000000000004"/>
  </r>
  <r>
    <x v="1750"/>
    <n v="71"/>
    <s v="Yardımlı"/>
    <s v="Cənub"/>
    <s v="Badambura"/>
    <n v="1.5"/>
    <n v="0.75"/>
    <s v="Şirniyyat"/>
    <s v="Rüfət Əzizov"/>
    <n v="106.5"/>
    <n v="53.25"/>
  </r>
  <r>
    <x v="1751"/>
    <n v="62"/>
    <s v="Masallı"/>
    <s v="Cənub"/>
    <s v="Paxlava"/>
    <n v="1.4"/>
    <n v="0.97999999999999987"/>
    <s v="Şirniyyat"/>
    <s v="Fəridə Tağıyeva"/>
    <n v="86.8"/>
    <n v="26.040000000000006"/>
  </r>
  <r>
    <x v="1752"/>
    <n v="57"/>
    <s v="Ağstafa"/>
    <s v="Qərb"/>
    <s v="Şəkərbura"/>
    <n v="1.4"/>
    <n v="0.97999999999999987"/>
    <s v="Şirniyyat"/>
    <s v="Nəsrutdin Nəbiyeva"/>
    <n v="79.8"/>
    <n v="23.940000000000005"/>
  </r>
  <r>
    <x v="1753"/>
    <n v="58"/>
    <s v="Quba"/>
    <s v="Şimal-şərq"/>
    <s v="Kruassan"/>
    <n v="1.7"/>
    <n v="0.85"/>
    <s v="Şirniyyat"/>
    <s v="Akif Bədəlov"/>
    <n v="98.6"/>
    <n v="49.3"/>
  </r>
  <r>
    <x v="1754"/>
    <n v="78"/>
    <s v="Qax"/>
    <s v="Şimal"/>
    <s v="Kruassan"/>
    <n v="1.7"/>
    <n v="0.85"/>
    <s v="Şirniyyat"/>
    <s v="Minəxanım Mustafayeva"/>
    <n v="132.6"/>
    <n v="66.3"/>
  </r>
  <r>
    <x v="1755"/>
    <n v="60"/>
    <s v="Quba"/>
    <s v="Şimal-şərq"/>
    <s v="Pivə"/>
    <n v="3.9"/>
    <n v="1.95"/>
    <s v="İçkilər"/>
    <s v="Xamis Əhmədov"/>
    <n v="234"/>
    <n v="117"/>
  </r>
  <r>
    <x v="1756"/>
    <n v="70"/>
    <s v="Ucar"/>
    <s v="Aran"/>
    <s v="Pivə"/>
    <n v="3.9"/>
    <n v="1.95"/>
    <s v="İçkilər"/>
    <s v="Qoşqar Əliyev"/>
    <n v="273"/>
    <n v="136.5"/>
  </r>
  <r>
    <x v="1757"/>
    <n v="63"/>
    <s v="Kürdəmir"/>
    <s v="Aran"/>
    <s v="Şorba Göbələk"/>
    <n v="3.2"/>
    <n v="1.6"/>
    <s v="Yemək"/>
    <s v="Nizami Niftəliyev"/>
    <n v="201.60000000000002"/>
    <n v="100.80000000000001"/>
  </r>
  <r>
    <x v="1758"/>
    <n v="64"/>
    <s v="Yevlax"/>
    <s v="Aran"/>
    <s v="Şorba Göbələk"/>
    <n v="3.2"/>
    <n v="1.6"/>
    <s v="Yemək"/>
    <s v="Nizami Niftəliyev"/>
    <n v="204.8"/>
    <n v="102.4"/>
  </r>
  <r>
    <x v="1759"/>
    <n v="55"/>
    <s v="Yardımlı"/>
    <s v="Cənub"/>
    <s v="Şorba Göbələk"/>
    <n v="3.2"/>
    <n v="1.6"/>
    <s v="Yemək"/>
    <s v="Fəridə Tağıyeva"/>
    <n v="176"/>
    <n v="88"/>
  </r>
  <r>
    <x v="1760"/>
    <n v="66"/>
    <s v="Yardımlı"/>
    <s v="Cənub"/>
    <s v="Çay"/>
    <n v="1.5"/>
    <n v="0.9"/>
    <s v="İçkilər"/>
    <s v="Fəridə Tağıyeva"/>
    <n v="99"/>
    <n v="39.6"/>
  </r>
  <r>
    <x v="1761"/>
    <n v="64"/>
    <s v="Yardımlı"/>
    <s v="Cənub"/>
    <s v="Şorba Mərci"/>
    <n v="2"/>
    <n v="1.6"/>
    <s v="Yemək"/>
    <s v="Rüfət Əzizov"/>
    <n v="128"/>
    <n v="25.599999999999994"/>
  </r>
  <r>
    <x v="1762"/>
    <n v="54"/>
    <s v="Yardımlı"/>
    <s v="Cənub"/>
    <s v="Lokum"/>
    <n v="2.2000000000000002"/>
    <n v="1.5400000000000003"/>
    <s v="Şirniyyat"/>
    <s v="Rüfət Əzizov"/>
    <n v="118.80000000000001"/>
    <n v="35.64"/>
  </r>
  <r>
    <x v="1763"/>
    <n v="59"/>
    <s v="Xırdalan"/>
    <s v="Şərq"/>
    <s v="Su"/>
    <n v="1"/>
    <n v="0.6"/>
    <s v="İçkilər"/>
    <s v="Namiq Ramazanov"/>
    <n v="59"/>
    <n v="23.6"/>
  </r>
  <r>
    <x v="1764"/>
    <n v="48"/>
    <s v="Xırdalan"/>
    <s v="Şərq"/>
    <s v="Vafli"/>
    <n v="0.9"/>
    <n v="0.63"/>
    <s v="Şirniyyat"/>
    <s v="Namiq Ramazanov"/>
    <n v="43.2"/>
    <n v="12.96"/>
  </r>
  <r>
    <x v="1765"/>
    <n v="51"/>
    <s v="Ağstafa"/>
    <s v="Qərb"/>
    <s v="Lahmacun"/>
    <n v="2.5"/>
    <n v="1.25"/>
    <s v="Yemək"/>
    <s v="Aydın Əliyev"/>
    <n v="127.5"/>
    <n v="63.75"/>
  </r>
  <r>
    <x v="1766"/>
    <n v="53"/>
    <s v="Lənkəran"/>
    <s v="Cənub"/>
    <s v="İsti şokolad"/>
    <n v="1.8"/>
    <n v="1.08"/>
    <s v="İçkilər"/>
    <s v="Fəridə Tağıyeva"/>
    <n v="95.4"/>
    <n v="38.160000000000004"/>
  </r>
  <r>
    <x v="1767"/>
    <n v="51"/>
    <s v="Qusar"/>
    <s v="Şimal-şərq"/>
    <s v="Qəhvə"/>
    <n v="2.4"/>
    <n v="1.6800000000000002"/>
    <s v="İçkilər"/>
    <s v="Mətanət Zöhrabova"/>
    <n v="122.39999999999999"/>
    <n v="36.719999999999985"/>
  </r>
  <r>
    <x v="1768"/>
    <n v="76"/>
    <s v="Ucar"/>
    <s v="Aran"/>
    <s v="Şərab"/>
    <n v="6.6"/>
    <n v="5.2799999999999994"/>
    <s v="İçkilər"/>
    <s v="Ramin Allahverdiyev"/>
    <n v="501.59999999999997"/>
    <n v="100.32"/>
  </r>
  <r>
    <x v="1769"/>
    <n v="57"/>
    <s v="Naxçıvan"/>
    <s v="Qərb"/>
    <s v="Çay"/>
    <n v="1.5"/>
    <n v="0.9"/>
    <s v="İçkilər"/>
    <s v="Afaq Babaşlı"/>
    <n v="85.5"/>
    <n v="34.199999999999996"/>
  </r>
  <r>
    <x v="1770"/>
    <n v="59"/>
    <s v="Kürdəmir"/>
    <s v="Aran"/>
    <s v="Su"/>
    <n v="1"/>
    <n v="0.6"/>
    <s v="İçkilər"/>
    <s v="Qoşqar Əliyev"/>
    <n v="59"/>
    <n v="23.6"/>
  </r>
  <r>
    <x v="1771"/>
    <n v="67"/>
    <s v="Yardımlı"/>
    <s v="Cənub"/>
    <s v="Vafli"/>
    <n v="0.9"/>
    <n v="0.63"/>
    <s v="Şirniyyat"/>
    <s v="Leyla Cəfərova"/>
    <n v="60.300000000000004"/>
    <n v="18.090000000000003"/>
  </r>
  <r>
    <x v="1772"/>
    <n v="66"/>
    <s v="Qusar"/>
    <s v="Şimal-şərq"/>
    <s v="Pide"/>
    <n v="2.5"/>
    <n v="1.25"/>
    <s v="Yemək"/>
    <s v="Ramiz Bayramov"/>
    <n v="165"/>
    <n v="82.5"/>
  </r>
  <r>
    <x v="1773"/>
    <n v="59"/>
    <s v="Yevlax"/>
    <s v="Aran"/>
    <s v="Şorba Mərci"/>
    <n v="2"/>
    <n v="1.6"/>
    <s v="Yemək"/>
    <s v="Qoşqar Əliyev"/>
    <n v="118"/>
    <n v="23.599999999999994"/>
  </r>
  <r>
    <x v="1774"/>
    <n v="51"/>
    <s v="Qusar"/>
    <s v="Şimal-şərq"/>
    <s v="Şərab"/>
    <n v="6.6"/>
    <n v="5.2799999999999994"/>
    <s v="İçkilər"/>
    <s v="Xəlil Ələkbərov"/>
    <n v="336.59999999999997"/>
    <n v="67.319999999999993"/>
  </r>
  <r>
    <x v="1775"/>
    <n v="62"/>
    <s v="Balakən"/>
    <s v="Şimal"/>
    <s v="Şorba Göbələk"/>
    <n v="3.2"/>
    <n v="1.6"/>
    <s v="Yemək"/>
    <s v="Nizami Niftəliyev"/>
    <n v="198.4"/>
    <n v="99.2"/>
  </r>
  <r>
    <x v="1776"/>
    <n v="61"/>
    <s v="Tovuz"/>
    <s v="Qərb"/>
    <s v="Şorba Göbələk"/>
    <n v="3.2"/>
    <n v="1.6"/>
    <s v="Yemək"/>
    <s v="Aftandil Baxşəliyev"/>
    <n v="195.20000000000002"/>
    <n v="97.600000000000009"/>
  </r>
  <r>
    <x v="1777"/>
    <n v="54"/>
    <s v="Qusar"/>
    <s v="Şimal-şərq"/>
    <s v="Qəhvə"/>
    <n v="2.4"/>
    <n v="1.6800000000000002"/>
    <s v="İçkilər"/>
    <s v="Xəlil Ələkbərov"/>
    <n v="129.6"/>
    <n v="38.879999999999981"/>
  </r>
  <r>
    <x v="1778"/>
    <n v="74"/>
    <s v="Yardımlı"/>
    <s v="Cənub"/>
    <s v="İsti şokolad"/>
    <n v="1.8"/>
    <n v="1.08"/>
    <s v="İçkilər"/>
    <s v="Rüfət Əzizov"/>
    <n v="133.20000000000002"/>
    <n v="53.280000000000015"/>
  </r>
  <r>
    <x v="1779"/>
    <n v="66"/>
    <s v="Yardımlı"/>
    <s v="Cənub"/>
    <s v="Su"/>
    <n v="1"/>
    <n v="0.6"/>
    <s v="İçkilər"/>
    <s v="Rüfət Əzizov"/>
    <n v="66"/>
    <n v="26.4"/>
  </r>
  <r>
    <x v="1780"/>
    <n v="51"/>
    <s v="Lənkəran"/>
    <s v="Cənub"/>
    <s v="Şərab"/>
    <n v="6.6"/>
    <n v="5.2799999999999994"/>
    <s v="İçkilər"/>
    <s v="Rüfət Əzizov"/>
    <n v="336.59999999999997"/>
    <n v="67.319999999999993"/>
  </r>
  <r>
    <x v="1781"/>
    <n v="58"/>
    <s v="Quba"/>
    <s v="Şimal-şərq"/>
    <s v="Qutab"/>
    <n v="2.8"/>
    <n v="1.6799999999999997"/>
    <s v="Yemək"/>
    <s v="Çimnaz Ismayilova"/>
    <n v="162.39999999999998"/>
    <n v="64.959999999999994"/>
  </r>
  <r>
    <x v="1782"/>
    <n v="58"/>
    <s v="Xaçmaz"/>
    <s v="Şimal-şərq"/>
    <s v="Qutab"/>
    <n v="2.8"/>
    <n v="1.6799999999999997"/>
    <s v="Yemək"/>
    <s v="Xəlil Ələkbərov"/>
    <n v="162.39999999999998"/>
    <n v="64.959999999999994"/>
  </r>
  <r>
    <x v="1783"/>
    <n v="60"/>
    <s v="Xaçmaz"/>
    <s v="Şimal-şərq"/>
    <s v="Qutab"/>
    <n v="2.8"/>
    <n v="1.6799999999999997"/>
    <s v="Yemək"/>
    <s v="Akif Bədəlov"/>
    <n v="168"/>
    <n v="67.200000000000017"/>
  </r>
  <r>
    <x v="1784"/>
    <n v="54"/>
    <s v="Sumqayıt"/>
    <s v="Şərq"/>
    <s v="Pide"/>
    <n v="2.5"/>
    <n v="1.25"/>
    <s v="Yemək"/>
    <s v="Namiq Ramazanov"/>
    <n v="135"/>
    <n v="67.5"/>
  </r>
  <r>
    <x v="1785"/>
    <n v="70"/>
    <s v="Bakı"/>
    <s v="Şərq"/>
    <s v="Çay"/>
    <n v="1.5"/>
    <n v="0.9"/>
    <s v="İçkilər"/>
    <s v="Namiq Ramazanov"/>
    <n v="105"/>
    <n v="42"/>
  </r>
  <r>
    <x v="1786"/>
    <n v="56"/>
    <s v="Bakı"/>
    <s v="Şərq"/>
    <s v="Vafli"/>
    <n v="0.9"/>
    <n v="0.63"/>
    <s v="Şirniyyat"/>
    <s v="Namiq Ramazanov"/>
    <n v="50.4"/>
    <n v="15.119999999999997"/>
  </r>
  <r>
    <x v="1787"/>
    <n v="74"/>
    <s v="Bakı"/>
    <s v="Şərq"/>
    <s v="Pivə"/>
    <n v="3.9"/>
    <n v="1.95"/>
    <s v="İçkilər"/>
    <s v="Namiq Ramazanov"/>
    <n v="288.59999999999997"/>
    <n v="144.29999999999998"/>
  </r>
  <r>
    <x v="1788"/>
    <n v="64"/>
    <s v="Bakı"/>
    <s v="Şərq"/>
    <s v="Pivə"/>
    <n v="3.9"/>
    <n v="1.95"/>
    <s v="İçkilər"/>
    <s v="Namiq Ramazanov"/>
    <n v="249.6"/>
    <n v="124.8"/>
  </r>
  <r>
    <x v="1789"/>
    <n v="62"/>
    <s v="Bakı"/>
    <s v="Şərq"/>
    <s v="Qəhvə"/>
    <n v="2.4"/>
    <n v="1.6800000000000002"/>
    <s v="İçkilər"/>
    <s v="Nazim Quliyev"/>
    <n v="148.79999999999998"/>
    <n v="44.639999999999972"/>
  </r>
  <r>
    <x v="1790"/>
    <n v="65"/>
    <s v="Bakı"/>
    <s v="Şərq"/>
    <s v="Paxlava"/>
    <n v="1.4"/>
    <n v="0.97999999999999987"/>
    <s v="Şirniyyat"/>
    <s v="Nazim Quliyev"/>
    <n v="91"/>
    <n v="27.300000000000011"/>
  </r>
  <r>
    <x v="1791"/>
    <n v="54"/>
    <s v="Balakən"/>
    <s v="Şimal"/>
    <s v="İsti şokolad"/>
    <n v="1.8"/>
    <n v="1.08"/>
    <s v="İçkilər"/>
    <s v="Rəşad Seyfullayev"/>
    <n v="97.2"/>
    <n v="38.879999999999995"/>
  </r>
  <r>
    <x v="1792"/>
    <n v="52"/>
    <s v="Qax"/>
    <s v="Şimal"/>
    <s v="Portağal şirəsi"/>
    <n v="1.2"/>
    <n v="0.72"/>
    <s v="İçkilər"/>
    <s v="Rəşad Seyfullayev"/>
    <n v="62.4"/>
    <n v="24.96"/>
  </r>
  <r>
    <x v="1793"/>
    <n v="67"/>
    <s v="Gəncə"/>
    <s v="Qərb"/>
    <s v="Qəhvə"/>
    <n v="2.4"/>
    <n v="1.6800000000000002"/>
    <s v="İçkilər"/>
    <s v="Nəsrutdin Nəbiyeva"/>
    <n v="160.79999999999998"/>
    <n v="48.239999999999966"/>
  </r>
  <r>
    <x v="1794"/>
    <n v="74"/>
    <s v="Xaçmaz"/>
    <s v="Şimal-şərq"/>
    <s v="Pivə"/>
    <n v="3.9"/>
    <n v="1.95"/>
    <s v="İçkilər"/>
    <s v="Xəlil Ələkbərov"/>
    <n v="288.59999999999997"/>
    <n v="144.29999999999998"/>
  </r>
  <r>
    <x v="1795"/>
    <n v="51"/>
    <s v="Qusar"/>
    <s v="Şimal-şərq"/>
    <s v="Su"/>
    <n v="1"/>
    <n v="0.6"/>
    <s v="İçkilər"/>
    <s v="Çimnaz Ismayilova"/>
    <n v="51"/>
    <n v="20.400000000000002"/>
  </r>
  <r>
    <x v="1796"/>
    <n v="51"/>
    <s v="Balakən"/>
    <s v="Şimal"/>
    <s v="Paxlava"/>
    <n v="1.4"/>
    <n v="0.97999999999999987"/>
    <s v="Şirniyyat"/>
    <s v="Qoşqar Əliyev"/>
    <n v="71.399999999999991"/>
    <n v="21.419999999999995"/>
  </r>
  <r>
    <x v="1797"/>
    <n v="51"/>
    <s v="Ucar"/>
    <s v="Aran"/>
    <s v="Şəkərbura"/>
    <n v="1.4"/>
    <n v="0.97999999999999987"/>
    <s v="Şirniyyat"/>
    <s v="Nizami Niftəliyev"/>
    <n v="71.399999999999991"/>
    <n v="21.419999999999995"/>
  </r>
  <r>
    <x v="1798"/>
    <n v="79"/>
    <s v="Zaqatala"/>
    <s v="Şimal"/>
    <s v="Pide"/>
    <n v="2.5"/>
    <n v="1.25"/>
    <s v="Yemək"/>
    <s v="Minəxanım Mustafayeva"/>
    <n v="197.5"/>
    <n v="98.75"/>
  </r>
  <r>
    <x v="1799"/>
    <n v="56"/>
    <s v="Zaqatala"/>
    <s v="Şimal"/>
    <s v="Şorba Mərci"/>
    <n v="2"/>
    <n v="1.6"/>
    <s v="Yemək"/>
    <s v="Qoşqar Əliyev"/>
    <n v="112"/>
    <n v="22.399999999999991"/>
  </r>
  <r>
    <x v="1800"/>
    <n v="56"/>
    <s v="Zaqatala"/>
    <s v="Şimal"/>
    <s v="Şorba Mərci"/>
    <n v="2"/>
    <n v="1.6"/>
    <s v="Yemək"/>
    <s v="Qoşqar Əliyev"/>
    <n v="112"/>
    <n v="22.399999999999991"/>
  </r>
  <r>
    <x v="1801"/>
    <n v="72"/>
    <s v="Tovuz"/>
    <s v="Qərb"/>
    <s v="Çay"/>
    <n v="1.5"/>
    <n v="0.9"/>
    <s v="İçkilər"/>
    <s v="Adilə Babayeva"/>
    <n v="108"/>
    <n v="43.2"/>
  </r>
  <r>
    <x v="1802"/>
    <n v="58"/>
    <s v="Quba"/>
    <s v="Şimal-şərq"/>
    <s v="Paxlava"/>
    <n v="1.4"/>
    <n v="0.97999999999999987"/>
    <s v="Şirniyyat"/>
    <s v="Mətanət Zöhrabova"/>
    <n v="81.199999999999989"/>
    <n v="24.36"/>
  </r>
  <r>
    <x v="1803"/>
    <n v="49"/>
    <s v="Şəmkir"/>
    <s v="Qərb"/>
    <s v="Lahmacun"/>
    <n v="2.5"/>
    <n v="1.25"/>
    <s v="Yemək"/>
    <s v="Aftandil Baxşəliyev"/>
    <n v="122.5"/>
    <n v="61.25"/>
  </r>
  <r>
    <x v="1804"/>
    <n v="64"/>
    <s v="Ağstafa"/>
    <s v="Qərb"/>
    <s v="Lahmacun"/>
    <n v="2.5"/>
    <n v="1.25"/>
    <s v="Yemək"/>
    <s v="Afaq Babaşlı"/>
    <n v="160"/>
    <n v="80"/>
  </r>
  <r>
    <x v="1805"/>
    <n v="67"/>
    <s v="Ağstafa"/>
    <s v="Qərb"/>
    <s v="Lahmacun"/>
    <n v="2.5"/>
    <n v="1.25"/>
    <s v="Yemək"/>
    <s v="Natiq Əhədzadə"/>
    <n v="167.5"/>
    <n v="83.75"/>
  </r>
  <r>
    <x v="1806"/>
    <n v="53"/>
    <s v="Qusar"/>
    <s v="Şimal-şərq"/>
    <s v="Qəhvə"/>
    <n v="2.4"/>
    <n v="1.6800000000000002"/>
    <s v="İçkilər"/>
    <s v="Xamis Əhmədov"/>
    <n v="127.19999999999999"/>
    <n v="38.159999999999982"/>
  </r>
  <r>
    <x v="1807"/>
    <n v="48"/>
    <s v="Qusar"/>
    <s v="Şimal-şərq"/>
    <s v="Qəhvə"/>
    <n v="2.4"/>
    <n v="1.6800000000000002"/>
    <s v="İçkilər"/>
    <s v="Mətanət Zöhrabova"/>
    <n v="115.19999999999999"/>
    <n v="34.559999999999974"/>
  </r>
  <r>
    <x v="1808"/>
    <n v="57"/>
    <s v="Xaçmaz"/>
    <s v="Şimal-şərq"/>
    <s v="Qəhvə"/>
    <n v="2.4"/>
    <n v="1.6800000000000002"/>
    <s v="İçkilər"/>
    <s v="Mətanət Zöhrabova"/>
    <n v="136.79999999999998"/>
    <n v="41.039999999999978"/>
  </r>
  <r>
    <x v="1809"/>
    <n v="65"/>
    <s v="Qusar"/>
    <s v="Şimal-şərq"/>
    <s v="Qəhvə"/>
    <n v="2.4"/>
    <n v="1.6800000000000002"/>
    <s v="İçkilər"/>
    <s v="Ramiz Bayramov"/>
    <n v="156"/>
    <n v="46.799999999999983"/>
  </r>
  <r>
    <x v="1810"/>
    <n v="53"/>
    <s v="Qusar"/>
    <s v="Şimal-şərq"/>
    <s v="Qəhvə"/>
    <n v="2.4"/>
    <n v="1.6800000000000002"/>
    <s v="İçkilər"/>
    <s v="Çimnaz Ismayilova"/>
    <n v="127.19999999999999"/>
    <n v="38.159999999999982"/>
  </r>
  <r>
    <x v="1811"/>
    <n v="56"/>
    <s v="Xaçmaz"/>
    <s v="Şimal-şərq"/>
    <s v="Qəhvə"/>
    <n v="2.4"/>
    <n v="1.6800000000000002"/>
    <s v="İçkilər"/>
    <s v="Xəlil Ələkbərov"/>
    <n v="134.4"/>
    <n v="40.319999999999993"/>
  </r>
  <r>
    <x v="1812"/>
    <n v="61"/>
    <s v="Gəncə"/>
    <s v="Qərb"/>
    <s v="Qəhvə"/>
    <n v="2.4"/>
    <n v="1.6800000000000002"/>
    <s v="İçkilər"/>
    <s v="Natiq Əhədzadə"/>
    <n v="146.4"/>
    <n v="43.92"/>
  </r>
  <r>
    <x v="1813"/>
    <n v="65"/>
    <s v="Yardımlı"/>
    <s v="Cənub"/>
    <s v="Pivə"/>
    <n v="3.9"/>
    <n v="1.95"/>
    <s v="İçkilər"/>
    <s v="Rüfət Əzizov"/>
    <n v="253.5"/>
    <n v="126.75"/>
  </r>
  <r>
    <x v="1814"/>
    <n v="71"/>
    <s v="Yardımlı"/>
    <s v="Cənub"/>
    <s v="Pide"/>
    <n v="2.5"/>
    <n v="1.25"/>
    <s v="Yemək"/>
    <s v="Rüfət Əzizov"/>
    <n v="177.5"/>
    <n v="88.75"/>
  </r>
  <r>
    <x v="1815"/>
    <n v="70"/>
    <s v="Yardımlı"/>
    <s v="Cənub"/>
    <s v="Şərab"/>
    <n v="6.6"/>
    <n v="5.2799999999999994"/>
    <s v="İçkilər"/>
    <s v="Rüfət Əzizov"/>
    <n v="462"/>
    <n v="92.400000000000034"/>
  </r>
  <r>
    <x v="1816"/>
    <n v="54"/>
    <s v="Lənkəran"/>
    <s v="Cənub"/>
    <s v="Çay"/>
    <n v="1.5"/>
    <n v="0.9"/>
    <s v="İçkilər"/>
    <s v="Aytən Mustafayeva"/>
    <n v="81"/>
    <n v="32.4"/>
  </r>
  <r>
    <x v="1817"/>
    <n v="64"/>
    <s v="Lənkəran"/>
    <s v="Cənub"/>
    <s v="Burger"/>
    <n v="3.4"/>
    <n v="2.38"/>
    <s v="Yemək"/>
    <s v="Aytən Mustafayeva"/>
    <n v="217.6"/>
    <n v="65.28"/>
  </r>
  <r>
    <x v="1818"/>
    <n v="69"/>
    <s v="Lənkəran"/>
    <s v="Cənub"/>
    <s v="Pivə"/>
    <n v="3.9"/>
    <n v="1.95"/>
    <s v="İçkilər"/>
    <s v="Rüfət Əzizov"/>
    <n v="269.09999999999997"/>
    <n v="134.54999999999998"/>
  </r>
  <r>
    <x v="1819"/>
    <n v="69"/>
    <s v="Lənkəran"/>
    <s v="Cənub"/>
    <s v="Pivə"/>
    <n v="3.9"/>
    <n v="1.95"/>
    <s v="İçkilər"/>
    <s v="Rüfət Əzizov"/>
    <n v="269.09999999999997"/>
    <n v="134.54999999999998"/>
  </r>
  <r>
    <x v="1820"/>
    <n v="63"/>
    <s v="Lənkəran"/>
    <s v="Cənub"/>
    <s v="Lahmacun"/>
    <n v="2.5"/>
    <n v="1.25"/>
    <s v="Yemək"/>
    <s v="Rüfət Əzizov"/>
    <n v="157.5"/>
    <n v="78.75"/>
  </r>
  <r>
    <x v="1821"/>
    <n v="61"/>
    <s v="Lənkəran"/>
    <s v="Cənub"/>
    <s v="Vafli"/>
    <n v="0.9"/>
    <n v="0.63"/>
    <s v="Şirniyyat"/>
    <s v="Rüfət Əzizov"/>
    <n v="54.9"/>
    <n v="16.47"/>
  </r>
  <r>
    <x v="1822"/>
    <n v="73"/>
    <s v="Lənkəran"/>
    <s v="Cənub"/>
    <s v="Şərab"/>
    <n v="6.6"/>
    <n v="5.2799999999999994"/>
    <s v="İçkilər"/>
    <s v="Rüfət Əzizov"/>
    <n v="481.79999999999995"/>
    <n v="96.360000000000014"/>
  </r>
  <r>
    <x v="1823"/>
    <n v="51"/>
    <s v="Qusar"/>
    <s v="Şimal-şərq"/>
    <s v="Qutab"/>
    <n v="2.8"/>
    <n v="1.6799999999999997"/>
    <s v="Yemək"/>
    <s v="Mətanət Zöhrabova"/>
    <n v="142.79999999999998"/>
    <n v="57.120000000000005"/>
  </r>
  <r>
    <x v="1824"/>
    <n v="68"/>
    <s v="Qusar"/>
    <s v="Şimal-şərq"/>
    <s v="Qutab"/>
    <n v="2.8"/>
    <n v="1.6799999999999997"/>
    <s v="Yemək"/>
    <s v="Xəlil Ələkbərov"/>
    <n v="190.39999999999998"/>
    <n v="76.16"/>
  </r>
  <r>
    <x v="1825"/>
    <n v="53"/>
    <s v="Qusar"/>
    <s v="Şimal-şərq"/>
    <s v="Qutab"/>
    <n v="2.8"/>
    <n v="1.6799999999999997"/>
    <s v="Yemək"/>
    <s v="Xəlil Ələkbərov"/>
    <n v="148.39999999999998"/>
    <n v="59.359999999999985"/>
  </r>
  <r>
    <x v="1826"/>
    <n v="66"/>
    <s v="Quba"/>
    <s v="Şimal-şərq"/>
    <s v="Qutab"/>
    <n v="2.8"/>
    <n v="1.6799999999999997"/>
    <s v="Yemək"/>
    <s v="Xəlil Ələkbərov"/>
    <n v="184.79999999999998"/>
    <n v="73.92"/>
  </r>
  <r>
    <x v="1827"/>
    <n v="71"/>
    <s v="Balakən"/>
    <s v="Şimal"/>
    <s v="Qutab"/>
    <n v="2.8"/>
    <n v="1.6799999999999997"/>
    <s v="Yemək"/>
    <s v="Ramin Allahverdiyev"/>
    <n v="198.79999999999998"/>
    <n v="79.52000000000001"/>
  </r>
  <r>
    <x v="1828"/>
    <n v="64"/>
    <s v="Qax"/>
    <s v="Şimal"/>
    <s v="Qutab"/>
    <n v="2.8"/>
    <n v="1.6799999999999997"/>
    <s v="Yemək"/>
    <s v="Fəridə Əhmədova"/>
    <n v="179.2"/>
    <n v="71.680000000000007"/>
  </r>
  <r>
    <x v="1829"/>
    <n v="58"/>
    <s v="Yevlax"/>
    <s v="Aran"/>
    <s v="Qutab"/>
    <n v="2.8"/>
    <n v="1.6799999999999997"/>
    <s v="Yemək"/>
    <s v="Qoşqar Əliyev"/>
    <n v="162.39999999999998"/>
    <n v="64.959999999999994"/>
  </r>
  <r>
    <x v="1830"/>
    <n v="57"/>
    <s v="Zaqatala"/>
    <s v="Şimal"/>
    <s v="Qutab"/>
    <n v="2.8"/>
    <n v="1.6799999999999997"/>
    <s v="Yemək"/>
    <s v="Qoşqar Əliyev"/>
    <n v="159.6"/>
    <n v="63.84"/>
  </r>
  <r>
    <x v="1831"/>
    <n v="56"/>
    <s v="Yevlax"/>
    <s v="Aran"/>
    <s v="Qutab"/>
    <n v="2.8"/>
    <n v="1.6799999999999997"/>
    <s v="Yemək"/>
    <s v="Nizami Niftəliyev"/>
    <n v="156.79999999999998"/>
    <n v="62.72"/>
  </r>
  <r>
    <x v="1832"/>
    <n v="52"/>
    <s v="Sumqayıt"/>
    <s v="Şərq"/>
    <s v="Qəhvə"/>
    <n v="2.4"/>
    <n v="1.6800000000000002"/>
    <s v="İçkilər"/>
    <s v="Namiq Ramazanov"/>
    <n v="124.8"/>
    <n v="37.439999999999984"/>
  </r>
  <r>
    <x v="1833"/>
    <n v="61"/>
    <s v="Bakı"/>
    <s v="Şərq"/>
    <s v="Lahmacun"/>
    <n v="2.5"/>
    <n v="1.25"/>
    <s v="Yemək"/>
    <s v="Ruslan Əmrahov"/>
    <n v="152.5"/>
    <n v="76.25"/>
  </r>
  <r>
    <x v="1834"/>
    <n v="70"/>
    <s v="Bakı"/>
    <s v="Şərq"/>
    <s v="Lahmacun"/>
    <n v="2.5"/>
    <n v="1.25"/>
    <s v="Yemək"/>
    <s v="Ruslan Əmrahov"/>
    <n v="175"/>
    <n v="87.5"/>
  </r>
  <r>
    <x v="1835"/>
    <n v="55"/>
    <s v="Bakı"/>
    <s v="Şərq"/>
    <s v="Çay"/>
    <n v="1.5"/>
    <n v="0.9"/>
    <s v="İçkilər"/>
    <s v="Namiq Ramazanov"/>
    <n v="82.5"/>
    <n v="33"/>
  </r>
  <r>
    <x v="1836"/>
    <n v="65"/>
    <s v="Bakı"/>
    <s v="Şərq"/>
    <s v="Vafli"/>
    <n v="0.9"/>
    <n v="0.63"/>
    <s v="Şirniyyat"/>
    <s v="Namiq Ramazanov"/>
    <n v="58.5"/>
    <n v="17.549999999999997"/>
  </r>
  <r>
    <x v="1837"/>
    <n v="57"/>
    <s v="Bakı"/>
    <s v="Şərq"/>
    <s v="Şərab"/>
    <n v="6.6"/>
    <n v="5.2799999999999994"/>
    <s v="İçkilər"/>
    <s v="Namiq Ramazanov"/>
    <n v="376.2"/>
    <n v="75.240000000000009"/>
  </r>
  <r>
    <x v="1838"/>
    <n v="72"/>
    <s v="Bakı"/>
    <s v="Şərq"/>
    <s v="Vafli"/>
    <n v="0.9"/>
    <n v="0.63"/>
    <s v="Şirniyyat"/>
    <s v="Namiq Ramazanov"/>
    <n v="64.8"/>
    <n v="19.439999999999998"/>
  </r>
  <r>
    <x v="1839"/>
    <n v="53"/>
    <s v="Bakı"/>
    <s v="Şərq"/>
    <s v="Vafli"/>
    <n v="0.9"/>
    <n v="0.63"/>
    <s v="Şirniyyat"/>
    <s v="Namiq Ramazanov"/>
    <n v="47.7"/>
    <n v="14.310000000000002"/>
  </r>
  <r>
    <x v="1840"/>
    <n v="69"/>
    <s v="Bakı"/>
    <s v="Şərq"/>
    <s v="Qəhvə"/>
    <n v="2.4"/>
    <n v="1.6800000000000002"/>
    <s v="İçkilər"/>
    <s v="Nazim Quliyev"/>
    <n v="165.6"/>
    <n v="49.679999999999978"/>
  </r>
  <r>
    <x v="1841"/>
    <n v="58"/>
    <s v="Bakı"/>
    <s v="Şərq"/>
    <s v="Qutab"/>
    <n v="2.8"/>
    <n v="1.6799999999999997"/>
    <s v="Yemək"/>
    <s v="Nazim Quliyev"/>
    <n v="162.39999999999998"/>
    <n v="64.959999999999994"/>
  </r>
  <r>
    <x v="1842"/>
    <n v="75"/>
    <s v="Bakı"/>
    <s v="Şərq"/>
    <s v="Şərab"/>
    <n v="6.6"/>
    <n v="5.2799999999999994"/>
    <s v="İçkilər"/>
    <s v="Nazim Quliyev"/>
    <n v="495"/>
    <n v="99.000000000000057"/>
  </r>
  <r>
    <x v="1843"/>
    <n v="60"/>
    <s v="Bakı"/>
    <s v="Şərq"/>
    <s v="Şərab"/>
    <n v="6.6"/>
    <n v="5.2799999999999994"/>
    <s v="İçkilər"/>
    <s v="Nazim Quliyev"/>
    <n v="396"/>
    <n v="79.200000000000045"/>
  </r>
  <r>
    <x v="1844"/>
    <n v="66"/>
    <s v="Qax"/>
    <s v="Şimal"/>
    <s v="Paxlava"/>
    <n v="1.4"/>
    <n v="0.97999999999999987"/>
    <s v="Şirniyyat"/>
    <s v="Fəridə Əhmədova"/>
    <n v="92.399999999999991"/>
    <n v="27.72"/>
  </r>
  <r>
    <x v="1845"/>
    <n v="74"/>
    <s v="Şəmkir"/>
    <s v="Qərb"/>
    <s v="Çay"/>
    <n v="1.5"/>
    <n v="0.9"/>
    <s v="İçkilər"/>
    <s v="Afaq Babaşlı"/>
    <n v="111"/>
    <n v="44.399999999999991"/>
  </r>
  <r>
    <x v="1846"/>
    <n v="66"/>
    <s v="Qusar"/>
    <s v="Şimal-şərq"/>
    <s v="Paxlava"/>
    <n v="1.4"/>
    <n v="0.97999999999999987"/>
    <s v="Şirniyyat"/>
    <s v="Xəlil Ələkbərov"/>
    <n v="92.399999999999991"/>
    <n v="27.72"/>
  </r>
  <r>
    <x v="1847"/>
    <n v="73"/>
    <s v="Qax"/>
    <s v="Şimal"/>
    <s v="Şəkərbura"/>
    <n v="1.4"/>
    <n v="0.97999999999999987"/>
    <s v="Şirniyyat"/>
    <s v="Nizami Niftəliyev"/>
    <n v="102.19999999999999"/>
    <n v="30.659999999999997"/>
  </r>
  <r>
    <x v="1848"/>
    <n v="59"/>
    <s v="Ağstafa"/>
    <s v="Qərb"/>
    <s v="Pide"/>
    <n v="2.5"/>
    <n v="1.25"/>
    <s v="Yemək"/>
    <s v="Nəsrutdin Nəbiyeva"/>
    <n v="147.5"/>
    <n v="73.75"/>
  </r>
  <r>
    <x v="1849"/>
    <n v="73"/>
    <s v="Ağstafa"/>
    <s v="Qərb"/>
    <s v="Çay"/>
    <n v="1.5"/>
    <n v="0.9"/>
    <s v="İçkilər"/>
    <s v="Afaq Babaşlı"/>
    <n v="109.5"/>
    <n v="43.8"/>
  </r>
  <r>
    <x v="1850"/>
    <n v="61"/>
    <s v="Qusar"/>
    <s v="Şimal-şərq"/>
    <s v="Şərab"/>
    <n v="6.6"/>
    <n v="5.2799999999999994"/>
    <s v="İçkilər"/>
    <s v="Xəlil Ələkbərov"/>
    <n v="402.59999999999997"/>
    <n v="80.519999999999982"/>
  </r>
  <r>
    <x v="1851"/>
    <n v="64"/>
    <s v="Xaçmaz"/>
    <s v="Şimal-şərq"/>
    <s v="Qəhvə"/>
    <n v="2.4"/>
    <n v="1.6800000000000002"/>
    <s v="İçkilər"/>
    <s v="Xəlil Ələkbərov"/>
    <n v="153.6"/>
    <n v="46.079999999999984"/>
  </r>
  <r>
    <x v="1852"/>
    <n v="65"/>
    <s v="Naxçıvan"/>
    <s v="Qərb"/>
    <s v="Qəhvə"/>
    <n v="2.4"/>
    <n v="1.6800000000000002"/>
    <s v="İçkilər"/>
    <s v="Aftandil Baxşəliyev"/>
    <n v="156"/>
    <n v="46.799999999999983"/>
  </r>
  <r>
    <x v="1853"/>
    <n v="62"/>
    <s v="Şəmkir"/>
    <s v="Qərb"/>
    <s v="Qutab"/>
    <n v="2.8"/>
    <n v="1.6799999999999997"/>
    <s v="Yemək"/>
    <s v="Aftandil Baxşəliyev"/>
    <n v="173.6"/>
    <n v="69.440000000000012"/>
  </r>
  <r>
    <x v="1854"/>
    <n v="62"/>
    <s v="Qax"/>
    <s v="Şimal"/>
    <s v="Qutab"/>
    <n v="2.8"/>
    <n v="1.6799999999999997"/>
    <s v="Yemək"/>
    <s v="Nizami Niftəliyev"/>
    <n v="173.6"/>
    <n v="69.440000000000012"/>
  </r>
  <r>
    <x v="1855"/>
    <n v="67"/>
    <s v="Bakı"/>
    <s v="Şərq"/>
    <s v="Pivə"/>
    <n v="3.9"/>
    <n v="1.95"/>
    <s v="İçkilər"/>
    <s v="Ruslan Əmrahov"/>
    <n v="261.3"/>
    <n v="130.65"/>
  </r>
  <r>
    <x v="1856"/>
    <n v="46"/>
    <s v="Lənkəran"/>
    <s v="Cənub"/>
    <s v="Portağal şirəsi"/>
    <n v="1.2"/>
    <n v="0.72"/>
    <s v="İçkilər"/>
    <s v="Aytən Mustafayeva"/>
    <n v="55.199999999999996"/>
    <n v="22.08"/>
  </r>
  <r>
    <x v="1857"/>
    <n v="58"/>
    <s v="Xaçmaz"/>
    <s v="Şimal-şərq"/>
    <s v="Kruassan"/>
    <n v="1.7"/>
    <n v="0.85"/>
    <s v="Şirniyyat"/>
    <s v="Xəlil Ələkbərov"/>
    <n v="98.6"/>
    <n v="49.3"/>
  </r>
  <r>
    <x v="1858"/>
    <n v="56"/>
    <s v="Quba"/>
    <s v="Şimal-şərq"/>
    <s v="Qəhvə"/>
    <n v="2.4"/>
    <n v="1.6800000000000002"/>
    <s v="İçkilər"/>
    <s v="Akif Bədəlov"/>
    <n v="134.4"/>
    <n v="40.319999999999993"/>
  </r>
  <r>
    <x v="1859"/>
    <n v="52"/>
    <s v="Balakən"/>
    <s v="Şimal"/>
    <s v="Pide"/>
    <n v="2.5"/>
    <n v="1.25"/>
    <s v="Yemək"/>
    <s v="Minəxanım Mustafayeva"/>
    <n v="130"/>
    <n v="65"/>
  </r>
  <r>
    <x v="1860"/>
    <n v="57"/>
    <s v="Qax"/>
    <s v="Şimal"/>
    <s v="Şorba Göbələk"/>
    <n v="3.2"/>
    <n v="1.6"/>
    <s v="Yemək"/>
    <s v="Rəşad Seyfullayev"/>
    <n v="182.4"/>
    <n v="91.2"/>
  </r>
  <r>
    <x v="1861"/>
    <n v="51"/>
    <s v="Ağstafa"/>
    <s v="Qərb"/>
    <s v="Portağal şirəsi"/>
    <n v="1.2"/>
    <n v="0.72"/>
    <s v="İçkilər"/>
    <s v="Adilə Babayeva"/>
    <n v="61.199999999999996"/>
    <n v="24.479999999999997"/>
  </r>
  <r>
    <x v="1862"/>
    <n v="65"/>
    <s v="Yevlax"/>
    <s v="Aran"/>
    <s v="Pivə"/>
    <n v="3.9"/>
    <n v="1.95"/>
    <s v="İçkilər"/>
    <s v="Fəridə Əhmədova"/>
    <n v="253.5"/>
    <n v="126.75"/>
  </r>
  <r>
    <x v="1863"/>
    <n v="54"/>
    <s v="Balakən"/>
    <s v="Şimal"/>
    <s v="Kruassan"/>
    <n v="1.7"/>
    <n v="0.85"/>
    <s v="Şirniyyat"/>
    <s v="Qəzənfər Məşədiyev"/>
    <n v="91.8"/>
    <n v="45.9"/>
  </r>
  <r>
    <x v="1864"/>
    <n v="71"/>
    <s v="Yardımlı"/>
    <s v="Cənub"/>
    <s v="Vafli"/>
    <n v="0.9"/>
    <n v="0.63"/>
    <s v="Şirniyyat"/>
    <s v="Rüfət Əzizov"/>
    <n v="63.9"/>
    <n v="19.170000000000002"/>
  </r>
  <r>
    <x v="1865"/>
    <n v="58"/>
    <s v="Quba"/>
    <s v="Şimal-şərq"/>
    <s v="Lokum"/>
    <n v="2.2000000000000002"/>
    <n v="1.5400000000000003"/>
    <s v="Şirniyyat"/>
    <s v="Mətanət Zöhrabova"/>
    <n v="127.60000000000001"/>
    <n v="38.279999999999987"/>
  </r>
  <r>
    <x v="1866"/>
    <n v="74"/>
    <s v="Ağstafa"/>
    <s v="Qərb"/>
    <s v="Burger"/>
    <n v="3.4"/>
    <n v="2.38"/>
    <s v="Yemək"/>
    <s v="Aftandil Baxşəliyev"/>
    <n v="251.6"/>
    <n v="75.47999999999999"/>
  </r>
  <r>
    <x v="1867"/>
    <n v="60"/>
    <s v="Masallı"/>
    <s v="Cənub"/>
    <s v="Vafli"/>
    <n v="0.9"/>
    <n v="0.63"/>
    <s v="Şirniyyat"/>
    <s v="Aytən Mustafayeva"/>
    <n v="54"/>
    <n v="16.200000000000003"/>
  </r>
  <r>
    <x v="1868"/>
    <n v="56"/>
    <s v="Ağstafa"/>
    <s v="Qərb"/>
    <s v="Portağal şirəsi"/>
    <n v="1.2"/>
    <n v="0.72"/>
    <s v="İçkilər"/>
    <s v="Nəsrutdin Nəbiyeva"/>
    <n v="67.2"/>
    <n v="26.880000000000003"/>
  </r>
  <r>
    <x v="1869"/>
    <n v="60"/>
    <s v="Qusar"/>
    <s v="Şimal-şərq"/>
    <s v="Badambura"/>
    <n v="1.5"/>
    <n v="0.75"/>
    <s v="Şirniyyat"/>
    <s v="Çimnaz Ismayilova"/>
    <n v="90"/>
    <n v="45"/>
  </r>
  <r>
    <x v="1870"/>
    <n v="61"/>
    <s v="Ağstafa"/>
    <s v="Qərb"/>
    <s v="Şəkərbura"/>
    <n v="1.4"/>
    <n v="0.97999999999999987"/>
    <s v="Şirniyyat"/>
    <s v="Nəsrutdin Nəbiyeva"/>
    <n v="85.399999999999991"/>
    <n v="25.619999999999997"/>
  </r>
  <r>
    <x v="1871"/>
    <n v="62"/>
    <s v="Ucar"/>
    <s v="Aran"/>
    <s v="Kruassan"/>
    <n v="1.7"/>
    <n v="0.85"/>
    <s v="Şirniyyat"/>
    <s v="Rəşad Seyfullayev"/>
    <n v="105.39999999999999"/>
    <n v="52.699999999999996"/>
  </r>
  <r>
    <x v="1872"/>
    <n v="61"/>
    <s v="Quba"/>
    <s v="Şimal-şərq"/>
    <s v="Pivə"/>
    <n v="3.9"/>
    <n v="1.95"/>
    <s v="İçkilər"/>
    <s v="Ramiz Bayramov"/>
    <n v="237.9"/>
    <n v="118.95"/>
  </r>
  <r>
    <x v="1873"/>
    <n v="70"/>
    <s v="Qusar"/>
    <s v="Şimal-şərq"/>
    <s v="Pide"/>
    <n v="2.5"/>
    <n v="1.25"/>
    <s v="Yemək"/>
    <s v="Xəlil Ələkbərov"/>
    <n v="175"/>
    <n v="87.5"/>
  </r>
  <r>
    <x v="1874"/>
    <n v="59"/>
    <s v="Qusar"/>
    <s v="Şimal-şərq"/>
    <s v="Pide"/>
    <n v="2.5"/>
    <n v="1.25"/>
    <s v="Yemək"/>
    <s v="Mətanət Zöhrabova"/>
    <n v="147.5"/>
    <n v="73.75"/>
  </r>
  <r>
    <x v="1875"/>
    <n v="67"/>
    <s v="Ucar"/>
    <s v="Aran"/>
    <s v="Pide"/>
    <n v="2.5"/>
    <n v="1.25"/>
    <s v="Yemək"/>
    <s v="Qoşqar Əliyev"/>
    <n v="167.5"/>
    <n v="83.75"/>
  </r>
  <r>
    <x v="1876"/>
    <n v="62"/>
    <s v="Şəmkir"/>
    <s v="Qərb"/>
    <s v="Şərab"/>
    <n v="6.6"/>
    <n v="5.2799999999999994"/>
    <s v="İçkilər"/>
    <s v="Adilə Babayeva"/>
    <n v="409.2"/>
    <n v="81.840000000000032"/>
  </r>
  <r>
    <x v="1877"/>
    <n v="76"/>
    <s v="Zaqatala"/>
    <s v="Şimal"/>
    <s v="Paxlava"/>
    <n v="1.4"/>
    <n v="0.97999999999999987"/>
    <s v="Şirniyyat"/>
    <s v="Nizami Niftəliyev"/>
    <n v="106.39999999999999"/>
    <n v="31.92"/>
  </r>
  <r>
    <x v="1878"/>
    <n v="61"/>
    <s v="Ağstafa"/>
    <s v="Qərb"/>
    <s v="Su"/>
    <n v="1"/>
    <n v="0.6"/>
    <s v="İçkilər"/>
    <s v="Aydın Əliyev"/>
    <n v="61"/>
    <n v="24.4"/>
  </r>
  <r>
    <x v="1879"/>
    <n v="58"/>
    <s v="Tovuz"/>
    <s v="Qərb"/>
    <s v="Su"/>
    <n v="1"/>
    <n v="0.6"/>
    <s v="İçkilər"/>
    <s v="Aydın Əliyev"/>
    <n v="58"/>
    <n v="23.200000000000003"/>
  </r>
  <r>
    <x v="1880"/>
    <n v="58"/>
    <s v="Qax"/>
    <s v="Şimal"/>
    <s v="Şorba Göbələk"/>
    <n v="3.2"/>
    <n v="1.6"/>
    <s v="Yemək"/>
    <s v="Qoşqar Əliyev"/>
    <n v="185.60000000000002"/>
    <n v="92.800000000000011"/>
  </r>
  <r>
    <x v="1881"/>
    <n v="62"/>
    <s v="Ucar"/>
    <s v="Aran"/>
    <s v="Şorba Göbələk"/>
    <n v="3.2"/>
    <n v="1.6"/>
    <s v="Yemək"/>
    <s v="Ramin Allahverdiyev"/>
    <n v="198.4"/>
    <n v="99.2"/>
  </r>
  <r>
    <x v="1882"/>
    <n v="65"/>
    <s v="Qusar"/>
    <s v="Şimal-şərq"/>
    <s v="Qəhvə"/>
    <n v="2.4"/>
    <n v="1.6800000000000002"/>
    <s v="İçkilər"/>
    <s v="Çimnaz Ismayilova"/>
    <n v="156"/>
    <n v="46.799999999999983"/>
  </r>
  <r>
    <x v="1883"/>
    <n v="64"/>
    <s v="Şəmkir"/>
    <s v="Qərb"/>
    <s v="Qəhvə"/>
    <n v="2.4"/>
    <n v="1.6800000000000002"/>
    <s v="İçkilər"/>
    <s v="Aydın Əliyev"/>
    <n v="153.6"/>
    <n v="46.079999999999984"/>
  </r>
  <r>
    <x v="1884"/>
    <n v="64"/>
    <s v="Naxçıvan"/>
    <s v="Qərb"/>
    <s v="Qəhvə"/>
    <n v="2.4"/>
    <n v="1.6800000000000002"/>
    <s v="İçkilər"/>
    <s v="Aydın Əliyev"/>
    <n v="153.6"/>
    <n v="46.079999999999984"/>
  </r>
  <r>
    <x v="1885"/>
    <n v="53"/>
    <s v="Ağstafa"/>
    <s v="Qərb"/>
    <s v="Qəhvə"/>
    <n v="2.4"/>
    <n v="1.6800000000000002"/>
    <s v="İçkilər"/>
    <s v="Nəsrutdin Nəbiyeva"/>
    <n v="127.19999999999999"/>
    <n v="38.159999999999982"/>
  </r>
  <r>
    <x v="1886"/>
    <n v="45"/>
    <s v="Yardımlı"/>
    <s v="Cənub"/>
    <s v="Badambura"/>
    <n v="1.5"/>
    <n v="0.75"/>
    <s v="Şirniyyat"/>
    <s v="Qabil Həsənli"/>
    <n v="67.5"/>
    <n v="33.75"/>
  </r>
  <r>
    <x v="1887"/>
    <n v="71"/>
    <s v="Yardımlı"/>
    <s v="Cənub"/>
    <s v="Qəhvə"/>
    <n v="2.4"/>
    <n v="1.6800000000000002"/>
    <s v="İçkilər"/>
    <s v="Qabil Həsənli"/>
    <n v="170.4"/>
    <n v="51.11999999999999"/>
  </r>
  <r>
    <x v="1888"/>
    <n v="55"/>
    <s v="Yardımlı"/>
    <s v="Cənub"/>
    <s v="Su"/>
    <n v="1"/>
    <n v="0.6"/>
    <s v="İçkilər"/>
    <s v="Rüfət Əzizov"/>
    <n v="55"/>
    <n v="22"/>
  </r>
  <r>
    <x v="1889"/>
    <n v="54"/>
    <s v="Yardımlı"/>
    <s v="Cənub"/>
    <s v="Badambura"/>
    <n v="1.5"/>
    <n v="0.75"/>
    <s v="Şirniyyat"/>
    <s v="Rüfət Əzizov"/>
    <n v="81"/>
    <n v="40.5"/>
  </r>
  <r>
    <x v="1890"/>
    <n v="74"/>
    <s v="Lənkəran"/>
    <s v="Cənub"/>
    <s v="Şorba Göbələk"/>
    <n v="3.2"/>
    <n v="1.6"/>
    <s v="Yemək"/>
    <s v="Aytən Mustafayeva"/>
    <n v="236.8"/>
    <n v="118.4"/>
  </r>
  <r>
    <x v="1891"/>
    <n v="66"/>
    <s v="Qax"/>
    <s v="Şimal"/>
    <s v="Qutab"/>
    <n v="2.8"/>
    <n v="1.6799999999999997"/>
    <s v="Yemək"/>
    <s v="Ramin Allahverdiyev"/>
    <n v="184.79999999999998"/>
    <n v="73.92"/>
  </r>
  <r>
    <x v="1892"/>
    <n v="68"/>
    <s v="Zaqatala"/>
    <s v="Şimal"/>
    <s v="Qutab"/>
    <n v="2.8"/>
    <n v="1.6799999999999997"/>
    <s v="Yemək"/>
    <s v="Nizami Niftəliyev"/>
    <n v="190.39999999999998"/>
    <n v="76.16"/>
  </r>
  <r>
    <x v="1893"/>
    <n v="67"/>
    <s v="Abşeron"/>
    <s v="Şərq"/>
    <s v="Şərab"/>
    <n v="6.6"/>
    <n v="5.2799999999999994"/>
    <s v="İçkilər"/>
    <s v="Namiq Ramazanov"/>
    <n v="442.2"/>
    <n v="88.440000000000055"/>
  </r>
  <r>
    <x v="1894"/>
    <n v="70"/>
    <s v="Sumqayıt"/>
    <s v="Şərq"/>
    <s v="Sendviç"/>
    <n v="3.3"/>
    <n v="2.6399999999999997"/>
    <s v="Yemək"/>
    <s v="Nazim Quliyev"/>
    <n v="231"/>
    <n v="46.200000000000017"/>
  </r>
  <r>
    <x v="1895"/>
    <n v="60"/>
    <s v="Sumqayıt"/>
    <s v="Şərq"/>
    <s v="Pivə"/>
    <n v="3.9"/>
    <n v="1.95"/>
    <s v="İçkilər"/>
    <s v="Nazim Quliyev"/>
    <n v="234"/>
    <n v="117"/>
  </r>
  <r>
    <x v="1896"/>
    <n v="54"/>
    <s v="Sumqayıt"/>
    <s v="Şərq"/>
    <s v="Çay"/>
    <n v="1.5"/>
    <n v="0.9"/>
    <s v="İçkilər"/>
    <s v="Nazim Quliyev"/>
    <n v="81"/>
    <n v="32.4"/>
  </r>
  <r>
    <x v="1897"/>
    <n v="67"/>
    <s v="Sumqayıt"/>
    <s v="Şərq"/>
    <s v="Çay"/>
    <n v="1.5"/>
    <n v="0.9"/>
    <s v="İçkilər"/>
    <s v="Nazim Quliyev"/>
    <n v="100.5"/>
    <n v="40.199999999999996"/>
  </r>
  <r>
    <x v="1898"/>
    <n v="65"/>
    <s v="Sumqayıt"/>
    <s v="Şərq"/>
    <s v="Pivə"/>
    <n v="3.9"/>
    <n v="1.95"/>
    <s v="İçkilər"/>
    <s v="Nazim Quliyev"/>
    <n v="253.5"/>
    <n v="126.75"/>
  </r>
  <r>
    <x v="1899"/>
    <n v="58"/>
    <s v="Sumqayıt"/>
    <s v="Şərq"/>
    <s v="Qutab"/>
    <n v="2.8"/>
    <n v="1.6799999999999997"/>
    <s v="Yemək"/>
    <s v="Nazim Quliyev"/>
    <n v="162.39999999999998"/>
    <n v="64.959999999999994"/>
  </r>
  <r>
    <x v="1900"/>
    <n v="64"/>
    <s v="Xırdalan"/>
    <s v="Şərq"/>
    <s v="Sendviç"/>
    <n v="3.3"/>
    <n v="2.6399999999999997"/>
    <s v="Yemək"/>
    <s v="Namiq Ramazanov"/>
    <n v="211.2"/>
    <n v="42.240000000000009"/>
  </r>
  <r>
    <x v="1901"/>
    <n v="65"/>
    <s v="Bakı"/>
    <s v="Şərq"/>
    <s v="Vafli"/>
    <n v="0.9"/>
    <n v="0.63"/>
    <s v="Şirniyyat"/>
    <s v="Aliyə Ismayilova"/>
    <n v="58.5"/>
    <n v="17.549999999999997"/>
  </r>
  <r>
    <x v="1902"/>
    <n v="57"/>
    <s v="Bakı"/>
    <s v="Şərq"/>
    <s v="Vafli"/>
    <n v="0.9"/>
    <n v="0.63"/>
    <s v="Şirniyyat"/>
    <s v="Aliyə Ismayilova"/>
    <n v="51.300000000000004"/>
    <n v="15.39"/>
  </r>
  <r>
    <x v="1903"/>
    <n v="68"/>
    <s v="Bakı"/>
    <s v="Şərq"/>
    <s v="Şərab"/>
    <n v="6.6"/>
    <n v="5.2799999999999994"/>
    <s v="İçkilər"/>
    <s v="Aliyə Ismayilova"/>
    <n v="448.79999999999995"/>
    <n v="89.759999999999991"/>
  </r>
  <r>
    <x v="1904"/>
    <n v="59"/>
    <s v="Bakı"/>
    <s v="Şərq"/>
    <s v="Şərab"/>
    <n v="6.6"/>
    <n v="5.2799999999999994"/>
    <s v="İçkilər"/>
    <s v="Aliyə Ismayilova"/>
    <n v="389.4"/>
    <n v="77.88"/>
  </r>
  <r>
    <x v="1905"/>
    <n v="71"/>
    <s v="Bakı"/>
    <s v="Şərq"/>
    <s v="Qəhvə"/>
    <n v="2.4"/>
    <n v="1.6800000000000002"/>
    <s v="İçkilər"/>
    <s v="Nazim Quliyev"/>
    <n v="170.4"/>
    <n v="51.11999999999999"/>
  </r>
  <r>
    <x v="1906"/>
    <n v="58"/>
    <s v="Kürdəmir"/>
    <s v="Aran"/>
    <s v="Vafli"/>
    <n v="0.9"/>
    <n v="0.63"/>
    <s v="Şirniyyat"/>
    <s v="Minəxanım Mustafayeva"/>
    <n v="52.2"/>
    <n v="15.660000000000004"/>
  </r>
  <r>
    <x v="1907"/>
    <n v="56"/>
    <s v="Şəmkir"/>
    <s v="Qərb"/>
    <s v="Pivə"/>
    <n v="3.9"/>
    <n v="1.95"/>
    <s v="İçkilər"/>
    <s v="Natiq Əhədzadə"/>
    <n v="218.4"/>
    <n v="109.2"/>
  </r>
  <r>
    <x v="1908"/>
    <n v="56"/>
    <s v="Xaçmaz"/>
    <s v="Şimal-şərq"/>
    <s v="Burger"/>
    <n v="3.4"/>
    <n v="2.38"/>
    <s v="Yemək"/>
    <s v="Akif Bədəlov"/>
    <n v="190.4"/>
    <n v="57.120000000000005"/>
  </r>
  <r>
    <x v="1909"/>
    <n v="64"/>
    <s v="Qusar"/>
    <s v="Şimal-şərq"/>
    <s v="Qutab"/>
    <n v="2.8"/>
    <n v="1.6799999999999997"/>
    <s v="Yemək"/>
    <s v="Xamis Əhmədov"/>
    <n v="179.2"/>
    <n v="71.680000000000007"/>
  </r>
  <r>
    <x v="1910"/>
    <n v="60"/>
    <s v="Qusar"/>
    <s v="Şimal-şərq"/>
    <s v="Burger"/>
    <n v="3.4"/>
    <n v="2.38"/>
    <s v="Yemək"/>
    <s v="Akif Bədəlov"/>
    <n v="204"/>
    <n v="61.200000000000017"/>
  </r>
  <r>
    <x v="1911"/>
    <n v="71"/>
    <s v="Ağstafa"/>
    <s v="Qərb"/>
    <s v="İsti şokolad"/>
    <n v="1.8"/>
    <n v="1.08"/>
    <s v="İçkilər"/>
    <s v="Natiq Əhədzadə"/>
    <n v="127.8"/>
    <n v="51.11999999999999"/>
  </r>
  <r>
    <x v="1912"/>
    <n v="64"/>
    <s v="Ağstafa"/>
    <s v="Qərb"/>
    <s v="Sendviç"/>
    <n v="3.3"/>
    <n v="2.6399999999999997"/>
    <s v="Yemək"/>
    <s v="Nəsrutdin Nəbiyeva"/>
    <n v="211.2"/>
    <n v="42.240000000000009"/>
  </r>
  <r>
    <x v="1913"/>
    <n v="74"/>
    <s v="Xaçmaz"/>
    <s v="Şimal-şərq"/>
    <s v="Badambura"/>
    <n v="1.5"/>
    <n v="0.75"/>
    <s v="Şirniyyat"/>
    <s v="Xəlil Ələkbərov"/>
    <n v="111"/>
    <n v="55.5"/>
  </r>
  <r>
    <x v="1914"/>
    <n v="67"/>
    <s v="Lənkəran"/>
    <s v="Cənub"/>
    <s v="Pide"/>
    <n v="2.5"/>
    <n v="1.25"/>
    <s v="Yemək"/>
    <s v="Fəridə Tağıyeva"/>
    <n v="167.5"/>
    <n v="83.75"/>
  </r>
  <r>
    <x v="1915"/>
    <n v="56"/>
    <s v="Lənkəran"/>
    <s v="Cənub"/>
    <s v="Pivə"/>
    <n v="3.9"/>
    <n v="1.95"/>
    <s v="İçkilər"/>
    <s v="Aytən Mustafayeva"/>
    <n v="218.4"/>
    <n v="109.2"/>
  </r>
  <r>
    <x v="1916"/>
    <n v="65"/>
    <s v="Masallı"/>
    <s v="Cənub"/>
    <s v="Şərab"/>
    <n v="6.6"/>
    <n v="5.2799999999999994"/>
    <s v="İçkilər"/>
    <s v="Fəridə Tağıyeva"/>
    <n v="429"/>
    <n v="85.800000000000068"/>
  </r>
  <r>
    <x v="1917"/>
    <n v="50"/>
    <s v="Masallı"/>
    <s v="Cənub"/>
    <s v="Şərab"/>
    <n v="6.6"/>
    <n v="5.2799999999999994"/>
    <s v="İçkilər"/>
    <s v="Rüfət Əzizov"/>
    <n v="330"/>
    <n v="66.000000000000057"/>
  </r>
  <r>
    <x v="1918"/>
    <n v="66"/>
    <s v="Masallı"/>
    <s v="Cənub"/>
    <s v="Qəhvə"/>
    <n v="2.4"/>
    <n v="1.6800000000000002"/>
    <s v="İçkilər"/>
    <s v="Aytən Mustafayeva"/>
    <n v="158.4"/>
    <n v="47.519999999999996"/>
  </r>
  <r>
    <x v="1919"/>
    <n v="71"/>
    <s v="Yardımlı"/>
    <s v="Cənub"/>
    <s v="Qəhvə"/>
    <n v="2.4"/>
    <n v="1.6800000000000002"/>
    <s v="İçkilər"/>
    <s v="Rüfət Əzizov"/>
    <n v="170.4"/>
    <n v="51.11999999999999"/>
  </r>
  <r>
    <x v="1920"/>
    <n v="74"/>
    <s v="Qax"/>
    <s v="Şimal"/>
    <s v="Şorba Göbələk"/>
    <n v="3.2"/>
    <n v="1.6"/>
    <s v="Yemək"/>
    <s v="Rəşad Seyfullayev"/>
    <n v="236.8"/>
    <n v="118.4"/>
  </r>
  <r>
    <x v="1921"/>
    <n v="68"/>
    <s v="Zaqatala"/>
    <s v="Şimal"/>
    <s v="Pivə"/>
    <n v="3.9"/>
    <n v="1.95"/>
    <s v="İçkilər"/>
    <s v="Fəridə Əhmədova"/>
    <n v="265.2"/>
    <n v="132.6"/>
  </r>
  <r>
    <x v="1922"/>
    <n v="55"/>
    <s v="Zaqatala"/>
    <s v="Şimal"/>
    <s v="Kruassan"/>
    <n v="1.7"/>
    <n v="0.85"/>
    <s v="Şirniyyat"/>
    <s v="Ramin Allahverdiyev"/>
    <n v="93.5"/>
    <n v="46.75"/>
  </r>
  <r>
    <x v="1923"/>
    <n v="67"/>
    <s v="Tovuz"/>
    <s v="Qərb"/>
    <s v="Kruassan"/>
    <n v="1.7"/>
    <n v="0.85"/>
    <s v="Şirniyyat"/>
    <s v="Aydın Əliyev"/>
    <n v="113.89999999999999"/>
    <n v="56.949999999999996"/>
  </r>
  <r>
    <x v="1924"/>
    <n v="59"/>
    <s v="Quba"/>
    <s v="Şimal-şərq"/>
    <s v="Pivə"/>
    <n v="3.9"/>
    <n v="1.95"/>
    <s v="İçkilər"/>
    <s v="Ramiz Bayramov"/>
    <n v="230.1"/>
    <n v="115.05"/>
  </r>
  <r>
    <x v="1925"/>
    <n v="63"/>
    <s v="Xaçmaz"/>
    <s v="Şimal-şərq"/>
    <s v="Pivə"/>
    <n v="3.9"/>
    <n v="1.95"/>
    <s v="İçkilər"/>
    <s v="Ramiz Bayramov"/>
    <n v="245.7"/>
    <n v="122.85"/>
  </r>
  <r>
    <x v="1926"/>
    <n v="63"/>
    <s v="Zaqatala"/>
    <s v="Şimal"/>
    <s v="Çay"/>
    <n v="1.5"/>
    <n v="0.9"/>
    <s v="İçkilər"/>
    <s v="Fəridə Əhmədova"/>
    <n v="94.5"/>
    <n v="37.799999999999997"/>
  </r>
  <r>
    <x v="1927"/>
    <n v="68"/>
    <s v="Kürdəmir"/>
    <s v="Aran"/>
    <s v="Şərab"/>
    <n v="6.6"/>
    <n v="5.2799999999999994"/>
    <s v="İçkilər"/>
    <s v="Minəxanım Mustafayeva"/>
    <n v="448.79999999999995"/>
    <n v="89.759999999999991"/>
  </r>
  <r>
    <x v="1928"/>
    <n v="48"/>
    <s v="Ağstafa"/>
    <s v="Qərb"/>
    <s v="Su"/>
    <n v="1"/>
    <n v="0.6"/>
    <s v="İçkilər"/>
    <s v="Aydın Əliyev"/>
    <n v="48"/>
    <n v="19.200000000000003"/>
  </r>
  <r>
    <x v="1929"/>
    <n v="53"/>
    <s v="Yardımlı"/>
    <s v="Cənub"/>
    <s v="Su"/>
    <n v="1"/>
    <n v="0.6"/>
    <s v="İçkilər"/>
    <s v="Qabil Həsənli"/>
    <n v="53"/>
    <n v="21.200000000000003"/>
  </r>
  <r>
    <x v="1930"/>
    <n v="69"/>
    <s v="Yardımlı"/>
    <s v="Cənub"/>
    <s v="Paxlava"/>
    <n v="1.4"/>
    <n v="0.97999999999999987"/>
    <s v="Şirniyyat"/>
    <s v="Aytən Mustafayeva"/>
    <n v="96.6"/>
    <n v="28.980000000000004"/>
  </r>
  <r>
    <x v="1931"/>
    <n v="72"/>
    <s v="Lənkəran"/>
    <s v="Cənub"/>
    <s v="Pide"/>
    <n v="2.5"/>
    <n v="1.25"/>
    <s v="Yemək"/>
    <s v="Aytən Mustafayeva"/>
    <n v="180"/>
    <n v="90"/>
  </r>
  <r>
    <x v="1932"/>
    <n v="53"/>
    <s v="Xaçmaz"/>
    <s v="Şimal-şərq"/>
    <s v="Qutab"/>
    <n v="2.8"/>
    <n v="1.6799999999999997"/>
    <s v="Yemək"/>
    <s v="Xamis Əhmədov"/>
    <n v="148.39999999999998"/>
    <n v="59.359999999999985"/>
  </r>
  <r>
    <x v="1933"/>
    <n v="77"/>
    <s v="Qusar"/>
    <s v="Şimal-şərq"/>
    <s v="Qutab"/>
    <n v="2.8"/>
    <n v="1.6799999999999997"/>
    <s v="Yemək"/>
    <s v="Xəlil Ələkbərov"/>
    <n v="215.6"/>
    <n v="86.240000000000009"/>
  </r>
  <r>
    <x v="1934"/>
    <n v="53"/>
    <s v="Xaçmaz"/>
    <s v="Şimal-şərq"/>
    <s v="Qutab"/>
    <n v="2.8"/>
    <n v="1.6799999999999997"/>
    <s v="Yemək"/>
    <s v="Ramiz Bayramov"/>
    <n v="148.39999999999998"/>
    <n v="59.359999999999985"/>
  </r>
  <r>
    <x v="1935"/>
    <n v="67"/>
    <s v="Qax"/>
    <s v="Şimal"/>
    <s v="Qutab"/>
    <n v="2.8"/>
    <n v="1.6799999999999997"/>
    <s v="Yemək"/>
    <s v="Ramin Allahverdiyev"/>
    <n v="187.6"/>
    <n v="75.04000000000002"/>
  </r>
  <r>
    <x v="1936"/>
    <n v="48"/>
    <s v="Sumqayıt"/>
    <s v="Şərq"/>
    <s v="Vafli"/>
    <n v="0.9"/>
    <n v="0.63"/>
    <s v="Şirniyyat"/>
    <s v="Namiq Ramazanov"/>
    <n v="43.2"/>
    <n v="12.96"/>
  </r>
  <r>
    <x v="1937"/>
    <n v="50"/>
    <s v="Sumqayıt"/>
    <s v="Şərq"/>
    <s v="Lahmacun"/>
    <n v="2.5"/>
    <n v="1.25"/>
    <s v="Yemək"/>
    <s v="Nazim Quliyev"/>
    <n v="125"/>
    <n v="62.5"/>
  </r>
  <r>
    <x v="1938"/>
    <n v="59"/>
    <s v="Sumqayıt"/>
    <s v="Şərq"/>
    <s v="Lahmacun"/>
    <n v="2.5"/>
    <n v="1.25"/>
    <s v="Yemək"/>
    <s v="Nazim Quliyev"/>
    <n v="147.5"/>
    <n v="73.75"/>
  </r>
  <r>
    <x v="1939"/>
    <n v="64"/>
    <s v="Xırdalan"/>
    <s v="Şərq"/>
    <s v="Sendviç"/>
    <n v="3.3"/>
    <n v="2.6399999999999997"/>
    <s v="Yemək"/>
    <s v="Namiq Ramazanov"/>
    <n v="211.2"/>
    <n v="42.240000000000009"/>
  </r>
  <r>
    <x v="1940"/>
    <n v="65"/>
    <s v="Bakı"/>
    <s v="Şərq"/>
    <s v="Lahmacun"/>
    <n v="2.5"/>
    <n v="1.25"/>
    <s v="Yemək"/>
    <s v="Namiq Ramazanov"/>
    <n v="162.5"/>
    <n v="81.25"/>
  </r>
  <r>
    <x v="1941"/>
    <n v="64"/>
    <s v="Bakı"/>
    <s v="Şərq"/>
    <s v="Paxlava"/>
    <n v="1.4"/>
    <n v="0.97999999999999987"/>
    <s v="Şirniyyat"/>
    <s v="Namiq Ramazanov"/>
    <n v="89.6"/>
    <n v="26.880000000000003"/>
  </r>
  <r>
    <x v="1942"/>
    <n v="68"/>
    <s v="Bakı"/>
    <s v="Şərq"/>
    <s v="Paxlava"/>
    <n v="1.4"/>
    <n v="0.97999999999999987"/>
    <s v="Şirniyyat"/>
    <s v="Namiq Ramazanov"/>
    <n v="95.199999999999989"/>
    <n v="28.560000000000002"/>
  </r>
  <r>
    <x v="1943"/>
    <n v="78"/>
    <s v="Bakı"/>
    <s v="Şərq"/>
    <s v="Şorba Mərci"/>
    <n v="2"/>
    <n v="1.6"/>
    <s v="Yemək"/>
    <s v="Nazim Quliyev"/>
    <n v="156"/>
    <n v="31.199999999999989"/>
  </r>
  <r>
    <x v="1944"/>
    <n v="50"/>
    <s v="Naxçıvan"/>
    <s v="Qərb"/>
    <s v="Vafli"/>
    <n v="0.9"/>
    <n v="0.63"/>
    <s v="Şirniyyat"/>
    <s v="Aftandil Baxşəliyev"/>
    <n v="45"/>
    <n v="13.5"/>
  </r>
  <r>
    <x v="1945"/>
    <n v="60"/>
    <s v="Qusar"/>
    <s v="Şimal-şərq"/>
    <s v="Qutab"/>
    <n v="2.8"/>
    <n v="1.6799999999999997"/>
    <s v="Yemək"/>
    <s v="Çimnaz Ismayilova"/>
    <n v="168"/>
    <n v="67.200000000000017"/>
  </r>
  <r>
    <x v="1946"/>
    <n v="64"/>
    <s v="Lənkəran"/>
    <s v="Cənub"/>
    <s v="İsti şokolad"/>
    <n v="1.8"/>
    <n v="1.08"/>
    <s v="İçkilər"/>
    <s v="Rüfət Əzizov"/>
    <n v="115.2"/>
    <n v="46.08"/>
  </r>
  <r>
    <x v="1947"/>
    <n v="74"/>
    <s v="Naxçıvan"/>
    <s v="Qərb"/>
    <s v="Pide"/>
    <n v="2.5"/>
    <n v="1.25"/>
    <s v="Yemək"/>
    <s v="Adilə Babayeva"/>
    <n v="185"/>
    <n v="92.5"/>
  </r>
  <r>
    <x v="1948"/>
    <n v="57"/>
    <s v="Qusar"/>
    <s v="Şimal-şərq"/>
    <s v="Paxlava"/>
    <n v="1.4"/>
    <n v="0.97999999999999987"/>
    <s v="Şirniyyat"/>
    <s v="Xəlil Ələkbərov"/>
    <n v="79.8"/>
    <n v="23.940000000000005"/>
  </r>
  <r>
    <x v="1949"/>
    <n v="55"/>
    <s v="Xaçmaz"/>
    <s v="Şimal-şərq"/>
    <s v="Paxlava"/>
    <n v="1.4"/>
    <n v="0.97999999999999987"/>
    <s v="Şirniyyat"/>
    <s v="Xəlil Ələkbərov"/>
    <n v="77"/>
    <n v="23.100000000000009"/>
  </r>
  <r>
    <x v="1950"/>
    <n v="50"/>
    <s v="Qusar"/>
    <s v="Şimal-şərq"/>
    <s v="Paxlava"/>
    <n v="1.4"/>
    <n v="0.97999999999999987"/>
    <s v="Şirniyyat"/>
    <s v="Mətanət Zöhrabova"/>
    <n v="70"/>
    <n v="21.000000000000007"/>
  </r>
  <r>
    <x v="1951"/>
    <n v="55"/>
    <s v="Qusar"/>
    <s v="Şimal-şərq"/>
    <s v="Paxlava"/>
    <n v="1.4"/>
    <n v="0.97999999999999987"/>
    <s v="Şirniyyat"/>
    <s v="Xəlil Ələkbərov"/>
    <n v="77"/>
    <n v="23.100000000000009"/>
  </r>
  <r>
    <x v="1952"/>
    <n v="52"/>
    <s v="Zaqatala"/>
    <s v="Şimal"/>
    <s v="Paxlava"/>
    <n v="1.4"/>
    <n v="0.97999999999999987"/>
    <s v="Şirniyyat"/>
    <s v="Aydın Ələkbərov"/>
    <n v="72.8"/>
    <n v="21.840000000000003"/>
  </r>
  <r>
    <x v="1953"/>
    <n v="54"/>
    <s v="Yevlax"/>
    <s v="Aran"/>
    <s v="Paxlava"/>
    <n v="1.4"/>
    <n v="0.97999999999999987"/>
    <s v="Şirniyyat"/>
    <s v="Minəxanım Mustafayeva"/>
    <n v="75.599999999999994"/>
    <n v="22.68"/>
  </r>
  <r>
    <x v="1954"/>
    <n v="65"/>
    <s v="Tovuz"/>
    <s v="Qərb"/>
    <s v="Lahmacun"/>
    <n v="2.5"/>
    <n v="1.25"/>
    <s v="Yemək"/>
    <s v="Afaq Babaşlı"/>
    <n v="162.5"/>
    <n v="81.25"/>
  </r>
  <r>
    <x v="1955"/>
    <n v="62"/>
    <s v="Ağstafa"/>
    <s v="Qərb"/>
    <s v="Lahmacun"/>
    <n v="2.5"/>
    <n v="1.25"/>
    <s v="Yemək"/>
    <s v="Nəsrutdin Nəbiyeva"/>
    <n v="155"/>
    <n v="77.5"/>
  </r>
  <r>
    <x v="1956"/>
    <n v="66"/>
    <s v="Tovuz"/>
    <s v="Qərb"/>
    <s v="Lahmacun"/>
    <n v="2.5"/>
    <n v="1.25"/>
    <s v="Yemək"/>
    <s v="Nəsrutdin Nəbiyeva"/>
    <n v="165"/>
    <n v="82.5"/>
  </r>
  <r>
    <x v="1957"/>
    <n v="73"/>
    <s v="Ağstafa"/>
    <s v="Qərb"/>
    <s v="Qəhvə"/>
    <n v="2.4"/>
    <n v="1.6800000000000002"/>
    <s v="İçkilər"/>
    <s v="Natiq Əhədzadə"/>
    <n v="175.2"/>
    <n v="52.559999999999974"/>
  </r>
  <r>
    <x v="1958"/>
    <n v="61"/>
    <s v="Yardımlı"/>
    <s v="Cənub"/>
    <s v="Kruassan"/>
    <n v="1.7"/>
    <n v="0.85"/>
    <s v="Şirniyyat"/>
    <s v="Aytən Mustafayeva"/>
    <n v="103.7"/>
    <n v="51.85"/>
  </r>
  <r>
    <x v="1959"/>
    <n v="53"/>
    <s v="Lənkəran"/>
    <s v="Cənub"/>
    <s v="Badambura"/>
    <n v="1.5"/>
    <n v="0.75"/>
    <s v="Şirniyyat"/>
    <s v="Fəridə Tağıyeva"/>
    <n v="79.5"/>
    <n v="39.75"/>
  </r>
  <r>
    <x v="1960"/>
    <n v="60"/>
    <s v="Lənkəran"/>
    <s v="Cənub"/>
    <s v="Şərab"/>
    <n v="6.6"/>
    <n v="5.2799999999999994"/>
    <s v="İçkilər"/>
    <s v="Rüfət Əzizov"/>
    <n v="396"/>
    <n v="79.200000000000045"/>
  </r>
  <r>
    <x v="1961"/>
    <n v="74"/>
    <s v="Abşeron"/>
    <s v="Şərq"/>
    <s v="Paxlava"/>
    <n v="1.4"/>
    <n v="0.97999999999999987"/>
    <s v="Şirniyyat"/>
    <s v="Namiq Ramazanov"/>
    <n v="103.6"/>
    <n v="31.08"/>
  </r>
  <r>
    <x v="1962"/>
    <n v="58"/>
    <s v="Sumqayıt"/>
    <s v="Şərq"/>
    <s v="Pide"/>
    <n v="2.5"/>
    <n v="1.25"/>
    <s v="Yemək"/>
    <s v="Namiq Ramazanov"/>
    <n v="145"/>
    <n v="72.5"/>
  </r>
  <r>
    <x v="1963"/>
    <n v="70"/>
    <s v="Xırdalan"/>
    <s v="Şərq"/>
    <s v="Vafli"/>
    <n v="0.9"/>
    <n v="0.63"/>
    <s v="Şirniyyat"/>
    <s v="Aliyə Ismayilova"/>
    <n v="63"/>
    <n v="18.899999999999999"/>
  </r>
  <r>
    <x v="1964"/>
    <n v="45"/>
    <s v="Xırdalan"/>
    <s v="Şərq"/>
    <s v="İsti şokolad"/>
    <n v="1.8"/>
    <n v="1.08"/>
    <s v="İçkilər"/>
    <s v="Aliyə Ismayilova"/>
    <n v="81"/>
    <n v="32.4"/>
  </r>
  <r>
    <x v="1965"/>
    <n v="62"/>
    <s v="Lənkəran"/>
    <s v="Cənub"/>
    <s v="Qutab"/>
    <n v="2.8"/>
    <n v="1.6799999999999997"/>
    <s v="Yemək"/>
    <s v="Leyla Cəfərova"/>
    <n v="173.6"/>
    <n v="69.440000000000012"/>
  </r>
  <r>
    <x v="1966"/>
    <n v="69"/>
    <s v="Balakən"/>
    <s v="Şimal"/>
    <s v="Paxlava"/>
    <n v="1.4"/>
    <n v="0.97999999999999987"/>
    <s v="Şirniyyat"/>
    <s v="Ramin Allahverdiyev"/>
    <n v="96.6"/>
    <n v="28.980000000000004"/>
  </r>
  <r>
    <x v="1967"/>
    <n v="78"/>
    <s v="Balakən"/>
    <s v="Şimal"/>
    <s v="Şorba Göbələk"/>
    <n v="3.2"/>
    <n v="1.6"/>
    <s v="Yemək"/>
    <s v="Ramin Allahverdiyev"/>
    <n v="249.60000000000002"/>
    <n v="124.80000000000001"/>
  </r>
  <r>
    <x v="1968"/>
    <n v="75"/>
    <s v="Gəncə"/>
    <s v="Qərb"/>
    <s v="Badambura"/>
    <n v="1.5"/>
    <n v="0.75"/>
    <s v="Şirniyyat"/>
    <s v="Aydın Əliyev"/>
    <n v="112.5"/>
    <n v="56.25"/>
  </r>
  <r>
    <x v="1969"/>
    <n v="65"/>
    <s v="Quba"/>
    <s v="Şimal-şərq"/>
    <s v="Kruassan"/>
    <n v="1.7"/>
    <n v="0.85"/>
    <s v="Şirniyyat"/>
    <s v="Akif Bədəlov"/>
    <n v="110.5"/>
    <n v="55.25"/>
  </r>
  <r>
    <x v="1970"/>
    <n v="59"/>
    <s v="Xaçmaz"/>
    <s v="Şimal-şərq"/>
    <s v="Pivə"/>
    <n v="3.9"/>
    <n v="1.95"/>
    <s v="İçkilər"/>
    <s v="Mətanət Zöhrabova"/>
    <n v="230.1"/>
    <n v="115.05"/>
  </r>
  <r>
    <x v="1971"/>
    <n v="65"/>
    <s v="Ucar"/>
    <s v="Aran"/>
    <s v="Pivə"/>
    <n v="3.9"/>
    <n v="1.95"/>
    <s v="İçkilər"/>
    <s v="Qəzənfər Məşədiyev"/>
    <n v="253.5"/>
    <n v="126.75"/>
  </r>
  <r>
    <x v="1972"/>
    <n v="61"/>
    <s v="Xaçmaz"/>
    <s v="Şimal-şərq"/>
    <s v="Şərab"/>
    <n v="6.6"/>
    <n v="5.2799999999999994"/>
    <s v="İçkilər"/>
    <s v="Akif Bədəlov"/>
    <n v="402.59999999999997"/>
    <n v="80.519999999999982"/>
  </r>
  <r>
    <x v="1973"/>
    <n v="60"/>
    <s v="Ucar"/>
    <s v="Aran"/>
    <s v="Şərab"/>
    <n v="6.6"/>
    <n v="5.2799999999999994"/>
    <s v="İçkilər"/>
    <s v="Minəxanım Mustafayeva"/>
    <n v="396"/>
    <n v="79.200000000000045"/>
  </r>
  <r>
    <x v="1974"/>
    <n v="46"/>
    <s v="Şəmkir"/>
    <s v="Qərb"/>
    <s v="Şərab"/>
    <n v="6.6"/>
    <n v="5.2799999999999994"/>
    <s v="İçkilər"/>
    <s v="Aydın Əliyev"/>
    <n v="303.59999999999997"/>
    <n v="60.72"/>
  </r>
  <r>
    <x v="1975"/>
    <n v="49"/>
    <s v="Tovuz"/>
    <s v="Qərb"/>
    <s v="Şərab"/>
    <n v="6.6"/>
    <n v="5.2799999999999994"/>
    <s v="İçkilər"/>
    <s v="Aydın Əliyev"/>
    <n v="323.39999999999998"/>
    <n v="64.680000000000007"/>
  </r>
  <r>
    <x v="1976"/>
    <n v="61"/>
    <s v="Zaqatala"/>
    <s v="Şimal"/>
    <s v="Paxlava"/>
    <n v="1.4"/>
    <n v="0.97999999999999987"/>
    <s v="Şirniyyat"/>
    <s v="Rəşad Seyfullayev"/>
    <n v="85.399999999999991"/>
    <n v="25.619999999999997"/>
  </r>
  <r>
    <x v="1977"/>
    <n v="58"/>
    <s v="Balakən"/>
    <s v="Şimal"/>
    <s v="Paxlava"/>
    <n v="1.4"/>
    <n v="0.97999999999999987"/>
    <s v="Şirniyyat"/>
    <s v="Rəşad Seyfullayev"/>
    <n v="81.199999999999989"/>
    <n v="24.36"/>
  </r>
  <r>
    <x v="1978"/>
    <n v="59"/>
    <s v="Şəmkir"/>
    <s v="Qərb"/>
    <s v="Su"/>
    <n v="1"/>
    <n v="0.6"/>
    <s v="İçkilər"/>
    <s v="Aydın Əliyev"/>
    <n v="59"/>
    <n v="23.6"/>
  </r>
  <r>
    <x v="1979"/>
    <n v="68"/>
    <s v="Ucar"/>
    <s v="Aran"/>
    <s v="Şorba Göbələk"/>
    <n v="3.2"/>
    <n v="1.6"/>
    <s v="Yemək"/>
    <s v="Ramin Allahverdiyev"/>
    <n v="217.60000000000002"/>
    <n v="108.80000000000001"/>
  </r>
  <r>
    <x v="1980"/>
    <n v="59"/>
    <s v="Gəncə"/>
    <s v="Qərb"/>
    <s v="Lahmacun"/>
    <n v="2.5"/>
    <n v="1.25"/>
    <s v="Yemək"/>
    <s v="Natiq Əhədzadə"/>
    <n v="147.5"/>
    <n v="73.75"/>
  </r>
  <r>
    <x v="1981"/>
    <n v="64"/>
    <s v="Naxçıvan"/>
    <s v="Qərb"/>
    <s v="Lahmacun"/>
    <n v="2.5"/>
    <n v="1.25"/>
    <s v="Yemək"/>
    <s v="Natiq Əhədzadə"/>
    <n v="160"/>
    <n v="80"/>
  </r>
  <r>
    <x v="1982"/>
    <n v="51"/>
    <s v="Şəmkir"/>
    <s v="Qərb"/>
    <s v="Lahmacun"/>
    <n v="2.5"/>
    <n v="1.25"/>
    <s v="Yemək"/>
    <s v="Afaq Babaşlı"/>
    <n v="127.5"/>
    <n v="63.75"/>
  </r>
  <r>
    <x v="1983"/>
    <n v="68"/>
    <s v="Tovuz"/>
    <s v="Qərb"/>
    <s v="Lahmacun"/>
    <n v="2.5"/>
    <n v="1.25"/>
    <s v="Yemək"/>
    <s v="Natiq Əhədzadə"/>
    <n v="170"/>
    <n v="85"/>
  </r>
  <r>
    <x v="1984"/>
    <n v="52"/>
    <s v="Yardımlı"/>
    <s v="Cənub"/>
    <s v="Su"/>
    <n v="1"/>
    <n v="0.6"/>
    <s v="İçkilər"/>
    <s v="Fəridə Tağıyeva"/>
    <n v="52"/>
    <n v="20.8"/>
  </r>
  <r>
    <x v="1985"/>
    <n v="63"/>
    <s v="Yardımlı"/>
    <s v="Cənub"/>
    <s v="Pivə"/>
    <n v="3.9"/>
    <n v="1.95"/>
    <s v="İçkilər"/>
    <s v="Aytən Mustafayeva"/>
    <n v="245.7"/>
    <n v="122.85"/>
  </r>
  <r>
    <x v="1986"/>
    <n v="72"/>
    <s v="Yardımlı"/>
    <s v="Cənub"/>
    <s v="Çay"/>
    <n v="1.5"/>
    <n v="0.9"/>
    <s v="İçkilər"/>
    <s v="Rüfət Əzizov"/>
    <n v="108"/>
    <n v="43.2"/>
  </r>
  <r>
    <x v="1987"/>
    <n v="67"/>
    <s v="Lənkəran"/>
    <s v="Cənub"/>
    <s v="Badambura"/>
    <n v="1.5"/>
    <n v="0.75"/>
    <s v="Şirniyyat"/>
    <s v="Aytən Mustafayeva"/>
    <n v="100.5"/>
    <n v="50.25"/>
  </r>
  <r>
    <x v="1988"/>
    <n v="58"/>
    <s v="Lənkəran"/>
    <s v="Cənub"/>
    <s v="Lahmacun"/>
    <n v="2.5"/>
    <n v="1.25"/>
    <s v="Yemək"/>
    <s v="Fəridə Tağıyeva"/>
    <n v="145"/>
    <n v="72.5"/>
  </r>
  <r>
    <x v="1989"/>
    <n v="59"/>
    <s v="Lənkəran"/>
    <s v="Cənub"/>
    <s v="Su"/>
    <n v="1"/>
    <n v="0.6"/>
    <s v="İçkilər"/>
    <s v="Fəridə Tağıyeva"/>
    <n v="59"/>
    <n v="23.6"/>
  </r>
  <r>
    <x v="1990"/>
    <n v="75"/>
    <s v="Lənkəran"/>
    <s v="Cənub"/>
    <s v="Lokum"/>
    <n v="2.2000000000000002"/>
    <n v="1.5400000000000003"/>
    <s v="Şirniyyat"/>
    <s v="Rüfət Əzizov"/>
    <n v="165"/>
    <n v="49.499999999999986"/>
  </r>
  <r>
    <x v="1991"/>
    <n v="66"/>
    <s v="Xaçmaz"/>
    <s v="Şimal-şərq"/>
    <s v="Qutab"/>
    <n v="2.8"/>
    <n v="1.6799999999999997"/>
    <s v="Yemək"/>
    <s v="Xəlil Ələkbərov"/>
    <n v="184.79999999999998"/>
    <n v="73.92"/>
  </r>
  <r>
    <x v="1992"/>
    <n v="66"/>
    <s v="Quba"/>
    <s v="Şimal-şərq"/>
    <s v="Qutab"/>
    <n v="2.8"/>
    <n v="1.6799999999999997"/>
    <s v="Yemək"/>
    <s v="Xəlil Ələkbərov"/>
    <n v="184.79999999999998"/>
    <n v="73.92"/>
  </r>
  <r>
    <x v="1993"/>
    <n v="68"/>
    <s v="Qusar"/>
    <s v="Şimal-şərq"/>
    <s v="Qutab"/>
    <n v="2.8"/>
    <n v="1.6799999999999997"/>
    <s v="Yemək"/>
    <s v="Çimnaz Ismayilova"/>
    <n v="190.39999999999998"/>
    <n v="76.16"/>
  </r>
  <r>
    <x v="1994"/>
    <n v="69"/>
    <s v="Qusar"/>
    <s v="Şimal-şərq"/>
    <s v="Qutab"/>
    <n v="2.8"/>
    <n v="1.6799999999999997"/>
    <s v="Yemək"/>
    <s v="Xamis Əhmədov"/>
    <n v="193.2"/>
    <n v="77.28"/>
  </r>
  <r>
    <x v="1995"/>
    <n v="68"/>
    <s v="Zaqatala"/>
    <s v="Şimal"/>
    <s v="Qutab"/>
    <n v="2.8"/>
    <n v="1.6799999999999997"/>
    <s v="Yemək"/>
    <s v="Qoşqar Əliyev"/>
    <n v="190.39999999999998"/>
    <n v="76.16"/>
  </r>
  <r>
    <x v="1996"/>
    <n v="57"/>
    <s v="Abşeron"/>
    <s v="Şərq"/>
    <s v="Vafli"/>
    <n v="0.9"/>
    <n v="0.63"/>
    <s v="Şirniyyat"/>
    <s v="Namiq Ramazanov"/>
    <n v="51.300000000000004"/>
    <n v="15.39"/>
  </r>
  <r>
    <x v="1997"/>
    <n v="68"/>
    <s v="Sumqayıt"/>
    <s v="Şərq"/>
    <s v="Pide"/>
    <n v="2.5"/>
    <n v="1.25"/>
    <s v="Yemək"/>
    <s v="Namiq Ramazanov"/>
    <n v="170"/>
    <n v="85"/>
  </r>
  <r>
    <x v="1998"/>
    <n v="68"/>
    <s v="Sumqayıt"/>
    <s v="Şərq"/>
    <s v="Vafli"/>
    <n v="0.9"/>
    <n v="0.63"/>
    <s v="Şirniyyat"/>
    <s v="Nazim Quliyev"/>
    <n v="61.2"/>
    <n v="18.36"/>
  </r>
  <r>
    <x v="1999"/>
    <n v="51"/>
    <s v="Xırdalan"/>
    <s v="Şərq"/>
    <s v="Vafli"/>
    <n v="0.9"/>
    <n v="0.63"/>
    <s v="Şirniyyat"/>
    <s v="Namiq Ramazanov"/>
    <n v="45.9"/>
    <n v="13.769999999999996"/>
  </r>
  <r>
    <x v="2000"/>
    <n v="70"/>
    <s v="Xırdalan"/>
    <s v="Şərq"/>
    <s v="Vafli"/>
    <n v="0.9"/>
    <n v="0.63"/>
    <s v="Şirniyyat"/>
    <s v="Namiq Ramazanov"/>
    <n v="63"/>
    <n v="18.899999999999999"/>
  </r>
  <r>
    <x v="2001"/>
    <n v="51"/>
    <s v="Bakı"/>
    <s v="Şərq"/>
    <s v="Su"/>
    <n v="1"/>
    <n v="0.6"/>
    <s v="İçkilər"/>
    <s v="Namiq Ramazanov"/>
    <n v="51"/>
    <n v="20.400000000000002"/>
  </r>
  <r>
    <x v="2002"/>
    <n v="59"/>
    <s v="Bakı"/>
    <s v="Şərq"/>
    <s v="Badambura"/>
    <n v="1.5"/>
    <n v="0.75"/>
    <s v="Şirniyyat"/>
    <s v="Namiq Ramazanov"/>
    <n v="88.5"/>
    <n v="44.25"/>
  </r>
  <r>
    <x v="2003"/>
    <n v="58"/>
    <s v="Bakı"/>
    <s v="Şərq"/>
    <s v="Badambura"/>
    <n v="1.5"/>
    <n v="0.75"/>
    <s v="Şirniyyat"/>
    <s v="Namiq Ramazanov"/>
    <n v="87"/>
    <n v="43.5"/>
  </r>
  <r>
    <x v="2004"/>
    <n v="61"/>
    <s v="Bakı"/>
    <s v="Şərq"/>
    <s v="Badambura"/>
    <n v="1.5"/>
    <n v="0.75"/>
    <s v="Şirniyyat"/>
    <s v="Namiq Ramazanov"/>
    <n v="91.5"/>
    <n v="45.75"/>
  </r>
  <r>
    <x v="2005"/>
    <n v="56"/>
    <s v="Bakı"/>
    <s v="Şərq"/>
    <s v="Qəhvə"/>
    <n v="2.4"/>
    <n v="1.6800000000000002"/>
    <s v="İçkilər"/>
    <s v="Nazim Quliyev"/>
    <n v="134.4"/>
    <n v="40.319999999999993"/>
  </r>
  <r>
    <x v="2006"/>
    <n v="63"/>
    <s v="Masallı"/>
    <s v="Cənub"/>
    <s v="Vafli"/>
    <n v="0.9"/>
    <n v="0.63"/>
    <s v="Şirniyyat"/>
    <s v="Rüfət Əzizov"/>
    <n v="56.7"/>
    <n v="17.010000000000005"/>
  </r>
  <r>
    <x v="2007"/>
    <n v="69"/>
    <s v="Naxçıvan"/>
    <s v="Qərb"/>
    <s v="Portağal şirəsi"/>
    <n v="1.2"/>
    <n v="0.72"/>
    <s v="İçkilər"/>
    <s v="Nəsrutdin Nəbiyeva"/>
    <n v="82.8"/>
    <n v="33.119999999999997"/>
  </r>
  <r>
    <x v="2008"/>
    <n v="68"/>
    <s v="Xaçmaz"/>
    <s v="Şimal-şərq"/>
    <s v="Badambura"/>
    <n v="1.5"/>
    <n v="0.75"/>
    <s v="Şirniyyat"/>
    <s v="Xəlil Ələkbərov"/>
    <n v="102"/>
    <n v="51"/>
  </r>
  <r>
    <x v="2009"/>
    <n v="49"/>
    <s v="Gəncə"/>
    <s v="Qərb"/>
    <s v="Şəkərbura"/>
    <n v="1.4"/>
    <n v="0.97999999999999987"/>
    <s v="Şirniyyat"/>
    <s v="Afaq Babaşlı"/>
    <n v="68.599999999999994"/>
    <n v="20.58"/>
  </r>
  <r>
    <x v="2010"/>
    <n v="55"/>
    <s v="Yevlax"/>
    <s v="Aran"/>
    <s v="Kruassan"/>
    <n v="1.7"/>
    <n v="0.85"/>
    <s v="Şirniyyat"/>
    <s v="Rəşad Seyfullayev"/>
    <n v="93.5"/>
    <n v="46.75"/>
  </r>
  <r>
    <x v="2011"/>
    <n v="58"/>
    <s v="Balakən"/>
    <s v="Şimal"/>
    <s v="Kruassan"/>
    <n v="1.7"/>
    <n v="0.85"/>
    <s v="Şirniyyat"/>
    <s v="Ramin Allahverdiyev"/>
    <n v="98.6"/>
    <n v="49.3"/>
  </r>
  <r>
    <x v="2012"/>
    <n v="50"/>
    <s v="Qusar"/>
    <s v="Şimal-şərq"/>
    <s v="Pivə"/>
    <n v="3.9"/>
    <n v="1.95"/>
    <s v="İçkilər"/>
    <s v="Mətanət Zöhrabova"/>
    <n v="195"/>
    <n v="97.5"/>
  </r>
  <r>
    <x v="2013"/>
    <n v="50"/>
    <s v="Xaçmaz"/>
    <s v="Şimal-şərq"/>
    <s v="Pivə"/>
    <n v="3.9"/>
    <n v="1.95"/>
    <s v="İçkilər"/>
    <s v="Mətanət Zöhrabova"/>
    <n v="195"/>
    <n v="97.5"/>
  </r>
  <r>
    <x v="2014"/>
    <n v="71"/>
    <s v="Qusar"/>
    <s v="Şimal-şərq"/>
    <s v="Paxlava"/>
    <n v="1.4"/>
    <n v="0.97999999999999987"/>
    <s v="Şirniyyat"/>
    <s v="Xəlil Ələkbərov"/>
    <n v="99.399999999999991"/>
    <n v="29.820000000000007"/>
  </r>
  <r>
    <x v="2015"/>
    <n v="49"/>
    <s v="Xaçmaz"/>
    <s v="Şimal-şərq"/>
    <s v="Paxlava"/>
    <n v="1.4"/>
    <n v="0.97999999999999987"/>
    <s v="Şirniyyat"/>
    <s v="Çimnaz Ismayilova"/>
    <n v="68.599999999999994"/>
    <n v="20.58"/>
  </r>
  <r>
    <x v="2016"/>
    <n v="70"/>
    <s v="Xaçmaz"/>
    <s v="Şimal-şərq"/>
    <s v="Paxlava"/>
    <n v="1.4"/>
    <n v="0.97999999999999987"/>
    <s v="Şirniyyat"/>
    <s v="Xəlil Ələkbərov"/>
    <n v="98"/>
    <n v="29.400000000000006"/>
  </r>
  <r>
    <x v="2017"/>
    <n v="79"/>
    <s v="Qusar"/>
    <s v="Şimal-şərq"/>
    <s v="Paxlava"/>
    <n v="1.4"/>
    <n v="0.97999999999999987"/>
    <s v="Şirniyyat"/>
    <s v="Akif Bədəlov"/>
    <n v="110.6"/>
    <n v="33.180000000000007"/>
  </r>
  <r>
    <x v="2018"/>
    <n v="69"/>
    <s v="Ağstafa"/>
    <s v="Qərb"/>
    <s v="Su"/>
    <n v="1"/>
    <n v="0.6"/>
    <s v="İçkilər"/>
    <s v="Aydın Əliyev"/>
    <n v="69"/>
    <n v="27.6"/>
  </r>
  <r>
    <x v="2019"/>
    <n v="66"/>
    <s v="Qusar"/>
    <s v="Şimal-şərq"/>
    <s v="Qəhvə"/>
    <n v="2.4"/>
    <n v="1.6800000000000002"/>
    <s v="İçkilər"/>
    <s v="Mətanət Zöhrabova"/>
    <n v="158.4"/>
    <n v="47.519999999999996"/>
  </r>
  <r>
    <x v="2020"/>
    <n v="77"/>
    <s v="Şəmkir"/>
    <s v="Qərb"/>
    <s v="Qəhvə"/>
    <n v="2.4"/>
    <n v="1.6800000000000002"/>
    <s v="İçkilər"/>
    <s v="Aydın Əliyev"/>
    <n v="184.79999999999998"/>
    <n v="55.439999999999969"/>
  </r>
  <r>
    <x v="2021"/>
    <n v="55"/>
    <s v="Şəmkir"/>
    <s v="Qərb"/>
    <s v="Qəhvə"/>
    <n v="2.4"/>
    <n v="1.6800000000000002"/>
    <s v="İçkilər"/>
    <s v="Natiq Əhədzadə"/>
    <n v="132"/>
    <n v="39.599999999999994"/>
  </r>
  <r>
    <x v="2022"/>
    <n v="55"/>
    <s v="Yardımlı"/>
    <s v="Cənub"/>
    <s v="Şərab"/>
    <n v="6.6"/>
    <n v="5.2799999999999994"/>
    <s v="İçkilər"/>
    <s v="Aytən Mustafayeva"/>
    <n v="363"/>
    <n v="72.600000000000023"/>
  </r>
  <r>
    <x v="2023"/>
    <n v="67"/>
    <s v="Lənkəran"/>
    <s v="Cənub"/>
    <s v="Pivə"/>
    <n v="3.9"/>
    <n v="1.95"/>
    <s v="İçkilər"/>
    <s v="Qabil Həsənli"/>
    <n v="261.3"/>
    <n v="130.65"/>
  </r>
  <r>
    <x v="2024"/>
    <n v="61"/>
    <s v="Lənkəran"/>
    <s v="Cənub"/>
    <s v="Lokum"/>
    <n v="2.2000000000000002"/>
    <n v="1.5400000000000003"/>
    <s v="Şirniyyat"/>
    <s v="Rüfət Əzizov"/>
    <n v="134.20000000000002"/>
    <n v="40.260000000000005"/>
  </r>
  <r>
    <x v="2025"/>
    <n v="69"/>
    <s v="Balakən"/>
    <s v="Şimal"/>
    <s v="Qutab"/>
    <n v="2.8"/>
    <n v="1.6799999999999997"/>
    <s v="Yemək"/>
    <s v="Nizami Niftəliyev"/>
    <n v="193.2"/>
    <n v="77.28"/>
  </r>
  <r>
    <x v="2026"/>
    <n v="61"/>
    <s v="Abşeron"/>
    <s v="Şərq"/>
    <s v="Lokum"/>
    <n v="2.2000000000000002"/>
    <n v="1.5400000000000003"/>
    <s v="Şirniyyat"/>
    <s v="Nazim Quliyev"/>
    <n v="134.20000000000002"/>
    <n v="40.260000000000005"/>
  </r>
  <r>
    <x v="2027"/>
    <n v="63"/>
    <s v="Abşeron"/>
    <s v="Şərq"/>
    <s v="Lahmacun"/>
    <n v="2.5"/>
    <n v="1.25"/>
    <s v="Yemək"/>
    <s v="Nazim Quliyev"/>
    <n v="157.5"/>
    <n v="78.75"/>
  </r>
  <r>
    <x v="2028"/>
    <n v="69"/>
    <s v="Sumqayıt"/>
    <s v="Şərq"/>
    <s v="Vafli"/>
    <n v="0.9"/>
    <n v="0.63"/>
    <s v="Şirniyyat"/>
    <s v="Nazim Quliyev"/>
    <n v="62.1"/>
    <n v="18.630000000000003"/>
  </r>
  <r>
    <x v="2029"/>
    <n v="59"/>
    <s v="Sumqayıt"/>
    <s v="Şərq"/>
    <s v="Qutab"/>
    <n v="2.8"/>
    <n v="1.6799999999999997"/>
    <s v="Yemək"/>
    <s v="Nazim Quliyev"/>
    <n v="165.2"/>
    <n v="66.080000000000013"/>
  </r>
  <r>
    <x v="2030"/>
    <n v="73"/>
    <s v="Sumqayıt"/>
    <s v="Şərq"/>
    <s v="Qutab"/>
    <n v="2.8"/>
    <n v="1.6799999999999997"/>
    <s v="Yemək"/>
    <s v="Nazim Quliyev"/>
    <n v="204.39999999999998"/>
    <n v="81.759999999999991"/>
  </r>
  <r>
    <x v="2031"/>
    <n v="79"/>
    <s v="Sumqayıt"/>
    <s v="Şərq"/>
    <s v="Lokum"/>
    <n v="2.2000000000000002"/>
    <n v="1.5400000000000003"/>
    <s v="Şirniyyat"/>
    <s v="Nazim Quliyev"/>
    <n v="173.8"/>
    <n v="52.139999999999986"/>
  </r>
  <r>
    <x v="2032"/>
    <n v="66"/>
    <s v="Xırdalan"/>
    <s v="Şərq"/>
    <s v="Burger"/>
    <n v="3.4"/>
    <n v="2.38"/>
    <s v="Yemək"/>
    <s v="Ruslan Əmrahov"/>
    <n v="224.4"/>
    <n v="67.320000000000022"/>
  </r>
  <r>
    <x v="2033"/>
    <n v="78"/>
    <s v="Bakı"/>
    <s v="Şərq"/>
    <s v="Vafli"/>
    <n v="0.9"/>
    <n v="0.63"/>
    <s v="Şirniyyat"/>
    <s v="Aliyə Ismayilova"/>
    <n v="70.2"/>
    <n v="21.060000000000002"/>
  </r>
  <r>
    <x v="2034"/>
    <n v="62"/>
    <s v="Bakı"/>
    <s v="Şərq"/>
    <s v="Vafli"/>
    <n v="0.9"/>
    <n v="0.63"/>
    <s v="Şirniyyat"/>
    <s v="Aliyə Ismayilova"/>
    <n v="55.800000000000004"/>
    <n v="16.740000000000002"/>
  </r>
  <r>
    <x v="2035"/>
    <n v="59"/>
    <s v="Bakı"/>
    <s v="Şərq"/>
    <s v="Şorba Mərci"/>
    <n v="2"/>
    <n v="1.6"/>
    <s v="Yemək"/>
    <s v="Namiq Ramazanov"/>
    <n v="118"/>
    <n v="23.599999999999994"/>
  </r>
  <r>
    <x v="2036"/>
    <n v="54"/>
    <s v="Bakı"/>
    <s v="Şərq"/>
    <s v="Şorba Mərci"/>
    <n v="2"/>
    <n v="1.6"/>
    <s v="Yemək"/>
    <s v="Namiq Ramazanov"/>
    <n v="108"/>
    <n v="21.599999999999994"/>
  </r>
  <r>
    <x v="2037"/>
    <n v="60"/>
    <s v="Bakı"/>
    <s v="Şərq"/>
    <s v="Çay"/>
    <n v="1.5"/>
    <n v="0.9"/>
    <s v="İçkilər"/>
    <s v="Namiq Ramazanov"/>
    <n v="90"/>
    <n v="36"/>
  </r>
  <r>
    <x v="2038"/>
    <n v="52"/>
    <s v="Quba"/>
    <s v="Şimal-şərq"/>
    <s v="Burger"/>
    <n v="3.4"/>
    <n v="2.38"/>
    <s v="Yemək"/>
    <s v="Mətanət Zöhrabova"/>
    <n v="176.79999999999998"/>
    <n v="53.039999999999992"/>
  </r>
  <r>
    <x v="2039"/>
    <n v="58"/>
    <s v="Gəncə"/>
    <s v="Qərb"/>
    <s v="İsti şokolad"/>
    <n v="1.8"/>
    <n v="1.08"/>
    <s v="İçkilər"/>
    <s v="Natiq Əhədzadə"/>
    <n v="104.4"/>
    <n v="41.760000000000005"/>
  </r>
  <r>
    <x v="2040"/>
    <n v="57"/>
    <s v="Ağstafa"/>
    <s v="Qərb"/>
    <s v="Sendviç"/>
    <n v="3.3"/>
    <n v="2.6399999999999997"/>
    <s v="Yemək"/>
    <s v="Adilə Babayeva"/>
    <n v="188.1"/>
    <n v="37.620000000000005"/>
  </r>
  <r>
    <x v="2041"/>
    <n v="70"/>
    <s v="Quba"/>
    <s v="Şimal-şərq"/>
    <s v="Badambura"/>
    <n v="1.5"/>
    <n v="0.75"/>
    <s v="Şirniyyat"/>
    <s v="Xəlil Ələkbərov"/>
    <n v="105"/>
    <n v="52.5"/>
  </r>
  <r>
    <x v="2042"/>
    <n v="58"/>
    <s v="Zaqatala"/>
    <s v="Şimal"/>
    <s v="Şəkərbura"/>
    <n v="1.4"/>
    <n v="0.97999999999999987"/>
    <s v="Şirniyyat"/>
    <s v="Qəzənfər Məşədiyev"/>
    <n v="81.199999999999989"/>
    <n v="24.36"/>
  </r>
  <r>
    <x v="2043"/>
    <n v="58"/>
    <s v="Balakən"/>
    <s v="Şimal"/>
    <s v="Paxlava"/>
    <n v="1.4"/>
    <n v="0.97999999999999987"/>
    <s v="Şirniyyat"/>
    <s v="Ramin Allahverdiyev"/>
    <n v="81.199999999999989"/>
    <n v="24.36"/>
  </r>
  <r>
    <x v="2044"/>
    <n v="75"/>
    <s v="Zaqatala"/>
    <s v="Şimal"/>
    <s v="Paxlava"/>
    <n v="1.4"/>
    <n v="0.97999999999999987"/>
    <s v="Şirniyyat"/>
    <s v="Minəxanım Mustafayeva"/>
    <n v="105"/>
    <n v="31.500000000000014"/>
  </r>
  <r>
    <x v="2045"/>
    <n v="57"/>
    <s v="Balakən"/>
    <s v="Şimal"/>
    <s v="Paxlava"/>
    <n v="1.4"/>
    <n v="0.97999999999999987"/>
    <s v="Şirniyyat"/>
    <s v="Minəxanım Mustafayeva"/>
    <n v="79.8"/>
    <n v="23.940000000000005"/>
  </r>
  <r>
    <x v="2046"/>
    <n v="62"/>
    <s v="Tovuz"/>
    <s v="Qərb"/>
    <s v="Su"/>
    <n v="1"/>
    <n v="0.6"/>
    <s v="İçkilər"/>
    <s v="Nəsrutdin Nəbiyeva"/>
    <n v="62"/>
    <n v="24.800000000000004"/>
  </r>
  <r>
    <x v="2047"/>
    <n v="55"/>
    <s v="Tovuz"/>
    <s v="Qərb"/>
    <s v="Lahmacun"/>
    <n v="2.5"/>
    <n v="1.25"/>
    <s v="Yemək"/>
    <s v="Afaq Babaşlı"/>
    <n v="137.5"/>
    <n v="68.75"/>
  </r>
  <r>
    <x v="2048"/>
    <n v="64"/>
    <s v="Ağstafa"/>
    <s v="Qərb"/>
    <s v="Lahmacun"/>
    <n v="2.5"/>
    <n v="1.25"/>
    <s v="Yemək"/>
    <s v="Aftandil Baxşəliyev"/>
    <n v="160"/>
    <n v="80"/>
  </r>
  <r>
    <x v="2049"/>
    <n v="63"/>
    <s v="Naxçıvan"/>
    <s v="Qərb"/>
    <s v="Lahmacun"/>
    <n v="2.5"/>
    <n v="1.25"/>
    <s v="Yemək"/>
    <s v="Nəsrutdin Nəbiyeva"/>
    <n v="157.5"/>
    <n v="78.75"/>
  </r>
  <r>
    <x v="2050"/>
    <n v="69"/>
    <s v="Şəmkir"/>
    <s v="Qərb"/>
    <s v="Lahmacun"/>
    <n v="2.5"/>
    <n v="1.25"/>
    <s v="Yemək"/>
    <s v="Nəsrutdin Nəbiyeva"/>
    <n v="172.5"/>
    <n v="86.25"/>
  </r>
  <r>
    <x v="2051"/>
    <n v="58"/>
    <s v="Şəmkir"/>
    <s v="Qərb"/>
    <s v="Lahmacun"/>
    <n v="2.5"/>
    <n v="1.25"/>
    <s v="Yemək"/>
    <s v="Nəsrutdin Nəbiyeva"/>
    <n v="145"/>
    <n v="72.5"/>
  </r>
  <r>
    <x v="2052"/>
    <n v="70"/>
    <s v="Tovuz"/>
    <s v="Qərb"/>
    <s v="Qəhvə"/>
    <n v="2.4"/>
    <n v="1.6800000000000002"/>
    <s v="İçkilər"/>
    <s v="Natiq Əhədzadə"/>
    <n v="168"/>
    <n v="50.399999999999991"/>
  </r>
  <r>
    <x v="2053"/>
    <n v="60"/>
    <s v="Şəmkir"/>
    <s v="Qərb"/>
    <s v="Qəhvə"/>
    <n v="2.4"/>
    <n v="1.6800000000000002"/>
    <s v="İçkilər"/>
    <s v="Natiq Əhədzadə"/>
    <n v="144"/>
    <n v="43.199999999999989"/>
  </r>
  <r>
    <x v="2054"/>
    <n v="69"/>
    <s v="Yardımlı"/>
    <s v="Cənub"/>
    <s v="İsti şokolad"/>
    <n v="1.8"/>
    <n v="1.08"/>
    <s v="İçkilər"/>
    <s v="Rüfət Əzizov"/>
    <n v="124.2"/>
    <n v="49.679999999999993"/>
  </r>
  <r>
    <x v="2055"/>
    <n v="51"/>
    <s v="Lənkəran"/>
    <s v="Cənub"/>
    <s v="İsti şokolad"/>
    <n v="1.8"/>
    <n v="1.08"/>
    <s v="İçkilər"/>
    <s v="Qabil Həsənli"/>
    <n v="91.8"/>
    <n v="36.719999999999992"/>
  </r>
  <r>
    <x v="2056"/>
    <n v="62"/>
    <s v="Lənkəran"/>
    <s v="Cənub"/>
    <s v="Lokum"/>
    <n v="2.2000000000000002"/>
    <n v="1.5400000000000003"/>
    <s v="Şirniyyat"/>
    <s v="Leyla Cəfərova"/>
    <n v="136.4"/>
    <n v="40.919999999999987"/>
  </r>
  <r>
    <x v="2057"/>
    <n v="77"/>
    <s v="Lənkəran"/>
    <s v="Cənub"/>
    <s v="Qutab"/>
    <n v="2.8"/>
    <n v="1.6799999999999997"/>
    <s v="Yemək"/>
    <s v="Aytən Mustafayeva"/>
    <n v="215.6"/>
    <n v="86.240000000000009"/>
  </r>
  <r>
    <x v="2058"/>
    <n v="61"/>
    <s v="Sumqayıt"/>
    <s v="Şərq"/>
    <s v="Lokum"/>
    <n v="2.2000000000000002"/>
    <n v="1.5400000000000003"/>
    <s v="Şirniyyat"/>
    <s v="Nazim Quliyev"/>
    <n v="134.20000000000002"/>
    <n v="40.260000000000005"/>
  </r>
  <r>
    <x v="2059"/>
    <n v="53"/>
    <s v="Sumqayıt"/>
    <s v="Şərq"/>
    <s v="Şərab"/>
    <n v="6.6"/>
    <n v="5.2799999999999994"/>
    <s v="İçkilər"/>
    <s v="Nazim Quliyev"/>
    <n v="349.79999999999995"/>
    <n v="69.95999999999998"/>
  </r>
  <r>
    <x v="2060"/>
    <n v="61"/>
    <s v="Bakı"/>
    <s v="Şərq"/>
    <s v="Pivə"/>
    <n v="3.9"/>
    <n v="1.95"/>
    <s v="İçkilər"/>
    <s v="Aliyə Ismayilova"/>
    <n v="237.9"/>
    <n v="118.95"/>
  </r>
  <r>
    <x v="2061"/>
    <n v="67"/>
    <s v="Bakı"/>
    <s v="Şərq"/>
    <s v="Paxlava"/>
    <n v="1.4"/>
    <n v="0.97999999999999987"/>
    <s v="Şirniyyat"/>
    <s v="Aliyə Ismayilova"/>
    <n v="93.8"/>
    <n v="28.14"/>
  </r>
  <r>
    <x v="2062"/>
    <n v="58"/>
    <s v="Bakı"/>
    <s v="Şərq"/>
    <s v="Şorba Mərci"/>
    <n v="2"/>
    <n v="1.6"/>
    <s v="Yemək"/>
    <s v="Nazim Quliyev"/>
    <n v="116"/>
    <n v="23.199999999999989"/>
  </r>
  <r>
    <x v="2063"/>
    <n v="58"/>
    <s v="Yardımlı"/>
    <s v="Cənub"/>
    <s v="Vafli"/>
    <n v="0.9"/>
    <n v="0.63"/>
    <s v="Şirniyyat"/>
    <s v="Rüfət Əzizov"/>
    <n v="52.2"/>
    <n v="15.660000000000004"/>
  </r>
  <r>
    <x v="2064"/>
    <n v="74"/>
    <s v="Yardımlı"/>
    <s v="Cənub"/>
    <s v="Pivə"/>
    <n v="3.9"/>
    <n v="1.95"/>
    <s v="İçkilər"/>
    <s v="Rüfət Əzizov"/>
    <n v="288.59999999999997"/>
    <n v="144.29999999999998"/>
  </r>
  <r>
    <x v="2065"/>
    <n v="70"/>
    <s v="Xaçmaz"/>
    <s v="Şimal-şərq"/>
    <s v="Qutab"/>
    <n v="2.8"/>
    <n v="1.6799999999999997"/>
    <s v="Yemək"/>
    <s v="Çimnaz Ismayilova"/>
    <n v="196"/>
    <n v="78.40000000000002"/>
  </r>
  <r>
    <x v="2066"/>
    <n v="63"/>
    <s v="Xaçmaz"/>
    <s v="Şimal-şərq"/>
    <s v="Qutab"/>
    <n v="2.8"/>
    <n v="1.6799999999999997"/>
    <s v="Yemək"/>
    <s v="Akif Bədəlov"/>
    <n v="176.39999999999998"/>
    <n v="70.56"/>
  </r>
  <r>
    <x v="2067"/>
    <n v="67"/>
    <s v="Bakı"/>
    <s v="Şərq"/>
    <s v="Şərab"/>
    <n v="6.6"/>
    <n v="5.2799999999999994"/>
    <s v="İçkilər"/>
    <s v="Namiq Ramazanov"/>
    <n v="442.2"/>
    <n v="88.440000000000055"/>
  </r>
  <r>
    <x v="2068"/>
    <n v="63"/>
    <s v="Bakı"/>
    <s v="Şərq"/>
    <s v="Su"/>
    <n v="1"/>
    <n v="0.6"/>
    <s v="İçkilər"/>
    <s v="Namiq Ramazanov"/>
    <n v="63"/>
    <n v="25.200000000000003"/>
  </r>
  <r>
    <x v="2069"/>
    <n v="63"/>
    <s v="Kürdəmir"/>
    <s v="Aran"/>
    <s v="Su"/>
    <n v="1"/>
    <n v="0.6"/>
    <s v="İçkilər"/>
    <s v="Minəxanım Mustafayeva"/>
    <n v="63"/>
    <n v="25.200000000000003"/>
  </r>
  <r>
    <x v="2070"/>
    <n v="61"/>
    <s v="Zaqatala"/>
    <s v="Şimal"/>
    <s v="Şorba Göbələk"/>
    <n v="3.2"/>
    <n v="1.6"/>
    <s v="Yemək"/>
    <s v="Ramin Allahverdiyev"/>
    <n v="195.20000000000002"/>
    <n v="97.600000000000009"/>
  </r>
  <r>
    <x v="2071"/>
    <n v="60"/>
    <s v="Masallı"/>
    <s v="Cənub"/>
    <s v="Kruassan"/>
    <n v="1.7"/>
    <n v="0.85"/>
    <s v="Şirniyyat"/>
    <s v="Fəridə Tağıyeva"/>
    <n v="102"/>
    <n v="51"/>
  </r>
  <r>
    <x v="2072"/>
    <n v="70"/>
    <s v="Naxçıvan"/>
    <s v="Qərb"/>
    <s v="Qəhvə"/>
    <n v="2.4"/>
    <n v="1.6800000000000002"/>
    <s v="İçkilər"/>
    <s v="Afaq Babaşlı"/>
    <n v="168"/>
    <n v="50.399999999999991"/>
  </r>
  <r>
    <x v="2073"/>
    <n v="70"/>
    <s v="Balakən"/>
    <s v="Şimal"/>
    <s v="Portağal şirəsi"/>
    <n v="1.2"/>
    <n v="0.72"/>
    <s v="İçkilər"/>
    <s v="Nizami Niftəliyev"/>
    <n v="84"/>
    <n v="33.6"/>
  </r>
  <r>
    <x v="2074"/>
    <n v="59"/>
    <s v="Şəmkir"/>
    <s v="Qərb"/>
    <s v="Pivə"/>
    <n v="3.9"/>
    <n v="1.95"/>
    <s v="İçkilər"/>
    <s v="Natiq Əhədzadə"/>
    <n v="230.1"/>
    <n v="115.05"/>
  </r>
  <r>
    <x v="2075"/>
    <n v="67"/>
    <s v="Şəmkir"/>
    <s v="Qərb"/>
    <s v="Vafli"/>
    <n v="0.9"/>
    <n v="0.63"/>
    <s v="Şirniyyat"/>
    <s v="Aftandil Baxşəliyev"/>
    <n v="60.300000000000004"/>
    <n v="18.090000000000003"/>
  </r>
  <r>
    <x v="2076"/>
    <n v="66"/>
    <s v="Naxçıvan"/>
    <s v="Qərb"/>
    <s v="Qutab"/>
    <n v="2.8"/>
    <n v="1.6799999999999997"/>
    <s v="Yemək"/>
    <s v="Aydın Əliyev"/>
    <n v="184.79999999999998"/>
    <n v="73.92"/>
  </r>
  <r>
    <x v="2077"/>
    <n v="69"/>
    <s v="Qax"/>
    <s v="Şimal"/>
    <s v="Çay"/>
    <n v="1.5"/>
    <n v="0.9"/>
    <s v="İçkilər"/>
    <s v="Qəzənfər Məşədiyev"/>
    <n v="103.5"/>
    <n v="41.4"/>
  </r>
  <r>
    <x v="2078"/>
    <n v="64"/>
    <s v="Ucar"/>
    <s v="Aran"/>
    <s v="Portağal şirəsi"/>
    <n v="1.2"/>
    <n v="0.72"/>
    <s v="İçkilər"/>
    <s v="Nizami Niftəliyev"/>
    <n v="76.8"/>
    <n v="30.72"/>
  </r>
  <r>
    <x v="2079"/>
    <n v="60"/>
    <s v="Balakən"/>
    <s v="Şimal"/>
    <s v="Şorba Göbələk"/>
    <n v="3.2"/>
    <n v="1.6"/>
    <s v="Yemək"/>
    <s v="Rəşad Seyfullayev"/>
    <n v="192"/>
    <n v="96"/>
  </r>
  <r>
    <x v="2080"/>
    <n v="54"/>
    <s v="Zaqatala"/>
    <s v="Şimal"/>
    <s v="Şəkərbura"/>
    <n v="1.4"/>
    <n v="0.97999999999999987"/>
    <s v="Şirniyyat"/>
    <s v="Fəridə Əhmədova"/>
    <n v="75.599999999999994"/>
    <n v="22.68"/>
  </r>
  <r>
    <x v="2081"/>
    <n v="80"/>
    <s v="Lənkəran"/>
    <s v="Cənub"/>
    <s v="Şorba Mərci"/>
    <n v="2"/>
    <n v="1.6"/>
    <s v="Yemək"/>
    <s v="Rüfət Əzizov"/>
    <n v="160"/>
    <n v="32"/>
  </r>
  <r>
    <x v="2082"/>
    <n v="67"/>
    <s v="Yardımlı"/>
    <s v="Cənub"/>
    <s v="Şərab"/>
    <n v="6.6"/>
    <n v="5.2799999999999994"/>
    <s v="İçkilər"/>
    <s v="Aytən Mustafayeva"/>
    <n v="442.2"/>
    <n v="88.440000000000055"/>
  </r>
  <r>
    <x v="2083"/>
    <n v="59"/>
    <s v="Zaqatala"/>
    <s v="Şimal"/>
    <s v="Şorba Göbələk"/>
    <n v="3.2"/>
    <n v="1.6"/>
    <s v="Yemək"/>
    <s v="Ramin Allahverdiyev"/>
    <n v="188.8"/>
    <n v="94.4"/>
  </r>
  <r>
    <x v="2084"/>
    <n v="59"/>
    <s v="Zaqatala"/>
    <s v="Şimal"/>
    <s v="Şorba Göbələk"/>
    <n v="3.2"/>
    <n v="1.6"/>
    <s v="Yemək"/>
    <s v="Ramin Allahverdiyev"/>
    <n v="188.8"/>
    <n v="94.4"/>
  </r>
  <r>
    <x v="2085"/>
    <n v="60"/>
    <s v="Quba"/>
    <s v="Şimal-şərq"/>
    <s v="Qəhvə"/>
    <n v="2.4"/>
    <n v="1.6800000000000002"/>
    <s v="İçkilər"/>
    <s v="Nadir Şəmsiyev"/>
    <n v="144"/>
    <n v="43.199999999999989"/>
  </r>
  <r>
    <x v="2086"/>
    <n v="67"/>
    <s v="Yevlax"/>
    <s v="Aran"/>
    <s v="Qəhvə"/>
    <n v="2.4"/>
    <n v="1.6800000000000002"/>
    <s v="İçkilər"/>
    <s v="Minəxanım Mustafayeva"/>
    <n v="160.79999999999998"/>
    <n v="48.239999999999966"/>
  </r>
  <r>
    <x v="2087"/>
    <n v="58"/>
    <s v="Zaqatala"/>
    <s v="Şimal"/>
    <s v="Qəhvə"/>
    <n v="2.4"/>
    <n v="1.6800000000000002"/>
    <s v="İçkilər"/>
    <s v="Minəxanım Mustafayeva"/>
    <n v="139.19999999999999"/>
    <n v="41.759999999999977"/>
  </r>
  <r>
    <x v="2088"/>
    <n v="75"/>
    <s v="Yardımlı"/>
    <s v="Cənub"/>
    <s v="Şərab"/>
    <n v="6.6"/>
    <n v="5.2799999999999994"/>
    <s v="İçkilər"/>
    <s v="Rüfət Əzizov"/>
    <n v="495"/>
    <n v="99.000000000000057"/>
  </r>
  <r>
    <x v="2089"/>
    <n v="50"/>
    <s v="Ucar"/>
    <s v="Aran"/>
    <s v="Qutab"/>
    <n v="2.8"/>
    <n v="1.6799999999999997"/>
    <s v="Yemək"/>
    <s v="Qəzənfər Məşədiyev"/>
    <n v="140"/>
    <n v="56.000000000000014"/>
  </r>
  <r>
    <x v="2090"/>
    <n v="58"/>
    <s v="Ucar"/>
    <s v="Aran"/>
    <s v="Qutab"/>
    <n v="2.8"/>
    <n v="1.6799999999999997"/>
    <s v="Yemək"/>
    <s v="Sahib Əhmədov"/>
    <n v="162.39999999999998"/>
    <n v="64.959999999999994"/>
  </r>
  <r>
    <x v="2091"/>
    <n v="59"/>
    <s v="Bakı"/>
    <s v="Şərq"/>
    <s v="Pivə"/>
    <n v="3.9"/>
    <n v="1.95"/>
    <s v="İçkilər"/>
    <s v="Nazim Quliyev"/>
    <n v="230.1"/>
    <n v="115.05"/>
  </r>
  <r>
    <x v="2092"/>
    <n v="67"/>
    <s v="Ağstafa"/>
    <s v="Qərb"/>
    <s v="Lahmacun"/>
    <n v="2.5"/>
    <n v="1.25"/>
    <s v="Yemək"/>
    <s v="Natiq Əhədzadə"/>
    <n v="167.5"/>
    <n v="83.75"/>
  </r>
  <r>
    <x v="2093"/>
    <n v="67"/>
    <s v="Lənkəran"/>
    <s v="Cənub"/>
    <s v="Şərab"/>
    <n v="6.6"/>
    <n v="5.2799999999999994"/>
    <s v="İçkilər"/>
    <s v="Fəridə Tağıyeva"/>
    <n v="442.2"/>
    <n v="88.440000000000055"/>
  </r>
  <r>
    <x v="2094"/>
    <n v="64"/>
    <s v="Quba"/>
    <s v="Şimal-şərq"/>
    <s v="Qəhvə"/>
    <n v="2.4"/>
    <n v="1.6800000000000002"/>
    <s v="İçkilər"/>
    <s v="Xəlil Ələkbərov"/>
    <n v="153.6"/>
    <n v="46.079999999999984"/>
  </r>
  <r>
    <x v="2095"/>
    <n v="57"/>
    <s v="Yardımlı"/>
    <s v="Cənub"/>
    <s v="Lahmacun"/>
    <n v="2.5"/>
    <n v="1.25"/>
    <s v="Yemək"/>
    <s v="Aytən Mustafayeva"/>
    <n v="142.5"/>
    <n v="71.25"/>
  </r>
  <r>
    <x v="2096"/>
    <n v="58"/>
    <s v="Qusar"/>
    <s v="Şimal-şərq"/>
    <s v="Lokum"/>
    <n v="2.2000000000000002"/>
    <n v="1.5400000000000003"/>
    <s v="Şirniyyat"/>
    <s v="Xəlil Ələkbərov"/>
    <n v="127.60000000000001"/>
    <n v="38.279999999999987"/>
  </r>
  <r>
    <x v="2097"/>
    <n v="58"/>
    <s v="Masallı"/>
    <s v="Cənub"/>
    <s v="Vafli"/>
    <n v="0.9"/>
    <n v="0.63"/>
    <s v="Şirniyyat"/>
    <s v="Fəridə Tağıyeva"/>
    <n v="52.2"/>
    <n v="15.660000000000004"/>
  </r>
  <r>
    <x v="2098"/>
    <n v="70"/>
    <s v="Masallı"/>
    <s v="Cənub"/>
    <s v="Vafli"/>
    <n v="0.9"/>
    <n v="0.63"/>
    <s v="Şirniyyat"/>
    <s v="Aytən Mustafayeva"/>
    <n v="63"/>
    <n v="18.899999999999999"/>
  </r>
  <r>
    <x v="2099"/>
    <n v="58"/>
    <s v="Ağstafa"/>
    <s v="Qərb"/>
    <s v="Portağal şirəsi"/>
    <n v="1.2"/>
    <n v="0.72"/>
    <s v="İçkilər"/>
    <s v="Nəsrutdin Nəbiyeva"/>
    <n v="69.599999999999994"/>
    <n v="27.839999999999996"/>
  </r>
  <r>
    <x v="2100"/>
    <n v="57"/>
    <s v="Gəncə"/>
    <s v="Qərb"/>
    <s v="Portağal şirəsi"/>
    <n v="1.2"/>
    <n v="0.72"/>
    <s v="İçkilər"/>
    <s v="Aftandil Baxşəliyev"/>
    <n v="68.399999999999991"/>
    <n v="27.359999999999992"/>
  </r>
  <r>
    <x v="2101"/>
    <n v="72"/>
    <s v="Xaçmaz"/>
    <s v="Şimal-şərq"/>
    <s v="Badambura"/>
    <n v="1.5"/>
    <n v="0.75"/>
    <s v="Şirniyyat"/>
    <s v="Ramiz Bayramov"/>
    <n v="108"/>
    <n v="54"/>
  </r>
  <r>
    <x v="2102"/>
    <n v="65"/>
    <s v="Quba"/>
    <s v="Şimal-şərq"/>
    <s v="Badambura"/>
    <n v="1.5"/>
    <n v="0.75"/>
    <s v="Şirniyyat"/>
    <s v="Ramiz Bayramov"/>
    <n v="97.5"/>
    <n v="48.75"/>
  </r>
  <r>
    <x v="2103"/>
    <n v="56"/>
    <s v="Ucar"/>
    <s v="Aran"/>
    <s v="Şəkərbura"/>
    <n v="1.4"/>
    <n v="0.97999999999999987"/>
    <s v="Şirniyyat"/>
    <s v="Qəzənfər Məşədiyev"/>
    <n v="78.399999999999991"/>
    <n v="23.519999999999996"/>
  </r>
  <r>
    <x v="2104"/>
    <n v="58"/>
    <s v="Tovuz"/>
    <s v="Qərb"/>
    <s v="Kruassan"/>
    <n v="1.7"/>
    <n v="0.85"/>
    <s v="Şirniyyat"/>
    <s v="Aydın Əliyev"/>
    <n v="98.6"/>
    <n v="49.3"/>
  </r>
  <r>
    <x v="2105"/>
    <n v="60"/>
    <s v="Qusar"/>
    <s v="Şimal-şərq"/>
    <s v="Pivə"/>
    <n v="3.9"/>
    <n v="1.95"/>
    <s v="İçkilər"/>
    <s v="Mətanət Zöhrabova"/>
    <n v="234"/>
    <n v="117"/>
  </r>
  <r>
    <x v="2106"/>
    <n v="73"/>
    <s v="Balakən"/>
    <s v="Şimal"/>
    <s v="Çay"/>
    <n v="1.5"/>
    <n v="0.9"/>
    <s v="İçkilər"/>
    <s v="Nizami Niftəliyev"/>
    <n v="109.5"/>
    <n v="43.8"/>
  </r>
  <r>
    <x v="2107"/>
    <n v="46"/>
    <s v="Şəmkir"/>
    <s v="Qərb"/>
    <s v="Çay"/>
    <n v="1.5"/>
    <n v="0.9"/>
    <s v="İçkilər"/>
    <s v="Natiq Əhədzadə"/>
    <n v="69"/>
    <n v="27.6"/>
  </r>
  <r>
    <x v="2108"/>
    <n v="63"/>
    <s v="Qax"/>
    <s v="Şimal"/>
    <s v="Paxlava"/>
    <n v="1.4"/>
    <n v="0.97999999999999987"/>
    <s v="Şirniyyat"/>
    <s v="Rəşad Seyfullayev"/>
    <n v="88.199999999999989"/>
    <n v="26.459999999999994"/>
  </r>
  <r>
    <x v="2109"/>
    <n v="54"/>
    <s v="Kürdəmir"/>
    <s v="Aran"/>
    <s v="Paxlava"/>
    <n v="1.4"/>
    <n v="0.97999999999999987"/>
    <s v="Şirniyyat"/>
    <s v="Rəşad Seyfullayev"/>
    <n v="75.599999999999994"/>
    <n v="22.68"/>
  </r>
  <r>
    <x v="2110"/>
    <n v="64"/>
    <s v="Şəmkir"/>
    <s v="Qərb"/>
    <s v="Su"/>
    <n v="1"/>
    <n v="0.6"/>
    <s v="İçkilər"/>
    <s v="Natiq Əhədzadə"/>
    <n v="64"/>
    <n v="25.6"/>
  </r>
  <r>
    <x v="2111"/>
    <n v="77"/>
    <s v="Gəncə"/>
    <s v="Qərb"/>
    <s v="Su"/>
    <n v="1"/>
    <n v="0.6"/>
    <s v="İçkilər"/>
    <s v="Aftandil Baxşəliyev"/>
    <n v="77"/>
    <n v="30.800000000000004"/>
  </r>
  <r>
    <x v="2112"/>
    <n v="59"/>
    <s v="Ağstafa"/>
    <s v="Qərb"/>
    <s v="Su"/>
    <n v="1"/>
    <n v="0.6"/>
    <s v="İçkilər"/>
    <s v="Aftandil Baxşəliyev"/>
    <n v="59"/>
    <n v="23.6"/>
  </r>
  <r>
    <x v="2113"/>
    <n v="73"/>
    <s v="Şəmkir"/>
    <s v="Qərb"/>
    <s v="Lahmacun"/>
    <n v="2.5"/>
    <n v="1.25"/>
    <s v="Yemək"/>
    <s v="Aftandil Baxşəliyev"/>
    <n v="182.5"/>
    <n v="91.25"/>
  </r>
  <r>
    <x v="2114"/>
    <n v="63"/>
    <s v="Şəmkir"/>
    <s v="Qərb"/>
    <s v="Lahmacun"/>
    <n v="2.5"/>
    <n v="1.25"/>
    <s v="Yemək"/>
    <s v="Nəsrutdin Nəbiyeva"/>
    <n v="157.5"/>
    <n v="78.75"/>
  </r>
  <r>
    <x v="2115"/>
    <n v="77"/>
    <s v="Tovuz"/>
    <s v="Qərb"/>
    <s v="Lahmacun"/>
    <n v="2.5"/>
    <n v="1.25"/>
    <s v="Yemək"/>
    <s v="Nəsrutdin Nəbiyeva"/>
    <n v="192.5"/>
    <n v="96.25"/>
  </r>
  <r>
    <x v="2116"/>
    <n v="56"/>
    <s v="Gəncə"/>
    <s v="Qərb"/>
    <s v="Qəhvə"/>
    <n v="2.4"/>
    <n v="1.6800000000000002"/>
    <s v="İçkilər"/>
    <s v="Natiq Əhədzadə"/>
    <n v="134.4"/>
    <n v="40.319999999999993"/>
  </r>
  <r>
    <x v="2117"/>
    <n v="51"/>
    <s v="Gəncə"/>
    <s v="Qərb"/>
    <s v="Qəhvə"/>
    <n v="2.4"/>
    <n v="1.6800000000000002"/>
    <s v="İçkilər"/>
    <s v="Natiq Əhədzadə"/>
    <n v="122.39999999999999"/>
    <n v="36.719999999999985"/>
  </r>
  <r>
    <x v="2118"/>
    <n v="46"/>
    <s v="Şəmkir"/>
    <s v="Qərb"/>
    <s v="Qəhvə"/>
    <n v="2.4"/>
    <n v="1.6800000000000002"/>
    <s v="İçkilər"/>
    <s v="Afaq Babaşlı"/>
    <n v="110.39999999999999"/>
    <n v="33.11999999999999"/>
  </r>
  <r>
    <x v="2119"/>
    <n v="65"/>
    <s v="Yardımlı"/>
    <s v="Cənub"/>
    <s v="Lokum"/>
    <n v="2.2000000000000002"/>
    <n v="1.5400000000000003"/>
    <s v="Şirniyyat"/>
    <s v="Aytən Mustafayeva"/>
    <n v="143"/>
    <n v="42.899999999999977"/>
  </r>
  <r>
    <x v="2120"/>
    <n v="54"/>
    <s v="Yardımlı"/>
    <s v="Cənub"/>
    <s v="Qəhvə"/>
    <n v="2.4"/>
    <n v="1.6800000000000002"/>
    <s v="İçkilər"/>
    <s v="Rüfət Əzizov"/>
    <n v="129.6"/>
    <n v="38.879999999999981"/>
  </r>
  <r>
    <x v="2121"/>
    <n v="65"/>
    <s v="Lənkəran"/>
    <s v="Cənub"/>
    <s v="Vafli"/>
    <n v="0.9"/>
    <n v="0.63"/>
    <s v="Şirniyyat"/>
    <s v="Aytən Mustafayeva"/>
    <n v="58.5"/>
    <n v="17.549999999999997"/>
  </r>
  <r>
    <x v="2122"/>
    <n v="69"/>
    <s v="Lənkəran"/>
    <s v="Cənub"/>
    <s v="Qutab"/>
    <n v="2.8"/>
    <n v="1.6799999999999997"/>
    <s v="Yemək"/>
    <s v="Leyla Cəfərova"/>
    <n v="193.2"/>
    <n v="77.28"/>
  </r>
  <r>
    <x v="2123"/>
    <n v="62"/>
    <s v="Lənkəran"/>
    <s v="Cənub"/>
    <s v="Qutab"/>
    <n v="2.8"/>
    <n v="1.6799999999999997"/>
    <s v="Yemək"/>
    <s v="Fəridə Tağıyeva"/>
    <n v="173.6"/>
    <n v="69.440000000000012"/>
  </r>
  <r>
    <x v="2124"/>
    <n v="53"/>
    <s v="Sumqayıt"/>
    <s v="Şərq"/>
    <s v="Şərab"/>
    <n v="6.6"/>
    <n v="5.2799999999999994"/>
    <s v="İçkilər"/>
    <s v="Nazim Quliyev"/>
    <n v="349.79999999999995"/>
    <n v="69.95999999999998"/>
  </r>
  <r>
    <x v="2125"/>
    <n v="59"/>
    <s v="Sumqayıt"/>
    <s v="Şərq"/>
    <s v="Şərab"/>
    <n v="6.6"/>
    <n v="5.2799999999999994"/>
    <s v="İçkilər"/>
    <s v="Nazim Quliyev"/>
    <n v="389.4"/>
    <n v="77.88"/>
  </r>
  <r>
    <x v="2126"/>
    <n v="60"/>
    <s v="Sumqayıt"/>
    <s v="Şərq"/>
    <s v="Vafli"/>
    <n v="0.9"/>
    <n v="0.63"/>
    <s v="Şirniyyat"/>
    <s v="Nazim Quliyev"/>
    <n v="54"/>
    <n v="16.200000000000003"/>
  </r>
  <r>
    <x v="2127"/>
    <n v="68"/>
    <s v="Xırdalan"/>
    <s v="Şərq"/>
    <s v="Qəhvə"/>
    <n v="2.4"/>
    <n v="1.6800000000000002"/>
    <s v="İçkilər"/>
    <s v="Aliyə Ismayilova"/>
    <n v="163.19999999999999"/>
    <n v="48.95999999999998"/>
  </r>
  <r>
    <x v="2128"/>
    <n v="68"/>
    <s v="Xırdalan"/>
    <s v="Şərq"/>
    <s v="Qəhvə"/>
    <n v="2.4"/>
    <n v="1.6800000000000002"/>
    <s v="İçkilər"/>
    <s v="Aliyə Ismayilova"/>
    <n v="163.19999999999999"/>
    <n v="48.95999999999998"/>
  </r>
  <r>
    <x v="2129"/>
    <n v="65"/>
    <s v="Xırdalan"/>
    <s v="Şərq"/>
    <s v="İsti şokolad"/>
    <n v="1.8"/>
    <n v="1.08"/>
    <s v="İçkilər"/>
    <s v="Aliyə Ismayilova"/>
    <n v="117"/>
    <n v="46.8"/>
  </r>
  <r>
    <x v="2130"/>
    <n v="66"/>
    <s v="Bakı"/>
    <s v="Şərq"/>
    <s v="Lahmacun"/>
    <n v="2.5"/>
    <n v="1.25"/>
    <s v="Yemək"/>
    <s v="Aliyə Ismayilova"/>
    <n v="165"/>
    <n v="82.5"/>
  </r>
  <r>
    <x v="2131"/>
    <n v="69"/>
    <s v="Bakı"/>
    <s v="Şərq"/>
    <s v="Çay"/>
    <n v="1.5"/>
    <n v="0.9"/>
    <s v="İçkilər"/>
    <s v="Nazim Quliyev"/>
    <n v="103.5"/>
    <n v="41.4"/>
  </r>
  <r>
    <x v="2132"/>
    <n v="74"/>
    <s v="Bakı"/>
    <s v="Şərq"/>
    <s v="Pivə"/>
    <n v="3.9"/>
    <n v="1.95"/>
    <s v="İçkilər"/>
    <s v="Nazim Quliyev"/>
    <n v="288.59999999999997"/>
    <n v="144.29999999999998"/>
  </r>
  <r>
    <x v="2133"/>
    <n v="66"/>
    <s v="Yardımlı"/>
    <s v="Cənub"/>
    <s v="Şorba Göbələk"/>
    <n v="3.2"/>
    <n v="1.6"/>
    <s v="Yemək"/>
    <s v="Fəridə Tağıyeva"/>
    <n v="211.20000000000002"/>
    <n v="105.60000000000001"/>
  </r>
  <r>
    <x v="2134"/>
    <n v="57"/>
    <s v="Ağstafa"/>
    <s v="Qərb"/>
    <s v="Pide"/>
    <n v="2.5"/>
    <n v="1.25"/>
    <s v="Yemək"/>
    <s v="Nəsrutdin Nəbiyeva"/>
    <n v="142.5"/>
    <n v="71.25"/>
  </r>
  <r>
    <x v="2135"/>
    <n v="55"/>
    <s v="Quba"/>
    <s v="Şimal-şərq"/>
    <s v="Qutab"/>
    <n v="2.8"/>
    <n v="1.6799999999999997"/>
    <s v="Yemək"/>
    <s v="Xəlil Ələkbərov"/>
    <n v="154"/>
    <n v="61.600000000000023"/>
  </r>
  <r>
    <x v="2136"/>
    <n v="50"/>
    <s v="Gəncə"/>
    <s v="Qərb"/>
    <s v="Şorba Göbələk"/>
    <n v="3.2"/>
    <n v="1.6"/>
    <s v="Yemək"/>
    <s v="Aftandil Baxşəliyev"/>
    <n v="160"/>
    <n v="80"/>
  </r>
  <r>
    <x v="2137"/>
    <n v="68"/>
    <s v="Qax"/>
    <s v="Şimal"/>
    <s v="Şəkərbura"/>
    <n v="1.4"/>
    <n v="0.97999999999999987"/>
    <s v="Şirniyyat"/>
    <s v="Fəridə Əhmədova"/>
    <n v="95.199999999999989"/>
    <n v="28.560000000000002"/>
  </r>
  <r>
    <x v="2138"/>
    <n v="67"/>
    <s v="Lənkəran"/>
    <s v="Cənub"/>
    <s v="Şərab"/>
    <n v="6.6"/>
    <n v="5.2799999999999994"/>
    <s v="İçkilər"/>
    <s v="Aytən Mustafayeva"/>
    <n v="442.2"/>
    <n v="88.440000000000055"/>
  </r>
  <r>
    <x v="2139"/>
    <n v="54"/>
    <s v="Ağstafa"/>
    <s v="Qərb"/>
    <s v="Portağal şirəsi"/>
    <n v="1.2"/>
    <n v="0.72"/>
    <s v="İçkilər"/>
    <s v="Aftandil Baxşəliyev"/>
    <n v="64.8"/>
    <n v="25.92"/>
  </r>
  <r>
    <x v="2140"/>
    <n v="58"/>
    <s v="Qusar"/>
    <s v="Şimal-şərq"/>
    <s v="Badambura"/>
    <n v="1.5"/>
    <n v="0.75"/>
    <s v="Şirniyyat"/>
    <s v="Ramiz Bayramov"/>
    <n v="87"/>
    <n v="43.5"/>
  </r>
  <r>
    <x v="2141"/>
    <n v="58"/>
    <s v="Balakən"/>
    <s v="Şimal"/>
    <s v="Şəkərbura"/>
    <n v="1.4"/>
    <n v="0.97999999999999987"/>
    <s v="Şirniyyat"/>
    <s v="Qəzənfər Məşədiyev"/>
    <n v="81.199999999999989"/>
    <n v="24.36"/>
  </r>
  <r>
    <x v="2142"/>
    <n v="58"/>
    <s v="Quba"/>
    <s v="Şimal-şərq"/>
    <s v="Şərab"/>
    <n v="6.6"/>
    <n v="5.2799999999999994"/>
    <s v="İçkilər"/>
    <s v="Akif Bədəlov"/>
    <n v="382.79999999999995"/>
    <n v="76.56"/>
  </r>
  <r>
    <x v="2143"/>
    <n v="69"/>
    <s v="Xaçmaz"/>
    <s v="Şimal-şərq"/>
    <s v="Su"/>
    <n v="1"/>
    <n v="0.6"/>
    <s v="İçkilər"/>
    <s v="Akif Bədəlov"/>
    <n v="69"/>
    <n v="27.6"/>
  </r>
  <r>
    <x v="2144"/>
    <n v="66"/>
    <s v="Ağstafa"/>
    <s v="Qərb"/>
    <s v="Şorba Göbələk"/>
    <n v="3.2"/>
    <n v="1.6"/>
    <s v="Yemək"/>
    <s v="Afaq Babaşlı"/>
    <n v="211.20000000000002"/>
    <n v="105.60000000000001"/>
  </r>
  <r>
    <x v="2145"/>
    <n v="47"/>
    <s v="Qusar"/>
    <s v="Şimal-şərq"/>
    <s v="Qəhvə"/>
    <n v="2.4"/>
    <n v="1.6800000000000002"/>
    <s v="İçkilər"/>
    <s v="Akif Bədəlov"/>
    <n v="112.8"/>
    <n v="33.839999999999989"/>
  </r>
  <r>
    <x v="2146"/>
    <n v="58"/>
    <s v="Lənkəran"/>
    <s v="Cənub"/>
    <s v="Portağal şirəsi"/>
    <n v="1.2"/>
    <n v="0.72"/>
    <s v="İçkilər"/>
    <s v="Leyla Cəfərova"/>
    <n v="69.599999999999994"/>
    <n v="27.839999999999996"/>
  </r>
  <r>
    <x v="2147"/>
    <n v="60"/>
    <s v="Xaçmaz"/>
    <s v="Şimal-şərq"/>
    <s v="Qutab"/>
    <n v="2.8"/>
    <n v="1.6799999999999997"/>
    <s v="Yemək"/>
    <s v="Akif Bədəlov"/>
    <n v="168"/>
    <n v="67.200000000000017"/>
  </r>
  <r>
    <x v="2148"/>
    <n v="55"/>
    <s v="Bakı"/>
    <s v="Şərq"/>
    <s v="Paxlava"/>
    <n v="1.4"/>
    <n v="0.97999999999999987"/>
    <s v="Şirniyyat"/>
    <s v="Namiq Ramazanov"/>
    <n v="77"/>
    <n v="23.100000000000009"/>
  </r>
  <r>
    <x v="2149"/>
    <n v="49"/>
    <s v="Bakı"/>
    <s v="Şərq"/>
    <s v="Lokum"/>
    <n v="2.2000000000000002"/>
    <n v="1.5400000000000003"/>
    <s v="Şirniyyat"/>
    <s v="Namiq Ramazanov"/>
    <n v="107.80000000000001"/>
    <n v="32.340000000000003"/>
  </r>
  <r>
    <x v="2150"/>
    <n v="56"/>
    <s v="Lənkəran"/>
    <s v="Cənub"/>
    <s v="Paxlava"/>
    <n v="1.4"/>
    <n v="0.97999999999999987"/>
    <s v="Şirniyyat"/>
    <s v="Rüfət Əzizov"/>
    <n v="78.399999999999991"/>
    <n v="23.519999999999996"/>
  </r>
  <r>
    <x v="2151"/>
    <n v="66"/>
    <s v="Xaçmaz"/>
    <s v="Şimal-şərq"/>
    <s v="Qutab"/>
    <n v="2.8"/>
    <n v="1.6799999999999997"/>
    <s v="Yemək"/>
    <s v="Mətanət Zöhrabova"/>
    <n v="184.79999999999998"/>
    <n v="73.92"/>
  </r>
  <r>
    <x v="2152"/>
    <n v="47"/>
    <s v="Zaqatala"/>
    <s v="Şimal"/>
    <s v="Kruassan"/>
    <n v="1.7"/>
    <n v="0.85"/>
    <s v="Şirniyyat"/>
    <s v="Qoşqar Əliyev"/>
    <n v="79.899999999999991"/>
    <n v="39.949999999999996"/>
  </r>
  <r>
    <x v="2153"/>
    <n v="64"/>
    <s v="Gəncə"/>
    <s v="Qərb"/>
    <s v="Pide"/>
    <n v="2.5"/>
    <n v="1.25"/>
    <s v="Yemək"/>
    <s v="Nəsrutdin Nəbiyeva"/>
    <n v="160"/>
    <n v="80"/>
  </r>
  <r>
    <x v="2154"/>
    <n v="68"/>
    <s v="Şəmkir"/>
    <s v="Qərb"/>
    <s v="Lahmacun"/>
    <n v="2.5"/>
    <n v="1.25"/>
    <s v="Yemək"/>
    <s v="Aftandil Baxşəliyev"/>
    <n v="170"/>
    <n v="85"/>
  </r>
  <r>
    <x v="2155"/>
    <n v="67"/>
    <s v="Lənkəran"/>
    <s v="Cənub"/>
    <s v="Vafli"/>
    <n v="0.9"/>
    <n v="0.63"/>
    <s v="Şirniyyat"/>
    <s v="Fəridə Tağıyeva"/>
    <n v="60.300000000000004"/>
    <n v="18.090000000000003"/>
  </r>
  <r>
    <x v="2156"/>
    <n v="76"/>
    <s v="Xaçmaz"/>
    <s v="Şimal-şərq"/>
    <s v="Şərab"/>
    <n v="6.6"/>
    <n v="5.2799999999999994"/>
    <s v="İçkilər"/>
    <s v="Xəlil Ələkbərov"/>
    <n v="501.59999999999997"/>
    <n v="100.32"/>
  </r>
  <r>
    <x v="2157"/>
    <n v="69"/>
    <s v="Qax"/>
    <s v="Şimal"/>
    <s v="Portağal şirəsi"/>
    <n v="1.2"/>
    <n v="0.72"/>
    <s v="İçkilər"/>
    <s v="Nizami Niftəliyev"/>
    <n v="82.8"/>
    <n v="33.119999999999997"/>
  </r>
  <r>
    <x v="2158"/>
    <n v="63"/>
    <s v="Lənkəran"/>
    <s v="Cənub"/>
    <s v="Kruassan"/>
    <n v="1.7"/>
    <n v="0.85"/>
    <s v="Şirniyyat"/>
    <s v="Fəridə Tağıyeva"/>
    <n v="107.1"/>
    <n v="53.55"/>
  </r>
  <r>
    <x v="2159"/>
    <n v="71"/>
    <s v="Ağstafa"/>
    <s v="Qərb"/>
    <s v="Su"/>
    <n v="1"/>
    <n v="0.6"/>
    <s v="İçkilər"/>
    <s v="Nəsrutdin Nəbiyeva"/>
    <n v="71"/>
    <n v="28.4"/>
  </r>
  <r>
    <x v="2160"/>
    <n v="50"/>
    <s v="Qusar"/>
    <s v="Şimal-şərq"/>
    <s v="Su"/>
    <n v="1"/>
    <n v="0.6"/>
    <s v="İçkilər"/>
    <s v="Xəlil Ələkbərov"/>
    <n v="50"/>
    <n v="20"/>
  </r>
  <r>
    <x v="2161"/>
    <n v="77"/>
    <s v="Ucar"/>
    <s v="Aran"/>
    <s v="Çay"/>
    <n v="1.5"/>
    <n v="0.9"/>
    <s v="İçkilər"/>
    <s v="Ramin Allahverdiyev"/>
    <n v="115.5"/>
    <n v="46.2"/>
  </r>
  <r>
    <x v="2162"/>
    <n v="63"/>
    <s v="Lənkəran"/>
    <s v="Cənub"/>
    <s v="Pivə"/>
    <n v="3.9"/>
    <n v="1.95"/>
    <s v="İçkilər"/>
    <s v="Fəridə Tağıyeva"/>
    <n v="245.7"/>
    <n v="122.85"/>
  </r>
  <r>
    <x v="2163"/>
    <n v="69"/>
    <s v="Ağstafa"/>
    <s v="Qərb"/>
    <s v="Kruassan"/>
    <n v="1.7"/>
    <n v="0.85"/>
    <s v="Şirniyyat"/>
    <s v="Aftandil Baxşəliyev"/>
    <n v="117.3"/>
    <n v="58.65"/>
  </r>
  <r>
    <x v="2164"/>
    <n v="68"/>
    <s v="Qusar"/>
    <s v="Şimal-şərq"/>
    <s v="Pivə"/>
    <n v="3.9"/>
    <n v="1.95"/>
    <s v="İçkilər"/>
    <s v="Xəlil Ələkbərov"/>
    <n v="265.2"/>
    <n v="132.6"/>
  </r>
  <r>
    <x v="2165"/>
    <n v="62"/>
    <s v="Zaqatala"/>
    <s v="Şimal"/>
    <s v="Pivə"/>
    <n v="3.9"/>
    <n v="1.95"/>
    <s v="İçkilər"/>
    <s v="Qoşqar Əliyev"/>
    <n v="241.79999999999998"/>
    <n v="120.89999999999999"/>
  </r>
  <r>
    <x v="2166"/>
    <n v="57"/>
    <s v="Yevlax"/>
    <s v="Aran"/>
    <s v="Paxlava"/>
    <n v="1.4"/>
    <n v="0.97999999999999987"/>
    <s v="Şirniyyat"/>
    <s v="Rəşad Seyfullayev"/>
    <n v="79.8"/>
    <n v="23.940000000000005"/>
  </r>
  <r>
    <x v="2167"/>
    <n v="68"/>
    <s v="Masallı"/>
    <s v="Cənub"/>
    <s v="Paxlava"/>
    <n v="1.4"/>
    <n v="0.97999999999999987"/>
    <s v="Şirniyyat"/>
    <s v="Rüfət Əzizov"/>
    <n v="95.199999999999989"/>
    <n v="28.560000000000002"/>
  </r>
  <r>
    <x v="2168"/>
    <n v="64"/>
    <s v="Masallı"/>
    <s v="Cənub"/>
    <s v="Paxlava"/>
    <n v="1.4"/>
    <n v="0.97999999999999987"/>
    <s v="Şirniyyat"/>
    <s v="Fəridə Tağıyeva"/>
    <n v="89.6"/>
    <n v="26.880000000000003"/>
  </r>
  <r>
    <x v="2169"/>
    <n v="61"/>
    <s v="Ağstafa"/>
    <s v="Qərb"/>
    <s v="Lahmacun"/>
    <n v="2.5"/>
    <n v="1.25"/>
    <s v="Yemək"/>
    <s v="Nəsrutdin Nəbiyeva"/>
    <n v="152.5"/>
    <n v="76.25"/>
  </r>
  <r>
    <x v="2170"/>
    <n v="68"/>
    <s v="Tovuz"/>
    <s v="Qərb"/>
    <s v="Lahmacun"/>
    <n v="2.5"/>
    <n v="1.25"/>
    <s v="Yemək"/>
    <s v="Nəsrutdin Nəbiyeva"/>
    <n v="170"/>
    <n v="85"/>
  </r>
  <r>
    <x v="2171"/>
    <n v="54"/>
    <s v="Şəmkir"/>
    <s v="Qərb"/>
    <s v="Lahmacun"/>
    <n v="2.5"/>
    <n v="1.25"/>
    <s v="Yemək"/>
    <s v="Nəsrutdin Nəbiyeva"/>
    <n v="135"/>
    <n v="67.5"/>
  </r>
  <r>
    <x v="2172"/>
    <n v="65"/>
    <s v="Lənkəran"/>
    <s v="Cənub"/>
    <s v="Lokum"/>
    <n v="2.2000000000000002"/>
    <n v="1.5400000000000003"/>
    <s v="Şirniyyat"/>
    <s v="Leyla Cəfərova"/>
    <n v="143"/>
    <n v="42.899999999999977"/>
  </r>
  <r>
    <x v="2173"/>
    <n v="53"/>
    <s v="Abşeron"/>
    <s v="Şərq"/>
    <s v="Portağal şirəsi"/>
    <n v="1.2"/>
    <n v="0.72"/>
    <s v="İçkilər"/>
    <s v="Namiq Ramazanov"/>
    <n v="63.599999999999994"/>
    <n v="25.439999999999998"/>
  </r>
  <r>
    <x v="2174"/>
    <n v="53"/>
    <s v="Bakı"/>
    <s v="Şərq"/>
    <s v="Pide"/>
    <n v="2.5"/>
    <n v="1.25"/>
    <s v="Yemək"/>
    <s v="Aliyə Ismayilova"/>
    <n v="132.5"/>
    <n v="66.25"/>
  </r>
  <r>
    <x v="2175"/>
    <n v="53"/>
    <s v="Bakı"/>
    <s v="Şərq"/>
    <s v="Pide"/>
    <n v="2.5"/>
    <n v="1.25"/>
    <s v="Yemək"/>
    <s v="Aliyə Ismayilova"/>
    <n v="132.5"/>
    <n v="66.25"/>
  </r>
  <r>
    <x v="2176"/>
    <n v="63"/>
    <s v="Bakı"/>
    <s v="Şərq"/>
    <s v="Pide"/>
    <n v="2.5"/>
    <n v="1.25"/>
    <s v="Yemək"/>
    <s v="Aliyə Ismayilova"/>
    <n v="157.5"/>
    <n v="78.75"/>
  </r>
  <r>
    <x v="2177"/>
    <n v="54"/>
    <s v="Bakı"/>
    <s v="Şərq"/>
    <s v="Vafli"/>
    <n v="0.9"/>
    <n v="0.63"/>
    <s v="Şirniyyat"/>
    <s v="Ruslan Əmrahov"/>
    <n v="48.6"/>
    <n v="14.579999999999998"/>
  </r>
  <r>
    <x v="2178"/>
    <n v="72"/>
    <s v="Bakı"/>
    <s v="Şərq"/>
    <s v="Badambura"/>
    <n v="1.5"/>
    <n v="0.75"/>
    <s v="Şirniyyat"/>
    <s v="Nazim Quliyev"/>
    <n v="108"/>
    <n v="54"/>
  </r>
  <r>
    <x v="2179"/>
    <n v="62"/>
    <s v="Lənkəran"/>
    <s v="Cənub"/>
    <s v="Şərab"/>
    <n v="6.6"/>
    <n v="5.2799999999999994"/>
    <s v="İçkilər"/>
    <s v="Rüfət Əzizov"/>
    <n v="409.2"/>
    <n v="81.840000000000032"/>
  </r>
  <r>
    <x v="2180"/>
    <n v="49"/>
    <s v="Lənkəran"/>
    <s v="Cənub"/>
    <s v="Vafli"/>
    <n v="0.9"/>
    <n v="0.63"/>
    <s v="Şirniyyat"/>
    <s v="Rüfət Əzizov"/>
    <n v="44.1"/>
    <n v="13.23"/>
  </r>
  <r>
    <x v="2181"/>
    <n v="59"/>
    <s v="Xaçmaz"/>
    <s v="Şimal-şərq"/>
    <s v="Paxlava"/>
    <n v="1.4"/>
    <n v="0.97999999999999987"/>
    <s v="Şirniyyat"/>
    <s v="Xamis Əhmədov"/>
    <n v="82.6"/>
    <n v="24.78"/>
  </r>
  <r>
    <x v="2182"/>
    <n v="66"/>
    <s v="Yevlax"/>
    <s v="Aran"/>
    <s v="Qutab"/>
    <n v="2.8"/>
    <n v="1.6799999999999997"/>
    <s v="Yemək"/>
    <s v="Nizami Niftəliyev"/>
    <n v="184.79999999999998"/>
    <n v="73.92"/>
  </r>
  <r>
    <x v="2183"/>
    <n v="53"/>
    <s v="Kürdəmir"/>
    <s v="Aran"/>
    <s v="Pide"/>
    <n v="2.5"/>
    <n v="1.25"/>
    <s v="Yemək"/>
    <s v="Minəxanım Mustafayeva"/>
    <n v="132.5"/>
    <n v="66.25"/>
  </r>
  <r>
    <x v="2184"/>
    <n v="60"/>
    <s v="Masallı"/>
    <s v="Cənub"/>
    <s v="Qutab"/>
    <n v="2.8"/>
    <n v="1.6799999999999997"/>
    <s v="Yemək"/>
    <s v="Leyla Cəfərova"/>
    <n v="168"/>
    <n v="67.200000000000017"/>
  </r>
  <r>
    <x v="2185"/>
    <n v="60"/>
    <s v="Ağstafa"/>
    <s v="Qərb"/>
    <s v="Çay"/>
    <n v="1.5"/>
    <n v="0.9"/>
    <s v="İçkilər"/>
    <s v="Aftandil Baxşəliyev"/>
    <n v="90"/>
    <n v="36"/>
  </r>
  <r>
    <x v="2186"/>
    <n v="60"/>
    <s v="Xaçmaz"/>
    <s v="Şimal-şərq"/>
    <s v="Su"/>
    <n v="1"/>
    <n v="0.6"/>
    <s v="İçkilər"/>
    <s v="Çimnaz Ismayilova"/>
    <n v="60"/>
    <n v="24"/>
  </r>
  <r>
    <x v="2187"/>
    <n v="64"/>
    <s v="Ucar"/>
    <s v="Aran"/>
    <s v="Şəkərbura"/>
    <n v="1.4"/>
    <n v="0.97999999999999987"/>
    <s v="Şirniyyat"/>
    <s v="Nizami Niftəliyev"/>
    <n v="89.6"/>
    <n v="26.880000000000003"/>
  </r>
  <r>
    <x v="2188"/>
    <n v="76"/>
    <s v="Tovuz"/>
    <s v="Qərb"/>
    <s v="Su"/>
    <n v="1"/>
    <n v="0.6"/>
    <s v="İçkilər"/>
    <s v="Adilə Babayeva"/>
    <n v="76"/>
    <n v="30.4"/>
  </r>
  <r>
    <x v="2189"/>
    <n v="78"/>
    <s v="Lənkəran"/>
    <s v="Cənub"/>
    <s v="Lokum"/>
    <n v="2.2000000000000002"/>
    <n v="1.5400000000000003"/>
    <s v="Şirniyyat"/>
    <s v="Rüfət Əzizov"/>
    <n v="171.60000000000002"/>
    <n v="51.480000000000004"/>
  </r>
  <r>
    <x v="2190"/>
    <n v="63"/>
    <s v="Qusar"/>
    <s v="Şimal-şərq"/>
    <s v="Lokum"/>
    <n v="2.2000000000000002"/>
    <n v="1.5400000000000003"/>
    <s v="Şirniyyat"/>
    <s v="Mətanət Zöhrabova"/>
    <n v="138.60000000000002"/>
    <n v="41.580000000000013"/>
  </r>
  <r>
    <x v="2191"/>
    <n v="50"/>
    <s v="Yevlax"/>
    <s v="Aran"/>
    <s v="Şəkərbura"/>
    <n v="1.4"/>
    <n v="0.97999999999999987"/>
    <s v="Şirniyyat"/>
    <s v="Ramin Allahverdiyev"/>
    <n v="70"/>
    <n v="21.000000000000007"/>
  </r>
  <r>
    <x v="2192"/>
    <n v="57"/>
    <s v="Qusar"/>
    <s v="Şimal-şərq"/>
    <s v="Burger"/>
    <n v="3.4"/>
    <n v="2.38"/>
    <s v="Yemək"/>
    <s v="Xəlil Ələkbərov"/>
    <n v="193.79999999999998"/>
    <n v="58.139999999999986"/>
  </r>
  <r>
    <x v="2193"/>
    <n v="74"/>
    <s v="Şəmkir"/>
    <s v="Qərb"/>
    <s v="İsti şokolad"/>
    <n v="1.8"/>
    <n v="1.08"/>
    <s v="İçkilər"/>
    <s v="Aftandil Baxşəliyev"/>
    <n v="133.20000000000002"/>
    <n v="53.280000000000015"/>
  </r>
  <r>
    <x v="2194"/>
    <n v="67"/>
    <s v="Masallı"/>
    <s v="Cənub"/>
    <s v="Vafli"/>
    <n v="0.9"/>
    <n v="0.63"/>
    <s v="Şirniyyat"/>
    <s v="Fəridə Tağıyeva"/>
    <n v="60.300000000000004"/>
    <n v="18.090000000000003"/>
  </r>
  <r>
    <x v="2195"/>
    <n v="57"/>
    <s v="Naxçıvan"/>
    <s v="Qərb"/>
    <s v="Sendviç"/>
    <n v="3.3"/>
    <n v="2.6399999999999997"/>
    <s v="Yemək"/>
    <s v="Adilə Babayeva"/>
    <n v="188.1"/>
    <n v="37.620000000000005"/>
  </r>
  <r>
    <x v="2196"/>
    <n v="50"/>
    <s v="Ağstafa"/>
    <s v="Qərb"/>
    <s v="Portağal şirəsi"/>
    <n v="1.2"/>
    <n v="0.72"/>
    <s v="İçkilər"/>
    <s v="Aftandil Baxşəliyev"/>
    <n v="60"/>
    <n v="24"/>
  </r>
  <r>
    <x v="2197"/>
    <n v="59"/>
    <s v="Qusar"/>
    <s v="Şimal-şərq"/>
    <s v="Badambura"/>
    <n v="1.5"/>
    <n v="0.75"/>
    <s v="Şirniyyat"/>
    <s v="Xəlil Ələkbərov"/>
    <n v="88.5"/>
    <n v="44.25"/>
  </r>
  <r>
    <x v="2198"/>
    <n v="60"/>
    <s v="Qusar"/>
    <s v="Şimal-şərq"/>
    <s v="Badambura"/>
    <n v="1.5"/>
    <n v="0.75"/>
    <s v="Şirniyyat"/>
    <s v="Akif Bədəlov"/>
    <n v="90"/>
    <n v="45"/>
  </r>
  <r>
    <x v="2199"/>
    <n v="70"/>
    <s v="Yevlax"/>
    <s v="Aran"/>
    <s v="Şəkərbura"/>
    <n v="1.4"/>
    <n v="0.97999999999999987"/>
    <s v="Şirniyyat"/>
    <s v="Nizami Niftəliyev"/>
    <n v="98"/>
    <n v="29.400000000000006"/>
  </r>
  <r>
    <x v="2200"/>
    <n v="60"/>
    <s v="Zaqatala"/>
    <s v="Şimal"/>
    <s v="Şəkərbura"/>
    <n v="1.4"/>
    <n v="0.97999999999999987"/>
    <s v="Şirniyyat"/>
    <s v="Nizami Niftəliyev"/>
    <n v="84"/>
    <n v="25.20000000000001"/>
  </r>
  <r>
    <x v="2201"/>
    <n v="70"/>
    <s v="Qusar"/>
    <s v="Şimal-şərq"/>
    <s v="Şorba Mərci"/>
    <n v="2"/>
    <n v="1.6"/>
    <s v="Yemək"/>
    <s v="Mətanət Zöhrabova"/>
    <n v="140"/>
    <n v="28"/>
  </r>
  <r>
    <x v="2202"/>
    <n v="69"/>
    <s v="Şəmkir"/>
    <s v="Qərb"/>
    <s v="Su"/>
    <n v="1"/>
    <n v="0.6"/>
    <s v="İçkilər"/>
    <s v="Aftandil Baxşəliyev"/>
    <n v="69"/>
    <n v="27.6"/>
  </r>
  <r>
    <x v="2203"/>
    <n v="72"/>
    <s v="Ağstafa"/>
    <s v="Qərb"/>
    <s v="Lahmacun"/>
    <n v="2.5"/>
    <n v="1.25"/>
    <s v="Yemək"/>
    <s v="Natiq Əhədzadə"/>
    <n v="180"/>
    <n v="90"/>
  </r>
  <r>
    <x v="2204"/>
    <n v="79"/>
    <s v="Tovuz"/>
    <s v="Qərb"/>
    <s v="Qəhvə"/>
    <n v="2.4"/>
    <n v="1.6800000000000002"/>
    <s v="İçkilər"/>
    <s v="Aydın Əliyev"/>
    <n v="189.6"/>
    <n v="56.879999999999995"/>
  </r>
  <r>
    <x v="2205"/>
    <n v="69"/>
    <s v="Lənkəran"/>
    <s v="Cənub"/>
    <s v="Pivə"/>
    <n v="3.9"/>
    <n v="1.95"/>
    <s v="İçkilər"/>
    <s v="Aytən Mustafayeva"/>
    <n v="269.09999999999997"/>
    <n v="134.54999999999998"/>
  </r>
  <r>
    <x v="2206"/>
    <n v="52"/>
    <s v="Lənkəran"/>
    <s v="Cənub"/>
    <s v="Şərab"/>
    <n v="6.6"/>
    <n v="5.2799999999999994"/>
    <s v="İçkilər"/>
    <s v="Leyla Cəfərova"/>
    <n v="343.2"/>
    <n v="68.640000000000043"/>
  </r>
  <r>
    <x v="2207"/>
    <n v="53"/>
    <s v="Lənkəran"/>
    <s v="Cənub"/>
    <s v="Qutab"/>
    <n v="2.8"/>
    <n v="1.6799999999999997"/>
    <s v="Yemək"/>
    <s v="Fəridə Tağıyeva"/>
    <n v="148.39999999999998"/>
    <n v="59.359999999999985"/>
  </r>
  <r>
    <x v="2208"/>
    <n v="70"/>
    <s v="Masallı"/>
    <s v="Cənub"/>
    <s v="Qutab"/>
    <n v="2.8"/>
    <n v="1.6799999999999997"/>
    <s v="Yemək"/>
    <s v="Rüfət Əzizov"/>
    <n v="196"/>
    <n v="78.40000000000002"/>
  </r>
  <r>
    <x v="2209"/>
    <n v="62"/>
    <s v="Yardımlı"/>
    <s v="Cənub"/>
    <s v="Qutab"/>
    <n v="2.8"/>
    <n v="1.6799999999999997"/>
    <s v="Yemək"/>
    <s v="Fəridə Tağıyeva"/>
    <n v="173.6"/>
    <n v="69.440000000000012"/>
  </r>
  <r>
    <x v="2210"/>
    <n v="52"/>
    <s v="Sumqayıt"/>
    <s v="Şərq"/>
    <s v="Burger"/>
    <n v="3.4"/>
    <n v="2.38"/>
    <s v="Yemək"/>
    <s v="Nazim Quliyev"/>
    <n v="176.79999999999998"/>
    <n v="53.039999999999992"/>
  </r>
  <r>
    <x v="2211"/>
    <n v="58"/>
    <s v="Xırdalan"/>
    <s v="Şərq"/>
    <s v="Qutab"/>
    <n v="2.8"/>
    <n v="1.6799999999999997"/>
    <s v="Yemək"/>
    <s v="Namiq Ramazanov"/>
    <n v="162.39999999999998"/>
    <n v="64.959999999999994"/>
  </r>
  <r>
    <x v="2212"/>
    <n v="48"/>
    <s v="Bakı"/>
    <s v="Şərq"/>
    <s v="Vafli"/>
    <n v="0.9"/>
    <n v="0.63"/>
    <s v="Şirniyyat"/>
    <s v="Nazim Quliyev"/>
    <n v="43.2"/>
    <n v="12.96"/>
  </r>
  <r>
    <x v="2213"/>
    <n v="61"/>
    <s v="Bakı"/>
    <s v="Şərq"/>
    <s v="Portağal şirəsi"/>
    <n v="1.2"/>
    <n v="0.72"/>
    <s v="İçkilər"/>
    <s v="Nazim Quliyev"/>
    <n v="73.2"/>
    <n v="29.28"/>
  </r>
  <r>
    <x v="2214"/>
    <n v="79"/>
    <s v="Naxçıvan"/>
    <s v="Qərb"/>
    <s v="Lahmacun"/>
    <n v="2.5"/>
    <n v="1.25"/>
    <s v="Yemək"/>
    <s v="Natiq Əhədzadə"/>
    <n v="197.5"/>
    <n v="98.75"/>
  </r>
  <r>
    <x v="2215"/>
    <n v="61"/>
    <s v="Naxçıvan"/>
    <s v="Qərb"/>
    <s v="Lahmacun"/>
    <n v="2.5"/>
    <n v="1.25"/>
    <s v="Yemək"/>
    <s v="Afaq Babaşlı"/>
    <n v="152.5"/>
    <n v="76.25"/>
  </r>
  <r>
    <x v="2216"/>
    <n v="74"/>
    <s v="Qusar"/>
    <s v="Şimal-şərq"/>
    <s v="Qutab"/>
    <n v="2.8"/>
    <n v="1.6799999999999997"/>
    <s v="Yemək"/>
    <s v="Xəlil Ələkbərov"/>
    <n v="207.2"/>
    <n v="82.88000000000001"/>
  </r>
  <r>
    <x v="2217"/>
    <n v="46"/>
    <s v="Bakı"/>
    <s v="Şərq"/>
    <s v="Lokum"/>
    <n v="2.2000000000000002"/>
    <n v="1.5400000000000003"/>
    <s v="Şirniyyat"/>
    <s v="Namiq Ramazanov"/>
    <n v="101.2"/>
    <n v="30.359999999999985"/>
  </r>
  <r>
    <x v="2218"/>
    <n v="59"/>
    <s v="Gəncə"/>
    <s v="Qərb"/>
    <s v="Paxlava"/>
    <n v="1.4"/>
    <n v="0.97999999999999987"/>
    <s v="Şirniyyat"/>
    <s v="Aftandil Baxşəliyev"/>
    <n v="82.6"/>
    <n v="24.78"/>
  </r>
  <r>
    <x v="2219"/>
    <n v="59"/>
    <s v="Xaçmaz"/>
    <s v="Şimal-şərq"/>
    <s v="Şəkərbura"/>
    <n v="1.4"/>
    <n v="0.97999999999999987"/>
    <s v="Şirniyyat"/>
    <s v="Çimnaz Ismayilova"/>
    <n v="82.6"/>
    <n v="24.78"/>
  </r>
  <r>
    <x v="2220"/>
    <n v="61"/>
    <s v="Balakən"/>
    <s v="Şimal"/>
    <s v="Lahmacun"/>
    <n v="2.5"/>
    <n v="1.25"/>
    <s v="Yemək"/>
    <s v="Qəzənfər Məşədiyev"/>
    <n v="152.5"/>
    <n v="76.25"/>
  </r>
  <r>
    <x v="2221"/>
    <n v="56"/>
    <s v="Yardımlı"/>
    <s v="Cənub"/>
    <s v="Şorba Mərci"/>
    <n v="2"/>
    <n v="1.6"/>
    <s v="Yemək"/>
    <s v="Rüfət Əzizov"/>
    <n v="112"/>
    <n v="22.399999999999991"/>
  </r>
  <r>
    <x v="2222"/>
    <n v="57"/>
    <s v="Qusar"/>
    <s v="Şimal-şərq"/>
    <s v="Qutab"/>
    <n v="2.8"/>
    <n v="1.6799999999999997"/>
    <s v="Yemək"/>
    <s v="Akif Bədəlov"/>
    <n v="159.6"/>
    <n v="63.84"/>
  </r>
  <r>
    <x v="2223"/>
    <n v="60"/>
    <s v="Bakı"/>
    <s v="Şərq"/>
    <s v="Badambura"/>
    <n v="1.5"/>
    <n v="0.75"/>
    <s v="Şirniyyat"/>
    <s v="Namiq Ramazanov"/>
    <n v="90"/>
    <n v="45"/>
  </r>
  <r>
    <x v="2224"/>
    <n v="49"/>
    <s v="Lənkəran"/>
    <s v="Cənub"/>
    <s v="Qutab"/>
    <n v="2.8"/>
    <n v="1.6799999999999997"/>
    <s v="Yemək"/>
    <s v="Fəridə Tağıyeva"/>
    <n v="137.19999999999999"/>
    <n v="54.879999999999995"/>
  </r>
  <r>
    <x v="2225"/>
    <n v="56"/>
    <s v="Lənkəran"/>
    <s v="Cənub"/>
    <s v="Qutab"/>
    <n v="2.8"/>
    <n v="1.6799999999999997"/>
    <s v="Yemək"/>
    <s v="Rüfət Əzizov"/>
    <n v="156.79999999999998"/>
    <n v="62.72"/>
  </r>
  <r>
    <x v="2226"/>
    <n v="80"/>
    <s v="Yardımlı"/>
    <s v="Cənub"/>
    <s v="Şərab"/>
    <n v="6.6"/>
    <n v="5.2799999999999994"/>
    <s v="İçkilər"/>
    <s v="Rüfət Əzizov"/>
    <n v="528"/>
    <n v="105.60000000000002"/>
  </r>
  <r>
    <x v="2227"/>
    <n v="64"/>
    <s v="Xaçmaz"/>
    <s v="Şimal-şərq"/>
    <s v="Şərab"/>
    <n v="6.6"/>
    <n v="5.2799999999999994"/>
    <s v="İçkilər"/>
    <s v="Mətanət Zöhrabova"/>
    <n v="422.4"/>
    <n v="84.480000000000018"/>
  </r>
  <r>
    <x v="2228"/>
    <n v="64"/>
    <s v="Qax"/>
    <s v="Şimal"/>
    <s v="Çay"/>
    <n v="1.5"/>
    <n v="0.9"/>
    <s v="İçkilər"/>
    <s v="Aydın Ələkbərov"/>
    <n v="96"/>
    <n v="38.4"/>
  </r>
  <r>
    <x v="2229"/>
    <n v="74"/>
    <s v="Kürdəmir"/>
    <s v="Aran"/>
    <s v="Pide"/>
    <n v="2.5"/>
    <n v="1.25"/>
    <s v="Yemək"/>
    <s v="Rəşad Seyfullayev"/>
    <n v="185"/>
    <n v="92.5"/>
  </r>
  <r>
    <x v="2230"/>
    <n v="70"/>
    <s v="Balakən"/>
    <s v="Şimal"/>
    <s v="Şorba Göbələk"/>
    <n v="3.2"/>
    <n v="1.6"/>
    <s v="Yemək"/>
    <s v="Fəridə Əhmədova"/>
    <n v="224"/>
    <n v="112"/>
  </r>
  <r>
    <x v="2231"/>
    <n v="60"/>
    <s v="Kürdəmir"/>
    <s v="Aran"/>
    <s v="Paxlava"/>
    <n v="1.4"/>
    <n v="0.97999999999999987"/>
    <s v="Şirniyyat"/>
    <s v="Qəzənfər Məşədiyev"/>
    <n v="84"/>
    <n v="25.20000000000001"/>
  </r>
  <r>
    <x v="2232"/>
    <n v="76"/>
    <s v="Ağstafa"/>
    <s v="Qərb"/>
    <s v="Çay"/>
    <n v="1.5"/>
    <n v="0.9"/>
    <s v="İçkilər"/>
    <s v="Adilə Babayeva"/>
    <n v="114"/>
    <n v="45.599999999999994"/>
  </r>
  <r>
    <x v="2233"/>
    <n v="52"/>
    <s v="Qusar"/>
    <s v="Şimal-şərq"/>
    <s v="Su"/>
    <n v="1"/>
    <n v="0.6"/>
    <s v="İçkilər"/>
    <s v="Ramiz Bayramov"/>
    <n v="52"/>
    <n v="20.8"/>
  </r>
  <r>
    <x v="2234"/>
    <n v="71"/>
    <s v="Quba"/>
    <s v="Şimal-şərq"/>
    <s v="Pivə"/>
    <n v="3.9"/>
    <n v="1.95"/>
    <s v="İçkilər"/>
    <s v="Akif Bədəlov"/>
    <n v="276.89999999999998"/>
    <n v="138.44999999999999"/>
  </r>
  <r>
    <x v="2235"/>
    <n v="47"/>
    <s v="Balakən"/>
    <s v="Şimal"/>
    <s v="Su"/>
    <n v="1"/>
    <n v="0.6"/>
    <s v="İçkilər"/>
    <s v="Ramin Allahverdiyev"/>
    <n v="47"/>
    <n v="18.8"/>
  </r>
  <r>
    <x v="2236"/>
    <n v="65"/>
    <s v="Yardımlı"/>
    <s v="Cənub"/>
    <s v="Pivə"/>
    <n v="3.9"/>
    <n v="1.95"/>
    <s v="İçkilər"/>
    <s v="Rüfət Əzizov"/>
    <n v="253.5"/>
    <n v="126.75"/>
  </r>
  <r>
    <x v="2237"/>
    <n v="65"/>
    <s v="Tovuz"/>
    <s v="Qərb"/>
    <s v="Qəhvə"/>
    <n v="2.4"/>
    <n v="1.6800000000000002"/>
    <s v="İçkilər"/>
    <s v="Aydın Əliyev"/>
    <n v="156"/>
    <n v="46.799999999999983"/>
  </r>
  <r>
    <x v="2238"/>
    <n v="60"/>
    <s v="Ağstafa"/>
    <s v="Qərb"/>
    <s v="Sendviç"/>
    <n v="3.3"/>
    <n v="2.6399999999999997"/>
    <s v="Yemək"/>
    <s v="Aftandil Baxşəliyev"/>
    <n v="198"/>
    <n v="39.600000000000023"/>
  </r>
  <r>
    <x v="2239"/>
    <n v="52"/>
    <s v="Quba"/>
    <s v="Şimal-şərq"/>
    <s v="Badambura"/>
    <n v="1.5"/>
    <n v="0.75"/>
    <s v="Şirniyyat"/>
    <s v="Akif Bədəlov"/>
    <n v="78"/>
    <n v="39"/>
  </r>
  <r>
    <x v="2240"/>
    <n v="57"/>
    <s v="Ucar"/>
    <s v="Aran"/>
    <s v="Şəkərbura"/>
    <n v="1.4"/>
    <n v="0.97999999999999987"/>
    <s v="Şirniyyat"/>
    <s v="Nizami Niftəliyev"/>
    <n v="79.8"/>
    <n v="23.940000000000005"/>
  </r>
  <r>
    <x v="2241"/>
    <n v="68"/>
    <s v="Ağstafa"/>
    <s v="Qərb"/>
    <s v="Şəkərbura"/>
    <n v="1.4"/>
    <n v="0.97999999999999987"/>
    <s v="Şirniyyat"/>
    <s v="Afaq Babaşlı"/>
    <n v="95.199999999999989"/>
    <n v="28.560000000000002"/>
  </r>
  <r>
    <x v="2242"/>
    <n v="77"/>
    <s v="Quba"/>
    <s v="Şimal-şərq"/>
    <s v="Pivə"/>
    <n v="3.9"/>
    <n v="1.95"/>
    <s v="İçkilər"/>
    <s v="Xamis Əhmədov"/>
    <n v="300.3"/>
    <n v="150.15"/>
  </r>
  <r>
    <x v="2243"/>
    <n v="67"/>
    <s v="Ucar"/>
    <s v="Aran"/>
    <s v="Pivə"/>
    <n v="3.9"/>
    <n v="1.95"/>
    <s v="İçkilər"/>
    <s v="Qoşqar Əliyev"/>
    <n v="261.3"/>
    <n v="130.65"/>
  </r>
  <r>
    <x v="2244"/>
    <n v="68"/>
    <s v="Xaçmaz"/>
    <s v="Şimal-şərq"/>
    <s v="Şərab"/>
    <n v="6.6"/>
    <n v="5.2799999999999994"/>
    <s v="İçkilər"/>
    <s v="Xəlil Ələkbərov"/>
    <n v="448.79999999999995"/>
    <n v="89.759999999999991"/>
  </r>
  <r>
    <x v="2245"/>
    <n v="59"/>
    <s v="Xaçmaz"/>
    <s v="Şimal-şərq"/>
    <s v="Şərab"/>
    <n v="6.6"/>
    <n v="5.2799999999999994"/>
    <s v="İçkilər"/>
    <s v="Mətanət Zöhrabova"/>
    <n v="389.4"/>
    <n v="77.88"/>
  </r>
  <r>
    <x v="2246"/>
    <n v="57"/>
    <s v="Qusar"/>
    <s v="Şimal-şərq"/>
    <s v="Şərab"/>
    <n v="6.6"/>
    <n v="5.2799999999999994"/>
    <s v="İçkilər"/>
    <s v="Xəlil Ələkbərov"/>
    <n v="376.2"/>
    <n v="75.240000000000009"/>
  </r>
  <r>
    <x v="2247"/>
    <n v="68"/>
    <s v="Naxçıvan"/>
    <s v="Qərb"/>
    <s v="Şərab"/>
    <n v="6.6"/>
    <n v="5.2799999999999994"/>
    <s v="İçkilər"/>
    <s v="Aftandil Baxşəliyev"/>
    <n v="448.79999999999995"/>
    <n v="89.759999999999991"/>
  </r>
  <r>
    <x v="2248"/>
    <n v="62"/>
    <s v="Zaqatala"/>
    <s v="Şimal"/>
    <s v="Su"/>
    <n v="1"/>
    <n v="0.6"/>
    <s v="İçkilər"/>
    <s v="Minəxanım Mustafayeva"/>
    <n v="62"/>
    <n v="24.800000000000004"/>
  </r>
  <r>
    <x v="2249"/>
    <n v="59"/>
    <s v="Qax"/>
    <s v="Şimal"/>
    <s v="Su"/>
    <n v="1"/>
    <n v="0.6"/>
    <s v="İçkilər"/>
    <s v="Nizami Niftəliyev"/>
    <n v="59"/>
    <n v="23.6"/>
  </r>
  <r>
    <x v="2250"/>
    <n v="50"/>
    <s v="Naxçıvan"/>
    <s v="Qərb"/>
    <s v="Şorba Göbələk"/>
    <n v="3.2"/>
    <n v="1.6"/>
    <s v="Yemək"/>
    <s v="Aftandil Baxşəliyev"/>
    <n v="160"/>
    <n v="80"/>
  </r>
  <r>
    <x v="2251"/>
    <n v="48"/>
    <s v="Naxçıvan"/>
    <s v="Qərb"/>
    <s v="Qəhvə"/>
    <n v="2.4"/>
    <n v="1.6800000000000002"/>
    <s v="İçkilər"/>
    <s v="Aftandil Baxşəliyev"/>
    <n v="115.19999999999999"/>
    <n v="34.559999999999974"/>
  </r>
  <r>
    <x v="2252"/>
    <n v="76"/>
    <s v="Naxçıvan"/>
    <s v="Qərb"/>
    <s v="Qəhvə"/>
    <n v="2.4"/>
    <n v="1.6800000000000002"/>
    <s v="İçkilər"/>
    <s v="Aftandil Baxşəliyev"/>
    <n v="182.4"/>
    <n v="54.72"/>
  </r>
  <r>
    <x v="2253"/>
    <n v="74"/>
    <s v="Şəmkir"/>
    <s v="Qərb"/>
    <s v="Qəhvə"/>
    <n v="2.4"/>
    <n v="1.6800000000000002"/>
    <s v="İçkilər"/>
    <s v="Natiq Əhədzadə"/>
    <n v="177.6"/>
    <n v="53.279999999999987"/>
  </r>
  <r>
    <x v="2254"/>
    <n v="67"/>
    <s v="Yardımlı"/>
    <s v="Cənub"/>
    <s v="Lokum"/>
    <n v="2.2000000000000002"/>
    <n v="1.5400000000000003"/>
    <s v="Şirniyyat"/>
    <s v="Aytən Mustafayeva"/>
    <n v="147.4"/>
    <n v="44.219999999999985"/>
  </r>
  <r>
    <x v="2255"/>
    <n v="65"/>
    <s v="Yardımlı"/>
    <s v="Cənub"/>
    <s v="Pivə"/>
    <n v="3.9"/>
    <n v="1.95"/>
    <s v="İçkilər"/>
    <s v="Aytən Mustafayeva"/>
    <n v="253.5"/>
    <n v="126.75"/>
  </r>
  <r>
    <x v="2256"/>
    <n v="78"/>
    <s v="Yardımlı"/>
    <s v="Cənub"/>
    <s v="Lahmacun"/>
    <n v="2.5"/>
    <n v="1.25"/>
    <s v="Yemək"/>
    <s v="Rüfət Əzizov"/>
    <n v="195"/>
    <n v="97.5"/>
  </r>
  <r>
    <x v="2257"/>
    <n v="72"/>
    <s v="Lənkəran"/>
    <s v="Cənub"/>
    <s v="Şərab"/>
    <n v="6.6"/>
    <n v="5.2799999999999994"/>
    <s v="İçkilər"/>
    <s v="Qabil Həsənli"/>
    <n v="475.2"/>
    <n v="95.04000000000002"/>
  </r>
  <r>
    <x v="2258"/>
    <n v="57"/>
    <s v="Lənkəran"/>
    <s v="Cənub"/>
    <s v="Qəhvə"/>
    <n v="2.4"/>
    <n v="1.6800000000000002"/>
    <s v="İçkilər"/>
    <s v="Rüfət Əzizov"/>
    <n v="136.79999999999998"/>
    <n v="41.039999999999978"/>
  </r>
  <r>
    <x v="2259"/>
    <n v="73"/>
    <s v="Lənkəran"/>
    <s v="Cənub"/>
    <s v="Kruassan"/>
    <n v="1.7"/>
    <n v="0.85"/>
    <s v="Şirniyyat"/>
    <s v="Rüfət Əzizov"/>
    <n v="124.1"/>
    <n v="62.05"/>
  </r>
  <r>
    <x v="2260"/>
    <n v="78"/>
    <s v="Balakən"/>
    <s v="Şimal"/>
    <s v="Qutab"/>
    <n v="2.8"/>
    <n v="1.6799999999999997"/>
    <s v="Yemək"/>
    <s v="Nizami Niftəliyev"/>
    <n v="218.39999999999998"/>
    <n v="87.360000000000014"/>
  </r>
  <r>
    <x v="2261"/>
    <n v="75"/>
    <s v="Xırdalan"/>
    <s v="Şərq"/>
    <s v="İsti şokolad"/>
    <n v="1.8"/>
    <n v="1.08"/>
    <s v="İçkilər"/>
    <s v="Namiq Ramazanov"/>
    <n v="135"/>
    <n v="54"/>
  </r>
  <r>
    <x v="2262"/>
    <n v="61"/>
    <s v="Xırdalan"/>
    <s v="Şərq"/>
    <s v="Sendviç"/>
    <n v="3.3"/>
    <n v="2.6399999999999997"/>
    <s v="Yemək"/>
    <s v="Ruslan Əmrahov"/>
    <n v="201.29999999999998"/>
    <n v="40.259999999999991"/>
  </r>
  <r>
    <x v="2263"/>
    <n v="78"/>
    <s v="Bakı"/>
    <s v="Şərq"/>
    <s v="Vafli"/>
    <n v="0.9"/>
    <n v="0.63"/>
    <s v="Şirniyyat"/>
    <s v="Namiq Ramazanov"/>
    <n v="70.2"/>
    <n v="21.060000000000002"/>
  </r>
  <r>
    <x v="2264"/>
    <n v="61"/>
    <s v="Bakı"/>
    <s v="Şərq"/>
    <s v="Vafli"/>
    <n v="0.9"/>
    <n v="0.63"/>
    <s v="Şirniyyat"/>
    <s v="Namiq Ramazanov"/>
    <n v="54.9"/>
    <n v="16.47"/>
  </r>
  <r>
    <x v="2265"/>
    <n v="64"/>
    <s v="Bakı"/>
    <s v="Şərq"/>
    <s v="Vafli"/>
    <n v="0.9"/>
    <n v="0.63"/>
    <s v="Şirniyyat"/>
    <s v="Namiq Ramazanov"/>
    <n v="57.6"/>
    <n v="17.28"/>
  </r>
  <r>
    <x v="2266"/>
    <n v="67"/>
    <s v="Kürdəmir"/>
    <s v="Aran"/>
    <s v="Şorba Mərci"/>
    <n v="2"/>
    <n v="1.6"/>
    <s v="Yemək"/>
    <s v="Fəridə Əhmədova"/>
    <n v="134"/>
    <n v="26.799999999999997"/>
  </r>
  <r>
    <x v="2267"/>
    <n v="65"/>
    <s v="Ağstafa"/>
    <s v="Qərb"/>
    <s v="Pide"/>
    <n v="2.5"/>
    <n v="1.25"/>
    <s v="Yemək"/>
    <s v="Aftandil Baxşəliyev"/>
    <n v="162.5"/>
    <n v="81.25"/>
  </r>
  <r>
    <x v="2268"/>
    <n v="65"/>
    <s v="Xaçmaz"/>
    <s v="Şimal-şərq"/>
    <s v="Qəhvə"/>
    <n v="2.4"/>
    <n v="1.6800000000000002"/>
    <s v="İçkilər"/>
    <s v="Akif Bədəlov"/>
    <n v="156"/>
    <n v="46.799999999999983"/>
  </r>
  <r>
    <x v="2269"/>
    <n v="55"/>
    <s v="Quba"/>
    <s v="Şimal-şərq"/>
    <s v="Qutab"/>
    <n v="2.8"/>
    <n v="1.6799999999999997"/>
    <s v="Yemək"/>
    <s v="Akif Bədəlov"/>
    <n v="154"/>
    <n v="61.600000000000023"/>
  </r>
  <r>
    <x v="2270"/>
    <n v="79"/>
    <s v="Zaqatala"/>
    <s v="Şimal"/>
    <s v="Paxlava"/>
    <n v="1.4"/>
    <n v="0.97999999999999987"/>
    <s v="Şirniyyat"/>
    <s v="Fəridə Əhmədova"/>
    <n v="110.6"/>
    <n v="33.180000000000007"/>
  </r>
  <r>
    <x v="2271"/>
    <n v="66"/>
    <s v="Ağstafa"/>
    <s v="Qərb"/>
    <s v="Şəkərbura"/>
    <n v="1.4"/>
    <n v="0.97999999999999987"/>
    <s v="Şirniyyat"/>
    <s v="Aydın Əliyev"/>
    <n v="92.399999999999991"/>
    <n v="27.72"/>
  </r>
  <r>
    <x v="2272"/>
    <n v="73"/>
    <s v="Zaqatala"/>
    <s v="Şimal"/>
    <s v="Qutab"/>
    <n v="2.8"/>
    <n v="1.6799999999999997"/>
    <s v="Yemək"/>
    <s v="Qoşqar Əliyev"/>
    <n v="204.39999999999998"/>
    <n v="81.759999999999991"/>
  </r>
  <r>
    <x v="2273"/>
    <n v="68"/>
    <s v="Xaçmaz"/>
    <s v="Şimal-şərq"/>
    <s v="Badambura"/>
    <n v="1.5"/>
    <n v="0.75"/>
    <s v="Şirniyyat"/>
    <s v="Akif Bədəlov"/>
    <n v="102"/>
    <n v="51"/>
  </r>
  <r>
    <x v="2274"/>
    <n v="70"/>
    <s v="Kürdəmir"/>
    <s v="Aran"/>
    <s v="Pivə"/>
    <n v="3.9"/>
    <n v="1.95"/>
    <s v="İçkilər"/>
    <s v="Ramin Allahverdiyev"/>
    <n v="273"/>
    <n v="136.5"/>
  </r>
  <r>
    <x v="2275"/>
    <n v="69"/>
    <s v="Lənkəran"/>
    <s v="Cənub"/>
    <s v="Kruassan"/>
    <n v="1.7"/>
    <n v="0.85"/>
    <s v="Şirniyyat"/>
    <s v="Aytən Mustafayeva"/>
    <n v="117.3"/>
    <n v="58.65"/>
  </r>
  <r>
    <x v="2276"/>
    <n v="58"/>
    <s v="Qusar"/>
    <s v="Şimal-şərq"/>
    <s v="Şərab"/>
    <n v="6.6"/>
    <n v="5.2799999999999994"/>
    <s v="İçkilər"/>
    <s v="Çimnaz Ismayilova"/>
    <n v="382.79999999999995"/>
    <n v="76.56"/>
  </r>
  <r>
    <x v="2277"/>
    <n v="61"/>
    <s v="Qusar"/>
    <s v="Şimal-şərq"/>
    <s v="Şərab"/>
    <n v="6.6"/>
    <n v="5.2799999999999994"/>
    <s v="İçkilər"/>
    <s v="Akif Bədəlov"/>
    <n v="402.59999999999997"/>
    <n v="80.519999999999982"/>
  </r>
  <r>
    <x v="2278"/>
    <n v="77"/>
    <s v="Qusar"/>
    <s v="Şimal-şərq"/>
    <s v="Şərab"/>
    <n v="6.6"/>
    <n v="5.2799999999999994"/>
    <s v="İçkilər"/>
    <s v="Xəlil Ələkbərov"/>
    <n v="508.2"/>
    <n v="101.64000000000004"/>
  </r>
  <r>
    <x v="2279"/>
    <n v="69"/>
    <s v="Gəncə"/>
    <s v="Qərb"/>
    <s v="Şərab"/>
    <n v="6.6"/>
    <n v="5.2799999999999994"/>
    <s v="İçkilər"/>
    <s v="Adilə Babayeva"/>
    <n v="455.4"/>
    <n v="91.080000000000041"/>
  </r>
  <r>
    <x v="2280"/>
    <n v="60"/>
    <s v="Ağstafa"/>
    <s v="Qərb"/>
    <s v="Şorba Göbələk"/>
    <n v="3.2"/>
    <n v="1.6"/>
    <s v="Yemək"/>
    <s v="Aftandil Baxşəliyev"/>
    <n v="192"/>
    <n v="96"/>
  </r>
  <r>
    <x v="2281"/>
    <n v="73"/>
    <s v="Yardımlı"/>
    <s v="Cənub"/>
    <s v="Pivə"/>
    <n v="3.9"/>
    <n v="1.95"/>
    <s v="İçkilər"/>
    <s v="Aytən Mustafayeva"/>
    <n v="284.7"/>
    <n v="142.35"/>
  </r>
  <r>
    <x v="2282"/>
    <n v="73"/>
    <s v="Yardımlı"/>
    <s v="Cənub"/>
    <s v="Badambura"/>
    <n v="1.5"/>
    <n v="0.75"/>
    <s v="Şirniyyat"/>
    <s v="Rüfət Əzizov"/>
    <n v="109.5"/>
    <n v="54.75"/>
  </r>
  <r>
    <x v="2283"/>
    <n v="69"/>
    <s v="Abşeron"/>
    <s v="Şərq"/>
    <s v="Vafli"/>
    <n v="0.9"/>
    <n v="0.63"/>
    <s v="Şirniyyat"/>
    <s v="Namiq Ramazanov"/>
    <n v="62.1"/>
    <n v="18.630000000000003"/>
  </r>
  <r>
    <x v="2284"/>
    <n v="64"/>
    <s v="Xırdalan"/>
    <s v="Şərq"/>
    <s v="Lokum"/>
    <n v="2.2000000000000002"/>
    <n v="1.5400000000000003"/>
    <s v="Şirniyyat"/>
    <s v="Ruslan Əmrahov"/>
    <n v="140.80000000000001"/>
    <n v="42.239999999999995"/>
  </r>
  <r>
    <x v="2285"/>
    <n v="68"/>
    <s v="Bakı"/>
    <s v="Şərq"/>
    <s v="Vafli"/>
    <n v="0.9"/>
    <n v="0.63"/>
    <s v="Şirniyyat"/>
    <s v="Ruslan Əmrahov"/>
    <n v="61.2"/>
    <n v="18.36"/>
  </r>
  <r>
    <x v="2286"/>
    <n v="80"/>
    <s v="Ucar"/>
    <s v="Aran"/>
    <s v="Şorba Mərci"/>
    <n v="2"/>
    <n v="1.6"/>
    <s v="Yemək"/>
    <s v="Nizami Niftəliyev"/>
    <n v="160"/>
    <n v="32"/>
  </r>
  <r>
    <x v="2287"/>
    <n v="59"/>
    <s v="Zaqatala"/>
    <s v="Şimal"/>
    <s v="Şərab"/>
    <n v="6.6"/>
    <n v="5.2799999999999994"/>
    <s v="İçkilər"/>
    <s v="Minəxanım Mustafayeva"/>
    <n v="389.4"/>
    <n v="77.88"/>
  </r>
  <r>
    <x v="2288"/>
    <n v="79"/>
    <s v="Naxçıvan"/>
    <s v="Qərb"/>
    <s v="Şərab"/>
    <n v="6.6"/>
    <n v="5.2799999999999994"/>
    <s v="İçkilər"/>
    <s v="Aftandil Baxşəliyev"/>
    <n v="521.4"/>
    <n v="104.28000000000003"/>
  </r>
  <r>
    <x v="2289"/>
    <n v="63"/>
    <s v="Zaqatala"/>
    <s v="Şimal"/>
    <s v="Su"/>
    <n v="1"/>
    <n v="0.6"/>
    <s v="İçkilər"/>
    <s v="Nizami Niftəliyev"/>
    <n v="63"/>
    <n v="25.200000000000003"/>
  </r>
  <r>
    <x v="2290"/>
    <n v="75"/>
    <s v="Kürdəmir"/>
    <s v="Aran"/>
    <s v="Su"/>
    <n v="1"/>
    <n v="0.6"/>
    <s v="İçkilər"/>
    <s v="Rəşad Seyfullayev"/>
    <n v="75"/>
    <n v="30"/>
  </r>
  <r>
    <x v="2291"/>
    <n v="65"/>
    <s v="Qax"/>
    <s v="Şimal"/>
    <s v="Şorba Göbələk"/>
    <n v="3.2"/>
    <n v="1.6"/>
    <s v="Yemək"/>
    <s v="Nizami Niftəliyev"/>
    <n v="208"/>
    <n v="104"/>
  </r>
  <r>
    <x v="2292"/>
    <n v="64"/>
    <s v="Tovuz"/>
    <s v="Qərb"/>
    <s v="Qəhvə"/>
    <n v="2.4"/>
    <n v="1.6800000000000002"/>
    <s v="İçkilər"/>
    <s v="Aydın Əliyev"/>
    <n v="153.6"/>
    <n v="46.079999999999984"/>
  </r>
  <r>
    <x v="2293"/>
    <n v="61"/>
    <s v="Şəmkir"/>
    <s v="Qərb"/>
    <s v="Qəhvə"/>
    <n v="2.4"/>
    <n v="1.6800000000000002"/>
    <s v="İçkilər"/>
    <s v="Aftandil Baxşəliyev"/>
    <n v="146.4"/>
    <n v="43.92"/>
  </r>
  <r>
    <x v="2294"/>
    <n v="59"/>
    <s v="Lənkəran"/>
    <s v="Cənub"/>
    <s v="Vafli"/>
    <n v="0.9"/>
    <n v="0.63"/>
    <s v="Şirniyyat"/>
    <s v="Aytən Mustafayeva"/>
    <n v="53.1"/>
    <n v="15.93"/>
  </r>
  <r>
    <x v="2295"/>
    <n v="54"/>
    <s v="Lənkəran"/>
    <s v="Cənub"/>
    <s v="Şərab"/>
    <n v="6.6"/>
    <n v="5.2799999999999994"/>
    <s v="İçkilər"/>
    <s v="Leyla Cəfərova"/>
    <n v="356.4"/>
    <n v="71.28000000000003"/>
  </r>
  <r>
    <x v="2296"/>
    <n v="85"/>
    <s v="Lənkəran"/>
    <s v="Cənub"/>
    <s v="Pivə"/>
    <n v="3.9"/>
    <n v="1.95"/>
    <s v="İçkilər"/>
    <s v="Leyla Cəfərova"/>
    <n v="331.5"/>
    <n v="165.75"/>
  </r>
  <r>
    <x v="2297"/>
    <n v="68"/>
    <s v="Lənkəran"/>
    <s v="Cənub"/>
    <s v="Şərab"/>
    <n v="6.6"/>
    <n v="5.2799999999999994"/>
    <s v="İçkilər"/>
    <s v="Rüfət Əzizov"/>
    <n v="448.79999999999995"/>
    <n v="89.759999999999991"/>
  </r>
  <r>
    <x v="2298"/>
    <n v="76"/>
    <s v="Xaçmaz"/>
    <s v="Şimal-şərq"/>
    <s v="Qutab"/>
    <n v="2.8"/>
    <n v="1.6799999999999997"/>
    <s v="Yemək"/>
    <s v="Ramiz Bayramov"/>
    <n v="212.79999999999998"/>
    <n v="85.12"/>
  </r>
  <r>
    <x v="2299"/>
    <n v="73"/>
    <s v="Qusar"/>
    <s v="Şimal-şərq"/>
    <s v="Qutab"/>
    <n v="2.8"/>
    <n v="1.6799999999999997"/>
    <s v="Yemək"/>
    <s v="Akif Bədəlov"/>
    <n v="204.39999999999998"/>
    <n v="81.759999999999991"/>
  </r>
  <r>
    <x v="2300"/>
    <n v="66"/>
    <s v="Qusar"/>
    <s v="Şimal-şərq"/>
    <s v="Qutab"/>
    <n v="2.8"/>
    <n v="1.6799999999999997"/>
    <s v="Yemək"/>
    <s v="Akif Bədəlov"/>
    <n v="184.79999999999998"/>
    <n v="73.92"/>
  </r>
  <r>
    <x v="2301"/>
    <n v="89"/>
    <s v="Xaçmaz"/>
    <s v="Şimal-şərq"/>
    <s v="Qutab"/>
    <n v="2.8"/>
    <n v="1.6799999999999997"/>
    <s v="Yemək"/>
    <s v="Mətanət Zöhrabova"/>
    <n v="249.2"/>
    <n v="99.68"/>
  </r>
  <r>
    <x v="2302"/>
    <n v="79"/>
    <s v="Sumqayıt"/>
    <s v="Şərq"/>
    <s v="Şərab"/>
    <n v="6.6"/>
    <n v="5.2799999999999994"/>
    <s v="İçkilər"/>
    <s v="Ruslan Əmrahov"/>
    <n v="521.4"/>
    <n v="104.28000000000003"/>
  </r>
  <r>
    <x v="2303"/>
    <n v="65"/>
    <s v="Bakı"/>
    <s v="Şərq"/>
    <s v="Vafli"/>
    <n v="0.9"/>
    <n v="0.63"/>
    <s v="Şirniyyat"/>
    <s v="Namiq Ramazanov"/>
    <n v="58.5"/>
    <n v="17.549999999999997"/>
  </r>
  <r>
    <x v="2304"/>
    <n v="64"/>
    <s v="Bakı"/>
    <s v="Şərq"/>
    <s v="Lokum"/>
    <n v="2.2000000000000002"/>
    <n v="1.5400000000000003"/>
    <s v="Şirniyyat"/>
    <s v="Namiq Ramazanov"/>
    <n v="140.80000000000001"/>
    <n v="42.239999999999995"/>
  </r>
  <r>
    <x v="2305"/>
    <n v="61"/>
    <s v="Bakı"/>
    <s v="Şərq"/>
    <s v="Paxlava"/>
    <n v="1.4"/>
    <n v="0.97999999999999987"/>
    <s v="Şirniyyat"/>
    <s v="Namiq Ramazanov"/>
    <n v="85.399999999999991"/>
    <n v="25.619999999999997"/>
  </r>
  <r>
    <x v="2306"/>
    <n v="60"/>
    <s v="Bakı"/>
    <s v="Şərq"/>
    <s v="Badambura"/>
    <n v="1.5"/>
    <n v="0.75"/>
    <s v="Şirniyyat"/>
    <s v="Namiq Ramazanov"/>
    <n v="90"/>
    <n v="45"/>
  </r>
  <r>
    <x v="2307"/>
    <n v="70"/>
    <s v="Bakı"/>
    <s v="Şərq"/>
    <s v="Pide"/>
    <n v="2.5"/>
    <n v="1.25"/>
    <s v="Yemək"/>
    <s v="Namiq Ramazanov"/>
    <n v="175"/>
    <n v="87.5"/>
  </r>
  <r>
    <x v="2308"/>
    <n v="61"/>
    <s v="Bakı"/>
    <s v="Şərq"/>
    <s v="Pide"/>
    <n v="2.5"/>
    <n v="1.25"/>
    <s v="Yemək"/>
    <s v="Namiq Ramazanov"/>
    <n v="152.5"/>
    <n v="76.25"/>
  </r>
  <r>
    <x v="2309"/>
    <n v="77"/>
    <s v="Bakı"/>
    <s v="Şərq"/>
    <s v="Lokum"/>
    <n v="2.2000000000000002"/>
    <n v="1.5400000000000003"/>
    <s v="Şirniyyat"/>
    <s v="Namiq Ramazanov"/>
    <n v="169.4"/>
    <n v="50.819999999999979"/>
  </r>
  <r>
    <x v="2310"/>
    <n v="69"/>
    <s v="Bakı"/>
    <s v="Şərq"/>
    <s v="Pivə"/>
    <n v="3.9"/>
    <n v="1.95"/>
    <s v="İçkilər"/>
    <s v="Nazim Quliyev"/>
    <n v="269.09999999999997"/>
    <n v="134.54999999999998"/>
  </r>
  <r>
    <x v="2311"/>
    <n v="65"/>
    <s v="Qusar"/>
    <s v="Şimal-şərq"/>
    <s v="Qutab"/>
    <n v="2.8"/>
    <n v="1.6799999999999997"/>
    <s v="Yemək"/>
    <s v="Mətanət Zöhrabova"/>
    <n v="182"/>
    <n v="72.800000000000011"/>
  </r>
  <r>
    <x v="2312"/>
    <n v="84"/>
    <s v="Ucar"/>
    <s v="Aran"/>
    <s v="Şorba Göbələk"/>
    <n v="3.2"/>
    <n v="1.6"/>
    <s v="Yemək"/>
    <s v="Qəzənfər Məşədiyev"/>
    <n v="268.8"/>
    <n v="134.4"/>
  </r>
  <r>
    <x v="2313"/>
    <n v="77"/>
    <s v="Masallı"/>
    <s v="Cənub"/>
    <s v="Şorba Mərci"/>
    <n v="2"/>
    <n v="1.6"/>
    <s v="Yemək"/>
    <s v="Aytən Mustafayeva"/>
    <n v="154"/>
    <n v="30.799999999999997"/>
  </r>
  <r>
    <x v="2314"/>
    <n v="69"/>
    <s v="Şəmkir"/>
    <s v="Qərb"/>
    <s v="Pide"/>
    <n v="2.5"/>
    <n v="1.25"/>
    <s v="Yemək"/>
    <s v="Aftandil Baxşəliyev"/>
    <n v="172.5"/>
    <n v="86.25"/>
  </r>
  <r>
    <x v="2315"/>
    <n v="72"/>
    <s v="Şəmkir"/>
    <s v="Qərb"/>
    <s v="Burger"/>
    <n v="3.4"/>
    <n v="2.38"/>
    <s v="Yemək"/>
    <s v="Aftandil Baxşəliyev"/>
    <n v="244.79999999999998"/>
    <n v="73.44"/>
  </r>
  <r>
    <x v="2316"/>
    <n v="67"/>
    <s v="Masallı"/>
    <s v="Cənub"/>
    <s v="Vafli"/>
    <n v="0.9"/>
    <n v="0.63"/>
    <s v="Şirniyyat"/>
    <s v="Aytən Mustafayeva"/>
    <n v="60.300000000000004"/>
    <n v="18.090000000000003"/>
  </r>
  <r>
    <x v="2317"/>
    <n v="77"/>
    <s v="Ağstafa"/>
    <s v="Qərb"/>
    <s v="Portağal şirəsi"/>
    <n v="1.2"/>
    <n v="0.72"/>
    <s v="İçkilər"/>
    <s v="Aydın Əliyev"/>
    <n v="92.399999999999991"/>
    <n v="36.959999999999994"/>
  </r>
  <r>
    <x v="2318"/>
    <n v="60"/>
    <s v="Qusar"/>
    <s v="Şimal-şərq"/>
    <s v="Badambura"/>
    <n v="1.5"/>
    <n v="0.75"/>
    <s v="Şirniyyat"/>
    <s v="Akif Bədəlov"/>
    <n v="90"/>
    <n v="45"/>
  </r>
  <r>
    <x v="2319"/>
    <n v="81"/>
    <s v="Zaqatala"/>
    <s v="Şimal"/>
    <s v="Şəkərbura"/>
    <n v="1.4"/>
    <n v="0.97999999999999987"/>
    <s v="Şirniyyat"/>
    <s v="Nizami Niftəliyev"/>
    <n v="113.39999999999999"/>
    <n v="34.019999999999996"/>
  </r>
  <r>
    <x v="2320"/>
    <n v="83"/>
    <s v="Tovuz"/>
    <s v="Qərb"/>
    <s v="Pide"/>
    <n v="2.5"/>
    <n v="1.25"/>
    <s v="Yemək"/>
    <s v="Natiq Əhədzadə"/>
    <n v="207.5"/>
    <n v="103.75"/>
  </r>
  <r>
    <x v="2321"/>
    <n v="79"/>
    <s v="Tovuz"/>
    <s v="Qərb"/>
    <s v="Şorba Mərci"/>
    <n v="2"/>
    <n v="1.6"/>
    <s v="Yemək"/>
    <s v="Aydın Əliyev"/>
    <n v="158"/>
    <n v="31.599999999999994"/>
  </r>
  <r>
    <x v="2322"/>
    <n v="66"/>
    <s v="Gəncə"/>
    <s v="Qərb"/>
    <s v="Şorba Mərci"/>
    <n v="2"/>
    <n v="1.6"/>
    <s v="Yemək"/>
    <s v="Aftandil Baxşəliyev"/>
    <n v="132"/>
    <n v="26.399999999999991"/>
  </r>
  <r>
    <x v="2323"/>
    <n v="79"/>
    <s v="Xaçmaz"/>
    <s v="Şimal-şərq"/>
    <s v="Çay"/>
    <n v="1.5"/>
    <n v="0.9"/>
    <s v="İçkilər"/>
    <s v="Çimnaz Ismayilova"/>
    <n v="118.5"/>
    <n v="47.399999999999991"/>
  </r>
  <r>
    <x v="2324"/>
    <n v="73"/>
    <s v="Qusar"/>
    <s v="Şimal-şərq"/>
    <s v="Paxlava"/>
    <n v="1.4"/>
    <n v="0.97999999999999987"/>
    <s v="Şirniyyat"/>
    <s v="Xəlil Ələkbərov"/>
    <n v="102.19999999999999"/>
    <n v="30.659999999999997"/>
  </r>
  <r>
    <x v="2325"/>
    <n v="71"/>
    <s v="Xaçmaz"/>
    <s v="Şimal-şərq"/>
    <s v="Paxlava"/>
    <n v="1.4"/>
    <n v="0.97999999999999987"/>
    <s v="Şirniyyat"/>
    <s v="Mətanət Zöhrabova"/>
    <n v="99.399999999999991"/>
    <n v="29.820000000000007"/>
  </r>
  <r>
    <x v="2326"/>
    <n v="66"/>
    <s v="Xaçmaz"/>
    <s v="Şimal-şərq"/>
    <s v="Paxlava"/>
    <n v="1.4"/>
    <n v="0.97999999999999987"/>
    <s v="Şirniyyat"/>
    <s v="Nadir Şəmsiyev"/>
    <n v="92.399999999999991"/>
    <n v="27.72"/>
  </r>
  <r>
    <x v="2327"/>
    <n v="72"/>
    <s v="Quba"/>
    <s v="Şimal-şərq"/>
    <s v="Paxlava"/>
    <n v="1.4"/>
    <n v="0.97999999999999987"/>
    <s v="Şirniyyat"/>
    <s v="Mətanət Zöhrabova"/>
    <n v="100.8"/>
    <n v="30.240000000000009"/>
  </r>
  <r>
    <x v="2328"/>
    <n v="65"/>
    <s v="Lənkəran"/>
    <s v="Cənub"/>
    <s v="Pivə"/>
    <n v="3.9"/>
    <n v="1.95"/>
    <s v="İçkilər"/>
    <s v="Aytən Mustafayeva"/>
    <n v="253.5"/>
    <n v="126.75"/>
  </r>
  <r>
    <x v="2329"/>
    <n v="76"/>
    <s v="Lənkəran"/>
    <s v="Cənub"/>
    <s v="Pivə"/>
    <n v="3.9"/>
    <n v="1.95"/>
    <s v="İçkilər"/>
    <s v="Fəridə Tağıyeva"/>
    <n v="296.39999999999998"/>
    <n v="148.19999999999999"/>
  </r>
  <r>
    <x v="2330"/>
    <n v="71"/>
    <s v="Lənkəran"/>
    <s v="Cənub"/>
    <s v="Çay"/>
    <n v="1.5"/>
    <n v="0.9"/>
    <s v="İçkilər"/>
    <s v="Rüfət Əzizov"/>
    <n v="106.5"/>
    <n v="42.6"/>
  </r>
  <r>
    <x v="2331"/>
    <n v="78"/>
    <s v="Lənkəran"/>
    <s v="Cənub"/>
    <s v="Pide"/>
    <n v="2.5"/>
    <n v="1.25"/>
    <s v="Yemək"/>
    <s v="Rüfət Əzizov"/>
    <n v="195"/>
    <n v="97.5"/>
  </r>
  <r>
    <x v="2332"/>
    <n v="66"/>
    <s v="Abşeron"/>
    <s v="Şərq"/>
    <s v="Qəhvə"/>
    <n v="2.4"/>
    <n v="1.6800000000000002"/>
    <s v="İçkilər"/>
    <s v="Ruslan Əmrahov"/>
    <n v="158.4"/>
    <n v="47.519999999999996"/>
  </r>
  <r>
    <x v="2333"/>
    <n v="61"/>
    <s v="Abşeron"/>
    <s v="Şərq"/>
    <s v="Pide"/>
    <n v="2.5"/>
    <n v="1.25"/>
    <s v="Yemək"/>
    <s v="Aliyə Ismayilova"/>
    <n v="152.5"/>
    <n v="76.25"/>
  </r>
  <r>
    <x v="2334"/>
    <n v="64"/>
    <s v="Sumqayıt"/>
    <s v="Şərq"/>
    <s v="Şərab"/>
    <n v="6.6"/>
    <n v="5.2799999999999994"/>
    <s v="İçkilər"/>
    <s v="Namiq Ramazanov"/>
    <n v="422.4"/>
    <n v="84.480000000000018"/>
  </r>
  <r>
    <x v="2335"/>
    <n v="68"/>
    <s v="Sumqayıt"/>
    <s v="Şərq"/>
    <s v="Şərab"/>
    <n v="6.6"/>
    <n v="5.2799999999999994"/>
    <s v="İçkilər"/>
    <s v="Namiq Ramazanov"/>
    <n v="448.79999999999995"/>
    <n v="89.759999999999991"/>
  </r>
  <r>
    <x v="2336"/>
    <n v="84"/>
    <s v="Sumqayıt"/>
    <s v="Şərq"/>
    <s v="İsti şokolad"/>
    <n v="1.8"/>
    <n v="1.08"/>
    <s v="İçkilər"/>
    <s v="Ruslan Əmrahov"/>
    <n v="151.20000000000002"/>
    <n v="60.480000000000018"/>
  </r>
  <r>
    <x v="2337"/>
    <n v="83"/>
    <s v="Sumqayıt"/>
    <s v="Şərq"/>
    <s v="Çay"/>
    <n v="1.5"/>
    <n v="0.9"/>
    <s v="İçkilər"/>
    <s v="Ruslan Əmrahov"/>
    <n v="124.5"/>
    <n v="49.8"/>
  </r>
  <r>
    <x v="2338"/>
    <n v="80"/>
    <s v="Xırdalan"/>
    <s v="Şərq"/>
    <s v="Vafli"/>
    <n v="0.9"/>
    <n v="0.63"/>
    <s v="Şirniyyat"/>
    <s v="Namiq Ramazanov"/>
    <n v="72"/>
    <n v="21.6"/>
  </r>
  <r>
    <x v="2339"/>
    <n v="73"/>
    <s v="Bakı"/>
    <s v="Şərq"/>
    <s v="Badambura"/>
    <n v="1.5"/>
    <n v="0.75"/>
    <s v="Şirniyyat"/>
    <s v="Nazim Quliyev"/>
    <n v="109.5"/>
    <n v="54.75"/>
  </r>
  <r>
    <x v="2340"/>
    <n v="68"/>
    <s v="Kürdəmir"/>
    <s v="Aran"/>
    <s v="Şorba Mərci"/>
    <n v="2"/>
    <n v="1.6"/>
    <s v="Yemək"/>
    <s v="Nizami Niftəliyev"/>
    <n v="136"/>
    <n v="27.199999999999989"/>
  </r>
  <r>
    <x v="2341"/>
    <n v="73"/>
    <s v="Ucar"/>
    <s v="Aran"/>
    <s v="Şorba Göbələk"/>
    <n v="3.2"/>
    <n v="1.6"/>
    <s v="Yemək"/>
    <s v="Ramin Allahverdiyev"/>
    <n v="233.60000000000002"/>
    <n v="116.80000000000001"/>
  </r>
  <r>
    <x v="2342"/>
    <n v="76"/>
    <s v="Zaqatala"/>
    <s v="Şimal"/>
    <s v="Şorba Göbələk"/>
    <n v="3.2"/>
    <n v="1.6"/>
    <s v="Yemək"/>
    <s v="Nizami Niftəliyev"/>
    <n v="243.20000000000002"/>
    <n v="121.60000000000001"/>
  </r>
  <r>
    <x v="2343"/>
    <n v="56"/>
    <s v="Xaçmaz"/>
    <s v="Şimal-şərq"/>
    <s v="Qəhvə"/>
    <n v="2.4"/>
    <n v="1.6800000000000002"/>
    <s v="İçkilər"/>
    <s v="Mətanət Zöhrabova"/>
    <n v="134.4"/>
    <n v="40.319999999999993"/>
  </r>
  <r>
    <x v="2344"/>
    <n v="71"/>
    <s v="Quba"/>
    <s v="Şimal-şərq"/>
    <s v="Qəhvə"/>
    <n v="2.4"/>
    <n v="1.6800000000000002"/>
    <s v="İçkilər"/>
    <s v="Akif Bədəlov"/>
    <n v="170.4"/>
    <n v="51.11999999999999"/>
  </r>
  <r>
    <x v="2345"/>
    <n v="58"/>
    <s v="Lənkəran"/>
    <s v="Cənub"/>
    <s v="Pivə"/>
    <n v="3.9"/>
    <n v="1.95"/>
    <s v="İçkilər"/>
    <s v="Leyla Cəfərova"/>
    <n v="226.2"/>
    <n v="113.1"/>
  </r>
  <r>
    <x v="2346"/>
    <n v="58"/>
    <s v="Lənkəran"/>
    <s v="Cənub"/>
    <s v="Şərab"/>
    <n v="6.6"/>
    <n v="5.2799999999999994"/>
    <s v="İçkilər"/>
    <s v="Leyla Cəfərova"/>
    <n v="382.79999999999995"/>
    <n v="76.56"/>
  </r>
  <r>
    <x v="2347"/>
    <n v="62"/>
    <s v="Zaqatala"/>
    <s v="Şimal"/>
    <s v="Qutab"/>
    <n v="2.8"/>
    <n v="1.6799999999999997"/>
    <s v="Yemək"/>
    <s v="Sahib Əhmədov"/>
    <n v="173.6"/>
    <n v="69.440000000000012"/>
  </r>
  <r>
    <x v="2348"/>
    <n v="58"/>
    <s v="Bakı"/>
    <s v="Şərq"/>
    <s v="Paxlava"/>
    <n v="1.4"/>
    <n v="0.97999999999999987"/>
    <s v="Şirniyyat"/>
    <s v="Ruslan Əmrahov"/>
    <n v="81.199999999999989"/>
    <n v="24.36"/>
  </r>
  <r>
    <x v="2349"/>
    <n v="68"/>
    <s v="Naxçıvan"/>
    <s v="Qərb"/>
    <s v="Şərab"/>
    <n v="6.6"/>
    <n v="5.2799999999999994"/>
    <s v="İçkilər"/>
    <s v="Aydın Əliyev"/>
    <n v="448.79999999999995"/>
    <n v="89.759999999999991"/>
  </r>
  <r>
    <x v="2350"/>
    <n v="63"/>
    <s v="Zaqatala"/>
    <s v="Şimal"/>
    <s v="Şorba Göbələk"/>
    <n v="3.2"/>
    <n v="1.6"/>
    <s v="Yemək"/>
    <s v="Qəzənfər Məşədiyev"/>
    <n v="201.60000000000002"/>
    <n v="100.80000000000001"/>
  </r>
  <r>
    <x v="2351"/>
    <n v="73"/>
    <s v="Ucar"/>
    <s v="Aran"/>
    <s v="Lahmacun"/>
    <n v="2.5"/>
    <n v="1.25"/>
    <s v="Yemək"/>
    <s v="Ramin Allahverdiyev"/>
    <n v="182.5"/>
    <n v="91.25"/>
  </r>
  <r>
    <x v="2352"/>
    <n v="80"/>
    <s v="Şəmkir"/>
    <s v="Qərb"/>
    <s v="Lahmacun"/>
    <n v="2.5"/>
    <n v="1.25"/>
    <s v="Yemək"/>
    <s v="Aftandil Baxşəliyev"/>
    <n v="200"/>
    <n v="100"/>
  </r>
  <r>
    <x v="2353"/>
    <n v="63"/>
    <s v="Balakən"/>
    <s v="Şimal"/>
    <s v="Qəhvə"/>
    <n v="2.4"/>
    <n v="1.6800000000000002"/>
    <s v="İçkilər"/>
    <s v="Nizami Niftəliyev"/>
    <n v="151.19999999999999"/>
    <n v="45.359999999999985"/>
  </r>
  <r>
    <x v="2354"/>
    <n v="72"/>
    <s v="Yardımlı"/>
    <s v="Cənub"/>
    <s v="Pide"/>
    <n v="2.5"/>
    <n v="1.25"/>
    <s v="Yemək"/>
    <s v="Rüfət Əzizov"/>
    <n v="180"/>
    <n v="90"/>
  </r>
  <r>
    <x v="2355"/>
    <n v="63"/>
    <s v="Yardımlı"/>
    <s v="Cənub"/>
    <s v="Şərab"/>
    <n v="6.6"/>
    <n v="5.2799999999999994"/>
    <s v="İçkilər"/>
    <s v="Rüfət Əzizov"/>
    <n v="415.79999999999995"/>
    <n v="83.159999999999968"/>
  </r>
  <r>
    <x v="2356"/>
    <n v="60"/>
    <s v="Zaqatala"/>
    <s v="Şimal"/>
    <s v="Qutab"/>
    <n v="2.8"/>
    <n v="1.6799999999999997"/>
    <s v="Yemək"/>
    <s v="Ramin Allahverdiyev"/>
    <n v="168"/>
    <n v="67.200000000000017"/>
  </r>
  <r>
    <x v="2357"/>
    <n v="67"/>
    <s v="Xırdalan"/>
    <s v="Şərq"/>
    <s v="Qutab"/>
    <n v="2.8"/>
    <n v="1.6799999999999997"/>
    <s v="Yemək"/>
    <s v="Namiq Ramazanov"/>
    <n v="187.6"/>
    <n v="75.04000000000002"/>
  </r>
  <r>
    <x v="2358"/>
    <n v="76"/>
    <s v="Bakı"/>
    <s v="Şərq"/>
    <s v="Paxlava"/>
    <n v="1.4"/>
    <n v="0.97999999999999987"/>
    <s v="Şirniyyat"/>
    <s v="Ruslan Əmrahov"/>
    <n v="106.39999999999999"/>
    <n v="31.92"/>
  </r>
  <r>
    <x v="2359"/>
    <n v="69"/>
    <s v="Yardımlı"/>
    <s v="Cənub"/>
    <s v="Pide"/>
    <n v="2.5"/>
    <n v="1.25"/>
    <s v="Yemək"/>
    <s v="Qabil Həsənli"/>
    <n v="172.5"/>
    <n v="86.25"/>
  </r>
  <r>
    <x v="2360"/>
    <n v="65"/>
    <s v="Xaçmaz"/>
    <s v="Şimal-şərq"/>
    <s v="Şəkərbura"/>
    <n v="1.4"/>
    <n v="0.97999999999999987"/>
    <s v="Şirniyyat"/>
    <s v="Xəlil Ələkbərov"/>
    <n v="91"/>
    <n v="27.300000000000011"/>
  </r>
  <r>
    <x v="2361"/>
    <n v="87"/>
    <s v="Qax"/>
    <s v="Şimal"/>
    <s v="Paxlava"/>
    <n v="1.4"/>
    <n v="0.97999999999999987"/>
    <s v="Şirniyyat"/>
    <s v="Qoşqar Əliyev"/>
    <n v="121.8"/>
    <n v="36.540000000000006"/>
  </r>
  <r>
    <x v="2362"/>
    <n v="67"/>
    <s v="Xaçmaz"/>
    <s v="Şimal-şərq"/>
    <s v="Qəhvə"/>
    <n v="2.4"/>
    <n v="1.6800000000000002"/>
    <s v="İçkilər"/>
    <s v="Xamis Əhmədov"/>
    <n v="160.79999999999998"/>
    <n v="48.239999999999966"/>
  </r>
  <r>
    <x v="2363"/>
    <n v="76"/>
    <s v="Balakən"/>
    <s v="Şimal"/>
    <s v="Lahmacun"/>
    <n v="2.5"/>
    <n v="1.25"/>
    <s v="Yemək"/>
    <s v="Aydın Ələkbərov"/>
    <n v="190"/>
    <n v="95"/>
  </r>
  <r>
    <x v="2364"/>
    <n v="75"/>
    <s v="Qax"/>
    <s v="Şimal"/>
    <s v="Qutab"/>
    <n v="2.8"/>
    <n v="1.6799999999999997"/>
    <s v="Yemək"/>
    <s v="Qoşqar Əliyev"/>
    <n v="210"/>
    <n v="84.000000000000028"/>
  </r>
  <r>
    <x v="2365"/>
    <n v="52"/>
    <s v="Şəmkir"/>
    <s v="Qərb"/>
    <s v="Çay"/>
    <n v="1.5"/>
    <n v="0.9"/>
    <s v="İçkilər"/>
    <s v="Aydın Əliyev"/>
    <n v="78"/>
    <n v="31.199999999999996"/>
  </r>
  <r>
    <x v="2366"/>
    <n v="53"/>
    <s v="Yardımlı"/>
    <s v="Cənub"/>
    <s v="Portağal şirəsi"/>
    <n v="1.2"/>
    <n v="0.72"/>
    <s v="İçkilər"/>
    <s v="Rüfət Əzizov"/>
    <n v="63.599999999999994"/>
    <n v="25.439999999999998"/>
  </r>
  <r>
    <x v="2367"/>
    <n v="58"/>
    <s v="Quba"/>
    <s v="Şimal-şərq"/>
    <s v="Şərab"/>
    <n v="6.6"/>
    <n v="5.2799999999999994"/>
    <s v="İçkilər"/>
    <s v="Akif Bədəlov"/>
    <n v="382.79999999999995"/>
    <n v="76.56"/>
  </r>
  <r>
    <x v="2368"/>
    <n v="65"/>
    <s v="Balakən"/>
    <s v="Şimal"/>
    <s v="Su"/>
    <n v="1"/>
    <n v="0.6"/>
    <s v="İçkilər"/>
    <s v="Minəxanım Mustafayeva"/>
    <n v="65"/>
    <n v="26"/>
  </r>
  <r>
    <x v="2369"/>
    <n v="75"/>
    <s v="Zaqatala"/>
    <s v="Şimal"/>
    <s v="Paxlava"/>
    <n v="1.4"/>
    <n v="0.97999999999999987"/>
    <s v="Şirniyyat"/>
    <s v="Qoşqar Əliyev"/>
    <n v="105"/>
    <n v="31.500000000000014"/>
  </r>
  <r>
    <x v="2370"/>
    <n v="73"/>
    <s v="Tovuz"/>
    <s v="Qərb"/>
    <s v="Su"/>
    <n v="1"/>
    <n v="0.6"/>
    <s v="İçkilər"/>
    <s v="Aftandil Baxşəliyev"/>
    <n v="73"/>
    <n v="29.200000000000003"/>
  </r>
  <r>
    <x v="2371"/>
    <n v="64"/>
    <s v="Gəncə"/>
    <s v="Qərb"/>
    <s v="Su"/>
    <n v="1"/>
    <n v="0.6"/>
    <s v="İçkilər"/>
    <s v="Natiq Əhədzadə"/>
    <n v="64"/>
    <n v="25.6"/>
  </r>
  <r>
    <x v="2372"/>
    <n v="85"/>
    <s v="Naxçıvan"/>
    <s v="Qərb"/>
    <s v="Su"/>
    <n v="1"/>
    <n v="0.6"/>
    <s v="İçkilər"/>
    <s v="Aftandil Baxşəliyev"/>
    <n v="85"/>
    <n v="34"/>
  </r>
  <r>
    <x v="2373"/>
    <n v="61"/>
    <s v="Ağstafa"/>
    <s v="Qərb"/>
    <s v="Su"/>
    <n v="1"/>
    <n v="0.6"/>
    <s v="İçkilər"/>
    <s v="Aftandil Baxşəliyev"/>
    <n v="61"/>
    <n v="24.4"/>
  </r>
  <r>
    <x v="2374"/>
    <n v="54"/>
    <s v="Zaqatala"/>
    <s v="Şimal"/>
    <s v="Lahmacun"/>
    <n v="2.5"/>
    <n v="1.25"/>
    <s v="Yemək"/>
    <s v="Ramin Allahverdiyev"/>
    <n v="135"/>
    <n v="67.5"/>
  </r>
  <r>
    <x v="2375"/>
    <n v="72"/>
    <s v="Şəmkir"/>
    <s v="Qərb"/>
    <s v="Lahmacun"/>
    <n v="2.5"/>
    <n v="1.25"/>
    <s v="Yemək"/>
    <s v="Natiq Əhədzadə"/>
    <n v="180"/>
    <n v="90"/>
  </r>
  <r>
    <x v="2376"/>
    <n v="65"/>
    <s v="Xaçmaz"/>
    <s v="Şimal-şərq"/>
    <s v="Qəhvə"/>
    <n v="2.4"/>
    <n v="1.6800000000000002"/>
    <s v="İçkilər"/>
    <s v="Çimnaz Ismayilova"/>
    <n v="156"/>
    <n v="46.799999999999983"/>
  </r>
  <r>
    <x v="2377"/>
    <n v="81"/>
    <s v="Tovuz"/>
    <s v="Qərb"/>
    <s v="Qəhvə"/>
    <n v="2.4"/>
    <n v="1.6800000000000002"/>
    <s v="İçkilər"/>
    <s v="Aydın Əliyev"/>
    <n v="194.4"/>
    <n v="58.319999999999993"/>
  </r>
  <r>
    <x v="2378"/>
    <n v="78"/>
    <s v="Yardımlı"/>
    <s v="Cənub"/>
    <s v="Qəhvə"/>
    <n v="2.4"/>
    <n v="1.6800000000000002"/>
    <s v="İçkilər"/>
    <s v="Fəridə Tağıyeva"/>
    <n v="187.2"/>
    <n v="56.159999999999968"/>
  </r>
  <r>
    <x v="2379"/>
    <n v="59"/>
    <s v="Yardımlı"/>
    <s v="Cənub"/>
    <s v="Çay"/>
    <n v="1.5"/>
    <n v="0.9"/>
    <s v="İçkilər"/>
    <s v="Fəridə Tağıyeva"/>
    <n v="88.5"/>
    <n v="35.4"/>
  </r>
  <r>
    <x v="2380"/>
    <n v="64"/>
    <s v="Yardımlı"/>
    <s v="Cənub"/>
    <s v="Paxlava"/>
    <n v="1.4"/>
    <n v="0.97999999999999987"/>
    <s v="Şirniyyat"/>
    <s v="Fəridə Tağıyeva"/>
    <n v="89.6"/>
    <n v="26.880000000000003"/>
  </r>
  <r>
    <x v="2381"/>
    <n v="82"/>
    <s v="Yardımlı"/>
    <s v="Cənub"/>
    <s v="Pivə"/>
    <n v="3.9"/>
    <n v="1.95"/>
    <s v="İçkilər"/>
    <s v="Fəridə Tağıyeva"/>
    <n v="319.8"/>
    <n v="159.9"/>
  </r>
  <r>
    <x v="2382"/>
    <n v="73"/>
    <s v="Yardımlı"/>
    <s v="Cənub"/>
    <s v="Su"/>
    <n v="1"/>
    <n v="0.6"/>
    <s v="İçkilər"/>
    <s v="Aytən Mustafayeva"/>
    <n v="73"/>
    <n v="29.200000000000003"/>
  </r>
  <r>
    <x v="2383"/>
    <n v="53"/>
    <s v="Yardımlı"/>
    <s v="Cənub"/>
    <s v="Şərab"/>
    <n v="6.6"/>
    <n v="5.2799999999999994"/>
    <s v="İçkilər"/>
    <s v="Aytən Mustafayeva"/>
    <n v="349.79999999999995"/>
    <n v="69.95999999999998"/>
  </r>
  <r>
    <x v="2384"/>
    <n v="65"/>
    <s v="Lənkəran"/>
    <s v="Cənub"/>
    <s v="Qəhvə"/>
    <n v="2.4"/>
    <n v="1.6800000000000002"/>
    <s v="İçkilər"/>
    <s v="Fəridə Tağıyeva"/>
    <n v="156"/>
    <n v="46.799999999999983"/>
  </r>
  <r>
    <x v="2385"/>
    <n v="71"/>
    <s v="Lənkəran"/>
    <s v="Cənub"/>
    <s v="Pivə"/>
    <n v="3.9"/>
    <n v="1.95"/>
    <s v="İçkilər"/>
    <s v="Fəridə Tağıyeva"/>
    <n v="276.89999999999998"/>
    <n v="138.44999999999999"/>
  </r>
  <r>
    <x v="2386"/>
    <n v="71"/>
    <s v="Sumqayıt"/>
    <s v="Şərq"/>
    <s v="Şəkərbura"/>
    <n v="1.4"/>
    <n v="0.97999999999999987"/>
    <s v="Şirniyyat"/>
    <s v="Namiq Ramazanov"/>
    <n v="99.399999999999991"/>
    <n v="29.820000000000007"/>
  </r>
  <r>
    <x v="2387"/>
    <n v="66"/>
    <s v="Sumqayıt"/>
    <s v="Şərq"/>
    <s v="Qutab"/>
    <n v="2.8"/>
    <n v="1.6799999999999997"/>
    <s v="Yemək"/>
    <s v="Nazim Quliyev"/>
    <n v="184.79999999999998"/>
    <n v="73.92"/>
  </r>
  <r>
    <x v="2388"/>
    <n v="56"/>
    <s v="Sumqayıt"/>
    <s v="Şərq"/>
    <s v="Qutab"/>
    <n v="2.8"/>
    <n v="1.6799999999999997"/>
    <s v="Yemək"/>
    <s v="Nazim Quliyev"/>
    <n v="156.79999999999998"/>
    <n v="62.72"/>
  </r>
  <r>
    <x v="2389"/>
    <n v="67"/>
    <s v="Sumqayıt"/>
    <s v="Şərq"/>
    <s v="Vafli"/>
    <n v="0.9"/>
    <n v="0.63"/>
    <s v="Şirniyyat"/>
    <s v="Nazim Quliyev"/>
    <n v="60.300000000000004"/>
    <n v="18.090000000000003"/>
  </r>
  <r>
    <x v="2390"/>
    <n v="77"/>
    <s v="Sumqayıt"/>
    <s v="Şərq"/>
    <s v="Pide"/>
    <n v="2.5"/>
    <n v="1.25"/>
    <s v="Yemək"/>
    <s v="Nazim Quliyev"/>
    <n v="192.5"/>
    <n v="96.25"/>
  </r>
  <r>
    <x v="2391"/>
    <n v="62"/>
    <s v="Sumqayıt"/>
    <s v="Şərq"/>
    <s v="Pide"/>
    <n v="2.5"/>
    <n v="1.25"/>
    <s v="Yemək"/>
    <s v="Nazim Quliyev"/>
    <n v="155"/>
    <n v="77.5"/>
  </r>
  <r>
    <x v="2392"/>
    <n v="84"/>
    <s v="Bakı"/>
    <s v="Şərq"/>
    <s v="Lokum"/>
    <n v="2.2000000000000002"/>
    <n v="1.5400000000000003"/>
    <s v="Şirniyyat"/>
    <s v="Aliyə Ismayilova"/>
    <n v="184.8"/>
    <n v="55.44"/>
  </r>
  <r>
    <x v="2393"/>
    <n v="73"/>
    <s v="Ucar"/>
    <s v="Aran"/>
    <s v="Pivə"/>
    <n v="3.9"/>
    <n v="1.95"/>
    <s v="İçkilər"/>
    <s v="Ramin Allahverdiyev"/>
    <n v="284.7"/>
    <n v="142.35"/>
  </r>
  <r>
    <x v="2394"/>
    <n v="78"/>
    <s v="Zaqatala"/>
    <s v="Şimal"/>
    <s v="Paxlava"/>
    <n v="1.4"/>
    <n v="0.97999999999999987"/>
    <s v="Şirniyyat"/>
    <s v="Nizami Niftəliyev"/>
    <n v="109.19999999999999"/>
    <n v="32.760000000000005"/>
  </r>
  <r>
    <x v="2395"/>
    <n v="81"/>
    <s v="Naxçıvan"/>
    <s v="Qərb"/>
    <s v="Lahmacun"/>
    <n v="2.5"/>
    <n v="1.25"/>
    <s v="Yemək"/>
    <s v="Aydın Əliyev"/>
    <n v="202.5"/>
    <n v="101.25"/>
  </r>
  <r>
    <x v="2396"/>
    <n v="54"/>
    <s v="Naxçıvan"/>
    <s v="Qərb"/>
    <s v="İsti şokolad"/>
    <n v="1.8"/>
    <n v="1.08"/>
    <s v="İçkilər"/>
    <s v="Afaq Babaşlı"/>
    <n v="97.2"/>
    <n v="38.879999999999995"/>
  </r>
  <r>
    <x v="2397"/>
    <n v="75"/>
    <s v="Tovuz"/>
    <s v="Qərb"/>
    <s v="Vafli"/>
    <n v="0.9"/>
    <n v="0.63"/>
    <s v="Şirniyyat"/>
    <s v="Aftandil Baxşəliyev"/>
    <n v="67.5"/>
    <n v="20.25"/>
  </r>
  <r>
    <x v="2398"/>
    <n v="73"/>
    <s v="Yardımlı"/>
    <s v="Cənub"/>
    <s v="Şərab"/>
    <n v="6.6"/>
    <n v="5.2799999999999994"/>
    <s v="İçkilər"/>
    <s v="Leyla Cəfərova"/>
    <n v="481.79999999999995"/>
    <n v="96.360000000000014"/>
  </r>
  <r>
    <x v="2399"/>
    <n v="63"/>
    <s v="Lənkəran"/>
    <s v="Cənub"/>
    <s v="Qəhvə"/>
    <n v="2.4"/>
    <n v="1.6800000000000002"/>
    <s v="İçkilər"/>
    <s v="Fəridə Tağıyeva"/>
    <n v="151.19999999999999"/>
    <n v="45.359999999999985"/>
  </r>
  <r>
    <x v="2400"/>
    <n v="68"/>
    <s v="Qusar"/>
    <s v="Şimal-şərq"/>
    <s v="Badambura"/>
    <n v="1.5"/>
    <n v="0.75"/>
    <s v="Şirniyyat"/>
    <s v="Xəlil Ələkbərov"/>
    <n v="102"/>
    <n v="51"/>
  </r>
  <r>
    <x v="2401"/>
    <n v="61"/>
    <s v="Kürdəmir"/>
    <s v="Aran"/>
    <s v="Su"/>
    <n v="1"/>
    <n v="0.6"/>
    <s v="İçkilər"/>
    <s v="Nizami Niftəliyev"/>
    <n v="61"/>
    <n v="24.4"/>
  </r>
  <r>
    <x v="2402"/>
    <n v="84"/>
    <s v="Masallı"/>
    <s v="Cənub"/>
    <s v="Lokum"/>
    <n v="2.2000000000000002"/>
    <n v="1.5400000000000003"/>
    <s v="Şirniyyat"/>
    <s v="Aytən Mustafayeva"/>
    <n v="184.8"/>
    <n v="55.44"/>
  </r>
  <r>
    <x v="2403"/>
    <n v="61"/>
    <s v="Şəmkir"/>
    <s v="Qərb"/>
    <s v="Şəkərbura"/>
    <n v="1.4"/>
    <n v="0.97999999999999987"/>
    <s v="Şirniyyat"/>
    <s v="Adilə Babayeva"/>
    <n v="85.399999999999991"/>
    <n v="25.619999999999997"/>
  </r>
  <r>
    <x v="2404"/>
    <n v="63"/>
    <s v="Ucar"/>
    <s v="Aran"/>
    <s v="Kruassan"/>
    <n v="1.7"/>
    <n v="0.85"/>
    <s v="Şirniyyat"/>
    <s v="Ramin Allahverdiyev"/>
    <n v="107.1"/>
    <n v="53.55"/>
  </r>
  <r>
    <x v="2405"/>
    <n v="72"/>
    <s v="Şəmkir"/>
    <s v="Qərb"/>
    <s v="Kruassan"/>
    <n v="1.7"/>
    <n v="0.85"/>
    <s v="Şirniyyat"/>
    <s v="Aftandil Baxşəliyev"/>
    <n v="122.39999999999999"/>
    <n v="61.199999999999996"/>
  </r>
  <r>
    <x v="2406"/>
    <n v="75"/>
    <s v="Quba"/>
    <s v="Şimal-şərq"/>
    <s v="Pivə"/>
    <n v="3.9"/>
    <n v="1.95"/>
    <s v="İçkilər"/>
    <s v="Çimnaz Ismayilova"/>
    <n v="292.5"/>
    <n v="146.25"/>
  </r>
  <r>
    <x v="2407"/>
    <n v="83"/>
    <s v="Zaqatala"/>
    <s v="Şimal"/>
    <s v="Pivə"/>
    <n v="3.9"/>
    <n v="1.95"/>
    <s v="İçkilər"/>
    <s v="Qoşqar Əliyev"/>
    <n v="323.7"/>
    <n v="161.85"/>
  </r>
  <r>
    <x v="2408"/>
    <n v="64"/>
    <s v="Şəmkir"/>
    <s v="Qərb"/>
    <s v="Pide"/>
    <n v="2.5"/>
    <n v="1.25"/>
    <s v="Yemək"/>
    <s v="Aydın Əliyev"/>
    <n v="160"/>
    <n v="80"/>
  </r>
  <r>
    <x v="2409"/>
    <n v="64"/>
    <s v="Şəmkir"/>
    <s v="Qərb"/>
    <s v="Pide"/>
    <n v="2.5"/>
    <n v="1.25"/>
    <s v="Yemək"/>
    <s v="Aftandil Baxşəliyev"/>
    <n v="160"/>
    <n v="80"/>
  </r>
  <r>
    <x v="2410"/>
    <n v="52"/>
    <s v="Masallı"/>
    <s v="Cənub"/>
    <s v="Çay"/>
    <n v="1.5"/>
    <n v="0.9"/>
    <s v="İçkilər"/>
    <s v="Aytən Mustafayeva"/>
    <n v="78"/>
    <n v="31.199999999999996"/>
  </r>
  <r>
    <x v="2411"/>
    <n v="70"/>
    <s v="Masallı"/>
    <s v="Cənub"/>
    <s v="Çay"/>
    <n v="1.5"/>
    <n v="0.9"/>
    <s v="İçkilər"/>
    <s v="Aytən Mustafayeva"/>
    <n v="105"/>
    <n v="42"/>
  </r>
  <r>
    <x v="2412"/>
    <n v="68"/>
    <s v="Qax"/>
    <s v="Şimal"/>
    <s v="Şərab"/>
    <n v="6.6"/>
    <n v="5.2799999999999994"/>
    <s v="İçkilər"/>
    <s v="Nizami Niftəliyev"/>
    <n v="448.79999999999995"/>
    <n v="89.759999999999991"/>
  </r>
  <r>
    <x v="2413"/>
    <n v="63"/>
    <s v="Ucar"/>
    <s v="Aran"/>
    <s v="Paxlava"/>
    <n v="1.4"/>
    <n v="0.97999999999999987"/>
    <s v="Şirniyyat"/>
    <s v="Qoşqar Əliyev"/>
    <n v="88.199999999999989"/>
    <n v="26.459999999999994"/>
  </r>
  <r>
    <x v="2414"/>
    <n v="78"/>
    <s v="Qax"/>
    <s v="Şimal"/>
    <s v="Paxlava"/>
    <n v="1.4"/>
    <n v="0.97999999999999987"/>
    <s v="Şirniyyat"/>
    <s v="Qoşqar Əliyev"/>
    <n v="109.19999999999999"/>
    <n v="32.760000000000005"/>
  </r>
  <r>
    <x v="2415"/>
    <n v="75"/>
    <s v="Qax"/>
    <s v="Şimal"/>
    <s v="Paxlava"/>
    <n v="1.4"/>
    <n v="0.97999999999999987"/>
    <s v="Şirniyyat"/>
    <s v="Rəşad Seyfullayev"/>
    <n v="105"/>
    <n v="31.500000000000014"/>
  </r>
  <r>
    <x v="2416"/>
    <n v="74"/>
    <s v="Ucar"/>
    <s v="Aran"/>
    <s v="Su"/>
    <n v="1"/>
    <n v="0.6"/>
    <s v="İçkilər"/>
    <s v="Qəzənfər Məşədiyev"/>
    <n v="74"/>
    <n v="29.6"/>
  </r>
  <r>
    <x v="2417"/>
    <n v="67"/>
    <s v="Balakən"/>
    <s v="Şimal"/>
    <s v="Su"/>
    <n v="1"/>
    <n v="0.6"/>
    <s v="İçkilər"/>
    <s v="Aydın Ələkbərov"/>
    <n v="67"/>
    <n v="26.800000000000004"/>
  </r>
  <r>
    <x v="2418"/>
    <n v="68"/>
    <s v="Zaqatala"/>
    <s v="Şimal"/>
    <s v="Su"/>
    <n v="1"/>
    <n v="0.6"/>
    <s v="İçkilər"/>
    <s v="Fəridə Əhmədova"/>
    <n v="68"/>
    <n v="27.200000000000003"/>
  </r>
  <r>
    <x v="2419"/>
    <n v="75"/>
    <s v="Zaqatala"/>
    <s v="Şimal"/>
    <s v="Şorba Göbələk"/>
    <n v="3.2"/>
    <n v="1.6"/>
    <s v="Yemək"/>
    <s v="Minəxanım Mustafayeva"/>
    <n v="240"/>
    <n v="120"/>
  </r>
  <r>
    <x v="2420"/>
    <n v="82"/>
    <s v="Balakən"/>
    <s v="Şimal"/>
    <s v="Lahmacun"/>
    <n v="2.5"/>
    <n v="1.25"/>
    <s v="Yemək"/>
    <s v="Minəxanım Mustafayeva"/>
    <n v="205"/>
    <n v="102.5"/>
  </r>
  <r>
    <x v="2421"/>
    <n v="84"/>
    <s v="Ağstafa"/>
    <s v="Qərb"/>
    <s v="Lahmacun"/>
    <n v="2.5"/>
    <n v="1.25"/>
    <s v="Yemək"/>
    <s v="Adilə Babayeva"/>
    <n v="210"/>
    <n v="105"/>
  </r>
  <r>
    <x v="2422"/>
    <n v="64"/>
    <s v="Gəncə"/>
    <s v="Qərb"/>
    <s v="Lahmacun"/>
    <n v="2.5"/>
    <n v="1.25"/>
    <s v="Yemək"/>
    <s v="Natiq Əhədzadə"/>
    <n v="160"/>
    <n v="80"/>
  </r>
  <r>
    <x v="2423"/>
    <n v="77"/>
    <s v="Ağstafa"/>
    <s v="Qərb"/>
    <s v="Lahmacun"/>
    <n v="2.5"/>
    <n v="1.25"/>
    <s v="Yemək"/>
    <s v="Afaq Babaşlı"/>
    <n v="192.5"/>
    <n v="96.25"/>
  </r>
  <r>
    <x v="2424"/>
    <n v="57"/>
    <s v="Şəmkir"/>
    <s v="Qərb"/>
    <s v="Lahmacun"/>
    <n v="2.5"/>
    <n v="1.25"/>
    <s v="Yemək"/>
    <s v="Afaq Babaşlı"/>
    <n v="142.5"/>
    <n v="71.25"/>
  </r>
  <r>
    <x v="2425"/>
    <n v="64"/>
    <s v="Naxçıvan"/>
    <s v="Qərb"/>
    <s v="Qəhvə"/>
    <n v="2.4"/>
    <n v="1.6800000000000002"/>
    <s v="İçkilər"/>
    <s v="Aftandil Baxşəliyev"/>
    <n v="153.6"/>
    <n v="46.079999999999984"/>
  </r>
  <r>
    <x v="2426"/>
    <n v="73"/>
    <s v="Naxçıvan"/>
    <s v="Qərb"/>
    <s v="Qəhvə"/>
    <n v="2.4"/>
    <n v="1.6800000000000002"/>
    <s v="İçkilər"/>
    <s v="Aftandil Baxşəliyev"/>
    <n v="175.2"/>
    <n v="52.559999999999974"/>
  </r>
  <r>
    <x v="2427"/>
    <n v="61"/>
    <s v="Şəmkir"/>
    <s v="Qərb"/>
    <s v="Qəhvə"/>
    <n v="2.4"/>
    <n v="1.6800000000000002"/>
    <s v="İçkilər"/>
    <s v="Aftandil Baxşəliyev"/>
    <n v="146.4"/>
    <n v="43.92"/>
  </r>
  <r>
    <x v="2428"/>
    <n v="72"/>
    <s v="Yardımlı"/>
    <s v="Cənub"/>
    <s v="Şəkərbura"/>
    <n v="1.4"/>
    <n v="0.97999999999999987"/>
    <s v="Şirniyyat"/>
    <s v="Aytən Mustafayeva"/>
    <n v="100.8"/>
    <n v="30.240000000000009"/>
  </r>
  <r>
    <x v="2429"/>
    <n v="71"/>
    <s v="Yardımlı"/>
    <s v="Cənub"/>
    <s v="Vafli"/>
    <n v="0.9"/>
    <n v="0.63"/>
    <s v="Şirniyyat"/>
    <s v="Rüfət Əzizov"/>
    <n v="63.9"/>
    <n v="19.170000000000002"/>
  </r>
  <r>
    <x v="2430"/>
    <n v="72"/>
    <s v="Lənkəran"/>
    <s v="Cənub"/>
    <s v="Çay"/>
    <n v="1.5"/>
    <n v="0.9"/>
    <s v="İçkilər"/>
    <s v="Aytən Mustafayeva"/>
    <n v="108"/>
    <n v="43.2"/>
  </r>
  <r>
    <x v="2431"/>
    <n v="84"/>
    <s v="Lənkəran"/>
    <s v="Cənub"/>
    <s v="Şərab"/>
    <n v="6.6"/>
    <n v="5.2799999999999994"/>
    <s v="İçkilər"/>
    <s v="Rüfət Əzizov"/>
    <n v="554.4"/>
    <n v="110.88000000000005"/>
  </r>
  <r>
    <x v="2432"/>
    <n v="59"/>
    <s v="Masallı"/>
    <s v="Cənub"/>
    <s v="Qutab"/>
    <n v="2.8"/>
    <n v="1.6799999999999997"/>
    <s v="Yemək"/>
    <s v="Qabil Həsənli"/>
    <n v="165.2"/>
    <n v="66.080000000000013"/>
  </r>
  <r>
    <x v="2433"/>
    <n v="74"/>
    <s v="Yardımlı"/>
    <s v="Cənub"/>
    <s v="Qutab"/>
    <n v="2.8"/>
    <n v="1.6799999999999997"/>
    <s v="Yemək"/>
    <s v="Aytən Mustafayeva"/>
    <n v="207.2"/>
    <n v="82.88000000000001"/>
  </r>
  <r>
    <x v="2434"/>
    <n v="83"/>
    <s v="Qax"/>
    <s v="Şimal"/>
    <s v="Qutab"/>
    <n v="2.8"/>
    <n v="1.6799999999999997"/>
    <s v="Yemək"/>
    <s v="Nizami Niftəliyev"/>
    <n v="232.39999999999998"/>
    <n v="92.960000000000008"/>
  </r>
  <r>
    <x v="2435"/>
    <n v="75"/>
    <s v="Ucar"/>
    <s v="Aran"/>
    <s v="Qutab"/>
    <n v="2.8"/>
    <n v="1.6799999999999997"/>
    <s v="Yemək"/>
    <s v="Nizami Niftəliyev"/>
    <n v="210"/>
    <n v="84.000000000000028"/>
  </r>
  <r>
    <x v="2436"/>
    <n v="87"/>
    <s v="Abşeron"/>
    <s v="Şərq"/>
    <s v="Portağal şirəsi"/>
    <n v="1.2"/>
    <n v="0.72"/>
    <s v="İçkilər"/>
    <s v="Namiq Ramazanov"/>
    <n v="104.39999999999999"/>
    <n v="41.759999999999991"/>
  </r>
  <r>
    <x v="2437"/>
    <n v="81"/>
    <s v="Abşeron"/>
    <s v="Şərq"/>
    <s v="Vafli"/>
    <n v="0.9"/>
    <n v="0.63"/>
    <s v="Şirniyyat"/>
    <s v="Ruslan Əmrahov"/>
    <n v="72.900000000000006"/>
    <n v="21.870000000000005"/>
  </r>
  <r>
    <x v="2438"/>
    <n v="65"/>
    <s v="Xırdalan"/>
    <s v="Şərq"/>
    <s v="Qutab"/>
    <n v="2.8"/>
    <n v="1.6799999999999997"/>
    <s v="Yemək"/>
    <s v="Namiq Ramazanov"/>
    <n v="182"/>
    <n v="72.800000000000011"/>
  </r>
  <r>
    <x v="2439"/>
    <n v="68"/>
    <s v="Xırdalan"/>
    <s v="Şərq"/>
    <s v="Portağal şirəsi"/>
    <n v="1.2"/>
    <n v="0.72"/>
    <s v="İçkilər"/>
    <s v="Namiq Ramazanov"/>
    <n v="81.599999999999994"/>
    <n v="32.639999999999993"/>
  </r>
  <r>
    <x v="2440"/>
    <n v="56"/>
    <s v="Xırdalan"/>
    <s v="Şərq"/>
    <s v="Vafli"/>
    <n v="0.9"/>
    <n v="0.63"/>
    <s v="Şirniyyat"/>
    <s v="Namiq Ramazanov"/>
    <n v="50.4"/>
    <n v="15.119999999999997"/>
  </r>
  <r>
    <x v="2441"/>
    <n v="67"/>
    <s v="Bakı"/>
    <s v="Şərq"/>
    <s v="Vafli"/>
    <n v="0.9"/>
    <n v="0.63"/>
    <s v="Şirniyyat"/>
    <s v="Namiq Ramazanov"/>
    <n v="60.300000000000004"/>
    <n v="18.090000000000003"/>
  </r>
  <r>
    <x v="2442"/>
    <n v="67"/>
    <s v="Bakı"/>
    <s v="Şərq"/>
    <s v="Şərab"/>
    <n v="6.6"/>
    <n v="5.2799999999999994"/>
    <s v="İçkilər"/>
    <s v="Namiq Ramazanov"/>
    <n v="442.2"/>
    <n v="88.440000000000055"/>
  </r>
  <r>
    <x v="2443"/>
    <n v="75"/>
    <s v="Bakı"/>
    <s v="Şərq"/>
    <s v="Şərab"/>
    <n v="6.6"/>
    <n v="5.2799999999999994"/>
    <s v="İçkilər"/>
    <s v="Namiq Ramazanov"/>
    <n v="495"/>
    <n v="99.000000000000057"/>
  </r>
  <r>
    <x v="2444"/>
    <n v="68"/>
    <s v="Lənkəran"/>
    <s v="Cənub"/>
    <s v="Pivə"/>
    <n v="3.9"/>
    <n v="1.95"/>
    <s v="İçkilər"/>
    <s v="Fəridə Tağıyeva"/>
    <n v="265.2"/>
    <n v="132.6"/>
  </r>
  <r>
    <x v="2445"/>
    <n v="73"/>
    <s v="Zaqatala"/>
    <s v="Şimal"/>
    <s v="Paxlava"/>
    <n v="1.4"/>
    <n v="0.97999999999999987"/>
    <s v="Şirniyyat"/>
    <s v="Qoşqar Əliyev"/>
    <n v="102.19999999999999"/>
    <n v="30.659999999999997"/>
  </r>
  <r>
    <x v="2446"/>
    <n v="84"/>
    <s v="Ucar"/>
    <s v="Aran"/>
    <s v="Badambura"/>
    <n v="1.5"/>
    <n v="0.75"/>
    <s v="Şirniyyat"/>
    <s v="Minəxanım Mustafayeva"/>
    <n v="126"/>
    <n v="63"/>
  </r>
  <r>
    <x v="2447"/>
    <n v="86"/>
    <s v="Ağstafa"/>
    <s v="Qərb"/>
    <s v="Şorba Mərci"/>
    <n v="2"/>
    <n v="1.6"/>
    <s v="Yemək"/>
    <s v="Aftandil Baxşəliyev"/>
    <n v="172"/>
    <n v="34.400000000000006"/>
  </r>
  <r>
    <x v="2448"/>
    <n v="74"/>
    <s v="Ağstafa"/>
    <s v="Qərb"/>
    <s v="Portağal şirəsi"/>
    <n v="1.2"/>
    <n v="0.72"/>
    <s v="İçkilər"/>
    <s v="Natiq Əhədzadə"/>
    <n v="88.8"/>
    <n v="35.519999999999996"/>
  </r>
  <r>
    <x v="2449"/>
    <n v="75"/>
    <s v="Ağstafa"/>
    <s v="Qərb"/>
    <s v="Portağal şirəsi"/>
    <n v="1.2"/>
    <n v="0.72"/>
    <s v="İçkilər"/>
    <s v="Natiq Əhədzadə"/>
    <n v="90"/>
    <n v="36"/>
  </r>
  <r>
    <x v="2450"/>
    <n v="75"/>
    <s v="Tovuz"/>
    <s v="Qərb"/>
    <s v="Pide"/>
    <n v="2.5"/>
    <n v="1.25"/>
    <s v="Yemək"/>
    <s v="Afaq Babaşlı"/>
    <n v="187.5"/>
    <n v="93.75"/>
  </r>
  <r>
    <x v="2451"/>
    <n v="72"/>
    <s v="Zaqatala"/>
    <s v="Şimal"/>
    <s v="Qutab"/>
    <n v="2.8"/>
    <n v="1.6799999999999997"/>
    <s v="Yemək"/>
    <s v="Ramin Allahverdiyev"/>
    <n v="201.6"/>
    <n v="80.640000000000015"/>
  </r>
  <r>
    <x v="2452"/>
    <n v="77"/>
    <s v="Kürdəmir"/>
    <s v="Aran"/>
    <s v="Qutab"/>
    <n v="2.8"/>
    <n v="1.6799999999999997"/>
    <s v="Yemək"/>
    <s v="Nizami Niftəliyev"/>
    <n v="215.6"/>
    <n v="86.240000000000009"/>
  </r>
  <r>
    <x v="2453"/>
    <n v="73"/>
    <s v="Qusar"/>
    <s v="Şimal-şərq"/>
    <s v="Pivə"/>
    <n v="3.9"/>
    <n v="1.95"/>
    <s v="İçkilər"/>
    <s v="Mətanət Zöhrabova"/>
    <n v="284.7"/>
    <n v="142.35"/>
  </r>
  <r>
    <x v="2454"/>
    <n v="70"/>
    <s v="Kürdəmir"/>
    <s v="Aran"/>
    <s v="Qutab"/>
    <n v="2.8"/>
    <n v="1.6799999999999997"/>
    <s v="Yemək"/>
    <s v="Ramin Allahverdiyev"/>
    <n v="196"/>
    <n v="78.40000000000002"/>
  </r>
  <r>
    <x v="2455"/>
    <n v="68"/>
    <s v="Zaqatala"/>
    <s v="Şimal"/>
    <s v="Pivə"/>
    <n v="3.9"/>
    <n v="1.95"/>
    <s v="İçkilər"/>
    <s v="Ramin Allahverdiyev"/>
    <n v="265.2"/>
    <n v="132.6"/>
  </r>
  <r>
    <x v="2456"/>
    <n v="67"/>
    <s v="Balakən"/>
    <s v="Şimal"/>
    <s v="Paxlava"/>
    <n v="1.4"/>
    <n v="0.97999999999999987"/>
    <s v="Şirniyyat"/>
    <s v="Rəşad Seyfullayev"/>
    <n v="93.8"/>
    <n v="28.14"/>
  </r>
  <r>
    <x v="2457"/>
    <n v="84"/>
    <s v="Lənkəran"/>
    <s v="Cənub"/>
    <s v="Şərab"/>
    <n v="6.6"/>
    <n v="5.2799999999999994"/>
    <s v="İçkilər"/>
    <s v="Leyla Cəfərova"/>
    <n v="554.4"/>
    <n v="110.88000000000005"/>
  </r>
  <r>
    <x v="2458"/>
    <n v="64"/>
    <s v="Yardımlı"/>
    <s v="Cənub"/>
    <s v="Şorba Mərci"/>
    <n v="2"/>
    <n v="1.6"/>
    <s v="Yemək"/>
    <s v="Fəridə Tağıyeva"/>
    <n v="128"/>
    <n v="25.599999999999994"/>
  </r>
  <r>
    <x v="2459"/>
    <n v="61"/>
    <s v="Lənkəran"/>
    <s v="Cənub"/>
    <s v="Lokum"/>
    <n v="2.2000000000000002"/>
    <n v="1.5400000000000003"/>
    <s v="Şirniyyat"/>
    <s v="Rüfət Əzizov"/>
    <n v="134.20000000000002"/>
    <n v="40.260000000000005"/>
  </r>
  <r>
    <x v="2460"/>
    <n v="66"/>
    <s v="Gəncə"/>
    <s v="Qərb"/>
    <s v="Sendviç"/>
    <n v="3.3"/>
    <n v="2.6399999999999997"/>
    <s v="Yemək"/>
    <s v="Afaq Babaşlı"/>
    <n v="217.79999999999998"/>
    <n v="43.56"/>
  </r>
  <r>
    <x v="2461"/>
    <n v="71"/>
    <s v="Xaçmaz"/>
    <s v="Şimal-şərq"/>
    <s v="Lokum"/>
    <n v="2.2000000000000002"/>
    <n v="1.5400000000000003"/>
    <s v="Şirniyyat"/>
    <s v="Xəlil Ələkbərov"/>
    <n v="156.20000000000002"/>
    <n v="46.86"/>
  </r>
  <r>
    <x v="2462"/>
    <n v="82"/>
    <s v="Masallı"/>
    <s v="Cənub"/>
    <s v="Vafli"/>
    <n v="0.9"/>
    <n v="0.63"/>
    <s v="Şirniyyat"/>
    <s v="Qabil Həsənli"/>
    <n v="73.8"/>
    <n v="22.139999999999993"/>
  </r>
  <r>
    <x v="2463"/>
    <n v="65"/>
    <s v="Naxçıvan"/>
    <s v="Qərb"/>
    <s v="Portağal şirəsi"/>
    <n v="1.2"/>
    <n v="0.72"/>
    <s v="İçkilər"/>
    <s v="Nəsrutdin Nəbiyeva"/>
    <n v="78"/>
    <n v="31.200000000000003"/>
  </r>
  <r>
    <x v="2464"/>
    <n v="74"/>
    <s v="Qusar"/>
    <s v="Şimal-şərq"/>
    <s v="Badambura"/>
    <n v="1.5"/>
    <n v="0.75"/>
    <s v="Şirniyyat"/>
    <s v="Çimnaz Ismayilova"/>
    <n v="111"/>
    <n v="55.5"/>
  </r>
  <r>
    <x v="2465"/>
    <n v="69"/>
    <s v="Zaqatala"/>
    <s v="Şimal"/>
    <s v="Kruassan"/>
    <n v="1.7"/>
    <n v="0.85"/>
    <s v="Şirniyyat"/>
    <s v="Minəxanım Mustafayeva"/>
    <n v="117.3"/>
    <n v="58.65"/>
  </r>
  <r>
    <x v="2466"/>
    <n v="85"/>
    <s v="Gəncə"/>
    <s v="Qərb"/>
    <s v="Pide"/>
    <n v="2.5"/>
    <n v="1.25"/>
    <s v="Yemək"/>
    <s v="Natiq Əhədzadə"/>
    <n v="212.5"/>
    <n v="106.25"/>
  </r>
  <r>
    <x v="2467"/>
    <n v="63"/>
    <s v="Balakən"/>
    <s v="Şimal"/>
    <s v="Şorba Göbələk"/>
    <n v="3.2"/>
    <n v="1.6"/>
    <s v="Yemək"/>
    <s v="Qəzənfər Məşədiyev"/>
    <n v="201.60000000000002"/>
    <n v="100.80000000000001"/>
  </r>
  <r>
    <x v="2468"/>
    <n v="62"/>
    <s v="Yevlax"/>
    <s v="Aran"/>
    <s v="Qəhvə"/>
    <n v="2.4"/>
    <n v="1.6800000000000002"/>
    <s v="İçkilər"/>
    <s v="Ramin Allahverdiyev"/>
    <n v="148.79999999999998"/>
    <n v="44.639999999999972"/>
  </r>
  <r>
    <x v="2469"/>
    <n v="68"/>
    <s v="Lənkəran"/>
    <s v="Cənub"/>
    <s v="Çay"/>
    <n v="1.5"/>
    <n v="0.9"/>
    <s v="İçkilər"/>
    <s v="Fəridə Tağıyeva"/>
    <n v="102"/>
    <n v="40.799999999999997"/>
  </r>
  <r>
    <x v="2470"/>
    <n v="69"/>
    <s v="Lənkəran"/>
    <s v="Cənub"/>
    <s v="Şəkərbura"/>
    <n v="1.4"/>
    <n v="0.97999999999999987"/>
    <s v="Şirniyyat"/>
    <s v="Fəridə Tağıyeva"/>
    <n v="96.6"/>
    <n v="28.980000000000004"/>
  </r>
  <r>
    <x v="2471"/>
    <n v="68"/>
    <s v="Lənkəran"/>
    <s v="Cənub"/>
    <s v="Çay"/>
    <n v="1.5"/>
    <n v="0.9"/>
    <s v="İçkilər"/>
    <s v="Qabil Həsənli"/>
    <n v="102"/>
    <n v="40.799999999999997"/>
  </r>
  <r>
    <x v="2472"/>
    <n v="81"/>
    <s v="Xaçmaz"/>
    <s v="Şimal-şərq"/>
    <s v="Qutab"/>
    <n v="2.8"/>
    <n v="1.6799999999999997"/>
    <s v="Yemək"/>
    <s v="Xəlil Ələkbərov"/>
    <n v="226.79999999999998"/>
    <n v="90.72"/>
  </r>
  <r>
    <x v="2473"/>
    <n v="67"/>
    <s v="Qusar"/>
    <s v="Şimal-şərq"/>
    <s v="Qutab"/>
    <n v="2.8"/>
    <n v="1.6799999999999997"/>
    <s v="Yemək"/>
    <s v="Ramiz Bayramov"/>
    <n v="187.6"/>
    <n v="75.04000000000002"/>
  </r>
  <r>
    <x v="2474"/>
    <n v="67"/>
    <s v="Qusar"/>
    <s v="Şimal-şərq"/>
    <s v="Qutab"/>
    <n v="2.8"/>
    <n v="1.6799999999999997"/>
    <s v="Yemək"/>
    <s v="Çimnaz Ismayilova"/>
    <n v="187.6"/>
    <n v="75.04000000000002"/>
  </r>
  <r>
    <x v="2475"/>
    <n v="72"/>
    <s v="Zaqatala"/>
    <s v="Şimal"/>
    <s v="Qutab"/>
    <n v="2.8"/>
    <n v="1.6799999999999997"/>
    <s v="Yemək"/>
    <s v="Sahib Əhmədov"/>
    <n v="201.6"/>
    <n v="80.640000000000015"/>
  </r>
  <r>
    <x v="2476"/>
    <n v="84"/>
    <s v="Bakı"/>
    <s v="Şərq"/>
    <s v="Lokum"/>
    <n v="2.2000000000000002"/>
    <n v="1.5400000000000003"/>
    <s v="Şirniyyat"/>
    <s v="Namiq Ramazanov"/>
    <n v="184.8"/>
    <n v="55.44"/>
  </r>
  <r>
    <x v="2477"/>
    <n v="64"/>
    <s v="Bakı"/>
    <s v="Şərq"/>
    <s v="Paxlava"/>
    <n v="1.4"/>
    <n v="0.97999999999999987"/>
    <s v="Şirniyyat"/>
    <s v="Namiq Ramazanov"/>
    <n v="89.6"/>
    <n v="26.880000000000003"/>
  </r>
  <r>
    <x v="2478"/>
    <n v="79"/>
    <s v="Bakı"/>
    <s v="Şərq"/>
    <s v="Paxlava"/>
    <n v="1.4"/>
    <n v="0.97999999999999987"/>
    <s v="Şirniyyat"/>
    <s v="Namiq Ramazanov"/>
    <n v="110.6"/>
    <n v="33.180000000000007"/>
  </r>
  <r>
    <x v="2479"/>
    <n v="72"/>
    <s v="Bakı"/>
    <s v="Şərq"/>
    <s v="Kruassan"/>
    <n v="1.7"/>
    <n v="0.85"/>
    <s v="Şirniyyat"/>
    <s v="Nazim Quliyev"/>
    <n v="122.39999999999999"/>
    <n v="61.199999999999996"/>
  </r>
  <r>
    <x v="2480"/>
    <n v="81"/>
    <s v="Ağstafa"/>
    <s v="Qərb"/>
    <s v="Kruassan"/>
    <n v="1.7"/>
    <n v="0.85"/>
    <s v="Şirniyyat"/>
    <s v="Aftandil Baxşəliyev"/>
    <n v="137.69999999999999"/>
    <n v="68.849999999999994"/>
  </r>
  <r>
    <x v="2481"/>
    <n v="79"/>
    <s v="Quba"/>
    <s v="Şimal-şərq"/>
    <s v="Pivə"/>
    <n v="3.9"/>
    <n v="1.95"/>
    <s v="İçkilər"/>
    <s v="Çimnaz Ismayilova"/>
    <n v="308.09999999999997"/>
    <n v="154.04999999999998"/>
  </r>
  <r>
    <x v="2482"/>
    <n v="76"/>
    <s v="Yevlax"/>
    <s v="Aran"/>
    <s v="Pivə"/>
    <n v="3.9"/>
    <n v="1.95"/>
    <s v="İçkilər"/>
    <s v="Nizami Niftəliyev"/>
    <n v="296.39999999999998"/>
    <n v="148.19999999999999"/>
  </r>
  <r>
    <x v="2483"/>
    <n v="72"/>
    <s v="Ağstafa"/>
    <s v="Qərb"/>
    <s v="Pivə"/>
    <n v="3.9"/>
    <n v="1.95"/>
    <s v="İçkilər"/>
    <s v="Natiq Əhədzadə"/>
    <n v="280.8"/>
    <n v="140.4"/>
  </r>
  <r>
    <x v="2484"/>
    <n v="75"/>
    <s v="Naxçıvan"/>
    <s v="Qərb"/>
    <s v="Su"/>
    <n v="1"/>
    <n v="0.6"/>
    <s v="İçkilər"/>
    <s v="Afaq Babaşlı"/>
    <n v="75"/>
    <n v="30"/>
  </r>
  <r>
    <x v="2485"/>
    <n v="70"/>
    <s v="Şəmkir"/>
    <s v="Qərb"/>
    <s v="Su"/>
    <n v="1"/>
    <n v="0.6"/>
    <s v="İçkilər"/>
    <s v="Afaq Babaşlı"/>
    <n v="70"/>
    <n v="28"/>
  </r>
  <r>
    <x v="2486"/>
    <n v="74"/>
    <s v="Qax"/>
    <s v="Şimal"/>
    <s v="Şorba Göbələk"/>
    <n v="3.2"/>
    <n v="1.6"/>
    <s v="Yemək"/>
    <s v="Minəxanım Mustafayeva"/>
    <n v="236.8"/>
    <n v="118.4"/>
  </r>
  <r>
    <x v="2487"/>
    <n v="77"/>
    <s v="Yevlax"/>
    <s v="Aran"/>
    <s v="Şorba Göbələk"/>
    <n v="3.2"/>
    <n v="1.6"/>
    <s v="Yemək"/>
    <s v="Minəxanım Mustafayeva"/>
    <n v="246.4"/>
    <n v="123.2"/>
  </r>
  <r>
    <x v="2488"/>
    <n v="64"/>
    <s v="Yevlax"/>
    <s v="Aran"/>
    <s v="Şorba Göbələk"/>
    <n v="3.2"/>
    <n v="1.6"/>
    <s v="Yemək"/>
    <s v="Nizami Niftəliyev"/>
    <n v="204.8"/>
    <n v="102.4"/>
  </r>
  <r>
    <x v="2489"/>
    <n v="58"/>
    <s v="Kürdəmir"/>
    <s v="Aran"/>
    <s v="Şorba Göbələk"/>
    <n v="3.2"/>
    <n v="1.6"/>
    <s v="Yemək"/>
    <s v="Rəşad Seyfullayev"/>
    <n v="185.60000000000002"/>
    <n v="92.800000000000011"/>
  </r>
  <r>
    <x v="2490"/>
    <n v="75"/>
    <s v="Kürdəmir"/>
    <s v="Aran"/>
    <s v="Şorba Göbələk"/>
    <n v="3.2"/>
    <n v="1.6"/>
    <s v="Yemək"/>
    <s v="Rəşad Seyfullayev"/>
    <n v="240"/>
    <n v="120"/>
  </r>
  <r>
    <x v="2491"/>
    <n v="59"/>
    <s v="Ucar"/>
    <s v="Aran"/>
    <s v="Lahmacun"/>
    <n v="2.5"/>
    <n v="1.25"/>
    <s v="Yemək"/>
    <s v="Rəşad Seyfullayev"/>
    <n v="147.5"/>
    <n v="73.75"/>
  </r>
  <r>
    <x v="2492"/>
    <n v="68"/>
    <s v="Quba"/>
    <s v="Şimal-şərq"/>
    <s v="Qəhvə"/>
    <n v="2.4"/>
    <n v="1.6800000000000002"/>
    <s v="İçkilər"/>
    <s v="Xamis Əhmədov"/>
    <n v="163.19999999999999"/>
    <n v="48.95999999999998"/>
  </r>
  <r>
    <x v="2493"/>
    <n v="65"/>
    <s v="Quba"/>
    <s v="Şimal-şərq"/>
    <s v="Qəhvə"/>
    <n v="2.4"/>
    <n v="1.6800000000000002"/>
    <s v="İçkilər"/>
    <s v="Xəlil Ələkbərov"/>
    <n v="156"/>
    <n v="46.799999999999983"/>
  </r>
  <r>
    <x v="2494"/>
    <n v="81"/>
    <s v="Qusar"/>
    <s v="Şimal-şərq"/>
    <s v="Qəhvə"/>
    <n v="2.4"/>
    <n v="1.6800000000000002"/>
    <s v="İçkilər"/>
    <s v="Mətanət Zöhrabova"/>
    <n v="194.4"/>
    <n v="58.319999999999993"/>
  </r>
  <r>
    <x v="2495"/>
    <n v="61"/>
    <s v="Yardımlı"/>
    <s v="Cənub"/>
    <s v="Şərab"/>
    <n v="6.6"/>
    <n v="5.2799999999999994"/>
    <s v="İçkilər"/>
    <s v="Rüfət Əzizov"/>
    <n v="402.59999999999997"/>
    <n v="80.519999999999982"/>
  </r>
  <r>
    <x v="2496"/>
    <n v="71"/>
    <s v="Lənkəran"/>
    <s v="Cənub"/>
    <s v="Vafli"/>
    <n v="0.9"/>
    <n v="0.63"/>
    <s v="Şirniyyat"/>
    <s v="Fəridə Tağıyeva"/>
    <n v="63.9"/>
    <n v="19.170000000000002"/>
  </r>
  <r>
    <x v="2497"/>
    <n v="69"/>
    <s v="Lənkəran"/>
    <s v="Cənub"/>
    <s v="Qəhvə"/>
    <n v="2.4"/>
    <n v="1.6800000000000002"/>
    <s v="İçkilər"/>
    <s v="Leyla Cəfərova"/>
    <n v="165.6"/>
    <n v="49.679999999999978"/>
  </r>
  <r>
    <x v="2498"/>
    <n v="68"/>
    <s v="Lənkəran"/>
    <s v="Cənub"/>
    <s v="Lokum"/>
    <n v="2.2000000000000002"/>
    <n v="1.5400000000000003"/>
    <s v="Şirniyyat"/>
    <s v="Qabil Həsənli"/>
    <n v="149.60000000000002"/>
    <n v="44.88000000000001"/>
  </r>
  <r>
    <x v="2499"/>
    <n v="70"/>
    <s v="Kürdəmir"/>
    <s v="Aran"/>
    <s v="Qutab"/>
    <n v="2.8"/>
    <n v="1.6799999999999997"/>
    <s v="Yemək"/>
    <s v="Sahib Əhmədov"/>
    <n v="196"/>
    <n v="78.40000000000002"/>
  </r>
  <r>
    <x v="2500"/>
    <n v="69"/>
    <s v="Zaqatala"/>
    <s v="Şimal"/>
    <s v="Qutab"/>
    <n v="2.8"/>
    <n v="1.6799999999999997"/>
    <s v="Yemək"/>
    <s v="Sahib Əhmədov"/>
    <n v="193.2"/>
    <n v="77.28"/>
  </r>
  <r>
    <x v="2501"/>
    <n v="61"/>
    <s v="Abşeron"/>
    <s v="Şərq"/>
    <s v="Vafli"/>
    <n v="0.9"/>
    <n v="0.63"/>
    <s v="Şirniyyat"/>
    <s v="Nazim Quliyev"/>
    <n v="54.9"/>
    <n v="16.47"/>
  </r>
  <r>
    <x v="2502"/>
    <n v="59"/>
    <s v="Sumqayıt"/>
    <s v="Şərq"/>
    <s v="Paxlava"/>
    <n v="1.4"/>
    <n v="0.97999999999999987"/>
    <s v="Şirniyyat"/>
    <s v="Aliyə Ismayilova"/>
    <n v="82.6"/>
    <n v="24.78"/>
  </r>
  <r>
    <x v="2503"/>
    <n v="66"/>
    <s v="Sumqayıt"/>
    <s v="Şərq"/>
    <s v="Lahmacun"/>
    <n v="2.5"/>
    <n v="1.25"/>
    <s v="Yemək"/>
    <s v="Namiq Ramazanov"/>
    <n v="165"/>
    <n v="82.5"/>
  </r>
  <r>
    <x v="2504"/>
    <n v="59"/>
    <s v="Bakı"/>
    <s v="Şərq"/>
    <s v="Sendviç"/>
    <n v="3.3"/>
    <n v="2.6399999999999997"/>
    <s v="Yemək"/>
    <s v="Aliyə Ismayilova"/>
    <n v="194.7"/>
    <n v="38.94"/>
  </r>
  <r>
    <x v="2505"/>
    <n v="61"/>
    <s v="Bakı"/>
    <s v="Şərq"/>
    <s v="Sendviç"/>
    <n v="3.3"/>
    <n v="2.6399999999999997"/>
    <s v="Yemək"/>
    <s v="Aliyə Ismayilova"/>
    <n v="201.29999999999998"/>
    <n v="40.259999999999991"/>
  </r>
  <r>
    <x v="2506"/>
    <n v="81"/>
    <s v="Bakı"/>
    <s v="Şərq"/>
    <s v="Şərab"/>
    <n v="6.6"/>
    <n v="5.2799999999999994"/>
    <s v="İçkilər"/>
    <s v="Aliyə Ismayilova"/>
    <n v="534.6"/>
    <n v="106.92000000000007"/>
  </r>
  <r>
    <x v="2507"/>
    <n v="78"/>
    <s v="Bakı"/>
    <s v="Şərq"/>
    <s v="Qəhvə"/>
    <n v="2.4"/>
    <n v="1.6800000000000002"/>
    <s v="İçkilər"/>
    <s v="Namiq Ramazanov"/>
    <n v="187.2"/>
    <n v="56.159999999999968"/>
  </r>
  <r>
    <x v="2508"/>
    <n v="53"/>
    <s v="Bakı"/>
    <s v="Şərq"/>
    <s v="Kruassan"/>
    <n v="1.7"/>
    <n v="0.85"/>
    <s v="Şirniyyat"/>
    <s v="Nazim Quliyev"/>
    <n v="90.1"/>
    <n v="45.05"/>
  </r>
  <r>
    <x v="2509"/>
    <n v="67"/>
    <s v="Şəmkir"/>
    <s v="Qərb"/>
    <s v="Şərab"/>
    <n v="6.6"/>
    <n v="5.2799999999999994"/>
    <s v="İçkilər"/>
    <s v="Adilə Babayeva"/>
    <n v="442.2"/>
    <n v="88.440000000000055"/>
  </r>
  <r>
    <x v="2510"/>
    <n v="79"/>
    <s v="Quba"/>
    <s v="Şimal-şərq"/>
    <s v="Paxlava"/>
    <n v="1.4"/>
    <n v="0.97999999999999987"/>
    <s v="Şirniyyat"/>
    <s v="Çimnaz Ismayilova"/>
    <n v="110.6"/>
    <n v="33.180000000000007"/>
  </r>
  <r>
    <x v="2511"/>
    <n v="75"/>
    <s v="Qax"/>
    <s v="Şimal"/>
    <s v="Su"/>
    <n v="1"/>
    <n v="0.6"/>
    <s v="İçkilər"/>
    <s v="Aydın Ələkbərov"/>
    <n v="75"/>
    <n v="30"/>
  </r>
  <r>
    <x v="2512"/>
    <n v="84"/>
    <s v="Lənkəran"/>
    <s v="Cənub"/>
    <s v="Çay"/>
    <n v="1.5"/>
    <n v="0.9"/>
    <s v="İçkilər"/>
    <s v="Rüfət Əzizov"/>
    <n v="126"/>
    <n v="50.399999999999991"/>
  </r>
  <r>
    <x v="2513"/>
    <n v="82"/>
    <s v="Naxçıvan"/>
    <s v="Qərb"/>
    <s v="Portağal şirəsi"/>
    <n v="1.2"/>
    <n v="0.72"/>
    <s v="İçkilər"/>
    <s v="Afaq Babaşlı"/>
    <n v="98.399999999999991"/>
    <n v="39.359999999999992"/>
  </r>
  <r>
    <x v="2514"/>
    <n v="58"/>
    <s v="Ucar"/>
    <s v="Aran"/>
    <s v="Qutab"/>
    <n v="2.8"/>
    <n v="1.6799999999999997"/>
    <s v="Yemək"/>
    <s v="Nizami Niftəliyev"/>
    <n v="162.39999999999998"/>
    <n v="64.959999999999994"/>
  </r>
  <r>
    <x v="2515"/>
    <n v="81"/>
    <s v="Yevlax"/>
    <s v="Aran"/>
    <s v="Şəkərbura"/>
    <n v="1.4"/>
    <n v="0.97999999999999987"/>
    <s v="Şirniyyat"/>
    <s v="Minəxanım Mustafayeva"/>
    <n v="113.39999999999999"/>
    <n v="34.019999999999996"/>
  </r>
  <r>
    <x v="2516"/>
    <n v="57"/>
    <s v="Lənkəran"/>
    <s v="Cənub"/>
    <s v="Vafli"/>
    <n v="0.9"/>
    <n v="0.63"/>
    <s v="Şirniyyat"/>
    <s v="Rüfət Əzizov"/>
    <n v="51.300000000000004"/>
    <n v="15.39"/>
  </r>
  <r>
    <x v="2517"/>
    <n v="81"/>
    <s v="Tovuz"/>
    <s v="Qərb"/>
    <s v="Çay"/>
    <n v="1.5"/>
    <n v="0.9"/>
    <s v="İçkilər"/>
    <s v="Natiq Əhədzadə"/>
    <n v="121.5"/>
    <n v="48.599999999999994"/>
  </r>
  <r>
    <x v="2518"/>
    <n v="60"/>
    <s v="Qusar"/>
    <s v="Şimal-şərq"/>
    <s v="Şərab"/>
    <n v="6.6"/>
    <n v="5.2799999999999994"/>
    <s v="İçkilər"/>
    <s v="Xamis Əhmədov"/>
    <n v="396"/>
    <n v="79.200000000000045"/>
  </r>
  <r>
    <x v="2519"/>
    <n v="81"/>
    <s v="Quba"/>
    <s v="Şimal-şərq"/>
    <s v="Şərab"/>
    <n v="6.6"/>
    <n v="5.2799999999999994"/>
    <s v="İçkilər"/>
    <s v="Mətanət Zöhrabova"/>
    <n v="534.6"/>
    <n v="106.92000000000007"/>
  </r>
  <r>
    <x v="2520"/>
    <n v="68"/>
    <s v="Qusar"/>
    <s v="Şimal-şərq"/>
    <s v="Şərab"/>
    <n v="6.6"/>
    <n v="5.2799999999999994"/>
    <s v="İçkilər"/>
    <s v="Çimnaz Ismayilova"/>
    <n v="448.79999999999995"/>
    <n v="89.759999999999991"/>
  </r>
  <r>
    <x v="2521"/>
    <n v="71"/>
    <s v="Quba"/>
    <s v="Şimal-şərq"/>
    <s v="Paxlava"/>
    <n v="1.4"/>
    <n v="0.97999999999999987"/>
    <s v="Şirniyyat"/>
    <s v="Akif Bədəlov"/>
    <n v="99.399999999999991"/>
    <n v="29.820000000000007"/>
  </r>
  <r>
    <x v="2522"/>
    <n v="58"/>
    <s v="Naxçıvan"/>
    <s v="Qərb"/>
    <s v="Su"/>
    <n v="1"/>
    <n v="0.6"/>
    <s v="İçkilər"/>
    <s v="Aftandil Baxşəliyev"/>
    <n v="58"/>
    <n v="23.200000000000003"/>
  </r>
  <r>
    <x v="2523"/>
    <n v="58"/>
    <s v="Kürdəmir"/>
    <s v="Aran"/>
    <s v="Şorba Göbələk"/>
    <n v="3.2"/>
    <n v="1.6"/>
    <s v="Yemək"/>
    <s v="Ramin Allahverdiyev"/>
    <n v="185.60000000000002"/>
    <n v="92.800000000000011"/>
  </r>
  <r>
    <x v="2524"/>
    <n v="67"/>
    <s v="Tovuz"/>
    <s v="Qərb"/>
    <s v="Şorba Göbələk"/>
    <n v="3.2"/>
    <n v="1.6"/>
    <s v="Yemək"/>
    <s v="Aftandil Baxşəliyev"/>
    <n v="214.4"/>
    <n v="107.2"/>
  </r>
  <r>
    <x v="2525"/>
    <n v="50"/>
    <s v="Tovuz"/>
    <s v="Qərb"/>
    <s v="Şorba Göbələk"/>
    <n v="3.2"/>
    <n v="1.6"/>
    <s v="Yemək"/>
    <s v="Novruz Əhmədov"/>
    <n v="160"/>
    <n v="80"/>
  </r>
  <r>
    <x v="2526"/>
    <n v="61"/>
    <s v="Qusar"/>
    <s v="Şimal-şərq"/>
    <s v="Qəhvə"/>
    <n v="2.4"/>
    <n v="1.6800000000000002"/>
    <s v="İçkilər"/>
    <s v="Çimnaz Ismayilova"/>
    <n v="146.4"/>
    <n v="43.92"/>
  </r>
  <r>
    <x v="2527"/>
    <n v="81"/>
    <s v="Qusar"/>
    <s v="Şimal-şərq"/>
    <s v="Qəhvə"/>
    <n v="2.4"/>
    <n v="1.6800000000000002"/>
    <s v="İçkilər"/>
    <s v="Çimnaz Ismayilova"/>
    <n v="194.4"/>
    <n v="58.319999999999993"/>
  </r>
  <r>
    <x v="2528"/>
    <n v="69"/>
    <s v="Tovuz"/>
    <s v="Qərb"/>
    <s v="Qəhvə"/>
    <n v="2.4"/>
    <n v="1.6800000000000002"/>
    <s v="İçkilər"/>
    <s v="Aftandil Baxşəliyev"/>
    <n v="165.6"/>
    <n v="49.679999999999978"/>
  </r>
  <r>
    <x v="2529"/>
    <n v="76"/>
    <s v="Ağstafa"/>
    <s v="Qərb"/>
    <s v="Qəhvə"/>
    <n v="2.4"/>
    <n v="1.6800000000000002"/>
    <s v="İçkilər"/>
    <s v="Aftandil Baxşəliyev"/>
    <n v="182.4"/>
    <n v="54.72"/>
  </r>
  <r>
    <x v="2530"/>
    <n v="59"/>
    <s v="Yardımlı"/>
    <s v="Cənub"/>
    <s v="Lahmacun"/>
    <n v="2.5"/>
    <n v="1.25"/>
    <s v="Yemək"/>
    <s v="Rüfət Əzizov"/>
    <n v="147.5"/>
    <n v="73.75"/>
  </r>
  <r>
    <x v="2531"/>
    <n v="78"/>
    <s v="Lənkəran"/>
    <s v="Cənub"/>
    <s v="Şorba Göbələk"/>
    <n v="3.2"/>
    <n v="1.6"/>
    <s v="Yemək"/>
    <s v="Aytən Mustafayeva"/>
    <n v="249.60000000000002"/>
    <n v="124.80000000000001"/>
  </r>
  <r>
    <x v="2532"/>
    <n v="65"/>
    <s v="Lənkəran"/>
    <s v="Cənub"/>
    <s v="İsti şokolad"/>
    <n v="1.8"/>
    <n v="1.08"/>
    <s v="İçkilər"/>
    <s v="Aytən Mustafayeva"/>
    <n v="117"/>
    <n v="46.8"/>
  </r>
  <r>
    <x v="2533"/>
    <n v="58"/>
    <s v="Abşeron"/>
    <s v="Şərq"/>
    <s v="Burger"/>
    <n v="3.4"/>
    <n v="2.38"/>
    <s v="Yemək"/>
    <s v="Ruslan Əmrahov"/>
    <n v="197.2"/>
    <n v="59.16"/>
  </r>
  <r>
    <x v="2534"/>
    <n v="71"/>
    <s v="Sumqayıt"/>
    <s v="Şərq"/>
    <s v="Qəhvə"/>
    <n v="2.4"/>
    <n v="1.6800000000000002"/>
    <s v="İçkilər"/>
    <s v="Nazim Quliyev"/>
    <n v="170.4"/>
    <n v="51.11999999999999"/>
  </r>
  <r>
    <x v="2535"/>
    <n v="65"/>
    <s v="Sumqayıt"/>
    <s v="Şərq"/>
    <s v="Lahmacun"/>
    <n v="2.5"/>
    <n v="1.25"/>
    <s v="Yemək"/>
    <s v="Nazim Quliyev"/>
    <n v="162.5"/>
    <n v="81.25"/>
  </r>
  <r>
    <x v="2536"/>
    <n v="66"/>
    <s v="Xırdalan"/>
    <s v="Şərq"/>
    <s v="Şorba Göbələk"/>
    <n v="3.2"/>
    <n v="1.6"/>
    <s v="Yemək"/>
    <s v="Namiq Ramazanov"/>
    <n v="211.20000000000002"/>
    <n v="105.60000000000001"/>
  </r>
  <r>
    <x v="2537"/>
    <n v="64"/>
    <s v="Bakı"/>
    <s v="Şərq"/>
    <s v="Şərab"/>
    <n v="6.6"/>
    <n v="5.2799999999999994"/>
    <s v="İçkilər"/>
    <s v="Aliyə Ismayilova"/>
    <n v="422.4"/>
    <n v="84.480000000000018"/>
  </r>
  <r>
    <x v="2538"/>
    <n v="68"/>
    <s v="Lənkəran"/>
    <s v="Cənub"/>
    <s v="Şərab"/>
    <n v="6.6"/>
    <n v="5.2799999999999994"/>
    <s v="İçkilər"/>
    <s v="Rüfət Əzizov"/>
    <n v="448.79999999999995"/>
    <n v="89.759999999999991"/>
  </r>
  <r>
    <x v="2539"/>
    <n v="69"/>
    <s v="Balakən"/>
    <s v="Şimal"/>
    <s v="Şorba Göbələk"/>
    <n v="3.2"/>
    <n v="1.6"/>
    <s v="Yemək"/>
    <s v="Fəridə Əhmədova"/>
    <n v="220.8"/>
    <n v="110.4"/>
  </r>
  <r>
    <x v="2540"/>
    <n v="68"/>
    <s v="Masallı"/>
    <s v="Cənub"/>
    <s v="Pivə"/>
    <n v="3.9"/>
    <n v="1.95"/>
    <s v="İçkilər"/>
    <s v="Aytən Mustafayeva"/>
    <n v="265.2"/>
    <n v="132.6"/>
  </r>
  <r>
    <x v="2541"/>
    <n v="78"/>
    <s v="Şəmkir"/>
    <s v="Qərb"/>
    <s v="Lahmacun"/>
    <n v="2.5"/>
    <n v="1.25"/>
    <s v="Yemək"/>
    <s v="Nəsrutdin Nəbiyeva"/>
    <n v="195"/>
    <n v="97.5"/>
  </r>
  <r>
    <x v="2542"/>
    <n v="67"/>
    <s v="Şəmkir"/>
    <s v="Qərb"/>
    <s v="Lahmacun"/>
    <n v="2.5"/>
    <n v="1.25"/>
    <s v="Yemək"/>
    <s v="Novruz Əhmədov"/>
    <n v="167.5"/>
    <n v="83.75"/>
  </r>
  <r>
    <x v="2543"/>
    <n v="57"/>
    <s v="Şəmkir"/>
    <s v="Qərb"/>
    <s v="Lahmacun"/>
    <n v="2.5"/>
    <n v="1.25"/>
    <s v="Yemək"/>
    <s v="Aydın Əliyev"/>
    <n v="142.5"/>
    <n v="71.25"/>
  </r>
  <r>
    <x v="2544"/>
    <n v="67"/>
    <s v="Lənkəran"/>
    <s v="Cənub"/>
    <s v="Şərab"/>
    <n v="6.6"/>
    <n v="5.2799999999999994"/>
    <s v="İçkilər"/>
    <s v="Rüfət Əzizov"/>
    <n v="442.2"/>
    <n v="88.440000000000055"/>
  </r>
  <r>
    <x v="2545"/>
    <n v="70"/>
    <s v="Ucar"/>
    <s v="Aran"/>
    <s v="Su"/>
    <n v="1"/>
    <n v="0.6"/>
    <s v="İçkilər"/>
    <s v="Aydın Ələkbərov"/>
    <n v="70"/>
    <n v="28"/>
  </r>
  <r>
    <x v="2546"/>
    <n v="77"/>
    <s v="Lənkəran"/>
    <s v="Cənub"/>
    <s v="Şərab"/>
    <n v="6.6"/>
    <n v="5.2799999999999994"/>
    <s v="İçkilər"/>
    <s v="Aytən Mustafayeva"/>
    <n v="508.2"/>
    <n v="101.64000000000004"/>
  </r>
  <r>
    <x v="2547"/>
    <n v="61"/>
    <s v="Ağstafa"/>
    <s v="Qərb"/>
    <s v="Burger"/>
    <n v="3.4"/>
    <n v="2.38"/>
    <s v="Yemək"/>
    <s v="Adilə Babayeva"/>
    <n v="207.4"/>
    <n v="62.22"/>
  </r>
  <r>
    <x v="2548"/>
    <n v="67"/>
    <s v="Masallı"/>
    <s v="Cənub"/>
    <s v="Vafli"/>
    <n v="0.9"/>
    <n v="0.63"/>
    <s v="Şirniyyat"/>
    <s v="Rüfət Əzizov"/>
    <n v="60.300000000000004"/>
    <n v="18.090000000000003"/>
  </r>
  <r>
    <x v="2549"/>
    <n v="66"/>
    <s v="Şəmkir"/>
    <s v="Qərb"/>
    <s v="Portağal şirəsi"/>
    <n v="1.2"/>
    <n v="0.72"/>
    <s v="İçkilər"/>
    <s v="Nəsrutdin Nəbiyeva"/>
    <n v="79.2"/>
    <n v="31.680000000000007"/>
  </r>
  <r>
    <x v="2550"/>
    <n v="64"/>
    <s v="Quba"/>
    <s v="Şimal-şərq"/>
    <s v="Badambura"/>
    <n v="1.5"/>
    <n v="0.75"/>
    <s v="Şirniyyat"/>
    <s v="Ramiz Bayramov"/>
    <n v="96"/>
    <n v="48"/>
  </r>
  <r>
    <x v="2551"/>
    <n v="76"/>
    <s v="Zaqatala"/>
    <s v="Şimal"/>
    <s v="Şəkərbura"/>
    <n v="1.4"/>
    <n v="0.97999999999999987"/>
    <s v="Şirniyyat"/>
    <s v="Rəşad Seyfullayev"/>
    <n v="106.39999999999999"/>
    <n v="31.92"/>
  </r>
  <r>
    <x v="2552"/>
    <n v="61"/>
    <s v="Kürdəmir"/>
    <s v="Aran"/>
    <s v="Paxlava"/>
    <n v="1.4"/>
    <n v="0.97999999999999987"/>
    <s v="Şirniyyat"/>
    <s v="Qəzənfər Məşədiyev"/>
    <n v="85.399999999999991"/>
    <n v="25.619999999999997"/>
  </r>
  <r>
    <x v="2553"/>
    <n v="62"/>
    <s v="Qax"/>
    <s v="Şimal"/>
    <s v="Şorba Göbələk"/>
    <n v="3.2"/>
    <n v="1.6"/>
    <s v="Yemək"/>
    <s v="Rəşad Seyfullayev"/>
    <n v="198.4"/>
    <n v="99.2"/>
  </r>
  <r>
    <x v="2554"/>
    <n v="61"/>
    <s v="Kürdəmir"/>
    <s v="Aran"/>
    <s v="Şorba Göbələk"/>
    <n v="3.2"/>
    <n v="1.6"/>
    <s v="Yemək"/>
    <s v="Rəşad Seyfullayev"/>
    <n v="195.20000000000002"/>
    <n v="97.600000000000009"/>
  </r>
  <r>
    <x v="2555"/>
    <n v="75"/>
    <s v="Gəncə"/>
    <s v="Qərb"/>
    <s v="Lahmacun"/>
    <n v="2.5"/>
    <n v="1.25"/>
    <s v="Yemək"/>
    <s v="Afaq Babaşlı"/>
    <n v="187.5"/>
    <n v="93.75"/>
  </r>
  <r>
    <x v="2556"/>
    <n v="83"/>
    <s v="Naxçıvan"/>
    <s v="Qərb"/>
    <s v="Lahmacun"/>
    <n v="2.5"/>
    <n v="1.25"/>
    <s v="Yemək"/>
    <s v="Afaq Babaşlı"/>
    <n v="207.5"/>
    <n v="103.75"/>
  </r>
  <r>
    <x v="2557"/>
    <n v="74"/>
    <s v="Qax"/>
    <s v="Şimal"/>
    <s v="Qəhvə"/>
    <n v="2.4"/>
    <n v="1.6800000000000002"/>
    <s v="İçkilər"/>
    <s v="Nizami Niftəliyev"/>
    <n v="177.6"/>
    <n v="53.279999999999987"/>
  </r>
  <r>
    <x v="2558"/>
    <n v="76"/>
    <s v="Qax"/>
    <s v="Şimal"/>
    <s v="Qəhvə"/>
    <n v="2.4"/>
    <n v="1.6800000000000002"/>
    <s v="İçkilər"/>
    <s v="Nizami Niftəliyev"/>
    <n v="182.4"/>
    <n v="54.72"/>
  </r>
  <r>
    <x v="2559"/>
    <n v="67"/>
    <s v="Lənkəran"/>
    <s v="Cənub"/>
    <s v="Şərab"/>
    <n v="6.6"/>
    <n v="5.2799999999999994"/>
    <s v="İçkilər"/>
    <s v="Aytən Mustafayeva"/>
    <n v="442.2"/>
    <n v="88.440000000000055"/>
  </r>
  <r>
    <x v="2560"/>
    <n v="55"/>
    <s v="Zaqatala"/>
    <s v="Şimal"/>
    <s v="Qutab"/>
    <n v="2.8"/>
    <n v="1.6799999999999997"/>
    <s v="Yemək"/>
    <s v="Sahib Əhmədov"/>
    <n v="154"/>
    <n v="61.600000000000023"/>
  </r>
  <r>
    <x v="2561"/>
    <n v="69"/>
    <s v="Abşeron"/>
    <s v="Şərq"/>
    <s v="Vafli"/>
    <n v="0.9"/>
    <n v="0.63"/>
    <s v="Şirniyyat"/>
    <s v="Namiq Ramazanov"/>
    <n v="62.1"/>
    <n v="18.630000000000003"/>
  </r>
  <r>
    <x v="2562"/>
    <n v="73"/>
    <s v="Sumqayıt"/>
    <s v="Şərq"/>
    <s v="Qutab"/>
    <n v="2.8"/>
    <n v="1.6799999999999997"/>
    <s v="Yemək"/>
    <s v="Namiq Ramazanov"/>
    <n v="204.39999999999998"/>
    <n v="81.759999999999991"/>
  </r>
  <r>
    <x v="2563"/>
    <n v="55"/>
    <s v="Xırdalan"/>
    <s v="Şərq"/>
    <s v="Lokum"/>
    <n v="2.2000000000000002"/>
    <n v="1.5400000000000003"/>
    <s v="Şirniyyat"/>
    <s v="Ruslan Əmrahov"/>
    <n v="121.00000000000001"/>
    <n v="36.299999999999997"/>
  </r>
  <r>
    <x v="2564"/>
    <n v="62"/>
    <s v="Bakı"/>
    <s v="Şərq"/>
    <s v="Lahmacun"/>
    <n v="2.5"/>
    <n v="1.25"/>
    <s v="Yemək"/>
    <s v="Ruslan Əmrahov"/>
    <n v="155"/>
    <n v="77.5"/>
  </r>
  <r>
    <x v="2565"/>
    <n v="72"/>
    <s v="Bakı"/>
    <s v="Şərq"/>
    <s v="Kruassan"/>
    <n v="1.7"/>
    <n v="0.85"/>
    <s v="Şirniyyat"/>
    <s v="Nazim Quliyev"/>
    <n v="122.39999999999999"/>
    <n v="61.199999999999996"/>
  </r>
  <r>
    <x v="2566"/>
    <n v="88"/>
    <s v="Lənkəran"/>
    <s v="Cənub"/>
    <s v="Badambura"/>
    <n v="1.5"/>
    <n v="0.75"/>
    <s v="Şirniyyat"/>
    <s v="Leyla Cəfərova"/>
    <n v="132"/>
    <n v="66"/>
  </r>
  <r>
    <x v="2567"/>
    <n v="64"/>
    <s v="Balakən"/>
    <s v="Şimal"/>
    <s v="Qutab"/>
    <n v="2.8"/>
    <n v="1.6799999999999997"/>
    <s v="Yemək"/>
    <s v="Sahib Əhmədov"/>
    <n v="179.2"/>
    <n v="71.680000000000007"/>
  </r>
  <r>
    <x v="2568"/>
    <n v="80"/>
    <s v="Balakən"/>
    <s v="Şimal"/>
    <s v="Qutab"/>
    <n v="2.8"/>
    <n v="1.6799999999999997"/>
    <s v="Yemək"/>
    <s v="Qoşqar Əliyev"/>
    <n v="224"/>
    <n v="89.600000000000023"/>
  </r>
  <r>
    <x v="2569"/>
    <n v="74"/>
    <s v="Şəmkir"/>
    <s v="Qərb"/>
    <s v="Portağal şirəsi"/>
    <n v="1.2"/>
    <n v="0.72"/>
    <s v="İçkilər"/>
    <s v="Aftandil Baxşəliyev"/>
    <n v="88.8"/>
    <n v="35.519999999999996"/>
  </r>
  <r>
    <x v="2570"/>
    <n v="83"/>
    <s v="Qusar"/>
    <s v="Şimal-şərq"/>
    <s v="Pide"/>
    <n v="2.5"/>
    <n v="1.25"/>
    <s v="Yemək"/>
    <s v="Akif Bədəlov"/>
    <n v="207.5"/>
    <n v="103.75"/>
  </r>
  <r>
    <x v="2571"/>
    <n v="69"/>
    <s v="Qusar"/>
    <s v="Şimal-şərq"/>
    <s v="Şərab"/>
    <n v="6.6"/>
    <n v="5.2799999999999994"/>
    <s v="İçkilər"/>
    <s v="Xəlil Ələkbərov"/>
    <n v="455.4"/>
    <n v="91.080000000000041"/>
  </r>
  <r>
    <x v="2572"/>
    <n v="72"/>
    <s v="Quba"/>
    <s v="Şimal-şərq"/>
    <s v="Şərab"/>
    <n v="6.6"/>
    <n v="5.2799999999999994"/>
    <s v="İçkilər"/>
    <s v="Nadir Şəmsiyev"/>
    <n v="475.2"/>
    <n v="95.04000000000002"/>
  </r>
  <r>
    <x v="2573"/>
    <n v="55"/>
    <s v="Tovuz"/>
    <s v="Qərb"/>
    <s v="Şərab"/>
    <n v="6.6"/>
    <n v="5.2799999999999994"/>
    <s v="İçkilər"/>
    <s v="Aydın Əliyev"/>
    <n v="363"/>
    <n v="72.600000000000023"/>
  </r>
  <r>
    <x v="2574"/>
    <n v="79"/>
    <s v="Balakən"/>
    <s v="Şimal"/>
    <s v="Şorba Göbələk"/>
    <n v="3.2"/>
    <n v="1.6"/>
    <s v="Yemək"/>
    <s v="Nizami Niftəliyev"/>
    <n v="252.8"/>
    <n v="126.4"/>
  </r>
  <r>
    <x v="2575"/>
    <n v="60"/>
    <s v="Balakən"/>
    <s v="Şimal"/>
    <s v="Şorba Göbələk"/>
    <n v="3.2"/>
    <n v="1.6"/>
    <s v="Yemək"/>
    <s v="Nizami Niftəliyev"/>
    <n v="192"/>
    <n v="96"/>
  </r>
  <r>
    <x v="2576"/>
    <n v="69"/>
    <s v="Ucar"/>
    <s v="Aran"/>
    <s v="Şorba Göbələk"/>
    <n v="3.2"/>
    <n v="1.6"/>
    <s v="Yemək"/>
    <s v="Nizami Niftəliyev"/>
    <n v="220.8"/>
    <n v="110.4"/>
  </r>
  <r>
    <x v="2577"/>
    <n v="56"/>
    <s v="Zaqatala"/>
    <s v="Şimal"/>
    <s v="Şorba Göbələk"/>
    <n v="3.2"/>
    <n v="1.6"/>
    <s v="Yemək"/>
    <s v="Fəridə Əhmədova"/>
    <n v="179.20000000000002"/>
    <n v="89.600000000000009"/>
  </r>
  <r>
    <x v="2578"/>
    <n v="59"/>
    <s v="Şəmkir"/>
    <s v="Qərb"/>
    <s v="Şorba Göbələk"/>
    <n v="3.2"/>
    <n v="1.6"/>
    <s v="Yemək"/>
    <s v="Nəsrutdin Nəbiyeva"/>
    <n v="188.8"/>
    <n v="94.4"/>
  </r>
  <r>
    <x v="2579"/>
    <n v="83"/>
    <s v="Balakən"/>
    <s v="Şimal"/>
    <s v="Lahmacun"/>
    <n v="2.5"/>
    <n v="1.25"/>
    <s v="Yemək"/>
    <s v="Rəşad Seyfullayev"/>
    <n v="207.5"/>
    <n v="103.75"/>
  </r>
  <r>
    <x v="2580"/>
    <n v="79"/>
    <s v="Naxçıvan"/>
    <s v="Qərb"/>
    <s v="Lahmacun"/>
    <n v="2.5"/>
    <n v="1.25"/>
    <s v="Yemək"/>
    <s v="Aftandil Baxşəliyev"/>
    <n v="197.5"/>
    <n v="98.75"/>
  </r>
  <r>
    <x v="2581"/>
    <n v="82"/>
    <s v="Yardımlı"/>
    <s v="Cənub"/>
    <s v="Lokum"/>
    <n v="2.2000000000000002"/>
    <n v="1.5400000000000003"/>
    <s v="Şirniyyat"/>
    <s v="Fəridə Tağıyeva"/>
    <n v="180.4"/>
    <n v="54.11999999999999"/>
  </r>
  <r>
    <x v="2582"/>
    <n v="75"/>
    <s v="Yardımlı"/>
    <s v="Cənub"/>
    <s v="Şorba Göbələk"/>
    <n v="3.2"/>
    <n v="1.6"/>
    <s v="Yemək"/>
    <s v="Fəridə Tağıyeva"/>
    <n v="240"/>
    <n v="120"/>
  </r>
  <r>
    <x v="2583"/>
    <n v="88"/>
    <s v="Yardımlı"/>
    <s v="Cənub"/>
    <s v="Şəkərbura"/>
    <n v="1.4"/>
    <n v="0.97999999999999987"/>
    <s v="Şirniyyat"/>
    <s v="Fəridə Tağıyeva"/>
    <n v="123.19999999999999"/>
    <n v="36.959999999999994"/>
  </r>
  <r>
    <x v="2584"/>
    <n v="68"/>
    <s v="Yardımlı"/>
    <s v="Cənub"/>
    <s v="Pide"/>
    <n v="2.5"/>
    <n v="1.25"/>
    <s v="Yemək"/>
    <s v="Aytən Mustafayeva"/>
    <n v="170"/>
    <n v="85"/>
  </r>
  <r>
    <x v="2585"/>
    <n v="68"/>
    <s v="Yardımlı"/>
    <s v="Cənub"/>
    <s v="Vafli"/>
    <n v="0.9"/>
    <n v="0.63"/>
    <s v="Şirniyyat"/>
    <s v="Aytən Mustafayeva"/>
    <n v="61.2"/>
    <n v="18.36"/>
  </r>
  <r>
    <x v="2586"/>
    <n v="86"/>
    <s v="Yardımlı"/>
    <s v="Cənub"/>
    <s v="Şərab"/>
    <n v="6.6"/>
    <n v="5.2799999999999994"/>
    <s v="İçkilər"/>
    <s v="Rüfət Əzizov"/>
    <n v="567.6"/>
    <n v="113.5200000000001"/>
  </r>
  <r>
    <x v="2587"/>
    <n v="76"/>
    <s v="Kürdəmir"/>
    <s v="Aran"/>
    <s v="Qutab"/>
    <n v="2.8"/>
    <n v="1.6799999999999997"/>
    <s v="Yemək"/>
    <s v="Qoşqar Əliyev"/>
    <n v="212.79999999999998"/>
    <n v="85.12"/>
  </r>
  <r>
    <x v="2588"/>
    <n v="73"/>
    <s v="Bakı"/>
    <s v="Şərq"/>
    <s v="Lahmacun"/>
    <n v="2.5"/>
    <n v="1.25"/>
    <s v="Yemək"/>
    <s v="Ruslan Əmrahov"/>
    <n v="182.5"/>
    <n v="91.25"/>
  </r>
  <r>
    <x v="2589"/>
    <n v="70"/>
    <s v="Bakı"/>
    <s v="Şərq"/>
    <s v="Sendviç"/>
    <n v="3.3"/>
    <n v="2.6399999999999997"/>
    <s v="Yemək"/>
    <s v="Ruslan Əmrahov"/>
    <n v="231"/>
    <n v="46.200000000000017"/>
  </r>
  <r>
    <x v="2590"/>
    <n v="66"/>
    <s v="Bakı"/>
    <s v="Şərq"/>
    <s v="Sendviç"/>
    <n v="3.3"/>
    <n v="2.6399999999999997"/>
    <s v="Yemək"/>
    <s v="Ruslan Əmrahov"/>
    <n v="217.79999999999998"/>
    <n v="43.56"/>
  </r>
  <r>
    <x v="2591"/>
    <n v="63"/>
    <s v="Bakı"/>
    <s v="Şərq"/>
    <s v="Paxlava"/>
    <n v="1.4"/>
    <n v="0.97999999999999987"/>
    <s v="Şirniyyat"/>
    <s v="Ruslan Əmrahov"/>
    <n v="88.199999999999989"/>
    <n v="26.459999999999994"/>
  </r>
  <r>
    <x v="2592"/>
    <n v="63"/>
    <s v="Yardımlı"/>
    <s v="Cənub"/>
    <s v="Burger"/>
    <n v="3.4"/>
    <n v="2.38"/>
    <s v="Yemək"/>
    <s v="Fəridə Tağıyeva"/>
    <n v="214.2"/>
    <n v="64.259999999999991"/>
  </r>
  <r>
    <x v="2593"/>
    <n v="78"/>
    <s v="Quba"/>
    <s v="Şimal-şərq"/>
    <s v="Qutab"/>
    <n v="2.8"/>
    <n v="1.6799999999999997"/>
    <s v="Yemək"/>
    <s v="Nadir Şəmsiyev"/>
    <n v="218.39999999999998"/>
    <n v="87.360000000000014"/>
  </r>
  <r>
    <x v="2594"/>
    <n v="80"/>
    <s v="Balakən"/>
    <s v="Şimal"/>
    <s v="Şorba Göbələk"/>
    <n v="3.2"/>
    <n v="1.6"/>
    <s v="Yemək"/>
    <s v="Ramin Allahverdiyev"/>
    <n v="256"/>
    <n v="128"/>
  </r>
  <r>
    <x v="2595"/>
    <n v="68"/>
    <s v="Quba"/>
    <s v="Şimal-şərq"/>
    <s v="Qəhvə"/>
    <n v="2.4"/>
    <n v="1.6800000000000002"/>
    <s v="İçkilər"/>
    <s v="Ramiz Bayramov"/>
    <n v="163.19999999999999"/>
    <n v="48.95999999999998"/>
  </r>
  <r>
    <x v="2596"/>
    <n v="64"/>
    <s v="Zaqatala"/>
    <s v="Şimal"/>
    <s v="Paxlava"/>
    <n v="1.4"/>
    <n v="0.97999999999999987"/>
    <s v="Şirniyyat"/>
    <s v="Qoşqar Əliyev"/>
    <n v="89.6"/>
    <n v="26.880000000000003"/>
  </r>
  <r>
    <x v="2597"/>
    <n v="71"/>
    <s v="Naxçıvan"/>
    <s v="Qərb"/>
    <s v="Şorba Mərci"/>
    <n v="2"/>
    <n v="1.6"/>
    <s v="Yemək"/>
    <s v="Nəsrutdin Nəbiyeva"/>
    <n v="142"/>
    <n v="28.399999999999991"/>
  </r>
  <r>
    <x v="2598"/>
    <n v="77"/>
    <s v="Ağstafa"/>
    <s v="Qərb"/>
    <s v="İsti şokolad"/>
    <n v="1.8"/>
    <n v="1.08"/>
    <s v="İçkilər"/>
    <s v="Natiq Əhədzadə"/>
    <n v="138.6"/>
    <n v="55.439999999999984"/>
  </r>
  <r>
    <x v="2599"/>
    <n v="78"/>
    <s v="Ağstafa"/>
    <s v="Qərb"/>
    <s v="Çay"/>
    <n v="1.5"/>
    <n v="0.9"/>
    <s v="İçkilər"/>
    <s v="Afaq Babaşlı"/>
    <n v="117"/>
    <n v="46.8"/>
  </r>
  <r>
    <x v="2600"/>
    <n v="76"/>
    <s v="Yardımlı"/>
    <s v="Cənub"/>
    <s v="Lahmacun"/>
    <n v="2.5"/>
    <n v="1.25"/>
    <s v="Yemək"/>
    <s v="Aytən Mustafayeva"/>
    <n v="190"/>
    <n v="95"/>
  </r>
  <r>
    <x v="2601"/>
    <n v="69"/>
    <s v="Qusar"/>
    <s v="Şimal-şərq"/>
    <s v="Şəkərbura"/>
    <n v="1.4"/>
    <n v="0.97999999999999987"/>
    <s v="Şirniyyat"/>
    <s v="Çimnaz Ismayilova"/>
    <n v="96.6"/>
    <n v="28.980000000000004"/>
  </r>
  <r>
    <x v="2602"/>
    <n v="72"/>
    <s v="Qusar"/>
    <s v="Şimal-şərq"/>
    <s v="Paxlava"/>
    <n v="1.4"/>
    <n v="0.97999999999999987"/>
    <s v="Şirniyyat"/>
    <s v="Xamis Əhmədov"/>
    <n v="100.8"/>
    <n v="30.240000000000009"/>
  </r>
  <r>
    <x v="2603"/>
    <n v="83"/>
    <s v="Qusar"/>
    <s v="Şimal-şərq"/>
    <s v="Qəhvə"/>
    <n v="2.4"/>
    <n v="1.6800000000000002"/>
    <s v="İçkilər"/>
    <s v="Çimnaz Ismayilova"/>
    <n v="199.2"/>
    <n v="59.759999999999962"/>
  </r>
  <r>
    <x v="2604"/>
    <n v="71"/>
    <s v="Qax"/>
    <s v="Şimal"/>
    <s v="Şəkərbura"/>
    <n v="1.4"/>
    <n v="0.97999999999999987"/>
    <s v="Şirniyyat"/>
    <s v="Qoşqar Əliyev"/>
    <n v="99.399999999999991"/>
    <n v="29.820000000000007"/>
  </r>
  <r>
    <x v="2605"/>
    <n v="63"/>
    <s v="Kürdəmir"/>
    <s v="Aran"/>
    <s v="Paxlava"/>
    <n v="1.4"/>
    <n v="0.97999999999999987"/>
    <s v="Şirniyyat"/>
    <s v="Sahib Əhmədov"/>
    <n v="88.199999999999989"/>
    <n v="26.459999999999994"/>
  </r>
  <r>
    <x v="2606"/>
    <n v="70"/>
    <s v="Zaqatala"/>
    <s v="Şimal"/>
    <s v="Paxlava"/>
    <n v="1.4"/>
    <n v="0.97999999999999987"/>
    <s v="Şirniyyat"/>
    <s v="Sahib Əhmədov"/>
    <n v="98"/>
    <n v="29.400000000000006"/>
  </r>
  <r>
    <x v="2607"/>
    <n v="75"/>
    <s v="Lənkəran"/>
    <s v="Cənub"/>
    <s v="Şərab"/>
    <n v="6.6"/>
    <n v="5.2799999999999994"/>
    <s v="İçkilər"/>
    <s v="Qabil Həsənli"/>
    <n v="495"/>
    <n v="99.000000000000057"/>
  </r>
  <r>
    <x v="2608"/>
    <n v="64"/>
    <s v="Xaçmaz"/>
    <s v="Şimal-şərq"/>
    <s v="Şərab"/>
    <n v="6.6"/>
    <n v="5.2799999999999994"/>
    <s v="İçkilər"/>
    <s v="Çimnaz Ismayilova"/>
    <n v="422.4"/>
    <n v="84.480000000000018"/>
  </r>
  <r>
    <x v="2609"/>
    <n v="73"/>
    <s v="Qusar"/>
    <s v="Şimal-şərq"/>
    <s v="Şərab"/>
    <n v="6.6"/>
    <n v="5.2799999999999994"/>
    <s v="İçkilər"/>
    <s v="Xəlil Ələkbərov"/>
    <n v="481.79999999999995"/>
    <n v="96.360000000000014"/>
  </r>
  <r>
    <x v="2610"/>
    <n v="66"/>
    <s v="Quba"/>
    <s v="Şimal-şərq"/>
    <s v="Su"/>
    <n v="1"/>
    <n v="0.6"/>
    <s v="İçkilər"/>
    <s v="Ramiz Bayramov"/>
    <n v="66"/>
    <n v="26.4"/>
  </r>
  <r>
    <x v="2611"/>
    <n v="68"/>
    <s v="Ucar"/>
    <s v="Aran"/>
    <s v="Şorba Göbələk"/>
    <n v="3.2"/>
    <n v="1.6"/>
    <s v="Yemək"/>
    <s v="Rəşad Seyfullayev"/>
    <n v="217.60000000000002"/>
    <n v="108.80000000000001"/>
  </r>
  <r>
    <x v="2612"/>
    <n v="78"/>
    <s v="Tovuz"/>
    <s v="Qərb"/>
    <s v="Şorba Göbələk"/>
    <n v="3.2"/>
    <n v="1.6"/>
    <s v="Yemək"/>
    <s v="Afaq Babaşlı"/>
    <n v="249.60000000000002"/>
    <n v="124.80000000000001"/>
  </r>
  <r>
    <x v="2613"/>
    <n v="72"/>
    <s v="Şəmkir"/>
    <s v="Qərb"/>
    <s v="Şorba Göbələk"/>
    <n v="3.2"/>
    <n v="1.6"/>
    <s v="Yemək"/>
    <s v="Aftandil Baxşəliyev"/>
    <n v="230.4"/>
    <n v="115.2"/>
  </r>
  <r>
    <x v="2614"/>
    <n v="85"/>
    <s v="Zaqatala"/>
    <s v="Şimal"/>
    <s v="Lahmacun"/>
    <n v="2.5"/>
    <n v="1.25"/>
    <s v="Yemək"/>
    <s v="Ramin Allahverdiyev"/>
    <n v="212.5"/>
    <n v="106.25"/>
  </r>
  <r>
    <x v="2615"/>
    <n v="72"/>
    <s v="Gəncə"/>
    <s v="Qərb"/>
    <s v="Lahmacun"/>
    <n v="2.5"/>
    <n v="1.25"/>
    <s v="Yemək"/>
    <s v="Aydın Əliyev"/>
    <n v="180"/>
    <n v="90"/>
  </r>
  <r>
    <x v="2616"/>
    <n v="67"/>
    <s v="Qusar"/>
    <s v="Şimal-şərq"/>
    <s v="Qəhvə"/>
    <n v="2.4"/>
    <n v="1.6800000000000002"/>
    <s v="İçkilər"/>
    <s v="Xəlil Ələkbərov"/>
    <n v="160.79999999999998"/>
    <n v="48.239999999999966"/>
  </r>
  <r>
    <x v="2617"/>
    <n v="75"/>
    <s v="Şəmkir"/>
    <s v="Qərb"/>
    <s v="Qəhvə"/>
    <n v="2.4"/>
    <n v="1.6800000000000002"/>
    <s v="İçkilər"/>
    <s v="Natiq Əhədzadə"/>
    <n v="180"/>
    <n v="53.999999999999986"/>
  </r>
  <r>
    <x v="2618"/>
    <n v="74"/>
    <s v="Gəncə"/>
    <s v="Qərb"/>
    <s v="Qəhvə"/>
    <n v="2.4"/>
    <n v="1.6800000000000002"/>
    <s v="İçkilər"/>
    <s v="Natiq Əhədzadə"/>
    <n v="177.6"/>
    <n v="53.279999999999987"/>
  </r>
  <r>
    <x v="2619"/>
    <n v="68"/>
    <s v="Lənkəran"/>
    <s v="Cənub"/>
    <s v="Pide"/>
    <n v="2.5"/>
    <n v="1.25"/>
    <s v="Yemək"/>
    <s v="Aytən Mustafayeva"/>
    <n v="170"/>
    <n v="85"/>
  </r>
  <r>
    <x v="2620"/>
    <n v="65"/>
    <s v="Lənkəran"/>
    <s v="Cənub"/>
    <s v="Qəhvə"/>
    <n v="2.4"/>
    <n v="1.6800000000000002"/>
    <s v="İçkilər"/>
    <s v="Qabil Həsənli"/>
    <n v="156"/>
    <n v="46.799999999999983"/>
  </r>
  <r>
    <x v="2621"/>
    <n v="82"/>
    <s v="Ucar"/>
    <s v="Aran"/>
    <s v="Qutab"/>
    <n v="2.8"/>
    <n v="1.6799999999999997"/>
    <s v="Yemək"/>
    <s v="Sahib Əhmədov"/>
    <n v="229.6"/>
    <n v="91.84"/>
  </r>
  <r>
    <x v="2622"/>
    <n v="65"/>
    <s v="Abşeron"/>
    <s v="Şərq"/>
    <s v="Burger"/>
    <n v="3.4"/>
    <n v="2.38"/>
    <s v="Yemək"/>
    <s v="Namiq Ramazanov"/>
    <n v="221"/>
    <n v="66.300000000000011"/>
  </r>
  <r>
    <x v="2623"/>
    <n v="79"/>
    <s v="Abşeron"/>
    <s v="Şərq"/>
    <s v="Pivə"/>
    <n v="3.9"/>
    <n v="1.95"/>
    <s v="İçkilər"/>
    <s v="Nazim Quliyev"/>
    <n v="308.09999999999997"/>
    <n v="154.04999999999998"/>
  </r>
  <r>
    <x v="2624"/>
    <n v="85"/>
    <s v="Abşeron"/>
    <s v="Şərq"/>
    <s v="Pide"/>
    <n v="2.5"/>
    <n v="1.25"/>
    <s v="Yemək"/>
    <s v="Aliyə Ismayilova"/>
    <n v="212.5"/>
    <n v="106.25"/>
  </r>
  <r>
    <x v="2625"/>
    <n v="80"/>
    <s v="Sumqayıt"/>
    <s v="Şərq"/>
    <s v="Şərab"/>
    <n v="6.6"/>
    <n v="5.2799999999999994"/>
    <s v="İçkilər"/>
    <s v="Namiq Ramazanov"/>
    <n v="528"/>
    <n v="105.60000000000002"/>
  </r>
  <r>
    <x v="2626"/>
    <n v="76"/>
    <s v="Sumqayıt"/>
    <s v="Şərq"/>
    <s v="Lahmacun"/>
    <n v="2.5"/>
    <n v="1.25"/>
    <s v="Yemək"/>
    <s v="Nazim Quliyev"/>
    <n v="190"/>
    <n v="95"/>
  </r>
  <r>
    <x v="2627"/>
    <n v="81"/>
    <s v="Sumqayıt"/>
    <s v="Şərq"/>
    <s v="Pivə"/>
    <n v="3.9"/>
    <n v="1.95"/>
    <s v="İçkilər"/>
    <s v="Nazim Quliyev"/>
    <n v="315.89999999999998"/>
    <n v="157.94999999999999"/>
  </r>
  <r>
    <x v="2628"/>
    <n v="64"/>
    <s v="Bakı"/>
    <s v="Şərq"/>
    <s v="Paxlava"/>
    <n v="1.4"/>
    <n v="0.97999999999999987"/>
    <s v="Şirniyyat"/>
    <s v="Aliyə Ismayilova"/>
    <n v="89.6"/>
    <n v="26.880000000000003"/>
  </r>
  <r>
    <x v="2629"/>
    <n v="65"/>
    <s v="Bakı"/>
    <s v="Şərq"/>
    <s v="Paxlava"/>
    <n v="1.4"/>
    <n v="0.97999999999999987"/>
    <s v="Şirniyyat"/>
    <s v="Aliyə Ismayilova"/>
    <n v="91"/>
    <n v="27.300000000000011"/>
  </r>
  <r>
    <x v="2630"/>
    <n v="74"/>
    <s v="Qusar"/>
    <s v="Şimal-şərq"/>
    <s v="Çay"/>
    <n v="1.5"/>
    <n v="0.9"/>
    <s v="İçkilər"/>
    <s v="Mətanət Zöhrabova"/>
    <n v="111"/>
    <n v="44.399999999999991"/>
  </r>
  <r>
    <x v="2631"/>
    <n v="72"/>
    <s v="Balakən"/>
    <s v="Şimal"/>
    <s v="Qutab"/>
    <n v="2.8"/>
    <n v="1.6799999999999997"/>
    <s v="Yemək"/>
    <s v="Ramin Allahverdiyev"/>
    <n v="201.6"/>
    <n v="80.640000000000015"/>
  </r>
  <r>
    <x v="2632"/>
    <n v="74"/>
    <s v="Ağstafa"/>
    <s v="Qərb"/>
    <s v="Pide"/>
    <n v="2.5"/>
    <n v="1.25"/>
    <s v="Yemək"/>
    <s v="Aftandil Baxşəliyev"/>
    <n v="185"/>
    <n v="92.5"/>
  </r>
  <r>
    <x v="2633"/>
    <n v="76"/>
    <s v="Şəmkir"/>
    <s v="Qərb"/>
    <s v="Kruassan"/>
    <n v="1.7"/>
    <n v="0.85"/>
    <s v="Şirniyyat"/>
    <s v="Afaq Babaşlı"/>
    <n v="129.19999999999999"/>
    <n v="64.599999999999994"/>
  </r>
  <r>
    <x v="2634"/>
    <n v="54"/>
    <s v="Qusar"/>
    <s v="Şimal-şərq"/>
    <s v="Qutab"/>
    <n v="2.8"/>
    <n v="1.6799999999999997"/>
    <s v="Yemək"/>
    <s v="Ramiz Bayramov"/>
    <n v="151.19999999999999"/>
    <n v="60.480000000000004"/>
  </r>
  <r>
    <x v="2635"/>
    <n v="63"/>
    <s v="Xaçmaz"/>
    <s v="Şimal-şərq"/>
    <s v="Qəhvə"/>
    <n v="2.4"/>
    <n v="1.6800000000000002"/>
    <s v="İçkilər"/>
    <s v="Ramiz Bayramov"/>
    <n v="151.19999999999999"/>
    <n v="45.359999999999985"/>
  </r>
  <r>
    <x v="2636"/>
    <n v="59"/>
    <s v="Yevlax"/>
    <s v="Aran"/>
    <s v="Vafli"/>
    <n v="0.9"/>
    <n v="0.63"/>
    <s v="Şirniyyat"/>
    <s v="Minəxanım Mustafayeva"/>
    <n v="53.1"/>
    <n v="15.93"/>
  </r>
  <r>
    <x v="2637"/>
    <n v="79"/>
    <s v="Qax"/>
    <s v="Şimal"/>
    <s v="Qutab"/>
    <n v="2.8"/>
    <n v="1.6799999999999997"/>
    <s v="Yemək"/>
    <s v="Ramin Allahverdiyev"/>
    <n v="221.2"/>
    <n v="88.480000000000018"/>
  </r>
  <r>
    <x v="2638"/>
    <n v="86"/>
    <s v="Qax"/>
    <s v="Şimal"/>
    <s v="Qutab"/>
    <n v="2.8"/>
    <n v="1.6799999999999997"/>
    <s v="Yemək"/>
    <s v="Minəxanım Mustafayeva"/>
    <n v="240.79999999999998"/>
    <n v="96.320000000000022"/>
  </r>
  <r>
    <x v="2639"/>
    <n v="73"/>
    <s v="Yevlax"/>
    <s v="Aran"/>
    <s v="Qutab"/>
    <n v="2.8"/>
    <n v="1.6799999999999997"/>
    <s v="Yemək"/>
    <s v="Minəxanım Mustafayeva"/>
    <n v="204.39999999999998"/>
    <n v="81.759999999999991"/>
  </r>
  <r>
    <x v="2640"/>
    <n v="62"/>
    <s v="Ucar"/>
    <s v="Aran"/>
    <s v="Lahmacun"/>
    <n v="2.5"/>
    <n v="1.25"/>
    <s v="Yemək"/>
    <s v="Ramin Allahverdiyev"/>
    <n v="155"/>
    <n v="77.5"/>
  </r>
  <r>
    <x v="2641"/>
    <n v="70"/>
    <s v="Gəncə"/>
    <s v="Qərb"/>
    <s v="Su"/>
    <n v="1"/>
    <n v="0.6"/>
    <s v="İçkilər"/>
    <s v="Aftandil Baxşəliyev"/>
    <n v="70"/>
    <n v="28"/>
  </r>
  <r>
    <x v="2642"/>
    <n v="65"/>
    <s v="Xaçmaz"/>
    <s v="Şimal-şərq"/>
    <s v="Paxlava"/>
    <n v="1.4"/>
    <n v="0.97999999999999987"/>
    <s v="Şirniyyat"/>
    <s v="Ramiz Bayramov"/>
    <n v="91"/>
    <n v="27.300000000000011"/>
  </r>
  <r>
    <x v="2643"/>
    <n v="74"/>
    <s v="Ucar"/>
    <s v="Aran"/>
    <s v="Şorba Göbələk"/>
    <n v="3.2"/>
    <n v="1.6"/>
    <s v="Yemək"/>
    <s v="Aydın Ələkbərov"/>
    <n v="236.8"/>
    <n v="118.4"/>
  </r>
  <r>
    <x v="2644"/>
    <n v="75"/>
    <s v="Zaqatala"/>
    <s v="Şimal"/>
    <s v="Şərab"/>
    <n v="6.6"/>
    <n v="5.2799999999999994"/>
    <s v="İçkilər"/>
    <s v="Rəşad Seyfullayev"/>
    <n v="495"/>
    <n v="99.000000000000057"/>
  </r>
  <r>
    <x v="2645"/>
    <n v="68"/>
    <s v="Şəmkir"/>
    <s v="Qərb"/>
    <s v="Pide"/>
    <n v="2.5"/>
    <n v="1.25"/>
    <s v="Yemək"/>
    <s v="Nəsrutdin Nəbiyeva"/>
    <n v="170"/>
    <n v="85"/>
  </r>
  <r>
    <x v="2646"/>
    <n v="53"/>
    <s v="Gəncə"/>
    <s v="Qərb"/>
    <s v="Şorba Mərci"/>
    <n v="2"/>
    <n v="1.6"/>
    <s v="Yemək"/>
    <s v="Aftandil Baxşəliyev"/>
    <n v="106"/>
    <n v="21.199999999999989"/>
  </r>
  <r>
    <x v="2647"/>
    <n v="87"/>
    <s v="Gəncə"/>
    <s v="Qərb"/>
    <s v="Lahmacun"/>
    <n v="2.5"/>
    <n v="1.25"/>
    <s v="Yemək"/>
    <s v="Aydın Əliyev"/>
    <n v="217.5"/>
    <n v="108.75"/>
  </r>
  <r>
    <x v="2648"/>
    <n v="62"/>
    <s v="Yardımlı"/>
    <s v="Cənub"/>
    <s v="Şəkərbura"/>
    <n v="1.4"/>
    <n v="0.97999999999999987"/>
    <s v="Şirniyyat"/>
    <s v="Aytən Mustafayeva"/>
    <n v="86.8"/>
    <n v="26.040000000000006"/>
  </r>
  <r>
    <x v="2649"/>
    <n v="78"/>
    <s v="Lənkəran"/>
    <s v="Cənub"/>
    <s v="Lahmacun"/>
    <n v="2.5"/>
    <n v="1.25"/>
    <s v="Yemək"/>
    <s v="Aytən Mustafayeva"/>
    <n v="195"/>
    <n v="97.5"/>
  </r>
  <r>
    <x v="2650"/>
    <n v="67"/>
    <s v="Lənkəran"/>
    <s v="Cənub"/>
    <s v="Pide"/>
    <n v="2.5"/>
    <n v="1.25"/>
    <s v="Yemək"/>
    <s v="Qabil Həsənli"/>
    <n v="167.5"/>
    <n v="83.75"/>
  </r>
  <r>
    <x v="2651"/>
    <n v="61"/>
    <s v="Lənkəran"/>
    <s v="Cənub"/>
    <s v="Qəhvə"/>
    <n v="2.4"/>
    <n v="1.6800000000000002"/>
    <s v="İçkilər"/>
    <s v="Qabil Həsənli"/>
    <n v="146.4"/>
    <n v="43.92"/>
  </r>
  <r>
    <x v="2652"/>
    <n v="71"/>
    <s v="Xaçmaz"/>
    <s v="Şimal-şərq"/>
    <s v="Qutab"/>
    <n v="2.8"/>
    <n v="1.6799999999999997"/>
    <s v="Yemək"/>
    <s v="Mətanət Zöhrabova"/>
    <n v="198.79999999999998"/>
    <n v="79.52000000000001"/>
  </r>
  <r>
    <x v="2653"/>
    <n v="70"/>
    <s v="Xaçmaz"/>
    <s v="Şimal-şərq"/>
    <s v="Qutab"/>
    <n v="2.8"/>
    <n v="1.6799999999999997"/>
    <s v="Yemək"/>
    <s v="Nadir Şəmsiyev"/>
    <n v="196"/>
    <n v="78.40000000000002"/>
  </r>
  <r>
    <x v="2654"/>
    <n v="67"/>
    <s v="Qusar"/>
    <s v="Şimal-şərq"/>
    <s v="Qutab"/>
    <n v="2.8"/>
    <n v="1.6799999999999997"/>
    <s v="Yemək"/>
    <s v="Nadir Şəmsiyev"/>
    <n v="187.6"/>
    <n v="75.04000000000002"/>
  </r>
  <r>
    <x v="2655"/>
    <n v="64"/>
    <s v="Xaçmaz"/>
    <s v="Şimal-şərq"/>
    <s v="Qutab"/>
    <n v="2.8"/>
    <n v="1.6799999999999997"/>
    <s v="Yemək"/>
    <s v="Çimnaz Ismayilova"/>
    <n v="179.2"/>
    <n v="71.680000000000007"/>
  </r>
  <r>
    <x v="2656"/>
    <n v="80"/>
    <s v="Ucar"/>
    <s v="Aran"/>
    <s v="Qutab"/>
    <n v="2.8"/>
    <n v="1.6799999999999997"/>
    <s v="Yemək"/>
    <s v="Nizami Niftəliyev"/>
    <n v="224"/>
    <n v="89.600000000000023"/>
  </r>
  <r>
    <x v="2657"/>
    <n v="63"/>
    <s v="Sumqayıt"/>
    <s v="Şərq"/>
    <s v="Qəhvə"/>
    <n v="2.4"/>
    <n v="1.6800000000000002"/>
    <s v="İçkilər"/>
    <s v="Namiq Ramazanov"/>
    <n v="151.19999999999999"/>
    <n v="45.359999999999985"/>
  </r>
  <r>
    <x v="2658"/>
    <n v="70"/>
    <s v="Bakı"/>
    <s v="Şərq"/>
    <s v="Qutab"/>
    <n v="2.8"/>
    <n v="1.6799999999999997"/>
    <s v="Yemək"/>
    <s v="Namiq Ramazanov"/>
    <n v="196"/>
    <n v="78.40000000000002"/>
  </r>
  <r>
    <x v="2659"/>
    <n v="65"/>
    <s v="Bakı"/>
    <s v="Şərq"/>
    <s v="Qutab"/>
    <n v="2.8"/>
    <n v="1.6799999999999997"/>
    <s v="Yemək"/>
    <s v="Namiq Ramazanov"/>
    <n v="182"/>
    <n v="72.800000000000011"/>
  </r>
  <r>
    <x v="2660"/>
    <n v="67"/>
    <s v="Bakı"/>
    <s v="Şərq"/>
    <s v="Vafli"/>
    <n v="0.9"/>
    <n v="0.63"/>
    <s v="Şirniyyat"/>
    <s v="Namiq Ramazanov"/>
    <n v="60.300000000000004"/>
    <n v="18.090000000000003"/>
  </r>
  <r>
    <x v="2661"/>
    <n v="70"/>
    <s v="Bakı"/>
    <s v="Şərq"/>
    <s v="Vafli"/>
    <n v="0.9"/>
    <n v="0.63"/>
    <s v="Şirniyyat"/>
    <s v="Namiq Ramazanov"/>
    <n v="63"/>
    <n v="18.899999999999999"/>
  </r>
  <r>
    <x v="2662"/>
    <n v="68"/>
    <s v="Bakı"/>
    <s v="Şərq"/>
    <s v="Vafli"/>
    <n v="0.9"/>
    <n v="0.63"/>
    <s v="Şirniyyat"/>
    <s v="Namiq Ramazanov"/>
    <n v="61.2"/>
    <n v="18.36"/>
  </r>
  <r>
    <x v="2663"/>
    <n v="80"/>
    <s v="Bakı"/>
    <s v="Şərq"/>
    <s v="Paxlava"/>
    <n v="1.4"/>
    <n v="0.97999999999999987"/>
    <s v="Şirniyyat"/>
    <s v="Namiq Ramazanov"/>
    <n v="112"/>
    <n v="33.600000000000009"/>
  </r>
  <r>
    <x v="2664"/>
    <n v="69"/>
    <s v="Lənkəran"/>
    <s v="Cənub"/>
    <s v="Lahmacun"/>
    <n v="2.5"/>
    <n v="1.25"/>
    <s v="Yemək"/>
    <s v="Qabil Həsənli"/>
    <n v="172.5"/>
    <n v="86.25"/>
  </r>
  <r>
    <x v="2665"/>
    <n v="81"/>
    <s v="Ucar"/>
    <s v="Aran"/>
    <s v="Şorba Göbələk"/>
    <n v="3.2"/>
    <n v="1.6"/>
    <s v="Yemək"/>
    <s v="Aydın Ələkbərov"/>
    <n v="259.2"/>
    <n v="129.6"/>
  </r>
  <r>
    <x v="2666"/>
    <n v="54"/>
    <s v="Ağstafa"/>
    <s v="Qərb"/>
    <s v="Çay"/>
    <n v="1.5"/>
    <n v="0.9"/>
    <s v="İçkilər"/>
    <s v="Natiq Əhədzadə"/>
    <n v="81"/>
    <n v="32.4"/>
  </r>
  <r>
    <x v="2667"/>
    <n v="82"/>
    <s v="Yevlax"/>
    <s v="Aran"/>
    <s v="Badambura"/>
    <n v="1.5"/>
    <n v="0.75"/>
    <s v="Şirniyyat"/>
    <s v="Fəridə Əhmədova"/>
    <n v="123"/>
    <n v="61.5"/>
  </r>
  <r>
    <x v="2668"/>
    <n v="52"/>
    <s v="Gəncə"/>
    <s v="Qərb"/>
    <s v="Şorba Göbələk"/>
    <n v="3.2"/>
    <n v="1.6"/>
    <s v="Yemək"/>
    <s v="Afaq Babaşlı"/>
    <n v="166.4"/>
    <n v="83.2"/>
  </r>
  <r>
    <x v="2669"/>
    <n v="60"/>
    <s v="Xaçmaz"/>
    <s v="Şimal-şərq"/>
    <s v="Şorba Göbələk"/>
    <n v="3.2"/>
    <n v="1.6"/>
    <s v="Yemək"/>
    <s v="Ramiz Bayramov"/>
    <n v="192"/>
    <n v="96"/>
  </r>
  <r>
    <x v="2670"/>
    <n v="71"/>
    <s v="Zaqatala"/>
    <s v="Şimal"/>
    <s v="Su"/>
    <n v="1"/>
    <n v="0.6"/>
    <s v="İçkilər"/>
    <s v="Rəşad Seyfullayev"/>
    <n v="71"/>
    <n v="28.4"/>
  </r>
  <r>
    <x v="2671"/>
    <n v="84"/>
    <s v="Balakən"/>
    <s v="Şimal"/>
    <s v="Qutab"/>
    <n v="2.8"/>
    <n v="1.6799999999999997"/>
    <s v="Yemək"/>
    <s v="Qoşqar Əliyev"/>
    <n v="235.2"/>
    <n v="94.080000000000013"/>
  </r>
  <r>
    <x v="2672"/>
    <n v="79"/>
    <s v="Yardımlı"/>
    <s v="Cənub"/>
    <s v="Paxlava"/>
    <n v="1.4"/>
    <n v="0.97999999999999987"/>
    <s v="Şirniyyat"/>
    <s v="Rüfət Əzizov"/>
    <n v="110.6"/>
    <n v="33.180000000000007"/>
  </r>
  <r>
    <x v="2673"/>
    <n v="78"/>
    <s v="Xaçmaz"/>
    <s v="Şimal-şərq"/>
    <s v="Lokum"/>
    <n v="2.2000000000000002"/>
    <n v="1.5400000000000003"/>
    <s v="Şirniyyat"/>
    <s v="Mətanət Zöhrabova"/>
    <n v="171.60000000000002"/>
    <n v="51.480000000000004"/>
  </r>
  <r>
    <x v="2674"/>
    <n v="64"/>
    <s v="Ağstafa"/>
    <s v="Qərb"/>
    <s v="İsti şokolad"/>
    <n v="1.8"/>
    <n v="1.08"/>
    <s v="İçkilər"/>
    <s v="Natiq Əhədzadə"/>
    <n v="115.2"/>
    <n v="46.08"/>
  </r>
  <r>
    <x v="2675"/>
    <n v="76"/>
    <s v="Naxçıvan"/>
    <s v="Qərb"/>
    <s v="Sendviç"/>
    <n v="3.3"/>
    <n v="2.6399999999999997"/>
    <s v="Yemək"/>
    <s v="Aftandil Baxşəliyev"/>
    <n v="250.79999999999998"/>
    <n v="50.16"/>
  </r>
  <r>
    <x v="2676"/>
    <n v="84"/>
    <s v="Xaçmaz"/>
    <s v="Şimal-şərq"/>
    <s v="Badambura"/>
    <n v="1.5"/>
    <n v="0.75"/>
    <s v="Şirniyyat"/>
    <s v="Akif Bədəlov"/>
    <n v="126"/>
    <n v="63"/>
  </r>
  <r>
    <x v="2677"/>
    <n v="85"/>
    <s v="Zaqatala"/>
    <s v="Şimal"/>
    <s v="Kruassan"/>
    <n v="1.7"/>
    <n v="0.85"/>
    <s v="Şirniyyat"/>
    <s v="Minəxanım Mustafayeva"/>
    <n v="144.5"/>
    <n v="72.25"/>
  </r>
  <r>
    <x v="2678"/>
    <n v="86"/>
    <s v="Gəncə"/>
    <s v="Qərb"/>
    <s v="Kruassan"/>
    <n v="1.7"/>
    <n v="0.85"/>
    <s v="Şirniyyat"/>
    <s v="Aftandil Baxşəliyev"/>
    <n v="146.19999999999999"/>
    <n v="73.099999999999994"/>
  </r>
  <r>
    <x v="2679"/>
    <n v="68"/>
    <s v="Xaçmaz"/>
    <s v="Şimal-şərq"/>
    <s v="Pivə"/>
    <n v="3.9"/>
    <n v="1.95"/>
    <s v="İçkilər"/>
    <s v="Nadir Şəmsiyev"/>
    <n v="265.2"/>
    <n v="132.6"/>
  </r>
  <r>
    <x v="2680"/>
    <n v="67"/>
    <s v="Ucar"/>
    <s v="Aran"/>
    <s v="Pivə"/>
    <n v="3.9"/>
    <n v="1.95"/>
    <s v="İçkilər"/>
    <s v="Nizami Niftəliyev"/>
    <n v="261.3"/>
    <n v="130.65"/>
  </r>
  <r>
    <x v="2681"/>
    <n v="67"/>
    <s v="Zaqatala"/>
    <s v="Şimal"/>
    <s v="Şorba Mərci"/>
    <n v="2"/>
    <n v="1.6"/>
    <s v="Yemək"/>
    <s v="Qoşqar Əliyev"/>
    <n v="134"/>
    <n v="26.799999999999997"/>
  </r>
  <r>
    <x v="2682"/>
    <n v="67"/>
    <s v="Balakən"/>
    <s v="Şimal"/>
    <s v="Şorba Mərci"/>
    <n v="2"/>
    <n v="1.6"/>
    <s v="Yemək"/>
    <s v="Qoşqar Əliyev"/>
    <n v="134"/>
    <n v="26.799999999999997"/>
  </r>
  <r>
    <x v="2683"/>
    <n v="60"/>
    <s v="Tovuz"/>
    <s v="Qərb"/>
    <s v="Çay"/>
    <n v="1.5"/>
    <n v="0.9"/>
    <s v="İçkilər"/>
    <s v="Aftandil Baxşəliyev"/>
    <n v="90"/>
    <n v="36"/>
  </r>
  <r>
    <x v="2684"/>
    <n v="55"/>
    <s v="Şəmkir"/>
    <s v="Qərb"/>
    <s v="Çay"/>
    <n v="1.5"/>
    <n v="0.9"/>
    <s v="İçkilər"/>
    <s v="Aftandil Baxşəliyev"/>
    <n v="82.5"/>
    <n v="33"/>
  </r>
  <r>
    <x v="2685"/>
    <n v="68"/>
    <s v="Ucar"/>
    <s v="Aran"/>
    <s v="Şərab"/>
    <n v="6.6"/>
    <n v="5.2799999999999994"/>
    <s v="İçkilər"/>
    <s v="Qəzənfər Məşədiyev"/>
    <n v="448.79999999999995"/>
    <n v="89.759999999999991"/>
  </r>
  <r>
    <x v="2686"/>
    <n v="62"/>
    <s v="Masallı"/>
    <s v="Cənub"/>
    <s v="Şərab"/>
    <n v="6.6"/>
    <n v="5.2799999999999994"/>
    <s v="İçkilər"/>
    <s v="Rüfət Əzizov"/>
    <n v="409.2"/>
    <n v="81.840000000000032"/>
  </r>
  <r>
    <x v="2687"/>
    <n v="71"/>
    <s v="Masallı"/>
    <s v="Cənub"/>
    <s v="Şərab"/>
    <n v="6.6"/>
    <n v="5.2799999999999994"/>
    <s v="İçkilər"/>
    <s v="Fəridə Tağıyeva"/>
    <n v="468.59999999999997"/>
    <n v="93.720000000000027"/>
  </r>
  <r>
    <x v="2688"/>
    <n v="73"/>
    <s v="Gəncə"/>
    <s v="Qərb"/>
    <s v="Şərab"/>
    <n v="6.6"/>
    <n v="5.2799999999999994"/>
    <s v="İçkilər"/>
    <s v="Natiq Əhədzadə"/>
    <n v="481.79999999999995"/>
    <n v="96.360000000000014"/>
  </r>
  <r>
    <x v="2689"/>
    <n v="78"/>
    <s v="Şəmkir"/>
    <s v="Qərb"/>
    <s v="Şərab"/>
    <n v="6.6"/>
    <n v="5.2799999999999994"/>
    <s v="İçkilər"/>
    <s v="Natiq Əhədzadə"/>
    <n v="514.79999999999995"/>
    <n v="102.95999999999998"/>
  </r>
  <r>
    <x v="2690"/>
    <n v="66"/>
    <s v="Naxçıvan"/>
    <s v="Qərb"/>
    <s v="Şərab"/>
    <n v="6.6"/>
    <n v="5.2799999999999994"/>
    <s v="İçkilər"/>
    <s v="Natiq Əhədzadə"/>
    <n v="435.59999999999997"/>
    <n v="87.12"/>
  </r>
  <r>
    <x v="2691"/>
    <n v="76"/>
    <s v="Zaqatala"/>
    <s v="Şimal"/>
    <s v="Paxlava"/>
    <n v="1.4"/>
    <n v="0.97999999999999987"/>
    <s v="Şirniyyat"/>
    <s v="Minəxanım Mustafayeva"/>
    <n v="106.39999999999999"/>
    <n v="31.92"/>
  </r>
  <r>
    <x v="2692"/>
    <n v="72"/>
    <s v="Zaqatala"/>
    <s v="Şimal"/>
    <s v="Paxlava"/>
    <n v="1.4"/>
    <n v="0.97999999999999987"/>
    <s v="Şirniyyat"/>
    <s v="Minəxanım Mustafayeva"/>
    <n v="100.8"/>
    <n v="30.240000000000009"/>
  </r>
  <r>
    <x v="2693"/>
    <n v="84"/>
    <s v="Zaqatala"/>
    <s v="Şimal"/>
    <s v="Paxlava"/>
    <n v="1.4"/>
    <n v="0.97999999999999987"/>
    <s v="Şirniyyat"/>
    <s v="Qəzənfər Məşədiyev"/>
    <n v="117.6"/>
    <n v="35.28"/>
  </r>
  <r>
    <x v="2694"/>
    <n v="69"/>
    <s v="Tovuz"/>
    <s v="Qərb"/>
    <s v="Lahmacun"/>
    <n v="2.5"/>
    <n v="1.25"/>
    <s v="Yemək"/>
    <s v="Natiq Əhədzadə"/>
    <n v="172.5"/>
    <n v="86.25"/>
  </r>
  <r>
    <x v="2695"/>
    <n v="69"/>
    <s v="Şəmkir"/>
    <s v="Qərb"/>
    <s v="Lahmacun"/>
    <n v="2.5"/>
    <n v="1.25"/>
    <s v="Yemək"/>
    <s v="Aftandil Baxşəliyev"/>
    <n v="172.5"/>
    <n v="86.25"/>
  </r>
  <r>
    <x v="2696"/>
    <n v="68"/>
    <s v="Şəmkir"/>
    <s v="Qərb"/>
    <s v="Lahmacun"/>
    <n v="2.5"/>
    <n v="1.25"/>
    <s v="Yemək"/>
    <s v="Aftandil Baxşəliyev"/>
    <n v="170"/>
    <n v="85"/>
  </r>
  <r>
    <x v="2697"/>
    <n v="66"/>
    <s v="Gəncə"/>
    <s v="Qərb"/>
    <s v="Lahmacun"/>
    <n v="2.5"/>
    <n v="1.25"/>
    <s v="Yemək"/>
    <s v="Afaq Babaşlı"/>
    <n v="165"/>
    <n v="82.5"/>
  </r>
  <r>
    <x v="2698"/>
    <n v="60"/>
    <s v="Yardımlı"/>
    <s v="Cənub"/>
    <s v="Vafli"/>
    <n v="0.9"/>
    <n v="0.63"/>
    <s v="Şirniyyat"/>
    <s v="Aytən Mustafayeva"/>
    <n v="54"/>
    <n v="16.200000000000003"/>
  </r>
  <r>
    <x v="2699"/>
    <n v="71"/>
    <s v="Yardımlı"/>
    <s v="Cənub"/>
    <s v="Kruassan"/>
    <n v="1.7"/>
    <n v="0.85"/>
    <s v="Şirniyyat"/>
    <s v="Aytən Mustafayeva"/>
    <n v="120.7"/>
    <n v="60.35"/>
  </r>
  <r>
    <x v="2700"/>
    <n v="75"/>
    <s v="Lənkəran"/>
    <s v="Cənub"/>
    <s v="Qutab"/>
    <n v="2.8"/>
    <n v="1.6799999999999997"/>
    <s v="Yemək"/>
    <s v="Rüfət Əzizov"/>
    <n v="210"/>
    <n v="84.000000000000028"/>
  </r>
  <r>
    <x v="2701"/>
    <n v="60"/>
    <s v="Abşeron"/>
    <s v="Şərq"/>
    <s v="Qəhvə"/>
    <n v="2.4"/>
    <n v="1.6800000000000002"/>
    <s v="İçkilər"/>
    <s v="Aliyə Ismayilova"/>
    <n v="144"/>
    <n v="43.199999999999989"/>
  </r>
  <r>
    <x v="2702"/>
    <n v="63"/>
    <s v="Abşeron"/>
    <s v="Şərq"/>
    <s v="Şərab"/>
    <n v="6.6"/>
    <n v="5.2799999999999994"/>
    <s v="İçkilər"/>
    <s v="Nazim Quliyev"/>
    <n v="415.79999999999995"/>
    <n v="83.159999999999968"/>
  </r>
  <r>
    <x v="2703"/>
    <n v="82"/>
    <s v="Abşeron"/>
    <s v="Şərq"/>
    <s v="Şorba Göbələk"/>
    <n v="3.2"/>
    <n v="1.6"/>
    <s v="Yemək"/>
    <s v="Aliyə Ismayilova"/>
    <n v="262.40000000000003"/>
    <n v="131.20000000000002"/>
  </r>
  <r>
    <x v="2704"/>
    <n v="72"/>
    <s v="Sumqayıt"/>
    <s v="Şərq"/>
    <s v="İsti şokolad"/>
    <n v="1.8"/>
    <n v="1.08"/>
    <s v="İçkilər"/>
    <s v="Namiq Ramazanov"/>
    <n v="129.6"/>
    <n v="51.839999999999989"/>
  </r>
  <r>
    <x v="2705"/>
    <n v="78"/>
    <s v="Bakı"/>
    <s v="Şərq"/>
    <s v="Qutab"/>
    <n v="2.8"/>
    <n v="1.6799999999999997"/>
    <s v="Yemək"/>
    <s v="Ruslan Əmrahov"/>
    <n v="218.39999999999998"/>
    <n v="87.360000000000014"/>
  </r>
  <r>
    <x v="2706"/>
    <n v="79"/>
    <s v="Bakı"/>
    <s v="Şərq"/>
    <s v="Qutab"/>
    <n v="2.8"/>
    <n v="1.6799999999999997"/>
    <s v="Yemək"/>
    <s v="Ruslan Əmrahov"/>
    <n v="221.2"/>
    <n v="88.480000000000018"/>
  </r>
  <r>
    <x v="2707"/>
    <n v="74"/>
    <s v="Bakı"/>
    <s v="Şərq"/>
    <s v="Vafli"/>
    <n v="0.9"/>
    <n v="0.63"/>
    <s v="Şirniyyat"/>
    <s v="Namiq Ramazanov"/>
    <n v="66.600000000000009"/>
    <n v="19.980000000000011"/>
  </r>
  <r>
    <x v="2708"/>
    <n v="81"/>
    <s v="Qax"/>
    <s v="Şimal"/>
    <s v="Su"/>
    <n v="1"/>
    <n v="0.6"/>
    <s v="İçkilər"/>
    <s v="Nizami Niftəliyev"/>
    <n v="81"/>
    <n v="32.4"/>
  </r>
  <r>
    <x v="2709"/>
    <n v="70"/>
    <s v="Ucar"/>
    <s v="Aran"/>
    <s v="Su"/>
    <n v="1"/>
    <n v="0.6"/>
    <s v="İçkilər"/>
    <s v="Minəxanım Mustafayeva"/>
    <n v="70"/>
    <n v="28"/>
  </r>
  <r>
    <x v="2710"/>
    <n v="71"/>
    <s v="Kürdəmir"/>
    <s v="Aran"/>
    <s v="Su"/>
    <n v="1"/>
    <n v="0.6"/>
    <s v="İçkilər"/>
    <s v="Minəxanım Mustafayeva"/>
    <n v="71"/>
    <n v="28.4"/>
  </r>
  <r>
    <x v="2711"/>
    <n v="67"/>
    <s v="Kürdəmir"/>
    <s v="Aran"/>
    <s v="Su"/>
    <n v="1"/>
    <n v="0.6"/>
    <s v="İçkilər"/>
    <s v="Rəşad Seyfullayev"/>
    <n v="67"/>
    <n v="26.800000000000004"/>
  </r>
  <r>
    <x v="2712"/>
    <n v="66"/>
    <s v="Ucar"/>
    <s v="Aran"/>
    <s v="Şorba Göbələk"/>
    <n v="3.2"/>
    <n v="1.6"/>
    <s v="Yemək"/>
    <s v="Nizami Niftəliyev"/>
    <n v="211.20000000000002"/>
    <n v="105.60000000000001"/>
  </r>
  <r>
    <x v="2713"/>
    <n v="89"/>
    <s v="Ağstafa"/>
    <s v="Qərb"/>
    <s v="Qəhvə"/>
    <n v="2.4"/>
    <n v="1.6800000000000002"/>
    <s v="İçkilər"/>
    <s v="Aftandil Baxşəliyev"/>
    <n v="213.6"/>
    <n v="64.079999999999984"/>
  </r>
  <r>
    <x v="2714"/>
    <n v="81"/>
    <s v="Gəncə"/>
    <s v="Qərb"/>
    <s v="Qəhvə"/>
    <n v="2.4"/>
    <n v="1.6800000000000002"/>
    <s v="İçkilər"/>
    <s v="Aftandil Baxşəliyev"/>
    <n v="194.4"/>
    <n v="58.319999999999993"/>
  </r>
  <r>
    <x v="2715"/>
    <n v="60"/>
    <s v="Tovuz"/>
    <s v="Qərb"/>
    <s v="Qəhvə"/>
    <n v="2.4"/>
    <n v="1.6800000000000002"/>
    <s v="İçkilər"/>
    <s v="Aftandil Baxşəliyev"/>
    <n v="144"/>
    <n v="43.199999999999989"/>
  </r>
  <r>
    <x v="2716"/>
    <n v="89"/>
    <s v="Naxçıvan"/>
    <s v="Qərb"/>
    <s v="Qəhvə"/>
    <n v="2.4"/>
    <n v="1.6800000000000002"/>
    <s v="İçkilər"/>
    <s v="Afaq Babaşlı"/>
    <n v="213.6"/>
    <n v="64.079999999999984"/>
  </r>
  <r>
    <x v="2717"/>
    <n v="63"/>
    <s v="Lənkəran"/>
    <s v="Cənub"/>
    <s v="Qəhvə"/>
    <n v="2.4"/>
    <n v="1.6800000000000002"/>
    <s v="İçkilər"/>
    <s v="Aytən Mustafayeva"/>
    <n v="151.19999999999999"/>
    <n v="45.359999999999985"/>
  </r>
  <r>
    <x v="2718"/>
    <n v="87"/>
    <s v="Lənkəran"/>
    <s v="Cənub"/>
    <s v="Şəkərbura"/>
    <n v="1.4"/>
    <n v="0.97999999999999987"/>
    <s v="Şirniyyat"/>
    <s v="Aytən Mustafayeva"/>
    <n v="121.8"/>
    <n v="36.540000000000006"/>
  </r>
  <r>
    <x v="2719"/>
    <n v="73"/>
    <s v="Abşeron"/>
    <s v="Şərq"/>
    <s v="Portağal şirəsi"/>
    <n v="1.2"/>
    <n v="0.72"/>
    <s v="İçkilər"/>
    <s v="Ruslan Əmrahov"/>
    <n v="87.6"/>
    <n v="35.04"/>
  </r>
  <r>
    <x v="2720"/>
    <n v="79"/>
    <s v="Bakı"/>
    <s v="Şərq"/>
    <s v="Lahmacun"/>
    <n v="2.5"/>
    <n v="1.25"/>
    <s v="Yemək"/>
    <s v="Namiq Ramazanov"/>
    <n v="197.5"/>
    <n v="98.75"/>
  </r>
  <r>
    <x v="2721"/>
    <n v="67"/>
    <s v="Bakı"/>
    <s v="Şərq"/>
    <s v="Lahmacun"/>
    <n v="2.5"/>
    <n v="1.25"/>
    <s v="Yemək"/>
    <s v="Namiq Ramazanov"/>
    <n v="167.5"/>
    <n v="83.75"/>
  </r>
  <r>
    <x v="2722"/>
    <n v="77"/>
    <s v="Bakı"/>
    <s v="Şərq"/>
    <s v="Vafli"/>
    <n v="0.9"/>
    <n v="0.63"/>
    <s v="Şirniyyat"/>
    <s v="Namiq Ramazanov"/>
    <n v="69.3"/>
    <n v="20.79"/>
  </r>
  <r>
    <x v="2723"/>
    <n v="80"/>
    <s v="Bakı"/>
    <s v="Şərq"/>
    <s v="Vafli"/>
    <n v="0.9"/>
    <n v="0.63"/>
    <s v="Şirniyyat"/>
    <s v="Namiq Ramazanov"/>
    <n v="72"/>
    <n v="21.6"/>
  </r>
  <r>
    <x v="2724"/>
    <n v="67"/>
    <s v="Bakı"/>
    <s v="Şərq"/>
    <s v="Burger"/>
    <n v="3.4"/>
    <n v="2.38"/>
    <s v="Yemək"/>
    <s v="Nazim Quliyev"/>
    <n v="227.79999999999998"/>
    <n v="68.34"/>
  </r>
  <r>
    <x v="2725"/>
    <n v="71"/>
    <s v="Qax"/>
    <s v="Şimal"/>
    <s v="Lahmacun"/>
    <n v="2.5"/>
    <n v="1.25"/>
    <s v="Yemək"/>
    <s v="Ramin Allahverdiyev"/>
    <n v="177.5"/>
    <n v="88.75"/>
  </r>
  <r>
    <x v="2726"/>
    <n v="85"/>
    <s v="Şəmkir"/>
    <s v="Qərb"/>
    <s v="Lahmacun"/>
    <n v="2.5"/>
    <n v="1.25"/>
    <s v="Yemək"/>
    <s v="Aftandil Baxşəliyev"/>
    <n v="212.5"/>
    <n v="106.25"/>
  </r>
  <r>
    <x v="2727"/>
    <n v="70"/>
    <s v="Lənkəran"/>
    <s v="Cənub"/>
    <s v="Kruassan"/>
    <n v="1.7"/>
    <n v="0.85"/>
    <s v="Şirniyyat"/>
    <s v="Rüfət Əzizov"/>
    <n v="119"/>
    <n v="59.5"/>
  </r>
  <r>
    <x v="2728"/>
    <n v="73"/>
    <s v="Balakən"/>
    <s v="Şimal"/>
    <s v="Su"/>
    <n v="1"/>
    <n v="0.6"/>
    <s v="İçkilər"/>
    <s v="Sahib Əhmədov"/>
    <n v="73"/>
    <n v="29.200000000000003"/>
  </r>
  <r>
    <x v="2729"/>
    <n v="81"/>
    <s v="Lənkəran"/>
    <s v="Cənub"/>
    <s v="Kruassan"/>
    <n v="1.7"/>
    <n v="0.85"/>
    <s v="Şirniyyat"/>
    <s v="Qabil Həsənli"/>
    <n v="137.69999999999999"/>
    <n v="68.849999999999994"/>
  </r>
  <r>
    <x v="2730"/>
    <n v="57"/>
    <s v="Şəmkir"/>
    <s v="Qərb"/>
    <s v="Kruassan"/>
    <n v="1.7"/>
    <n v="0.85"/>
    <s v="Şirniyyat"/>
    <s v="Aydın Əliyev"/>
    <n v="96.899999999999991"/>
    <n v="48.449999999999996"/>
  </r>
  <r>
    <x v="2731"/>
    <n v="70"/>
    <s v="Qax"/>
    <s v="Şimal"/>
    <s v="Pivə"/>
    <n v="3.9"/>
    <n v="1.95"/>
    <s v="İçkilər"/>
    <s v="Nizami Niftəliyev"/>
    <n v="273"/>
    <n v="136.5"/>
  </r>
  <r>
    <x v="2732"/>
    <n v="69"/>
    <s v="Kürdəmir"/>
    <s v="Aran"/>
    <s v="Pide"/>
    <n v="2.5"/>
    <n v="1.25"/>
    <s v="Yemək"/>
    <s v="Aydın Ələkbərov"/>
    <n v="172.5"/>
    <n v="86.25"/>
  </r>
  <r>
    <x v="2733"/>
    <n v="73"/>
    <s v="Kürdəmir"/>
    <s v="Aran"/>
    <s v="Şorba Mərci"/>
    <n v="2"/>
    <n v="1.6"/>
    <s v="Yemək"/>
    <s v="Rəşad Seyfullayev"/>
    <n v="146"/>
    <n v="29.199999999999989"/>
  </r>
  <r>
    <x v="2734"/>
    <n v="72"/>
    <s v="Lənkəran"/>
    <s v="Cənub"/>
    <s v="Lahmacun"/>
    <n v="2.5"/>
    <n v="1.25"/>
    <s v="Yemək"/>
    <s v="Rüfət Əzizov"/>
    <n v="180"/>
    <n v="90"/>
  </r>
  <r>
    <x v="2735"/>
    <n v="56"/>
    <s v="Bakı"/>
    <s v="Şərq"/>
    <s v="Qutab"/>
    <n v="2.8"/>
    <n v="1.6799999999999997"/>
    <s v="Yemək"/>
    <s v="Aliyə Ismayilova"/>
    <n v="156.79999999999998"/>
    <n v="62.72"/>
  </r>
  <r>
    <x v="2736"/>
    <n v="66"/>
    <s v="Bakı"/>
    <s v="Şərq"/>
    <s v="Çay"/>
    <n v="1.5"/>
    <n v="0.9"/>
    <s v="İçkilər"/>
    <s v="Aliyə Ismayilova"/>
    <n v="99"/>
    <n v="39.6"/>
  </r>
  <r>
    <x v="2737"/>
    <n v="67"/>
    <s v="Bakı"/>
    <s v="Şərq"/>
    <s v="Kruassan"/>
    <n v="1.7"/>
    <n v="0.85"/>
    <s v="Şirniyyat"/>
    <s v="Nazim Quliyev"/>
    <n v="113.89999999999999"/>
    <n v="56.949999999999996"/>
  </r>
  <r>
    <x v="2738"/>
    <n v="75"/>
    <s v="Kürdəmir"/>
    <s v="Aran"/>
    <s v="Şorba Göbələk"/>
    <n v="3.2"/>
    <n v="1.6"/>
    <s v="Yemək"/>
    <s v="Minəxanım Mustafayeva"/>
    <n v="240"/>
    <n v="120"/>
  </r>
  <r>
    <x v="2739"/>
    <n v="84"/>
    <s v="Ucar"/>
    <s v="Aran"/>
    <s v="Pide"/>
    <n v="2.5"/>
    <n v="1.25"/>
    <s v="Yemək"/>
    <s v="Qəzənfər Məşədiyev"/>
    <n v="210"/>
    <n v="105"/>
  </r>
  <r>
    <x v="2740"/>
    <n v="76"/>
    <s v="Şəmkir"/>
    <s v="Qərb"/>
    <s v="Burger"/>
    <n v="3.4"/>
    <n v="2.38"/>
    <s v="Yemək"/>
    <s v="Afaq Babaşlı"/>
    <n v="258.39999999999998"/>
    <n v="77.519999999999982"/>
  </r>
  <r>
    <x v="2741"/>
    <n v="82"/>
    <s v="Xaçmaz"/>
    <s v="Şimal-şərq"/>
    <s v="Şorba Göbələk"/>
    <n v="3.2"/>
    <n v="1.6"/>
    <s v="Yemək"/>
    <s v="Xəlil Ələkbərov"/>
    <n v="262.40000000000003"/>
    <n v="131.20000000000002"/>
  </r>
  <r>
    <x v="2742"/>
    <n v="65"/>
    <s v="Masallı"/>
    <s v="Cənub"/>
    <s v="Su"/>
    <n v="1"/>
    <n v="0.6"/>
    <s v="İçkilər"/>
    <s v="Rüfət Əzizov"/>
    <n v="65"/>
    <n v="26"/>
  </r>
  <r>
    <x v="2743"/>
    <n v="73"/>
    <s v="Tovuz"/>
    <s v="Qərb"/>
    <s v="Portağal şirəsi"/>
    <n v="1.2"/>
    <n v="0.72"/>
    <s v="İçkilər"/>
    <s v="Aftandil Baxşəliyev"/>
    <n v="87.6"/>
    <n v="35.04"/>
  </r>
  <r>
    <x v="2744"/>
    <n v="84"/>
    <s v="Ağstafa"/>
    <s v="Qərb"/>
    <s v="Şərab"/>
    <n v="6.6"/>
    <n v="5.2799999999999994"/>
    <s v="İçkilər"/>
    <s v="Aydın Əliyev"/>
    <n v="554.4"/>
    <n v="110.88000000000005"/>
  </r>
  <r>
    <x v="2745"/>
    <n v="66"/>
    <s v="Yardımlı"/>
    <s v="Cənub"/>
    <s v="Vafli"/>
    <n v="0.9"/>
    <n v="0.63"/>
    <s v="Şirniyyat"/>
    <s v="Rüfət Əzizov"/>
    <n v="59.4"/>
    <n v="17.82"/>
  </r>
  <r>
    <x v="2746"/>
    <n v="53"/>
    <s v="Yevlax"/>
    <s v="Aran"/>
    <s v="Pide"/>
    <n v="2.5"/>
    <n v="1.25"/>
    <s v="Yemək"/>
    <s v="Qoşqar Əliyev"/>
    <n v="132.5"/>
    <n v="66.25"/>
  </r>
  <r>
    <x v="2747"/>
    <n v="55"/>
    <s v="Quba"/>
    <s v="Şimal-şərq"/>
    <s v="Şorba Mərci"/>
    <n v="2"/>
    <n v="1.6"/>
    <s v="Yemək"/>
    <s v="Akif Bədəlov"/>
    <n v="110"/>
    <n v="22"/>
  </r>
  <r>
    <x v="2748"/>
    <n v="72"/>
    <s v="Kürdəmir"/>
    <s v="Aran"/>
    <s v="Şərab"/>
    <n v="6.6"/>
    <n v="5.2799999999999994"/>
    <s v="İçkilər"/>
    <s v="Minəxanım Mustafayeva"/>
    <n v="475.2"/>
    <n v="95.04000000000002"/>
  </r>
  <r>
    <x v="2749"/>
    <n v="63"/>
    <s v="Xaçmaz"/>
    <s v="Şimal-şərq"/>
    <s v="Qəhvə"/>
    <n v="2.4"/>
    <n v="1.6800000000000002"/>
    <s v="İçkilər"/>
    <s v="Xəlil Ələkbərov"/>
    <n v="151.19999999999999"/>
    <n v="45.359999999999985"/>
  </r>
  <r>
    <x v="2750"/>
    <n v="83"/>
    <s v="Yardımlı"/>
    <s v="Cənub"/>
    <s v="Pivə"/>
    <n v="3.9"/>
    <n v="1.95"/>
    <s v="İçkilər"/>
    <s v="Rüfət Əzizov"/>
    <n v="323.7"/>
    <n v="161.85"/>
  </r>
  <r>
    <x v="2751"/>
    <n v="74"/>
    <s v="Lənkəran"/>
    <s v="Cənub"/>
    <s v="Çay"/>
    <n v="1.5"/>
    <n v="0.9"/>
    <s v="İçkilər"/>
    <s v="Fəridə Tağıyeva"/>
    <n v="111"/>
    <n v="44.399999999999991"/>
  </r>
  <r>
    <x v="2752"/>
    <n v="70"/>
    <s v="Lənkəran"/>
    <s v="Cənub"/>
    <s v="Pide"/>
    <n v="2.5"/>
    <n v="1.25"/>
    <s v="Yemək"/>
    <s v="Qabil Həsənli"/>
    <n v="175"/>
    <n v="87.5"/>
  </r>
  <r>
    <x v="2753"/>
    <n v="57"/>
    <s v="Quba"/>
    <s v="Şimal-şərq"/>
    <s v="Qutab"/>
    <n v="2.8"/>
    <n v="1.6799999999999997"/>
    <s v="Yemək"/>
    <s v="Ramiz Bayramov"/>
    <n v="159.6"/>
    <n v="63.84"/>
  </r>
  <r>
    <x v="2754"/>
    <n v="66"/>
    <s v="Qusar"/>
    <s v="Şimal-şərq"/>
    <s v="Qutab"/>
    <n v="2.8"/>
    <n v="1.6799999999999997"/>
    <s v="Yemək"/>
    <s v="Nadir Şəmsiyev"/>
    <n v="184.79999999999998"/>
    <n v="73.92"/>
  </r>
  <r>
    <x v="2755"/>
    <n v="62"/>
    <s v="Xaçmaz"/>
    <s v="Şimal-şərq"/>
    <s v="Qutab"/>
    <n v="2.8"/>
    <n v="1.6799999999999997"/>
    <s v="Yemək"/>
    <s v="Xəlil Ələkbərov"/>
    <n v="173.6"/>
    <n v="69.440000000000012"/>
  </r>
  <r>
    <x v="2756"/>
    <n v="84"/>
    <s v="Masallı"/>
    <s v="Cənub"/>
    <s v="Qutab"/>
    <n v="2.8"/>
    <n v="1.6799999999999997"/>
    <s v="Yemək"/>
    <s v="Fəridə Tağıyeva"/>
    <n v="235.2"/>
    <n v="94.080000000000013"/>
  </r>
  <r>
    <x v="2757"/>
    <n v="74"/>
    <s v="Masallı"/>
    <s v="Cənub"/>
    <s v="Qutab"/>
    <n v="2.8"/>
    <n v="1.6799999999999997"/>
    <s v="Yemək"/>
    <s v="Leyla Cəfərova"/>
    <n v="207.2"/>
    <n v="82.88000000000001"/>
  </r>
  <r>
    <x v="2758"/>
    <n v="85"/>
    <s v="Yardımlı"/>
    <s v="Cənub"/>
    <s v="Qutab"/>
    <n v="2.8"/>
    <n v="1.6799999999999997"/>
    <s v="Yemək"/>
    <s v="Rüfət Əzizov"/>
    <n v="237.99999999999997"/>
    <n v="95.199999999999989"/>
  </r>
  <r>
    <x v="2759"/>
    <n v="70"/>
    <s v="Abşeron"/>
    <s v="Şərq"/>
    <s v="Badambura"/>
    <n v="1.5"/>
    <n v="0.75"/>
    <s v="Şirniyyat"/>
    <s v="Namiq Ramazanov"/>
    <n v="105"/>
    <n v="52.5"/>
  </r>
  <r>
    <x v="2760"/>
    <n v="75"/>
    <s v="Sumqayıt"/>
    <s v="Şərq"/>
    <s v="Sendviç"/>
    <n v="3.3"/>
    <n v="2.6399999999999997"/>
    <s v="Yemək"/>
    <s v="Aliyə Ismayilova"/>
    <n v="247.5"/>
    <n v="49.500000000000028"/>
  </r>
  <r>
    <x v="2761"/>
    <n v="64"/>
    <s v="Bakı"/>
    <s v="Şərq"/>
    <s v="Burger"/>
    <n v="3.4"/>
    <n v="2.38"/>
    <s v="Yemək"/>
    <s v="Ruslan Əmrahov"/>
    <n v="217.6"/>
    <n v="65.28"/>
  </r>
  <r>
    <x v="2762"/>
    <n v="80"/>
    <s v="Bakı"/>
    <s v="Şərq"/>
    <s v="Burger"/>
    <n v="3.4"/>
    <n v="2.38"/>
    <s v="Yemək"/>
    <s v="Ruslan Əmrahov"/>
    <n v="272"/>
    <n v="81.600000000000023"/>
  </r>
  <r>
    <x v="2763"/>
    <n v="71"/>
    <s v="Bakı"/>
    <s v="Şərq"/>
    <s v="Şorba Göbələk"/>
    <n v="3.2"/>
    <n v="1.6"/>
    <s v="Yemək"/>
    <s v="Namiq Ramazanov"/>
    <n v="227.20000000000002"/>
    <n v="113.60000000000001"/>
  </r>
  <r>
    <x v="2764"/>
    <n v="66"/>
    <s v="Bakı"/>
    <s v="Şərq"/>
    <s v="Qutab"/>
    <n v="2.8"/>
    <n v="1.6799999999999997"/>
    <s v="Yemək"/>
    <s v="Namiq Ramazanov"/>
    <n v="184.79999999999998"/>
    <n v="73.92"/>
  </r>
  <r>
    <x v="2765"/>
    <n v="75"/>
    <s v="Bakı"/>
    <s v="Şərq"/>
    <s v="Qutab"/>
    <n v="2.8"/>
    <n v="1.6799999999999997"/>
    <s v="Yemək"/>
    <s v="Namiq Ramazanov"/>
    <n v="210"/>
    <n v="84.000000000000028"/>
  </r>
  <r>
    <x v="2766"/>
    <n v="59"/>
    <s v="Bakı"/>
    <s v="Şərq"/>
    <s v="Burger"/>
    <n v="3.4"/>
    <n v="2.38"/>
    <s v="Yemək"/>
    <s v="Nazim Quliyev"/>
    <n v="200.6"/>
    <n v="60.180000000000007"/>
  </r>
  <r>
    <x v="2767"/>
    <n v="65"/>
    <s v="Bakı"/>
    <s v="Şərq"/>
    <s v="Portağal şirəsi"/>
    <n v="1.2"/>
    <n v="0.72"/>
    <s v="İçkilər"/>
    <s v="Nazim Quliyev"/>
    <n v="78"/>
    <n v="31.200000000000003"/>
  </r>
  <r>
    <x v="2768"/>
    <n v="70"/>
    <s v="Bakı"/>
    <s v="Şərq"/>
    <s v="Vafli"/>
    <n v="0.9"/>
    <n v="0.63"/>
    <s v="Şirniyyat"/>
    <s v="Nazim Quliyev"/>
    <n v="63"/>
    <n v="18.899999999999999"/>
  </r>
  <r>
    <x v="2769"/>
    <n v="62"/>
    <s v="Bakı"/>
    <s v="Şərq"/>
    <s v="Vafli"/>
    <n v="0.9"/>
    <n v="0.63"/>
    <s v="Şirniyyat"/>
    <s v="Nazim Quliyev"/>
    <n v="55.800000000000004"/>
    <n v="16.740000000000002"/>
  </r>
  <r>
    <x v="2770"/>
    <n v="80"/>
    <s v="Lənkəran"/>
    <s v="Cənub"/>
    <s v="Su"/>
    <n v="1"/>
    <n v="0.6"/>
    <s v="İçkilər"/>
    <s v="Rüfət Əzizov"/>
    <n v="80"/>
    <n v="32"/>
  </r>
  <r>
    <x v="2771"/>
    <n v="81"/>
    <s v="Lənkəran"/>
    <s v="Cənub"/>
    <s v="Pivə"/>
    <n v="3.9"/>
    <n v="1.95"/>
    <s v="İçkilər"/>
    <s v="Aytən Mustafayeva"/>
    <n v="315.89999999999998"/>
    <n v="157.94999999999999"/>
  </r>
  <r>
    <x v="2772"/>
    <n v="77"/>
    <s v="Xaçmaz"/>
    <s v="Şimal-şərq"/>
    <s v="Su"/>
    <n v="1"/>
    <n v="0.6"/>
    <s v="İçkilər"/>
    <s v="Mətanət Zöhrabova"/>
    <n v="77"/>
    <n v="30.800000000000004"/>
  </r>
  <r>
    <x v="2773"/>
    <n v="78"/>
    <s v="Balakən"/>
    <s v="Şimal"/>
    <s v="Kruassan"/>
    <n v="1.7"/>
    <n v="0.85"/>
    <s v="Şirniyyat"/>
    <s v="Nizami Niftəliyev"/>
    <n v="132.6"/>
    <n v="66.3"/>
  </r>
  <r>
    <x v="2774"/>
    <n v="68"/>
    <s v="Qax"/>
    <s v="Şimal"/>
    <s v="Şorba Göbələk"/>
    <n v="3.2"/>
    <n v="1.6"/>
    <s v="Yemək"/>
    <s v="Aydın Ələkbərov"/>
    <n v="217.60000000000002"/>
    <n v="108.80000000000001"/>
  </r>
  <r>
    <x v="2775"/>
    <n v="54"/>
    <s v="Kürdəmir"/>
    <s v="Aran"/>
    <s v="Çay"/>
    <n v="1.5"/>
    <n v="0.9"/>
    <s v="İçkilər"/>
    <s v="Qoşqar Əliyev"/>
    <n v="81"/>
    <n v="32.4"/>
  </r>
  <r>
    <x v="2776"/>
    <n v="66"/>
    <s v="Masallı"/>
    <s v="Cənub"/>
    <s v="Şərab"/>
    <n v="6.6"/>
    <n v="5.2799999999999994"/>
    <s v="İçkilər"/>
    <s v="Aytən Mustafayeva"/>
    <n v="435.59999999999997"/>
    <n v="87.12"/>
  </r>
  <r>
    <x v="2777"/>
    <n v="65"/>
    <s v="Tovuz"/>
    <s v="Qərb"/>
    <s v="Portağal şirəsi"/>
    <n v="1.2"/>
    <n v="0.72"/>
    <s v="İçkilər"/>
    <s v="Aydın Əliyev"/>
    <n v="78"/>
    <n v="31.200000000000003"/>
  </r>
  <r>
    <x v="2778"/>
    <n v="62"/>
    <s v="Ağstafa"/>
    <s v="Qərb"/>
    <s v="Çay"/>
    <n v="1.5"/>
    <n v="0.9"/>
    <s v="İçkilər"/>
    <s v="Adilə Babayeva"/>
    <n v="93"/>
    <n v="37.199999999999996"/>
  </r>
  <r>
    <x v="2779"/>
    <n v="83"/>
    <s v="Ağstafa"/>
    <s v="Qərb"/>
    <s v="Lahmacun"/>
    <n v="2.5"/>
    <n v="1.25"/>
    <s v="Yemək"/>
    <s v="Nəsrutdin Nəbiyeva"/>
    <n v="207.5"/>
    <n v="103.75"/>
  </r>
  <r>
    <x v="2780"/>
    <n v="58"/>
    <s v="Quba"/>
    <s v="Şimal-şərq"/>
    <s v="Qəhvə"/>
    <n v="2.4"/>
    <n v="1.6800000000000002"/>
    <s v="İçkilər"/>
    <s v="Mətanət Zöhrabova"/>
    <n v="139.19999999999999"/>
    <n v="41.759999999999977"/>
  </r>
  <r>
    <x v="2781"/>
    <n v="64"/>
    <s v="Qusar"/>
    <s v="Şimal-şərq"/>
    <s v="Lahmacun"/>
    <n v="2.5"/>
    <n v="1.25"/>
    <s v="Yemək"/>
    <s v="Mətanət Zöhrabova"/>
    <n v="160"/>
    <n v="80"/>
  </r>
  <r>
    <x v="2782"/>
    <n v="76"/>
    <s v="Kürdəmir"/>
    <s v="Aran"/>
    <s v="Qutab"/>
    <n v="2.8"/>
    <n v="1.6799999999999997"/>
    <s v="Yemək"/>
    <s v="Ramin Allahverdiyev"/>
    <n v="212.79999999999998"/>
    <n v="85.12"/>
  </r>
  <r>
    <x v="2783"/>
    <n v="73"/>
    <s v="Şəmkir"/>
    <s v="Qərb"/>
    <s v="Çay"/>
    <n v="1.5"/>
    <n v="0.9"/>
    <s v="İçkilər"/>
    <s v="Aftandil Baxşəliyev"/>
    <n v="109.5"/>
    <n v="43.8"/>
  </r>
  <r>
    <x v="2784"/>
    <n v="77"/>
    <s v="Yardımlı"/>
    <s v="Cənub"/>
    <s v="Su"/>
    <n v="1"/>
    <n v="0.6"/>
    <s v="İçkilər"/>
    <s v="Aytən Mustafayeva"/>
    <n v="77"/>
    <n v="30.800000000000004"/>
  </r>
  <r>
    <x v="2785"/>
    <n v="69"/>
    <s v="Xaçmaz"/>
    <s v="Şimal-şərq"/>
    <s v="Paxlava"/>
    <n v="1.4"/>
    <n v="0.97999999999999987"/>
    <s v="Şirniyyat"/>
    <s v="Xamis Əhmədov"/>
    <n v="96.6"/>
    <n v="28.980000000000004"/>
  </r>
  <r>
    <x v="2786"/>
    <n v="65"/>
    <s v="Zaqatala"/>
    <s v="Şimal"/>
    <s v="Badambura"/>
    <n v="1.5"/>
    <n v="0.75"/>
    <s v="Şirniyyat"/>
    <s v="Sahib Əhmədov"/>
    <n v="97.5"/>
    <n v="48.75"/>
  </r>
  <r>
    <x v="2787"/>
    <n v="63"/>
    <s v="Qusar"/>
    <s v="Şimal-şərq"/>
    <s v="Burger"/>
    <n v="3.4"/>
    <n v="2.38"/>
    <s v="Yemək"/>
    <s v="Akif Bədəlov"/>
    <n v="214.2"/>
    <n v="64.259999999999991"/>
  </r>
  <r>
    <x v="2788"/>
    <n v="75"/>
    <s v="Gəncə"/>
    <s v="Qərb"/>
    <s v="İsti şokolad"/>
    <n v="1.8"/>
    <n v="1.08"/>
    <s v="İçkilər"/>
    <s v="Natiq Əhədzadə"/>
    <n v="135"/>
    <n v="54"/>
  </r>
  <r>
    <x v="2789"/>
    <n v="69"/>
    <s v="Tovuz"/>
    <s v="Qərb"/>
    <s v="Sendviç"/>
    <n v="3.3"/>
    <n v="2.6399999999999997"/>
    <s v="Yemək"/>
    <s v="Aftandil Baxşəliyev"/>
    <n v="227.7"/>
    <n v="45.54000000000002"/>
  </r>
  <r>
    <x v="2790"/>
    <n v="86"/>
    <s v="Qusar"/>
    <s v="Şimal-şərq"/>
    <s v="Badambura"/>
    <n v="1.5"/>
    <n v="0.75"/>
    <s v="Şirniyyat"/>
    <s v="Xəlil Ələkbərov"/>
    <n v="129"/>
    <n v="64.5"/>
  </r>
  <r>
    <x v="2791"/>
    <n v="59"/>
    <s v="Qax"/>
    <s v="Şimal"/>
    <s v="Şəkərbura"/>
    <n v="1.4"/>
    <n v="0.97999999999999987"/>
    <s v="Şirniyyat"/>
    <s v="Rəşad Seyfullayev"/>
    <n v="82.6"/>
    <n v="24.78"/>
  </r>
  <r>
    <x v="2792"/>
    <n v="69"/>
    <s v="Xaçmaz"/>
    <s v="Şimal-şərq"/>
    <s v="Pivə"/>
    <n v="3.9"/>
    <n v="1.95"/>
    <s v="İçkilər"/>
    <s v="Xamis Əhmədov"/>
    <n v="269.09999999999997"/>
    <n v="134.54999999999998"/>
  </r>
  <r>
    <x v="2793"/>
    <n v="74"/>
    <s v="Yevlax"/>
    <s v="Aran"/>
    <s v="Pivə"/>
    <n v="3.9"/>
    <n v="1.95"/>
    <s v="İçkilər"/>
    <s v="Nizami Niftəliyev"/>
    <n v="288.59999999999997"/>
    <n v="144.29999999999998"/>
  </r>
  <r>
    <x v="2794"/>
    <n v="69"/>
    <s v="Qusar"/>
    <s v="Şimal-şərq"/>
    <s v="Şərab"/>
    <n v="6.6"/>
    <n v="5.2799999999999994"/>
    <s v="İçkilər"/>
    <s v="Xamis Əhmədov"/>
    <n v="455.4"/>
    <n v="91.080000000000041"/>
  </r>
  <r>
    <x v="2795"/>
    <n v="64"/>
    <s v="Qusar"/>
    <s v="Şimal-şərq"/>
    <s v="Şərab"/>
    <n v="6.6"/>
    <n v="5.2799999999999994"/>
    <s v="İçkilər"/>
    <s v="Çimnaz Ismayilova"/>
    <n v="422.4"/>
    <n v="84.480000000000018"/>
  </r>
  <r>
    <x v="2796"/>
    <n v="62"/>
    <s v="Qax"/>
    <s v="Şimal"/>
    <s v="Su"/>
    <n v="1"/>
    <n v="0.6"/>
    <s v="İçkilər"/>
    <s v="Qoşqar Əliyev"/>
    <n v="62"/>
    <n v="24.800000000000004"/>
  </r>
  <r>
    <x v="2797"/>
    <n v="71"/>
    <s v="Ağstafa"/>
    <s v="Qərb"/>
    <s v="Şorba Göbələk"/>
    <n v="3.2"/>
    <n v="1.6"/>
    <s v="Yemək"/>
    <s v="Afaq Babaşlı"/>
    <n v="227.20000000000002"/>
    <n v="113.60000000000001"/>
  </r>
  <r>
    <x v="2798"/>
    <n v="64"/>
    <s v="Tovuz"/>
    <s v="Qərb"/>
    <s v="Qəhvə"/>
    <n v="2.4"/>
    <n v="1.6800000000000002"/>
    <s v="İçkilər"/>
    <s v="Afaq Babaşlı"/>
    <n v="153.6"/>
    <n v="46.079999999999984"/>
  </r>
  <r>
    <x v="2799"/>
    <n v="70"/>
    <s v="Yardımlı"/>
    <s v="Cənub"/>
    <s v="Portağal şirəsi"/>
    <n v="1.2"/>
    <n v="0.72"/>
    <s v="İçkilər"/>
    <s v="Aytən Mustafayeva"/>
    <n v="84"/>
    <n v="33.6"/>
  </r>
  <r>
    <x v="2800"/>
    <n v="67"/>
    <s v="Lənkəran"/>
    <s v="Cənub"/>
    <s v="Qəhvə"/>
    <n v="2.4"/>
    <n v="1.6800000000000002"/>
    <s v="İçkilər"/>
    <s v="Fəridə Tağıyeva"/>
    <n v="160.79999999999998"/>
    <n v="48.239999999999966"/>
  </r>
  <r>
    <x v="2801"/>
    <n v="76"/>
    <s v="Lənkəran"/>
    <s v="Cənub"/>
    <s v="Şərab"/>
    <n v="6.6"/>
    <n v="5.2799999999999994"/>
    <s v="İçkilər"/>
    <s v="Rüfət Əzizov"/>
    <n v="501.59999999999997"/>
    <n v="100.32"/>
  </r>
  <r>
    <x v="2802"/>
    <n v="78"/>
    <s v="Abşeron"/>
    <s v="Şərq"/>
    <s v="Portağal şirəsi"/>
    <n v="1.2"/>
    <n v="0.72"/>
    <s v="İçkilər"/>
    <s v="Ruslan Əmrahov"/>
    <n v="93.6"/>
    <n v="37.44"/>
  </r>
  <r>
    <x v="2803"/>
    <n v="76"/>
    <s v="Sumqayıt"/>
    <s v="Şərq"/>
    <s v="Qutab"/>
    <n v="2.8"/>
    <n v="1.6799999999999997"/>
    <s v="Yemək"/>
    <s v="Namiq Ramazanov"/>
    <n v="212.79999999999998"/>
    <n v="85.12"/>
  </r>
  <r>
    <x v="2804"/>
    <n v="52"/>
    <s v="Xırdalan"/>
    <s v="Şərq"/>
    <s v="Pivə"/>
    <n v="3.9"/>
    <n v="1.95"/>
    <s v="İçkilər"/>
    <s v="Namiq Ramazanov"/>
    <n v="202.79999999999998"/>
    <n v="101.39999999999999"/>
  </r>
  <r>
    <x v="2805"/>
    <n v="72"/>
    <s v="Bakı"/>
    <s v="Şərq"/>
    <s v="İsti şokolad"/>
    <n v="1.8"/>
    <n v="1.08"/>
    <s v="İçkilər"/>
    <s v="Ruslan Əmrahov"/>
    <n v="129.6"/>
    <n v="51.839999999999989"/>
  </r>
  <r>
    <x v="2806"/>
    <n v="73"/>
    <s v="Bakı"/>
    <s v="Şərq"/>
    <s v="Su"/>
    <n v="1"/>
    <n v="0.6"/>
    <s v="İçkilər"/>
    <s v="Namiq Ramazanov"/>
    <n v="73"/>
    <n v="29.200000000000003"/>
  </r>
  <r>
    <x v="2807"/>
    <n v="72"/>
    <s v="Balakən"/>
    <s v="Şimal"/>
    <s v="Kruassan"/>
    <n v="1.7"/>
    <n v="0.85"/>
    <s v="Şirniyyat"/>
    <s v="Ramin Allahverdiyev"/>
    <n v="122.39999999999999"/>
    <n v="61.199999999999996"/>
  </r>
  <r>
    <x v="2808"/>
    <n v="83"/>
    <s v="Balakən"/>
    <s v="Şimal"/>
    <s v="Pivə"/>
    <n v="3.9"/>
    <n v="1.95"/>
    <s v="İçkilər"/>
    <s v="Minəxanım Mustafayeva"/>
    <n v="323.7"/>
    <n v="161.85"/>
  </r>
  <r>
    <x v="2809"/>
    <n v="71"/>
    <s v="Masallı"/>
    <s v="Cənub"/>
    <s v="Paxlava"/>
    <n v="1.4"/>
    <n v="0.97999999999999987"/>
    <s v="Şirniyyat"/>
    <s v="Aytən Mustafayeva"/>
    <n v="99.399999999999991"/>
    <n v="29.820000000000007"/>
  </r>
  <r>
    <x v="2810"/>
    <n v="60"/>
    <s v="Masallı"/>
    <s v="Cənub"/>
    <s v="Paxlava"/>
    <n v="1.4"/>
    <n v="0.97999999999999987"/>
    <s v="Şirniyyat"/>
    <s v="Aytən Mustafayeva"/>
    <n v="84"/>
    <n v="25.20000000000001"/>
  </r>
  <r>
    <x v="2811"/>
    <n v="78"/>
    <s v="Masallı"/>
    <s v="Cənub"/>
    <s v="Paxlava"/>
    <n v="1.4"/>
    <n v="0.97999999999999987"/>
    <s v="Şirniyyat"/>
    <s v="Rüfət Əzizov"/>
    <n v="109.19999999999999"/>
    <n v="32.760000000000005"/>
  </r>
  <r>
    <x v="2812"/>
    <n v="78"/>
    <s v="Gəncə"/>
    <s v="Qərb"/>
    <s v="Su"/>
    <n v="1"/>
    <n v="0.6"/>
    <s v="İçkilər"/>
    <s v="Aftandil Baxşəliyev"/>
    <n v="78"/>
    <n v="31.200000000000003"/>
  </r>
  <r>
    <x v="2813"/>
    <n v="73"/>
    <s v="Gəncə"/>
    <s v="Qərb"/>
    <s v="Lahmacun"/>
    <n v="2.5"/>
    <n v="1.25"/>
    <s v="Yemək"/>
    <s v="Aydın Əliyev"/>
    <n v="182.5"/>
    <n v="91.25"/>
  </r>
  <r>
    <x v="2814"/>
    <n v="72"/>
    <s v="Şəmkir"/>
    <s v="Qərb"/>
    <s v="Lahmacun"/>
    <n v="2.5"/>
    <n v="1.25"/>
    <s v="Yemək"/>
    <s v="Aydın Əliyev"/>
    <n v="180"/>
    <n v="90"/>
  </r>
  <r>
    <x v="2815"/>
    <n v="61"/>
    <s v="Şəmkir"/>
    <s v="Qərb"/>
    <s v="Lahmacun"/>
    <n v="2.5"/>
    <n v="1.25"/>
    <s v="Yemək"/>
    <s v="Nəsrutdin Nəbiyeva"/>
    <n v="152.5"/>
    <n v="76.25"/>
  </r>
  <r>
    <x v="2816"/>
    <n v="62"/>
    <s v="Şəmkir"/>
    <s v="Qərb"/>
    <s v="Lahmacun"/>
    <n v="2.5"/>
    <n v="1.25"/>
    <s v="Yemək"/>
    <s v="Nəsrutdin Nəbiyeva"/>
    <n v="155"/>
    <n v="77.5"/>
  </r>
  <r>
    <x v="2817"/>
    <n v="76"/>
    <s v="Naxçıvan"/>
    <s v="Qərb"/>
    <s v="Lahmacun"/>
    <n v="2.5"/>
    <n v="1.25"/>
    <s v="Yemək"/>
    <s v="Nəsrutdin Nəbiyeva"/>
    <n v="190"/>
    <n v="95"/>
  </r>
  <r>
    <x v="2818"/>
    <n v="84"/>
    <s v="Yardımlı"/>
    <s v="Cənub"/>
    <s v="Şərab"/>
    <n v="6.6"/>
    <n v="5.2799999999999994"/>
    <s v="İçkilər"/>
    <s v="Fəridə Tağıyeva"/>
    <n v="554.4"/>
    <n v="110.88000000000005"/>
  </r>
  <r>
    <x v="2819"/>
    <n v="76"/>
    <s v="Yardımlı"/>
    <s v="Cənub"/>
    <s v="Şərab"/>
    <n v="6.6"/>
    <n v="5.2799999999999994"/>
    <s v="İçkilər"/>
    <s v="Aytən Mustafayeva"/>
    <n v="501.59999999999997"/>
    <n v="100.32"/>
  </r>
  <r>
    <x v="2820"/>
    <n v="65"/>
    <s v="Lənkəran"/>
    <s v="Cənub"/>
    <s v="Çay"/>
    <n v="1.5"/>
    <n v="0.9"/>
    <s v="İçkilər"/>
    <s v="Qabil Həsənli"/>
    <n v="97.5"/>
    <n v="39"/>
  </r>
  <r>
    <x v="2821"/>
    <n v="62"/>
    <s v="Abşeron"/>
    <s v="Şərq"/>
    <s v="Paxlava"/>
    <n v="1.4"/>
    <n v="0.97999999999999987"/>
    <s v="Şirniyyat"/>
    <s v="Nazim Quliyev"/>
    <n v="86.8"/>
    <n v="26.040000000000006"/>
  </r>
  <r>
    <x v="2822"/>
    <n v="68"/>
    <s v="Sumqayıt"/>
    <s v="Şərq"/>
    <s v="Vafli"/>
    <n v="0.9"/>
    <n v="0.63"/>
    <s v="Şirniyyat"/>
    <s v="Nazim Quliyev"/>
    <n v="61.2"/>
    <n v="18.36"/>
  </r>
  <r>
    <x v="2823"/>
    <n v="76"/>
    <s v="Bakı"/>
    <s v="Şərq"/>
    <s v="Çay"/>
    <n v="1.5"/>
    <n v="0.9"/>
    <s v="İçkilər"/>
    <s v="Aliyə Ismayilova"/>
    <n v="114"/>
    <n v="45.599999999999994"/>
  </r>
  <r>
    <x v="2824"/>
    <n v="67"/>
    <s v="Bakı"/>
    <s v="Şərq"/>
    <s v="Pide"/>
    <n v="2.5"/>
    <n v="1.25"/>
    <s v="Yemək"/>
    <s v="Aliyə Ismayilova"/>
    <n v="167.5"/>
    <n v="83.75"/>
  </r>
  <r>
    <x v="2825"/>
    <n v="55"/>
    <s v="Bakı"/>
    <s v="Şərq"/>
    <s v="Burger"/>
    <n v="3.4"/>
    <n v="2.38"/>
    <s v="Yemək"/>
    <s v="Nazim Quliyev"/>
    <n v="187"/>
    <n v="56.099999999999994"/>
  </r>
  <r>
    <x v="2826"/>
    <n v="78"/>
    <s v="Bakı"/>
    <s v="Şərq"/>
    <s v="Qutab"/>
    <n v="2.8"/>
    <n v="1.6799999999999997"/>
    <s v="Yemək"/>
    <s v="Nazim Quliyev"/>
    <n v="218.39999999999998"/>
    <n v="87.360000000000014"/>
  </r>
  <r>
    <x v="2827"/>
    <n v="51"/>
    <s v="Şəmkir"/>
    <s v="Qərb"/>
    <s v="Sendviç"/>
    <n v="3.3"/>
    <n v="2.6399999999999997"/>
    <s v="Yemək"/>
    <s v="Aydın Əliyev"/>
    <n v="168.29999999999998"/>
    <n v="33.659999999999997"/>
  </r>
  <r>
    <x v="2828"/>
    <n v="68"/>
    <s v="Ağstafa"/>
    <s v="Qərb"/>
    <s v="İsti şokolad"/>
    <n v="1.8"/>
    <n v="1.08"/>
    <s v="İçkilər"/>
    <s v="Aftandil Baxşəliyev"/>
    <n v="122.4"/>
    <n v="48.960000000000008"/>
  </r>
  <r>
    <x v="2829"/>
    <n v="65"/>
    <s v="Ağstafa"/>
    <s v="Qərb"/>
    <s v="Lahmacun"/>
    <n v="2.5"/>
    <n v="1.25"/>
    <s v="Yemək"/>
    <s v="Aftandil Baxşəliyev"/>
    <n v="162.5"/>
    <n v="81.25"/>
  </r>
  <r>
    <x v="2830"/>
    <n v="68"/>
    <s v="Yardımlı"/>
    <s v="Cənub"/>
    <s v="Şərab"/>
    <n v="6.6"/>
    <n v="5.2799999999999994"/>
    <s v="İçkilər"/>
    <s v="Leyla Cəfərova"/>
    <n v="448.79999999999995"/>
    <n v="89.759999999999991"/>
  </r>
  <r>
    <x v="2831"/>
    <n v="68"/>
    <s v="Quba"/>
    <s v="Şimal-şərq"/>
    <s v="Burger"/>
    <n v="3.4"/>
    <n v="2.38"/>
    <s v="Yemək"/>
    <s v="Ramiz Bayramov"/>
    <n v="231.2"/>
    <n v="69.359999999999985"/>
  </r>
  <r>
    <x v="2832"/>
    <n v="68"/>
    <s v="Gəncə"/>
    <s v="Qərb"/>
    <s v="İsti şokolad"/>
    <n v="1.8"/>
    <n v="1.08"/>
    <s v="İçkilər"/>
    <s v="Afaq Babaşlı"/>
    <n v="122.4"/>
    <n v="48.960000000000008"/>
  </r>
  <r>
    <x v="2833"/>
    <n v="72"/>
    <s v="Naxçıvan"/>
    <s v="Qərb"/>
    <s v="Sendviç"/>
    <n v="3.3"/>
    <n v="2.6399999999999997"/>
    <s v="Yemək"/>
    <s v="Nəsrutdin Nəbiyeva"/>
    <n v="237.6"/>
    <n v="47.52000000000001"/>
  </r>
  <r>
    <x v="2834"/>
    <n v="78"/>
    <s v="Qax"/>
    <s v="Şimal"/>
    <s v="Şəkərbura"/>
    <n v="1.4"/>
    <n v="0.97999999999999987"/>
    <s v="Şirniyyat"/>
    <s v="Qoşqar Əliyev"/>
    <n v="109.19999999999999"/>
    <n v="32.760000000000005"/>
  </r>
  <r>
    <x v="2835"/>
    <n v="76"/>
    <s v="Balakən"/>
    <s v="Şimal"/>
    <s v="Kruassan"/>
    <n v="1.7"/>
    <n v="0.85"/>
    <s v="Şirniyyat"/>
    <s v="Nizami Niftəliyev"/>
    <n v="129.19999999999999"/>
    <n v="64.599999999999994"/>
  </r>
  <r>
    <x v="2836"/>
    <n v="62"/>
    <s v="Ağstafa"/>
    <s v="Qərb"/>
    <s v="Kruassan"/>
    <n v="1.7"/>
    <n v="0.85"/>
    <s v="Şirniyyat"/>
    <s v="Aydın Əliyev"/>
    <n v="105.39999999999999"/>
    <n v="52.699999999999996"/>
  </r>
  <r>
    <x v="2837"/>
    <n v="69"/>
    <s v="Şəmkir"/>
    <s v="Qərb"/>
    <s v="Kruassan"/>
    <n v="1.7"/>
    <n v="0.85"/>
    <s v="Şirniyyat"/>
    <s v="Nəsrutdin Nəbiyeva"/>
    <n v="117.3"/>
    <n v="58.65"/>
  </r>
  <r>
    <x v="2838"/>
    <n v="65"/>
    <s v="Xaçmaz"/>
    <s v="Şimal-şərq"/>
    <s v="Pivə"/>
    <n v="3.9"/>
    <n v="1.95"/>
    <s v="İçkilər"/>
    <s v="Akif Bədəlov"/>
    <n v="253.5"/>
    <n v="126.75"/>
  </r>
  <r>
    <x v="2839"/>
    <n v="68"/>
    <s v="Ucar"/>
    <s v="Aran"/>
    <s v="Pide"/>
    <n v="2.5"/>
    <n v="1.25"/>
    <s v="Yemək"/>
    <s v="Aydın Ələkbərov"/>
    <n v="170"/>
    <n v="85"/>
  </r>
  <r>
    <x v="2840"/>
    <n v="58"/>
    <s v="Xaçmaz"/>
    <s v="Şimal-şərq"/>
    <s v="Şorba Mərci"/>
    <n v="2"/>
    <n v="1.6"/>
    <s v="Yemək"/>
    <s v="Ramiz Bayramov"/>
    <n v="116"/>
    <n v="23.199999999999989"/>
  </r>
  <r>
    <x v="2841"/>
    <n v="74"/>
    <s v="Balakən"/>
    <s v="Şimal"/>
    <s v="Şorba Mərci"/>
    <n v="2"/>
    <n v="1.6"/>
    <s v="Yemək"/>
    <s v="Qəzənfər Məşədiyev"/>
    <n v="148"/>
    <n v="29.599999999999994"/>
  </r>
  <r>
    <x v="2842"/>
    <n v="80"/>
    <s v="Zaqatala"/>
    <s v="Şimal"/>
    <s v="Şorba Mərci"/>
    <n v="2"/>
    <n v="1.6"/>
    <s v="Yemək"/>
    <s v="Minəxanım Mustafayeva"/>
    <n v="160"/>
    <n v="32"/>
  </r>
  <r>
    <x v="2843"/>
    <n v="62"/>
    <s v="Masallı"/>
    <s v="Cənub"/>
    <s v="Şorba Mərci"/>
    <n v="2"/>
    <n v="1.6"/>
    <s v="Yemək"/>
    <s v="Rüfət Əzizov"/>
    <n v="124"/>
    <n v="24.799999999999997"/>
  </r>
  <r>
    <x v="2844"/>
    <n v="68"/>
    <s v="Ucar"/>
    <s v="Aran"/>
    <s v="Şərab"/>
    <n v="6.6"/>
    <n v="5.2799999999999994"/>
    <s v="İçkilər"/>
    <s v="Aydın Ələkbərov"/>
    <n v="448.79999999999995"/>
    <n v="89.759999999999991"/>
  </r>
  <r>
    <x v="2845"/>
    <n v="81"/>
    <s v="Qusar"/>
    <s v="Şimal-şərq"/>
    <s v="Qəhvə"/>
    <n v="2.4"/>
    <n v="1.6800000000000002"/>
    <s v="İçkilər"/>
    <s v="Akif Bədəlov"/>
    <n v="194.4"/>
    <n v="58.319999999999993"/>
  </r>
  <r>
    <x v="2846"/>
    <n v="66"/>
    <s v="Xaçmaz"/>
    <s v="Şimal-şərq"/>
    <s v="Qəhvə"/>
    <n v="2.4"/>
    <n v="1.6800000000000002"/>
    <s v="İçkilər"/>
    <s v="Çimnaz Ismayilova"/>
    <n v="158.4"/>
    <n v="47.519999999999996"/>
  </r>
  <r>
    <x v="2847"/>
    <n v="65"/>
    <s v="Quba"/>
    <s v="Şimal-şərq"/>
    <s v="Qəhvə"/>
    <n v="2.4"/>
    <n v="1.6800000000000002"/>
    <s v="İçkilər"/>
    <s v="Xəlil Ələkbərov"/>
    <n v="156"/>
    <n v="46.799999999999983"/>
  </r>
  <r>
    <x v="2848"/>
    <n v="65"/>
    <s v="Yardımlı"/>
    <s v="Cənub"/>
    <s v="Kruassan"/>
    <n v="1.7"/>
    <n v="0.85"/>
    <s v="Şirniyyat"/>
    <s v="Fəridə Tağıyeva"/>
    <n v="110.5"/>
    <n v="55.25"/>
  </r>
  <r>
    <x v="2849"/>
    <n v="76"/>
    <s v="Yardımlı"/>
    <s v="Cənub"/>
    <s v="İsti şokolad"/>
    <n v="1.8"/>
    <n v="1.08"/>
    <s v="İçkilər"/>
    <s v="Rüfət Əzizov"/>
    <n v="136.80000000000001"/>
    <n v="54.72"/>
  </r>
  <r>
    <x v="2850"/>
    <n v="72"/>
    <s v="Lənkəran"/>
    <s v="Cənub"/>
    <s v="Pide"/>
    <n v="2.5"/>
    <n v="1.25"/>
    <s v="Yemək"/>
    <s v="Leyla Cəfərova"/>
    <n v="180"/>
    <n v="90"/>
  </r>
  <r>
    <x v="2851"/>
    <n v="76"/>
    <s v="Lənkəran"/>
    <s v="Cənub"/>
    <s v="Pide"/>
    <n v="2.5"/>
    <n v="1.25"/>
    <s v="Yemək"/>
    <s v="Rüfət Əzizov"/>
    <n v="190"/>
    <n v="95"/>
  </r>
  <r>
    <x v="2852"/>
    <n v="64"/>
    <s v="Lənkəran"/>
    <s v="Cənub"/>
    <s v="Qəhvə"/>
    <n v="2.4"/>
    <n v="1.6800000000000002"/>
    <s v="İçkilər"/>
    <s v="Rüfət Əzizov"/>
    <n v="153.6"/>
    <n v="46.079999999999984"/>
  </r>
  <r>
    <x v="2853"/>
    <n v="79"/>
    <s v="Abşeron"/>
    <s v="Şərq"/>
    <s v="Şərab"/>
    <n v="6.6"/>
    <n v="5.2799999999999994"/>
    <s v="İçkilər"/>
    <s v="Nazim Quliyev"/>
    <n v="521.4"/>
    <n v="104.28000000000003"/>
  </r>
  <r>
    <x v="2854"/>
    <n v="81"/>
    <s v="Abşeron"/>
    <s v="Şərq"/>
    <s v="Badambura"/>
    <n v="1.5"/>
    <n v="0.75"/>
    <s v="Şirniyyat"/>
    <s v="Namiq Ramazanov"/>
    <n v="121.5"/>
    <n v="60.75"/>
  </r>
  <r>
    <x v="2855"/>
    <n v="76"/>
    <s v="Sumqayıt"/>
    <s v="Şərq"/>
    <s v="Qutab"/>
    <n v="2.8"/>
    <n v="1.6799999999999997"/>
    <s v="Yemək"/>
    <s v="Nazim Quliyev"/>
    <n v="212.79999999999998"/>
    <n v="85.12"/>
  </r>
  <r>
    <x v="2856"/>
    <n v="67"/>
    <s v="Sumqayıt"/>
    <s v="Şərq"/>
    <s v="Paxlava"/>
    <n v="1.4"/>
    <n v="0.97999999999999987"/>
    <s v="Şirniyyat"/>
    <s v="Nazim Quliyev"/>
    <n v="93.8"/>
    <n v="28.14"/>
  </r>
  <r>
    <x v="2857"/>
    <n v="78"/>
    <s v="Sumqayıt"/>
    <s v="Şərq"/>
    <s v="Paxlava"/>
    <n v="1.4"/>
    <n v="0.97999999999999987"/>
    <s v="Şirniyyat"/>
    <s v="Nazim Quliyev"/>
    <n v="109.19999999999999"/>
    <n v="32.760000000000005"/>
  </r>
  <r>
    <x v="2858"/>
    <n v="68"/>
    <s v="Bakı"/>
    <s v="Şərq"/>
    <s v="Pide"/>
    <n v="2.5"/>
    <n v="1.25"/>
    <s v="Yemək"/>
    <s v="Aliyə Ismayilova"/>
    <n v="170"/>
    <n v="85"/>
  </r>
  <r>
    <x v="2859"/>
    <n v="56"/>
    <s v="Bakı"/>
    <s v="Şərq"/>
    <s v="Pivə"/>
    <n v="3.9"/>
    <n v="1.95"/>
    <s v="İçkilər"/>
    <s v="Aliyə Ismayilova"/>
    <n v="218.4"/>
    <n v="109.2"/>
  </r>
  <r>
    <x v="2860"/>
    <n v="73"/>
    <s v="Bakı"/>
    <s v="Şərq"/>
    <s v="Pivə"/>
    <n v="3.9"/>
    <n v="1.95"/>
    <s v="İçkilər"/>
    <s v="Aliyə Ismayilova"/>
    <n v="284.7"/>
    <n v="142.35"/>
  </r>
  <r>
    <x v="2861"/>
    <n v="67"/>
    <s v="Bakı"/>
    <s v="Şərq"/>
    <s v="Burger"/>
    <n v="3.4"/>
    <n v="2.38"/>
    <s v="Yemək"/>
    <s v="Aliyə Ismayilova"/>
    <n v="227.79999999999998"/>
    <n v="68.34"/>
  </r>
  <r>
    <x v="2862"/>
    <n v="68"/>
    <s v="Bakı"/>
    <s v="Şərq"/>
    <s v="Vafli"/>
    <n v="0.9"/>
    <n v="0.63"/>
    <s v="Şirniyyat"/>
    <s v="Nazim Quliyev"/>
    <n v="61.2"/>
    <n v="18.36"/>
  </r>
  <r>
    <x v="2863"/>
    <n v="53"/>
    <s v="Zaqatala"/>
    <s v="Şimal"/>
    <s v="Qutab"/>
    <n v="2.8"/>
    <n v="1.6799999999999997"/>
    <s v="Yemək"/>
    <s v="Nizami Niftəliyev"/>
    <n v="148.39999999999998"/>
    <n v="59.359999999999985"/>
  </r>
  <r>
    <x v="2864"/>
    <n v="62"/>
    <s v="Ucar"/>
    <s v="Aran"/>
    <s v="Paxlava"/>
    <n v="1.4"/>
    <n v="0.97999999999999987"/>
    <s v="Şirniyyat"/>
    <s v="Rəşad Seyfullayev"/>
    <n v="86.8"/>
    <n v="26.040000000000006"/>
  </r>
  <r>
    <x v="2865"/>
    <n v="86"/>
    <s v="Masallı"/>
    <s v="Cənub"/>
    <s v="Pivə"/>
    <n v="3.9"/>
    <n v="1.95"/>
    <s v="İçkilər"/>
    <s v="Qabil Həsənli"/>
    <n v="335.4"/>
    <n v="167.7"/>
  </r>
  <r>
    <x v="2866"/>
    <n v="70"/>
    <s v="Tovuz"/>
    <s v="Qərb"/>
    <s v="Lahmacun"/>
    <n v="2.5"/>
    <n v="1.25"/>
    <s v="Yemək"/>
    <s v="Aftandil Baxşəliyev"/>
    <n v="175"/>
    <n v="87.5"/>
  </r>
  <r>
    <x v="2867"/>
    <n v="80"/>
    <s v="Kürdəmir"/>
    <s v="Aran"/>
    <s v="Burger"/>
    <n v="3.4"/>
    <n v="2.38"/>
    <s v="Yemək"/>
    <s v="Nizami Niftəliyev"/>
    <n v="272"/>
    <n v="81.600000000000023"/>
  </r>
  <r>
    <x v="2868"/>
    <n v="76"/>
    <s v="Ağstafa"/>
    <s v="Qərb"/>
    <s v="İsti şokolad"/>
    <n v="1.8"/>
    <n v="1.08"/>
    <s v="İçkilər"/>
    <s v="Adilə Babayeva"/>
    <n v="136.80000000000001"/>
    <n v="54.72"/>
  </r>
  <r>
    <x v="2869"/>
    <n v="62"/>
    <s v="Tovuz"/>
    <s v="Qərb"/>
    <s v="Sendviç"/>
    <n v="3.3"/>
    <n v="2.6399999999999997"/>
    <s v="Yemək"/>
    <s v="Aydın Əliyev"/>
    <n v="204.6"/>
    <n v="40.920000000000016"/>
  </r>
  <r>
    <x v="2870"/>
    <n v="69"/>
    <s v="Quba"/>
    <s v="Şimal-şərq"/>
    <s v="Badambura"/>
    <n v="1.5"/>
    <n v="0.75"/>
    <s v="Şirniyyat"/>
    <s v="Çimnaz Ismayilova"/>
    <n v="103.5"/>
    <n v="51.75"/>
  </r>
  <r>
    <x v="2871"/>
    <n v="68"/>
    <s v="Qusar"/>
    <s v="Şimal-şərq"/>
    <s v="Şorba Göbələk"/>
    <n v="3.2"/>
    <n v="1.6"/>
    <s v="Yemək"/>
    <s v="Xəlil Ələkbərov"/>
    <n v="217.60000000000002"/>
    <n v="108.80000000000001"/>
  </r>
  <r>
    <x v="2872"/>
    <n v="76"/>
    <s v="Zaqatala"/>
    <s v="Şimal"/>
    <s v="Badambura"/>
    <n v="1.5"/>
    <n v="0.75"/>
    <s v="Şirniyyat"/>
    <s v="Qoşqar Əliyev"/>
    <n v="114"/>
    <n v="57"/>
  </r>
  <r>
    <x v="2873"/>
    <n v="85"/>
    <s v="Masallı"/>
    <s v="Cənub"/>
    <s v="Kruassan"/>
    <n v="1.7"/>
    <n v="0.85"/>
    <s v="Şirniyyat"/>
    <s v="Rüfət Əzizov"/>
    <n v="144.5"/>
    <n v="72.25"/>
  </r>
  <r>
    <x v="2874"/>
    <n v="56"/>
    <s v="Ağstafa"/>
    <s v="Qərb"/>
    <s v="Lahmacun"/>
    <n v="2.5"/>
    <n v="1.25"/>
    <s v="Yemək"/>
    <s v="Aftandil Baxşəliyev"/>
    <n v="140"/>
    <n v="70"/>
  </r>
  <r>
    <x v="2875"/>
    <n v="65"/>
    <s v="Gəncə"/>
    <s v="Qərb"/>
    <s v="Pivə"/>
    <n v="3.9"/>
    <n v="1.95"/>
    <s v="İçkilər"/>
    <s v="Novruz Əhmədov"/>
    <n v="253.5"/>
    <n v="126.75"/>
  </r>
  <r>
    <x v="2876"/>
    <n v="68"/>
    <s v="Lənkəran"/>
    <s v="Cənub"/>
    <s v="İsti şokolad"/>
    <n v="1.8"/>
    <n v="1.08"/>
    <s v="İçkilər"/>
    <s v="Rüfət Əzizov"/>
    <n v="122.4"/>
    <n v="48.960000000000008"/>
  </r>
  <r>
    <x v="2877"/>
    <n v="55"/>
    <s v="Quba"/>
    <s v="Şimal-şərq"/>
    <s v="Burger"/>
    <n v="3.4"/>
    <n v="2.38"/>
    <s v="Yemək"/>
    <s v="Nadir Şəmsiyev"/>
    <n v="187"/>
    <n v="56.099999999999994"/>
  </r>
  <r>
    <x v="2878"/>
    <n v="74"/>
    <s v="Ucar"/>
    <s v="Aran"/>
    <s v="Badambura"/>
    <n v="1.5"/>
    <n v="0.75"/>
    <s v="Şirniyyat"/>
    <s v="Sahib Əhmədov"/>
    <n v="111"/>
    <n v="55.5"/>
  </r>
  <r>
    <x v="2879"/>
    <n v="57"/>
    <s v="Lənkəran"/>
    <s v="Cənub"/>
    <s v="Su"/>
    <n v="1"/>
    <n v="0.6"/>
    <s v="İçkilər"/>
    <s v="Rüfət Əzizov"/>
    <n v="57"/>
    <n v="22.800000000000004"/>
  </r>
  <r>
    <x v="2880"/>
    <n v="79"/>
    <s v="Qusar"/>
    <s v="Şimal-şərq"/>
    <s v="Lokum"/>
    <n v="2.2000000000000002"/>
    <n v="1.5400000000000003"/>
    <s v="Şirniyyat"/>
    <s v="Xəlil Ələkbərov"/>
    <n v="173.8"/>
    <n v="52.139999999999986"/>
  </r>
  <r>
    <x v="2881"/>
    <n v="54"/>
    <s v="Qusar"/>
    <s v="Şimal-şərq"/>
    <s v="Lokum"/>
    <n v="2.2000000000000002"/>
    <n v="1.5400000000000003"/>
    <s v="Şirniyyat"/>
    <s v="Çimnaz Ismayilova"/>
    <n v="118.80000000000001"/>
    <n v="35.64"/>
  </r>
  <r>
    <x v="2882"/>
    <n v="63"/>
    <s v="Ağstafa"/>
    <s v="Qərb"/>
    <s v="Burger"/>
    <n v="3.4"/>
    <n v="2.38"/>
    <s v="Yemək"/>
    <s v="Adilə Babayeva"/>
    <n v="214.2"/>
    <n v="64.259999999999991"/>
  </r>
  <r>
    <x v="2883"/>
    <n v="71"/>
    <s v="Masallı"/>
    <s v="Cənub"/>
    <s v="Vafli"/>
    <n v="0.9"/>
    <n v="0.63"/>
    <s v="Şirniyyat"/>
    <s v="Rüfət Əzizov"/>
    <n v="63.9"/>
    <n v="19.170000000000002"/>
  </r>
  <r>
    <x v="2884"/>
    <n v="59"/>
    <s v="Masallı"/>
    <s v="Cənub"/>
    <s v="Vafli"/>
    <n v="0.9"/>
    <n v="0.63"/>
    <s v="Şirniyyat"/>
    <s v="Aytən Mustafayeva"/>
    <n v="53.1"/>
    <n v="15.93"/>
  </r>
  <r>
    <x v="2885"/>
    <n v="67"/>
    <s v="Naxçıvan"/>
    <s v="Qərb"/>
    <s v="Vafli"/>
    <n v="0.9"/>
    <n v="0.63"/>
    <s v="Şirniyyat"/>
    <s v="Afaq Babaşlı"/>
    <n v="60.300000000000004"/>
    <n v="18.090000000000003"/>
  </r>
  <r>
    <x v="2886"/>
    <n v="68"/>
    <s v="Şəmkir"/>
    <s v="Qərb"/>
    <s v="Portağal şirəsi"/>
    <n v="1.2"/>
    <n v="0.72"/>
    <s v="İçkilər"/>
    <s v="Natiq Əhədzadə"/>
    <n v="81.599999999999994"/>
    <n v="32.639999999999993"/>
  </r>
  <r>
    <x v="2887"/>
    <n v="64"/>
    <s v="Naxçıvan"/>
    <s v="Qərb"/>
    <s v="Portağal şirəsi"/>
    <n v="1.2"/>
    <n v="0.72"/>
    <s v="İçkilər"/>
    <s v="Natiq Əhədzadə"/>
    <n v="76.8"/>
    <n v="30.72"/>
  </r>
  <r>
    <x v="2888"/>
    <n v="62"/>
    <s v="Şəmkir"/>
    <s v="Qərb"/>
    <s v="Portağal şirəsi"/>
    <n v="1.2"/>
    <n v="0.72"/>
    <s v="İçkilər"/>
    <s v="Aftandil Baxşəliyev"/>
    <n v="74.399999999999991"/>
    <n v="29.759999999999991"/>
  </r>
  <r>
    <x v="2889"/>
    <n v="67"/>
    <s v="Xaçmaz"/>
    <s v="Şimal-şərq"/>
    <s v="Badambura"/>
    <n v="1.5"/>
    <n v="0.75"/>
    <s v="Şirniyyat"/>
    <s v="Mətanət Zöhrabova"/>
    <n v="100.5"/>
    <n v="50.25"/>
  </r>
  <r>
    <x v="2890"/>
    <n v="53"/>
    <s v="Qusar"/>
    <s v="Şimal-şərq"/>
    <s v="Badambura"/>
    <n v="1.5"/>
    <n v="0.75"/>
    <s v="Şirniyyat"/>
    <s v="Akif Bədəlov"/>
    <n v="79.5"/>
    <n v="39.75"/>
  </r>
  <r>
    <x v="2891"/>
    <n v="71"/>
    <s v="Xaçmaz"/>
    <s v="Şimal-şərq"/>
    <s v="Badambura"/>
    <n v="1.5"/>
    <n v="0.75"/>
    <s v="Şirniyyat"/>
    <s v="Xəlil Ələkbərov"/>
    <n v="106.5"/>
    <n v="53.25"/>
  </r>
  <r>
    <x v="2892"/>
    <n v="77"/>
    <s v="Kürdəmir"/>
    <s v="Aran"/>
    <s v="Şəkərbura"/>
    <n v="1.4"/>
    <n v="0.97999999999999987"/>
    <s v="Şirniyyat"/>
    <s v="Nizami Niftəliyev"/>
    <n v="107.8"/>
    <n v="32.340000000000003"/>
  </r>
  <r>
    <x v="2893"/>
    <n v="75"/>
    <s v="Zaqatala"/>
    <s v="Şimal"/>
    <s v="Şorba Göbələk"/>
    <n v="3.2"/>
    <n v="1.6"/>
    <s v="Yemək"/>
    <s v="Aydın Ələkbərov"/>
    <n v="240"/>
    <n v="120"/>
  </r>
  <r>
    <x v="2894"/>
    <n v="62"/>
    <s v="Yevlax"/>
    <s v="Aran"/>
    <s v="Şorba Göbələk"/>
    <n v="3.2"/>
    <n v="1.6"/>
    <s v="Yemək"/>
    <s v="Aydın Ələkbərov"/>
    <n v="198.4"/>
    <n v="99.2"/>
  </r>
  <r>
    <x v="2895"/>
    <n v="62"/>
    <s v="Qax"/>
    <s v="Şimal"/>
    <s v="Şorba Göbələk"/>
    <n v="3.2"/>
    <n v="1.6"/>
    <s v="Yemək"/>
    <s v="Nizami Niftəliyev"/>
    <n v="198.4"/>
    <n v="99.2"/>
  </r>
  <r>
    <x v="2896"/>
    <n v="72"/>
    <s v="Zaqatala"/>
    <s v="Şimal"/>
    <s v="Lahmacun"/>
    <n v="2.5"/>
    <n v="1.25"/>
    <s v="Yemək"/>
    <s v="Minəxanım Mustafayeva"/>
    <n v="180"/>
    <n v="90"/>
  </r>
  <r>
    <x v="2897"/>
    <n v="61"/>
    <s v="Balakən"/>
    <s v="Şimal"/>
    <s v="Qəhvə"/>
    <n v="2.4"/>
    <n v="1.6800000000000002"/>
    <s v="İçkilər"/>
    <s v="Qoşqar Əliyev"/>
    <n v="146.4"/>
    <n v="43.92"/>
  </r>
  <r>
    <x v="2898"/>
    <n v="79"/>
    <s v="Zaqatala"/>
    <s v="Şimal"/>
    <s v="Qəhvə"/>
    <n v="2.4"/>
    <n v="1.6800000000000002"/>
    <s v="İçkilər"/>
    <s v="Qoşqar Əliyev"/>
    <n v="189.6"/>
    <n v="56.879999999999995"/>
  </r>
  <r>
    <x v="2899"/>
    <n v="73"/>
    <s v="Balakən"/>
    <s v="Şimal"/>
    <s v="Qəhvə"/>
    <n v="2.4"/>
    <n v="1.6800000000000002"/>
    <s v="İçkilər"/>
    <s v="Nizami Niftəliyev"/>
    <n v="175.2"/>
    <n v="52.559999999999974"/>
  </r>
  <r>
    <x v="2900"/>
    <n v="67"/>
    <s v="Ucar"/>
    <s v="Aran"/>
    <s v="Qutab"/>
    <n v="2.8"/>
    <n v="1.6799999999999997"/>
    <s v="Yemək"/>
    <s v="Rəşad Seyfullayev"/>
    <n v="187.6"/>
    <n v="75.04000000000002"/>
  </r>
  <r>
    <x v="2901"/>
    <n v="71"/>
    <s v="Zaqatala"/>
    <s v="Şimal"/>
    <s v="Qutab"/>
    <n v="2.8"/>
    <n v="1.6799999999999997"/>
    <s v="Yemək"/>
    <s v="Rəşad Seyfullayev"/>
    <n v="198.79999999999998"/>
    <n v="79.52000000000001"/>
  </r>
  <r>
    <x v="2902"/>
    <n v="61"/>
    <s v="Ucar"/>
    <s v="Aran"/>
    <s v="Qutab"/>
    <n v="2.8"/>
    <n v="1.6799999999999997"/>
    <s v="Yemək"/>
    <s v="Rəşad Seyfullayev"/>
    <n v="170.79999999999998"/>
    <n v="68.319999999999993"/>
  </r>
  <r>
    <x v="2903"/>
    <n v="76"/>
    <s v="Balakən"/>
    <s v="Şimal"/>
    <s v="Qutab"/>
    <n v="2.8"/>
    <n v="1.6799999999999997"/>
    <s v="Yemək"/>
    <s v="Fəridə Əhmədova"/>
    <n v="212.79999999999998"/>
    <n v="85.12"/>
  </r>
  <r>
    <x v="2904"/>
    <n v="70"/>
    <s v="Abşeron"/>
    <s v="Şərq"/>
    <s v="Şərab"/>
    <n v="6.6"/>
    <n v="5.2799999999999994"/>
    <s v="İçkilər"/>
    <s v="Namiq Ramazanov"/>
    <n v="462"/>
    <n v="92.400000000000034"/>
  </r>
  <r>
    <x v="2905"/>
    <n v="71"/>
    <s v="Abşeron"/>
    <s v="Şərq"/>
    <s v="Pivə"/>
    <n v="3.9"/>
    <n v="1.95"/>
    <s v="İçkilər"/>
    <s v="Namiq Ramazanov"/>
    <n v="276.89999999999998"/>
    <n v="138.44999999999999"/>
  </r>
  <r>
    <x v="2906"/>
    <n v="57"/>
    <s v="Bakı"/>
    <s v="Şərq"/>
    <s v="Qutab"/>
    <n v="2.8"/>
    <n v="1.6799999999999997"/>
    <s v="Yemək"/>
    <s v="Nazim Quliyev"/>
    <n v="159.6"/>
    <n v="63.84"/>
  </r>
  <r>
    <x v="2907"/>
    <n v="83"/>
    <s v="Lənkəran"/>
    <s v="Cənub"/>
    <s v="Qutab"/>
    <n v="2.8"/>
    <n v="1.6799999999999997"/>
    <s v="Yemək"/>
    <s v="Rüfət Əzizov"/>
    <n v="232.39999999999998"/>
    <n v="92.960000000000008"/>
  </r>
  <r>
    <x v="2908"/>
    <n v="67"/>
    <s v="Lənkəran"/>
    <s v="Cənub"/>
    <s v="Qutab"/>
    <n v="2.8"/>
    <n v="1.6799999999999997"/>
    <s v="Yemək"/>
    <s v="Rüfət Əzizov"/>
    <n v="187.6"/>
    <n v="75.04000000000002"/>
  </r>
  <r>
    <x v="2909"/>
    <n v="87"/>
    <s v="Yardımlı"/>
    <s v="Cənub"/>
    <s v="Su"/>
    <n v="1"/>
    <n v="0.6"/>
    <s v="İçkilər"/>
    <s v="Aytən Mustafayeva"/>
    <n v="87"/>
    <n v="34.800000000000004"/>
  </r>
  <r>
    <x v="2910"/>
    <n v="73"/>
    <s v="Zaqatala"/>
    <s v="Şimal"/>
    <s v="Şərab"/>
    <n v="6.6"/>
    <n v="5.2799999999999994"/>
    <s v="İçkilər"/>
    <s v="Minəxanım Mustafayeva"/>
    <n v="481.79999999999995"/>
    <n v="96.360000000000014"/>
  </r>
  <r>
    <x v="2911"/>
    <n v="65"/>
    <s v="Yevlax"/>
    <s v="Aran"/>
    <s v="Paxlava"/>
    <n v="1.4"/>
    <n v="0.97999999999999987"/>
    <s v="Şirniyyat"/>
    <s v="Qoşqar Əliyev"/>
    <n v="91"/>
    <n v="27.300000000000011"/>
  </r>
  <r>
    <x v="2912"/>
    <n v="66"/>
    <s v="Zaqatala"/>
    <s v="Şimal"/>
    <s v="Paxlava"/>
    <n v="1.4"/>
    <n v="0.97999999999999987"/>
    <s v="Şirniyyat"/>
    <s v="Qoşqar Əliyev"/>
    <n v="92.399999999999991"/>
    <n v="27.72"/>
  </r>
  <r>
    <x v="2913"/>
    <n v="73"/>
    <s v="Kürdəmir"/>
    <s v="Aran"/>
    <s v="Qutab"/>
    <n v="2.8"/>
    <n v="1.6799999999999997"/>
    <s v="Yemək"/>
    <s v="Qəzənfər Məşədiyev"/>
    <n v="204.39999999999998"/>
    <n v="81.759999999999991"/>
  </r>
  <r>
    <x v="2914"/>
    <n v="68"/>
    <s v="Gəncə"/>
    <s v="Qərb"/>
    <s v="Şorba Göbələk"/>
    <n v="3.2"/>
    <n v="1.6"/>
    <s v="Yemək"/>
    <s v="Natiq Əhədzadə"/>
    <n v="217.60000000000002"/>
    <n v="108.80000000000001"/>
  </r>
  <r>
    <x v="2915"/>
    <n v="77"/>
    <s v="Naxçıvan"/>
    <s v="Qərb"/>
    <s v="Portağal şirəsi"/>
    <n v="1.2"/>
    <n v="0.72"/>
    <s v="İçkilər"/>
    <s v="Aydın Əliyev"/>
    <n v="92.399999999999991"/>
    <n v="36.959999999999994"/>
  </r>
  <r>
    <x v="2916"/>
    <n v="81"/>
    <s v="Qusar"/>
    <s v="Şimal-şərq"/>
    <s v="Qutab"/>
    <n v="2.8"/>
    <n v="1.6799999999999997"/>
    <s v="Yemək"/>
    <s v="Mətanət Zöhrabova"/>
    <n v="226.79999999999998"/>
    <n v="90.72"/>
  </r>
  <r>
    <x v="2917"/>
    <n v="63"/>
    <s v="Xaçmaz"/>
    <s v="Şimal-şərq"/>
    <s v="Lokum"/>
    <n v="2.2000000000000002"/>
    <n v="1.5400000000000003"/>
    <s v="Şirniyyat"/>
    <s v="Xəlil Ələkbərov"/>
    <n v="138.60000000000002"/>
    <n v="41.580000000000013"/>
  </r>
  <r>
    <x v="2918"/>
    <n v="78"/>
    <s v="Şəmkir"/>
    <s v="Qərb"/>
    <s v="Vafli"/>
    <n v="0.9"/>
    <n v="0.63"/>
    <s v="Şirniyyat"/>
    <s v="Afaq Babaşlı"/>
    <n v="70.2"/>
    <n v="21.060000000000002"/>
  </r>
  <r>
    <x v="2919"/>
    <n v="73"/>
    <s v="Şəmkir"/>
    <s v="Qərb"/>
    <s v="Portağal şirəsi"/>
    <n v="1.2"/>
    <n v="0.72"/>
    <s v="İçkilər"/>
    <s v="Aftandil Baxşəliyev"/>
    <n v="87.6"/>
    <n v="35.04"/>
  </r>
  <r>
    <x v="2920"/>
    <n v="67"/>
    <s v="Xaçmaz"/>
    <s v="Şimal-şərq"/>
    <s v="Badambura"/>
    <n v="1.5"/>
    <n v="0.75"/>
    <s v="Şirniyyat"/>
    <s v="Mətanət Zöhrabova"/>
    <n v="100.5"/>
    <n v="50.25"/>
  </r>
  <r>
    <x v="2921"/>
    <n v="60"/>
    <s v="Şəmkir"/>
    <s v="Qərb"/>
    <s v="Pide"/>
    <n v="2.5"/>
    <n v="1.25"/>
    <s v="Yemək"/>
    <s v="Aftandil Baxşəliyev"/>
    <n v="150"/>
    <n v="75"/>
  </r>
  <r>
    <x v="2922"/>
    <n v="66"/>
    <s v="Qusar"/>
    <s v="Şimal-şərq"/>
    <s v="Paxlava"/>
    <n v="1.4"/>
    <n v="0.97999999999999987"/>
    <s v="Şirniyyat"/>
    <s v="Xəlil Ələkbərov"/>
    <n v="92.399999999999991"/>
    <n v="27.72"/>
  </r>
  <r>
    <x v="2923"/>
    <n v="69"/>
    <s v="Xaçmaz"/>
    <s v="Şimal-şərq"/>
    <s v="Paxlava"/>
    <n v="1.4"/>
    <n v="0.97999999999999987"/>
    <s v="Şirniyyat"/>
    <s v="Akif Bədəlov"/>
    <n v="96.6"/>
    <n v="28.980000000000004"/>
  </r>
  <r>
    <x v="2924"/>
    <n v="74"/>
    <s v="Lənkəran"/>
    <s v="Cənub"/>
    <s v="Pide"/>
    <n v="2.5"/>
    <n v="1.25"/>
    <s v="Yemək"/>
    <s v="Aytən Mustafayeva"/>
    <n v="185"/>
    <n v="92.5"/>
  </r>
  <r>
    <x v="2925"/>
    <n v="66"/>
    <s v="Lənkəran"/>
    <s v="Cənub"/>
    <s v="Vafli"/>
    <n v="0.9"/>
    <n v="0.63"/>
    <s v="Şirniyyat"/>
    <s v="Rüfət Əzizov"/>
    <n v="59.4"/>
    <n v="17.82"/>
  </r>
  <r>
    <x v="2926"/>
    <n v="64"/>
    <s v="Zaqatala"/>
    <s v="Şimal"/>
    <s v="Pide"/>
    <n v="2.5"/>
    <n v="1.25"/>
    <s v="Yemək"/>
    <s v="Minəxanım Mustafayeva"/>
    <n v="160"/>
    <n v="80"/>
  </r>
  <r>
    <x v="2927"/>
    <n v="68"/>
    <s v="Qusar"/>
    <s v="Şimal-şərq"/>
    <s v="Şorba Mərci"/>
    <n v="2"/>
    <n v="1.6"/>
    <s v="Yemək"/>
    <s v="Xəlil Ələkbərov"/>
    <n v="136"/>
    <n v="27.199999999999989"/>
  </r>
  <r>
    <x v="2928"/>
    <n v="78"/>
    <s v="Qax"/>
    <s v="Şimal"/>
    <s v="Paxlava"/>
    <n v="1.4"/>
    <n v="0.97999999999999987"/>
    <s v="Şirniyyat"/>
    <s v="Fəridə Əhmədova"/>
    <n v="109.19999999999999"/>
    <n v="32.760000000000005"/>
  </r>
  <r>
    <x v="2929"/>
    <n v="69"/>
    <s v="Qax"/>
    <s v="Şimal"/>
    <s v="Su"/>
    <n v="1"/>
    <n v="0.6"/>
    <s v="İçkilər"/>
    <s v="Sahib Əhmədov"/>
    <n v="69"/>
    <n v="27.6"/>
  </r>
  <r>
    <x v="2930"/>
    <n v="78"/>
    <s v="Ağstafa"/>
    <s v="Qərb"/>
    <s v="Su"/>
    <n v="1"/>
    <n v="0.6"/>
    <s v="İçkilər"/>
    <s v="Adilə Babayeva"/>
    <n v="78"/>
    <n v="31.200000000000003"/>
  </r>
  <r>
    <x v="2931"/>
    <n v="70"/>
    <s v="Ağstafa"/>
    <s v="Qərb"/>
    <s v="Su"/>
    <n v="1"/>
    <n v="0.6"/>
    <s v="İçkilər"/>
    <s v="Adilə Babayeva"/>
    <n v="70"/>
    <n v="28"/>
  </r>
  <r>
    <x v="2932"/>
    <n v="70"/>
    <s v="Ucar"/>
    <s v="Aran"/>
    <s v="Lahmacun"/>
    <n v="2.5"/>
    <n v="1.25"/>
    <s v="Yemək"/>
    <s v="Minəxanım Mustafayeva"/>
    <n v="175"/>
    <n v="87.5"/>
  </r>
  <r>
    <x v="2933"/>
    <n v="64"/>
    <s v="Ağstafa"/>
    <s v="Qərb"/>
    <s v="Qəhvə"/>
    <n v="2.4"/>
    <n v="1.6800000000000002"/>
    <s v="İçkilər"/>
    <s v="Afaq Babaşlı"/>
    <n v="153.6"/>
    <n v="46.079999999999984"/>
  </r>
  <r>
    <x v="2934"/>
    <n v="77"/>
    <s v="Yardımlı"/>
    <s v="Cənub"/>
    <s v="Lokum"/>
    <n v="2.2000000000000002"/>
    <n v="1.5400000000000003"/>
    <s v="Şirniyyat"/>
    <s v="Fəridə Tağıyeva"/>
    <n v="169.4"/>
    <n v="50.819999999999979"/>
  </r>
  <r>
    <x v="2935"/>
    <n v="84"/>
    <s v="Yardımlı"/>
    <s v="Cənub"/>
    <s v="Şərab"/>
    <n v="6.6"/>
    <n v="5.2799999999999994"/>
    <s v="İçkilər"/>
    <s v="Fəridə Tağıyeva"/>
    <n v="554.4"/>
    <n v="110.88000000000005"/>
  </r>
  <r>
    <x v="2936"/>
    <n v="69"/>
    <s v="Lənkəran"/>
    <s v="Cənub"/>
    <s v="Lokum"/>
    <n v="2.2000000000000002"/>
    <n v="1.5400000000000003"/>
    <s v="Şirniyyat"/>
    <s v="Fəridə Tağıyeva"/>
    <n v="151.80000000000001"/>
    <n v="45.539999999999992"/>
  </r>
  <r>
    <x v="2937"/>
    <n v="62"/>
    <s v="Lənkəran"/>
    <s v="Cənub"/>
    <s v="Şərab"/>
    <n v="6.6"/>
    <n v="5.2799999999999994"/>
    <s v="İçkilər"/>
    <s v="Fəridə Tağıyeva"/>
    <n v="409.2"/>
    <n v="81.840000000000032"/>
  </r>
  <r>
    <x v="2938"/>
    <n v="60"/>
    <s v="Lənkəran"/>
    <s v="Cənub"/>
    <s v="Vafli"/>
    <n v="0.9"/>
    <n v="0.63"/>
    <s v="Şirniyyat"/>
    <s v="Qabil Həsənli"/>
    <n v="54"/>
    <n v="16.200000000000003"/>
  </r>
  <r>
    <x v="2939"/>
    <n v="70"/>
    <s v="Balakən"/>
    <s v="Şimal"/>
    <s v="Qutab"/>
    <n v="2.8"/>
    <n v="1.6799999999999997"/>
    <s v="Yemək"/>
    <s v="Qoşqar Əliyev"/>
    <n v="196"/>
    <n v="78.40000000000002"/>
  </r>
  <r>
    <x v="2940"/>
    <n v="81"/>
    <s v="Yevlax"/>
    <s v="Aran"/>
    <s v="Qutab"/>
    <n v="2.8"/>
    <n v="1.6799999999999997"/>
    <s v="Yemək"/>
    <s v="Fəridə Əhmədova"/>
    <n v="226.79999999999998"/>
    <n v="90.72"/>
  </r>
  <r>
    <x v="2941"/>
    <n v="62"/>
    <s v="Lənkəran"/>
    <s v="Cənub"/>
    <s v="Qutab"/>
    <n v="2.8"/>
    <n v="1.6799999999999997"/>
    <s v="Yemək"/>
    <s v="Rüfət Əzizov"/>
    <n v="173.6"/>
    <n v="69.440000000000012"/>
  </r>
  <r>
    <x v="2942"/>
    <n v="63"/>
    <s v="Sumqayıt"/>
    <s v="Şərq"/>
    <s v="Paxlava"/>
    <n v="1.4"/>
    <n v="0.97999999999999987"/>
    <s v="Şirniyyat"/>
    <s v="Nazim Quliyev"/>
    <n v="88.199999999999989"/>
    <n v="26.459999999999994"/>
  </r>
  <r>
    <x v="2943"/>
    <n v="57"/>
    <s v="Sumqayıt"/>
    <s v="Şərq"/>
    <s v="Burger"/>
    <n v="3.4"/>
    <n v="2.38"/>
    <s v="Yemək"/>
    <s v="Nazim Quliyev"/>
    <n v="193.79999999999998"/>
    <n v="58.139999999999986"/>
  </r>
  <r>
    <x v="2944"/>
    <n v="63"/>
    <s v="Bakı"/>
    <s v="Şərq"/>
    <s v="Pide"/>
    <n v="2.5"/>
    <n v="1.25"/>
    <s v="Yemək"/>
    <s v="Namiq Ramazanov"/>
    <n v="157.5"/>
    <n v="78.75"/>
  </r>
  <r>
    <x v="2945"/>
    <n v="86"/>
    <s v="Bakı"/>
    <s v="Şərq"/>
    <s v="Vafli"/>
    <n v="0.9"/>
    <n v="0.63"/>
    <s v="Şirniyyat"/>
    <s v="Nazim Quliyev"/>
    <n v="77.400000000000006"/>
    <n v="23.220000000000006"/>
  </r>
  <r>
    <x v="2946"/>
    <n v="78"/>
    <s v="Kürdəmir"/>
    <s v="Aran"/>
    <s v="Şəkərbura"/>
    <n v="1.4"/>
    <n v="0.97999999999999987"/>
    <s v="Şirniyyat"/>
    <s v="Nizami Niftəliyev"/>
    <n v="109.19999999999999"/>
    <n v="32.760000000000005"/>
  </r>
  <r>
    <x v="2947"/>
    <n v="65"/>
    <s v="Şəmkir"/>
    <s v="Qərb"/>
    <s v="Portağal şirəsi"/>
    <n v="1.2"/>
    <n v="0.72"/>
    <s v="İçkilər"/>
    <s v="Aydın Əliyev"/>
    <n v="78"/>
    <n v="31.200000000000003"/>
  </r>
  <r>
    <x v="2948"/>
    <n v="73"/>
    <s v="Şəmkir"/>
    <s v="Qərb"/>
    <s v="Qəhvə"/>
    <n v="2.4"/>
    <n v="1.6800000000000002"/>
    <s v="İçkilər"/>
    <s v="Aftandil Baxşəliyev"/>
    <n v="175.2"/>
    <n v="52.559999999999974"/>
  </r>
  <r>
    <x v="2949"/>
    <n v="72"/>
    <s v="Xaçmaz"/>
    <s v="Şimal-şərq"/>
    <s v="Şorba Mərci"/>
    <n v="2"/>
    <n v="1.6"/>
    <s v="Yemək"/>
    <s v="Ramiz Bayramov"/>
    <n v="144"/>
    <n v="28.799999999999997"/>
  </r>
  <r>
    <x v="2950"/>
    <n v="60"/>
    <s v="Ağstafa"/>
    <s v="Qərb"/>
    <s v="Pide"/>
    <n v="2.5"/>
    <n v="1.25"/>
    <s v="Yemək"/>
    <s v="Natiq Əhədzadə"/>
    <n v="150"/>
    <n v="75"/>
  </r>
  <r>
    <x v="2951"/>
    <n v="81"/>
    <s v="Xaçmaz"/>
    <s v="Şimal-şərq"/>
    <s v="Şorba Mərci"/>
    <n v="2"/>
    <n v="1.6"/>
    <s v="Yemək"/>
    <s v="Xamis Əhmədov"/>
    <n v="162"/>
    <n v="32.400000000000006"/>
  </r>
  <r>
    <x v="2952"/>
    <n v="61"/>
    <s v="Xaçmaz"/>
    <s v="Şimal-şərq"/>
    <s v="Şorba Mərci"/>
    <n v="2"/>
    <n v="1.6"/>
    <s v="Yemək"/>
    <s v="Xəlil Ələkbərov"/>
    <n v="122"/>
    <n v="24.399999999999991"/>
  </r>
  <r>
    <x v="2953"/>
    <n v="67"/>
    <s v="Masallı"/>
    <s v="Cənub"/>
    <s v="Paxlava"/>
    <n v="1.4"/>
    <n v="0.97999999999999987"/>
    <s v="Şirniyyat"/>
    <s v="Rüfət Əzizov"/>
    <n v="93.8"/>
    <n v="28.14"/>
  </r>
  <r>
    <x v="2954"/>
    <n v="60"/>
    <s v="Gəncə"/>
    <s v="Qərb"/>
    <s v="Paxlava"/>
    <n v="1.4"/>
    <n v="0.97999999999999987"/>
    <s v="Şirniyyat"/>
    <s v="Novruz Əhmədov"/>
    <n v="84"/>
    <n v="25.20000000000001"/>
  </r>
  <r>
    <x v="2955"/>
    <n v="74"/>
    <s v="Kürdəmir"/>
    <s v="Aran"/>
    <s v="Su"/>
    <n v="1"/>
    <n v="0.6"/>
    <s v="İçkilər"/>
    <s v="Sahib Əhmədov"/>
    <n v="74"/>
    <n v="29.6"/>
  </r>
  <r>
    <x v="2956"/>
    <n v="58"/>
    <s v="Zaqatala"/>
    <s v="Şimal"/>
    <s v="Su"/>
    <n v="1"/>
    <n v="0.6"/>
    <s v="İçkilər"/>
    <s v="Qoşqar Əliyev"/>
    <n v="58"/>
    <n v="23.200000000000003"/>
  </r>
  <r>
    <x v="2957"/>
    <n v="71"/>
    <s v="Zaqatala"/>
    <s v="Şimal"/>
    <s v="Su"/>
    <n v="1"/>
    <n v="0.6"/>
    <s v="İçkilər"/>
    <s v="Qəzənfər Məşədiyev"/>
    <n v="71"/>
    <n v="28.4"/>
  </r>
  <r>
    <x v="2958"/>
    <n v="77"/>
    <s v="Ağstafa"/>
    <s v="Qərb"/>
    <s v="Lahmacun"/>
    <n v="2.5"/>
    <n v="1.25"/>
    <s v="Yemək"/>
    <s v="Aydın Əliyev"/>
    <n v="192.5"/>
    <n v="96.25"/>
  </r>
  <r>
    <x v="2959"/>
    <n v="73"/>
    <s v="Şəmkir"/>
    <s v="Qərb"/>
    <s v="Lahmacun"/>
    <n v="2.5"/>
    <n v="1.25"/>
    <s v="Yemək"/>
    <s v="Nəsrutdin Nəbiyeva"/>
    <n v="182.5"/>
    <n v="91.25"/>
  </r>
  <r>
    <x v="2960"/>
    <n v="73"/>
    <s v="Gəncə"/>
    <s v="Qərb"/>
    <s v="Lahmacun"/>
    <n v="2.5"/>
    <n v="1.25"/>
    <s v="Yemək"/>
    <s v="Nəsrutdin Nəbiyeva"/>
    <n v="182.5"/>
    <n v="91.25"/>
  </r>
  <r>
    <x v="2961"/>
    <n v="69"/>
    <s v="Gəncə"/>
    <s v="Qərb"/>
    <s v="Qəhvə"/>
    <n v="2.4"/>
    <n v="1.6800000000000002"/>
    <s v="İçkilər"/>
    <s v="Nəsrutdin Nəbiyeva"/>
    <n v="165.6"/>
    <n v="49.679999999999978"/>
  </r>
  <r>
    <x v="2962"/>
    <n v="63"/>
    <s v="Naxçıvan"/>
    <s v="Qərb"/>
    <s v="Qəhvə"/>
    <n v="2.4"/>
    <n v="1.6800000000000002"/>
    <s v="İçkilər"/>
    <s v="Nəsrutdin Nəbiyeva"/>
    <n v="151.19999999999999"/>
    <n v="45.359999999999985"/>
  </r>
  <r>
    <x v="2963"/>
    <n v="78"/>
    <s v="Ağstafa"/>
    <s v="Qərb"/>
    <s v="Qəhvə"/>
    <n v="2.4"/>
    <n v="1.6800000000000002"/>
    <s v="İçkilər"/>
    <s v="Nəsrutdin Nəbiyeva"/>
    <n v="187.2"/>
    <n v="56.159999999999968"/>
  </r>
  <r>
    <x v="2964"/>
    <n v="70"/>
    <s v="Ağstafa"/>
    <s v="Qərb"/>
    <s v="Qəhvə"/>
    <n v="2.4"/>
    <n v="1.6800000000000002"/>
    <s v="İçkilər"/>
    <s v="Adilə Babayeva"/>
    <n v="168"/>
    <n v="50.399999999999991"/>
  </r>
  <r>
    <x v="2965"/>
    <n v="61"/>
    <s v="Yardımlı"/>
    <s v="Cənub"/>
    <s v="Pide"/>
    <n v="2.5"/>
    <n v="1.25"/>
    <s v="Yemək"/>
    <s v="Aytən Mustafayeva"/>
    <n v="152.5"/>
    <n v="76.25"/>
  </r>
  <r>
    <x v="2966"/>
    <n v="71"/>
    <s v="Lənkəran"/>
    <s v="Cənub"/>
    <s v="Burger"/>
    <n v="3.4"/>
    <n v="2.38"/>
    <s v="Yemək"/>
    <s v="Aytən Mustafayeva"/>
    <n v="241.4"/>
    <n v="72.420000000000016"/>
  </r>
  <r>
    <x v="2967"/>
    <n v="72"/>
    <s v="Lənkəran"/>
    <s v="Cənub"/>
    <s v="Pivə"/>
    <n v="3.9"/>
    <n v="1.95"/>
    <s v="İçkilər"/>
    <s v="Aytən Mustafayeva"/>
    <n v="280.8"/>
    <n v="140.4"/>
  </r>
  <r>
    <x v="2968"/>
    <n v="71"/>
    <s v="Lənkəran"/>
    <s v="Cənub"/>
    <s v="Lahmacun"/>
    <n v="2.5"/>
    <n v="1.25"/>
    <s v="Yemək"/>
    <s v="Qabil Həsənli"/>
    <n v="177.5"/>
    <n v="88.75"/>
  </r>
  <r>
    <x v="2969"/>
    <n v="88"/>
    <s v="Lənkəran"/>
    <s v="Cənub"/>
    <s v="Qutab"/>
    <n v="2.8"/>
    <n v="1.6799999999999997"/>
    <s v="Yemək"/>
    <s v="Leyla Cəfərova"/>
    <n v="246.39999999999998"/>
    <n v="98.56"/>
  </r>
  <r>
    <x v="2970"/>
    <n v="73"/>
    <s v="Lənkəran"/>
    <s v="Cənub"/>
    <s v="Qutab"/>
    <n v="2.8"/>
    <n v="1.6799999999999997"/>
    <s v="Yemək"/>
    <s v="Aytən Mustafayeva"/>
    <n v="204.39999999999998"/>
    <n v="81.759999999999991"/>
  </r>
  <r>
    <x v="2971"/>
    <n v="67"/>
    <s v="Naxçıvan"/>
    <s v="Qərb"/>
    <s v="Qutab"/>
    <n v="2.8"/>
    <n v="1.6799999999999997"/>
    <s v="Yemək"/>
    <s v="Aftandil Baxşəliyev"/>
    <n v="187.6"/>
    <n v="75.04000000000002"/>
  </r>
  <r>
    <x v="2972"/>
    <n v="86"/>
    <s v="Zaqatala"/>
    <s v="Şimal"/>
    <s v="Qutab"/>
    <n v="2.8"/>
    <n v="1.6799999999999997"/>
    <s v="Yemək"/>
    <s v="Nizami Niftəliyev"/>
    <n v="240.79999999999998"/>
    <n v="96.320000000000022"/>
  </r>
  <r>
    <x v="2973"/>
    <n v="81"/>
    <s v="Sumqayıt"/>
    <s v="Şərq"/>
    <s v="Kruassan"/>
    <n v="1.7"/>
    <n v="0.85"/>
    <s v="Şirniyyat"/>
    <s v="Namiq Ramazanov"/>
    <n v="137.69999999999999"/>
    <n v="68.849999999999994"/>
  </r>
  <r>
    <x v="2974"/>
    <n v="77"/>
    <s v="Xırdalan"/>
    <s v="Şərq"/>
    <s v="Pide"/>
    <n v="2.5"/>
    <n v="1.25"/>
    <s v="Yemək"/>
    <s v="Namiq Ramazanov"/>
    <n v="192.5"/>
    <n v="96.25"/>
  </r>
  <r>
    <x v="2975"/>
    <n v="89"/>
    <s v="Bakı"/>
    <s v="Şərq"/>
    <s v="Pide"/>
    <n v="2.5"/>
    <n v="1.25"/>
    <s v="Yemək"/>
    <s v="Namiq Ramazanov"/>
    <n v="222.5"/>
    <n v="111.25"/>
  </r>
  <r>
    <x v="2976"/>
    <n v="78"/>
    <s v="Bakı"/>
    <s v="Şərq"/>
    <s v="Pide"/>
    <n v="2.5"/>
    <n v="1.25"/>
    <s v="Yemək"/>
    <s v="Namiq Ramazanov"/>
    <n v="195"/>
    <n v="97.5"/>
  </r>
  <r>
    <x v="2977"/>
    <n v="80"/>
    <s v="Bakı"/>
    <s v="Şərq"/>
    <s v="Burger"/>
    <n v="3.4"/>
    <n v="2.38"/>
    <s v="Yemək"/>
    <s v="Namiq Ramazanov"/>
    <n v="272"/>
    <n v="81.600000000000023"/>
  </r>
  <r>
    <x v="2978"/>
    <n v="70"/>
    <s v="Bakı"/>
    <s v="Şərq"/>
    <s v="Lahmacun"/>
    <n v="2.5"/>
    <n v="1.25"/>
    <s v="Yemək"/>
    <s v="Namiq Ramazanov"/>
    <n v="175"/>
    <n v="87.5"/>
  </r>
  <r>
    <x v="2979"/>
    <n v="85"/>
    <s v="Bakı"/>
    <s v="Şərq"/>
    <s v="Paxlava"/>
    <n v="1.4"/>
    <n v="0.97999999999999987"/>
    <s v="Şirniyyat"/>
    <s v="Nazim Quliyev"/>
    <n v="118.99999999999999"/>
    <n v="35.700000000000003"/>
  </r>
  <r>
    <x v="2980"/>
    <n v="60"/>
    <s v="Bakı"/>
    <s v="Şərq"/>
    <s v="Şorba Mərci"/>
    <n v="2"/>
    <n v="1.6"/>
    <s v="Yemək"/>
    <s v="Nazim Quliyev"/>
    <n v="120"/>
    <n v="24"/>
  </r>
  <r>
    <x v="2981"/>
    <n v="64"/>
    <s v="Bakı"/>
    <s v="Şərq"/>
    <s v="Paxlava"/>
    <n v="1.4"/>
    <n v="0.97999999999999987"/>
    <s v="Şirniyyat"/>
    <s v="Nazim Quliyev"/>
    <n v="89.6"/>
    <n v="26.880000000000003"/>
  </r>
  <r>
    <x v="2982"/>
    <n v="56"/>
    <s v="Qusar"/>
    <s v="Şimal-şərq"/>
    <s v="Çay"/>
    <n v="1.5"/>
    <n v="0.9"/>
    <s v="İçkilər"/>
    <s v="Akif Bədəlov"/>
    <n v="84"/>
    <n v="33.6"/>
  </r>
  <r>
    <x v="2983"/>
    <n v="63"/>
    <s v="Yevlax"/>
    <s v="Aran"/>
    <s v="Şəkərbura"/>
    <n v="1.4"/>
    <n v="0.97999999999999987"/>
    <s v="Şirniyyat"/>
    <s v="Ramin Allahverdiyev"/>
    <n v="88.199999999999989"/>
    <n v="26.459999999999994"/>
  </r>
  <r>
    <x v="2984"/>
    <n v="67"/>
    <s v="Kürdəmir"/>
    <s v="Aran"/>
    <s v="Kruassan"/>
    <n v="1.7"/>
    <n v="0.85"/>
    <s v="Şirniyyat"/>
    <s v="Nizami Niftəliyev"/>
    <n v="113.89999999999999"/>
    <n v="56.949999999999996"/>
  </r>
  <r>
    <x v="2985"/>
    <n v="74"/>
    <s v="Zaqatala"/>
    <s v="Şimal"/>
    <s v="Qutab"/>
    <n v="2.8"/>
    <n v="1.6799999999999997"/>
    <s v="Yemək"/>
    <s v="Qoşqar Əliyev"/>
    <n v="207.2"/>
    <n v="82.88000000000001"/>
  </r>
  <r>
    <x v="2986"/>
    <n v="62"/>
    <s v="Qusar"/>
    <s v="Şimal-şərq"/>
    <s v="Su"/>
    <n v="1"/>
    <n v="0.6"/>
    <s v="İçkilər"/>
    <s v="Ramiz Bayramov"/>
    <n v="62"/>
    <n v="24.800000000000004"/>
  </r>
  <r>
    <x v="2987"/>
    <n v="71"/>
    <s v="Naxçıvan"/>
    <s v="Qərb"/>
    <s v="Sendviç"/>
    <n v="3.3"/>
    <n v="2.6399999999999997"/>
    <s v="Yemək"/>
    <s v="Aydın Əliyev"/>
    <n v="234.29999999999998"/>
    <n v="46.860000000000014"/>
  </r>
  <r>
    <x v="2988"/>
    <n v="74"/>
    <s v="Gəncə"/>
    <s v="Qərb"/>
    <s v="Lahmacun"/>
    <n v="2.5"/>
    <n v="1.25"/>
    <s v="Yemək"/>
    <s v="Aftandil Baxşəliyev"/>
    <n v="185"/>
    <n v="92.5"/>
  </r>
  <r>
    <x v="2989"/>
    <n v="62"/>
    <s v="Yardımlı"/>
    <s v="Cənub"/>
    <s v="Sendviç"/>
    <n v="3.3"/>
    <n v="2.6399999999999997"/>
    <s v="Yemək"/>
    <s v="Fəridə Tağıyeva"/>
    <n v="204.6"/>
    <n v="40.920000000000016"/>
  </r>
  <r>
    <x v="2990"/>
    <n v="71"/>
    <s v="Qax"/>
    <s v="Şimal"/>
    <s v="Pide"/>
    <n v="2.5"/>
    <n v="1.25"/>
    <s v="Yemək"/>
    <s v="Ramin Allahverdiyev"/>
    <n v="177.5"/>
    <n v="88.75"/>
  </r>
  <r>
    <x v="2991"/>
    <n v="74"/>
    <s v="Lənkəran"/>
    <s v="Cənub"/>
    <s v="Çay"/>
    <n v="1.5"/>
    <n v="0.9"/>
    <s v="İçkilər"/>
    <s v="Aytən Mustafayeva"/>
    <n v="111"/>
    <n v="44.399999999999991"/>
  </r>
  <r>
    <x v="2992"/>
    <n v="62"/>
    <s v="Yevlax"/>
    <s v="Aran"/>
    <s v="Şorba Mərci"/>
    <n v="2"/>
    <n v="1.6"/>
    <s v="Yemək"/>
    <s v="Qəzənfər Məşədiyev"/>
    <n v="124"/>
    <n v="24.799999999999997"/>
  </r>
  <r>
    <x v="2993"/>
    <n v="72"/>
    <s v="Kürdəmir"/>
    <s v="Aran"/>
    <s v="Çay"/>
    <n v="1.5"/>
    <n v="0.9"/>
    <s v="İçkilər"/>
    <s v="Nizami Niftəliyev"/>
    <n v="108"/>
    <n v="43.2"/>
  </r>
  <r>
    <x v="2994"/>
    <n v="72"/>
    <s v="Şəmkir"/>
    <s v="Qərb"/>
    <s v="Çay"/>
    <n v="1.5"/>
    <n v="0.9"/>
    <s v="İçkilər"/>
    <s v="Afaq Babaşlı"/>
    <n v="108"/>
    <n v="43.2"/>
  </r>
  <r>
    <x v="2995"/>
    <n v="68"/>
    <s v="Xaçmaz"/>
    <s v="Şimal-şərq"/>
    <s v="Şorba Göbələk"/>
    <n v="3.2"/>
    <n v="1.6"/>
    <s v="Yemək"/>
    <s v="Çimnaz Ismayilova"/>
    <n v="217.60000000000002"/>
    <n v="108.80000000000001"/>
  </r>
  <r>
    <x v="2996"/>
    <n v="81"/>
    <s v="Ağstafa"/>
    <s v="Qərb"/>
    <s v="Lahmacun"/>
    <n v="2.5"/>
    <n v="1.25"/>
    <s v="Yemək"/>
    <s v="Afaq Babaşlı"/>
    <n v="202.5"/>
    <n v="101.25"/>
  </r>
  <r>
    <x v="2997"/>
    <n v="66"/>
    <s v="Qusar"/>
    <s v="Şimal-şərq"/>
    <s v="Qəhvə"/>
    <n v="2.4"/>
    <n v="1.6800000000000002"/>
    <s v="İçkilər"/>
    <s v="Çimnaz Ismayilova"/>
    <n v="158.4"/>
    <n v="47.519999999999996"/>
  </r>
  <r>
    <x v="2998"/>
    <n v="84"/>
    <s v="Qusar"/>
    <s v="Şimal-şərq"/>
    <s v="Qəhvə"/>
    <n v="2.4"/>
    <n v="1.6800000000000002"/>
    <s v="İçkilər"/>
    <s v="Xəlil Ələkbərov"/>
    <n v="201.6"/>
    <n v="60.47999999999999"/>
  </r>
  <r>
    <x v="2999"/>
    <n v="75"/>
    <s v="Yardımlı"/>
    <s v="Cənub"/>
    <s v="Vafli"/>
    <n v="0.9"/>
    <n v="0.63"/>
    <s v="Şirniyyat"/>
    <s v="Aytən Mustafayeva"/>
    <n v="67.5"/>
    <n v="20.25"/>
  </r>
  <r>
    <x v="3000"/>
    <n v="83"/>
    <s v="Yardımlı"/>
    <s v="Cənub"/>
    <s v="Çay"/>
    <n v="1.5"/>
    <n v="0.9"/>
    <s v="İçkilər"/>
    <s v="Aytən Mustafayeva"/>
    <n v="124.5"/>
    <n v="49.8"/>
  </r>
  <r>
    <x v="3001"/>
    <n v="64"/>
    <s v="Lənkəran"/>
    <s v="Cənub"/>
    <s v="Şərab"/>
    <n v="6.6"/>
    <n v="5.2799999999999994"/>
    <s v="İçkilər"/>
    <s v="Aytən Mustafayeva"/>
    <n v="422.4"/>
    <n v="84.480000000000018"/>
  </r>
  <r>
    <x v="3002"/>
    <n v="89"/>
    <s v="Lənkəran"/>
    <s v="Cənub"/>
    <s v="Çay"/>
    <n v="1.5"/>
    <n v="0.9"/>
    <s v="İçkilər"/>
    <s v="Rüfət Əzizov"/>
    <n v="133.5"/>
    <n v="53.399999999999991"/>
  </r>
  <r>
    <x v="3003"/>
    <n v="79"/>
    <s v="Lənkəran"/>
    <s v="Cənub"/>
    <s v="Kruassan"/>
    <n v="1.7"/>
    <n v="0.85"/>
    <s v="Şirniyyat"/>
    <s v="Rüfət Əzizov"/>
    <n v="134.29999999999998"/>
    <n v="67.149999999999991"/>
  </r>
  <r>
    <x v="3004"/>
    <n v="73"/>
    <s v="Qusar"/>
    <s v="Şimal-şərq"/>
    <s v="Qutab"/>
    <n v="2.8"/>
    <n v="1.6799999999999997"/>
    <s v="Yemək"/>
    <s v="Akif Bədəlov"/>
    <n v="204.39999999999998"/>
    <n v="81.759999999999991"/>
  </r>
  <r>
    <x v="3005"/>
    <n v="93"/>
    <s v="Xaçmaz"/>
    <s v="Şimal-şərq"/>
    <s v="Qutab"/>
    <n v="2.8"/>
    <n v="1.6799999999999997"/>
    <s v="Yemək"/>
    <s v="Akif Bədəlov"/>
    <n v="260.39999999999998"/>
    <n v="104.16"/>
  </r>
  <r>
    <x v="3006"/>
    <n v="77"/>
    <s v="Lənkəran"/>
    <s v="Cənub"/>
    <s v="Qutab"/>
    <n v="2.8"/>
    <n v="1.6799999999999997"/>
    <s v="Yemək"/>
    <s v="Fəridə Tağıyeva"/>
    <n v="215.6"/>
    <n v="86.240000000000009"/>
  </r>
  <r>
    <x v="3007"/>
    <n v="79"/>
    <s v="Yardımlı"/>
    <s v="Cənub"/>
    <s v="Qutab"/>
    <n v="2.8"/>
    <n v="1.6799999999999997"/>
    <s v="Yemək"/>
    <s v="Fəridə Tağıyeva"/>
    <n v="221.2"/>
    <n v="88.480000000000018"/>
  </r>
  <r>
    <x v="3008"/>
    <n v="72"/>
    <s v="Abşeron"/>
    <s v="Şərq"/>
    <s v="Pivə"/>
    <n v="3.9"/>
    <n v="1.95"/>
    <s v="İçkilər"/>
    <s v="Namiq Ramazanov"/>
    <n v="280.8"/>
    <n v="140.4"/>
  </r>
  <r>
    <x v="3009"/>
    <n v="83"/>
    <s v="Abşeron"/>
    <s v="Şərq"/>
    <s v="Su"/>
    <n v="1"/>
    <n v="0.6"/>
    <s v="İçkilər"/>
    <s v="Ruslan Əmrahov"/>
    <n v="83"/>
    <n v="33.200000000000003"/>
  </r>
  <r>
    <x v="3010"/>
    <n v="58"/>
    <s v="Xırdalan"/>
    <s v="Şərq"/>
    <s v="Paxlava"/>
    <n v="1.4"/>
    <n v="0.97999999999999987"/>
    <s v="Şirniyyat"/>
    <s v="Aliyə Ismayilova"/>
    <n v="81.199999999999989"/>
    <n v="24.36"/>
  </r>
  <r>
    <x v="3011"/>
    <n v="73"/>
    <s v="Bakı"/>
    <s v="Şərq"/>
    <s v="Portağal şirəsi"/>
    <n v="1.2"/>
    <n v="0.72"/>
    <s v="İçkilər"/>
    <s v="Ruslan Əmrahov"/>
    <n v="87.6"/>
    <n v="35.04"/>
  </r>
  <r>
    <x v="3012"/>
    <n v="82"/>
    <s v="Bakı"/>
    <s v="Şərq"/>
    <s v="Vafli"/>
    <n v="0.9"/>
    <n v="0.63"/>
    <s v="Şirniyyat"/>
    <s v="Namiq Ramazanov"/>
    <n v="73.8"/>
    <n v="22.139999999999993"/>
  </r>
  <r>
    <x v="3013"/>
    <n v="81"/>
    <s v="Bakı"/>
    <s v="Şərq"/>
    <s v="Qutab"/>
    <n v="2.8"/>
    <n v="1.6799999999999997"/>
    <s v="Yemək"/>
    <s v="Namiq Ramazanov"/>
    <n v="226.79999999999998"/>
    <n v="90.72"/>
  </r>
  <r>
    <x v="3014"/>
    <n v="84"/>
    <s v="Bakı"/>
    <s v="Şərq"/>
    <s v="Qutab"/>
    <n v="2.8"/>
    <n v="1.6799999999999997"/>
    <s v="Yemək"/>
    <s v="Namiq Ramazanov"/>
    <n v="235.2"/>
    <n v="94.080000000000013"/>
  </r>
  <r>
    <x v="3015"/>
    <n v="79"/>
    <s v="Tovuz"/>
    <s v="Qərb"/>
    <s v="Çay"/>
    <n v="1.5"/>
    <n v="0.9"/>
    <s v="İçkilər"/>
    <s v="Adilə Babayeva"/>
    <n v="118.5"/>
    <n v="47.399999999999991"/>
  </r>
  <r>
    <x v="3016"/>
    <n v="64"/>
    <s v="Qax"/>
    <s v="Şimal"/>
    <s v="Su"/>
    <n v="1"/>
    <n v="0.6"/>
    <s v="İçkilər"/>
    <s v="Rəşad Seyfullayev"/>
    <n v="64"/>
    <n v="25.6"/>
  </r>
  <r>
    <x v="3017"/>
    <n v="77"/>
    <s v="Balakən"/>
    <s v="Şimal"/>
    <s v="Su"/>
    <n v="1"/>
    <n v="0.6"/>
    <s v="İçkilər"/>
    <s v="Nizami Niftəliyev"/>
    <n v="77"/>
    <n v="30.800000000000004"/>
  </r>
  <r>
    <x v="3018"/>
    <n v="76"/>
    <s v="Balakən"/>
    <s v="Şimal"/>
    <s v="Su"/>
    <n v="1"/>
    <n v="0.6"/>
    <s v="İçkilər"/>
    <s v="Nizami Niftəliyev"/>
    <n v="76"/>
    <n v="30.4"/>
  </r>
  <r>
    <x v="3019"/>
    <n v="60"/>
    <s v="Kürdəmir"/>
    <s v="Aran"/>
    <s v="Su"/>
    <n v="1"/>
    <n v="0.6"/>
    <s v="İçkilər"/>
    <s v="Ramin Allahverdiyev"/>
    <n v="60"/>
    <n v="24"/>
  </r>
  <r>
    <x v="3020"/>
    <n v="64"/>
    <s v="Zaqatala"/>
    <s v="Şimal"/>
    <s v="Su"/>
    <n v="1"/>
    <n v="0.6"/>
    <s v="İçkilər"/>
    <s v="Ramin Allahverdiyev"/>
    <n v="64"/>
    <n v="25.6"/>
  </r>
  <r>
    <x v="3021"/>
    <n v="75"/>
    <s v="Xaçmaz"/>
    <s v="Şimal-şərq"/>
    <s v="Qəhvə"/>
    <n v="2.4"/>
    <n v="1.6800000000000002"/>
    <s v="İçkilər"/>
    <s v="Xamis Əhmədov"/>
    <n v="180"/>
    <n v="53.999999999999986"/>
  </r>
  <r>
    <x v="3022"/>
    <n v="57"/>
    <s v="Şəmkir"/>
    <s v="Qərb"/>
    <s v="Qəhvə"/>
    <n v="2.4"/>
    <n v="1.6800000000000002"/>
    <s v="İçkilər"/>
    <s v="Nəsrutdin Nəbiyeva"/>
    <n v="136.79999999999998"/>
    <n v="41.039999999999978"/>
  </r>
  <r>
    <x v="3023"/>
    <n v="81"/>
    <s v="Şəmkir"/>
    <s v="Qərb"/>
    <s v="Qəhvə"/>
    <n v="2.4"/>
    <n v="1.6800000000000002"/>
    <s v="İçkilər"/>
    <s v="Nəsrutdin Nəbiyeva"/>
    <n v="194.4"/>
    <n v="58.319999999999993"/>
  </r>
  <r>
    <x v="3024"/>
    <n v="83"/>
    <s v="Tovuz"/>
    <s v="Qərb"/>
    <s v="Qəhvə"/>
    <n v="2.4"/>
    <n v="1.6800000000000002"/>
    <s v="İçkilər"/>
    <s v="Aydın Əliyev"/>
    <n v="199.2"/>
    <n v="59.759999999999962"/>
  </r>
  <r>
    <x v="3025"/>
    <n v="84"/>
    <s v="Naxçıvan"/>
    <s v="Qərb"/>
    <s v="Qəhvə"/>
    <n v="2.4"/>
    <n v="1.6800000000000002"/>
    <s v="İçkilər"/>
    <s v="Afaq Babaşlı"/>
    <n v="201.6"/>
    <n v="60.47999999999999"/>
  </r>
  <r>
    <x v="3026"/>
    <n v="84"/>
    <s v="Ağstafa"/>
    <s v="Qərb"/>
    <s v="Qəhvə"/>
    <n v="2.4"/>
    <n v="1.6800000000000002"/>
    <s v="İçkilər"/>
    <s v="Afaq Babaşlı"/>
    <n v="201.6"/>
    <n v="60.47999999999999"/>
  </r>
  <r>
    <x v="3027"/>
    <n v="70"/>
    <s v="Tovuz"/>
    <s v="Qərb"/>
    <s v="Qəhvə"/>
    <n v="2.4"/>
    <n v="1.6800000000000002"/>
    <s v="İçkilər"/>
    <s v="Natiq Əhədzadə"/>
    <n v="168"/>
    <n v="50.399999999999991"/>
  </r>
  <r>
    <x v="3028"/>
    <n v="70"/>
    <s v="Yardımlı"/>
    <s v="Cənub"/>
    <s v="Lahmacun"/>
    <n v="2.5"/>
    <n v="1.25"/>
    <s v="Yemək"/>
    <s v="Rüfət Əzizov"/>
    <n v="175"/>
    <n v="87.5"/>
  </r>
  <r>
    <x v="3029"/>
    <n v="98"/>
    <s v="Yardımlı"/>
    <s v="Cənub"/>
    <s v="Kruassan"/>
    <n v="1.7"/>
    <n v="0.85"/>
    <s v="Şirniyyat"/>
    <s v="Rüfət Əzizov"/>
    <n v="166.6"/>
    <n v="83.3"/>
  </r>
  <r>
    <x v="3030"/>
    <n v="97"/>
    <s v="Lənkəran"/>
    <s v="Cənub"/>
    <s v="Şorba Göbələk"/>
    <n v="3.2"/>
    <n v="1.6"/>
    <s v="Yemək"/>
    <s v="Qabil Həsənli"/>
    <n v="310.40000000000003"/>
    <n v="155.20000000000002"/>
  </r>
  <r>
    <x v="3031"/>
    <n v="57"/>
    <s v="Sumqayıt"/>
    <s v="Şərq"/>
    <s v="Şərab"/>
    <n v="6.6"/>
    <n v="5.2799999999999994"/>
    <s v="İçkilər"/>
    <s v="Namiq Ramazanov"/>
    <n v="376.2"/>
    <n v="75.240000000000009"/>
  </r>
  <r>
    <x v="3032"/>
    <n v="66"/>
    <s v="Bakı"/>
    <s v="Şərq"/>
    <s v="Burger"/>
    <n v="3.4"/>
    <n v="2.38"/>
    <s v="Yemək"/>
    <s v="Namiq Ramazanov"/>
    <n v="224.4"/>
    <n v="67.320000000000022"/>
  </r>
  <r>
    <x v="3033"/>
    <n v="86"/>
    <s v="Bakı"/>
    <s v="Şərq"/>
    <s v="Burger"/>
    <n v="3.4"/>
    <n v="2.38"/>
    <s v="Yemək"/>
    <s v="Namiq Ramazanov"/>
    <n v="292.39999999999998"/>
    <n v="87.72"/>
  </r>
  <r>
    <x v="3034"/>
    <n v="67"/>
    <s v="Bakı"/>
    <s v="Şərq"/>
    <s v="Pivə"/>
    <n v="3.9"/>
    <n v="1.95"/>
    <s v="İçkilər"/>
    <s v="Namiq Ramazanov"/>
    <n v="261.3"/>
    <n v="130.65"/>
  </r>
  <r>
    <x v="3035"/>
    <n v="58"/>
    <s v="Bakı"/>
    <s v="Şərq"/>
    <s v="Pivə"/>
    <n v="3.9"/>
    <n v="1.95"/>
    <s v="İçkilər"/>
    <s v="Namiq Ramazanov"/>
    <n v="226.2"/>
    <n v="113.1"/>
  </r>
  <r>
    <x v="3036"/>
    <n v="78"/>
    <s v="Bakı"/>
    <s v="Şərq"/>
    <s v="Vafli"/>
    <n v="0.9"/>
    <n v="0.63"/>
    <s v="Şirniyyat"/>
    <s v="Namiq Ramazanov"/>
    <n v="70.2"/>
    <n v="21.060000000000002"/>
  </r>
  <r>
    <x v="3037"/>
    <n v="73"/>
    <s v="Bakı"/>
    <s v="Şərq"/>
    <s v="Vafli"/>
    <n v="0.9"/>
    <n v="0.63"/>
    <s v="Şirniyyat"/>
    <s v="Namiq Ramazanov"/>
    <n v="65.7"/>
    <n v="19.71"/>
  </r>
  <r>
    <x v="3038"/>
    <n v="83"/>
    <s v="Bakı"/>
    <s v="Şərq"/>
    <s v="Vafli"/>
    <n v="0.9"/>
    <n v="0.63"/>
    <s v="Şirniyyat"/>
    <s v="Namiq Ramazanov"/>
    <n v="74.7"/>
    <n v="22.410000000000004"/>
  </r>
  <r>
    <x v="3039"/>
    <n v="71"/>
    <s v="Qusar"/>
    <s v="Şimal-şərq"/>
    <s v="Şorba Göbələk"/>
    <n v="3.2"/>
    <n v="1.6"/>
    <s v="Yemək"/>
    <s v="Xamis Əhmədov"/>
    <n v="227.20000000000002"/>
    <n v="113.60000000000001"/>
  </r>
  <r>
    <x v="3040"/>
    <n v="75"/>
    <s v="Şəmkir"/>
    <s v="Qərb"/>
    <s v="Lahmacun"/>
    <n v="2.5"/>
    <n v="1.25"/>
    <s v="Yemək"/>
    <s v="Afaq Babaşlı"/>
    <n v="187.5"/>
    <n v="93.75"/>
  </r>
  <r>
    <x v="3041"/>
    <n v="94"/>
    <s v="Naxçıvan"/>
    <s v="Qərb"/>
    <s v="Qəhvə"/>
    <n v="2.4"/>
    <n v="1.6800000000000002"/>
    <s v="İçkilər"/>
    <s v="Afaq Babaşlı"/>
    <n v="225.6"/>
    <n v="67.679999999999978"/>
  </r>
  <r>
    <x v="3042"/>
    <n v="77"/>
    <s v="Qusar"/>
    <s v="Şimal-şərq"/>
    <s v="Şərab"/>
    <n v="6.6"/>
    <n v="5.2799999999999994"/>
    <s v="İçkilər"/>
    <s v="Akif Bədəlov"/>
    <n v="508.2"/>
    <n v="101.64000000000004"/>
  </r>
  <r>
    <x v="3043"/>
    <n v="68"/>
    <s v="Kürdəmir"/>
    <s v="Aran"/>
    <s v="Su"/>
    <n v="1"/>
    <n v="0.6"/>
    <s v="İçkilər"/>
    <s v="Qoşqar Əliyev"/>
    <n v="68"/>
    <n v="27.200000000000003"/>
  </r>
  <r>
    <x v="3044"/>
    <n v="70"/>
    <s v="Balakən"/>
    <s v="Şimal"/>
    <s v="Su"/>
    <n v="1"/>
    <n v="0.6"/>
    <s v="İçkilər"/>
    <s v="Ramin Allahverdiyev"/>
    <n v="70"/>
    <n v="28"/>
  </r>
  <r>
    <x v="3045"/>
    <n v="78"/>
    <s v="Zaqatala"/>
    <s v="Şimal"/>
    <s v="Su"/>
    <n v="1"/>
    <n v="0.6"/>
    <s v="İçkilər"/>
    <s v="Aydın Ələkbərov"/>
    <n v="78"/>
    <n v="31.200000000000003"/>
  </r>
  <r>
    <x v="3046"/>
    <n v="74"/>
    <s v="Balakən"/>
    <s v="Şimal"/>
    <s v="Su"/>
    <n v="1"/>
    <n v="0.6"/>
    <s v="İçkilər"/>
    <s v="Aydın Ələkbərov"/>
    <n v="74"/>
    <n v="29.6"/>
  </r>
  <r>
    <x v="3047"/>
    <n v="75"/>
    <s v="Balakən"/>
    <s v="Şimal"/>
    <s v="Lahmacun"/>
    <n v="2.5"/>
    <n v="1.25"/>
    <s v="Yemək"/>
    <s v="Minəxanım Mustafayeva"/>
    <n v="187.5"/>
    <n v="93.75"/>
  </r>
  <r>
    <x v="3048"/>
    <n v="76"/>
    <s v="Xaçmaz"/>
    <s v="Şimal-şərq"/>
    <s v="Qəhvə"/>
    <n v="2.4"/>
    <n v="1.6800000000000002"/>
    <s v="İçkilər"/>
    <s v="Ramiz Bayramov"/>
    <n v="182.4"/>
    <n v="54.72"/>
  </r>
  <r>
    <x v="3049"/>
    <n v="70"/>
    <s v="Tovuz"/>
    <s v="Qərb"/>
    <s v="Qəhvə"/>
    <n v="2.4"/>
    <n v="1.6800000000000002"/>
    <s v="İçkilər"/>
    <s v="Aftandil Baxşəliyev"/>
    <n v="168"/>
    <n v="50.399999999999991"/>
  </r>
  <r>
    <x v="3050"/>
    <n v="87"/>
    <s v="Şəmkir"/>
    <s v="Qərb"/>
    <s v="Qəhvə"/>
    <n v="2.4"/>
    <n v="1.6800000000000002"/>
    <s v="İçkilər"/>
    <s v="Afaq Babaşlı"/>
    <n v="208.79999999999998"/>
    <n v="62.639999999999958"/>
  </r>
  <r>
    <x v="3051"/>
    <n v="76"/>
    <s v="Tovuz"/>
    <s v="Qərb"/>
    <s v="Qəhvə"/>
    <n v="2.4"/>
    <n v="1.6800000000000002"/>
    <s v="İçkilər"/>
    <s v="Afaq Babaşlı"/>
    <n v="182.4"/>
    <n v="54.72"/>
  </r>
  <r>
    <x v="3052"/>
    <n v="76"/>
    <s v="Ağstafa"/>
    <s v="Qərb"/>
    <s v="Qəhvə"/>
    <n v="2.4"/>
    <n v="1.6800000000000002"/>
    <s v="İçkilər"/>
    <s v="Afaq Babaşlı"/>
    <n v="182.4"/>
    <n v="54.72"/>
  </r>
  <r>
    <x v="3053"/>
    <n v="68"/>
    <s v="Naxçıvan"/>
    <s v="Qərb"/>
    <s v="Qəhvə"/>
    <n v="2.4"/>
    <n v="1.6800000000000002"/>
    <s v="İçkilər"/>
    <s v="Nəsrutdin Nəbiyeva"/>
    <n v="163.19999999999999"/>
    <n v="48.95999999999998"/>
  </r>
  <r>
    <x v="3054"/>
    <n v="81"/>
    <s v="Yardımlı"/>
    <s v="Cənub"/>
    <s v="Pivə"/>
    <n v="3.9"/>
    <n v="1.95"/>
    <s v="İçkilər"/>
    <s v="Rüfət Əzizov"/>
    <n v="315.89999999999998"/>
    <n v="157.94999999999999"/>
  </r>
  <r>
    <x v="3055"/>
    <n v="87"/>
    <s v="Lənkəran"/>
    <s v="Cənub"/>
    <s v="Şərab"/>
    <n v="6.6"/>
    <n v="5.2799999999999994"/>
    <s v="İçkilər"/>
    <s v="Aytən Mustafayeva"/>
    <n v="574.19999999999993"/>
    <n v="114.83999999999997"/>
  </r>
  <r>
    <x v="3056"/>
    <n v="93"/>
    <s v="Abşeron"/>
    <s v="Şərq"/>
    <s v="Badambura"/>
    <n v="1.5"/>
    <n v="0.75"/>
    <s v="Şirniyyat"/>
    <s v="Nazim Quliyev"/>
    <n v="139.5"/>
    <n v="69.75"/>
  </r>
  <r>
    <x v="3057"/>
    <n v="75"/>
    <s v="Bakı"/>
    <s v="Şərq"/>
    <s v="Lokum"/>
    <n v="2.2000000000000002"/>
    <n v="1.5400000000000003"/>
    <s v="Şirniyyat"/>
    <s v="Namiq Ramazanov"/>
    <n v="165"/>
    <n v="49.499999999999986"/>
  </r>
  <r>
    <x v="3058"/>
    <n v="67"/>
    <s v="Bakı"/>
    <s v="Şərq"/>
    <s v="Pide"/>
    <n v="2.5"/>
    <n v="1.25"/>
    <s v="Yemək"/>
    <s v="Namiq Ramazanov"/>
    <n v="167.5"/>
    <n v="83.75"/>
  </r>
  <r>
    <x v="3059"/>
    <n v="85"/>
    <s v="Bakı"/>
    <s v="Şərq"/>
    <s v="Pide"/>
    <n v="2.5"/>
    <n v="1.25"/>
    <s v="Yemək"/>
    <s v="Namiq Ramazanov"/>
    <n v="212.5"/>
    <n v="106.25"/>
  </r>
  <r>
    <x v="3060"/>
    <n v="90"/>
    <s v="Bakı"/>
    <s v="Şərq"/>
    <s v="Badambura"/>
    <n v="1.5"/>
    <n v="0.75"/>
    <s v="Şirniyyat"/>
    <s v="Namiq Ramazanov"/>
    <n v="135"/>
    <n v="67.5"/>
  </r>
  <r>
    <x v="3061"/>
    <n v="72"/>
    <s v="Bakı"/>
    <s v="Şərq"/>
    <s v="Şorba Mərci"/>
    <n v="2"/>
    <n v="1.6"/>
    <s v="Yemək"/>
    <s v="Namiq Ramazanov"/>
    <n v="144"/>
    <n v="28.799999999999997"/>
  </r>
  <r>
    <x v="3062"/>
    <n v="91"/>
    <s v="Lənkəran"/>
    <s v="Cənub"/>
    <s v="Vafli"/>
    <n v="0.9"/>
    <n v="0.63"/>
    <s v="Şirniyyat"/>
    <s v="Fəridə Tağıyeva"/>
    <n v="81.900000000000006"/>
    <n v="24.570000000000007"/>
  </r>
  <r>
    <x v="3063"/>
    <n v="67"/>
    <s v="Lənkəran"/>
    <s v="Cənub"/>
    <s v="Vafli"/>
    <n v="0.9"/>
    <n v="0.63"/>
    <s v="Şirniyyat"/>
    <s v="Qabil Həsənli"/>
    <n v="60.300000000000004"/>
    <n v="18.090000000000003"/>
  </r>
  <r>
    <x v="3064"/>
    <n v="88"/>
    <s v="Lənkəran"/>
    <s v="Cənub"/>
    <s v="Qutab"/>
    <n v="2.8"/>
    <n v="1.6799999999999997"/>
    <s v="Yemək"/>
    <s v="Aytən Mustafayeva"/>
    <n v="246.39999999999998"/>
    <n v="98.56"/>
  </r>
  <r>
    <x v="3065"/>
    <n v="90"/>
    <s v="Yardımlı"/>
    <s v="Cənub"/>
    <s v="Şərab"/>
    <n v="6.6"/>
    <n v="5.2799999999999994"/>
    <s v="İçkilər"/>
    <s v="Aytən Mustafayeva"/>
    <n v="594"/>
    <n v="118.80000000000007"/>
  </r>
  <r>
    <x v="3066"/>
    <n v="89"/>
    <s v="Qusar"/>
    <s v="Şimal-şərq"/>
    <s v="Pivə"/>
    <n v="3.9"/>
    <n v="1.95"/>
    <s v="İçkilər"/>
    <s v="Akif Bədəlov"/>
    <n v="347.09999999999997"/>
    <n v="173.54999999999998"/>
  </r>
  <r>
    <x v="3067"/>
    <n v="86"/>
    <s v="Balakən"/>
    <s v="Şimal"/>
    <s v="Şorba Göbələk"/>
    <n v="3.2"/>
    <n v="1.6"/>
    <s v="Yemək"/>
    <s v="Qoşqar Əliyev"/>
    <n v="275.2"/>
    <n v="137.6"/>
  </r>
  <r>
    <x v="3068"/>
    <n v="77"/>
    <s v="Qax"/>
    <s v="Şimal"/>
    <s v="Su"/>
    <n v="1"/>
    <n v="0.6"/>
    <s v="İçkilər"/>
    <s v="Qoşqar Əliyev"/>
    <n v="77"/>
    <n v="30.800000000000004"/>
  </r>
  <r>
    <x v="3069"/>
    <n v="87"/>
    <s v="Qax"/>
    <s v="Şimal"/>
    <s v="Paxlava"/>
    <n v="1.4"/>
    <n v="0.97999999999999987"/>
    <s v="Şirniyyat"/>
    <s v="Qoşqar Əliyev"/>
    <n v="121.8"/>
    <n v="36.540000000000006"/>
  </r>
  <r>
    <x v="3070"/>
    <n v="84"/>
    <s v="Balakən"/>
    <s v="Şimal"/>
    <s v="Şorba Göbələk"/>
    <n v="3.2"/>
    <n v="1.6"/>
    <s v="Yemək"/>
    <s v="Rəşad Seyfullayev"/>
    <n v="268.8"/>
    <n v="134.4"/>
  </r>
  <r>
    <x v="3071"/>
    <n v="73"/>
    <s v="Masallı"/>
    <s v="Cənub"/>
    <s v="Sendviç"/>
    <n v="3.3"/>
    <n v="2.6399999999999997"/>
    <s v="Yemək"/>
    <s v="Aytən Mustafayeva"/>
    <n v="240.89999999999998"/>
    <n v="48.180000000000007"/>
  </r>
  <r>
    <x v="3072"/>
    <n v="76"/>
    <s v="Masallı"/>
    <s v="Cənub"/>
    <s v="Pivə"/>
    <n v="3.9"/>
    <n v="1.95"/>
    <s v="İçkilər"/>
    <s v="Rüfət Əzizov"/>
    <n v="296.39999999999998"/>
    <n v="148.19999999999999"/>
  </r>
  <r>
    <x v="3073"/>
    <n v="78"/>
    <s v="Şəmkir"/>
    <s v="Qərb"/>
    <s v="Vafli"/>
    <n v="0.9"/>
    <n v="0.63"/>
    <s v="Şirniyyat"/>
    <s v="Aftandil Baxşəliyev"/>
    <n v="70.2"/>
    <n v="21.060000000000002"/>
  </r>
  <r>
    <x v="3074"/>
    <n v="63"/>
    <s v="Şəmkir"/>
    <s v="Qərb"/>
    <s v="Şorba Göbələk"/>
    <n v="3.2"/>
    <n v="1.6"/>
    <s v="Yemək"/>
    <s v="Adilə Babayeva"/>
    <n v="201.60000000000002"/>
    <n v="100.80000000000001"/>
  </r>
  <r>
    <x v="3075"/>
    <n v="63"/>
    <s v="Naxçıvan"/>
    <s v="Qərb"/>
    <s v="Qəhvə"/>
    <n v="2.4"/>
    <n v="1.6800000000000002"/>
    <s v="İçkilər"/>
    <s v="Aydın Əliyev"/>
    <n v="151.19999999999999"/>
    <n v="45.359999999999985"/>
  </r>
  <r>
    <x v="3076"/>
    <n v="65"/>
    <s v="Gəncə"/>
    <s v="Qərb"/>
    <s v="Qəhvə"/>
    <n v="2.4"/>
    <n v="1.6800000000000002"/>
    <s v="İçkilər"/>
    <s v="Aftandil Baxşəliyev"/>
    <n v="156"/>
    <n v="46.799999999999983"/>
  </r>
  <r>
    <x v="3077"/>
    <n v="73"/>
    <s v="Ucar"/>
    <s v="Aran"/>
    <s v="Paxlava"/>
    <n v="1.4"/>
    <n v="0.97999999999999987"/>
    <s v="Şirniyyat"/>
    <s v="Sahib Əhmədov"/>
    <n v="102.19999999999999"/>
    <n v="30.659999999999997"/>
  </r>
  <r>
    <x v="3078"/>
    <n v="72"/>
    <s v="Zaqatala"/>
    <s v="Şimal"/>
    <s v="Paxlava"/>
    <n v="1.4"/>
    <n v="0.97999999999999987"/>
    <s v="Şirniyyat"/>
    <s v="Sahib Əhmədov"/>
    <n v="100.8"/>
    <n v="30.240000000000009"/>
  </r>
  <r>
    <x v="3079"/>
    <n v="86"/>
    <s v="Naxçıvan"/>
    <s v="Qərb"/>
    <s v="Sendviç"/>
    <n v="3.3"/>
    <n v="2.6399999999999997"/>
    <s v="Yemək"/>
    <s v="Aydın Əliyev"/>
    <n v="283.8"/>
    <n v="56.760000000000048"/>
  </r>
  <r>
    <x v="3080"/>
    <n v="90"/>
    <s v="Qusar"/>
    <s v="Şimal-şərq"/>
    <s v="Pivə"/>
    <n v="3.9"/>
    <n v="1.95"/>
    <s v="İçkilər"/>
    <s v="Xəlil Ələkbərov"/>
    <n v="351"/>
    <n v="175.5"/>
  </r>
  <r>
    <x v="3081"/>
    <n v="95"/>
    <s v="Balakən"/>
    <s v="Şimal"/>
    <s v="Şərab"/>
    <n v="6.6"/>
    <n v="5.2799999999999994"/>
    <s v="İçkilər"/>
    <s v="Ramin Allahverdiyev"/>
    <n v="627"/>
    <n v="125.40000000000003"/>
  </r>
  <r>
    <x v="3082"/>
    <n v="81"/>
    <s v="Kürdəmir"/>
    <s v="Aran"/>
    <s v="Şəkərbura"/>
    <n v="1.4"/>
    <n v="0.97999999999999987"/>
    <s v="Şirniyyat"/>
    <s v="Nizami Niftəliyev"/>
    <n v="113.39999999999999"/>
    <n v="34.019999999999996"/>
  </r>
  <r>
    <x v="3083"/>
    <n v="85"/>
    <s v="Tovuz"/>
    <s v="Qərb"/>
    <s v="Kruassan"/>
    <n v="1.7"/>
    <n v="0.85"/>
    <s v="Şirniyyat"/>
    <s v="Aydın Əliyev"/>
    <n v="144.5"/>
    <n v="72.25"/>
  </r>
  <r>
    <x v="3084"/>
    <n v="76"/>
    <s v="Qusar"/>
    <s v="Şimal-şərq"/>
    <s v="Lokum"/>
    <n v="2.2000000000000002"/>
    <n v="1.5400000000000003"/>
    <s v="Şirniyyat"/>
    <s v="Mətanət Zöhrabova"/>
    <n v="167.20000000000002"/>
    <n v="50.16"/>
  </r>
  <r>
    <x v="3085"/>
    <n v="80"/>
    <s v="Quba"/>
    <s v="Şimal-şərq"/>
    <s v="Lokum"/>
    <n v="2.2000000000000002"/>
    <n v="1.5400000000000003"/>
    <s v="Şirniyyat"/>
    <s v="Xamis Əhmədov"/>
    <n v="176"/>
    <n v="52.799999999999983"/>
  </r>
  <r>
    <x v="3086"/>
    <n v="87"/>
    <s v="Balakən"/>
    <s v="Şimal"/>
    <s v="Burger"/>
    <n v="3.4"/>
    <n v="2.38"/>
    <s v="Yemək"/>
    <s v="Nizami Niftəliyev"/>
    <n v="295.8"/>
    <n v="88.740000000000009"/>
  </r>
  <r>
    <x v="3087"/>
    <n v="65"/>
    <s v="Ağstafa"/>
    <s v="Qərb"/>
    <s v="İsti şokolad"/>
    <n v="1.8"/>
    <n v="1.08"/>
    <s v="İçkilər"/>
    <s v="Adilə Babayeva"/>
    <n v="117"/>
    <n v="46.8"/>
  </r>
  <r>
    <x v="3088"/>
    <n v="98"/>
    <s v="Ağstafa"/>
    <s v="Qərb"/>
    <s v="İsti şokolad"/>
    <n v="1.8"/>
    <n v="1.08"/>
    <s v="İçkilər"/>
    <s v="Natiq Əhədzadə"/>
    <n v="176.4"/>
    <n v="70.56"/>
  </r>
  <r>
    <x v="3089"/>
    <n v="86"/>
    <s v="Şəmkir"/>
    <s v="Qərb"/>
    <s v="Vafli"/>
    <n v="0.9"/>
    <n v="0.63"/>
    <s v="Şirniyyat"/>
    <s v="Novruz Əhmədov"/>
    <n v="77.400000000000006"/>
    <n v="23.220000000000006"/>
  </r>
  <r>
    <x v="3090"/>
    <n v="75"/>
    <s v="Ağstafa"/>
    <s v="Qərb"/>
    <s v="Sendviç"/>
    <n v="3.3"/>
    <n v="2.6399999999999997"/>
    <s v="Yemək"/>
    <s v="Adilə Babayeva"/>
    <n v="247.5"/>
    <n v="49.500000000000028"/>
  </r>
  <r>
    <x v="3091"/>
    <n v="86"/>
    <s v="Gəncə"/>
    <s v="Qərb"/>
    <s v="Sendviç"/>
    <n v="3.3"/>
    <n v="2.6399999999999997"/>
    <s v="Yemək"/>
    <s v="Adilə Babayeva"/>
    <n v="283.8"/>
    <n v="56.760000000000048"/>
  </r>
  <r>
    <x v="3092"/>
    <n v="80"/>
    <s v="Gəncə"/>
    <s v="Qərb"/>
    <s v="Portağal şirəsi"/>
    <n v="1.2"/>
    <n v="0.72"/>
    <s v="İçkilər"/>
    <s v="Aftandil Baxşəliyev"/>
    <n v="96"/>
    <n v="38.400000000000006"/>
  </r>
  <r>
    <x v="3093"/>
    <n v="78"/>
    <s v="Qusar"/>
    <s v="Şimal-şərq"/>
    <s v="Badambura"/>
    <n v="1.5"/>
    <n v="0.75"/>
    <s v="Şirniyyat"/>
    <s v="Çimnaz Ismayilova"/>
    <n v="117"/>
    <n v="58.5"/>
  </r>
  <r>
    <x v="3094"/>
    <n v="69"/>
    <s v="Quba"/>
    <s v="Şimal-şərq"/>
    <s v="Badambura"/>
    <n v="1.5"/>
    <n v="0.75"/>
    <s v="Şirniyyat"/>
    <s v="Çimnaz Ismayilova"/>
    <n v="103.5"/>
    <n v="51.75"/>
  </r>
  <r>
    <x v="3095"/>
    <n v="71"/>
    <s v="Quba"/>
    <s v="Şimal-şərq"/>
    <s v="Badambura"/>
    <n v="1.5"/>
    <n v="0.75"/>
    <s v="Şirniyyat"/>
    <s v="Çimnaz Ismayilova"/>
    <n v="106.5"/>
    <n v="53.25"/>
  </r>
  <r>
    <x v="3096"/>
    <n v="71"/>
    <s v="Balakən"/>
    <s v="Şimal"/>
    <s v="Şəkərbura"/>
    <n v="1.4"/>
    <n v="0.97999999999999987"/>
    <s v="Şirniyyat"/>
    <s v="Nizami Niftəliyev"/>
    <n v="99.399999999999991"/>
    <n v="29.820000000000007"/>
  </r>
  <r>
    <x v="3097"/>
    <n v="89"/>
    <s v="Naxçıvan"/>
    <s v="Qərb"/>
    <s v="Çay"/>
    <n v="1.5"/>
    <n v="0.9"/>
    <s v="İçkilər"/>
    <s v="Natiq Əhədzadə"/>
    <n v="133.5"/>
    <n v="53.399999999999991"/>
  </r>
  <r>
    <x v="3098"/>
    <n v="83"/>
    <s v="Yardımlı"/>
    <s v="Cənub"/>
    <s v="Qutab"/>
    <n v="2.8"/>
    <n v="1.6799999999999997"/>
    <s v="Yemək"/>
    <s v="Fəridə Tağıyeva"/>
    <n v="232.39999999999998"/>
    <n v="92.960000000000008"/>
  </r>
  <r>
    <x v="3099"/>
    <n v="68"/>
    <s v="Lənkəran"/>
    <s v="Cənub"/>
    <s v="Qutab"/>
    <n v="2.8"/>
    <n v="1.6799999999999997"/>
    <s v="Yemək"/>
    <s v="Aytən Mustafayeva"/>
    <n v="190.39999999999998"/>
    <n v="76.16"/>
  </r>
  <r>
    <x v="3100"/>
    <n v="84"/>
    <s v="Abşeron"/>
    <s v="Şərq"/>
    <s v="Qutab"/>
    <n v="2.8"/>
    <n v="1.6799999999999997"/>
    <s v="Yemək"/>
    <s v="Ruslan Əmrahov"/>
    <n v="235.2"/>
    <n v="94.080000000000013"/>
  </r>
  <r>
    <x v="3101"/>
    <n v="85"/>
    <s v="Xırdalan"/>
    <s v="Şərq"/>
    <s v="Çay"/>
    <n v="1.5"/>
    <n v="0.9"/>
    <s v="İçkilər"/>
    <s v="Namiq Ramazanov"/>
    <n v="127.5"/>
    <n v="51"/>
  </r>
  <r>
    <x v="3102"/>
    <n v="63"/>
    <s v="Bakı"/>
    <s v="Şərq"/>
    <s v="Portağal şirəsi"/>
    <n v="1.2"/>
    <n v="0.72"/>
    <s v="İçkilər"/>
    <s v="Ruslan Əmrahov"/>
    <n v="75.599999999999994"/>
    <n v="30.239999999999995"/>
  </r>
  <r>
    <x v="3103"/>
    <n v="81"/>
    <s v="Bakı"/>
    <s v="Şərq"/>
    <s v="Şorba Mərci"/>
    <n v="2"/>
    <n v="1.6"/>
    <s v="Yemək"/>
    <s v="Namiq Ramazanov"/>
    <n v="162"/>
    <n v="32.400000000000006"/>
  </r>
  <r>
    <x v="3104"/>
    <n v="57"/>
    <s v="Bakı"/>
    <s v="Şərq"/>
    <s v="Pivə"/>
    <n v="3.9"/>
    <n v="1.95"/>
    <s v="İçkilər"/>
    <s v="Nazim Quliyev"/>
    <n v="222.29999999999998"/>
    <n v="111.14999999999999"/>
  </r>
  <r>
    <x v="3105"/>
    <n v="91"/>
    <s v="Bakı"/>
    <s v="Şərq"/>
    <s v="Pide"/>
    <n v="2.5"/>
    <n v="1.25"/>
    <s v="Yemək"/>
    <s v="Nazim Quliyev"/>
    <n v="227.5"/>
    <n v="113.75"/>
  </r>
  <r>
    <x v="3106"/>
    <n v="75"/>
    <s v="Yardımlı"/>
    <s v="Cənub"/>
    <s v="Vafli"/>
    <n v="0.9"/>
    <n v="0.63"/>
    <s v="Şirniyyat"/>
    <s v="Aytən Mustafayeva"/>
    <n v="67.5"/>
    <n v="20.25"/>
  </r>
  <r>
    <x v="3107"/>
    <n v="81"/>
    <s v="Quba"/>
    <s v="Şimal-şərq"/>
    <s v="Şəkərbura"/>
    <n v="1.4"/>
    <n v="0.97999999999999987"/>
    <s v="Şirniyyat"/>
    <s v="Ramiz Bayramov"/>
    <n v="113.39999999999999"/>
    <n v="34.019999999999996"/>
  </r>
  <r>
    <x v="3108"/>
    <n v="64"/>
    <s v="Quba"/>
    <s v="Şimal-şərq"/>
    <s v="Qutab"/>
    <n v="2.8"/>
    <n v="1.6799999999999997"/>
    <s v="Yemək"/>
    <s v="Akif Bədəlov"/>
    <n v="179.2"/>
    <n v="71.680000000000007"/>
  </r>
  <r>
    <x v="3109"/>
    <n v="78"/>
    <s v="Qax"/>
    <s v="Şimal"/>
    <s v="Paxlava"/>
    <n v="1.4"/>
    <n v="0.97999999999999987"/>
    <s v="Şirniyyat"/>
    <s v="Rəşad Seyfullayev"/>
    <n v="109.19999999999999"/>
    <n v="32.760000000000005"/>
  </r>
  <r>
    <x v="3110"/>
    <n v="94"/>
    <s v="Kürdəmir"/>
    <s v="Aran"/>
    <s v="Qutab"/>
    <n v="2.8"/>
    <n v="1.6799999999999997"/>
    <s v="Yemək"/>
    <s v="Minəxanım Mustafayeva"/>
    <n v="263.2"/>
    <n v="105.28000000000003"/>
  </r>
  <r>
    <x v="3111"/>
    <n v="68"/>
    <s v="Naxçıvan"/>
    <s v="Qərb"/>
    <s v="Şorba Göbələk"/>
    <n v="3.2"/>
    <n v="1.6"/>
    <s v="Yemək"/>
    <s v="Adilə Babayeva"/>
    <n v="217.60000000000002"/>
    <n v="108.80000000000001"/>
  </r>
  <r>
    <x v="3112"/>
    <n v="59"/>
    <s v="Gəncə"/>
    <s v="Qərb"/>
    <s v="Lahmacun"/>
    <n v="2.5"/>
    <n v="1.25"/>
    <s v="Yemək"/>
    <s v="Nəsrutdin Nəbiyeva"/>
    <n v="147.5"/>
    <n v="73.75"/>
  </r>
  <r>
    <x v="3113"/>
    <n v="72"/>
    <s v="Qusar"/>
    <s v="Şimal-şərq"/>
    <s v="Paxlava"/>
    <n v="1.4"/>
    <n v="0.97999999999999987"/>
    <s v="Şirniyyat"/>
    <s v="Çimnaz Ismayilova"/>
    <n v="100.8"/>
    <n v="30.240000000000009"/>
  </r>
  <r>
    <x v="3114"/>
    <n v="68"/>
    <s v="Zaqatala"/>
    <s v="Şimal"/>
    <s v="Qutab"/>
    <n v="2.8"/>
    <n v="1.6799999999999997"/>
    <s v="Yemək"/>
    <s v="Ramin Allahverdiyev"/>
    <n v="190.39999999999998"/>
    <n v="76.16"/>
  </r>
  <r>
    <x v="3115"/>
    <n v="80"/>
    <s v="Zaqatala"/>
    <s v="Şimal"/>
    <s v="Portağal şirəsi"/>
    <n v="1.2"/>
    <n v="0.72"/>
    <s v="İçkilər"/>
    <s v="Nizami Niftəliyev"/>
    <n v="96"/>
    <n v="38.400000000000006"/>
  </r>
  <r>
    <x v="3116"/>
    <n v="68"/>
    <s v="Yardımlı"/>
    <s v="Cənub"/>
    <s v="Qəhvə"/>
    <n v="2.4"/>
    <n v="1.6800000000000002"/>
    <s v="İçkilər"/>
    <s v="Qabil Həsənli"/>
    <n v="163.19999999999999"/>
    <n v="48.95999999999998"/>
  </r>
  <r>
    <x v="3117"/>
    <n v="97"/>
    <s v="Tovuz"/>
    <s v="Qərb"/>
    <s v="Su"/>
    <n v="1"/>
    <n v="0.6"/>
    <s v="İçkilər"/>
    <s v="Natiq Əhədzadə"/>
    <n v="97"/>
    <n v="38.800000000000004"/>
  </r>
  <r>
    <x v="3118"/>
    <n v="69"/>
    <s v="Ağstafa"/>
    <s v="Qərb"/>
    <s v="Pivə"/>
    <n v="3.9"/>
    <n v="1.95"/>
    <s v="İçkilər"/>
    <s v="Natiq Əhədzadə"/>
    <n v="269.09999999999997"/>
    <n v="134.54999999999998"/>
  </r>
  <r>
    <x v="3119"/>
    <n v="73"/>
    <s v="Quba"/>
    <s v="Şimal-şərq"/>
    <s v="Pide"/>
    <n v="2.5"/>
    <n v="1.25"/>
    <s v="Yemək"/>
    <s v="Xəlil Ələkbərov"/>
    <n v="182.5"/>
    <n v="91.25"/>
  </r>
  <r>
    <x v="3120"/>
    <n v="60"/>
    <s v="Ucar"/>
    <s v="Aran"/>
    <s v="Çay"/>
    <n v="1.5"/>
    <n v="0.9"/>
    <s v="İçkilər"/>
    <s v="Nizami Niftəliyev"/>
    <n v="90"/>
    <n v="36"/>
  </r>
  <r>
    <x v="3121"/>
    <n v="90"/>
    <s v="Quba"/>
    <s v="Şimal-şərq"/>
    <s v="Su"/>
    <n v="1"/>
    <n v="0.6"/>
    <s v="İçkilər"/>
    <s v="Çimnaz Ismayilova"/>
    <n v="90"/>
    <n v="36"/>
  </r>
  <r>
    <x v="3122"/>
    <n v="81"/>
    <s v="Tovuz"/>
    <s v="Qərb"/>
    <s v="Su"/>
    <n v="1"/>
    <n v="0.6"/>
    <s v="İçkilər"/>
    <s v="Afaq Babaşlı"/>
    <n v="81"/>
    <n v="32.4"/>
  </r>
  <r>
    <x v="3123"/>
    <n v="76"/>
    <s v="Şəmkir"/>
    <s v="Qərb"/>
    <s v="Su"/>
    <n v="1"/>
    <n v="0.6"/>
    <s v="İçkilər"/>
    <s v="Afaq Babaşlı"/>
    <n v="76"/>
    <n v="30.4"/>
  </r>
  <r>
    <x v="3124"/>
    <n v="83"/>
    <s v="Kürdəmir"/>
    <s v="Aran"/>
    <s v="Şorba Göbələk"/>
    <n v="3.2"/>
    <n v="1.6"/>
    <s v="Yemək"/>
    <s v="Nizami Niftəliyev"/>
    <n v="265.60000000000002"/>
    <n v="132.80000000000001"/>
  </r>
  <r>
    <x v="3125"/>
    <n v="65"/>
    <s v="Zaqatala"/>
    <s v="Şimal"/>
    <s v="Şorba Göbələk"/>
    <n v="3.2"/>
    <n v="1.6"/>
    <s v="Yemək"/>
    <s v="Minəxanım Mustafayeva"/>
    <n v="208"/>
    <n v="104"/>
  </r>
  <r>
    <x v="3126"/>
    <n v="60"/>
    <s v="Qax"/>
    <s v="Şimal"/>
    <s v="Şorba Göbələk"/>
    <n v="3.2"/>
    <n v="1.6"/>
    <s v="Yemək"/>
    <s v="Rəşad Seyfullayev"/>
    <n v="192"/>
    <n v="96"/>
  </r>
  <r>
    <x v="3127"/>
    <n v="74"/>
    <s v="Ağstafa"/>
    <s v="Qərb"/>
    <s v="Lahmacun"/>
    <n v="2.5"/>
    <n v="1.25"/>
    <s v="Yemək"/>
    <s v="Aftandil Baxşəliyev"/>
    <n v="185"/>
    <n v="92.5"/>
  </r>
  <r>
    <x v="3128"/>
    <n v="97"/>
    <s v="Ağstafa"/>
    <s v="Qərb"/>
    <s v="Qəhvə"/>
    <n v="2.4"/>
    <n v="1.6800000000000002"/>
    <s v="İçkilər"/>
    <s v="Adilə Babayeva"/>
    <n v="232.79999999999998"/>
    <n v="69.839999999999975"/>
  </r>
  <r>
    <x v="3129"/>
    <n v="73"/>
    <s v="Yardımlı"/>
    <s v="Cənub"/>
    <s v="Pide"/>
    <n v="2.5"/>
    <n v="1.25"/>
    <s v="Yemək"/>
    <s v="Aytən Mustafayeva"/>
    <n v="182.5"/>
    <n v="91.25"/>
  </r>
  <r>
    <x v="3130"/>
    <n v="84"/>
    <s v="Lənkəran"/>
    <s v="Cənub"/>
    <s v="Pivə"/>
    <n v="3.9"/>
    <n v="1.95"/>
    <s v="İçkilər"/>
    <s v="Fəridə Tağıyeva"/>
    <n v="327.59999999999997"/>
    <n v="163.79999999999998"/>
  </r>
  <r>
    <x v="3131"/>
    <n v="68"/>
    <s v="Zaqatala"/>
    <s v="Şimal"/>
    <s v="Qutab"/>
    <n v="2.8"/>
    <n v="1.6799999999999997"/>
    <s v="Yemək"/>
    <s v="Qoşqar Əliyev"/>
    <n v="190.39999999999998"/>
    <n v="76.16"/>
  </r>
  <r>
    <x v="3132"/>
    <n v="64"/>
    <s v="Sumqayıt"/>
    <s v="Şərq"/>
    <s v="Kruassan"/>
    <n v="1.7"/>
    <n v="0.85"/>
    <s v="Şirniyyat"/>
    <s v="Namiq Ramazanov"/>
    <n v="108.8"/>
    <n v="54.4"/>
  </r>
  <r>
    <x v="3133"/>
    <n v="83"/>
    <s v="Xırdalan"/>
    <s v="Şərq"/>
    <s v="Çay"/>
    <n v="1.5"/>
    <n v="0.9"/>
    <s v="İçkilər"/>
    <s v="Namiq Ramazanov"/>
    <n v="124.5"/>
    <n v="49.8"/>
  </r>
  <r>
    <x v="3134"/>
    <n v="83"/>
    <s v="Bakı"/>
    <s v="Şərq"/>
    <s v="Pide"/>
    <n v="2.5"/>
    <n v="1.25"/>
    <s v="Yemək"/>
    <s v="Nazim Quliyev"/>
    <n v="207.5"/>
    <n v="103.75"/>
  </r>
  <r>
    <x v="3135"/>
    <n v="82"/>
    <s v="Bakı"/>
    <s v="Şərq"/>
    <s v="Vafli"/>
    <n v="0.9"/>
    <n v="0.63"/>
    <s v="Şirniyyat"/>
    <s v="Nazim Quliyev"/>
    <n v="73.8"/>
    <n v="22.139999999999993"/>
  </r>
  <r>
    <x v="3136"/>
    <n v="82"/>
    <s v="Şəmkir"/>
    <s v="Qərb"/>
    <s v="Kruassan"/>
    <n v="1.7"/>
    <n v="0.85"/>
    <s v="Şirniyyat"/>
    <s v="Adilə Babayeva"/>
    <n v="139.4"/>
    <n v="69.7"/>
  </r>
  <r>
    <x v="3137"/>
    <n v="79"/>
    <s v="Ağstafa"/>
    <s v="Qərb"/>
    <s v="Lahmacun"/>
    <n v="2.5"/>
    <n v="1.25"/>
    <s v="Yemək"/>
    <s v="Afaq Babaşlı"/>
    <n v="197.5"/>
    <n v="98.75"/>
  </r>
  <r>
    <x v="3138"/>
    <n v="76"/>
    <s v="Gəncə"/>
    <s v="Qərb"/>
    <s v="Kruassan"/>
    <n v="1.7"/>
    <n v="0.85"/>
    <s v="Şirniyyat"/>
    <s v="Nəsrutdin Nəbiyeva"/>
    <n v="129.19999999999999"/>
    <n v="64.599999999999994"/>
  </r>
  <r>
    <x v="3139"/>
    <n v="60"/>
    <s v="Lənkəran"/>
    <s v="Cənub"/>
    <s v="Qutab"/>
    <n v="2.8"/>
    <n v="1.6799999999999997"/>
    <s v="Yemək"/>
    <s v="Rüfət Əzizov"/>
    <n v="168"/>
    <n v="67.200000000000017"/>
  </r>
  <r>
    <x v="3140"/>
    <n v="93"/>
    <s v="Lənkəran"/>
    <s v="Cənub"/>
    <s v="Lokum"/>
    <n v="2.2000000000000002"/>
    <n v="1.5400000000000003"/>
    <s v="Şirniyyat"/>
    <s v="Rüfət Əzizov"/>
    <n v="204.60000000000002"/>
    <n v="61.379999999999995"/>
  </r>
  <r>
    <x v="3141"/>
    <n v="90"/>
    <s v="Qusar"/>
    <s v="Şimal-şərq"/>
    <s v="Kruassan"/>
    <n v="1.7"/>
    <n v="0.85"/>
    <s v="Şirniyyat"/>
    <s v="Ramiz Bayramov"/>
    <n v="153"/>
    <n v="76.5"/>
  </r>
  <r>
    <x v="3142"/>
    <n v="77"/>
    <s v="Xaçmaz"/>
    <s v="Şimal-şərq"/>
    <s v="Kruassan"/>
    <n v="1.7"/>
    <n v="0.85"/>
    <s v="Şirniyyat"/>
    <s v="Mətanət Zöhrabova"/>
    <n v="130.9"/>
    <n v="65.45"/>
  </r>
  <r>
    <x v="3143"/>
    <n v="78"/>
    <s v="Yevlax"/>
    <s v="Aran"/>
    <s v="Pide"/>
    <n v="2.5"/>
    <n v="1.25"/>
    <s v="Yemək"/>
    <s v="Ramin Allahverdiyev"/>
    <n v="195"/>
    <n v="97.5"/>
  </r>
  <r>
    <x v="3144"/>
    <n v="63"/>
    <s v="Ucar"/>
    <s v="Aran"/>
    <s v="İsti şokolad"/>
    <n v="1.8"/>
    <n v="1.08"/>
    <s v="İçkilər"/>
    <s v="Qoşqar Əliyev"/>
    <n v="113.4"/>
    <n v="45.36"/>
  </r>
  <r>
    <x v="3145"/>
    <n v="84"/>
    <s v="Lənkəran"/>
    <s v="Cənub"/>
    <s v="İsti şokolad"/>
    <n v="1.8"/>
    <n v="1.08"/>
    <s v="İçkilər"/>
    <s v="Rüfət Əzizov"/>
    <n v="151.20000000000002"/>
    <n v="60.480000000000018"/>
  </r>
  <r>
    <x v="3146"/>
    <n v="82"/>
    <s v="Ağstafa"/>
    <s v="Qərb"/>
    <s v="Lahmacun"/>
    <n v="2.5"/>
    <n v="1.25"/>
    <s v="Yemək"/>
    <s v="Aydın Əliyev"/>
    <n v="205"/>
    <n v="102.5"/>
  </r>
  <r>
    <x v="3147"/>
    <n v="88"/>
    <s v="Tovuz"/>
    <s v="Qərb"/>
    <s v="Lahmacun"/>
    <n v="2.5"/>
    <n v="1.25"/>
    <s v="Yemək"/>
    <s v="Nəsrutdin Nəbiyeva"/>
    <n v="220"/>
    <n v="110"/>
  </r>
  <r>
    <x v="3148"/>
    <n v="65"/>
    <s v="Ağstafa"/>
    <s v="Qərb"/>
    <s v="Çay"/>
    <n v="1.5"/>
    <n v="0.9"/>
    <s v="İçkilər"/>
    <s v="Novruz Əhmədov"/>
    <n v="97.5"/>
    <n v="39"/>
  </r>
  <r>
    <x v="3149"/>
    <n v="70"/>
    <s v="Şəmkir"/>
    <s v="Qərb"/>
    <s v="Şorba Mərci"/>
    <n v="2"/>
    <n v="1.6"/>
    <s v="Yemək"/>
    <s v="Afaq Babaşlı"/>
    <n v="140"/>
    <n v="28"/>
  </r>
  <r>
    <x v="3150"/>
    <n v="81"/>
    <s v="Xaçmaz"/>
    <s v="Şimal-şərq"/>
    <s v="Su"/>
    <n v="1"/>
    <n v="0.6"/>
    <s v="İçkilər"/>
    <s v="Akif Bədəlov"/>
    <n v="81"/>
    <n v="32.4"/>
  </r>
  <r>
    <x v="3151"/>
    <n v="83"/>
    <s v="Quba"/>
    <s v="Şimal-şərq"/>
    <s v="Qəhvə"/>
    <n v="2.4"/>
    <n v="1.6800000000000002"/>
    <s v="İçkilər"/>
    <s v="Ramiz Bayramov"/>
    <n v="199.2"/>
    <n v="59.759999999999962"/>
  </r>
  <r>
    <x v="3152"/>
    <n v="76"/>
    <s v="Qusar"/>
    <s v="Şimal-şərq"/>
    <s v="Şərab"/>
    <n v="6.6"/>
    <n v="5.2799999999999994"/>
    <s v="İçkilər"/>
    <s v="Mətanət Zöhrabova"/>
    <n v="501.59999999999997"/>
    <n v="100.32"/>
  </r>
  <r>
    <x v="3153"/>
    <n v="77"/>
    <s v="Qax"/>
    <s v="Şimal"/>
    <s v="Paxlava"/>
    <n v="1.4"/>
    <n v="0.97999999999999987"/>
    <s v="Şirniyyat"/>
    <s v="Aydın Ələkbərov"/>
    <n v="107.8"/>
    <n v="32.340000000000003"/>
  </r>
  <r>
    <x v="3154"/>
    <n v="66"/>
    <s v="Balakən"/>
    <s v="Şimal"/>
    <s v="Burger"/>
    <n v="3.4"/>
    <n v="2.38"/>
    <s v="Yemək"/>
    <s v="Nizami Niftəliyev"/>
    <n v="224.4"/>
    <n v="67.320000000000022"/>
  </r>
  <r>
    <x v="3155"/>
    <n v="66"/>
    <s v="Qax"/>
    <s v="Şimal"/>
    <s v="Burger"/>
    <n v="3.4"/>
    <n v="2.38"/>
    <s v="Yemək"/>
    <s v="Nizami Niftəliyev"/>
    <n v="224.4"/>
    <n v="67.320000000000022"/>
  </r>
  <r>
    <x v="3156"/>
    <n v="66"/>
    <s v="Kürdəmir"/>
    <s v="Aran"/>
    <s v="Paxlava"/>
    <n v="1.4"/>
    <n v="0.97999999999999987"/>
    <s v="Şirniyyat"/>
    <s v="Qəzənfər Məşədiyev"/>
    <n v="92.399999999999991"/>
    <n v="27.72"/>
  </r>
  <r>
    <x v="3157"/>
    <n v="82"/>
    <s v="Yardımlı"/>
    <s v="Cənub"/>
    <s v="Şərab"/>
    <n v="6.6"/>
    <n v="5.2799999999999994"/>
    <s v="İçkilər"/>
    <s v="Rüfət Əzizov"/>
    <n v="541.19999999999993"/>
    <n v="108.24000000000001"/>
  </r>
  <r>
    <x v="3158"/>
    <n v="76"/>
    <s v="Lənkəran"/>
    <s v="Cənub"/>
    <s v="Badambura"/>
    <n v="1.5"/>
    <n v="0.75"/>
    <s v="Şirniyyat"/>
    <s v="Fəridə Tağıyeva"/>
    <n v="114"/>
    <n v="57"/>
  </r>
  <r>
    <x v="3159"/>
    <n v="82"/>
    <s v="Yardımlı"/>
    <s v="Cənub"/>
    <s v="Çay"/>
    <n v="1.5"/>
    <n v="0.9"/>
    <s v="İçkilər"/>
    <s v="Qabil Həsənli"/>
    <n v="123"/>
    <n v="49.2"/>
  </r>
  <r>
    <x v="3160"/>
    <n v="75"/>
    <s v="Yardımlı"/>
    <s v="Cənub"/>
    <s v="Qəhvə"/>
    <n v="2.4"/>
    <n v="1.6800000000000002"/>
    <s v="İçkilər"/>
    <s v="Fəridə Tağıyeva"/>
    <n v="180"/>
    <n v="53.999999999999986"/>
  </r>
  <r>
    <x v="3161"/>
    <n v="76"/>
    <s v="Yardımlı"/>
    <s v="Cənub"/>
    <s v="Su"/>
    <n v="1"/>
    <n v="0.6"/>
    <s v="İçkilər"/>
    <s v="Rüfət Əzizov"/>
    <n v="76"/>
    <n v="30.4"/>
  </r>
  <r>
    <x v="3162"/>
    <n v="73"/>
    <s v="Yardımlı"/>
    <s v="Cənub"/>
    <s v="Vafli"/>
    <n v="0.9"/>
    <n v="0.63"/>
    <s v="Şirniyyat"/>
    <s v="Aytən Mustafayeva"/>
    <n v="65.7"/>
    <n v="19.71"/>
  </r>
  <r>
    <x v="3163"/>
    <n v="65"/>
    <s v="Şəmkir"/>
    <s v="Qərb"/>
    <s v="Qəhvə"/>
    <n v="2.4"/>
    <n v="1.6800000000000002"/>
    <s v="İçkilər"/>
    <s v="Aydın Əliyev"/>
    <n v="156"/>
    <n v="46.799999999999983"/>
  </r>
  <r>
    <x v="3164"/>
    <n v="80"/>
    <s v="Xaçmaz"/>
    <s v="Şimal-şərq"/>
    <s v="Lokum"/>
    <n v="2.2000000000000002"/>
    <n v="1.5400000000000003"/>
    <s v="Şirniyyat"/>
    <s v="Xəlil Ələkbərov"/>
    <n v="176"/>
    <n v="52.799999999999983"/>
  </r>
  <r>
    <x v="3165"/>
    <n v="67"/>
    <s v="Qax"/>
    <s v="Şimal"/>
    <s v="Burger"/>
    <n v="3.4"/>
    <n v="2.38"/>
    <s v="Yemək"/>
    <s v="Fəridə Əhmədova"/>
    <n v="227.79999999999998"/>
    <n v="68.34"/>
  </r>
  <r>
    <x v="3166"/>
    <n v="96"/>
    <s v="Zaqatala"/>
    <s v="Şimal"/>
    <s v="Burger"/>
    <n v="3.4"/>
    <n v="2.38"/>
    <s v="Yemək"/>
    <s v="Fəridə Əhmədova"/>
    <n v="326.39999999999998"/>
    <n v="97.919999999999987"/>
  </r>
  <r>
    <x v="3167"/>
    <n v="91"/>
    <s v="Tovuz"/>
    <s v="Qərb"/>
    <s v="İsti şokolad"/>
    <n v="1.8"/>
    <n v="1.08"/>
    <s v="İçkilər"/>
    <s v="Natiq Əhədzadə"/>
    <n v="163.80000000000001"/>
    <n v="65.52000000000001"/>
  </r>
  <r>
    <x v="3168"/>
    <n v="73"/>
    <s v="Tovuz"/>
    <s v="Qərb"/>
    <s v="İsti şokolad"/>
    <n v="1.8"/>
    <n v="1.08"/>
    <s v="İçkilər"/>
    <s v="Afaq Babaşlı"/>
    <n v="131.4"/>
    <n v="52.56"/>
  </r>
  <r>
    <x v="3169"/>
    <n v="95"/>
    <s v="Naxçıvan"/>
    <s v="Qərb"/>
    <s v="İsti şokolad"/>
    <n v="1.8"/>
    <n v="1.08"/>
    <s v="İçkilər"/>
    <s v="Afaq Babaşlı"/>
    <n v="171"/>
    <n v="68.399999999999991"/>
  </r>
  <r>
    <x v="3170"/>
    <n v="79"/>
    <s v="Şəmkir"/>
    <s v="Qərb"/>
    <s v="Sendviç"/>
    <n v="3.3"/>
    <n v="2.6399999999999997"/>
    <s v="Yemək"/>
    <s v="Aftandil Baxşəliyev"/>
    <n v="260.7"/>
    <n v="52.140000000000015"/>
  </r>
  <r>
    <x v="3171"/>
    <n v="78"/>
    <s v="Gəncə"/>
    <s v="Qərb"/>
    <s v="Sendviç"/>
    <n v="3.3"/>
    <n v="2.6399999999999997"/>
    <s v="Yemək"/>
    <s v="Aftandil Baxşəliyev"/>
    <n v="257.39999999999998"/>
    <n v="51.47999999999999"/>
  </r>
  <r>
    <x v="3172"/>
    <n v="58"/>
    <s v="Tovuz"/>
    <s v="Qərb"/>
    <s v="Sendviç"/>
    <n v="3.3"/>
    <n v="2.6399999999999997"/>
    <s v="Yemək"/>
    <s v="Aydın Əliyev"/>
    <n v="191.39999999999998"/>
    <n v="38.28"/>
  </r>
  <r>
    <x v="3173"/>
    <n v="62"/>
    <s v="Xaçmaz"/>
    <s v="Şimal-şərq"/>
    <s v="Badambura"/>
    <n v="1.5"/>
    <n v="0.75"/>
    <s v="Şirniyyat"/>
    <s v="Çimnaz Ismayilova"/>
    <n v="93"/>
    <n v="46.5"/>
  </r>
  <r>
    <x v="3174"/>
    <n v="74"/>
    <s v="Qax"/>
    <s v="Şimal"/>
    <s v="Badambura"/>
    <n v="1.5"/>
    <n v="0.75"/>
    <s v="Şirniyyat"/>
    <s v="Qoşqar Əliyev"/>
    <n v="111"/>
    <n v="55.5"/>
  </r>
  <r>
    <x v="3175"/>
    <n v="77"/>
    <s v="Qax"/>
    <s v="Şimal"/>
    <s v="Badambura"/>
    <n v="1.5"/>
    <n v="0.75"/>
    <s v="Şirniyyat"/>
    <s v="Qoşqar Əliyev"/>
    <n v="115.5"/>
    <n v="57.75"/>
  </r>
  <r>
    <x v="3176"/>
    <n v="83"/>
    <s v="Kürdəmir"/>
    <s v="Aran"/>
    <s v="Şəkərbura"/>
    <n v="1.4"/>
    <n v="0.97999999999999987"/>
    <s v="Şirniyyat"/>
    <s v="Nizami Niftəliyev"/>
    <n v="116.19999999999999"/>
    <n v="34.86"/>
  </r>
  <r>
    <x v="3177"/>
    <n v="70"/>
    <s v="Balakən"/>
    <s v="Şimal"/>
    <s v="Şəkərbura"/>
    <n v="1.4"/>
    <n v="0.97999999999999987"/>
    <s v="Şirniyyat"/>
    <s v="Fəridə Əhmədova"/>
    <n v="98"/>
    <n v="29.400000000000006"/>
  </r>
  <r>
    <x v="3178"/>
    <n v="75"/>
    <s v="Ağstafa"/>
    <s v="Qərb"/>
    <s v="Pide"/>
    <n v="2.5"/>
    <n v="1.25"/>
    <s v="Yemək"/>
    <s v="Aydın Əliyev"/>
    <n v="187.5"/>
    <n v="93.75"/>
  </r>
  <r>
    <x v="3179"/>
    <n v="67"/>
    <s v="Tovuz"/>
    <s v="Qərb"/>
    <s v="Pide"/>
    <n v="2.5"/>
    <n v="1.25"/>
    <s v="Yemək"/>
    <s v="Adilə Babayeva"/>
    <n v="167.5"/>
    <n v="83.75"/>
  </r>
  <r>
    <x v="3180"/>
    <n v="96"/>
    <s v="Qusar"/>
    <s v="Şimal-şərq"/>
    <s v="Şorba Mərci"/>
    <n v="2"/>
    <n v="1.6"/>
    <s v="Yemək"/>
    <s v="Ramiz Bayramov"/>
    <n v="192"/>
    <n v="38.399999999999977"/>
  </r>
  <r>
    <x v="3181"/>
    <n v="81"/>
    <s v="Kürdəmir"/>
    <s v="Aran"/>
    <s v="Şorba Mərci"/>
    <n v="2"/>
    <n v="1.6"/>
    <s v="Yemək"/>
    <s v="Aydın Ələkbərov"/>
    <n v="162"/>
    <n v="32.400000000000006"/>
  </r>
  <r>
    <x v="3182"/>
    <n v="93"/>
    <s v="Yevlax"/>
    <s v="Aran"/>
    <s v="Şorba Mərci"/>
    <n v="2"/>
    <n v="1.6"/>
    <s v="Yemək"/>
    <s v="Nizami Niftəliyev"/>
    <n v="186"/>
    <n v="37.199999999999989"/>
  </r>
  <r>
    <x v="3183"/>
    <n v="76"/>
    <s v="Şəmkir"/>
    <s v="Qərb"/>
    <s v="Şərab"/>
    <n v="6.6"/>
    <n v="5.2799999999999994"/>
    <s v="İçkilər"/>
    <s v="Aydın Əliyev"/>
    <n v="501.59999999999997"/>
    <n v="100.32"/>
  </r>
  <r>
    <x v="3184"/>
    <n v="66"/>
    <s v="Ucar"/>
    <s v="Aran"/>
    <s v="Paxlava"/>
    <n v="1.4"/>
    <n v="0.97999999999999987"/>
    <s v="Şirniyyat"/>
    <s v="Nizami Niftəliyev"/>
    <n v="92.399999999999991"/>
    <n v="27.72"/>
  </r>
  <r>
    <x v="3185"/>
    <n v="77"/>
    <s v="Ağstafa"/>
    <s v="Qərb"/>
    <s v="Paxlava"/>
    <n v="1.4"/>
    <n v="0.97999999999999987"/>
    <s v="Şirniyyat"/>
    <s v="Novruz Əhmədov"/>
    <n v="107.8"/>
    <n v="32.340000000000003"/>
  </r>
  <r>
    <x v="3186"/>
    <n v="79"/>
    <s v="Kürdəmir"/>
    <s v="Aran"/>
    <s v="Şorba Göbələk"/>
    <n v="3.2"/>
    <n v="1.6"/>
    <s v="Yemək"/>
    <s v="Qoşqar Əliyev"/>
    <n v="252.8"/>
    <n v="126.4"/>
  </r>
  <r>
    <x v="3187"/>
    <n v="68"/>
    <s v="Kürdəmir"/>
    <s v="Aran"/>
    <s v="Şorba Göbələk"/>
    <n v="3.2"/>
    <n v="1.6"/>
    <s v="Yemək"/>
    <s v="Qoşqar Əliyev"/>
    <n v="217.60000000000002"/>
    <n v="108.80000000000001"/>
  </r>
  <r>
    <x v="3188"/>
    <n v="95"/>
    <s v="Ağstafa"/>
    <s v="Qərb"/>
    <s v="Lahmacun"/>
    <n v="2.5"/>
    <n v="1.25"/>
    <s v="Yemək"/>
    <s v="Nəsrutdin Nəbiyeva"/>
    <n v="237.5"/>
    <n v="118.75"/>
  </r>
  <r>
    <x v="3189"/>
    <n v="60"/>
    <s v="Qusar"/>
    <s v="Şimal-şərq"/>
    <s v="Qəhvə"/>
    <n v="2.4"/>
    <n v="1.6800000000000002"/>
    <s v="İçkilər"/>
    <s v="Mətanət Zöhrabova"/>
    <n v="144"/>
    <n v="43.199999999999989"/>
  </r>
  <r>
    <x v="3190"/>
    <n v="66"/>
    <s v="Yardımlı"/>
    <s v="Cənub"/>
    <s v="Vafli"/>
    <n v="0.9"/>
    <n v="0.63"/>
    <s v="Şirniyyat"/>
    <s v="Fəridə Tağıyeva"/>
    <n v="59.4"/>
    <n v="17.82"/>
  </r>
  <r>
    <x v="3191"/>
    <n v="79"/>
    <s v="Lənkəran"/>
    <s v="Cənub"/>
    <s v="Çay"/>
    <n v="1.5"/>
    <n v="0.9"/>
    <s v="İçkilər"/>
    <s v="Leyla Cəfərova"/>
    <n v="118.5"/>
    <n v="47.399999999999991"/>
  </r>
  <r>
    <x v="3192"/>
    <n v="71"/>
    <s v="Abşeron"/>
    <s v="Şərq"/>
    <s v="Qutab"/>
    <n v="2.8"/>
    <n v="1.6799999999999997"/>
    <s v="Yemək"/>
    <s v="Ruslan Əmrahov"/>
    <n v="198.79999999999998"/>
    <n v="79.52000000000001"/>
  </r>
  <r>
    <x v="3193"/>
    <n v="74"/>
    <s v="Sumqayıt"/>
    <s v="Şərq"/>
    <s v="Şərab"/>
    <n v="6.6"/>
    <n v="5.2799999999999994"/>
    <s v="İçkilər"/>
    <s v="Namiq Ramazanov"/>
    <n v="488.4"/>
    <n v="97.68"/>
  </r>
  <r>
    <x v="3194"/>
    <n v="76"/>
    <s v="Xırdalan"/>
    <s v="Şərq"/>
    <s v="Şərab"/>
    <n v="6.6"/>
    <n v="5.2799999999999994"/>
    <s v="İçkilər"/>
    <s v="Namiq Ramazanov"/>
    <n v="501.59999999999997"/>
    <n v="100.32"/>
  </r>
  <r>
    <x v="3195"/>
    <n v="68"/>
    <s v="Bakı"/>
    <s v="Şərq"/>
    <s v="Burger"/>
    <n v="3.4"/>
    <n v="2.38"/>
    <s v="Yemək"/>
    <s v="Aliyə Ismayilova"/>
    <n v="231.2"/>
    <n v="69.359999999999985"/>
  </r>
  <r>
    <x v="3196"/>
    <n v="70"/>
    <s v="Bakı"/>
    <s v="Şərq"/>
    <s v="İsti şokolad"/>
    <n v="1.8"/>
    <n v="1.08"/>
    <s v="İçkilər"/>
    <s v="Aliyə Ismayilova"/>
    <n v="126"/>
    <n v="50.399999999999991"/>
  </r>
  <r>
    <x v="3197"/>
    <n v="80"/>
    <s v="Yardımlı"/>
    <s v="Cənub"/>
    <s v="Lahmacun"/>
    <n v="2.5"/>
    <n v="1.25"/>
    <s v="Yemək"/>
    <s v="Rüfət Əzizov"/>
    <n v="200"/>
    <n v="100"/>
  </r>
  <r>
    <x v="3198"/>
    <n v="76"/>
    <s v="Quba"/>
    <s v="Şimal-şərq"/>
    <s v="Pivə"/>
    <n v="3.9"/>
    <n v="1.95"/>
    <s v="İçkilər"/>
    <s v="Xəlil Ələkbərov"/>
    <n v="296.39999999999998"/>
    <n v="148.19999999999999"/>
  </r>
  <r>
    <x v="3199"/>
    <n v="75"/>
    <s v="Xaçmaz"/>
    <s v="Şimal-şərq"/>
    <s v="Lokum"/>
    <n v="2.2000000000000002"/>
    <n v="1.5400000000000003"/>
    <s v="Şirniyyat"/>
    <s v="Xəlil Ələkbərov"/>
    <n v="165"/>
    <n v="49.499999999999986"/>
  </r>
  <r>
    <x v="3200"/>
    <n v="70"/>
    <s v="Balakən"/>
    <s v="Şimal"/>
    <s v="Şərab"/>
    <n v="6.6"/>
    <n v="5.2799999999999994"/>
    <s v="İçkilər"/>
    <s v="Nizami Niftəliyev"/>
    <n v="462"/>
    <n v="92.400000000000034"/>
  </r>
  <r>
    <x v="3201"/>
    <n v="72"/>
    <s v="Masallı"/>
    <s v="Cənub"/>
    <s v="Şərab"/>
    <n v="6.6"/>
    <n v="5.2799999999999994"/>
    <s v="İçkilər"/>
    <s v="Rüfət Əzizov"/>
    <n v="475.2"/>
    <n v="95.04000000000002"/>
  </r>
  <r>
    <x v="3202"/>
    <n v="78"/>
    <s v="Tovuz"/>
    <s v="Qərb"/>
    <s v="Şərab"/>
    <n v="6.6"/>
    <n v="5.2799999999999994"/>
    <s v="İçkilər"/>
    <s v="Natiq Əhədzadə"/>
    <n v="514.79999999999995"/>
    <n v="102.95999999999998"/>
  </r>
  <r>
    <x v="3203"/>
    <n v="87"/>
    <s v="Gəncə"/>
    <s v="Qərb"/>
    <s v="Şorba Mərci"/>
    <n v="2"/>
    <n v="1.6"/>
    <s v="Yemək"/>
    <s v="Aftandil Baxşəliyev"/>
    <n v="174"/>
    <n v="34.799999999999983"/>
  </r>
  <r>
    <x v="3204"/>
    <n v="87"/>
    <s v="Quba"/>
    <s v="Şimal-şərq"/>
    <s v="Paxlava"/>
    <n v="1.4"/>
    <n v="0.97999999999999987"/>
    <s v="Şirniyyat"/>
    <s v="Akif Bədəlov"/>
    <n v="121.8"/>
    <n v="36.540000000000006"/>
  </r>
  <r>
    <x v="3205"/>
    <n v="90"/>
    <s v="Şəmkir"/>
    <s v="Qərb"/>
    <s v="Şərab"/>
    <n v="6.6"/>
    <n v="5.2799999999999994"/>
    <s v="İçkilər"/>
    <s v="Aydın Əliyev"/>
    <n v="594"/>
    <n v="118.80000000000007"/>
  </r>
  <r>
    <x v="3206"/>
    <n v="86"/>
    <s v="Ağstafa"/>
    <s v="Qərb"/>
    <s v="Portağal şirəsi"/>
    <n v="1.2"/>
    <n v="0.72"/>
    <s v="İçkilər"/>
    <s v="Nəsrutdin Nəbiyeva"/>
    <n v="103.2"/>
    <n v="41.280000000000008"/>
  </r>
  <r>
    <x v="3207"/>
    <n v="87"/>
    <s v="Lənkəran"/>
    <s v="Cənub"/>
    <s v="Şərab"/>
    <n v="6.6"/>
    <n v="5.2799999999999994"/>
    <s v="İçkilər"/>
    <s v="Rüfət Əzizov"/>
    <n v="574.19999999999993"/>
    <n v="114.83999999999997"/>
  </r>
  <r>
    <x v="3208"/>
    <n v="76"/>
    <s v="Qax"/>
    <s v="Şimal"/>
    <s v="Şorba Göbələk"/>
    <n v="3.2"/>
    <n v="1.6"/>
    <s v="Yemək"/>
    <s v="Aydın Ələkbərov"/>
    <n v="243.20000000000002"/>
    <n v="121.60000000000001"/>
  </r>
  <r>
    <x v="3209"/>
    <n v="68"/>
    <s v="Ucar"/>
    <s v="Aran"/>
    <s v="Burger"/>
    <n v="3.4"/>
    <n v="2.38"/>
    <s v="Yemək"/>
    <s v="Fəridə Əhmədova"/>
    <n v="231.2"/>
    <n v="69.359999999999985"/>
  </r>
  <r>
    <x v="3210"/>
    <n v="68"/>
    <s v="Naxçıvan"/>
    <s v="Qərb"/>
    <s v="Burger"/>
    <n v="3.4"/>
    <n v="2.38"/>
    <s v="Yemək"/>
    <s v="Adilə Babayeva"/>
    <n v="231.2"/>
    <n v="69.359999999999985"/>
  </r>
  <r>
    <x v="3211"/>
    <n v="79"/>
    <s v="Naxçıvan"/>
    <s v="Qərb"/>
    <s v="İsti şokolad"/>
    <n v="1.8"/>
    <n v="1.08"/>
    <s v="İçkilər"/>
    <s v="Afaq Babaşlı"/>
    <n v="142.20000000000002"/>
    <n v="56.88000000000001"/>
  </r>
  <r>
    <x v="3212"/>
    <n v="80"/>
    <s v="Naxçıvan"/>
    <s v="Qərb"/>
    <s v="Vafli"/>
    <n v="0.9"/>
    <n v="0.63"/>
    <s v="Şirniyyat"/>
    <s v="Aftandil Baxşəliyev"/>
    <n v="72"/>
    <n v="21.6"/>
  </r>
  <r>
    <x v="3213"/>
    <n v="86"/>
    <s v="Ağstafa"/>
    <s v="Qərb"/>
    <s v="Sendviç"/>
    <n v="3.3"/>
    <n v="2.6399999999999997"/>
    <s v="Yemək"/>
    <s v="Nəsrutdin Nəbiyeva"/>
    <n v="283.8"/>
    <n v="56.760000000000048"/>
  </r>
  <r>
    <x v="3214"/>
    <n v="68"/>
    <s v="Ağstafa"/>
    <s v="Qərb"/>
    <s v="Portağal şirəsi"/>
    <n v="1.2"/>
    <n v="0.72"/>
    <s v="İçkilər"/>
    <s v="Aydın Əliyev"/>
    <n v="81.599999999999994"/>
    <n v="32.639999999999993"/>
  </r>
  <r>
    <x v="3215"/>
    <n v="62"/>
    <s v="Naxçıvan"/>
    <s v="Qərb"/>
    <s v="Portağal şirəsi"/>
    <n v="1.2"/>
    <n v="0.72"/>
    <s v="İçkilər"/>
    <s v="Aydın Əliyev"/>
    <n v="74.399999999999991"/>
    <n v="29.759999999999991"/>
  </r>
  <r>
    <x v="3216"/>
    <n v="78"/>
    <s v="Zaqatala"/>
    <s v="Şimal"/>
    <s v="Badambura"/>
    <n v="1.5"/>
    <n v="0.75"/>
    <s v="Şirniyyat"/>
    <s v="Qoşqar Əliyev"/>
    <n v="117"/>
    <n v="58.5"/>
  </r>
  <r>
    <x v="3217"/>
    <n v="93"/>
    <s v="Kürdəmir"/>
    <s v="Aran"/>
    <s v="Badambura"/>
    <n v="1.5"/>
    <n v="0.75"/>
    <s v="Şirniyyat"/>
    <s v="Qoşqar Əliyev"/>
    <n v="139.5"/>
    <n v="69.75"/>
  </r>
  <r>
    <x v="3218"/>
    <n v="97"/>
    <s v="Ucar"/>
    <s v="Aran"/>
    <s v="Badambura"/>
    <n v="1.5"/>
    <n v="0.75"/>
    <s v="Şirniyyat"/>
    <s v="Qoşqar Əliyev"/>
    <n v="145.5"/>
    <n v="72.75"/>
  </r>
  <r>
    <x v="3219"/>
    <n v="68"/>
    <s v="Qax"/>
    <s v="Şimal"/>
    <s v="Şəkərbura"/>
    <n v="1.4"/>
    <n v="0.97999999999999987"/>
    <s v="Şirniyyat"/>
    <s v="Fəridə Əhmədova"/>
    <n v="95.199999999999989"/>
    <n v="28.560000000000002"/>
  </r>
  <r>
    <x v="3220"/>
    <n v="80"/>
    <s v="Qax"/>
    <s v="Şimal"/>
    <s v="Şəkərbura"/>
    <n v="1.4"/>
    <n v="0.97999999999999987"/>
    <s v="Şirniyyat"/>
    <s v="Rəşad Seyfullayev"/>
    <n v="112"/>
    <n v="33.600000000000009"/>
  </r>
  <r>
    <x v="3221"/>
    <n v="73"/>
    <s v="Ucar"/>
    <s v="Aran"/>
    <s v="Şəkərbura"/>
    <n v="1.4"/>
    <n v="0.97999999999999987"/>
    <s v="Şirniyyat"/>
    <s v="Rəşad Seyfullayev"/>
    <n v="102.19999999999999"/>
    <n v="30.659999999999997"/>
  </r>
  <r>
    <x v="3222"/>
    <n v="70"/>
    <s v="Qusar"/>
    <s v="Şimal-şərq"/>
    <s v="Kruassan"/>
    <n v="1.7"/>
    <n v="0.85"/>
    <s v="Şirniyyat"/>
    <s v="Nadir Şəmsiyev"/>
    <n v="119"/>
    <n v="59.5"/>
  </r>
  <r>
    <x v="3223"/>
    <n v="69"/>
    <s v="Qax"/>
    <s v="Şimal"/>
    <s v="Kruassan"/>
    <n v="1.7"/>
    <n v="0.85"/>
    <s v="Şirniyyat"/>
    <s v="Minəxanım Mustafayeva"/>
    <n v="117.3"/>
    <n v="58.65"/>
  </r>
  <r>
    <x v="3224"/>
    <n v="78"/>
    <s v="Qusar"/>
    <s v="Şimal-şərq"/>
    <s v="Pivə"/>
    <n v="3.9"/>
    <n v="1.95"/>
    <s v="İçkilər"/>
    <s v="Akif Bədəlov"/>
    <n v="304.2"/>
    <n v="152.1"/>
  </r>
  <r>
    <x v="3225"/>
    <n v="65"/>
    <s v="Zaqatala"/>
    <s v="Şimal"/>
    <s v="Pivə"/>
    <n v="3.9"/>
    <n v="1.95"/>
    <s v="İçkilər"/>
    <s v="Fəridə Əhmədova"/>
    <n v="253.5"/>
    <n v="126.75"/>
  </r>
  <r>
    <x v="3226"/>
    <n v="93"/>
    <s v="Tovuz"/>
    <s v="Qərb"/>
    <s v="Paxlava"/>
    <n v="1.4"/>
    <n v="0.97999999999999987"/>
    <s v="Şirniyyat"/>
    <s v="Natiq Əhədzadə"/>
    <n v="130.19999999999999"/>
    <n v="39.06"/>
  </r>
  <r>
    <x v="3227"/>
    <n v="89"/>
    <s v="Xaçmaz"/>
    <s v="Şimal-şərq"/>
    <s v="Qəhvə"/>
    <n v="2.4"/>
    <n v="1.6800000000000002"/>
    <s v="İçkilər"/>
    <s v="Mətanət Zöhrabova"/>
    <n v="213.6"/>
    <n v="64.079999999999984"/>
  </r>
  <r>
    <x v="3228"/>
    <n v="60"/>
    <s v="Lənkəran"/>
    <s v="Cənub"/>
    <s v="Şərab"/>
    <n v="6.6"/>
    <n v="5.2799999999999994"/>
    <s v="İçkilər"/>
    <s v="Fəridə Tağıyeva"/>
    <n v="396"/>
    <n v="79.200000000000045"/>
  </r>
  <r>
    <x v="3229"/>
    <n v="94"/>
    <s v="Qax"/>
    <s v="Şimal"/>
    <s v="Qutab"/>
    <n v="2.8"/>
    <n v="1.6799999999999997"/>
    <s v="Yemək"/>
    <s v="Rəşad Seyfullayev"/>
    <n v="263.2"/>
    <n v="105.28000000000003"/>
  </r>
  <r>
    <x v="3230"/>
    <n v="78"/>
    <s v="Xırdalan"/>
    <s v="Şərq"/>
    <s v="Paxlava"/>
    <n v="1.4"/>
    <n v="0.97999999999999987"/>
    <s v="Şirniyyat"/>
    <s v="Aliyə Ismayilova"/>
    <n v="109.19999999999999"/>
    <n v="32.760000000000005"/>
  </r>
  <r>
    <x v="3231"/>
    <n v="74"/>
    <s v="Lənkəran"/>
    <s v="Cənub"/>
    <s v="Qutab"/>
    <n v="2.8"/>
    <n v="1.6799999999999997"/>
    <s v="Yemək"/>
    <s v="Fəridə Tağıyeva"/>
    <n v="207.2"/>
    <n v="82.88000000000001"/>
  </r>
  <r>
    <x v="3232"/>
    <n v="88"/>
    <s v="Balakən"/>
    <s v="Şimal"/>
    <s v="Şərab"/>
    <n v="6.6"/>
    <n v="5.2799999999999994"/>
    <s v="İçkilər"/>
    <s v="Nizami Niftəliyev"/>
    <n v="580.79999999999995"/>
    <n v="116.16000000000003"/>
  </r>
  <r>
    <x v="3233"/>
    <n v="75"/>
    <s v="Balakən"/>
    <s v="Şimal"/>
    <s v="Şorba Mərci"/>
    <n v="2"/>
    <n v="1.6"/>
    <s v="Yemək"/>
    <s v="Minəxanım Mustafayeva"/>
    <n v="150"/>
    <n v="30"/>
  </r>
  <r>
    <x v="3234"/>
    <n v="86"/>
    <s v="Gəncə"/>
    <s v="Qərb"/>
    <s v="Pide"/>
    <n v="2.5"/>
    <n v="1.25"/>
    <s v="Yemək"/>
    <s v="Novruz Əhmədov"/>
    <n v="215"/>
    <n v="107.5"/>
  </r>
  <r>
    <x v="3235"/>
    <n v="90"/>
    <s v="Naxçıvan"/>
    <s v="Qərb"/>
    <s v="Pide"/>
    <n v="2.5"/>
    <n v="1.25"/>
    <s v="Yemək"/>
    <s v="Adilə Babayeva"/>
    <n v="225"/>
    <n v="112.5"/>
  </r>
  <r>
    <x v="3236"/>
    <n v="78"/>
    <s v="Şəmkir"/>
    <s v="Qərb"/>
    <s v="Lahmacun"/>
    <n v="2.5"/>
    <n v="1.25"/>
    <s v="Yemək"/>
    <s v="Nəsrutdin Nəbiyeva"/>
    <n v="195"/>
    <n v="97.5"/>
  </r>
  <r>
    <x v="3237"/>
    <n v="80"/>
    <s v="Yardımlı"/>
    <s v="Cənub"/>
    <s v="Su"/>
    <n v="1"/>
    <n v="0.6"/>
    <s v="İçkilər"/>
    <s v="Fəridə Tağıyeva"/>
    <n v="80"/>
    <n v="32"/>
  </r>
  <r>
    <x v="3238"/>
    <n v="75"/>
    <s v="Zaqatala"/>
    <s v="Şimal"/>
    <s v="Pide"/>
    <n v="2.5"/>
    <n v="1.25"/>
    <s v="Yemək"/>
    <s v="Nizami Niftəliyev"/>
    <n v="187.5"/>
    <n v="93.75"/>
  </r>
  <r>
    <x v="3239"/>
    <n v="74"/>
    <s v="Lənkəran"/>
    <s v="Cənub"/>
    <s v="Şərab"/>
    <n v="6.6"/>
    <n v="5.2799999999999994"/>
    <s v="İçkilər"/>
    <s v="Fəridə Tağıyeva"/>
    <n v="488.4"/>
    <n v="97.68"/>
  </r>
  <r>
    <x v="3240"/>
    <n v="62"/>
    <s v="Qusar"/>
    <s v="Şimal-şərq"/>
    <s v="Lokum"/>
    <n v="2.2000000000000002"/>
    <n v="1.5400000000000003"/>
    <s v="Şirniyyat"/>
    <s v="Akif Bədəlov"/>
    <n v="136.4"/>
    <n v="40.919999999999987"/>
  </r>
  <r>
    <x v="3241"/>
    <n v="88"/>
    <s v="Qax"/>
    <s v="Şimal"/>
    <s v="Burger"/>
    <n v="3.4"/>
    <n v="2.38"/>
    <s v="Yemək"/>
    <s v="Ramin Allahverdiyev"/>
    <n v="299.2"/>
    <n v="89.759999999999991"/>
  </r>
  <r>
    <x v="3242"/>
    <n v="76"/>
    <s v="Tovuz"/>
    <s v="Qərb"/>
    <s v="İsti şokolad"/>
    <n v="1.8"/>
    <n v="1.08"/>
    <s v="İçkilər"/>
    <s v="Novruz Əhmədov"/>
    <n v="136.80000000000001"/>
    <n v="54.72"/>
  </r>
  <r>
    <x v="3243"/>
    <n v="58"/>
    <s v="Naxçıvan"/>
    <s v="Qərb"/>
    <s v="Sendviç"/>
    <n v="3.3"/>
    <n v="2.6399999999999997"/>
    <s v="Yemək"/>
    <s v="Nəsrutdin Nəbiyeva"/>
    <n v="191.39999999999998"/>
    <n v="38.28"/>
  </r>
  <r>
    <x v="3244"/>
    <n v="83"/>
    <s v="Ucar"/>
    <s v="Aran"/>
    <s v="Badambura"/>
    <n v="1.5"/>
    <n v="0.75"/>
    <s v="Şirniyyat"/>
    <s v="Fəridə Əhmədova"/>
    <n v="124.5"/>
    <n v="62.25"/>
  </r>
  <r>
    <x v="3245"/>
    <n v="96"/>
    <s v="Qusar"/>
    <s v="Şimal-şərq"/>
    <s v="Paxlava"/>
    <n v="1.4"/>
    <n v="0.97999999999999987"/>
    <s v="Şirniyyat"/>
    <s v="Xəlil Ələkbərov"/>
    <n v="134.39999999999998"/>
    <n v="40.319999999999993"/>
  </r>
  <r>
    <x v="3246"/>
    <n v="79"/>
    <s v="Xaçmaz"/>
    <s v="Şimal-şərq"/>
    <s v="Paxlava"/>
    <n v="1.4"/>
    <n v="0.97999999999999987"/>
    <s v="Şirniyyat"/>
    <s v="Akif Bədəlov"/>
    <n v="110.6"/>
    <n v="33.180000000000007"/>
  </r>
  <r>
    <x v="3247"/>
    <n v="89"/>
    <s v="Yardımlı"/>
    <s v="Cənub"/>
    <s v="Pide"/>
    <n v="2.5"/>
    <n v="1.25"/>
    <s v="Yemək"/>
    <s v="Rüfət Əzizov"/>
    <n v="222.5"/>
    <n v="111.25"/>
  </r>
  <r>
    <x v="3248"/>
    <n v="90"/>
    <s v="Abşeron"/>
    <s v="Şərq"/>
    <s v="Su"/>
    <n v="1"/>
    <n v="0.6"/>
    <s v="İçkilər"/>
    <s v="Namiq Ramazanov"/>
    <n v="90"/>
    <n v="36"/>
  </r>
  <r>
    <x v="3249"/>
    <n v="91"/>
    <s v="Bakı"/>
    <s v="Şərq"/>
    <s v="İsti şokolad"/>
    <n v="1.8"/>
    <n v="1.08"/>
    <s v="İçkilər"/>
    <s v="Aliyə Ismayilova"/>
    <n v="163.80000000000001"/>
    <n v="65.52000000000001"/>
  </r>
  <r>
    <x v="3250"/>
    <n v="72"/>
    <s v="Qusar"/>
    <s v="Şimal-şərq"/>
    <s v="Qutab"/>
    <n v="2.8"/>
    <n v="1.6799999999999997"/>
    <s v="Yemək"/>
    <s v="Xəlil Ələkbərov"/>
    <n v="201.6"/>
    <n v="80.640000000000015"/>
  </r>
  <r>
    <x v="3251"/>
    <n v="62"/>
    <s v="Naxçıvan"/>
    <s v="Qərb"/>
    <s v="Çay"/>
    <n v="1.5"/>
    <n v="0.9"/>
    <s v="İçkilər"/>
    <s v="Nəsrutdin Nəbiyeva"/>
    <n v="93"/>
    <n v="37.199999999999996"/>
  </r>
  <r>
    <x v="3252"/>
    <n v="78"/>
    <s v="Tovuz"/>
    <s v="Qərb"/>
    <s v="Qəhvə"/>
    <n v="2.4"/>
    <n v="1.6800000000000002"/>
    <s v="İçkilər"/>
    <s v="Aftandil Baxşəliyev"/>
    <n v="187.2"/>
    <n v="56.159999999999968"/>
  </r>
  <r>
    <x v="3253"/>
    <n v="64"/>
    <s v="Xaçmaz"/>
    <s v="Şimal-şərq"/>
    <s v="Su"/>
    <n v="1"/>
    <n v="0.6"/>
    <s v="İçkilər"/>
    <s v="Ramiz Bayramov"/>
    <n v="64"/>
    <n v="25.6"/>
  </r>
  <r>
    <x v="3254"/>
    <n v="89"/>
    <s v="Tovuz"/>
    <s v="Qərb"/>
    <s v="Pide"/>
    <n v="2.5"/>
    <n v="1.25"/>
    <s v="Yemək"/>
    <s v="Adilə Babayeva"/>
    <n v="222.5"/>
    <n v="111.25"/>
  </r>
  <r>
    <x v="3255"/>
    <n v="57"/>
    <s v="Yardımlı"/>
    <s v="Cənub"/>
    <s v="Kruassan"/>
    <n v="1.7"/>
    <n v="0.85"/>
    <s v="Şirniyyat"/>
    <s v="Aytən Mustafayeva"/>
    <n v="96.899999999999991"/>
    <n v="48.449999999999996"/>
  </r>
  <r>
    <x v="3256"/>
    <n v="72"/>
    <s v="Qusar"/>
    <s v="Şimal-şərq"/>
    <s v="Şorba Mərci"/>
    <n v="2"/>
    <n v="1.6"/>
    <s v="Yemək"/>
    <s v="Ramiz Bayramov"/>
    <n v="144"/>
    <n v="28.799999999999997"/>
  </r>
  <r>
    <x v="3257"/>
    <n v="83"/>
    <s v="Qusar"/>
    <s v="Şimal-şərq"/>
    <s v="Qəhvə"/>
    <n v="2.4"/>
    <n v="1.6800000000000002"/>
    <s v="İçkilər"/>
    <s v="Mətanət Zöhrabova"/>
    <n v="199.2"/>
    <n v="59.759999999999962"/>
  </r>
  <r>
    <x v="3258"/>
    <n v="81"/>
    <s v="Qax"/>
    <s v="Şimal"/>
    <s v="Badambura"/>
    <n v="1.5"/>
    <n v="0.75"/>
    <s v="Şirniyyat"/>
    <s v="Ramin Allahverdiyev"/>
    <n v="121.5"/>
    <n v="60.75"/>
  </r>
  <r>
    <x v="3259"/>
    <n v="74"/>
    <s v="Zaqatala"/>
    <s v="Şimal"/>
    <s v="Qəhvə"/>
    <n v="2.4"/>
    <n v="1.6800000000000002"/>
    <s v="İçkilər"/>
    <s v="Minəxanım Mustafayeva"/>
    <n v="177.6"/>
    <n v="53.279999999999987"/>
  </r>
  <r>
    <x v="3260"/>
    <n v="72"/>
    <s v="Lənkəran"/>
    <s v="Cənub"/>
    <s v="Kruassan"/>
    <n v="1.7"/>
    <n v="0.85"/>
    <s v="Şirniyyat"/>
    <s v="Fəridə Tağıyeva"/>
    <n v="122.39999999999999"/>
    <n v="61.199999999999996"/>
  </r>
  <r>
    <x v="3261"/>
    <n v="75"/>
    <s v="Ağstafa"/>
    <s v="Qərb"/>
    <s v="Burger"/>
    <n v="3.4"/>
    <n v="2.38"/>
    <s v="Yemək"/>
    <s v="Aydın Əliyev"/>
    <n v="255"/>
    <n v="76.5"/>
  </r>
  <r>
    <x v="3262"/>
    <n v="81"/>
    <s v="Tovuz"/>
    <s v="Qərb"/>
    <s v="Portağal şirəsi"/>
    <n v="1.2"/>
    <n v="0.72"/>
    <s v="İçkilər"/>
    <s v="Afaq Babaşlı"/>
    <n v="97.2"/>
    <n v="38.880000000000003"/>
  </r>
  <r>
    <x v="3263"/>
    <n v="78"/>
    <s v="Zaqatala"/>
    <s v="Şimal"/>
    <s v="Badambura"/>
    <n v="1.5"/>
    <n v="0.75"/>
    <s v="Şirniyyat"/>
    <s v="Nizami Niftəliyev"/>
    <n v="117"/>
    <n v="58.5"/>
  </r>
  <r>
    <x v="3264"/>
    <n v="89"/>
    <s v="Zaqatala"/>
    <s v="Şimal"/>
    <s v="Şəkərbura"/>
    <n v="1.4"/>
    <n v="0.97999999999999987"/>
    <s v="Şirniyyat"/>
    <s v="Qoşqar Əliyev"/>
    <n v="124.6"/>
    <n v="37.38000000000001"/>
  </r>
  <r>
    <x v="3265"/>
    <n v="64"/>
    <s v="Ağstafa"/>
    <s v="Qərb"/>
    <s v="Kruassan"/>
    <n v="1.7"/>
    <n v="0.85"/>
    <s v="Şirniyyat"/>
    <s v="Afaq Babaşlı"/>
    <n v="108.8"/>
    <n v="54.4"/>
  </r>
  <r>
    <x v="3266"/>
    <n v="79"/>
    <s v="Quba"/>
    <s v="Şimal-şərq"/>
    <s v="Şərab"/>
    <n v="6.6"/>
    <n v="5.2799999999999994"/>
    <s v="İçkilər"/>
    <s v="Mətanət Zöhrabova"/>
    <n v="521.4"/>
    <n v="104.28000000000003"/>
  </r>
  <r>
    <x v="3267"/>
    <n v="87"/>
    <s v="Naxçıvan"/>
    <s v="Qərb"/>
    <s v="Paxlava"/>
    <n v="1.4"/>
    <n v="0.97999999999999987"/>
    <s v="Şirniyyat"/>
    <s v="Natiq Əhədzadə"/>
    <n v="121.8"/>
    <n v="36.540000000000006"/>
  </r>
  <r>
    <x v="3268"/>
    <n v="98"/>
    <s v="Tovuz"/>
    <s v="Qərb"/>
    <s v="Lahmacun"/>
    <n v="2.5"/>
    <n v="1.25"/>
    <s v="Yemək"/>
    <s v="Aftandil Baxşəliyev"/>
    <n v="245"/>
    <n v="122.5"/>
  </r>
  <r>
    <x v="3269"/>
    <n v="72"/>
    <s v="Xaçmaz"/>
    <s v="Şimal-şərq"/>
    <s v="Qəhvə"/>
    <n v="2.4"/>
    <n v="1.6800000000000002"/>
    <s v="İçkilər"/>
    <s v="Xəlil Ələkbərov"/>
    <n v="172.79999999999998"/>
    <n v="51.839999999999975"/>
  </r>
  <r>
    <x v="3270"/>
    <n v="92"/>
    <s v="Yardımlı"/>
    <s v="Cənub"/>
    <s v="Lahmacun"/>
    <n v="2.5"/>
    <n v="1.25"/>
    <s v="Yemək"/>
    <s v="Fəridə Tağıyeva"/>
    <n v="230"/>
    <n v="115"/>
  </r>
  <r>
    <x v="3271"/>
    <n v="85"/>
    <s v="Kürdəmir"/>
    <s v="Aran"/>
    <s v="Qutab"/>
    <n v="2.8"/>
    <n v="1.6799999999999997"/>
    <s v="Yemək"/>
    <s v="Nizami Niftəliyev"/>
    <n v="237.99999999999997"/>
    <n v="95.199999999999989"/>
  </r>
  <r>
    <x v="3272"/>
    <n v="73"/>
    <s v="Abşeron"/>
    <s v="Şərq"/>
    <s v="Burger"/>
    <n v="3.4"/>
    <n v="2.38"/>
    <s v="Yemək"/>
    <s v="Nazim Quliyev"/>
    <n v="248.2"/>
    <n v="74.460000000000008"/>
  </r>
  <r>
    <x v="3273"/>
    <n v="59"/>
    <s v="Sumqayıt"/>
    <s v="Şərq"/>
    <s v="Qutab"/>
    <n v="2.8"/>
    <n v="1.6799999999999997"/>
    <s v="Yemək"/>
    <s v="Ruslan Əmrahov"/>
    <n v="165.2"/>
    <n v="66.080000000000013"/>
  </r>
  <r>
    <x v="3274"/>
    <n v="77"/>
    <s v="Sumqayıt"/>
    <s v="Şərq"/>
    <s v="Lahmacun"/>
    <n v="2.5"/>
    <n v="1.25"/>
    <s v="Yemək"/>
    <s v="Nazim Quliyev"/>
    <n v="192.5"/>
    <n v="96.25"/>
  </r>
  <r>
    <x v="3275"/>
    <n v="70"/>
    <s v="Sumqayıt"/>
    <s v="Şərq"/>
    <s v="Qutab"/>
    <n v="2.8"/>
    <n v="1.6799999999999997"/>
    <s v="Yemək"/>
    <s v="Nazim Quliyev"/>
    <n v="196"/>
    <n v="78.40000000000002"/>
  </r>
  <r>
    <x v="3276"/>
    <n v="74"/>
    <s v="Xırdalan"/>
    <s v="Şərq"/>
    <s v="Şorba Mərci"/>
    <n v="2"/>
    <n v="1.6"/>
    <s v="Yemək"/>
    <s v="Namiq Ramazanov"/>
    <n v="148"/>
    <n v="29.599999999999994"/>
  </r>
  <r>
    <x v="3277"/>
    <n v="66"/>
    <s v="Xırdalan"/>
    <s v="Şərq"/>
    <s v="Vafli"/>
    <n v="0.9"/>
    <n v="0.63"/>
    <s v="Şirniyyat"/>
    <s v="Namiq Ramazanov"/>
    <n v="59.4"/>
    <n v="17.82"/>
  </r>
  <r>
    <x v="3278"/>
    <n v="93"/>
    <s v="Xırdalan"/>
    <s v="Şərq"/>
    <s v="Vafli"/>
    <n v="0.9"/>
    <n v="0.63"/>
    <s v="Şirniyyat"/>
    <s v="Namiq Ramazanov"/>
    <n v="83.7"/>
    <n v="25.11"/>
  </r>
  <r>
    <x v="3279"/>
    <n v="77"/>
    <s v="Bakı"/>
    <s v="Şərq"/>
    <s v="Qəhvə"/>
    <n v="2.4"/>
    <n v="1.6800000000000002"/>
    <s v="İçkilər"/>
    <s v="Ruslan Əmrahov"/>
    <n v="184.79999999999998"/>
    <n v="55.439999999999969"/>
  </r>
  <r>
    <x v="3280"/>
    <n v="60"/>
    <s v="Bakı"/>
    <s v="Şərq"/>
    <s v="Pide"/>
    <n v="2.5"/>
    <n v="1.25"/>
    <s v="Yemək"/>
    <s v="Nazim Quliyev"/>
    <n v="150"/>
    <n v="75"/>
  </r>
  <r>
    <x v="3281"/>
    <n v="93"/>
    <s v="Lənkəran"/>
    <s v="Cənub"/>
    <s v="Vafli"/>
    <n v="0.9"/>
    <n v="0.63"/>
    <s v="Şirniyyat"/>
    <s v="Aytən Mustafayeva"/>
    <n v="83.7"/>
    <n v="25.11"/>
  </r>
  <r>
    <x v="3282"/>
    <n v="69"/>
    <s v="Masallı"/>
    <s v="Cənub"/>
    <s v="Kruassan"/>
    <n v="1.7"/>
    <n v="0.85"/>
    <s v="Şirniyyat"/>
    <s v="Leyla Cəfərova"/>
    <n v="117.3"/>
    <n v="58.65"/>
  </r>
  <r>
    <x v="3283"/>
    <n v="75"/>
    <s v="Naxçıvan"/>
    <s v="Qərb"/>
    <s v="Qəhvə"/>
    <n v="2.4"/>
    <n v="1.6800000000000002"/>
    <s v="İçkilər"/>
    <s v="Aftandil Baxşəliyev"/>
    <n v="180"/>
    <n v="53.999999999999986"/>
  </r>
  <r>
    <x v="3284"/>
    <n v="73"/>
    <s v="Yevlax"/>
    <s v="Aran"/>
    <s v="Qutab"/>
    <n v="2.8"/>
    <n v="1.6799999999999997"/>
    <s v="Yemək"/>
    <s v="Fəridə Əhmədova"/>
    <n v="204.39999999999998"/>
    <n v="81.759999999999991"/>
  </r>
  <r>
    <x v="3285"/>
    <n v="77"/>
    <s v="Zaqatala"/>
    <s v="Şimal"/>
    <s v="Şorba Göbələk"/>
    <n v="3.2"/>
    <n v="1.6"/>
    <s v="Yemək"/>
    <s v="Nizami Niftəliyev"/>
    <n v="246.4"/>
    <n v="123.2"/>
  </r>
  <r>
    <x v="3286"/>
    <n v="90"/>
    <s v="Şəmkir"/>
    <s v="Qərb"/>
    <s v="Çay"/>
    <n v="1.5"/>
    <n v="0.9"/>
    <s v="İçkilər"/>
    <s v="Afaq Babaşlı"/>
    <n v="135"/>
    <n v="54"/>
  </r>
  <r>
    <x v="3287"/>
    <n v="96"/>
    <s v="Ucar"/>
    <s v="Aran"/>
    <s v="Su"/>
    <n v="1"/>
    <n v="0.6"/>
    <s v="İçkilər"/>
    <s v="Minəxanım Mustafayeva"/>
    <n v="96"/>
    <n v="38.400000000000006"/>
  </r>
  <r>
    <x v="3288"/>
    <n v="79"/>
    <s v="Lənkəran"/>
    <s v="Cənub"/>
    <s v="Qutab"/>
    <n v="2.8"/>
    <n v="1.6799999999999997"/>
    <s v="Yemək"/>
    <s v="Rüfət Əzizov"/>
    <n v="221.2"/>
    <n v="88.480000000000018"/>
  </r>
  <r>
    <x v="3289"/>
    <n v="62"/>
    <s v="Tovuz"/>
    <s v="Qərb"/>
    <s v="İsti şokolad"/>
    <n v="1.8"/>
    <n v="1.08"/>
    <s v="İçkilər"/>
    <s v="Adilə Babayeva"/>
    <n v="111.60000000000001"/>
    <n v="44.64"/>
  </r>
  <r>
    <x v="3290"/>
    <n v="68"/>
    <s v="Naxçıvan"/>
    <s v="Qərb"/>
    <s v="Vafli"/>
    <n v="0.9"/>
    <n v="0.63"/>
    <s v="Şirniyyat"/>
    <s v="Aydın Əliyev"/>
    <n v="61.2"/>
    <n v="18.36"/>
  </r>
  <r>
    <x v="3291"/>
    <n v="77"/>
    <s v="Şəmkir"/>
    <s v="Qərb"/>
    <s v="Portağal şirəsi"/>
    <n v="1.2"/>
    <n v="0.72"/>
    <s v="İçkilər"/>
    <s v="Afaq Babaşlı"/>
    <n v="92.399999999999991"/>
    <n v="36.959999999999994"/>
  </r>
  <r>
    <x v="3292"/>
    <n v="75"/>
    <s v="Kürdəmir"/>
    <s v="Aran"/>
    <s v="Şəkərbura"/>
    <n v="1.4"/>
    <n v="0.97999999999999987"/>
    <s v="Şirniyyat"/>
    <s v="Rəşad Seyfullayev"/>
    <n v="105"/>
    <n v="31.500000000000014"/>
  </r>
  <r>
    <x v="3293"/>
    <n v="83"/>
    <s v="Quba"/>
    <s v="Şimal-şərq"/>
    <s v="Kruassan"/>
    <n v="1.7"/>
    <n v="0.85"/>
    <s v="Şirniyyat"/>
    <s v="Xəlil Ələkbərov"/>
    <n v="141.1"/>
    <n v="70.55"/>
  </r>
  <r>
    <x v="3294"/>
    <n v="71"/>
    <s v="Ucar"/>
    <s v="Aran"/>
    <s v="Kruassan"/>
    <n v="1.7"/>
    <n v="0.85"/>
    <s v="Şirniyyat"/>
    <s v="Minəxanım Mustafayeva"/>
    <n v="120.7"/>
    <n v="60.35"/>
  </r>
  <r>
    <x v="3295"/>
    <n v="79"/>
    <s v="Masallı"/>
    <s v="Cənub"/>
    <s v="Pivə"/>
    <n v="3.9"/>
    <n v="1.95"/>
    <s v="İçkilər"/>
    <s v="Rüfət Əzizov"/>
    <n v="308.09999999999997"/>
    <n v="154.04999999999998"/>
  </r>
  <r>
    <x v="3296"/>
    <n v="79"/>
    <s v="Tovuz"/>
    <s v="Qərb"/>
    <s v="Pide"/>
    <n v="2.5"/>
    <n v="1.25"/>
    <s v="Yemək"/>
    <s v="Nəsrutdin Nəbiyeva"/>
    <n v="197.5"/>
    <n v="98.75"/>
  </r>
  <r>
    <x v="3297"/>
    <n v="77"/>
    <s v="Quba"/>
    <s v="Şimal-şərq"/>
    <s v="Çay"/>
    <n v="1.5"/>
    <n v="0.9"/>
    <s v="İçkilər"/>
    <s v="Mətanət Zöhrabova"/>
    <n v="115.5"/>
    <n v="46.2"/>
  </r>
  <r>
    <x v="3298"/>
    <n v="86"/>
    <s v="Şəmkir"/>
    <s v="Qərb"/>
    <s v="Çay"/>
    <n v="1.5"/>
    <n v="0.9"/>
    <s v="İçkilər"/>
    <s v="Aydın Əliyev"/>
    <n v="129"/>
    <n v="51.599999999999994"/>
  </r>
  <r>
    <x v="3299"/>
    <n v="88"/>
    <s v="Şəmkir"/>
    <s v="Qərb"/>
    <s v="Şərab"/>
    <n v="6.6"/>
    <n v="5.2799999999999994"/>
    <s v="İçkilər"/>
    <s v="Aydın Əliyev"/>
    <n v="580.79999999999995"/>
    <n v="116.16000000000003"/>
  </r>
  <r>
    <x v="3300"/>
    <n v="58"/>
    <s v="Xaçmaz"/>
    <s v="Şimal-şərq"/>
    <s v="Su"/>
    <n v="1"/>
    <n v="0.6"/>
    <s v="İçkilər"/>
    <s v="Çimnaz Ismayilova"/>
    <n v="58"/>
    <n v="23.200000000000003"/>
  </r>
  <r>
    <x v="3301"/>
    <n v="86"/>
    <s v="Kürdəmir"/>
    <s v="Aran"/>
    <s v="Su"/>
    <n v="1"/>
    <n v="0.6"/>
    <s v="İçkilər"/>
    <s v="Ramin Allahverdiyev"/>
    <n v="86"/>
    <n v="34.4"/>
  </r>
  <r>
    <x v="3302"/>
    <n v="62"/>
    <s v="Qax"/>
    <s v="Şimal"/>
    <s v="Su"/>
    <n v="1"/>
    <n v="0.6"/>
    <s v="İçkilər"/>
    <s v="Ramin Allahverdiyev"/>
    <n v="62"/>
    <n v="24.800000000000004"/>
  </r>
  <r>
    <x v="3303"/>
    <n v="74"/>
    <s v="Balakən"/>
    <s v="Şimal"/>
    <s v="Su"/>
    <n v="1"/>
    <n v="0.6"/>
    <s v="İçkilər"/>
    <s v="Ramin Allahverdiyev"/>
    <n v="74"/>
    <n v="29.6"/>
  </r>
  <r>
    <x v="3304"/>
    <n v="79"/>
    <s v="Gəncə"/>
    <s v="Qərb"/>
    <s v="Su"/>
    <n v="1"/>
    <n v="0.6"/>
    <s v="İçkilər"/>
    <s v="Adilə Babayeva"/>
    <n v="79"/>
    <n v="31.6"/>
  </r>
  <r>
    <x v="3305"/>
    <n v="73"/>
    <s v="Naxçıvan"/>
    <s v="Qərb"/>
    <s v="Qəhvə"/>
    <n v="2.4"/>
    <n v="1.6800000000000002"/>
    <s v="İçkilər"/>
    <s v="Nəsrutdin Nəbiyeva"/>
    <n v="175.2"/>
    <n v="52.559999999999974"/>
  </r>
  <r>
    <x v="3306"/>
    <n v="92"/>
    <s v="Naxçıvan"/>
    <s v="Qərb"/>
    <s v="Qəhvə"/>
    <n v="2.4"/>
    <n v="1.6800000000000002"/>
    <s v="İçkilər"/>
    <s v="Nəsrutdin Nəbiyeva"/>
    <n v="220.79999999999998"/>
    <n v="66.239999999999981"/>
  </r>
  <r>
    <x v="3307"/>
    <n v="75"/>
    <s v="Şəmkir"/>
    <s v="Qərb"/>
    <s v="Qəhvə"/>
    <n v="2.4"/>
    <n v="1.6800000000000002"/>
    <s v="İçkilər"/>
    <s v="Nəsrutdin Nəbiyeva"/>
    <n v="180"/>
    <n v="53.999999999999986"/>
  </r>
  <r>
    <x v="3308"/>
    <n v="84"/>
    <s v="Naxçıvan"/>
    <s v="Qərb"/>
    <s v="Qəhvə"/>
    <n v="2.4"/>
    <n v="1.6800000000000002"/>
    <s v="İçkilər"/>
    <s v="Natiq Əhədzadə"/>
    <n v="201.6"/>
    <n v="60.47999999999999"/>
  </r>
  <r>
    <x v="3309"/>
    <n v="86"/>
    <s v="Tovuz"/>
    <s v="Qərb"/>
    <s v="Qəhvə"/>
    <n v="2.4"/>
    <n v="1.6800000000000002"/>
    <s v="İçkilər"/>
    <s v="Aydın Əliyev"/>
    <n v="206.4"/>
    <n v="61.919999999999987"/>
  </r>
  <r>
    <x v="3310"/>
    <n v="78"/>
    <s v="Yardımlı"/>
    <s v="Cənub"/>
    <s v="Şərab"/>
    <n v="6.6"/>
    <n v="5.2799999999999994"/>
    <s v="İçkilər"/>
    <s v="Fəridə Tağıyeva"/>
    <n v="514.79999999999995"/>
    <n v="102.95999999999998"/>
  </r>
  <r>
    <x v="3311"/>
    <n v="80"/>
    <s v="Yardımlı"/>
    <s v="Cənub"/>
    <s v="Şəkərbura"/>
    <n v="1.4"/>
    <n v="0.97999999999999987"/>
    <s v="Şirniyyat"/>
    <s v="Aytən Mustafayeva"/>
    <n v="112"/>
    <n v="33.600000000000009"/>
  </r>
  <r>
    <x v="3312"/>
    <n v="67"/>
    <s v="Yardımlı"/>
    <s v="Cənub"/>
    <s v="Şərab"/>
    <n v="6.6"/>
    <n v="5.2799999999999994"/>
    <s v="İçkilər"/>
    <s v="Rüfət Əzizov"/>
    <n v="442.2"/>
    <n v="88.440000000000055"/>
  </r>
  <r>
    <x v="3313"/>
    <n v="96"/>
    <s v="Lənkəran"/>
    <s v="Cənub"/>
    <s v="Pivə"/>
    <n v="3.9"/>
    <n v="1.95"/>
    <s v="İçkilər"/>
    <s v="Leyla Cəfərova"/>
    <n v="374.4"/>
    <n v="187.2"/>
  </r>
  <r>
    <x v="3314"/>
    <n v="72"/>
    <s v="Abşeron"/>
    <s v="Şərq"/>
    <s v="Paxlava"/>
    <n v="1.4"/>
    <n v="0.97999999999999987"/>
    <s v="Şirniyyat"/>
    <s v="Namiq Ramazanov"/>
    <n v="100.8"/>
    <n v="30.240000000000009"/>
  </r>
  <r>
    <x v="3315"/>
    <n v="78"/>
    <s v="Abşeron"/>
    <s v="Şərq"/>
    <s v="Pide"/>
    <n v="2.5"/>
    <n v="1.25"/>
    <s v="Yemək"/>
    <s v="Namiq Ramazanov"/>
    <n v="195"/>
    <n v="97.5"/>
  </r>
  <r>
    <x v="3316"/>
    <n v="69"/>
    <s v="Sumqayıt"/>
    <s v="Şərq"/>
    <s v="Şərab"/>
    <n v="6.6"/>
    <n v="5.2799999999999994"/>
    <s v="İçkilər"/>
    <s v="Ruslan Əmrahov"/>
    <n v="455.4"/>
    <n v="91.080000000000041"/>
  </r>
  <r>
    <x v="3317"/>
    <n v="76"/>
    <s v="Sumqayıt"/>
    <s v="Şərq"/>
    <s v="Vafli"/>
    <n v="0.9"/>
    <n v="0.63"/>
    <s v="Şirniyyat"/>
    <s v="Nazim Quliyev"/>
    <n v="68.400000000000006"/>
    <n v="20.520000000000003"/>
  </r>
  <r>
    <x v="3318"/>
    <n v="78"/>
    <s v="Sumqayıt"/>
    <s v="Şərq"/>
    <s v="Qutab"/>
    <n v="2.8"/>
    <n v="1.6799999999999997"/>
    <s v="Yemək"/>
    <s v="Nazim Quliyev"/>
    <n v="218.39999999999998"/>
    <n v="87.360000000000014"/>
  </r>
  <r>
    <x v="3319"/>
    <n v="84"/>
    <s v="Bakı"/>
    <s v="Şərq"/>
    <s v="Qəhvə"/>
    <n v="2.4"/>
    <n v="1.6800000000000002"/>
    <s v="İçkilər"/>
    <s v="Ruslan Əmrahov"/>
    <n v="201.6"/>
    <n v="60.47999999999999"/>
  </r>
  <r>
    <x v="3320"/>
    <n v="72"/>
    <s v="Bakı"/>
    <s v="Şərq"/>
    <s v="Badambura"/>
    <n v="1.5"/>
    <n v="0.75"/>
    <s v="Şirniyyat"/>
    <s v="Namiq Ramazanov"/>
    <n v="108"/>
    <n v="54"/>
  </r>
  <r>
    <x v="3321"/>
    <n v="71"/>
    <s v="Bakı"/>
    <s v="Şərq"/>
    <s v="Badambura"/>
    <n v="1.5"/>
    <n v="0.75"/>
    <s v="Şirniyyat"/>
    <s v="Namiq Ramazanov"/>
    <n v="106.5"/>
    <n v="53.25"/>
  </r>
  <r>
    <x v="3322"/>
    <n v="81"/>
    <s v="Bakı"/>
    <s v="Şərq"/>
    <s v="Pivə"/>
    <n v="3.9"/>
    <n v="1.95"/>
    <s v="İçkilər"/>
    <s v="Namiq Ramazanov"/>
    <n v="315.89999999999998"/>
    <n v="157.94999999999999"/>
  </r>
  <r>
    <x v="3323"/>
    <n v="91"/>
    <s v="Bakı"/>
    <s v="Şərq"/>
    <s v="Pivə"/>
    <n v="3.9"/>
    <n v="1.95"/>
    <s v="İçkilər"/>
    <s v="Namiq Ramazanov"/>
    <n v="354.9"/>
    <n v="177.45"/>
  </r>
  <r>
    <x v="3324"/>
    <n v="84"/>
    <s v="Bakı"/>
    <s v="Şərq"/>
    <s v="Paxlava"/>
    <n v="1.4"/>
    <n v="0.97999999999999987"/>
    <s v="Şirniyyat"/>
    <s v="Namiq Ramazanov"/>
    <n v="117.6"/>
    <n v="35.28"/>
  </r>
  <r>
    <x v="3325"/>
    <n v="74"/>
    <s v="Bakı"/>
    <s v="Şərq"/>
    <s v="Pivə"/>
    <n v="3.9"/>
    <n v="1.95"/>
    <s v="İçkilər"/>
    <s v="Nazim Quliyev"/>
    <n v="288.59999999999997"/>
    <n v="144.29999999999998"/>
  </r>
  <r>
    <x v="3326"/>
    <n v="100"/>
    <s v="Bakı"/>
    <s v="Şərq"/>
    <s v="Pide"/>
    <n v="2.5"/>
    <n v="1.25"/>
    <s v="Yemək"/>
    <s v="Nazim Quliyev"/>
    <n v="250"/>
    <n v="125"/>
  </r>
  <r>
    <x v="3327"/>
    <n v="64"/>
    <s v="Gəncə"/>
    <s v="Qərb"/>
    <s v="Vafli"/>
    <n v="0.9"/>
    <n v="0.63"/>
    <s v="Şirniyyat"/>
    <s v="Aydın Əliyev"/>
    <n v="57.6"/>
    <n v="17.28"/>
  </r>
  <r>
    <x v="3328"/>
    <n v="83"/>
    <s v="Ağstafa"/>
    <s v="Qərb"/>
    <s v="Portağal şirəsi"/>
    <n v="1.2"/>
    <n v="0.72"/>
    <s v="İçkilər"/>
    <s v="Afaq Babaşlı"/>
    <n v="99.6"/>
    <n v="39.839999999999996"/>
  </r>
  <r>
    <x v="3329"/>
    <n v="83"/>
    <s v="Kürdəmir"/>
    <s v="Aran"/>
    <s v="Badambura"/>
    <n v="1.5"/>
    <n v="0.75"/>
    <s v="Şirniyyat"/>
    <s v="Qoşqar Əliyev"/>
    <n v="124.5"/>
    <n v="62.25"/>
  </r>
  <r>
    <x v="3330"/>
    <n v="89"/>
    <s v="Balakən"/>
    <s v="Şimal"/>
    <s v="Şəkərbura"/>
    <n v="1.4"/>
    <n v="0.97999999999999987"/>
    <s v="Şirniyyat"/>
    <s v="Minəxanım Mustafayeva"/>
    <n v="124.6"/>
    <n v="37.38000000000001"/>
  </r>
  <r>
    <x v="3331"/>
    <n v="70"/>
    <s v="Ağstafa"/>
    <s v="Qərb"/>
    <s v="Pide"/>
    <n v="2.5"/>
    <n v="1.25"/>
    <s v="Yemək"/>
    <s v="Nəsrutdin Nəbiyeva"/>
    <n v="175"/>
    <n v="87.5"/>
  </r>
  <r>
    <x v="3332"/>
    <n v="66"/>
    <s v="Qax"/>
    <s v="Şimal"/>
    <s v="Şərab"/>
    <n v="6.6"/>
    <n v="5.2799999999999994"/>
    <s v="İçkilər"/>
    <s v="Rəşad Seyfullayev"/>
    <n v="435.59999999999997"/>
    <n v="87.12"/>
  </r>
  <r>
    <x v="3333"/>
    <n v="82"/>
    <s v="Şəmkir"/>
    <s v="Qərb"/>
    <s v="Paxlava"/>
    <n v="1.4"/>
    <n v="0.97999999999999987"/>
    <s v="Şirniyyat"/>
    <s v="Adilə Babayeva"/>
    <n v="114.8"/>
    <n v="34.440000000000012"/>
  </r>
  <r>
    <x v="3334"/>
    <n v="72"/>
    <s v="Qusar"/>
    <s v="Şimal-şərq"/>
    <s v="Su"/>
    <n v="1"/>
    <n v="0.6"/>
    <s v="İçkilər"/>
    <s v="Mətanət Zöhrabova"/>
    <n v="72"/>
    <n v="28.800000000000004"/>
  </r>
  <r>
    <x v="3335"/>
    <n v="70"/>
    <s v="Ucar"/>
    <s v="Aran"/>
    <s v="Su"/>
    <n v="1"/>
    <n v="0.6"/>
    <s v="İçkilər"/>
    <s v="Fəridə Əhmədova"/>
    <n v="70"/>
    <n v="28"/>
  </r>
  <r>
    <x v="3336"/>
    <n v="80"/>
    <s v="Qax"/>
    <s v="Şimal"/>
    <s v="Su"/>
    <n v="1"/>
    <n v="0.6"/>
    <s v="İçkilər"/>
    <s v="Rəşad Seyfullayev"/>
    <n v="80"/>
    <n v="32"/>
  </r>
  <r>
    <x v="3337"/>
    <n v="76"/>
    <s v="Kürdəmir"/>
    <s v="Aran"/>
    <s v="Su"/>
    <n v="1"/>
    <n v="0.6"/>
    <s v="İçkilər"/>
    <s v="Rəşad Seyfullayev"/>
    <n v="76"/>
    <n v="30.4"/>
  </r>
  <r>
    <x v="3338"/>
    <n v="65"/>
    <s v="Zaqatala"/>
    <s v="Şimal"/>
    <s v="Şorba Göbələk"/>
    <n v="3.2"/>
    <n v="1.6"/>
    <s v="Yemək"/>
    <s v="Nizami Niftəliyev"/>
    <n v="208"/>
    <n v="104"/>
  </r>
  <r>
    <x v="3339"/>
    <n v="80"/>
    <s v="Balakən"/>
    <s v="Şimal"/>
    <s v="Şorba Göbələk"/>
    <n v="3.2"/>
    <n v="1.6"/>
    <s v="Yemək"/>
    <s v="Rəşad Seyfullayev"/>
    <n v="256"/>
    <n v="128"/>
  </r>
  <r>
    <x v="3340"/>
    <n v="88"/>
    <s v="Şəmkir"/>
    <s v="Qərb"/>
    <s v="Lahmacun"/>
    <n v="2.5"/>
    <n v="1.25"/>
    <s v="Yemək"/>
    <s v="Afaq Babaşlı"/>
    <n v="220"/>
    <n v="110"/>
  </r>
  <r>
    <x v="3341"/>
    <n v="69"/>
    <s v="Quba"/>
    <s v="Şimal-şərq"/>
    <s v="Qəhvə"/>
    <n v="2.4"/>
    <n v="1.6800000000000002"/>
    <s v="İçkilər"/>
    <s v="Nadir Şəmsiyev"/>
    <n v="165.6"/>
    <n v="49.679999999999978"/>
  </r>
  <r>
    <x v="3342"/>
    <n v="74"/>
    <s v="Masallı"/>
    <s v="Cənub"/>
    <s v="Qəhvə"/>
    <n v="2.4"/>
    <n v="1.6800000000000002"/>
    <s v="İçkilər"/>
    <s v="Rüfət Əzizov"/>
    <n v="177.6"/>
    <n v="53.279999999999987"/>
  </r>
  <r>
    <x v="3343"/>
    <n v="65"/>
    <s v="Masallı"/>
    <s v="Cənub"/>
    <s v="Qəhvə"/>
    <n v="2.4"/>
    <n v="1.6800000000000002"/>
    <s v="İçkilər"/>
    <s v="Rüfət Əzizov"/>
    <n v="156"/>
    <n v="46.799999999999983"/>
  </r>
  <r>
    <x v="3344"/>
    <n v="87"/>
    <s v="Gəncə"/>
    <s v="Qərb"/>
    <s v="Qəhvə"/>
    <n v="2.4"/>
    <n v="1.6800000000000002"/>
    <s v="İçkilər"/>
    <s v="Afaq Babaşlı"/>
    <n v="208.79999999999998"/>
    <n v="62.639999999999958"/>
  </r>
  <r>
    <x v="3345"/>
    <n v="84"/>
    <s v="Naxçıvan"/>
    <s v="Qərb"/>
    <s v="Qəhvə"/>
    <n v="2.4"/>
    <n v="1.6800000000000002"/>
    <s v="İçkilər"/>
    <s v="Afaq Babaşlı"/>
    <n v="201.6"/>
    <n v="60.47999999999999"/>
  </r>
  <r>
    <x v="3346"/>
    <n v="78"/>
    <s v="Naxçıvan"/>
    <s v="Qərb"/>
    <s v="Qəhvə"/>
    <n v="2.4"/>
    <n v="1.6800000000000002"/>
    <s v="İçkilər"/>
    <s v="Natiq Əhədzadə"/>
    <n v="187.2"/>
    <n v="56.159999999999968"/>
  </r>
  <r>
    <x v="3347"/>
    <n v="78"/>
    <s v="Naxçıvan"/>
    <s v="Qərb"/>
    <s v="Qəhvə"/>
    <n v="2.4"/>
    <n v="1.6800000000000002"/>
    <s v="İçkilər"/>
    <s v="Afaq Babaşlı"/>
    <n v="187.2"/>
    <n v="56.159999999999968"/>
  </r>
  <r>
    <x v="3348"/>
    <n v="73"/>
    <s v="Tovuz"/>
    <s v="Qərb"/>
    <s v="Qəhvə"/>
    <n v="2.4"/>
    <n v="1.6800000000000002"/>
    <s v="İçkilər"/>
    <s v="Afaq Babaşlı"/>
    <n v="175.2"/>
    <n v="52.559999999999974"/>
  </r>
  <r>
    <x v="3349"/>
    <n v="79"/>
    <s v="Yardımlı"/>
    <s v="Cənub"/>
    <s v="Lokum"/>
    <n v="2.2000000000000002"/>
    <n v="1.5400000000000003"/>
    <s v="Şirniyyat"/>
    <s v="Aytən Mustafayeva"/>
    <n v="173.8"/>
    <n v="52.139999999999986"/>
  </r>
  <r>
    <x v="3350"/>
    <n v="68"/>
    <s v="Yardımlı"/>
    <s v="Cənub"/>
    <s v="Şərab"/>
    <n v="6.6"/>
    <n v="5.2799999999999994"/>
    <s v="İçkilər"/>
    <s v="Aytən Mustafayeva"/>
    <n v="448.79999999999995"/>
    <n v="89.759999999999991"/>
  </r>
  <r>
    <x v="3351"/>
    <n v="72"/>
    <s v="Lənkəran"/>
    <s v="Cənub"/>
    <s v="Şəkərbura"/>
    <n v="1.4"/>
    <n v="0.97999999999999987"/>
    <s v="Şirniyyat"/>
    <s v="Fəridə Tağıyeva"/>
    <n v="100.8"/>
    <n v="30.240000000000009"/>
  </r>
  <r>
    <x v="3352"/>
    <n v="82"/>
    <s v="Zaqatala"/>
    <s v="Şimal"/>
    <s v="Qutab"/>
    <n v="2.8"/>
    <n v="1.6799999999999997"/>
    <s v="Yemək"/>
    <s v="Rəşad Seyfullayev"/>
    <n v="229.6"/>
    <n v="91.84"/>
  </r>
  <r>
    <x v="3353"/>
    <n v="68"/>
    <s v="Bakı"/>
    <s v="Şərq"/>
    <s v="Portağal şirəsi"/>
    <n v="1.2"/>
    <n v="0.72"/>
    <s v="İçkilər"/>
    <s v="Ruslan Əmrahov"/>
    <n v="81.599999999999994"/>
    <n v="32.639999999999993"/>
  </r>
  <r>
    <x v="3354"/>
    <n v="73"/>
    <s v="Bakı"/>
    <s v="Şərq"/>
    <s v="Pivə"/>
    <n v="3.9"/>
    <n v="1.95"/>
    <s v="İçkilər"/>
    <s v="Namiq Ramazanov"/>
    <n v="284.7"/>
    <n v="142.35"/>
  </r>
  <r>
    <x v="3355"/>
    <n v="87"/>
    <s v="Bakı"/>
    <s v="Şərq"/>
    <s v="Şərab"/>
    <n v="6.6"/>
    <n v="5.2799999999999994"/>
    <s v="İçkilər"/>
    <s v="Namiq Ramazanov"/>
    <n v="574.19999999999993"/>
    <n v="114.83999999999997"/>
  </r>
  <r>
    <x v="3356"/>
    <n v="62"/>
    <s v="Bakı"/>
    <s v="Şərq"/>
    <s v="Şərab"/>
    <n v="6.6"/>
    <n v="5.2799999999999994"/>
    <s v="İçkilər"/>
    <s v="Namiq Ramazanov"/>
    <n v="409.2"/>
    <n v="81.840000000000032"/>
  </r>
  <r>
    <x v="3357"/>
    <n v="81"/>
    <s v="Bakı"/>
    <s v="Şərq"/>
    <s v="Badambura"/>
    <n v="1.5"/>
    <n v="0.75"/>
    <s v="Şirniyyat"/>
    <s v="Nazim Quliyev"/>
    <n v="121.5"/>
    <n v="60.75"/>
  </r>
  <r>
    <x v="3358"/>
    <n v="92"/>
    <s v="Quba"/>
    <s v="Şimal-şərq"/>
    <s v="Vafli"/>
    <n v="0.9"/>
    <n v="0.63"/>
    <s v="Şirniyyat"/>
    <s v="Xəlil Ələkbərov"/>
    <n v="82.8"/>
    <n v="24.839999999999996"/>
  </r>
  <r>
    <x v="3359"/>
    <n v="73"/>
    <s v="Qusar"/>
    <s v="Şimal-şərq"/>
    <s v="Şorba Göbələk"/>
    <n v="3.2"/>
    <n v="1.6"/>
    <s v="Yemək"/>
    <s v="Mətanət Zöhrabova"/>
    <n v="233.60000000000002"/>
    <n v="116.80000000000001"/>
  </r>
  <r>
    <x v="3360"/>
    <n v="81"/>
    <s v="Zaqatala"/>
    <s v="Şimal"/>
    <s v="Pide"/>
    <n v="2.5"/>
    <n v="1.25"/>
    <s v="Yemək"/>
    <s v="Rəşad Seyfullayev"/>
    <n v="202.5"/>
    <n v="101.25"/>
  </r>
  <r>
    <x v="3361"/>
    <n v="65"/>
    <s v="Şəmkir"/>
    <s v="Qərb"/>
    <s v="Qəhvə"/>
    <n v="2.4"/>
    <n v="1.6800000000000002"/>
    <s v="İçkilər"/>
    <s v="Afaq Babaşlı"/>
    <n v="156"/>
    <n v="46.799999999999983"/>
  </r>
  <r>
    <x v="3362"/>
    <n v="61"/>
    <s v="Balakən"/>
    <s v="Şimal"/>
    <s v="Qutab"/>
    <n v="2.8"/>
    <n v="1.6799999999999997"/>
    <s v="Yemək"/>
    <s v="Minəxanım Mustafayeva"/>
    <n v="170.79999999999998"/>
    <n v="68.319999999999993"/>
  </r>
  <r>
    <x v="3363"/>
    <n v="65"/>
    <s v="Tovuz"/>
    <s v="Qərb"/>
    <s v="Sendviç"/>
    <n v="3.3"/>
    <n v="2.6399999999999997"/>
    <s v="Yemək"/>
    <s v="Aftandil Baxşəliyev"/>
    <n v="214.5"/>
    <n v="42.900000000000034"/>
  </r>
  <r>
    <x v="3364"/>
    <n v="82"/>
    <s v="Ucar"/>
    <s v="Aran"/>
    <s v="Qutab"/>
    <n v="2.8"/>
    <n v="1.6799999999999997"/>
    <s v="Yemək"/>
    <s v="Nizami Niftəliyev"/>
    <n v="229.6"/>
    <n v="91.84"/>
  </r>
  <r>
    <x v="3365"/>
    <n v="76"/>
    <s v="Zaqatala"/>
    <s v="Şimal"/>
    <s v="Kruassan"/>
    <n v="1.7"/>
    <n v="0.85"/>
    <s v="Şirniyyat"/>
    <s v="Qoşqar Əliyev"/>
    <n v="129.19999999999999"/>
    <n v="64.599999999999994"/>
  </r>
  <r>
    <x v="3366"/>
    <n v="67"/>
    <s v="Balakən"/>
    <s v="Şimal"/>
    <s v="Paxlava"/>
    <n v="1.4"/>
    <n v="0.97999999999999987"/>
    <s v="Şirniyyat"/>
    <s v="Qoşqar Əliyev"/>
    <n v="93.8"/>
    <n v="28.14"/>
  </r>
  <r>
    <x v="3367"/>
    <n v="71"/>
    <s v="Zaqatala"/>
    <s v="Şimal"/>
    <s v="Paxlava"/>
    <n v="1.4"/>
    <n v="0.97999999999999987"/>
    <s v="Şirniyyat"/>
    <s v="Qoşqar Əliyev"/>
    <n v="99.399999999999991"/>
    <n v="29.820000000000007"/>
  </r>
  <r>
    <x v="3368"/>
    <n v="76"/>
    <s v="Masallı"/>
    <s v="Cənub"/>
    <s v="Badambura"/>
    <n v="1.5"/>
    <n v="0.75"/>
    <s v="Şirniyyat"/>
    <s v="Fəridə Tağıyeva"/>
    <n v="114"/>
    <n v="57"/>
  </r>
  <r>
    <x v="3369"/>
    <n v="81"/>
    <s v="Lənkəran"/>
    <s v="Cənub"/>
    <s v="Çay"/>
    <n v="1.5"/>
    <n v="0.9"/>
    <s v="İçkilər"/>
    <s v="Fəridə Tağıyeva"/>
    <n v="121.5"/>
    <n v="48.599999999999994"/>
  </r>
  <r>
    <x v="3370"/>
    <n v="83"/>
    <s v="Yardımlı"/>
    <s v="Cənub"/>
    <s v="Paxlava"/>
    <n v="1.4"/>
    <n v="0.97999999999999987"/>
    <s v="Şirniyyat"/>
    <s v="Rüfət Əzizov"/>
    <n v="116.19999999999999"/>
    <n v="34.86"/>
  </r>
  <r>
    <x v="3371"/>
    <n v="64"/>
    <s v="Masallı"/>
    <s v="Cənub"/>
    <s v="Şorba Mərci"/>
    <n v="2"/>
    <n v="1.6"/>
    <s v="Yemək"/>
    <s v="Rüfət Əzizov"/>
    <n v="128"/>
    <n v="25.599999999999994"/>
  </r>
  <r>
    <x v="3372"/>
    <n v="80"/>
    <s v="Naxçıvan"/>
    <s v="Qərb"/>
    <s v="Vafli"/>
    <n v="0.9"/>
    <n v="0.63"/>
    <s v="Şirniyyat"/>
    <s v="Aftandil Baxşəliyev"/>
    <n v="72"/>
    <n v="21.6"/>
  </r>
  <r>
    <x v="3373"/>
    <n v="91"/>
    <s v="Gəncə"/>
    <s v="Qərb"/>
    <s v="Vafli"/>
    <n v="0.9"/>
    <n v="0.63"/>
    <s v="Şirniyyat"/>
    <s v="Aftandil Baxşəliyev"/>
    <n v="81.900000000000006"/>
    <n v="24.570000000000007"/>
  </r>
  <r>
    <x v="3374"/>
    <n v="76"/>
    <s v="Gəncə"/>
    <s v="Qərb"/>
    <s v="Pivə"/>
    <n v="3.9"/>
    <n v="1.95"/>
    <s v="İçkilər"/>
    <s v="Novruz Əhmədov"/>
    <n v="296.39999999999998"/>
    <n v="148.19999999999999"/>
  </r>
  <r>
    <x v="3375"/>
    <n v="92"/>
    <s v="Quba"/>
    <s v="Şimal-şərq"/>
    <s v="Pide"/>
    <n v="2.5"/>
    <n v="1.25"/>
    <s v="Yemək"/>
    <s v="Xəlil Ələkbərov"/>
    <n v="230"/>
    <n v="115"/>
  </r>
  <r>
    <x v="3376"/>
    <n v="79"/>
    <s v="Şəmkir"/>
    <s v="Qərb"/>
    <s v="Çay"/>
    <n v="1.5"/>
    <n v="0.9"/>
    <s v="İçkilər"/>
    <s v="Aftandil Baxşəliyev"/>
    <n v="118.5"/>
    <n v="47.399999999999991"/>
  </r>
  <r>
    <x v="3377"/>
    <n v="63"/>
    <s v="Gəncə"/>
    <s v="Qərb"/>
    <s v="Çay"/>
    <n v="1.5"/>
    <n v="0.9"/>
    <s v="İçkilər"/>
    <s v="Aftandil Baxşəliyev"/>
    <n v="94.5"/>
    <n v="37.799999999999997"/>
  </r>
  <r>
    <x v="3378"/>
    <n v="66"/>
    <s v="Naxçıvan"/>
    <s v="Qərb"/>
    <s v="Çay"/>
    <n v="1.5"/>
    <n v="0.9"/>
    <s v="İçkilər"/>
    <s v="Afaq Babaşlı"/>
    <n v="99"/>
    <n v="39.6"/>
  </r>
  <r>
    <x v="3379"/>
    <n v="67"/>
    <s v="Zaqatala"/>
    <s v="Şimal"/>
    <s v="Şorba Göbələk"/>
    <n v="3.2"/>
    <n v="1.6"/>
    <s v="Yemək"/>
    <s v="Minəxanım Mustafayeva"/>
    <n v="214.4"/>
    <n v="107.2"/>
  </r>
  <r>
    <x v="3380"/>
    <n v="78"/>
    <s v="Balakən"/>
    <s v="Şimal"/>
    <s v="Şorba Göbələk"/>
    <n v="3.2"/>
    <n v="1.6"/>
    <s v="Yemək"/>
    <s v="Minəxanım Mustafayeva"/>
    <n v="249.60000000000002"/>
    <n v="124.80000000000001"/>
  </r>
  <r>
    <x v="3381"/>
    <n v="88"/>
    <s v="Balakən"/>
    <s v="Şimal"/>
    <s v="Şorba Göbələk"/>
    <n v="3.2"/>
    <n v="1.6"/>
    <s v="Yemək"/>
    <s v="Nizami Niftəliyev"/>
    <n v="281.60000000000002"/>
    <n v="140.80000000000001"/>
  </r>
  <r>
    <x v="3382"/>
    <n v="78"/>
    <s v="Xaçmaz"/>
    <s v="Şimal-şərq"/>
    <s v="Qəhvə"/>
    <n v="2.4"/>
    <n v="1.6800000000000002"/>
    <s v="İçkilər"/>
    <s v="Mətanət Zöhrabova"/>
    <n v="187.2"/>
    <n v="56.159999999999968"/>
  </r>
  <r>
    <x v="3383"/>
    <n v="85"/>
    <s v="Yardımlı"/>
    <s v="Cənub"/>
    <s v="Paxlava"/>
    <n v="1.4"/>
    <n v="0.97999999999999987"/>
    <s v="Şirniyyat"/>
    <s v="Aytən Mustafayeva"/>
    <n v="118.99999999999999"/>
    <n v="35.700000000000003"/>
  </r>
  <r>
    <x v="3384"/>
    <n v="69"/>
    <s v="Lənkəran"/>
    <s v="Cənub"/>
    <s v="Vafli"/>
    <n v="0.9"/>
    <n v="0.63"/>
    <s v="Şirniyyat"/>
    <s v="Fəridə Tağıyeva"/>
    <n v="62.1"/>
    <n v="18.630000000000003"/>
  </r>
  <r>
    <x v="3385"/>
    <n v="88"/>
    <s v="Qax"/>
    <s v="Şimal"/>
    <s v="Qutab"/>
    <n v="2.8"/>
    <n v="1.6799999999999997"/>
    <s v="Yemək"/>
    <s v="Qoşqar Əliyev"/>
    <n v="246.39999999999998"/>
    <n v="98.56"/>
  </r>
  <r>
    <x v="3386"/>
    <n v="88"/>
    <s v="Qax"/>
    <s v="Şimal"/>
    <s v="Qutab"/>
    <n v="2.8"/>
    <n v="1.6799999999999997"/>
    <s v="Yemək"/>
    <s v="Qəzənfər Məşədiyev"/>
    <n v="246.39999999999998"/>
    <n v="98.56"/>
  </r>
  <r>
    <x v="3387"/>
    <n v="65"/>
    <s v="Zaqatala"/>
    <s v="Şimal"/>
    <s v="Qutab"/>
    <n v="2.8"/>
    <n v="1.6799999999999997"/>
    <s v="Yemək"/>
    <s v="Qəzənfər Məşədiyev"/>
    <n v="182"/>
    <n v="72.800000000000011"/>
  </r>
  <r>
    <x v="3388"/>
    <n v="87"/>
    <s v="Balakən"/>
    <s v="Şimal"/>
    <s v="Qutab"/>
    <n v="2.8"/>
    <n v="1.6799999999999997"/>
    <s v="Yemək"/>
    <s v="Qəzənfər Məşədiyev"/>
    <n v="243.6"/>
    <n v="97.440000000000026"/>
  </r>
  <r>
    <x v="3389"/>
    <n v="86"/>
    <s v="Balakən"/>
    <s v="Şimal"/>
    <s v="Qutab"/>
    <n v="2.8"/>
    <n v="1.6799999999999997"/>
    <s v="Yemək"/>
    <s v="Qəzənfər Məşədiyev"/>
    <n v="240.79999999999998"/>
    <n v="96.320000000000022"/>
  </r>
  <r>
    <x v="3390"/>
    <n v="80"/>
    <s v="Masallı"/>
    <s v="Cənub"/>
    <s v="Qutab"/>
    <n v="2.8"/>
    <n v="1.6799999999999997"/>
    <s v="Yemək"/>
    <s v="Aytən Mustafayeva"/>
    <n v="224"/>
    <n v="89.600000000000023"/>
  </r>
  <r>
    <x v="3391"/>
    <n v="90"/>
    <s v="Masallı"/>
    <s v="Cənub"/>
    <s v="Qutab"/>
    <n v="2.8"/>
    <n v="1.6799999999999997"/>
    <s v="Yemək"/>
    <s v="Qabil Həsənli"/>
    <n v="251.99999999999997"/>
    <n v="100.79999999999998"/>
  </r>
  <r>
    <x v="3392"/>
    <n v="78"/>
    <s v="Yardımlı"/>
    <s v="Cənub"/>
    <s v="Qutab"/>
    <n v="2.8"/>
    <n v="1.6799999999999997"/>
    <s v="Yemək"/>
    <s v="Rüfət Əzizov"/>
    <n v="218.39999999999998"/>
    <n v="87.360000000000014"/>
  </r>
  <r>
    <x v="3393"/>
    <n v="82"/>
    <s v="Tovuz"/>
    <s v="Qərb"/>
    <s v="Qutab"/>
    <n v="2.8"/>
    <n v="1.6799999999999997"/>
    <s v="Yemək"/>
    <s v="Aftandil Baxşəliyev"/>
    <n v="229.6"/>
    <n v="91.84"/>
  </r>
  <r>
    <x v="3394"/>
    <n v="85"/>
    <s v="Tovuz"/>
    <s v="Qərb"/>
    <s v="Qutab"/>
    <n v="2.8"/>
    <n v="1.6799999999999997"/>
    <s v="Yemək"/>
    <s v="Aftandil Baxşəliyev"/>
    <n v="237.99999999999997"/>
    <n v="95.199999999999989"/>
  </r>
  <r>
    <x v="3395"/>
    <n v="75"/>
    <s v="Abşeron"/>
    <s v="Şərq"/>
    <s v="Paxlava"/>
    <n v="1.4"/>
    <n v="0.97999999999999987"/>
    <s v="Şirniyyat"/>
    <s v="Namiq Ramazanov"/>
    <n v="105"/>
    <n v="31.500000000000014"/>
  </r>
  <r>
    <x v="3396"/>
    <n v="77"/>
    <s v="Abşeron"/>
    <s v="Şərq"/>
    <s v="Pivə"/>
    <n v="3.9"/>
    <n v="1.95"/>
    <s v="İçkilər"/>
    <s v="Nazim Quliyev"/>
    <n v="300.3"/>
    <n v="150.15"/>
  </r>
  <r>
    <x v="3397"/>
    <n v="85"/>
    <s v="Bakı"/>
    <s v="Şərq"/>
    <s v="Portağal şirəsi"/>
    <n v="1.2"/>
    <n v="0.72"/>
    <s v="İçkilər"/>
    <s v="Ruslan Əmrahov"/>
    <n v="102"/>
    <n v="40.800000000000004"/>
  </r>
  <r>
    <x v="3398"/>
    <n v="74"/>
    <s v="Bakı"/>
    <s v="Şərq"/>
    <s v="Paxlava"/>
    <n v="1.4"/>
    <n v="0.97999999999999987"/>
    <s v="Şirniyyat"/>
    <s v="Namiq Ramazanov"/>
    <n v="103.6"/>
    <n v="31.08"/>
  </r>
  <r>
    <x v="3399"/>
    <n v="77"/>
    <s v="Bakı"/>
    <s v="Şərq"/>
    <s v="Badambura"/>
    <n v="1.5"/>
    <n v="0.75"/>
    <s v="Şirniyyat"/>
    <s v="Nazim Quliyev"/>
    <n v="115.5"/>
    <n v="57.75"/>
  </r>
  <r>
    <x v="3400"/>
    <n v="64"/>
    <s v="Bakı"/>
    <s v="Şərq"/>
    <s v="Badambura"/>
    <n v="1.5"/>
    <n v="0.75"/>
    <s v="Şirniyyat"/>
    <s v="Nazim Quliyev"/>
    <n v="96"/>
    <n v="48"/>
  </r>
  <r>
    <x v="3401"/>
    <n v="83"/>
    <s v="Bakı"/>
    <s v="Şərq"/>
    <s v="Lahmacun"/>
    <n v="2.5"/>
    <n v="1.25"/>
    <s v="Yemək"/>
    <s v="Nazim Quliyev"/>
    <n v="207.5"/>
    <n v="103.75"/>
  </r>
  <r>
    <x v="3402"/>
    <n v="97"/>
    <s v="Bakı"/>
    <s v="Şərq"/>
    <s v="Paxlava"/>
    <n v="1.4"/>
    <n v="0.97999999999999987"/>
    <s v="Şirniyyat"/>
    <s v="Nazim Quliyev"/>
    <n v="135.79999999999998"/>
    <n v="40.739999999999995"/>
  </r>
  <r>
    <x v="3403"/>
    <n v="75"/>
    <s v="Bakı"/>
    <s v="Şərq"/>
    <s v="Lahmacun"/>
    <n v="2.5"/>
    <n v="1.25"/>
    <s v="Yemək"/>
    <s v="Nazim Quliyev"/>
    <n v="187.5"/>
    <n v="93.75"/>
  </r>
  <r>
    <x v="3404"/>
    <n v="60"/>
    <s v="Bakı"/>
    <s v="Şərq"/>
    <s v="Şərab"/>
    <n v="6.6"/>
    <n v="5.2799999999999994"/>
    <s v="İçkilər"/>
    <s v="Nazim Quliyev"/>
    <n v="396"/>
    <n v="79.200000000000045"/>
  </r>
  <r>
    <x v="3405"/>
    <n v="95"/>
    <s v="Lənkəran"/>
    <s v="Cənub"/>
    <s v="Çay"/>
    <n v="1.5"/>
    <n v="0.9"/>
    <s v="İçkilər"/>
    <s v="Aytən Mustafayeva"/>
    <n v="142.5"/>
    <n v="57"/>
  </r>
  <r>
    <x v="3406"/>
    <n v="78"/>
    <s v="Lənkəran"/>
    <s v="Cənub"/>
    <s v="Şərab"/>
    <n v="6.6"/>
    <n v="5.2799999999999994"/>
    <s v="İçkilər"/>
    <s v="Qabil Həsənli"/>
    <n v="514.79999999999995"/>
    <n v="102.95999999999998"/>
  </r>
  <r>
    <x v="3407"/>
    <n v="72"/>
    <s v="Qusar"/>
    <s v="Şimal-şərq"/>
    <s v="Qutab"/>
    <n v="2.8"/>
    <n v="1.6799999999999997"/>
    <s v="Yemək"/>
    <s v="Xəlil Ələkbərov"/>
    <n v="201.6"/>
    <n v="80.640000000000015"/>
  </r>
  <r>
    <x v="3408"/>
    <n v="86"/>
    <s v="Masallı"/>
    <s v="Cənub"/>
    <s v="İsti şokolad"/>
    <n v="1.8"/>
    <n v="1.08"/>
    <s v="İçkilər"/>
    <s v="Aytən Mustafayeva"/>
    <n v="154.80000000000001"/>
    <n v="61.92"/>
  </r>
  <r>
    <x v="3409"/>
    <n v="74"/>
    <s v="Naxçıvan"/>
    <s v="Qərb"/>
    <s v="Qəhvə"/>
    <n v="2.4"/>
    <n v="1.6800000000000002"/>
    <s v="İçkilər"/>
    <s v="Afaq Babaşlı"/>
    <n v="177.6"/>
    <n v="53.279999999999987"/>
  </r>
  <r>
    <x v="3410"/>
    <n v="57"/>
    <s v="Şəmkir"/>
    <s v="Qərb"/>
    <s v="Qəhvə"/>
    <n v="2.4"/>
    <n v="1.6800000000000002"/>
    <s v="İçkilər"/>
    <s v="Aftandil Baxşəliyev"/>
    <n v="136.79999999999998"/>
    <n v="41.039999999999978"/>
  </r>
  <r>
    <x v="3411"/>
    <n v="87"/>
    <s v="Qusar"/>
    <s v="Şimal-şərq"/>
    <s v="Kruassan"/>
    <n v="1.7"/>
    <n v="0.85"/>
    <s v="Şirniyyat"/>
    <s v="Xamis Əhmədov"/>
    <n v="147.9"/>
    <n v="73.95"/>
  </r>
  <r>
    <x v="3412"/>
    <n v="85"/>
    <s v="Zaqatala"/>
    <s v="Şimal"/>
    <s v="Şəkərbura"/>
    <n v="1.4"/>
    <n v="0.97999999999999987"/>
    <s v="Şirniyyat"/>
    <s v="Qoşqar Əliyev"/>
    <n v="118.99999999999999"/>
    <n v="35.700000000000003"/>
  </r>
  <r>
    <x v="3413"/>
    <n v="82"/>
    <s v="Ucar"/>
    <s v="Aran"/>
    <s v="Pivə"/>
    <n v="3.9"/>
    <n v="1.95"/>
    <s v="İçkilər"/>
    <s v="Minəxanım Mustafayeva"/>
    <n v="319.8"/>
    <n v="159.9"/>
  </r>
  <r>
    <x v="3414"/>
    <n v="70"/>
    <s v="Kürdəmir"/>
    <s v="Aran"/>
    <s v="Şorba Göbələk"/>
    <n v="3.2"/>
    <n v="1.6"/>
    <s v="Yemək"/>
    <s v="Sahib Əhmədov"/>
    <n v="224"/>
    <n v="112"/>
  </r>
  <r>
    <x v="3415"/>
    <n v="65"/>
    <s v="Ağstafa"/>
    <s v="Qərb"/>
    <s v="Şərab"/>
    <n v="6.6"/>
    <n v="5.2799999999999994"/>
    <s v="İçkilər"/>
    <s v="Nəsrutdin Nəbiyeva"/>
    <n v="429"/>
    <n v="85.800000000000068"/>
  </r>
  <r>
    <x v="3416"/>
    <n v="92"/>
    <s v="Şəmkir"/>
    <s v="Qərb"/>
    <s v="Şərab"/>
    <n v="6.6"/>
    <n v="5.2799999999999994"/>
    <s v="İçkilər"/>
    <s v="Nəsrutdin Nəbiyeva"/>
    <n v="607.19999999999993"/>
    <n v="121.44"/>
  </r>
  <r>
    <x v="3417"/>
    <n v="57"/>
    <s v="Xaçmaz"/>
    <s v="Şimal-şərq"/>
    <s v="Paxlava"/>
    <n v="1.4"/>
    <n v="0.97999999999999987"/>
    <s v="Şirniyyat"/>
    <s v="Ramiz Bayramov"/>
    <n v="79.8"/>
    <n v="23.940000000000005"/>
  </r>
  <r>
    <x v="3418"/>
    <n v="62"/>
    <s v="Balakən"/>
    <s v="Şimal"/>
    <s v="Şorba Göbələk"/>
    <n v="3.2"/>
    <n v="1.6"/>
    <s v="Yemək"/>
    <s v="Minəxanım Mustafayeva"/>
    <n v="198.4"/>
    <n v="99.2"/>
  </r>
  <r>
    <x v="3419"/>
    <n v="78"/>
    <s v="Balakən"/>
    <s v="Şimal"/>
    <s v="Şorba Göbələk"/>
    <n v="3.2"/>
    <n v="1.6"/>
    <s v="Yemək"/>
    <s v="Minəxanım Mustafayeva"/>
    <n v="249.60000000000002"/>
    <n v="124.80000000000001"/>
  </r>
  <r>
    <x v="3420"/>
    <n v="67"/>
    <s v="Yardımlı"/>
    <s v="Cənub"/>
    <s v="Sendviç"/>
    <n v="3.3"/>
    <n v="2.6399999999999997"/>
    <s v="Yemək"/>
    <s v="Rüfət Əzizov"/>
    <n v="221.1"/>
    <n v="44.220000000000027"/>
  </r>
  <r>
    <x v="3421"/>
    <n v="75"/>
    <s v="Yardımlı"/>
    <s v="Cənub"/>
    <s v="Şərab"/>
    <n v="6.6"/>
    <n v="5.2799999999999994"/>
    <s v="İçkilər"/>
    <s v="Rüfət Əzizov"/>
    <n v="495"/>
    <n v="99.000000000000057"/>
  </r>
  <r>
    <x v="3422"/>
    <n v="85"/>
    <s v="Yardımlı"/>
    <s v="Cənub"/>
    <s v="Şərab"/>
    <n v="6.6"/>
    <n v="5.2799999999999994"/>
    <s v="İçkilər"/>
    <s v="Rüfət Əzizov"/>
    <n v="561"/>
    <n v="112.20000000000005"/>
  </r>
  <r>
    <x v="3423"/>
    <n v="75"/>
    <s v="Yardımlı"/>
    <s v="Cənub"/>
    <s v="Lokum"/>
    <n v="2.2000000000000002"/>
    <n v="1.5400000000000003"/>
    <s v="Şirniyyat"/>
    <s v="Rüfət Əzizov"/>
    <n v="165"/>
    <n v="49.499999999999986"/>
  </r>
  <r>
    <x v="3424"/>
    <n v="69"/>
    <s v="Gəncə"/>
    <s v="Qərb"/>
    <s v="Lahmacun"/>
    <n v="2.5"/>
    <n v="1.25"/>
    <s v="Yemək"/>
    <s v="Aftandil Baxşəliyev"/>
    <n v="172.5"/>
    <n v="86.25"/>
  </r>
  <r>
    <x v="3425"/>
    <n v="86"/>
    <s v="Tovuz"/>
    <s v="Qərb"/>
    <s v="Pide"/>
    <n v="2.5"/>
    <n v="1.25"/>
    <s v="Yemək"/>
    <s v="Natiq Əhədzadə"/>
    <n v="215"/>
    <n v="107.5"/>
  </r>
  <r>
    <x v="3426"/>
    <n v="63"/>
    <s v="Ağstafa"/>
    <s v="Qərb"/>
    <s v="Çay"/>
    <n v="1.5"/>
    <n v="0.9"/>
    <s v="İçkilər"/>
    <s v="Natiq Əhədzadə"/>
    <n v="94.5"/>
    <n v="37.799999999999997"/>
  </r>
  <r>
    <x v="3427"/>
    <n v="66"/>
    <s v="Naxçıvan"/>
    <s v="Qərb"/>
    <s v="Çay"/>
    <n v="1.5"/>
    <n v="0.9"/>
    <s v="İçkilər"/>
    <s v="Natiq Əhədzadə"/>
    <n v="99"/>
    <n v="39.6"/>
  </r>
  <r>
    <x v="3428"/>
    <n v="72"/>
    <s v="Gəncə"/>
    <s v="Qərb"/>
    <s v="Çay"/>
    <n v="1.5"/>
    <n v="0.9"/>
    <s v="İçkilər"/>
    <s v="Aftandil Baxşəliyev"/>
    <n v="108"/>
    <n v="43.2"/>
  </r>
  <r>
    <x v="3429"/>
    <n v="76"/>
    <s v="Naxçıvan"/>
    <s v="Qərb"/>
    <s v="Su"/>
    <n v="1"/>
    <n v="0.6"/>
    <s v="İçkilər"/>
    <s v="Novruz Əhmədov"/>
    <n v="76"/>
    <n v="30.4"/>
  </r>
  <r>
    <x v="3430"/>
    <n v="70"/>
    <s v="Qusar"/>
    <s v="Şimal-şərq"/>
    <s v="Şorba Göbələk"/>
    <n v="3.2"/>
    <n v="1.6"/>
    <s v="Yemək"/>
    <s v="Xəlil Ələkbərov"/>
    <n v="224"/>
    <n v="112"/>
  </r>
  <r>
    <x v="3431"/>
    <n v="72"/>
    <s v="Qax"/>
    <s v="Şimal"/>
    <s v="Şorba Göbələk"/>
    <n v="3.2"/>
    <n v="1.6"/>
    <s v="Yemək"/>
    <s v="Qoşqar Əliyev"/>
    <n v="230.4"/>
    <n v="115.2"/>
  </r>
  <r>
    <x v="3432"/>
    <n v="61"/>
    <s v="Yevlax"/>
    <s v="Aran"/>
    <s v="Şorba Göbələk"/>
    <n v="3.2"/>
    <n v="1.6"/>
    <s v="Yemək"/>
    <s v="Qoşqar Əliyev"/>
    <n v="195.20000000000002"/>
    <n v="97.600000000000009"/>
  </r>
  <r>
    <x v="3433"/>
    <n v="81"/>
    <s v="Kürdəmir"/>
    <s v="Aran"/>
    <s v="Şorba Göbələk"/>
    <n v="3.2"/>
    <n v="1.6"/>
    <s v="Yemək"/>
    <s v="Rəşad Seyfullayev"/>
    <n v="259.2"/>
    <n v="129.6"/>
  </r>
  <r>
    <x v="3434"/>
    <n v="78"/>
    <s v="Qax"/>
    <s v="Şimal"/>
    <s v="Şorba Göbələk"/>
    <n v="3.2"/>
    <n v="1.6"/>
    <s v="Yemək"/>
    <s v="Minəxanım Mustafayeva"/>
    <n v="249.60000000000002"/>
    <n v="124.80000000000001"/>
  </r>
  <r>
    <x v="3435"/>
    <n v="71"/>
    <s v="Qax"/>
    <s v="Şimal"/>
    <s v="Şorba Göbələk"/>
    <n v="3.2"/>
    <n v="1.6"/>
    <s v="Yemək"/>
    <s v="Minəxanım Mustafayeva"/>
    <n v="227.20000000000002"/>
    <n v="113.60000000000001"/>
  </r>
  <r>
    <x v="3436"/>
    <n v="79"/>
    <s v="Şəmkir"/>
    <s v="Qərb"/>
    <s v="Lahmacun"/>
    <n v="2.5"/>
    <n v="1.25"/>
    <s v="Yemək"/>
    <s v="Natiq Əhədzadə"/>
    <n v="197.5"/>
    <n v="98.75"/>
  </r>
  <r>
    <x v="3437"/>
    <n v="76"/>
    <s v="Quba"/>
    <s v="Şimal-şərq"/>
    <s v="Qəhvə"/>
    <n v="2.4"/>
    <n v="1.6800000000000002"/>
    <s v="İçkilər"/>
    <s v="Xəlil Ələkbərov"/>
    <n v="182.4"/>
    <n v="54.72"/>
  </r>
  <r>
    <x v="3438"/>
    <n v="73"/>
    <s v="Masallı"/>
    <s v="Cənub"/>
    <s v="Qəhvə"/>
    <n v="2.4"/>
    <n v="1.6800000000000002"/>
    <s v="İçkilər"/>
    <s v="Leyla Cəfərova"/>
    <n v="175.2"/>
    <n v="52.559999999999974"/>
  </r>
  <r>
    <x v="3439"/>
    <n v="68"/>
    <s v="Masallı"/>
    <s v="Cənub"/>
    <s v="Qəhvə"/>
    <n v="2.4"/>
    <n v="1.6800000000000002"/>
    <s v="İçkilər"/>
    <s v="Aytən Mustafayeva"/>
    <n v="163.19999999999999"/>
    <n v="48.95999999999998"/>
  </r>
  <r>
    <x v="3440"/>
    <n v="94"/>
    <s v="Masallı"/>
    <s v="Cənub"/>
    <s v="Qəhvə"/>
    <n v="2.4"/>
    <n v="1.6800000000000002"/>
    <s v="İçkilər"/>
    <s v="Rüfət Əzizov"/>
    <n v="225.6"/>
    <n v="67.679999999999978"/>
  </r>
  <r>
    <x v="3441"/>
    <n v="97"/>
    <s v="Yardımlı"/>
    <s v="Cənub"/>
    <s v="Pide"/>
    <n v="2.5"/>
    <n v="1.25"/>
    <s v="Yemək"/>
    <s v="Fəridə Tağıyeva"/>
    <n v="242.5"/>
    <n v="121.25"/>
  </r>
  <r>
    <x v="3442"/>
    <n v="87"/>
    <s v="Yardımlı"/>
    <s v="Cənub"/>
    <s v="Su"/>
    <n v="1"/>
    <n v="0.6"/>
    <s v="İçkilər"/>
    <s v="Rüfət Əzizov"/>
    <n v="87"/>
    <n v="34.800000000000004"/>
  </r>
  <r>
    <x v="3443"/>
    <n v="80"/>
    <s v="Yardımlı"/>
    <s v="Cənub"/>
    <s v="Çay"/>
    <n v="1.5"/>
    <n v="0.9"/>
    <s v="İçkilər"/>
    <s v="Rüfət Əzizov"/>
    <n v="120"/>
    <n v="48"/>
  </r>
  <r>
    <x v="3444"/>
    <n v="61"/>
    <s v="Lənkəran"/>
    <s v="Cənub"/>
    <s v="Lokum"/>
    <n v="2.2000000000000002"/>
    <n v="1.5400000000000003"/>
    <s v="Şirniyyat"/>
    <s v="Aytən Mustafayeva"/>
    <n v="134.20000000000002"/>
    <n v="40.260000000000005"/>
  </r>
  <r>
    <x v="3445"/>
    <n v="75"/>
    <s v="Lənkəran"/>
    <s v="Cənub"/>
    <s v="Şərab"/>
    <n v="6.6"/>
    <n v="5.2799999999999994"/>
    <s v="İçkilər"/>
    <s v="Qabil Həsənli"/>
    <n v="495"/>
    <n v="99.000000000000057"/>
  </r>
  <r>
    <x v="3446"/>
    <n v="85"/>
    <s v="Balakən"/>
    <s v="Şimal"/>
    <s v="Qutab"/>
    <n v="2.8"/>
    <n v="1.6799999999999997"/>
    <s v="Yemək"/>
    <s v="Rəşad Seyfullayev"/>
    <n v="237.99999999999997"/>
    <n v="95.199999999999989"/>
  </r>
  <r>
    <x v="3447"/>
    <n v="60"/>
    <s v="Qax"/>
    <s v="Şimal"/>
    <s v="Qutab"/>
    <n v="2.8"/>
    <n v="1.6799999999999997"/>
    <s v="Yemək"/>
    <s v="Rəşad Seyfullayev"/>
    <n v="168"/>
    <n v="67.200000000000017"/>
  </r>
  <r>
    <x v="3448"/>
    <n v="79"/>
    <s v="Zaqatala"/>
    <s v="Şimal"/>
    <s v="Qutab"/>
    <n v="2.8"/>
    <n v="1.6799999999999997"/>
    <s v="Yemək"/>
    <s v="Fəridə Əhmədova"/>
    <n v="221.2"/>
    <n v="88.480000000000018"/>
  </r>
  <r>
    <x v="3449"/>
    <n v="75"/>
    <s v="Yardımlı"/>
    <s v="Cənub"/>
    <s v="Qutab"/>
    <n v="2.8"/>
    <n v="1.6799999999999997"/>
    <s v="Yemək"/>
    <s v="Fəridə Tağıyeva"/>
    <n v="210"/>
    <n v="84.000000000000028"/>
  </r>
  <r>
    <x v="3450"/>
    <n v="70"/>
    <s v="Yardımlı"/>
    <s v="Cənub"/>
    <s v="Qutab"/>
    <n v="2.8"/>
    <n v="1.6799999999999997"/>
    <s v="Yemək"/>
    <s v="Fəridə Tağıyeva"/>
    <n v="196"/>
    <n v="78.40000000000002"/>
  </r>
  <r>
    <x v="3451"/>
    <n v="91"/>
    <s v="Lənkəran"/>
    <s v="Cənub"/>
    <s v="Qutab"/>
    <n v="2.8"/>
    <n v="1.6799999999999997"/>
    <s v="Yemək"/>
    <s v="Leyla Cəfərova"/>
    <n v="254.79999999999998"/>
    <n v="101.92000000000002"/>
  </r>
  <r>
    <x v="3452"/>
    <n v="74"/>
    <s v="Yardımlı"/>
    <s v="Cənub"/>
    <s v="Qutab"/>
    <n v="2.8"/>
    <n v="1.6799999999999997"/>
    <s v="Yemək"/>
    <s v="Leyla Cəfərova"/>
    <n v="207.2"/>
    <n v="82.88000000000001"/>
  </r>
  <r>
    <x v="3453"/>
    <n v="73"/>
    <s v="Abşeron"/>
    <s v="Şərq"/>
    <s v="Badambura"/>
    <n v="1.5"/>
    <n v="0.75"/>
    <s v="Şirniyyat"/>
    <s v="Nazim Quliyev"/>
    <n v="109.5"/>
    <n v="54.75"/>
  </r>
  <r>
    <x v="3454"/>
    <n v="87"/>
    <s v="Sumqayıt"/>
    <s v="Şərq"/>
    <s v="Pivə"/>
    <n v="3.9"/>
    <n v="1.95"/>
    <s v="İçkilər"/>
    <s v="Namiq Ramazanov"/>
    <n v="339.3"/>
    <n v="169.65"/>
  </r>
  <r>
    <x v="3455"/>
    <n v="81"/>
    <s v="Sumqayıt"/>
    <s v="Şərq"/>
    <s v="Su"/>
    <n v="1"/>
    <n v="0.6"/>
    <s v="İçkilər"/>
    <s v="Nazim Quliyev"/>
    <n v="81"/>
    <n v="32.4"/>
  </r>
  <r>
    <x v="3456"/>
    <n v="76"/>
    <s v="Xırdalan"/>
    <s v="Şərq"/>
    <s v="Çay"/>
    <n v="1.5"/>
    <n v="0.9"/>
    <s v="İçkilər"/>
    <s v="Namiq Ramazanov"/>
    <n v="114"/>
    <n v="45.599999999999994"/>
  </r>
  <r>
    <x v="3457"/>
    <n v="89"/>
    <s v="Bakı"/>
    <s v="Şərq"/>
    <s v="Lokum"/>
    <n v="2.2000000000000002"/>
    <n v="1.5400000000000003"/>
    <s v="Şirniyyat"/>
    <s v="Ruslan Əmrahov"/>
    <n v="195.8"/>
    <n v="58.739999999999981"/>
  </r>
  <r>
    <x v="3458"/>
    <n v="81"/>
    <s v="Bakı"/>
    <s v="Şərq"/>
    <s v="Vafli"/>
    <n v="0.9"/>
    <n v="0.63"/>
    <s v="Şirniyyat"/>
    <s v="Namiq Ramazanov"/>
    <n v="72.900000000000006"/>
    <n v="21.870000000000005"/>
  </r>
  <r>
    <x v="3459"/>
    <n v="95"/>
    <s v="Şəmkir"/>
    <s v="Qərb"/>
    <s v="Şərab"/>
    <n v="6.6"/>
    <n v="5.2799999999999994"/>
    <s v="İçkilər"/>
    <s v="Nəsrutdin Nəbiyeva"/>
    <n v="627"/>
    <n v="125.40000000000003"/>
  </r>
  <r>
    <x v="3460"/>
    <n v="83"/>
    <s v="Qusar"/>
    <s v="Şimal-şərq"/>
    <s v="Pivə"/>
    <n v="3.9"/>
    <n v="1.95"/>
    <s v="İçkilər"/>
    <s v="Çimnaz Ismayilova"/>
    <n v="323.7"/>
    <n v="161.85"/>
  </r>
  <r>
    <x v="3461"/>
    <n v="84"/>
    <s v="Zaqatala"/>
    <s v="Şimal"/>
    <s v="Şəkərbura"/>
    <n v="1.4"/>
    <n v="0.97999999999999987"/>
    <s v="Şirniyyat"/>
    <s v="Rəşad Seyfullayev"/>
    <n v="117.6"/>
    <n v="35.28"/>
  </r>
  <r>
    <x v="3462"/>
    <n v="90"/>
    <s v="Yardımlı"/>
    <s v="Cənub"/>
    <s v="Su"/>
    <n v="1"/>
    <n v="0.6"/>
    <s v="İçkilər"/>
    <s v="Rüfət Əzizov"/>
    <n v="90"/>
    <n v="36"/>
  </r>
  <r>
    <x v="3463"/>
    <n v="78"/>
    <s v="Şəmkir"/>
    <s v="Qərb"/>
    <s v="Şəkərbura"/>
    <n v="1.4"/>
    <n v="0.97999999999999987"/>
    <s v="Şirniyyat"/>
    <s v="Natiq Əhədzadə"/>
    <n v="109.19999999999999"/>
    <n v="32.760000000000005"/>
  </r>
  <r>
    <x v="3464"/>
    <n v="77"/>
    <s v="Zaqatala"/>
    <s v="Şimal"/>
    <s v="Kruassan"/>
    <n v="1.7"/>
    <n v="0.85"/>
    <s v="Şirniyyat"/>
    <s v="Minəxanım Mustafayeva"/>
    <n v="130.9"/>
    <n v="65.45"/>
  </r>
  <r>
    <x v="3465"/>
    <n v="91"/>
    <s v="Naxçıvan"/>
    <s v="Qərb"/>
    <s v="Pide"/>
    <n v="2.5"/>
    <n v="1.25"/>
    <s v="Yemək"/>
    <s v="Nəsrutdin Nəbiyeva"/>
    <n v="227.5"/>
    <n v="113.75"/>
  </r>
  <r>
    <x v="3466"/>
    <n v="63"/>
    <s v="Kürdəmir"/>
    <s v="Aran"/>
    <s v="Çay"/>
    <n v="1.5"/>
    <n v="0.9"/>
    <s v="İçkilər"/>
    <s v="Sahib Əhmədov"/>
    <n v="94.5"/>
    <n v="37.799999999999997"/>
  </r>
  <r>
    <x v="3467"/>
    <n v="92"/>
    <s v="Ağstafa"/>
    <s v="Qərb"/>
    <s v="Çay"/>
    <n v="1.5"/>
    <n v="0.9"/>
    <s v="İçkilər"/>
    <s v="Nəsrutdin Nəbiyeva"/>
    <n v="138"/>
    <n v="55.2"/>
  </r>
  <r>
    <x v="3468"/>
    <n v="98"/>
    <s v="Gəncə"/>
    <s v="Qərb"/>
    <s v="Su"/>
    <n v="1"/>
    <n v="0.6"/>
    <s v="İçkilər"/>
    <s v="Novruz Əhmədov"/>
    <n v="98"/>
    <n v="39.200000000000003"/>
  </r>
  <r>
    <x v="3469"/>
    <n v="74"/>
    <s v="Naxçıvan"/>
    <s v="Qərb"/>
    <s v="Su"/>
    <n v="1"/>
    <n v="0.6"/>
    <s v="İçkilər"/>
    <s v="Aydın Əliyev"/>
    <n v="74"/>
    <n v="29.6"/>
  </r>
  <r>
    <x v="3470"/>
    <n v="76"/>
    <s v="Qusar"/>
    <s v="Şimal-şərq"/>
    <s v="Qəhvə"/>
    <n v="2.4"/>
    <n v="1.6800000000000002"/>
    <s v="İçkilər"/>
    <s v="Ramiz Bayramov"/>
    <n v="182.4"/>
    <n v="54.72"/>
  </r>
  <r>
    <x v="3471"/>
    <n v="67"/>
    <s v="Şəmkir"/>
    <s v="Qərb"/>
    <s v="Qəhvə"/>
    <n v="2.4"/>
    <n v="1.6800000000000002"/>
    <s v="İçkilər"/>
    <s v="Aydın Əliyev"/>
    <n v="160.79999999999998"/>
    <n v="48.239999999999966"/>
  </r>
  <r>
    <x v="3472"/>
    <n v="84"/>
    <s v="Tovuz"/>
    <s v="Qərb"/>
    <s v="Qəhvə"/>
    <n v="2.4"/>
    <n v="1.6800000000000002"/>
    <s v="İçkilər"/>
    <s v="Adilə Babayeva"/>
    <n v="201.6"/>
    <n v="60.47999999999999"/>
  </r>
  <r>
    <x v="3473"/>
    <n v="90"/>
    <s v="Masallı"/>
    <s v="Cənub"/>
    <s v="Qutab"/>
    <n v="2.8"/>
    <n v="1.6799999999999997"/>
    <s v="Yemək"/>
    <s v="Aytən Mustafayeva"/>
    <n v="251.99999999999997"/>
    <n v="100.79999999999998"/>
  </r>
  <r>
    <x v="3474"/>
    <n v="75"/>
    <s v="Abşeron"/>
    <s v="Şərq"/>
    <s v="Vafli"/>
    <n v="0.9"/>
    <n v="0.63"/>
    <s v="Şirniyyat"/>
    <s v="Aliyə Ismayilova"/>
    <n v="67.5"/>
    <n v="20.25"/>
  </r>
  <r>
    <x v="3475"/>
    <n v="83"/>
    <s v="Abşeron"/>
    <s v="Şərq"/>
    <s v="Qutab"/>
    <n v="2.8"/>
    <n v="1.6799999999999997"/>
    <s v="Yemək"/>
    <s v="Nazim Quliyev"/>
    <n v="232.39999999999998"/>
    <n v="92.960000000000008"/>
  </r>
  <r>
    <x v="3476"/>
    <n v="81"/>
    <s v="Sumqayıt"/>
    <s v="Şərq"/>
    <s v="Paxlava"/>
    <n v="1.4"/>
    <n v="0.97999999999999987"/>
    <s v="Şirniyyat"/>
    <s v="Nazim Quliyev"/>
    <n v="113.39999999999999"/>
    <n v="34.019999999999996"/>
  </r>
  <r>
    <x v="3477"/>
    <n v="95"/>
    <s v="Sumqayıt"/>
    <s v="Şərq"/>
    <s v="Lahmacun"/>
    <n v="2.5"/>
    <n v="1.25"/>
    <s v="Yemək"/>
    <s v="Nazim Quliyev"/>
    <n v="237.5"/>
    <n v="118.75"/>
  </r>
  <r>
    <x v="3478"/>
    <n v="70"/>
    <s v="Sumqayıt"/>
    <s v="Şərq"/>
    <s v="Vafli"/>
    <n v="0.9"/>
    <n v="0.63"/>
    <s v="Şirniyyat"/>
    <s v="Nazim Quliyev"/>
    <n v="63"/>
    <n v="18.899999999999999"/>
  </r>
  <r>
    <x v="3479"/>
    <n v="83"/>
    <s v="Bakı"/>
    <s v="Şərq"/>
    <s v="Paxlava"/>
    <n v="1.4"/>
    <n v="0.97999999999999987"/>
    <s v="Şirniyyat"/>
    <s v="Aliyə Ismayilova"/>
    <n v="116.19999999999999"/>
    <n v="34.86"/>
  </r>
  <r>
    <x v="3480"/>
    <n v="82"/>
    <s v="Bakı"/>
    <s v="Şərq"/>
    <s v="Çay"/>
    <n v="1.5"/>
    <n v="0.9"/>
    <s v="İçkilər"/>
    <s v="Nazim Quliyev"/>
    <n v="123"/>
    <n v="49.2"/>
  </r>
  <r>
    <x v="3481"/>
    <n v="62"/>
    <s v="Bakı"/>
    <s v="Şərq"/>
    <s v="Çay"/>
    <n v="1.5"/>
    <n v="0.9"/>
    <s v="İçkilər"/>
    <s v="Nazim Quliyev"/>
    <n v="93"/>
    <n v="37.199999999999996"/>
  </r>
  <r>
    <x v="3482"/>
    <n v="76"/>
    <s v="Qusar"/>
    <s v="Şimal-şərq"/>
    <s v="Qutab"/>
    <n v="2.8"/>
    <n v="1.6799999999999997"/>
    <s v="Yemək"/>
    <s v="Çimnaz Ismayilova"/>
    <n v="212.79999999999998"/>
    <n v="85.12"/>
  </r>
  <r>
    <x v="3483"/>
    <n v="88"/>
    <s v="Kürdəmir"/>
    <s v="Aran"/>
    <s v="Paxlava"/>
    <n v="1.4"/>
    <n v="0.97999999999999987"/>
    <s v="Şirniyyat"/>
    <s v="Fəridə Əhmədova"/>
    <n v="123.19999999999999"/>
    <n v="36.959999999999994"/>
  </r>
  <r>
    <x v="3484"/>
    <n v="82"/>
    <s v="Masallı"/>
    <s v="Cənub"/>
    <s v="Pivə"/>
    <n v="3.9"/>
    <n v="1.95"/>
    <s v="İçkilər"/>
    <s v="Aytən Mustafayeva"/>
    <n v="319.8"/>
    <n v="159.9"/>
  </r>
  <r>
    <x v="3485"/>
    <n v="85"/>
    <s v="Naxçıvan"/>
    <s v="Qərb"/>
    <s v="Lahmacun"/>
    <n v="2.5"/>
    <n v="1.25"/>
    <s v="Yemək"/>
    <s v="Aydın Əliyev"/>
    <n v="212.5"/>
    <n v="106.25"/>
  </r>
  <r>
    <x v="3486"/>
    <n v="70"/>
    <s v="Xaçmaz"/>
    <s v="Şimal-şərq"/>
    <s v="Qəhvə"/>
    <n v="2.4"/>
    <n v="1.6800000000000002"/>
    <s v="İçkilər"/>
    <s v="Çimnaz Ismayilova"/>
    <n v="168"/>
    <n v="50.399999999999991"/>
  </r>
  <r>
    <x v="3487"/>
    <n v="70"/>
    <s v="Zaqatala"/>
    <s v="Şimal"/>
    <s v="Şorba Göbələk"/>
    <n v="3.2"/>
    <n v="1.6"/>
    <s v="Yemək"/>
    <s v="Minəxanım Mustafayeva"/>
    <n v="224"/>
    <n v="112"/>
  </r>
  <r>
    <x v="3488"/>
    <n v="83"/>
    <s v="Yardımlı"/>
    <s v="Cənub"/>
    <s v="Paxlava"/>
    <n v="1.4"/>
    <n v="0.97999999999999987"/>
    <s v="Şirniyyat"/>
    <s v="Qabil Həsənli"/>
    <n v="116.19999999999999"/>
    <n v="34.86"/>
  </r>
  <r>
    <x v="3489"/>
    <n v="85"/>
    <s v="Lənkəran"/>
    <s v="Cənub"/>
    <s v="Şərab"/>
    <n v="6.6"/>
    <n v="5.2799999999999994"/>
    <s v="İçkilər"/>
    <s v="Fəridə Tağıyeva"/>
    <n v="561"/>
    <n v="112.20000000000005"/>
  </r>
  <r>
    <x v="3490"/>
    <n v="77"/>
    <s v="Zaqatala"/>
    <s v="Şimal"/>
    <s v="Qəhvə"/>
    <n v="2.4"/>
    <n v="1.6800000000000002"/>
    <s v="İçkilər"/>
    <s v="Minəxanım Mustafayeva"/>
    <n v="184.79999999999998"/>
    <n v="55.439999999999969"/>
  </r>
  <r>
    <x v="3491"/>
    <n v="78"/>
    <s v="Lənkəran"/>
    <s v="Cənub"/>
    <s v="Şorba Mərci"/>
    <n v="2"/>
    <n v="1.6"/>
    <s v="Yemək"/>
    <s v="Rüfət Əzizov"/>
    <n v="156"/>
    <n v="31.199999999999989"/>
  </r>
  <r>
    <x v="3492"/>
    <n v="73"/>
    <s v="Ağstafa"/>
    <s v="Qərb"/>
    <s v="Şəkərbura"/>
    <n v="1.4"/>
    <n v="0.97999999999999987"/>
    <s v="Şirniyyat"/>
    <s v="Aydın Əliyev"/>
    <n v="102.19999999999999"/>
    <n v="30.659999999999997"/>
  </r>
  <r>
    <x v="3493"/>
    <n v="66"/>
    <s v="Ucar"/>
    <s v="Aran"/>
    <s v="Kruassan"/>
    <n v="1.7"/>
    <n v="0.85"/>
    <s v="Şirniyyat"/>
    <s v="Qoşqar Əliyev"/>
    <n v="112.2"/>
    <n v="56.1"/>
  </r>
  <r>
    <x v="3494"/>
    <n v="76"/>
    <s v="Ağstafa"/>
    <s v="Qərb"/>
    <s v="Kruassan"/>
    <n v="1.7"/>
    <n v="0.85"/>
    <s v="Şirniyyat"/>
    <s v="Aftandil Baxşəliyev"/>
    <n v="129.19999999999999"/>
    <n v="64.599999999999994"/>
  </r>
  <r>
    <x v="3495"/>
    <n v="82"/>
    <s v="Qusar"/>
    <s v="Şimal-şərq"/>
    <s v="Pivə"/>
    <n v="3.9"/>
    <n v="1.95"/>
    <s v="İçkilər"/>
    <s v="Akif Bədəlov"/>
    <n v="319.8"/>
    <n v="159.9"/>
  </r>
  <r>
    <x v="3496"/>
    <n v="89"/>
    <s v="Masallı"/>
    <s v="Cənub"/>
    <s v="Pivə"/>
    <n v="3.9"/>
    <n v="1.95"/>
    <s v="İçkilər"/>
    <s v="Aytən Mustafayeva"/>
    <n v="347.09999999999997"/>
    <n v="173.54999999999998"/>
  </r>
  <r>
    <x v="3497"/>
    <n v="80"/>
    <s v="Ağstafa"/>
    <s v="Qərb"/>
    <s v="Pide"/>
    <n v="2.5"/>
    <n v="1.25"/>
    <s v="Yemək"/>
    <s v="Afaq Babaşlı"/>
    <n v="200"/>
    <n v="100"/>
  </r>
  <r>
    <x v="3498"/>
    <n v="80"/>
    <s v="Zaqatala"/>
    <s v="Şimal"/>
    <s v="Çay"/>
    <n v="1.5"/>
    <n v="0.9"/>
    <s v="İçkilər"/>
    <s v="Nizami Niftəliyev"/>
    <n v="120"/>
    <n v="48"/>
  </r>
  <r>
    <x v="3499"/>
    <n v="82"/>
    <s v="Ağstafa"/>
    <s v="Qərb"/>
    <s v="Şərab"/>
    <n v="6.6"/>
    <n v="5.2799999999999994"/>
    <s v="İçkilər"/>
    <s v="Aftandil Baxşəliyev"/>
    <n v="541.19999999999993"/>
    <n v="108.24000000000001"/>
  </r>
  <r>
    <x v="3500"/>
    <n v="78"/>
    <s v="Naxçıvan"/>
    <s v="Qərb"/>
    <s v="Şərab"/>
    <n v="6.6"/>
    <n v="5.2799999999999994"/>
    <s v="İçkilər"/>
    <s v="Nəsrutdin Nəbiyeva"/>
    <n v="514.79999999999995"/>
    <n v="102.95999999999998"/>
  </r>
  <r>
    <x v="3501"/>
    <n v="65"/>
    <s v="Gəncə"/>
    <s v="Qərb"/>
    <s v="Şərab"/>
    <n v="6.6"/>
    <n v="5.2799999999999994"/>
    <s v="İçkilər"/>
    <s v="Natiq Əhədzadə"/>
    <n v="429"/>
    <n v="85.800000000000068"/>
  </r>
  <r>
    <x v="3502"/>
    <n v="68"/>
    <s v="Balakən"/>
    <s v="Şimal"/>
    <s v="Paxlava"/>
    <n v="1.4"/>
    <n v="0.97999999999999987"/>
    <s v="Şirniyyat"/>
    <s v="Fəridə Əhmədova"/>
    <n v="95.199999999999989"/>
    <n v="28.560000000000002"/>
  </r>
  <r>
    <x v="3503"/>
    <n v="78"/>
    <s v="Şəmkir"/>
    <s v="Qərb"/>
    <s v="Lahmacun"/>
    <n v="2.5"/>
    <n v="1.25"/>
    <s v="Yemək"/>
    <s v="Aydın Əliyev"/>
    <n v="195"/>
    <n v="97.5"/>
  </r>
  <r>
    <x v="3504"/>
    <n v="80"/>
    <s v="Ağstafa"/>
    <s v="Qərb"/>
    <s v="Lahmacun"/>
    <n v="2.5"/>
    <n v="1.25"/>
    <s v="Yemək"/>
    <s v="Aydın Əliyev"/>
    <n v="200"/>
    <n v="100"/>
  </r>
  <r>
    <x v="3505"/>
    <n v="72"/>
    <s v="Gəncə"/>
    <s v="Qərb"/>
    <s v="Lahmacun"/>
    <n v="2.5"/>
    <n v="1.25"/>
    <s v="Yemək"/>
    <s v="Aydın Əliyev"/>
    <n v="180"/>
    <n v="90"/>
  </r>
  <r>
    <x v="3506"/>
    <n v="86"/>
    <s v="Yardımlı"/>
    <s v="Cənub"/>
    <s v="Şorba Göbələk"/>
    <n v="3.2"/>
    <n v="1.6"/>
    <s v="Yemək"/>
    <s v="Rüfət Əzizov"/>
    <n v="275.2"/>
    <n v="137.6"/>
  </r>
  <r>
    <x v="3507"/>
    <n v="86"/>
    <s v="Qax"/>
    <s v="Şimal"/>
    <s v="Qutab"/>
    <n v="2.8"/>
    <n v="1.6799999999999997"/>
    <s v="Yemək"/>
    <s v="Fəridə Əhmədova"/>
    <n v="240.79999999999998"/>
    <n v="96.320000000000022"/>
  </r>
  <r>
    <x v="3508"/>
    <n v="68"/>
    <s v="Bakı"/>
    <s v="Şərq"/>
    <s v="Paxlava"/>
    <n v="1.4"/>
    <n v="0.97999999999999987"/>
    <s v="Şirniyyat"/>
    <s v="Aliyə Ismayilova"/>
    <n v="95.199999999999989"/>
    <n v="28.560000000000002"/>
  </r>
  <r>
    <x v="3509"/>
    <n v="96"/>
    <s v="Bakı"/>
    <s v="Şərq"/>
    <s v="Vafli"/>
    <n v="0.9"/>
    <n v="0.63"/>
    <s v="Şirniyyat"/>
    <s v="Aliyə Ismayilova"/>
    <n v="86.4"/>
    <n v="25.92"/>
  </r>
  <r>
    <x v="3510"/>
    <n v="84"/>
    <s v="Bakı"/>
    <s v="Şərq"/>
    <s v="Paxlava"/>
    <n v="1.4"/>
    <n v="0.97999999999999987"/>
    <s v="Şirniyyat"/>
    <s v="Nazim Quliyev"/>
    <n v="117.6"/>
    <n v="35.28"/>
  </r>
  <r>
    <x v="3511"/>
    <n v="75"/>
    <s v="Balakən"/>
    <s v="Şimal"/>
    <s v="Qəhvə"/>
    <n v="2.4"/>
    <n v="1.6800000000000002"/>
    <s v="İçkilər"/>
    <s v="Minəxanım Mustafayeva"/>
    <n v="180"/>
    <n v="53.999999999999986"/>
  </r>
  <r>
    <x v="3512"/>
    <n v="74"/>
    <s v="Ağstafa"/>
    <s v="Qərb"/>
    <s v="Şərab"/>
    <n v="6.6"/>
    <n v="5.2799999999999994"/>
    <s v="İçkilər"/>
    <s v="Aftandil Baxşəliyev"/>
    <n v="488.4"/>
    <n v="97.68"/>
  </r>
  <r>
    <x v="3513"/>
    <n v="71"/>
    <s v="Quba"/>
    <s v="Şimal-şərq"/>
    <s v="Çay"/>
    <n v="1.5"/>
    <n v="0.9"/>
    <s v="İçkilər"/>
    <s v="Ramiz Bayramov"/>
    <n v="106.5"/>
    <n v="42.6"/>
  </r>
  <r>
    <x v="3514"/>
    <n v="93"/>
    <s v="Balakən"/>
    <s v="Şimal"/>
    <s v="Badambura"/>
    <n v="1.5"/>
    <n v="0.75"/>
    <s v="Şirniyyat"/>
    <s v="Qoşqar Əliyev"/>
    <n v="139.5"/>
    <n v="69.75"/>
  </r>
  <r>
    <x v="3515"/>
    <n v="83"/>
    <s v="Qusar"/>
    <s v="Şimal-şərq"/>
    <s v="Çay"/>
    <n v="1.5"/>
    <n v="0.9"/>
    <s v="İçkilər"/>
    <s v="Ramiz Bayramov"/>
    <n v="124.5"/>
    <n v="49.8"/>
  </r>
  <r>
    <x v="3516"/>
    <n v="70"/>
    <s v="Masallı"/>
    <s v="Cənub"/>
    <s v="Şərab"/>
    <n v="6.6"/>
    <n v="5.2799999999999994"/>
    <s v="İçkilər"/>
    <s v="Leyla Cəfərova"/>
    <n v="462"/>
    <n v="92.400000000000034"/>
  </r>
  <r>
    <x v="3517"/>
    <n v="81"/>
    <s v="Lənkəran"/>
    <s v="Cənub"/>
    <s v="Pivə"/>
    <n v="3.9"/>
    <n v="1.95"/>
    <s v="İçkilər"/>
    <s v="Rüfət Əzizov"/>
    <n v="315.89999999999998"/>
    <n v="157.94999999999999"/>
  </r>
  <r>
    <x v="3518"/>
    <n v="81"/>
    <s v="Lənkəran"/>
    <s v="Cənub"/>
    <s v="Qutab"/>
    <n v="2.8"/>
    <n v="1.6799999999999997"/>
    <s v="Yemək"/>
    <s v="Fəridə Tağıyeva"/>
    <n v="226.79999999999998"/>
    <n v="90.72"/>
  </r>
  <r>
    <x v="3519"/>
    <n v="75"/>
    <s v="Lənkəran"/>
    <s v="Cənub"/>
    <s v="Qutab"/>
    <n v="2.8"/>
    <n v="1.6799999999999997"/>
    <s v="Yemək"/>
    <s v="Aytən Mustafayeva"/>
    <n v="210"/>
    <n v="84.000000000000028"/>
  </r>
  <r>
    <x v="3520"/>
    <n v="100"/>
    <s v="Gəncə"/>
    <s v="Qərb"/>
    <s v="Pide"/>
    <n v="2.5"/>
    <n v="1.25"/>
    <s v="Yemək"/>
    <s v="Nəsrutdin Nəbiyeva"/>
    <n v="250"/>
    <n v="125"/>
  </r>
  <r>
    <x v="3521"/>
    <n v="77"/>
    <s v="Gəncə"/>
    <s v="Qərb"/>
    <s v="Qəhvə"/>
    <n v="2.4"/>
    <n v="1.6800000000000002"/>
    <s v="İçkilər"/>
    <s v="Adilə Babayeva"/>
    <n v="184.79999999999998"/>
    <n v="55.439999999999969"/>
  </r>
  <r>
    <x v="3522"/>
    <n v="79"/>
    <s v="Naxçıvan"/>
    <s v="Qərb"/>
    <s v="Kruassan"/>
    <n v="1.7"/>
    <n v="0.85"/>
    <s v="Şirniyyat"/>
    <s v="Natiq Əhədzadə"/>
    <n v="134.29999999999998"/>
    <n v="67.149999999999991"/>
  </r>
  <r>
    <x v="3523"/>
    <n v="87"/>
    <s v="Xaçmaz"/>
    <s v="Şimal-şərq"/>
    <s v="Lokum"/>
    <n v="2.2000000000000002"/>
    <n v="1.5400000000000003"/>
    <s v="Şirniyyat"/>
    <s v="Xəlil Ələkbərov"/>
    <n v="191.4"/>
    <n v="57.419999999999987"/>
  </r>
  <r>
    <x v="3524"/>
    <n v="62"/>
    <s v="Naxçıvan"/>
    <s v="Qərb"/>
    <s v="Vafli"/>
    <n v="0.9"/>
    <n v="0.63"/>
    <s v="Şirniyyat"/>
    <s v="Novruz Əhmədov"/>
    <n v="55.800000000000004"/>
    <n v="16.740000000000002"/>
  </r>
  <r>
    <x v="3525"/>
    <n v="82"/>
    <s v="Naxçıvan"/>
    <s v="Qərb"/>
    <s v="Vafli"/>
    <n v="0.9"/>
    <n v="0.63"/>
    <s v="Şirniyyat"/>
    <s v="Novruz Əhmədov"/>
    <n v="73.8"/>
    <n v="22.139999999999993"/>
  </r>
  <r>
    <x v="3526"/>
    <n v="81"/>
    <s v="Ağstafa"/>
    <s v="Qərb"/>
    <s v="Portağal şirəsi"/>
    <n v="1.2"/>
    <n v="0.72"/>
    <s v="İçkilər"/>
    <s v="Aydın Əliyev"/>
    <n v="97.2"/>
    <n v="38.880000000000003"/>
  </r>
  <r>
    <x v="3527"/>
    <n v="68"/>
    <s v="Naxçıvan"/>
    <s v="Qərb"/>
    <s v="Portağal şirəsi"/>
    <n v="1.2"/>
    <n v="0.72"/>
    <s v="İçkilər"/>
    <s v="Aydın Əliyev"/>
    <n v="81.599999999999994"/>
    <n v="32.639999999999993"/>
  </r>
  <r>
    <x v="3528"/>
    <n v="73"/>
    <s v="Yevlax"/>
    <s v="Aran"/>
    <s v="Badambura"/>
    <n v="1.5"/>
    <n v="0.75"/>
    <s v="Şirniyyat"/>
    <s v="Qoşqar Əliyev"/>
    <n v="109.5"/>
    <n v="54.75"/>
  </r>
  <r>
    <x v="3529"/>
    <n v="82"/>
    <s v="Qax"/>
    <s v="Şimal"/>
    <s v="Badambura"/>
    <n v="1.5"/>
    <n v="0.75"/>
    <s v="Şirniyyat"/>
    <s v="Qoşqar Əliyev"/>
    <n v="123"/>
    <n v="61.5"/>
  </r>
  <r>
    <x v="3530"/>
    <n v="57"/>
    <s v="Balakən"/>
    <s v="Şimal"/>
    <s v="Şəkərbura"/>
    <n v="1.4"/>
    <n v="0.97999999999999987"/>
    <s v="Şirniyyat"/>
    <s v="Fəridə Əhmədova"/>
    <n v="79.8"/>
    <n v="23.940000000000005"/>
  </r>
  <r>
    <x v="3531"/>
    <n v="84"/>
    <s v="Yevlax"/>
    <s v="Aran"/>
    <s v="Paxlava"/>
    <n v="1.4"/>
    <n v="0.97999999999999987"/>
    <s v="Şirniyyat"/>
    <s v="Nizami Niftəliyev"/>
    <n v="117.6"/>
    <n v="35.28"/>
  </r>
  <r>
    <x v="3532"/>
    <n v="60"/>
    <s v="Ağstafa"/>
    <s v="Qərb"/>
    <s v="Paxlava"/>
    <n v="1.4"/>
    <n v="0.97999999999999987"/>
    <s v="Şirniyyat"/>
    <s v="Adilə Babayeva"/>
    <n v="84"/>
    <n v="25.20000000000001"/>
  </r>
  <r>
    <x v="3533"/>
    <n v="69"/>
    <s v="Qusar"/>
    <s v="Şimal-şərq"/>
    <s v="Su"/>
    <n v="1"/>
    <n v="0.6"/>
    <s v="İçkilər"/>
    <s v="Çimnaz Ismayilova"/>
    <n v="69"/>
    <n v="27.6"/>
  </r>
  <r>
    <x v="3534"/>
    <n v="95"/>
    <s v="Zaqatala"/>
    <s v="Şimal"/>
    <s v="Şorba Göbələk"/>
    <n v="3.2"/>
    <n v="1.6"/>
    <s v="Yemək"/>
    <s v="Aydın Ələkbərov"/>
    <n v="304"/>
    <n v="152"/>
  </r>
  <r>
    <x v="3535"/>
    <n v="65"/>
    <s v="Ucar"/>
    <s v="Aran"/>
    <s v="Şorba Göbələk"/>
    <n v="3.2"/>
    <n v="1.6"/>
    <s v="Yemək"/>
    <s v="Aydın Ələkbərov"/>
    <n v="208"/>
    <n v="104"/>
  </r>
  <r>
    <x v="3536"/>
    <n v="80"/>
    <s v="Zaqatala"/>
    <s v="Şimal"/>
    <s v="Şorba Göbələk"/>
    <n v="3.2"/>
    <n v="1.6"/>
    <s v="Yemək"/>
    <s v="Qəzənfər Məşədiyev"/>
    <n v="256"/>
    <n v="128"/>
  </r>
  <r>
    <x v="3537"/>
    <n v="63"/>
    <s v="Naxçıvan"/>
    <s v="Qərb"/>
    <s v="Lahmacun"/>
    <n v="2.5"/>
    <n v="1.25"/>
    <s v="Yemək"/>
    <s v="Afaq Babaşlı"/>
    <n v="157.5"/>
    <n v="78.75"/>
  </r>
  <r>
    <x v="3538"/>
    <n v="63"/>
    <s v="Qusar"/>
    <s v="Şimal-şərq"/>
    <s v="Qəhvə"/>
    <n v="2.4"/>
    <n v="1.6800000000000002"/>
    <s v="İçkilər"/>
    <s v="Xəlil Ələkbərov"/>
    <n v="151.19999999999999"/>
    <n v="45.359999999999985"/>
  </r>
  <r>
    <x v="3539"/>
    <n v="73"/>
    <s v="Masallı"/>
    <s v="Cənub"/>
    <s v="Qəhvə"/>
    <n v="2.4"/>
    <n v="1.6800000000000002"/>
    <s v="İçkilər"/>
    <s v="Fəridə Tağıyeva"/>
    <n v="175.2"/>
    <n v="52.559999999999974"/>
  </r>
  <r>
    <x v="3540"/>
    <n v="83"/>
    <s v="Masallı"/>
    <s v="Cənub"/>
    <s v="Qəhvə"/>
    <n v="2.4"/>
    <n v="1.6800000000000002"/>
    <s v="İçkilər"/>
    <s v="Rüfət Əzizov"/>
    <n v="199.2"/>
    <n v="59.759999999999962"/>
  </r>
  <r>
    <x v="3541"/>
    <n v="74"/>
    <s v="Masallı"/>
    <s v="Cənub"/>
    <s v="Qəhvə"/>
    <n v="2.4"/>
    <n v="1.6800000000000002"/>
    <s v="İçkilər"/>
    <s v="Leyla Cəfərova"/>
    <n v="177.6"/>
    <n v="53.279999999999987"/>
  </r>
  <r>
    <x v="3542"/>
    <n v="87"/>
    <s v="Yardımlı"/>
    <s v="Cənub"/>
    <s v="Vafli"/>
    <n v="0.9"/>
    <n v="0.63"/>
    <s v="Şirniyyat"/>
    <s v="Rüfət Əzizov"/>
    <n v="78.3"/>
    <n v="23.489999999999995"/>
  </r>
  <r>
    <x v="3543"/>
    <n v="85"/>
    <s v="Yardımlı"/>
    <s v="Cənub"/>
    <s v="Pivə"/>
    <n v="3.9"/>
    <n v="1.95"/>
    <s v="İçkilər"/>
    <s v="Rüfət Əzizov"/>
    <n v="331.5"/>
    <n v="165.75"/>
  </r>
  <r>
    <x v="3544"/>
    <n v="83"/>
    <s v="Quba"/>
    <s v="Şimal-şərq"/>
    <s v="Qutab"/>
    <n v="2.8"/>
    <n v="1.6799999999999997"/>
    <s v="Yemək"/>
    <s v="Xamis Əhmədov"/>
    <n v="232.39999999999998"/>
    <n v="92.960000000000008"/>
  </r>
  <r>
    <x v="3545"/>
    <n v="72"/>
    <s v="Balakən"/>
    <s v="Şimal"/>
    <s v="Qutab"/>
    <n v="2.8"/>
    <n v="1.6799999999999997"/>
    <s v="Yemək"/>
    <s v="Nizami Niftəliyev"/>
    <n v="201.6"/>
    <n v="80.640000000000015"/>
  </r>
  <r>
    <x v="3546"/>
    <n v="66"/>
    <s v="Sumqayıt"/>
    <s v="Şərq"/>
    <s v="Şərab"/>
    <n v="6.6"/>
    <n v="5.2799999999999994"/>
    <s v="İçkilər"/>
    <s v="Namiq Ramazanov"/>
    <n v="435.59999999999997"/>
    <n v="87.12"/>
  </r>
  <r>
    <x v="3547"/>
    <n v="71"/>
    <s v="Bakı"/>
    <s v="Şərq"/>
    <s v="Vafli"/>
    <n v="0.9"/>
    <n v="0.63"/>
    <s v="Şirniyyat"/>
    <s v="Aliyə Ismayilova"/>
    <n v="63.9"/>
    <n v="19.170000000000002"/>
  </r>
  <r>
    <x v="3548"/>
    <n v="69"/>
    <s v="Bakı"/>
    <s v="Şərq"/>
    <s v="Lokum"/>
    <n v="2.2000000000000002"/>
    <n v="1.5400000000000003"/>
    <s v="Şirniyyat"/>
    <s v="Ruslan Əmrahov"/>
    <n v="151.80000000000001"/>
    <n v="45.539999999999992"/>
  </r>
  <r>
    <x v="3549"/>
    <n v="78"/>
    <s v="Bakı"/>
    <s v="Şərq"/>
    <s v="Kruassan"/>
    <n v="1.7"/>
    <n v="0.85"/>
    <s v="Şirniyyat"/>
    <s v="Ruslan Əmrahov"/>
    <n v="132.6"/>
    <n v="66.3"/>
  </r>
  <r>
    <x v="3550"/>
    <n v="67"/>
    <s v="Bakı"/>
    <s v="Şərq"/>
    <s v="Pide"/>
    <n v="2.5"/>
    <n v="1.25"/>
    <s v="Yemək"/>
    <s v="Ruslan Əmrahov"/>
    <n v="167.5"/>
    <n v="83.75"/>
  </r>
  <r>
    <x v="3551"/>
    <n v="81"/>
    <s v="Bakı"/>
    <s v="Şərq"/>
    <s v="Pivə"/>
    <n v="3.9"/>
    <n v="1.95"/>
    <s v="İçkilər"/>
    <s v="Namiq Ramazanov"/>
    <n v="315.89999999999998"/>
    <n v="157.94999999999999"/>
  </r>
  <r>
    <x v="3552"/>
    <n v="81"/>
    <s v="Bakı"/>
    <s v="Şərq"/>
    <s v="Paxlava"/>
    <n v="1.4"/>
    <n v="0.97999999999999987"/>
    <s v="Şirniyyat"/>
    <s v="Nazim Quliyev"/>
    <n v="113.39999999999999"/>
    <n v="34.019999999999996"/>
  </r>
  <r>
    <x v="3553"/>
    <n v="68"/>
    <s v="Lənkəran"/>
    <s v="Cənub"/>
    <s v="Lokum"/>
    <n v="2.2000000000000002"/>
    <n v="1.5400000000000003"/>
    <s v="Şirniyyat"/>
    <s v="Rüfət Əzizov"/>
    <n v="149.60000000000002"/>
    <n v="44.88000000000001"/>
  </r>
  <r>
    <x v="3554"/>
    <n v="71"/>
    <s v="Quba"/>
    <s v="Şimal-şərq"/>
    <s v="Pivə"/>
    <n v="3.9"/>
    <n v="1.95"/>
    <s v="İçkilər"/>
    <s v="Çimnaz Ismayilova"/>
    <n v="276.89999999999998"/>
    <n v="138.44999999999999"/>
  </r>
  <r>
    <x v="3555"/>
    <n v="75"/>
    <s v="Kürdəmir"/>
    <s v="Aran"/>
    <s v="Pide"/>
    <n v="2.5"/>
    <n v="1.25"/>
    <s v="Yemək"/>
    <s v="Rəşad Seyfullayev"/>
    <n v="187.5"/>
    <n v="93.75"/>
  </r>
  <r>
    <x v="3556"/>
    <n v="75"/>
    <s v="Tovuz"/>
    <s v="Qərb"/>
    <s v="Şorba Mərci"/>
    <n v="2"/>
    <n v="1.6"/>
    <s v="Yemək"/>
    <s v="Aftandil Baxşəliyev"/>
    <n v="150"/>
    <n v="30"/>
  </r>
  <r>
    <x v="3557"/>
    <n v="67"/>
    <s v="Naxçıvan"/>
    <s v="Qərb"/>
    <s v="Qutab"/>
    <n v="2.8"/>
    <n v="1.6799999999999997"/>
    <s v="Yemək"/>
    <s v="Aftandil Baxşəliyev"/>
    <n v="187.6"/>
    <n v="75.04000000000002"/>
  </r>
  <r>
    <x v="3558"/>
    <n v="73"/>
    <s v="Gəncə"/>
    <s v="Qərb"/>
    <s v="Şəkərbura"/>
    <n v="1.4"/>
    <n v="0.97999999999999987"/>
    <s v="Şirniyyat"/>
    <s v="Aftandil Baxşəliyev"/>
    <n v="102.19999999999999"/>
    <n v="30.659999999999997"/>
  </r>
  <r>
    <x v="3559"/>
    <n v="64"/>
    <s v="Yardımlı"/>
    <s v="Cənub"/>
    <s v="Qəhvə"/>
    <n v="2.4"/>
    <n v="1.6800000000000002"/>
    <s v="İçkilər"/>
    <s v="Qabil Həsənli"/>
    <n v="153.6"/>
    <n v="46.079999999999984"/>
  </r>
  <r>
    <x v="3560"/>
    <n v="89"/>
    <s v="Quba"/>
    <s v="Şimal-şərq"/>
    <s v="Şəkərbura"/>
    <n v="1.4"/>
    <n v="0.97999999999999987"/>
    <s v="Şirniyyat"/>
    <s v="Çimnaz Ismayilova"/>
    <n v="124.6"/>
    <n v="37.38000000000001"/>
  </r>
  <r>
    <x v="3561"/>
    <n v="78"/>
    <s v="Qax"/>
    <s v="Şimal"/>
    <s v="Pivə"/>
    <n v="3.9"/>
    <n v="1.95"/>
    <s v="İçkilər"/>
    <s v="Nizami Niftəliyev"/>
    <n v="304.2"/>
    <n v="152.1"/>
  </r>
  <r>
    <x v="3562"/>
    <n v="82"/>
    <s v="Qusar"/>
    <s v="Şimal-şərq"/>
    <s v="İsti şokolad"/>
    <n v="1.8"/>
    <n v="1.08"/>
    <s v="İçkilər"/>
    <s v="Xəlil Ələkbərov"/>
    <n v="147.6"/>
    <n v="59.039999999999992"/>
  </r>
  <r>
    <x v="3563"/>
    <n v="80"/>
    <s v="Tovuz"/>
    <s v="Qərb"/>
    <s v="Portağal şirəsi"/>
    <n v="1.2"/>
    <n v="0.72"/>
    <s v="İçkilər"/>
    <s v="Afaq Babaşlı"/>
    <n v="96"/>
    <n v="38.400000000000006"/>
  </r>
  <r>
    <x v="3564"/>
    <n v="65"/>
    <s v="Yevlax"/>
    <s v="Aran"/>
    <s v="Badambura"/>
    <n v="1.5"/>
    <n v="0.75"/>
    <s v="Şirniyyat"/>
    <s v="Rəşad Seyfullayev"/>
    <n v="97.5"/>
    <n v="48.75"/>
  </r>
  <r>
    <x v="3565"/>
    <n v="71"/>
    <s v="Ucar"/>
    <s v="Aran"/>
    <s v="Şəkərbura"/>
    <n v="1.4"/>
    <n v="0.97999999999999987"/>
    <s v="Şirniyyat"/>
    <s v="Fəridə Əhmədova"/>
    <n v="99.399999999999991"/>
    <n v="29.820000000000007"/>
  </r>
  <r>
    <x v="3566"/>
    <n v="80"/>
    <s v="Qusar"/>
    <s v="Şimal-şərq"/>
    <s v="Şərab"/>
    <n v="6.6"/>
    <n v="5.2799999999999994"/>
    <s v="İçkilər"/>
    <s v="Xəlil Ələkbərov"/>
    <n v="528"/>
    <n v="105.60000000000002"/>
  </r>
  <r>
    <x v="3567"/>
    <n v="71"/>
    <s v="Zaqatala"/>
    <s v="Şimal"/>
    <s v="Şərab"/>
    <n v="6.6"/>
    <n v="5.2799999999999994"/>
    <s v="İçkilər"/>
    <s v="Rəşad Seyfullayev"/>
    <n v="468.59999999999997"/>
    <n v="93.720000000000027"/>
  </r>
  <r>
    <x v="3568"/>
    <n v="71"/>
    <s v="Gəncə"/>
    <s v="Qərb"/>
    <s v="Şərab"/>
    <n v="6.6"/>
    <n v="5.2799999999999994"/>
    <s v="İçkilər"/>
    <s v="Aydın Əliyev"/>
    <n v="468.59999999999997"/>
    <n v="93.720000000000027"/>
  </r>
  <r>
    <x v="3569"/>
    <n v="87"/>
    <s v="Tovuz"/>
    <s v="Qərb"/>
    <s v="Şərab"/>
    <n v="6.6"/>
    <n v="5.2799999999999994"/>
    <s v="İçkilər"/>
    <s v="Aydın Əliyev"/>
    <n v="574.19999999999993"/>
    <n v="114.83999999999997"/>
  </r>
  <r>
    <x v="3570"/>
    <n v="76"/>
    <s v="Naxçıvan"/>
    <s v="Qərb"/>
    <s v="Şərab"/>
    <n v="6.6"/>
    <n v="5.2799999999999994"/>
    <s v="İçkilər"/>
    <s v="Aydın Əliyev"/>
    <n v="501.59999999999997"/>
    <n v="100.32"/>
  </r>
  <r>
    <x v="3571"/>
    <n v="70"/>
    <s v="Ucar"/>
    <s v="Aran"/>
    <s v="Paxlava"/>
    <n v="1.4"/>
    <n v="0.97999999999999987"/>
    <s v="Şirniyyat"/>
    <s v="Fəridə Əhmədova"/>
    <n v="98"/>
    <n v="29.400000000000006"/>
  </r>
  <r>
    <x v="3572"/>
    <n v="77"/>
    <s v="Zaqatala"/>
    <s v="Şimal"/>
    <s v="Şorba Göbələk"/>
    <n v="3.2"/>
    <n v="1.6"/>
    <s v="Yemək"/>
    <s v="Qoşqar Əliyev"/>
    <n v="246.4"/>
    <n v="123.2"/>
  </r>
  <r>
    <x v="3573"/>
    <n v="77"/>
    <s v="Ağstafa"/>
    <s v="Qərb"/>
    <s v="Şorba Göbələk"/>
    <n v="3.2"/>
    <n v="1.6"/>
    <s v="Yemək"/>
    <s v="Novruz Əhmədov"/>
    <n v="246.4"/>
    <n v="123.2"/>
  </r>
  <r>
    <x v="3574"/>
    <n v="77"/>
    <s v="Tovuz"/>
    <s v="Qərb"/>
    <s v="Lahmacun"/>
    <n v="2.5"/>
    <n v="1.25"/>
    <s v="Yemək"/>
    <s v="Aftandil Baxşəliyev"/>
    <n v="192.5"/>
    <n v="96.25"/>
  </r>
  <r>
    <x v="3575"/>
    <n v="74"/>
    <s v="Ağstafa"/>
    <s v="Qərb"/>
    <s v="Lahmacun"/>
    <n v="2.5"/>
    <n v="1.25"/>
    <s v="Yemək"/>
    <s v="Aftandil Baxşəliyev"/>
    <n v="185"/>
    <n v="92.5"/>
  </r>
  <r>
    <x v="3576"/>
    <n v="67"/>
    <s v="Naxçıvan"/>
    <s v="Qərb"/>
    <s v="Lahmacun"/>
    <n v="2.5"/>
    <n v="1.25"/>
    <s v="Yemək"/>
    <s v="Aftandil Baxşəliyev"/>
    <n v="167.5"/>
    <n v="83.75"/>
  </r>
  <r>
    <x v="3577"/>
    <n v="76"/>
    <s v="Yardımlı"/>
    <s v="Cənub"/>
    <s v="Vafli"/>
    <n v="0.9"/>
    <n v="0.63"/>
    <s v="Şirniyyat"/>
    <s v="Fəridə Tağıyeva"/>
    <n v="68.400000000000006"/>
    <n v="20.520000000000003"/>
  </r>
  <r>
    <x v="3578"/>
    <n v="74"/>
    <s v="Yardımlı"/>
    <s v="Cənub"/>
    <s v="Şərab"/>
    <n v="6.6"/>
    <n v="5.2799999999999994"/>
    <s v="İçkilər"/>
    <s v="Aytən Mustafayeva"/>
    <n v="488.4"/>
    <n v="97.68"/>
  </r>
  <r>
    <x v="3579"/>
    <n v="83"/>
    <s v="Yardımlı"/>
    <s v="Cənub"/>
    <s v="İsti şokolad"/>
    <n v="1.8"/>
    <n v="1.08"/>
    <s v="İçkilər"/>
    <s v="Aytən Mustafayeva"/>
    <n v="149.4"/>
    <n v="59.760000000000005"/>
  </r>
  <r>
    <x v="3580"/>
    <n v="88"/>
    <s v="Yardımlı"/>
    <s v="Cənub"/>
    <s v="Şərab"/>
    <n v="6.6"/>
    <n v="5.2799999999999994"/>
    <s v="İçkilər"/>
    <s v="Aytən Mustafayeva"/>
    <n v="580.79999999999995"/>
    <n v="116.16000000000003"/>
  </r>
  <r>
    <x v="3581"/>
    <n v="71"/>
    <s v="Yardımlı"/>
    <s v="Cənub"/>
    <s v="Su"/>
    <n v="1"/>
    <n v="0.6"/>
    <s v="İçkilər"/>
    <s v="Rüfət Əzizov"/>
    <n v="71"/>
    <n v="28.4"/>
  </r>
  <r>
    <x v="3582"/>
    <n v="72"/>
    <s v="Abşeron"/>
    <s v="Şərq"/>
    <s v="Pivə"/>
    <n v="3.9"/>
    <n v="1.95"/>
    <s v="İçkilər"/>
    <s v="Ruslan Əmrahov"/>
    <n v="280.8"/>
    <n v="140.4"/>
  </r>
  <r>
    <x v="3583"/>
    <n v="70"/>
    <s v="Xırdalan"/>
    <s v="Şərq"/>
    <s v="Paxlava"/>
    <n v="1.4"/>
    <n v="0.97999999999999987"/>
    <s v="Şirniyyat"/>
    <s v="Aliyə Ismayilova"/>
    <n v="98"/>
    <n v="29.400000000000006"/>
  </r>
  <r>
    <x v="3584"/>
    <n v="72"/>
    <s v="Xırdalan"/>
    <s v="Şərq"/>
    <s v="Lokum"/>
    <n v="2.2000000000000002"/>
    <n v="1.5400000000000003"/>
    <s v="Şirniyyat"/>
    <s v="Namiq Ramazanov"/>
    <n v="158.4"/>
    <n v="47.519999999999982"/>
  </r>
  <r>
    <x v="3585"/>
    <n v="75"/>
    <s v="Bakı"/>
    <s v="Şərq"/>
    <s v="Burger"/>
    <n v="3.4"/>
    <n v="2.38"/>
    <s v="Yemək"/>
    <s v="Aliyə Ismayilova"/>
    <n v="255"/>
    <n v="76.5"/>
  </r>
  <r>
    <x v="3586"/>
    <n v="66"/>
    <s v="Bakı"/>
    <s v="Şərq"/>
    <s v="Paxlava"/>
    <n v="1.4"/>
    <n v="0.97999999999999987"/>
    <s v="Şirniyyat"/>
    <s v="Namiq Ramazanov"/>
    <n v="92.399999999999991"/>
    <n v="27.72"/>
  </r>
  <r>
    <x v="3587"/>
    <n v="83"/>
    <s v="Qusar"/>
    <s v="Şimal-şərq"/>
    <s v="Pivə"/>
    <n v="3.9"/>
    <n v="1.95"/>
    <s v="İçkilər"/>
    <s v="Çimnaz Ismayilova"/>
    <n v="323.7"/>
    <n v="161.85"/>
  </r>
  <r>
    <x v="3588"/>
    <n v="71"/>
    <s v="Xaçmaz"/>
    <s v="Şimal-şərq"/>
    <s v="Badambura"/>
    <n v="1.5"/>
    <n v="0.75"/>
    <s v="Şirniyyat"/>
    <s v="Xamis Əhmədov"/>
    <n v="106.5"/>
    <n v="53.25"/>
  </r>
  <r>
    <x v="3589"/>
    <n v="91"/>
    <s v="Tovuz"/>
    <s v="Qərb"/>
    <s v="Şorba Mərci"/>
    <n v="2"/>
    <n v="1.6"/>
    <s v="Yemək"/>
    <s v="Aftandil Baxşəliyev"/>
    <n v="182"/>
    <n v="36.400000000000006"/>
  </r>
  <r>
    <x v="3590"/>
    <n v="74"/>
    <s v="Şəmkir"/>
    <s v="Qərb"/>
    <s v="Sendviç"/>
    <n v="3.3"/>
    <n v="2.6399999999999997"/>
    <s v="Yemək"/>
    <s v="Nəsrutdin Nəbiyeva"/>
    <n v="244.2"/>
    <n v="48.84"/>
  </r>
  <r>
    <x v="3591"/>
    <n v="80"/>
    <s v="Naxçıvan"/>
    <s v="Qərb"/>
    <s v="Pivə"/>
    <n v="3.9"/>
    <n v="1.95"/>
    <s v="İçkilər"/>
    <s v="Afaq Babaşlı"/>
    <n v="312"/>
    <n v="156"/>
  </r>
  <r>
    <x v="3592"/>
    <n v="58"/>
    <s v="Şəmkir"/>
    <s v="Qərb"/>
    <s v="Qəhvə"/>
    <n v="2.4"/>
    <n v="1.6800000000000002"/>
    <s v="İçkilər"/>
    <s v="Aftandil Baxşəliyev"/>
    <n v="139.19999999999999"/>
    <n v="41.759999999999977"/>
  </r>
  <r>
    <x v="3593"/>
    <n v="95"/>
    <s v="Qusar"/>
    <s v="Şimal-şərq"/>
    <s v="Qutab"/>
    <n v="2.8"/>
    <n v="1.6799999999999997"/>
    <s v="Yemək"/>
    <s v="Çimnaz Ismayilova"/>
    <n v="266"/>
    <n v="106.40000000000003"/>
  </r>
  <r>
    <x v="3594"/>
    <n v="87"/>
    <s v="Xaçmaz"/>
    <s v="Şimal-şərq"/>
    <s v="Şorba Göbələk"/>
    <n v="3.2"/>
    <n v="1.6"/>
    <s v="Yemək"/>
    <s v="Mətanət Zöhrabova"/>
    <n v="278.40000000000003"/>
    <n v="139.20000000000002"/>
  </r>
  <r>
    <x v="3595"/>
    <n v="60"/>
    <s v="Qusar"/>
    <s v="Şimal-şərq"/>
    <s v="Qutab"/>
    <n v="2.8"/>
    <n v="1.6799999999999997"/>
    <s v="Yemək"/>
    <s v="Ramiz Bayramov"/>
    <n v="168"/>
    <n v="67.200000000000017"/>
  </r>
  <r>
    <x v="3596"/>
    <n v="83"/>
    <s v="Qusar"/>
    <s v="Şimal-şərq"/>
    <s v="Qəhvə"/>
    <n v="2.4"/>
    <n v="1.6800000000000002"/>
    <s v="İçkilər"/>
    <s v="Akif Bədəlov"/>
    <n v="199.2"/>
    <n v="59.759999999999962"/>
  </r>
  <r>
    <x v="3597"/>
    <n v="84"/>
    <s v="Yardımlı"/>
    <s v="Cənub"/>
    <s v="Lokum"/>
    <n v="2.2000000000000002"/>
    <n v="1.5400000000000003"/>
    <s v="Şirniyyat"/>
    <s v="Leyla Cəfərova"/>
    <n v="184.8"/>
    <n v="55.44"/>
  </r>
  <r>
    <x v="3598"/>
    <n v="79"/>
    <s v="Quba"/>
    <s v="Şimal-şərq"/>
    <s v="Burger"/>
    <n v="3.4"/>
    <n v="2.38"/>
    <s v="Yemək"/>
    <s v="Xəlil Ələkbərov"/>
    <n v="268.59999999999997"/>
    <n v="80.579999999999984"/>
  </r>
  <r>
    <x v="3599"/>
    <n v="90"/>
    <s v="Ucar"/>
    <s v="Aran"/>
    <s v="Qəhvə"/>
    <n v="2.4"/>
    <n v="1.6800000000000002"/>
    <s v="İçkilər"/>
    <s v="Qoşqar Əliyev"/>
    <n v="216"/>
    <n v="64.799999999999983"/>
  </r>
  <r>
    <x v="3600"/>
    <n v="80"/>
    <s v="Yardımlı"/>
    <s v="Cənub"/>
    <s v="Kruassan"/>
    <n v="1.7"/>
    <n v="0.85"/>
    <s v="Şirniyyat"/>
    <s v="Fəridə Tağıyeva"/>
    <n v="136"/>
    <n v="68"/>
  </r>
  <r>
    <x v="3601"/>
    <n v="60"/>
    <s v="Ağstafa"/>
    <s v="Qərb"/>
    <s v="Pide"/>
    <n v="2.5"/>
    <n v="1.25"/>
    <s v="Yemək"/>
    <s v="Nəsrutdin Nəbiyeva"/>
    <n v="150"/>
    <n v="75"/>
  </r>
  <r>
    <x v="3602"/>
    <n v="73"/>
    <s v="Quba"/>
    <s v="Şimal-şərq"/>
    <s v="Paxlava"/>
    <n v="1.4"/>
    <n v="0.97999999999999987"/>
    <s v="Şirniyyat"/>
    <s v="Çimnaz Ismayilova"/>
    <n v="102.19999999999999"/>
    <n v="30.659999999999997"/>
  </r>
  <r>
    <x v="3603"/>
    <n v="83"/>
    <s v="Quba"/>
    <s v="Şimal-şərq"/>
    <s v="Paxlava"/>
    <n v="1.4"/>
    <n v="0.97999999999999987"/>
    <s v="Şirniyyat"/>
    <s v="Xəlil Ələkbərov"/>
    <n v="116.19999999999999"/>
    <n v="34.86"/>
  </r>
  <r>
    <x v="3604"/>
    <n v="86"/>
    <s v="Qusar"/>
    <s v="Şimal-şərq"/>
    <s v="Paxlava"/>
    <n v="1.4"/>
    <n v="0.97999999999999987"/>
    <s v="Şirniyyat"/>
    <s v="Xəlil Ələkbərov"/>
    <n v="120.39999999999999"/>
    <n v="36.120000000000005"/>
  </r>
  <r>
    <x v="3605"/>
    <n v="56"/>
    <s v="Qusar"/>
    <s v="Şimal-şərq"/>
    <s v="Paxlava"/>
    <n v="1.4"/>
    <n v="0.97999999999999987"/>
    <s v="Şirniyyat"/>
    <s v="Çimnaz Ismayilova"/>
    <n v="78.399999999999991"/>
    <n v="23.519999999999996"/>
  </r>
  <r>
    <x v="3606"/>
    <n v="81"/>
    <s v="Xaçmaz"/>
    <s v="Şimal-şərq"/>
    <s v="Paxlava"/>
    <n v="1.4"/>
    <n v="0.97999999999999987"/>
    <s v="Şirniyyat"/>
    <s v="Xamis Əhmədov"/>
    <n v="113.39999999999999"/>
    <n v="34.019999999999996"/>
  </r>
  <r>
    <x v="3607"/>
    <n v="85"/>
    <s v="Qusar"/>
    <s v="Şimal-şərq"/>
    <s v="Paxlava"/>
    <n v="1.4"/>
    <n v="0.97999999999999987"/>
    <s v="Şirniyyat"/>
    <s v="Çimnaz Ismayilova"/>
    <n v="118.99999999999999"/>
    <n v="35.700000000000003"/>
  </r>
  <r>
    <x v="3608"/>
    <n v="79"/>
    <s v="Qax"/>
    <s v="Şimal"/>
    <s v="Şorba Göbələk"/>
    <n v="3.2"/>
    <n v="1.6"/>
    <s v="Yemək"/>
    <s v="Qəzənfər Məşədiyev"/>
    <n v="252.8"/>
    <n v="126.4"/>
  </r>
  <r>
    <x v="3609"/>
    <n v="77"/>
    <s v="Balakən"/>
    <s v="Şimal"/>
    <s v="Şorba Göbələk"/>
    <n v="3.2"/>
    <n v="1.6"/>
    <s v="Yemək"/>
    <s v="Ramin Allahverdiyev"/>
    <n v="246.4"/>
    <n v="123.2"/>
  </r>
  <r>
    <x v="3610"/>
    <n v="65"/>
    <s v="Yevlax"/>
    <s v="Aran"/>
    <s v="Lahmacun"/>
    <n v="2.5"/>
    <n v="1.25"/>
    <s v="Yemək"/>
    <s v="Ramin Allahverdiyev"/>
    <n v="162.5"/>
    <n v="81.25"/>
  </r>
  <r>
    <x v="3611"/>
    <n v="74"/>
    <s v="Tovuz"/>
    <s v="Qərb"/>
    <s v="Lahmacun"/>
    <n v="2.5"/>
    <n v="1.25"/>
    <s v="Yemək"/>
    <s v="Natiq Əhədzadə"/>
    <n v="185"/>
    <n v="92.5"/>
  </r>
  <r>
    <x v="3612"/>
    <n v="65"/>
    <s v="Qusar"/>
    <s v="Şimal-şərq"/>
    <s v="Qəhvə"/>
    <n v="2.4"/>
    <n v="1.6800000000000002"/>
    <s v="İçkilər"/>
    <s v="Çimnaz Ismayilova"/>
    <n v="156"/>
    <n v="46.799999999999983"/>
  </r>
  <r>
    <x v="3613"/>
    <n v="78"/>
    <s v="Quba"/>
    <s v="Şimal-şərq"/>
    <s v="Qəhvə"/>
    <n v="2.4"/>
    <n v="1.6800000000000002"/>
    <s v="İçkilər"/>
    <s v="Çimnaz Ismayilova"/>
    <n v="187.2"/>
    <n v="56.159999999999968"/>
  </r>
  <r>
    <x v="3614"/>
    <n v="68"/>
    <s v="Quba"/>
    <s v="Şimal-şərq"/>
    <s v="Qəhvə"/>
    <n v="2.4"/>
    <n v="1.6800000000000002"/>
    <s v="İçkilər"/>
    <s v="Mətanət Zöhrabova"/>
    <n v="163.19999999999999"/>
    <n v="48.95999999999998"/>
  </r>
  <r>
    <x v="3615"/>
    <n v="88"/>
    <s v="Lənkəran"/>
    <s v="Cənub"/>
    <s v="Şərab"/>
    <n v="6.6"/>
    <n v="5.2799999999999994"/>
    <s v="İçkilər"/>
    <s v="Aytən Mustafayeva"/>
    <n v="580.79999999999995"/>
    <n v="116.16000000000003"/>
  </r>
  <r>
    <x v="3616"/>
    <n v="87"/>
    <s v="Lənkəran"/>
    <s v="Cənub"/>
    <s v="Şərab"/>
    <n v="6.6"/>
    <n v="5.2799999999999994"/>
    <s v="İçkilər"/>
    <s v="Aytən Mustafayeva"/>
    <n v="574.19999999999993"/>
    <n v="114.83999999999997"/>
  </r>
  <r>
    <x v="3617"/>
    <n v="69"/>
    <s v="Qusar"/>
    <s v="Şimal-şərq"/>
    <s v="Qutab"/>
    <n v="2.8"/>
    <n v="1.6799999999999997"/>
    <s v="Yemək"/>
    <s v="Xəlil Ələkbərov"/>
    <n v="193.2"/>
    <n v="77.28"/>
  </r>
  <r>
    <x v="3618"/>
    <n v="78"/>
    <s v="Balakən"/>
    <s v="Şimal"/>
    <s v="Qutab"/>
    <n v="2.8"/>
    <n v="1.6799999999999997"/>
    <s v="Yemək"/>
    <s v="Qəzənfər Məşədiyev"/>
    <n v="218.39999999999998"/>
    <n v="87.360000000000014"/>
  </r>
  <r>
    <x v="3619"/>
    <n v="83"/>
    <s v="Kürdəmir"/>
    <s v="Aran"/>
    <s v="Qutab"/>
    <n v="2.8"/>
    <n v="1.6799999999999997"/>
    <s v="Yemək"/>
    <s v="Qoşqar Əliyev"/>
    <n v="232.39999999999998"/>
    <n v="92.960000000000008"/>
  </r>
  <r>
    <x v="3620"/>
    <n v="68"/>
    <s v="Qax"/>
    <s v="Şimal"/>
    <s v="Qutab"/>
    <n v="2.8"/>
    <n v="1.6799999999999997"/>
    <s v="Yemək"/>
    <s v="Qoşqar Əliyev"/>
    <n v="190.39999999999998"/>
    <n v="76.16"/>
  </r>
  <r>
    <x v="3621"/>
    <n v="64"/>
    <s v="Yevlax"/>
    <s v="Aran"/>
    <s v="Qutab"/>
    <n v="2.8"/>
    <n v="1.6799999999999997"/>
    <s v="Yemək"/>
    <s v="Qəzənfər Məşədiyev"/>
    <n v="179.2"/>
    <n v="71.680000000000007"/>
  </r>
  <r>
    <x v="3622"/>
    <n v="75"/>
    <s v="Naxçıvan"/>
    <s v="Qərb"/>
    <s v="Qutab"/>
    <n v="2.8"/>
    <n v="1.6799999999999997"/>
    <s v="Yemək"/>
    <s v="Nəsrutdin Nəbiyeva"/>
    <n v="210"/>
    <n v="84.000000000000028"/>
  </r>
  <r>
    <x v="3623"/>
    <n v="62"/>
    <s v="Zaqatala"/>
    <s v="Şimal"/>
    <s v="Qutab"/>
    <n v="2.8"/>
    <n v="1.6799999999999997"/>
    <s v="Yemək"/>
    <s v="Nizami Niftəliyev"/>
    <n v="173.6"/>
    <n v="69.440000000000012"/>
  </r>
  <r>
    <x v="3624"/>
    <n v="83"/>
    <s v="Kürdəmir"/>
    <s v="Aran"/>
    <s v="Qutab"/>
    <n v="2.8"/>
    <n v="1.6799999999999997"/>
    <s v="Yemək"/>
    <s v="Nizami Niftəliyev"/>
    <n v="232.39999999999998"/>
    <n v="92.960000000000008"/>
  </r>
  <r>
    <x v="3625"/>
    <n v="78"/>
    <s v="Abşeron"/>
    <s v="Şərq"/>
    <s v="Pivə"/>
    <n v="3.9"/>
    <n v="1.95"/>
    <s v="İçkilər"/>
    <s v="Ruslan Əmrahov"/>
    <n v="304.2"/>
    <n v="152.1"/>
  </r>
  <r>
    <x v="3626"/>
    <n v="86"/>
    <s v="Abşeron"/>
    <s v="Şərq"/>
    <s v="Vafli"/>
    <n v="0.9"/>
    <n v="0.63"/>
    <s v="Şirniyyat"/>
    <s v="Aliyə Ismayilova"/>
    <n v="77.400000000000006"/>
    <n v="23.220000000000006"/>
  </r>
  <r>
    <x v="3627"/>
    <n v="80"/>
    <s v="Abşeron"/>
    <s v="Şərq"/>
    <s v="Şorba Göbələk"/>
    <n v="3.2"/>
    <n v="1.6"/>
    <s v="Yemək"/>
    <s v="Namiq Ramazanov"/>
    <n v="256"/>
    <n v="128"/>
  </r>
  <r>
    <x v="3628"/>
    <n v="83"/>
    <s v="Abşeron"/>
    <s v="Şərq"/>
    <s v="Sendviç"/>
    <n v="3.3"/>
    <n v="2.6399999999999997"/>
    <s v="Yemək"/>
    <s v="Ruslan Əmrahov"/>
    <n v="273.89999999999998"/>
    <n v="54.78"/>
  </r>
  <r>
    <x v="3629"/>
    <n v="74"/>
    <s v="Sumqayıt"/>
    <s v="Şərq"/>
    <s v="Vafli"/>
    <n v="0.9"/>
    <n v="0.63"/>
    <s v="Şirniyyat"/>
    <s v="Namiq Ramazanov"/>
    <n v="66.600000000000009"/>
    <n v="19.980000000000011"/>
  </r>
  <r>
    <x v="3630"/>
    <n v="62"/>
    <s v="Xırdalan"/>
    <s v="Şərq"/>
    <s v="Lahmacun"/>
    <n v="2.5"/>
    <n v="1.25"/>
    <s v="Yemək"/>
    <s v="Ruslan Əmrahov"/>
    <n v="155"/>
    <n v="77.5"/>
  </r>
  <r>
    <x v="3631"/>
    <n v="73"/>
    <s v="Xırdalan"/>
    <s v="Şərq"/>
    <s v="Lahmacun"/>
    <n v="2.5"/>
    <n v="1.25"/>
    <s v="Yemək"/>
    <s v="Ruslan Əmrahov"/>
    <n v="182.5"/>
    <n v="91.25"/>
  </r>
  <r>
    <x v="3632"/>
    <n v="81"/>
    <s v="Xırdalan"/>
    <s v="Şərq"/>
    <s v="Vafli"/>
    <n v="0.9"/>
    <n v="0.63"/>
    <s v="Şirniyyat"/>
    <s v="Namiq Ramazanov"/>
    <n v="72.900000000000006"/>
    <n v="21.870000000000005"/>
  </r>
  <r>
    <x v="3633"/>
    <n v="82"/>
    <s v="Xırdalan"/>
    <s v="Şərq"/>
    <s v="Paxlava"/>
    <n v="1.4"/>
    <n v="0.97999999999999987"/>
    <s v="Şirniyyat"/>
    <s v="Namiq Ramazanov"/>
    <n v="114.8"/>
    <n v="34.440000000000012"/>
  </r>
  <r>
    <x v="3634"/>
    <n v="63"/>
    <s v="Bakı"/>
    <s v="Şərq"/>
    <s v="Vafli"/>
    <n v="0.9"/>
    <n v="0.63"/>
    <s v="Şirniyyat"/>
    <s v="Namiq Ramazanov"/>
    <n v="56.7"/>
    <n v="17.010000000000005"/>
  </r>
  <r>
    <x v="3635"/>
    <n v="97"/>
    <s v="Bakı"/>
    <s v="Şərq"/>
    <s v="Şərab"/>
    <n v="6.6"/>
    <n v="5.2799999999999994"/>
    <s v="İçkilər"/>
    <s v="Namiq Ramazanov"/>
    <n v="640.19999999999993"/>
    <n v="128.03999999999996"/>
  </r>
  <r>
    <x v="3636"/>
    <n v="70"/>
    <s v="Bakı"/>
    <s v="Şərq"/>
    <s v="Lahmacun"/>
    <n v="2.5"/>
    <n v="1.25"/>
    <s v="Yemək"/>
    <s v="Nazim Quliyev"/>
    <n v="175"/>
    <n v="87.5"/>
  </r>
  <r>
    <x v="3637"/>
    <n v="76"/>
    <s v="Bakı"/>
    <s v="Şərq"/>
    <s v="Şərab"/>
    <n v="6.6"/>
    <n v="5.2799999999999994"/>
    <s v="İçkilər"/>
    <s v="Nazim Quliyev"/>
    <n v="501.59999999999997"/>
    <n v="100.32"/>
  </r>
  <r>
    <x v="3638"/>
    <n v="70"/>
    <s v="Bakı"/>
    <s v="Şərq"/>
    <s v="Paxlava"/>
    <n v="1.4"/>
    <n v="0.97999999999999987"/>
    <s v="Şirniyyat"/>
    <s v="Nazim Quliyev"/>
    <n v="98"/>
    <n v="29.400000000000006"/>
  </r>
  <r>
    <x v="3639"/>
    <n v="84"/>
    <s v="Bakı"/>
    <s v="Şərq"/>
    <s v="Pivə"/>
    <n v="3.9"/>
    <n v="1.95"/>
    <s v="İçkilər"/>
    <s v="Nazim Quliyev"/>
    <n v="327.59999999999997"/>
    <n v="163.79999999999998"/>
  </r>
  <r>
    <x v="3640"/>
    <n v="81"/>
    <s v="Yevlax"/>
    <s v="Aran"/>
    <s v="Vafli"/>
    <n v="0.9"/>
    <n v="0.63"/>
    <s v="Şirniyyat"/>
    <s v="Sahib Əhmədov"/>
    <n v="72.900000000000006"/>
    <n v="21.870000000000005"/>
  </r>
  <r>
    <x v="3641"/>
    <n v="75"/>
    <s v="Masallı"/>
    <s v="Cənub"/>
    <s v="Şərab"/>
    <n v="6.6"/>
    <n v="5.2799999999999994"/>
    <s v="İçkilər"/>
    <s v="Aytən Mustafayeva"/>
    <n v="495"/>
    <n v="99.000000000000057"/>
  </r>
  <r>
    <x v="3642"/>
    <n v="80"/>
    <s v="Ağstafa"/>
    <s v="Qərb"/>
    <s v="Qəhvə"/>
    <n v="2.4"/>
    <n v="1.6800000000000002"/>
    <s v="İçkilər"/>
    <s v="Natiq Əhədzadə"/>
    <n v="192"/>
    <n v="57.599999999999994"/>
  </r>
  <r>
    <x v="3643"/>
    <n v="78"/>
    <s v="Qax"/>
    <s v="Şimal"/>
    <s v="Lahmacun"/>
    <n v="2.5"/>
    <n v="1.25"/>
    <s v="Yemək"/>
    <s v="Rəşad Seyfullayev"/>
    <n v="195"/>
    <n v="97.5"/>
  </r>
  <r>
    <x v="3644"/>
    <n v="73"/>
    <s v="Şəmkir"/>
    <s v="Qərb"/>
    <s v="Qutab"/>
    <n v="2.8"/>
    <n v="1.6799999999999997"/>
    <s v="Yemək"/>
    <s v="Aftandil Baxşəliyev"/>
    <n v="204.39999999999998"/>
    <n v="81.759999999999991"/>
  </r>
  <r>
    <x v="3645"/>
    <n v="90"/>
    <s v="Tovuz"/>
    <s v="Qərb"/>
    <s v="Qutab"/>
    <n v="2.8"/>
    <n v="1.6799999999999997"/>
    <s v="Yemək"/>
    <s v="Aydın Əliyev"/>
    <n v="251.99999999999997"/>
    <n v="100.79999999999998"/>
  </r>
  <r>
    <x v="3646"/>
    <n v="72"/>
    <s v="Yardımlı"/>
    <s v="Cənub"/>
    <s v="Pivə"/>
    <n v="3.9"/>
    <n v="1.95"/>
    <s v="İçkilər"/>
    <s v="Rüfət Əzizov"/>
    <n v="280.8"/>
    <n v="140.4"/>
  </r>
  <r>
    <x v="3647"/>
    <n v="81"/>
    <s v="Lənkəran"/>
    <s v="Cənub"/>
    <s v="Paxlava"/>
    <n v="1.4"/>
    <n v="0.97999999999999987"/>
    <s v="Şirniyyat"/>
    <s v="Fəridə Tağıyeva"/>
    <n v="113.39999999999999"/>
    <n v="34.019999999999996"/>
  </r>
  <r>
    <x v="3648"/>
    <n v="75"/>
    <s v="Lənkəran"/>
    <s v="Cənub"/>
    <s v="Badambura"/>
    <n v="1.5"/>
    <n v="0.75"/>
    <s v="Şirniyyat"/>
    <s v="Aytən Mustafayeva"/>
    <n v="112.5"/>
    <n v="56.25"/>
  </r>
  <r>
    <x v="3649"/>
    <n v="81"/>
    <s v="Şəmkir"/>
    <s v="Qərb"/>
    <s v="Vafli"/>
    <n v="0.9"/>
    <n v="0.63"/>
    <s v="Şirniyyat"/>
    <s v="Afaq Babaşlı"/>
    <n v="72.900000000000006"/>
    <n v="21.870000000000005"/>
  </r>
  <r>
    <x v="3650"/>
    <n v="95"/>
    <s v="Naxçıvan"/>
    <s v="Qərb"/>
    <s v="Portağal şirəsi"/>
    <n v="1.2"/>
    <n v="0.72"/>
    <s v="İçkilər"/>
    <s v="Afaq Babaşlı"/>
    <n v="114"/>
    <n v="45.600000000000009"/>
  </r>
  <r>
    <x v="3651"/>
    <n v="83"/>
    <s v="Yevlax"/>
    <s v="Aran"/>
    <s v="Badambura"/>
    <n v="1.5"/>
    <n v="0.75"/>
    <s v="Şirniyyat"/>
    <s v="Rəşad Seyfullayev"/>
    <n v="124.5"/>
    <n v="62.25"/>
  </r>
  <r>
    <x v="3652"/>
    <n v="64"/>
    <s v="Ucar"/>
    <s v="Aran"/>
    <s v="Şəkərbura"/>
    <n v="1.4"/>
    <n v="0.97999999999999987"/>
    <s v="Şirniyyat"/>
    <s v="Qoşqar Əliyev"/>
    <n v="89.6"/>
    <n v="26.880000000000003"/>
  </r>
  <r>
    <x v="3653"/>
    <n v="73"/>
    <s v="Balakən"/>
    <s v="Şimal"/>
    <s v="Kruassan"/>
    <n v="1.7"/>
    <n v="0.85"/>
    <s v="Şirniyyat"/>
    <s v="Ramin Allahverdiyev"/>
    <n v="124.1"/>
    <n v="62.05"/>
  </r>
  <r>
    <x v="3654"/>
    <n v="85"/>
    <s v="Şəmkir"/>
    <s v="Qərb"/>
    <s v="Kruassan"/>
    <n v="1.7"/>
    <n v="0.85"/>
    <s v="Şirniyyat"/>
    <s v="Aftandil Baxşəliyev"/>
    <n v="144.5"/>
    <n v="72.25"/>
  </r>
  <r>
    <x v="3655"/>
    <n v="74"/>
    <s v="Xaçmaz"/>
    <s v="Şimal-şərq"/>
    <s v="Pivə"/>
    <n v="3.9"/>
    <n v="1.95"/>
    <s v="İçkilər"/>
    <s v="Çimnaz Ismayilova"/>
    <n v="288.59999999999997"/>
    <n v="144.29999999999998"/>
  </r>
  <r>
    <x v="3656"/>
    <n v="95"/>
    <s v="Masallı"/>
    <s v="Cənub"/>
    <s v="Pivə"/>
    <n v="3.9"/>
    <n v="1.95"/>
    <s v="İçkilər"/>
    <s v="Qabil Həsənli"/>
    <n v="370.5"/>
    <n v="185.25"/>
  </r>
  <r>
    <x v="3657"/>
    <n v="68"/>
    <s v="Şəmkir"/>
    <s v="Qərb"/>
    <s v="Çay"/>
    <n v="1.5"/>
    <n v="0.9"/>
    <s v="İçkilər"/>
    <s v="Aftandil Baxşəliyev"/>
    <n v="102"/>
    <n v="40.799999999999997"/>
  </r>
  <r>
    <x v="3658"/>
    <n v="75"/>
    <s v="Ucar"/>
    <s v="Aran"/>
    <s v="Su"/>
    <n v="1"/>
    <n v="0.6"/>
    <s v="İçkilər"/>
    <s v="Fəridə Əhmədova"/>
    <n v="75"/>
    <n v="30"/>
  </r>
  <r>
    <x v="3659"/>
    <n v="74"/>
    <s v="Zaqatala"/>
    <s v="Şimal"/>
    <s v="Su"/>
    <n v="1"/>
    <n v="0.6"/>
    <s v="İçkilər"/>
    <s v="Fəridə Əhmədova"/>
    <n v="74"/>
    <n v="29.6"/>
  </r>
  <r>
    <x v="3660"/>
    <n v="88"/>
    <s v="Ucar"/>
    <s v="Aran"/>
    <s v="Şorba Göbələk"/>
    <n v="3.2"/>
    <n v="1.6"/>
    <s v="Yemək"/>
    <s v="Qoşqar Əliyev"/>
    <n v="281.60000000000002"/>
    <n v="140.80000000000001"/>
  </r>
  <r>
    <x v="3661"/>
    <n v="66"/>
    <s v="Ucar"/>
    <s v="Aran"/>
    <s v="Şorba Göbələk"/>
    <n v="3.2"/>
    <n v="1.6"/>
    <s v="Yemək"/>
    <s v="Qoşqar Əliyev"/>
    <n v="211.20000000000002"/>
    <n v="105.60000000000001"/>
  </r>
  <r>
    <x v="3662"/>
    <n v="79"/>
    <s v="Naxçıvan"/>
    <s v="Qərb"/>
    <s v="Qəhvə"/>
    <n v="2.4"/>
    <n v="1.6800000000000002"/>
    <s v="İçkilər"/>
    <s v="Afaq Babaşlı"/>
    <n v="189.6"/>
    <n v="56.879999999999995"/>
  </r>
  <r>
    <x v="3663"/>
    <n v="89"/>
    <s v="Şəmkir"/>
    <s v="Qərb"/>
    <s v="Qəhvə"/>
    <n v="2.4"/>
    <n v="1.6800000000000002"/>
    <s v="İçkilər"/>
    <s v="Afaq Babaşlı"/>
    <n v="213.6"/>
    <n v="64.079999999999984"/>
  </r>
  <r>
    <x v="3664"/>
    <n v="61"/>
    <s v="Yardımlı"/>
    <s v="Cənub"/>
    <s v="Şərab"/>
    <n v="6.6"/>
    <n v="5.2799999999999994"/>
    <s v="İçkilər"/>
    <s v="Fəridə Tağıyeva"/>
    <n v="402.59999999999997"/>
    <n v="80.519999999999982"/>
  </r>
  <r>
    <x v="3665"/>
    <n v="75"/>
    <s v="Lənkəran"/>
    <s v="Cənub"/>
    <s v="Şərab"/>
    <n v="6.6"/>
    <n v="5.2799999999999994"/>
    <s v="İçkilər"/>
    <s v="Aytən Mustafayeva"/>
    <n v="495"/>
    <n v="99.000000000000057"/>
  </r>
  <r>
    <x v="3666"/>
    <n v="72"/>
    <s v="Lənkəran"/>
    <s v="Cənub"/>
    <s v="Pivə"/>
    <n v="3.9"/>
    <n v="1.95"/>
    <s v="İçkilər"/>
    <s v="Fəridə Tağıyeva"/>
    <n v="280.8"/>
    <n v="140.4"/>
  </r>
  <r>
    <x v="3667"/>
    <n v="85"/>
    <s v="Lənkəran"/>
    <s v="Cənub"/>
    <s v="Pide"/>
    <n v="2.5"/>
    <n v="1.25"/>
    <s v="Yemək"/>
    <s v="Rüfət Əzizov"/>
    <n v="212.5"/>
    <n v="106.25"/>
  </r>
  <r>
    <x v="3668"/>
    <n v="73"/>
    <s v="Lənkəran"/>
    <s v="Cənub"/>
    <s v="Qutab"/>
    <n v="2.8"/>
    <n v="1.6799999999999997"/>
    <s v="Yemək"/>
    <s v="Aytən Mustafayeva"/>
    <n v="204.39999999999998"/>
    <n v="81.759999999999991"/>
  </r>
  <r>
    <x v="3669"/>
    <n v="78"/>
    <s v="Ağstafa"/>
    <s v="Qərb"/>
    <s v="Qutab"/>
    <n v="2.8"/>
    <n v="1.6799999999999997"/>
    <s v="Yemək"/>
    <s v="Nəsrutdin Nəbiyeva"/>
    <n v="218.39999999999998"/>
    <n v="87.360000000000014"/>
  </r>
  <r>
    <x v="3670"/>
    <n v="87"/>
    <s v="Abşeron"/>
    <s v="Şərq"/>
    <s v="Su"/>
    <n v="1"/>
    <n v="0.6"/>
    <s v="İçkilər"/>
    <s v="Namiq Ramazanov"/>
    <n v="87"/>
    <n v="34.800000000000004"/>
  </r>
  <r>
    <x v="3671"/>
    <n v="89"/>
    <s v="Abşeron"/>
    <s v="Şərq"/>
    <s v="Vafli"/>
    <n v="0.9"/>
    <n v="0.63"/>
    <s v="Şirniyyat"/>
    <s v="Namiq Ramazanov"/>
    <n v="80.100000000000009"/>
    <n v="24.030000000000008"/>
  </r>
  <r>
    <x v="3672"/>
    <n v="80"/>
    <s v="Abşeron"/>
    <s v="Şərq"/>
    <s v="Su"/>
    <n v="1"/>
    <n v="0.6"/>
    <s v="İçkilər"/>
    <s v="Nazim Quliyev"/>
    <n v="80"/>
    <n v="32"/>
  </r>
  <r>
    <x v="3673"/>
    <n v="71"/>
    <s v="Bakı"/>
    <s v="Şərq"/>
    <s v="Şərab"/>
    <n v="6.6"/>
    <n v="5.2799999999999994"/>
    <s v="İçkilər"/>
    <s v="Namiq Ramazanov"/>
    <n v="468.59999999999997"/>
    <n v="93.720000000000027"/>
  </r>
  <r>
    <x v="3674"/>
    <n v="87"/>
    <s v="Bakı"/>
    <s v="Şərq"/>
    <s v="Qəhvə"/>
    <n v="2.4"/>
    <n v="1.6800000000000002"/>
    <s v="İçkilər"/>
    <s v="Namiq Ramazanov"/>
    <n v="208.79999999999998"/>
    <n v="62.639999999999958"/>
  </r>
  <r>
    <x v="3675"/>
    <n v="73"/>
    <s v="Tovuz"/>
    <s v="Qərb"/>
    <s v="Lahmacun"/>
    <n v="2.5"/>
    <n v="1.25"/>
    <s v="Yemək"/>
    <s v="Aydın Əliyev"/>
    <n v="182.5"/>
    <n v="91.25"/>
  </r>
  <r>
    <x v="3676"/>
    <n v="69"/>
    <s v="Yardımlı"/>
    <s v="Cənub"/>
    <s v="Pide"/>
    <n v="2.5"/>
    <n v="1.25"/>
    <s v="Yemək"/>
    <s v="Aytən Mustafayeva"/>
    <n v="172.5"/>
    <n v="86.25"/>
  </r>
  <r>
    <x v="3677"/>
    <n v="71"/>
    <s v="Yardımlı"/>
    <s v="Cənub"/>
    <s v="Şərab"/>
    <n v="6.6"/>
    <n v="5.2799999999999994"/>
    <s v="İçkilər"/>
    <s v="Qabil Həsənli"/>
    <n v="468.59999999999997"/>
    <n v="93.720000000000027"/>
  </r>
  <r>
    <x v="3678"/>
    <n v="80"/>
    <s v="Xaçmaz"/>
    <s v="Şimal-şərq"/>
    <s v="Qəhvə"/>
    <n v="2.4"/>
    <n v="1.6800000000000002"/>
    <s v="İçkilər"/>
    <s v="Mətanət Zöhrabova"/>
    <n v="192"/>
    <n v="57.599999999999994"/>
  </r>
  <r>
    <x v="3679"/>
    <n v="95"/>
    <s v="Balakən"/>
    <s v="Şimal"/>
    <s v="Qəhvə"/>
    <n v="2.4"/>
    <n v="1.6800000000000002"/>
    <s v="İçkilər"/>
    <s v="Qoşqar Əliyev"/>
    <n v="228"/>
    <n v="68.399999999999977"/>
  </r>
  <r>
    <x v="3680"/>
    <n v="75"/>
    <s v="Qax"/>
    <s v="Şimal"/>
    <s v="Vafli"/>
    <n v="0.9"/>
    <n v="0.63"/>
    <s v="Şirniyyat"/>
    <s v="Minəxanım Mustafayeva"/>
    <n v="67.5"/>
    <n v="20.25"/>
  </r>
  <r>
    <x v="3681"/>
    <n v="90"/>
    <s v="Masallı"/>
    <s v="Cənub"/>
    <s v="Sendviç"/>
    <n v="3.3"/>
    <n v="2.6399999999999997"/>
    <s v="Yemək"/>
    <s v="Leyla Cəfərova"/>
    <n v="297"/>
    <n v="59.400000000000034"/>
  </r>
  <r>
    <x v="3682"/>
    <n v="83"/>
    <s v="Yardımlı"/>
    <s v="Cənub"/>
    <s v="Pivə"/>
    <n v="3.9"/>
    <n v="1.95"/>
    <s v="İçkilər"/>
    <s v="Fəridə Tağıyeva"/>
    <n v="323.7"/>
    <n v="161.85"/>
  </r>
  <r>
    <x v="3683"/>
    <n v="86"/>
    <s v="Qax"/>
    <s v="Şimal"/>
    <s v="Kruassan"/>
    <n v="1.7"/>
    <n v="0.85"/>
    <s v="Şirniyyat"/>
    <s v="Ramin Allahverdiyev"/>
    <n v="146.19999999999999"/>
    <n v="73.099999999999994"/>
  </r>
  <r>
    <x v="3684"/>
    <n v="63"/>
    <s v="Masallı"/>
    <s v="Cənub"/>
    <s v="Pivə"/>
    <n v="3.9"/>
    <n v="1.95"/>
    <s v="İçkilər"/>
    <s v="Rüfət Əzizov"/>
    <n v="245.7"/>
    <n v="122.85"/>
  </r>
  <r>
    <x v="3685"/>
    <n v="67"/>
    <s v="Yevlax"/>
    <s v="Aran"/>
    <s v="Su"/>
    <n v="1"/>
    <n v="0.6"/>
    <s v="İçkilər"/>
    <s v="Fəridə Əhmədova"/>
    <n v="67"/>
    <n v="26.800000000000004"/>
  </r>
  <r>
    <x v="3686"/>
    <n v="75"/>
    <s v="Balakən"/>
    <s v="Şimal"/>
    <s v="Su"/>
    <n v="1"/>
    <n v="0.6"/>
    <s v="İçkilər"/>
    <s v="Aydın Ələkbərov"/>
    <n v="75"/>
    <n v="30"/>
  </r>
  <r>
    <x v="3687"/>
    <n v="91"/>
    <s v="Şəmkir"/>
    <s v="Qərb"/>
    <s v="Qəhvə"/>
    <n v="2.4"/>
    <n v="1.6800000000000002"/>
    <s v="İçkilər"/>
    <s v="Afaq Babaşlı"/>
    <n v="218.4"/>
    <n v="65.519999999999982"/>
  </r>
  <r>
    <x v="3688"/>
    <n v="78"/>
    <s v="Tovuz"/>
    <s v="Qərb"/>
    <s v="Qəhvə"/>
    <n v="2.4"/>
    <n v="1.6800000000000002"/>
    <s v="İçkilər"/>
    <s v="Afaq Babaşlı"/>
    <n v="187.2"/>
    <n v="56.159999999999968"/>
  </r>
  <r>
    <x v="3689"/>
    <n v="80"/>
    <s v="Yardımlı"/>
    <s v="Cənub"/>
    <s v="Şərab"/>
    <n v="6.6"/>
    <n v="5.2799999999999994"/>
    <s v="İçkilər"/>
    <s v="Rüfət Əzizov"/>
    <n v="528"/>
    <n v="105.60000000000002"/>
  </r>
  <r>
    <x v="3690"/>
    <n v="81"/>
    <s v="Abşeron"/>
    <s v="Şərq"/>
    <s v="Qəhvə"/>
    <n v="2.4"/>
    <n v="1.6800000000000002"/>
    <s v="İçkilər"/>
    <s v="Namiq Ramazanov"/>
    <n v="194.4"/>
    <n v="58.319999999999993"/>
  </r>
  <r>
    <x v="3691"/>
    <n v="71"/>
    <s v="Sumqayıt"/>
    <s v="Şərq"/>
    <s v="Vafli"/>
    <n v="0.9"/>
    <n v="0.63"/>
    <s v="Şirniyyat"/>
    <s v="Namiq Ramazanov"/>
    <n v="63.9"/>
    <n v="19.170000000000002"/>
  </r>
  <r>
    <x v="3692"/>
    <n v="60"/>
    <s v="Bakı"/>
    <s v="Şərq"/>
    <s v="Sendviç"/>
    <n v="3.3"/>
    <n v="2.6399999999999997"/>
    <s v="Yemək"/>
    <s v="Namiq Ramazanov"/>
    <n v="198"/>
    <n v="39.600000000000023"/>
  </r>
  <r>
    <x v="3693"/>
    <n v="83"/>
    <s v="Bakı"/>
    <s v="Şərq"/>
    <s v="Paxlava"/>
    <n v="1.4"/>
    <n v="0.97999999999999987"/>
    <s v="Şirniyyat"/>
    <s v="Namiq Ramazanov"/>
    <n v="116.19999999999999"/>
    <n v="34.86"/>
  </r>
  <r>
    <x v="3694"/>
    <n v="74"/>
    <s v="Bakı"/>
    <s v="Şərq"/>
    <s v="Pide"/>
    <n v="2.5"/>
    <n v="1.25"/>
    <s v="Yemək"/>
    <s v="Nazim Quliyev"/>
    <n v="185"/>
    <n v="92.5"/>
  </r>
  <r>
    <x v="3695"/>
    <n v="88"/>
    <s v="Lənkəran"/>
    <s v="Cənub"/>
    <s v="Pivə"/>
    <n v="3.9"/>
    <n v="1.95"/>
    <s v="İçkilər"/>
    <s v="Fəridə Tağıyeva"/>
    <n v="343.2"/>
    <n v="171.6"/>
  </r>
  <r>
    <x v="3696"/>
    <n v="83"/>
    <s v="Lənkəran"/>
    <s v="Cənub"/>
    <s v="İsti şokolad"/>
    <n v="1.8"/>
    <n v="1.08"/>
    <s v="İçkilər"/>
    <s v="Fəridə Tağıyeva"/>
    <n v="149.4"/>
    <n v="59.760000000000005"/>
  </r>
  <r>
    <x v="3697"/>
    <n v="90"/>
    <s v="Quba"/>
    <s v="Şimal-şərq"/>
    <s v="Vafli"/>
    <n v="0.9"/>
    <n v="0.63"/>
    <s v="Şirniyyat"/>
    <s v="Mətanət Zöhrabova"/>
    <n v="81"/>
    <n v="24.299999999999997"/>
  </r>
  <r>
    <x v="3698"/>
    <n v="94"/>
    <s v="Balakən"/>
    <s v="Şimal"/>
    <s v="Çay"/>
    <n v="1.5"/>
    <n v="0.9"/>
    <s v="İçkilər"/>
    <s v="Qoşqar Əliyev"/>
    <n v="141"/>
    <n v="56.399999999999991"/>
  </r>
  <r>
    <x v="3699"/>
    <n v="77"/>
    <s v="Ağstafa"/>
    <s v="Qərb"/>
    <s v="Çay"/>
    <n v="1.5"/>
    <n v="0.9"/>
    <s v="İçkilər"/>
    <s v="Aydın Əliyev"/>
    <n v="115.5"/>
    <n v="46.2"/>
  </r>
  <r>
    <x v="3700"/>
    <n v="81"/>
    <s v="Ağstafa"/>
    <s v="Qərb"/>
    <s v="Çay"/>
    <n v="1.5"/>
    <n v="0.9"/>
    <s v="İçkilər"/>
    <s v="Aydın Əliyev"/>
    <n v="121.5"/>
    <n v="48.599999999999994"/>
  </r>
  <r>
    <x v="3701"/>
    <n v="64"/>
    <s v="Gəncə"/>
    <s v="Qərb"/>
    <s v="Qəhvə"/>
    <n v="2.4"/>
    <n v="1.6800000000000002"/>
    <s v="İçkilər"/>
    <s v="Nəsrutdin Nəbiyeva"/>
    <n v="153.6"/>
    <n v="46.079999999999984"/>
  </r>
  <r>
    <x v="3702"/>
    <n v="79"/>
    <s v="Qusar"/>
    <s v="Şimal-şərq"/>
    <s v="Lokum"/>
    <n v="2.2000000000000002"/>
    <n v="1.5400000000000003"/>
    <s v="Şirniyyat"/>
    <s v="Xəlil Ələkbərov"/>
    <n v="173.8"/>
    <n v="52.139999999999986"/>
  </r>
  <r>
    <x v="3703"/>
    <n v="82"/>
    <s v="Tovuz"/>
    <s v="Qərb"/>
    <s v="Qəhvə"/>
    <n v="2.4"/>
    <n v="1.6800000000000002"/>
    <s v="İçkilər"/>
    <s v="Nəsrutdin Nəbiyeva"/>
    <n v="196.79999999999998"/>
    <n v="59.039999999999964"/>
  </r>
  <r>
    <x v="3704"/>
    <n v="91"/>
    <s v="Quba"/>
    <s v="Şimal-şərq"/>
    <s v="Paxlava"/>
    <n v="1.4"/>
    <n v="0.97999999999999987"/>
    <s v="Şirniyyat"/>
    <s v="Xəlil Ələkbərov"/>
    <n v="127.39999999999999"/>
    <n v="38.22"/>
  </r>
  <r>
    <x v="3705"/>
    <n v="73"/>
    <s v="Balakən"/>
    <s v="Şimal"/>
    <s v="Şorba Göbələk"/>
    <n v="3.2"/>
    <n v="1.6"/>
    <s v="Yemək"/>
    <s v="Qoşqar Əliyev"/>
    <n v="233.60000000000002"/>
    <n v="116.80000000000001"/>
  </r>
  <r>
    <x v="3706"/>
    <n v="74"/>
    <s v="Xaçmaz"/>
    <s v="Şimal-şərq"/>
    <s v="Şərab"/>
    <n v="6.6"/>
    <n v="5.2799999999999994"/>
    <s v="İçkilər"/>
    <s v="Xəlil Ələkbərov"/>
    <n v="488.4"/>
    <n v="97.68"/>
  </r>
  <r>
    <x v="3707"/>
    <n v="83"/>
    <s v="Ağstafa"/>
    <s v="Qərb"/>
    <s v="Paxlava"/>
    <n v="1.4"/>
    <n v="0.97999999999999987"/>
    <s v="Şirniyyat"/>
    <s v="Aydın Əliyev"/>
    <n v="116.19999999999999"/>
    <n v="34.86"/>
  </r>
  <r>
    <x v="3708"/>
    <n v="67"/>
    <s v="Ağstafa"/>
    <s v="Qərb"/>
    <s v="Paxlava"/>
    <n v="1.4"/>
    <n v="0.97999999999999987"/>
    <s v="Şirniyyat"/>
    <s v="Aydın Əliyev"/>
    <n v="93.8"/>
    <n v="28.14"/>
  </r>
  <r>
    <x v="3709"/>
    <n v="83"/>
    <s v="Qusar"/>
    <s v="Şimal-şərq"/>
    <s v="Qəhvə"/>
    <n v="2.4"/>
    <n v="1.6800000000000002"/>
    <s v="İçkilər"/>
    <s v="Xəlil Ələkbərov"/>
    <n v="199.2"/>
    <n v="59.759999999999962"/>
  </r>
  <r>
    <x v="3710"/>
    <n v="84"/>
    <s v="Quba"/>
    <s v="Şimal-şərq"/>
    <s v="Qəhvə"/>
    <n v="2.4"/>
    <n v="1.6800000000000002"/>
    <s v="İçkilər"/>
    <s v="Nadir Şəmsiyev"/>
    <n v="201.6"/>
    <n v="60.47999999999999"/>
  </r>
  <r>
    <x v="3711"/>
    <n v="81"/>
    <s v="Quba"/>
    <s v="Şimal-şərq"/>
    <s v="Qutab"/>
    <n v="2.8"/>
    <n v="1.6799999999999997"/>
    <s v="Yemək"/>
    <s v="Çimnaz Ismayilova"/>
    <n v="226.79999999999998"/>
    <n v="90.72"/>
  </r>
  <r>
    <x v="3712"/>
    <n v="60"/>
    <s v="Ucar"/>
    <s v="Aran"/>
    <s v="Qutab"/>
    <n v="2.8"/>
    <n v="1.6799999999999997"/>
    <s v="Yemək"/>
    <s v="Nizami Niftəliyev"/>
    <n v="168"/>
    <n v="67.200000000000017"/>
  </r>
  <r>
    <x v="3713"/>
    <n v="67"/>
    <s v="Abşeron"/>
    <s v="Şərq"/>
    <s v="Çay"/>
    <n v="1.5"/>
    <n v="0.9"/>
    <s v="İçkilər"/>
    <s v="Nazim Quliyev"/>
    <n v="100.5"/>
    <n v="40.199999999999996"/>
  </r>
  <r>
    <x v="3714"/>
    <n v="75"/>
    <s v="Sumqayıt"/>
    <s v="Şərq"/>
    <s v="Vafli"/>
    <n v="0.9"/>
    <n v="0.63"/>
    <s v="Şirniyyat"/>
    <s v="Namiq Ramazanov"/>
    <n v="67.5"/>
    <n v="20.25"/>
  </r>
  <r>
    <x v="3715"/>
    <n v="61"/>
    <s v="Xırdalan"/>
    <s v="Şərq"/>
    <s v="Şərab"/>
    <n v="6.6"/>
    <n v="5.2799999999999994"/>
    <s v="İçkilər"/>
    <s v="Namiq Ramazanov"/>
    <n v="402.59999999999997"/>
    <n v="80.519999999999982"/>
  </r>
  <r>
    <x v="3716"/>
    <n v="83"/>
    <s v="Xırdalan"/>
    <s v="Şərq"/>
    <s v="Paxlava"/>
    <n v="1.4"/>
    <n v="0.97999999999999987"/>
    <s v="Şirniyyat"/>
    <s v="Namiq Ramazanov"/>
    <n v="116.19999999999999"/>
    <n v="34.86"/>
  </r>
  <r>
    <x v="3717"/>
    <n v="86"/>
    <s v="Bakı"/>
    <s v="Şərq"/>
    <s v="Vafli"/>
    <n v="0.9"/>
    <n v="0.63"/>
    <s v="Şirniyyat"/>
    <s v="Ruslan Əmrahov"/>
    <n v="77.400000000000006"/>
    <n v="23.220000000000006"/>
  </r>
  <r>
    <x v="3718"/>
    <n v="93"/>
    <s v="Bakı"/>
    <s v="Şərq"/>
    <s v="Vafli"/>
    <n v="0.9"/>
    <n v="0.63"/>
    <s v="Şirniyyat"/>
    <s v="Nazim Quliyev"/>
    <n v="83.7"/>
    <n v="25.11"/>
  </r>
  <r>
    <x v="3719"/>
    <n v="76"/>
    <s v="Bakı"/>
    <s v="Şərq"/>
    <s v="Paxlava"/>
    <n v="1.4"/>
    <n v="0.97999999999999987"/>
    <s v="Şirniyyat"/>
    <s v="Nazim Quliyev"/>
    <n v="106.39999999999999"/>
    <n v="31.92"/>
  </r>
  <r>
    <x v="3720"/>
    <n v="89"/>
    <s v="Bakı"/>
    <s v="Şərq"/>
    <s v="Lahmacun"/>
    <n v="2.5"/>
    <n v="1.25"/>
    <s v="Yemək"/>
    <s v="Nazim Quliyev"/>
    <n v="222.5"/>
    <n v="111.25"/>
  </r>
  <r>
    <x v="3721"/>
    <n v="64"/>
    <s v="Masallı"/>
    <s v="Cənub"/>
    <s v="Lokum"/>
    <n v="2.2000000000000002"/>
    <n v="1.5400000000000003"/>
    <s v="Şirniyyat"/>
    <s v="Leyla Cəfərova"/>
    <n v="140.80000000000001"/>
    <n v="42.239999999999995"/>
  </r>
  <r>
    <x v="3722"/>
    <n v="76"/>
    <s v="Şəmkir"/>
    <s v="Qərb"/>
    <s v="İsti şokolad"/>
    <n v="1.8"/>
    <n v="1.08"/>
    <s v="İçkilər"/>
    <s v="Aftandil Baxşəliyev"/>
    <n v="136.80000000000001"/>
    <n v="54.72"/>
  </r>
  <r>
    <x v="3723"/>
    <n v="63"/>
    <s v="Qusar"/>
    <s v="Şimal-şərq"/>
    <s v="Qəhvə"/>
    <n v="2.4"/>
    <n v="1.6800000000000002"/>
    <s v="İçkilər"/>
    <s v="Mətanət Zöhrabova"/>
    <n v="151.19999999999999"/>
    <n v="45.359999999999985"/>
  </r>
  <r>
    <x v="3724"/>
    <n v="88"/>
    <s v="Yevlax"/>
    <s v="Aran"/>
    <s v="Lokum"/>
    <n v="2.2000000000000002"/>
    <n v="1.5400000000000003"/>
    <s v="Şirniyyat"/>
    <s v="Rəşad Seyfullayev"/>
    <n v="193.60000000000002"/>
    <n v="58.080000000000013"/>
  </r>
  <r>
    <x v="3725"/>
    <n v="81"/>
    <s v="Ağstafa"/>
    <s v="Qərb"/>
    <s v="Paxlava"/>
    <n v="1.4"/>
    <n v="0.97999999999999987"/>
    <s v="Şirniyyat"/>
    <s v="Aydın Əliyev"/>
    <n v="113.39999999999999"/>
    <n v="34.019999999999996"/>
  </r>
  <r>
    <x v="3726"/>
    <n v="77"/>
    <s v="Şəmkir"/>
    <s v="Qərb"/>
    <s v="Lahmacun"/>
    <n v="2.5"/>
    <n v="1.25"/>
    <s v="Yemək"/>
    <s v="Nəsrutdin Nəbiyeva"/>
    <n v="192.5"/>
    <n v="96.25"/>
  </r>
  <r>
    <x v="3727"/>
    <n v="75"/>
    <s v="Yardımlı"/>
    <s v="Cənub"/>
    <s v="Şərab"/>
    <n v="6.6"/>
    <n v="5.2799999999999994"/>
    <s v="İçkilər"/>
    <s v="Aytən Mustafayeva"/>
    <n v="495"/>
    <n v="99.000000000000057"/>
  </r>
  <r>
    <x v="3728"/>
    <n v="70"/>
    <s v="Yardımlı"/>
    <s v="Cənub"/>
    <s v="Pide"/>
    <n v="2.5"/>
    <n v="1.25"/>
    <s v="Yemək"/>
    <s v="Qabil Həsənli"/>
    <n v="175"/>
    <n v="87.5"/>
  </r>
  <r>
    <x v="3729"/>
    <n v="82"/>
    <s v="Lənkəran"/>
    <s v="Cənub"/>
    <s v="Pide"/>
    <n v="2.5"/>
    <n v="1.25"/>
    <s v="Yemək"/>
    <s v="Rüfət Əzizov"/>
    <n v="205"/>
    <n v="102.5"/>
  </r>
  <r>
    <x v="3730"/>
    <n v="70"/>
    <s v="Qax"/>
    <s v="Şimal"/>
    <s v="Şəkərbura"/>
    <n v="1.4"/>
    <n v="0.97999999999999987"/>
    <s v="Şirniyyat"/>
    <s v="Ramin Allahverdiyev"/>
    <n v="98"/>
    <n v="29.400000000000006"/>
  </r>
  <r>
    <x v="3731"/>
    <n v="65"/>
    <s v="Qax"/>
    <s v="Şimal"/>
    <s v="Kruassan"/>
    <n v="1.7"/>
    <n v="0.85"/>
    <s v="Şirniyyat"/>
    <s v="Nizami Niftəliyev"/>
    <n v="110.5"/>
    <n v="55.25"/>
  </r>
  <r>
    <x v="3732"/>
    <n v="88"/>
    <s v="Lənkəran"/>
    <s v="Cənub"/>
    <s v="Lahmacun"/>
    <n v="2.5"/>
    <n v="1.25"/>
    <s v="Yemək"/>
    <s v="Leyla Cəfərova"/>
    <n v="220"/>
    <n v="110"/>
  </r>
  <r>
    <x v="3733"/>
    <n v="79"/>
    <s v="Naxçıvan"/>
    <s v="Qərb"/>
    <s v="Kruassan"/>
    <n v="1.7"/>
    <n v="0.85"/>
    <s v="Şirniyyat"/>
    <s v="Aftandil Baxşəliyev"/>
    <n v="134.29999999999998"/>
    <n v="67.149999999999991"/>
  </r>
  <r>
    <x v="3734"/>
    <n v="70"/>
    <s v="Xaçmaz"/>
    <s v="Şimal-şərq"/>
    <s v="Pivə"/>
    <n v="3.9"/>
    <n v="1.95"/>
    <s v="İçkilər"/>
    <s v="Çimnaz Ismayilova"/>
    <n v="273"/>
    <n v="136.5"/>
  </r>
  <r>
    <x v="3735"/>
    <n v="70"/>
    <s v="Şəmkir"/>
    <s v="Qərb"/>
    <s v="Çay"/>
    <n v="1.5"/>
    <n v="0.9"/>
    <s v="İçkilər"/>
    <s v="Aydın Əliyev"/>
    <n v="105"/>
    <n v="42"/>
  </r>
  <r>
    <x v="3736"/>
    <n v="73"/>
    <s v="Şəmkir"/>
    <s v="Qərb"/>
    <s v="Şərab"/>
    <n v="6.6"/>
    <n v="5.2799999999999994"/>
    <s v="İçkilər"/>
    <s v="Adilə Babayeva"/>
    <n v="481.79999999999995"/>
    <n v="96.360000000000014"/>
  </r>
  <r>
    <x v="3737"/>
    <n v="80"/>
    <s v="Yevlax"/>
    <s v="Aran"/>
    <s v="Şorba Göbələk"/>
    <n v="3.2"/>
    <n v="1.6"/>
    <s v="Yemək"/>
    <s v="Fəridə Əhmədova"/>
    <n v="256"/>
    <n v="128"/>
  </r>
  <r>
    <x v="3738"/>
    <n v="71"/>
    <s v="Yardımlı"/>
    <s v="Cənub"/>
    <s v="Pivə"/>
    <n v="3.9"/>
    <n v="1.95"/>
    <s v="İçkilər"/>
    <s v="Fəridə Tağıyeva"/>
    <n v="276.89999999999998"/>
    <n v="138.44999999999999"/>
  </r>
  <r>
    <x v="3739"/>
    <n v="76"/>
    <s v="Yardımlı"/>
    <s v="Cənub"/>
    <s v="Paxlava"/>
    <n v="1.4"/>
    <n v="0.97999999999999987"/>
    <s v="Şirniyyat"/>
    <s v="Fəridə Tağıyeva"/>
    <n v="106.39999999999999"/>
    <n v="31.92"/>
  </r>
  <r>
    <x v="3740"/>
    <n v="81"/>
    <s v="Yardımlı"/>
    <s v="Cənub"/>
    <s v="Şərab"/>
    <n v="6.6"/>
    <n v="5.2799999999999994"/>
    <s v="İçkilər"/>
    <s v="Aytən Mustafayeva"/>
    <n v="534.6"/>
    <n v="106.92000000000007"/>
  </r>
  <r>
    <x v="3741"/>
    <n v="75"/>
    <s v="Yardımlı"/>
    <s v="Cənub"/>
    <s v="Qəhvə"/>
    <n v="2.4"/>
    <n v="1.6800000000000002"/>
    <s v="İçkilər"/>
    <s v="Aytən Mustafayeva"/>
    <n v="180"/>
    <n v="53.999999999999986"/>
  </r>
  <r>
    <x v="3742"/>
    <n v="84"/>
    <s v="Yardımlı"/>
    <s v="Cənub"/>
    <s v="Qutab"/>
    <n v="2.8"/>
    <n v="1.6799999999999997"/>
    <s v="Yemək"/>
    <s v="Aytən Mustafayeva"/>
    <n v="235.2"/>
    <n v="94.080000000000013"/>
  </r>
  <r>
    <x v="3743"/>
    <n v="94"/>
    <s v="Sumqayıt"/>
    <s v="Şərq"/>
    <s v="Vafli"/>
    <n v="0.9"/>
    <n v="0.63"/>
    <s v="Şirniyyat"/>
    <s v="Nazim Quliyev"/>
    <n v="84.600000000000009"/>
    <n v="25.38000000000001"/>
  </r>
  <r>
    <x v="3744"/>
    <n v="89"/>
    <s v="Sumqayıt"/>
    <s v="Şərq"/>
    <s v="Lahmacun"/>
    <n v="2.5"/>
    <n v="1.25"/>
    <s v="Yemək"/>
    <s v="Nazim Quliyev"/>
    <n v="222.5"/>
    <n v="111.25"/>
  </r>
  <r>
    <x v="3745"/>
    <n v="87"/>
    <s v="Sumqayıt"/>
    <s v="Şərq"/>
    <s v="Şərab"/>
    <n v="6.6"/>
    <n v="5.2799999999999994"/>
    <s v="İçkilər"/>
    <s v="Nazim Quliyev"/>
    <n v="574.19999999999993"/>
    <n v="114.83999999999997"/>
  </r>
  <r>
    <x v="3746"/>
    <n v="72"/>
    <s v="Bakı"/>
    <s v="Şərq"/>
    <s v="Su"/>
    <n v="1"/>
    <n v="0.6"/>
    <s v="İçkilər"/>
    <s v="Ruslan Əmrahov"/>
    <n v="72"/>
    <n v="28.800000000000004"/>
  </r>
  <r>
    <x v="3747"/>
    <n v="71"/>
    <s v="Bakı"/>
    <s v="Şərq"/>
    <s v="Su"/>
    <n v="1"/>
    <n v="0.6"/>
    <s v="İçkilər"/>
    <s v="Ruslan Əmrahov"/>
    <n v="71"/>
    <n v="28.4"/>
  </r>
  <r>
    <x v="3748"/>
    <n v="72"/>
    <s v="Bakı"/>
    <s v="Şərq"/>
    <s v="Vafli"/>
    <n v="0.9"/>
    <n v="0.63"/>
    <s v="Şirniyyat"/>
    <s v="Ruslan Əmrahov"/>
    <n v="64.8"/>
    <n v="19.439999999999998"/>
  </r>
  <r>
    <x v="3749"/>
    <n v="84"/>
    <s v="Bakı"/>
    <s v="Şərq"/>
    <s v="Vafli"/>
    <n v="0.9"/>
    <n v="0.63"/>
    <s v="Şirniyyat"/>
    <s v="Nazim Quliyev"/>
    <n v="75.600000000000009"/>
    <n v="22.680000000000007"/>
  </r>
  <r>
    <x v="3750"/>
    <n v="89"/>
    <s v="Lənkəran"/>
    <s v="Cənub"/>
    <s v="Pivə"/>
    <n v="3.9"/>
    <n v="1.95"/>
    <s v="İçkilər"/>
    <s v="Aytən Mustafayeva"/>
    <n v="347.09999999999997"/>
    <n v="173.54999999999998"/>
  </r>
  <r>
    <x v="3751"/>
    <n v="84"/>
    <s v="Lənkəran"/>
    <s v="Cənub"/>
    <s v="Şorba Mərci"/>
    <n v="2"/>
    <n v="1.6"/>
    <s v="Yemək"/>
    <s v="Fəridə Tağıyeva"/>
    <n v="168"/>
    <n v="33.599999999999994"/>
  </r>
  <r>
    <x v="3752"/>
    <n v="78"/>
    <s v="Xaçmaz"/>
    <s v="Şimal-şərq"/>
    <s v="Su"/>
    <n v="1"/>
    <n v="0.6"/>
    <s v="İçkilər"/>
    <s v="Akif Bədəlov"/>
    <n v="78"/>
    <n v="31.200000000000003"/>
  </r>
  <r>
    <x v="3753"/>
    <n v="90"/>
    <s v="Xaçmaz"/>
    <s v="Şimal-şərq"/>
    <s v="Sendviç"/>
    <n v="3.3"/>
    <n v="2.6399999999999997"/>
    <s v="Yemək"/>
    <s v="Xəlil Ələkbərov"/>
    <n v="297"/>
    <n v="59.400000000000034"/>
  </r>
  <r>
    <x v="3754"/>
    <n v="95"/>
    <s v="Zaqatala"/>
    <s v="Şimal"/>
    <s v="Paxlava"/>
    <n v="1.4"/>
    <n v="0.97999999999999987"/>
    <s v="Şirniyyat"/>
    <s v="Ramin Allahverdiyev"/>
    <n v="133"/>
    <n v="39.900000000000006"/>
  </r>
  <r>
    <x v="3755"/>
    <n v="93"/>
    <s v="Ucar"/>
    <s v="Aran"/>
    <s v="Paxlava"/>
    <n v="1.4"/>
    <n v="0.97999999999999987"/>
    <s v="Şirniyyat"/>
    <s v="Ramin Allahverdiyev"/>
    <n v="130.19999999999999"/>
    <n v="39.06"/>
  </r>
  <r>
    <x v="3756"/>
    <n v="69"/>
    <s v="Zaqatala"/>
    <s v="Şimal"/>
    <s v="Qutab"/>
    <n v="2.8"/>
    <n v="1.6799999999999997"/>
    <s v="Yemək"/>
    <s v="Qoşqar Əliyev"/>
    <n v="193.2"/>
    <n v="77.28"/>
  </r>
  <r>
    <x v="3757"/>
    <n v="79"/>
    <s v="Ucar"/>
    <s v="Aran"/>
    <s v="Vafli"/>
    <n v="0.9"/>
    <n v="0.63"/>
    <s v="Şirniyyat"/>
    <s v="Fəridə Əhmədova"/>
    <n v="71.100000000000009"/>
    <n v="21.330000000000005"/>
  </r>
  <r>
    <x v="3758"/>
    <n v="73"/>
    <s v="Balakən"/>
    <s v="Şimal"/>
    <s v="Vafli"/>
    <n v="0.9"/>
    <n v="0.63"/>
    <s v="Şirniyyat"/>
    <s v="Fəridə Əhmədova"/>
    <n v="65.7"/>
    <n v="19.71"/>
  </r>
  <r>
    <x v="3759"/>
    <n v="80"/>
    <s v="Masallı"/>
    <s v="Cənub"/>
    <s v="Pide"/>
    <n v="2.5"/>
    <n v="1.25"/>
    <s v="Yemək"/>
    <s v="Aytən Mustafayeva"/>
    <n v="200"/>
    <n v="100"/>
  </r>
  <r>
    <x v="3760"/>
    <n v="63"/>
    <s v="Gəncə"/>
    <s v="Qərb"/>
    <s v="Çay"/>
    <n v="1.5"/>
    <n v="0.9"/>
    <s v="İçkilər"/>
    <s v="Natiq Əhədzadə"/>
    <n v="94.5"/>
    <n v="37.799999999999997"/>
  </r>
  <r>
    <x v="3761"/>
    <n v="80"/>
    <s v="Xaçmaz"/>
    <s v="Şimal-şərq"/>
    <s v="Qəhvə"/>
    <n v="2.4"/>
    <n v="1.6800000000000002"/>
    <s v="İçkilər"/>
    <s v="Akif Bədəlov"/>
    <n v="192"/>
    <n v="57.599999999999994"/>
  </r>
  <r>
    <x v="3762"/>
    <n v="87"/>
    <s v="Naxçıvan"/>
    <s v="Qərb"/>
    <s v="Qəhvə"/>
    <n v="2.4"/>
    <n v="1.6800000000000002"/>
    <s v="İçkilər"/>
    <s v="Novruz Əhmədov"/>
    <n v="208.79999999999998"/>
    <n v="62.639999999999958"/>
  </r>
  <r>
    <x v="3763"/>
    <n v="73"/>
    <s v="Naxçıvan"/>
    <s v="Qərb"/>
    <s v="Qəhvə"/>
    <n v="2.4"/>
    <n v="1.6800000000000002"/>
    <s v="İçkilər"/>
    <s v="Aydın Əliyev"/>
    <n v="175.2"/>
    <n v="52.559999999999974"/>
  </r>
  <r>
    <x v="3764"/>
    <n v="88"/>
    <s v="Qax"/>
    <s v="Şimal"/>
    <s v="Kruassan"/>
    <n v="1.7"/>
    <n v="0.85"/>
    <s v="Şirniyyat"/>
    <s v="Qoşqar Əliyev"/>
    <n v="149.6"/>
    <n v="74.8"/>
  </r>
  <r>
    <x v="3765"/>
    <n v="92"/>
    <s v="Qax"/>
    <s v="Şimal"/>
    <s v="Şorba Mərci"/>
    <n v="2"/>
    <n v="1.6"/>
    <s v="Yemək"/>
    <s v="Aydın Ələkbərov"/>
    <n v="184"/>
    <n v="36.799999999999983"/>
  </r>
  <r>
    <x v="3766"/>
    <n v="67"/>
    <s v="Ağstafa"/>
    <s v="Qərb"/>
    <s v="Su"/>
    <n v="1"/>
    <n v="0.6"/>
    <s v="İçkilər"/>
    <s v="Afaq Babaşlı"/>
    <n v="67"/>
    <n v="26.800000000000004"/>
  </r>
  <r>
    <x v="3767"/>
    <n v="76"/>
    <s v="Tovuz"/>
    <s v="Qərb"/>
    <s v="Sendviç"/>
    <n v="3.3"/>
    <n v="2.6399999999999997"/>
    <s v="Yemək"/>
    <s v="Aftandil Baxşəliyev"/>
    <n v="250.79999999999998"/>
    <n v="50.16"/>
  </r>
  <r>
    <x v="3768"/>
    <n v="79"/>
    <s v="Yardımlı"/>
    <s v="Cənub"/>
    <s v="Lahmacun"/>
    <n v="2.5"/>
    <n v="1.25"/>
    <s v="Yemək"/>
    <s v="Fəridə Tağıyeva"/>
    <n v="197.5"/>
    <n v="98.75"/>
  </r>
  <r>
    <x v="3769"/>
    <n v="66"/>
    <s v="Yardımlı"/>
    <s v="Cənub"/>
    <s v="Paxlava"/>
    <n v="1.4"/>
    <n v="0.97999999999999987"/>
    <s v="Şirniyyat"/>
    <s v="Rüfət Əzizov"/>
    <n v="92.399999999999991"/>
    <n v="27.72"/>
  </r>
  <r>
    <x v="3770"/>
    <n v="66"/>
    <s v="Quba"/>
    <s v="Şimal-şərq"/>
    <s v="Şəkərbura"/>
    <n v="1.4"/>
    <n v="0.97999999999999987"/>
    <s v="Şirniyyat"/>
    <s v="Ramiz Bayramov"/>
    <n v="92.399999999999991"/>
    <n v="27.72"/>
  </r>
  <r>
    <x v="3771"/>
    <n v="68"/>
    <s v="Quba"/>
    <s v="Şimal-şərq"/>
    <s v="Qəhvə"/>
    <n v="2.4"/>
    <n v="1.6800000000000002"/>
    <s v="İçkilər"/>
    <s v="Ramiz Bayramov"/>
    <n v="163.19999999999999"/>
    <n v="48.95999999999998"/>
  </r>
  <r>
    <x v="3772"/>
    <n v="81"/>
    <s v="Xaçmaz"/>
    <s v="Şimal-şərq"/>
    <s v="Badambura"/>
    <n v="1.5"/>
    <n v="0.75"/>
    <s v="Şirniyyat"/>
    <s v="Xəlil Ələkbərov"/>
    <n v="121.5"/>
    <n v="60.75"/>
  </r>
  <r>
    <x v="3773"/>
    <n v="82"/>
    <s v="Kürdəmir"/>
    <s v="Aran"/>
    <s v="Şərab"/>
    <n v="6.6"/>
    <n v="5.2799999999999994"/>
    <s v="İçkilər"/>
    <s v="Rəşad Seyfullayev"/>
    <n v="541.19999999999993"/>
    <n v="108.24000000000001"/>
  </r>
  <r>
    <x v="3774"/>
    <n v="71"/>
    <s v="Ucar"/>
    <s v="Aran"/>
    <s v="Sendviç"/>
    <n v="3.3"/>
    <n v="2.6399999999999997"/>
    <s v="Yemək"/>
    <s v="Aydın Ələkbərov"/>
    <n v="234.29999999999998"/>
    <n v="46.860000000000014"/>
  </r>
  <r>
    <x v="3775"/>
    <n v="37"/>
    <s v="Qax"/>
    <s v="Şimal"/>
    <s v="İsti şokolad"/>
    <n v="1.8"/>
    <n v="1.08"/>
    <s v="İçkilər"/>
    <s v="Rəşad Seyfullayev"/>
    <n v="66.600000000000009"/>
    <n v="26.640000000000008"/>
  </r>
  <r>
    <x v="3776"/>
    <n v="45"/>
    <s v="Yardımlı"/>
    <s v="Cənub"/>
    <s v="Şərab"/>
    <n v="6.6"/>
    <n v="5.2799999999999994"/>
    <s v="İçkilər"/>
    <s v="Fəridə Tağıyeva"/>
    <n v="297"/>
    <n v="59.400000000000034"/>
  </r>
  <r>
    <x v="3777"/>
    <n v="40"/>
    <s v="Şəmkir"/>
    <s v="Qərb"/>
    <s v="Lahmacun"/>
    <n v="2.5"/>
    <n v="1.25"/>
    <s v="Yemək"/>
    <s v="Nəsrutdin Nəbiyeva"/>
    <n v="100"/>
    <n v="50"/>
  </r>
  <r>
    <x v="3778"/>
    <n v="56"/>
    <s v="Xaçmaz"/>
    <s v="Şimal-şərq"/>
    <s v="Badambura"/>
    <n v="1.5"/>
    <n v="0.75"/>
    <s v="Şirniyyat"/>
    <s v="Akif Bədəlov"/>
    <n v="84"/>
    <n v="42"/>
  </r>
  <r>
    <x v="3779"/>
    <n v="48"/>
    <s v="Yevlax"/>
    <s v="Aran"/>
    <s v="Şəkərbura"/>
    <n v="1.4"/>
    <n v="0.97999999999999987"/>
    <s v="Şirniyyat"/>
    <s v="Sahib Əhmədov"/>
    <n v="67.199999999999989"/>
    <n v="20.159999999999997"/>
  </r>
  <r>
    <x v="3780"/>
    <n v="47"/>
    <s v="Yardımlı"/>
    <s v="Cənub"/>
    <s v="Şərab"/>
    <n v="6.6"/>
    <n v="5.2799999999999994"/>
    <s v="İçkilər"/>
    <s v="Leyla Cəfərova"/>
    <n v="310.2"/>
    <n v="62.04000000000002"/>
  </r>
  <r>
    <x v="3781"/>
    <n v="49"/>
    <s v="Qusar"/>
    <s v="Şimal-şərq"/>
    <s v="Lokum"/>
    <n v="2.2000000000000002"/>
    <n v="1.5400000000000003"/>
    <s v="Şirniyyat"/>
    <s v="Mətanət Zöhrabova"/>
    <n v="107.80000000000001"/>
    <n v="32.340000000000003"/>
  </r>
  <r>
    <x v="3782"/>
    <n v="49"/>
    <s v="Xaçmaz"/>
    <s v="Şimal-şərq"/>
    <s v="Lokum"/>
    <n v="2.2000000000000002"/>
    <n v="1.5400000000000003"/>
    <s v="Şirniyyat"/>
    <s v="Xəlil Ələkbərov"/>
    <n v="107.80000000000001"/>
    <n v="32.340000000000003"/>
  </r>
  <r>
    <x v="3783"/>
    <n v="42"/>
    <s v="Zaqatala"/>
    <s v="Şimal"/>
    <s v="Burger"/>
    <n v="3.4"/>
    <n v="2.38"/>
    <s v="Yemək"/>
    <s v="Ramin Allahverdiyev"/>
    <n v="142.79999999999998"/>
    <n v="42.839999999999989"/>
  </r>
  <r>
    <x v="3784"/>
    <n v="43"/>
    <s v="Qax"/>
    <s v="Şimal"/>
    <s v="Burger"/>
    <n v="3.4"/>
    <n v="2.38"/>
    <s v="Yemək"/>
    <s v="Ramin Allahverdiyev"/>
    <n v="146.19999999999999"/>
    <n v="43.86"/>
  </r>
  <r>
    <x v="3785"/>
    <n v="47"/>
    <s v="Şəmkir"/>
    <s v="Qərb"/>
    <s v="İsti şokolad"/>
    <n v="1.8"/>
    <n v="1.08"/>
    <s v="İçkilər"/>
    <s v="Novruz Əhmədov"/>
    <n v="84.600000000000009"/>
    <n v="33.840000000000003"/>
  </r>
  <r>
    <x v="3786"/>
    <n v="51"/>
    <s v="Tovuz"/>
    <s v="Qərb"/>
    <s v="İsti şokolad"/>
    <n v="1.8"/>
    <n v="1.08"/>
    <s v="İçkilər"/>
    <s v="Novruz Əhmədov"/>
    <n v="91.8"/>
    <n v="36.719999999999992"/>
  </r>
  <r>
    <x v="3787"/>
    <n v="52"/>
    <s v="Tovuz"/>
    <s v="Qərb"/>
    <s v="Sendviç"/>
    <n v="3.3"/>
    <n v="2.6399999999999997"/>
    <s v="Yemək"/>
    <s v="Afaq Babaşlı"/>
    <n v="171.6"/>
    <n v="34.320000000000022"/>
  </r>
  <r>
    <x v="3788"/>
    <n v="44"/>
    <s v="Tovuz"/>
    <s v="Qərb"/>
    <s v="Sendviç"/>
    <n v="3.3"/>
    <n v="2.6399999999999997"/>
    <s v="Yemək"/>
    <s v="Afaq Babaşlı"/>
    <n v="145.19999999999999"/>
    <n v="29.040000000000006"/>
  </r>
  <r>
    <x v="3789"/>
    <n v="60"/>
    <s v="Kürdəmir"/>
    <s v="Aran"/>
    <s v="Badambura"/>
    <n v="1.5"/>
    <n v="0.75"/>
    <s v="Şirniyyat"/>
    <s v="Qoşqar Əliyev"/>
    <n v="90"/>
    <n v="45"/>
  </r>
  <r>
    <x v="3790"/>
    <n v="47"/>
    <s v="Kürdəmir"/>
    <s v="Aran"/>
    <s v="Badambura"/>
    <n v="1.5"/>
    <n v="0.75"/>
    <s v="Şirniyyat"/>
    <s v="Qoşqar Əliyev"/>
    <n v="70.5"/>
    <n v="35.25"/>
  </r>
  <r>
    <x v="3791"/>
    <n v="44"/>
    <s v="Xaçmaz"/>
    <s v="Şimal-şərq"/>
    <s v="Pide"/>
    <n v="2.5"/>
    <n v="1.25"/>
    <s v="Yemək"/>
    <s v="Xəlil Ələkbərov"/>
    <n v="110"/>
    <n v="55"/>
  </r>
  <r>
    <x v="3792"/>
    <n v="42"/>
    <s v="Ağstafa"/>
    <s v="Qərb"/>
    <s v="Paxlava"/>
    <n v="1.4"/>
    <n v="0.97999999999999987"/>
    <s v="Şirniyyat"/>
    <s v="Novruz Əhmədov"/>
    <n v="58.8"/>
    <n v="17.64"/>
  </r>
  <r>
    <x v="3793"/>
    <n v="53"/>
    <s v="Naxçıvan"/>
    <s v="Qərb"/>
    <s v="Paxlava"/>
    <n v="1.4"/>
    <n v="0.97999999999999987"/>
    <s v="Şirniyyat"/>
    <s v="Novruz Əhmədov"/>
    <n v="74.199999999999989"/>
    <n v="22.259999999999998"/>
  </r>
  <r>
    <x v="3794"/>
    <n v="43"/>
    <s v="Tovuz"/>
    <s v="Qərb"/>
    <s v="Paxlava"/>
    <n v="1.4"/>
    <n v="0.97999999999999987"/>
    <s v="Şirniyyat"/>
    <s v="Natiq Əhədzadə"/>
    <n v="60.199999999999996"/>
    <n v="18.060000000000002"/>
  </r>
  <r>
    <x v="3795"/>
    <n v="51"/>
    <s v="Balakən"/>
    <s v="Şimal"/>
    <s v="Şorba Göbələk"/>
    <n v="3.2"/>
    <n v="1.6"/>
    <s v="Yemək"/>
    <s v="Nizami Niftəliyev"/>
    <n v="163.20000000000002"/>
    <n v="81.600000000000009"/>
  </r>
  <r>
    <x v="3796"/>
    <n v="40"/>
    <s v="Tovuz"/>
    <s v="Qərb"/>
    <s v="Lahmacun"/>
    <n v="2.5"/>
    <n v="1.25"/>
    <s v="Yemək"/>
    <s v="Nəsrutdin Nəbiyeva"/>
    <n v="100"/>
    <n v="50"/>
  </r>
  <r>
    <x v="3797"/>
    <n v="57"/>
    <s v="Naxçıvan"/>
    <s v="Qərb"/>
    <s v="Lahmacun"/>
    <n v="2.5"/>
    <n v="1.25"/>
    <s v="Yemək"/>
    <s v="Nəsrutdin Nəbiyeva"/>
    <n v="142.5"/>
    <n v="71.25"/>
  </r>
  <r>
    <x v="3798"/>
    <n v="38"/>
    <s v="Ağstafa"/>
    <s v="Qərb"/>
    <s v="Lahmacun"/>
    <n v="2.5"/>
    <n v="1.25"/>
    <s v="Yemək"/>
    <s v="Nəsrutdin Nəbiyeva"/>
    <n v="95"/>
    <n v="47.5"/>
  </r>
  <r>
    <x v="3799"/>
    <n v="37"/>
    <s v="Yardımlı"/>
    <s v="Cənub"/>
    <s v="Çay"/>
    <n v="1.5"/>
    <n v="0.9"/>
    <s v="İçkilər"/>
    <s v="Aytən Mustafayeva"/>
    <n v="55.5"/>
    <n v="22.199999999999996"/>
  </r>
  <r>
    <x v="3800"/>
    <n v="51"/>
    <s v="Yardımlı"/>
    <s v="Cənub"/>
    <s v="Şərab"/>
    <n v="6.6"/>
    <n v="5.2799999999999994"/>
    <s v="İçkilər"/>
    <s v="Aytən Mustafayeva"/>
    <n v="336.59999999999997"/>
    <n v="67.319999999999993"/>
  </r>
  <r>
    <x v="3801"/>
    <n v="47"/>
    <s v="Lənkəran"/>
    <s v="Cənub"/>
    <s v="Vafli"/>
    <n v="0.9"/>
    <n v="0.63"/>
    <s v="Şirniyyat"/>
    <s v="Aytən Mustafayeva"/>
    <n v="42.300000000000004"/>
    <n v="12.690000000000005"/>
  </r>
  <r>
    <x v="3802"/>
    <n v="56"/>
    <s v="Masallı"/>
    <s v="Cənub"/>
    <s v="Qutab"/>
    <n v="2.8"/>
    <n v="1.6799999999999997"/>
    <s v="Yemək"/>
    <s v="Aytən Mustafayeva"/>
    <n v="156.79999999999998"/>
    <n v="62.72"/>
  </r>
  <r>
    <x v="3803"/>
    <n v="55"/>
    <s v="Xırdalan"/>
    <s v="Şərq"/>
    <s v="Qəhvə"/>
    <n v="2.4"/>
    <n v="1.6800000000000002"/>
    <s v="İçkilər"/>
    <s v="Namiq Ramazanov"/>
    <n v="132"/>
    <n v="39.599999999999994"/>
  </r>
  <r>
    <x v="3804"/>
    <n v="36"/>
    <s v="Bakı"/>
    <s v="Şərq"/>
    <s v="Vafli"/>
    <n v="0.9"/>
    <n v="0.63"/>
    <s v="Şirniyyat"/>
    <s v="Ruslan Əmrahov"/>
    <n v="32.4"/>
    <n v="9.7199999999999989"/>
  </r>
  <r>
    <x v="3805"/>
    <n v="55"/>
    <s v="Bakı"/>
    <s v="Şərq"/>
    <s v="Sendviç"/>
    <n v="3.3"/>
    <n v="2.6399999999999997"/>
    <s v="Yemək"/>
    <s v="Ruslan Əmrahov"/>
    <n v="181.5"/>
    <n v="36.300000000000011"/>
  </r>
  <r>
    <x v="3806"/>
    <n v="59"/>
    <s v="Bakı"/>
    <s v="Şərq"/>
    <s v="Sendviç"/>
    <n v="3.3"/>
    <n v="2.6399999999999997"/>
    <s v="Yemək"/>
    <s v="Ruslan Əmrahov"/>
    <n v="194.7"/>
    <n v="38.94"/>
  </r>
  <r>
    <x v="3807"/>
    <n v="58"/>
    <s v="Bakı"/>
    <s v="Şərq"/>
    <s v="Şərab"/>
    <n v="6.6"/>
    <n v="5.2799999999999994"/>
    <s v="İçkilər"/>
    <s v="Namiq Ramazanov"/>
    <n v="382.79999999999995"/>
    <n v="76.56"/>
  </r>
  <r>
    <x v="3808"/>
    <n v="38"/>
    <s v="Qusar"/>
    <s v="Şimal-şərq"/>
    <s v="İsti şokolad"/>
    <n v="1.8"/>
    <n v="1.08"/>
    <s v="İçkilər"/>
    <s v="Ramiz Bayramov"/>
    <n v="68.400000000000006"/>
    <n v="27.36"/>
  </r>
  <r>
    <x v="3809"/>
    <n v="55"/>
    <s v="Naxçıvan"/>
    <s v="Qərb"/>
    <s v="Portağal şirəsi"/>
    <n v="1.2"/>
    <n v="0.72"/>
    <s v="İçkilər"/>
    <s v="Nəsrutdin Nəbiyeva"/>
    <n v="66"/>
    <n v="26.4"/>
  </r>
  <r>
    <x v="3810"/>
    <n v="35"/>
    <s v="Quba"/>
    <s v="Şimal-şərq"/>
    <s v="Şorba Göbələk"/>
    <n v="3.2"/>
    <n v="1.6"/>
    <s v="Yemək"/>
    <s v="Akif Bədəlov"/>
    <n v="112"/>
    <n v="56"/>
  </r>
  <r>
    <x v="3811"/>
    <n v="32"/>
    <s v="Qusar"/>
    <s v="Şimal-şərq"/>
    <s v="Qəhvə"/>
    <n v="2.4"/>
    <n v="1.6800000000000002"/>
    <s v="İçkilər"/>
    <s v="Nadir Şəmsiyev"/>
    <n v="76.8"/>
    <n v="23.039999999999992"/>
  </r>
  <r>
    <x v="3812"/>
    <n v="30"/>
    <s v="Şəmkir"/>
    <s v="Qərb"/>
    <s v="Lahmacun"/>
    <n v="2.5"/>
    <n v="1.25"/>
    <s v="Yemək"/>
    <s v="Nəsrutdin Nəbiyeva"/>
    <n v="75"/>
    <n v="37.5"/>
  </r>
  <r>
    <x v="3813"/>
    <n v="55"/>
    <s v="Zaqatala"/>
    <s v="Şimal"/>
    <s v="Qutab"/>
    <n v="2.8"/>
    <n v="1.6799999999999997"/>
    <s v="Yemək"/>
    <s v="Qoşqar Əliyev"/>
    <n v="154"/>
    <n v="61.600000000000023"/>
  </r>
  <r>
    <x v="3814"/>
    <n v="59"/>
    <s v="Kürdəmir"/>
    <s v="Aran"/>
    <s v="Şəkərbura"/>
    <n v="1.4"/>
    <n v="0.97999999999999987"/>
    <s v="Şirniyyat"/>
    <s v="Sahib Əhmədov"/>
    <n v="82.6"/>
    <n v="24.78"/>
  </r>
  <r>
    <x v="3815"/>
    <n v="48"/>
    <s v="Yardımlı"/>
    <s v="Cənub"/>
    <s v="Paxlava"/>
    <n v="1.4"/>
    <n v="0.97999999999999987"/>
    <s v="Şirniyyat"/>
    <s v="Leyla Cəfərova"/>
    <n v="67.199999999999989"/>
    <n v="20.159999999999997"/>
  </r>
  <r>
    <x v="3816"/>
    <n v="50"/>
    <s v="Xaçmaz"/>
    <s v="Şimal-şərq"/>
    <s v="Şərab"/>
    <n v="6.6"/>
    <n v="5.2799999999999994"/>
    <s v="İçkilər"/>
    <s v="Xəlil Ələkbərov"/>
    <n v="330"/>
    <n v="66.000000000000057"/>
  </r>
  <r>
    <x v="3817"/>
    <n v="60"/>
    <s v="Qusar"/>
    <s v="Şimal-şərq"/>
    <s v="Şərab"/>
    <n v="6.6"/>
    <n v="5.2799999999999994"/>
    <s v="İçkilər"/>
    <s v="Çimnaz Ismayilova"/>
    <n v="396"/>
    <n v="79.200000000000045"/>
  </r>
  <r>
    <x v="3818"/>
    <n v="40"/>
    <s v="Yevlax"/>
    <s v="Aran"/>
    <s v="Şorba Göbələk"/>
    <n v="3.2"/>
    <n v="1.6"/>
    <s v="Yemək"/>
    <s v="Aydın Ələkbərov"/>
    <n v="128"/>
    <n v="64"/>
  </r>
  <r>
    <x v="3819"/>
    <n v="50"/>
    <s v="Xaçmaz"/>
    <s v="Şimal-şərq"/>
    <s v="Lahmacun"/>
    <n v="2.5"/>
    <n v="1.25"/>
    <s v="Yemək"/>
    <s v="Xamis Əhmədov"/>
    <n v="125"/>
    <n v="62.5"/>
  </r>
  <r>
    <x v="3820"/>
    <n v="60"/>
    <s v="Zaqatala"/>
    <s v="Şimal"/>
    <s v="Lahmacun"/>
    <n v="2.5"/>
    <n v="1.25"/>
    <s v="Yemək"/>
    <s v="Minəxanım Mustafayeva"/>
    <n v="150"/>
    <n v="75"/>
  </r>
  <r>
    <x v="3821"/>
    <n v="38"/>
    <s v="Qusar"/>
    <s v="Şimal-şərq"/>
    <s v="Qəhvə"/>
    <n v="2.4"/>
    <n v="1.6800000000000002"/>
    <s v="İçkilər"/>
    <s v="Ramiz Bayramov"/>
    <n v="91.2"/>
    <n v="27.36"/>
  </r>
  <r>
    <x v="3822"/>
    <n v="45"/>
    <s v="Yardımlı"/>
    <s v="Cənub"/>
    <s v="Şərab"/>
    <n v="6.6"/>
    <n v="5.2799999999999994"/>
    <s v="İçkilər"/>
    <s v="Aytən Mustafayeva"/>
    <n v="297"/>
    <n v="59.400000000000034"/>
  </r>
  <r>
    <x v="3823"/>
    <n v="60"/>
    <s v="Yardımlı"/>
    <s v="Cənub"/>
    <s v="Lahmacun"/>
    <n v="2.5"/>
    <n v="1.25"/>
    <s v="Yemək"/>
    <s v="Rüfət Əzizov"/>
    <n v="150"/>
    <n v="75"/>
  </r>
  <r>
    <x v="3824"/>
    <n v="38"/>
    <s v="Quba"/>
    <s v="Şimal-şərq"/>
    <s v="Qutab"/>
    <n v="2.8"/>
    <n v="1.6799999999999997"/>
    <s v="Yemək"/>
    <s v="Xamis Əhmədov"/>
    <n v="106.39999999999999"/>
    <n v="42.56"/>
  </r>
  <r>
    <x v="3825"/>
    <n v="54"/>
    <s v="Quba"/>
    <s v="Şimal-şərq"/>
    <s v="Qutab"/>
    <n v="2.8"/>
    <n v="1.6799999999999997"/>
    <s v="Yemək"/>
    <s v="Akif Bədəlov"/>
    <n v="151.19999999999999"/>
    <n v="60.480000000000004"/>
  </r>
  <r>
    <x v="3826"/>
    <n v="49"/>
    <s v="Qax"/>
    <s v="Şimal"/>
    <s v="Qutab"/>
    <n v="2.8"/>
    <n v="1.6799999999999997"/>
    <s v="Yemək"/>
    <s v="Qəzənfər Məşədiyev"/>
    <n v="137.19999999999999"/>
    <n v="54.879999999999995"/>
  </r>
  <r>
    <x v="3827"/>
    <n v="31"/>
    <s v="Abşeron"/>
    <s v="Şərq"/>
    <s v="Şərab"/>
    <n v="6.6"/>
    <n v="5.2799999999999994"/>
    <s v="İçkilər"/>
    <s v="Nazim Quliyev"/>
    <n v="204.6"/>
    <n v="40.920000000000016"/>
  </r>
  <r>
    <x v="3828"/>
    <n v="40"/>
    <s v="Abşeron"/>
    <s v="Şərq"/>
    <s v="Şərab"/>
    <n v="6.6"/>
    <n v="5.2799999999999994"/>
    <s v="İçkilər"/>
    <s v="Nazim Quliyev"/>
    <n v="264"/>
    <n v="52.800000000000011"/>
  </r>
  <r>
    <x v="3829"/>
    <n v="54"/>
    <s v="Sumqayıt"/>
    <s v="Şərq"/>
    <s v="Paxlava"/>
    <n v="1.4"/>
    <n v="0.97999999999999987"/>
    <s v="Şirniyyat"/>
    <s v="Namiq Ramazanov"/>
    <n v="75.599999999999994"/>
    <n v="22.68"/>
  </r>
  <r>
    <x v="3830"/>
    <n v="51"/>
    <s v="Xırdalan"/>
    <s v="Şərq"/>
    <s v="Qəhvə"/>
    <n v="2.4"/>
    <n v="1.6800000000000002"/>
    <s v="İçkilər"/>
    <s v="Ruslan Əmrahov"/>
    <n v="122.39999999999999"/>
    <n v="36.719999999999985"/>
  </r>
  <r>
    <x v="3831"/>
    <n v="37"/>
    <s v="Bakı"/>
    <s v="Şərq"/>
    <s v="Vafli"/>
    <n v="0.9"/>
    <n v="0.63"/>
    <s v="Şirniyyat"/>
    <s v="Nazim Quliyev"/>
    <n v="33.300000000000004"/>
    <n v="9.9900000000000055"/>
  </r>
  <r>
    <x v="3832"/>
    <n v="59"/>
    <s v="Bakı"/>
    <s v="Şərq"/>
    <s v="Vafli"/>
    <n v="0.9"/>
    <n v="0.63"/>
    <s v="Şirniyyat"/>
    <s v="Nazim Quliyev"/>
    <n v="53.1"/>
    <n v="15.93"/>
  </r>
  <r>
    <x v="3833"/>
    <n v="44"/>
    <s v="Bakı"/>
    <s v="Şərq"/>
    <s v="Şərab"/>
    <n v="6.6"/>
    <n v="5.2799999999999994"/>
    <s v="İçkilər"/>
    <s v="Nazim Quliyev"/>
    <n v="290.39999999999998"/>
    <n v="58.080000000000013"/>
  </r>
  <r>
    <x v="3834"/>
    <n v="31"/>
    <s v="Xaçmaz"/>
    <s v="Şimal-şərq"/>
    <s v="Qutab"/>
    <n v="2.8"/>
    <n v="1.6799999999999997"/>
    <s v="Yemək"/>
    <s v="Xamis Əhmədov"/>
    <n v="86.8"/>
    <n v="34.720000000000006"/>
  </r>
  <r>
    <x v="3835"/>
    <n v="38"/>
    <s v="Xaçmaz"/>
    <s v="Şimal-şərq"/>
    <s v="Paxlava"/>
    <n v="1.4"/>
    <n v="0.97999999999999987"/>
    <s v="Şirniyyat"/>
    <s v="Mətanət Zöhrabova"/>
    <n v="53.199999999999996"/>
    <n v="15.96"/>
  </r>
  <r>
    <x v="3836"/>
    <n v="37"/>
    <s v="Qusar"/>
    <s v="Şimal-şərq"/>
    <s v="Şərab"/>
    <n v="6.6"/>
    <n v="5.2799999999999994"/>
    <s v="İçkilər"/>
    <s v="Çimnaz Ismayilova"/>
    <n v="244.2"/>
    <n v="48.84"/>
  </r>
  <r>
    <x v="3837"/>
    <n v="58"/>
    <s v="Balakən"/>
    <s v="Şimal"/>
    <s v="Paxlava"/>
    <n v="1.4"/>
    <n v="0.97999999999999987"/>
    <s v="Şirniyyat"/>
    <s v="Qəzənfər Məşədiyev"/>
    <n v="81.199999999999989"/>
    <n v="24.36"/>
  </r>
  <r>
    <x v="3838"/>
    <n v="38"/>
    <s v="Qax"/>
    <s v="Şimal"/>
    <s v="İsti şokolad"/>
    <n v="1.8"/>
    <n v="1.08"/>
    <s v="İçkilər"/>
    <s v="Minəxanım Mustafayeva"/>
    <n v="68.400000000000006"/>
    <n v="27.36"/>
  </r>
  <r>
    <x v="3839"/>
    <n v="31"/>
    <s v="Masallı"/>
    <s v="Cənub"/>
    <s v="Qutab"/>
    <n v="2.8"/>
    <n v="1.6799999999999997"/>
    <s v="Yemək"/>
    <s v="Aytən Mustafayeva"/>
    <n v="86.8"/>
    <n v="34.720000000000006"/>
  </r>
  <r>
    <x v="3840"/>
    <n v="56"/>
    <s v="Tovuz"/>
    <s v="Qərb"/>
    <s v="Portağal şirəsi"/>
    <n v="1.2"/>
    <n v="0.72"/>
    <s v="İçkilər"/>
    <s v="Natiq Əhədzadə"/>
    <n v="67.2"/>
    <n v="26.880000000000003"/>
  </r>
  <r>
    <x v="3841"/>
    <n v="59"/>
    <s v="Şəmkir"/>
    <s v="Qərb"/>
    <s v="Qəhvə"/>
    <n v="2.4"/>
    <n v="1.6800000000000002"/>
    <s v="İçkilər"/>
    <s v="Nəsrutdin Nəbiyeva"/>
    <n v="141.6"/>
    <n v="42.47999999999999"/>
  </r>
  <r>
    <x v="3842"/>
    <n v="44"/>
    <s v="Xaçmaz"/>
    <s v="Şimal-şərq"/>
    <s v="Badambura"/>
    <n v="1.5"/>
    <n v="0.75"/>
    <s v="Şirniyyat"/>
    <s v="Mətanət Zöhrabova"/>
    <n v="66"/>
    <n v="33"/>
  </r>
  <r>
    <x v="3843"/>
    <n v="42"/>
    <s v="Ucar"/>
    <s v="Aran"/>
    <s v="Şorba Göbələk"/>
    <n v="3.2"/>
    <n v="1.6"/>
    <s v="Yemək"/>
    <s v="Sahib Əhmədov"/>
    <n v="134.4"/>
    <n v="67.2"/>
  </r>
  <r>
    <x v="3844"/>
    <n v="37"/>
    <s v="Xaçmaz"/>
    <s v="Şimal-şərq"/>
    <s v="Lokum"/>
    <n v="2.2000000000000002"/>
    <n v="1.5400000000000003"/>
    <s v="Şirniyyat"/>
    <s v="Çimnaz Ismayilova"/>
    <n v="81.400000000000006"/>
    <n v="24.419999999999995"/>
  </r>
  <r>
    <x v="3845"/>
    <n v="30"/>
    <s v="Qusar"/>
    <s v="Şimal-şərq"/>
    <s v="Lokum"/>
    <n v="2.2000000000000002"/>
    <n v="1.5400000000000003"/>
    <s v="Şirniyyat"/>
    <s v="Çimnaz Ismayilova"/>
    <n v="66"/>
    <n v="19.79999999999999"/>
  </r>
  <r>
    <x v="3846"/>
    <n v="55"/>
    <s v="Şəmkir"/>
    <s v="Qərb"/>
    <s v="Vafli"/>
    <n v="0.9"/>
    <n v="0.63"/>
    <s v="Şirniyyat"/>
    <s v="Afaq Babaşlı"/>
    <n v="49.5"/>
    <n v="14.850000000000001"/>
  </r>
  <r>
    <x v="3847"/>
    <n v="34"/>
    <s v="Naxçıvan"/>
    <s v="Qərb"/>
    <s v="Vafli"/>
    <n v="0.9"/>
    <n v="0.63"/>
    <s v="Şirniyyat"/>
    <s v="Nəsrutdin Nəbiyeva"/>
    <n v="30.6"/>
    <n v="9.18"/>
  </r>
  <r>
    <x v="3848"/>
    <n v="55"/>
    <s v="Naxçıvan"/>
    <s v="Qərb"/>
    <s v="Portağal şirəsi"/>
    <n v="1.2"/>
    <n v="0.72"/>
    <s v="İçkilər"/>
    <s v="Nəsrutdin Nəbiyeva"/>
    <n v="66"/>
    <n v="26.4"/>
  </r>
  <r>
    <x v="3849"/>
    <n v="41"/>
    <s v="Naxçıvan"/>
    <s v="Qərb"/>
    <s v="Portağal şirəsi"/>
    <n v="1.2"/>
    <n v="0.72"/>
    <s v="İçkilər"/>
    <s v="Aydın Əliyev"/>
    <n v="49.199999999999996"/>
    <n v="19.679999999999996"/>
  </r>
  <r>
    <x v="3850"/>
    <n v="38"/>
    <s v="Zaqatala"/>
    <s v="Şimal"/>
    <s v="Badambura"/>
    <n v="1.5"/>
    <n v="0.75"/>
    <s v="Şirniyyat"/>
    <s v="Fəridə Əhmədova"/>
    <n v="57"/>
    <n v="28.5"/>
  </r>
  <r>
    <x v="3851"/>
    <n v="34"/>
    <s v="Zaqatala"/>
    <s v="Şimal"/>
    <s v="Badambura"/>
    <n v="1.5"/>
    <n v="0.75"/>
    <s v="Şirniyyat"/>
    <s v="Fəridə Əhmədova"/>
    <n v="51"/>
    <n v="25.5"/>
  </r>
  <r>
    <x v="3852"/>
    <n v="34"/>
    <s v="Şəmkir"/>
    <s v="Qərb"/>
    <s v="Şəkərbura"/>
    <n v="1.4"/>
    <n v="0.97999999999999987"/>
    <s v="Şirniyyat"/>
    <s v="Afaq Babaşlı"/>
    <n v="47.599999999999994"/>
    <n v="14.280000000000001"/>
  </r>
  <r>
    <x v="3853"/>
    <n v="51"/>
    <s v="Balakən"/>
    <s v="Şimal"/>
    <s v="Kruassan"/>
    <n v="1.7"/>
    <n v="0.85"/>
    <s v="Şirniyyat"/>
    <s v="Ramin Allahverdiyev"/>
    <n v="86.7"/>
    <n v="43.35"/>
  </r>
  <r>
    <x v="3854"/>
    <n v="60"/>
    <s v="Gəncə"/>
    <s v="Qərb"/>
    <s v="Kruassan"/>
    <n v="1.7"/>
    <n v="0.85"/>
    <s v="Şirniyyat"/>
    <s v="Aydın Əliyev"/>
    <n v="102"/>
    <n v="51"/>
  </r>
  <r>
    <x v="3855"/>
    <n v="39"/>
    <s v="Quba"/>
    <s v="Şimal-şərq"/>
    <s v="Pide"/>
    <n v="2.5"/>
    <n v="1.25"/>
    <s v="Yemək"/>
    <s v="Akif Bədəlov"/>
    <n v="97.5"/>
    <n v="48.75"/>
  </r>
  <r>
    <x v="3856"/>
    <n v="45"/>
    <s v="Qusar"/>
    <s v="Şimal-şərq"/>
    <s v="Pide"/>
    <n v="2.5"/>
    <n v="1.25"/>
    <s v="Yemək"/>
    <s v="Xəlil Ələkbərov"/>
    <n v="112.5"/>
    <n v="56.25"/>
  </r>
  <r>
    <x v="3857"/>
    <n v="50"/>
    <s v="Yevlax"/>
    <s v="Aran"/>
    <s v="Şorba Mərci"/>
    <n v="2"/>
    <n v="1.6"/>
    <s v="Yemək"/>
    <s v="Nizami Niftəliyev"/>
    <n v="100"/>
    <n v="20"/>
  </r>
  <r>
    <x v="3858"/>
    <n v="46"/>
    <s v="Balakən"/>
    <s v="Şimal"/>
    <s v="Şorba Göbələk"/>
    <n v="3.2"/>
    <n v="1.6"/>
    <s v="Yemək"/>
    <s v="Nizami Niftəliyev"/>
    <n v="147.20000000000002"/>
    <n v="73.600000000000009"/>
  </r>
  <r>
    <x v="3859"/>
    <n v="60"/>
    <s v="Yevlax"/>
    <s v="Aran"/>
    <s v="Şorba Göbələk"/>
    <n v="3.2"/>
    <n v="1.6"/>
    <s v="Yemək"/>
    <s v="Qoşqar Əliyev"/>
    <n v="192"/>
    <n v="96"/>
  </r>
  <r>
    <x v="3860"/>
    <n v="55"/>
    <s v="Yardımlı"/>
    <s v="Cənub"/>
    <s v="Pide"/>
    <n v="2.5"/>
    <n v="1.25"/>
    <s v="Yemək"/>
    <s v="Fəridə Tağıyeva"/>
    <n v="137.5"/>
    <n v="68.75"/>
  </r>
  <r>
    <x v="3861"/>
    <n v="49"/>
    <s v="Yardımlı"/>
    <s v="Cənub"/>
    <s v="Şərab"/>
    <n v="6.6"/>
    <n v="5.2799999999999994"/>
    <s v="İçkilər"/>
    <s v="Aytən Mustafayeva"/>
    <n v="323.39999999999998"/>
    <n v="64.680000000000007"/>
  </r>
  <r>
    <x v="3862"/>
    <n v="32"/>
    <s v="Yardımlı"/>
    <s v="Cənub"/>
    <s v="Su"/>
    <n v="1"/>
    <n v="0.6"/>
    <s v="İçkilər"/>
    <s v="Aytən Mustafayeva"/>
    <n v="32"/>
    <n v="12.8"/>
  </r>
  <r>
    <x v="3863"/>
    <n v="36"/>
    <s v="Yardımlı"/>
    <s v="Cənub"/>
    <s v="Qutab"/>
    <n v="2.8"/>
    <n v="1.6799999999999997"/>
    <s v="Yemək"/>
    <s v="Leyla Cəfərova"/>
    <n v="100.8"/>
    <n v="40.320000000000007"/>
  </r>
  <r>
    <x v="3864"/>
    <n v="31"/>
    <s v="Lənkəran"/>
    <s v="Cənub"/>
    <s v="Qutab"/>
    <n v="2.8"/>
    <n v="1.6799999999999997"/>
    <s v="Yemək"/>
    <s v="Aytən Mustafayeva"/>
    <n v="86.8"/>
    <n v="34.720000000000006"/>
  </r>
  <r>
    <x v="3865"/>
    <n v="48"/>
    <s v="Yardımlı"/>
    <s v="Cənub"/>
    <s v="Qutab"/>
    <n v="2.8"/>
    <n v="1.6799999999999997"/>
    <s v="Yemək"/>
    <s v="Aytən Mustafayeva"/>
    <n v="134.39999999999998"/>
    <n v="53.759999999999991"/>
  </r>
  <r>
    <x v="3866"/>
    <n v="59"/>
    <s v="Gəncə"/>
    <s v="Qərb"/>
    <s v="Qutab"/>
    <n v="2.8"/>
    <n v="1.6799999999999997"/>
    <s v="Yemək"/>
    <s v="Nəsrutdin Nəbiyeva"/>
    <n v="165.2"/>
    <n v="66.080000000000013"/>
  </r>
  <r>
    <x v="3867"/>
    <n v="35"/>
    <s v="Abşeron"/>
    <s v="Şərq"/>
    <s v="Qutab"/>
    <n v="2.8"/>
    <n v="1.6799999999999997"/>
    <s v="Yemək"/>
    <s v="Namiq Ramazanov"/>
    <n v="98"/>
    <n v="39.20000000000001"/>
  </r>
  <r>
    <x v="3868"/>
    <n v="38"/>
    <s v="Abşeron"/>
    <s v="Şərq"/>
    <s v="Paxlava"/>
    <n v="1.4"/>
    <n v="0.97999999999999987"/>
    <s v="Şirniyyat"/>
    <s v="Nazim Quliyev"/>
    <n v="53.199999999999996"/>
    <n v="15.96"/>
  </r>
  <r>
    <x v="3869"/>
    <n v="47"/>
    <s v="Sumqayıt"/>
    <s v="Şərq"/>
    <s v="Çay"/>
    <n v="1.5"/>
    <n v="0.9"/>
    <s v="İçkilər"/>
    <s v="Aliyə Ismayilova"/>
    <n v="70.5"/>
    <n v="28.199999999999996"/>
  </r>
  <r>
    <x v="3870"/>
    <n v="31"/>
    <s v="Sumqayıt"/>
    <s v="Şərq"/>
    <s v="Lahmacun"/>
    <n v="2.5"/>
    <n v="1.25"/>
    <s v="Yemək"/>
    <s v="Namiq Ramazanov"/>
    <n v="77.5"/>
    <n v="38.75"/>
  </r>
  <r>
    <x v="3871"/>
    <n v="60"/>
    <s v="Sumqayıt"/>
    <s v="Şərq"/>
    <s v="Şorba Mərci"/>
    <n v="2"/>
    <n v="1.6"/>
    <s v="Yemək"/>
    <s v="Nazim Quliyev"/>
    <n v="120"/>
    <n v="24"/>
  </r>
  <r>
    <x v="3872"/>
    <n v="36"/>
    <s v="Xırdalan"/>
    <s v="Şərq"/>
    <s v="Şorba Göbələk"/>
    <n v="3.2"/>
    <n v="1.6"/>
    <s v="Yemək"/>
    <s v="Namiq Ramazanov"/>
    <n v="115.2"/>
    <n v="57.6"/>
  </r>
  <r>
    <x v="3873"/>
    <n v="54"/>
    <s v="Xırdalan"/>
    <s v="Şərq"/>
    <s v="Vafli"/>
    <n v="0.9"/>
    <n v="0.63"/>
    <s v="Şirniyyat"/>
    <s v="Namiq Ramazanov"/>
    <n v="48.6"/>
    <n v="14.579999999999998"/>
  </r>
  <r>
    <x v="3874"/>
    <n v="33"/>
    <s v="Xırdalan"/>
    <s v="Şərq"/>
    <s v="Pivə"/>
    <n v="3.9"/>
    <n v="1.95"/>
    <s v="İçkilər"/>
    <s v="Namiq Ramazanov"/>
    <n v="128.69999999999999"/>
    <n v="64.349999999999994"/>
  </r>
  <r>
    <x v="3875"/>
    <n v="35"/>
    <s v="Bakı"/>
    <s v="Şərq"/>
    <s v="Qutab"/>
    <n v="2.8"/>
    <n v="1.6799999999999997"/>
    <s v="Yemək"/>
    <s v="Ruslan Əmrahov"/>
    <n v="98"/>
    <n v="39.20000000000001"/>
  </r>
  <r>
    <x v="3876"/>
    <n v="43"/>
    <s v="Bakı"/>
    <s v="Şərq"/>
    <s v="Paxlava"/>
    <n v="1.4"/>
    <n v="0.97999999999999987"/>
    <s v="Şirniyyat"/>
    <s v="Ruslan Əmrahov"/>
    <n v="60.199999999999996"/>
    <n v="18.060000000000002"/>
  </r>
  <r>
    <x v="3877"/>
    <n v="56"/>
    <s v="Bakı"/>
    <s v="Şərq"/>
    <s v="Paxlava"/>
    <n v="1.4"/>
    <n v="0.97999999999999987"/>
    <s v="Şirniyyat"/>
    <s v="Namiq Ramazanov"/>
    <n v="78.399999999999991"/>
    <n v="23.519999999999996"/>
  </r>
  <r>
    <x v="3878"/>
    <n v="60"/>
    <s v="Bakı"/>
    <s v="Şərq"/>
    <s v="Pide"/>
    <n v="2.5"/>
    <n v="1.25"/>
    <s v="Yemək"/>
    <s v="Nazim Quliyev"/>
    <n v="150"/>
    <n v="75"/>
  </r>
  <r>
    <x v="3879"/>
    <n v="41"/>
    <s v="Bakı"/>
    <s v="Şərq"/>
    <s v="Pivə"/>
    <n v="3.9"/>
    <n v="1.95"/>
    <s v="İçkilər"/>
    <s v="Nazim Quliyev"/>
    <n v="159.9"/>
    <n v="79.95"/>
  </r>
  <r>
    <x v="3880"/>
    <n v="57"/>
    <s v="Balakən"/>
    <s v="Şimal"/>
    <s v="Kruassan"/>
    <n v="1.7"/>
    <n v="0.85"/>
    <s v="Şirniyyat"/>
    <s v="Ramin Allahverdiyev"/>
    <n v="96.899999999999991"/>
    <n v="48.449999999999996"/>
  </r>
  <r>
    <x v="3881"/>
    <n v="37"/>
    <s v="Xaçmaz"/>
    <s v="Şimal-şərq"/>
    <s v="Pivə"/>
    <n v="3.9"/>
    <n v="1.95"/>
    <s v="İçkilər"/>
    <s v="Çimnaz Ismayilova"/>
    <n v="144.29999999999998"/>
    <n v="72.149999999999991"/>
  </r>
  <r>
    <x v="3882"/>
    <n v="43"/>
    <s v="Masallı"/>
    <s v="Cənub"/>
    <s v="Pivə"/>
    <n v="3.9"/>
    <n v="1.95"/>
    <s v="İçkilər"/>
    <s v="Aytən Mustafayeva"/>
    <n v="167.7"/>
    <n v="83.85"/>
  </r>
  <r>
    <x v="3883"/>
    <n v="59"/>
    <s v="Xaçmaz"/>
    <s v="Şimal-şərq"/>
    <s v="Paxlava"/>
    <n v="1.4"/>
    <n v="0.97999999999999987"/>
    <s v="Şirniyyat"/>
    <s v="Akif Bədəlov"/>
    <n v="82.6"/>
    <n v="24.78"/>
  </r>
  <r>
    <x v="3884"/>
    <n v="38"/>
    <s v="Qusar"/>
    <s v="Şimal-şərq"/>
    <s v="Paxlava"/>
    <n v="1.4"/>
    <n v="0.97999999999999987"/>
    <s v="Şirniyyat"/>
    <s v="Mətanət Zöhrabova"/>
    <n v="53.199999999999996"/>
    <n v="15.96"/>
  </r>
  <r>
    <x v="3885"/>
    <n v="37"/>
    <s v="Qusar"/>
    <s v="Şimal-şərq"/>
    <s v="Paxlava"/>
    <n v="1.4"/>
    <n v="0.97999999999999987"/>
    <s v="Şirniyyat"/>
    <s v="Xamis Əhmədov"/>
    <n v="51.8"/>
    <n v="15.54"/>
  </r>
  <r>
    <x v="3886"/>
    <n v="52"/>
    <s v="Qusar"/>
    <s v="Şimal-şərq"/>
    <s v="Paxlava"/>
    <n v="1.4"/>
    <n v="0.97999999999999987"/>
    <s v="Şirniyyat"/>
    <s v="Xəlil Ələkbərov"/>
    <n v="72.8"/>
    <n v="21.840000000000003"/>
  </r>
  <r>
    <x v="3887"/>
    <n v="43"/>
    <s v="Quba"/>
    <s v="Şimal-şərq"/>
    <s v="Paxlava"/>
    <n v="1.4"/>
    <n v="0.97999999999999987"/>
    <s v="Şirniyyat"/>
    <s v="Çimnaz Ismayilova"/>
    <n v="60.199999999999996"/>
    <n v="18.060000000000002"/>
  </r>
  <r>
    <x v="3888"/>
    <n v="30"/>
    <s v="Qusar"/>
    <s v="Şimal-şərq"/>
    <s v="Paxlava"/>
    <n v="1.4"/>
    <n v="0.97999999999999987"/>
    <s v="Şirniyyat"/>
    <s v="Çimnaz Ismayilova"/>
    <n v="42"/>
    <n v="12.600000000000005"/>
  </r>
  <r>
    <x v="3889"/>
    <n v="40"/>
    <s v="Kürdəmir"/>
    <s v="Aran"/>
    <s v="Paxlava"/>
    <n v="1.4"/>
    <n v="0.97999999999999987"/>
    <s v="Şirniyyat"/>
    <s v="Qoşqar Əliyev"/>
    <n v="56"/>
    <n v="16.800000000000004"/>
  </r>
  <r>
    <x v="3890"/>
    <n v="45"/>
    <s v="Qax"/>
    <s v="Şimal"/>
    <s v="Paxlava"/>
    <n v="1.4"/>
    <n v="0.97999999999999987"/>
    <s v="Şirniyyat"/>
    <s v="Ramin Allahverdiyev"/>
    <n v="62.999999999999993"/>
    <n v="18.899999999999999"/>
  </r>
  <r>
    <x v="3891"/>
    <n v="50"/>
    <s v="Kürdəmir"/>
    <s v="Aran"/>
    <s v="Paxlava"/>
    <n v="1.4"/>
    <n v="0.97999999999999987"/>
    <s v="Şirniyyat"/>
    <s v="Qəzənfər Məşədiyev"/>
    <n v="70"/>
    <n v="21.000000000000007"/>
  </r>
  <r>
    <x v="3892"/>
    <n v="50"/>
    <s v="Yardımlı"/>
    <s v="Cənub"/>
    <s v="Şərab"/>
    <n v="6.6"/>
    <n v="5.2799999999999994"/>
    <s v="İçkilər"/>
    <s v="Aytən Mustafayeva"/>
    <n v="330"/>
    <n v="66.000000000000057"/>
  </r>
  <r>
    <x v="3893"/>
    <n v="43"/>
    <s v="Lənkəran"/>
    <s v="Cənub"/>
    <s v="Qəhvə"/>
    <n v="2.4"/>
    <n v="1.6800000000000002"/>
    <s v="İçkilər"/>
    <s v="Aytən Mustafayeva"/>
    <n v="103.2"/>
    <n v="30.959999999999994"/>
  </r>
  <r>
    <x v="3894"/>
    <n v="59"/>
    <s v="Lənkəran"/>
    <s v="Cənub"/>
    <s v="Badambura"/>
    <n v="1.5"/>
    <n v="0.75"/>
    <s v="Şirniyyat"/>
    <s v="Aytən Mustafayeva"/>
    <n v="88.5"/>
    <n v="44.25"/>
  </r>
  <r>
    <x v="3895"/>
    <n v="32"/>
    <s v="Lənkəran"/>
    <s v="Cənub"/>
    <s v="Kruassan"/>
    <n v="1.7"/>
    <n v="0.85"/>
    <s v="Şirniyyat"/>
    <s v="Rüfət Əzizov"/>
    <n v="54.4"/>
    <n v="27.2"/>
  </r>
  <r>
    <x v="3896"/>
    <n v="41"/>
    <s v="Lənkəran"/>
    <s v="Cənub"/>
    <s v="Pivə"/>
    <n v="3.9"/>
    <n v="1.95"/>
    <s v="İçkilər"/>
    <s v="Rüfət Əzizov"/>
    <n v="159.9"/>
    <n v="79.95"/>
  </r>
  <r>
    <x v="3897"/>
    <n v="48"/>
    <s v="Lənkəran"/>
    <s v="Cənub"/>
    <s v="Paxlava"/>
    <n v="1.4"/>
    <n v="0.97999999999999987"/>
    <s v="Şirniyyat"/>
    <s v="Rüfət Əzizov"/>
    <n v="67.199999999999989"/>
    <n v="20.159999999999997"/>
  </r>
  <r>
    <x v="3898"/>
    <n v="58"/>
    <s v="Lənkəran"/>
    <s v="Cənub"/>
    <s v="Pivə"/>
    <n v="3.9"/>
    <n v="1.95"/>
    <s v="İçkilər"/>
    <s v="Rüfət Əzizov"/>
    <n v="226.2"/>
    <n v="113.1"/>
  </r>
  <r>
    <x v="3899"/>
    <n v="53"/>
    <s v="Abşeron"/>
    <s v="Şərq"/>
    <s v="Vafli"/>
    <n v="0.9"/>
    <n v="0.63"/>
    <s v="Şirniyyat"/>
    <s v="Namiq Ramazanov"/>
    <n v="47.7"/>
    <n v="14.310000000000002"/>
  </r>
  <r>
    <x v="3900"/>
    <n v="56"/>
    <s v="Abşeron"/>
    <s v="Şərq"/>
    <s v="Qutab"/>
    <n v="2.8"/>
    <n v="1.6799999999999997"/>
    <s v="Yemək"/>
    <s v="Ruslan Əmrahov"/>
    <n v="156.79999999999998"/>
    <n v="62.72"/>
  </r>
  <r>
    <x v="3901"/>
    <n v="30"/>
    <s v="Abşeron"/>
    <s v="Şərq"/>
    <s v="Badambura"/>
    <n v="1.5"/>
    <n v="0.75"/>
    <s v="Şirniyyat"/>
    <s v="Nazim Quliyev"/>
    <n v="45"/>
    <n v="22.5"/>
  </r>
  <r>
    <x v="3902"/>
    <n v="54"/>
    <s v="Bakı"/>
    <s v="Şərq"/>
    <s v="Şərab"/>
    <n v="6.6"/>
    <n v="5.2799999999999994"/>
    <s v="İçkilər"/>
    <s v="Aliyə Ismayilova"/>
    <n v="356.4"/>
    <n v="71.28000000000003"/>
  </r>
  <r>
    <x v="3903"/>
    <n v="58"/>
    <s v="Bakı"/>
    <s v="Şərq"/>
    <s v="Paxlava"/>
    <n v="1.4"/>
    <n v="0.97999999999999987"/>
    <s v="Şirniyyat"/>
    <s v="Namiq Ramazanov"/>
    <n v="81.199999999999989"/>
    <n v="24.36"/>
  </r>
  <r>
    <x v="3904"/>
    <n v="49"/>
    <s v="Qusar"/>
    <s v="Şimal-şərq"/>
    <s v="Lokum"/>
    <n v="2.2000000000000002"/>
    <n v="1.5400000000000003"/>
    <s v="Şirniyyat"/>
    <s v="Ramiz Bayramov"/>
    <n v="107.80000000000001"/>
    <n v="32.340000000000003"/>
  </r>
  <r>
    <x v="3905"/>
    <n v="49"/>
    <s v="Xaçmaz"/>
    <s v="Şimal-şərq"/>
    <s v="İsti şokolad"/>
    <n v="1.8"/>
    <n v="1.08"/>
    <s v="İçkilər"/>
    <s v="Çimnaz Ismayilova"/>
    <n v="88.2"/>
    <n v="35.28"/>
  </r>
  <r>
    <x v="3906"/>
    <n v="34"/>
    <s v="Şəmkir"/>
    <s v="Qərb"/>
    <s v="Portağal şirəsi"/>
    <n v="1.2"/>
    <n v="0.72"/>
    <s v="İçkilər"/>
    <s v="Aydın Əliyev"/>
    <n v="40.799999999999997"/>
    <n v="16.319999999999997"/>
  </r>
  <r>
    <x v="3907"/>
    <n v="31"/>
    <s v="Şəmkir"/>
    <s v="Qərb"/>
    <s v="Portağal şirəsi"/>
    <n v="1.2"/>
    <n v="0.72"/>
    <s v="İçkilər"/>
    <s v="Nəsrutdin Nəbiyeva"/>
    <n v="37.199999999999996"/>
    <n v="14.879999999999995"/>
  </r>
  <r>
    <x v="3908"/>
    <n v="51"/>
    <s v="Ucar"/>
    <s v="Aran"/>
    <s v="Badambura"/>
    <n v="1.5"/>
    <n v="0.75"/>
    <s v="Şirniyyat"/>
    <s v="Ramin Allahverdiyev"/>
    <n v="76.5"/>
    <n v="38.25"/>
  </r>
  <r>
    <x v="3909"/>
    <n v="44"/>
    <s v="Kürdəmir"/>
    <s v="Aran"/>
    <s v="Badambura"/>
    <n v="1.5"/>
    <n v="0.75"/>
    <s v="Şirniyyat"/>
    <s v="Qoşqar Əliyev"/>
    <n v="66"/>
    <n v="33"/>
  </r>
  <r>
    <x v="3910"/>
    <n v="51"/>
    <s v="Qax"/>
    <s v="Şimal"/>
    <s v="Şəkərbura"/>
    <n v="1.4"/>
    <n v="0.97999999999999987"/>
    <s v="Şirniyyat"/>
    <s v="Qoşqar Əliyev"/>
    <n v="71.399999999999991"/>
    <n v="21.419999999999995"/>
  </r>
  <r>
    <x v="3911"/>
    <n v="41"/>
    <s v="Qusar"/>
    <s v="Şimal-şərq"/>
    <s v="Şərab"/>
    <n v="6.6"/>
    <n v="5.2799999999999994"/>
    <s v="İçkilər"/>
    <s v="Xəlil Ələkbərov"/>
    <n v="270.59999999999997"/>
    <n v="54.120000000000005"/>
  </r>
  <r>
    <x v="3912"/>
    <n v="34"/>
    <s v="Qusar"/>
    <s v="Şimal-şərq"/>
    <s v="Şərab"/>
    <n v="6.6"/>
    <n v="5.2799999999999994"/>
    <s v="İçkilər"/>
    <s v="Xəlil Ələkbərov"/>
    <n v="224.39999999999998"/>
    <n v="44.879999999999995"/>
  </r>
  <r>
    <x v="3913"/>
    <n v="48"/>
    <s v="Xaçmaz"/>
    <s v="Şimal-şərq"/>
    <s v="Lahmacun"/>
    <n v="2.5"/>
    <n v="1.25"/>
    <s v="Yemək"/>
    <s v="Ramiz Bayramov"/>
    <n v="120"/>
    <n v="60"/>
  </r>
  <r>
    <x v="3914"/>
    <n v="45"/>
    <s v="Gəncə"/>
    <s v="Qərb"/>
    <s v="Qəhvə"/>
    <n v="2.4"/>
    <n v="1.6800000000000002"/>
    <s v="İçkilər"/>
    <s v="Adilə Babayeva"/>
    <n v="108"/>
    <n v="32.399999999999991"/>
  </r>
  <r>
    <x v="3915"/>
    <n v="59"/>
    <s v="Lənkəran"/>
    <s v="Cənub"/>
    <s v="Kruassan"/>
    <n v="1.7"/>
    <n v="0.85"/>
    <s v="Şirniyyat"/>
    <s v="Rüfət Əzizov"/>
    <n v="100.3"/>
    <n v="50.15"/>
  </r>
  <r>
    <x v="3916"/>
    <n v="46"/>
    <s v="Abşeron"/>
    <s v="Şərq"/>
    <s v="Şərab"/>
    <n v="6.6"/>
    <n v="5.2799999999999994"/>
    <s v="İçkilər"/>
    <s v="Aliyə Ismayilova"/>
    <n v="303.59999999999997"/>
    <n v="60.72"/>
  </r>
  <r>
    <x v="3917"/>
    <n v="55"/>
    <s v="Sumqayıt"/>
    <s v="Şərq"/>
    <s v="Vafli"/>
    <n v="0.9"/>
    <n v="0.63"/>
    <s v="Şirniyyat"/>
    <s v="Ruslan Əmrahov"/>
    <n v="49.5"/>
    <n v="14.850000000000001"/>
  </r>
  <r>
    <x v="3918"/>
    <n v="41"/>
    <s v="Xırdalan"/>
    <s v="Şərq"/>
    <s v="Sendviç"/>
    <n v="3.3"/>
    <n v="2.6399999999999997"/>
    <s v="Yemək"/>
    <s v="Namiq Ramazanov"/>
    <n v="135.29999999999998"/>
    <n v="27.060000000000002"/>
  </r>
  <r>
    <x v="3919"/>
    <n v="37"/>
    <s v="Lənkəran"/>
    <s v="Cənub"/>
    <s v="Qəhvə"/>
    <n v="2.4"/>
    <n v="1.6800000000000002"/>
    <s v="İçkilər"/>
    <s v="Leyla Cəfərova"/>
    <n v="88.8"/>
    <n v="26.639999999999993"/>
  </r>
  <r>
    <x v="3920"/>
    <n v="30"/>
    <s v="Xaçmaz"/>
    <s v="Şimal-şərq"/>
    <s v="Paxlava"/>
    <n v="1.4"/>
    <n v="0.97999999999999987"/>
    <s v="Şirniyyat"/>
    <s v="Xamis Əhmədov"/>
    <n v="42"/>
    <n v="12.600000000000005"/>
  </r>
  <r>
    <x v="3921"/>
    <n v="37"/>
    <s v="Zaqatala"/>
    <s v="Şimal"/>
    <s v="Badambura"/>
    <n v="1.5"/>
    <n v="0.75"/>
    <s v="Şirniyyat"/>
    <s v="Qoşqar Əliyev"/>
    <n v="55.5"/>
    <n v="27.75"/>
  </r>
  <r>
    <x v="3922"/>
    <n v="55"/>
    <s v="Qax"/>
    <s v="Şimal"/>
    <s v="Qutab"/>
    <n v="2.8"/>
    <n v="1.6799999999999997"/>
    <s v="Yemək"/>
    <s v="Nizami Niftəliyev"/>
    <n v="154"/>
    <n v="61.600000000000023"/>
  </r>
  <r>
    <x v="3923"/>
    <n v="51"/>
    <s v="Qax"/>
    <s v="Şimal"/>
    <s v="İsti şokolad"/>
    <n v="1.8"/>
    <n v="1.08"/>
    <s v="İçkilər"/>
    <s v="Rəşad Seyfullayev"/>
    <n v="91.8"/>
    <n v="36.719999999999992"/>
  </r>
  <r>
    <x v="3924"/>
    <n v="40"/>
    <s v="Masallı"/>
    <s v="Cənub"/>
    <s v="Lahmacun"/>
    <n v="2.5"/>
    <n v="1.25"/>
    <s v="Yemək"/>
    <s v="Qabil Həsənli"/>
    <n v="100"/>
    <n v="50"/>
  </r>
  <r>
    <x v="3925"/>
    <n v="43"/>
    <s v="Şəmkir"/>
    <s v="Qərb"/>
    <s v="Şorba Göbələk"/>
    <n v="3.2"/>
    <n v="1.6"/>
    <s v="Yemək"/>
    <s v="Adilə Babayeva"/>
    <n v="137.6"/>
    <n v="68.8"/>
  </r>
  <r>
    <x v="3926"/>
    <n v="49"/>
    <s v="Ağstafa"/>
    <s v="Qərb"/>
    <s v="Sendviç"/>
    <n v="3.3"/>
    <n v="2.6399999999999997"/>
    <s v="Yemək"/>
    <s v="Aydın Əliyev"/>
    <n v="161.69999999999999"/>
    <n v="32.340000000000003"/>
  </r>
  <r>
    <x v="3927"/>
    <n v="34"/>
    <s v="Balakən"/>
    <s v="Şimal"/>
    <s v="Şorba Göbələk"/>
    <n v="3.2"/>
    <n v="1.6"/>
    <s v="Yemək"/>
    <s v="Minəxanım Mustafayeva"/>
    <n v="108.80000000000001"/>
    <n v="54.400000000000006"/>
  </r>
  <r>
    <x v="3928"/>
    <n v="57"/>
    <s v="Tovuz"/>
    <s v="Qərb"/>
    <s v="Kruassan"/>
    <n v="1.7"/>
    <n v="0.85"/>
    <s v="Şirniyyat"/>
    <s v="Afaq Babaşlı"/>
    <n v="96.899999999999991"/>
    <n v="48.449999999999996"/>
  </r>
  <r>
    <x v="3929"/>
    <n v="53"/>
    <s v="Lənkəran"/>
    <s v="Cənub"/>
    <s v="Qutab"/>
    <n v="2.8"/>
    <n v="1.6799999999999997"/>
    <s v="Yemək"/>
    <s v="Qabil Həsənli"/>
    <n v="148.39999999999998"/>
    <n v="59.359999999999985"/>
  </r>
  <r>
    <x v="3930"/>
    <n v="50"/>
    <s v="Qusar"/>
    <s v="Şimal-şərq"/>
    <s v="Qəhvə"/>
    <n v="2.4"/>
    <n v="1.6800000000000002"/>
    <s v="İçkilər"/>
    <s v="Mətanət Zöhrabova"/>
    <n v="120"/>
    <n v="35.999999999999986"/>
  </r>
  <r>
    <x v="3931"/>
    <n v="49"/>
    <s v="Balakən"/>
    <s v="Şimal"/>
    <s v="Pide"/>
    <n v="2.5"/>
    <n v="1.25"/>
    <s v="Yemək"/>
    <s v="Minəxanım Mustafayeva"/>
    <n v="122.5"/>
    <n v="61.25"/>
  </r>
  <r>
    <x v="3932"/>
    <n v="37"/>
    <s v="Naxçıvan"/>
    <s v="Qərb"/>
    <s v="Şərab"/>
    <n v="6.6"/>
    <n v="5.2799999999999994"/>
    <s v="İçkilər"/>
    <s v="Aydın Əliyev"/>
    <n v="244.2"/>
    <n v="48.84"/>
  </r>
  <r>
    <x v="3933"/>
    <n v="37"/>
    <s v="Ağstafa"/>
    <s v="Qərb"/>
    <s v="Pide"/>
    <n v="2.5"/>
    <n v="1.25"/>
    <s v="Yemək"/>
    <s v="Aftandil Baxşəliyev"/>
    <n v="92.5"/>
    <n v="46.25"/>
  </r>
  <r>
    <x v="3934"/>
    <n v="34"/>
    <s v="Qusar"/>
    <s v="Şimal-şərq"/>
    <s v="Qutab"/>
    <n v="2.8"/>
    <n v="1.6799999999999997"/>
    <s v="Yemək"/>
    <s v="Xəlil Ələkbərov"/>
    <n v="95.199999999999989"/>
    <n v="38.08"/>
  </r>
  <r>
    <x v="3935"/>
    <n v="46"/>
    <s v="Qusar"/>
    <s v="Şimal-şərq"/>
    <s v="Qəhvə"/>
    <n v="2.4"/>
    <n v="1.6800000000000002"/>
    <s v="İçkilər"/>
    <s v="Xəlil Ələkbərov"/>
    <n v="110.39999999999999"/>
    <n v="33.11999999999999"/>
  </r>
  <r>
    <x v="3936"/>
    <n v="50"/>
    <s v="Kürdəmir"/>
    <s v="Aran"/>
    <s v="Şorba Göbələk"/>
    <n v="3.2"/>
    <n v="1.6"/>
    <s v="Yemək"/>
    <s v="Qoşqar Əliyev"/>
    <n v="160"/>
    <n v="80"/>
  </r>
  <r>
    <x v="3937"/>
    <n v="50"/>
    <s v="Zaqatala"/>
    <s v="Şimal"/>
    <s v="Paxlava"/>
    <n v="1.4"/>
    <n v="0.97999999999999987"/>
    <s v="Şirniyyat"/>
    <s v="Rəşad Seyfullayev"/>
    <n v="70"/>
    <n v="21.000000000000007"/>
  </r>
  <r>
    <x v="3938"/>
    <n v="58"/>
    <s v="Lənkəran"/>
    <s v="Cənub"/>
    <s v="Su"/>
    <n v="1"/>
    <n v="0.6"/>
    <s v="İçkilər"/>
    <s v="Fəridə Tağıyeva"/>
    <n v="58"/>
    <n v="23.200000000000003"/>
  </r>
  <r>
    <x v="3939"/>
    <n v="34"/>
    <s v="Yardımlı"/>
    <s v="Cənub"/>
    <s v="Lokum"/>
    <n v="2.2000000000000002"/>
    <n v="1.5400000000000003"/>
    <s v="Şirniyyat"/>
    <s v="Leyla Cəfərova"/>
    <n v="74.800000000000011"/>
    <n v="22.440000000000005"/>
  </r>
  <r>
    <x v="3940"/>
    <n v="55"/>
    <s v="Lənkəran"/>
    <s v="Cənub"/>
    <s v="Şorba Göbələk"/>
    <n v="3.2"/>
    <n v="1.6"/>
    <s v="Yemək"/>
    <s v="Aytən Mustafayeva"/>
    <n v="176"/>
    <n v="88"/>
  </r>
  <r>
    <x v="3941"/>
    <n v="42"/>
    <s v="Masallı"/>
    <s v="Cənub"/>
    <s v="Badambura"/>
    <n v="1.5"/>
    <n v="0.75"/>
    <s v="Şirniyyat"/>
    <s v="Rüfət Əzizov"/>
    <n v="63"/>
    <n v="31.5"/>
  </r>
  <r>
    <x v="3942"/>
    <n v="37"/>
    <s v="Qusar"/>
    <s v="Şimal-şərq"/>
    <s v="Pide"/>
    <n v="2.5"/>
    <n v="1.25"/>
    <s v="Yemək"/>
    <s v="Mətanət Zöhrabova"/>
    <n v="92.5"/>
    <n v="46.25"/>
  </r>
  <r>
    <x v="3943"/>
    <n v="60"/>
    <s v="Qusar"/>
    <s v="Şimal-şərq"/>
    <s v="Pide"/>
    <n v="2.5"/>
    <n v="1.25"/>
    <s v="Yemək"/>
    <s v="Xəlil Ələkbərov"/>
    <n v="150"/>
    <n v="75"/>
  </r>
  <r>
    <x v="3944"/>
    <n v="43"/>
    <s v="Tovuz"/>
    <s v="Qərb"/>
    <s v="Şərab"/>
    <n v="6.6"/>
    <n v="5.2799999999999994"/>
    <s v="İçkilər"/>
    <s v="Afaq Babaşlı"/>
    <n v="283.8"/>
    <n v="56.760000000000048"/>
  </r>
  <r>
    <x v="3945"/>
    <n v="46"/>
    <s v="Gəncə"/>
    <s v="Qərb"/>
    <s v="Paxlava"/>
    <n v="1.4"/>
    <n v="0.97999999999999987"/>
    <s v="Şirniyyat"/>
    <s v="Natiq Əhədzadə"/>
    <n v="64.399999999999991"/>
    <n v="19.32"/>
  </r>
  <r>
    <x v="3946"/>
    <n v="57"/>
    <s v="Gəncə"/>
    <s v="Qərb"/>
    <s v="Paxlava"/>
    <n v="1.4"/>
    <n v="0.97999999999999987"/>
    <s v="Şirniyyat"/>
    <s v="Aydın Əliyev"/>
    <n v="79.8"/>
    <n v="23.940000000000005"/>
  </r>
  <r>
    <x v="3947"/>
    <n v="51"/>
    <s v="Naxçıvan"/>
    <s v="Qərb"/>
    <s v="Paxlava"/>
    <n v="1.4"/>
    <n v="0.97999999999999987"/>
    <s v="Şirniyyat"/>
    <s v="Adilə Babayeva"/>
    <n v="71.399999999999991"/>
    <n v="21.419999999999995"/>
  </r>
  <r>
    <x v="3948"/>
    <n v="49"/>
    <s v="Qax"/>
    <s v="Şimal"/>
    <s v="Şorba Göbələk"/>
    <n v="3.2"/>
    <n v="1.6"/>
    <s v="Yemək"/>
    <s v="Qoşqar Əliyev"/>
    <n v="156.80000000000001"/>
    <n v="78.400000000000006"/>
  </r>
  <r>
    <x v="3949"/>
    <n v="43"/>
    <s v="Zaqatala"/>
    <s v="Şimal"/>
    <s v="Şorba Göbələk"/>
    <n v="3.2"/>
    <n v="1.6"/>
    <s v="Yemək"/>
    <s v="Qoşqar Əliyev"/>
    <n v="137.6"/>
    <n v="68.8"/>
  </r>
  <r>
    <x v="3950"/>
    <n v="40"/>
    <s v="Qax"/>
    <s v="Şimal"/>
    <s v="Şorba Göbələk"/>
    <n v="3.2"/>
    <n v="1.6"/>
    <s v="Yemək"/>
    <s v="Ramin Allahverdiyev"/>
    <n v="128"/>
    <n v="64"/>
  </r>
  <r>
    <x v="3951"/>
    <n v="59"/>
    <s v="Naxçıvan"/>
    <s v="Qərb"/>
    <s v="Lahmacun"/>
    <n v="2.5"/>
    <n v="1.25"/>
    <s v="Yemək"/>
    <s v="Afaq Babaşlı"/>
    <n v="147.5"/>
    <n v="73.75"/>
  </r>
  <r>
    <x v="3952"/>
    <n v="40"/>
    <s v="Qusar"/>
    <s v="Şimal-şərq"/>
    <s v="Qəhvə"/>
    <n v="2.4"/>
    <n v="1.6800000000000002"/>
    <s v="İçkilər"/>
    <s v="Ramiz Bayramov"/>
    <n v="96"/>
    <n v="28.799999999999997"/>
  </r>
  <r>
    <x v="3953"/>
    <n v="56"/>
    <s v="Xaçmaz"/>
    <s v="Şimal-şərq"/>
    <s v="Qəhvə"/>
    <n v="2.4"/>
    <n v="1.6800000000000002"/>
    <s v="İçkilər"/>
    <s v="Xəlil Ələkbərov"/>
    <n v="134.4"/>
    <n v="40.319999999999993"/>
  </r>
  <r>
    <x v="3954"/>
    <n v="41"/>
    <s v="Qusar"/>
    <s v="Şimal-şərq"/>
    <s v="Qəhvə"/>
    <n v="2.4"/>
    <n v="1.6800000000000002"/>
    <s v="İçkilər"/>
    <s v="Xamis Əhmədov"/>
    <n v="98.399999999999991"/>
    <n v="29.519999999999982"/>
  </r>
  <r>
    <x v="3955"/>
    <n v="43"/>
    <s v="Naxçıvan"/>
    <s v="Qərb"/>
    <s v="Qəhvə"/>
    <n v="2.4"/>
    <n v="1.6800000000000002"/>
    <s v="İçkilər"/>
    <s v="Aftandil Baxşəliyev"/>
    <n v="103.2"/>
    <n v="30.959999999999994"/>
  </r>
  <r>
    <x v="3956"/>
    <n v="45"/>
    <s v="Şəmkir"/>
    <s v="Qərb"/>
    <s v="Qəhvə"/>
    <n v="2.4"/>
    <n v="1.6800000000000002"/>
    <s v="İçkilər"/>
    <s v="Aydın Əliyev"/>
    <n v="108"/>
    <n v="32.399999999999991"/>
  </r>
  <r>
    <x v="3957"/>
    <n v="31"/>
    <s v="Yardımlı"/>
    <s v="Cənub"/>
    <s v="Şərab"/>
    <n v="6.6"/>
    <n v="5.2799999999999994"/>
    <s v="İçkilər"/>
    <s v="Aytən Mustafayeva"/>
    <n v="204.6"/>
    <n v="40.920000000000016"/>
  </r>
  <r>
    <x v="3958"/>
    <n v="58"/>
    <s v="Yardımlı"/>
    <s v="Cənub"/>
    <s v="Vafli"/>
    <n v="0.9"/>
    <n v="0.63"/>
    <s v="Şirniyyat"/>
    <s v="Rüfət Əzizov"/>
    <n v="52.2"/>
    <n v="15.660000000000004"/>
  </r>
  <r>
    <x v="3959"/>
    <n v="32"/>
    <s v="Yardımlı"/>
    <s v="Cənub"/>
    <s v="Pivə"/>
    <n v="3.9"/>
    <n v="1.95"/>
    <s v="İçkilər"/>
    <s v="Rüfət Əzizov"/>
    <n v="124.8"/>
    <n v="62.4"/>
  </r>
  <r>
    <x v="3960"/>
    <n v="52"/>
    <s v="Kürdəmir"/>
    <s v="Aran"/>
    <s v="Qutab"/>
    <n v="2.8"/>
    <n v="1.6799999999999997"/>
    <s v="Yemək"/>
    <s v="Qoşqar Əliyev"/>
    <n v="145.6"/>
    <n v="58.240000000000009"/>
  </r>
  <r>
    <x v="3961"/>
    <n v="31"/>
    <s v="Abşeron"/>
    <s v="Şərq"/>
    <s v="İsti şokolad"/>
    <n v="1.8"/>
    <n v="1.08"/>
    <s v="İçkilər"/>
    <s v="Ruslan Əmrahov"/>
    <n v="55.800000000000004"/>
    <n v="22.32"/>
  </r>
  <r>
    <x v="3962"/>
    <n v="58"/>
    <s v="Bakı"/>
    <s v="Şərq"/>
    <s v="Qəhvə"/>
    <n v="2.4"/>
    <n v="1.6800000000000002"/>
    <s v="İçkilər"/>
    <s v="Aliyə Ismayilova"/>
    <n v="139.19999999999999"/>
    <n v="41.759999999999977"/>
  </r>
  <r>
    <x v="3963"/>
    <n v="47"/>
    <s v="Bakı"/>
    <s v="Şərq"/>
    <s v="Portağal şirəsi"/>
    <n v="1.2"/>
    <n v="0.72"/>
    <s v="İçkilər"/>
    <s v="Aliyə Ismayilova"/>
    <n v="56.4"/>
    <n v="22.560000000000002"/>
  </r>
  <r>
    <x v="3964"/>
    <n v="36"/>
    <s v="Bakı"/>
    <s v="Şərq"/>
    <s v="Pivə"/>
    <n v="3.9"/>
    <n v="1.95"/>
    <s v="İçkilər"/>
    <s v="Aliyə Ismayilova"/>
    <n v="140.4"/>
    <n v="70.2"/>
  </r>
  <r>
    <x v="3965"/>
    <n v="55"/>
    <s v="Bakı"/>
    <s v="Şərq"/>
    <s v="İsti şokolad"/>
    <n v="1.8"/>
    <n v="1.08"/>
    <s v="İçkilər"/>
    <s v="Aliyə Ismayilova"/>
    <n v="99"/>
    <n v="39.599999999999994"/>
  </r>
  <r>
    <x v="3966"/>
    <n v="56"/>
    <s v="Bakı"/>
    <s v="Şərq"/>
    <s v="Lahmacun"/>
    <n v="2.5"/>
    <n v="1.25"/>
    <s v="Yemək"/>
    <s v="Nazim Quliyev"/>
    <n v="140"/>
    <n v="70"/>
  </r>
  <r>
    <x v="3967"/>
    <n v="35"/>
    <s v="Bakı"/>
    <s v="Şərq"/>
    <s v="Lahmacun"/>
    <n v="2.5"/>
    <n v="1.25"/>
    <s v="Yemək"/>
    <s v="Nazim Quliyev"/>
    <n v="87.5"/>
    <n v="43.75"/>
  </r>
  <r>
    <x v="3968"/>
    <n v="39"/>
    <s v="Şəmkir"/>
    <s v="Qərb"/>
    <s v="Pide"/>
    <n v="2.5"/>
    <n v="1.25"/>
    <s v="Yemək"/>
    <s v="Nəsrutdin Nəbiyeva"/>
    <n v="97.5"/>
    <n v="48.75"/>
  </r>
  <r>
    <x v="3969"/>
    <n v="60"/>
    <s v="Lənkəran"/>
    <s v="Cənub"/>
    <s v="Şorba Mərci"/>
    <n v="2"/>
    <n v="1.6"/>
    <s v="Yemək"/>
    <s v="Rüfət Əzizov"/>
    <n v="120"/>
    <n v="24"/>
  </r>
  <r>
    <x v="3970"/>
    <n v="42"/>
    <s v="Naxçıvan"/>
    <s v="Qərb"/>
    <s v="Pide"/>
    <n v="2.5"/>
    <n v="1.25"/>
    <s v="Yemək"/>
    <s v="Natiq Əhədzadə"/>
    <n v="105"/>
    <n v="52.5"/>
  </r>
  <r>
    <x v="3971"/>
    <n v="49"/>
    <s v="Qusar"/>
    <s v="Şimal-şərq"/>
    <s v="Pivə"/>
    <n v="3.9"/>
    <n v="1.95"/>
    <s v="İçkilər"/>
    <s v="Çimnaz Ismayilova"/>
    <n v="191.1"/>
    <n v="95.55"/>
  </r>
  <r>
    <x v="3972"/>
    <n v="57"/>
    <s v="Masallı"/>
    <s v="Cənub"/>
    <s v="Pivə"/>
    <n v="3.9"/>
    <n v="1.95"/>
    <s v="İçkilər"/>
    <s v="Fəridə Tağıyeva"/>
    <n v="222.29999999999998"/>
    <n v="111.14999999999999"/>
  </r>
  <r>
    <x v="3973"/>
    <n v="35"/>
    <s v="Şəmkir"/>
    <s v="Qərb"/>
    <s v="Pide"/>
    <n v="2.5"/>
    <n v="1.25"/>
    <s v="Yemək"/>
    <s v="Adilə Babayeva"/>
    <n v="87.5"/>
    <n v="43.75"/>
  </r>
  <r>
    <x v="3974"/>
    <n v="33"/>
    <s v="Ağstafa"/>
    <s v="Qərb"/>
    <s v="Pide"/>
    <n v="2.5"/>
    <n v="1.25"/>
    <s v="Yemək"/>
    <s v="Adilə Babayeva"/>
    <n v="82.5"/>
    <n v="41.25"/>
  </r>
  <r>
    <x v="3975"/>
    <n v="35"/>
    <s v="Tovuz"/>
    <s v="Qərb"/>
    <s v="Pide"/>
    <n v="2.5"/>
    <n v="1.25"/>
    <s v="Yemək"/>
    <s v="Adilə Babayeva"/>
    <n v="87.5"/>
    <n v="43.75"/>
  </r>
  <r>
    <x v="3976"/>
    <n v="33"/>
    <s v="Ağstafa"/>
    <s v="Qərb"/>
    <s v="Pide"/>
    <n v="2.5"/>
    <n v="1.25"/>
    <s v="Yemək"/>
    <s v="Novruz Əhmədov"/>
    <n v="82.5"/>
    <n v="41.25"/>
  </r>
  <r>
    <x v="3977"/>
    <n v="50"/>
    <s v="Kürdəmir"/>
    <s v="Aran"/>
    <s v="Şorba Mərci"/>
    <n v="2"/>
    <n v="1.6"/>
    <s v="Yemək"/>
    <s v="Minəxanım Mustafayeva"/>
    <n v="100"/>
    <n v="20"/>
  </r>
  <r>
    <x v="3978"/>
    <n v="30"/>
    <s v="Kürdəmir"/>
    <s v="Aran"/>
    <s v="Şorba Mərci"/>
    <n v="2"/>
    <n v="1.6"/>
    <s v="Yemək"/>
    <s v="Minəxanım Mustafayeva"/>
    <n v="60"/>
    <n v="12"/>
  </r>
  <r>
    <x v="3979"/>
    <n v="36"/>
    <s v="Kürdəmir"/>
    <s v="Aran"/>
    <s v="Şorba Mərci"/>
    <n v="2"/>
    <n v="1.6"/>
    <s v="Yemək"/>
    <s v="Minəxanım Mustafayeva"/>
    <n v="72"/>
    <n v="14.399999999999999"/>
  </r>
  <r>
    <x v="3980"/>
    <n v="47"/>
    <s v="Zaqatala"/>
    <s v="Şimal"/>
    <s v="Şorba Mərci"/>
    <n v="2"/>
    <n v="1.6"/>
    <s v="Yemək"/>
    <s v="Minəxanım Mustafayeva"/>
    <n v="94"/>
    <n v="18.799999999999997"/>
  </r>
  <r>
    <x v="3981"/>
    <n v="60"/>
    <s v="Qusar"/>
    <s v="Şimal-şərq"/>
    <s v="Şərab"/>
    <n v="6.6"/>
    <n v="5.2799999999999994"/>
    <s v="İçkilər"/>
    <s v="Ramiz Bayramov"/>
    <n v="396"/>
    <n v="79.200000000000045"/>
  </r>
  <r>
    <x v="3982"/>
    <n v="52"/>
    <s v="Qusar"/>
    <s v="Şimal-şərq"/>
    <s v="Şərab"/>
    <n v="6.6"/>
    <n v="5.2799999999999994"/>
    <s v="İçkilər"/>
    <s v="Xəlil Ələkbərov"/>
    <n v="343.2"/>
    <n v="68.640000000000043"/>
  </r>
  <r>
    <x v="3983"/>
    <n v="50"/>
    <s v="Quba"/>
    <s v="Şimal-şərq"/>
    <s v="Şərab"/>
    <n v="6.6"/>
    <n v="5.2799999999999994"/>
    <s v="İçkilər"/>
    <s v="Mətanət Zöhrabova"/>
    <n v="330"/>
    <n v="66.000000000000057"/>
  </r>
  <r>
    <x v="3984"/>
    <n v="55"/>
    <s v="Xaçmaz"/>
    <s v="Şimal-şərq"/>
    <s v="Şərab"/>
    <n v="6.6"/>
    <n v="5.2799999999999994"/>
    <s v="İçkilər"/>
    <s v="Çimnaz Ismayilova"/>
    <n v="363"/>
    <n v="72.600000000000023"/>
  </r>
  <r>
    <x v="3985"/>
    <n v="44"/>
    <s v="Xaçmaz"/>
    <s v="Şimal-şərq"/>
    <s v="Şərab"/>
    <n v="6.6"/>
    <n v="5.2799999999999994"/>
    <s v="İçkilər"/>
    <s v="Çimnaz Ismayilova"/>
    <n v="290.39999999999998"/>
    <n v="58.080000000000013"/>
  </r>
  <r>
    <x v="3986"/>
    <n v="56"/>
    <s v="Şəmkir"/>
    <s v="Qərb"/>
    <s v="Paxlava"/>
    <n v="1.4"/>
    <n v="0.97999999999999987"/>
    <s v="Şirniyyat"/>
    <s v="Adilə Babayeva"/>
    <n v="78.399999999999991"/>
    <n v="23.519999999999996"/>
  </r>
  <r>
    <x v="3987"/>
    <n v="32"/>
    <s v="Tovuz"/>
    <s v="Qərb"/>
    <s v="Paxlava"/>
    <n v="1.4"/>
    <n v="0.97999999999999987"/>
    <s v="Şirniyyat"/>
    <s v="Adilə Babayeva"/>
    <n v="44.8"/>
    <n v="13.440000000000001"/>
  </r>
  <r>
    <x v="3988"/>
    <n v="42"/>
    <s v="Xaçmaz"/>
    <s v="Şimal-şərq"/>
    <s v="Lahmacun"/>
    <n v="2.5"/>
    <n v="1.25"/>
    <s v="Yemək"/>
    <s v="Nadir Şəmsiyev"/>
    <n v="105"/>
    <n v="52.5"/>
  </r>
  <r>
    <x v="3989"/>
    <n v="43"/>
    <s v="Qusar"/>
    <s v="Şimal-şərq"/>
    <s v="Lahmacun"/>
    <n v="2.5"/>
    <n v="1.25"/>
    <s v="Yemək"/>
    <s v="Mətanət Zöhrabova"/>
    <n v="107.5"/>
    <n v="53.75"/>
  </r>
  <r>
    <x v="3990"/>
    <n v="56"/>
    <s v="Ağstafa"/>
    <s v="Qərb"/>
    <s v="Lahmacun"/>
    <n v="2.5"/>
    <n v="1.25"/>
    <s v="Yemək"/>
    <s v="Afaq Babaşlı"/>
    <n v="140"/>
    <n v="70"/>
  </r>
  <r>
    <x v="3991"/>
    <n v="37"/>
    <s v="Ağstafa"/>
    <s v="Qərb"/>
    <s v="Lahmacun"/>
    <n v="2.5"/>
    <n v="1.25"/>
    <s v="Yemək"/>
    <s v="Nəsrutdin Nəbiyeva"/>
    <n v="92.5"/>
    <n v="46.25"/>
  </r>
  <r>
    <x v="3992"/>
    <n v="51"/>
    <s v="Şəmkir"/>
    <s v="Qərb"/>
    <s v="Lahmacun"/>
    <n v="2.5"/>
    <n v="1.25"/>
    <s v="Yemək"/>
    <s v="Nəsrutdin Nəbiyeva"/>
    <n v="127.5"/>
    <n v="63.75"/>
  </r>
  <r>
    <x v="3993"/>
    <n v="37"/>
    <s v="Şəmkir"/>
    <s v="Qərb"/>
    <s v="Qəhvə"/>
    <n v="2.4"/>
    <n v="1.6800000000000002"/>
    <s v="İçkilər"/>
    <s v="Aftandil Baxşəliyev"/>
    <n v="88.8"/>
    <n v="26.639999999999993"/>
  </r>
  <r>
    <x v="3994"/>
    <n v="42"/>
    <s v="Yardımlı"/>
    <s v="Cənub"/>
    <s v="Vafli"/>
    <n v="0.9"/>
    <n v="0.63"/>
    <s v="Şirniyyat"/>
    <s v="Rüfət Əzizov"/>
    <n v="37.800000000000004"/>
    <n v="11.340000000000003"/>
  </r>
  <r>
    <x v="3995"/>
    <n v="52"/>
    <s v="Lənkəran"/>
    <s v="Cənub"/>
    <s v="Lokum"/>
    <n v="2.2000000000000002"/>
    <n v="1.5400000000000003"/>
    <s v="Şirniyyat"/>
    <s v="Aytən Mustafayeva"/>
    <n v="114.4"/>
    <n v="34.319999999999993"/>
  </r>
  <r>
    <x v="3996"/>
    <n v="55"/>
    <s v="Lənkəran"/>
    <s v="Cənub"/>
    <s v="Pivə"/>
    <n v="3.9"/>
    <n v="1.95"/>
    <s v="İçkilər"/>
    <s v="Aytən Mustafayeva"/>
    <n v="214.5"/>
    <n v="107.25"/>
  </r>
  <r>
    <x v="3997"/>
    <n v="39"/>
    <s v="Lənkəran"/>
    <s v="Cənub"/>
    <s v="Çay"/>
    <n v="1.5"/>
    <n v="0.9"/>
    <s v="İçkilər"/>
    <s v="Aytən Mustafayeva"/>
    <n v="58.5"/>
    <n v="23.4"/>
  </r>
  <r>
    <x v="3998"/>
    <n v="56"/>
    <s v="Lənkəran"/>
    <s v="Cənub"/>
    <s v="Badambura"/>
    <n v="1.5"/>
    <n v="0.75"/>
    <s v="Şirniyyat"/>
    <s v="Aytən Mustafayeva"/>
    <n v="84"/>
    <n v="42"/>
  </r>
  <r>
    <x v="3999"/>
    <n v="40"/>
    <s v="Lənkəran"/>
    <s v="Cənub"/>
    <s v="Pide"/>
    <n v="2.5"/>
    <n v="1.25"/>
    <s v="Yemək"/>
    <s v="Fəridə Tağıyeva"/>
    <n v="100"/>
    <n v="50"/>
  </r>
  <r>
    <x v="4000"/>
    <n v="46"/>
    <s v="Lənkəran"/>
    <s v="Cənub"/>
    <s v="Vafli"/>
    <n v="0.9"/>
    <n v="0.63"/>
    <s v="Şirniyyat"/>
    <s v="Fəridə Tağıyeva"/>
    <n v="41.4"/>
    <n v="12.419999999999998"/>
  </r>
  <r>
    <x v="4001"/>
    <n v="47"/>
    <s v="Qax"/>
    <s v="Şimal"/>
    <s v="Qutab"/>
    <n v="2.8"/>
    <n v="1.6799999999999997"/>
    <s v="Yemək"/>
    <s v="Qəzənfər Məşədiyev"/>
    <n v="131.6"/>
    <n v="52.640000000000015"/>
  </r>
  <r>
    <x v="4002"/>
    <n v="57"/>
    <s v="Ağstafa"/>
    <s v="Qərb"/>
    <s v="Qutab"/>
    <n v="2.8"/>
    <n v="1.6799999999999997"/>
    <s v="Yemək"/>
    <s v="Aftandil Baxşəliyev"/>
    <n v="159.6"/>
    <n v="63.84"/>
  </r>
  <r>
    <x v="4003"/>
    <n v="34"/>
    <s v="Ucar"/>
    <s v="Aran"/>
    <s v="Qutab"/>
    <n v="2.8"/>
    <n v="1.6799999999999997"/>
    <s v="Yemək"/>
    <s v="Nizami Niftəliyev"/>
    <n v="95.199999999999989"/>
    <n v="38.08"/>
  </r>
  <r>
    <x v="4004"/>
    <n v="42"/>
    <s v="Abşeron"/>
    <s v="Şərq"/>
    <s v="Pide"/>
    <n v="2.5"/>
    <n v="1.25"/>
    <s v="Yemək"/>
    <s v="Nazim Quliyev"/>
    <n v="105"/>
    <n v="52.5"/>
  </r>
  <r>
    <x v="4005"/>
    <n v="34"/>
    <s v="Sumqayıt"/>
    <s v="Şərq"/>
    <s v="Vafli"/>
    <n v="0.9"/>
    <n v="0.63"/>
    <s v="Şirniyyat"/>
    <s v="Ruslan Əmrahov"/>
    <n v="30.6"/>
    <n v="9.18"/>
  </r>
  <r>
    <x v="4006"/>
    <n v="44"/>
    <s v="Sumqayıt"/>
    <s v="Şərq"/>
    <s v="Vafli"/>
    <n v="0.9"/>
    <n v="0.63"/>
    <s v="Şirniyyat"/>
    <s v="Ruslan Əmrahov"/>
    <n v="39.6"/>
    <n v="11.880000000000003"/>
  </r>
  <r>
    <x v="4007"/>
    <n v="34"/>
    <s v="Sumqayıt"/>
    <s v="Şərq"/>
    <s v="Paxlava"/>
    <n v="1.4"/>
    <n v="0.97999999999999987"/>
    <s v="Şirniyyat"/>
    <s v="Namiq Ramazanov"/>
    <n v="47.599999999999994"/>
    <n v="14.280000000000001"/>
  </r>
  <r>
    <x v="4008"/>
    <n v="51"/>
    <s v="Xırdalan"/>
    <s v="Şərq"/>
    <s v="Pide"/>
    <n v="2.5"/>
    <n v="1.25"/>
    <s v="Yemək"/>
    <s v="Aliyə Ismayilova"/>
    <n v="127.5"/>
    <n v="63.75"/>
  </r>
  <r>
    <x v="4009"/>
    <n v="44"/>
    <s v="Xırdalan"/>
    <s v="Şərq"/>
    <s v="Vafli"/>
    <n v="0.9"/>
    <n v="0.63"/>
    <s v="Şirniyyat"/>
    <s v="Aliyə Ismayilova"/>
    <n v="39.6"/>
    <n v="11.880000000000003"/>
  </r>
  <r>
    <x v="4010"/>
    <n v="53"/>
    <s v="Bakı"/>
    <s v="Şərq"/>
    <s v="Vafli"/>
    <n v="0.9"/>
    <n v="0.63"/>
    <s v="Şirniyyat"/>
    <s v="Ruslan Əmrahov"/>
    <n v="47.7"/>
    <n v="14.310000000000002"/>
  </r>
  <r>
    <x v="4011"/>
    <n v="56"/>
    <s v="Bakı"/>
    <s v="Şərq"/>
    <s v="Vafli"/>
    <n v="0.9"/>
    <n v="0.63"/>
    <s v="Şirniyyat"/>
    <s v="Ruslan Əmrahov"/>
    <n v="50.4"/>
    <n v="15.119999999999997"/>
  </r>
  <r>
    <x v="4012"/>
    <n v="49"/>
    <s v="Bakı"/>
    <s v="Şərq"/>
    <s v="Vafli"/>
    <n v="0.9"/>
    <n v="0.63"/>
    <s v="Şirniyyat"/>
    <s v="Ruslan Əmrahov"/>
    <n v="44.1"/>
    <n v="13.23"/>
  </r>
  <r>
    <x v="4013"/>
    <n v="36"/>
    <s v="Bakı"/>
    <s v="Şərq"/>
    <s v="Lokum"/>
    <n v="2.2000000000000002"/>
    <n v="1.5400000000000003"/>
    <s v="Şirniyyat"/>
    <s v="Ruslan Əmrahov"/>
    <n v="79.2"/>
    <n v="23.759999999999991"/>
  </r>
  <r>
    <x v="4014"/>
    <n v="44"/>
    <s v="Bakı"/>
    <s v="Şərq"/>
    <s v="Paxlava"/>
    <n v="1.4"/>
    <n v="0.97999999999999987"/>
    <s v="Şirniyyat"/>
    <s v="Ruslan Əmrahov"/>
    <n v="61.599999999999994"/>
    <n v="18.479999999999997"/>
  </r>
  <r>
    <x v="4015"/>
    <n v="30"/>
    <s v="Bakı"/>
    <s v="Şərq"/>
    <s v="Paxlava"/>
    <n v="1.4"/>
    <n v="0.97999999999999987"/>
    <s v="Şirniyyat"/>
    <s v="Ruslan Əmrahov"/>
    <n v="42"/>
    <n v="12.600000000000005"/>
  </r>
  <r>
    <x v="4016"/>
    <n v="58"/>
    <s v="Bakı"/>
    <s v="Şərq"/>
    <s v="Pide"/>
    <n v="2.5"/>
    <n v="1.25"/>
    <s v="Yemək"/>
    <s v="Ruslan Əmrahov"/>
    <n v="145"/>
    <n v="72.5"/>
  </r>
  <r>
    <x v="4017"/>
    <n v="36"/>
    <s v="Bakı"/>
    <s v="Şərq"/>
    <s v="Çay"/>
    <n v="1.5"/>
    <n v="0.9"/>
    <s v="İçkilər"/>
    <s v="Namiq Ramazanov"/>
    <n v="54"/>
    <n v="21.6"/>
  </r>
  <r>
    <x v="4018"/>
    <n v="32"/>
    <s v="Bakı"/>
    <s v="Şərq"/>
    <s v="Pivə"/>
    <n v="3.9"/>
    <n v="1.95"/>
    <s v="İçkilər"/>
    <s v="Nazim Quliyev"/>
    <n v="124.8"/>
    <n v="62.4"/>
  </r>
  <r>
    <x v="4019"/>
    <n v="38"/>
    <s v="Lənkəran"/>
    <s v="Cənub"/>
    <s v="Lokum"/>
    <n v="2.2000000000000002"/>
    <n v="1.5400000000000003"/>
    <s v="Şirniyyat"/>
    <s v="Fəridə Tağıyeva"/>
    <n v="83.600000000000009"/>
    <n v="25.08"/>
  </r>
  <r>
    <x v="4020"/>
    <n v="34"/>
    <s v="Lənkəran"/>
    <s v="Cənub"/>
    <s v="Vafli"/>
    <n v="0.9"/>
    <n v="0.63"/>
    <s v="Şirniyyat"/>
    <s v="Qabil Həsənli"/>
    <n v="30.6"/>
    <n v="9.18"/>
  </r>
  <r>
    <x v="4021"/>
    <n v="32"/>
    <s v="Yardımlı"/>
    <s v="Cənub"/>
    <s v="Pivə"/>
    <n v="3.9"/>
    <n v="1.95"/>
    <s v="İçkilər"/>
    <s v="Qabil Həsənli"/>
    <n v="124.8"/>
    <n v="62.4"/>
  </r>
  <r>
    <x v="4022"/>
    <n v="50"/>
    <s v="Masallı"/>
    <s v="Cənub"/>
    <s v="Vafli"/>
    <n v="0.9"/>
    <n v="0.63"/>
    <s v="Şirniyyat"/>
    <s v="Leyla Cəfərova"/>
    <n v="45"/>
    <n v="13.5"/>
  </r>
  <r>
    <x v="4023"/>
    <n v="56"/>
    <s v="Masallı"/>
    <s v="Cənub"/>
    <s v="Pide"/>
    <n v="2.5"/>
    <n v="1.25"/>
    <s v="Yemək"/>
    <s v="Rüfət Əzizov"/>
    <n v="140"/>
    <n v="70"/>
  </r>
  <r>
    <x v="4024"/>
    <n v="39"/>
    <s v="Tovuz"/>
    <s v="Qərb"/>
    <s v="Sendviç"/>
    <n v="3.3"/>
    <n v="2.6399999999999997"/>
    <s v="Yemək"/>
    <s v="Aydın Əliyev"/>
    <n v="128.69999999999999"/>
    <n v="25.739999999999995"/>
  </r>
  <r>
    <x v="4025"/>
    <n v="41"/>
    <s v="Tovuz"/>
    <s v="Qərb"/>
    <s v="Portağal şirəsi"/>
    <n v="1.2"/>
    <n v="0.72"/>
    <s v="İçkilər"/>
    <s v="Aydın Əliyev"/>
    <n v="49.199999999999996"/>
    <n v="19.679999999999996"/>
  </r>
  <r>
    <x v="4026"/>
    <n v="37"/>
    <s v="Ağstafa"/>
    <s v="Qərb"/>
    <s v="Qəhvə"/>
    <n v="2.4"/>
    <n v="1.6800000000000002"/>
    <s v="İçkilər"/>
    <s v="Aftandil Baxşəliyev"/>
    <n v="88.8"/>
    <n v="26.639999999999993"/>
  </r>
  <r>
    <x v="4027"/>
    <n v="36"/>
    <s v="Quba"/>
    <s v="Şimal-şərq"/>
    <s v="Qəhvə"/>
    <n v="2.4"/>
    <n v="1.6800000000000002"/>
    <s v="İçkilər"/>
    <s v="Nadir Şəmsiyev"/>
    <n v="86.399999999999991"/>
    <n v="25.919999999999987"/>
  </r>
  <r>
    <x v="4028"/>
    <n v="35"/>
    <s v="Qusar"/>
    <s v="Şimal-şərq"/>
    <s v="Qutab"/>
    <n v="2.8"/>
    <n v="1.6799999999999997"/>
    <s v="Yemək"/>
    <s v="Mətanət Zöhrabova"/>
    <n v="98"/>
    <n v="39.20000000000001"/>
  </r>
  <r>
    <x v="4029"/>
    <n v="33"/>
    <s v="Xaçmaz"/>
    <s v="Şimal-şərq"/>
    <s v="Lahmacun"/>
    <n v="2.5"/>
    <n v="1.25"/>
    <s v="Yemək"/>
    <s v="Akif Bədəlov"/>
    <n v="82.5"/>
    <n v="41.25"/>
  </r>
  <r>
    <x v="4030"/>
    <n v="43"/>
    <s v="Zaqatala"/>
    <s v="Şimal"/>
    <s v="Paxlava"/>
    <n v="1.4"/>
    <n v="0.97999999999999987"/>
    <s v="Şirniyyat"/>
    <s v="Rəşad Seyfullayev"/>
    <n v="60.199999999999996"/>
    <n v="18.060000000000002"/>
  </r>
  <r>
    <x v="4031"/>
    <n v="53"/>
    <s v="Zaqatala"/>
    <s v="Şimal"/>
    <s v="Qəhvə"/>
    <n v="2.4"/>
    <n v="1.6800000000000002"/>
    <s v="İçkilər"/>
    <s v="Nizami Niftəliyev"/>
    <n v="127.19999999999999"/>
    <n v="38.159999999999982"/>
  </r>
  <r>
    <x v="4032"/>
    <n v="57"/>
    <s v="Qusar"/>
    <s v="Şimal-şərq"/>
    <s v="Lokum"/>
    <n v="2.2000000000000002"/>
    <n v="1.5400000000000003"/>
    <s v="Şirniyyat"/>
    <s v="Ramiz Bayramov"/>
    <n v="125.4"/>
    <n v="37.61999999999999"/>
  </r>
  <r>
    <x v="4033"/>
    <n v="40"/>
    <s v="Qusar"/>
    <s v="Şimal-şərq"/>
    <s v="İsti şokolad"/>
    <n v="1.8"/>
    <n v="1.08"/>
    <s v="İçkilər"/>
    <s v="Ramiz Bayramov"/>
    <n v="72"/>
    <n v="28.799999999999997"/>
  </r>
  <r>
    <x v="4034"/>
    <n v="40"/>
    <s v="Gəncə"/>
    <s v="Qərb"/>
    <s v="Vafli"/>
    <n v="0.9"/>
    <n v="0.63"/>
    <s v="Şirniyyat"/>
    <s v="Nəsrutdin Nəbiyeva"/>
    <n v="36"/>
    <n v="10.8"/>
  </r>
  <r>
    <x v="4035"/>
    <n v="43"/>
    <s v="Ağstafa"/>
    <s v="Qərb"/>
    <s v="Portağal şirəsi"/>
    <n v="1.2"/>
    <n v="0.72"/>
    <s v="İçkilər"/>
    <s v="Aydın Əliyev"/>
    <n v="51.6"/>
    <n v="20.640000000000004"/>
  </r>
  <r>
    <x v="4036"/>
    <n v="39"/>
    <s v="Zaqatala"/>
    <s v="Şimal"/>
    <s v="Badambura"/>
    <n v="1.5"/>
    <n v="0.75"/>
    <s v="Şirniyyat"/>
    <s v="Qoşqar Əliyev"/>
    <n v="58.5"/>
    <n v="29.25"/>
  </r>
  <r>
    <x v="4037"/>
    <n v="50"/>
    <s v="Ağstafa"/>
    <s v="Qərb"/>
    <s v="Pide"/>
    <n v="2.5"/>
    <n v="1.25"/>
    <s v="Yemək"/>
    <s v="Aydın Əliyev"/>
    <n v="125"/>
    <n v="62.5"/>
  </r>
  <r>
    <x v="4038"/>
    <n v="54"/>
    <s v="Şəmkir"/>
    <s v="Qərb"/>
    <s v="Paxlava"/>
    <n v="1.4"/>
    <n v="0.97999999999999987"/>
    <s v="Şirniyyat"/>
    <s v="Adilə Babayeva"/>
    <n v="75.599999999999994"/>
    <n v="22.68"/>
  </r>
  <r>
    <x v="4039"/>
    <n v="43"/>
    <s v="Şəmkir"/>
    <s v="Qərb"/>
    <s v="Su"/>
    <n v="1"/>
    <n v="0.6"/>
    <s v="İçkilər"/>
    <s v="Aydın Əliyev"/>
    <n v="43"/>
    <n v="17.2"/>
  </r>
  <r>
    <x v="4040"/>
    <n v="57"/>
    <s v="Gəncə"/>
    <s v="Qərb"/>
    <s v="Su"/>
    <n v="1"/>
    <n v="0.6"/>
    <s v="İçkilər"/>
    <s v="Aydın Əliyev"/>
    <n v="57"/>
    <n v="22.800000000000004"/>
  </r>
  <r>
    <x v="4041"/>
    <n v="56"/>
    <s v="Ağstafa"/>
    <s v="Qərb"/>
    <s v="Su"/>
    <n v="1"/>
    <n v="0.6"/>
    <s v="İçkilər"/>
    <s v="Aydın Əliyev"/>
    <n v="56"/>
    <n v="22.4"/>
  </r>
  <r>
    <x v="4042"/>
    <n v="34"/>
    <s v="Naxçıvan"/>
    <s v="Qərb"/>
    <s v="Lahmacun"/>
    <n v="2.5"/>
    <n v="1.25"/>
    <s v="Yemək"/>
    <s v="Afaq Babaşlı"/>
    <n v="85"/>
    <n v="42.5"/>
  </r>
  <r>
    <x v="4043"/>
    <n v="30"/>
    <s v="Tovuz"/>
    <s v="Qərb"/>
    <s v="Lahmacun"/>
    <n v="2.5"/>
    <n v="1.25"/>
    <s v="Yemək"/>
    <s v="Afaq Babaşlı"/>
    <n v="75"/>
    <n v="37.5"/>
  </r>
  <r>
    <x v="4044"/>
    <n v="47"/>
    <s v="Xaçmaz"/>
    <s v="Şimal-şərq"/>
    <s v="Qəhvə"/>
    <n v="2.4"/>
    <n v="1.6800000000000002"/>
    <s v="İçkilər"/>
    <s v="Çimnaz Ismayilova"/>
    <n v="112.8"/>
    <n v="33.839999999999989"/>
  </r>
  <r>
    <x v="4045"/>
    <n v="36"/>
    <s v="Tovuz"/>
    <s v="Qərb"/>
    <s v="Qəhvə"/>
    <n v="2.4"/>
    <n v="1.6800000000000002"/>
    <s v="İçkilər"/>
    <s v="Aftandil Baxşəliyev"/>
    <n v="86.399999999999991"/>
    <n v="25.919999999999987"/>
  </r>
  <r>
    <x v="4046"/>
    <n v="35"/>
    <s v="Yardımlı"/>
    <s v="Cənub"/>
    <s v="Pide"/>
    <n v="2.5"/>
    <n v="1.25"/>
    <s v="Yemək"/>
    <s v="Fəridə Tağıyeva"/>
    <n v="87.5"/>
    <n v="43.75"/>
  </r>
  <r>
    <x v="4047"/>
    <n v="60"/>
    <s v="Yardımlı"/>
    <s v="Cənub"/>
    <s v="Portağal şirəsi"/>
    <n v="1.2"/>
    <n v="0.72"/>
    <s v="İçkilər"/>
    <s v="Fəridə Tağıyeva"/>
    <n v="72"/>
    <n v="28.800000000000004"/>
  </r>
  <r>
    <x v="4048"/>
    <n v="39"/>
    <s v="Yardımlı"/>
    <s v="Cənub"/>
    <s v="Kruassan"/>
    <n v="1.7"/>
    <n v="0.85"/>
    <s v="Şirniyyat"/>
    <s v="Fəridə Tağıyeva"/>
    <n v="66.3"/>
    <n v="33.15"/>
  </r>
  <r>
    <x v="4049"/>
    <n v="50"/>
    <s v="Yardımlı"/>
    <s v="Cənub"/>
    <s v="Lokum"/>
    <n v="2.2000000000000002"/>
    <n v="1.5400000000000003"/>
    <s v="Şirniyyat"/>
    <s v="Rüfət Əzizov"/>
    <n v="110.00000000000001"/>
    <n v="33"/>
  </r>
  <r>
    <x v="4050"/>
    <n v="33"/>
    <s v="Lənkəran"/>
    <s v="Cənub"/>
    <s v="Şərab"/>
    <n v="6.6"/>
    <n v="5.2799999999999994"/>
    <s v="İçkilər"/>
    <s v="Leyla Cəfərova"/>
    <n v="217.79999999999998"/>
    <n v="43.56"/>
  </r>
  <r>
    <x v="4051"/>
    <n v="53"/>
    <s v="Xaçmaz"/>
    <s v="Şimal-şərq"/>
    <s v="Qutab"/>
    <n v="2.8"/>
    <n v="1.6799999999999997"/>
    <s v="Yemək"/>
    <s v="Çimnaz Ismayilova"/>
    <n v="148.39999999999998"/>
    <n v="59.359999999999985"/>
  </r>
  <r>
    <x v="4052"/>
    <n v="43"/>
    <s v="Balakən"/>
    <s v="Şimal"/>
    <s v="Qutab"/>
    <n v="2.8"/>
    <n v="1.6799999999999997"/>
    <s v="Yemək"/>
    <s v="Qəzənfər Məşədiyev"/>
    <n v="120.39999999999999"/>
    <n v="48.160000000000011"/>
  </r>
  <r>
    <x v="4053"/>
    <n v="57"/>
    <s v="Masallı"/>
    <s v="Cənub"/>
    <s v="Qutab"/>
    <n v="2.8"/>
    <n v="1.6799999999999997"/>
    <s v="Yemək"/>
    <s v="Rüfət Əzizov"/>
    <n v="159.6"/>
    <n v="63.84"/>
  </r>
  <r>
    <x v="4054"/>
    <n v="42"/>
    <s v="Yardımlı"/>
    <s v="Cənub"/>
    <s v="Qutab"/>
    <n v="2.8"/>
    <n v="1.6799999999999997"/>
    <s v="Yemək"/>
    <s v="Leyla Cəfərova"/>
    <n v="117.6"/>
    <n v="47.040000000000006"/>
  </r>
  <r>
    <x v="4055"/>
    <n v="56"/>
    <s v="Sumqayıt"/>
    <s v="Şərq"/>
    <s v="Pivə"/>
    <n v="3.9"/>
    <n v="1.95"/>
    <s v="İçkilər"/>
    <s v="Nazim Quliyev"/>
    <n v="218.4"/>
    <n v="109.2"/>
  </r>
  <r>
    <x v="4056"/>
    <n v="31"/>
    <s v="Sumqayıt"/>
    <s v="Şərq"/>
    <s v="Pivə"/>
    <n v="3.9"/>
    <n v="1.95"/>
    <s v="İçkilər"/>
    <s v="Nazim Quliyev"/>
    <n v="120.89999999999999"/>
    <n v="60.449999999999996"/>
  </r>
  <r>
    <x v="4057"/>
    <n v="53"/>
    <s v="Sumqayıt"/>
    <s v="Şərq"/>
    <s v="Qutab"/>
    <n v="2.8"/>
    <n v="1.6799999999999997"/>
    <s v="Yemək"/>
    <s v="Nazim Quliyev"/>
    <n v="148.39999999999998"/>
    <n v="59.359999999999985"/>
  </r>
  <r>
    <x v="4058"/>
    <n v="30"/>
    <s v="Bakı"/>
    <s v="Şərq"/>
    <s v="Pivə"/>
    <n v="3.9"/>
    <n v="1.95"/>
    <s v="İçkilər"/>
    <s v="Namiq Ramazanov"/>
    <n v="117"/>
    <n v="58.5"/>
  </r>
  <r>
    <x v="4059"/>
    <n v="55"/>
    <s v="Lənkəran"/>
    <s v="Cənub"/>
    <s v="Şərab"/>
    <n v="6.6"/>
    <n v="5.2799999999999994"/>
    <s v="İçkilər"/>
    <s v="Aytən Mustafayeva"/>
    <n v="363"/>
    <n v="72.600000000000023"/>
  </r>
  <r>
    <x v="4060"/>
    <n v="34"/>
    <s v="Yardımlı"/>
    <s v="Cənub"/>
    <s v="Pide"/>
    <n v="2.5"/>
    <n v="1.25"/>
    <s v="Yemək"/>
    <s v="Rüfət Əzizov"/>
    <n v="85"/>
    <n v="42.5"/>
  </r>
  <r>
    <x v="4061"/>
    <n v="45"/>
    <s v="Xaçmaz"/>
    <s v="Şimal-şərq"/>
    <s v="Burger"/>
    <n v="3.4"/>
    <n v="2.38"/>
    <s v="Yemək"/>
    <s v="Mətanət Zöhrabova"/>
    <n v="153"/>
    <n v="45.900000000000006"/>
  </r>
  <r>
    <x v="4062"/>
    <n v="51"/>
    <s v="Balakən"/>
    <s v="Şimal"/>
    <s v="Şorba Göbələk"/>
    <n v="3.2"/>
    <n v="1.6"/>
    <s v="Yemək"/>
    <s v="Rəşad Seyfullayev"/>
    <n v="163.20000000000002"/>
    <n v="81.600000000000009"/>
  </r>
  <r>
    <x v="4063"/>
    <n v="30"/>
    <s v="Ucar"/>
    <s v="Aran"/>
    <s v="Şəkərbura"/>
    <n v="1.4"/>
    <n v="0.97999999999999987"/>
    <s v="Şirniyyat"/>
    <s v="Ramin Allahverdiyev"/>
    <n v="42"/>
    <n v="12.600000000000005"/>
  </r>
  <r>
    <x v="4064"/>
    <n v="51"/>
    <s v="Kürdəmir"/>
    <s v="Aran"/>
    <s v="Şəkərbura"/>
    <n v="1.4"/>
    <n v="0.97999999999999987"/>
    <s v="Şirniyyat"/>
    <s v="Fəridə Əhmədova"/>
    <n v="71.399999999999991"/>
    <n v="21.419999999999995"/>
  </r>
  <r>
    <x v="4065"/>
    <n v="58"/>
    <s v="Tovuz"/>
    <s v="Qərb"/>
    <s v="Lahmacun"/>
    <n v="2.5"/>
    <n v="1.25"/>
    <s v="Yemək"/>
    <s v="Afaq Babaşlı"/>
    <n v="145"/>
    <n v="72.5"/>
  </r>
  <r>
    <x v="4066"/>
    <n v="37"/>
    <s v="Gəncə"/>
    <s v="Qərb"/>
    <s v="Şərab"/>
    <n v="6.6"/>
    <n v="5.2799999999999994"/>
    <s v="İçkilər"/>
    <s v="Afaq Babaşlı"/>
    <n v="244.2"/>
    <n v="48.84"/>
  </r>
  <r>
    <x v="4067"/>
    <n v="44"/>
    <s v="Balakən"/>
    <s v="Şimal"/>
    <s v="Vafli"/>
    <n v="0.9"/>
    <n v="0.63"/>
    <s v="Şirniyyat"/>
    <s v="Qoşqar Əliyev"/>
    <n v="39.6"/>
    <n v="11.880000000000003"/>
  </r>
  <r>
    <x v="4068"/>
    <n v="55"/>
    <s v="Ucar"/>
    <s v="Aran"/>
    <s v="Çay"/>
    <n v="1.5"/>
    <n v="0.9"/>
    <s v="İçkilər"/>
    <s v="Rəşad Seyfullayev"/>
    <n v="82.5"/>
    <n v="33"/>
  </r>
  <r>
    <x v="4069"/>
    <n v="32"/>
    <s v="Lənkəran"/>
    <s v="Cənub"/>
    <s v="Şərab"/>
    <n v="6.6"/>
    <n v="5.2799999999999994"/>
    <s v="İçkilər"/>
    <s v="Rüfət Əzizov"/>
    <n v="211.2"/>
    <n v="42.240000000000009"/>
  </r>
  <r>
    <x v="4070"/>
    <n v="54"/>
    <s v="Zaqatala"/>
    <s v="Şimal"/>
    <s v="Lokum"/>
    <n v="2.2000000000000002"/>
    <n v="1.5400000000000003"/>
    <s v="Şirniyyat"/>
    <s v="Rəşad Seyfullayev"/>
    <n v="118.80000000000001"/>
    <n v="35.64"/>
  </r>
  <r>
    <x v="4071"/>
    <n v="33"/>
    <s v="Tovuz"/>
    <s v="Qərb"/>
    <s v="Portağal şirəsi"/>
    <n v="1.2"/>
    <n v="0.72"/>
    <s v="İçkilər"/>
    <s v="Afaq Babaşlı"/>
    <n v="39.6"/>
    <n v="15.840000000000003"/>
  </r>
  <r>
    <x v="4072"/>
    <n v="53"/>
    <s v="Balakən"/>
    <s v="Şimal"/>
    <s v="Qutab"/>
    <n v="2.8"/>
    <n v="1.6799999999999997"/>
    <s v="Yemək"/>
    <s v="Rəşad Seyfullayev"/>
    <n v="148.39999999999998"/>
    <n v="59.359999999999985"/>
  </r>
  <r>
    <x v="4073"/>
    <n v="31"/>
    <s v="Quba"/>
    <s v="Şimal-şərq"/>
    <s v="Qutab"/>
    <n v="2.8"/>
    <n v="1.6799999999999997"/>
    <s v="Yemək"/>
    <s v="Çimnaz Ismayilova"/>
    <n v="86.8"/>
    <n v="34.720000000000006"/>
  </r>
  <r>
    <x v="4074"/>
    <n v="56"/>
    <s v="Balakən"/>
    <s v="Şimal"/>
    <s v="Şorba Göbələk"/>
    <n v="3.2"/>
    <n v="1.6"/>
    <s v="Yemək"/>
    <s v="Nizami Niftəliyev"/>
    <n v="179.20000000000002"/>
    <n v="89.600000000000009"/>
  </r>
  <r>
    <x v="4075"/>
    <n v="52"/>
    <s v="Yardımlı"/>
    <s v="Cənub"/>
    <s v="Şərab"/>
    <n v="6.6"/>
    <n v="5.2799999999999994"/>
    <s v="İçkilər"/>
    <s v="Aytən Mustafayeva"/>
    <n v="343.2"/>
    <n v="68.640000000000043"/>
  </r>
  <r>
    <x v="4076"/>
    <n v="51"/>
    <s v="Quba"/>
    <s v="Şimal-şərq"/>
    <s v="Pivə"/>
    <n v="3.9"/>
    <n v="1.95"/>
    <s v="İçkilər"/>
    <s v="Xəlil Ələkbərov"/>
    <n v="198.9"/>
    <n v="99.45"/>
  </r>
  <r>
    <x v="4077"/>
    <n v="44"/>
    <s v="Zaqatala"/>
    <s v="Şimal"/>
    <s v="Çay"/>
    <n v="1.5"/>
    <n v="0.9"/>
    <s v="İçkilər"/>
    <s v="Sahib Əhmədov"/>
    <n v="66"/>
    <n v="26.4"/>
  </r>
  <r>
    <x v="4078"/>
    <n v="40"/>
    <s v="Naxçıvan"/>
    <s v="Qərb"/>
    <s v="Şərab"/>
    <n v="6.6"/>
    <n v="5.2799999999999994"/>
    <s v="İçkilər"/>
    <s v="Afaq Babaşlı"/>
    <n v="264"/>
    <n v="52.800000000000011"/>
  </r>
  <r>
    <x v="4079"/>
    <n v="59"/>
    <s v="Şəmkir"/>
    <s v="Qərb"/>
    <s v="Şərab"/>
    <n v="6.6"/>
    <n v="5.2799999999999994"/>
    <s v="İçkilər"/>
    <s v="Afaq Babaşlı"/>
    <n v="389.4"/>
    <n v="77.88"/>
  </r>
  <r>
    <x v="4080"/>
    <n v="55"/>
    <s v="Ağstafa"/>
    <s v="Qərb"/>
    <s v="Şərab"/>
    <n v="6.6"/>
    <n v="5.2799999999999994"/>
    <s v="İçkilər"/>
    <s v="Natiq Əhədzadə"/>
    <n v="363"/>
    <n v="72.600000000000023"/>
  </r>
  <r>
    <x v="4081"/>
    <n v="30"/>
    <s v="Naxçıvan"/>
    <s v="Qərb"/>
    <s v="Şərab"/>
    <n v="6.6"/>
    <n v="5.2799999999999994"/>
    <s v="İçkilər"/>
    <s v="Nəsrutdin Nəbiyeva"/>
    <n v="198"/>
    <n v="39.600000000000023"/>
  </r>
  <r>
    <x v="4082"/>
    <n v="57"/>
    <s v="Zaqatala"/>
    <s v="Şimal"/>
    <s v="Paxlava"/>
    <n v="1.4"/>
    <n v="0.97999999999999987"/>
    <s v="Şirniyyat"/>
    <s v="Fəridə Əhmədova"/>
    <n v="79.8"/>
    <n v="23.940000000000005"/>
  </r>
  <r>
    <x v="4083"/>
    <n v="42"/>
    <s v="Xaçmaz"/>
    <s v="Şimal-şərq"/>
    <s v="Su"/>
    <n v="1"/>
    <n v="0.6"/>
    <s v="İçkilər"/>
    <s v="Xəlil Ələkbərov"/>
    <n v="42"/>
    <n v="16.8"/>
  </r>
  <r>
    <x v="4084"/>
    <n v="59"/>
    <s v="Ucar"/>
    <s v="Aran"/>
    <s v="Su"/>
    <n v="1"/>
    <n v="0.6"/>
    <s v="İçkilər"/>
    <s v="Aydın Ələkbərov"/>
    <n v="59"/>
    <n v="23.6"/>
  </r>
  <r>
    <x v="4085"/>
    <n v="57"/>
    <s v="Kürdəmir"/>
    <s v="Aran"/>
    <s v="Su"/>
    <n v="1"/>
    <n v="0.6"/>
    <s v="İçkilər"/>
    <s v="Nizami Niftəliyev"/>
    <n v="57"/>
    <n v="22.800000000000004"/>
  </r>
  <r>
    <x v="4086"/>
    <n v="35"/>
    <s v="Yevlax"/>
    <s v="Aran"/>
    <s v="Su"/>
    <n v="1"/>
    <n v="0.6"/>
    <s v="İçkilər"/>
    <s v="Qoşqar Əliyev"/>
    <n v="35"/>
    <n v="14"/>
  </r>
  <r>
    <x v="4087"/>
    <n v="51"/>
    <s v="Zaqatala"/>
    <s v="Şimal"/>
    <s v="Su"/>
    <n v="1"/>
    <n v="0.6"/>
    <s v="İçkilər"/>
    <s v="Qoşqar Əliyev"/>
    <n v="51"/>
    <n v="20.400000000000002"/>
  </r>
  <r>
    <x v="4088"/>
    <n v="44"/>
    <s v="Zaqatala"/>
    <s v="Şimal"/>
    <s v="Şorba Göbələk"/>
    <n v="3.2"/>
    <n v="1.6"/>
    <s v="Yemək"/>
    <s v="Rəşad Seyfullayev"/>
    <n v="140.80000000000001"/>
    <n v="70.400000000000006"/>
  </r>
  <r>
    <x v="4089"/>
    <n v="48"/>
    <s v="Şəmkir"/>
    <s v="Qərb"/>
    <s v="Lahmacun"/>
    <n v="2.5"/>
    <n v="1.25"/>
    <s v="Yemək"/>
    <s v="Aftandil Baxşəliyev"/>
    <n v="120"/>
    <n v="60"/>
  </r>
  <r>
    <x v="4090"/>
    <n v="59"/>
    <s v="Tovuz"/>
    <s v="Qərb"/>
    <s v="Lahmacun"/>
    <n v="2.5"/>
    <n v="1.25"/>
    <s v="Yemək"/>
    <s v="Aftandil Baxşəliyev"/>
    <n v="147.5"/>
    <n v="73.75"/>
  </r>
  <r>
    <x v="4091"/>
    <n v="39"/>
    <s v="Şəmkir"/>
    <s v="Qərb"/>
    <s v="Lahmacun"/>
    <n v="2.5"/>
    <n v="1.25"/>
    <s v="Yemək"/>
    <s v="Aftandil Baxşəliyev"/>
    <n v="97.5"/>
    <n v="48.75"/>
  </r>
  <r>
    <x v="4092"/>
    <n v="42"/>
    <s v="Şəmkir"/>
    <s v="Qərb"/>
    <s v="Lahmacun"/>
    <n v="2.5"/>
    <n v="1.25"/>
    <s v="Yemək"/>
    <s v="Aftandil Baxşəliyev"/>
    <n v="105"/>
    <n v="52.5"/>
  </r>
  <r>
    <x v="4093"/>
    <n v="34"/>
    <s v="Tovuz"/>
    <s v="Qərb"/>
    <s v="Lahmacun"/>
    <n v="2.5"/>
    <n v="1.25"/>
    <s v="Yemək"/>
    <s v="Afaq Babaşlı"/>
    <n v="85"/>
    <n v="42.5"/>
  </r>
  <r>
    <x v="4094"/>
    <n v="47"/>
    <s v="Qusar"/>
    <s v="Şimal-şərq"/>
    <s v="Qəhvə"/>
    <n v="2.4"/>
    <n v="1.6800000000000002"/>
    <s v="İçkilər"/>
    <s v="Akif Bədəlov"/>
    <n v="112.8"/>
    <n v="33.839999999999989"/>
  </r>
  <r>
    <x v="4095"/>
    <n v="50"/>
    <s v="Gəncə"/>
    <s v="Qərb"/>
    <s v="Qəhvə"/>
    <n v="2.4"/>
    <n v="1.6800000000000002"/>
    <s v="İçkilər"/>
    <s v="Aftandil Baxşəliyev"/>
    <n v="120"/>
    <n v="35.999999999999986"/>
  </r>
  <r>
    <x v="4096"/>
    <n v="31"/>
    <s v="Tovuz"/>
    <s v="Qərb"/>
    <s v="Qəhvə"/>
    <n v="2.4"/>
    <n v="1.6800000000000002"/>
    <s v="İçkilər"/>
    <s v="Aftandil Baxşəliyev"/>
    <n v="74.399999999999991"/>
    <n v="22.319999999999986"/>
  </r>
  <r>
    <x v="4097"/>
    <n v="50"/>
    <s v="Ağstafa"/>
    <s v="Qərb"/>
    <s v="Qəhvə"/>
    <n v="2.4"/>
    <n v="1.6800000000000002"/>
    <s v="İçkilər"/>
    <s v="Aftandil Baxşəliyev"/>
    <n v="120"/>
    <n v="35.999999999999986"/>
  </r>
  <r>
    <x v="4098"/>
    <n v="32"/>
    <s v="Ağstafa"/>
    <s v="Qərb"/>
    <s v="Qəhvə"/>
    <n v="2.4"/>
    <n v="1.6800000000000002"/>
    <s v="İçkilər"/>
    <s v="Afaq Babaşlı"/>
    <n v="76.8"/>
    <n v="23.039999999999992"/>
  </r>
  <r>
    <x v="4099"/>
    <n v="58"/>
    <s v="Yardımlı"/>
    <s v="Cənub"/>
    <s v="Çay"/>
    <n v="1.5"/>
    <n v="0.9"/>
    <s v="İçkilər"/>
    <s v="Aytən Mustafayeva"/>
    <n v="87"/>
    <n v="34.799999999999997"/>
  </r>
  <r>
    <x v="4100"/>
    <n v="49"/>
    <s v="Yardımlı"/>
    <s v="Cənub"/>
    <s v="Su"/>
    <n v="1"/>
    <n v="0.6"/>
    <s v="İçkilər"/>
    <s v="Rüfət Əzizov"/>
    <n v="49"/>
    <n v="19.600000000000001"/>
  </r>
  <r>
    <x v="4101"/>
    <n v="43"/>
    <s v="Yardımlı"/>
    <s v="Cənub"/>
    <s v="Pide"/>
    <n v="2.5"/>
    <n v="1.25"/>
    <s v="Yemək"/>
    <s v="Rüfət Əzizov"/>
    <n v="107.5"/>
    <n v="53.75"/>
  </r>
  <r>
    <x v="4102"/>
    <n v="57"/>
    <s v="Lənkəran"/>
    <s v="Cənub"/>
    <s v="Şərab"/>
    <n v="6.6"/>
    <n v="5.2799999999999994"/>
    <s v="İçkilər"/>
    <s v="Fəridə Tağıyeva"/>
    <n v="376.2"/>
    <n v="75.240000000000009"/>
  </r>
  <r>
    <x v="4103"/>
    <n v="59"/>
    <s v="Lənkəran"/>
    <s v="Cənub"/>
    <s v="Şorba Göbələk"/>
    <n v="3.2"/>
    <n v="1.6"/>
    <s v="Yemək"/>
    <s v="Fəridə Tağıyeva"/>
    <n v="188.8"/>
    <n v="94.4"/>
  </r>
  <r>
    <x v="4104"/>
    <n v="52"/>
    <s v="Lənkəran"/>
    <s v="Cənub"/>
    <s v="Lokum"/>
    <n v="2.2000000000000002"/>
    <n v="1.5400000000000003"/>
    <s v="Şirniyyat"/>
    <s v="Fəridə Tağıyeva"/>
    <n v="114.4"/>
    <n v="34.319999999999993"/>
  </r>
  <r>
    <x v="4105"/>
    <n v="43"/>
    <s v="Lənkəran"/>
    <s v="Cənub"/>
    <s v="Qutab"/>
    <n v="2.8"/>
    <n v="1.6799999999999997"/>
    <s v="Yemək"/>
    <s v="Leyla Cəfərova"/>
    <n v="120.39999999999999"/>
    <n v="48.160000000000011"/>
  </r>
  <r>
    <x v="4106"/>
    <n v="44"/>
    <s v="Masallı"/>
    <s v="Cənub"/>
    <s v="Qutab"/>
    <n v="2.8"/>
    <n v="1.6799999999999997"/>
    <s v="Yemək"/>
    <s v="Aytən Mustafayeva"/>
    <n v="123.19999999999999"/>
    <n v="49.28"/>
  </r>
  <r>
    <x v="4107"/>
    <n v="38"/>
    <s v="Lənkəran"/>
    <s v="Cənub"/>
    <s v="Qutab"/>
    <n v="2.8"/>
    <n v="1.6799999999999997"/>
    <s v="Yemək"/>
    <s v="Qabil Həsənli"/>
    <n v="106.39999999999999"/>
    <n v="42.56"/>
  </r>
  <r>
    <x v="4108"/>
    <n v="49"/>
    <s v="Lənkəran"/>
    <s v="Cənub"/>
    <s v="Qutab"/>
    <n v="2.8"/>
    <n v="1.6799999999999997"/>
    <s v="Yemək"/>
    <s v="Qabil Həsənli"/>
    <n v="137.19999999999999"/>
    <n v="54.879999999999995"/>
  </r>
  <r>
    <x v="4109"/>
    <n v="51"/>
    <s v="Şəmkir"/>
    <s v="Qərb"/>
    <s v="Qutab"/>
    <n v="2.8"/>
    <n v="1.6799999999999997"/>
    <s v="Yemək"/>
    <s v="Aftandil Baxşəliyev"/>
    <n v="142.79999999999998"/>
    <n v="57.120000000000005"/>
  </r>
  <r>
    <x v="4110"/>
    <n v="56"/>
    <s v="Ucar"/>
    <s v="Aran"/>
    <s v="Qutab"/>
    <n v="2.8"/>
    <n v="1.6799999999999997"/>
    <s v="Yemək"/>
    <s v="Nizami Niftəliyev"/>
    <n v="156.79999999999998"/>
    <n v="62.72"/>
  </r>
  <r>
    <x v="4111"/>
    <n v="43"/>
    <s v="Abşeron"/>
    <s v="Şərq"/>
    <s v="Şərab"/>
    <n v="6.6"/>
    <n v="5.2799999999999994"/>
    <s v="İçkilər"/>
    <s v="Ruslan Əmrahov"/>
    <n v="283.8"/>
    <n v="56.760000000000048"/>
  </r>
  <r>
    <x v="4112"/>
    <n v="52"/>
    <s v="Abşeron"/>
    <s v="Şərq"/>
    <s v="Paxlava"/>
    <n v="1.4"/>
    <n v="0.97999999999999987"/>
    <s v="Şirniyyat"/>
    <s v="Nazim Quliyev"/>
    <n v="72.8"/>
    <n v="21.840000000000003"/>
  </r>
  <r>
    <x v="4113"/>
    <n v="47"/>
    <s v="Sumqayıt"/>
    <s v="Şərq"/>
    <s v="Paxlava"/>
    <n v="1.4"/>
    <n v="0.97999999999999987"/>
    <s v="Şirniyyat"/>
    <s v="Ruslan Əmrahov"/>
    <n v="65.8"/>
    <n v="19.740000000000002"/>
  </r>
  <r>
    <x v="4114"/>
    <n v="47"/>
    <s v="Sumqayıt"/>
    <s v="Şərq"/>
    <s v="Paxlava"/>
    <n v="1.4"/>
    <n v="0.97999999999999987"/>
    <s v="Şirniyyat"/>
    <s v="Namiq Ramazanov"/>
    <n v="65.8"/>
    <n v="19.740000000000002"/>
  </r>
  <r>
    <x v="4115"/>
    <n v="35"/>
    <s v="Bakı"/>
    <s v="Şərq"/>
    <s v="Vafli"/>
    <n v="0.9"/>
    <n v="0.63"/>
    <s v="Şirniyyat"/>
    <s v="Aliyə Ismayilova"/>
    <n v="31.5"/>
    <n v="9.4499999999999993"/>
  </r>
  <r>
    <x v="4116"/>
    <n v="59"/>
    <s v="Bakı"/>
    <s v="Şərq"/>
    <s v="Vafli"/>
    <n v="0.9"/>
    <n v="0.63"/>
    <s v="Şirniyyat"/>
    <s v="Aliyə Ismayilova"/>
    <n v="53.1"/>
    <n v="15.93"/>
  </r>
  <r>
    <x v="4117"/>
    <n v="49"/>
    <s v="Bakı"/>
    <s v="Şərq"/>
    <s v="Burger"/>
    <n v="3.4"/>
    <n v="2.38"/>
    <s v="Yemək"/>
    <s v="Aliyə Ismayilova"/>
    <n v="166.6"/>
    <n v="49.980000000000004"/>
  </r>
  <r>
    <x v="4118"/>
    <n v="52"/>
    <s v="Bakı"/>
    <s v="Şərq"/>
    <s v="Burger"/>
    <n v="3.4"/>
    <n v="2.38"/>
    <s v="Yemək"/>
    <s v="Aliyə Ismayilova"/>
    <n v="176.79999999999998"/>
    <n v="53.039999999999992"/>
  </r>
  <r>
    <x v="4119"/>
    <n v="57"/>
    <s v="Bakı"/>
    <s v="Şərq"/>
    <s v="Pivə"/>
    <n v="3.9"/>
    <n v="1.95"/>
    <s v="İçkilər"/>
    <s v="Aliyə Ismayilova"/>
    <n v="222.29999999999998"/>
    <n v="111.14999999999999"/>
  </r>
  <r>
    <x v="4120"/>
    <n v="42"/>
    <s v="Bakı"/>
    <s v="Şərq"/>
    <s v="Pivə"/>
    <n v="3.9"/>
    <n v="1.95"/>
    <s v="İçkilər"/>
    <s v="Aliyə Ismayilova"/>
    <n v="163.79999999999998"/>
    <n v="81.899999999999991"/>
  </r>
  <r>
    <x v="4121"/>
    <n v="55"/>
    <s v="Bakı"/>
    <s v="Şərq"/>
    <s v="Pivə"/>
    <n v="3.9"/>
    <n v="1.95"/>
    <s v="İçkilər"/>
    <s v="Aliyə Ismayilova"/>
    <n v="214.5"/>
    <n v="107.25"/>
  </r>
  <r>
    <x v="4122"/>
    <n v="52"/>
    <s v="Bakı"/>
    <s v="Şərq"/>
    <s v="Paxlava"/>
    <n v="1.4"/>
    <n v="0.97999999999999987"/>
    <s v="Şirniyyat"/>
    <s v="Namiq Ramazanov"/>
    <n v="72.8"/>
    <n v="21.840000000000003"/>
  </r>
  <r>
    <x v="4123"/>
    <n v="55"/>
    <s v="Bakı"/>
    <s v="Şərq"/>
    <s v="Çay"/>
    <n v="1.5"/>
    <n v="0.9"/>
    <s v="İçkilər"/>
    <s v="Namiq Ramazanov"/>
    <n v="82.5"/>
    <n v="33"/>
  </r>
  <r>
    <x v="4124"/>
    <n v="35"/>
    <s v="Bakı"/>
    <s v="Şərq"/>
    <s v="Qutab"/>
    <n v="2.8"/>
    <n v="1.6799999999999997"/>
    <s v="Yemək"/>
    <s v="Namiq Ramazanov"/>
    <n v="98"/>
    <n v="39.20000000000001"/>
  </r>
  <r>
    <x v="4125"/>
    <n v="60"/>
    <s v="Bakı"/>
    <s v="Şərq"/>
    <s v="Şorba Göbələk"/>
    <n v="3.2"/>
    <n v="1.6"/>
    <s v="Yemək"/>
    <s v="Namiq Ramazanov"/>
    <n v="192"/>
    <n v="96"/>
  </r>
  <r>
    <x v="4126"/>
    <n v="30"/>
    <s v="Bakı"/>
    <s v="Şərq"/>
    <s v="Çay"/>
    <n v="1.5"/>
    <n v="0.9"/>
    <s v="İçkilər"/>
    <s v="Namiq Ramazanov"/>
    <n v="45"/>
    <n v="18"/>
  </r>
  <r>
    <x v="4127"/>
    <n v="60"/>
    <s v="Bakı"/>
    <s v="Şərq"/>
    <s v="Pivə"/>
    <n v="3.9"/>
    <n v="1.95"/>
    <s v="İçkilər"/>
    <s v="Nazim Quliyev"/>
    <n v="234"/>
    <n v="117"/>
  </r>
  <r>
    <x v="4128"/>
    <n v="37"/>
    <s v="Bakı"/>
    <s v="Şərq"/>
    <s v="Pivə"/>
    <n v="3.9"/>
    <n v="1.95"/>
    <s v="İçkilər"/>
    <s v="Nazim Quliyev"/>
    <n v="144.29999999999998"/>
    <n v="72.149999999999991"/>
  </r>
  <r>
    <x v="4129"/>
    <n v="46"/>
    <s v="Bakı"/>
    <s v="Şərq"/>
    <s v="Pivə"/>
    <n v="3.9"/>
    <n v="1.95"/>
    <s v="İçkilər"/>
    <s v="Nazim Quliyev"/>
    <n v="179.4"/>
    <n v="89.7"/>
  </r>
  <r>
    <x v="4130"/>
    <n v="46"/>
    <s v="Bakı"/>
    <s v="Şərq"/>
    <s v="Pivə"/>
    <n v="3.9"/>
    <n v="1.95"/>
    <s v="İçkilər"/>
    <s v="Nazim Quliyev"/>
    <n v="179.4"/>
    <n v="89.7"/>
  </r>
  <r>
    <x v="4131"/>
    <n v="58"/>
    <s v="Qax"/>
    <s v="Şimal"/>
    <s v="Burger"/>
    <n v="3.4"/>
    <n v="2.38"/>
    <s v="Yemək"/>
    <s v="Ramin Allahverdiyev"/>
    <n v="197.2"/>
    <n v="59.16"/>
  </r>
  <r>
    <x v="4132"/>
    <n v="32"/>
    <s v="Naxçıvan"/>
    <s v="Qərb"/>
    <s v="İsti şokolad"/>
    <n v="1.8"/>
    <n v="1.08"/>
    <s v="İçkilər"/>
    <s v="Novruz Əhmədov"/>
    <n v="57.6"/>
    <n v="23.04"/>
  </r>
  <r>
    <x v="4133"/>
    <n v="43"/>
    <s v="Gəncə"/>
    <s v="Qərb"/>
    <s v="Sendviç"/>
    <n v="3.3"/>
    <n v="2.6399999999999997"/>
    <s v="Yemək"/>
    <s v="Natiq Əhədzadə"/>
    <n v="141.9"/>
    <n v="28.380000000000024"/>
  </r>
  <r>
    <x v="4134"/>
    <n v="43"/>
    <s v="Yevlax"/>
    <s v="Aran"/>
    <s v="Badambura"/>
    <n v="1.5"/>
    <n v="0.75"/>
    <s v="Şirniyyat"/>
    <s v="Sahib Əhmədov"/>
    <n v="64.5"/>
    <n v="32.25"/>
  </r>
  <r>
    <x v="4135"/>
    <n v="48"/>
    <s v="Yevlax"/>
    <s v="Aran"/>
    <s v="Şəkərbura"/>
    <n v="1.4"/>
    <n v="0.97999999999999987"/>
    <s v="Şirniyyat"/>
    <s v="Ramin Allahverdiyev"/>
    <n v="67.199999999999989"/>
    <n v="20.159999999999997"/>
  </r>
  <r>
    <x v="4136"/>
    <n v="34"/>
    <s v="Ağstafa"/>
    <s v="Qərb"/>
    <s v="Su"/>
    <n v="1"/>
    <n v="0.6"/>
    <s v="İçkilər"/>
    <s v="Aydın Əliyev"/>
    <n v="34"/>
    <n v="13.600000000000001"/>
  </r>
  <r>
    <x v="4137"/>
    <n v="60"/>
    <s v="Naxçıvan"/>
    <s v="Qərb"/>
    <s v="Qəhvə"/>
    <n v="2.4"/>
    <n v="1.6800000000000002"/>
    <s v="İçkilər"/>
    <s v="Adilə Babayeva"/>
    <n v="144"/>
    <n v="43.199999999999989"/>
  </r>
  <r>
    <x v="4138"/>
    <n v="38"/>
    <s v="Ağstafa"/>
    <s v="Qərb"/>
    <s v="Qəhvə"/>
    <n v="2.4"/>
    <n v="1.6800000000000002"/>
    <s v="İçkilər"/>
    <s v="Afaq Babaşlı"/>
    <n v="91.2"/>
    <n v="27.36"/>
  </r>
  <r>
    <x v="4139"/>
    <n v="49"/>
    <s v="Tovuz"/>
    <s v="Qərb"/>
    <s v="Qəhvə"/>
    <n v="2.4"/>
    <n v="1.6800000000000002"/>
    <s v="İçkilər"/>
    <s v="Afaq Babaşlı"/>
    <n v="117.6"/>
    <n v="35.279999999999987"/>
  </r>
  <r>
    <x v="4140"/>
    <n v="44"/>
    <s v="Yardımlı"/>
    <s v="Cənub"/>
    <s v="Portağal şirəsi"/>
    <n v="1.2"/>
    <n v="0.72"/>
    <s v="İçkilər"/>
    <s v="Rüfət Əzizov"/>
    <n v="52.8"/>
    <n v="21.119999999999997"/>
  </r>
  <r>
    <x v="4141"/>
    <n v="45"/>
    <s v="Yardımlı"/>
    <s v="Cənub"/>
    <s v="Çay"/>
    <n v="1.5"/>
    <n v="0.9"/>
    <s v="İçkilər"/>
    <s v="Rüfət Əzizov"/>
    <n v="67.5"/>
    <n v="27"/>
  </r>
  <r>
    <x v="4142"/>
    <n v="35"/>
    <s v="Lənkəran"/>
    <s v="Cənub"/>
    <s v="Lokum"/>
    <n v="2.2000000000000002"/>
    <n v="1.5400000000000003"/>
    <s v="Şirniyyat"/>
    <s v="Leyla Cəfərova"/>
    <n v="77"/>
    <n v="23.099999999999994"/>
  </r>
  <r>
    <x v="4143"/>
    <n v="55"/>
    <s v="Zaqatala"/>
    <s v="Şimal"/>
    <s v="Qutab"/>
    <n v="2.8"/>
    <n v="1.6799999999999997"/>
    <s v="Yemək"/>
    <s v="Qoşqar Əliyev"/>
    <n v="154"/>
    <n v="61.600000000000023"/>
  </r>
  <r>
    <x v="4144"/>
    <n v="44"/>
    <s v="Sumqayıt"/>
    <s v="Şərq"/>
    <s v="Pide"/>
    <n v="2.5"/>
    <n v="1.25"/>
    <s v="Yemək"/>
    <s v="Nazim Quliyev"/>
    <n v="110"/>
    <n v="55"/>
  </r>
  <r>
    <x v="4145"/>
    <n v="57"/>
    <s v="Sumqayıt"/>
    <s v="Şərq"/>
    <s v="Paxlava"/>
    <n v="1.4"/>
    <n v="0.97999999999999987"/>
    <s v="Şirniyyat"/>
    <s v="Nazim Quliyev"/>
    <n v="79.8"/>
    <n v="23.940000000000005"/>
  </r>
  <r>
    <x v="4146"/>
    <n v="40"/>
    <s v="Sumqayıt"/>
    <s v="Şərq"/>
    <s v="Vafli"/>
    <n v="0.9"/>
    <n v="0.63"/>
    <s v="Şirniyyat"/>
    <s v="Nazim Quliyev"/>
    <n v="36"/>
    <n v="10.8"/>
  </r>
  <r>
    <x v="4147"/>
    <n v="60"/>
    <s v="Bakı"/>
    <s v="Şərq"/>
    <s v="Qəhvə"/>
    <n v="2.4"/>
    <n v="1.6800000000000002"/>
    <s v="İçkilər"/>
    <s v="Aliyə Ismayilova"/>
    <n v="144"/>
    <n v="43.199999999999989"/>
  </r>
  <r>
    <x v="4148"/>
    <n v="32"/>
    <s v="Bakı"/>
    <s v="Şərq"/>
    <s v="Qəhvə"/>
    <n v="2.4"/>
    <n v="1.6800000000000002"/>
    <s v="İçkilər"/>
    <s v="Aliyə Ismayilova"/>
    <n v="76.8"/>
    <n v="23.039999999999992"/>
  </r>
  <r>
    <x v="4149"/>
    <n v="45"/>
    <s v="Lənkəran"/>
    <s v="Cənub"/>
    <s v="Şərab"/>
    <n v="6.6"/>
    <n v="5.2799999999999994"/>
    <s v="İçkilər"/>
    <s v="Aytən Mustafayeva"/>
    <n v="297"/>
    <n v="59.400000000000034"/>
  </r>
  <r>
    <x v="4150"/>
    <n v="56"/>
    <s v="Qusar"/>
    <s v="Şimal-şərq"/>
    <s v="Şərab"/>
    <n v="6.6"/>
    <n v="5.2799999999999994"/>
    <s v="İçkilər"/>
    <s v="Mətanət Zöhrabova"/>
    <n v="369.59999999999997"/>
    <n v="73.920000000000016"/>
  </r>
  <r>
    <x v="4151"/>
    <n v="51"/>
    <s v="Qax"/>
    <s v="Şimal"/>
    <s v="Vafli"/>
    <n v="0.9"/>
    <n v="0.63"/>
    <s v="Şirniyyat"/>
    <s v="Minəxanım Mustafayeva"/>
    <n v="45.9"/>
    <n v="13.769999999999996"/>
  </r>
  <r>
    <x v="4152"/>
    <n v="35"/>
    <s v="Lənkəran"/>
    <s v="Cənub"/>
    <s v="Şərab"/>
    <n v="6.6"/>
    <n v="5.2799999999999994"/>
    <s v="İçkilər"/>
    <s v="Fəridə Tağıyeva"/>
    <n v="231"/>
    <n v="46.200000000000017"/>
  </r>
  <r>
    <x v="4153"/>
    <n v="57"/>
    <s v="Naxçıvan"/>
    <s v="Qərb"/>
    <s v="Şəkərbura"/>
    <n v="1.4"/>
    <n v="0.97999999999999987"/>
    <s v="Şirniyyat"/>
    <s v="Natiq Əhədzadə"/>
    <n v="79.8"/>
    <n v="23.940000000000005"/>
  </r>
  <r>
    <x v="4154"/>
    <n v="46"/>
    <s v="Xaçmaz"/>
    <s v="Şimal-şərq"/>
    <s v="Qutab"/>
    <n v="2.8"/>
    <n v="1.6799999999999997"/>
    <s v="Yemək"/>
    <s v="Xamis Əhmədov"/>
    <n v="128.79999999999998"/>
    <n v="51.519999999999996"/>
  </r>
  <r>
    <x v="4155"/>
    <n v="55"/>
    <s v="Zaqatala"/>
    <s v="Şimal"/>
    <s v="Pide"/>
    <n v="2.5"/>
    <n v="1.25"/>
    <s v="Yemək"/>
    <s v="Rəşad Seyfullayev"/>
    <n v="137.5"/>
    <n v="68.75"/>
  </r>
  <r>
    <x v="4156"/>
    <n v="51"/>
    <s v="Lənkəran"/>
    <s v="Cənub"/>
    <s v="Vafli"/>
    <n v="0.9"/>
    <n v="0.63"/>
    <s v="Şirniyyat"/>
    <s v="Fəridə Tağıyeva"/>
    <n v="45.9"/>
    <n v="13.769999999999996"/>
  </r>
  <r>
    <x v="4157"/>
    <n v="34"/>
    <s v="Naxçıvan"/>
    <s v="Qərb"/>
    <s v="Pide"/>
    <n v="2.5"/>
    <n v="1.25"/>
    <s v="Yemək"/>
    <s v="Natiq Əhədzadə"/>
    <n v="85"/>
    <n v="42.5"/>
  </r>
  <r>
    <x v="4158"/>
    <n v="32"/>
    <s v="Xaçmaz"/>
    <s v="Şimal-şərq"/>
    <s v="Lokum"/>
    <n v="2.2000000000000002"/>
    <n v="1.5400000000000003"/>
    <s v="Şirniyyat"/>
    <s v="Çimnaz Ismayilova"/>
    <n v="70.400000000000006"/>
    <n v="21.119999999999997"/>
  </r>
  <r>
    <x v="4159"/>
    <n v="48"/>
    <s v="Gəncə"/>
    <s v="Qərb"/>
    <s v="Vafli"/>
    <n v="0.9"/>
    <n v="0.63"/>
    <s v="Şirniyyat"/>
    <s v="Adilə Babayeva"/>
    <n v="43.2"/>
    <n v="12.96"/>
  </r>
  <r>
    <x v="4160"/>
    <n v="46"/>
    <s v="Gəncə"/>
    <s v="Qərb"/>
    <s v="Portağal şirəsi"/>
    <n v="1.2"/>
    <n v="0.72"/>
    <s v="İçkilər"/>
    <s v="Aydın Əliyev"/>
    <n v="55.199999999999996"/>
    <n v="22.08"/>
  </r>
  <r>
    <x v="4161"/>
    <n v="39"/>
    <s v="Zaqatala"/>
    <s v="Şimal"/>
    <s v="Badambura"/>
    <n v="1.5"/>
    <n v="0.75"/>
    <s v="Şirniyyat"/>
    <s v="Rəşad Seyfullayev"/>
    <n v="58.5"/>
    <n v="29.25"/>
  </r>
  <r>
    <x v="4162"/>
    <n v="39"/>
    <s v="Tovuz"/>
    <s v="Qərb"/>
    <s v="Çay"/>
    <n v="1.5"/>
    <n v="0.9"/>
    <s v="İçkilər"/>
    <s v="Natiq Əhədzadə"/>
    <n v="58.5"/>
    <n v="23.4"/>
  </r>
  <r>
    <x v="4163"/>
    <n v="37"/>
    <s v="Ağstafa"/>
    <s v="Qərb"/>
    <s v="Çay"/>
    <n v="1.5"/>
    <n v="0.9"/>
    <s v="İçkilər"/>
    <s v="Natiq Əhədzadə"/>
    <n v="55.5"/>
    <n v="22.199999999999996"/>
  </r>
  <r>
    <x v="4164"/>
    <n v="43"/>
    <s v="Tovuz"/>
    <s v="Qərb"/>
    <s v="Çay"/>
    <n v="1.5"/>
    <n v="0.9"/>
    <s v="İçkilər"/>
    <s v="Afaq Babaşlı"/>
    <n v="64.5"/>
    <n v="25.799999999999997"/>
  </r>
  <r>
    <x v="4165"/>
    <n v="31"/>
    <s v="Tovuz"/>
    <s v="Qərb"/>
    <s v="Çay"/>
    <n v="1.5"/>
    <n v="0.9"/>
    <s v="İçkilər"/>
    <s v="Nəsrutdin Nəbiyeva"/>
    <n v="46.5"/>
    <n v="18.599999999999998"/>
  </r>
  <r>
    <x v="4166"/>
    <n v="40"/>
    <s v="Masallı"/>
    <s v="Cənub"/>
    <s v="Şərab"/>
    <n v="6.6"/>
    <n v="5.2799999999999994"/>
    <s v="İçkilər"/>
    <s v="Rüfət Əzizov"/>
    <n v="264"/>
    <n v="52.800000000000011"/>
  </r>
  <r>
    <x v="4167"/>
    <n v="38"/>
    <s v="Gəncə"/>
    <s v="Qərb"/>
    <s v="Lahmacun"/>
    <n v="2.5"/>
    <n v="1.25"/>
    <s v="Yemək"/>
    <s v="Novruz Əhmədov"/>
    <n v="95"/>
    <n v="47.5"/>
  </r>
  <r>
    <x v="4168"/>
    <n v="51"/>
    <s v="Yardımlı"/>
    <s v="Cənub"/>
    <s v="Şəkərbura"/>
    <n v="1.4"/>
    <n v="0.97999999999999987"/>
    <s v="Şirniyyat"/>
    <s v="Aytən Mustafayeva"/>
    <n v="71.399999999999991"/>
    <n v="21.419999999999995"/>
  </r>
  <r>
    <x v="4169"/>
    <n v="34"/>
    <s v="Yardımlı"/>
    <s v="Cənub"/>
    <s v="Şərab"/>
    <n v="6.6"/>
    <n v="5.2799999999999994"/>
    <s v="İçkilər"/>
    <s v="Rüfət Əzizov"/>
    <n v="224.39999999999998"/>
    <n v="44.879999999999995"/>
  </r>
  <r>
    <x v="4170"/>
    <n v="43"/>
    <s v="Lənkəran"/>
    <s v="Cənub"/>
    <s v="Şərab"/>
    <n v="6.6"/>
    <n v="5.2799999999999994"/>
    <s v="İçkilər"/>
    <s v="Fəridə Tağıyeva"/>
    <n v="283.8"/>
    <n v="56.760000000000048"/>
  </r>
  <r>
    <x v="4171"/>
    <n v="35"/>
    <s v="Ağstafa"/>
    <s v="Qərb"/>
    <s v="Qutab"/>
    <n v="2.8"/>
    <n v="1.6799999999999997"/>
    <s v="Yemək"/>
    <s v="Aftandil Baxşəliyev"/>
    <n v="98"/>
    <n v="39.20000000000001"/>
  </r>
  <r>
    <x v="4172"/>
    <n v="32"/>
    <s v="Naxçıvan"/>
    <s v="Qərb"/>
    <s v="Qutab"/>
    <n v="2.8"/>
    <n v="1.6799999999999997"/>
    <s v="Yemək"/>
    <s v="Aftandil Baxşəliyev"/>
    <n v="89.6"/>
    <n v="35.840000000000003"/>
  </r>
  <r>
    <x v="4173"/>
    <n v="57"/>
    <s v="Gəncə"/>
    <s v="Qərb"/>
    <s v="Qutab"/>
    <n v="2.8"/>
    <n v="1.6799999999999997"/>
    <s v="Yemək"/>
    <s v="Aftandil Baxşəliyev"/>
    <n v="159.6"/>
    <n v="63.84"/>
  </r>
  <r>
    <x v="4174"/>
    <n v="44"/>
    <s v="Ağstafa"/>
    <s v="Qərb"/>
    <s v="Qutab"/>
    <n v="2.8"/>
    <n v="1.6799999999999997"/>
    <s v="Yemək"/>
    <s v="Aftandil Baxşəliyev"/>
    <n v="123.19999999999999"/>
    <n v="49.28"/>
  </r>
  <r>
    <x v="4175"/>
    <n v="40"/>
    <s v="Kürdəmir"/>
    <s v="Aran"/>
    <s v="Qutab"/>
    <n v="2.8"/>
    <n v="1.6799999999999997"/>
    <s v="Yemək"/>
    <s v="Nizami Niftəliyev"/>
    <n v="112"/>
    <n v="44.800000000000011"/>
  </r>
  <r>
    <x v="4176"/>
    <n v="55"/>
    <s v="Bakı"/>
    <s v="Şərq"/>
    <s v="Pivə"/>
    <n v="3.9"/>
    <n v="1.95"/>
    <s v="İçkilər"/>
    <s v="Aliyə Ismayilova"/>
    <n v="214.5"/>
    <n v="107.25"/>
  </r>
  <r>
    <x v="4177"/>
    <n v="44"/>
    <s v="Bakı"/>
    <s v="Şərq"/>
    <s v="İsti şokolad"/>
    <n v="1.8"/>
    <n v="1.08"/>
    <s v="İçkilər"/>
    <s v="Ruslan Əmrahov"/>
    <n v="79.2"/>
    <n v="31.68"/>
  </r>
  <r>
    <x v="4178"/>
    <n v="50"/>
    <s v="Bakı"/>
    <s v="Şərq"/>
    <s v="İsti şokolad"/>
    <n v="1.8"/>
    <n v="1.08"/>
    <s v="İçkilər"/>
    <s v="Ruslan Əmrahov"/>
    <n v="90"/>
    <n v="36"/>
  </r>
  <r>
    <x v="4179"/>
    <n v="52"/>
    <s v="Bakı"/>
    <s v="Şərq"/>
    <s v="Burger"/>
    <n v="3.4"/>
    <n v="2.38"/>
    <s v="Yemək"/>
    <s v="Ruslan Əmrahov"/>
    <n v="176.79999999999998"/>
    <n v="53.039999999999992"/>
  </r>
  <r>
    <x v="4180"/>
    <n v="53"/>
    <s v="Bakı"/>
    <s v="Şərq"/>
    <s v="Çay"/>
    <n v="1.5"/>
    <n v="0.9"/>
    <s v="İçkilər"/>
    <s v="Namiq Ramazanov"/>
    <n v="79.5"/>
    <n v="31.799999999999997"/>
  </r>
  <r>
    <x v="4181"/>
    <n v="45"/>
    <s v="Lənkəran"/>
    <s v="Cənub"/>
    <s v="Şorba Göbələk"/>
    <n v="3.2"/>
    <n v="1.6"/>
    <s v="Yemək"/>
    <s v="Rüfət Əzizov"/>
    <n v="144"/>
    <n v="72"/>
  </r>
  <r>
    <x v="4182"/>
    <n v="34"/>
    <s v="Yardımlı"/>
    <s v="Cənub"/>
    <s v="Su"/>
    <n v="1"/>
    <n v="0.6"/>
    <s v="İçkilər"/>
    <s v="Rüfət Əzizov"/>
    <n v="34"/>
    <n v="13.600000000000001"/>
  </r>
  <r>
    <x v="4183"/>
    <n v="57"/>
    <s v="Qusar"/>
    <s v="Şimal-şərq"/>
    <s v="Vafli"/>
    <n v="0.9"/>
    <n v="0.63"/>
    <s v="Şirniyyat"/>
    <s v="Akif Bədəlov"/>
    <n v="51.300000000000004"/>
    <n v="15.39"/>
  </r>
  <r>
    <x v="4184"/>
    <n v="37"/>
    <s v="Balakən"/>
    <s v="Şimal"/>
    <s v="Şorba Göbələk"/>
    <n v="3.2"/>
    <n v="1.6"/>
    <s v="Yemək"/>
    <s v="Qoşqar Əliyev"/>
    <n v="118.4"/>
    <n v="59.2"/>
  </r>
  <r>
    <x v="4185"/>
    <n v="58"/>
    <s v="Ağstafa"/>
    <s v="Qərb"/>
    <s v="Portağal şirəsi"/>
    <n v="1.2"/>
    <n v="0.72"/>
    <s v="İçkilər"/>
    <s v="Aftandil Baxşəliyev"/>
    <n v="69.599999999999994"/>
    <n v="27.839999999999996"/>
  </r>
  <r>
    <x v="4186"/>
    <n v="49"/>
    <s v="Şəmkir"/>
    <s v="Qərb"/>
    <s v="Çay"/>
    <n v="1.5"/>
    <n v="0.9"/>
    <s v="İçkilər"/>
    <s v="Adilə Babayeva"/>
    <n v="73.5"/>
    <n v="29.4"/>
  </r>
  <r>
    <x v="4187"/>
    <n v="50"/>
    <s v="Şəmkir"/>
    <s v="Qərb"/>
    <s v="Pide"/>
    <n v="2.5"/>
    <n v="1.25"/>
    <s v="Yemək"/>
    <s v="Natiq Əhədzadə"/>
    <n v="125"/>
    <n v="62.5"/>
  </r>
  <r>
    <x v="4188"/>
    <n v="55"/>
    <s v="Xaçmaz"/>
    <s v="Şimal-şərq"/>
    <s v="Vafli"/>
    <n v="0.9"/>
    <n v="0.63"/>
    <s v="Şirniyyat"/>
    <s v="Akif Bədəlov"/>
    <n v="49.5"/>
    <n v="14.850000000000001"/>
  </r>
  <r>
    <x v="4189"/>
    <n v="49"/>
    <s v="Ucar"/>
    <s v="Aran"/>
    <s v="Şorba Göbələk"/>
    <n v="3.2"/>
    <n v="1.6"/>
    <s v="Yemək"/>
    <s v="Fəridə Əhmədova"/>
    <n v="156.80000000000001"/>
    <n v="78.400000000000006"/>
  </r>
  <r>
    <x v="4190"/>
    <n v="48"/>
    <s v="Tovuz"/>
    <s v="Qərb"/>
    <s v="Lahmacun"/>
    <n v="2.5"/>
    <n v="1.25"/>
    <s v="Yemək"/>
    <s v="Natiq Əhədzadə"/>
    <n v="120"/>
    <n v="60"/>
  </r>
  <r>
    <x v="4191"/>
    <n v="51"/>
    <s v="Gəncə"/>
    <s v="Qərb"/>
    <s v="Çay"/>
    <n v="1.5"/>
    <n v="0.9"/>
    <s v="İçkilər"/>
    <s v="Adilə Babayeva"/>
    <n v="76.5"/>
    <n v="30.6"/>
  </r>
  <r>
    <x v="4192"/>
    <n v="38"/>
    <s v="Lənkəran"/>
    <s v="Cənub"/>
    <s v="Su"/>
    <n v="1"/>
    <n v="0.6"/>
    <s v="İçkilər"/>
    <s v="Aytən Mustafayeva"/>
    <n v="38"/>
    <n v="15.2"/>
  </r>
  <r>
    <x v="4193"/>
    <n v="38"/>
    <s v="Kürdəmir"/>
    <s v="Aran"/>
    <s v="Badambura"/>
    <n v="1.5"/>
    <n v="0.75"/>
    <s v="Şirniyyat"/>
    <s v="Minəxanım Mustafayeva"/>
    <n v="57"/>
    <n v="28.5"/>
  </r>
  <r>
    <x v="4194"/>
    <n v="36"/>
    <s v="Balakən"/>
    <s v="Şimal"/>
    <s v="Lokum"/>
    <n v="2.2000000000000002"/>
    <n v="1.5400000000000003"/>
    <s v="Şirniyyat"/>
    <s v="Qoşqar Əliyev"/>
    <n v="79.2"/>
    <n v="23.759999999999991"/>
  </r>
  <r>
    <x v="4195"/>
    <n v="35"/>
    <s v="Yevlax"/>
    <s v="Aran"/>
    <s v="Lokum"/>
    <n v="2.2000000000000002"/>
    <n v="1.5400000000000003"/>
    <s v="Şirniyyat"/>
    <s v="Qoşqar Əliyev"/>
    <n v="77"/>
    <n v="23.099999999999994"/>
  </r>
  <r>
    <x v="4196"/>
    <n v="43"/>
    <s v="Quba"/>
    <s v="Şimal-şərq"/>
    <s v="İsti şokolad"/>
    <n v="1.8"/>
    <n v="1.08"/>
    <s v="İçkilər"/>
    <s v="Xəlil Ələkbərov"/>
    <n v="77.400000000000006"/>
    <n v="30.96"/>
  </r>
  <r>
    <x v="4197"/>
    <n v="45"/>
    <s v="Tovuz"/>
    <s v="Qərb"/>
    <s v="Vafli"/>
    <n v="0.9"/>
    <n v="0.63"/>
    <s v="Şirniyyat"/>
    <s v="Adilə Babayeva"/>
    <n v="40.5"/>
    <n v="12.149999999999999"/>
  </r>
  <r>
    <x v="4198"/>
    <n v="45"/>
    <s v="Ağstafa"/>
    <s v="Qərb"/>
    <s v="Vafli"/>
    <n v="0.9"/>
    <n v="0.63"/>
    <s v="Şirniyyat"/>
    <s v="Adilə Babayeva"/>
    <n v="40.5"/>
    <n v="12.149999999999999"/>
  </r>
  <r>
    <x v="4199"/>
    <n v="47"/>
    <s v="Ağstafa"/>
    <s v="Qərb"/>
    <s v="Portağal şirəsi"/>
    <n v="1.2"/>
    <n v="0.72"/>
    <s v="İçkilər"/>
    <s v="Aftandil Baxşəliyev"/>
    <n v="56.4"/>
    <n v="22.560000000000002"/>
  </r>
  <r>
    <x v="4200"/>
    <n v="51"/>
    <s v="Şəmkir"/>
    <s v="Qərb"/>
    <s v="Portağal şirəsi"/>
    <n v="1.2"/>
    <n v="0.72"/>
    <s v="İçkilər"/>
    <s v="Aftandil Baxşəliyev"/>
    <n v="61.199999999999996"/>
    <n v="24.479999999999997"/>
  </r>
  <r>
    <x v="4201"/>
    <n v="39"/>
    <s v="Zaqatala"/>
    <s v="Şimal"/>
    <s v="Badambura"/>
    <n v="1.5"/>
    <n v="0.75"/>
    <s v="Şirniyyat"/>
    <s v="Nizami Niftəliyev"/>
    <n v="58.5"/>
    <n v="29.25"/>
  </r>
  <r>
    <x v="4202"/>
    <n v="35"/>
    <s v="Zaqatala"/>
    <s v="Şimal"/>
    <s v="Badambura"/>
    <n v="1.5"/>
    <n v="0.75"/>
    <s v="Şirniyyat"/>
    <s v="Ramin Allahverdiyev"/>
    <n v="52.5"/>
    <n v="26.25"/>
  </r>
  <r>
    <x v="4203"/>
    <n v="55"/>
    <s v="Balakən"/>
    <s v="Şimal"/>
    <s v="Pide"/>
    <n v="2.5"/>
    <n v="1.25"/>
    <s v="Yemək"/>
    <s v="Aydın Ələkbərov"/>
    <n v="137.5"/>
    <n v="68.75"/>
  </r>
  <r>
    <x v="4204"/>
    <n v="57"/>
    <s v="Zaqatala"/>
    <s v="Şimal"/>
    <s v="Pide"/>
    <n v="2.5"/>
    <n v="1.25"/>
    <s v="Yemək"/>
    <s v="Minəxanım Mustafayeva"/>
    <n v="142.5"/>
    <n v="71.25"/>
  </r>
  <r>
    <x v="4205"/>
    <n v="56"/>
    <s v="Qax"/>
    <s v="Şimal"/>
    <s v="Şorba Mərci"/>
    <n v="2"/>
    <n v="1.6"/>
    <s v="Yemək"/>
    <s v="Minəxanım Mustafayeva"/>
    <n v="112"/>
    <n v="22.399999999999991"/>
  </r>
  <r>
    <x v="4206"/>
    <n v="51"/>
    <s v="Zaqatala"/>
    <s v="Şimal"/>
    <s v="Şorba Mərci"/>
    <n v="2"/>
    <n v="1.6"/>
    <s v="Yemək"/>
    <s v="Minəxanım Mustafayeva"/>
    <n v="102"/>
    <n v="20.399999999999991"/>
  </r>
  <r>
    <x v="4207"/>
    <n v="31"/>
    <s v="Gəncə"/>
    <s v="Qərb"/>
    <s v="Şorba Mərci"/>
    <n v="2"/>
    <n v="1.6"/>
    <s v="Yemək"/>
    <s v="Nəsrutdin Nəbiyeva"/>
    <n v="62"/>
    <n v="12.399999999999999"/>
  </r>
  <r>
    <x v="4208"/>
    <n v="52"/>
    <s v="Tovuz"/>
    <s v="Qərb"/>
    <s v="Şorba Mərci"/>
    <n v="2"/>
    <n v="1.6"/>
    <s v="Yemək"/>
    <s v="Nəsrutdin Nəbiyeva"/>
    <n v="104"/>
    <n v="20.799999999999997"/>
  </r>
  <r>
    <x v="4209"/>
    <n v="47"/>
    <s v="Zaqatala"/>
    <s v="Şimal"/>
    <s v="Çay"/>
    <n v="1.5"/>
    <n v="0.9"/>
    <s v="İçkilər"/>
    <s v="Ramin Allahverdiyev"/>
    <n v="70.5"/>
    <n v="28.199999999999996"/>
  </r>
  <r>
    <x v="4210"/>
    <n v="39"/>
    <s v="Balakən"/>
    <s v="Şimal"/>
    <s v="Şərab"/>
    <n v="6.6"/>
    <n v="5.2799999999999994"/>
    <s v="İçkilər"/>
    <s v="Qəzənfər Məşədiyev"/>
    <n v="257.39999999999998"/>
    <n v="51.47999999999999"/>
  </r>
  <r>
    <x v="4211"/>
    <n v="46"/>
    <s v="Masallı"/>
    <s v="Cənub"/>
    <s v="Şərab"/>
    <n v="6.6"/>
    <n v="5.2799999999999994"/>
    <s v="İçkilər"/>
    <s v="Rüfət Əzizov"/>
    <n v="303.59999999999997"/>
    <n v="60.72"/>
  </r>
  <r>
    <x v="4212"/>
    <n v="44"/>
    <s v="Qax"/>
    <s v="Şimal"/>
    <s v="Paxlava"/>
    <n v="1.4"/>
    <n v="0.97999999999999987"/>
    <s v="Şirniyyat"/>
    <s v="Rəşad Seyfullayev"/>
    <n v="61.599999999999994"/>
    <n v="18.479999999999997"/>
  </r>
  <r>
    <x v="4213"/>
    <n v="47"/>
    <s v="Tovuz"/>
    <s v="Qərb"/>
    <s v="Lahmacun"/>
    <n v="2.5"/>
    <n v="1.25"/>
    <s v="Yemək"/>
    <s v="Afaq Babaşlı"/>
    <n v="117.5"/>
    <n v="58.75"/>
  </r>
  <r>
    <x v="4214"/>
    <n v="39"/>
    <s v="Gəncə"/>
    <s v="Qərb"/>
    <s v="Lahmacun"/>
    <n v="2.5"/>
    <n v="1.25"/>
    <s v="Yemək"/>
    <s v="Aftandil Baxşəliyev"/>
    <n v="97.5"/>
    <n v="48.75"/>
  </r>
  <r>
    <x v="4215"/>
    <n v="47"/>
    <s v="Xaçmaz"/>
    <s v="Şimal-şərq"/>
    <s v="Qəhvə"/>
    <n v="2.4"/>
    <n v="1.6800000000000002"/>
    <s v="İçkilər"/>
    <s v="Nadir Şəmsiyev"/>
    <n v="112.8"/>
    <n v="33.839999999999989"/>
  </r>
  <r>
    <x v="4216"/>
    <n v="36"/>
    <s v="Lənkəran"/>
    <s v="Cənub"/>
    <s v="Pivə"/>
    <n v="3.9"/>
    <n v="1.95"/>
    <s v="İçkilər"/>
    <s v="Leyla Cəfərova"/>
    <n v="140.4"/>
    <n v="70.2"/>
  </r>
  <r>
    <x v="4217"/>
    <n v="56"/>
    <s v="Lənkəran"/>
    <s v="Cənub"/>
    <s v="Şərab"/>
    <n v="6.6"/>
    <n v="5.2799999999999994"/>
    <s v="İçkilər"/>
    <s v="Rüfət Əzizov"/>
    <n v="369.59999999999997"/>
    <n v="73.920000000000016"/>
  </r>
  <r>
    <x v="4218"/>
    <n v="41"/>
    <s v="Abşeron"/>
    <s v="Şərq"/>
    <s v="Şərab"/>
    <n v="6.6"/>
    <n v="5.2799999999999994"/>
    <s v="İçkilər"/>
    <s v="Nazim Quliyev"/>
    <n v="270.59999999999997"/>
    <n v="54.120000000000005"/>
  </r>
  <r>
    <x v="4219"/>
    <n v="30"/>
    <s v="Abşeron"/>
    <s v="Şərq"/>
    <s v="Qutab"/>
    <n v="2.8"/>
    <n v="1.6799999999999997"/>
    <s v="Yemək"/>
    <s v="Namiq Ramazanov"/>
    <n v="84"/>
    <n v="33.600000000000009"/>
  </r>
  <r>
    <x v="4220"/>
    <n v="32"/>
    <s v="Sumqayıt"/>
    <s v="Şərq"/>
    <s v="Vafli"/>
    <n v="0.9"/>
    <n v="0.63"/>
    <s v="Şirniyyat"/>
    <s v="Namiq Ramazanov"/>
    <n v="28.8"/>
    <n v="8.64"/>
  </r>
  <r>
    <x v="4221"/>
    <n v="36"/>
    <s v="Sumqayıt"/>
    <s v="Şərq"/>
    <s v="Şorba Göbələk"/>
    <n v="3.2"/>
    <n v="1.6"/>
    <s v="Yemək"/>
    <s v="Namiq Ramazanov"/>
    <n v="115.2"/>
    <n v="57.6"/>
  </r>
  <r>
    <x v="4222"/>
    <n v="36"/>
    <s v="Sumqayıt"/>
    <s v="Şərq"/>
    <s v="Pide"/>
    <n v="2.5"/>
    <n v="1.25"/>
    <s v="Yemək"/>
    <s v="Namiq Ramazanov"/>
    <n v="90"/>
    <n v="45"/>
  </r>
  <r>
    <x v="4223"/>
    <n v="41"/>
    <s v="Xırdalan"/>
    <s v="Şərq"/>
    <s v="Vafli"/>
    <n v="0.9"/>
    <n v="0.63"/>
    <s v="Şirniyyat"/>
    <s v="Namiq Ramazanov"/>
    <n v="36.9"/>
    <n v="11.069999999999997"/>
  </r>
  <r>
    <x v="4224"/>
    <n v="53"/>
    <s v="Xırdalan"/>
    <s v="Şərq"/>
    <s v="Pivə"/>
    <n v="3.9"/>
    <n v="1.95"/>
    <s v="İçkilər"/>
    <s v="Namiq Ramazanov"/>
    <n v="206.7"/>
    <n v="103.35"/>
  </r>
  <r>
    <x v="4225"/>
    <n v="47"/>
    <s v="Bakı"/>
    <s v="Şərq"/>
    <s v="Pivə"/>
    <n v="3.9"/>
    <n v="1.95"/>
    <s v="İçkilər"/>
    <s v="Aliyə Ismayilova"/>
    <n v="183.29999999999998"/>
    <n v="91.649999999999991"/>
  </r>
  <r>
    <x v="4226"/>
    <n v="36"/>
    <s v="Bakı"/>
    <s v="Şərq"/>
    <s v="Qutab"/>
    <n v="2.8"/>
    <n v="1.6799999999999997"/>
    <s v="Yemək"/>
    <s v="Nazim Quliyev"/>
    <n v="100.8"/>
    <n v="40.320000000000007"/>
  </r>
  <r>
    <x v="4227"/>
    <n v="50"/>
    <s v="Bakı"/>
    <s v="Şərq"/>
    <s v="Qutab"/>
    <n v="2.8"/>
    <n v="1.6799999999999997"/>
    <s v="Yemək"/>
    <s v="Nazim Quliyev"/>
    <n v="140"/>
    <n v="56.000000000000014"/>
  </r>
  <r>
    <x v="4228"/>
    <n v="33"/>
    <s v="Lənkəran"/>
    <s v="Cənub"/>
    <s v="Şərab"/>
    <n v="6.6"/>
    <n v="5.2799999999999994"/>
    <s v="İçkilər"/>
    <s v="Qabil Həsənli"/>
    <n v="217.79999999999998"/>
    <n v="43.56"/>
  </r>
  <r>
    <x v="4229"/>
    <n v="34"/>
    <s v="Kürdəmir"/>
    <s v="Aran"/>
    <s v="Şəkərbura"/>
    <n v="1.4"/>
    <n v="0.97999999999999987"/>
    <s v="Şirniyyat"/>
    <s v="Fəridə Əhmədova"/>
    <n v="47.599999999999994"/>
    <n v="14.280000000000001"/>
  </r>
  <r>
    <x v="4230"/>
    <n v="32"/>
    <s v="Şəmkir"/>
    <s v="Qərb"/>
    <s v="Burger"/>
    <n v="3.4"/>
    <n v="2.38"/>
    <s v="Yemək"/>
    <s v="Natiq Əhədzadə"/>
    <n v="108.8"/>
    <n v="32.64"/>
  </r>
  <r>
    <x v="4231"/>
    <n v="39"/>
    <s v="Naxçıvan"/>
    <s v="Qərb"/>
    <s v="Şorba Mərci"/>
    <n v="2"/>
    <n v="1.6"/>
    <s v="Yemək"/>
    <s v="Afaq Babaşlı"/>
    <n v="78"/>
    <n v="15.599999999999994"/>
  </r>
  <r>
    <x v="4232"/>
    <n v="31"/>
    <s v="Şəmkir"/>
    <s v="Qərb"/>
    <s v="Qəhvə"/>
    <n v="2.4"/>
    <n v="1.6800000000000002"/>
    <s v="İçkilər"/>
    <s v="Aydın Əliyev"/>
    <n v="74.399999999999991"/>
    <n v="22.319999999999986"/>
  </r>
  <r>
    <x v="4233"/>
    <n v="52"/>
    <s v="Xaçmaz"/>
    <s v="Şimal-şərq"/>
    <s v="Pivə"/>
    <n v="3.9"/>
    <n v="1.95"/>
    <s v="İçkilər"/>
    <s v="Mətanət Zöhrabova"/>
    <n v="202.79999999999998"/>
    <n v="101.39999999999999"/>
  </r>
  <r>
    <x v="4234"/>
    <n v="36"/>
    <s v="Xaçmaz"/>
    <s v="Şimal-şərq"/>
    <s v="Lokum"/>
    <n v="2.2000000000000002"/>
    <n v="1.5400000000000003"/>
    <s v="Şirniyyat"/>
    <s v="Xamis Əhmədov"/>
    <n v="79.2"/>
    <n v="23.759999999999991"/>
  </r>
  <r>
    <x v="4235"/>
    <n v="36"/>
    <s v="Quba"/>
    <s v="Şimal-şərq"/>
    <s v="Paxlava"/>
    <n v="1.4"/>
    <n v="0.97999999999999987"/>
    <s v="Şirniyyat"/>
    <s v="Ramiz Bayramov"/>
    <n v="50.4"/>
    <n v="15.120000000000005"/>
  </r>
  <r>
    <x v="4236"/>
    <n v="43"/>
    <s v="Yardımlı"/>
    <s v="Cənub"/>
    <s v="Şəkərbura"/>
    <n v="1.4"/>
    <n v="0.97999999999999987"/>
    <s v="Şirniyyat"/>
    <s v="Rüfət Əzizov"/>
    <n v="60.199999999999996"/>
    <n v="18.060000000000002"/>
  </r>
  <r>
    <x v="4237"/>
    <n v="54"/>
    <s v="Xaçmaz"/>
    <s v="Şimal-şərq"/>
    <s v="Vafli"/>
    <n v="0.9"/>
    <n v="0.63"/>
    <s v="Şirniyyat"/>
    <s v="Ramiz Bayramov"/>
    <n v="48.6"/>
    <n v="14.579999999999998"/>
  </r>
  <r>
    <x v="4238"/>
    <n v="38"/>
    <s v="Qax"/>
    <s v="Şimal"/>
    <s v="Pide"/>
    <n v="2.5"/>
    <n v="1.25"/>
    <s v="Yemək"/>
    <s v="Qəzənfər Məşədiyev"/>
    <n v="95"/>
    <n v="47.5"/>
  </r>
  <r>
    <x v="4239"/>
    <n v="53"/>
    <s v="Lənkəran"/>
    <s v="Cənub"/>
    <s v="Şorba Göbələk"/>
    <n v="3.2"/>
    <n v="1.6"/>
    <s v="Yemək"/>
    <s v="Aytən Mustafayeva"/>
    <n v="169.60000000000002"/>
    <n v="84.800000000000011"/>
  </r>
  <r>
    <x v="4240"/>
    <n v="48"/>
    <s v="Tovuz"/>
    <s v="Qərb"/>
    <s v="Pivə"/>
    <n v="3.9"/>
    <n v="1.95"/>
    <s v="İçkilər"/>
    <s v="Aftandil Baxşəliyev"/>
    <n v="187.2"/>
    <n v="93.6"/>
  </r>
  <r>
    <x v="4241"/>
    <n v="31"/>
    <s v="Xaçmaz"/>
    <s v="Şimal-şərq"/>
    <s v="Qutab"/>
    <n v="2.8"/>
    <n v="1.6799999999999997"/>
    <s v="Yemək"/>
    <s v="Çimnaz Ismayilova"/>
    <n v="86.8"/>
    <n v="34.720000000000006"/>
  </r>
  <r>
    <x v="4242"/>
    <n v="38"/>
    <s v="Balakən"/>
    <s v="Şimal"/>
    <s v="Paxlava"/>
    <n v="1.4"/>
    <n v="0.97999999999999987"/>
    <s v="Şirniyyat"/>
    <s v="Ramin Allahverdiyev"/>
    <n v="53.199999999999996"/>
    <n v="15.96"/>
  </r>
  <r>
    <x v="4243"/>
    <n v="34"/>
    <s v="Yardımlı"/>
    <s v="Cənub"/>
    <s v="Şərab"/>
    <n v="6.6"/>
    <n v="5.2799999999999994"/>
    <s v="İçkilər"/>
    <s v="Fəridə Tağıyeva"/>
    <n v="224.39999999999998"/>
    <n v="44.879999999999995"/>
  </r>
  <r>
    <x v="4244"/>
    <n v="40"/>
    <s v="Yevlax"/>
    <s v="Aran"/>
    <s v="Lokum"/>
    <n v="2.2000000000000002"/>
    <n v="1.5400000000000003"/>
    <s v="Şirniyyat"/>
    <s v="Fəridə Əhmədova"/>
    <n v="88"/>
    <n v="26.399999999999991"/>
  </r>
  <r>
    <x v="4245"/>
    <n v="51"/>
    <s v="Naxçıvan"/>
    <s v="Qərb"/>
    <s v="İsti şokolad"/>
    <n v="1.8"/>
    <n v="1.08"/>
    <s v="İçkilər"/>
    <s v="Novruz Əhmədov"/>
    <n v="91.8"/>
    <n v="36.719999999999992"/>
  </r>
  <r>
    <x v="4246"/>
    <n v="48"/>
    <s v="Gəncə"/>
    <s v="Qərb"/>
    <s v="Sendviç"/>
    <n v="3.3"/>
    <n v="2.6399999999999997"/>
    <s v="Yemək"/>
    <s v="Natiq Əhədzadə"/>
    <n v="158.39999999999998"/>
    <n v="31.679999999999993"/>
  </r>
  <r>
    <x v="4247"/>
    <n v="51"/>
    <s v="Ucar"/>
    <s v="Aran"/>
    <s v="Badambura"/>
    <n v="1.5"/>
    <n v="0.75"/>
    <s v="Şirniyyat"/>
    <s v="Qoşqar Əliyev"/>
    <n v="76.5"/>
    <n v="38.25"/>
  </r>
  <r>
    <x v="4248"/>
    <n v="37"/>
    <s v="Qax"/>
    <s v="Şimal"/>
    <s v="Şorba Mərci"/>
    <n v="2"/>
    <n v="1.6"/>
    <s v="Yemək"/>
    <s v="Nizami Niftəliyev"/>
    <n v="74"/>
    <n v="14.799999999999997"/>
  </r>
  <r>
    <x v="4249"/>
    <n v="49"/>
    <s v="Quba"/>
    <s v="Şimal-şərq"/>
    <s v="Şərab"/>
    <n v="6.6"/>
    <n v="5.2799999999999994"/>
    <s v="İçkilər"/>
    <s v="Xamis Əhmədov"/>
    <n v="323.39999999999998"/>
    <n v="64.680000000000007"/>
  </r>
  <r>
    <x v="4250"/>
    <n v="50"/>
    <s v="Masallı"/>
    <s v="Cənub"/>
    <s v="Şərab"/>
    <n v="6.6"/>
    <n v="5.2799999999999994"/>
    <s v="İçkilər"/>
    <s v="Rüfət Əzizov"/>
    <n v="330"/>
    <n v="66.000000000000057"/>
  </r>
  <r>
    <x v="4251"/>
    <n v="50"/>
    <s v="Ağstafa"/>
    <s v="Qərb"/>
    <s v="Paxlava"/>
    <n v="1.4"/>
    <n v="0.97999999999999987"/>
    <s v="Şirniyyat"/>
    <s v="Novruz Əhmədov"/>
    <n v="70"/>
    <n v="21.000000000000007"/>
  </r>
  <r>
    <x v="4252"/>
    <n v="31"/>
    <s v="Ağstafa"/>
    <s v="Qərb"/>
    <s v="Paxlava"/>
    <n v="1.4"/>
    <n v="0.97999999999999987"/>
    <s v="Şirniyyat"/>
    <s v="Afaq Babaşlı"/>
    <n v="43.4"/>
    <n v="13.020000000000003"/>
  </r>
  <r>
    <x v="4253"/>
    <n v="32"/>
    <s v="Şəmkir"/>
    <s v="Qərb"/>
    <s v="Paxlava"/>
    <n v="1.4"/>
    <n v="0.97999999999999987"/>
    <s v="Şirniyyat"/>
    <s v="Afaq Babaşlı"/>
    <n v="44.8"/>
    <n v="13.440000000000001"/>
  </r>
  <r>
    <x v="4254"/>
    <n v="46"/>
    <s v="Balakən"/>
    <s v="Şimal"/>
    <s v="Su"/>
    <n v="1"/>
    <n v="0.6"/>
    <s v="İçkilər"/>
    <s v="Qoşqar Əliyev"/>
    <n v="46"/>
    <n v="18.400000000000002"/>
  </r>
  <r>
    <x v="4255"/>
    <n v="46"/>
    <s v="Tovuz"/>
    <s v="Qərb"/>
    <s v="Su"/>
    <n v="1"/>
    <n v="0.6"/>
    <s v="İçkilər"/>
    <s v="Aftandil Baxşəliyev"/>
    <n v="46"/>
    <n v="18.400000000000002"/>
  </r>
  <r>
    <x v="4256"/>
    <n v="47"/>
    <s v="Tovuz"/>
    <s v="Qərb"/>
    <s v="Su"/>
    <n v="1"/>
    <n v="0.6"/>
    <s v="İçkilər"/>
    <s v="Aftandil Baxşəliyev"/>
    <n v="47"/>
    <n v="18.8"/>
  </r>
  <r>
    <x v="4257"/>
    <n v="35"/>
    <s v="Tovuz"/>
    <s v="Qərb"/>
    <s v="Su"/>
    <n v="1"/>
    <n v="0.6"/>
    <s v="İçkilər"/>
    <s v="Afaq Babaşlı"/>
    <n v="35"/>
    <n v="14"/>
  </r>
  <r>
    <x v="4258"/>
    <n v="48"/>
    <s v="Şəmkir"/>
    <s v="Qərb"/>
    <s v="Lahmacun"/>
    <n v="2.5"/>
    <n v="1.25"/>
    <s v="Yemək"/>
    <s v="Aftandil Baxşəliyev"/>
    <n v="120"/>
    <n v="60"/>
  </r>
  <r>
    <x v="4259"/>
    <n v="45"/>
    <s v="Naxçıvan"/>
    <s v="Qərb"/>
    <s v="Lahmacun"/>
    <n v="2.5"/>
    <n v="1.25"/>
    <s v="Yemək"/>
    <s v="Nəsrutdin Nəbiyeva"/>
    <n v="112.5"/>
    <n v="56.25"/>
  </r>
  <r>
    <x v="4260"/>
    <n v="36"/>
    <s v="Şəmkir"/>
    <s v="Qərb"/>
    <s v="Lahmacun"/>
    <n v="2.5"/>
    <n v="1.25"/>
    <s v="Yemək"/>
    <s v="Nəsrutdin Nəbiyeva"/>
    <n v="90"/>
    <n v="45"/>
  </r>
  <r>
    <x v="4261"/>
    <n v="59"/>
    <s v="Şəmkir"/>
    <s v="Qərb"/>
    <s v="Lahmacun"/>
    <n v="2.5"/>
    <n v="1.25"/>
    <s v="Yemək"/>
    <s v="Nəsrutdin Nəbiyeva"/>
    <n v="147.5"/>
    <n v="73.75"/>
  </r>
  <r>
    <x v="4262"/>
    <n v="51"/>
    <s v="Naxçıvan"/>
    <s v="Qərb"/>
    <s v="Qəhvə"/>
    <n v="2.4"/>
    <n v="1.6800000000000002"/>
    <s v="İçkilər"/>
    <s v="Natiq Əhədzadə"/>
    <n v="122.39999999999999"/>
    <n v="36.719999999999985"/>
  </r>
  <r>
    <x v="4263"/>
    <n v="50"/>
    <s v="Yardımlı"/>
    <s v="Cənub"/>
    <s v="Şərab"/>
    <n v="6.6"/>
    <n v="5.2799999999999994"/>
    <s v="İçkilər"/>
    <s v="Fəridə Tağıyeva"/>
    <n v="330"/>
    <n v="66.000000000000057"/>
  </r>
  <r>
    <x v="4264"/>
    <n v="57"/>
    <s v="Yardımlı"/>
    <s v="Cənub"/>
    <s v="Vafli"/>
    <n v="0.9"/>
    <n v="0.63"/>
    <s v="Şirniyyat"/>
    <s v="Fəridə Tağıyeva"/>
    <n v="51.300000000000004"/>
    <n v="15.39"/>
  </r>
  <r>
    <x v="4265"/>
    <n v="57"/>
    <s v="Yardımlı"/>
    <s v="Cənub"/>
    <s v="Şorba Göbələk"/>
    <n v="3.2"/>
    <n v="1.6"/>
    <s v="Yemək"/>
    <s v="Fəridə Tağıyeva"/>
    <n v="182.4"/>
    <n v="91.2"/>
  </r>
  <r>
    <x v="4266"/>
    <n v="30"/>
    <s v="Yardımlı"/>
    <s v="Cənub"/>
    <s v="Şərab"/>
    <n v="6.6"/>
    <n v="5.2799999999999994"/>
    <s v="İçkilər"/>
    <s v="Fəridə Tağıyeva"/>
    <n v="198"/>
    <n v="39.600000000000023"/>
  </r>
  <r>
    <x v="4267"/>
    <n v="54"/>
    <s v="Yardımlı"/>
    <s v="Cənub"/>
    <s v="Lahmacun"/>
    <n v="2.5"/>
    <n v="1.25"/>
    <s v="Yemək"/>
    <s v="Fəridə Tağıyeva"/>
    <n v="135"/>
    <n v="67.5"/>
  </r>
  <r>
    <x v="4268"/>
    <n v="46"/>
    <s v="Yardımlı"/>
    <s v="Cənub"/>
    <s v="Pide"/>
    <n v="2.5"/>
    <n v="1.25"/>
    <s v="Yemək"/>
    <s v="Aytən Mustafayeva"/>
    <n v="115"/>
    <n v="57.5"/>
  </r>
  <r>
    <x v="4269"/>
    <n v="30"/>
    <s v="Yardımlı"/>
    <s v="Cənub"/>
    <s v="Şərab"/>
    <n v="6.6"/>
    <n v="5.2799999999999994"/>
    <s v="İçkilər"/>
    <s v="Aytən Mustafayeva"/>
    <n v="198"/>
    <n v="39.600000000000023"/>
  </r>
  <r>
    <x v="4270"/>
    <n v="36"/>
    <s v="Lənkəran"/>
    <s v="Cənub"/>
    <s v="Su"/>
    <n v="1"/>
    <n v="0.6"/>
    <s v="İçkilər"/>
    <s v="Aytən Mustafayeva"/>
    <n v="36"/>
    <n v="14.400000000000002"/>
  </r>
  <r>
    <x v="4271"/>
    <n v="44"/>
    <s v="Lənkəran"/>
    <s v="Cənub"/>
    <s v="Şorba Göbələk"/>
    <n v="3.2"/>
    <n v="1.6"/>
    <s v="Yemək"/>
    <s v="Fəridə Tağıyeva"/>
    <n v="140.80000000000001"/>
    <n v="70.400000000000006"/>
  </r>
  <r>
    <x v="4272"/>
    <n v="47"/>
    <s v="Lənkəran"/>
    <s v="Cənub"/>
    <s v="Şərab"/>
    <n v="6.6"/>
    <n v="5.2799999999999994"/>
    <s v="İçkilər"/>
    <s v="Fəridə Tağıyeva"/>
    <n v="310.2"/>
    <n v="62.04000000000002"/>
  </r>
  <r>
    <x v="4273"/>
    <n v="58"/>
    <s v="Lənkəran"/>
    <s v="Cənub"/>
    <s v="Şərab"/>
    <n v="6.6"/>
    <n v="5.2799999999999994"/>
    <s v="İçkilər"/>
    <s v="Fəridə Tağıyeva"/>
    <n v="382.79999999999995"/>
    <n v="76.56"/>
  </r>
  <r>
    <x v="4274"/>
    <n v="35"/>
    <s v="Lənkəran"/>
    <s v="Cənub"/>
    <s v="Paxlava"/>
    <n v="1.4"/>
    <n v="0.97999999999999987"/>
    <s v="Şirniyyat"/>
    <s v="Fəridə Tağıyeva"/>
    <n v="49"/>
    <n v="14.700000000000003"/>
  </r>
  <r>
    <x v="4275"/>
    <n v="53"/>
    <s v="Lənkəran"/>
    <s v="Cənub"/>
    <s v="Vafli"/>
    <n v="0.9"/>
    <n v="0.63"/>
    <s v="Şirniyyat"/>
    <s v="Fəridə Tağıyeva"/>
    <n v="47.7"/>
    <n v="14.310000000000002"/>
  </r>
  <r>
    <x v="4276"/>
    <n v="32"/>
    <s v="Ağstafa"/>
    <s v="Qərb"/>
    <s v="Qutab"/>
    <n v="2.8"/>
    <n v="1.6799999999999997"/>
    <s v="Yemək"/>
    <s v="Aftandil Baxşəliyev"/>
    <n v="89.6"/>
    <n v="35.840000000000003"/>
  </r>
  <r>
    <x v="4277"/>
    <n v="53"/>
    <s v="Sumqayıt"/>
    <s v="Şərq"/>
    <s v="Qutab"/>
    <n v="2.8"/>
    <n v="1.6799999999999997"/>
    <s v="Yemək"/>
    <s v="Nazim Quliyev"/>
    <n v="148.39999999999998"/>
    <n v="59.359999999999985"/>
  </r>
  <r>
    <x v="4278"/>
    <n v="45"/>
    <s v="Sumqayıt"/>
    <s v="Şərq"/>
    <s v="Vafli"/>
    <n v="0.9"/>
    <n v="0.63"/>
    <s v="Şirniyyat"/>
    <s v="Nazim Quliyev"/>
    <n v="40.5"/>
    <n v="12.149999999999999"/>
  </r>
  <r>
    <x v="4279"/>
    <n v="49"/>
    <s v="Sumqayıt"/>
    <s v="Şərq"/>
    <s v="Vafli"/>
    <n v="0.9"/>
    <n v="0.63"/>
    <s v="Şirniyyat"/>
    <s v="Nazim Quliyev"/>
    <n v="44.1"/>
    <n v="13.23"/>
  </r>
  <r>
    <x v="4280"/>
    <n v="47"/>
    <s v="Sumqayıt"/>
    <s v="Şərq"/>
    <s v="Badambura"/>
    <n v="1.5"/>
    <n v="0.75"/>
    <s v="Şirniyyat"/>
    <s v="Nazim Quliyev"/>
    <n v="70.5"/>
    <n v="35.25"/>
  </r>
  <r>
    <x v="4281"/>
    <n v="48"/>
    <s v="Sumqayıt"/>
    <s v="Şərq"/>
    <s v="Paxlava"/>
    <n v="1.4"/>
    <n v="0.97999999999999987"/>
    <s v="Şirniyyat"/>
    <s v="Nazim Quliyev"/>
    <n v="67.199999999999989"/>
    <n v="20.159999999999997"/>
  </r>
  <r>
    <x v="4282"/>
    <n v="54"/>
    <s v="Xırdalan"/>
    <s v="Şərq"/>
    <s v="Pivə"/>
    <n v="3.9"/>
    <n v="1.95"/>
    <s v="İçkilər"/>
    <s v="Namiq Ramazanov"/>
    <n v="210.6"/>
    <n v="105.3"/>
  </r>
  <r>
    <x v="4283"/>
    <n v="42"/>
    <s v="Xırdalan"/>
    <s v="Şərq"/>
    <s v="Portağal şirəsi"/>
    <n v="1.2"/>
    <n v="0.72"/>
    <s v="İçkilər"/>
    <s v="Namiq Ramazanov"/>
    <n v="50.4"/>
    <n v="20.16"/>
  </r>
  <r>
    <x v="4284"/>
    <n v="38"/>
    <s v="Xırdalan"/>
    <s v="Şərq"/>
    <s v="Portağal şirəsi"/>
    <n v="1.2"/>
    <n v="0.72"/>
    <s v="İçkilər"/>
    <s v="Namiq Ramazanov"/>
    <n v="45.6"/>
    <n v="18.240000000000002"/>
  </r>
  <r>
    <x v="4285"/>
    <n v="52"/>
    <s v="Bakı"/>
    <s v="Şərq"/>
    <s v="Şərab"/>
    <n v="6.6"/>
    <n v="5.2799999999999994"/>
    <s v="İçkilər"/>
    <s v="Aliyə Ismayilova"/>
    <n v="343.2"/>
    <n v="68.640000000000043"/>
  </r>
  <r>
    <x v="4286"/>
    <n v="51"/>
    <s v="Bakı"/>
    <s v="Şərq"/>
    <s v="Paxlava"/>
    <n v="1.4"/>
    <n v="0.97999999999999987"/>
    <s v="Şirniyyat"/>
    <s v="Ruslan Əmrahov"/>
    <n v="71.399999999999991"/>
    <n v="21.419999999999995"/>
  </r>
  <r>
    <x v="4287"/>
    <n v="45"/>
    <s v="Bakı"/>
    <s v="Şərq"/>
    <s v="Vafli"/>
    <n v="0.9"/>
    <n v="0.63"/>
    <s v="Şirniyyat"/>
    <s v="Ruslan Əmrahov"/>
    <n v="40.5"/>
    <n v="12.149999999999999"/>
  </r>
  <r>
    <x v="4288"/>
    <n v="40"/>
    <s v="Bakı"/>
    <s v="Şərq"/>
    <s v="Şorba Göbələk"/>
    <n v="3.2"/>
    <n v="1.6"/>
    <s v="Yemək"/>
    <s v="Namiq Ramazanov"/>
    <n v="128"/>
    <n v="64"/>
  </r>
  <r>
    <x v="4289"/>
    <n v="44"/>
    <s v="Bakı"/>
    <s v="Şərq"/>
    <s v="Burger"/>
    <n v="3.4"/>
    <n v="2.38"/>
    <s v="Yemək"/>
    <s v="Namiq Ramazanov"/>
    <n v="149.6"/>
    <n v="44.879999999999995"/>
  </r>
  <r>
    <x v="4290"/>
    <n v="39"/>
    <s v="Lənkəran"/>
    <s v="Cənub"/>
    <s v="Qutab"/>
    <n v="2.8"/>
    <n v="1.6799999999999997"/>
    <s v="Yemək"/>
    <s v="Fəridə Tağıyeva"/>
    <n v="109.19999999999999"/>
    <n v="43.680000000000007"/>
  </r>
  <r>
    <x v="4291"/>
    <n v="56"/>
    <s v="Ucar"/>
    <s v="Aran"/>
    <s v="Vafli"/>
    <n v="0.9"/>
    <n v="0.63"/>
    <s v="Şirniyyat"/>
    <s v="Fəridə Əhmədova"/>
    <n v="50.4"/>
    <n v="15.119999999999997"/>
  </r>
  <r>
    <x v="4292"/>
    <n v="35"/>
    <s v="Balakən"/>
    <s v="Şimal"/>
    <s v="Şəkərbura"/>
    <n v="1.4"/>
    <n v="0.97999999999999987"/>
    <s v="Şirniyyat"/>
    <s v="Sahib Əhmədov"/>
    <n v="49"/>
    <n v="14.700000000000003"/>
  </r>
  <r>
    <x v="4293"/>
    <n v="33"/>
    <s v="Tovuz"/>
    <s v="Qərb"/>
    <s v="Portağal şirəsi"/>
    <n v="1.2"/>
    <n v="0.72"/>
    <s v="İçkilər"/>
    <s v="Adilə Babayeva"/>
    <n v="39.6"/>
    <n v="15.840000000000003"/>
  </r>
  <r>
    <x v="4294"/>
    <n v="52"/>
    <s v="Zaqatala"/>
    <s v="Şimal"/>
    <s v="Şorba Göbələk"/>
    <n v="3.2"/>
    <n v="1.6"/>
    <s v="Yemək"/>
    <s v="Qoşqar Əliyev"/>
    <n v="166.4"/>
    <n v="83.2"/>
  </r>
  <r>
    <x v="4295"/>
    <n v="38"/>
    <s v="Ağstafa"/>
    <s v="Qərb"/>
    <s v="Portağal şirəsi"/>
    <n v="1.2"/>
    <n v="0.72"/>
    <s v="İçkilər"/>
    <s v="Aydın Əliyev"/>
    <n v="45.6"/>
    <n v="18.240000000000002"/>
  </r>
  <r>
    <x v="4296"/>
    <n v="56"/>
    <s v="Yardımlı"/>
    <s v="Cənub"/>
    <s v="Şərab"/>
    <n v="6.6"/>
    <n v="5.2799999999999994"/>
    <s v="İçkilər"/>
    <s v="Aytən Mustafayeva"/>
    <n v="369.59999999999997"/>
    <n v="73.920000000000016"/>
  </r>
  <r>
    <x v="4297"/>
    <n v="38"/>
    <s v="Lənkəran"/>
    <s v="Cənub"/>
    <s v="Pivə"/>
    <n v="3.9"/>
    <n v="1.95"/>
    <s v="İçkilər"/>
    <s v="Aytən Mustafayeva"/>
    <n v="148.19999999999999"/>
    <n v="74.099999999999994"/>
  </r>
  <r>
    <x v="4298"/>
    <n v="48"/>
    <s v="Kürdəmir"/>
    <s v="Aran"/>
    <s v="Vafli"/>
    <n v="0.9"/>
    <n v="0.63"/>
    <s v="Şirniyyat"/>
    <s v="Qoşqar Əliyev"/>
    <n v="43.2"/>
    <n v="12.96"/>
  </r>
  <r>
    <x v="4299"/>
    <n v="57"/>
    <s v="Masallı"/>
    <s v="Cənub"/>
    <s v="Qəhvə"/>
    <n v="2.4"/>
    <n v="1.6800000000000002"/>
    <s v="İçkilər"/>
    <s v="Leyla Cəfərova"/>
    <n v="136.79999999999998"/>
    <n v="41.039999999999978"/>
  </r>
  <r>
    <x v="4300"/>
    <n v="37"/>
    <s v="Kürdəmir"/>
    <s v="Aran"/>
    <s v="Pide"/>
    <n v="2.5"/>
    <n v="1.25"/>
    <s v="Yemək"/>
    <s v="Minəxanım Mustafayeva"/>
    <n v="92.5"/>
    <n v="46.25"/>
  </r>
  <r>
    <x v="4301"/>
    <n v="50"/>
    <s v="Yevlax"/>
    <s v="Aran"/>
    <s v="Şorba Mərci"/>
    <n v="2"/>
    <n v="1.6"/>
    <s v="Yemək"/>
    <s v="Minəxanım Mustafayeva"/>
    <n v="100"/>
    <n v="20"/>
  </r>
  <r>
    <x v="4302"/>
    <n v="43"/>
    <s v="Kürdəmir"/>
    <s v="Aran"/>
    <s v="Şorba Göbələk"/>
    <n v="3.2"/>
    <n v="1.6"/>
    <s v="Yemək"/>
    <s v="Minəxanım Mustafayeva"/>
    <n v="137.6"/>
    <n v="68.8"/>
  </r>
  <r>
    <x v="4303"/>
    <n v="51"/>
    <s v="Xaçmaz"/>
    <s v="Şimal-şərq"/>
    <s v="Qəhvə"/>
    <n v="2.4"/>
    <n v="1.6800000000000002"/>
    <s v="İçkilər"/>
    <s v="Çimnaz Ismayilova"/>
    <n v="122.39999999999999"/>
    <n v="36.719999999999985"/>
  </r>
  <r>
    <x v="4304"/>
    <n v="49"/>
    <s v="Xaçmaz"/>
    <s v="Şimal-şərq"/>
    <s v="Qəhvə"/>
    <n v="2.4"/>
    <n v="1.6800000000000002"/>
    <s v="İçkilər"/>
    <s v="Ramiz Bayramov"/>
    <n v="117.6"/>
    <n v="35.279999999999987"/>
  </r>
  <r>
    <x v="4305"/>
    <n v="39"/>
    <s v="Ağstafa"/>
    <s v="Qərb"/>
    <s v="Qəhvə"/>
    <n v="2.4"/>
    <n v="1.6800000000000002"/>
    <s v="İçkilər"/>
    <s v="Nəsrutdin Nəbiyeva"/>
    <n v="93.6"/>
    <n v="28.079999999999984"/>
  </r>
  <r>
    <x v="4306"/>
    <n v="41"/>
    <s v="Yardımlı"/>
    <s v="Cənub"/>
    <s v="Pivə"/>
    <n v="3.9"/>
    <n v="1.95"/>
    <s v="İçkilər"/>
    <s v="Fəridə Tağıyeva"/>
    <n v="159.9"/>
    <n v="79.95"/>
  </r>
  <r>
    <x v="4307"/>
    <n v="53"/>
    <s v="Yardımlı"/>
    <s v="Cənub"/>
    <s v="Vafli"/>
    <n v="0.9"/>
    <n v="0.63"/>
    <s v="Şirniyyat"/>
    <s v="Aytən Mustafayeva"/>
    <n v="47.7"/>
    <n v="14.310000000000002"/>
  </r>
  <r>
    <x v="4308"/>
    <n v="31"/>
    <s v="Yardımlı"/>
    <s v="Cənub"/>
    <s v="Pide"/>
    <n v="2.5"/>
    <n v="1.25"/>
    <s v="Yemək"/>
    <s v="Rüfət Əzizov"/>
    <n v="77.5"/>
    <n v="38.75"/>
  </r>
  <r>
    <x v="4309"/>
    <n v="35"/>
    <s v="Lənkəran"/>
    <s v="Cənub"/>
    <s v="Şərab"/>
    <n v="6.6"/>
    <n v="5.2799999999999994"/>
    <s v="İçkilər"/>
    <s v="Aytən Mustafayeva"/>
    <n v="231"/>
    <n v="46.200000000000017"/>
  </r>
  <r>
    <x v="4310"/>
    <n v="43"/>
    <s v="Lənkəran"/>
    <s v="Cənub"/>
    <s v="Lahmacun"/>
    <n v="2.5"/>
    <n v="1.25"/>
    <s v="Yemək"/>
    <s v="Aytən Mustafayeva"/>
    <n v="107.5"/>
    <n v="53.75"/>
  </r>
  <r>
    <x v="4311"/>
    <n v="39"/>
    <s v="Lənkəran"/>
    <s v="Cənub"/>
    <s v="Şərab"/>
    <n v="6.6"/>
    <n v="5.2799999999999994"/>
    <s v="İçkilər"/>
    <s v="Aytən Mustafayeva"/>
    <n v="257.39999999999998"/>
    <n v="51.47999999999999"/>
  </r>
  <r>
    <x v="4312"/>
    <n v="44"/>
    <s v="Lənkəran"/>
    <s v="Cənub"/>
    <s v="Sendviç"/>
    <n v="3.3"/>
    <n v="2.6399999999999997"/>
    <s v="Yemək"/>
    <s v="Leyla Cəfərova"/>
    <n v="145.19999999999999"/>
    <n v="29.040000000000006"/>
  </r>
  <r>
    <x v="4313"/>
    <n v="34"/>
    <s v="Lənkəran"/>
    <s v="Cənub"/>
    <s v="Şərab"/>
    <n v="6.6"/>
    <n v="5.2799999999999994"/>
    <s v="İçkilər"/>
    <s v="Rüfət Əzizov"/>
    <n v="224.39999999999998"/>
    <n v="44.879999999999995"/>
  </r>
  <r>
    <x v="4314"/>
    <n v="36"/>
    <s v="Quba"/>
    <s v="Şimal-şərq"/>
    <s v="Qutab"/>
    <n v="2.8"/>
    <n v="1.6799999999999997"/>
    <s v="Yemək"/>
    <s v="Akif Bədəlov"/>
    <n v="100.8"/>
    <n v="40.320000000000007"/>
  </r>
  <r>
    <x v="4315"/>
    <n v="45"/>
    <s v="Xaçmaz"/>
    <s v="Şimal-şərq"/>
    <s v="Qutab"/>
    <n v="2.8"/>
    <n v="1.6799999999999997"/>
    <s v="Yemək"/>
    <s v="Xəlil Ələkbərov"/>
    <n v="125.99999999999999"/>
    <n v="50.399999999999991"/>
  </r>
  <r>
    <x v="4316"/>
    <n v="52"/>
    <s v="Qusar"/>
    <s v="Şimal-şərq"/>
    <s v="Qutab"/>
    <n v="2.8"/>
    <n v="1.6799999999999997"/>
    <s v="Yemək"/>
    <s v="Ramiz Bayramov"/>
    <n v="145.6"/>
    <n v="58.240000000000009"/>
  </r>
  <r>
    <x v="4317"/>
    <n v="55"/>
    <s v="Xaçmaz"/>
    <s v="Şimal-şərq"/>
    <s v="Qutab"/>
    <n v="2.8"/>
    <n v="1.6799999999999997"/>
    <s v="Yemək"/>
    <s v="Mətanət Zöhrabova"/>
    <n v="154"/>
    <n v="61.600000000000023"/>
  </r>
  <r>
    <x v="4318"/>
    <n v="38"/>
    <s v="Xaçmaz"/>
    <s v="Şimal-şərq"/>
    <s v="Qutab"/>
    <n v="2.8"/>
    <n v="1.6799999999999997"/>
    <s v="Yemək"/>
    <s v="Xəlil Ələkbərov"/>
    <n v="106.39999999999999"/>
    <n v="42.56"/>
  </r>
  <r>
    <x v="4319"/>
    <n v="59"/>
    <s v="Qusar"/>
    <s v="Şimal-şərq"/>
    <s v="Qutab"/>
    <n v="2.8"/>
    <n v="1.6799999999999997"/>
    <s v="Yemək"/>
    <s v="Ramiz Bayramov"/>
    <n v="165.2"/>
    <n v="66.080000000000013"/>
  </r>
  <r>
    <x v="4320"/>
    <n v="57"/>
    <s v="Abşeron"/>
    <s v="Şərq"/>
    <s v="Pide"/>
    <n v="2.5"/>
    <n v="1.25"/>
    <s v="Yemək"/>
    <s v="Nazim Quliyev"/>
    <n v="142.5"/>
    <n v="71.25"/>
  </r>
  <r>
    <x v="4321"/>
    <n v="53"/>
    <s v="Sumqayıt"/>
    <s v="Şərq"/>
    <s v="Lokum"/>
    <n v="2.2000000000000002"/>
    <n v="1.5400000000000003"/>
    <s v="Şirniyyat"/>
    <s v="Namiq Ramazanov"/>
    <n v="116.60000000000001"/>
    <n v="34.97999999999999"/>
  </r>
  <r>
    <x v="4322"/>
    <n v="60"/>
    <s v="Sumqayıt"/>
    <s v="Şərq"/>
    <s v="Şərab"/>
    <n v="6.6"/>
    <n v="5.2799999999999994"/>
    <s v="İçkilər"/>
    <s v="Namiq Ramazanov"/>
    <n v="396"/>
    <n v="79.200000000000045"/>
  </r>
  <r>
    <x v="4323"/>
    <n v="54"/>
    <s v="Xırdalan"/>
    <s v="Şərq"/>
    <s v="Pivə"/>
    <n v="3.9"/>
    <n v="1.95"/>
    <s v="İçkilər"/>
    <s v="Ruslan Əmrahov"/>
    <n v="210.6"/>
    <n v="105.3"/>
  </r>
  <r>
    <x v="4324"/>
    <n v="49"/>
    <s v="Bakı"/>
    <s v="Şərq"/>
    <s v="Burger"/>
    <n v="3.4"/>
    <n v="2.38"/>
    <s v="Yemək"/>
    <s v="Namiq Ramazanov"/>
    <n v="166.6"/>
    <n v="49.980000000000004"/>
  </r>
  <r>
    <x v="4325"/>
    <n v="41"/>
    <s v="Bakı"/>
    <s v="Şərq"/>
    <s v="Lokum"/>
    <n v="2.2000000000000002"/>
    <n v="1.5400000000000003"/>
    <s v="Şirniyyat"/>
    <s v="Nazim Quliyev"/>
    <n v="90.2"/>
    <n v="27.059999999999995"/>
  </r>
  <r>
    <x v="4326"/>
    <n v="46"/>
    <s v="Bakı"/>
    <s v="Şərq"/>
    <s v="Qutab"/>
    <n v="2.8"/>
    <n v="1.6799999999999997"/>
    <s v="Yemək"/>
    <s v="Nazim Quliyev"/>
    <n v="128.79999999999998"/>
    <n v="51.519999999999996"/>
  </r>
  <r>
    <x v="4327"/>
    <n v="40"/>
    <s v="Bakı"/>
    <s v="Şərq"/>
    <s v="Qutab"/>
    <n v="2.8"/>
    <n v="1.6799999999999997"/>
    <s v="Yemək"/>
    <s v="Nazim Quliyev"/>
    <n v="112"/>
    <n v="44.800000000000011"/>
  </r>
  <r>
    <x v="4328"/>
    <n v="55"/>
    <s v="Bakı"/>
    <s v="Şərq"/>
    <s v="Qutab"/>
    <n v="2.8"/>
    <n v="1.6799999999999997"/>
    <s v="Yemək"/>
    <s v="Nazim Quliyev"/>
    <n v="154"/>
    <n v="61.600000000000023"/>
  </r>
  <r>
    <x v="4329"/>
    <n v="54"/>
    <s v="Bakı"/>
    <s v="Şərq"/>
    <s v="Pide"/>
    <n v="2.5"/>
    <n v="1.25"/>
    <s v="Yemək"/>
    <s v="Nazim Quliyev"/>
    <n v="135"/>
    <n v="67.5"/>
  </r>
  <r>
    <x v="4330"/>
    <n v="31"/>
    <s v="Bakı"/>
    <s v="Şərq"/>
    <s v="Paxlava"/>
    <n v="1.4"/>
    <n v="0.97999999999999987"/>
    <s v="Şirniyyat"/>
    <s v="Nazim Quliyev"/>
    <n v="43.4"/>
    <n v="13.020000000000003"/>
  </r>
  <r>
    <x v="4331"/>
    <n v="31"/>
    <s v="Lənkəran"/>
    <s v="Cənub"/>
    <s v="Şərab"/>
    <n v="6.6"/>
    <n v="5.2799999999999994"/>
    <s v="İçkilər"/>
    <s v="Fəridə Tağıyeva"/>
    <n v="204.6"/>
    <n v="40.920000000000016"/>
  </r>
  <r>
    <x v="4332"/>
    <n v="57"/>
    <s v="Yardımlı"/>
    <s v="Cənub"/>
    <s v="Qutab"/>
    <n v="2.8"/>
    <n v="1.6799999999999997"/>
    <s v="Yemək"/>
    <s v="Rüfət Əzizov"/>
    <n v="159.6"/>
    <n v="63.84"/>
  </r>
  <r>
    <x v="4333"/>
    <n v="54"/>
    <s v="Ağstafa"/>
    <s v="Qərb"/>
    <s v="Kruassan"/>
    <n v="1.7"/>
    <n v="0.85"/>
    <s v="Şirniyyat"/>
    <s v="Nəsrutdin Nəbiyeva"/>
    <n v="91.8"/>
    <n v="45.9"/>
  </r>
  <r>
    <x v="4334"/>
    <n v="55"/>
    <s v="Tovuz"/>
    <s v="Qərb"/>
    <s v="Lahmacun"/>
    <n v="2.5"/>
    <n v="1.25"/>
    <s v="Yemək"/>
    <s v="Afaq Babaşlı"/>
    <n v="137.5"/>
    <n v="68.75"/>
  </r>
  <r>
    <x v="4335"/>
    <n v="36"/>
    <s v="Tovuz"/>
    <s v="Qərb"/>
    <s v="İsti şokolad"/>
    <n v="1.8"/>
    <n v="1.08"/>
    <s v="İçkilər"/>
    <s v="Natiq Əhədzadə"/>
    <n v="64.8"/>
    <n v="25.919999999999995"/>
  </r>
  <r>
    <x v="4336"/>
    <n v="31"/>
    <s v="Ağstafa"/>
    <s v="Qərb"/>
    <s v="Qəhvə"/>
    <n v="2.4"/>
    <n v="1.6800000000000002"/>
    <s v="İçkilər"/>
    <s v="Afaq Babaşlı"/>
    <n v="74.399999999999991"/>
    <n v="22.319999999999986"/>
  </r>
  <r>
    <x v="4337"/>
    <n v="49"/>
    <s v="Xaçmaz"/>
    <s v="Şimal-şərq"/>
    <s v="Qəhvə"/>
    <n v="2.4"/>
    <n v="1.6800000000000002"/>
    <s v="İçkilər"/>
    <s v="Akif Bədəlov"/>
    <n v="117.6"/>
    <n v="35.279999999999987"/>
  </r>
  <r>
    <x v="4338"/>
    <n v="49"/>
    <s v="Gəncə"/>
    <s v="Qərb"/>
    <s v="Qəhvə"/>
    <n v="2.4"/>
    <n v="1.6800000000000002"/>
    <s v="İçkilər"/>
    <s v="Aftandil Baxşəliyev"/>
    <n v="117.6"/>
    <n v="35.279999999999987"/>
  </r>
  <r>
    <x v="4339"/>
    <n v="56"/>
    <s v="Yardımlı"/>
    <s v="Cənub"/>
    <s v="Portağal şirəsi"/>
    <n v="1.2"/>
    <n v="0.72"/>
    <s v="İçkilər"/>
    <s v="Fəridə Tağıyeva"/>
    <n v="67.2"/>
    <n v="26.880000000000003"/>
  </r>
  <r>
    <x v="4340"/>
    <n v="39"/>
    <s v="Yardımlı"/>
    <s v="Cənub"/>
    <s v="Şərab"/>
    <n v="6.6"/>
    <n v="5.2799999999999994"/>
    <s v="İçkilər"/>
    <s v="Rüfət Əzizov"/>
    <n v="257.39999999999998"/>
    <n v="51.47999999999999"/>
  </r>
  <r>
    <x v="4341"/>
    <n v="51"/>
    <s v="Lənkəran"/>
    <s v="Cənub"/>
    <s v="Vafli"/>
    <n v="0.9"/>
    <n v="0.63"/>
    <s v="Şirniyyat"/>
    <s v="Qabil Həsənli"/>
    <n v="45.9"/>
    <n v="13.769999999999996"/>
  </r>
  <r>
    <x v="4342"/>
    <n v="33"/>
    <s v="Xaçmaz"/>
    <s v="Şimal-şərq"/>
    <s v="Paxlava"/>
    <n v="1.4"/>
    <n v="0.97999999999999987"/>
    <s v="Şirniyyat"/>
    <s v="Çimnaz Ismayilova"/>
    <n v="46.199999999999996"/>
    <n v="13.86"/>
  </r>
  <r>
    <x v="4343"/>
    <n v="59"/>
    <s v="Qusar"/>
    <s v="Şimal-şərq"/>
    <s v="Su"/>
    <n v="1"/>
    <n v="0.6"/>
    <s v="İçkilər"/>
    <s v="Xəlil Ələkbərov"/>
    <n v="59"/>
    <n v="23.6"/>
  </r>
  <r>
    <x v="4344"/>
    <n v="52"/>
    <s v="Xaçmaz"/>
    <s v="Şimal-şərq"/>
    <s v="Su"/>
    <n v="1"/>
    <n v="0.6"/>
    <s v="İçkilər"/>
    <s v="Ramiz Bayramov"/>
    <n v="52"/>
    <n v="20.8"/>
  </r>
  <r>
    <x v="4345"/>
    <n v="57"/>
    <s v="Qax"/>
    <s v="Şimal"/>
    <s v="Sendviç"/>
    <n v="3.3"/>
    <n v="2.6399999999999997"/>
    <s v="Yemək"/>
    <s v="Minəxanım Mustafayeva"/>
    <n v="188.1"/>
    <n v="37.620000000000005"/>
  </r>
  <r>
    <x v="4346"/>
    <n v="60"/>
    <s v="Zaqatala"/>
    <s v="Şimal"/>
    <s v="Sendviç"/>
    <n v="3.3"/>
    <n v="2.6399999999999997"/>
    <s v="Yemək"/>
    <s v="Minəxanım Mustafayeva"/>
    <n v="198"/>
    <n v="39.600000000000023"/>
  </r>
  <r>
    <x v="4347"/>
    <n v="31"/>
    <s v="Qax"/>
    <s v="Şimal"/>
    <s v="Paxlava"/>
    <n v="1.4"/>
    <n v="0.97999999999999987"/>
    <s v="Şirniyyat"/>
    <s v="Ramin Allahverdiyev"/>
    <n v="43.4"/>
    <n v="13.020000000000003"/>
  </r>
  <r>
    <x v="4348"/>
    <n v="57"/>
    <s v="Lənkəran"/>
    <s v="Cənub"/>
    <s v="Lahmacun"/>
    <n v="2.5"/>
    <n v="1.25"/>
    <s v="Yemək"/>
    <s v="Aytən Mustafayeva"/>
    <n v="142.5"/>
    <n v="71.25"/>
  </r>
  <r>
    <x v="4349"/>
    <n v="42"/>
    <s v="Lənkəran"/>
    <s v="Cənub"/>
    <s v="Pide"/>
    <n v="2.5"/>
    <n v="1.25"/>
    <s v="Yemək"/>
    <s v="Aytən Mustafayeva"/>
    <n v="105"/>
    <n v="52.5"/>
  </r>
  <r>
    <x v="4350"/>
    <n v="52"/>
    <s v="Quba"/>
    <s v="Şimal-şərq"/>
    <s v="Şərab"/>
    <n v="6.6"/>
    <n v="5.2799999999999994"/>
    <s v="İçkilər"/>
    <s v="Xamis Əhmədov"/>
    <n v="343.2"/>
    <n v="68.640000000000043"/>
  </r>
  <r>
    <x v="4351"/>
    <n v="36"/>
    <s v="Quba"/>
    <s v="Şimal-şərq"/>
    <s v="Paxlava"/>
    <n v="1.4"/>
    <n v="0.97999999999999987"/>
    <s v="Şirniyyat"/>
    <s v="Çimnaz Ismayilova"/>
    <n v="50.4"/>
    <n v="15.120000000000005"/>
  </r>
  <r>
    <x v="4352"/>
    <n v="46"/>
    <s v="Qusar"/>
    <s v="Şimal-şərq"/>
    <s v="Paxlava"/>
    <n v="1.4"/>
    <n v="0.97999999999999987"/>
    <s v="Şirniyyat"/>
    <s v="Çimnaz Ismayilova"/>
    <n v="64.399999999999991"/>
    <n v="19.32"/>
  </r>
  <r>
    <x v="4353"/>
    <n v="59"/>
    <s v="Zaqatala"/>
    <s v="Şimal"/>
    <s v="Paxlava"/>
    <n v="1.4"/>
    <n v="0.97999999999999987"/>
    <s v="Şirniyyat"/>
    <s v="Ramin Allahverdiyev"/>
    <n v="82.6"/>
    <n v="24.78"/>
  </r>
  <r>
    <x v="4354"/>
    <n v="33"/>
    <s v="Yevlax"/>
    <s v="Aran"/>
    <s v="Paxlava"/>
    <n v="1.4"/>
    <n v="0.97999999999999987"/>
    <s v="Şirniyyat"/>
    <s v="Ramin Allahverdiyev"/>
    <n v="46.199999999999996"/>
    <n v="13.86"/>
  </r>
  <r>
    <x v="4355"/>
    <n v="53"/>
    <s v="Naxçıvan"/>
    <s v="Qərb"/>
    <s v="Paxlava"/>
    <n v="1.4"/>
    <n v="0.97999999999999987"/>
    <s v="Şirniyyat"/>
    <s v="Aftandil Baxşəliyev"/>
    <n v="74.199999999999989"/>
    <n v="22.259999999999998"/>
  </r>
  <r>
    <x v="4356"/>
    <n v="32"/>
    <s v="Şəmkir"/>
    <s v="Qərb"/>
    <s v="Su"/>
    <n v="1"/>
    <n v="0.6"/>
    <s v="İçkilər"/>
    <s v="Afaq Babaşlı"/>
    <n v="32"/>
    <n v="12.8"/>
  </r>
  <r>
    <x v="4357"/>
    <n v="33"/>
    <s v="Ucar"/>
    <s v="Aran"/>
    <s v="Şorba Göbələk"/>
    <n v="3.2"/>
    <n v="1.6"/>
    <s v="Yemək"/>
    <s v="Aydın Ələkbərov"/>
    <n v="105.60000000000001"/>
    <n v="52.800000000000004"/>
  </r>
  <r>
    <x v="4358"/>
    <n v="43"/>
    <s v="Balakən"/>
    <s v="Şimal"/>
    <s v="Şorba Göbələk"/>
    <n v="3.2"/>
    <n v="1.6"/>
    <s v="Yemək"/>
    <s v="Ramin Allahverdiyev"/>
    <n v="137.6"/>
    <n v="68.8"/>
  </r>
  <r>
    <x v="4359"/>
    <n v="34"/>
    <s v="Qusar"/>
    <s v="Şimal-şərq"/>
    <s v="Lahmacun"/>
    <n v="2.5"/>
    <n v="1.25"/>
    <s v="Yemək"/>
    <s v="Akif Bədəlov"/>
    <n v="85"/>
    <n v="42.5"/>
  </r>
  <r>
    <x v="4360"/>
    <n v="40"/>
    <s v="Ağstafa"/>
    <s v="Qərb"/>
    <s v="Lahmacun"/>
    <n v="2.5"/>
    <n v="1.25"/>
    <s v="Yemək"/>
    <s v="Aydın Əliyev"/>
    <n v="100"/>
    <n v="50"/>
  </r>
  <r>
    <x v="4361"/>
    <n v="50"/>
    <s v="Şəmkir"/>
    <s v="Qərb"/>
    <s v="Lahmacun"/>
    <n v="2.5"/>
    <n v="1.25"/>
    <s v="Yemək"/>
    <s v="Aydın Əliyev"/>
    <n v="125"/>
    <n v="62.5"/>
  </r>
  <r>
    <x v="4362"/>
    <n v="58"/>
    <s v="Gəncə"/>
    <s v="Qərb"/>
    <s v="Lahmacun"/>
    <n v="2.5"/>
    <n v="1.25"/>
    <s v="Yemək"/>
    <s v="Nəsrutdin Nəbiyeva"/>
    <n v="145"/>
    <n v="72.5"/>
  </r>
  <r>
    <x v="4363"/>
    <n v="43"/>
    <s v="Tovuz"/>
    <s v="Qərb"/>
    <s v="Qəhvə"/>
    <n v="2.4"/>
    <n v="1.6800000000000002"/>
    <s v="İçkilər"/>
    <s v="Aftandil Baxşəliyev"/>
    <n v="103.2"/>
    <n v="30.959999999999994"/>
  </r>
  <r>
    <x v="4364"/>
    <n v="37"/>
    <s v="Yardımlı"/>
    <s v="Cənub"/>
    <s v="Şərab"/>
    <n v="6.6"/>
    <n v="5.2799999999999994"/>
    <s v="İçkilər"/>
    <s v="Fəridə Tağıyeva"/>
    <n v="244.2"/>
    <n v="48.84"/>
  </r>
  <r>
    <x v="4365"/>
    <n v="45"/>
    <s v="Yardımlı"/>
    <s v="Cənub"/>
    <s v="Pivə"/>
    <n v="3.9"/>
    <n v="1.95"/>
    <s v="İçkilər"/>
    <s v="Fəridə Tağıyeva"/>
    <n v="175.5"/>
    <n v="87.75"/>
  </r>
  <r>
    <x v="4366"/>
    <n v="51"/>
    <s v="Yardımlı"/>
    <s v="Cənub"/>
    <s v="Paxlava"/>
    <n v="1.4"/>
    <n v="0.97999999999999987"/>
    <s v="Şirniyyat"/>
    <s v="Aytən Mustafayeva"/>
    <n v="71.399999999999991"/>
    <n v="21.419999999999995"/>
  </r>
  <r>
    <x v="4367"/>
    <n v="53"/>
    <s v="Lənkəran"/>
    <s v="Cənub"/>
    <s v="Şəkərbura"/>
    <n v="1.4"/>
    <n v="0.97999999999999987"/>
    <s v="Şirniyyat"/>
    <s v="Aytən Mustafayeva"/>
    <n v="74.199999999999989"/>
    <n v="22.259999999999998"/>
  </r>
  <r>
    <x v="4368"/>
    <n v="59"/>
    <s v="Lənkəran"/>
    <s v="Cənub"/>
    <s v="Pide"/>
    <n v="2.5"/>
    <n v="1.25"/>
    <s v="Yemək"/>
    <s v="Aytən Mustafayeva"/>
    <n v="147.5"/>
    <n v="73.75"/>
  </r>
  <r>
    <x v="4369"/>
    <n v="48"/>
    <s v="Qax"/>
    <s v="Şimal"/>
    <s v="Qutab"/>
    <n v="2.8"/>
    <n v="1.6799999999999997"/>
    <s v="Yemək"/>
    <s v="Qoşqar Əliyev"/>
    <n v="134.39999999999998"/>
    <n v="53.759999999999991"/>
  </r>
  <r>
    <x v="4370"/>
    <n v="34"/>
    <s v="Ucar"/>
    <s v="Aran"/>
    <s v="Qutab"/>
    <n v="2.8"/>
    <n v="1.6799999999999997"/>
    <s v="Yemək"/>
    <s v="Qəzənfər Məşədiyev"/>
    <n v="95.199999999999989"/>
    <n v="38.08"/>
  </r>
  <r>
    <x v="4371"/>
    <n v="42"/>
    <s v="Abşeron"/>
    <s v="Şərq"/>
    <s v="Vafli"/>
    <n v="0.9"/>
    <n v="0.63"/>
    <s v="Şirniyyat"/>
    <s v="Namiq Ramazanov"/>
    <n v="37.800000000000004"/>
    <n v="11.340000000000003"/>
  </r>
  <r>
    <x v="4372"/>
    <n v="60"/>
    <s v="Abşeron"/>
    <s v="Şərq"/>
    <s v="İsti şokolad"/>
    <n v="1.8"/>
    <n v="1.08"/>
    <s v="İçkilər"/>
    <s v="Namiq Ramazanov"/>
    <n v="108"/>
    <n v="43.199999999999989"/>
  </r>
  <r>
    <x v="4373"/>
    <n v="32"/>
    <s v="Sumqayıt"/>
    <s v="Şərq"/>
    <s v="Pivə"/>
    <n v="3.9"/>
    <n v="1.95"/>
    <s v="İçkilər"/>
    <s v="Namiq Ramazanov"/>
    <n v="124.8"/>
    <n v="62.4"/>
  </r>
  <r>
    <x v="4374"/>
    <n v="40"/>
    <s v="Sumqayıt"/>
    <s v="Şərq"/>
    <s v="Vafli"/>
    <n v="0.9"/>
    <n v="0.63"/>
    <s v="Şirniyyat"/>
    <s v="Nazim Quliyev"/>
    <n v="36"/>
    <n v="10.8"/>
  </r>
  <r>
    <x v="4375"/>
    <n v="31"/>
    <s v="Sumqayıt"/>
    <s v="Şərq"/>
    <s v="Lahmacun"/>
    <n v="2.5"/>
    <n v="1.25"/>
    <s v="Yemək"/>
    <s v="Nazim Quliyev"/>
    <n v="77.5"/>
    <n v="38.75"/>
  </r>
  <r>
    <x v="4376"/>
    <n v="44"/>
    <s v="Bakı"/>
    <s v="Şərq"/>
    <s v="Şərab"/>
    <n v="6.6"/>
    <n v="5.2799999999999994"/>
    <s v="İçkilər"/>
    <s v="Aliyə Ismayilova"/>
    <n v="290.39999999999998"/>
    <n v="58.080000000000013"/>
  </r>
  <r>
    <x v="4377"/>
    <n v="58"/>
    <s v="Bakı"/>
    <s v="Şərq"/>
    <s v="Qutab"/>
    <n v="2.8"/>
    <n v="1.6799999999999997"/>
    <s v="Yemək"/>
    <s v="Ruslan Əmrahov"/>
    <n v="162.39999999999998"/>
    <n v="64.959999999999994"/>
  </r>
  <r>
    <x v="4378"/>
    <n v="39"/>
    <s v="Bakı"/>
    <s v="Şərq"/>
    <s v="Lahmacun"/>
    <n v="2.5"/>
    <n v="1.25"/>
    <s v="Yemək"/>
    <s v="Namiq Ramazanov"/>
    <n v="97.5"/>
    <n v="48.75"/>
  </r>
  <r>
    <x v="4379"/>
    <n v="55"/>
    <s v="Bakı"/>
    <s v="Şərq"/>
    <s v="Vafli"/>
    <n v="0.9"/>
    <n v="0.63"/>
    <s v="Şirniyyat"/>
    <s v="Nazim Quliyev"/>
    <n v="49.5"/>
    <n v="14.850000000000001"/>
  </r>
  <r>
    <x v="4380"/>
    <n v="34"/>
    <s v="Bakı"/>
    <s v="Şərq"/>
    <s v="Qəhvə"/>
    <n v="2.4"/>
    <n v="1.6800000000000002"/>
    <s v="İçkilər"/>
    <s v="Nazim Quliyev"/>
    <n v="81.599999999999994"/>
    <n v="24.47999999999999"/>
  </r>
  <r>
    <x v="4381"/>
    <n v="38"/>
    <s v="Lənkəran"/>
    <s v="Cənub"/>
    <s v="Qutab"/>
    <n v="2.8"/>
    <n v="1.6799999999999997"/>
    <s v="Yemək"/>
    <s v="Aytən Mustafayeva"/>
    <n v="106.39999999999999"/>
    <n v="42.56"/>
  </r>
  <r>
    <x v="4382"/>
    <n v="58"/>
    <s v="Yardımlı"/>
    <s v="Cənub"/>
    <s v="Şorba Mərci"/>
    <n v="2"/>
    <n v="1.6"/>
    <s v="Yemək"/>
    <s v="Rüfət Əzizov"/>
    <n v="116"/>
    <n v="23.199999999999989"/>
  </r>
  <r>
    <x v="4383"/>
    <n v="57"/>
    <s v="Tovuz"/>
    <s v="Qərb"/>
    <s v="Burger"/>
    <n v="3.4"/>
    <n v="2.38"/>
    <s v="Yemək"/>
    <s v="Nəsrutdin Nəbiyeva"/>
    <n v="193.79999999999998"/>
    <n v="58.139999999999986"/>
  </r>
  <r>
    <x v="4384"/>
    <n v="55"/>
    <s v="Zaqatala"/>
    <s v="Şimal"/>
    <s v="Kruassan"/>
    <n v="1.7"/>
    <n v="0.85"/>
    <s v="Şirniyyat"/>
    <s v="Fəridə Əhmədova"/>
    <n v="93.5"/>
    <n v="46.75"/>
  </r>
  <r>
    <x v="4385"/>
    <n v="30"/>
    <s v="Naxçıvan"/>
    <s v="Qərb"/>
    <s v="İsti şokolad"/>
    <n v="1.8"/>
    <n v="1.08"/>
    <s v="İçkilər"/>
    <s v="Natiq Əhədzadə"/>
    <n v="54"/>
    <n v="21.599999999999994"/>
  </r>
  <r>
    <x v="4386"/>
    <n v="33"/>
    <s v="Zaqatala"/>
    <s v="Şimal"/>
    <s v="Qutab"/>
    <n v="2.8"/>
    <n v="1.6799999999999997"/>
    <s v="Yemək"/>
    <s v="Qoşqar Əliyev"/>
    <n v="92.399999999999991"/>
    <n v="36.96"/>
  </r>
  <r>
    <x v="4387"/>
    <n v="57"/>
    <s v="Yevlax"/>
    <s v="Aran"/>
    <s v="Sendviç"/>
    <n v="3.3"/>
    <n v="2.6399999999999997"/>
    <s v="Yemək"/>
    <s v="Sahib Əhmədov"/>
    <n v="188.1"/>
    <n v="37.620000000000005"/>
  </r>
  <r>
    <x v="4388"/>
    <n v="60"/>
    <s v="Yardımlı"/>
    <s v="Cənub"/>
    <s v="Qutab"/>
    <n v="2.8"/>
    <n v="1.6799999999999997"/>
    <s v="Yemək"/>
    <s v="Leyla Cəfərova"/>
    <n v="168"/>
    <n v="67.200000000000017"/>
  </r>
  <r>
    <x v="4389"/>
    <n v="56"/>
    <s v="Naxçıvan"/>
    <s v="Qərb"/>
    <s v="Lahmacun"/>
    <n v="2.5"/>
    <n v="1.25"/>
    <s v="Yemək"/>
    <s v="Aftandil Baxşəliyev"/>
    <n v="140"/>
    <n v="70"/>
  </r>
  <r>
    <x v="4390"/>
    <n v="30"/>
    <s v="Naxçıvan"/>
    <s v="Qərb"/>
    <s v="Qəhvə"/>
    <n v="2.4"/>
    <n v="1.6800000000000002"/>
    <s v="İçkilər"/>
    <s v="Aftandil Baxşəliyev"/>
    <n v="72"/>
    <n v="21.599999999999994"/>
  </r>
  <r>
    <x v="4391"/>
    <n v="30"/>
    <s v="Kürdəmir"/>
    <s v="Aran"/>
    <s v="Şorba Göbələk"/>
    <n v="3.2"/>
    <n v="1.6"/>
    <s v="Yemək"/>
    <s v="Ramin Allahverdiyev"/>
    <n v="96"/>
    <n v="48"/>
  </r>
  <r>
    <x v="4392"/>
    <n v="43"/>
    <s v="Zaqatala"/>
    <s v="Şimal"/>
    <s v="Şorba Göbələk"/>
    <n v="3.2"/>
    <n v="1.6"/>
    <s v="Yemək"/>
    <s v="Ramin Allahverdiyev"/>
    <n v="137.6"/>
    <n v="68.8"/>
  </r>
  <r>
    <x v="4393"/>
    <n v="35"/>
    <s v="Lənkəran"/>
    <s v="Cənub"/>
    <s v="Lahmacun"/>
    <n v="2.5"/>
    <n v="1.25"/>
    <s v="Yemək"/>
    <s v="Leyla Cəfərova"/>
    <n v="87.5"/>
    <n v="43.75"/>
  </r>
  <r>
    <x v="4394"/>
    <n v="47"/>
    <s v="Masallı"/>
    <s v="Cənub"/>
    <s v="Şorba Mərci"/>
    <n v="2"/>
    <n v="1.6"/>
    <s v="Yemək"/>
    <s v="Leyla Cəfərova"/>
    <n v="94"/>
    <n v="18.799999999999997"/>
  </r>
  <r>
    <x v="4395"/>
    <n v="37"/>
    <s v="Yardımlı"/>
    <s v="Cənub"/>
    <s v="Şorba Göbələk"/>
    <n v="3.2"/>
    <n v="1.6"/>
    <s v="Yemək"/>
    <s v="Aytən Mustafayeva"/>
    <n v="118.4"/>
    <n v="59.2"/>
  </r>
  <r>
    <x v="4396"/>
    <n v="57"/>
    <s v="Lənkəran"/>
    <s v="Cənub"/>
    <s v="Şərab"/>
    <n v="6.6"/>
    <n v="5.2799999999999994"/>
    <s v="İçkilər"/>
    <s v="Rüfət Əzizov"/>
    <n v="376.2"/>
    <n v="75.240000000000009"/>
  </r>
  <r>
    <x v="4397"/>
    <n v="49"/>
    <s v="Qusar"/>
    <s v="Şimal-şərq"/>
    <s v="İsti şokolad"/>
    <n v="1.8"/>
    <n v="1.08"/>
    <s v="İçkilər"/>
    <s v="Mətanət Zöhrabova"/>
    <n v="88.2"/>
    <n v="35.28"/>
  </r>
  <r>
    <x v="4398"/>
    <n v="60"/>
    <s v="Şəmkir"/>
    <s v="Qərb"/>
    <s v="Vafli"/>
    <n v="0.9"/>
    <n v="0.63"/>
    <s v="Şirniyyat"/>
    <s v="Natiq Əhədzadə"/>
    <n v="54"/>
    <n v="16.200000000000003"/>
  </r>
  <r>
    <x v="4399"/>
    <n v="45"/>
    <s v="Şəmkir"/>
    <s v="Qərb"/>
    <s v="Portağal şirəsi"/>
    <n v="1.2"/>
    <n v="0.72"/>
    <s v="İçkilər"/>
    <s v="Natiq Əhədzadə"/>
    <n v="54"/>
    <n v="21.6"/>
  </r>
  <r>
    <x v="4400"/>
    <n v="53"/>
    <s v="Qax"/>
    <s v="Şimal"/>
    <s v="Badambura"/>
    <n v="1.5"/>
    <n v="0.75"/>
    <s v="Şirniyyat"/>
    <s v="Nizami Niftəliyev"/>
    <n v="79.5"/>
    <n v="39.75"/>
  </r>
  <r>
    <x v="4401"/>
    <n v="38"/>
    <s v="Şəmkir"/>
    <s v="Qərb"/>
    <s v="Paxlava"/>
    <n v="1.4"/>
    <n v="0.97999999999999987"/>
    <s v="Şirniyyat"/>
    <s v="Aftandil Baxşəliyev"/>
    <n v="53.199999999999996"/>
    <n v="15.96"/>
  </r>
  <r>
    <x v="4402"/>
    <n v="30"/>
    <s v="Naxçıvan"/>
    <s v="Qərb"/>
    <s v="Paxlava"/>
    <n v="1.4"/>
    <n v="0.97999999999999987"/>
    <s v="Şirniyyat"/>
    <s v="Aydın Əliyev"/>
    <n v="42"/>
    <n v="12.600000000000005"/>
  </r>
  <r>
    <x v="4403"/>
    <n v="54"/>
    <s v="Balakən"/>
    <s v="Şimal"/>
    <s v="Şorba Göbələk"/>
    <n v="3.2"/>
    <n v="1.6"/>
    <s v="Yemək"/>
    <s v="Aydın Ələkbərov"/>
    <n v="172.8"/>
    <n v="86.4"/>
  </r>
  <r>
    <x v="4404"/>
    <n v="51"/>
    <s v="Gəncə"/>
    <s v="Qərb"/>
    <s v="Lahmacun"/>
    <n v="2.5"/>
    <n v="1.25"/>
    <s v="Yemək"/>
    <s v="Natiq Əhədzadə"/>
    <n v="127.5"/>
    <n v="63.75"/>
  </r>
  <r>
    <x v="4405"/>
    <n v="35"/>
    <s v="Xaçmaz"/>
    <s v="Şimal-şərq"/>
    <s v="Qəhvə"/>
    <n v="2.4"/>
    <n v="1.6800000000000002"/>
    <s v="İçkilər"/>
    <s v="Xəlil Ələkbərov"/>
    <n v="84"/>
    <n v="25.199999999999996"/>
  </r>
  <r>
    <x v="4406"/>
    <n v="55"/>
    <s v="Quba"/>
    <s v="Şimal-şərq"/>
    <s v="Qəhvə"/>
    <n v="2.4"/>
    <n v="1.6800000000000002"/>
    <s v="İçkilər"/>
    <s v="Mətanət Zöhrabova"/>
    <n v="132"/>
    <n v="39.599999999999994"/>
  </r>
  <r>
    <x v="4407"/>
    <n v="35"/>
    <s v="Yardımlı"/>
    <s v="Cənub"/>
    <s v="Pivə"/>
    <n v="3.9"/>
    <n v="1.95"/>
    <s v="İçkilər"/>
    <s v="Aytən Mustafayeva"/>
    <n v="136.5"/>
    <n v="68.25"/>
  </r>
  <r>
    <x v="4408"/>
    <n v="34"/>
    <s v="Lənkəran"/>
    <s v="Cənub"/>
    <s v="Vafli"/>
    <n v="0.9"/>
    <n v="0.63"/>
    <s v="Şirniyyat"/>
    <s v="Leyla Cəfərova"/>
    <n v="30.6"/>
    <n v="9.18"/>
  </r>
  <r>
    <x v="4409"/>
    <n v="48"/>
    <s v="Quba"/>
    <s v="Şimal-şərq"/>
    <s v="Qutab"/>
    <n v="2.8"/>
    <n v="1.6799999999999997"/>
    <s v="Yemək"/>
    <s v="Xəlil Ələkbərov"/>
    <n v="134.39999999999998"/>
    <n v="53.759999999999991"/>
  </r>
  <r>
    <x v="4410"/>
    <n v="42"/>
    <s v="Quba"/>
    <s v="Şimal-şərq"/>
    <s v="Qutab"/>
    <n v="2.8"/>
    <n v="1.6799999999999997"/>
    <s v="Yemək"/>
    <s v="Xəlil Ələkbərov"/>
    <n v="117.6"/>
    <n v="47.040000000000006"/>
  </r>
  <r>
    <x v="4411"/>
    <n v="38"/>
    <s v="Abşeron"/>
    <s v="Şərq"/>
    <s v="Paxlava"/>
    <n v="1.4"/>
    <n v="0.97999999999999987"/>
    <s v="Şirniyyat"/>
    <s v="Nazim Quliyev"/>
    <n v="53.199999999999996"/>
    <n v="15.96"/>
  </r>
  <r>
    <x v="4412"/>
    <n v="36"/>
    <s v="Bakı"/>
    <s v="Şərq"/>
    <s v="Burger"/>
    <n v="3.4"/>
    <n v="2.38"/>
    <s v="Yemək"/>
    <s v="Aliyə Ismayilova"/>
    <n v="122.39999999999999"/>
    <n v="36.72"/>
  </r>
  <r>
    <x v="4413"/>
    <n v="59"/>
    <s v="Bakı"/>
    <s v="Şərq"/>
    <s v="Burger"/>
    <n v="3.4"/>
    <n v="2.38"/>
    <s v="Yemək"/>
    <s v="Namiq Ramazanov"/>
    <n v="200.6"/>
    <n v="60.180000000000007"/>
  </r>
  <r>
    <x v="4414"/>
    <n v="46"/>
    <s v="Bakı"/>
    <s v="Şərq"/>
    <s v="Kruassan"/>
    <n v="1.7"/>
    <n v="0.85"/>
    <s v="Şirniyyat"/>
    <s v="Nazim Quliyev"/>
    <n v="78.2"/>
    <n v="39.1"/>
  </r>
  <r>
    <x v="4415"/>
    <n v="60"/>
    <s v="Bakı"/>
    <s v="Şərq"/>
    <s v="Pide"/>
    <n v="2.5"/>
    <n v="1.25"/>
    <s v="Yemək"/>
    <s v="Nazim Quliyev"/>
    <n v="150"/>
    <n v="75"/>
  </r>
  <r>
    <x v="4416"/>
    <n v="45"/>
    <s v="Ağstafa"/>
    <s v="Qərb"/>
    <s v="Lahmacun"/>
    <n v="2.5"/>
    <n v="1.25"/>
    <s v="Yemək"/>
    <s v="Aftandil Baxşəliyev"/>
    <n v="112.5"/>
    <n v="56.25"/>
  </r>
  <r>
    <x v="4417"/>
    <n v="53"/>
    <s v="Balakən"/>
    <s v="Şimal"/>
    <s v="Kruassan"/>
    <n v="1.7"/>
    <n v="0.85"/>
    <s v="Şirniyyat"/>
    <s v="Qəzənfər Məşədiyev"/>
    <n v="90.1"/>
    <n v="45.05"/>
  </r>
  <r>
    <x v="4418"/>
    <n v="39"/>
    <s v="Yardımlı"/>
    <s v="Cənub"/>
    <s v="Şərab"/>
    <n v="6.6"/>
    <n v="5.2799999999999994"/>
    <s v="İçkilər"/>
    <s v="Rüfət Əzizov"/>
    <n v="257.39999999999998"/>
    <n v="51.47999999999999"/>
  </r>
  <r>
    <x v="4419"/>
    <n v="31"/>
    <s v="Lənkəran"/>
    <s v="Cənub"/>
    <s v="Badambura"/>
    <n v="1.5"/>
    <n v="0.75"/>
    <s v="Şirniyyat"/>
    <s v="Leyla Cəfərova"/>
    <n v="46.5"/>
    <n v="23.25"/>
  </r>
  <r>
    <x v="4420"/>
    <n v="31"/>
    <s v="Şəmkir"/>
    <s v="Qərb"/>
    <s v="Lahmacun"/>
    <n v="2.5"/>
    <n v="1.25"/>
    <s v="Yemək"/>
    <s v="Aydın Əliyev"/>
    <n v="77.5"/>
    <n v="38.75"/>
  </r>
  <r>
    <x v="4421"/>
    <n v="44"/>
    <s v="Tovuz"/>
    <s v="Qərb"/>
    <s v="Vafli"/>
    <n v="0.9"/>
    <n v="0.63"/>
    <s v="Şirniyyat"/>
    <s v="Natiq Əhədzadə"/>
    <n v="39.6"/>
    <n v="11.880000000000003"/>
  </r>
  <r>
    <x v="4422"/>
    <n v="43"/>
    <s v="Ağstafa"/>
    <s v="Qərb"/>
    <s v="Portağal şirəsi"/>
    <n v="1.2"/>
    <n v="0.72"/>
    <s v="İçkilər"/>
    <s v="Nəsrutdin Nəbiyeva"/>
    <n v="51.6"/>
    <n v="20.640000000000004"/>
  </r>
  <r>
    <x v="4423"/>
    <n v="55"/>
    <s v="Zaqatala"/>
    <s v="Şimal"/>
    <s v="Badambura"/>
    <n v="1.5"/>
    <n v="0.75"/>
    <s v="Şirniyyat"/>
    <s v="Nizami Niftəliyev"/>
    <n v="82.5"/>
    <n v="41.25"/>
  </r>
  <r>
    <x v="4424"/>
    <n v="30"/>
    <s v="Qusar"/>
    <s v="Şimal-şərq"/>
    <s v="Pide"/>
    <n v="2.5"/>
    <n v="1.25"/>
    <s v="Yemək"/>
    <s v="Mətanət Zöhrabova"/>
    <n v="75"/>
    <n v="37.5"/>
  </r>
  <r>
    <x v="4425"/>
    <n v="56"/>
    <s v="Zaqatala"/>
    <s v="Şimal"/>
    <s v="Şorba Mərci"/>
    <n v="2"/>
    <n v="1.6"/>
    <s v="Yemək"/>
    <s v="Qoşqar Əliyev"/>
    <n v="112"/>
    <n v="22.399999999999991"/>
  </r>
  <r>
    <x v="4426"/>
    <n v="50"/>
    <s v="Yevlax"/>
    <s v="Aran"/>
    <s v="Şorba Mərci"/>
    <n v="2"/>
    <n v="1.6"/>
    <s v="Yemək"/>
    <s v="Ramin Allahverdiyev"/>
    <n v="100"/>
    <n v="20"/>
  </r>
  <r>
    <x v="4427"/>
    <n v="51"/>
    <s v="Şəmkir"/>
    <s v="Qərb"/>
    <s v="Çay"/>
    <n v="1.5"/>
    <n v="0.9"/>
    <s v="İçkilər"/>
    <s v="Nəsrutdin Nəbiyeva"/>
    <n v="76.5"/>
    <n v="30.6"/>
  </r>
  <r>
    <x v="4428"/>
    <n v="57"/>
    <s v="Ağstafa"/>
    <s v="Qərb"/>
    <s v="Çay"/>
    <n v="1.5"/>
    <n v="0.9"/>
    <s v="İçkilər"/>
    <s v="Aftandil Baxşəliyev"/>
    <n v="85.5"/>
    <n v="34.199999999999996"/>
  </r>
  <r>
    <x v="4429"/>
    <n v="54"/>
    <s v="Masallı"/>
    <s v="Cənub"/>
    <s v="Şərab"/>
    <n v="6.6"/>
    <n v="5.2799999999999994"/>
    <s v="İçkilər"/>
    <s v="Qabil Həsənli"/>
    <n v="356.4"/>
    <n v="71.28000000000003"/>
  </r>
  <r>
    <x v="4430"/>
    <n v="56"/>
    <s v="Masallı"/>
    <s v="Cənub"/>
    <s v="Şərab"/>
    <n v="6.6"/>
    <n v="5.2799999999999994"/>
    <s v="İçkilər"/>
    <s v="Aytən Mustafayeva"/>
    <n v="369.59999999999997"/>
    <n v="73.920000000000016"/>
  </r>
  <r>
    <x v="4431"/>
    <n v="34"/>
    <s v="Qax"/>
    <s v="Şimal"/>
    <s v="Su"/>
    <n v="1"/>
    <n v="0.6"/>
    <s v="İçkilər"/>
    <s v="Aydın Ələkbərov"/>
    <n v="34"/>
    <n v="13.600000000000001"/>
  </r>
  <r>
    <x v="4432"/>
    <n v="55"/>
    <s v="Qax"/>
    <s v="Şimal"/>
    <s v="Su"/>
    <n v="1"/>
    <n v="0.6"/>
    <s v="İçkilər"/>
    <s v="Fəridə Əhmədova"/>
    <n v="55"/>
    <n v="22"/>
  </r>
  <r>
    <x v="4433"/>
    <n v="36"/>
    <s v="Balakən"/>
    <s v="Şimal"/>
    <s v="Su"/>
    <n v="1"/>
    <n v="0.6"/>
    <s v="İçkilər"/>
    <s v="Rəşad Seyfullayev"/>
    <n v="36"/>
    <n v="14.400000000000002"/>
  </r>
  <r>
    <x v="4434"/>
    <n v="39"/>
    <s v="Ağstafa"/>
    <s v="Qərb"/>
    <s v="Lahmacun"/>
    <n v="2.5"/>
    <n v="1.25"/>
    <s v="Yemək"/>
    <s v="Aydın Əliyev"/>
    <n v="97.5"/>
    <n v="48.75"/>
  </r>
  <r>
    <x v="4435"/>
    <n v="56"/>
    <s v="Naxçıvan"/>
    <s v="Qərb"/>
    <s v="Qəhvə"/>
    <n v="2.4"/>
    <n v="1.6800000000000002"/>
    <s v="İçkilər"/>
    <s v="Novruz Əhmədov"/>
    <n v="134.4"/>
    <n v="40.319999999999993"/>
  </r>
  <r>
    <x v="4436"/>
    <n v="52"/>
    <s v="Tovuz"/>
    <s v="Qərb"/>
    <s v="Qəhvə"/>
    <n v="2.4"/>
    <n v="1.6800000000000002"/>
    <s v="İçkilər"/>
    <s v="Novruz Əhmədov"/>
    <n v="124.8"/>
    <n v="37.439999999999984"/>
  </r>
  <r>
    <x v="4437"/>
    <n v="55"/>
    <s v="Ağstafa"/>
    <s v="Qərb"/>
    <s v="Qəhvə"/>
    <n v="2.4"/>
    <n v="1.6800000000000002"/>
    <s v="İçkilər"/>
    <s v="Novruz Əhmədov"/>
    <n v="132"/>
    <n v="39.599999999999994"/>
  </r>
  <r>
    <x v="4438"/>
    <n v="42"/>
    <s v="Tovuz"/>
    <s v="Qərb"/>
    <s v="Qəhvə"/>
    <n v="2.4"/>
    <n v="1.6800000000000002"/>
    <s v="İçkilər"/>
    <s v="Nəsrutdin Nəbiyeva"/>
    <n v="100.8"/>
    <n v="30.239999999999995"/>
  </r>
  <r>
    <x v="4439"/>
    <n v="31"/>
    <s v="Yardımlı"/>
    <s v="Cənub"/>
    <s v="Lokum"/>
    <n v="2.2000000000000002"/>
    <n v="1.5400000000000003"/>
    <s v="Şirniyyat"/>
    <s v="Aytən Mustafayeva"/>
    <n v="68.2"/>
    <n v="20.459999999999994"/>
  </r>
  <r>
    <x v="4440"/>
    <n v="60"/>
    <s v="Yardımlı"/>
    <s v="Cənub"/>
    <s v="Şərab"/>
    <n v="6.6"/>
    <n v="5.2799999999999994"/>
    <s v="İçkilər"/>
    <s v="Aytən Mustafayeva"/>
    <n v="396"/>
    <n v="79.200000000000045"/>
  </r>
  <r>
    <x v="4441"/>
    <n v="39"/>
    <s v="Lənkəran"/>
    <s v="Cənub"/>
    <s v="Kruassan"/>
    <n v="1.7"/>
    <n v="0.85"/>
    <s v="Şirniyyat"/>
    <s v="Fəridə Tağıyeva"/>
    <n v="66.3"/>
    <n v="33.15"/>
  </r>
  <r>
    <x v="4442"/>
    <n v="47"/>
    <s v="Lənkəran"/>
    <s v="Cənub"/>
    <s v="Lahmacun"/>
    <n v="2.5"/>
    <n v="1.25"/>
    <s v="Yemək"/>
    <s v="Qabil Həsənli"/>
    <n v="117.5"/>
    <n v="58.75"/>
  </r>
  <r>
    <x v="4443"/>
    <n v="43"/>
    <s v="Lənkəran"/>
    <s v="Cənub"/>
    <s v="Pide"/>
    <n v="2.5"/>
    <n v="1.25"/>
    <s v="Yemək"/>
    <s v="Rüfət Əzizov"/>
    <n v="107.5"/>
    <n v="53.75"/>
  </r>
  <r>
    <x v="4444"/>
    <n v="35"/>
    <s v="Qusar"/>
    <s v="Şimal-şərq"/>
    <s v="Qutab"/>
    <n v="2.8"/>
    <n v="1.6799999999999997"/>
    <s v="Yemək"/>
    <s v="Mətanət Zöhrabova"/>
    <n v="98"/>
    <n v="39.20000000000001"/>
  </r>
  <r>
    <x v="4445"/>
    <n v="48"/>
    <s v="Quba"/>
    <s v="Şimal-şərq"/>
    <s v="Qutab"/>
    <n v="2.8"/>
    <n v="1.6799999999999997"/>
    <s v="Yemək"/>
    <s v="Xəlil Ələkbərov"/>
    <n v="134.39999999999998"/>
    <n v="53.759999999999991"/>
  </r>
  <r>
    <x v="4446"/>
    <n v="55"/>
    <s v="Xaçmaz"/>
    <s v="Şimal-şərq"/>
    <s v="Qutab"/>
    <n v="2.8"/>
    <n v="1.6799999999999997"/>
    <s v="Yemək"/>
    <s v="Xəlil Ələkbərov"/>
    <n v="154"/>
    <n v="61.600000000000023"/>
  </r>
  <r>
    <x v="4447"/>
    <n v="33"/>
    <s v="Yardımlı"/>
    <s v="Cənub"/>
    <s v="Qutab"/>
    <n v="2.8"/>
    <n v="1.6799999999999997"/>
    <s v="Yemək"/>
    <s v="Rüfət Əzizov"/>
    <n v="92.399999999999991"/>
    <n v="36.96"/>
  </r>
  <r>
    <x v="4448"/>
    <n v="38"/>
    <s v="Abşeron"/>
    <s v="Şərq"/>
    <s v="Vafli"/>
    <n v="0.9"/>
    <n v="0.63"/>
    <s v="Şirniyyat"/>
    <s v="Namiq Ramazanov"/>
    <n v="34.200000000000003"/>
    <n v="10.260000000000002"/>
  </r>
  <r>
    <x v="4449"/>
    <n v="32"/>
    <s v="Abşeron"/>
    <s v="Şərq"/>
    <s v="Lokum"/>
    <n v="2.2000000000000002"/>
    <n v="1.5400000000000003"/>
    <s v="Şirniyyat"/>
    <s v="Namiq Ramazanov"/>
    <n v="70.400000000000006"/>
    <n v="21.119999999999997"/>
  </r>
  <r>
    <x v="4450"/>
    <n v="53"/>
    <s v="Bakı"/>
    <s v="Şərq"/>
    <s v="Lahmacun"/>
    <n v="2.5"/>
    <n v="1.25"/>
    <s v="Yemək"/>
    <s v="Namiq Ramazanov"/>
    <n v="132.5"/>
    <n v="66.25"/>
  </r>
  <r>
    <x v="4451"/>
    <n v="49"/>
    <s v="Bakı"/>
    <s v="Şərq"/>
    <s v="Pide"/>
    <n v="2.5"/>
    <n v="1.25"/>
    <s v="Yemək"/>
    <s v="Namiq Ramazanov"/>
    <n v="122.5"/>
    <n v="61.25"/>
  </r>
  <r>
    <x v="4452"/>
    <n v="30"/>
    <s v="Bakı"/>
    <s v="Şərq"/>
    <s v="Pide"/>
    <n v="2.5"/>
    <n v="1.25"/>
    <s v="Yemək"/>
    <s v="Namiq Ramazanov"/>
    <n v="75"/>
    <n v="37.5"/>
  </r>
  <r>
    <x v="4453"/>
    <n v="56"/>
    <s v="Bakı"/>
    <s v="Şərq"/>
    <s v="Çay"/>
    <n v="1.5"/>
    <n v="0.9"/>
    <s v="İçkilər"/>
    <s v="Nazim Quliyev"/>
    <n v="84"/>
    <n v="33.6"/>
  </r>
  <r>
    <x v="4454"/>
    <n v="51"/>
    <s v="Bakı"/>
    <s v="Şərq"/>
    <s v="Paxlava"/>
    <n v="1.4"/>
    <n v="0.97999999999999987"/>
    <s v="Şirniyyat"/>
    <s v="Nazim Quliyev"/>
    <n v="71.399999999999991"/>
    <n v="21.419999999999995"/>
  </r>
  <r>
    <x v="4455"/>
    <n v="56"/>
    <s v="Bakı"/>
    <s v="Şərq"/>
    <s v="Paxlava"/>
    <n v="1.4"/>
    <n v="0.97999999999999987"/>
    <s v="Şirniyyat"/>
    <s v="Nazim Quliyev"/>
    <n v="78.399999999999991"/>
    <n v="23.519999999999996"/>
  </r>
  <r>
    <x v="4456"/>
    <n v="33"/>
    <s v="Bakı"/>
    <s v="Şərq"/>
    <s v="Lokum"/>
    <n v="2.2000000000000002"/>
    <n v="1.5400000000000003"/>
    <s v="Şirniyyat"/>
    <s v="Nazim Quliyev"/>
    <n v="72.600000000000009"/>
    <n v="21.78"/>
  </r>
  <r>
    <x v="4457"/>
    <n v="57"/>
    <s v="Lənkəran"/>
    <s v="Cənub"/>
    <s v="Qutab"/>
    <n v="2.8"/>
    <n v="1.6799999999999997"/>
    <s v="Yemək"/>
    <s v="Qabil Həsənli"/>
    <n v="159.6"/>
    <n v="63.84"/>
  </r>
  <r>
    <x v="4458"/>
    <n v="52"/>
    <s v="Lənkəran"/>
    <s v="Cənub"/>
    <s v="İsti şokolad"/>
    <n v="1.8"/>
    <n v="1.08"/>
    <s v="İçkilər"/>
    <s v="Fəridə Tağıyeva"/>
    <n v="93.600000000000009"/>
    <n v="37.440000000000005"/>
  </r>
  <r>
    <x v="4459"/>
    <n v="52"/>
    <s v="Qusar"/>
    <s v="Şimal-şərq"/>
    <s v="Şorba Mərci"/>
    <n v="2"/>
    <n v="1.6"/>
    <s v="Yemək"/>
    <s v="Çimnaz Ismayilova"/>
    <n v="104"/>
    <n v="20.799999999999997"/>
  </r>
  <r>
    <x v="4460"/>
    <n v="37"/>
    <s v="Xaçmaz"/>
    <s v="Şimal-şərq"/>
    <s v="Qutab"/>
    <n v="2.8"/>
    <n v="1.6799999999999997"/>
    <s v="Yemək"/>
    <s v="Çimnaz Ismayilova"/>
    <n v="103.6"/>
    <n v="41.440000000000005"/>
  </r>
  <r>
    <x v="4461"/>
    <n v="32"/>
    <s v="Qusar"/>
    <s v="Şimal-şərq"/>
    <s v="Lahmacun"/>
    <n v="2.5"/>
    <n v="1.25"/>
    <s v="Yemək"/>
    <s v="Akif Bədəlov"/>
    <n v="80"/>
    <n v="40"/>
  </r>
  <r>
    <x v="4462"/>
    <n v="58"/>
    <s v="Yevlax"/>
    <s v="Aran"/>
    <s v="Paxlava"/>
    <n v="1.4"/>
    <n v="0.97999999999999987"/>
    <s v="Şirniyyat"/>
    <s v="Rəşad Seyfullayev"/>
    <n v="81.199999999999989"/>
    <n v="24.36"/>
  </r>
  <r>
    <x v="4463"/>
    <n v="45"/>
    <s v="Qax"/>
    <s v="Şimal"/>
    <s v="Şorba Göbələk"/>
    <n v="3.2"/>
    <n v="1.6"/>
    <s v="Yemək"/>
    <s v="Ramin Allahverdiyev"/>
    <n v="144"/>
    <n v="72"/>
  </r>
  <r>
    <x v="4464"/>
    <n v="30"/>
    <s v="Yevlax"/>
    <s v="Aran"/>
    <s v="Pivə"/>
    <n v="3.9"/>
    <n v="1.95"/>
    <s v="İçkilər"/>
    <s v="Fəridə Əhmədova"/>
    <n v="117"/>
    <n v="58.5"/>
  </r>
  <r>
    <x v="4465"/>
    <n v="52"/>
    <s v="Zaqatala"/>
    <s v="Şimal"/>
    <s v="Şəkərbura"/>
    <n v="1.4"/>
    <n v="0.97999999999999987"/>
    <s v="Şirniyyat"/>
    <s v="Rəşad Seyfullayev"/>
    <n v="72.8"/>
    <n v="21.840000000000003"/>
  </r>
  <r>
    <x v="4466"/>
    <n v="49"/>
    <s v="Tovuz"/>
    <s v="Qərb"/>
    <s v="Vafli"/>
    <n v="0.9"/>
    <n v="0.63"/>
    <s v="Şirniyyat"/>
    <s v="Afaq Babaşlı"/>
    <n v="44.1"/>
    <n v="13.23"/>
  </r>
  <r>
    <x v="4467"/>
    <n v="44"/>
    <s v="Ağstafa"/>
    <s v="Qərb"/>
    <s v="Portağal şirəsi"/>
    <n v="1.2"/>
    <n v="0.72"/>
    <s v="İçkilər"/>
    <s v="Aydın Əliyev"/>
    <n v="52.8"/>
    <n v="21.119999999999997"/>
  </r>
  <r>
    <x v="4468"/>
    <n v="55"/>
    <s v="Şəmkir"/>
    <s v="Qərb"/>
    <s v="Qəhvə"/>
    <n v="2.4"/>
    <n v="1.6800000000000002"/>
    <s v="İçkilər"/>
    <s v="Aydın Əliyev"/>
    <n v="132"/>
    <n v="39.599999999999994"/>
  </r>
  <r>
    <x v="4469"/>
    <n v="30"/>
    <s v="Balakən"/>
    <s v="Şimal"/>
    <s v="Şorba Göbələk"/>
    <n v="3.2"/>
    <n v="1.6"/>
    <s v="Yemək"/>
    <s v="Ramin Allahverdiyev"/>
    <n v="96"/>
    <n v="48"/>
  </r>
  <r>
    <x v="4470"/>
    <n v="53"/>
    <s v="Balakən"/>
    <s v="Şimal"/>
    <s v="Çay"/>
    <n v="1.5"/>
    <n v="0.9"/>
    <s v="İçkilər"/>
    <s v="Nizami Niftəliyev"/>
    <n v="79.5"/>
    <n v="31.799999999999997"/>
  </r>
  <r>
    <x v="4471"/>
    <n v="57"/>
    <s v="Masallı"/>
    <s v="Cənub"/>
    <s v="Şərab"/>
    <n v="6.6"/>
    <n v="5.2799999999999994"/>
    <s v="İçkilər"/>
    <s v="Rüfət Əzizov"/>
    <n v="376.2"/>
    <n v="75.240000000000009"/>
  </r>
  <r>
    <x v="4472"/>
    <n v="51"/>
    <s v="Tovuz"/>
    <s v="Qərb"/>
    <s v="Şorba Göbələk"/>
    <n v="3.2"/>
    <n v="1.6"/>
    <s v="Yemək"/>
    <s v="Aftandil Baxşəliyev"/>
    <n v="163.20000000000002"/>
    <n v="81.600000000000009"/>
  </r>
  <r>
    <x v="4473"/>
    <n v="51"/>
    <s v="Tovuz"/>
    <s v="Qərb"/>
    <s v="Portağal şirəsi"/>
    <n v="1.2"/>
    <n v="0.72"/>
    <s v="İçkilər"/>
    <s v="Aydın Əliyev"/>
    <n v="61.199999999999996"/>
    <n v="24.479999999999997"/>
  </r>
  <r>
    <x v="4474"/>
    <n v="49"/>
    <s v="Qusar"/>
    <s v="Şimal-şərq"/>
    <s v="Şorba Mərci"/>
    <n v="2"/>
    <n v="1.6"/>
    <s v="Yemək"/>
    <s v="Xəlil Ələkbərov"/>
    <n v="98"/>
    <n v="19.599999999999994"/>
  </r>
  <r>
    <x v="4475"/>
    <n v="58"/>
    <s v="Ağstafa"/>
    <s v="Qərb"/>
    <s v="Qəhvə"/>
    <n v="2.4"/>
    <n v="1.6800000000000002"/>
    <s v="İçkilər"/>
    <s v="Aftandil Baxşəliyev"/>
    <n v="139.19999999999999"/>
    <n v="41.759999999999977"/>
  </r>
  <r>
    <x v="4476"/>
    <n v="47"/>
    <s v="Qusar"/>
    <s v="Şimal-şərq"/>
    <s v="Qəhvə"/>
    <n v="2.4"/>
    <n v="1.6800000000000002"/>
    <s v="İçkilər"/>
    <s v="Nadir Şəmsiyev"/>
    <n v="112.8"/>
    <n v="33.839999999999989"/>
  </r>
  <r>
    <x v="4477"/>
    <n v="30"/>
    <s v="Zaqatala"/>
    <s v="Şimal"/>
    <s v="Şərab"/>
    <n v="6.6"/>
    <n v="5.2799999999999994"/>
    <s v="İçkilər"/>
    <s v="Ramin Allahverdiyev"/>
    <n v="198"/>
    <n v="39.600000000000023"/>
  </r>
  <r>
    <x v="4478"/>
    <n v="40"/>
    <s v="Yardımlı"/>
    <s v="Cənub"/>
    <s v="Su"/>
    <n v="1"/>
    <n v="0.6"/>
    <s v="İçkilər"/>
    <s v="Leyla Cəfərova"/>
    <n v="40"/>
    <n v="16"/>
  </r>
  <r>
    <x v="4479"/>
    <n v="48"/>
    <s v="Şəmkir"/>
    <s v="Qərb"/>
    <s v="Qutab"/>
    <n v="2.8"/>
    <n v="1.6799999999999997"/>
    <s v="Yemək"/>
    <s v="Aydın Əliyev"/>
    <n v="134.39999999999998"/>
    <n v="53.759999999999991"/>
  </r>
  <r>
    <x v="4480"/>
    <n v="32"/>
    <s v="Yardımlı"/>
    <s v="Cənub"/>
    <s v="Qutab"/>
    <n v="2.8"/>
    <n v="1.6799999999999997"/>
    <s v="Yemək"/>
    <s v="Rüfət Əzizov"/>
    <n v="89.6"/>
    <n v="35.840000000000003"/>
  </r>
  <r>
    <x v="4481"/>
    <n v="38"/>
    <s v="Xırdalan"/>
    <s v="Şərq"/>
    <s v="Lokum"/>
    <n v="2.2000000000000002"/>
    <n v="1.5400000000000003"/>
    <s v="Şirniyyat"/>
    <s v="Ruslan Əmrahov"/>
    <n v="83.600000000000009"/>
    <n v="25.08"/>
  </r>
  <r>
    <x v="4482"/>
    <n v="58"/>
    <s v="Bakı"/>
    <s v="Şərq"/>
    <s v="Pivə"/>
    <n v="3.9"/>
    <n v="1.95"/>
    <s v="İçkilər"/>
    <s v="Nazim Quliyev"/>
    <n v="226.2"/>
    <n v="113.1"/>
  </r>
  <r>
    <x v="4483"/>
    <n v="58"/>
    <s v="Bakı"/>
    <s v="Şərq"/>
    <s v="Pivə"/>
    <n v="3.9"/>
    <n v="1.95"/>
    <s v="İçkilər"/>
    <s v="Nazim Quliyev"/>
    <n v="226.2"/>
    <n v="113.1"/>
  </r>
  <r>
    <x v="4484"/>
    <n v="33"/>
    <s v="Lənkəran"/>
    <s v="Cənub"/>
    <s v="Şorba Mərci"/>
    <n v="2"/>
    <n v="1.6"/>
    <s v="Yemək"/>
    <s v="Qabil Həsənli"/>
    <n v="66"/>
    <n v="13.199999999999996"/>
  </r>
  <r>
    <x v="4485"/>
    <n v="52"/>
    <s v="Qusar"/>
    <s v="Şimal-şərq"/>
    <s v="Şərab"/>
    <n v="6.6"/>
    <n v="5.2799999999999994"/>
    <s v="İçkilər"/>
    <s v="Ramiz Bayramov"/>
    <n v="343.2"/>
    <n v="68.640000000000043"/>
  </r>
  <r>
    <x v="4486"/>
    <n v="30"/>
    <s v="Qax"/>
    <s v="Şimal"/>
    <s v="Şorba Göbələk"/>
    <n v="3.2"/>
    <n v="1.6"/>
    <s v="Yemək"/>
    <s v="Qəzənfər Məşədiyev"/>
    <n v="96"/>
    <n v="48"/>
  </r>
  <r>
    <x v="4487"/>
    <n v="33"/>
    <s v="Ağstafa"/>
    <s v="Qərb"/>
    <s v="Portağal şirəsi"/>
    <n v="1.2"/>
    <n v="0.72"/>
    <s v="İçkilər"/>
    <s v="Aftandil Baxşəliyev"/>
    <n v="39.6"/>
    <n v="15.840000000000003"/>
  </r>
  <r>
    <x v="4488"/>
    <n v="37"/>
    <s v="Şəmkir"/>
    <s v="Qərb"/>
    <s v="Kruassan"/>
    <n v="1.7"/>
    <n v="0.85"/>
    <s v="Şirniyyat"/>
    <s v="Natiq Əhədzadə"/>
    <n v="62.9"/>
    <n v="31.45"/>
  </r>
  <r>
    <x v="4489"/>
    <n v="40"/>
    <s v="Lənkəran"/>
    <s v="Cənub"/>
    <s v="Paxlava"/>
    <n v="1.4"/>
    <n v="0.97999999999999987"/>
    <s v="Şirniyyat"/>
    <s v="Qabil Həsənli"/>
    <n v="56"/>
    <n v="16.800000000000004"/>
  </r>
  <r>
    <x v="4490"/>
    <n v="36"/>
    <s v="Quba"/>
    <s v="Şimal-şərq"/>
    <s v="Paxlava"/>
    <n v="1.4"/>
    <n v="0.97999999999999987"/>
    <s v="Şirniyyat"/>
    <s v="Çimnaz Ismayilova"/>
    <n v="50.4"/>
    <n v="15.120000000000005"/>
  </r>
  <r>
    <x v="4491"/>
    <n v="52"/>
    <s v="Yevlax"/>
    <s v="Aran"/>
    <s v="Paxlava"/>
    <n v="1.4"/>
    <n v="0.97999999999999987"/>
    <s v="Şirniyyat"/>
    <s v="Ramin Allahverdiyev"/>
    <n v="72.8"/>
    <n v="21.840000000000003"/>
  </r>
  <r>
    <x v="4492"/>
    <n v="34"/>
    <s v="Gəncə"/>
    <s v="Qərb"/>
    <s v="Çay"/>
    <n v="1.5"/>
    <n v="0.9"/>
    <s v="İçkilər"/>
    <s v="Adilə Babayeva"/>
    <n v="51"/>
    <n v="20.399999999999999"/>
  </r>
  <r>
    <x v="4493"/>
    <n v="37"/>
    <s v="Masallı"/>
    <s v="Cənub"/>
    <s v="Şərab"/>
    <n v="6.6"/>
    <n v="5.2799999999999994"/>
    <s v="İçkilər"/>
    <s v="Leyla Cəfərova"/>
    <n v="244.2"/>
    <n v="48.84"/>
  </r>
  <r>
    <x v="4494"/>
    <n v="48"/>
    <s v="Yardımlı"/>
    <s v="Cənub"/>
    <s v="Lahmacun"/>
    <n v="2.5"/>
    <n v="1.25"/>
    <s v="Yemək"/>
    <s v="Qabil Həsənli"/>
    <n v="120"/>
    <n v="60"/>
  </r>
  <r>
    <x v="4495"/>
    <n v="48"/>
    <s v="Naxçıvan"/>
    <s v="Qərb"/>
    <s v="Kruassan"/>
    <n v="1.7"/>
    <n v="0.85"/>
    <s v="Şirniyyat"/>
    <s v="Aydın Əliyev"/>
    <n v="81.599999999999994"/>
    <n v="40.799999999999997"/>
  </r>
  <r>
    <x v="4496"/>
    <n v="33"/>
    <s v="Qusar"/>
    <s v="Şimal-şərq"/>
    <s v="Pivə"/>
    <n v="3.9"/>
    <n v="1.95"/>
    <s v="İçkilər"/>
    <s v="Mətanət Zöhrabova"/>
    <n v="128.69999999999999"/>
    <n v="64.349999999999994"/>
  </r>
  <r>
    <x v="4497"/>
    <n v="53"/>
    <s v="Masallı"/>
    <s v="Cənub"/>
    <s v="Pivə"/>
    <n v="3.9"/>
    <n v="1.95"/>
    <s v="İçkilər"/>
    <s v="Leyla Cəfərova"/>
    <n v="206.7"/>
    <n v="103.35"/>
  </r>
  <r>
    <x v="4498"/>
    <n v="30"/>
    <s v="Ucar"/>
    <s v="Aran"/>
    <s v="Şorba Mərci"/>
    <n v="2"/>
    <n v="1.6"/>
    <s v="Yemək"/>
    <s v="Qəzənfər Məşədiyev"/>
    <n v="60"/>
    <n v="12"/>
  </r>
  <r>
    <x v="4499"/>
    <n v="46"/>
    <s v="Xaçmaz"/>
    <s v="Şimal-şərq"/>
    <s v="Şərab"/>
    <n v="6.6"/>
    <n v="5.2799999999999994"/>
    <s v="İçkilər"/>
    <s v="Akif Bədəlov"/>
    <n v="303.59999999999997"/>
    <n v="60.72"/>
  </r>
  <r>
    <x v="4500"/>
    <n v="32"/>
    <s v="Xaçmaz"/>
    <s v="Şimal-şərq"/>
    <s v="Şərab"/>
    <n v="6.6"/>
    <n v="5.2799999999999994"/>
    <s v="İçkilər"/>
    <s v="Akif Bədəlov"/>
    <n v="211.2"/>
    <n v="42.240000000000009"/>
  </r>
  <r>
    <x v="4501"/>
    <n v="33"/>
    <s v="Xaçmaz"/>
    <s v="Şimal-şərq"/>
    <s v="Şərab"/>
    <n v="6.6"/>
    <n v="5.2799999999999994"/>
    <s v="İçkilər"/>
    <s v="Çimnaz Ismayilova"/>
    <n v="217.79999999999998"/>
    <n v="43.56"/>
  </r>
  <r>
    <x v="4502"/>
    <n v="57"/>
    <s v="Masallı"/>
    <s v="Cənub"/>
    <s v="Şərab"/>
    <n v="6.6"/>
    <n v="5.2799999999999994"/>
    <s v="İçkilər"/>
    <s v="Qabil Həsənli"/>
    <n v="376.2"/>
    <n v="75.240000000000009"/>
  </r>
  <r>
    <x v="4503"/>
    <n v="46"/>
    <s v="Tovuz"/>
    <s v="Qərb"/>
    <s v="Su"/>
    <n v="1"/>
    <n v="0.6"/>
    <s v="İçkilər"/>
    <s v="Afaq Babaşlı"/>
    <n v="46"/>
    <n v="18.400000000000002"/>
  </r>
  <r>
    <x v="4504"/>
    <n v="42"/>
    <s v="Ucar"/>
    <s v="Aran"/>
    <s v="Şorba Göbələk"/>
    <n v="3.2"/>
    <n v="1.6"/>
    <s v="Yemək"/>
    <s v="Ramin Allahverdiyev"/>
    <n v="134.4"/>
    <n v="67.2"/>
  </r>
  <r>
    <x v="4505"/>
    <n v="46"/>
    <s v="Şəmkir"/>
    <s v="Qərb"/>
    <s v="Lahmacun"/>
    <n v="2.5"/>
    <n v="1.25"/>
    <s v="Yemək"/>
    <s v="Aftandil Baxşəliyev"/>
    <n v="115"/>
    <n v="57.5"/>
  </r>
  <r>
    <x v="4506"/>
    <n v="36"/>
    <s v="Şəmkir"/>
    <s v="Qərb"/>
    <s v="Lahmacun"/>
    <n v="2.5"/>
    <n v="1.25"/>
    <s v="Yemək"/>
    <s v="Aftandil Baxşəliyev"/>
    <n v="90"/>
    <n v="45"/>
  </r>
  <r>
    <x v="4507"/>
    <n v="55"/>
    <s v="Qusar"/>
    <s v="Şimal-şərq"/>
    <s v="Qəhvə"/>
    <n v="2.4"/>
    <n v="1.6800000000000002"/>
    <s v="İçkilər"/>
    <s v="Xəlil Ələkbərov"/>
    <n v="132"/>
    <n v="39.599999999999994"/>
  </r>
  <r>
    <x v="4508"/>
    <n v="36"/>
    <s v="Yardımlı"/>
    <s v="Cənub"/>
    <s v="Paxlava"/>
    <n v="1.4"/>
    <n v="0.97999999999999987"/>
    <s v="Şirniyyat"/>
    <s v="Fəridə Tağıyeva"/>
    <n v="50.4"/>
    <n v="15.120000000000005"/>
  </r>
  <r>
    <x v="4509"/>
    <n v="54"/>
    <s v="Lənkəran"/>
    <s v="Cənub"/>
    <s v="Pide"/>
    <n v="2.5"/>
    <n v="1.25"/>
    <s v="Yemək"/>
    <s v="Rüfət Əzizov"/>
    <n v="135"/>
    <n v="67.5"/>
  </r>
  <r>
    <x v="4510"/>
    <n v="47"/>
    <s v="Lənkəran"/>
    <s v="Cənub"/>
    <s v="Vafli"/>
    <n v="0.9"/>
    <n v="0.63"/>
    <s v="Şirniyyat"/>
    <s v="Rüfət Əzizov"/>
    <n v="42.300000000000004"/>
    <n v="12.690000000000005"/>
  </r>
  <r>
    <x v="4511"/>
    <n v="42"/>
    <s v="Lənkəran"/>
    <s v="Cənub"/>
    <s v="Qutab"/>
    <n v="2.8"/>
    <n v="1.6799999999999997"/>
    <s v="Yemək"/>
    <s v="Rüfət Əzizov"/>
    <n v="117.6"/>
    <n v="47.040000000000006"/>
  </r>
  <r>
    <x v="4512"/>
    <n v="38"/>
    <s v="Abşeron"/>
    <s v="Şərq"/>
    <s v="Qutab"/>
    <n v="2.8"/>
    <n v="1.6799999999999997"/>
    <s v="Yemək"/>
    <s v="Aliyə Ismayilova"/>
    <n v="106.39999999999999"/>
    <n v="42.56"/>
  </r>
  <r>
    <x v="4513"/>
    <n v="38"/>
    <s v="Sumqayıt"/>
    <s v="Şərq"/>
    <s v="Vafli"/>
    <n v="0.9"/>
    <n v="0.63"/>
    <s v="Şirniyyat"/>
    <s v="Aliyə Ismayilova"/>
    <n v="34.200000000000003"/>
    <n v="10.260000000000002"/>
  </r>
  <r>
    <x v="4514"/>
    <n v="46"/>
    <s v="Sumqayıt"/>
    <s v="Şərq"/>
    <s v="Paxlava"/>
    <n v="1.4"/>
    <n v="0.97999999999999987"/>
    <s v="Şirniyyat"/>
    <s v="Nazim Quliyev"/>
    <n v="64.399999999999991"/>
    <n v="19.32"/>
  </r>
  <r>
    <x v="4515"/>
    <n v="40"/>
    <s v="Sumqayıt"/>
    <s v="Şərq"/>
    <s v="Şərab"/>
    <n v="6.6"/>
    <n v="5.2799999999999994"/>
    <s v="İçkilər"/>
    <s v="Nazim Quliyev"/>
    <n v="264"/>
    <n v="52.800000000000011"/>
  </r>
  <r>
    <x v="4516"/>
    <n v="58"/>
    <s v="Xırdalan"/>
    <s v="Şərq"/>
    <s v="Lahmacun"/>
    <n v="2.5"/>
    <n v="1.25"/>
    <s v="Yemək"/>
    <s v="Namiq Ramazanov"/>
    <n v="145"/>
    <n v="72.5"/>
  </r>
  <r>
    <x v="4517"/>
    <n v="60"/>
    <s v="Xırdalan"/>
    <s v="Şərq"/>
    <s v="Qutab"/>
    <n v="2.8"/>
    <n v="1.6799999999999997"/>
    <s v="Yemək"/>
    <s v="Aliyə Ismayilova"/>
    <n v="168"/>
    <n v="67.200000000000017"/>
  </r>
  <r>
    <x v="4518"/>
    <n v="40"/>
    <s v="Xırdalan"/>
    <s v="Şərq"/>
    <s v="Pivə"/>
    <n v="3.9"/>
    <n v="1.95"/>
    <s v="İçkilər"/>
    <s v="Namiq Ramazanov"/>
    <n v="156"/>
    <n v="78"/>
  </r>
  <r>
    <x v="4519"/>
    <n v="44"/>
    <s v="Bakı"/>
    <s v="Şərq"/>
    <s v="İsti şokolad"/>
    <n v="1.8"/>
    <n v="1.08"/>
    <s v="İçkilər"/>
    <s v="Namiq Ramazanov"/>
    <n v="79.2"/>
    <n v="31.68"/>
  </r>
  <r>
    <x v="4520"/>
    <n v="41"/>
    <s v="Bakı"/>
    <s v="Şərq"/>
    <s v="İsti şokolad"/>
    <n v="1.8"/>
    <n v="1.08"/>
    <s v="İçkilər"/>
    <s v="Namiq Ramazanov"/>
    <n v="73.8"/>
    <n v="29.519999999999996"/>
  </r>
  <r>
    <x v="4521"/>
    <n v="48"/>
    <s v="Bakı"/>
    <s v="Şərq"/>
    <s v="Burger"/>
    <n v="3.4"/>
    <n v="2.38"/>
    <s v="Yemək"/>
    <s v="Namiq Ramazanov"/>
    <n v="163.19999999999999"/>
    <n v="48.959999999999994"/>
  </r>
  <r>
    <x v="4522"/>
    <n v="44"/>
    <s v="Bakı"/>
    <s v="Şərq"/>
    <s v="Vafli"/>
    <n v="0.9"/>
    <n v="0.63"/>
    <s v="Şirniyyat"/>
    <s v="Namiq Ramazanov"/>
    <n v="39.6"/>
    <n v="11.880000000000003"/>
  </r>
  <r>
    <x v="4523"/>
    <n v="47"/>
    <s v="Bakı"/>
    <s v="Şərq"/>
    <s v="Burger"/>
    <n v="3.4"/>
    <n v="2.38"/>
    <s v="Yemək"/>
    <s v="Nazim Quliyev"/>
    <n v="159.79999999999998"/>
    <n v="47.939999999999984"/>
  </r>
  <r>
    <x v="4524"/>
    <n v="30"/>
    <s v="Bakı"/>
    <s v="Şərq"/>
    <s v="Burger"/>
    <n v="3.4"/>
    <n v="2.38"/>
    <s v="Yemək"/>
    <s v="Nazim Quliyev"/>
    <n v="102"/>
    <n v="30.600000000000009"/>
  </r>
  <r>
    <x v="4525"/>
    <n v="48"/>
    <s v="Ucar"/>
    <s v="Aran"/>
    <s v="İsti şokolad"/>
    <n v="1.8"/>
    <n v="1.08"/>
    <s v="İçkilər"/>
    <s v="Qoşqar Əliyev"/>
    <n v="86.4"/>
    <n v="34.56"/>
  </r>
  <r>
    <x v="4526"/>
    <n v="45"/>
    <s v="Ağstafa"/>
    <s v="Qərb"/>
    <s v="Lahmacun"/>
    <n v="2.5"/>
    <n v="1.25"/>
    <s v="Yemək"/>
    <s v="Natiq Əhədzadə"/>
    <n v="112.5"/>
    <n v="56.25"/>
  </r>
  <r>
    <x v="4527"/>
    <n v="68"/>
    <s v="Gəncə"/>
    <s v="Qərb"/>
    <s v="Portağal şirəsi"/>
    <n v="1.2"/>
    <n v="0.72"/>
    <s v="İçkilər"/>
    <s v="Afaq Babaşlı"/>
    <n v="81.599999999999994"/>
    <n v="32.639999999999993"/>
  </r>
  <r>
    <x v="4528"/>
    <n v="37"/>
    <s v="Qusar"/>
    <s v="Şimal-şərq"/>
    <s v="Badambura"/>
    <n v="1.5"/>
    <n v="0.75"/>
    <s v="Şirniyyat"/>
    <s v="Çimnaz Ismayilova"/>
    <n v="55.5"/>
    <n v="27.75"/>
  </r>
  <r>
    <x v="4529"/>
    <n v="48"/>
    <s v="Ucar"/>
    <s v="Aran"/>
    <s v="Vafli"/>
    <n v="0.9"/>
    <n v="0.63"/>
    <s v="Şirniyyat"/>
    <s v="Qoşqar Əliyev"/>
    <n v="43.2"/>
    <n v="12.96"/>
  </r>
  <r>
    <x v="4530"/>
    <n v="53"/>
    <s v="Balakən"/>
    <s v="Şimal"/>
    <s v="Sendviç"/>
    <n v="3.3"/>
    <n v="2.6399999999999997"/>
    <s v="Yemək"/>
    <s v="Nizami Niftəliyev"/>
    <n v="174.89999999999998"/>
    <n v="34.97999999999999"/>
  </r>
  <r>
    <x v="4531"/>
    <n v="60"/>
    <s v="Yardımlı"/>
    <s v="Cənub"/>
    <s v="Şəkərbura"/>
    <n v="1.4"/>
    <n v="0.97999999999999987"/>
    <s v="Şirniyyat"/>
    <s v="Leyla Cəfərova"/>
    <n v="84"/>
    <n v="25.20000000000001"/>
  </r>
  <r>
    <x v="4532"/>
    <n v="54"/>
    <s v="Yardımlı"/>
    <s v="Cənub"/>
    <s v="Şorba Mərci"/>
    <n v="2"/>
    <n v="1.6"/>
    <s v="Yemək"/>
    <s v="Rüfət Əzizov"/>
    <n v="108"/>
    <n v="21.599999999999994"/>
  </r>
  <r>
    <x v="4533"/>
    <n v="36"/>
    <s v="Qusar"/>
    <s v="Şimal-şərq"/>
    <s v="Şorba Göbələk"/>
    <n v="3.2"/>
    <n v="1.6"/>
    <s v="Yemək"/>
    <s v="Akif Bədəlov"/>
    <n v="115.2"/>
    <n v="57.6"/>
  </r>
  <r>
    <x v="4534"/>
    <n v="51"/>
    <s v="Balakən"/>
    <s v="Şimal"/>
    <s v="İsti şokolad"/>
    <n v="1.8"/>
    <n v="1.08"/>
    <s v="İçkilər"/>
    <s v="Rəşad Seyfullayev"/>
    <n v="91.8"/>
    <n v="36.719999999999992"/>
  </r>
  <r>
    <x v="4535"/>
    <n v="35"/>
    <s v="Yevlax"/>
    <s v="Aran"/>
    <s v="Vafli"/>
    <n v="0.9"/>
    <n v="0.63"/>
    <s v="Şirniyyat"/>
    <s v="Minəxanım Mustafayeva"/>
    <n v="31.5"/>
    <n v="9.4499999999999993"/>
  </r>
  <r>
    <x v="4536"/>
    <n v="35"/>
    <s v="Yardımlı"/>
    <s v="Cənub"/>
    <s v="Qəhvə"/>
    <n v="2.4"/>
    <n v="1.6800000000000002"/>
    <s v="İçkilər"/>
    <s v="Rüfət Əzizov"/>
    <n v="84"/>
    <n v="25.199999999999996"/>
  </r>
  <r>
    <x v="4537"/>
    <n v="54"/>
    <s v="Qusar"/>
    <s v="Şimal-şərq"/>
    <s v="Pivə"/>
    <n v="3.9"/>
    <n v="1.95"/>
    <s v="İçkilər"/>
    <s v="Akif Bədəlov"/>
    <n v="210.6"/>
    <n v="105.3"/>
  </r>
  <r>
    <x v="4538"/>
    <n v="59"/>
    <s v="Şəmkir"/>
    <s v="Qərb"/>
    <s v="Pide"/>
    <n v="2.5"/>
    <n v="1.25"/>
    <s v="Yemək"/>
    <s v="Aftandil Baxşəliyev"/>
    <n v="147.5"/>
    <n v="73.75"/>
  </r>
  <r>
    <x v="4539"/>
    <n v="42"/>
    <s v="Balakən"/>
    <s v="Şimal"/>
    <s v="Şorba Mərci"/>
    <n v="2"/>
    <n v="1.6"/>
    <s v="Yemək"/>
    <s v="Nizami Niftəliyev"/>
    <n v="84"/>
    <n v="16.799999999999997"/>
  </r>
  <r>
    <x v="4540"/>
    <n v="66"/>
    <s v="Masallı"/>
    <s v="Cənub"/>
    <s v="Şərab"/>
    <n v="6.6"/>
    <n v="5.2799999999999994"/>
    <s v="İçkilər"/>
    <s v="Qabil Həsənli"/>
    <n v="435.59999999999997"/>
    <n v="87.12"/>
  </r>
  <r>
    <x v="4541"/>
    <n v="65"/>
    <s v="Qusar"/>
    <s v="Şimal-şərq"/>
    <s v="Paxlava"/>
    <n v="1.4"/>
    <n v="0.97999999999999987"/>
    <s v="Şirniyyat"/>
    <s v="Xəlil Ələkbərov"/>
    <n v="91"/>
    <n v="27.300000000000011"/>
  </r>
  <r>
    <x v="4542"/>
    <n v="48"/>
    <s v="Xaçmaz"/>
    <s v="Şimal-şərq"/>
    <s v="Paxlava"/>
    <n v="1.4"/>
    <n v="0.97999999999999987"/>
    <s v="Şirniyyat"/>
    <s v="Çimnaz Ismayilova"/>
    <n v="67.199999999999989"/>
    <n v="20.159999999999997"/>
  </r>
  <r>
    <x v="4543"/>
    <n v="64"/>
    <s v="Zaqatala"/>
    <s v="Şimal"/>
    <s v="Paxlava"/>
    <n v="1.4"/>
    <n v="0.97999999999999987"/>
    <s v="Şirniyyat"/>
    <s v="Rəşad Seyfullayev"/>
    <n v="89.6"/>
    <n v="26.880000000000003"/>
  </r>
  <r>
    <x v="4544"/>
    <n v="59"/>
    <s v="Yevlax"/>
    <s v="Aran"/>
    <s v="Paxlava"/>
    <n v="1.4"/>
    <n v="0.97999999999999987"/>
    <s v="Şirniyyat"/>
    <s v="Qəzənfər Məşədiyev"/>
    <n v="82.6"/>
    <n v="24.78"/>
  </r>
  <r>
    <x v="4545"/>
    <n v="42"/>
    <s v="Ucar"/>
    <s v="Aran"/>
    <s v="Su"/>
    <n v="1"/>
    <n v="0.6"/>
    <s v="İçkilər"/>
    <s v="Qəzənfər Məşədiyev"/>
    <n v="42"/>
    <n v="16.8"/>
  </r>
  <r>
    <x v="4546"/>
    <n v="45"/>
    <s v="Zaqatala"/>
    <s v="Şimal"/>
    <s v="Su"/>
    <n v="1"/>
    <n v="0.6"/>
    <s v="İçkilər"/>
    <s v="Qəzənfər Məşədiyev"/>
    <n v="45"/>
    <n v="18"/>
  </r>
  <r>
    <x v="4547"/>
    <n v="48"/>
    <s v="Balakən"/>
    <s v="Şimal"/>
    <s v="Su"/>
    <n v="1"/>
    <n v="0.6"/>
    <s v="İçkilər"/>
    <s v="Ramin Allahverdiyev"/>
    <n v="48"/>
    <n v="19.200000000000003"/>
  </r>
  <r>
    <x v="4548"/>
    <n v="67"/>
    <s v="Naxçıvan"/>
    <s v="Qərb"/>
    <s v="Su"/>
    <n v="1"/>
    <n v="0.6"/>
    <s v="İçkilər"/>
    <s v="Afaq Babaşlı"/>
    <n v="67"/>
    <n v="26.800000000000004"/>
  </r>
  <r>
    <x v="4549"/>
    <n v="69"/>
    <s v="Naxçıvan"/>
    <s v="Qərb"/>
    <s v="Su"/>
    <n v="1"/>
    <n v="0.6"/>
    <s v="İçkilər"/>
    <s v="Aydın Əliyev"/>
    <n v="69"/>
    <n v="27.6"/>
  </r>
  <r>
    <x v="4550"/>
    <n v="36"/>
    <s v="Kürdəmir"/>
    <s v="Aran"/>
    <s v="Şorba Göbələk"/>
    <n v="3.2"/>
    <n v="1.6"/>
    <s v="Yemək"/>
    <s v="Qəzənfər Məşədiyev"/>
    <n v="115.2"/>
    <n v="57.6"/>
  </r>
  <r>
    <x v="4551"/>
    <n v="50"/>
    <s v="Yevlax"/>
    <s v="Aran"/>
    <s v="Şorba Göbələk"/>
    <n v="3.2"/>
    <n v="1.6"/>
    <s v="Yemək"/>
    <s v="Sahib Əhmədov"/>
    <n v="160"/>
    <n v="80"/>
  </r>
  <r>
    <x v="4552"/>
    <n v="38"/>
    <s v="Kürdəmir"/>
    <s v="Aran"/>
    <s v="Lahmacun"/>
    <n v="2.5"/>
    <n v="1.25"/>
    <s v="Yemək"/>
    <s v="Qəzənfər Məşədiyev"/>
    <n v="95"/>
    <n v="47.5"/>
  </r>
  <r>
    <x v="4553"/>
    <n v="44"/>
    <s v="Gəncə"/>
    <s v="Qərb"/>
    <s v="Qəhvə"/>
    <n v="2.4"/>
    <n v="1.6800000000000002"/>
    <s v="İçkilər"/>
    <s v="Novruz Əhmədov"/>
    <n v="105.6"/>
    <n v="31.679999999999993"/>
  </r>
  <r>
    <x v="4554"/>
    <n v="45"/>
    <s v="Şəmkir"/>
    <s v="Qərb"/>
    <s v="Qəhvə"/>
    <n v="2.4"/>
    <n v="1.6800000000000002"/>
    <s v="İçkilər"/>
    <s v="Nəsrutdin Nəbiyeva"/>
    <n v="108"/>
    <n v="32.399999999999991"/>
  </r>
  <r>
    <x v="4555"/>
    <n v="63"/>
    <s v="Ağstafa"/>
    <s v="Qərb"/>
    <s v="Qəhvə"/>
    <n v="2.4"/>
    <n v="1.6800000000000002"/>
    <s v="İçkilər"/>
    <s v="Nəsrutdin Nəbiyeva"/>
    <n v="151.19999999999999"/>
    <n v="45.359999999999985"/>
  </r>
  <r>
    <x v="4556"/>
    <n v="58"/>
    <s v="Yardımlı"/>
    <s v="Cənub"/>
    <s v="Pivə"/>
    <n v="3.9"/>
    <n v="1.95"/>
    <s v="İçkilər"/>
    <s v="Fəridə Tağıyeva"/>
    <n v="226.2"/>
    <n v="113.1"/>
  </r>
  <r>
    <x v="4557"/>
    <n v="65"/>
    <s v="Yardımlı"/>
    <s v="Cənub"/>
    <s v="Şərab"/>
    <n v="6.6"/>
    <n v="5.2799999999999994"/>
    <s v="İçkilər"/>
    <s v="Fəridə Tağıyeva"/>
    <n v="429"/>
    <n v="85.800000000000068"/>
  </r>
  <r>
    <x v="4558"/>
    <n v="36"/>
    <s v="Yardımlı"/>
    <s v="Cənub"/>
    <s v="Şəkərbura"/>
    <n v="1.4"/>
    <n v="0.97999999999999987"/>
    <s v="Şirniyyat"/>
    <s v="Rüfət Əzizov"/>
    <n v="50.4"/>
    <n v="15.120000000000005"/>
  </r>
  <r>
    <x v="4559"/>
    <n v="54"/>
    <s v="Lənkəran"/>
    <s v="Cənub"/>
    <s v="Şəkərbura"/>
    <n v="1.4"/>
    <n v="0.97999999999999987"/>
    <s v="Şirniyyat"/>
    <s v="Aytən Mustafayeva"/>
    <n v="75.599999999999994"/>
    <n v="22.68"/>
  </r>
  <r>
    <x v="4560"/>
    <n v="55"/>
    <s v="Lənkəran"/>
    <s v="Cənub"/>
    <s v="Vafli"/>
    <n v="0.9"/>
    <n v="0.63"/>
    <s v="Şirniyyat"/>
    <s v="Leyla Cəfərova"/>
    <n v="49.5"/>
    <n v="14.850000000000001"/>
  </r>
  <r>
    <x v="4561"/>
    <n v="63"/>
    <s v="Lənkəran"/>
    <s v="Cənub"/>
    <s v="İsti şokolad"/>
    <n v="1.8"/>
    <n v="1.08"/>
    <s v="İçkilər"/>
    <s v="Rüfət Əzizov"/>
    <n v="113.4"/>
    <n v="45.36"/>
  </r>
  <r>
    <x v="4562"/>
    <n v="35"/>
    <s v="Xaçmaz"/>
    <s v="Şimal-şərq"/>
    <s v="Qutab"/>
    <n v="2.8"/>
    <n v="1.6799999999999997"/>
    <s v="Yemək"/>
    <s v="Çimnaz Ismayilova"/>
    <n v="98"/>
    <n v="39.20000000000001"/>
  </r>
  <r>
    <x v="4563"/>
    <n v="36"/>
    <s v="Qusar"/>
    <s v="Şimal-şərq"/>
    <s v="Qutab"/>
    <n v="2.8"/>
    <n v="1.6799999999999997"/>
    <s v="Yemək"/>
    <s v="Çimnaz Ismayilova"/>
    <n v="100.8"/>
    <n v="40.320000000000007"/>
  </r>
  <r>
    <x v="4564"/>
    <n v="52"/>
    <s v="Qusar"/>
    <s v="Şimal-şərq"/>
    <s v="Qutab"/>
    <n v="2.8"/>
    <n v="1.6799999999999997"/>
    <s v="Yemək"/>
    <s v="Xəlil Ələkbərov"/>
    <n v="145.6"/>
    <n v="58.240000000000009"/>
  </r>
  <r>
    <x v="4565"/>
    <n v="55"/>
    <s v="Xaçmaz"/>
    <s v="Şimal-şərq"/>
    <s v="Qutab"/>
    <n v="2.8"/>
    <n v="1.6799999999999997"/>
    <s v="Yemək"/>
    <s v="Xəlil Ələkbərov"/>
    <n v="154"/>
    <n v="61.600000000000023"/>
  </r>
  <r>
    <x v="4566"/>
    <n v="60"/>
    <s v="Masallı"/>
    <s v="Cənub"/>
    <s v="Qutab"/>
    <n v="2.8"/>
    <n v="1.6799999999999997"/>
    <s v="Yemək"/>
    <s v="Rüfət Əzizov"/>
    <n v="168"/>
    <n v="67.200000000000017"/>
  </r>
  <r>
    <x v="4567"/>
    <n v="69"/>
    <s v="Lənkəran"/>
    <s v="Cənub"/>
    <s v="Qutab"/>
    <n v="2.8"/>
    <n v="1.6799999999999997"/>
    <s v="Yemək"/>
    <s v="Leyla Cəfərova"/>
    <n v="193.2"/>
    <n v="77.28"/>
  </r>
  <r>
    <x v="4568"/>
    <n v="41"/>
    <s v="Abşeron"/>
    <s v="Şərq"/>
    <s v="Pide"/>
    <n v="2.5"/>
    <n v="1.25"/>
    <s v="Yemək"/>
    <s v="Aliyə Ismayilova"/>
    <n v="102.5"/>
    <n v="51.25"/>
  </r>
  <r>
    <x v="4569"/>
    <n v="39"/>
    <s v="Sumqayıt"/>
    <s v="Şərq"/>
    <s v="Badambura"/>
    <n v="1.5"/>
    <n v="0.75"/>
    <s v="Şirniyyat"/>
    <s v="Nazim Quliyev"/>
    <n v="58.5"/>
    <n v="29.25"/>
  </r>
  <r>
    <x v="4570"/>
    <n v="55"/>
    <s v="Sumqayıt"/>
    <s v="Şərq"/>
    <s v="Şorba Mərci"/>
    <n v="2"/>
    <n v="1.6"/>
    <s v="Yemək"/>
    <s v="Nazim Quliyev"/>
    <n v="110"/>
    <n v="22"/>
  </r>
  <r>
    <x v="4571"/>
    <n v="68"/>
    <s v="Bakı"/>
    <s v="Şərq"/>
    <s v="Pide"/>
    <n v="2.5"/>
    <n v="1.25"/>
    <s v="Yemək"/>
    <s v="Aliyə Ismayilova"/>
    <n v="170"/>
    <n v="85"/>
  </r>
  <r>
    <x v="4572"/>
    <n v="67"/>
    <s v="Bakı"/>
    <s v="Şərq"/>
    <s v="Vafli"/>
    <n v="0.9"/>
    <n v="0.63"/>
    <s v="Şirniyyat"/>
    <s v="Namiq Ramazanov"/>
    <n v="60.300000000000004"/>
    <n v="18.090000000000003"/>
  </r>
  <r>
    <x v="4573"/>
    <n v="46"/>
    <s v="Bakı"/>
    <s v="Şərq"/>
    <s v="Vafli"/>
    <n v="0.9"/>
    <n v="0.63"/>
    <s v="Şirniyyat"/>
    <s v="Namiq Ramazanov"/>
    <n v="41.4"/>
    <n v="12.419999999999998"/>
  </r>
  <r>
    <x v="4574"/>
    <n v="70"/>
    <s v="Bakı"/>
    <s v="Şərq"/>
    <s v="Şərab"/>
    <n v="6.6"/>
    <n v="5.2799999999999994"/>
    <s v="İçkilər"/>
    <s v="Namiq Ramazanov"/>
    <n v="462"/>
    <n v="92.400000000000034"/>
  </r>
  <r>
    <x v="4575"/>
    <n v="57"/>
    <s v="Bakı"/>
    <s v="Şərq"/>
    <s v="Pivə"/>
    <n v="3.9"/>
    <n v="1.95"/>
    <s v="İçkilər"/>
    <s v="Namiq Ramazanov"/>
    <n v="222.29999999999998"/>
    <n v="111.14999999999999"/>
  </r>
  <r>
    <x v="4576"/>
    <n v="69"/>
    <s v="Bakı"/>
    <s v="Şərq"/>
    <s v="Vafli"/>
    <n v="0.9"/>
    <n v="0.63"/>
    <s v="Şirniyyat"/>
    <s v="Namiq Ramazanov"/>
    <n v="62.1"/>
    <n v="18.630000000000003"/>
  </r>
  <r>
    <x v="4577"/>
    <n v="60"/>
    <s v="Bakı"/>
    <s v="Şərq"/>
    <s v="Paxlava"/>
    <n v="1.4"/>
    <n v="0.97999999999999987"/>
    <s v="Şirniyyat"/>
    <s v="Nazim Quliyev"/>
    <n v="84"/>
    <n v="25.20000000000001"/>
  </r>
  <r>
    <x v="4578"/>
    <n v="60"/>
    <s v="Bakı"/>
    <s v="Şərq"/>
    <s v="Vafli"/>
    <n v="0.9"/>
    <n v="0.63"/>
    <s v="Şirniyyat"/>
    <s v="Nazim Quliyev"/>
    <n v="54"/>
    <n v="16.200000000000003"/>
  </r>
  <r>
    <x v="4579"/>
    <n v="70"/>
    <s v="Bakı"/>
    <s v="Şərq"/>
    <s v="Vafli"/>
    <n v="0.9"/>
    <n v="0.63"/>
    <s v="Şirniyyat"/>
    <s v="Nazim Quliyev"/>
    <n v="63"/>
    <n v="18.899999999999999"/>
  </r>
  <r>
    <x v="4580"/>
    <n v="47"/>
    <s v="Bakı"/>
    <s v="Şərq"/>
    <s v="Vafli"/>
    <n v="0.9"/>
    <n v="0.63"/>
    <s v="Şirniyyat"/>
    <s v="Nazim Quliyev"/>
    <n v="42.300000000000004"/>
    <n v="12.690000000000005"/>
  </r>
  <r>
    <x v="4581"/>
    <n v="37"/>
    <s v="Bakı"/>
    <s v="Şərq"/>
    <s v="Paxlava"/>
    <n v="1.4"/>
    <n v="0.97999999999999987"/>
    <s v="Şirniyyat"/>
    <s v="Nazim Quliyev"/>
    <n v="51.8"/>
    <n v="15.54"/>
  </r>
  <r>
    <x v="4582"/>
    <n v="37"/>
    <s v="Bakı"/>
    <s v="Şərq"/>
    <s v="Pivə"/>
    <n v="3.9"/>
    <n v="1.95"/>
    <s v="İçkilər"/>
    <s v="Nazim Quliyev"/>
    <n v="144.29999999999998"/>
    <n v="72.149999999999991"/>
  </r>
  <r>
    <x v="4583"/>
    <n v="47"/>
    <s v="Bakı"/>
    <s v="Şərq"/>
    <s v="Sendviç"/>
    <n v="3.3"/>
    <n v="2.6399999999999997"/>
    <s v="Yemək"/>
    <s v="Nazim Quliyev"/>
    <n v="155.1"/>
    <n v="31.02000000000001"/>
  </r>
  <r>
    <x v="4584"/>
    <n v="70"/>
    <s v="Lənkəran"/>
    <s v="Cənub"/>
    <s v="Pivə"/>
    <n v="3.9"/>
    <n v="1.95"/>
    <s v="İçkilər"/>
    <s v="Qabil Həsənli"/>
    <n v="273"/>
    <n v="136.5"/>
  </r>
  <r>
    <x v="4585"/>
    <n v="61"/>
    <s v="Tovuz"/>
    <s v="Qərb"/>
    <s v="Çay"/>
    <n v="1.5"/>
    <n v="0.9"/>
    <s v="İçkilər"/>
    <s v="Aftandil Baxşəliyev"/>
    <n v="91.5"/>
    <n v="36.6"/>
  </r>
  <r>
    <x v="4586"/>
    <n v="35"/>
    <s v="Tovuz"/>
    <s v="Qərb"/>
    <s v="Portağal şirəsi"/>
    <n v="1.2"/>
    <n v="0.72"/>
    <s v="İçkilər"/>
    <s v="Nəsrutdin Nəbiyeva"/>
    <n v="42"/>
    <n v="16.8"/>
  </r>
  <r>
    <x v="4587"/>
    <n v="46"/>
    <s v="Quba"/>
    <s v="Şimal-şərq"/>
    <s v="Pivə"/>
    <n v="3.9"/>
    <n v="1.95"/>
    <s v="İçkilər"/>
    <s v="Xəlil Ələkbərov"/>
    <n v="179.4"/>
    <n v="89.7"/>
  </r>
  <r>
    <x v="4588"/>
    <n v="65"/>
    <s v="Qusar"/>
    <s v="Şimal-şərq"/>
    <s v="Qutab"/>
    <n v="2.8"/>
    <n v="1.6799999999999997"/>
    <s v="Yemək"/>
    <s v="Nadir Şəmsiyev"/>
    <n v="182"/>
    <n v="72.800000000000011"/>
  </r>
  <r>
    <x v="4589"/>
    <n v="43"/>
    <s v="Abşeron"/>
    <s v="Şərq"/>
    <s v="Pide"/>
    <n v="2.5"/>
    <n v="1.25"/>
    <s v="Yemək"/>
    <s v="Aliyə Ismayilova"/>
    <n v="107.5"/>
    <n v="53.75"/>
  </r>
  <r>
    <x v="4590"/>
    <n v="59"/>
    <s v="Bakı"/>
    <s v="Şərq"/>
    <s v="Su"/>
    <n v="1"/>
    <n v="0.6"/>
    <s v="İçkilər"/>
    <s v="Namiq Ramazanov"/>
    <n v="59"/>
    <n v="23.6"/>
  </r>
  <r>
    <x v="4591"/>
    <n v="49"/>
    <s v="Lənkəran"/>
    <s v="Cənub"/>
    <s v="Qəhvə"/>
    <n v="2.4"/>
    <n v="1.6800000000000002"/>
    <s v="İçkilər"/>
    <s v="Aytən Mustafayeva"/>
    <n v="117.6"/>
    <n v="35.279999999999987"/>
  </r>
  <r>
    <x v="4592"/>
    <n v="50"/>
    <s v="Quba"/>
    <s v="Şimal-şərq"/>
    <s v="Su"/>
    <n v="1"/>
    <n v="0.6"/>
    <s v="İçkilər"/>
    <s v="Ramiz Bayramov"/>
    <n v="50"/>
    <n v="20"/>
  </r>
  <r>
    <x v="4593"/>
    <n v="37"/>
    <s v="Qax"/>
    <s v="Şimal"/>
    <s v="Pide"/>
    <n v="2.5"/>
    <n v="1.25"/>
    <s v="Yemək"/>
    <s v="Rəşad Seyfullayev"/>
    <n v="92.5"/>
    <n v="46.25"/>
  </r>
  <r>
    <x v="4594"/>
    <n v="41"/>
    <s v="Zaqatala"/>
    <s v="Şimal"/>
    <s v="Şorba Göbələk"/>
    <n v="3.2"/>
    <n v="1.6"/>
    <s v="Yemək"/>
    <s v="Nizami Niftəliyev"/>
    <n v="131.20000000000002"/>
    <n v="65.600000000000009"/>
  </r>
  <r>
    <x v="4595"/>
    <n v="35"/>
    <s v="Naxçıvan"/>
    <s v="Qərb"/>
    <s v="Portağal şirəsi"/>
    <n v="1.2"/>
    <n v="0.72"/>
    <s v="İçkilər"/>
    <s v="Afaq Babaşlı"/>
    <n v="42"/>
    <n v="16.8"/>
  </r>
  <r>
    <x v="4596"/>
    <n v="37"/>
    <s v="Xaçmaz"/>
    <s v="Şimal-şərq"/>
    <s v="İsti şokolad"/>
    <n v="1.8"/>
    <n v="1.08"/>
    <s v="İçkilər"/>
    <s v="Akif Bədəlov"/>
    <n v="66.600000000000009"/>
    <n v="26.640000000000008"/>
  </r>
  <r>
    <x v="4597"/>
    <n v="51"/>
    <s v="Gəncə"/>
    <s v="Qərb"/>
    <s v="Vafli"/>
    <n v="0.9"/>
    <n v="0.63"/>
    <s v="Şirniyyat"/>
    <s v="Aftandil Baxşəliyev"/>
    <n v="45.9"/>
    <n v="13.769999999999996"/>
  </r>
  <r>
    <x v="4598"/>
    <n v="46"/>
    <s v="Şəmkir"/>
    <s v="Qərb"/>
    <s v="Portağal şirəsi"/>
    <n v="1.2"/>
    <n v="0.72"/>
    <s v="İçkilər"/>
    <s v="Aydın Əliyev"/>
    <n v="55.199999999999996"/>
    <n v="22.08"/>
  </r>
  <r>
    <x v="4599"/>
    <n v="65"/>
    <s v="Zaqatala"/>
    <s v="Şimal"/>
    <s v="Badambura"/>
    <n v="1.5"/>
    <n v="0.75"/>
    <s v="Şirniyyat"/>
    <s v="Ramin Allahverdiyev"/>
    <n v="97.5"/>
    <n v="48.75"/>
  </r>
  <r>
    <x v="4600"/>
    <n v="43"/>
    <s v="Balakən"/>
    <s v="Şimal"/>
    <s v="Şəkərbura"/>
    <n v="1.4"/>
    <n v="0.97999999999999987"/>
    <s v="Şirniyyat"/>
    <s v="Ramin Allahverdiyev"/>
    <n v="60.199999999999996"/>
    <n v="18.060000000000002"/>
  </r>
  <r>
    <x v="4601"/>
    <n v="44"/>
    <s v="Şəmkir"/>
    <s v="Qərb"/>
    <s v="Çay"/>
    <n v="1.5"/>
    <n v="0.9"/>
    <s v="İçkilər"/>
    <s v="Nəsrutdin Nəbiyeva"/>
    <n v="66"/>
    <n v="26.4"/>
  </r>
  <r>
    <x v="4602"/>
    <n v="68"/>
    <s v="Yevlax"/>
    <s v="Aran"/>
    <s v="Şorba Göbələk"/>
    <n v="3.2"/>
    <n v="1.6"/>
    <s v="Yemək"/>
    <s v="Nizami Niftəliyev"/>
    <n v="217.60000000000002"/>
    <n v="108.80000000000001"/>
  </r>
  <r>
    <x v="4603"/>
    <n v="67"/>
    <s v="Ucar"/>
    <s v="Aran"/>
    <s v="Lahmacun"/>
    <n v="2.5"/>
    <n v="1.25"/>
    <s v="Yemək"/>
    <s v="Ramin Allahverdiyev"/>
    <n v="167.5"/>
    <n v="83.75"/>
  </r>
  <r>
    <x v="4604"/>
    <n v="46"/>
    <s v="Gəncə"/>
    <s v="Qərb"/>
    <s v="Lahmacun"/>
    <n v="2.5"/>
    <n v="1.25"/>
    <s v="Yemək"/>
    <s v="Aftandil Baxşəliyev"/>
    <n v="115"/>
    <n v="57.5"/>
  </r>
  <r>
    <x v="4605"/>
    <n v="69"/>
    <s v="Ağstafa"/>
    <s v="Qərb"/>
    <s v="Qəhvə"/>
    <n v="2.4"/>
    <n v="1.6800000000000002"/>
    <s v="İçkilər"/>
    <s v="Aftandil Baxşəliyev"/>
    <n v="165.6"/>
    <n v="49.679999999999978"/>
  </r>
  <r>
    <x v="4606"/>
    <n v="51"/>
    <s v="Yardımlı"/>
    <s v="Cənub"/>
    <s v="Şərab"/>
    <n v="6.6"/>
    <n v="5.2799999999999994"/>
    <s v="İçkilər"/>
    <s v="Fəridə Tağıyeva"/>
    <n v="336.59999999999997"/>
    <n v="67.319999999999993"/>
  </r>
  <r>
    <x v="4607"/>
    <n v="36"/>
    <s v="Yardımlı"/>
    <s v="Cənub"/>
    <s v="Su"/>
    <n v="1"/>
    <n v="0.6"/>
    <s v="İçkilər"/>
    <s v="Fəridə Tağıyeva"/>
    <n v="36"/>
    <n v="14.400000000000002"/>
  </r>
  <r>
    <x v="4608"/>
    <n v="56"/>
    <s v="Lənkəran"/>
    <s v="Cənub"/>
    <s v="Qəhvə"/>
    <n v="2.4"/>
    <n v="1.6800000000000002"/>
    <s v="İçkilər"/>
    <s v="Aytən Mustafayeva"/>
    <n v="134.4"/>
    <n v="40.319999999999993"/>
  </r>
  <r>
    <x v="4609"/>
    <n v="51"/>
    <s v="Lənkəran"/>
    <s v="Cənub"/>
    <s v="Lokum"/>
    <n v="2.2000000000000002"/>
    <n v="1.5400000000000003"/>
    <s v="Şirniyyat"/>
    <s v="Aytən Mustafayeva"/>
    <n v="112.2"/>
    <n v="33.659999999999997"/>
  </r>
  <r>
    <x v="4610"/>
    <n v="41"/>
    <s v="Lənkəran"/>
    <s v="Cənub"/>
    <s v="Pide"/>
    <n v="2.5"/>
    <n v="1.25"/>
    <s v="Yemək"/>
    <s v="Rüfət Əzizov"/>
    <n v="102.5"/>
    <n v="51.25"/>
  </r>
  <r>
    <x v="4611"/>
    <n v="41"/>
    <s v="Ağstafa"/>
    <s v="Qərb"/>
    <s v="Qutab"/>
    <n v="2.8"/>
    <n v="1.6799999999999997"/>
    <s v="Yemək"/>
    <s v="Natiq Əhədzadə"/>
    <n v="114.8"/>
    <n v="45.92"/>
  </r>
  <r>
    <x v="4612"/>
    <n v="44"/>
    <s v="Abşeron"/>
    <s v="Şərq"/>
    <s v="Qəhvə"/>
    <n v="2.4"/>
    <n v="1.6800000000000002"/>
    <s v="İçkilər"/>
    <s v="Ruslan Əmrahov"/>
    <n v="105.6"/>
    <n v="31.679999999999993"/>
  </r>
  <r>
    <x v="4613"/>
    <n v="61"/>
    <s v="Sumqayıt"/>
    <s v="Şərq"/>
    <s v="Vafli"/>
    <n v="0.9"/>
    <n v="0.63"/>
    <s v="Şirniyyat"/>
    <s v="Nazim Quliyev"/>
    <n v="54.9"/>
    <n v="16.47"/>
  </r>
  <r>
    <x v="4614"/>
    <n v="63"/>
    <s v="Sumqayıt"/>
    <s v="Şərq"/>
    <s v="Vafli"/>
    <n v="0.9"/>
    <n v="0.63"/>
    <s v="Şirniyyat"/>
    <s v="Nazim Quliyev"/>
    <n v="56.7"/>
    <n v="17.010000000000005"/>
  </r>
  <r>
    <x v="4615"/>
    <n v="63"/>
    <s v="Xırdalan"/>
    <s v="Şərq"/>
    <s v="Paxlava"/>
    <n v="1.4"/>
    <n v="0.97999999999999987"/>
    <s v="Şirniyyat"/>
    <s v="Ruslan Əmrahov"/>
    <n v="88.199999999999989"/>
    <n v="26.459999999999994"/>
  </r>
  <r>
    <x v="4616"/>
    <n v="50"/>
    <s v="Xırdalan"/>
    <s v="Şərq"/>
    <s v="Burger"/>
    <n v="3.4"/>
    <n v="2.38"/>
    <s v="Yemək"/>
    <s v="Aliyə Ismayilova"/>
    <n v="170"/>
    <n v="51"/>
  </r>
  <r>
    <x v="4617"/>
    <n v="47"/>
    <s v="Bakı"/>
    <s v="Şərq"/>
    <s v="Pide"/>
    <n v="2.5"/>
    <n v="1.25"/>
    <s v="Yemək"/>
    <s v="Aliyə Ismayilova"/>
    <n v="117.5"/>
    <n v="58.75"/>
  </r>
  <r>
    <x v="4618"/>
    <n v="36"/>
    <s v="Bakı"/>
    <s v="Şərq"/>
    <s v="Pide"/>
    <n v="2.5"/>
    <n v="1.25"/>
    <s v="Yemək"/>
    <s v="Aliyə Ismayilova"/>
    <n v="90"/>
    <n v="45"/>
  </r>
  <r>
    <x v="4619"/>
    <n v="55"/>
    <s v="Bakı"/>
    <s v="Şərq"/>
    <s v="Vafli"/>
    <n v="0.9"/>
    <n v="0.63"/>
    <s v="Şirniyyat"/>
    <s v="Namiq Ramazanov"/>
    <n v="49.5"/>
    <n v="14.850000000000001"/>
  </r>
  <r>
    <x v="4620"/>
    <n v="35"/>
    <s v="Bakı"/>
    <s v="Şərq"/>
    <s v="Burger"/>
    <n v="3.4"/>
    <n v="2.38"/>
    <s v="Yemək"/>
    <s v="Nazim Quliyev"/>
    <n v="119"/>
    <n v="35.700000000000003"/>
  </r>
  <r>
    <x v="4621"/>
    <n v="37"/>
    <s v="Gəncə"/>
    <s v="Qərb"/>
    <s v="Pide"/>
    <n v="2.5"/>
    <n v="1.25"/>
    <s v="Yemək"/>
    <s v="Aydın Əliyev"/>
    <n v="92.5"/>
    <n v="46.25"/>
  </r>
  <r>
    <x v="4622"/>
    <n v="54"/>
    <s v="Ağstafa"/>
    <s v="Qərb"/>
    <s v="Pide"/>
    <n v="2.5"/>
    <n v="1.25"/>
    <s v="Yemək"/>
    <s v="Aydın Əliyev"/>
    <n v="135"/>
    <n v="67.5"/>
  </r>
  <r>
    <x v="4623"/>
    <n v="57"/>
    <s v="Qusar"/>
    <s v="Şimal-şərq"/>
    <s v="Şorba Mərci"/>
    <n v="2"/>
    <n v="1.6"/>
    <s v="Yemək"/>
    <s v="Nadir Şəmsiyev"/>
    <n v="114"/>
    <n v="22.799999999999997"/>
  </r>
  <r>
    <x v="4624"/>
    <n v="61"/>
    <s v="Şəmkir"/>
    <s v="Qərb"/>
    <s v="Çay"/>
    <n v="1.5"/>
    <n v="0.9"/>
    <s v="İçkilər"/>
    <s v="Aydın Əliyev"/>
    <n v="91.5"/>
    <n v="36.6"/>
  </r>
  <r>
    <x v="4625"/>
    <n v="60"/>
    <s v="Gəncə"/>
    <s v="Qərb"/>
    <s v="Qəhvə"/>
    <n v="2.4"/>
    <n v="1.6800000000000002"/>
    <s v="İçkilər"/>
    <s v="Aftandil Baxşəliyev"/>
    <n v="144"/>
    <n v="43.199999999999989"/>
  </r>
  <r>
    <x v="4626"/>
    <n v="48"/>
    <s v="Şəmkir"/>
    <s v="Qərb"/>
    <s v="Qəhvə"/>
    <n v="2.4"/>
    <n v="1.6800000000000002"/>
    <s v="İçkilər"/>
    <s v="Nəsrutdin Nəbiyeva"/>
    <n v="115.19999999999999"/>
    <n v="34.559999999999974"/>
  </r>
  <r>
    <x v="4627"/>
    <n v="68"/>
    <s v="Lənkəran"/>
    <s v="Cənub"/>
    <s v="Su"/>
    <n v="1"/>
    <n v="0.6"/>
    <s v="İçkilər"/>
    <s v="Aytən Mustafayeva"/>
    <n v="68"/>
    <n v="27.200000000000003"/>
  </r>
  <r>
    <x v="4628"/>
    <n v="62"/>
    <s v="Lənkəran"/>
    <s v="Cənub"/>
    <s v="Şəkərbura"/>
    <n v="1.4"/>
    <n v="0.97999999999999987"/>
    <s v="Şirniyyat"/>
    <s v="Fəridə Tağıyeva"/>
    <n v="86.8"/>
    <n v="26.040000000000006"/>
  </r>
  <r>
    <x v="4629"/>
    <n v="70"/>
    <s v="Lənkəran"/>
    <s v="Cənub"/>
    <s v="Pide"/>
    <n v="2.5"/>
    <n v="1.25"/>
    <s v="Yemək"/>
    <s v="Fəridə Tağıyeva"/>
    <n v="175"/>
    <n v="87.5"/>
  </r>
  <r>
    <x v="4630"/>
    <n v="44"/>
    <s v="Lənkəran"/>
    <s v="Cənub"/>
    <s v="Pivə"/>
    <n v="3.9"/>
    <n v="1.95"/>
    <s v="İçkilər"/>
    <s v="Leyla Cəfərova"/>
    <n v="171.6"/>
    <n v="85.8"/>
  </r>
  <r>
    <x v="4631"/>
    <n v="56"/>
    <s v="Lənkəran"/>
    <s v="Cənub"/>
    <s v="Çay"/>
    <n v="1.5"/>
    <n v="0.9"/>
    <s v="İçkilər"/>
    <s v="Qabil Həsənli"/>
    <n v="84"/>
    <n v="33.6"/>
  </r>
  <r>
    <x v="4632"/>
    <n v="37"/>
    <s v="Lənkəran"/>
    <s v="Cənub"/>
    <s v="Şərab"/>
    <n v="6.6"/>
    <n v="5.2799999999999994"/>
    <s v="İçkilər"/>
    <s v="Rüfət Əzizov"/>
    <n v="244.2"/>
    <n v="48.84"/>
  </r>
  <r>
    <x v="4633"/>
    <n v="59"/>
    <s v="Qusar"/>
    <s v="Şimal-şərq"/>
    <s v="Qutab"/>
    <n v="2.8"/>
    <n v="1.6799999999999997"/>
    <s v="Yemək"/>
    <s v="Akif Bədəlov"/>
    <n v="165.2"/>
    <n v="66.080000000000013"/>
  </r>
  <r>
    <x v="4634"/>
    <n v="59"/>
    <s v="Lənkəran"/>
    <s v="Cənub"/>
    <s v="Qutab"/>
    <n v="2.8"/>
    <n v="1.6799999999999997"/>
    <s v="Yemək"/>
    <s v="Leyla Cəfərova"/>
    <n v="165.2"/>
    <n v="66.080000000000013"/>
  </r>
  <r>
    <x v="4635"/>
    <n v="59"/>
    <s v="Lənkəran"/>
    <s v="Cənub"/>
    <s v="Qutab"/>
    <n v="2.8"/>
    <n v="1.6799999999999997"/>
    <s v="Yemək"/>
    <s v="Qabil Həsənli"/>
    <n v="165.2"/>
    <n v="66.080000000000013"/>
  </r>
  <r>
    <x v="4636"/>
    <n v="47"/>
    <s v="Yardımlı"/>
    <s v="Cənub"/>
    <s v="Qutab"/>
    <n v="2.8"/>
    <n v="1.6799999999999997"/>
    <s v="Yemək"/>
    <s v="Aytən Mustafayeva"/>
    <n v="131.6"/>
    <n v="52.640000000000015"/>
  </r>
  <r>
    <x v="4637"/>
    <n v="56"/>
    <s v="Lənkəran"/>
    <s v="Cənub"/>
    <s v="Qutab"/>
    <n v="2.8"/>
    <n v="1.6799999999999997"/>
    <s v="Yemək"/>
    <s v="Rüfət Əzizov"/>
    <n v="156.79999999999998"/>
    <n v="62.72"/>
  </r>
  <r>
    <x v="4638"/>
    <n v="65"/>
    <s v="Yardımlı"/>
    <s v="Cənub"/>
    <s v="Qutab"/>
    <n v="2.8"/>
    <n v="1.6799999999999997"/>
    <s v="Yemək"/>
    <s v="Rüfət Əzizov"/>
    <n v="182"/>
    <n v="72.800000000000011"/>
  </r>
  <r>
    <x v="4639"/>
    <n v="56"/>
    <s v="Abşeron"/>
    <s v="Şərq"/>
    <s v="İsti şokolad"/>
    <n v="1.8"/>
    <n v="1.08"/>
    <s v="İçkilər"/>
    <s v="Ruslan Əmrahov"/>
    <n v="100.8"/>
    <n v="40.319999999999993"/>
  </r>
  <r>
    <x v="4640"/>
    <n v="43"/>
    <s v="Sumqayıt"/>
    <s v="Şərq"/>
    <s v="Şərab"/>
    <n v="6.6"/>
    <n v="5.2799999999999994"/>
    <s v="İçkilər"/>
    <s v="Aliyə Ismayilova"/>
    <n v="283.8"/>
    <n v="56.760000000000048"/>
  </r>
  <r>
    <x v="4641"/>
    <n v="44"/>
    <s v="Bakı"/>
    <s v="Şərq"/>
    <s v="Paxlava"/>
    <n v="1.4"/>
    <n v="0.97999999999999987"/>
    <s v="Şirniyyat"/>
    <s v="Aliyə Ismayilova"/>
    <n v="61.599999999999994"/>
    <n v="18.479999999999997"/>
  </r>
  <r>
    <x v="4642"/>
    <n v="56"/>
    <s v="Bakı"/>
    <s v="Şərq"/>
    <s v="Vafli"/>
    <n v="0.9"/>
    <n v="0.63"/>
    <s v="Şirniyyat"/>
    <s v="Aliyə Ismayilova"/>
    <n v="50.4"/>
    <n v="15.119999999999997"/>
  </r>
  <r>
    <x v="4643"/>
    <n v="35"/>
    <s v="Bakı"/>
    <s v="Şərq"/>
    <s v="Vafli"/>
    <n v="0.9"/>
    <n v="0.63"/>
    <s v="Şirniyyat"/>
    <s v="Aliyə Ismayilova"/>
    <n v="31.5"/>
    <n v="9.4499999999999993"/>
  </r>
  <r>
    <x v="4644"/>
    <n v="64"/>
    <s v="Bakı"/>
    <s v="Şərq"/>
    <s v="Qəhvə"/>
    <n v="2.4"/>
    <n v="1.6800000000000002"/>
    <s v="İçkilər"/>
    <s v="Namiq Ramazanov"/>
    <n v="153.6"/>
    <n v="46.079999999999984"/>
  </r>
  <r>
    <x v="4645"/>
    <n v="44"/>
    <s v="Bakı"/>
    <s v="Şərq"/>
    <s v="Paxlava"/>
    <n v="1.4"/>
    <n v="0.97999999999999987"/>
    <s v="Şirniyyat"/>
    <s v="Namiq Ramazanov"/>
    <n v="61.599999999999994"/>
    <n v="18.479999999999997"/>
  </r>
  <r>
    <x v="4646"/>
    <n v="58"/>
    <s v="Bakı"/>
    <s v="Şərq"/>
    <s v="Pide"/>
    <n v="2.5"/>
    <n v="1.25"/>
    <s v="Yemək"/>
    <s v="Namiq Ramazanov"/>
    <n v="145"/>
    <n v="72.5"/>
  </r>
  <r>
    <x v="4647"/>
    <n v="40"/>
    <s v="Bakı"/>
    <s v="Şərq"/>
    <s v="Paxlava"/>
    <n v="1.4"/>
    <n v="0.97999999999999987"/>
    <s v="Şirniyyat"/>
    <s v="Nazim Quliyev"/>
    <n v="56"/>
    <n v="16.800000000000004"/>
  </r>
  <r>
    <x v="4648"/>
    <n v="51"/>
    <s v="Bakı"/>
    <s v="Şərq"/>
    <s v="Paxlava"/>
    <n v="1.4"/>
    <n v="0.97999999999999987"/>
    <s v="Şirniyyat"/>
    <s v="Nazim Quliyev"/>
    <n v="71.399999999999991"/>
    <n v="21.419999999999995"/>
  </r>
  <r>
    <x v="4649"/>
    <n v="60"/>
    <s v="Bakı"/>
    <s v="Şərq"/>
    <s v="Şərab"/>
    <n v="6.6"/>
    <n v="5.2799999999999994"/>
    <s v="İçkilər"/>
    <s v="Nazim Quliyev"/>
    <n v="396"/>
    <n v="79.200000000000045"/>
  </r>
  <r>
    <x v="4650"/>
    <n v="43"/>
    <s v="Bakı"/>
    <s v="Şərq"/>
    <s v="Şərab"/>
    <n v="6.6"/>
    <n v="5.2799999999999994"/>
    <s v="İçkilər"/>
    <s v="Nazim Quliyev"/>
    <n v="283.8"/>
    <n v="56.760000000000048"/>
  </r>
  <r>
    <x v="4651"/>
    <n v="69"/>
    <s v="Bakı"/>
    <s v="Şərq"/>
    <s v="Şərab"/>
    <n v="6.6"/>
    <n v="5.2799999999999994"/>
    <s v="İçkilər"/>
    <s v="Nazim Quliyev"/>
    <n v="455.4"/>
    <n v="91.080000000000041"/>
  </r>
  <r>
    <x v="4652"/>
    <n v="46"/>
    <s v="Bakı"/>
    <s v="Şərq"/>
    <s v="Qutab"/>
    <n v="2.8"/>
    <n v="1.6799999999999997"/>
    <s v="Yemək"/>
    <s v="Nazim Quliyev"/>
    <n v="128.79999999999998"/>
    <n v="51.519999999999996"/>
  </r>
  <r>
    <x v="4653"/>
    <n v="58"/>
    <s v="Bakı"/>
    <s v="Şərq"/>
    <s v="Pide"/>
    <n v="2.5"/>
    <n v="1.25"/>
    <s v="Yemək"/>
    <s v="Nazim Quliyev"/>
    <n v="145"/>
    <n v="72.5"/>
  </r>
  <r>
    <x v="4654"/>
    <n v="42"/>
    <s v="Lənkəran"/>
    <s v="Cənub"/>
    <s v="Pivə"/>
    <n v="3.9"/>
    <n v="1.95"/>
    <s v="İçkilər"/>
    <s v="Aytən Mustafayeva"/>
    <n v="163.79999999999998"/>
    <n v="81.899999999999991"/>
  </r>
  <r>
    <x v="4655"/>
    <n v="57"/>
    <s v="Lənkəran"/>
    <s v="Cənub"/>
    <s v="Qutab"/>
    <n v="2.8"/>
    <n v="1.6799999999999997"/>
    <s v="Yemək"/>
    <s v="Rüfət Əzizov"/>
    <n v="159.6"/>
    <n v="63.84"/>
  </r>
  <r>
    <x v="4656"/>
    <n v="43"/>
    <s v="Yevlax"/>
    <s v="Aran"/>
    <s v="Su"/>
    <n v="1"/>
    <n v="0.6"/>
    <s v="İçkilər"/>
    <s v="Aydın Ələkbərov"/>
    <n v="43"/>
    <n v="17.2"/>
  </r>
  <r>
    <x v="4657"/>
    <n v="49"/>
    <s v="Ağstafa"/>
    <s v="Qərb"/>
    <s v="Pide"/>
    <n v="2.5"/>
    <n v="1.25"/>
    <s v="Yemək"/>
    <s v="Afaq Babaşlı"/>
    <n v="122.5"/>
    <n v="61.25"/>
  </r>
  <r>
    <x v="4658"/>
    <n v="48"/>
    <s v="Tovuz"/>
    <s v="Qərb"/>
    <s v="Çay"/>
    <n v="1.5"/>
    <n v="0.9"/>
    <s v="İçkilər"/>
    <s v="Afaq Babaşlı"/>
    <n v="72"/>
    <n v="28.799999999999997"/>
  </r>
  <r>
    <x v="4659"/>
    <n v="52"/>
    <s v="Şəmkir"/>
    <s v="Qərb"/>
    <s v="Çay"/>
    <n v="1.5"/>
    <n v="0.9"/>
    <s v="İçkilər"/>
    <s v="Aydın Əliyev"/>
    <n v="78"/>
    <n v="31.199999999999996"/>
  </r>
  <r>
    <x v="4660"/>
    <n v="45"/>
    <s v="Gəncə"/>
    <s v="Qərb"/>
    <s v="Çay"/>
    <n v="1.5"/>
    <n v="0.9"/>
    <s v="İçkilər"/>
    <s v="Novruz Əhmədov"/>
    <n v="67.5"/>
    <n v="27"/>
  </r>
  <r>
    <x v="4661"/>
    <n v="63"/>
    <s v="Xaçmaz"/>
    <s v="Şimal-şərq"/>
    <s v="Su"/>
    <n v="1"/>
    <n v="0.6"/>
    <s v="İçkilər"/>
    <s v="Mətanət Zöhrabova"/>
    <n v="63"/>
    <n v="25.200000000000003"/>
  </r>
  <r>
    <x v="4662"/>
    <n v="38"/>
    <s v="Lənkəran"/>
    <s v="Cənub"/>
    <s v="Paxlava"/>
    <n v="1.4"/>
    <n v="0.97999999999999987"/>
    <s v="Şirniyyat"/>
    <s v="Rüfət Əzizov"/>
    <n v="53.199999999999996"/>
    <n v="15.96"/>
  </r>
  <r>
    <x v="4663"/>
    <n v="40"/>
    <s v="Xaçmaz"/>
    <s v="Şimal-şərq"/>
    <s v="Qəhvə"/>
    <n v="2.4"/>
    <n v="1.6800000000000002"/>
    <s v="İçkilər"/>
    <s v="Mətanət Zöhrabova"/>
    <n v="96"/>
    <n v="28.799999999999997"/>
  </r>
  <r>
    <x v="4664"/>
    <n v="59"/>
    <s v="Zaqatala"/>
    <s v="Şimal"/>
    <s v="Vafli"/>
    <n v="0.9"/>
    <n v="0.63"/>
    <s v="Şirniyyat"/>
    <s v="Qoşqar Əliyev"/>
    <n v="53.1"/>
    <n v="15.93"/>
  </r>
  <r>
    <x v="4665"/>
    <n v="38"/>
    <s v="Lənkəran"/>
    <s v="Cənub"/>
    <s v="Çay"/>
    <n v="1.5"/>
    <n v="0.9"/>
    <s v="İçkilər"/>
    <s v="Rüfət Əzizov"/>
    <n v="57"/>
    <n v="22.799999999999997"/>
  </r>
  <r>
    <x v="4666"/>
    <n v="54"/>
    <s v="Tovuz"/>
    <s v="Qərb"/>
    <s v="Portağal şirəsi"/>
    <n v="1.2"/>
    <n v="0.72"/>
    <s v="İçkilər"/>
    <s v="Aftandil Baxşəliyev"/>
    <n v="64.8"/>
    <n v="25.92"/>
  </r>
  <r>
    <x v="4667"/>
    <n v="52"/>
    <s v="Tovuz"/>
    <s v="Qərb"/>
    <s v="Qəhvə"/>
    <n v="2.4"/>
    <n v="1.6800000000000002"/>
    <s v="İçkilər"/>
    <s v="Aftandil Baxşəliyev"/>
    <n v="124.8"/>
    <n v="37.439999999999984"/>
  </r>
  <r>
    <x v="4668"/>
    <n v="69"/>
    <s v="Tovuz"/>
    <s v="Qərb"/>
    <s v="Sendviç"/>
    <n v="3.3"/>
    <n v="2.6399999999999997"/>
    <s v="Yemək"/>
    <s v="Afaq Babaşlı"/>
    <n v="227.7"/>
    <n v="45.54000000000002"/>
  </r>
  <r>
    <x v="4669"/>
    <n v="38"/>
    <s v="Qax"/>
    <s v="Şimal"/>
    <s v="Qutab"/>
    <n v="2.8"/>
    <n v="1.6799999999999997"/>
    <s v="Yemək"/>
    <s v="Aydın Ələkbərov"/>
    <n v="106.39999999999999"/>
    <n v="42.56"/>
  </r>
  <r>
    <x v="4670"/>
    <n v="42"/>
    <s v="Yevlax"/>
    <s v="Aran"/>
    <s v="Qutab"/>
    <n v="2.8"/>
    <n v="1.6799999999999997"/>
    <s v="Yemək"/>
    <s v="Nizami Niftəliyev"/>
    <n v="117.6"/>
    <n v="47.040000000000006"/>
  </r>
  <r>
    <x v="4671"/>
    <n v="47"/>
    <s v="Quba"/>
    <s v="Şimal-şərq"/>
    <s v="Qutab"/>
    <n v="2.8"/>
    <n v="1.6799999999999997"/>
    <s v="Yemək"/>
    <s v="Xəlil Ələkbərov"/>
    <n v="131.6"/>
    <n v="52.640000000000015"/>
  </r>
  <r>
    <x v="4672"/>
    <n v="53"/>
    <s v="Xaçmaz"/>
    <s v="Şimal-şərq"/>
    <s v="Qutab"/>
    <n v="2.8"/>
    <n v="1.6799999999999997"/>
    <s v="Yemək"/>
    <s v="Çimnaz Ismayilova"/>
    <n v="148.39999999999998"/>
    <n v="59.359999999999985"/>
  </r>
  <r>
    <x v="4673"/>
    <n v="40"/>
    <s v="Qusar"/>
    <s v="Şimal-şərq"/>
    <s v="Kruassan"/>
    <n v="1.7"/>
    <n v="0.85"/>
    <s v="Şirniyyat"/>
    <s v="Ramiz Bayramov"/>
    <n v="68"/>
    <n v="34"/>
  </r>
  <r>
    <x v="4674"/>
    <n v="56"/>
    <s v="Zaqatala"/>
    <s v="Şimal"/>
    <s v="Şərab"/>
    <n v="6.6"/>
    <n v="5.2799999999999994"/>
    <s v="İçkilər"/>
    <s v="Ramin Allahverdiyev"/>
    <n v="369.59999999999997"/>
    <n v="73.920000000000016"/>
  </r>
  <r>
    <x v="4675"/>
    <n v="56"/>
    <s v="Balakən"/>
    <s v="Şimal"/>
    <s v="Qəhvə"/>
    <n v="2.4"/>
    <n v="1.6800000000000002"/>
    <s v="İçkilər"/>
    <s v="Nizami Niftəliyev"/>
    <n v="134.4"/>
    <n v="40.319999999999993"/>
  </r>
  <r>
    <x v="4676"/>
    <n v="62"/>
    <s v="Qax"/>
    <s v="Şimal"/>
    <s v="Qutab"/>
    <n v="2.8"/>
    <n v="1.6799999999999997"/>
    <s v="Yemək"/>
    <s v="Rəşad Seyfullayev"/>
    <n v="173.6"/>
    <n v="69.440000000000012"/>
  </r>
  <r>
    <x v="4677"/>
    <n v="52"/>
    <s v="Yardımlı"/>
    <s v="Cənub"/>
    <s v="Pide"/>
    <n v="2.5"/>
    <n v="1.25"/>
    <s v="Yemək"/>
    <s v="Leyla Cəfərova"/>
    <n v="130"/>
    <n v="65"/>
  </r>
  <r>
    <x v="4678"/>
    <n v="55"/>
    <s v="Lənkəran"/>
    <s v="Cənub"/>
    <s v="Lahmacun"/>
    <n v="2.5"/>
    <n v="1.25"/>
    <s v="Yemək"/>
    <s v="Rüfət Əzizov"/>
    <n v="137.5"/>
    <n v="68.75"/>
  </r>
  <r>
    <x v="4679"/>
    <n v="45"/>
    <s v="Masallı"/>
    <s v="Cənub"/>
    <s v="Qutab"/>
    <n v="2.8"/>
    <n v="1.6799999999999997"/>
    <s v="Yemək"/>
    <s v="Aytən Mustafayeva"/>
    <n v="125.99999999999999"/>
    <n v="50.399999999999991"/>
  </r>
  <r>
    <x v="4680"/>
    <n v="61"/>
    <s v="Tovuz"/>
    <s v="Qərb"/>
    <s v="Qəhvə"/>
    <n v="2.4"/>
    <n v="1.6800000000000002"/>
    <s v="İçkilər"/>
    <s v="Afaq Babaşlı"/>
    <n v="146.4"/>
    <n v="43.92"/>
  </r>
  <r>
    <x v="4681"/>
    <n v="45"/>
    <s v="Naxçıvan"/>
    <s v="Qərb"/>
    <s v="Kruassan"/>
    <n v="1.7"/>
    <n v="0.85"/>
    <s v="Şirniyyat"/>
    <s v="Novruz Əhmədov"/>
    <n v="76.5"/>
    <n v="38.25"/>
  </r>
  <r>
    <x v="4682"/>
    <n v="70"/>
    <s v="Qusar"/>
    <s v="Şimal-şərq"/>
    <s v="Pivə"/>
    <n v="3.9"/>
    <n v="1.95"/>
    <s v="İçkilər"/>
    <s v="Mətanət Zöhrabova"/>
    <n v="273"/>
    <n v="136.5"/>
  </r>
  <r>
    <x v="4683"/>
    <n v="52"/>
    <s v="Masallı"/>
    <s v="Cənub"/>
    <s v="Pivə"/>
    <n v="3.9"/>
    <n v="1.95"/>
    <s v="İçkilər"/>
    <s v="Leyla Cəfərova"/>
    <n v="202.79999999999998"/>
    <n v="101.39999999999999"/>
  </r>
  <r>
    <x v="4684"/>
    <n v="52"/>
    <s v="Ağstafa"/>
    <s v="Qərb"/>
    <s v="Çay"/>
    <n v="1.5"/>
    <n v="0.9"/>
    <s v="İçkilər"/>
    <s v="Aftandil Baxşəliyev"/>
    <n v="78"/>
    <n v="31.199999999999996"/>
  </r>
  <r>
    <x v="4685"/>
    <n v="67"/>
    <s v="Şəmkir"/>
    <s v="Qərb"/>
    <s v="Çay"/>
    <n v="1.5"/>
    <n v="0.9"/>
    <s v="İçkilər"/>
    <s v="Aftandil Baxşəliyev"/>
    <n v="100.5"/>
    <n v="40.199999999999996"/>
  </r>
  <r>
    <x v="4686"/>
    <n v="52"/>
    <s v="Ağstafa"/>
    <s v="Qərb"/>
    <s v="Şərab"/>
    <n v="6.6"/>
    <n v="5.2799999999999994"/>
    <s v="İçkilər"/>
    <s v="Aydın Əliyev"/>
    <n v="343.2"/>
    <n v="68.640000000000043"/>
  </r>
  <r>
    <x v="4687"/>
    <n v="43"/>
    <s v="Gəncə"/>
    <s v="Qərb"/>
    <s v="Paxlava"/>
    <n v="1.4"/>
    <n v="0.97999999999999987"/>
    <s v="Şirniyyat"/>
    <s v="Aydın Əliyev"/>
    <n v="60.199999999999996"/>
    <n v="18.060000000000002"/>
  </r>
  <r>
    <x v="4688"/>
    <n v="61"/>
    <s v="Balakən"/>
    <s v="Şimal"/>
    <s v="Şorba Göbələk"/>
    <n v="3.2"/>
    <n v="1.6"/>
    <s v="Yemək"/>
    <s v="Rəşad Seyfullayev"/>
    <n v="195.20000000000002"/>
    <n v="97.600000000000009"/>
  </r>
  <r>
    <x v="4689"/>
    <n v="42"/>
    <s v="Kürdəmir"/>
    <s v="Aran"/>
    <s v="Şorba Göbələk"/>
    <n v="3.2"/>
    <n v="1.6"/>
    <s v="Yemək"/>
    <s v="Nizami Niftəliyev"/>
    <n v="134.4"/>
    <n v="67.2"/>
  </r>
  <r>
    <x v="4690"/>
    <n v="68"/>
    <s v="Kürdəmir"/>
    <s v="Aran"/>
    <s v="Şorba Göbələk"/>
    <n v="3.2"/>
    <n v="1.6"/>
    <s v="Yemək"/>
    <s v="Qəzənfər Məşədiyev"/>
    <n v="217.60000000000002"/>
    <n v="108.80000000000001"/>
  </r>
  <r>
    <x v="4691"/>
    <n v="50"/>
    <s v="Masallı"/>
    <s v="Cənub"/>
    <s v="Lahmacun"/>
    <n v="2.5"/>
    <n v="1.25"/>
    <s v="Yemək"/>
    <s v="Aytən Mustafayeva"/>
    <n v="125"/>
    <n v="62.5"/>
  </r>
  <r>
    <x v="4692"/>
    <n v="58"/>
    <s v="Xaçmaz"/>
    <s v="Şimal-şərq"/>
    <s v="Qəhvə"/>
    <n v="2.4"/>
    <n v="1.6800000000000002"/>
    <s v="İçkilər"/>
    <s v="Çimnaz Ismayilova"/>
    <n v="139.19999999999999"/>
    <n v="41.759999999999977"/>
  </r>
  <r>
    <x v="4693"/>
    <n v="36"/>
    <s v="Qusar"/>
    <s v="Şimal-şərq"/>
    <s v="Qəhvə"/>
    <n v="2.4"/>
    <n v="1.6800000000000002"/>
    <s v="İçkilər"/>
    <s v="Xəlil Ələkbərov"/>
    <n v="86.399999999999991"/>
    <n v="25.919999999999987"/>
  </r>
  <r>
    <x v="4694"/>
    <n v="57"/>
    <s v="Tovuz"/>
    <s v="Qərb"/>
    <s v="Qəhvə"/>
    <n v="2.4"/>
    <n v="1.6800000000000002"/>
    <s v="İçkilər"/>
    <s v="Afaq Babaşlı"/>
    <n v="136.79999999999998"/>
    <n v="41.039999999999978"/>
  </r>
  <r>
    <x v="4695"/>
    <n v="39"/>
    <s v="Yardımlı"/>
    <s v="Cənub"/>
    <s v="Şorba Göbələk"/>
    <n v="3.2"/>
    <n v="1.6"/>
    <s v="Yemək"/>
    <s v="Aytən Mustafayeva"/>
    <n v="124.80000000000001"/>
    <n v="62.400000000000006"/>
  </r>
  <r>
    <x v="4696"/>
    <n v="49"/>
    <s v="Lənkəran"/>
    <s v="Cənub"/>
    <s v="Lokum"/>
    <n v="2.2000000000000002"/>
    <n v="1.5400000000000003"/>
    <s v="Şirniyyat"/>
    <s v="Fəridə Tağıyeva"/>
    <n v="107.80000000000001"/>
    <n v="32.340000000000003"/>
  </r>
  <r>
    <x v="4697"/>
    <n v="54"/>
    <s v="Lənkəran"/>
    <s v="Cənub"/>
    <s v="Qəhvə"/>
    <n v="2.4"/>
    <n v="1.6800000000000002"/>
    <s v="İçkilər"/>
    <s v="Qabil Həsənli"/>
    <n v="129.6"/>
    <n v="38.879999999999981"/>
  </r>
  <r>
    <x v="4698"/>
    <n v="44"/>
    <s v="Kürdəmir"/>
    <s v="Aran"/>
    <s v="Qutab"/>
    <n v="2.8"/>
    <n v="1.6799999999999997"/>
    <s v="Yemək"/>
    <s v="Qoşqar Əliyev"/>
    <n v="123.19999999999999"/>
    <n v="49.28"/>
  </r>
  <r>
    <x v="4699"/>
    <n v="60"/>
    <s v="Ucar"/>
    <s v="Aran"/>
    <s v="Qutab"/>
    <n v="2.8"/>
    <n v="1.6799999999999997"/>
    <s v="Yemək"/>
    <s v="Qoşqar Əliyev"/>
    <n v="168"/>
    <n v="67.200000000000017"/>
  </r>
  <r>
    <x v="4700"/>
    <n v="45"/>
    <s v="Abşeron"/>
    <s v="Şərq"/>
    <s v="Pide"/>
    <n v="2.5"/>
    <n v="1.25"/>
    <s v="Yemək"/>
    <s v="Namiq Ramazanov"/>
    <n v="112.5"/>
    <n v="56.25"/>
  </r>
  <r>
    <x v="4701"/>
    <n v="47"/>
    <s v="Sumqayıt"/>
    <s v="Şərq"/>
    <s v="Qəhvə"/>
    <n v="2.4"/>
    <n v="1.6800000000000002"/>
    <s v="İçkilər"/>
    <s v="Aliyə Ismayilova"/>
    <n v="112.8"/>
    <n v="33.839999999999989"/>
  </r>
  <r>
    <x v="4702"/>
    <n v="69"/>
    <s v="Bakı"/>
    <s v="Şərq"/>
    <s v="Vafli"/>
    <n v="0.9"/>
    <n v="0.63"/>
    <s v="Şirniyyat"/>
    <s v="Aliyə Ismayilova"/>
    <n v="62.1"/>
    <n v="18.630000000000003"/>
  </r>
  <r>
    <x v="4703"/>
    <n v="43"/>
    <s v="Bakı"/>
    <s v="Şərq"/>
    <s v="Paxlava"/>
    <n v="1.4"/>
    <n v="0.97999999999999987"/>
    <s v="Şirniyyat"/>
    <s v="Aliyə Ismayilova"/>
    <n v="60.199999999999996"/>
    <n v="18.060000000000002"/>
  </r>
  <r>
    <x v="4704"/>
    <n v="70"/>
    <s v="Bakı"/>
    <s v="Şərq"/>
    <s v="Qutab"/>
    <n v="2.8"/>
    <n v="1.6799999999999997"/>
    <s v="Yemək"/>
    <s v="Aliyə Ismayilova"/>
    <n v="196"/>
    <n v="78.40000000000002"/>
  </r>
  <r>
    <x v="4705"/>
    <n v="46"/>
    <s v="Bakı"/>
    <s v="Şərq"/>
    <s v="Vafli"/>
    <n v="0.9"/>
    <n v="0.63"/>
    <s v="Şirniyyat"/>
    <s v="Namiq Ramazanov"/>
    <n v="41.4"/>
    <n v="12.419999999999998"/>
  </r>
  <r>
    <x v="4706"/>
    <n v="69"/>
    <s v="Lənkəran"/>
    <s v="Cənub"/>
    <s v="Lahmacun"/>
    <n v="2.5"/>
    <n v="1.25"/>
    <s v="Yemək"/>
    <s v="Fəridə Tağıyeva"/>
    <n v="172.5"/>
    <n v="86.25"/>
  </r>
  <r>
    <x v="4707"/>
    <n v="69"/>
    <s v="Kürdəmir"/>
    <s v="Aran"/>
    <s v="Şorba Göbələk"/>
    <n v="3.2"/>
    <n v="1.6"/>
    <s v="Yemək"/>
    <s v="Qəzənfər Məşədiyev"/>
    <n v="220.8"/>
    <n v="110.4"/>
  </r>
  <r>
    <x v="4708"/>
    <n v="50"/>
    <s v="Ağstafa"/>
    <s v="Qərb"/>
    <s v="Portağal şirəsi"/>
    <n v="1.2"/>
    <n v="0.72"/>
    <s v="İçkilər"/>
    <s v="Natiq Əhədzadə"/>
    <n v="60"/>
    <n v="24"/>
  </r>
  <r>
    <x v="4709"/>
    <n v="57"/>
    <s v="Ağstafa"/>
    <s v="Qərb"/>
    <s v="Şorba Mərci"/>
    <n v="2"/>
    <n v="1.6"/>
    <s v="Yemək"/>
    <s v="Aftandil Baxşəliyev"/>
    <n v="114"/>
    <n v="22.799999999999997"/>
  </r>
  <r>
    <x v="4710"/>
    <n v="60"/>
    <s v="Gəncə"/>
    <s v="Qərb"/>
    <s v="Çay"/>
    <n v="1.5"/>
    <n v="0.9"/>
    <s v="İçkilər"/>
    <s v="Nəsrutdin Nəbiyeva"/>
    <n v="90"/>
    <n v="36"/>
  </r>
  <r>
    <x v="4711"/>
    <n v="57"/>
    <s v="Qusar"/>
    <s v="Şimal-şərq"/>
    <s v="Badambura"/>
    <n v="1.5"/>
    <n v="0.75"/>
    <s v="Şirniyyat"/>
    <s v="Nadir Şəmsiyev"/>
    <n v="85.5"/>
    <n v="42.75"/>
  </r>
  <r>
    <x v="4712"/>
    <n v="45"/>
    <s v="Ucar"/>
    <s v="Aran"/>
    <s v="Şəkərbura"/>
    <n v="1.4"/>
    <n v="0.97999999999999987"/>
    <s v="Şirniyyat"/>
    <s v="Nizami Niftəliyev"/>
    <n v="62.999999999999993"/>
    <n v="18.899999999999999"/>
  </r>
  <r>
    <x v="4713"/>
    <n v="63"/>
    <s v="Tovuz"/>
    <s v="Qərb"/>
    <s v="Lahmacun"/>
    <n v="2.5"/>
    <n v="1.25"/>
    <s v="Yemək"/>
    <s v="Aftandil Baxşəliyev"/>
    <n v="157.5"/>
    <n v="78.75"/>
  </r>
  <r>
    <x v="4714"/>
    <n v="43"/>
    <s v="Qusar"/>
    <s v="Şimal-şərq"/>
    <s v="Badambura"/>
    <n v="1.5"/>
    <n v="0.75"/>
    <s v="Şirniyyat"/>
    <s v="Xəlil Ələkbərov"/>
    <n v="64.5"/>
    <n v="32.25"/>
  </r>
  <r>
    <x v="4715"/>
    <n v="40"/>
    <s v="Kürdəmir"/>
    <s v="Aran"/>
    <s v="Şorba Göbələk"/>
    <n v="3.2"/>
    <n v="1.6"/>
    <s v="Yemək"/>
    <s v="Qəzənfər Məşədiyev"/>
    <n v="128"/>
    <n v="64"/>
  </r>
  <r>
    <x v="4716"/>
    <n v="61"/>
    <s v="Lənkəran"/>
    <s v="Cənub"/>
    <s v="İsti şokolad"/>
    <n v="1.8"/>
    <n v="1.08"/>
    <s v="İçkilər"/>
    <s v="Rüfət Əzizov"/>
    <n v="109.8"/>
    <n v="43.919999999999987"/>
  </r>
  <r>
    <x v="4717"/>
    <n v="59"/>
    <s v="Ağstafa"/>
    <s v="Qərb"/>
    <s v="Lahmacun"/>
    <n v="2.5"/>
    <n v="1.25"/>
    <s v="Yemək"/>
    <s v="Nəsrutdin Nəbiyeva"/>
    <n v="147.5"/>
    <n v="73.75"/>
  </r>
  <r>
    <x v="4718"/>
    <n v="58"/>
    <s v="Kürdəmir"/>
    <s v="Aran"/>
    <s v="Lokum"/>
    <n v="2.2000000000000002"/>
    <n v="1.5400000000000003"/>
    <s v="Şirniyyat"/>
    <s v="Sahib Əhmədov"/>
    <n v="127.60000000000001"/>
    <n v="38.279999999999987"/>
  </r>
  <r>
    <x v="4719"/>
    <n v="65"/>
    <s v="Kürdəmir"/>
    <s v="Aran"/>
    <s v="Lokum"/>
    <n v="2.2000000000000002"/>
    <n v="1.5400000000000003"/>
    <s v="Şirniyyat"/>
    <s v="Ramin Allahverdiyev"/>
    <n v="143"/>
    <n v="42.899999999999977"/>
  </r>
  <r>
    <x v="4720"/>
    <n v="50"/>
    <s v="Kürdəmir"/>
    <s v="Aran"/>
    <s v="Burger"/>
    <n v="3.4"/>
    <n v="2.38"/>
    <s v="Yemək"/>
    <s v="Nizami Niftəliyev"/>
    <n v="170"/>
    <n v="51"/>
  </r>
  <r>
    <x v="4721"/>
    <n v="65"/>
    <s v="Şəmkir"/>
    <s v="Qərb"/>
    <s v="İsti şokolad"/>
    <n v="1.8"/>
    <n v="1.08"/>
    <s v="İçkilər"/>
    <s v="Aydın Əliyev"/>
    <n v="117"/>
    <n v="46.8"/>
  </r>
  <r>
    <x v="4722"/>
    <n v="44"/>
    <s v="Şəmkir"/>
    <s v="Qərb"/>
    <s v="Vafli"/>
    <n v="0.9"/>
    <n v="0.63"/>
    <s v="Şirniyyat"/>
    <s v="Aftandil Baxşəliyev"/>
    <n v="39.6"/>
    <n v="11.880000000000003"/>
  </r>
  <r>
    <x v="4723"/>
    <n v="40"/>
    <s v="Tovuz"/>
    <s v="Qərb"/>
    <s v="Sendviç"/>
    <n v="3.3"/>
    <n v="2.6399999999999997"/>
    <s v="Yemək"/>
    <s v="Natiq Əhədzadə"/>
    <n v="132"/>
    <n v="26.400000000000006"/>
  </r>
  <r>
    <x v="4724"/>
    <n v="58"/>
    <s v="Gəncə"/>
    <s v="Qərb"/>
    <s v="Portağal şirəsi"/>
    <n v="1.2"/>
    <n v="0.72"/>
    <s v="İçkilər"/>
    <s v="Aydın Əliyev"/>
    <n v="69.599999999999994"/>
    <n v="27.839999999999996"/>
  </r>
  <r>
    <x v="4725"/>
    <n v="63"/>
    <s v="Kürdəmir"/>
    <s v="Aran"/>
    <s v="Badambura"/>
    <n v="1.5"/>
    <n v="0.75"/>
    <s v="Şirniyyat"/>
    <s v="Ramin Allahverdiyev"/>
    <n v="94.5"/>
    <n v="47.25"/>
  </r>
  <r>
    <x v="4726"/>
    <n v="37"/>
    <s v="Zaqatala"/>
    <s v="Şimal"/>
    <s v="Badambura"/>
    <n v="1.5"/>
    <n v="0.75"/>
    <s v="Şirniyyat"/>
    <s v="Ramin Allahverdiyev"/>
    <n v="55.5"/>
    <n v="27.75"/>
  </r>
  <r>
    <x v="4727"/>
    <n v="55"/>
    <s v="Naxçıvan"/>
    <s v="Qərb"/>
    <s v="Şəkərbura"/>
    <n v="1.4"/>
    <n v="0.97999999999999987"/>
    <s v="Şirniyyat"/>
    <s v="Afaq Babaşlı"/>
    <n v="77"/>
    <n v="23.100000000000009"/>
  </r>
  <r>
    <x v="4728"/>
    <n v="59"/>
    <s v="Xaçmaz"/>
    <s v="Şimal-şərq"/>
    <s v="Pivə"/>
    <n v="3.9"/>
    <n v="1.95"/>
    <s v="İçkilər"/>
    <s v="Xəlil Ələkbərov"/>
    <n v="230.1"/>
    <n v="115.05"/>
  </r>
  <r>
    <x v="4729"/>
    <n v="54"/>
    <s v="Masallı"/>
    <s v="Cənub"/>
    <s v="Pivə"/>
    <n v="3.9"/>
    <n v="1.95"/>
    <s v="İçkilər"/>
    <s v="Rüfət Əzizov"/>
    <n v="210.6"/>
    <n v="105.3"/>
  </r>
  <r>
    <x v="4730"/>
    <n v="55"/>
    <s v="Zaqatala"/>
    <s v="Şimal"/>
    <s v="Şorba Mərci"/>
    <n v="2"/>
    <n v="1.6"/>
    <s v="Yemək"/>
    <s v="Ramin Allahverdiyev"/>
    <n v="110"/>
    <n v="22"/>
  </r>
  <r>
    <x v="4731"/>
    <n v="50"/>
    <s v="Tovuz"/>
    <s v="Qərb"/>
    <s v="Çay"/>
    <n v="1.5"/>
    <n v="0.9"/>
    <s v="İçkilər"/>
    <s v="Aftandil Baxşəliyev"/>
    <n v="75"/>
    <n v="30"/>
  </r>
  <r>
    <x v="4732"/>
    <n v="48"/>
    <s v="Quba"/>
    <s v="Şimal-şərq"/>
    <s v="Şərab"/>
    <n v="6.6"/>
    <n v="5.2799999999999994"/>
    <s v="İçkilər"/>
    <s v="Xəlil Ələkbərov"/>
    <n v="316.79999999999995"/>
    <n v="63.359999999999985"/>
  </r>
  <r>
    <x v="4733"/>
    <n v="58"/>
    <s v="Qusar"/>
    <s v="Şimal-şərq"/>
    <s v="Şərab"/>
    <n v="6.6"/>
    <n v="5.2799999999999994"/>
    <s v="İçkilər"/>
    <s v="Akif Bədəlov"/>
    <n v="382.79999999999995"/>
    <n v="76.56"/>
  </r>
  <r>
    <x v="4734"/>
    <n v="60"/>
    <s v="Qusar"/>
    <s v="Şimal-şərq"/>
    <s v="Şərab"/>
    <n v="6.6"/>
    <n v="5.2799999999999994"/>
    <s v="İçkilər"/>
    <s v="Xamis Əhmədov"/>
    <n v="396"/>
    <n v="79.200000000000045"/>
  </r>
  <r>
    <x v="4735"/>
    <n v="58"/>
    <s v="Xaçmaz"/>
    <s v="Şimal-şərq"/>
    <s v="Şərab"/>
    <n v="6.6"/>
    <n v="5.2799999999999994"/>
    <s v="İçkilər"/>
    <s v="Çimnaz Ismayilova"/>
    <n v="382.79999999999995"/>
    <n v="76.56"/>
  </r>
  <r>
    <x v="4736"/>
    <n v="63"/>
    <s v="Qusar"/>
    <s v="Şimal-şərq"/>
    <s v="Şərab"/>
    <n v="6.6"/>
    <n v="5.2799999999999994"/>
    <s v="İçkilər"/>
    <s v="Çimnaz Ismayilova"/>
    <n v="415.79999999999995"/>
    <n v="83.159999999999968"/>
  </r>
  <r>
    <x v="4737"/>
    <n v="61"/>
    <s v="Masallı"/>
    <s v="Cənub"/>
    <s v="Şərab"/>
    <n v="6.6"/>
    <n v="5.2799999999999994"/>
    <s v="İçkilər"/>
    <s v="Qabil Həsənli"/>
    <n v="402.59999999999997"/>
    <n v="80.519999999999982"/>
  </r>
  <r>
    <x v="4738"/>
    <n v="38"/>
    <s v="Naxçıvan"/>
    <s v="Qərb"/>
    <s v="Şərab"/>
    <n v="6.6"/>
    <n v="5.2799999999999994"/>
    <s v="İçkilər"/>
    <s v="Aftandil Baxşəliyev"/>
    <n v="250.79999999999998"/>
    <n v="50.16"/>
  </r>
  <r>
    <x v="4739"/>
    <n v="57"/>
    <s v="Xaçmaz"/>
    <s v="Şimal-şərq"/>
    <s v="Su"/>
    <n v="1"/>
    <n v="0.6"/>
    <s v="İçkilər"/>
    <s v="Mətanət Zöhrabova"/>
    <n v="57"/>
    <n v="22.800000000000004"/>
  </r>
  <r>
    <x v="4740"/>
    <n v="43"/>
    <s v="Quba"/>
    <s v="Şimal-şərq"/>
    <s v="Su"/>
    <n v="1"/>
    <n v="0.6"/>
    <s v="İçkilər"/>
    <s v="Mətanət Zöhrabova"/>
    <n v="43"/>
    <n v="17.2"/>
  </r>
  <r>
    <x v="4741"/>
    <n v="43"/>
    <s v="Qusar"/>
    <s v="Şimal-şərq"/>
    <s v="Lahmacun"/>
    <n v="2.5"/>
    <n v="1.25"/>
    <s v="Yemək"/>
    <s v="Akif Bədəlov"/>
    <n v="107.5"/>
    <n v="53.75"/>
  </r>
  <r>
    <x v="4742"/>
    <n v="44"/>
    <s v="Qusar"/>
    <s v="Şimal-şərq"/>
    <s v="Lahmacun"/>
    <n v="2.5"/>
    <n v="1.25"/>
    <s v="Yemək"/>
    <s v="Xamis Əhmədov"/>
    <n v="110"/>
    <n v="55"/>
  </r>
  <r>
    <x v="4743"/>
    <n v="54"/>
    <s v="Yardımlı"/>
    <s v="Cənub"/>
    <s v="Pivə"/>
    <n v="3.9"/>
    <n v="1.95"/>
    <s v="İçkilər"/>
    <s v="Aytən Mustafayeva"/>
    <n v="210.6"/>
    <n v="105.3"/>
  </r>
  <r>
    <x v="4744"/>
    <n v="66"/>
    <s v="Yardımlı"/>
    <s v="Cənub"/>
    <s v="Paxlava"/>
    <n v="1.4"/>
    <n v="0.97999999999999987"/>
    <s v="Şirniyyat"/>
    <s v="Aytən Mustafayeva"/>
    <n v="92.399999999999991"/>
    <n v="27.72"/>
  </r>
  <r>
    <x v="4745"/>
    <n v="68"/>
    <s v="Yardımlı"/>
    <s v="Cənub"/>
    <s v="Şərab"/>
    <n v="6.6"/>
    <n v="5.2799999999999994"/>
    <s v="İçkilər"/>
    <s v="Aytən Mustafayeva"/>
    <n v="448.79999999999995"/>
    <n v="89.759999999999991"/>
  </r>
  <r>
    <x v="4746"/>
    <n v="44"/>
    <s v="Balakən"/>
    <s v="Şimal"/>
    <s v="Qutab"/>
    <n v="2.8"/>
    <n v="1.6799999999999997"/>
    <s v="Yemək"/>
    <s v="Nizami Niftəliyev"/>
    <n v="123.19999999999999"/>
    <n v="49.28"/>
  </r>
  <r>
    <x v="4747"/>
    <n v="64"/>
    <s v="Abşeron"/>
    <s v="Şərq"/>
    <s v="Vafli"/>
    <n v="0.9"/>
    <n v="0.63"/>
    <s v="Şirniyyat"/>
    <s v="Namiq Ramazanov"/>
    <n v="57.6"/>
    <n v="17.28"/>
  </r>
  <r>
    <x v="4748"/>
    <n v="46"/>
    <s v="Bakı"/>
    <s v="Şərq"/>
    <s v="Qutab"/>
    <n v="2.8"/>
    <n v="1.6799999999999997"/>
    <s v="Yemək"/>
    <s v="Aliyə Ismayilova"/>
    <n v="128.79999999999998"/>
    <n v="51.519999999999996"/>
  </r>
  <r>
    <x v="4749"/>
    <n v="47"/>
    <s v="Bakı"/>
    <s v="Şərq"/>
    <s v="Vafli"/>
    <n v="0.9"/>
    <n v="0.63"/>
    <s v="Şirniyyat"/>
    <s v="Namiq Ramazanov"/>
    <n v="42.300000000000004"/>
    <n v="12.690000000000005"/>
  </r>
  <r>
    <x v="4750"/>
    <n v="35"/>
    <s v="Bakı"/>
    <s v="Şərq"/>
    <s v="Vafli"/>
    <n v="0.9"/>
    <n v="0.63"/>
    <s v="Şirniyyat"/>
    <s v="Namiq Ramazanov"/>
    <n v="31.5"/>
    <n v="9.4499999999999993"/>
  </r>
  <r>
    <x v="4751"/>
    <n v="37"/>
    <s v="Bakı"/>
    <s v="Şərq"/>
    <s v="Qutab"/>
    <n v="2.8"/>
    <n v="1.6799999999999997"/>
    <s v="Yemək"/>
    <s v="Nazim Quliyev"/>
    <n v="103.6"/>
    <n v="41.440000000000005"/>
  </r>
  <r>
    <x v="4752"/>
    <n v="42"/>
    <s v="Lənkəran"/>
    <s v="Cənub"/>
    <s v="Pivə"/>
    <n v="3.9"/>
    <n v="1.95"/>
    <s v="İçkilər"/>
    <s v="Fəridə Tağıyeva"/>
    <n v="163.79999999999998"/>
    <n v="81.899999999999991"/>
  </r>
  <r>
    <x v="4753"/>
    <n v="59"/>
    <s v="Lənkəran"/>
    <s v="Cənub"/>
    <s v="Şərab"/>
    <n v="6.6"/>
    <n v="5.2799999999999994"/>
    <s v="İçkilər"/>
    <s v="Fəridə Tağıyeva"/>
    <n v="389.4"/>
    <n v="77.88"/>
  </r>
  <r>
    <x v="4754"/>
    <n v="59"/>
    <s v="Yardımlı"/>
    <s v="Cənub"/>
    <s v="Qutab"/>
    <n v="2.8"/>
    <n v="1.6799999999999997"/>
    <s v="Yemək"/>
    <s v="Fəridə Tağıyeva"/>
    <n v="165.2"/>
    <n v="66.080000000000013"/>
  </r>
  <r>
    <x v="4755"/>
    <n v="52"/>
    <s v="Ucar"/>
    <s v="Aran"/>
    <s v="Paxlava"/>
    <n v="1.4"/>
    <n v="0.97999999999999987"/>
    <s v="Şirniyyat"/>
    <s v="Qəzənfər Məşədiyev"/>
    <n v="72.8"/>
    <n v="21.840000000000003"/>
  </r>
  <r>
    <x v="4756"/>
    <n v="40"/>
    <s v="Ucar"/>
    <s v="Aran"/>
    <s v="Paxlava"/>
    <n v="1.4"/>
    <n v="0.97999999999999987"/>
    <s v="Şirniyyat"/>
    <s v="Nizami Niftəliyev"/>
    <n v="56"/>
    <n v="16.800000000000004"/>
  </r>
  <r>
    <x v="4757"/>
    <n v="50"/>
    <s v="Naxçıvan"/>
    <s v="Qərb"/>
    <s v="İsti şokolad"/>
    <n v="1.8"/>
    <n v="1.08"/>
    <s v="İçkilər"/>
    <s v="Adilə Babayeva"/>
    <n v="90"/>
    <n v="36"/>
  </r>
  <r>
    <x v="4758"/>
    <n v="45"/>
    <s v="Qusar"/>
    <s v="Şimal-şərq"/>
    <s v="Qəhvə"/>
    <n v="2.4"/>
    <n v="1.6800000000000002"/>
    <s v="İçkilər"/>
    <s v="Akif Bədəlov"/>
    <n v="108"/>
    <n v="32.399999999999991"/>
  </r>
  <r>
    <x v="4759"/>
    <n v="49"/>
    <s v="Zaqatala"/>
    <s v="Şimal"/>
    <s v="Qəhvə"/>
    <n v="2.4"/>
    <n v="1.6800000000000002"/>
    <s v="İçkilər"/>
    <s v="Nizami Niftəliyev"/>
    <n v="117.6"/>
    <n v="35.279999999999987"/>
  </r>
  <r>
    <x v="4760"/>
    <n v="42"/>
    <s v="Balakən"/>
    <s v="Şimal"/>
    <s v="Qutab"/>
    <n v="2.8"/>
    <n v="1.6799999999999997"/>
    <s v="Yemək"/>
    <s v="Fəridə Əhmədova"/>
    <n v="117.6"/>
    <n v="47.040000000000006"/>
  </r>
  <r>
    <x v="4761"/>
    <n v="56"/>
    <s v="Tovuz"/>
    <s v="Qərb"/>
    <s v="Pide"/>
    <n v="2.5"/>
    <n v="1.25"/>
    <s v="Yemək"/>
    <s v="Novruz Əhmədov"/>
    <n v="140"/>
    <n v="70"/>
  </r>
  <r>
    <x v="4762"/>
    <n v="67"/>
    <s v="Qusar"/>
    <s v="Şimal-şərq"/>
    <s v="Pivə"/>
    <n v="3.9"/>
    <n v="1.95"/>
    <s v="İçkilər"/>
    <s v="Xəlil Ələkbərov"/>
    <n v="261.3"/>
    <n v="130.65"/>
  </r>
  <r>
    <x v="4763"/>
    <n v="48"/>
    <s v="Kürdəmir"/>
    <s v="Aran"/>
    <s v="Qutab"/>
    <n v="2.8"/>
    <n v="1.6799999999999997"/>
    <s v="Yemək"/>
    <s v="Rəşad Seyfullayev"/>
    <n v="134.39999999999998"/>
    <n v="53.759999999999991"/>
  </r>
  <r>
    <x v="4764"/>
    <n v="47"/>
    <s v="Masallı"/>
    <s v="Cənub"/>
    <s v="Portağal şirəsi"/>
    <n v="1.2"/>
    <n v="0.72"/>
    <s v="İçkilər"/>
    <s v="Rüfət Əzizov"/>
    <n v="56.4"/>
    <n v="22.560000000000002"/>
  </r>
  <r>
    <x v="4765"/>
    <n v="43"/>
    <s v="Ağstafa"/>
    <s v="Qərb"/>
    <s v="Lahmacun"/>
    <n v="2.5"/>
    <n v="1.25"/>
    <s v="Yemək"/>
    <s v="Nəsrutdin Nəbiyeva"/>
    <n v="107.5"/>
    <n v="53.75"/>
  </r>
  <r>
    <x v="4766"/>
    <n v="65"/>
    <s v="Yevlax"/>
    <s v="Aran"/>
    <s v="Lokum"/>
    <n v="2.2000000000000002"/>
    <n v="1.5400000000000003"/>
    <s v="Şirniyyat"/>
    <s v="Qoşqar Əliyev"/>
    <n v="143"/>
    <n v="42.899999999999977"/>
  </r>
  <r>
    <x v="4767"/>
    <n v="44"/>
    <s v="Tovuz"/>
    <s v="Qərb"/>
    <s v="İsti şokolad"/>
    <n v="1.8"/>
    <n v="1.08"/>
    <s v="İçkilər"/>
    <s v="Aydın Əliyev"/>
    <n v="79.2"/>
    <n v="31.68"/>
  </r>
  <r>
    <x v="4768"/>
    <n v="36"/>
    <s v="Gəncə"/>
    <s v="Qərb"/>
    <s v="İsti şokolad"/>
    <n v="1.8"/>
    <n v="1.08"/>
    <s v="İçkilər"/>
    <s v="Aftandil Baxşəliyev"/>
    <n v="64.8"/>
    <n v="25.919999999999995"/>
  </r>
  <r>
    <x v="4769"/>
    <n v="56"/>
    <s v="Gəncə"/>
    <s v="Qərb"/>
    <s v="Vafli"/>
    <n v="0.9"/>
    <n v="0.63"/>
    <s v="Şirniyyat"/>
    <s v="Adilə Babayeva"/>
    <n v="50.4"/>
    <n v="15.119999999999997"/>
  </r>
  <r>
    <x v="4770"/>
    <n v="46"/>
    <s v="Şəmkir"/>
    <s v="Qərb"/>
    <s v="Sendviç"/>
    <n v="3.3"/>
    <n v="2.6399999999999997"/>
    <s v="Yemək"/>
    <s v="Nəsrutdin Nəbiyeva"/>
    <n v="151.79999999999998"/>
    <n v="30.36"/>
  </r>
  <r>
    <x v="4771"/>
    <n v="61"/>
    <s v="Gəncə"/>
    <s v="Qərb"/>
    <s v="Sendviç"/>
    <n v="3.3"/>
    <n v="2.6399999999999997"/>
    <s v="Yemək"/>
    <s v="Aftandil Baxşəliyev"/>
    <n v="201.29999999999998"/>
    <n v="40.259999999999991"/>
  </r>
  <r>
    <x v="4772"/>
    <n v="42"/>
    <s v="Tovuz"/>
    <s v="Qərb"/>
    <s v="Portağal şirəsi"/>
    <n v="1.2"/>
    <n v="0.72"/>
    <s v="İçkilər"/>
    <s v="Aydın Əliyev"/>
    <n v="50.4"/>
    <n v="20.16"/>
  </r>
  <r>
    <x v="4773"/>
    <n v="51"/>
    <s v="Kürdəmir"/>
    <s v="Aran"/>
    <s v="Badambura"/>
    <n v="1.5"/>
    <n v="0.75"/>
    <s v="Şirniyyat"/>
    <s v="Aydın Ələkbərov"/>
    <n v="76.5"/>
    <n v="38.25"/>
  </r>
  <r>
    <x v="4774"/>
    <n v="63"/>
    <s v="Balakən"/>
    <s v="Şimal"/>
    <s v="Badambura"/>
    <n v="1.5"/>
    <n v="0.75"/>
    <s v="Şirniyyat"/>
    <s v="Minəxanım Mustafayeva"/>
    <n v="94.5"/>
    <n v="47.25"/>
  </r>
  <r>
    <x v="4775"/>
    <n v="70"/>
    <s v="Ucar"/>
    <s v="Aran"/>
    <s v="Badambura"/>
    <n v="1.5"/>
    <n v="0.75"/>
    <s v="Şirniyyat"/>
    <s v="Minəxanım Mustafayeva"/>
    <n v="105"/>
    <n v="52.5"/>
  </r>
  <r>
    <x v="4776"/>
    <n v="66"/>
    <s v="Qax"/>
    <s v="Şimal"/>
    <s v="Şəkərbura"/>
    <n v="1.4"/>
    <n v="0.97999999999999987"/>
    <s v="Şirniyyat"/>
    <s v="Qoşqar Əliyev"/>
    <n v="92.399999999999991"/>
    <n v="27.72"/>
  </r>
  <r>
    <x v="4777"/>
    <n v="52"/>
    <s v="Ucar"/>
    <s v="Aran"/>
    <s v="Şəkərbura"/>
    <n v="1.4"/>
    <n v="0.97999999999999987"/>
    <s v="Şirniyyat"/>
    <s v="Qoşqar Əliyev"/>
    <n v="72.8"/>
    <n v="21.840000000000003"/>
  </r>
  <r>
    <x v="4778"/>
    <n v="47"/>
    <s v="Tovuz"/>
    <s v="Qərb"/>
    <s v="Su"/>
    <n v="1"/>
    <n v="0.6"/>
    <s v="İçkilər"/>
    <s v="Afaq Babaşlı"/>
    <n v="47"/>
    <n v="18.8"/>
  </r>
  <r>
    <x v="4779"/>
    <n v="52"/>
    <s v="Qax"/>
    <s v="Şimal"/>
    <s v="Şorba Göbələk"/>
    <n v="3.2"/>
    <n v="1.6"/>
    <s v="Yemək"/>
    <s v="Ramin Allahverdiyev"/>
    <n v="166.4"/>
    <n v="83.2"/>
  </r>
  <r>
    <x v="4780"/>
    <n v="51"/>
    <s v="Balakən"/>
    <s v="Şimal"/>
    <s v="Şorba Göbələk"/>
    <n v="3.2"/>
    <n v="1.6"/>
    <s v="Yemək"/>
    <s v="Rəşad Seyfullayev"/>
    <n v="163.20000000000002"/>
    <n v="81.600000000000009"/>
  </r>
  <r>
    <x v="4781"/>
    <n v="60"/>
    <s v="Xaçmaz"/>
    <s v="Şimal-şərq"/>
    <s v="Qəhvə"/>
    <n v="2.4"/>
    <n v="1.6800000000000002"/>
    <s v="İçkilər"/>
    <s v="Ramiz Bayramov"/>
    <n v="144"/>
    <n v="43.199999999999989"/>
  </r>
  <r>
    <x v="4782"/>
    <n v="59"/>
    <s v="Lənkəran"/>
    <s v="Cənub"/>
    <s v="Lokum"/>
    <n v="2.2000000000000002"/>
    <n v="1.5400000000000003"/>
    <s v="Şirniyyat"/>
    <s v="Aytən Mustafayeva"/>
    <n v="129.80000000000001"/>
    <n v="38.94"/>
  </r>
  <r>
    <x v="4783"/>
    <n v="57"/>
    <s v="Yardımlı"/>
    <s v="Cənub"/>
    <s v="Qutab"/>
    <n v="2.8"/>
    <n v="1.6799999999999997"/>
    <s v="Yemək"/>
    <s v="Fəridə Tağıyeva"/>
    <n v="159.6"/>
    <n v="63.84"/>
  </r>
  <r>
    <x v="4784"/>
    <n v="43"/>
    <s v="Yardımlı"/>
    <s v="Cənub"/>
    <s v="Qutab"/>
    <n v="2.8"/>
    <n v="1.6799999999999997"/>
    <s v="Yemək"/>
    <s v="Rüfət Əzizov"/>
    <n v="120.39999999999999"/>
    <n v="48.160000000000011"/>
  </r>
  <r>
    <x v="4785"/>
    <n v="68"/>
    <s v="Ucar"/>
    <s v="Aran"/>
    <s v="Qutab"/>
    <n v="2.8"/>
    <n v="1.6799999999999997"/>
    <s v="Yemək"/>
    <s v="Nizami Niftəliyev"/>
    <n v="190.39999999999998"/>
    <n v="76.16"/>
  </r>
  <r>
    <x v="4786"/>
    <n v="41"/>
    <s v="Bakı"/>
    <s v="Şərq"/>
    <s v="Qutab"/>
    <n v="2.8"/>
    <n v="1.6799999999999997"/>
    <s v="Yemək"/>
    <s v="Aliyə Ismayilova"/>
    <n v="114.8"/>
    <n v="45.92"/>
  </r>
  <r>
    <x v="4787"/>
    <n v="43"/>
    <s v="Bakı"/>
    <s v="Şərq"/>
    <s v="Burger"/>
    <n v="3.4"/>
    <n v="2.38"/>
    <s v="Yemək"/>
    <s v="Aliyə Ismayilova"/>
    <n v="146.19999999999999"/>
    <n v="43.86"/>
  </r>
  <r>
    <x v="4788"/>
    <n v="47"/>
    <s v="Bakı"/>
    <s v="Şərq"/>
    <s v="Burger"/>
    <n v="3.4"/>
    <n v="2.38"/>
    <s v="Yemək"/>
    <s v="Aliyə Ismayilova"/>
    <n v="159.79999999999998"/>
    <n v="47.939999999999984"/>
  </r>
  <r>
    <x v="4789"/>
    <n v="44"/>
    <s v="Bakı"/>
    <s v="Şərq"/>
    <s v="Pide"/>
    <n v="2.5"/>
    <n v="1.25"/>
    <s v="Yemək"/>
    <s v="Nazim Quliyev"/>
    <n v="110"/>
    <n v="55"/>
  </r>
  <r>
    <x v="4790"/>
    <n v="66"/>
    <s v="Bakı"/>
    <s v="Şərq"/>
    <s v="Lahmacun"/>
    <n v="2.5"/>
    <n v="1.25"/>
    <s v="Yemək"/>
    <s v="Nazim Quliyev"/>
    <n v="165"/>
    <n v="82.5"/>
  </r>
  <r>
    <x v="4791"/>
    <n v="68"/>
    <s v="Ağstafa"/>
    <s v="Qərb"/>
    <s v="Su"/>
    <n v="1"/>
    <n v="0.6"/>
    <s v="İçkilər"/>
    <s v="Novruz Əhmədov"/>
    <n v="68"/>
    <n v="27.200000000000003"/>
  </r>
  <r>
    <x v="4792"/>
    <n v="41"/>
    <s v="Yardımlı"/>
    <s v="Cənub"/>
    <s v="Şəkərbura"/>
    <n v="1.4"/>
    <n v="0.97999999999999987"/>
    <s v="Şirniyyat"/>
    <s v="Fəridə Tağıyeva"/>
    <n v="57.4"/>
    <n v="17.220000000000006"/>
  </r>
  <r>
    <x v="4793"/>
    <n v="44"/>
    <s v="Qusar"/>
    <s v="Şimal-şərq"/>
    <s v="Şəkərbura"/>
    <n v="1.4"/>
    <n v="0.97999999999999987"/>
    <s v="Şirniyyat"/>
    <s v="Mətanət Zöhrabova"/>
    <n v="61.599999999999994"/>
    <n v="18.479999999999997"/>
  </r>
  <r>
    <x v="4794"/>
    <n v="66"/>
    <s v="Balakən"/>
    <s v="Şimal"/>
    <s v="Qəhvə"/>
    <n v="2.4"/>
    <n v="1.6800000000000002"/>
    <s v="İçkilər"/>
    <s v="Minəxanım Mustafayeva"/>
    <n v="158.4"/>
    <n v="47.519999999999996"/>
  </r>
  <r>
    <x v="4795"/>
    <n v="52"/>
    <s v="Masallı"/>
    <s v="Cənub"/>
    <s v="Vafli"/>
    <n v="0.9"/>
    <n v="0.63"/>
    <s v="Şirniyyat"/>
    <s v="Rüfət Əzizov"/>
    <n v="46.800000000000004"/>
    <n v="14.040000000000006"/>
  </r>
  <r>
    <x v="4796"/>
    <n v="62"/>
    <s v="Qax"/>
    <s v="Şimal"/>
    <s v="Lokum"/>
    <n v="2.2000000000000002"/>
    <n v="1.5400000000000003"/>
    <s v="Şirniyyat"/>
    <s v="Qoşqar Əliyev"/>
    <n v="136.4"/>
    <n v="40.919999999999987"/>
  </r>
  <r>
    <x v="4797"/>
    <n v="42"/>
    <s v="Ucar"/>
    <s v="Aran"/>
    <s v="Burger"/>
    <n v="3.4"/>
    <n v="2.38"/>
    <s v="Yemək"/>
    <s v="Nizami Niftəliyev"/>
    <n v="142.79999999999998"/>
    <n v="42.839999999999989"/>
  </r>
  <r>
    <x v="4798"/>
    <n v="40"/>
    <s v="Ağstafa"/>
    <s v="Qərb"/>
    <s v="İsti şokolad"/>
    <n v="1.8"/>
    <n v="1.08"/>
    <s v="İçkilər"/>
    <s v="Nəsrutdin Nəbiyeva"/>
    <n v="72"/>
    <n v="28.799999999999997"/>
  </r>
  <r>
    <x v="4799"/>
    <n v="40"/>
    <s v="Tovuz"/>
    <s v="Qərb"/>
    <s v="Sendviç"/>
    <n v="3.3"/>
    <n v="2.6399999999999997"/>
    <s v="Yemək"/>
    <s v="Aftandil Baxşəliyev"/>
    <n v="132"/>
    <n v="26.400000000000006"/>
  </r>
  <r>
    <x v="4800"/>
    <n v="39"/>
    <s v="Qax"/>
    <s v="Şimal"/>
    <s v="Badambura"/>
    <n v="1.5"/>
    <n v="0.75"/>
    <s v="Şirniyyat"/>
    <s v="Minəxanım Mustafayeva"/>
    <n v="58.5"/>
    <n v="29.25"/>
  </r>
  <r>
    <x v="4801"/>
    <n v="35"/>
    <s v="Xaçmaz"/>
    <s v="Şimal-şərq"/>
    <s v="Paxlava"/>
    <n v="1.4"/>
    <n v="0.97999999999999987"/>
    <s v="Şirniyyat"/>
    <s v="Xəlil Ələkbərov"/>
    <n v="49"/>
    <n v="14.700000000000003"/>
  </r>
  <r>
    <x v="4802"/>
    <n v="63"/>
    <s v="Xaçmaz"/>
    <s v="Şimal-şərq"/>
    <s v="Paxlava"/>
    <n v="1.4"/>
    <n v="0.97999999999999987"/>
    <s v="Şirniyyat"/>
    <s v="Xəlil Ələkbərov"/>
    <n v="88.199999999999989"/>
    <n v="26.459999999999994"/>
  </r>
  <r>
    <x v="4803"/>
    <n v="37"/>
    <s v="Kürdəmir"/>
    <s v="Aran"/>
    <s v="Paxlava"/>
    <n v="1.4"/>
    <n v="0.97999999999999987"/>
    <s v="Şirniyyat"/>
    <s v="Qəzənfər Məşədiyev"/>
    <n v="51.8"/>
    <n v="15.54"/>
  </r>
  <r>
    <x v="4804"/>
    <n v="35"/>
    <s v="Qax"/>
    <s v="Şimal"/>
    <s v="Paxlava"/>
    <n v="1.4"/>
    <n v="0.97999999999999987"/>
    <s v="Şirniyyat"/>
    <s v="Qoşqar Əliyev"/>
    <n v="49"/>
    <n v="14.700000000000003"/>
  </r>
  <r>
    <x v="4805"/>
    <n v="41"/>
    <s v="Yardımlı"/>
    <s v="Cənub"/>
    <s v="Pivə"/>
    <n v="3.9"/>
    <n v="1.95"/>
    <s v="İçkilər"/>
    <s v="Rüfət Əzizov"/>
    <n v="159.9"/>
    <n v="79.95"/>
  </r>
  <r>
    <x v="4806"/>
    <n v="59"/>
    <s v="Lənkəran"/>
    <s v="Cənub"/>
    <s v="Şərab"/>
    <n v="6.6"/>
    <n v="5.2799999999999994"/>
    <s v="İçkilər"/>
    <s v="Qabil Həsənli"/>
    <n v="389.4"/>
    <n v="77.88"/>
  </r>
  <r>
    <x v="4807"/>
    <n v="49"/>
    <s v="Lənkəran"/>
    <s v="Cənub"/>
    <s v="Şərab"/>
    <n v="6.6"/>
    <n v="5.2799999999999994"/>
    <s v="İçkilər"/>
    <s v="Rüfət Əzizov"/>
    <n v="323.39999999999998"/>
    <n v="64.680000000000007"/>
  </r>
  <r>
    <x v="4808"/>
    <n v="64"/>
    <s v="Bakı"/>
    <s v="Şərq"/>
    <s v="Paxlava"/>
    <n v="1.4"/>
    <n v="0.97999999999999987"/>
    <s v="Şirniyyat"/>
    <s v="Namiq Ramazanov"/>
    <n v="89.6"/>
    <n v="26.880000000000003"/>
  </r>
  <r>
    <x v="4809"/>
    <n v="35"/>
    <s v="Xaçmaz"/>
    <s v="Şimal-şərq"/>
    <s v="Badambura"/>
    <n v="1.5"/>
    <n v="0.75"/>
    <s v="Şirniyyat"/>
    <s v="Çimnaz Ismayilova"/>
    <n v="52.5"/>
    <n v="26.25"/>
  </r>
  <r>
    <x v="4810"/>
    <n v="70"/>
    <s v="Quba"/>
    <s v="Şimal-şərq"/>
    <s v="Su"/>
    <n v="1"/>
    <n v="0.6"/>
    <s v="İçkilər"/>
    <s v="Xəlil Ələkbərov"/>
    <n v="70"/>
    <n v="28"/>
  </r>
  <r>
    <x v="4811"/>
    <n v="38"/>
    <s v="Tovuz"/>
    <s v="Qərb"/>
    <s v="Şorba Göbələk"/>
    <n v="3.2"/>
    <n v="1.6"/>
    <s v="Yemək"/>
    <s v="Afaq Babaşlı"/>
    <n v="121.60000000000001"/>
    <n v="60.800000000000004"/>
  </r>
  <r>
    <x v="4812"/>
    <n v="43"/>
    <s v="Lənkəran"/>
    <s v="Cənub"/>
    <s v="Şorba Göbələk"/>
    <n v="3.2"/>
    <n v="1.6"/>
    <s v="Yemək"/>
    <s v="Rüfət Əzizov"/>
    <n v="137.6"/>
    <n v="68.8"/>
  </r>
  <r>
    <x v="4813"/>
    <n v="59"/>
    <s v="Qusar"/>
    <s v="Şimal-şərq"/>
    <s v="Pivə"/>
    <n v="3.9"/>
    <n v="1.95"/>
    <s v="İçkilər"/>
    <s v="Ramiz Bayramov"/>
    <n v="230.1"/>
    <n v="115.05"/>
  </r>
  <r>
    <x v="4814"/>
    <n v="60"/>
    <s v="Qax"/>
    <s v="Şimal"/>
    <s v="Çay"/>
    <n v="1.5"/>
    <n v="0.9"/>
    <s v="İçkilər"/>
    <s v="Rəşad Seyfullayev"/>
    <n v="90"/>
    <n v="36"/>
  </r>
  <r>
    <x v="4815"/>
    <n v="41"/>
    <s v="Lənkəran"/>
    <s v="Cənub"/>
    <s v="Burger"/>
    <n v="3.4"/>
    <n v="2.38"/>
    <s v="Yemək"/>
    <s v="Aytən Mustafayeva"/>
    <n v="139.4"/>
    <n v="41.820000000000007"/>
  </r>
  <r>
    <x v="4816"/>
    <n v="45"/>
    <s v="Xaçmaz"/>
    <s v="Şimal-şərq"/>
    <s v="Şərab"/>
    <n v="6.6"/>
    <n v="5.2799999999999994"/>
    <s v="İçkilər"/>
    <s v="Akif Bədəlov"/>
    <n v="297"/>
    <n v="59.400000000000034"/>
  </r>
  <r>
    <x v="4817"/>
    <n v="54"/>
    <s v="Ağstafa"/>
    <s v="Qərb"/>
    <s v="Şərab"/>
    <n v="6.6"/>
    <n v="5.2799999999999994"/>
    <s v="İçkilər"/>
    <s v="Afaq Babaşlı"/>
    <n v="356.4"/>
    <n v="71.28000000000003"/>
  </r>
  <r>
    <x v="4818"/>
    <n v="41"/>
    <s v="Naxçıvan"/>
    <s v="Qərb"/>
    <s v="Paxlava"/>
    <n v="1.4"/>
    <n v="0.97999999999999987"/>
    <s v="Şirniyyat"/>
    <s v="Aydın Əliyev"/>
    <n v="57.4"/>
    <n v="17.220000000000006"/>
  </r>
  <r>
    <x v="4819"/>
    <n v="36"/>
    <s v="Xaçmaz"/>
    <s v="Şimal-şərq"/>
    <s v="Qəhvə"/>
    <n v="2.4"/>
    <n v="1.6800000000000002"/>
    <s v="İçkilər"/>
    <s v="Çimnaz Ismayilova"/>
    <n v="86.399999999999991"/>
    <n v="25.919999999999987"/>
  </r>
  <r>
    <x v="4820"/>
    <n v="65"/>
    <s v="Yardımlı"/>
    <s v="Cənub"/>
    <s v="Pivə"/>
    <n v="3.9"/>
    <n v="1.95"/>
    <s v="İçkilər"/>
    <s v="Aytən Mustafayeva"/>
    <n v="253.5"/>
    <n v="126.75"/>
  </r>
  <r>
    <x v="4821"/>
    <n v="46"/>
    <s v="Qax"/>
    <s v="Şimal"/>
    <s v="Qutab"/>
    <n v="2.8"/>
    <n v="1.6799999999999997"/>
    <s v="Yemək"/>
    <s v="Nizami Niftəliyev"/>
    <n v="128.79999999999998"/>
    <n v="51.519999999999996"/>
  </r>
  <r>
    <x v="4822"/>
    <n v="36"/>
    <s v="Xırdalan"/>
    <s v="Şərq"/>
    <s v="Burger"/>
    <n v="3.4"/>
    <n v="2.38"/>
    <s v="Yemək"/>
    <s v="Namiq Ramazanov"/>
    <n v="122.39999999999999"/>
    <n v="36.72"/>
  </r>
  <r>
    <x v="4823"/>
    <n v="47"/>
    <s v="Bakı"/>
    <s v="Şərq"/>
    <s v="Lokum"/>
    <n v="2.2000000000000002"/>
    <n v="1.5400000000000003"/>
    <s v="Şirniyyat"/>
    <s v="Namiq Ramazanov"/>
    <n v="103.4"/>
    <n v="31.019999999999996"/>
  </r>
  <r>
    <x v="4824"/>
    <n v="54"/>
    <s v="Lənkəran"/>
    <s v="Cənub"/>
    <s v="Qəhvə"/>
    <n v="2.4"/>
    <n v="1.6800000000000002"/>
    <s v="İçkilər"/>
    <s v="Rüfət Əzizov"/>
    <n v="129.6"/>
    <n v="38.879999999999981"/>
  </r>
  <r>
    <x v="4825"/>
    <n v="60"/>
    <s v="Gəncə"/>
    <s v="Qərb"/>
    <s v="Qəhvə"/>
    <n v="2.4"/>
    <n v="1.6800000000000002"/>
    <s v="İçkilər"/>
    <s v="Aftandil Baxşəliyev"/>
    <n v="144"/>
    <n v="43.199999999999989"/>
  </r>
  <r>
    <x v="4826"/>
    <n v="47"/>
    <s v="Kürdəmir"/>
    <s v="Aran"/>
    <s v="Qutab"/>
    <n v="2.8"/>
    <n v="1.6799999999999997"/>
    <s v="Yemək"/>
    <s v="Qəzənfər Məşədiyev"/>
    <n v="131.6"/>
    <n v="52.640000000000015"/>
  </r>
  <r>
    <x v="4827"/>
    <n v="44"/>
    <s v="Zaqatala"/>
    <s v="Şimal"/>
    <s v="Qutab"/>
    <n v="2.8"/>
    <n v="1.6799999999999997"/>
    <s v="Yemək"/>
    <s v="Fəridə Əhmədova"/>
    <n v="123.19999999999999"/>
    <n v="49.28"/>
  </r>
  <r>
    <x v="4828"/>
    <n v="56"/>
    <s v="Masallı"/>
    <s v="Cənub"/>
    <s v="Şərab"/>
    <n v="6.6"/>
    <n v="5.2799999999999994"/>
    <s v="İçkilər"/>
    <s v="Qabil Həsənli"/>
    <n v="369.59999999999997"/>
    <n v="73.920000000000016"/>
  </r>
  <r>
    <x v="4829"/>
    <n v="48"/>
    <s v="Masallı"/>
    <s v="Cənub"/>
    <s v="Portağal şirəsi"/>
    <n v="1.2"/>
    <n v="0.72"/>
    <s v="İçkilər"/>
    <s v="Aytən Mustafayeva"/>
    <n v="57.599999999999994"/>
    <n v="23.039999999999992"/>
  </r>
  <r>
    <x v="4830"/>
    <n v="62"/>
    <s v="Ağstafa"/>
    <s v="Qərb"/>
    <s v="Burger"/>
    <n v="3.4"/>
    <n v="2.38"/>
    <s v="Yemək"/>
    <s v="Adilə Babayeva"/>
    <n v="210.79999999999998"/>
    <n v="63.239999999999981"/>
  </r>
  <r>
    <x v="4831"/>
    <n v="58"/>
    <s v="Tovuz"/>
    <s v="Qərb"/>
    <s v="Sendviç"/>
    <n v="3.3"/>
    <n v="2.6399999999999997"/>
    <s v="Yemək"/>
    <s v="Nəsrutdin Nəbiyeva"/>
    <n v="191.39999999999998"/>
    <n v="38.28"/>
  </r>
  <r>
    <x v="4832"/>
    <n v="45"/>
    <s v="Naxçıvan"/>
    <s v="Qərb"/>
    <s v="Şərab"/>
    <n v="6.6"/>
    <n v="5.2799999999999994"/>
    <s v="İçkilər"/>
    <s v="Aftandil Baxşəliyev"/>
    <n v="297"/>
    <n v="59.400000000000034"/>
  </r>
  <r>
    <x v="4833"/>
    <n v="47"/>
    <s v="Ağstafa"/>
    <s v="Qərb"/>
    <s v="Qutab"/>
    <n v="2.8"/>
    <n v="1.6799999999999997"/>
    <s v="Yemək"/>
    <s v="Adilə Babayeva"/>
    <n v="131.6"/>
    <n v="52.640000000000015"/>
  </r>
  <r>
    <x v="4834"/>
    <n v="69"/>
    <s v="Gəncə"/>
    <s v="Qərb"/>
    <s v="Qutab"/>
    <n v="2.8"/>
    <n v="1.6799999999999997"/>
    <s v="Yemək"/>
    <s v="Adilə Babayeva"/>
    <n v="193.2"/>
    <n v="77.28"/>
  </r>
  <r>
    <x v="4835"/>
    <n v="65"/>
    <s v="Ucar"/>
    <s v="Aran"/>
    <s v="Paxlava"/>
    <n v="1.4"/>
    <n v="0.97999999999999987"/>
    <s v="Şirniyyat"/>
    <s v="Qoşqar Əliyev"/>
    <n v="91"/>
    <n v="27.300000000000011"/>
  </r>
  <r>
    <x v="4836"/>
    <n v="57"/>
    <s v="Şəmkir"/>
    <s v="Qərb"/>
    <s v="Pide"/>
    <n v="2.5"/>
    <n v="1.25"/>
    <s v="Yemək"/>
    <s v="Novruz Əhmədov"/>
    <n v="142.5"/>
    <n v="71.25"/>
  </r>
  <r>
    <x v="4837"/>
    <n v="46"/>
    <s v="Tovuz"/>
    <s v="Qərb"/>
    <s v="Portağal şirəsi"/>
    <n v="1.2"/>
    <n v="0.72"/>
    <s v="İçkilər"/>
    <s v="Nəsrutdin Nəbiyeva"/>
    <n v="55.199999999999996"/>
    <n v="22.08"/>
  </r>
  <r>
    <x v="4838"/>
    <n v="44"/>
    <s v="Qusar"/>
    <s v="Şimal-şərq"/>
    <s v="Qəhvə"/>
    <n v="2.4"/>
    <n v="1.6800000000000002"/>
    <s v="İçkilər"/>
    <s v="Xamis Əhmədov"/>
    <n v="105.6"/>
    <n v="31.679999999999993"/>
  </r>
  <r>
    <x v="4839"/>
    <n v="42"/>
    <s v="Zaqatala"/>
    <s v="Şimal"/>
    <s v="Su"/>
    <n v="1"/>
    <n v="0.6"/>
    <s v="İçkilər"/>
    <s v="Nizami Niftəliyev"/>
    <n v="42"/>
    <n v="16.8"/>
  </r>
  <r>
    <x v="4840"/>
    <n v="40"/>
    <s v="Kürdəmir"/>
    <s v="Aran"/>
    <s v="Sendviç"/>
    <n v="3.3"/>
    <n v="2.6399999999999997"/>
    <s v="Yemək"/>
    <s v="Fəridə Əhmədova"/>
    <n v="132"/>
    <n v="26.400000000000006"/>
  </r>
  <r>
    <x v="4841"/>
    <n v="45"/>
    <s v="Lənkəran"/>
    <s v="Cənub"/>
    <s v="Lokum"/>
    <n v="2.2000000000000002"/>
    <n v="1.5400000000000003"/>
    <s v="Şirniyyat"/>
    <s v="Rüfət Əzizov"/>
    <n v="99.000000000000014"/>
    <n v="29.700000000000003"/>
  </r>
  <r>
    <x v="4842"/>
    <n v="69"/>
    <s v="Yardımlı"/>
    <s v="Cənub"/>
    <s v="Qutab"/>
    <n v="2.8"/>
    <n v="1.6799999999999997"/>
    <s v="Yemək"/>
    <s v="Rüfət Əzizov"/>
    <n v="193.2"/>
    <n v="77.28"/>
  </r>
  <r>
    <x v="4843"/>
    <n v="42"/>
    <s v="Naxçıvan"/>
    <s v="Qərb"/>
    <s v="Lahmacun"/>
    <n v="2.5"/>
    <n v="1.25"/>
    <s v="Yemək"/>
    <s v="Nəsrutdin Nəbiyeva"/>
    <n v="105"/>
    <n v="52.5"/>
  </r>
  <r>
    <x v="4844"/>
    <n v="48"/>
    <s v="Şəmkir"/>
    <s v="Qərb"/>
    <s v="Kruassan"/>
    <n v="1.7"/>
    <n v="0.85"/>
    <s v="Şirniyyat"/>
    <s v="Nəsrutdin Nəbiyeva"/>
    <n v="81.599999999999994"/>
    <n v="40.799999999999997"/>
  </r>
  <r>
    <x v="4845"/>
    <n v="41"/>
    <s v="Tovuz"/>
    <s v="Qərb"/>
    <s v="Su"/>
    <n v="1"/>
    <n v="0.6"/>
    <s v="İçkilər"/>
    <s v="Nəsrutdin Nəbiyeva"/>
    <n v="41"/>
    <n v="16.400000000000002"/>
  </r>
  <r>
    <x v="4846"/>
    <n v="67"/>
    <s v="Kürdəmir"/>
    <s v="Aran"/>
    <s v="Şorba Göbələk"/>
    <n v="3.2"/>
    <n v="1.6"/>
    <s v="Yemək"/>
    <s v="Qəzənfər Məşədiyev"/>
    <n v="214.4"/>
    <n v="107.2"/>
  </r>
  <r>
    <x v="4847"/>
    <n v="68"/>
    <s v="Kürdəmir"/>
    <s v="Aran"/>
    <s v="Şorba Göbələk"/>
    <n v="3.2"/>
    <n v="1.6"/>
    <s v="Yemək"/>
    <s v="Rəşad Seyfullayev"/>
    <n v="217.60000000000002"/>
    <n v="108.80000000000001"/>
  </r>
  <r>
    <x v="4848"/>
    <n v="48"/>
    <s v="Yardımlı"/>
    <s v="Cənub"/>
    <s v="Çay"/>
    <n v="1.5"/>
    <n v="0.9"/>
    <s v="İçkilər"/>
    <s v="Aytən Mustafayeva"/>
    <n v="72"/>
    <n v="28.799999999999997"/>
  </r>
  <r>
    <x v="4849"/>
    <n v="46"/>
    <s v="Yardımlı"/>
    <s v="Cənub"/>
    <s v="Pide"/>
    <n v="2.5"/>
    <n v="1.25"/>
    <s v="Yemək"/>
    <s v="Aytən Mustafayeva"/>
    <n v="115"/>
    <n v="57.5"/>
  </r>
  <r>
    <x v="4850"/>
    <n v="57"/>
    <s v="Yardımlı"/>
    <s v="Cənub"/>
    <s v="Kruassan"/>
    <n v="1.7"/>
    <n v="0.85"/>
    <s v="Şirniyyat"/>
    <s v="Rüfət Əzizov"/>
    <n v="96.899999999999991"/>
    <n v="48.449999999999996"/>
  </r>
  <r>
    <x v="4851"/>
    <n v="46"/>
    <s v="Lənkəran"/>
    <s v="Cənub"/>
    <s v="Pide"/>
    <n v="2.5"/>
    <n v="1.25"/>
    <s v="Yemək"/>
    <s v="Leyla Cəfərova"/>
    <n v="115"/>
    <n v="57.5"/>
  </r>
  <r>
    <x v="4852"/>
    <n v="36"/>
    <s v="Lənkəran"/>
    <s v="Cənub"/>
    <s v="Vafli"/>
    <n v="0.9"/>
    <n v="0.63"/>
    <s v="Şirniyyat"/>
    <s v="Rüfət Əzizov"/>
    <n v="32.4"/>
    <n v="9.7199999999999989"/>
  </r>
  <r>
    <x v="4853"/>
    <n v="64"/>
    <s v="Xaçmaz"/>
    <s v="Şimal-şərq"/>
    <s v="Qutab"/>
    <n v="2.8"/>
    <n v="1.6799999999999997"/>
    <s v="Yemək"/>
    <s v="Ramiz Bayramov"/>
    <n v="179.2"/>
    <n v="71.680000000000007"/>
  </r>
  <r>
    <x v="4854"/>
    <n v="64"/>
    <s v="Quba"/>
    <s v="Şimal-şərq"/>
    <s v="Qutab"/>
    <n v="2.8"/>
    <n v="1.6799999999999997"/>
    <s v="Yemək"/>
    <s v="Ramiz Bayramov"/>
    <n v="179.2"/>
    <n v="71.680000000000007"/>
  </r>
  <r>
    <x v="4855"/>
    <n v="41"/>
    <s v="Xaçmaz"/>
    <s v="Şimal-şərq"/>
    <s v="Qutab"/>
    <n v="2.8"/>
    <n v="1.6799999999999997"/>
    <s v="Yemək"/>
    <s v="Akif Bədəlov"/>
    <n v="114.8"/>
    <n v="45.92"/>
  </r>
  <r>
    <x v="4856"/>
    <n v="59"/>
    <s v="Quba"/>
    <s v="Şimal-şərq"/>
    <s v="Qutab"/>
    <n v="2.8"/>
    <n v="1.6799999999999997"/>
    <s v="Yemək"/>
    <s v="Xamis Əhmədov"/>
    <n v="165.2"/>
    <n v="66.080000000000013"/>
  </r>
  <r>
    <x v="4857"/>
    <n v="67"/>
    <s v="Quba"/>
    <s v="Şimal-şərq"/>
    <s v="Qutab"/>
    <n v="2.8"/>
    <n v="1.6799999999999997"/>
    <s v="Yemək"/>
    <s v="Mətanət Zöhrabova"/>
    <n v="187.6"/>
    <n v="75.04000000000002"/>
  </r>
  <r>
    <x v="4858"/>
    <n v="57"/>
    <s v="Masallı"/>
    <s v="Cənub"/>
    <s v="Qutab"/>
    <n v="2.8"/>
    <n v="1.6799999999999997"/>
    <s v="Yemək"/>
    <s v="Fəridə Tağıyeva"/>
    <n v="159.6"/>
    <n v="63.84"/>
  </r>
  <r>
    <x v="4859"/>
    <n v="49"/>
    <s v="Şəmkir"/>
    <s v="Qərb"/>
    <s v="Qutab"/>
    <n v="2.8"/>
    <n v="1.6799999999999997"/>
    <s v="Yemək"/>
    <s v="Aftandil Baxşəliyev"/>
    <n v="137.19999999999999"/>
    <n v="54.879999999999995"/>
  </r>
  <r>
    <x v="4860"/>
    <n v="52"/>
    <s v="Abşeron"/>
    <s v="Şərq"/>
    <s v="Vafli"/>
    <n v="0.9"/>
    <n v="0.63"/>
    <s v="Şirniyyat"/>
    <s v="Namiq Ramazanov"/>
    <n v="46.800000000000004"/>
    <n v="14.040000000000006"/>
  </r>
  <r>
    <x v="4861"/>
    <n v="52"/>
    <s v="Bakı"/>
    <s v="Şərq"/>
    <s v="Lokum"/>
    <n v="2.2000000000000002"/>
    <n v="1.5400000000000003"/>
    <s v="Şirniyyat"/>
    <s v="Namiq Ramazanov"/>
    <n v="114.4"/>
    <n v="34.319999999999993"/>
  </r>
  <r>
    <x v="4862"/>
    <n v="38"/>
    <s v="Bakı"/>
    <s v="Şərq"/>
    <s v="Lokum"/>
    <n v="2.2000000000000002"/>
    <n v="1.5400000000000003"/>
    <s v="Şirniyyat"/>
    <s v="Namiq Ramazanov"/>
    <n v="83.600000000000009"/>
    <n v="25.08"/>
  </r>
  <r>
    <x v="4863"/>
    <n v="69"/>
    <s v="Bakı"/>
    <s v="Şərq"/>
    <s v="Pide"/>
    <n v="2.5"/>
    <n v="1.25"/>
    <s v="Yemək"/>
    <s v="Namiq Ramazanov"/>
    <n v="172.5"/>
    <n v="86.25"/>
  </r>
  <r>
    <x v="4864"/>
    <n v="59"/>
    <s v="Bakı"/>
    <s v="Şərq"/>
    <s v="Su"/>
    <n v="1"/>
    <n v="0.6"/>
    <s v="İçkilər"/>
    <s v="Namiq Ramazanov"/>
    <n v="59"/>
    <n v="23.6"/>
  </r>
  <r>
    <x v="4865"/>
    <n v="61"/>
    <s v="Bakı"/>
    <s v="Şərq"/>
    <s v="Su"/>
    <n v="1"/>
    <n v="0.6"/>
    <s v="İçkilər"/>
    <s v="Namiq Ramazanov"/>
    <n v="61"/>
    <n v="24.4"/>
  </r>
  <r>
    <x v="4866"/>
    <n v="37"/>
    <s v="Bakı"/>
    <s v="Şərq"/>
    <s v="Paxlava"/>
    <n v="1.4"/>
    <n v="0.97999999999999987"/>
    <s v="Şirniyyat"/>
    <s v="Namiq Ramazanov"/>
    <n v="51.8"/>
    <n v="15.54"/>
  </r>
  <r>
    <x v="4867"/>
    <n v="40"/>
    <s v="Bakı"/>
    <s v="Şərq"/>
    <s v="Badambura"/>
    <n v="1.5"/>
    <n v="0.75"/>
    <s v="Şirniyyat"/>
    <s v="Namiq Ramazanov"/>
    <n v="60"/>
    <n v="30"/>
  </r>
  <r>
    <x v="4868"/>
    <n v="64"/>
    <s v="Bakı"/>
    <s v="Şərq"/>
    <s v="Paxlava"/>
    <n v="1.4"/>
    <n v="0.97999999999999987"/>
    <s v="Şirniyyat"/>
    <s v="Namiq Ramazanov"/>
    <n v="89.6"/>
    <n v="26.880000000000003"/>
  </r>
  <r>
    <x v="4869"/>
    <n v="41"/>
    <s v="Bakı"/>
    <s v="Şərq"/>
    <s v="Qutab"/>
    <n v="2.8"/>
    <n v="1.6799999999999997"/>
    <s v="Yemək"/>
    <s v="Nazim Quliyev"/>
    <n v="114.8"/>
    <n v="45.92"/>
  </r>
  <r>
    <x v="4870"/>
    <n v="65"/>
    <s v="Bakı"/>
    <s v="Şərq"/>
    <s v="Paxlava"/>
    <n v="1.4"/>
    <n v="0.97999999999999987"/>
    <s v="Şirniyyat"/>
    <s v="Nazim Quliyev"/>
    <n v="91"/>
    <n v="27.300000000000011"/>
  </r>
  <r>
    <x v="4871"/>
    <n v="58"/>
    <s v="Bakı"/>
    <s v="Şərq"/>
    <s v="Burger"/>
    <n v="3.4"/>
    <n v="2.38"/>
    <s v="Yemək"/>
    <s v="Nazim Quliyev"/>
    <n v="197.2"/>
    <n v="59.16"/>
  </r>
  <r>
    <x v="4872"/>
    <n v="42"/>
    <s v="Şəmkir"/>
    <s v="Qərb"/>
    <s v="Qutab"/>
    <n v="2.8"/>
    <n v="1.6799999999999997"/>
    <s v="Yemək"/>
    <s v="Nəsrutdin Nəbiyeva"/>
    <n v="117.6"/>
    <n v="47.040000000000006"/>
  </r>
  <r>
    <x v="4873"/>
    <n v="68"/>
    <s v="Tovuz"/>
    <s v="Qərb"/>
    <s v="Vafli"/>
    <n v="0.9"/>
    <n v="0.63"/>
    <s v="Şirniyyat"/>
    <s v="Nəsrutdin Nəbiyeva"/>
    <n v="61.2"/>
    <n v="18.36"/>
  </r>
  <r>
    <x v="4874"/>
    <n v="45"/>
    <s v="Xaçmaz"/>
    <s v="Şimal-şərq"/>
    <s v="Paxlava"/>
    <n v="1.4"/>
    <n v="0.97999999999999987"/>
    <s v="Şirniyyat"/>
    <s v="Xəlil Ələkbərov"/>
    <n v="62.999999999999993"/>
    <n v="18.899999999999999"/>
  </r>
  <r>
    <x v="4875"/>
    <n v="67"/>
    <s v="Yevlax"/>
    <s v="Aran"/>
    <s v="Paxlava"/>
    <n v="1.4"/>
    <n v="0.97999999999999987"/>
    <s v="Şirniyyat"/>
    <s v="Rəşad Seyfullayev"/>
    <n v="93.8"/>
    <n v="28.14"/>
  </r>
  <r>
    <x v="4876"/>
    <n v="69"/>
    <s v="Naxçıvan"/>
    <s v="Qərb"/>
    <s v="Çay"/>
    <n v="1.5"/>
    <n v="0.9"/>
    <s v="İçkilər"/>
    <s v="Novruz Əhmədov"/>
    <n v="103.5"/>
    <n v="41.4"/>
  </r>
  <r>
    <x v="4877"/>
    <n v="42"/>
    <s v="Yardımlı"/>
    <s v="Cənub"/>
    <s v="Şərab"/>
    <n v="6.6"/>
    <n v="5.2799999999999994"/>
    <s v="İçkilər"/>
    <s v="Qabil Həsənli"/>
    <n v="277.2"/>
    <n v="55.440000000000026"/>
  </r>
  <r>
    <x v="4878"/>
    <n v="50"/>
    <s v="Qusar"/>
    <s v="Şimal-şərq"/>
    <s v="Badambura"/>
    <n v="1.5"/>
    <n v="0.75"/>
    <s v="Şirniyyat"/>
    <s v="Akif Bədəlov"/>
    <n v="75"/>
    <n v="37.5"/>
  </r>
  <r>
    <x v="4879"/>
    <n v="58"/>
    <s v="Lənkəran"/>
    <s v="Cənub"/>
    <s v="Su"/>
    <n v="1"/>
    <n v="0.6"/>
    <s v="İçkilər"/>
    <s v="Rüfət Əzizov"/>
    <n v="58"/>
    <n v="23.200000000000003"/>
  </r>
  <r>
    <x v="4880"/>
    <n v="39"/>
    <s v="Naxçıvan"/>
    <s v="Qərb"/>
    <s v="Portağal şirəsi"/>
    <n v="1.2"/>
    <n v="0.72"/>
    <s v="İçkilər"/>
    <s v="Aftandil Baxşəliyev"/>
    <n v="46.8"/>
    <n v="18.72"/>
  </r>
  <r>
    <x v="4881"/>
    <n v="60"/>
    <s v="Quba"/>
    <s v="Şimal-şərq"/>
    <s v="Şorba Mərci"/>
    <n v="2"/>
    <n v="1.6"/>
    <s v="Yemək"/>
    <s v="Çimnaz Ismayilova"/>
    <n v="120"/>
    <n v="24"/>
  </r>
  <r>
    <x v="4882"/>
    <n v="51"/>
    <s v="Qax"/>
    <s v="Şimal"/>
    <s v="Şorba Göbələk"/>
    <n v="3.2"/>
    <n v="1.6"/>
    <s v="Yemək"/>
    <s v="Ramin Allahverdiyev"/>
    <n v="163.20000000000002"/>
    <n v="81.600000000000009"/>
  </r>
  <r>
    <x v="4883"/>
    <n v="64"/>
    <s v="Yardımlı"/>
    <s v="Cənub"/>
    <s v="Çay"/>
    <n v="1.5"/>
    <n v="0.9"/>
    <s v="İçkilər"/>
    <s v="Rüfət Əzizov"/>
    <n v="96"/>
    <n v="38.4"/>
  </r>
  <r>
    <x v="4884"/>
    <n v="54"/>
    <s v="Ağstafa"/>
    <s v="Qərb"/>
    <s v="Pide"/>
    <n v="2.5"/>
    <n v="1.25"/>
    <s v="Yemək"/>
    <s v="Afaq Babaşlı"/>
    <n v="135"/>
    <n v="67.5"/>
  </r>
  <r>
    <x v="4885"/>
    <n v="37"/>
    <s v="Xaçmaz"/>
    <s v="Şimal-şərq"/>
    <s v="Şorba Mərci"/>
    <n v="2"/>
    <n v="1.6"/>
    <s v="Yemək"/>
    <s v="Xəlil Ələkbərov"/>
    <n v="74"/>
    <n v="14.799999999999997"/>
  </r>
  <r>
    <x v="4886"/>
    <n v="53"/>
    <s v="Ucar"/>
    <s v="Aran"/>
    <s v="Su"/>
    <n v="1"/>
    <n v="0.6"/>
    <s v="İçkilər"/>
    <s v="Ramin Allahverdiyev"/>
    <n v="53"/>
    <n v="21.200000000000003"/>
  </r>
  <r>
    <x v="4887"/>
    <n v="69"/>
    <s v="Zaqatala"/>
    <s v="Şimal"/>
    <s v="Su"/>
    <n v="1"/>
    <n v="0.6"/>
    <s v="İçkilər"/>
    <s v="Nizami Niftəliyev"/>
    <n v="69"/>
    <n v="27.6"/>
  </r>
  <r>
    <x v="4888"/>
    <n v="59"/>
    <s v="Qax"/>
    <s v="Şimal"/>
    <s v="Şorba Göbələk"/>
    <n v="3.2"/>
    <n v="1.6"/>
    <s v="Yemək"/>
    <s v="Rəşad Seyfullayev"/>
    <n v="188.8"/>
    <n v="94.4"/>
  </r>
  <r>
    <x v="4889"/>
    <n v="38"/>
    <s v="Balakən"/>
    <s v="Şimal"/>
    <s v="Şorba Göbələk"/>
    <n v="3.2"/>
    <n v="1.6"/>
    <s v="Yemək"/>
    <s v="Aydın Ələkbərov"/>
    <n v="121.60000000000001"/>
    <n v="60.800000000000004"/>
  </r>
  <r>
    <x v="4890"/>
    <n v="35"/>
    <s v="Tovuz"/>
    <s v="Qərb"/>
    <s v="Qəhvə"/>
    <n v="2.4"/>
    <n v="1.6800000000000002"/>
    <s v="İçkilər"/>
    <s v="Afaq Babaşlı"/>
    <n v="84"/>
    <n v="25.199999999999996"/>
  </r>
  <r>
    <x v="4891"/>
    <n v="45"/>
    <s v="Şəmkir"/>
    <s v="Qərb"/>
    <s v="Qəhvə"/>
    <n v="2.4"/>
    <n v="1.6800000000000002"/>
    <s v="İçkilər"/>
    <s v="Afaq Babaşlı"/>
    <n v="108"/>
    <n v="32.399999999999991"/>
  </r>
  <r>
    <x v="4892"/>
    <n v="36"/>
    <s v="Quba"/>
    <s v="Şimal-şərq"/>
    <s v="Qutab"/>
    <n v="2.8"/>
    <n v="1.6799999999999997"/>
    <s v="Yemək"/>
    <s v="Çimnaz Ismayilova"/>
    <n v="100.8"/>
    <n v="40.320000000000007"/>
  </r>
  <r>
    <x v="4893"/>
    <n v="61"/>
    <s v="Quba"/>
    <s v="Şimal-şərq"/>
    <s v="Qutab"/>
    <n v="2.8"/>
    <n v="1.6799999999999997"/>
    <s v="Yemək"/>
    <s v="Ramiz Bayramov"/>
    <n v="170.79999999999998"/>
    <n v="68.319999999999993"/>
  </r>
  <r>
    <x v="4894"/>
    <n v="55"/>
    <s v="Gəncə"/>
    <s v="Qərb"/>
    <s v="Qutab"/>
    <n v="2.8"/>
    <n v="1.6799999999999997"/>
    <s v="Yemək"/>
    <s v="Aydın Əliyev"/>
    <n v="154"/>
    <n v="61.600000000000023"/>
  </r>
  <r>
    <x v="4895"/>
    <n v="57"/>
    <s v="Abşeron"/>
    <s v="Şərq"/>
    <s v="Pivə"/>
    <n v="3.9"/>
    <n v="1.95"/>
    <s v="İçkilər"/>
    <s v="Nazim Quliyev"/>
    <n v="222.29999999999998"/>
    <n v="111.14999999999999"/>
  </r>
  <r>
    <x v="4896"/>
    <n v="50"/>
    <s v="Bakı"/>
    <s v="Şərq"/>
    <s v="Şərab"/>
    <n v="6.6"/>
    <n v="5.2799999999999994"/>
    <s v="İçkilər"/>
    <s v="Namiq Ramazanov"/>
    <n v="330"/>
    <n v="66.000000000000057"/>
  </r>
  <r>
    <x v="4897"/>
    <n v="38"/>
    <s v="Bakı"/>
    <s v="Şərq"/>
    <s v="Paxlava"/>
    <n v="1.4"/>
    <n v="0.97999999999999987"/>
    <s v="Şirniyyat"/>
    <s v="Namiq Ramazanov"/>
    <n v="53.199999999999996"/>
    <n v="15.96"/>
  </r>
  <r>
    <x v="4898"/>
    <n v="69"/>
    <s v="Bakı"/>
    <s v="Şərq"/>
    <s v="Paxlava"/>
    <n v="1.4"/>
    <n v="0.97999999999999987"/>
    <s v="Şirniyyat"/>
    <s v="Nazim Quliyev"/>
    <n v="96.6"/>
    <n v="28.980000000000004"/>
  </r>
  <r>
    <x v="4899"/>
    <n v="36"/>
    <s v="Bakı"/>
    <s v="Şərq"/>
    <s v="Pide"/>
    <n v="2.5"/>
    <n v="1.25"/>
    <s v="Yemək"/>
    <s v="Nazim Quliyev"/>
    <n v="90"/>
    <n v="45"/>
  </r>
  <r>
    <x v="4900"/>
    <n v="45"/>
    <s v="Bakı"/>
    <s v="Şərq"/>
    <s v="Vafli"/>
    <n v="0.9"/>
    <n v="0.63"/>
    <s v="Şirniyyat"/>
    <s v="Nazim Quliyev"/>
    <n v="40.5"/>
    <n v="12.149999999999999"/>
  </r>
  <r>
    <x v="4901"/>
    <n v="57"/>
    <s v="Lənkəran"/>
    <s v="Cənub"/>
    <s v="Badambura"/>
    <n v="1.5"/>
    <n v="0.75"/>
    <s v="Şirniyyat"/>
    <s v="Qabil Həsənli"/>
    <n v="85.5"/>
    <n v="42.75"/>
  </r>
  <r>
    <x v="4902"/>
    <n v="36"/>
    <s v="Xaçmaz"/>
    <s v="Şimal-şərq"/>
    <s v="Qutab"/>
    <n v="2.8"/>
    <n v="1.6799999999999997"/>
    <s v="Yemək"/>
    <s v="Xəlil Ələkbərov"/>
    <n v="100.8"/>
    <n v="40.320000000000007"/>
  </r>
  <r>
    <x v="4903"/>
    <n v="46"/>
    <s v="Kürdəmir"/>
    <s v="Aran"/>
    <s v="Sendviç"/>
    <n v="3.3"/>
    <n v="2.6399999999999997"/>
    <s v="Yemək"/>
    <s v="Minəxanım Mustafayeva"/>
    <n v="151.79999999999998"/>
    <n v="30.36"/>
  </r>
  <r>
    <x v="4904"/>
    <n v="40"/>
    <s v="Şəmkir"/>
    <s v="Qərb"/>
    <s v="Portağal şirəsi"/>
    <n v="1.2"/>
    <n v="0.72"/>
    <s v="İçkilər"/>
    <s v="Afaq Babaşlı"/>
    <n v="48"/>
    <n v="19.200000000000003"/>
  </r>
  <r>
    <x v="4905"/>
    <n v="53"/>
    <s v="Zaqatala"/>
    <s v="Şimal"/>
    <s v="Paxlava"/>
    <n v="1.4"/>
    <n v="0.97999999999999987"/>
    <s v="Şirniyyat"/>
    <s v="Minəxanım Mustafayeva"/>
    <n v="74.199999999999989"/>
    <n v="22.259999999999998"/>
  </r>
  <r>
    <x v="4906"/>
    <n v="69"/>
    <s v="Qax"/>
    <s v="Şimal"/>
    <s v="Şorba Göbələk"/>
    <n v="3.2"/>
    <n v="1.6"/>
    <s v="Yemək"/>
    <s v="Ramin Allahverdiyev"/>
    <n v="220.8"/>
    <n v="110.4"/>
  </r>
  <r>
    <x v="4907"/>
    <n v="45"/>
    <s v="Kürdəmir"/>
    <s v="Aran"/>
    <s v="Şərab"/>
    <n v="6.6"/>
    <n v="5.2799999999999994"/>
    <s v="İçkilər"/>
    <s v="Fəridə Əhmədova"/>
    <n v="297"/>
    <n v="59.400000000000034"/>
  </r>
  <r>
    <x v="4908"/>
    <n v="68"/>
    <s v="Masallı"/>
    <s v="Cənub"/>
    <s v="Vafli"/>
    <n v="0.9"/>
    <n v="0.63"/>
    <s v="Şirniyyat"/>
    <s v="Qabil Həsənli"/>
    <n v="61.2"/>
    <n v="18.36"/>
  </r>
  <r>
    <x v="4909"/>
    <n v="69"/>
    <s v="Ağstafa"/>
    <s v="Qərb"/>
    <s v="Portağal şirəsi"/>
    <n v="1.2"/>
    <n v="0.72"/>
    <s v="İçkilər"/>
    <s v="Aftandil Baxşəliyev"/>
    <n v="82.8"/>
    <n v="33.119999999999997"/>
  </r>
  <r>
    <x v="4910"/>
    <n v="49"/>
    <s v="Lənkəran"/>
    <s v="Cənub"/>
    <s v="Kruassan"/>
    <n v="1.7"/>
    <n v="0.85"/>
    <s v="Şirniyyat"/>
    <s v="Aytən Mustafayeva"/>
    <n v="83.3"/>
    <n v="41.65"/>
  </r>
  <r>
    <x v="4911"/>
    <n v="50"/>
    <s v="Qusar"/>
    <s v="Şimal-şərq"/>
    <s v="Pide"/>
    <n v="2.5"/>
    <n v="1.25"/>
    <s v="Yemək"/>
    <s v="Nadir Şəmsiyev"/>
    <n v="125"/>
    <n v="62.5"/>
  </r>
  <r>
    <x v="4912"/>
    <n v="67"/>
    <s v="Zaqatala"/>
    <s v="Şimal"/>
    <s v="Qəhvə"/>
    <n v="2.4"/>
    <n v="1.6800000000000002"/>
    <s v="İçkilər"/>
    <s v="Qoşqar Əliyev"/>
    <n v="160.79999999999998"/>
    <n v="48.239999999999966"/>
  </r>
  <r>
    <x v="4913"/>
    <n v="53"/>
    <s v="Yardımlı"/>
    <s v="Cənub"/>
    <s v="Vafli"/>
    <n v="0.9"/>
    <n v="0.63"/>
    <s v="Şirniyyat"/>
    <s v="Rüfət Əzizov"/>
    <n v="47.7"/>
    <n v="14.310000000000002"/>
  </r>
  <r>
    <x v="4914"/>
    <n v="36"/>
    <s v="Masallı"/>
    <s v="Cənub"/>
    <s v="Su"/>
    <n v="1"/>
    <n v="0.6"/>
    <s v="İçkilər"/>
    <s v="Aytən Mustafayeva"/>
    <n v="36"/>
    <n v="14.400000000000002"/>
  </r>
  <r>
    <x v="4915"/>
    <n v="42"/>
    <s v="Lənkəran"/>
    <s v="Cənub"/>
    <s v="Vafli"/>
    <n v="0.9"/>
    <n v="0.63"/>
    <s v="Şirniyyat"/>
    <s v="Fəridə Tağıyeva"/>
    <n v="37.800000000000004"/>
    <n v="11.340000000000003"/>
  </r>
  <r>
    <x v="4916"/>
    <n v="47"/>
    <s v="Ağstafa"/>
    <s v="Qərb"/>
    <s v="Qəhvə"/>
    <n v="2.4"/>
    <n v="1.6800000000000002"/>
    <s v="İçkilər"/>
    <s v="Aydın Əliyev"/>
    <n v="112.8"/>
    <n v="33.839999999999989"/>
  </r>
  <r>
    <x v="4917"/>
    <n v="58"/>
    <s v="Yevlax"/>
    <s v="Aran"/>
    <s v="Qutab"/>
    <n v="2.8"/>
    <n v="1.6799999999999997"/>
    <s v="Yemək"/>
    <s v="Qoşqar Əliyev"/>
    <n v="162.39999999999998"/>
    <n v="64.959999999999994"/>
  </r>
  <r>
    <x v="4918"/>
    <n v="50"/>
    <s v="Qusar"/>
    <s v="Şimal-şərq"/>
    <s v="Su"/>
    <n v="1"/>
    <n v="0.6"/>
    <s v="İçkilər"/>
    <s v="Xəlil Ələkbərov"/>
    <n v="50"/>
    <n v="20"/>
  </r>
  <r>
    <x v="4919"/>
    <n v="65"/>
    <s v="Yevlax"/>
    <s v="Aran"/>
    <s v="Qutab"/>
    <n v="2.8"/>
    <n v="1.6799999999999997"/>
    <s v="Yemək"/>
    <s v="Ramin Allahverdiyev"/>
    <n v="182"/>
    <n v="72.800000000000011"/>
  </r>
  <r>
    <x v="4920"/>
    <n v="37"/>
    <s v="Gəncə"/>
    <s v="Qərb"/>
    <s v="Qəhvə"/>
    <n v="2.4"/>
    <n v="1.6800000000000002"/>
    <s v="İçkilər"/>
    <s v="Afaq Babaşlı"/>
    <n v="88.8"/>
    <n v="26.639999999999993"/>
  </r>
  <r>
    <x v="4921"/>
    <n v="51"/>
    <s v="Tovuz"/>
    <s v="Qərb"/>
    <s v="İsti şokolad"/>
    <n v="1.8"/>
    <n v="1.08"/>
    <s v="İçkilər"/>
    <s v="Nəsrutdin Nəbiyeva"/>
    <n v="91.8"/>
    <n v="36.719999999999992"/>
  </r>
  <r>
    <x v="4922"/>
    <n v="37"/>
    <s v="Naxçıvan"/>
    <s v="Qərb"/>
    <s v="Sendviç"/>
    <n v="3.3"/>
    <n v="2.6399999999999997"/>
    <s v="Yemək"/>
    <s v="Afaq Babaşlı"/>
    <n v="122.1"/>
    <n v="24.42"/>
  </r>
  <r>
    <x v="4923"/>
    <n v="57"/>
    <s v="Kürdəmir"/>
    <s v="Aran"/>
    <s v="Badambura"/>
    <n v="1.5"/>
    <n v="0.75"/>
    <s v="Şirniyyat"/>
    <s v="Minəxanım Mustafayeva"/>
    <n v="85.5"/>
    <n v="42.75"/>
  </r>
  <r>
    <x v="4924"/>
    <n v="58"/>
    <s v="Qax"/>
    <s v="Şimal"/>
    <s v="Şəkərbura"/>
    <n v="1.4"/>
    <n v="0.97999999999999987"/>
    <s v="Şirniyyat"/>
    <s v="Ramin Allahverdiyev"/>
    <n v="81.199999999999989"/>
    <n v="24.36"/>
  </r>
  <r>
    <x v="4925"/>
    <n v="49"/>
    <s v="Xaçmaz"/>
    <s v="Şimal-şərq"/>
    <s v="Pivə"/>
    <n v="3.9"/>
    <n v="1.95"/>
    <s v="İçkilər"/>
    <s v="Ramiz Bayramov"/>
    <n v="191.1"/>
    <n v="95.55"/>
  </r>
  <r>
    <x v="4926"/>
    <n v="39"/>
    <s v="Kürdəmir"/>
    <s v="Aran"/>
    <s v="Pide"/>
    <n v="2.5"/>
    <n v="1.25"/>
    <s v="Yemək"/>
    <s v="Qoşqar Əliyev"/>
    <n v="97.5"/>
    <n v="48.75"/>
  </r>
  <r>
    <x v="4927"/>
    <n v="57"/>
    <s v="Ucar"/>
    <s v="Aran"/>
    <s v="Pide"/>
    <n v="2.5"/>
    <n v="1.25"/>
    <s v="Yemək"/>
    <s v="Ramin Allahverdiyev"/>
    <n v="142.5"/>
    <n v="71.25"/>
  </r>
  <r>
    <x v="4928"/>
    <n v="48"/>
    <s v="Balakən"/>
    <s v="Şimal"/>
    <s v="Şorba Mərci"/>
    <n v="2"/>
    <n v="1.6"/>
    <s v="Yemək"/>
    <s v="Fəridə Əhmədova"/>
    <n v="96"/>
    <n v="19.199999999999989"/>
  </r>
  <r>
    <x v="4929"/>
    <n v="53"/>
    <s v="Qax"/>
    <s v="Şimal"/>
    <s v="Şorba Mərci"/>
    <n v="2"/>
    <n v="1.6"/>
    <s v="Yemək"/>
    <s v="Fəridə Əhmədova"/>
    <n v="106"/>
    <n v="21.199999999999989"/>
  </r>
  <r>
    <x v="4930"/>
    <n v="41"/>
    <s v="Zaqatala"/>
    <s v="Şimal"/>
    <s v="Şorba Göbələk"/>
    <n v="3.2"/>
    <n v="1.6"/>
    <s v="Yemək"/>
    <s v="Minəxanım Mustafayeva"/>
    <n v="131.20000000000002"/>
    <n v="65.600000000000009"/>
  </r>
  <r>
    <x v="4931"/>
    <n v="46"/>
    <s v="Qax"/>
    <s v="Şimal"/>
    <s v="Şorba Göbələk"/>
    <n v="3.2"/>
    <n v="1.6"/>
    <s v="Yemək"/>
    <s v="Minəxanım Mustafayeva"/>
    <n v="147.20000000000002"/>
    <n v="73.600000000000009"/>
  </r>
  <r>
    <x v="4932"/>
    <n v="46"/>
    <s v="Ucar"/>
    <s v="Aran"/>
    <s v="Şorba Göbələk"/>
    <n v="3.2"/>
    <n v="1.6"/>
    <s v="Yemək"/>
    <s v="Minəxanım Mustafayeva"/>
    <n v="147.20000000000002"/>
    <n v="73.600000000000009"/>
  </r>
  <r>
    <x v="4933"/>
    <n v="36"/>
    <s v="Qusar"/>
    <s v="Şimal-şərq"/>
    <s v="Qəhvə"/>
    <n v="2.4"/>
    <n v="1.6800000000000002"/>
    <s v="İçkilər"/>
    <s v="Ramiz Bayramov"/>
    <n v="86.399999999999991"/>
    <n v="25.919999999999987"/>
  </r>
  <r>
    <x v="4934"/>
    <n v="40"/>
    <s v="Yardımlı"/>
    <s v="Cənub"/>
    <s v="Badambura"/>
    <n v="1.5"/>
    <n v="0.75"/>
    <s v="Şirniyyat"/>
    <s v="Fəridə Tağıyeva"/>
    <n v="60"/>
    <n v="30"/>
  </r>
  <r>
    <x v="4935"/>
    <n v="39"/>
    <s v="Yardımlı"/>
    <s v="Cənub"/>
    <s v="Şərab"/>
    <n v="6.6"/>
    <n v="5.2799999999999994"/>
    <s v="İçkilər"/>
    <s v="Fəridə Tağıyeva"/>
    <n v="257.39999999999998"/>
    <n v="51.47999999999999"/>
  </r>
  <r>
    <x v="4936"/>
    <n v="64"/>
    <s v="Lənkəran"/>
    <s v="Cənub"/>
    <s v="Şərab"/>
    <n v="6.6"/>
    <n v="5.2799999999999994"/>
    <s v="İçkilər"/>
    <s v="Aytən Mustafayeva"/>
    <n v="422.4"/>
    <n v="84.480000000000018"/>
  </r>
  <r>
    <x v="4937"/>
    <n v="68"/>
    <s v="Lənkəran"/>
    <s v="Cənub"/>
    <s v="Sendviç"/>
    <n v="3.3"/>
    <n v="2.6399999999999997"/>
    <s v="Yemək"/>
    <s v="Fəridə Tağıyeva"/>
    <n v="224.39999999999998"/>
    <n v="44.879999999999995"/>
  </r>
  <r>
    <x v="4938"/>
    <n v="68"/>
    <s v="Lənkəran"/>
    <s v="Cənub"/>
    <s v="Lokum"/>
    <n v="2.2000000000000002"/>
    <n v="1.5400000000000003"/>
    <s v="Şirniyyat"/>
    <s v="Fəridə Tağıyeva"/>
    <n v="149.60000000000002"/>
    <n v="44.88000000000001"/>
  </r>
  <r>
    <x v="4939"/>
    <n v="70"/>
    <s v="Xaçmaz"/>
    <s v="Şimal-şərq"/>
    <s v="Qutab"/>
    <n v="2.8"/>
    <n v="1.6799999999999997"/>
    <s v="Yemək"/>
    <s v="Mətanət Zöhrabova"/>
    <n v="196"/>
    <n v="78.40000000000002"/>
  </r>
  <r>
    <x v="4940"/>
    <n v="66"/>
    <s v="Quba"/>
    <s v="Şimal-şərq"/>
    <s v="Qutab"/>
    <n v="2.8"/>
    <n v="1.6799999999999997"/>
    <s v="Yemək"/>
    <s v="Xəlil Ələkbərov"/>
    <n v="184.79999999999998"/>
    <n v="73.92"/>
  </r>
  <r>
    <x v="4941"/>
    <n v="44"/>
    <s v="Xaçmaz"/>
    <s v="Şimal-şərq"/>
    <s v="Qutab"/>
    <n v="2.8"/>
    <n v="1.6799999999999997"/>
    <s v="Yemək"/>
    <s v="Nadir Şəmsiyev"/>
    <n v="123.19999999999999"/>
    <n v="49.28"/>
  </r>
  <r>
    <x v="4942"/>
    <n v="53"/>
    <s v="Quba"/>
    <s v="Şimal-şərq"/>
    <s v="Qutab"/>
    <n v="2.8"/>
    <n v="1.6799999999999997"/>
    <s v="Yemək"/>
    <s v="Ramiz Bayramov"/>
    <n v="148.39999999999998"/>
    <n v="59.359999999999985"/>
  </r>
  <r>
    <x v="4943"/>
    <n v="46"/>
    <s v="Lənkəran"/>
    <s v="Cənub"/>
    <s v="Qutab"/>
    <n v="2.8"/>
    <n v="1.6799999999999997"/>
    <s v="Yemək"/>
    <s v="Qabil Həsənli"/>
    <n v="128.79999999999998"/>
    <n v="51.519999999999996"/>
  </r>
  <r>
    <x v="4944"/>
    <n v="68"/>
    <s v="Abşeron"/>
    <s v="Şərq"/>
    <s v="İsti şokolad"/>
    <n v="1.8"/>
    <n v="1.08"/>
    <s v="İçkilər"/>
    <s v="Ruslan Əmrahov"/>
    <n v="122.4"/>
    <n v="48.960000000000008"/>
  </r>
  <r>
    <x v="4945"/>
    <n v="66"/>
    <s v="Abşeron"/>
    <s v="Şərq"/>
    <s v="Pivə"/>
    <n v="3.9"/>
    <n v="1.95"/>
    <s v="İçkilər"/>
    <s v="Ruslan Əmrahov"/>
    <n v="257.39999999999998"/>
    <n v="128.69999999999999"/>
  </r>
  <r>
    <x v="4946"/>
    <n v="70"/>
    <s v="Abşeron"/>
    <s v="Şərq"/>
    <s v="Şorba Mərci"/>
    <n v="2"/>
    <n v="1.6"/>
    <s v="Yemək"/>
    <s v="Namiq Ramazanov"/>
    <n v="140"/>
    <n v="28"/>
  </r>
  <r>
    <x v="4947"/>
    <n v="61"/>
    <s v="Abşeron"/>
    <s v="Şərq"/>
    <s v="Şərab"/>
    <n v="6.6"/>
    <n v="5.2799999999999994"/>
    <s v="İçkilər"/>
    <s v="Namiq Ramazanov"/>
    <n v="402.59999999999997"/>
    <n v="80.519999999999982"/>
  </r>
  <r>
    <x v="4948"/>
    <n v="58"/>
    <s v="Sumqayıt"/>
    <s v="Şərq"/>
    <s v="Paxlava"/>
    <n v="1.4"/>
    <n v="0.97999999999999987"/>
    <s v="Şirniyyat"/>
    <s v="Namiq Ramazanov"/>
    <n v="81.199999999999989"/>
    <n v="24.36"/>
  </r>
  <r>
    <x v="4949"/>
    <n v="36"/>
    <s v="Sumqayıt"/>
    <s v="Şərq"/>
    <s v="Su"/>
    <n v="1"/>
    <n v="0.6"/>
    <s v="İçkilər"/>
    <s v="Namiq Ramazanov"/>
    <n v="36"/>
    <n v="14.400000000000002"/>
  </r>
  <r>
    <x v="4950"/>
    <n v="44"/>
    <s v="Xırdalan"/>
    <s v="Şərq"/>
    <s v="Vafli"/>
    <n v="0.9"/>
    <n v="0.63"/>
    <s v="Şirniyyat"/>
    <s v="Ruslan Əmrahov"/>
    <n v="39.6"/>
    <n v="11.880000000000003"/>
  </r>
  <r>
    <x v="4951"/>
    <n v="44"/>
    <s v="Bakı"/>
    <s v="Şərq"/>
    <s v="Vafli"/>
    <n v="0.9"/>
    <n v="0.63"/>
    <s v="Şirniyyat"/>
    <s v="Namiq Ramazanov"/>
    <n v="39.6"/>
    <n v="11.880000000000003"/>
  </r>
  <r>
    <x v="4952"/>
    <n v="56"/>
    <s v="Bakı"/>
    <s v="Şərq"/>
    <s v="Qəhvə"/>
    <n v="2.4"/>
    <n v="1.6800000000000002"/>
    <s v="İçkilər"/>
    <s v="Namiq Ramazanov"/>
    <n v="134.4"/>
    <n v="40.319999999999993"/>
  </r>
  <r>
    <x v="4953"/>
    <n v="57"/>
    <s v="Bakı"/>
    <s v="Şərq"/>
    <s v="Paxlava"/>
    <n v="1.4"/>
    <n v="0.97999999999999987"/>
    <s v="Şirniyyat"/>
    <s v="Namiq Ramazanov"/>
    <n v="79.8"/>
    <n v="23.940000000000005"/>
  </r>
  <r>
    <x v="4954"/>
    <n v="48"/>
    <s v="Bakı"/>
    <s v="Şərq"/>
    <s v="Paxlava"/>
    <n v="1.4"/>
    <n v="0.97999999999999987"/>
    <s v="Şirniyyat"/>
    <s v="Namiq Ramazanov"/>
    <n v="67.199999999999989"/>
    <n v="20.159999999999997"/>
  </r>
  <r>
    <x v="4955"/>
    <n v="45"/>
    <s v="Bakı"/>
    <s v="Şərq"/>
    <s v="Paxlava"/>
    <n v="1.4"/>
    <n v="0.97999999999999987"/>
    <s v="Şirniyyat"/>
    <s v="Nazim Quliyev"/>
    <n v="62.999999999999993"/>
    <n v="18.899999999999999"/>
  </r>
  <r>
    <x v="4956"/>
    <n v="70"/>
    <s v="Bakı"/>
    <s v="Şərq"/>
    <s v="Paxlava"/>
    <n v="1.4"/>
    <n v="0.97999999999999987"/>
    <s v="Şirniyyat"/>
    <s v="Nazim Quliyev"/>
    <n v="98"/>
    <n v="29.400000000000006"/>
  </r>
  <r>
    <x v="4957"/>
    <n v="49"/>
    <s v="Bakı"/>
    <s v="Şərq"/>
    <s v="Sendviç"/>
    <n v="3.3"/>
    <n v="2.6399999999999997"/>
    <s v="Yemək"/>
    <s v="Nazim Quliyev"/>
    <n v="161.69999999999999"/>
    <n v="32.340000000000003"/>
  </r>
  <r>
    <x v="4958"/>
    <n v="68"/>
    <s v="Bakı"/>
    <s v="Şərq"/>
    <s v="Sendviç"/>
    <n v="3.3"/>
    <n v="2.6399999999999997"/>
    <s v="Yemək"/>
    <s v="Nazim Quliyev"/>
    <n v="224.39999999999998"/>
    <n v="44.879999999999995"/>
  </r>
  <r>
    <x v="4959"/>
    <n v="63"/>
    <s v="Bakı"/>
    <s v="Şərq"/>
    <s v="Vafli"/>
    <n v="0.9"/>
    <n v="0.63"/>
    <s v="Şirniyyat"/>
    <s v="Nazim Quliyev"/>
    <n v="56.7"/>
    <n v="17.010000000000005"/>
  </r>
  <r>
    <x v="4960"/>
    <n v="68"/>
    <s v="Bakı"/>
    <s v="Şərq"/>
    <s v="Paxlava"/>
    <n v="1.4"/>
    <n v="0.97999999999999987"/>
    <s v="Şirniyyat"/>
    <s v="Nazim Quliyev"/>
    <n v="95.199999999999989"/>
    <n v="28.560000000000002"/>
  </r>
  <r>
    <x v="4961"/>
    <n v="64"/>
    <s v="Bakı"/>
    <s v="Şərq"/>
    <s v="Lahmacun"/>
    <n v="2.5"/>
    <n v="1.25"/>
    <s v="Yemək"/>
    <s v="Nazim Quliyev"/>
    <n v="160"/>
    <n v="80"/>
  </r>
  <r>
    <x v="4962"/>
    <n v="37"/>
    <s v="Zaqatala"/>
    <s v="Şimal"/>
    <s v="Lokum"/>
    <n v="2.2000000000000002"/>
    <n v="1.5400000000000003"/>
    <s v="Şirniyyat"/>
    <s v="Sahib Əhmədov"/>
    <n v="81.400000000000006"/>
    <n v="24.419999999999995"/>
  </r>
  <r>
    <x v="4963"/>
    <n v="64"/>
    <s v="Yevlax"/>
    <s v="Aran"/>
    <s v="Burger"/>
    <n v="3.4"/>
    <n v="2.38"/>
    <s v="Yemək"/>
    <s v="Minəxanım Mustafayeva"/>
    <n v="217.6"/>
    <n v="65.28"/>
  </r>
  <r>
    <x v="4964"/>
    <n v="37"/>
    <s v="Naxçıvan"/>
    <s v="Qərb"/>
    <s v="İsti şokolad"/>
    <n v="1.8"/>
    <n v="1.08"/>
    <s v="İçkilər"/>
    <s v="Natiq Əhədzadə"/>
    <n v="66.600000000000009"/>
    <n v="26.640000000000008"/>
  </r>
  <r>
    <x v="4965"/>
    <n v="53"/>
    <s v="Ağstafa"/>
    <s v="Qərb"/>
    <s v="Sendviç"/>
    <n v="3.3"/>
    <n v="2.6399999999999997"/>
    <s v="Yemək"/>
    <s v="Afaq Babaşlı"/>
    <n v="174.89999999999998"/>
    <n v="34.97999999999999"/>
  </r>
  <r>
    <x v="4966"/>
    <n v="66"/>
    <s v="Zaqatala"/>
    <s v="Şimal"/>
    <s v="Badambura"/>
    <n v="1.5"/>
    <n v="0.75"/>
    <s v="Şirniyyat"/>
    <s v="Minəxanım Mustafayeva"/>
    <n v="99"/>
    <n v="49.5"/>
  </r>
  <r>
    <x v="4967"/>
    <n v="64"/>
    <s v="Naxçıvan"/>
    <s v="Qərb"/>
    <s v="Şəkərbura"/>
    <n v="1.4"/>
    <n v="0.97999999999999987"/>
    <s v="Şirniyyat"/>
    <s v="Natiq Əhədzadə"/>
    <n v="89.6"/>
    <n v="26.880000000000003"/>
  </r>
  <r>
    <x v="4968"/>
    <n v="56"/>
    <s v="Şəmkir"/>
    <s v="Qərb"/>
    <s v="Kruassan"/>
    <n v="1.7"/>
    <n v="0.85"/>
    <s v="Şirniyyat"/>
    <s v="Novruz Əhmədov"/>
    <n v="95.2"/>
    <n v="47.6"/>
  </r>
  <r>
    <x v="4969"/>
    <n v="64"/>
    <s v="Quba"/>
    <s v="Şimal-şərq"/>
    <s v="Pivə"/>
    <n v="3.9"/>
    <n v="1.95"/>
    <s v="İçkilər"/>
    <s v="Akif Bədəlov"/>
    <n v="249.6"/>
    <n v="124.8"/>
  </r>
  <r>
    <x v="4970"/>
    <n v="41"/>
    <s v="Masallı"/>
    <s v="Cənub"/>
    <s v="Pivə"/>
    <n v="3.9"/>
    <n v="1.95"/>
    <s v="İçkilər"/>
    <s v="Rüfət Əzizov"/>
    <n v="159.9"/>
    <n v="79.95"/>
  </r>
  <r>
    <x v="4971"/>
    <n v="42"/>
    <s v="Zaqatala"/>
    <s v="Şimal"/>
    <s v="Şorba Mərci"/>
    <n v="2"/>
    <n v="1.6"/>
    <s v="Yemək"/>
    <s v="Qəzənfər Məşədiyev"/>
    <n v="84"/>
    <n v="16.799999999999997"/>
  </r>
  <r>
    <x v="4972"/>
    <n v="46"/>
    <s v="Masallı"/>
    <s v="Cənub"/>
    <s v="Şərab"/>
    <n v="6.6"/>
    <n v="5.2799999999999994"/>
    <s v="İçkilər"/>
    <s v="Leyla Cəfərova"/>
    <n v="303.59999999999997"/>
    <n v="60.72"/>
  </r>
  <r>
    <x v="4973"/>
    <n v="43"/>
    <s v="Şəmkir"/>
    <s v="Qərb"/>
    <s v="Paxlava"/>
    <n v="1.4"/>
    <n v="0.97999999999999987"/>
    <s v="Şirniyyat"/>
    <s v="Aydın Əliyev"/>
    <n v="60.199999999999996"/>
    <n v="18.060000000000002"/>
  </r>
  <r>
    <x v="4974"/>
    <n v="53"/>
    <s v="Tovuz"/>
    <s v="Qərb"/>
    <s v="Paxlava"/>
    <n v="1.4"/>
    <n v="0.97999999999999987"/>
    <s v="Şirniyyat"/>
    <s v="Aftandil Baxşəliyev"/>
    <n v="74.199999999999989"/>
    <n v="22.259999999999998"/>
  </r>
  <r>
    <x v="4975"/>
    <n v="41"/>
    <s v="Gəncə"/>
    <s v="Qərb"/>
    <s v="Lahmacun"/>
    <n v="2.5"/>
    <n v="1.25"/>
    <s v="Yemək"/>
    <s v="Afaq Babaşlı"/>
    <n v="102.5"/>
    <n v="51.25"/>
  </r>
  <r>
    <x v="4976"/>
    <n v="66"/>
    <s v="Quba"/>
    <s v="Şimal-şərq"/>
    <s v="Qəhvə"/>
    <n v="2.4"/>
    <n v="1.6800000000000002"/>
    <s v="İçkilər"/>
    <s v="Çimnaz Ismayilova"/>
    <n v="158.4"/>
    <n v="47.519999999999996"/>
  </r>
  <r>
    <x v="4977"/>
    <n v="45"/>
    <s v="Qusar"/>
    <s v="Şimal-şərq"/>
    <s v="Qəhvə"/>
    <n v="2.4"/>
    <n v="1.6800000000000002"/>
    <s v="İçkilər"/>
    <s v="Mətanət Zöhrabova"/>
    <n v="108"/>
    <n v="32.399999999999991"/>
  </r>
  <r>
    <x v="4978"/>
    <n v="38"/>
    <s v="Yardımlı"/>
    <s v="Cənub"/>
    <s v="Kruassan"/>
    <n v="1.7"/>
    <n v="0.85"/>
    <s v="Şirniyyat"/>
    <s v="Aytən Mustafayeva"/>
    <n v="64.599999999999994"/>
    <n v="32.299999999999997"/>
  </r>
  <r>
    <x v="4979"/>
    <n v="70"/>
    <s v="Yardımlı"/>
    <s v="Cənub"/>
    <s v="Lokum"/>
    <n v="2.2000000000000002"/>
    <n v="1.5400000000000003"/>
    <s v="Şirniyyat"/>
    <s v="Rüfət Əzizov"/>
    <n v="154"/>
    <n v="46.199999999999989"/>
  </r>
  <r>
    <x v="4980"/>
    <n v="45"/>
    <s v="Lənkəran"/>
    <s v="Cənub"/>
    <s v="Şərab"/>
    <n v="6.6"/>
    <n v="5.2799999999999994"/>
    <s v="İçkilər"/>
    <s v="Aytən Mustafayeva"/>
    <n v="297"/>
    <n v="59.400000000000034"/>
  </r>
  <r>
    <x v="4981"/>
    <n v="57"/>
    <s v="Lənkəran"/>
    <s v="Cənub"/>
    <s v="Su"/>
    <n v="1"/>
    <n v="0.6"/>
    <s v="İçkilər"/>
    <s v="Fəridə Tağıyeva"/>
    <n v="57"/>
    <n v="22.800000000000004"/>
  </r>
  <r>
    <x v="4982"/>
    <n v="35"/>
    <s v="Yardımlı"/>
    <s v="Cənub"/>
    <s v="Qutab"/>
    <n v="2.8"/>
    <n v="1.6799999999999997"/>
    <s v="Yemək"/>
    <s v="Aytən Mustafayeva"/>
    <n v="98"/>
    <n v="39.20000000000001"/>
  </r>
  <r>
    <x v="4983"/>
    <n v="40"/>
    <s v="Xırdalan"/>
    <s v="Şərq"/>
    <s v="Qutab"/>
    <n v="2.8"/>
    <n v="1.6799999999999997"/>
    <s v="Yemək"/>
    <s v="Ruslan Əmrahov"/>
    <n v="112"/>
    <n v="44.800000000000011"/>
  </r>
  <r>
    <x v="4984"/>
    <n v="66"/>
    <s v="Xırdalan"/>
    <s v="Şərq"/>
    <s v="Qutab"/>
    <n v="2.8"/>
    <n v="1.6799999999999997"/>
    <s v="Yemək"/>
    <s v="Namiq Ramazanov"/>
    <n v="184.79999999999998"/>
    <n v="73.92"/>
  </r>
  <r>
    <x v="4985"/>
    <n v="53"/>
    <s v="Bakı"/>
    <s v="Şərq"/>
    <s v="Şorba Göbələk"/>
    <n v="3.2"/>
    <n v="1.6"/>
    <s v="Yemək"/>
    <s v="Namiq Ramazanov"/>
    <n v="169.60000000000002"/>
    <n v="84.800000000000011"/>
  </r>
  <r>
    <x v="4986"/>
    <n v="36"/>
    <s v="Bakı"/>
    <s v="Şərq"/>
    <s v="Paxlava"/>
    <n v="1.4"/>
    <n v="0.97999999999999987"/>
    <s v="Şirniyyat"/>
    <s v="Namiq Ramazanov"/>
    <n v="50.4"/>
    <n v="15.120000000000005"/>
  </r>
  <r>
    <x v="4987"/>
    <n v="40"/>
    <s v="Bakı"/>
    <s v="Şərq"/>
    <s v="Vafli"/>
    <n v="0.9"/>
    <n v="0.63"/>
    <s v="Şirniyyat"/>
    <s v="Nazim Quliyev"/>
    <n v="36"/>
    <n v="10.8"/>
  </r>
  <r>
    <x v="4988"/>
    <n v="68"/>
    <s v="Lənkəran"/>
    <s v="Cənub"/>
    <s v="Pivə"/>
    <n v="3.9"/>
    <n v="1.95"/>
    <s v="İçkilər"/>
    <s v="Rüfət Əzizov"/>
    <n v="265.2"/>
    <n v="132.6"/>
  </r>
  <r>
    <x v="4989"/>
    <n v="40"/>
    <s v="Yardımlı"/>
    <s v="Cənub"/>
    <s v="Şərab"/>
    <n v="6.6"/>
    <n v="5.2799999999999994"/>
    <s v="İçkilər"/>
    <s v="Fəridə Tağıyeva"/>
    <n v="264"/>
    <n v="52.800000000000011"/>
  </r>
  <r>
    <x v="4990"/>
    <n v="69"/>
    <s v="Zaqatala"/>
    <s v="Şimal"/>
    <s v="Paxlava"/>
    <n v="1.4"/>
    <n v="0.97999999999999987"/>
    <s v="Şirniyyat"/>
    <s v="Nizami Niftəliyev"/>
    <n v="96.6"/>
    <n v="28.980000000000004"/>
  </r>
  <r>
    <x v="4991"/>
    <n v="39"/>
    <s v="Quba"/>
    <s v="Şimal-şərq"/>
    <s v="Qəhvə"/>
    <n v="2.4"/>
    <n v="1.6800000000000002"/>
    <s v="İçkilər"/>
    <s v="Xamis Əhmədov"/>
    <n v="93.6"/>
    <n v="28.079999999999984"/>
  </r>
  <r>
    <x v="4992"/>
    <n v="69"/>
    <s v="Zaqatala"/>
    <s v="Şimal"/>
    <s v="Qutab"/>
    <n v="2.8"/>
    <n v="1.6799999999999997"/>
    <s v="Yemək"/>
    <s v="Ramin Allahverdiyev"/>
    <n v="193.2"/>
    <n v="77.28"/>
  </r>
  <r>
    <x v="4993"/>
    <n v="43"/>
    <s v="Yevlax"/>
    <s v="Aran"/>
    <s v="Lokum"/>
    <n v="2.2000000000000002"/>
    <n v="1.5400000000000003"/>
    <s v="Şirniyyat"/>
    <s v="Rəşad Seyfullayev"/>
    <n v="94.600000000000009"/>
    <n v="28.379999999999995"/>
  </r>
  <r>
    <x v="4994"/>
    <n v="54"/>
    <s v="Naxçıvan"/>
    <s v="Qərb"/>
    <s v="İsti şokolad"/>
    <n v="1.8"/>
    <n v="1.08"/>
    <s v="İçkilər"/>
    <s v="Afaq Babaşlı"/>
    <n v="97.2"/>
    <n v="38.879999999999995"/>
  </r>
  <r>
    <x v="4995"/>
    <n v="67"/>
    <s v="Tovuz"/>
    <s v="Qərb"/>
    <s v="Sendviç"/>
    <n v="3.3"/>
    <n v="2.6399999999999997"/>
    <s v="Yemək"/>
    <s v="Afaq Babaşlı"/>
    <n v="221.1"/>
    <n v="44.220000000000027"/>
  </r>
  <r>
    <x v="4996"/>
    <n v="55"/>
    <s v="Qax"/>
    <s v="Şimal"/>
    <s v="Badambura"/>
    <n v="1.5"/>
    <n v="0.75"/>
    <s v="Şirniyyat"/>
    <s v="Fəridə Əhmədova"/>
    <n v="82.5"/>
    <n v="41.25"/>
  </r>
  <r>
    <x v="4997"/>
    <n v="64"/>
    <s v="Yevlax"/>
    <s v="Aran"/>
    <s v="Kruassan"/>
    <n v="1.7"/>
    <n v="0.85"/>
    <s v="Şirniyyat"/>
    <s v="Qəzənfər Məşədiyev"/>
    <n v="108.8"/>
    <n v="54.4"/>
  </r>
  <r>
    <x v="4998"/>
    <n v="54"/>
    <s v="Xaçmaz"/>
    <s v="Şimal-şərq"/>
    <s v="Pivə"/>
    <n v="3.9"/>
    <n v="1.95"/>
    <s v="İçkilər"/>
    <s v="Akif Bədəlov"/>
    <n v="210.6"/>
    <n v="105.3"/>
  </r>
  <r>
    <x v="4999"/>
    <n v="39"/>
    <s v="Masallı"/>
    <s v="Cənub"/>
    <s v="Pivə"/>
    <n v="3.9"/>
    <n v="1.95"/>
    <s v="İçkilər"/>
    <s v="Rüfət Əzizov"/>
    <n v="152.1"/>
    <n v="76.05"/>
  </r>
  <r>
    <x v="5000"/>
    <n v="53"/>
    <s v="Şəmkir"/>
    <s v="Qərb"/>
    <s v="Paxlava"/>
    <n v="1.4"/>
    <n v="0.97999999999999987"/>
    <s v="Şirniyyat"/>
    <s v="Aftandil Baxşəliyev"/>
    <n v="74.199999999999989"/>
    <n v="22.259999999999998"/>
  </r>
  <r>
    <x v="5001"/>
    <n v="58"/>
    <s v="Tovuz"/>
    <s v="Qərb"/>
    <s v="Paxlava"/>
    <n v="1.4"/>
    <n v="0.97999999999999987"/>
    <s v="Şirniyyat"/>
    <s v="Aftandil Baxşəliyev"/>
    <n v="81.199999999999989"/>
    <n v="24.36"/>
  </r>
  <r>
    <x v="5002"/>
    <n v="60"/>
    <s v="Ağstafa"/>
    <s v="Qərb"/>
    <s v="Su"/>
    <n v="1"/>
    <n v="0.6"/>
    <s v="İçkilər"/>
    <s v="Aydın Əliyev"/>
    <n v="60"/>
    <n v="24"/>
  </r>
  <r>
    <x v="5003"/>
    <n v="56"/>
    <s v="Tovuz"/>
    <s v="Qərb"/>
    <s v="Lahmacun"/>
    <n v="2.5"/>
    <n v="1.25"/>
    <s v="Yemək"/>
    <s v="Afaq Babaşlı"/>
    <n v="140"/>
    <n v="70"/>
  </r>
  <r>
    <x v="5004"/>
    <n v="56"/>
    <s v="Gəncə"/>
    <s v="Qərb"/>
    <s v="Lahmacun"/>
    <n v="2.5"/>
    <n v="1.25"/>
    <s v="Yemək"/>
    <s v="Afaq Babaşlı"/>
    <n v="140"/>
    <n v="70"/>
  </r>
  <r>
    <x v="5005"/>
    <n v="54"/>
    <s v="Tovuz"/>
    <s v="Qərb"/>
    <s v="Lahmacun"/>
    <n v="2.5"/>
    <n v="1.25"/>
    <s v="Yemək"/>
    <s v="Nəsrutdin Nəbiyeva"/>
    <n v="135"/>
    <n v="67.5"/>
  </r>
  <r>
    <x v="5006"/>
    <n v="50"/>
    <s v="Naxçıvan"/>
    <s v="Qərb"/>
    <s v="Lahmacun"/>
    <n v="2.5"/>
    <n v="1.25"/>
    <s v="Yemək"/>
    <s v="Nəsrutdin Nəbiyeva"/>
    <n v="125"/>
    <n v="62.5"/>
  </r>
  <r>
    <x v="5007"/>
    <n v="49"/>
    <s v="Şəmkir"/>
    <s v="Qərb"/>
    <s v="Qəhvə"/>
    <n v="2.4"/>
    <n v="1.6800000000000002"/>
    <s v="İçkilər"/>
    <s v="Afaq Babaşlı"/>
    <n v="117.6"/>
    <n v="35.279999999999987"/>
  </r>
  <r>
    <x v="5008"/>
    <n v="35"/>
    <s v="Ağstafa"/>
    <s v="Qərb"/>
    <s v="Qəhvə"/>
    <n v="2.4"/>
    <n v="1.6800000000000002"/>
    <s v="İçkilər"/>
    <s v="Afaq Babaşlı"/>
    <n v="84"/>
    <n v="25.199999999999996"/>
  </r>
  <r>
    <x v="5009"/>
    <n v="54"/>
    <s v="Yardımlı"/>
    <s v="Cənub"/>
    <s v="Çay"/>
    <n v="1.5"/>
    <n v="0.9"/>
    <s v="İçkilər"/>
    <s v="Rüfət Əzizov"/>
    <n v="81"/>
    <n v="32.4"/>
  </r>
  <r>
    <x v="5010"/>
    <n v="64"/>
    <s v="Lənkəran"/>
    <s v="Cənub"/>
    <s v="Şəkərbura"/>
    <n v="1.4"/>
    <n v="0.97999999999999987"/>
    <s v="Şirniyyat"/>
    <s v="Leyla Cəfərova"/>
    <n v="89.6"/>
    <n v="26.880000000000003"/>
  </r>
  <r>
    <x v="5011"/>
    <n v="53"/>
    <s v="Lənkəran"/>
    <s v="Cənub"/>
    <s v="Kruassan"/>
    <n v="1.7"/>
    <n v="0.85"/>
    <s v="Şirniyyat"/>
    <s v="Rüfət Əzizov"/>
    <n v="90.1"/>
    <n v="45.05"/>
  </r>
  <r>
    <x v="5012"/>
    <n v="37"/>
    <s v="Abşeron"/>
    <s v="Şərq"/>
    <s v="Paxlava"/>
    <n v="1.4"/>
    <n v="0.97999999999999987"/>
    <s v="Şirniyyat"/>
    <s v="Ruslan Əmrahov"/>
    <n v="51.8"/>
    <n v="15.54"/>
  </r>
  <r>
    <x v="5013"/>
    <n v="59"/>
    <s v="Sumqayıt"/>
    <s v="Şərq"/>
    <s v="Vafli"/>
    <n v="0.9"/>
    <n v="0.63"/>
    <s v="Şirniyyat"/>
    <s v="Nazim Quliyev"/>
    <n v="53.1"/>
    <n v="15.93"/>
  </r>
  <r>
    <x v="5014"/>
    <n v="65"/>
    <s v="Sumqayıt"/>
    <s v="Şərq"/>
    <s v="Vafli"/>
    <n v="0.9"/>
    <n v="0.63"/>
    <s v="Şirniyyat"/>
    <s v="Nazim Quliyev"/>
    <n v="58.5"/>
    <n v="17.549999999999997"/>
  </r>
  <r>
    <x v="5015"/>
    <n v="43"/>
    <s v="Bakı"/>
    <s v="Şərq"/>
    <s v="Burger"/>
    <n v="3.4"/>
    <n v="2.38"/>
    <s v="Yemək"/>
    <s v="Aliyə Ismayilova"/>
    <n v="146.19999999999999"/>
    <n v="43.86"/>
  </r>
  <r>
    <x v="5016"/>
    <n v="53"/>
    <s v="Bakı"/>
    <s v="Şərq"/>
    <s v="Lokum"/>
    <n v="2.2000000000000002"/>
    <n v="1.5400000000000003"/>
    <s v="Şirniyyat"/>
    <s v="Namiq Ramazanov"/>
    <n v="116.60000000000001"/>
    <n v="34.97999999999999"/>
  </r>
  <r>
    <x v="5017"/>
    <n v="40"/>
    <s v="Bakı"/>
    <s v="Şərq"/>
    <s v="Paxlava"/>
    <n v="1.4"/>
    <n v="0.97999999999999987"/>
    <s v="Şirniyyat"/>
    <s v="Nazim Quliyev"/>
    <n v="56"/>
    <n v="16.800000000000004"/>
  </r>
  <r>
    <x v="5018"/>
    <n v="50"/>
    <s v="Lənkəran"/>
    <s v="Cənub"/>
    <s v="Paxlava"/>
    <n v="1.4"/>
    <n v="0.97999999999999987"/>
    <s v="Şirniyyat"/>
    <s v="Aytən Mustafayeva"/>
    <n v="70"/>
    <n v="21.000000000000007"/>
  </r>
  <r>
    <x v="5019"/>
    <n v="41"/>
    <s v="Quba"/>
    <s v="Şimal-şərq"/>
    <s v="Kruassan"/>
    <n v="1.7"/>
    <n v="0.85"/>
    <s v="Şirniyyat"/>
    <s v="Xəlil Ələkbərov"/>
    <n v="69.7"/>
    <n v="34.85"/>
  </r>
  <r>
    <x v="5020"/>
    <n v="50"/>
    <s v="Ucar"/>
    <s v="Aran"/>
    <s v="Qutab"/>
    <n v="2.8"/>
    <n v="1.6799999999999997"/>
    <s v="Yemək"/>
    <s v="Qoşqar Əliyev"/>
    <n v="140"/>
    <n v="56.000000000000014"/>
  </r>
  <r>
    <x v="5021"/>
    <n v="60"/>
    <s v="Tovuz"/>
    <s v="Qərb"/>
    <s v="Şərab"/>
    <n v="6.6"/>
    <n v="5.2799999999999994"/>
    <s v="İçkilər"/>
    <s v="Aftandil Baxşəliyev"/>
    <n v="396"/>
    <n v="79.200000000000045"/>
  </r>
  <r>
    <x v="5022"/>
    <n v="49"/>
    <s v="Xaçmaz"/>
    <s v="Şimal-şərq"/>
    <s v="Qəhvə"/>
    <n v="2.4"/>
    <n v="1.6800000000000002"/>
    <s v="İçkilər"/>
    <s v="Çimnaz Ismayilova"/>
    <n v="117.6"/>
    <n v="35.279999999999987"/>
  </r>
  <r>
    <x v="5023"/>
    <n v="43"/>
    <s v="Gəncə"/>
    <s v="Qərb"/>
    <s v="Şorba Mərci"/>
    <n v="2"/>
    <n v="1.6"/>
    <s v="Yemək"/>
    <s v="Aftandil Baxşəliyev"/>
    <n v="86"/>
    <n v="17.200000000000003"/>
  </r>
  <r>
    <x v="5024"/>
    <n v="51"/>
    <s v="Xaçmaz"/>
    <s v="Şimal-şərq"/>
    <s v="Qəhvə"/>
    <n v="2.4"/>
    <n v="1.6800000000000002"/>
    <s v="İçkilər"/>
    <s v="Akif Bədəlov"/>
    <n v="122.39999999999999"/>
    <n v="36.719999999999985"/>
  </r>
  <r>
    <x v="5025"/>
    <n v="67"/>
    <s v="Şəmkir"/>
    <s v="Qərb"/>
    <s v="Qəhvə"/>
    <n v="2.4"/>
    <n v="1.6800000000000002"/>
    <s v="İçkilər"/>
    <s v="Aydın Əliyev"/>
    <n v="160.79999999999998"/>
    <n v="48.239999999999966"/>
  </r>
  <r>
    <x v="5026"/>
    <n v="35"/>
    <s v="Tovuz"/>
    <s v="Qərb"/>
    <s v="Qəhvə"/>
    <n v="2.4"/>
    <n v="1.6800000000000002"/>
    <s v="İçkilər"/>
    <s v="Nəsrutdin Nəbiyeva"/>
    <n v="84"/>
    <n v="25.199999999999996"/>
  </r>
  <r>
    <x v="5027"/>
    <n v="65"/>
    <s v="Yevlax"/>
    <s v="Aran"/>
    <s v="Lokum"/>
    <n v="2.2000000000000002"/>
    <n v="1.5400000000000003"/>
    <s v="Şirniyyat"/>
    <s v="Qoşqar Əliyev"/>
    <n v="143"/>
    <n v="42.899999999999977"/>
  </r>
  <r>
    <x v="5028"/>
    <n v="57"/>
    <s v="Xaçmaz"/>
    <s v="Şimal-şərq"/>
    <s v="İsti şokolad"/>
    <n v="1.8"/>
    <n v="1.08"/>
    <s v="İçkilər"/>
    <s v="Akif Bədəlov"/>
    <n v="102.60000000000001"/>
    <n v="41.040000000000006"/>
  </r>
  <r>
    <x v="5029"/>
    <n v="35"/>
    <s v="Naxçıvan"/>
    <s v="Qərb"/>
    <s v="Portağal şirəsi"/>
    <n v="1.2"/>
    <n v="0.72"/>
    <s v="İçkilər"/>
    <s v="Aftandil Baxşəliyev"/>
    <n v="42"/>
    <n v="16.8"/>
  </r>
  <r>
    <x v="5030"/>
    <n v="54"/>
    <s v="Masallı"/>
    <s v="Cənub"/>
    <s v="Badambura"/>
    <n v="1.5"/>
    <n v="0.75"/>
    <s v="Şirniyyat"/>
    <s v="Fəridə Tağıyeva"/>
    <n v="81"/>
    <n v="40.5"/>
  </r>
  <r>
    <x v="5031"/>
    <n v="69"/>
    <s v="Yevlax"/>
    <s v="Aran"/>
    <s v="Kruassan"/>
    <n v="1.7"/>
    <n v="0.85"/>
    <s v="Şirniyyat"/>
    <s v="Aydın Ələkbərov"/>
    <n v="117.3"/>
    <n v="58.65"/>
  </r>
  <r>
    <x v="5032"/>
    <n v="51"/>
    <s v="Ucar"/>
    <s v="Aran"/>
    <s v="Kruassan"/>
    <n v="1.7"/>
    <n v="0.85"/>
    <s v="Şirniyyat"/>
    <s v="Aydın Ələkbərov"/>
    <n v="86.7"/>
    <n v="43.35"/>
  </r>
  <r>
    <x v="5033"/>
    <n v="63"/>
    <s v="Xaçmaz"/>
    <s v="Şimal-şərq"/>
    <s v="Pivə"/>
    <n v="3.9"/>
    <n v="1.95"/>
    <s v="İçkilər"/>
    <s v="Çimnaz Ismayilova"/>
    <n v="245.7"/>
    <n v="122.85"/>
  </r>
  <r>
    <x v="5034"/>
    <n v="44"/>
    <s v="Zaqatala"/>
    <s v="Şimal"/>
    <s v="Şorba Mərci"/>
    <n v="2"/>
    <n v="1.6"/>
    <s v="Yemək"/>
    <s v="Ramin Allahverdiyev"/>
    <n v="88"/>
    <n v="17.599999999999994"/>
  </r>
  <r>
    <x v="5035"/>
    <n v="55"/>
    <s v="Qusar"/>
    <s v="Şimal-şərq"/>
    <s v="Şərab"/>
    <n v="6.6"/>
    <n v="5.2799999999999994"/>
    <s v="İçkilər"/>
    <s v="Ramiz Bayramov"/>
    <n v="363"/>
    <n v="72.600000000000023"/>
  </r>
  <r>
    <x v="5036"/>
    <n v="42"/>
    <s v="Masallı"/>
    <s v="Cənub"/>
    <s v="Şərab"/>
    <n v="6.6"/>
    <n v="5.2799999999999994"/>
    <s v="İçkilər"/>
    <s v="Aytən Mustafayeva"/>
    <n v="277.2"/>
    <n v="55.440000000000026"/>
  </r>
  <r>
    <x v="5037"/>
    <n v="52"/>
    <s v="Yardımlı"/>
    <s v="Cənub"/>
    <s v="İsti şokolad"/>
    <n v="1.8"/>
    <n v="1.08"/>
    <s v="İçkilər"/>
    <s v="Rüfət Əzizov"/>
    <n v="93.600000000000009"/>
    <n v="37.440000000000005"/>
  </r>
  <r>
    <x v="5038"/>
    <n v="65"/>
    <s v="Xaçmaz"/>
    <s v="Şimal-şərq"/>
    <s v="Qutab"/>
    <n v="2.8"/>
    <n v="1.6799999999999997"/>
    <s v="Yemək"/>
    <s v="Xamis Əhmədov"/>
    <n v="182"/>
    <n v="72.800000000000011"/>
  </r>
  <r>
    <x v="5039"/>
    <n v="69"/>
    <s v="Qusar"/>
    <s v="Şimal-şərq"/>
    <s v="Qutab"/>
    <n v="2.8"/>
    <n v="1.6799999999999997"/>
    <s v="Yemək"/>
    <s v="Çimnaz Ismayilova"/>
    <n v="193.2"/>
    <n v="77.28"/>
  </r>
  <r>
    <x v="5040"/>
    <n v="35"/>
    <s v="Abşeron"/>
    <s v="Şərq"/>
    <s v="Qutab"/>
    <n v="2.8"/>
    <n v="1.6799999999999997"/>
    <s v="Yemək"/>
    <s v="Nazim Quliyev"/>
    <n v="98"/>
    <n v="39.20000000000001"/>
  </r>
  <r>
    <x v="5041"/>
    <n v="51"/>
    <s v="Sumqayıt"/>
    <s v="Şərq"/>
    <s v="İsti şokolad"/>
    <n v="1.8"/>
    <n v="1.08"/>
    <s v="İçkilər"/>
    <s v="Aliyə Ismayilova"/>
    <n v="91.8"/>
    <n v="36.719999999999992"/>
  </r>
  <r>
    <x v="5042"/>
    <n v="39"/>
    <s v="Sumqayıt"/>
    <s v="Şərq"/>
    <s v="Badambura"/>
    <n v="1.5"/>
    <n v="0.75"/>
    <s v="Şirniyyat"/>
    <s v="Namiq Ramazanov"/>
    <n v="58.5"/>
    <n v="29.25"/>
  </r>
  <r>
    <x v="5043"/>
    <n v="69"/>
    <s v="Xırdalan"/>
    <s v="Şərq"/>
    <s v="Qutab"/>
    <n v="2.8"/>
    <n v="1.6799999999999997"/>
    <s v="Yemək"/>
    <s v="Namiq Ramazanov"/>
    <n v="193.2"/>
    <n v="77.28"/>
  </r>
  <r>
    <x v="5044"/>
    <n v="55"/>
    <s v="Bakı"/>
    <s v="Şərq"/>
    <s v="Pivə"/>
    <n v="3.9"/>
    <n v="1.95"/>
    <s v="İçkilər"/>
    <s v="Namiq Ramazanov"/>
    <n v="214.5"/>
    <n v="107.25"/>
  </r>
  <r>
    <x v="5045"/>
    <n v="52"/>
    <s v="Bakı"/>
    <s v="Şərq"/>
    <s v="Sendviç"/>
    <n v="3.3"/>
    <n v="2.6399999999999997"/>
    <s v="Yemək"/>
    <s v="Nazim Quliyev"/>
    <n v="171.6"/>
    <n v="34.320000000000022"/>
  </r>
  <r>
    <x v="5046"/>
    <n v="67"/>
    <s v="Bakı"/>
    <s v="Şərq"/>
    <s v="Sendviç"/>
    <n v="3.3"/>
    <n v="2.6399999999999997"/>
    <s v="Yemək"/>
    <s v="Nazim Quliyev"/>
    <n v="221.1"/>
    <n v="44.220000000000027"/>
  </r>
  <r>
    <x v="5047"/>
    <n v="51"/>
    <s v="Lənkəran"/>
    <s v="Cənub"/>
    <s v="Şorba Mərci"/>
    <n v="2"/>
    <n v="1.6"/>
    <s v="Yemək"/>
    <s v="Fəridə Tağıyeva"/>
    <n v="102"/>
    <n v="20.399999999999991"/>
  </r>
  <r>
    <x v="5048"/>
    <n v="45"/>
    <s v="Qax"/>
    <s v="Şimal"/>
    <s v="Paxlava"/>
    <n v="1.4"/>
    <n v="0.97999999999999987"/>
    <s v="Şirniyyat"/>
    <s v="Qoşqar Əliyev"/>
    <n v="62.999999999999993"/>
    <n v="18.899999999999999"/>
  </r>
  <r>
    <x v="5049"/>
    <n v="44"/>
    <s v="Qax"/>
    <s v="Şimal"/>
    <s v="Paxlava"/>
    <n v="1.4"/>
    <n v="0.97999999999999987"/>
    <s v="Şirniyyat"/>
    <s v="Ramin Allahverdiyev"/>
    <n v="61.599999999999994"/>
    <n v="18.479999999999997"/>
  </r>
  <r>
    <x v="5050"/>
    <n v="44"/>
    <s v="Qax"/>
    <s v="Şimal"/>
    <s v="Şorba Göbələk"/>
    <n v="3.2"/>
    <n v="1.6"/>
    <s v="Yemək"/>
    <s v="Minəxanım Mustafayeva"/>
    <n v="140.80000000000001"/>
    <n v="70.400000000000006"/>
  </r>
  <r>
    <x v="5051"/>
    <n v="36"/>
    <s v="Şəmkir"/>
    <s v="Qərb"/>
    <s v="Şəkərbura"/>
    <n v="1.4"/>
    <n v="0.97999999999999987"/>
    <s v="Şirniyyat"/>
    <s v="Afaq Babaşlı"/>
    <n v="50.4"/>
    <n v="15.120000000000005"/>
  </r>
  <r>
    <x v="5052"/>
    <n v="44"/>
    <s v="Xaçmaz"/>
    <s v="Şimal-şərq"/>
    <s v="İsti şokolad"/>
    <n v="1.8"/>
    <n v="1.08"/>
    <s v="İçkilər"/>
    <s v="Akif Bədəlov"/>
    <n v="79.2"/>
    <n v="31.68"/>
  </r>
  <r>
    <x v="5053"/>
    <n v="60"/>
    <s v="Qusar"/>
    <s v="Şimal-şərq"/>
    <s v="Sendviç"/>
    <n v="3.3"/>
    <n v="2.6399999999999997"/>
    <s v="Yemək"/>
    <s v="Xəlil Ələkbərov"/>
    <n v="198"/>
    <n v="39.600000000000023"/>
  </r>
  <r>
    <x v="5054"/>
    <n v="48"/>
    <s v="Tovuz"/>
    <s v="Qərb"/>
    <s v="Portağal şirəsi"/>
    <n v="1.2"/>
    <n v="0.72"/>
    <s v="İçkilər"/>
    <s v="Aftandil Baxşəliyev"/>
    <n v="57.599999999999994"/>
    <n v="23.039999999999992"/>
  </r>
  <r>
    <x v="5055"/>
    <n v="36"/>
    <s v="Masallı"/>
    <s v="Cənub"/>
    <s v="Badambura"/>
    <n v="1.5"/>
    <n v="0.75"/>
    <s v="Şirniyyat"/>
    <s v="Aytən Mustafayeva"/>
    <n v="54"/>
    <n v="27"/>
  </r>
  <r>
    <x v="5056"/>
    <n v="55"/>
    <s v="Zaqatala"/>
    <s v="Şimal"/>
    <s v="Şəkərbura"/>
    <n v="1.4"/>
    <n v="0.97999999999999987"/>
    <s v="Şirniyyat"/>
    <s v="Ramin Allahverdiyev"/>
    <n v="77"/>
    <n v="23.100000000000009"/>
  </r>
  <r>
    <x v="5057"/>
    <n v="38"/>
    <s v="Şəmkir"/>
    <s v="Qərb"/>
    <s v="Şəkərbura"/>
    <n v="1.4"/>
    <n v="0.97999999999999987"/>
    <s v="Şirniyyat"/>
    <s v="Novruz Əhmədov"/>
    <n v="53.199999999999996"/>
    <n v="15.96"/>
  </r>
  <r>
    <x v="5058"/>
    <n v="63"/>
    <s v="Balakən"/>
    <s v="Şimal"/>
    <s v="Kruassan"/>
    <n v="1.7"/>
    <n v="0.85"/>
    <s v="Şirniyyat"/>
    <s v="Aydın Ələkbərov"/>
    <n v="107.1"/>
    <n v="53.55"/>
  </r>
  <r>
    <x v="5059"/>
    <n v="45"/>
    <s v="Gəncə"/>
    <s v="Qərb"/>
    <s v="Kruassan"/>
    <n v="1.7"/>
    <n v="0.85"/>
    <s v="Şirniyyat"/>
    <s v="Novruz Əhmədov"/>
    <n v="76.5"/>
    <n v="38.25"/>
  </r>
  <r>
    <x v="5060"/>
    <n v="70"/>
    <s v="Qusar"/>
    <s v="Şimal-şərq"/>
    <s v="Pivə"/>
    <n v="3.9"/>
    <n v="1.95"/>
    <s v="İçkilər"/>
    <s v="Mətanət Zöhrabova"/>
    <n v="273"/>
    <n v="136.5"/>
  </r>
  <r>
    <x v="5061"/>
    <n v="66"/>
    <s v="Masallı"/>
    <s v="Cənub"/>
    <s v="Pivə"/>
    <n v="3.9"/>
    <n v="1.95"/>
    <s v="İçkilər"/>
    <s v="Leyla Cəfərova"/>
    <n v="257.39999999999998"/>
    <n v="128.69999999999999"/>
  </r>
  <r>
    <x v="5062"/>
    <n v="56"/>
    <s v="Qusar"/>
    <s v="Şimal-şərq"/>
    <s v="Pide"/>
    <n v="2.5"/>
    <n v="1.25"/>
    <s v="Yemək"/>
    <s v="Xəlil Ələkbərov"/>
    <n v="140"/>
    <n v="70"/>
  </r>
  <r>
    <x v="5063"/>
    <n v="61"/>
    <s v="Zaqatala"/>
    <s v="Şimal"/>
    <s v="Şorba Göbələk"/>
    <n v="3.2"/>
    <n v="1.6"/>
    <s v="Yemək"/>
    <s v="Qəzənfər Məşədiyev"/>
    <n v="195.20000000000002"/>
    <n v="97.600000000000009"/>
  </r>
  <r>
    <x v="5064"/>
    <n v="64"/>
    <s v="Yardımlı"/>
    <s v="Cənub"/>
    <s v="Kruassan"/>
    <n v="1.7"/>
    <n v="0.85"/>
    <s v="Şirniyyat"/>
    <s v="Rüfət Əzizov"/>
    <n v="108.8"/>
    <n v="54.4"/>
  </r>
  <r>
    <x v="5065"/>
    <n v="64"/>
    <s v="Bakı"/>
    <s v="Şərq"/>
    <s v="Vafli"/>
    <n v="0.9"/>
    <n v="0.63"/>
    <s v="Şirniyyat"/>
    <s v="Aliyə Ismayilova"/>
    <n v="57.6"/>
    <n v="17.28"/>
  </r>
  <r>
    <x v="5066"/>
    <n v="42"/>
    <s v="Lənkəran"/>
    <s v="Cənub"/>
    <s v="Vafli"/>
    <n v="0.9"/>
    <n v="0.63"/>
    <s v="Şirniyyat"/>
    <s v="Aytən Mustafayeva"/>
    <n v="37.800000000000004"/>
    <n v="11.340000000000003"/>
  </r>
  <r>
    <x v="5067"/>
    <n v="61"/>
    <s v="Yardımlı"/>
    <s v="Cənub"/>
    <s v="Şərab"/>
    <n v="6.6"/>
    <n v="5.2799999999999994"/>
    <s v="İçkilər"/>
    <s v="Aytən Mustafayeva"/>
    <n v="402.59999999999997"/>
    <n v="80.519999999999982"/>
  </r>
  <r>
    <x v="5068"/>
    <n v="70"/>
    <s v="Qusar"/>
    <s v="Şimal-şərq"/>
    <s v="Şərab"/>
    <n v="6.6"/>
    <n v="5.2799999999999994"/>
    <s v="İçkilər"/>
    <s v="Xəlil Ələkbərov"/>
    <n v="462"/>
    <n v="92.400000000000034"/>
  </r>
  <r>
    <x v="5069"/>
    <n v="37"/>
    <s v="Qax"/>
    <s v="Şimal"/>
    <s v="Sendviç"/>
    <n v="3.3"/>
    <n v="2.6399999999999997"/>
    <s v="Yemək"/>
    <s v="Fəridə Əhmədova"/>
    <n v="122.1"/>
    <n v="24.42"/>
  </r>
  <r>
    <x v="5070"/>
    <n v="40"/>
    <s v="Ağstafa"/>
    <s v="Qərb"/>
    <s v="Qutab"/>
    <n v="2.8"/>
    <n v="1.6799999999999997"/>
    <s v="Yemək"/>
    <s v="Aydın Əliyev"/>
    <n v="112"/>
    <n v="44.800000000000011"/>
  </r>
  <r>
    <x v="5071"/>
    <n v="55"/>
    <s v="Tovuz"/>
    <s v="Qərb"/>
    <s v="Qəhvə"/>
    <n v="2.4"/>
    <n v="1.6800000000000002"/>
    <s v="İçkilər"/>
    <s v="Aydın Əliyev"/>
    <n v="132"/>
    <n v="39.599999999999994"/>
  </r>
  <r>
    <x v="5072"/>
    <n v="58"/>
    <s v="Qax"/>
    <s v="Şimal"/>
    <s v="Qutab"/>
    <n v="2.8"/>
    <n v="1.6799999999999997"/>
    <s v="Yemək"/>
    <s v="Rəşad Seyfullayev"/>
    <n v="162.39999999999998"/>
    <n v="64.959999999999994"/>
  </r>
  <r>
    <x v="5073"/>
    <n v="62"/>
    <s v="Qax"/>
    <s v="Şimal"/>
    <s v="Qəhvə"/>
    <n v="2.4"/>
    <n v="1.6800000000000002"/>
    <s v="İçkilər"/>
    <s v="Ramin Allahverdiyev"/>
    <n v="148.79999999999998"/>
    <n v="44.639999999999972"/>
  </r>
  <r>
    <x v="5074"/>
    <n v="64"/>
    <s v="Tovuz"/>
    <s v="Qərb"/>
    <s v="Su"/>
    <n v="1"/>
    <n v="0.6"/>
    <s v="İçkilər"/>
    <s v="Aydın Əliyev"/>
    <n v="64"/>
    <n v="25.6"/>
  </r>
  <r>
    <x v="5075"/>
    <n v="35"/>
    <s v="Lənkəran"/>
    <s v="Cənub"/>
    <s v="Vafli"/>
    <n v="0.9"/>
    <n v="0.63"/>
    <s v="Şirniyyat"/>
    <s v="Rüfət Əzizov"/>
    <n v="31.5"/>
    <n v="9.4499999999999993"/>
  </r>
  <r>
    <x v="5076"/>
    <n v="61"/>
    <s v="Zaqatala"/>
    <s v="Şimal"/>
    <s v="Şəkərbura"/>
    <n v="1.4"/>
    <n v="0.97999999999999987"/>
    <s v="Şirniyyat"/>
    <s v="Rəşad Seyfullayev"/>
    <n v="85.399999999999991"/>
    <n v="25.619999999999997"/>
  </r>
  <r>
    <x v="5077"/>
    <n v="69"/>
    <s v="Yardımlı"/>
    <s v="Cənub"/>
    <s v="Şərab"/>
    <n v="6.6"/>
    <n v="5.2799999999999994"/>
    <s v="İçkilər"/>
    <s v="Rüfət Əzizov"/>
    <n v="455.4"/>
    <n v="91.080000000000041"/>
  </r>
  <r>
    <x v="5078"/>
    <n v="69"/>
    <s v="Ağstafa"/>
    <s v="Qərb"/>
    <s v="Şərab"/>
    <n v="6.6"/>
    <n v="5.2799999999999994"/>
    <s v="İçkilər"/>
    <s v="Afaq Babaşlı"/>
    <n v="455.4"/>
    <n v="91.080000000000041"/>
  </r>
  <r>
    <x v="5079"/>
    <n v="36"/>
    <s v="Qax"/>
    <s v="Şimal"/>
    <s v="Lokum"/>
    <n v="2.2000000000000002"/>
    <n v="1.5400000000000003"/>
    <s v="Şirniyyat"/>
    <s v="Sahib Əhmədov"/>
    <n v="79.2"/>
    <n v="23.759999999999991"/>
  </r>
  <r>
    <x v="5080"/>
    <n v="57"/>
    <s v="Yardımlı"/>
    <s v="Cənub"/>
    <s v="Vafli"/>
    <n v="0.9"/>
    <n v="0.63"/>
    <s v="Şirniyyat"/>
    <s v="Qabil Həsənli"/>
    <n v="51.300000000000004"/>
    <n v="15.39"/>
  </r>
  <r>
    <x v="5081"/>
    <n v="61"/>
    <s v="Tovuz"/>
    <s v="Qərb"/>
    <s v="Qəhvə"/>
    <n v="2.4"/>
    <n v="1.6800000000000002"/>
    <s v="İçkilər"/>
    <s v="Aftandil Baxşəliyev"/>
    <n v="146.4"/>
    <n v="43.92"/>
  </r>
  <r>
    <x v="5082"/>
    <n v="45"/>
    <s v="Ağstafa"/>
    <s v="Qərb"/>
    <s v="İsti şokolad"/>
    <n v="1.8"/>
    <n v="1.08"/>
    <s v="İçkilər"/>
    <s v="Adilə Babayeva"/>
    <n v="81"/>
    <n v="32.4"/>
  </r>
  <r>
    <x v="5083"/>
    <n v="64"/>
    <s v="Qusar"/>
    <s v="Şimal-şərq"/>
    <s v="Şorba Mərci"/>
    <n v="2"/>
    <n v="1.6"/>
    <s v="Yemək"/>
    <s v="Nadir Şəmsiyev"/>
    <n v="128"/>
    <n v="25.599999999999994"/>
  </r>
  <r>
    <x v="5084"/>
    <n v="55"/>
    <s v="Kürdəmir"/>
    <s v="Aran"/>
    <s v="Çay"/>
    <n v="1.5"/>
    <n v="0.9"/>
    <s v="İçkilər"/>
    <s v="Ramin Allahverdiyev"/>
    <n v="82.5"/>
    <n v="33"/>
  </r>
  <r>
    <x v="5085"/>
    <n v="37"/>
    <s v="Quba"/>
    <s v="Şimal-şərq"/>
    <s v="Şərab"/>
    <n v="6.6"/>
    <n v="5.2799999999999994"/>
    <s v="İçkilər"/>
    <s v="Akif Bədəlov"/>
    <n v="244.2"/>
    <n v="48.84"/>
  </r>
  <r>
    <x v="5086"/>
    <n v="63"/>
    <s v="Xaçmaz"/>
    <s v="Şimal-şərq"/>
    <s v="Şərab"/>
    <n v="6.6"/>
    <n v="5.2799999999999994"/>
    <s v="İçkilər"/>
    <s v="Çimnaz Ismayilova"/>
    <n v="415.79999999999995"/>
    <n v="83.159999999999968"/>
  </r>
  <r>
    <x v="5087"/>
    <n v="41"/>
    <s v="Quba"/>
    <s v="Şimal-şərq"/>
    <s v="Su"/>
    <n v="1"/>
    <n v="0.6"/>
    <s v="İçkilər"/>
    <s v="Ramiz Bayramov"/>
    <n v="41"/>
    <n v="16.400000000000002"/>
  </r>
  <r>
    <x v="5088"/>
    <n v="43"/>
    <s v="Qusar"/>
    <s v="Şimal-şərq"/>
    <s v="Su"/>
    <n v="1"/>
    <n v="0.6"/>
    <s v="İçkilər"/>
    <s v="Xəlil Ələkbərov"/>
    <n v="43"/>
    <n v="17.2"/>
  </r>
  <r>
    <x v="5089"/>
    <n v="67"/>
    <s v="Kürdəmir"/>
    <s v="Aran"/>
    <s v="Su"/>
    <n v="1"/>
    <n v="0.6"/>
    <s v="İçkilər"/>
    <s v="Rəşad Seyfullayev"/>
    <n v="67"/>
    <n v="26.800000000000004"/>
  </r>
  <r>
    <x v="5090"/>
    <n v="39"/>
    <s v="Zaqatala"/>
    <s v="Şimal"/>
    <s v="Su"/>
    <n v="1"/>
    <n v="0.6"/>
    <s v="İçkilər"/>
    <s v="Rəşad Seyfullayev"/>
    <n v="39"/>
    <n v="15.600000000000001"/>
  </r>
  <r>
    <x v="5091"/>
    <n v="48"/>
    <s v="Qax"/>
    <s v="Şimal"/>
    <s v="Su"/>
    <n v="1"/>
    <n v="0.6"/>
    <s v="İçkilər"/>
    <s v="Ramin Allahverdiyev"/>
    <n v="48"/>
    <n v="19.200000000000003"/>
  </r>
  <r>
    <x v="5092"/>
    <n v="43"/>
    <s v="Masallı"/>
    <s v="Cənub"/>
    <s v="Su"/>
    <n v="1"/>
    <n v="0.6"/>
    <s v="İçkilər"/>
    <s v="Aytən Mustafayeva"/>
    <n v="43"/>
    <n v="17.2"/>
  </r>
  <r>
    <x v="5093"/>
    <n v="63"/>
    <s v="Tovuz"/>
    <s v="Qərb"/>
    <s v="Su"/>
    <n v="1"/>
    <n v="0.6"/>
    <s v="İçkilər"/>
    <s v="Aydın Əliyev"/>
    <n v="63"/>
    <n v="25.200000000000003"/>
  </r>
  <r>
    <x v="5094"/>
    <n v="48"/>
    <s v="Qax"/>
    <s v="Şimal"/>
    <s v="Şorba Göbələk"/>
    <n v="3.2"/>
    <n v="1.6"/>
    <s v="Yemək"/>
    <s v="Qoşqar Əliyev"/>
    <n v="153.60000000000002"/>
    <n v="76.800000000000011"/>
  </r>
  <r>
    <x v="5095"/>
    <n v="38"/>
    <s v="Masallı"/>
    <s v="Cənub"/>
    <s v="Lahmacun"/>
    <n v="2.5"/>
    <n v="1.25"/>
    <s v="Yemək"/>
    <s v="Rüfət Əzizov"/>
    <n v="95"/>
    <n v="47.5"/>
  </r>
  <r>
    <x v="5096"/>
    <n v="43"/>
    <s v="Ağstafa"/>
    <s v="Qərb"/>
    <s v="Lahmacun"/>
    <n v="2.5"/>
    <n v="1.25"/>
    <s v="Yemək"/>
    <s v="Aftandil Baxşəliyev"/>
    <n v="107.5"/>
    <n v="53.75"/>
  </r>
  <r>
    <x v="5097"/>
    <n v="39"/>
    <s v="Ağstafa"/>
    <s v="Qərb"/>
    <s v="Qəhvə"/>
    <n v="2.4"/>
    <n v="1.6800000000000002"/>
    <s v="İçkilər"/>
    <s v="Aydın Əliyev"/>
    <n v="93.6"/>
    <n v="28.079999999999984"/>
  </r>
  <r>
    <x v="5098"/>
    <n v="66"/>
    <s v="Şəmkir"/>
    <s v="Qərb"/>
    <s v="Qəhvə"/>
    <n v="2.4"/>
    <n v="1.6800000000000002"/>
    <s v="İçkilər"/>
    <s v="Afaq Babaşlı"/>
    <n v="158.4"/>
    <n v="47.519999999999996"/>
  </r>
  <r>
    <x v="5099"/>
    <n v="44"/>
    <s v="Tovuz"/>
    <s v="Qərb"/>
    <s v="Qəhvə"/>
    <n v="2.4"/>
    <n v="1.6800000000000002"/>
    <s v="İçkilər"/>
    <s v="Afaq Babaşlı"/>
    <n v="105.6"/>
    <n v="31.679999999999993"/>
  </r>
  <r>
    <x v="5100"/>
    <n v="65"/>
    <s v="Tovuz"/>
    <s v="Qərb"/>
    <s v="Qəhvə"/>
    <n v="2.4"/>
    <n v="1.6800000000000002"/>
    <s v="İçkilər"/>
    <s v="Afaq Babaşlı"/>
    <n v="156"/>
    <n v="46.799999999999983"/>
  </r>
  <r>
    <x v="5101"/>
    <n v="70"/>
    <s v="Ağstafa"/>
    <s v="Qərb"/>
    <s v="Qəhvə"/>
    <n v="2.4"/>
    <n v="1.6800000000000002"/>
    <s v="İçkilər"/>
    <s v="Aftandil Baxşəliyev"/>
    <n v="168"/>
    <n v="50.399999999999991"/>
  </r>
  <r>
    <x v="5102"/>
    <n v="49"/>
    <s v="Yardımlı"/>
    <s v="Cənub"/>
    <s v="Pide"/>
    <n v="2.5"/>
    <n v="1.25"/>
    <s v="Yemək"/>
    <s v="Fəridə Tağıyeva"/>
    <n v="122.5"/>
    <n v="61.25"/>
  </r>
  <r>
    <x v="5103"/>
    <n v="49"/>
    <s v="Yardımlı"/>
    <s v="Cənub"/>
    <s v="Portağal şirəsi"/>
    <n v="1.2"/>
    <n v="0.72"/>
    <s v="İçkilər"/>
    <s v="Fəridə Tağıyeva"/>
    <n v="58.8"/>
    <n v="23.519999999999996"/>
  </r>
  <r>
    <x v="5104"/>
    <n v="39"/>
    <s v="Yardımlı"/>
    <s v="Cənub"/>
    <s v="Şərab"/>
    <n v="6.6"/>
    <n v="5.2799999999999994"/>
    <s v="İçkilər"/>
    <s v="Aytən Mustafayeva"/>
    <n v="257.39999999999998"/>
    <n v="51.47999999999999"/>
  </r>
  <r>
    <x v="5105"/>
    <n v="45"/>
    <s v="Yardımlı"/>
    <s v="Cənub"/>
    <s v="Qəhvə"/>
    <n v="2.4"/>
    <n v="1.6800000000000002"/>
    <s v="İçkilər"/>
    <s v="Aytən Mustafayeva"/>
    <n v="108"/>
    <n v="32.399999999999991"/>
  </r>
  <r>
    <x v="5106"/>
    <n v="46"/>
    <s v="Lənkəran"/>
    <s v="Cənub"/>
    <s v="Kruassan"/>
    <n v="1.7"/>
    <n v="0.85"/>
    <s v="Şirniyyat"/>
    <s v="Aytən Mustafayeva"/>
    <n v="78.2"/>
    <n v="39.1"/>
  </r>
  <r>
    <x v="5107"/>
    <n v="40"/>
    <s v="Lənkəran"/>
    <s v="Cənub"/>
    <s v="Kruassan"/>
    <n v="1.7"/>
    <n v="0.85"/>
    <s v="Şirniyyat"/>
    <s v="Fəridə Tağıyeva"/>
    <n v="68"/>
    <n v="34"/>
  </r>
  <r>
    <x v="5108"/>
    <n v="64"/>
    <s v="Lənkəran"/>
    <s v="Cənub"/>
    <s v="Şorba Göbələk"/>
    <n v="3.2"/>
    <n v="1.6"/>
    <s v="Yemək"/>
    <s v="Rüfət Əzizov"/>
    <n v="204.8"/>
    <n v="102.4"/>
  </r>
  <r>
    <x v="5109"/>
    <n v="42"/>
    <s v="Zaqatala"/>
    <s v="Şimal"/>
    <s v="Qutab"/>
    <n v="2.8"/>
    <n v="1.6799999999999997"/>
    <s v="Yemək"/>
    <s v="Qəzənfər Məşədiyev"/>
    <n v="117.6"/>
    <n v="47.040000000000006"/>
  </r>
  <r>
    <x v="5110"/>
    <n v="35"/>
    <s v="Kürdəmir"/>
    <s v="Aran"/>
    <s v="Qutab"/>
    <n v="2.8"/>
    <n v="1.6799999999999997"/>
    <s v="Yemək"/>
    <s v="Qəzənfər Məşədiyev"/>
    <n v="98"/>
    <n v="39.20000000000001"/>
  </r>
  <r>
    <x v="5111"/>
    <n v="63"/>
    <s v="Balakən"/>
    <s v="Şimal"/>
    <s v="Qutab"/>
    <n v="2.8"/>
    <n v="1.6799999999999997"/>
    <s v="Yemək"/>
    <s v="Qoşqar Əliyev"/>
    <n v="176.39999999999998"/>
    <n v="70.56"/>
  </r>
  <r>
    <x v="5112"/>
    <n v="58"/>
    <s v="Qax"/>
    <s v="Şimal"/>
    <s v="Qutab"/>
    <n v="2.8"/>
    <n v="1.6799999999999997"/>
    <s v="Yemək"/>
    <s v="Qəzənfər Məşədiyev"/>
    <n v="162.39999999999998"/>
    <n v="64.959999999999994"/>
  </r>
  <r>
    <x v="5113"/>
    <n v="51"/>
    <s v="Lənkəran"/>
    <s v="Cənub"/>
    <s v="Qutab"/>
    <n v="2.8"/>
    <n v="1.6799999999999997"/>
    <s v="Yemək"/>
    <s v="Rüfət Əzizov"/>
    <n v="142.79999999999998"/>
    <n v="57.120000000000005"/>
  </r>
  <r>
    <x v="5114"/>
    <n v="37"/>
    <s v="Tovuz"/>
    <s v="Qərb"/>
    <s v="Qutab"/>
    <n v="2.8"/>
    <n v="1.6799999999999997"/>
    <s v="Yemək"/>
    <s v="Aydın Əliyev"/>
    <n v="103.6"/>
    <n v="41.440000000000005"/>
  </r>
  <r>
    <x v="5115"/>
    <n v="64"/>
    <s v="Zaqatala"/>
    <s v="Şimal"/>
    <s v="Qutab"/>
    <n v="2.8"/>
    <n v="1.6799999999999997"/>
    <s v="Yemək"/>
    <s v="Nizami Niftəliyev"/>
    <n v="179.2"/>
    <n v="71.680000000000007"/>
  </r>
  <r>
    <x v="5116"/>
    <n v="63"/>
    <s v="Abşeron"/>
    <s v="Şərq"/>
    <s v="Qutab"/>
    <n v="2.8"/>
    <n v="1.6799999999999997"/>
    <s v="Yemək"/>
    <s v="Nazim Quliyev"/>
    <n v="176.39999999999998"/>
    <n v="70.56"/>
  </r>
  <r>
    <x v="5117"/>
    <n v="46"/>
    <s v="Abşeron"/>
    <s v="Şərq"/>
    <s v="Qutab"/>
    <n v="2.8"/>
    <n v="1.6799999999999997"/>
    <s v="Yemək"/>
    <s v="Nazim Quliyev"/>
    <n v="128.79999999999998"/>
    <n v="51.519999999999996"/>
  </r>
  <r>
    <x v="5118"/>
    <n v="51"/>
    <s v="Sumqayıt"/>
    <s v="Şərq"/>
    <s v="Badambura"/>
    <n v="1.5"/>
    <n v="0.75"/>
    <s v="Şirniyyat"/>
    <s v="Namiq Ramazanov"/>
    <n v="76.5"/>
    <n v="38.25"/>
  </r>
  <r>
    <x v="5119"/>
    <n v="36"/>
    <s v="Sumqayıt"/>
    <s v="Şərq"/>
    <s v="Şərab"/>
    <n v="6.6"/>
    <n v="5.2799999999999994"/>
    <s v="İçkilər"/>
    <s v="Nazim Quliyev"/>
    <n v="237.6"/>
    <n v="47.52000000000001"/>
  </r>
  <r>
    <x v="5120"/>
    <n v="60"/>
    <s v="Sumqayıt"/>
    <s v="Şərq"/>
    <s v="Şərab"/>
    <n v="6.6"/>
    <n v="5.2799999999999994"/>
    <s v="İçkilər"/>
    <s v="Nazim Quliyev"/>
    <n v="396"/>
    <n v="79.200000000000045"/>
  </r>
  <r>
    <x v="5121"/>
    <n v="55"/>
    <s v="Bakı"/>
    <s v="Şərq"/>
    <s v="Şorba Mərci"/>
    <n v="2"/>
    <n v="1.6"/>
    <s v="Yemək"/>
    <s v="Aliyə Ismayilova"/>
    <n v="110"/>
    <n v="22"/>
  </r>
  <r>
    <x v="5122"/>
    <n v="64"/>
    <s v="Bakı"/>
    <s v="Şərq"/>
    <s v="Pivə"/>
    <n v="3.9"/>
    <n v="1.95"/>
    <s v="İçkilər"/>
    <s v="Namiq Ramazanov"/>
    <n v="249.6"/>
    <n v="124.8"/>
  </r>
  <r>
    <x v="5123"/>
    <n v="46"/>
    <s v="Bakı"/>
    <s v="Şərq"/>
    <s v="Portağal şirəsi"/>
    <n v="1.2"/>
    <n v="0.72"/>
    <s v="İçkilər"/>
    <s v="Namiq Ramazanov"/>
    <n v="55.199999999999996"/>
    <n v="22.08"/>
  </r>
  <r>
    <x v="5124"/>
    <n v="60"/>
    <s v="Bakı"/>
    <s v="Şərq"/>
    <s v="Paxlava"/>
    <n v="1.4"/>
    <n v="0.97999999999999987"/>
    <s v="Şirniyyat"/>
    <s v="Namiq Ramazanov"/>
    <n v="84"/>
    <n v="25.20000000000001"/>
  </r>
  <r>
    <x v="5125"/>
    <n v="47"/>
    <s v="Bakı"/>
    <s v="Şərq"/>
    <s v="Pivə"/>
    <n v="3.9"/>
    <n v="1.95"/>
    <s v="İçkilər"/>
    <s v="Namiq Ramazanov"/>
    <n v="183.29999999999998"/>
    <n v="91.649999999999991"/>
  </r>
  <r>
    <x v="5126"/>
    <n v="48"/>
    <s v="Bakı"/>
    <s v="Şərq"/>
    <s v="Pivə"/>
    <n v="3.9"/>
    <n v="1.95"/>
    <s v="İçkilər"/>
    <s v="Namiq Ramazanov"/>
    <n v="187.2"/>
    <n v="93.6"/>
  </r>
  <r>
    <x v="5127"/>
    <n v="49"/>
    <s v="Bakı"/>
    <s v="Şərq"/>
    <s v="Pivə"/>
    <n v="3.9"/>
    <n v="1.95"/>
    <s v="İçkilər"/>
    <s v="Namiq Ramazanov"/>
    <n v="191.1"/>
    <n v="95.55"/>
  </r>
  <r>
    <x v="5128"/>
    <n v="51"/>
    <s v="Bakı"/>
    <s v="Şərq"/>
    <s v="Su"/>
    <n v="1"/>
    <n v="0.6"/>
    <s v="İçkilər"/>
    <s v="Namiq Ramazanov"/>
    <n v="51"/>
    <n v="20.400000000000002"/>
  </r>
  <r>
    <x v="5129"/>
    <n v="48"/>
    <s v="Bakı"/>
    <s v="Şərq"/>
    <s v="Şərab"/>
    <n v="6.6"/>
    <n v="5.2799999999999994"/>
    <s v="İçkilər"/>
    <s v="Nazim Quliyev"/>
    <n v="316.79999999999995"/>
    <n v="63.359999999999985"/>
  </r>
  <r>
    <x v="5130"/>
    <n v="50"/>
    <s v="Bakı"/>
    <s v="Şərq"/>
    <s v="Vafli"/>
    <n v="0.9"/>
    <n v="0.63"/>
    <s v="Şirniyyat"/>
    <s v="Nazim Quliyev"/>
    <n v="45"/>
    <n v="13.5"/>
  </r>
  <r>
    <x v="5131"/>
    <n v="68"/>
    <s v="Bakı"/>
    <s v="Şərq"/>
    <s v="Vafli"/>
    <n v="0.9"/>
    <n v="0.63"/>
    <s v="Şirniyyat"/>
    <s v="Nazim Quliyev"/>
    <n v="61.2"/>
    <n v="18.36"/>
  </r>
  <r>
    <x v="5132"/>
    <n v="70"/>
    <s v="Lənkəran"/>
    <s v="Cənub"/>
    <s v="Burger"/>
    <n v="3.4"/>
    <n v="2.38"/>
    <s v="Yemək"/>
    <s v="Rüfət Əzizov"/>
    <n v="238"/>
    <n v="71.400000000000006"/>
  </r>
  <r>
    <x v="5133"/>
    <n v="54"/>
    <s v="Zaqatala"/>
    <s v="Şimal"/>
    <s v="Vafli"/>
    <n v="0.9"/>
    <n v="0.63"/>
    <s v="Şirniyyat"/>
    <s v="Minəxanım Mustafayeva"/>
    <n v="48.6"/>
    <n v="14.579999999999998"/>
  </r>
  <r>
    <x v="5134"/>
    <n v="45"/>
    <s v="Balakən"/>
    <s v="Şimal"/>
    <s v="Şorba Göbələk"/>
    <n v="3.2"/>
    <n v="1.6"/>
    <s v="Yemək"/>
    <s v="Minəxanım Mustafayeva"/>
    <n v="144"/>
    <n v="72"/>
  </r>
  <r>
    <x v="5135"/>
    <n v="40"/>
    <s v="Tovuz"/>
    <s v="Qərb"/>
    <s v="Badambura"/>
    <n v="1.5"/>
    <n v="0.75"/>
    <s v="Şirniyyat"/>
    <s v="Nəsrutdin Nəbiyeva"/>
    <n v="60"/>
    <n v="30"/>
  </r>
  <r>
    <x v="5136"/>
    <n v="64"/>
    <s v="Xaçmaz"/>
    <s v="Şimal-şərq"/>
    <s v="İsti şokolad"/>
    <n v="1.8"/>
    <n v="1.08"/>
    <s v="İçkilər"/>
    <s v="Xəlil Ələkbərov"/>
    <n v="115.2"/>
    <n v="46.08"/>
  </r>
  <r>
    <x v="5137"/>
    <n v="65"/>
    <s v="Xaçmaz"/>
    <s v="Şimal-şərq"/>
    <s v="Sendviç"/>
    <n v="3.3"/>
    <n v="2.6399999999999997"/>
    <s v="Yemək"/>
    <s v="Xəlil Ələkbərov"/>
    <n v="214.5"/>
    <n v="42.900000000000034"/>
  </r>
  <r>
    <x v="5138"/>
    <n v="39"/>
    <s v="Şəmkir"/>
    <s v="Qərb"/>
    <s v="Portağal şirəsi"/>
    <n v="1.2"/>
    <n v="0.72"/>
    <s v="İçkilər"/>
    <s v="Aftandil Baxşəliyev"/>
    <n v="46.8"/>
    <n v="18.72"/>
  </r>
  <r>
    <x v="5139"/>
    <n v="62"/>
    <s v="Masallı"/>
    <s v="Cənub"/>
    <s v="Badambura"/>
    <n v="1.5"/>
    <n v="0.75"/>
    <s v="Şirniyyat"/>
    <s v="Aytən Mustafayeva"/>
    <n v="93"/>
    <n v="46.5"/>
  </r>
  <r>
    <x v="5140"/>
    <n v="69"/>
    <s v="Balakən"/>
    <s v="Şimal"/>
    <s v="Şəkərbura"/>
    <n v="1.4"/>
    <n v="0.97999999999999987"/>
    <s v="Şirniyyat"/>
    <s v="Aydın Ələkbərov"/>
    <n v="96.6"/>
    <n v="28.980000000000004"/>
  </r>
  <r>
    <x v="5141"/>
    <n v="59"/>
    <s v="Yevlax"/>
    <s v="Aran"/>
    <s v="Pide"/>
    <n v="2.5"/>
    <n v="1.25"/>
    <s v="Yemək"/>
    <s v="Nizami Niftəliyev"/>
    <n v="147.5"/>
    <n v="73.75"/>
  </r>
  <r>
    <x v="5142"/>
    <n v="52"/>
    <s v="Balakən"/>
    <s v="Şimal"/>
    <s v="Şorba Mərci"/>
    <n v="2"/>
    <n v="1.6"/>
    <s v="Yemək"/>
    <s v="Nizami Niftəliyev"/>
    <n v="104"/>
    <n v="20.799999999999997"/>
  </r>
  <r>
    <x v="5143"/>
    <n v="60"/>
    <s v="Kürdəmir"/>
    <s v="Aran"/>
    <s v="Şorba Mərci"/>
    <n v="2"/>
    <n v="1.6"/>
    <s v="Yemək"/>
    <s v="Qoşqar Əliyev"/>
    <n v="120"/>
    <n v="24"/>
  </r>
  <r>
    <x v="5144"/>
    <n v="66"/>
    <s v="Qax"/>
    <s v="Şimal"/>
    <s v="Şorba Mərci"/>
    <n v="2"/>
    <n v="1.6"/>
    <s v="Yemək"/>
    <s v="Qəzənfər Məşədiyev"/>
    <n v="132"/>
    <n v="26.399999999999991"/>
  </r>
  <r>
    <x v="5145"/>
    <n v="62"/>
    <s v="Kürdəmir"/>
    <s v="Aran"/>
    <s v="Şorba Mərci"/>
    <n v="2"/>
    <n v="1.6"/>
    <s v="Yemək"/>
    <s v="Fəridə Əhmədova"/>
    <n v="124"/>
    <n v="24.799999999999997"/>
  </r>
  <r>
    <x v="5146"/>
    <n v="42"/>
    <s v="Xaçmaz"/>
    <s v="Şimal-şərq"/>
    <s v="Şərab"/>
    <n v="6.6"/>
    <n v="5.2799999999999994"/>
    <s v="İçkilər"/>
    <s v="Çimnaz Ismayilova"/>
    <n v="277.2"/>
    <n v="55.440000000000026"/>
  </r>
  <r>
    <x v="5147"/>
    <n v="39"/>
    <s v="Qusar"/>
    <s v="Şimal-şərq"/>
    <s v="Su"/>
    <n v="1"/>
    <n v="0.6"/>
    <s v="İçkilər"/>
    <s v="Xamis Əhmədov"/>
    <n v="39"/>
    <n v="15.600000000000001"/>
  </r>
  <r>
    <x v="5148"/>
    <n v="56"/>
    <s v="Ağstafa"/>
    <s v="Qərb"/>
    <s v="Su"/>
    <n v="1"/>
    <n v="0.6"/>
    <s v="İçkilər"/>
    <s v="Aftandil Baxşəliyev"/>
    <n v="56"/>
    <n v="22.4"/>
  </r>
  <r>
    <x v="5149"/>
    <n v="65"/>
    <s v="Gəncə"/>
    <s v="Qərb"/>
    <s v="Su"/>
    <n v="1"/>
    <n v="0.6"/>
    <s v="İçkilər"/>
    <s v="Aftandil Baxşəliyev"/>
    <n v="65"/>
    <n v="26"/>
  </r>
  <r>
    <x v="5150"/>
    <n v="38"/>
    <s v="Gəncə"/>
    <s v="Qərb"/>
    <s v="Su"/>
    <n v="1"/>
    <n v="0.6"/>
    <s v="İçkilər"/>
    <s v="Aftandil Baxşəliyev"/>
    <n v="38"/>
    <n v="15.2"/>
  </r>
  <r>
    <x v="5151"/>
    <n v="49"/>
    <s v="Naxçıvan"/>
    <s v="Qərb"/>
    <s v="Su"/>
    <n v="1"/>
    <n v="0.6"/>
    <s v="İçkilər"/>
    <s v="Aftandil Baxşəliyev"/>
    <n v="49"/>
    <n v="19.600000000000001"/>
  </r>
  <r>
    <x v="5152"/>
    <n v="48"/>
    <s v="Quba"/>
    <s v="Şimal-şərq"/>
    <s v="Lahmacun"/>
    <n v="2.5"/>
    <n v="1.25"/>
    <s v="Yemək"/>
    <s v="Mətanət Zöhrabova"/>
    <n v="120"/>
    <n v="60"/>
  </r>
  <r>
    <x v="5153"/>
    <n v="39"/>
    <s v="Gəncə"/>
    <s v="Qərb"/>
    <s v="Lahmacun"/>
    <n v="2.5"/>
    <n v="1.25"/>
    <s v="Yemək"/>
    <s v="Natiq Əhədzadə"/>
    <n v="97.5"/>
    <n v="48.75"/>
  </r>
  <r>
    <x v="5154"/>
    <n v="39"/>
    <s v="Quba"/>
    <s v="Şimal-şərq"/>
    <s v="Qəhvə"/>
    <n v="2.4"/>
    <n v="1.6800000000000002"/>
    <s v="İçkilər"/>
    <s v="Çimnaz Ismayilova"/>
    <n v="93.6"/>
    <n v="28.079999999999984"/>
  </r>
  <r>
    <x v="5155"/>
    <n v="58"/>
    <s v="Quba"/>
    <s v="Şimal-şərq"/>
    <s v="Qəhvə"/>
    <n v="2.4"/>
    <n v="1.6800000000000002"/>
    <s v="İçkilər"/>
    <s v="Akif Bədəlov"/>
    <n v="139.19999999999999"/>
    <n v="41.759999999999977"/>
  </r>
  <r>
    <x v="5156"/>
    <n v="61"/>
    <s v="Xaçmaz"/>
    <s v="Şimal-şərq"/>
    <s v="Qəhvə"/>
    <n v="2.4"/>
    <n v="1.6800000000000002"/>
    <s v="İçkilər"/>
    <s v="Xəlil Ələkbərov"/>
    <n v="146.4"/>
    <n v="43.92"/>
  </r>
  <r>
    <x v="5157"/>
    <n v="36"/>
    <s v="Yardımlı"/>
    <s v="Cənub"/>
    <s v="Lokum"/>
    <n v="2.2000000000000002"/>
    <n v="1.5400000000000003"/>
    <s v="Şirniyyat"/>
    <s v="Leyla Cəfərova"/>
    <n v="79.2"/>
    <n v="23.759999999999991"/>
  </r>
  <r>
    <x v="5158"/>
    <n v="54"/>
    <s v="Yardımlı"/>
    <s v="Cənub"/>
    <s v="Şərab"/>
    <n v="6.6"/>
    <n v="5.2799999999999994"/>
    <s v="İçkilər"/>
    <s v="Leyla Cəfərova"/>
    <n v="356.4"/>
    <n v="71.28000000000003"/>
  </r>
  <r>
    <x v="5159"/>
    <n v="69"/>
    <s v="Yardımlı"/>
    <s v="Cənub"/>
    <s v="Şəkərbura"/>
    <n v="1.4"/>
    <n v="0.97999999999999987"/>
    <s v="Şirniyyat"/>
    <s v="Leyla Cəfərova"/>
    <n v="96.6"/>
    <n v="28.980000000000004"/>
  </r>
  <r>
    <x v="5160"/>
    <n v="54"/>
    <s v="Yardımlı"/>
    <s v="Cənub"/>
    <s v="Pide"/>
    <n v="2.5"/>
    <n v="1.25"/>
    <s v="Yemək"/>
    <s v="Leyla Cəfərova"/>
    <n v="135"/>
    <n v="67.5"/>
  </r>
  <r>
    <x v="5161"/>
    <n v="56"/>
    <s v="Yardımlı"/>
    <s v="Cənub"/>
    <s v="Su"/>
    <n v="1"/>
    <n v="0.6"/>
    <s v="İçkilər"/>
    <s v="Rüfət Əzizov"/>
    <n v="56"/>
    <n v="22.4"/>
  </r>
  <r>
    <x v="5162"/>
    <n v="52"/>
    <s v="Lənkəran"/>
    <s v="Cənub"/>
    <s v="Şərab"/>
    <n v="6.6"/>
    <n v="5.2799999999999994"/>
    <s v="İçkilər"/>
    <s v="Fəridə Tağıyeva"/>
    <n v="343.2"/>
    <n v="68.640000000000043"/>
  </r>
  <r>
    <x v="5163"/>
    <n v="54"/>
    <s v="Lənkəran"/>
    <s v="Cənub"/>
    <s v="Su"/>
    <n v="1"/>
    <n v="0.6"/>
    <s v="İçkilər"/>
    <s v="Leyla Cəfərova"/>
    <n v="54"/>
    <n v="21.6"/>
  </r>
  <r>
    <x v="5164"/>
    <n v="47"/>
    <s v="Lənkəran"/>
    <s v="Cənub"/>
    <s v="Lahmacun"/>
    <n v="2.5"/>
    <n v="1.25"/>
    <s v="Yemək"/>
    <s v="Rüfət Əzizov"/>
    <n v="117.5"/>
    <n v="58.75"/>
  </r>
  <r>
    <x v="5165"/>
    <n v="44"/>
    <s v="Lənkəran"/>
    <s v="Cənub"/>
    <s v="Şorba Göbələk"/>
    <n v="3.2"/>
    <n v="1.6"/>
    <s v="Yemək"/>
    <s v="Rüfət Əzizov"/>
    <n v="140.80000000000001"/>
    <n v="70.400000000000006"/>
  </r>
  <r>
    <x v="5166"/>
    <n v="44"/>
    <s v="Tovuz"/>
    <s v="Qərb"/>
    <s v="Qutab"/>
    <n v="2.8"/>
    <n v="1.6799999999999997"/>
    <s v="Yemək"/>
    <s v="Natiq Əhədzadə"/>
    <n v="123.19999999999999"/>
    <n v="49.28"/>
  </r>
  <r>
    <x v="5167"/>
    <n v="44"/>
    <s v="Ucar"/>
    <s v="Aran"/>
    <s v="Qutab"/>
    <n v="2.8"/>
    <n v="1.6799999999999997"/>
    <s v="Yemək"/>
    <s v="Nizami Niftəliyev"/>
    <n v="123.19999999999999"/>
    <n v="49.28"/>
  </r>
  <r>
    <x v="5168"/>
    <n v="54"/>
    <s v="Abşeron"/>
    <s v="Şərq"/>
    <s v="Lahmacun"/>
    <n v="2.5"/>
    <n v="1.25"/>
    <s v="Yemək"/>
    <s v="Aliyə Ismayilova"/>
    <n v="135"/>
    <n v="67.5"/>
  </r>
  <r>
    <x v="5169"/>
    <n v="62"/>
    <s v="Sumqayıt"/>
    <s v="Şərq"/>
    <s v="Vafli"/>
    <n v="0.9"/>
    <n v="0.63"/>
    <s v="Şirniyyat"/>
    <s v="Ruslan Əmrahov"/>
    <n v="55.800000000000004"/>
    <n v="16.740000000000002"/>
  </r>
  <r>
    <x v="5170"/>
    <n v="54"/>
    <s v="Sumqayıt"/>
    <s v="Şərq"/>
    <s v="Paxlava"/>
    <n v="1.4"/>
    <n v="0.97999999999999987"/>
    <s v="Şirniyyat"/>
    <s v="Namiq Ramazanov"/>
    <n v="75.599999999999994"/>
    <n v="22.68"/>
  </r>
  <r>
    <x v="5171"/>
    <n v="56"/>
    <s v="Sumqayıt"/>
    <s v="Şərq"/>
    <s v="Lahmacun"/>
    <n v="2.5"/>
    <n v="1.25"/>
    <s v="Yemək"/>
    <s v="Nazim Quliyev"/>
    <n v="140"/>
    <n v="70"/>
  </r>
  <r>
    <x v="5172"/>
    <n v="61"/>
    <s v="Sumqayıt"/>
    <s v="Şərq"/>
    <s v="Burger"/>
    <n v="3.4"/>
    <n v="2.38"/>
    <s v="Yemək"/>
    <s v="Nazim Quliyev"/>
    <n v="207.4"/>
    <n v="62.22"/>
  </r>
  <r>
    <x v="5173"/>
    <n v="67"/>
    <s v="Sumqayıt"/>
    <s v="Şərq"/>
    <s v="Lokum"/>
    <n v="2.2000000000000002"/>
    <n v="1.5400000000000003"/>
    <s v="Şirniyyat"/>
    <s v="Nazim Quliyev"/>
    <n v="147.4"/>
    <n v="44.219999999999985"/>
  </r>
  <r>
    <x v="5174"/>
    <n v="65"/>
    <s v="Sumqayıt"/>
    <s v="Şərq"/>
    <s v="Vafli"/>
    <n v="0.9"/>
    <n v="0.63"/>
    <s v="Şirniyyat"/>
    <s v="Nazim Quliyev"/>
    <n v="58.5"/>
    <n v="17.549999999999997"/>
  </r>
  <r>
    <x v="5175"/>
    <n v="60"/>
    <s v="Bakı"/>
    <s v="Şərq"/>
    <s v="Lokum"/>
    <n v="2.2000000000000002"/>
    <n v="1.5400000000000003"/>
    <s v="Şirniyyat"/>
    <s v="Namiq Ramazanov"/>
    <n v="132"/>
    <n v="39.59999999999998"/>
  </r>
  <r>
    <x v="5176"/>
    <n v="68"/>
    <s v="Masallı"/>
    <s v="Cənub"/>
    <s v="Burger"/>
    <n v="3.4"/>
    <n v="2.38"/>
    <s v="Yemək"/>
    <s v="Rüfət Əzizov"/>
    <n v="231.2"/>
    <n v="69.359999999999985"/>
  </r>
  <r>
    <x v="5177"/>
    <n v="68"/>
    <s v="Şəmkir"/>
    <s v="Qərb"/>
    <s v="İsti şokolad"/>
    <n v="1.8"/>
    <n v="1.08"/>
    <s v="İçkilər"/>
    <s v="Afaq Babaşlı"/>
    <n v="122.4"/>
    <n v="48.960000000000008"/>
  </r>
  <r>
    <x v="5178"/>
    <n v="41"/>
    <s v="Tovuz"/>
    <s v="Qərb"/>
    <s v="Sendviç"/>
    <n v="3.3"/>
    <n v="2.6399999999999997"/>
    <s v="Yemək"/>
    <s v="Afaq Babaşlı"/>
    <n v="135.29999999999998"/>
    <n v="27.060000000000002"/>
  </r>
  <r>
    <x v="5179"/>
    <n v="65"/>
    <s v="Masallı"/>
    <s v="Cənub"/>
    <s v="Badambura"/>
    <n v="1.5"/>
    <n v="0.75"/>
    <s v="Şirniyyat"/>
    <s v="Rüfət Əzizov"/>
    <n v="97.5"/>
    <n v="48.75"/>
  </r>
  <r>
    <x v="5180"/>
    <n v="51"/>
    <s v="Balakən"/>
    <s v="Şimal"/>
    <s v="Pide"/>
    <n v="2.5"/>
    <n v="1.25"/>
    <s v="Yemək"/>
    <s v="Ramin Allahverdiyev"/>
    <n v="127.5"/>
    <n v="63.75"/>
  </r>
  <r>
    <x v="5181"/>
    <n v="49"/>
    <s v="Naxçıvan"/>
    <s v="Qərb"/>
    <s v="Çay"/>
    <n v="1.5"/>
    <n v="0.9"/>
    <s v="İçkilər"/>
    <s v="Adilə Babayeva"/>
    <n v="73.5"/>
    <n v="29.4"/>
  </r>
  <r>
    <x v="5182"/>
    <n v="36"/>
    <s v="Naxçıvan"/>
    <s v="Qərb"/>
    <s v="Paxlava"/>
    <n v="1.4"/>
    <n v="0.97999999999999987"/>
    <s v="Şirniyyat"/>
    <s v="Aftandil Baxşəliyev"/>
    <n v="50.4"/>
    <n v="15.120000000000005"/>
  </r>
  <r>
    <x v="5183"/>
    <n v="57"/>
    <s v="Yevlax"/>
    <s v="Aran"/>
    <s v="Şorba Göbələk"/>
    <n v="3.2"/>
    <n v="1.6"/>
    <s v="Yemək"/>
    <s v="Qoşqar Əliyev"/>
    <n v="182.4"/>
    <n v="91.2"/>
  </r>
  <r>
    <x v="5184"/>
    <n v="55"/>
    <s v="Balakən"/>
    <s v="Şimal"/>
    <s v="Şorba Göbələk"/>
    <n v="3.2"/>
    <n v="1.6"/>
    <s v="Yemək"/>
    <s v="Qəzənfər Məşədiyev"/>
    <n v="176"/>
    <n v="88"/>
  </r>
  <r>
    <x v="5185"/>
    <n v="55"/>
    <s v="Naxçıvan"/>
    <s v="Qərb"/>
    <s v="Lahmacun"/>
    <n v="2.5"/>
    <n v="1.25"/>
    <s v="Yemək"/>
    <s v="Natiq Əhədzadə"/>
    <n v="137.5"/>
    <n v="68.75"/>
  </r>
  <r>
    <x v="5186"/>
    <n v="60"/>
    <s v="Quba"/>
    <s v="Şimal-şərq"/>
    <s v="Qəhvə"/>
    <n v="2.4"/>
    <n v="1.6800000000000002"/>
    <s v="İçkilər"/>
    <s v="Çimnaz Ismayilova"/>
    <n v="144"/>
    <n v="43.199999999999989"/>
  </r>
  <r>
    <x v="5187"/>
    <n v="36"/>
    <s v="Yardımlı"/>
    <s v="Cənub"/>
    <s v="Vafli"/>
    <n v="0.9"/>
    <n v="0.63"/>
    <s v="Şirniyyat"/>
    <s v="Aytən Mustafayeva"/>
    <n v="32.4"/>
    <n v="9.7199999999999989"/>
  </r>
  <r>
    <x v="5188"/>
    <n v="40"/>
    <s v="Lənkəran"/>
    <s v="Cənub"/>
    <s v="Şərab"/>
    <n v="6.6"/>
    <n v="5.2799999999999994"/>
    <s v="İçkilər"/>
    <s v="Qabil Həsənli"/>
    <n v="264"/>
    <n v="52.800000000000011"/>
  </r>
  <r>
    <x v="5189"/>
    <n v="47"/>
    <s v="Quba"/>
    <s v="Şimal-şərq"/>
    <s v="Qutab"/>
    <n v="2.8"/>
    <n v="1.6799999999999997"/>
    <s v="Yemək"/>
    <s v="Çimnaz Ismayilova"/>
    <n v="131.6"/>
    <n v="52.640000000000015"/>
  </r>
  <r>
    <x v="5190"/>
    <n v="60"/>
    <s v="Şəmkir"/>
    <s v="Qərb"/>
    <s v="Qutab"/>
    <n v="2.8"/>
    <n v="1.6799999999999997"/>
    <s v="Yemək"/>
    <s v="Natiq Əhədzadə"/>
    <n v="168"/>
    <n v="67.200000000000017"/>
  </r>
  <r>
    <x v="5191"/>
    <n v="47"/>
    <s v="Xırdalan"/>
    <s v="Şərq"/>
    <s v="Lahmacun"/>
    <n v="2.5"/>
    <n v="1.25"/>
    <s v="Yemək"/>
    <s v="Namiq Ramazanov"/>
    <n v="117.5"/>
    <n v="58.75"/>
  </r>
  <r>
    <x v="5192"/>
    <n v="69"/>
    <s v="Bakı"/>
    <s v="Şərq"/>
    <s v="Şorba Mərci"/>
    <n v="2"/>
    <n v="1.6"/>
    <s v="Yemək"/>
    <s v="Aliyə Ismayilova"/>
    <n v="138"/>
    <n v="27.599999999999994"/>
  </r>
  <r>
    <x v="5193"/>
    <n v="64"/>
    <s v="Bakı"/>
    <s v="Şərq"/>
    <s v="Şərab"/>
    <n v="6.6"/>
    <n v="5.2799999999999994"/>
    <s v="İçkilər"/>
    <s v="Aliyə Ismayilova"/>
    <n v="422.4"/>
    <n v="84.480000000000018"/>
  </r>
  <r>
    <x v="5194"/>
    <n v="46"/>
    <s v="Bakı"/>
    <s v="Şərq"/>
    <s v="Paxlava"/>
    <n v="1.4"/>
    <n v="0.97999999999999987"/>
    <s v="Şirniyyat"/>
    <s v="Namiq Ramazanov"/>
    <n v="64.399999999999991"/>
    <n v="19.32"/>
  </r>
  <r>
    <x v="5195"/>
    <n v="54"/>
    <s v="Bakı"/>
    <s v="Şərq"/>
    <s v="Pivə"/>
    <n v="3.9"/>
    <n v="1.95"/>
    <s v="İçkilər"/>
    <s v="Nazim Quliyev"/>
    <n v="210.6"/>
    <n v="105.3"/>
  </r>
  <r>
    <x v="5196"/>
    <n v="46"/>
    <s v="Bakı"/>
    <s v="Şərq"/>
    <s v="Pivə"/>
    <n v="3.9"/>
    <n v="1.95"/>
    <s v="İçkilər"/>
    <s v="Nazim Quliyev"/>
    <n v="179.4"/>
    <n v="89.7"/>
  </r>
  <r>
    <x v="5197"/>
    <n v="64"/>
    <s v="Lənkəran"/>
    <s v="Cənub"/>
    <s v="Şərab"/>
    <n v="6.6"/>
    <n v="5.2799999999999994"/>
    <s v="İçkilər"/>
    <s v="Leyla Cəfərova"/>
    <n v="422.4"/>
    <n v="84.480000000000018"/>
  </r>
  <r>
    <x v="5198"/>
    <n v="63"/>
    <s v="Yardımlı"/>
    <s v="Cənub"/>
    <s v="Vafli"/>
    <n v="0.9"/>
    <n v="0.63"/>
    <s v="Şirniyyat"/>
    <s v="Fəridə Tağıyeva"/>
    <n v="56.7"/>
    <n v="17.010000000000005"/>
  </r>
  <r>
    <x v="5199"/>
    <n v="55"/>
    <s v="Qusar"/>
    <s v="Şimal-şərq"/>
    <s v="Şorba Göbələk"/>
    <n v="3.2"/>
    <n v="1.6"/>
    <s v="Yemək"/>
    <s v="Çimnaz Ismayilova"/>
    <n v="176"/>
    <n v="88"/>
  </r>
  <r>
    <x v="5200"/>
    <n v="43"/>
    <s v="Kürdəmir"/>
    <s v="Aran"/>
    <s v="Şorba Göbələk"/>
    <n v="3.2"/>
    <n v="1.6"/>
    <s v="Yemək"/>
    <s v="Rəşad Seyfullayev"/>
    <n v="137.6"/>
    <n v="68.8"/>
  </r>
  <r>
    <x v="5201"/>
    <n v="62"/>
    <s v="Masallı"/>
    <s v="Cənub"/>
    <s v="Pivə"/>
    <n v="3.9"/>
    <n v="1.95"/>
    <s v="İçkilər"/>
    <s v="Aytən Mustafayeva"/>
    <n v="241.79999999999998"/>
    <n v="120.89999999999999"/>
  </r>
  <r>
    <x v="5202"/>
    <n v="43"/>
    <s v="Tovuz"/>
    <s v="Qərb"/>
    <s v="Portağal şirəsi"/>
    <n v="1.2"/>
    <n v="0.72"/>
    <s v="İçkilər"/>
    <s v="Afaq Babaşlı"/>
    <n v="51.6"/>
    <n v="20.640000000000004"/>
  </r>
  <r>
    <x v="5203"/>
    <n v="54"/>
    <s v="Şəmkir"/>
    <s v="Qərb"/>
    <s v="Portağal şirəsi"/>
    <n v="1.2"/>
    <n v="0.72"/>
    <s v="İçkilər"/>
    <s v="Aftandil Baxşəliyev"/>
    <n v="64.8"/>
    <n v="25.92"/>
  </r>
  <r>
    <x v="5204"/>
    <n v="49"/>
    <s v="Gəncə"/>
    <s v="Qərb"/>
    <s v="Çay"/>
    <n v="1.5"/>
    <n v="0.9"/>
    <s v="İçkilər"/>
    <s v="Aftandil Baxşəliyev"/>
    <n v="73.5"/>
    <n v="29.4"/>
  </r>
  <r>
    <x v="5205"/>
    <n v="51"/>
    <s v="Kürdəmir"/>
    <s v="Aran"/>
    <s v="Qutab"/>
    <n v="2.8"/>
    <n v="1.6799999999999997"/>
    <s v="Yemək"/>
    <s v="Qoşqar Əliyev"/>
    <n v="142.79999999999998"/>
    <n v="57.120000000000005"/>
  </r>
  <r>
    <x v="5206"/>
    <n v="35"/>
    <s v="Qax"/>
    <s v="Şimal"/>
    <s v="Su"/>
    <n v="1"/>
    <n v="0.6"/>
    <s v="İçkilər"/>
    <s v="Qoşqar Əliyev"/>
    <n v="35"/>
    <n v="14"/>
  </r>
  <r>
    <x v="5207"/>
    <n v="46"/>
    <s v="Ağstafa"/>
    <s v="Qərb"/>
    <s v="Sendviç"/>
    <n v="3.3"/>
    <n v="2.6399999999999997"/>
    <s v="Yemək"/>
    <s v="Aftandil Baxşəliyev"/>
    <n v="151.79999999999998"/>
    <n v="30.36"/>
  </r>
  <r>
    <x v="5208"/>
    <n v="47"/>
    <s v="Naxçıvan"/>
    <s v="Qərb"/>
    <s v="İsti şokolad"/>
    <n v="1.8"/>
    <n v="1.08"/>
    <s v="İçkilər"/>
    <s v="Afaq Babaşlı"/>
    <n v="84.600000000000009"/>
    <n v="33.840000000000003"/>
  </r>
  <r>
    <x v="5209"/>
    <n v="58"/>
    <s v="Ağstafa"/>
    <s v="Qərb"/>
    <s v="Sendviç"/>
    <n v="3.3"/>
    <n v="2.6399999999999997"/>
    <s v="Yemək"/>
    <s v="Adilə Babayeva"/>
    <n v="191.39999999999998"/>
    <n v="38.28"/>
  </r>
  <r>
    <x v="5210"/>
    <n v="54"/>
    <s v="Masallı"/>
    <s v="Cənub"/>
    <s v="Badambura"/>
    <n v="1.5"/>
    <n v="0.75"/>
    <s v="Şirniyyat"/>
    <s v="Fəridə Tağıyeva"/>
    <n v="81"/>
    <n v="40.5"/>
  </r>
  <r>
    <x v="5211"/>
    <n v="52"/>
    <s v="Zaqatala"/>
    <s v="Şimal"/>
    <s v="Şəkərbura"/>
    <n v="1.4"/>
    <n v="0.97999999999999987"/>
    <s v="Şirniyyat"/>
    <s v="Rəşad Seyfullayev"/>
    <n v="72.8"/>
    <n v="21.840000000000003"/>
  </r>
  <r>
    <x v="5212"/>
    <n v="67"/>
    <s v="Zaqatala"/>
    <s v="Şimal"/>
    <s v="Şorba Göbələk"/>
    <n v="3.2"/>
    <n v="1.6"/>
    <s v="Yemək"/>
    <s v="Qəzənfər Məşədiyev"/>
    <n v="214.4"/>
    <n v="107.2"/>
  </r>
  <r>
    <x v="5213"/>
    <n v="47"/>
    <s v="Qusar"/>
    <s v="Şimal-şərq"/>
    <s v="Qəhvə"/>
    <n v="2.4"/>
    <n v="1.6800000000000002"/>
    <s v="İçkilər"/>
    <s v="Çimnaz Ismayilova"/>
    <n v="112.8"/>
    <n v="33.839999999999989"/>
  </r>
  <r>
    <x v="5214"/>
    <n v="51"/>
    <s v="Lənkəran"/>
    <s v="Cənub"/>
    <s v="Paxlava"/>
    <n v="1.4"/>
    <n v="0.97999999999999987"/>
    <s v="Şirniyyat"/>
    <s v="Aytən Mustafayeva"/>
    <n v="71.399999999999991"/>
    <n v="21.419999999999995"/>
  </r>
  <r>
    <x v="5215"/>
    <n v="37"/>
    <s v="Zaqatala"/>
    <s v="Şimal"/>
    <s v="Qutab"/>
    <n v="2.8"/>
    <n v="1.6799999999999997"/>
    <s v="Yemək"/>
    <s v="Qoşqar Əliyev"/>
    <n v="103.6"/>
    <n v="41.440000000000005"/>
  </r>
  <r>
    <x v="5216"/>
    <n v="56"/>
    <s v="Xırdalan"/>
    <s v="Şərq"/>
    <s v="Çay"/>
    <n v="1.5"/>
    <n v="0.9"/>
    <s v="İçkilər"/>
    <s v="Namiq Ramazanov"/>
    <n v="84"/>
    <n v="33.6"/>
  </r>
  <r>
    <x v="5217"/>
    <n v="70"/>
    <s v="Yevlax"/>
    <s v="Aran"/>
    <s v="Şərab"/>
    <n v="6.6"/>
    <n v="5.2799999999999994"/>
    <s v="İçkilər"/>
    <s v="Fəridə Əhmədova"/>
    <n v="462"/>
    <n v="92.400000000000034"/>
  </r>
  <r>
    <x v="5218"/>
    <n v="70"/>
    <s v="Masallı"/>
    <s v="Cənub"/>
    <s v="Qutab"/>
    <n v="2.8"/>
    <n v="1.6799999999999997"/>
    <s v="Yemək"/>
    <s v="Rüfət Əzizov"/>
    <n v="196"/>
    <n v="78.40000000000002"/>
  </r>
  <r>
    <x v="5219"/>
    <n v="61"/>
    <s v="Ağstafa"/>
    <s v="Qərb"/>
    <s v="Lahmacun"/>
    <n v="2.5"/>
    <n v="1.25"/>
    <s v="Yemək"/>
    <s v="Aftandil Baxşəliyev"/>
    <n v="152.5"/>
    <n v="76.25"/>
  </r>
  <r>
    <x v="5220"/>
    <n v="66"/>
    <s v="Tovuz"/>
    <s v="Qərb"/>
    <s v="Pivə"/>
    <n v="3.9"/>
    <n v="1.95"/>
    <s v="İçkilər"/>
    <s v="Natiq Əhədzadə"/>
    <n v="257.39999999999998"/>
    <n v="128.69999999999999"/>
  </r>
  <r>
    <x v="5221"/>
    <n v="53"/>
    <s v="Şəmkir"/>
    <s v="Qərb"/>
    <s v="Badambura"/>
    <n v="1.5"/>
    <n v="0.75"/>
    <s v="Şirniyyat"/>
    <s v="Aydın Əliyev"/>
    <n v="79.5"/>
    <n v="39.75"/>
  </r>
  <r>
    <x v="5222"/>
    <n v="41"/>
    <s v="Ağstafa"/>
    <s v="Qərb"/>
    <s v="İsti şokolad"/>
    <n v="1.8"/>
    <n v="1.08"/>
    <s v="İçkilər"/>
    <s v="Natiq Əhədzadə"/>
    <n v="73.8"/>
    <n v="29.519999999999996"/>
  </r>
  <r>
    <x v="5223"/>
    <n v="61"/>
    <s v="Şəmkir"/>
    <s v="Qərb"/>
    <s v="Qutab"/>
    <n v="2.8"/>
    <n v="1.6799999999999997"/>
    <s v="Yemək"/>
    <s v="Aydın Əliyev"/>
    <n v="170.79999999999998"/>
    <n v="68.319999999999993"/>
  </r>
  <r>
    <x v="5224"/>
    <n v="55"/>
    <s v="Yardımlı"/>
    <s v="Cənub"/>
    <s v="Pivə"/>
    <n v="3.9"/>
    <n v="1.95"/>
    <s v="İçkilər"/>
    <s v="Aytən Mustafayeva"/>
    <n v="214.5"/>
    <n v="107.25"/>
  </r>
  <r>
    <x v="5225"/>
    <n v="40"/>
    <s v="Yardımlı"/>
    <s v="Cənub"/>
    <s v="Şərab"/>
    <n v="6.6"/>
    <n v="5.2799999999999994"/>
    <s v="İçkilər"/>
    <s v="Fəridə Tağıyeva"/>
    <n v="264"/>
    <n v="52.800000000000011"/>
  </r>
  <r>
    <x v="5226"/>
    <n v="48"/>
    <s v="Lənkəran"/>
    <s v="Cənub"/>
    <s v="Şərab"/>
    <n v="6.6"/>
    <n v="5.2799999999999994"/>
    <s v="İçkilər"/>
    <s v="Aytən Mustafayeva"/>
    <n v="316.79999999999995"/>
    <n v="63.359999999999985"/>
  </r>
  <r>
    <x v="5227"/>
    <n v="49"/>
    <s v="Lənkəran"/>
    <s v="Cənub"/>
    <s v="Pide"/>
    <n v="2.5"/>
    <n v="1.25"/>
    <s v="Yemək"/>
    <s v="Aytən Mustafayeva"/>
    <n v="122.5"/>
    <n v="61.25"/>
  </r>
  <r>
    <x v="5228"/>
    <n v="63"/>
    <s v="Ucar"/>
    <s v="Aran"/>
    <s v="Qəhvə"/>
    <n v="2.4"/>
    <n v="1.6800000000000002"/>
    <s v="İçkilər"/>
    <s v="Rəşad Seyfullayev"/>
    <n v="151.19999999999999"/>
    <n v="45.359999999999985"/>
  </r>
  <r>
    <x v="5229"/>
    <n v="37"/>
    <s v="Zaqatala"/>
    <s v="Şimal"/>
    <s v="Vafli"/>
    <n v="0.9"/>
    <n v="0.63"/>
    <s v="Şirniyyat"/>
    <s v="Qoşqar Əliyev"/>
    <n v="33.300000000000004"/>
    <n v="9.9900000000000055"/>
  </r>
  <r>
    <x v="5230"/>
    <n v="57"/>
    <s v="Yevlax"/>
    <s v="Aran"/>
    <s v="Paxlava"/>
    <n v="1.4"/>
    <n v="0.97999999999999987"/>
    <s v="Şirniyyat"/>
    <s v="Rəşad Seyfullayev"/>
    <n v="79.8"/>
    <n v="23.940000000000005"/>
  </r>
  <r>
    <x v="5231"/>
    <n v="46"/>
    <s v="Lənkəran"/>
    <s v="Cənub"/>
    <s v="Şorba Göbələk"/>
    <n v="3.2"/>
    <n v="1.6"/>
    <s v="Yemək"/>
    <s v="Qabil Həsənli"/>
    <n v="147.20000000000002"/>
    <n v="73.600000000000009"/>
  </r>
  <r>
    <x v="5232"/>
    <n v="50"/>
    <s v="Yardımlı"/>
    <s v="Cənub"/>
    <s v="Pivə"/>
    <n v="3.9"/>
    <n v="1.95"/>
    <s v="İçkilər"/>
    <s v="Rüfət Əzizov"/>
    <n v="195"/>
    <n v="97.5"/>
  </r>
  <r>
    <x v="5233"/>
    <n v="52"/>
    <s v="Yardımlı"/>
    <s v="Cənub"/>
    <s v="Qutab"/>
    <n v="2.8"/>
    <n v="1.6799999999999997"/>
    <s v="Yemək"/>
    <s v="Fəridə Tağıyeva"/>
    <n v="145.6"/>
    <n v="58.240000000000009"/>
  </r>
  <r>
    <x v="5234"/>
    <n v="68"/>
    <s v="Xırdalan"/>
    <s v="Şərq"/>
    <s v="Portağal şirəsi"/>
    <n v="1.2"/>
    <n v="0.72"/>
    <s v="İçkilər"/>
    <s v="Namiq Ramazanov"/>
    <n v="81.599999999999994"/>
    <n v="32.639999999999993"/>
  </r>
  <r>
    <x v="5235"/>
    <n v="66"/>
    <s v="Bakı"/>
    <s v="Şərq"/>
    <s v="Vafli"/>
    <n v="0.9"/>
    <n v="0.63"/>
    <s v="Şirniyyat"/>
    <s v="Nazim Quliyev"/>
    <n v="59.4"/>
    <n v="17.82"/>
  </r>
  <r>
    <x v="5236"/>
    <n v="44"/>
    <s v="Lənkəran"/>
    <s v="Cənub"/>
    <s v="Pide"/>
    <n v="2.5"/>
    <n v="1.25"/>
    <s v="Yemək"/>
    <s v="Qabil Həsənli"/>
    <n v="110"/>
    <n v="55"/>
  </r>
  <r>
    <x v="5237"/>
    <n v="37"/>
    <s v="Lənkəran"/>
    <s v="Cənub"/>
    <s v="Çay"/>
    <n v="1.5"/>
    <n v="0.9"/>
    <s v="İçkilər"/>
    <s v="Rüfət Əzizov"/>
    <n v="55.5"/>
    <n v="22.199999999999996"/>
  </r>
  <r>
    <x v="5238"/>
    <n v="53"/>
    <s v="Lənkəran"/>
    <s v="Cənub"/>
    <s v="Şərab"/>
    <n v="6.6"/>
    <n v="5.2799999999999994"/>
    <s v="İçkilər"/>
    <s v="Leyla Cəfərova"/>
    <n v="349.79999999999995"/>
    <n v="69.95999999999998"/>
  </r>
  <r>
    <x v="5239"/>
    <n v="57"/>
    <s v="Yardımlı"/>
    <s v="Cənub"/>
    <s v="Şəkərbura"/>
    <n v="1.4"/>
    <n v="0.97999999999999987"/>
    <s v="Şirniyyat"/>
    <s v="Fəridə Tağıyeva"/>
    <n v="79.8"/>
    <n v="23.940000000000005"/>
  </r>
  <r>
    <x v="5240"/>
    <n v="62"/>
    <s v="Qusar"/>
    <s v="Şimal-şərq"/>
    <s v="Su"/>
    <n v="1"/>
    <n v="0.6"/>
    <s v="İçkilər"/>
    <s v="Akif Bədəlov"/>
    <n v="62"/>
    <n v="24.800000000000004"/>
  </r>
  <r>
    <x v="5241"/>
    <n v="67"/>
    <s v="Qax"/>
    <s v="Şimal"/>
    <s v="Lahmacun"/>
    <n v="2.5"/>
    <n v="1.25"/>
    <s v="Yemək"/>
    <s v="Ramin Allahverdiyev"/>
    <n v="167.5"/>
    <n v="83.75"/>
  </r>
  <r>
    <x v="5242"/>
    <n v="43"/>
    <s v="Ucar"/>
    <s v="Aran"/>
    <s v="Paxlava"/>
    <n v="1.4"/>
    <n v="0.97999999999999987"/>
    <s v="Şirniyyat"/>
    <s v="Qoşqar Əliyev"/>
    <n v="60.199999999999996"/>
    <n v="18.060000000000002"/>
  </r>
  <r>
    <x v="5243"/>
    <n v="41"/>
    <s v="Ağstafa"/>
    <s v="Qərb"/>
    <s v="Qutab"/>
    <n v="2.8"/>
    <n v="1.6799999999999997"/>
    <s v="Yemək"/>
    <s v="Nəsrutdin Nəbiyeva"/>
    <n v="114.8"/>
    <n v="45.92"/>
  </r>
  <r>
    <x v="5244"/>
    <n v="39"/>
    <s v="Ağstafa"/>
    <s v="Qərb"/>
    <s v="Vafli"/>
    <n v="0.9"/>
    <n v="0.63"/>
    <s v="Şirniyyat"/>
    <s v="Adilə Babayeva"/>
    <n v="35.1"/>
    <n v="10.530000000000001"/>
  </r>
  <r>
    <x v="5245"/>
    <n v="48"/>
    <s v="Şəmkir"/>
    <s v="Qərb"/>
    <s v="Portağal şirəsi"/>
    <n v="1.2"/>
    <n v="0.72"/>
    <s v="İçkilər"/>
    <s v="Aftandil Baxşəliyev"/>
    <n v="57.599999999999994"/>
    <n v="23.039999999999992"/>
  </r>
  <r>
    <x v="5246"/>
    <n v="58"/>
    <s v="Ağstafa"/>
    <s v="Qərb"/>
    <s v="Pide"/>
    <n v="2.5"/>
    <n v="1.25"/>
    <s v="Yemək"/>
    <s v="Aftandil Baxşəliyev"/>
    <n v="145"/>
    <n v="72.5"/>
  </r>
  <r>
    <x v="5247"/>
    <n v="35"/>
    <s v="Xaçmaz"/>
    <s v="Şimal-şərq"/>
    <s v="Şəkərbura"/>
    <n v="1.4"/>
    <n v="0.97999999999999987"/>
    <s v="Şirniyyat"/>
    <s v="Xamis Əhmədov"/>
    <n v="49"/>
    <n v="14.700000000000003"/>
  </r>
  <r>
    <x v="5248"/>
    <n v="37"/>
    <s v="Qusar"/>
    <s v="Şimal-şərq"/>
    <s v="Qutab"/>
    <n v="2.8"/>
    <n v="1.6799999999999997"/>
    <s v="Yemək"/>
    <s v="Mətanət Zöhrabova"/>
    <n v="103.6"/>
    <n v="41.440000000000005"/>
  </r>
  <r>
    <x v="5249"/>
    <n v="64"/>
    <s v="Gəncə"/>
    <s v="Qərb"/>
    <s v="Qəhvə"/>
    <n v="2.4"/>
    <n v="1.6800000000000002"/>
    <s v="İçkilər"/>
    <s v="Novruz Əhmədov"/>
    <n v="153.6"/>
    <n v="46.079999999999984"/>
  </r>
  <r>
    <x v="5250"/>
    <n v="43"/>
    <s v="Naxçıvan"/>
    <s v="Qərb"/>
    <s v="Pide"/>
    <n v="2.5"/>
    <n v="1.25"/>
    <s v="Yemək"/>
    <s v="Nəsrutdin Nəbiyeva"/>
    <n v="107.5"/>
    <n v="53.75"/>
  </r>
  <r>
    <x v="5251"/>
    <n v="48"/>
    <s v="Yardımlı"/>
    <s v="Cənub"/>
    <s v="Pide"/>
    <n v="2.5"/>
    <n v="1.25"/>
    <s v="Yemək"/>
    <s v="Aytən Mustafayeva"/>
    <n v="120"/>
    <n v="60"/>
  </r>
  <r>
    <x v="5252"/>
    <n v="63"/>
    <s v="Qusar"/>
    <s v="Şimal-şərq"/>
    <s v="Şərab"/>
    <n v="6.6"/>
    <n v="5.2799999999999994"/>
    <s v="İçkilər"/>
    <s v="Mətanət Zöhrabova"/>
    <n v="415.79999999999995"/>
    <n v="83.159999999999968"/>
  </r>
  <r>
    <x v="5253"/>
    <n v="66"/>
    <s v="Masallı"/>
    <s v="Cənub"/>
    <s v="Çay"/>
    <n v="1.5"/>
    <n v="0.9"/>
    <s v="İçkilər"/>
    <s v="Leyla Cəfərova"/>
    <n v="99"/>
    <n v="39.6"/>
  </r>
  <r>
    <x v="5254"/>
    <n v="51"/>
    <s v="Qusar"/>
    <s v="Şimal-şərq"/>
    <s v="İsti şokolad"/>
    <n v="1.8"/>
    <n v="1.08"/>
    <s v="İçkilər"/>
    <s v="Ramiz Bayramov"/>
    <n v="91.8"/>
    <n v="36.719999999999992"/>
  </r>
  <r>
    <x v="5255"/>
    <n v="46"/>
    <s v="Qusar"/>
    <s v="Şimal-şərq"/>
    <s v="Sendviç"/>
    <n v="3.3"/>
    <n v="2.6399999999999997"/>
    <s v="Yemək"/>
    <s v="Xamis Əhmədov"/>
    <n v="151.79999999999998"/>
    <n v="30.36"/>
  </r>
  <r>
    <x v="5256"/>
    <n v="49"/>
    <s v="Şəmkir"/>
    <s v="Qərb"/>
    <s v="Portağal şirəsi"/>
    <n v="1.2"/>
    <n v="0.72"/>
    <s v="İçkilər"/>
    <s v="Afaq Babaşlı"/>
    <n v="58.8"/>
    <n v="23.519999999999996"/>
  </r>
  <r>
    <x v="5257"/>
    <n v="50"/>
    <s v="Masallı"/>
    <s v="Cənub"/>
    <s v="Badambura"/>
    <n v="1.5"/>
    <n v="0.75"/>
    <s v="Şirniyyat"/>
    <s v="Rüfət Əzizov"/>
    <n v="75"/>
    <n v="37.5"/>
  </r>
  <r>
    <x v="5258"/>
    <n v="54"/>
    <s v="Naxçıvan"/>
    <s v="Qərb"/>
    <s v="Kruassan"/>
    <n v="1.7"/>
    <n v="0.85"/>
    <s v="Şirniyyat"/>
    <s v="Adilə Babayeva"/>
    <n v="91.8"/>
    <n v="45.9"/>
  </r>
  <r>
    <x v="5259"/>
    <n v="58"/>
    <s v="Qusar"/>
    <s v="Şimal-şərq"/>
    <s v="Pivə"/>
    <n v="3.9"/>
    <n v="1.95"/>
    <s v="İçkilər"/>
    <s v="Xəlil Ələkbərov"/>
    <n v="226.2"/>
    <n v="113.1"/>
  </r>
  <r>
    <x v="5260"/>
    <n v="49"/>
    <s v="Masallı"/>
    <s v="Cənub"/>
    <s v="Pivə"/>
    <n v="3.9"/>
    <n v="1.95"/>
    <s v="İçkilər"/>
    <s v="Fəridə Tağıyeva"/>
    <n v="191.1"/>
    <n v="95.55"/>
  </r>
  <r>
    <x v="5261"/>
    <n v="49"/>
    <s v="Tovuz"/>
    <s v="Qərb"/>
    <s v="Pivə"/>
    <n v="3.9"/>
    <n v="1.95"/>
    <s v="İçkilər"/>
    <s v="Aftandil Baxşəliyev"/>
    <n v="191.1"/>
    <n v="95.55"/>
  </r>
  <r>
    <x v="5262"/>
    <n v="37"/>
    <s v="Ağstafa"/>
    <s v="Qərb"/>
    <s v="Pivə"/>
    <n v="3.9"/>
    <n v="1.95"/>
    <s v="İçkilər"/>
    <s v="Nəsrutdin Nəbiyeva"/>
    <n v="144.29999999999998"/>
    <n v="72.149999999999991"/>
  </r>
  <r>
    <x v="5263"/>
    <n v="70"/>
    <s v="Gəncə"/>
    <s v="Qərb"/>
    <s v="Paxlava"/>
    <n v="1.4"/>
    <n v="0.97999999999999987"/>
    <s v="Şirniyyat"/>
    <s v="Aftandil Baxşəliyev"/>
    <n v="98"/>
    <n v="29.400000000000006"/>
  </r>
  <r>
    <x v="5264"/>
    <n v="50"/>
    <s v="Şəmkir"/>
    <s v="Qərb"/>
    <s v="Su"/>
    <n v="1"/>
    <n v="0.6"/>
    <s v="İçkilər"/>
    <s v="Nəsrutdin Nəbiyeva"/>
    <n v="50"/>
    <n v="20"/>
  </r>
  <r>
    <x v="5265"/>
    <n v="61"/>
    <s v="Şəmkir"/>
    <s v="Qərb"/>
    <s v="Su"/>
    <n v="1"/>
    <n v="0.6"/>
    <s v="İçkilər"/>
    <s v="Nəsrutdin Nəbiyeva"/>
    <n v="61"/>
    <n v="24.4"/>
  </r>
  <r>
    <x v="5266"/>
    <n v="61"/>
    <s v="Qax"/>
    <s v="Şimal"/>
    <s v="Şorba Göbələk"/>
    <n v="3.2"/>
    <n v="1.6"/>
    <s v="Yemək"/>
    <s v="Ramin Allahverdiyev"/>
    <n v="195.20000000000002"/>
    <n v="97.600000000000009"/>
  </r>
  <r>
    <x v="5267"/>
    <n v="66"/>
    <s v="Zaqatala"/>
    <s v="Şimal"/>
    <s v="Şorba Göbələk"/>
    <n v="3.2"/>
    <n v="1.6"/>
    <s v="Yemək"/>
    <s v="Rəşad Seyfullayev"/>
    <n v="211.20000000000002"/>
    <n v="105.60000000000001"/>
  </r>
  <r>
    <x v="5268"/>
    <n v="43"/>
    <s v="Yevlax"/>
    <s v="Aran"/>
    <s v="Şorba Göbələk"/>
    <n v="3.2"/>
    <n v="1.6"/>
    <s v="Yemək"/>
    <s v="Qoşqar Əliyev"/>
    <n v="137.6"/>
    <n v="68.8"/>
  </r>
  <r>
    <x v="5269"/>
    <n v="37"/>
    <s v="Ağstafa"/>
    <s v="Qərb"/>
    <s v="Lahmacun"/>
    <n v="2.5"/>
    <n v="1.25"/>
    <s v="Yemək"/>
    <s v="Natiq Əhədzadə"/>
    <n v="92.5"/>
    <n v="46.25"/>
  </r>
  <r>
    <x v="5270"/>
    <n v="58"/>
    <s v="Şəmkir"/>
    <s v="Qərb"/>
    <s v="Lahmacun"/>
    <n v="2.5"/>
    <n v="1.25"/>
    <s v="Yemək"/>
    <s v="Afaq Babaşlı"/>
    <n v="145"/>
    <n v="72.5"/>
  </r>
  <r>
    <x v="5271"/>
    <n v="42"/>
    <s v="Qusar"/>
    <s v="Şimal-şərq"/>
    <s v="Qəhvə"/>
    <n v="2.4"/>
    <n v="1.6800000000000002"/>
    <s v="İçkilər"/>
    <s v="Xəlil Ələkbərov"/>
    <n v="100.8"/>
    <n v="30.239999999999995"/>
  </r>
  <r>
    <x v="5272"/>
    <n v="44"/>
    <s v="Yardımlı"/>
    <s v="Cənub"/>
    <s v="Lahmacun"/>
    <n v="2.5"/>
    <n v="1.25"/>
    <s v="Yemək"/>
    <s v="Aytən Mustafayeva"/>
    <n v="110"/>
    <n v="55"/>
  </r>
  <r>
    <x v="5273"/>
    <n v="41"/>
    <s v="Yardımlı"/>
    <s v="Cənub"/>
    <s v="Qəhvə"/>
    <n v="2.4"/>
    <n v="1.6800000000000002"/>
    <s v="İçkilər"/>
    <s v="Aytən Mustafayeva"/>
    <n v="98.399999999999991"/>
    <n v="29.519999999999982"/>
  </r>
  <r>
    <x v="5274"/>
    <n v="40"/>
    <s v="Qusar"/>
    <s v="Şimal-şərq"/>
    <s v="Qutab"/>
    <n v="2.8"/>
    <n v="1.6799999999999997"/>
    <s v="Yemək"/>
    <s v="Mətanət Zöhrabova"/>
    <n v="112"/>
    <n v="44.800000000000011"/>
  </r>
  <r>
    <x v="5275"/>
    <n v="51"/>
    <s v="Balakən"/>
    <s v="Şimal"/>
    <s v="Qutab"/>
    <n v="2.8"/>
    <n v="1.6799999999999997"/>
    <s v="Yemək"/>
    <s v="Nizami Niftəliyev"/>
    <n v="142.79999999999998"/>
    <n v="57.120000000000005"/>
  </r>
  <r>
    <x v="5276"/>
    <n v="58"/>
    <s v="Bakı"/>
    <s v="Şərq"/>
    <s v="Burger"/>
    <n v="3.4"/>
    <n v="2.38"/>
    <s v="Yemək"/>
    <s v="Namiq Ramazanov"/>
    <n v="197.2"/>
    <n v="59.16"/>
  </r>
  <r>
    <x v="5277"/>
    <n v="38"/>
    <s v="Bakı"/>
    <s v="Şərq"/>
    <s v="Sendviç"/>
    <n v="3.3"/>
    <n v="2.6399999999999997"/>
    <s v="Yemək"/>
    <s v="Nazim Quliyev"/>
    <n v="125.39999999999999"/>
    <n v="25.08"/>
  </r>
  <r>
    <x v="5278"/>
    <n v="36"/>
    <s v="Zaqatala"/>
    <s v="Şimal"/>
    <s v="Lokum"/>
    <n v="2.2000000000000002"/>
    <n v="1.5400000000000003"/>
    <s v="Şirniyyat"/>
    <s v="Qoşqar Əliyev"/>
    <n v="79.2"/>
    <n v="23.759999999999991"/>
  </r>
  <r>
    <x v="5279"/>
    <n v="47"/>
    <s v="Qusar"/>
    <s v="Şimal-şərq"/>
    <s v="Sendviç"/>
    <n v="3.3"/>
    <n v="2.6399999999999997"/>
    <s v="Yemək"/>
    <s v="Xəlil Ələkbərov"/>
    <n v="155.1"/>
    <n v="31.02000000000001"/>
  </r>
  <r>
    <x v="5280"/>
    <n v="64"/>
    <s v="Naxçıvan"/>
    <s v="Qərb"/>
    <s v="Portağal şirəsi"/>
    <n v="1.2"/>
    <n v="0.72"/>
    <s v="İçkilər"/>
    <s v="Nəsrutdin Nəbiyeva"/>
    <n v="76.8"/>
    <n v="30.72"/>
  </r>
  <r>
    <x v="5281"/>
    <n v="61"/>
    <s v="Balakən"/>
    <s v="Şimal"/>
    <s v="Kruassan"/>
    <n v="1.7"/>
    <n v="0.85"/>
    <s v="Şirniyyat"/>
    <s v="Qəzənfər Məşədiyev"/>
    <n v="103.7"/>
    <n v="51.85"/>
  </r>
  <r>
    <x v="5282"/>
    <n v="50"/>
    <s v="Xaçmaz"/>
    <s v="Şimal-şərq"/>
    <s v="Pivə"/>
    <n v="3.9"/>
    <n v="1.95"/>
    <s v="İçkilər"/>
    <s v="Xamis Əhmədov"/>
    <n v="195"/>
    <n v="97.5"/>
  </r>
  <r>
    <x v="5283"/>
    <n v="38"/>
    <s v="Qusar"/>
    <s v="Şimal-şərq"/>
    <s v="Şərab"/>
    <n v="6.6"/>
    <n v="5.2799999999999994"/>
    <s v="İçkilər"/>
    <s v="Xamis Əhmədov"/>
    <n v="250.79999999999998"/>
    <n v="50.16"/>
  </r>
  <r>
    <x v="5284"/>
    <n v="58"/>
    <s v="Xaçmaz"/>
    <s v="Şimal-şərq"/>
    <s v="Paxlava"/>
    <n v="1.4"/>
    <n v="0.97999999999999987"/>
    <s v="Şirniyyat"/>
    <s v="Mətanət Zöhrabova"/>
    <n v="81.199999999999989"/>
    <n v="24.36"/>
  </r>
  <r>
    <x v="5285"/>
    <n v="58"/>
    <s v="Ağstafa"/>
    <s v="Qərb"/>
    <s v="Su"/>
    <n v="1"/>
    <n v="0.6"/>
    <s v="İçkilər"/>
    <s v="Adilə Babayeva"/>
    <n v="58"/>
    <n v="23.200000000000003"/>
  </r>
  <r>
    <x v="5286"/>
    <n v="42"/>
    <s v="Yardımlı"/>
    <s v="Cənub"/>
    <s v="Vafli"/>
    <n v="0.9"/>
    <n v="0.63"/>
    <s v="Şirniyyat"/>
    <s v="Leyla Cəfərova"/>
    <n v="37.800000000000004"/>
    <n v="11.340000000000003"/>
  </r>
  <r>
    <x v="5287"/>
    <n v="56"/>
    <s v="Yardımlı"/>
    <s v="Cənub"/>
    <s v="Lokum"/>
    <n v="2.2000000000000002"/>
    <n v="1.5400000000000003"/>
    <s v="Şirniyyat"/>
    <s v="Leyla Cəfərova"/>
    <n v="123.20000000000002"/>
    <n v="36.960000000000008"/>
  </r>
  <r>
    <x v="5288"/>
    <n v="57"/>
    <s v="Yardımlı"/>
    <s v="Cənub"/>
    <s v="Şərab"/>
    <n v="6.6"/>
    <n v="5.2799999999999994"/>
    <s v="İçkilər"/>
    <s v="Aytən Mustafayeva"/>
    <n v="376.2"/>
    <n v="75.240000000000009"/>
  </r>
  <r>
    <x v="5289"/>
    <n v="42"/>
    <s v="Lənkəran"/>
    <s v="Cənub"/>
    <s v="Vafli"/>
    <n v="0.9"/>
    <n v="0.63"/>
    <s v="Şirniyyat"/>
    <s v="Aytən Mustafayeva"/>
    <n v="37.800000000000004"/>
    <n v="11.340000000000003"/>
  </r>
  <r>
    <x v="5290"/>
    <n v="60"/>
    <s v="Abşeron"/>
    <s v="Şərq"/>
    <s v="İsti şokolad"/>
    <n v="1.8"/>
    <n v="1.08"/>
    <s v="İçkilər"/>
    <s v="Aliyə Ismayilova"/>
    <n v="108"/>
    <n v="43.199999999999989"/>
  </r>
  <r>
    <x v="5291"/>
    <n v="69"/>
    <s v="Sumqayıt"/>
    <s v="Şərq"/>
    <s v="Paxlava"/>
    <n v="1.4"/>
    <n v="0.97999999999999987"/>
    <s v="Şirniyyat"/>
    <s v="Nazim Quliyev"/>
    <n v="96.6"/>
    <n v="28.980000000000004"/>
  </r>
  <r>
    <x v="5292"/>
    <n v="61"/>
    <s v="Sumqayıt"/>
    <s v="Şərq"/>
    <s v="Pide"/>
    <n v="2.5"/>
    <n v="1.25"/>
    <s v="Yemək"/>
    <s v="Nazim Quliyev"/>
    <n v="152.5"/>
    <n v="76.25"/>
  </r>
  <r>
    <x v="5293"/>
    <n v="57"/>
    <s v="Sumqayıt"/>
    <s v="Şərq"/>
    <s v="Şəkərbura"/>
    <n v="1.4"/>
    <n v="0.97999999999999987"/>
    <s v="Şirniyyat"/>
    <s v="Nazim Quliyev"/>
    <n v="79.8"/>
    <n v="23.940000000000005"/>
  </r>
  <r>
    <x v="5294"/>
    <n v="49"/>
    <s v="Xırdalan"/>
    <s v="Şərq"/>
    <s v="Paxlava"/>
    <n v="1.4"/>
    <n v="0.97999999999999987"/>
    <s v="Şirniyyat"/>
    <s v="Namiq Ramazanov"/>
    <n v="68.599999999999994"/>
    <n v="20.58"/>
  </r>
  <r>
    <x v="5295"/>
    <n v="64"/>
    <s v="Xırdalan"/>
    <s v="Şərq"/>
    <s v="Vafli"/>
    <n v="0.9"/>
    <n v="0.63"/>
    <s v="Şirniyyat"/>
    <s v="Ruslan Əmrahov"/>
    <n v="57.6"/>
    <n v="17.28"/>
  </r>
  <r>
    <x v="5296"/>
    <n v="50"/>
    <s v="Bakı"/>
    <s v="Şərq"/>
    <s v="Vafli"/>
    <n v="0.9"/>
    <n v="0.63"/>
    <s v="Şirniyyat"/>
    <s v="Namiq Ramazanov"/>
    <n v="45"/>
    <n v="13.5"/>
  </r>
  <r>
    <x v="5297"/>
    <n v="68"/>
    <s v="Bakı"/>
    <s v="Şərq"/>
    <s v="Vafli"/>
    <n v="0.9"/>
    <n v="0.63"/>
    <s v="Şirniyyat"/>
    <s v="Namiq Ramazanov"/>
    <n v="61.2"/>
    <n v="18.36"/>
  </r>
  <r>
    <x v="5298"/>
    <n v="53"/>
    <s v="Lənkəran"/>
    <s v="Cənub"/>
    <s v="Qutab"/>
    <n v="2.8"/>
    <n v="1.6799999999999997"/>
    <s v="Yemək"/>
    <s v="Aytən Mustafayeva"/>
    <n v="148.39999999999998"/>
    <n v="59.359999999999985"/>
  </r>
  <r>
    <x v="5299"/>
    <n v="63"/>
    <s v="Lənkəran"/>
    <s v="Cənub"/>
    <s v="Pide"/>
    <n v="2.5"/>
    <n v="1.25"/>
    <s v="Yemək"/>
    <s v="Leyla Cəfərova"/>
    <n v="157.5"/>
    <n v="78.75"/>
  </r>
  <r>
    <x v="5300"/>
    <n v="54"/>
    <s v="Yardımlı"/>
    <s v="Cənub"/>
    <s v="Vafli"/>
    <n v="0.9"/>
    <n v="0.63"/>
    <s v="Şirniyyat"/>
    <s v="Fəridə Tağıyeva"/>
    <n v="48.6"/>
    <n v="14.579999999999998"/>
  </r>
  <r>
    <x v="5301"/>
    <n v="75"/>
    <s v="Balakən"/>
    <s v="Şimal"/>
    <s v="Lokum"/>
    <n v="2.2000000000000002"/>
    <n v="1.5400000000000003"/>
    <s v="Şirniyyat"/>
    <s v="Qoşqar Əliyev"/>
    <n v="165"/>
    <n v="49.499999999999986"/>
  </r>
  <r>
    <x v="5302"/>
    <n v="42"/>
    <s v="Qax"/>
    <s v="Şimal"/>
    <s v="Paxlava"/>
    <n v="1.4"/>
    <n v="0.97999999999999987"/>
    <s v="Şirniyyat"/>
    <s v="Qoşqar Əliyev"/>
    <n v="58.8"/>
    <n v="17.64"/>
  </r>
  <r>
    <x v="5303"/>
    <n v="69"/>
    <s v="Qax"/>
    <s v="Şimal"/>
    <s v="Şəkərbura"/>
    <n v="1.4"/>
    <n v="0.97999999999999987"/>
    <s v="Şirniyyat"/>
    <s v="Qoşqar Əliyev"/>
    <n v="96.6"/>
    <n v="28.980000000000004"/>
  </r>
  <r>
    <x v="5304"/>
    <n v="62"/>
    <s v="Şəmkir"/>
    <s v="Qərb"/>
    <s v="Burger"/>
    <n v="3.4"/>
    <n v="2.38"/>
    <s v="Yemək"/>
    <s v="Afaq Babaşlı"/>
    <n v="210.79999999999998"/>
    <n v="63.239999999999981"/>
  </r>
  <r>
    <x v="5305"/>
    <n v="71"/>
    <s v="Ağstafa"/>
    <s v="Qərb"/>
    <s v="Şəkərbura"/>
    <n v="1.4"/>
    <n v="0.97999999999999987"/>
    <s v="Şirniyyat"/>
    <s v="Natiq Əhədzadə"/>
    <n v="99.399999999999991"/>
    <n v="29.820000000000007"/>
  </r>
  <r>
    <x v="5306"/>
    <n v="53"/>
    <s v="Şəmkir"/>
    <s v="Qərb"/>
    <s v="Qəhvə"/>
    <n v="2.4"/>
    <n v="1.6800000000000002"/>
    <s v="İçkilər"/>
    <s v="Afaq Babaşlı"/>
    <n v="127.19999999999999"/>
    <n v="38.159999999999982"/>
  </r>
  <r>
    <x v="5307"/>
    <n v="49"/>
    <s v="Kürdəmir"/>
    <s v="Aran"/>
    <s v="Şorba Mərci"/>
    <n v="2"/>
    <n v="1.6"/>
    <s v="Yemək"/>
    <s v="Qoşqar Əliyev"/>
    <n v="98"/>
    <n v="19.599999999999994"/>
  </r>
  <r>
    <x v="5308"/>
    <n v="54"/>
    <s v="Naxçıvan"/>
    <s v="Qərb"/>
    <s v="Çay"/>
    <n v="1.5"/>
    <n v="0.9"/>
    <s v="İçkilər"/>
    <s v="Natiq Əhədzadə"/>
    <n v="81"/>
    <n v="32.4"/>
  </r>
  <r>
    <x v="5309"/>
    <n v="72"/>
    <s v="Naxçıvan"/>
    <s v="Qərb"/>
    <s v="Qutab"/>
    <n v="2.8"/>
    <n v="1.6799999999999997"/>
    <s v="Yemək"/>
    <s v="Nəsrutdin Nəbiyeva"/>
    <n v="201.6"/>
    <n v="80.640000000000015"/>
  </r>
  <r>
    <x v="5310"/>
    <n v="79"/>
    <s v="Yardımlı"/>
    <s v="Cənub"/>
    <s v="Şərab"/>
    <n v="6.6"/>
    <n v="5.2799999999999994"/>
    <s v="İçkilər"/>
    <s v="Rüfət Əzizov"/>
    <n v="521.4"/>
    <n v="104.28000000000003"/>
  </r>
  <r>
    <x v="5311"/>
    <n v="76"/>
    <s v="Yardımlı"/>
    <s v="Cənub"/>
    <s v="Lokum"/>
    <n v="2.2000000000000002"/>
    <n v="1.5400000000000003"/>
    <s v="Şirniyyat"/>
    <s v="Leyla Cəfərova"/>
    <n v="167.20000000000002"/>
    <n v="50.16"/>
  </r>
  <r>
    <x v="5312"/>
    <n v="77"/>
    <s v="Lənkəran"/>
    <s v="Cənub"/>
    <s v="Pivə"/>
    <n v="3.9"/>
    <n v="1.95"/>
    <s v="İçkilər"/>
    <s v="Leyla Cəfərova"/>
    <n v="300.3"/>
    <n v="150.15"/>
  </r>
  <r>
    <x v="5313"/>
    <n v="77"/>
    <s v="Xaçmaz"/>
    <s v="Şimal-şərq"/>
    <s v="Paxlava"/>
    <n v="1.4"/>
    <n v="0.97999999999999987"/>
    <s v="Şirniyyat"/>
    <s v="Çimnaz Ismayilova"/>
    <n v="107.8"/>
    <n v="32.340000000000003"/>
  </r>
  <r>
    <x v="5314"/>
    <n v="74"/>
    <s v="Quba"/>
    <s v="Şimal-şərq"/>
    <s v="Şərab"/>
    <n v="6.6"/>
    <n v="5.2799999999999994"/>
    <s v="İçkilər"/>
    <s v="Xəlil Ələkbərov"/>
    <n v="488.4"/>
    <n v="97.68"/>
  </r>
  <r>
    <x v="5315"/>
    <n v="46"/>
    <s v="Qax"/>
    <s v="Şimal"/>
    <s v="Qəhvə"/>
    <n v="2.4"/>
    <n v="1.6800000000000002"/>
    <s v="İçkilər"/>
    <s v="Nizami Niftəliyev"/>
    <n v="110.39999999999999"/>
    <n v="33.11999999999999"/>
  </r>
  <r>
    <x v="5316"/>
    <n v="51"/>
    <s v="Yardımlı"/>
    <s v="Cənub"/>
    <s v="Portağal şirəsi"/>
    <n v="1.2"/>
    <n v="0.72"/>
    <s v="İçkilər"/>
    <s v="Leyla Cəfərova"/>
    <n v="61.199999999999996"/>
    <n v="24.479999999999997"/>
  </r>
  <r>
    <x v="5317"/>
    <n v="66"/>
    <s v="Masallı"/>
    <s v="Cənub"/>
    <s v="Şərab"/>
    <n v="6.6"/>
    <n v="5.2799999999999994"/>
    <s v="İçkilər"/>
    <s v="Rüfət Əzizov"/>
    <n v="435.59999999999997"/>
    <n v="87.12"/>
  </r>
  <r>
    <x v="5318"/>
    <n v="48"/>
    <s v="Yardımlı"/>
    <s v="Cənub"/>
    <s v="Şərab"/>
    <n v="6.6"/>
    <n v="5.2799999999999994"/>
    <s v="İçkilər"/>
    <s v="Leyla Cəfərova"/>
    <n v="316.79999999999995"/>
    <n v="63.359999999999985"/>
  </r>
  <r>
    <x v="5319"/>
    <n v="76"/>
    <s v="Yardımlı"/>
    <s v="Cənub"/>
    <s v="Lahmacun"/>
    <n v="2.5"/>
    <n v="1.25"/>
    <s v="Yemək"/>
    <s v="Fəridə Tağıyeva"/>
    <n v="190"/>
    <n v="95"/>
  </r>
  <r>
    <x v="5320"/>
    <n v="65"/>
    <s v="Lənkəran"/>
    <s v="Cənub"/>
    <s v="Pivə"/>
    <n v="3.9"/>
    <n v="1.95"/>
    <s v="İçkilər"/>
    <s v="Leyla Cəfərova"/>
    <n v="253.5"/>
    <n v="126.75"/>
  </r>
  <r>
    <x v="5321"/>
    <n v="56"/>
    <s v="Naxçıvan"/>
    <s v="Qərb"/>
    <s v="Portağal şirəsi"/>
    <n v="1.2"/>
    <n v="0.72"/>
    <s v="İçkilər"/>
    <s v="Natiq Əhədzadə"/>
    <n v="67.2"/>
    <n v="26.880000000000003"/>
  </r>
  <r>
    <x v="5322"/>
    <n v="40"/>
    <s v="Tovuz"/>
    <s v="Qərb"/>
    <s v="Çay"/>
    <n v="1.5"/>
    <n v="0.9"/>
    <s v="İçkilər"/>
    <s v="Natiq Əhədzadə"/>
    <n v="60"/>
    <n v="24"/>
  </r>
  <r>
    <x v="5323"/>
    <n v="49"/>
    <s v="Xaçmaz"/>
    <s v="Şimal-şərq"/>
    <s v="Çay"/>
    <n v="1.5"/>
    <n v="0.9"/>
    <s v="İçkilər"/>
    <s v="Akif Bədəlov"/>
    <n v="73.5"/>
    <n v="29.4"/>
  </r>
  <r>
    <x v="5324"/>
    <n v="52"/>
    <s v="Balakən"/>
    <s v="Şimal"/>
    <s v="Şorba Mərci"/>
    <n v="2"/>
    <n v="1.6"/>
    <s v="Yemək"/>
    <s v="Qəzənfər Məşədiyev"/>
    <n v="104"/>
    <n v="20.799999999999997"/>
  </r>
  <r>
    <x v="5325"/>
    <n v="77"/>
    <s v="Yevlax"/>
    <s v="Aran"/>
    <s v="Lokum"/>
    <n v="2.2000000000000002"/>
    <n v="1.5400000000000003"/>
    <s v="Şirniyyat"/>
    <s v="Rəşad Seyfullayev"/>
    <n v="169.4"/>
    <n v="50.819999999999979"/>
  </r>
  <r>
    <x v="5326"/>
    <n v="70"/>
    <s v="Masallı"/>
    <s v="Cənub"/>
    <s v="Şorba Göbələk"/>
    <n v="3.2"/>
    <n v="1.6"/>
    <s v="Yemək"/>
    <s v="Fəridə Tağıyeva"/>
    <n v="224"/>
    <n v="112"/>
  </r>
  <r>
    <x v="5327"/>
    <n v="55"/>
    <s v="Yardımlı"/>
    <s v="Cənub"/>
    <s v="Portağal şirəsi"/>
    <n v="1.2"/>
    <n v="0.72"/>
    <s v="İçkilər"/>
    <s v="Rüfət Əzizov"/>
    <n v="66"/>
    <n v="26.4"/>
  </r>
  <r>
    <x v="5328"/>
    <n v="56"/>
    <s v="Şəmkir"/>
    <s v="Qərb"/>
    <s v="Lahmacun"/>
    <n v="2.5"/>
    <n v="1.25"/>
    <s v="Yemək"/>
    <s v="Aftandil Baxşəliyev"/>
    <n v="140"/>
    <n v="70"/>
  </r>
  <r>
    <x v="5329"/>
    <n v="77"/>
    <s v="Gəncə"/>
    <s v="Qərb"/>
    <s v="Qutab"/>
    <n v="2.8"/>
    <n v="1.6799999999999997"/>
    <s v="Yemək"/>
    <s v="Aftandil Baxşəliyev"/>
    <n v="215.6"/>
    <n v="86.240000000000009"/>
  </r>
  <r>
    <x v="5330"/>
    <n v="55"/>
    <s v="Zaqatala"/>
    <s v="Şimal"/>
    <s v="Lokum"/>
    <n v="2.2000000000000002"/>
    <n v="1.5400000000000003"/>
    <s v="Şirniyyat"/>
    <s v="Nizami Niftəliyev"/>
    <n v="121.00000000000001"/>
    <n v="36.299999999999997"/>
  </r>
  <r>
    <x v="5331"/>
    <n v="75"/>
    <s v="Zaqatala"/>
    <s v="Şimal"/>
    <s v="İsti şokolad"/>
    <n v="1.8"/>
    <n v="1.08"/>
    <s v="İçkilər"/>
    <s v="Ramin Allahverdiyev"/>
    <n v="135"/>
    <n v="54"/>
  </r>
  <r>
    <x v="5332"/>
    <n v="72"/>
    <s v="Xaçmaz"/>
    <s v="Şimal-şərq"/>
    <s v="Vafli"/>
    <n v="0.9"/>
    <n v="0.63"/>
    <s v="Şirniyyat"/>
    <s v="Xamis Əhmədov"/>
    <n v="64.8"/>
    <n v="19.439999999999998"/>
  </r>
  <r>
    <x v="5333"/>
    <n v="64"/>
    <s v="Quba"/>
    <s v="Şimal-şərq"/>
    <s v="Sendviç"/>
    <n v="3.3"/>
    <n v="2.6399999999999997"/>
    <s v="Yemək"/>
    <s v="Akif Bədəlov"/>
    <n v="211.2"/>
    <n v="42.240000000000009"/>
  </r>
  <r>
    <x v="5334"/>
    <n v="47"/>
    <s v="Xaçmaz"/>
    <s v="Şimal-şərq"/>
    <s v="Sendviç"/>
    <n v="3.3"/>
    <n v="2.6399999999999997"/>
    <s v="Yemək"/>
    <s v="Xamis Əhmədov"/>
    <n v="155.1"/>
    <n v="31.02000000000001"/>
  </r>
  <r>
    <x v="5335"/>
    <n v="45"/>
    <s v="Xaçmaz"/>
    <s v="Şimal-şərq"/>
    <s v="Sendviç"/>
    <n v="3.3"/>
    <n v="2.6399999999999997"/>
    <s v="Yemək"/>
    <s v="Xamis Əhmədov"/>
    <n v="148.5"/>
    <n v="29.700000000000017"/>
  </r>
  <r>
    <x v="5336"/>
    <n v="57"/>
    <s v="Gəncə"/>
    <s v="Qərb"/>
    <s v="Sendviç"/>
    <n v="3.3"/>
    <n v="2.6399999999999997"/>
    <s v="Yemək"/>
    <s v="Adilə Babayeva"/>
    <n v="188.1"/>
    <n v="37.620000000000005"/>
  </r>
  <r>
    <x v="5337"/>
    <n v="68"/>
    <s v="Ağstafa"/>
    <s v="Qərb"/>
    <s v="Portağal şirəsi"/>
    <n v="1.2"/>
    <n v="0.72"/>
    <s v="İçkilər"/>
    <s v="Aftandil Baxşəliyev"/>
    <n v="81.599999999999994"/>
    <n v="32.639999999999993"/>
  </r>
  <r>
    <x v="5338"/>
    <n v="51"/>
    <s v="Tovuz"/>
    <s v="Qərb"/>
    <s v="Portağal şirəsi"/>
    <n v="1.2"/>
    <n v="0.72"/>
    <s v="İçkilər"/>
    <s v="Aftandil Baxşəliyev"/>
    <n v="61.199999999999996"/>
    <n v="24.479999999999997"/>
  </r>
  <r>
    <x v="5339"/>
    <n v="51"/>
    <s v="Şəmkir"/>
    <s v="Qərb"/>
    <s v="Portağal şirəsi"/>
    <n v="1.2"/>
    <n v="0.72"/>
    <s v="İçkilər"/>
    <s v="Aydın Əliyev"/>
    <n v="61.199999999999996"/>
    <n v="24.479999999999997"/>
  </r>
  <r>
    <x v="5340"/>
    <n v="76"/>
    <s v="Masallı"/>
    <s v="Cənub"/>
    <s v="Badambura"/>
    <n v="1.5"/>
    <n v="0.75"/>
    <s v="Şirniyyat"/>
    <s v="Fəridə Tağıyeva"/>
    <n v="114"/>
    <n v="57"/>
  </r>
  <r>
    <x v="5341"/>
    <n v="51"/>
    <s v="Masallı"/>
    <s v="Cənub"/>
    <s v="Badambura"/>
    <n v="1.5"/>
    <n v="0.75"/>
    <s v="Şirniyyat"/>
    <s v="Rüfət Əzizov"/>
    <n v="76.5"/>
    <n v="38.25"/>
  </r>
  <r>
    <x v="5342"/>
    <n v="63"/>
    <s v="Ağstafa"/>
    <s v="Qərb"/>
    <s v="Badambura"/>
    <n v="1.5"/>
    <n v="0.75"/>
    <s v="Şirniyyat"/>
    <s v="Afaq Babaşlı"/>
    <n v="94.5"/>
    <n v="47.25"/>
  </r>
  <r>
    <x v="5343"/>
    <n v="40"/>
    <s v="Gəncə"/>
    <s v="Qərb"/>
    <s v="Badambura"/>
    <n v="1.5"/>
    <n v="0.75"/>
    <s v="Şirniyyat"/>
    <s v="Afaq Babaşlı"/>
    <n v="60"/>
    <n v="30"/>
  </r>
  <r>
    <x v="5344"/>
    <n v="49"/>
    <s v="Qax"/>
    <s v="Şimal"/>
    <s v="Şəkərbura"/>
    <n v="1.4"/>
    <n v="0.97999999999999987"/>
    <s v="Şirniyyat"/>
    <s v="Rəşad Seyfullayev"/>
    <n v="68.599999999999994"/>
    <n v="20.58"/>
  </r>
  <r>
    <x v="5345"/>
    <n v="79"/>
    <s v="Qax"/>
    <s v="Şimal"/>
    <s v="Şəkərbura"/>
    <n v="1.4"/>
    <n v="0.97999999999999987"/>
    <s v="Şirniyyat"/>
    <s v="Minəxanım Mustafayeva"/>
    <n v="110.6"/>
    <n v="33.180000000000007"/>
  </r>
  <r>
    <x v="5346"/>
    <n v="69"/>
    <s v="Zaqatala"/>
    <s v="Şimal"/>
    <s v="Şəkərbura"/>
    <n v="1.4"/>
    <n v="0.97999999999999987"/>
    <s v="Şirniyyat"/>
    <s v="Ramin Allahverdiyev"/>
    <n v="96.6"/>
    <n v="28.980000000000004"/>
  </r>
  <r>
    <x v="5347"/>
    <n v="69"/>
    <s v="Gəncə"/>
    <s v="Qərb"/>
    <s v="Şəkərbura"/>
    <n v="1.4"/>
    <n v="0.97999999999999987"/>
    <s v="Şirniyyat"/>
    <s v="Aftandil Baxşəliyev"/>
    <n v="96.6"/>
    <n v="28.980000000000004"/>
  </r>
  <r>
    <x v="5348"/>
    <n v="53"/>
    <s v="Ağstafa"/>
    <s v="Qərb"/>
    <s v="Şəkərbura"/>
    <n v="1.4"/>
    <n v="0.97999999999999987"/>
    <s v="Şirniyyat"/>
    <s v="Aftandil Baxşəliyev"/>
    <n v="74.199999999999989"/>
    <n v="22.259999999999998"/>
  </r>
  <r>
    <x v="5349"/>
    <n v="71"/>
    <s v="Qax"/>
    <s v="Şimal"/>
    <s v="Kruassan"/>
    <n v="1.7"/>
    <n v="0.85"/>
    <s v="Şirniyyat"/>
    <s v="Fəridə Əhmədova"/>
    <n v="120.7"/>
    <n v="60.35"/>
  </r>
  <r>
    <x v="5350"/>
    <n v="69"/>
    <s v="Gəncə"/>
    <s v="Qərb"/>
    <s v="Kruassan"/>
    <n v="1.7"/>
    <n v="0.85"/>
    <s v="Şirniyyat"/>
    <s v="Adilə Babayeva"/>
    <n v="117.3"/>
    <n v="58.65"/>
  </r>
  <r>
    <x v="5351"/>
    <n v="74"/>
    <s v="Qusar"/>
    <s v="Şimal-şərq"/>
    <s v="Pivə"/>
    <n v="3.9"/>
    <n v="1.95"/>
    <s v="İçkilər"/>
    <s v="Çimnaz Ismayilova"/>
    <n v="288.59999999999997"/>
    <n v="144.29999999999998"/>
  </r>
  <r>
    <x v="5352"/>
    <n v="80"/>
    <s v="Quba"/>
    <s v="Şimal-şərq"/>
    <s v="Pivə"/>
    <n v="3.9"/>
    <n v="1.95"/>
    <s v="İçkilər"/>
    <s v="Çimnaz Ismayilova"/>
    <n v="312"/>
    <n v="156"/>
  </r>
  <r>
    <x v="5353"/>
    <n v="73"/>
    <s v="Masallı"/>
    <s v="Cənub"/>
    <s v="Pivə"/>
    <n v="3.9"/>
    <n v="1.95"/>
    <s v="İçkilər"/>
    <s v="Aytən Mustafayeva"/>
    <n v="284.7"/>
    <n v="142.35"/>
  </r>
  <r>
    <x v="5354"/>
    <n v="44"/>
    <s v="Masallı"/>
    <s v="Cənub"/>
    <s v="Pivə"/>
    <n v="3.9"/>
    <n v="1.95"/>
    <s v="İçkilər"/>
    <s v="Rüfət Əzizov"/>
    <n v="171.6"/>
    <n v="85.8"/>
  </r>
  <r>
    <x v="5355"/>
    <n v="78"/>
    <s v="Ağstafa"/>
    <s v="Qərb"/>
    <s v="Pivə"/>
    <n v="3.9"/>
    <n v="1.95"/>
    <s v="İçkilər"/>
    <s v="Nəsrutdin Nəbiyeva"/>
    <n v="304.2"/>
    <n v="152.1"/>
  </r>
  <r>
    <x v="5356"/>
    <n v="41"/>
    <s v="Zaqatala"/>
    <s v="Şimal"/>
    <s v="Pide"/>
    <n v="2.5"/>
    <n v="1.25"/>
    <s v="Yemək"/>
    <s v="Nizami Niftəliyev"/>
    <n v="102.5"/>
    <n v="51.25"/>
  </r>
  <r>
    <x v="5357"/>
    <n v="66"/>
    <s v="Ağstafa"/>
    <s v="Qərb"/>
    <s v="Pide"/>
    <n v="2.5"/>
    <n v="1.25"/>
    <s v="Yemək"/>
    <s v="Novruz Əhmədov"/>
    <n v="165"/>
    <n v="82.5"/>
  </r>
  <r>
    <x v="5358"/>
    <n v="47"/>
    <s v="Şəmkir"/>
    <s v="Qərb"/>
    <s v="Pide"/>
    <n v="2.5"/>
    <n v="1.25"/>
    <s v="Yemək"/>
    <s v="Natiq Əhədzadə"/>
    <n v="117.5"/>
    <n v="58.75"/>
  </r>
  <r>
    <x v="5359"/>
    <n v="74"/>
    <s v="Balakən"/>
    <s v="Şimal"/>
    <s v="Şorba Mərci"/>
    <n v="2"/>
    <n v="1.6"/>
    <s v="Yemək"/>
    <s v="Qoşqar Əliyev"/>
    <n v="148"/>
    <n v="29.599999999999994"/>
  </r>
  <r>
    <x v="5360"/>
    <n v="61"/>
    <s v="Zaqatala"/>
    <s v="Şimal"/>
    <s v="Şorba Mərci"/>
    <n v="2"/>
    <n v="1.6"/>
    <s v="Yemək"/>
    <s v="Qoşqar Əliyev"/>
    <n v="122"/>
    <n v="24.399999999999991"/>
  </r>
  <r>
    <x v="5361"/>
    <n v="69"/>
    <s v="Qax"/>
    <s v="Şimal"/>
    <s v="Şorba Mərci"/>
    <n v="2"/>
    <n v="1.6"/>
    <s v="Yemək"/>
    <s v="Ramin Allahverdiyev"/>
    <n v="138"/>
    <n v="27.599999999999994"/>
  </r>
  <r>
    <x v="5362"/>
    <n v="78"/>
    <s v="Balakən"/>
    <s v="Şimal"/>
    <s v="Şorba Mərci"/>
    <n v="2"/>
    <n v="1.6"/>
    <s v="Yemək"/>
    <s v="Aydın Ələkbərov"/>
    <n v="156"/>
    <n v="31.199999999999989"/>
  </r>
  <r>
    <x v="5363"/>
    <n v="46"/>
    <s v="Qax"/>
    <s v="Şimal"/>
    <s v="Şorba Mərci"/>
    <n v="2"/>
    <n v="1.6"/>
    <s v="Yemək"/>
    <s v="Ramin Allahverdiyev"/>
    <n v="92"/>
    <n v="18.399999999999991"/>
  </r>
  <r>
    <x v="5364"/>
    <n v="73"/>
    <s v="Naxçıvan"/>
    <s v="Qərb"/>
    <s v="Çay"/>
    <n v="1.5"/>
    <n v="0.9"/>
    <s v="İçkilər"/>
    <s v="Nəsrutdin Nəbiyeva"/>
    <n v="109.5"/>
    <n v="43.8"/>
  </r>
  <r>
    <x v="5365"/>
    <n v="76"/>
    <s v="Masallı"/>
    <s v="Cənub"/>
    <s v="Şərab"/>
    <n v="6.6"/>
    <n v="5.2799999999999994"/>
    <s v="İçkilər"/>
    <s v="Fəridə Tağıyeva"/>
    <n v="501.59999999999997"/>
    <n v="100.32"/>
  </r>
  <r>
    <x v="5366"/>
    <n v="75"/>
    <s v="Şəmkir"/>
    <s v="Qərb"/>
    <s v="Şərab"/>
    <n v="6.6"/>
    <n v="5.2799999999999994"/>
    <s v="İçkilər"/>
    <s v="Afaq Babaşlı"/>
    <n v="495"/>
    <n v="99.000000000000057"/>
  </r>
  <r>
    <x v="5367"/>
    <n v="80"/>
    <s v="Qax"/>
    <s v="Şimal"/>
    <s v="Paxlava"/>
    <n v="1.4"/>
    <n v="0.97999999999999987"/>
    <s v="Şirniyyat"/>
    <s v="Nizami Niftəliyev"/>
    <n v="112"/>
    <n v="33.600000000000009"/>
  </r>
  <r>
    <x v="5368"/>
    <n v="75"/>
    <s v="Ağstafa"/>
    <s v="Qərb"/>
    <s v="Su"/>
    <n v="1"/>
    <n v="0.6"/>
    <s v="İçkilər"/>
    <s v="Nəsrutdin Nəbiyeva"/>
    <n v="75"/>
    <n v="30"/>
  </r>
  <r>
    <x v="5369"/>
    <n v="55"/>
    <s v="Ağstafa"/>
    <s v="Qərb"/>
    <s v="Su"/>
    <n v="1"/>
    <n v="0.6"/>
    <s v="İçkilər"/>
    <s v="Natiq Əhədzadə"/>
    <n v="55"/>
    <n v="22"/>
  </r>
  <r>
    <x v="5370"/>
    <n v="69"/>
    <s v="Balakən"/>
    <s v="Şimal"/>
    <s v="Şorba Göbələk"/>
    <n v="3.2"/>
    <n v="1.6"/>
    <s v="Yemək"/>
    <s v="Qoşqar Əliyev"/>
    <n v="220.8"/>
    <n v="110.4"/>
  </r>
  <r>
    <x v="5371"/>
    <n v="46"/>
    <s v="Kürdəmir"/>
    <s v="Aran"/>
    <s v="Şorba Göbələk"/>
    <n v="3.2"/>
    <n v="1.6"/>
    <s v="Yemək"/>
    <s v="Rəşad Seyfullayev"/>
    <n v="147.20000000000002"/>
    <n v="73.600000000000009"/>
  </r>
  <r>
    <x v="5372"/>
    <n v="51"/>
    <s v="Zaqatala"/>
    <s v="Şimal"/>
    <s v="Şorba Göbələk"/>
    <n v="3.2"/>
    <n v="1.6"/>
    <s v="Yemək"/>
    <s v="Ramin Allahverdiyev"/>
    <n v="163.20000000000002"/>
    <n v="81.600000000000009"/>
  </r>
  <r>
    <x v="5373"/>
    <n v="62"/>
    <s v="Yevlax"/>
    <s v="Aran"/>
    <s v="Şorba Göbələk"/>
    <n v="3.2"/>
    <n v="1.6"/>
    <s v="Yemək"/>
    <s v="Qoşqar Əliyev"/>
    <n v="198.4"/>
    <n v="99.2"/>
  </r>
  <r>
    <x v="5374"/>
    <n v="59"/>
    <s v="Quba"/>
    <s v="Şimal-şərq"/>
    <s v="Qəhvə"/>
    <n v="2.4"/>
    <n v="1.6800000000000002"/>
    <s v="İçkilər"/>
    <s v="Xəlil Ələkbərov"/>
    <n v="141.6"/>
    <n v="42.47999999999999"/>
  </r>
  <r>
    <x v="5375"/>
    <n v="55"/>
    <s v="Qusar"/>
    <s v="Şimal-şərq"/>
    <s v="Qəhvə"/>
    <n v="2.4"/>
    <n v="1.6800000000000002"/>
    <s v="İçkilər"/>
    <s v="Akif Bədəlov"/>
    <n v="132"/>
    <n v="39.599999999999994"/>
  </r>
  <r>
    <x v="5376"/>
    <n v="57"/>
    <s v="Quba"/>
    <s v="Şimal-şərq"/>
    <s v="Qəhvə"/>
    <n v="2.4"/>
    <n v="1.6800000000000002"/>
    <s v="İçkilər"/>
    <s v="Mətanət Zöhrabova"/>
    <n v="136.79999999999998"/>
    <n v="41.039999999999978"/>
  </r>
  <r>
    <x v="5377"/>
    <n v="65"/>
    <s v="Yardımlı"/>
    <s v="Cənub"/>
    <s v="Şərab"/>
    <n v="6.6"/>
    <n v="5.2799999999999994"/>
    <s v="İçkilər"/>
    <s v="Fəridə Tağıyeva"/>
    <n v="429"/>
    <n v="85.800000000000068"/>
  </r>
  <r>
    <x v="5378"/>
    <n v="55"/>
    <s v="Yardımlı"/>
    <s v="Cənub"/>
    <s v="Pide"/>
    <n v="2.5"/>
    <n v="1.25"/>
    <s v="Yemək"/>
    <s v="Fəridə Tağıyeva"/>
    <n v="137.5"/>
    <n v="68.75"/>
  </r>
  <r>
    <x v="5379"/>
    <n v="56"/>
    <s v="Yardımlı"/>
    <s v="Cənub"/>
    <s v="Şərab"/>
    <n v="6.6"/>
    <n v="5.2799999999999994"/>
    <s v="İçkilər"/>
    <s v="Fəridə Tağıyeva"/>
    <n v="369.59999999999997"/>
    <n v="73.920000000000016"/>
  </r>
  <r>
    <x v="5380"/>
    <n v="78"/>
    <s v="Yardımlı"/>
    <s v="Cənub"/>
    <s v="Vafli"/>
    <n v="0.9"/>
    <n v="0.63"/>
    <s v="Şirniyyat"/>
    <s v="Rüfət Əzizov"/>
    <n v="70.2"/>
    <n v="21.060000000000002"/>
  </r>
  <r>
    <x v="5381"/>
    <n v="45"/>
    <s v="Yardımlı"/>
    <s v="Cənub"/>
    <s v="Pide"/>
    <n v="2.5"/>
    <n v="1.25"/>
    <s v="Yemək"/>
    <s v="Rüfət Əzizov"/>
    <n v="112.5"/>
    <n v="56.25"/>
  </r>
  <r>
    <x v="5382"/>
    <n v="40"/>
    <s v="Lənkəran"/>
    <s v="Cənub"/>
    <s v="Burger"/>
    <n v="3.4"/>
    <n v="2.38"/>
    <s v="Yemək"/>
    <s v="Qabil Həsənli"/>
    <n v="136"/>
    <n v="40.800000000000011"/>
  </r>
  <r>
    <x v="5383"/>
    <n v="72"/>
    <s v="Lənkəran"/>
    <s v="Cənub"/>
    <s v="Şəkərbura"/>
    <n v="1.4"/>
    <n v="0.97999999999999987"/>
    <s v="Şirniyyat"/>
    <s v="Rüfət Əzizov"/>
    <n v="100.8"/>
    <n v="30.240000000000009"/>
  </r>
  <r>
    <x v="5384"/>
    <n v="48"/>
    <s v="Lənkəran"/>
    <s v="Cənub"/>
    <s v="Şərab"/>
    <n v="6.6"/>
    <n v="5.2799999999999994"/>
    <s v="İçkilər"/>
    <s v="Rüfət Əzizov"/>
    <n v="316.79999999999995"/>
    <n v="63.359999999999985"/>
  </r>
  <r>
    <x v="5385"/>
    <n v="54"/>
    <s v="Zaqatala"/>
    <s v="Şimal"/>
    <s v="Qutab"/>
    <n v="2.8"/>
    <n v="1.6799999999999997"/>
    <s v="Yemək"/>
    <s v="Nizami Niftəliyev"/>
    <n v="151.19999999999999"/>
    <n v="60.480000000000004"/>
  </r>
  <r>
    <x v="5386"/>
    <n v="63"/>
    <s v="Abşeron"/>
    <s v="Şərq"/>
    <s v="Şərab"/>
    <n v="6.6"/>
    <n v="5.2799999999999994"/>
    <s v="İçkilər"/>
    <s v="Namiq Ramazanov"/>
    <n v="415.79999999999995"/>
    <n v="83.159999999999968"/>
  </r>
  <r>
    <x v="5387"/>
    <n v="76"/>
    <s v="Abşeron"/>
    <s v="Şərq"/>
    <s v="Pivə"/>
    <n v="3.9"/>
    <n v="1.95"/>
    <s v="İçkilər"/>
    <s v="Nazim Quliyev"/>
    <n v="296.39999999999998"/>
    <n v="148.19999999999999"/>
  </r>
  <r>
    <x v="5388"/>
    <n v="71"/>
    <s v="Sumqayıt"/>
    <s v="Şərq"/>
    <s v="Sendviç"/>
    <n v="3.3"/>
    <n v="2.6399999999999997"/>
    <s v="Yemək"/>
    <s v="Ruslan Əmrahov"/>
    <n v="234.29999999999998"/>
    <n v="46.860000000000014"/>
  </r>
  <r>
    <x v="5389"/>
    <n v="46"/>
    <s v="Xırdalan"/>
    <s v="Şərq"/>
    <s v="Portağal şirəsi"/>
    <n v="1.2"/>
    <n v="0.72"/>
    <s v="İçkilər"/>
    <s v="Namiq Ramazanov"/>
    <n v="55.199999999999996"/>
    <n v="22.08"/>
  </r>
  <r>
    <x v="5390"/>
    <n v="68"/>
    <s v="Xırdalan"/>
    <s v="Şərq"/>
    <s v="Qəhvə"/>
    <n v="2.4"/>
    <n v="1.6800000000000002"/>
    <s v="İçkilər"/>
    <s v="Namiq Ramazanov"/>
    <n v="163.19999999999999"/>
    <n v="48.95999999999998"/>
  </r>
  <r>
    <x v="5391"/>
    <n v="72"/>
    <s v="Xırdalan"/>
    <s v="Şərq"/>
    <s v="Pide"/>
    <n v="2.5"/>
    <n v="1.25"/>
    <s v="Yemək"/>
    <s v="Namiq Ramazanov"/>
    <n v="180"/>
    <n v="90"/>
  </r>
  <r>
    <x v="5392"/>
    <n v="61"/>
    <s v="Bakı"/>
    <s v="Şərq"/>
    <s v="Pivə"/>
    <n v="3.9"/>
    <n v="1.95"/>
    <s v="İçkilər"/>
    <s v="Namiq Ramazanov"/>
    <n v="237.9"/>
    <n v="118.95"/>
  </r>
  <r>
    <x v="5393"/>
    <n v="67"/>
    <s v="Lənkəran"/>
    <s v="Cənub"/>
    <s v="Badambura"/>
    <n v="1.5"/>
    <n v="0.75"/>
    <s v="Şirniyyat"/>
    <s v="Aytən Mustafayeva"/>
    <n v="100.5"/>
    <n v="50.25"/>
  </r>
  <r>
    <x v="5394"/>
    <n v="77"/>
    <s v="Qusar"/>
    <s v="Şimal-şərq"/>
    <s v="Portağal şirəsi"/>
    <n v="1.2"/>
    <n v="0.72"/>
    <s v="İçkilər"/>
    <s v="Xamis Əhmədov"/>
    <n v="92.399999999999991"/>
    <n v="36.959999999999994"/>
  </r>
  <r>
    <x v="5395"/>
    <n v="53"/>
    <s v="Quba"/>
    <s v="Şimal-şərq"/>
    <s v="Çay"/>
    <n v="1.5"/>
    <n v="0.9"/>
    <s v="İçkilər"/>
    <s v="Nadir Şəmsiyev"/>
    <n v="79.5"/>
    <n v="31.799999999999997"/>
  </r>
  <r>
    <x v="5396"/>
    <n v="73"/>
    <s v="Yevlax"/>
    <s v="Aran"/>
    <s v="Lahmacun"/>
    <n v="2.5"/>
    <n v="1.25"/>
    <s v="Yemək"/>
    <s v="Ramin Allahverdiyev"/>
    <n v="182.5"/>
    <n v="91.25"/>
  </r>
  <r>
    <x v="5397"/>
    <n v="67"/>
    <s v="Zaqatala"/>
    <s v="Şimal"/>
    <s v="Paxlava"/>
    <n v="1.4"/>
    <n v="0.97999999999999987"/>
    <s v="Şirniyyat"/>
    <s v="Fəridə Əhmədova"/>
    <n v="93.8"/>
    <n v="28.14"/>
  </r>
  <r>
    <x v="5398"/>
    <n v="58"/>
    <s v="Masallı"/>
    <s v="Cənub"/>
    <s v="Vafli"/>
    <n v="0.9"/>
    <n v="0.63"/>
    <s v="Şirniyyat"/>
    <s v="Aytən Mustafayeva"/>
    <n v="52.2"/>
    <n v="15.660000000000004"/>
  </r>
  <r>
    <x v="5399"/>
    <n v="42"/>
    <s v="Tovuz"/>
    <s v="Qərb"/>
    <s v="Vafli"/>
    <n v="0.9"/>
    <n v="0.63"/>
    <s v="Şirniyyat"/>
    <s v="Adilə Babayeva"/>
    <n v="37.800000000000004"/>
    <n v="11.340000000000003"/>
  </r>
  <r>
    <x v="5400"/>
    <n v="70"/>
    <s v="Şəmkir"/>
    <s v="Qərb"/>
    <s v="Çay"/>
    <n v="1.5"/>
    <n v="0.9"/>
    <s v="İçkilər"/>
    <s v="Natiq Əhədzadə"/>
    <n v="105"/>
    <n v="42"/>
  </r>
  <r>
    <x v="5401"/>
    <n v="43"/>
    <s v="Şəmkir"/>
    <s v="Qərb"/>
    <s v="Şərab"/>
    <n v="6.6"/>
    <n v="5.2799999999999994"/>
    <s v="İçkilər"/>
    <s v="Afaq Babaşlı"/>
    <n v="283.8"/>
    <n v="56.760000000000048"/>
  </r>
  <r>
    <x v="5402"/>
    <n v="71"/>
    <s v="Yardımlı"/>
    <s v="Cənub"/>
    <s v="Pivə"/>
    <n v="3.9"/>
    <n v="1.95"/>
    <s v="İçkilər"/>
    <s v="Aytən Mustafayeva"/>
    <n v="276.89999999999998"/>
    <n v="138.44999999999999"/>
  </r>
  <r>
    <x v="5403"/>
    <n v="59"/>
    <s v="Lənkəran"/>
    <s v="Cənub"/>
    <s v="Badambura"/>
    <n v="1.5"/>
    <n v="0.75"/>
    <s v="Şirniyyat"/>
    <s v="Leyla Cəfərova"/>
    <n v="88.5"/>
    <n v="44.25"/>
  </r>
  <r>
    <x v="5404"/>
    <n v="52"/>
    <s v="Ucar"/>
    <s v="Aran"/>
    <s v="Şorba Göbələk"/>
    <n v="3.2"/>
    <n v="1.6"/>
    <s v="Yemək"/>
    <s v="Rəşad Seyfullayev"/>
    <n v="166.4"/>
    <n v="83.2"/>
  </r>
  <r>
    <x v="5405"/>
    <n v="50"/>
    <s v="Lənkəran"/>
    <s v="Cənub"/>
    <s v="Pivə"/>
    <n v="3.9"/>
    <n v="1.95"/>
    <s v="İçkilər"/>
    <s v="Aytən Mustafayeva"/>
    <n v="195"/>
    <n v="97.5"/>
  </r>
  <r>
    <x v="5406"/>
    <n v="62"/>
    <s v="Gəncə"/>
    <s v="Qərb"/>
    <s v="Burger"/>
    <n v="3.4"/>
    <n v="2.38"/>
    <s v="Yemək"/>
    <s v="Adilə Babayeva"/>
    <n v="210.79999999999998"/>
    <n v="63.239999999999981"/>
  </r>
  <r>
    <x v="5407"/>
    <n v="52"/>
    <s v="Tovuz"/>
    <s v="Qərb"/>
    <s v="Burger"/>
    <n v="3.4"/>
    <n v="2.38"/>
    <s v="Yemək"/>
    <s v="Adilə Babayeva"/>
    <n v="176.79999999999998"/>
    <n v="53.039999999999992"/>
  </r>
  <r>
    <x v="5408"/>
    <n v="67"/>
    <s v="Xaçmaz"/>
    <s v="Şimal-şərq"/>
    <s v="Paxlava"/>
    <n v="1.4"/>
    <n v="0.97999999999999987"/>
    <s v="Şirniyyat"/>
    <s v="Çimnaz Ismayilova"/>
    <n v="93.8"/>
    <n v="28.14"/>
  </r>
  <r>
    <x v="5409"/>
    <n v="58"/>
    <s v="Qax"/>
    <s v="Şimal"/>
    <s v="Qəhvə"/>
    <n v="2.4"/>
    <n v="1.6800000000000002"/>
    <s v="İçkilər"/>
    <s v="Fəridə Əhmədova"/>
    <n v="139.19999999999999"/>
    <n v="41.759999999999977"/>
  </r>
  <r>
    <x v="5410"/>
    <n v="62"/>
    <s v="Zaqatala"/>
    <s v="Şimal"/>
    <s v="Qəhvə"/>
    <n v="2.4"/>
    <n v="1.6800000000000002"/>
    <s v="İçkilər"/>
    <s v="Fəridə Əhmədova"/>
    <n v="148.79999999999998"/>
    <n v="44.639999999999972"/>
  </r>
  <r>
    <x v="5411"/>
    <n v="44"/>
    <s v="Lənkəran"/>
    <s v="Cənub"/>
    <s v="Lahmacun"/>
    <n v="2.5"/>
    <n v="1.25"/>
    <s v="Yemək"/>
    <s v="Rüfət Əzizov"/>
    <n v="110"/>
    <n v="55"/>
  </r>
  <r>
    <x v="5412"/>
    <n v="52"/>
    <s v="Ağstafa"/>
    <s v="Qərb"/>
    <s v="Qəhvə"/>
    <n v="2.4"/>
    <n v="1.6800000000000002"/>
    <s v="İçkilər"/>
    <s v="Aftandil Baxşəliyev"/>
    <n v="124.8"/>
    <n v="37.439999999999984"/>
  </r>
  <r>
    <x v="5413"/>
    <n v="78"/>
    <s v="Şəmkir"/>
    <s v="Qərb"/>
    <s v="Portağal şirəsi"/>
    <n v="1.2"/>
    <n v="0.72"/>
    <s v="İçkilər"/>
    <s v="Afaq Babaşlı"/>
    <n v="93.6"/>
    <n v="37.44"/>
  </r>
  <r>
    <x v="5414"/>
    <n v="80"/>
    <s v="Şəmkir"/>
    <s v="Qərb"/>
    <s v="Çay"/>
    <n v="1.5"/>
    <n v="0.9"/>
    <s v="İçkilər"/>
    <s v="Afaq Babaşlı"/>
    <n v="120"/>
    <n v="48"/>
  </r>
  <r>
    <x v="5415"/>
    <n v="78"/>
    <s v="Tovuz"/>
    <s v="Qərb"/>
    <s v="Şorba Mərci"/>
    <n v="2"/>
    <n v="1.6"/>
    <s v="Yemək"/>
    <s v="Aftandil Baxşəliyev"/>
    <n v="156"/>
    <n v="31.199999999999989"/>
  </r>
  <r>
    <x v="5416"/>
    <n v="42"/>
    <s v="Naxçıvan"/>
    <s v="Qərb"/>
    <s v="Şəkərbura"/>
    <n v="1.4"/>
    <n v="0.97999999999999987"/>
    <s v="Şirniyyat"/>
    <s v="Afaq Babaşlı"/>
    <n v="58.8"/>
    <n v="17.64"/>
  </r>
  <r>
    <x v="5417"/>
    <n v="60"/>
    <s v="Masallı"/>
    <s v="Cənub"/>
    <s v="Pivə"/>
    <n v="3.9"/>
    <n v="1.95"/>
    <s v="İçkilər"/>
    <s v="Rüfət Əzizov"/>
    <n v="234"/>
    <n v="117"/>
  </r>
  <r>
    <x v="5418"/>
    <n v="73"/>
    <s v="Qax"/>
    <s v="Şimal"/>
    <s v="Pide"/>
    <n v="2.5"/>
    <n v="1.25"/>
    <s v="Yemək"/>
    <s v="Nizami Niftəliyev"/>
    <n v="182.5"/>
    <n v="91.25"/>
  </r>
  <r>
    <x v="5419"/>
    <n v="72"/>
    <s v="Balakən"/>
    <s v="Şimal"/>
    <s v="Pide"/>
    <n v="2.5"/>
    <n v="1.25"/>
    <s v="Yemək"/>
    <s v="Sahib Əhmədov"/>
    <n v="180"/>
    <n v="90"/>
  </r>
  <r>
    <x v="5420"/>
    <n v="57"/>
    <s v="Ağstafa"/>
    <s v="Qərb"/>
    <s v="Pide"/>
    <n v="2.5"/>
    <n v="1.25"/>
    <s v="Yemək"/>
    <s v="Aftandil Baxşəliyev"/>
    <n v="142.5"/>
    <n v="71.25"/>
  </r>
  <r>
    <x v="5421"/>
    <n v="53"/>
    <s v="Şəmkir"/>
    <s v="Qərb"/>
    <s v="Pide"/>
    <n v="2.5"/>
    <n v="1.25"/>
    <s v="Yemək"/>
    <s v="Afaq Babaşlı"/>
    <n v="132.5"/>
    <n v="66.25"/>
  </r>
  <r>
    <x v="5422"/>
    <n v="70"/>
    <s v="Qusar"/>
    <s v="Şimal-şərq"/>
    <s v="Şərab"/>
    <n v="6.6"/>
    <n v="5.2799999999999994"/>
    <s v="İçkilər"/>
    <s v="Xəlil Ələkbərov"/>
    <n v="462"/>
    <n v="92.400000000000034"/>
  </r>
  <r>
    <x v="5423"/>
    <n v="62"/>
    <s v="Gəncə"/>
    <s v="Qərb"/>
    <s v="Paxlava"/>
    <n v="1.4"/>
    <n v="0.97999999999999987"/>
    <s v="Şirniyyat"/>
    <s v="Natiq Əhədzadə"/>
    <n v="86.8"/>
    <n v="26.040000000000006"/>
  </r>
  <r>
    <x v="5424"/>
    <n v="67"/>
    <s v="Qusar"/>
    <s v="Şimal-şərq"/>
    <s v="Su"/>
    <n v="1"/>
    <n v="0.6"/>
    <s v="İçkilər"/>
    <s v="Mətanət Zöhrabova"/>
    <n v="67"/>
    <n v="26.800000000000004"/>
  </r>
  <r>
    <x v="5425"/>
    <n v="44"/>
    <s v="Zaqatala"/>
    <s v="Şimal"/>
    <s v="Şorba Göbələk"/>
    <n v="3.2"/>
    <n v="1.6"/>
    <s v="Yemək"/>
    <s v="Qoşqar Əliyev"/>
    <n v="140.80000000000001"/>
    <n v="70.400000000000006"/>
  </r>
  <r>
    <x v="5426"/>
    <n v="66"/>
    <s v="Kürdəmir"/>
    <s v="Aran"/>
    <s v="Şorba Göbələk"/>
    <n v="3.2"/>
    <n v="1.6"/>
    <s v="Yemək"/>
    <s v="Qoşqar Əliyev"/>
    <n v="211.20000000000002"/>
    <n v="105.60000000000001"/>
  </r>
  <r>
    <x v="5427"/>
    <n v="76"/>
    <s v="Ucar"/>
    <s v="Aran"/>
    <s v="Lahmacun"/>
    <n v="2.5"/>
    <n v="1.25"/>
    <s v="Yemək"/>
    <s v="Minəxanım Mustafayeva"/>
    <n v="190"/>
    <n v="95"/>
  </r>
  <r>
    <x v="5428"/>
    <n v="61"/>
    <s v="Tovuz"/>
    <s v="Qərb"/>
    <s v="Lahmacun"/>
    <n v="2.5"/>
    <n v="1.25"/>
    <s v="Yemək"/>
    <s v="Aydın Əliyev"/>
    <n v="152.5"/>
    <n v="76.25"/>
  </r>
  <r>
    <x v="5429"/>
    <n v="50"/>
    <s v="Qusar"/>
    <s v="Şimal-şərq"/>
    <s v="Qəhvə"/>
    <n v="2.4"/>
    <n v="1.6800000000000002"/>
    <s v="İçkilər"/>
    <s v="Ramiz Bayramov"/>
    <n v="120"/>
    <n v="35.999999999999986"/>
  </r>
  <r>
    <x v="5430"/>
    <n v="57"/>
    <s v="Yardımlı"/>
    <s v="Cənub"/>
    <s v="Pivə"/>
    <n v="3.9"/>
    <n v="1.95"/>
    <s v="İçkilər"/>
    <s v="Rüfət Əzizov"/>
    <n v="222.29999999999998"/>
    <n v="111.14999999999999"/>
  </r>
  <r>
    <x v="5431"/>
    <n v="60"/>
    <s v="Lənkəran"/>
    <s v="Cənub"/>
    <s v="Şərab"/>
    <n v="6.6"/>
    <n v="5.2799999999999994"/>
    <s v="İçkilər"/>
    <s v="Aytən Mustafayeva"/>
    <n v="396"/>
    <n v="79.200000000000045"/>
  </r>
  <r>
    <x v="5432"/>
    <n v="50"/>
    <s v="Lənkəran"/>
    <s v="Cənub"/>
    <s v="Paxlava"/>
    <n v="1.4"/>
    <n v="0.97999999999999987"/>
    <s v="Şirniyyat"/>
    <s v="Qabil Həsənli"/>
    <n v="70"/>
    <n v="21.000000000000007"/>
  </r>
  <r>
    <x v="5433"/>
    <n v="63"/>
    <s v="Sumqayıt"/>
    <s v="Şərq"/>
    <s v="Sendviç"/>
    <n v="3.3"/>
    <n v="2.6399999999999997"/>
    <s v="Yemək"/>
    <s v="Namiq Ramazanov"/>
    <n v="207.89999999999998"/>
    <n v="41.579999999999984"/>
  </r>
  <r>
    <x v="5434"/>
    <n v="40"/>
    <s v="Xırdalan"/>
    <s v="Şərq"/>
    <s v="Lahmacun"/>
    <n v="2.5"/>
    <n v="1.25"/>
    <s v="Yemək"/>
    <s v="Namiq Ramazanov"/>
    <n v="100"/>
    <n v="50"/>
  </r>
  <r>
    <x v="5435"/>
    <n v="47"/>
    <s v="Bakı"/>
    <s v="Şərq"/>
    <s v="Şərab"/>
    <n v="6.6"/>
    <n v="5.2799999999999994"/>
    <s v="İçkilər"/>
    <s v="Aliyə Ismayilova"/>
    <n v="310.2"/>
    <n v="62.04000000000002"/>
  </r>
  <r>
    <x v="5436"/>
    <n v="40"/>
    <s v="Bakı"/>
    <s v="Şərq"/>
    <s v="Sendviç"/>
    <n v="3.3"/>
    <n v="2.6399999999999997"/>
    <s v="Yemək"/>
    <s v="Namiq Ramazanov"/>
    <n v="132"/>
    <n v="26.400000000000006"/>
  </r>
  <r>
    <x v="5437"/>
    <n v="73"/>
    <s v="Kürdəmir"/>
    <s v="Aran"/>
    <s v="Kruassan"/>
    <n v="1.7"/>
    <n v="0.85"/>
    <s v="Şirniyyat"/>
    <s v="Qəzənfər Məşədiyev"/>
    <n v="124.1"/>
    <n v="62.05"/>
  </r>
  <r>
    <x v="5438"/>
    <n v="69"/>
    <s v="Quba"/>
    <s v="Şimal-şərq"/>
    <s v="Pivə"/>
    <n v="3.9"/>
    <n v="1.95"/>
    <s v="İçkilər"/>
    <s v="Xəlil Ələkbərov"/>
    <n v="269.09999999999997"/>
    <n v="134.54999999999998"/>
  </r>
  <r>
    <x v="5439"/>
    <n v="62"/>
    <s v="Tovuz"/>
    <s v="Qərb"/>
    <s v="Çay"/>
    <n v="1.5"/>
    <n v="0.9"/>
    <s v="İçkilər"/>
    <s v="Aydın Əliyev"/>
    <n v="93"/>
    <n v="37.199999999999996"/>
  </r>
  <r>
    <x v="5440"/>
    <n v="47"/>
    <s v="Naxçıvan"/>
    <s v="Qərb"/>
    <s v="Çay"/>
    <n v="1.5"/>
    <n v="0.9"/>
    <s v="İçkilər"/>
    <s v="Natiq Əhədzadə"/>
    <n v="70.5"/>
    <n v="28.199999999999996"/>
  </r>
  <r>
    <x v="5441"/>
    <n v="56"/>
    <s v="Naxçıvan"/>
    <s v="Qərb"/>
    <s v="Şərab"/>
    <n v="6.6"/>
    <n v="5.2799999999999994"/>
    <s v="İçkilər"/>
    <s v="Novruz Əhmədov"/>
    <n v="369.59999999999997"/>
    <n v="73.920000000000016"/>
  </r>
  <r>
    <x v="5442"/>
    <n v="59"/>
    <s v="Balakən"/>
    <s v="Şimal"/>
    <s v="Şorba Göbələk"/>
    <n v="3.2"/>
    <n v="1.6"/>
    <s v="Yemək"/>
    <s v="Ramin Allahverdiyev"/>
    <n v="188.8"/>
    <n v="94.4"/>
  </r>
  <r>
    <x v="5443"/>
    <n v="43"/>
    <s v="Gəncə"/>
    <s v="Qərb"/>
    <s v="Lahmacun"/>
    <n v="2.5"/>
    <n v="1.25"/>
    <s v="Yemək"/>
    <s v="Afaq Babaşlı"/>
    <n v="107.5"/>
    <n v="53.75"/>
  </r>
  <r>
    <x v="5444"/>
    <n v="42"/>
    <s v="Yardımlı"/>
    <s v="Cənub"/>
    <s v="Paxlava"/>
    <n v="1.4"/>
    <n v="0.97999999999999987"/>
    <s v="Şirniyyat"/>
    <s v="Aytən Mustafayeva"/>
    <n v="58.8"/>
    <n v="17.64"/>
  </r>
  <r>
    <x v="5445"/>
    <n v="80"/>
    <s v="Yardımlı"/>
    <s v="Cənub"/>
    <s v="Qutab"/>
    <n v="2.8"/>
    <n v="1.6799999999999997"/>
    <s v="Yemək"/>
    <s v="Rüfət Əzizov"/>
    <n v="224"/>
    <n v="89.600000000000023"/>
  </r>
  <r>
    <x v="5446"/>
    <n v="70"/>
    <s v="Masallı"/>
    <s v="Cənub"/>
    <s v="Qutab"/>
    <n v="2.8"/>
    <n v="1.6799999999999997"/>
    <s v="Yemək"/>
    <s v="Leyla Cəfərova"/>
    <n v="196"/>
    <n v="78.40000000000002"/>
  </r>
  <r>
    <x v="5447"/>
    <n v="55"/>
    <s v="Ağstafa"/>
    <s v="Qərb"/>
    <s v="Qutab"/>
    <n v="2.8"/>
    <n v="1.6799999999999997"/>
    <s v="Yemək"/>
    <s v="Novruz Əhmədov"/>
    <n v="154"/>
    <n v="61.600000000000023"/>
  </r>
  <r>
    <x v="5448"/>
    <n v="78"/>
    <s v="Gəncə"/>
    <s v="Qərb"/>
    <s v="Qutab"/>
    <n v="2.8"/>
    <n v="1.6799999999999997"/>
    <s v="Yemək"/>
    <s v="Nəsrutdin Nəbiyeva"/>
    <n v="218.39999999999998"/>
    <n v="87.360000000000014"/>
  </r>
  <r>
    <x v="5449"/>
    <n v="71"/>
    <s v="Tovuz"/>
    <s v="Qərb"/>
    <s v="Qutab"/>
    <n v="2.8"/>
    <n v="1.6799999999999997"/>
    <s v="Yemək"/>
    <s v="Aftandil Baxşəliyev"/>
    <n v="198.79999999999998"/>
    <n v="79.52000000000001"/>
  </r>
  <r>
    <x v="5450"/>
    <n v="45"/>
    <s v="Şəmkir"/>
    <s v="Qərb"/>
    <s v="Qutab"/>
    <n v="2.8"/>
    <n v="1.6799999999999997"/>
    <s v="Yemək"/>
    <s v="Natiq Əhədzadə"/>
    <n v="125.99999999999999"/>
    <n v="50.399999999999991"/>
  </r>
  <r>
    <x v="5451"/>
    <n v="60"/>
    <s v="Xırdalan"/>
    <s v="Şərq"/>
    <s v="Vafli"/>
    <n v="0.9"/>
    <n v="0.63"/>
    <s v="Şirniyyat"/>
    <s v="Ruslan Əmrahov"/>
    <n v="54"/>
    <n v="16.200000000000003"/>
  </r>
  <r>
    <x v="5452"/>
    <n v="77"/>
    <s v="Xırdalan"/>
    <s v="Şərq"/>
    <s v="Vafli"/>
    <n v="0.9"/>
    <n v="0.63"/>
    <s v="Şirniyyat"/>
    <s v="Namiq Ramazanov"/>
    <n v="69.3"/>
    <n v="20.79"/>
  </r>
  <r>
    <x v="5453"/>
    <n v="57"/>
    <s v="Xırdalan"/>
    <s v="Şərq"/>
    <s v="Paxlava"/>
    <n v="1.4"/>
    <n v="0.97999999999999987"/>
    <s v="Şirniyyat"/>
    <s v="Namiq Ramazanov"/>
    <n v="79.8"/>
    <n v="23.940000000000005"/>
  </r>
  <r>
    <x v="5454"/>
    <n v="66"/>
    <s v="Xırdalan"/>
    <s v="Şərq"/>
    <s v="Şərab"/>
    <n v="6.6"/>
    <n v="5.2799999999999994"/>
    <s v="İçkilər"/>
    <s v="Namiq Ramazanov"/>
    <n v="435.59999999999997"/>
    <n v="87.12"/>
  </r>
  <r>
    <x v="5455"/>
    <n v="63"/>
    <s v="Bakı"/>
    <s v="Şərq"/>
    <s v="Şərab"/>
    <n v="6.6"/>
    <n v="5.2799999999999994"/>
    <s v="İçkilər"/>
    <s v="Namiq Ramazanov"/>
    <n v="415.79999999999995"/>
    <n v="83.159999999999968"/>
  </r>
  <r>
    <x v="5456"/>
    <n v="68"/>
    <s v="Bakı"/>
    <s v="Şərq"/>
    <s v="Vafli"/>
    <n v="0.9"/>
    <n v="0.63"/>
    <s v="Şirniyyat"/>
    <s v="Namiq Ramazanov"/>
    <n v="61.2"/>
    <n v="18.36"/>
  </r>
  <r>
    <x v="5457"/>
    <n v="60"/>
    <s v="Bakı"/>
    <s v="Şərq"/>
    <s v="Şərab"/>
    <n v="6.6"/>
    <n v="5.2799999999999994"/>
    <s v="İçkilər"/>
    <s v="Nazim Quliyev"/>
    <n v="396"/>
    <n v="79.200000000000045"/>
  </r>
  <r>
    <x v="5458"/>
    <n v="80"/>
    <s v="Bakı"/>
    <s v="Şərq"/>
    <s v="Su"/>
    <n v="1"/>
    <n v="0.6"/>
    <s v="İçkilər"/>
    <s v="Nazim Quliyev"/>
    <n v="80"/>
    <n v="32"/>
  </r>
  <r>
    <x v="5459"/>
    <n v="71"/>
    <s v="Bakı"/>
    <s v="Şərq"/>
    <s v="Su"/>
    <n v="1"/>
    <n v="0.6"/>
    <s v="İçkilər"/>
    <s v="Nazim Quliyev"/>
    <n v="71"/>
    <n v="28.4"/>
  </r>
  <r>
    <x v="5460"/>
    <n v="42"/>
    <s v="Lənkəran"/>
    <s v="Cənub"/>
    <s v="Vafli"/>
    <n v="0.9"/>
    <n v="0.63"/>
    <s v="Şirniyyat"/>
    <s v="Leyla Cəfərova"/>
    <n v="37.800000000000004"/>
    <n v="11.340000000000003"/>
  </r>
  <r>
    <x v="5461"/>
    <n v="50"/>
    <s v="Zaqatala"/>
    <s v="Şimal"/>
    <s v="Su"/>
    <n v="1"/>
    <n v="0.6"/>
    <s v="İçkilər"/>
    <s v="Sahib Əhmədov"/>
    <n v="50"/>
    <n v="20"/>
  </r>
  <r>
    <x v="5462"/>
    <n v="72"/>
    <s v="Naxçıvan"/>
    <s v="Qərb"/>
    <s v="Qutab"/>
    <n v="2.8"/>
    <n v="1.6799999999999997"/>
    <s v="Yemək"/>
    <s v="Aftandil Baxşəliyev"/>
    <n v="201.6"/>
    <n v="80.640000000000015"/>
  </r>
  <r>
    <x v="5463"/>
    <n v="65"/>
    <s v="Ağstafa"/>
    <s v="Qərb"/>
    <s v="Portağal şirəsi"/>
    <n v="1.2"/>
    <n v="0.72"/>
    <s v="İçkilər"/>
    <s v="Aftandil Baxşəliyev"/>
    <n v="78"/>
    <n v="31.200000000000003"/>
  </r>
  <r>
    <x v="5464"/>
    <n v="74"/>
    <s v="Balakən"/>
    <s v="Şimal"/>
    <s v="Şorba Göbələk"/>
    <n v="3.2"/>
    <n v="1.6"/>
    <s v="Yemək"/>
    <s v="Rəşad Seyfullayev"/>
    <n v="236.8"/>
    <n v="118.4"/>
  </r>
  <r>
    <x v="5465"/>
    <n v="56"/>
    <s v="Gəncə"/>
    <s v="Qərb"/>
    <s v="Qəhvə"/>
    <n v="2.4"/>
    <n v="1.6800000000000002"/>
    <s v="İçkilər"/>
    <s v="Afaq Babaşlı"/>
    <n v="134.4"/>
    <n v="40.319999999999993"/>
  </r>
  <r>
    <x v="5466"/>
    <n v="79"/>
    <s v="Qusar"/>
    <s v="Şimal-şərq"/>
    <s v="Lahmacun"/>
    <n v="2.5"/>
    <n v="1.25"/>
    <s v="Yemək"/>
    <s v="Çimnaz Ismayilova"/>
    <n v="197.5"/>
    <n v="98.75"/>
  </r>
  <r>
    <x v="5467"/>
    <n v="70"/>
    <s v="Yevlax"/>
    <s v="Aran"/>
    <s v="Şorba Göbələk"/>
    <n v="3.2"/>
    <n v="1.6"/>
    <s v="Yemək"/>
    <s v="Fəridə Əhmədova"/>
    <n v="224"/>
    <n v="112"/>
  </r>
  <r>
    <x v="5468"/>
    <n v="59"/>
    <s v="Lənkəran"/>
    <s v="Cənub"/>
    <s v="Lokum"/>
    <n v="2.2000000000000002"/>
    <n v="1.5400000000000003"/>
    <s v="Şirniyyat"/>
    <s v="Rüfət Əzizov"/>
    <n v="129.80000000000001"/>
    <n v="38.94"/>
  </r>
  <r>
    <x v="5469"/>
    <n v="59"/>
    <s v="Tovuz"/>
    <s v="Qərb"/>
    <s v="Şorba Göbələk"/>
    <n v="3.2"/>
    <n v="1.6"/>
    <s v="Yemək"/>
    <s v="Aftandil Baxşəliyev"/>
    <n v="188.8"/>
    <n v="94.4"/>
  </r>
  <r>
    <x v="5470"/>
    <n v="76"/>
    <s v="Kürdəmir"/>
    <s v="Aran"/>
    <s v="Şorba Mərci"/>
    <n v="2"/>
    <n v="1.6"/>
    <s v="Yemək"/>
    <s v="Ramin Allahverdiyev"/>
    <n v="152"/>
    <n v="30.399999999999991"/>
  </r>
  <r>
    <x v="5471"/>
    <n v="68"/>
    <s v="Tovuz"/>
    <s v="Qərb"/>
    <s v="Çay"/>
    <n v="1.5"/>
    <n v="0.9"/>
    <s v="İçkilər"/>
    <s v="Adilə Babayeva"/>
    <n v="102"/>
    <n v="40.799999999999997"/>
  </r>
  <r>
    <x v="5472"/>
    <n v="49"/>
    <s v="Gəncə"/>
    <s v="Qərb"/>
    <s v="Çay"/>
    <n v="1.5"/>
    <n v="0.9"/>
    <s v="İçkilər"/>
    <s v="Adilə Babayeva"/>
    <n v="73.5"/>
    <n v="29.4"/>
  </r>
  <r>
    <x v="5473"/>
    <n v="61"/>
    <s v="Şəmkir"/>
    <s v="Qərb"/>
    <s v="Şərab"/>
    <n v="6.6"/>
    <n v="5.2799999999999994"/>
    <s v="İçkilər"/>
    <s v="Afaq Babaşlı"/>
    <n v="402.59999999999997"/>
    <n v="80.519999999999982"/>
  </r>
  <r>
    <x v="5474"/>
    <n v="76"/>
    <s v="Quba"/>
    <s v="Şimal-şərq"/>
    <s v="Paxlava"/>
    <n v="1.4"/>
    <n v="0.97999999999999987"/>
    <s v="Şirniyyat"/>
    <s v="Mətanət Zöhrabova"/>
    <n v="106.39999999999999"/>
    <n v="31.92"/>
  </r>
  <r>
    <x v="5475"/>
    <n v="44"/>
    <s v="Qusar"/>
    <s v="Şimal-şərq"/>
    <s v="Paxlava"/>
    <n v="1.4"/>
    <n v="0.97999999999999987"/>
    <s v="Şirniyyat"/>
    <s v="Mətanət Zöhrabova"/>
    <n v="61.599999999999994"/>
    <n v="18.479999999999997"/>
  </r>
  <r>
    <x v="5476"/>
    <n v="56"/>
    <s v="Ucar"/>
    <s v="Aran"/>
    <s v="Paxlava"/>
    <n v="1.4"/>
    <n v="0.97999999999999987"/>
    <s v="Şirniyyat"/>
    <s v="Qoşqar Əliyev"/>
    <n v="78.399999999999991"/>
    <n v="23.519999999999996"/>
  </r>
  <r>
    <x v="5477"/>
    <n v="40"/>
    <s v="Qax"/>
    <s v="Şimal"/>
    <s v="Paxlava"/>
    <n v="1.4"/>
    <n v="0.97999999999999987"/>
    <s v="Şirniyyat"/>
    <s v="Qoşqar Əliyev"/>
    <n v="56"/>
    <n v="16.800000000000004"/>
  </r>
  <r>
    <x v="5478"/>
    <n v="79"/>
    <s v="Qax"/>
    <s v="Şimal"/>
    <s v="Şorba Göbələk"/>
    <n v="3.2"/>
    <n v="1.6"/>
    <s v="Yemək"/>
    <s v="Rəşad Seyfullayev"/>
    <n v="252.8"/>
    <n v="126.4"/>
  </r>
  <r>
    <x v="5479"/>
    <n v="40"/>
    <s v="Yardımlı"/>
    <s v="Cənub"/>
    <s v="Lokum"/>
    <n v="2.2000000000000002"/>
    <n v="1.5400000000000003"/>
    <s v="Şirniyyat"/>
    <s v="Rüfət Əzizov"/>
    <n v="88"/>
    <n v="26.399999999999991"/>
  </r>
  <r>
    <x v="5480"/>
    <n v="61"/>
    <s v="Lənkəran"/>
    <s v="Cənub"/>
    <s v="Şəkərbura"/>
    <n v="1.4"/>
    <n v="0.97999999999999987"/>
    <s v="Şirniyyat"/>
    <s v="Rüfət Əzizov"/>
    <n v="85.399999999999991"/>
    <n v="25.619999999999997"/>
  </r>
  <r>
    <x v="5481"/>
    <n v="72"/>
    <s v="Qax"/>
    <s v="Şimal"/>
    <s v="Qutab"/>
    <n v="2.8"/>
    <n v="1.6799999999999997"/>
    <s v="Yemək"/>
    <s v="Minəxanım Mustafayeva"/>
    <n v="201.6"/>
    <n v="80.640000000000015"/>
  </r>
  <r>
    <x v="5482"/>
    <n v="44"/>
    <s v="Tovuz"/>
    <s v="Qərb"/>
    <s v="Qutab"/>
    <n v="2.8"/>
    <n v="1.6799999999999997"/>
    <s v="Yemək"/>
    <s v="Aftandil Baxşəliyev"/>
    <n v="123.19999999999999"/>
    <n v="49.28"/>
  </r>
  <r>
    <x v="5483"/>
    <n v="54"/>
    <s v="Naxçıvan"/>
    <s v="Qərb"/>
    <s v="Qutab"/>
    <n v="2.8"/>
    <n v="1.6799999999999997"/>
    <s v="Yemək"/>
    <s v="Aftandil Baxşəliyev"/>
    <n v="151.19999999999999"/>
    <n v="60.480000000000004"/>
  </r>
  <r>
    <x v="5484"/>
    <n v="55"/>
    <s v="Zaqatala"/>
    <s v="Şimal"/>
    <s v="Qutab"/>
    <n v="2.8"/>
    <n v="1.6799999999999997"/>
    <s v="Yemək"/>
    <s v="Nizami Niftəliyev"/>
    <n v="154"/>
    <n v="61.600000000000023"/>
  </r>
  <r>
    <x v="5485"/>
    <n v="48"/>
    <s v="Sumqayıt"/>
    <s v="Şərq"/>
    <s v="Qutab"/>
    <n v="2.8"/>
    <n v="1.6799999999999997"/>
    <s v="Yemək"/>
    <s v="Namiq Ramazanov"/>
    <n v="134.39999999999998"/>
    <n v="53.759999999999991"/>
  </r>
  <r>
    <x v="5486"/>
    <n v="80"/>
    <s v="Xırdalan"/>
    <s v="Şərq"/>
    <s v="Şorba Mərci"/>
    <n v="2"/>
    <n v="1.6"/>
    <s v="Yemək"/>
    <s v="Aliyə Ismayilova"/>
    <n v="160"/>
    <n v="32"/>
  </r>
  <r>
    <x v="5487"/>
    <n v="70"/>
    <s v="Xırdalan"/>
    <s v="Şərq"/>
    <s v="Paxlava"/>
    <n v="1.4"/>
    <n v="0.97999999999999987"/>
    <s v="Şirniyyat"/>
    <s v="Ruslan Əmrahov"/>
    <n v="98"/>
    <n v="29.400000000000006"/>
  </r>
  <r>
    <x v="5488"/>
    <n v="48"/>
    <s v="Bakı"/>
    <s v="Şərq"/>
    <s v="Şəkərbura"/>
    <n v="1.4"/>
    <n v="0.97999999999999987"/>
    <s v="Şirniyyat"/>
    <s v="Aliyə Ismayilova"/>
    <n v="67.199999999999989"/>
    <n v="20.159999999999997"/>
  </r>
  <r>
    <x v="5489"/>
    <n v="61"/>
    <s v="Bakı"/>
    <s v="Şərq"/>
    <s v="Vafli"/>
    <n v="0.9"/>
    <n v="0.63"/>
    <s v="Şirniyyat"/>
    <s v="Namiq Ramazanov"/>
    <n v="54.9"/>
    <n v="16.47"/>
  </r>
  <r>
    <x v="5490"/>
    <n v="55"/>
    <s v="Bakı"/>
    <s v="Şərq"/>
    <s v="Vafli"/>
    <n v="0.9"/>
    <n v="0.63"/>
    <s v="Şirniyyat"/>
    <s v="Namiq Ramazanov"/>
    <n v="49.5"/>
    <n v="14.850000000000001"/>
  </r>
  <r>
    <x v="5491"/>
    <n v="47"/>
    <s v="Bakı"/>
    <s v="Şərq"/>
    <s v="Vafli"/>
    <n v="0.9"/>
    <n v="0.63"/>
    <s v="Şirniyyat"/>
    <s v="Nazim Quliyev"/>
    <n v="42.300000000000004"/>
    <n v="12.690000000000005"/>
  </r>
  <r>
    <x v="5492"/>
    <n v="51"/>
    <s v="Bakı"/>
    <s v="Şərq"/>
    <s v="Vafli"/>
    <n v="0.9"/>
    <n v="0.63"/>
    <s v="Şirniyyat"/>
    <s v="Nazim Quliyev"/>
    <n v="45.9"/>
    <n v="13.769999999999996"/>
  </r>
  <r>
    <x v="5493"/>
    <n v="46"/>
    <s v="Naxçıvan"/>
    <s v="Qərb"/>
    <s v="Çay"/>
    <n v="1.5"/>
    <n v="0.9"/>
    <s v="İçkilər"/>
    <s v="Natiq Əhədzadə"/>
    <n v="69"/>
    <n v="27.6"/>
  </r>
  <r>
    <x v="5494"/>
    <n v="66"/>
    <s v="Tovuz"/>
    <s v="Qərb"/>
    <s v="Qəhvə"/>
    <n v="2.4"/>
    <n v="1.6800000000000002"/>
    <s v="İçkilər"/>
    <s v="Novruz Əhmədov"/>
    <n v="158.4"/>
    <n v="47.519999999999996"/>
  </r>
  <r>
    <x v="5495"/>
    <n v="53"/>
    <s v="Şəmkir"/>
    <s v="Qərb"/>
    <s v="Şorba Göbələk"/>
    <n v="3.2"/>
    <n v="1.6"/>
    <s v="Yemək"/>
    <s v="Nəsrutdin Nəbiyeva"/>
    <n v="169.60000000000002"/>
    <n v="84.800000000000011"/>
  </r>
  <r>
    <x v="5496"/>
    <n v="70"/>
    <s v="Quba"/>
    <s v="Şimal-şərq"/>
    <s v="Çay"/>
    <n v="1.5"/>
    <n v="0.9"/>
    <s v="İçkilər"/>
    <s v="Mətanət Zöhrabova"/>
    <n v="105"/>
    <n v="42"/>
  </r>
  <r>
    <x v="5497"/>
    <n v="55"/>
    <s v="Qusar"/>
    <s v="Şimal-şərq"/>
    <s v="Vafli"/>
    <n v="0.9"/>
    <n v="0.63"/>
    <s v="Şirniyyat"/>
    <s v="Xəlil Ələkbərov"/>
    <n v="49.5"/>
    <n v="14.850000000000001"/>
  </r>
  <r>
    <x v="5498"/>
    <n v="47"/>
    <s v="Qax"/>
    <s v="Şimal"/>
    <s v="Qəhvə"/>
    <n v="2.4"/>
    <n v="1.6800000000000002"/>
    <s v="İçkilər"/>
    <s v="Qoşqar Əliyev"/>
    <n v="112.8"/>
    <n v="33.839999999999989"/>
  </r>
  <r>
    <x v="5499"/>
    <n v="78"/>
    <s v="Yardımlı"/>
    <s v="Cənub"/>
    <s v="Burger"/>
    <n v="3.4"/>
    <n v="2.38"/>
    <s v="Yemək"/>
    <s v="Rüfət Əzizov"/>
    <n v="265.2"/>
    <n v="79.56"/>
  </r>
  <r>
    <x v="5500"/>
    <n v="73"/>
    <s v="Yardımlı"/>
    <s v="Cənub"/>
    <s v="Şərab"/>
    <n v="6.6"/>
    <n v="5.2799999999999994"/>
    <s v="İçkilər"/>
    <s v="Qabil Həsənli"/>
    <n v="481.79999999999995"/>
    <n v="96.360000000000014"/>
  </r>
  <r>
    <x v="5501"/>
    <n v="51"/>
    <s v="Lənkəran"/>
    <s v="Cənub"/>
    <s v="Pivə"/>
    <n v="3.9"/>
    <n v="1.95"/>
    <s v="İçkilər"/>
    <s v="Rüfət Əzizov"/>
    <n v="198.9"/>
    <n v="99.45"/>
  </r>
  <r>
    <x v="5502"/>
    <n v="80"/>
    <s v="Tovuz"/>
    <s v="Qərb"/>
    <s v="Qəhvə"/>
    <n v="2.4"/>
    <n v="1.6800000000000002"/>
    <s v="İçkilər"/>
    <s v="Afaq Babaşlı"/>
    <n v="192"/>
    <n v="57.599999999999994"/>
  </r>
  <r>
    <x v="5503"/>
    <n v="44"/>
    <s v="Ağstafa"/>
    <s v="Qərb"/>
    <s v="Qəhvə"/>
    <n v="2.4"/>
    <n v="1.6800000000000002"/>
    <s v="İçkilər"/>
    <s v="Afaq Babaşlı"/>
    <n v="105.6"/>
    <n v="31.679999999999993"/>
  </r>
  <r>
    <x v="5504"/>
    <n v="49"/>
    <s v="Şəmkir"/>
    <s v="Qərb"/>
    <s v="Çay"/>
    <n v="1.5"/>
    <n v="0.9"/>
    <s v="İçkilər"/>
    <s v="Aftandil Baxşəliyev"/>
    <n v="73.5"/>
    <n v="29.4"/>
  </r>
  <r>
    <x v="5505"/>
    <n v="77"/>
    <s v="Ucar"/>
    <s v="Aran"/>
    <s v="Lokum"/>
    <n v="2.2000000000000002"/>
    <n v="1.5400000000000003"/>
    <s v="Şirniyyat"/>
    <s v="Nizami Niftəliyev"/>
    <n v="169.4"/>
    <n v="50.819999999999979"/>
  </r>
  <r>
    <x v="5506"/>
    <n v="58"/>
    <s v="Quba"/>
    <s v="Şimal-şərq"/>
    <s v="Sendviç"/>
    <n v="3.3"/>
    <n v="2.6399999999999997"/>
    <s v="Yemək"/>
    <s v="Akif Bədəlov"/>
    <n v="191.39999999999998"/>
    <n v="38.28"/>
  </r>
  <r>
    <x v="5507"/>
    <n v="75"/>
    <s v="Şəmkir"/>
    <s v="Qərb"/>
    <s v="Portağal şirəsi"/>
    <n v="1.2"/>
    <n v="0.72"/>
    <s v="İçkilər"/>
    <s v="Aydın Əliyev"/>
    <n v="90"/>
    <n v="36"/>
  </r>
  <r>
    <x v="5508"/>
    <n v="69"/>
    <s v="Ağstafa"/>
    <s v="Qərb"/>
    <s v="Badambura"/>
    <n v="1.5"/>
    <n v="0.75"/>
    <s v="Şirniyyat"/>
    <s v="Afaq Babaşlı"/>
    <n v="103.5"/>
    <n v="51.75"/>
  </r>
  <r>
    <x v="5509"/>
    <n v="43"/>
    <s v="Gəncə"/>
    <s v="Qərb"/>
    <s v="Şəkərbura"/>
    <n v="1.4"/>
    <n v="0.97999999999999987"/>
    <s v="Şirniyyat"/>
    <s v="Afaq Babaşlı"/>
    <n v="60.199999999999996"/>
    <n v="18.060000000000002"/>
  </r>
  <r>
    <x v="5510"/>
    <n v="50"/>
    <s v="Ağstafa"/>
    <s v="Qərb"/>
    <s v="Kruassan"/>
    <n v="1.7"/>
    <n v="0.85"/>
    <s v="Şirniyyat"/>
    <s v="Afaq Babaşlı"/>
    <n v="85"/>
    <n v="42.5"/>
  </r>
  <r>
    <x v="5511"/>
    <n v="71"/>
    <s v="Masallı"/>
    <s v="Cənub"/>
    <s v="Pivə"/>
    <n v="3.9"/>
    <n v="1.95"/>
    <s v="İçkilər"/>
    <s v="Aytən Mustafayeva"/>
    <n v="276.89999999999998"/>
    <n v="138.44999999999999"/>
  </r>
  <r>
    <x v="5512"/>
    <n v="70"/>
    <s v="Zaqatala"/>
    <s v="Şimal"/>
    <s v="Çay"/>
    <n v="1.5"/>
    <n v="0.9"/>
    <s v="İçkilər"/>
    <s v="Aydın Ələkbərov"/>
    <n v="105"/>
    <n v="42"/>
  </r>
  <r>
    <x v="5513"/>
    <n v="78"/>
    <s v="Qusar"/>
    <s v="Şimal-şərq"/>
    <s v="Şərab"/>
    <n v="6.6"/>
    <n v="5.2799999999999994"/>
    <s v="İçkilər"/>
    <s v="Ramiz Bayramov"/>
    <n v="514.79999999999995"/>
    <n v="102.95999999999998"/>
  </r>
  <r>
    <x v="5514"/>
    <n v="57"/>
    <s v="Şəmkir"/>
    <s v="Qərb"/>
    <s v="Paxlava"/>
    <n v="1.4"/>
    <n v="0.97999999999999987"/>
    <s v="Şirniyyat"/>
    <s v="Aftandil Baxşəliyev"/>
    <n v="79.8"/>
    <n v="23.940000000000005"/>
  </r>
  <r>
    <x v="5515"/>
    <n v="72"/>
    <s v="Zaqatala"/>
    <s v="Şimal"/>
    <s v="Şorba Göbələk"/>
    <n v="3.2"/>
    <n v="1.6"/>
    <s v="Yemək"/>
    <s v="Qəzənfər Məşədiyev"/>
    <n v="230.4"/>
    <n v="115.2"/>
  </r>
  <r>
    <x v="5516"/>
    <n v="44"/>
    <s v="Ucar"/>
    <s v="Aran"/>
    <s v="Şorba Göbələk"/>
    <n v="3.2"/>
    <n v="1.6"/>
    <s v="Yemək"/>
    <s v="Rəşad Seyfullayev"/>
    <n v="140.80000000000001"/>
    <n v="70.400000000000006"/>
  </r>
  <r>
    <x v="5517"/>
    <n v="56"/>
    <s v="Kürdəmir"/>
    <s v="Aran"/>
    <s v="Şorba Göbələk"/>
    <n v="3.2"/>
    <n v="1.6"/>
    <s v="Yemək"/>
    <s v="Rəşad Seyfullayev"/>
    <n v="179.20000000000002"/>
    <n v="89.600000000000009"/>
  </r>
  <r>
    <x v="5518"/>
    <n v="73"/>
    <s v="Xaçmaz"/>
    <s v="Şimal-şərq"/>
    <s v="Qəhvə"/>
    <n v="2.4"/>
    <n v="1.6800000000000002"/>
    <s v="İçkilər"/>
    <s v="Mətanət Zöhrabova"/>
    <n v="175.2"/>
    <n v="52.559999999999974"/>
  </r>
  <r>
    <x v="5519"/>
    <n v="45"/>
    <s v="Xaçmaz"/>
    <s v="Şimal-şərq"/>
    <s v="Qəhvə"/>
    <n v="2.4"/>
    <n v="1.6800000000000002"/>
    <s v="İçkilər"/>
    <s v="Çimnaz Ismayilova"/>
    <n v="108"/>
    <n v="32.399999999999991"/>
  </r>
  <r>
    <x v="5520"/>
    <n v="76"/>
    <s v="Ucar"/>
    <s v="Aran"/>
    <s v="Qəhvə"/>
    <n v="2.4"/>
    <n v="1.6800000000000002"/>
    <s v="İçkilər"/>
    <s v="Qoşqar Əliyev"/>
    <n v="182.4"/>
    <n v="54.72"/>
  </r>
  <r>
    <x v="5521"/>
    <n v="63"/>
    <s v="Gəncə"/>
    <s v="Qərb"/>
    <s v="Qəhvə"/>
    <n v="2.4"/>
    <n v="1.6800000000000002"/>
    <s v="İçkilər"/>
    <s v="Afaq Babaşlı"/>
    <n v="151.19999999999999"/>
    <n v="45.359999999999985"/>
  </r>
  <r>
    <x v="5522"/>
    <n v="42"/>
    <s v="Yardımlı"/>
    <s v="Cənub"/>
    <s v="İsti şokolad"/>
    <n v="1.8"/>
    <n v="1.08"/>
    <s v="İçkilər"/>
    <s v="Aytən Mustafayeva"/>
    <n v="75.600000000000009"/>
    <n v="30.240000000000009"/>
  </r>
  <r>
    <x v="5523"/>
    <n v="80"/>
    <s v="Lənkəran"/>
    <s v="Cənub"/>
    <s v="Portağal şirəsi"/>
    <n v="1.2"/>
    <n v="0.72"/>
    <s v="İçkilər"/>
    <s v="Aytən Mustafayeva"/>
    <n v="96"/>
    <n v="38.400000000000006"/>
  </r>
  <r>
    <x v="5524"/>
    <n v="53"/>
    <s v="Lənkəran"/>
    <s v="Cənub"/>
    <s v="Şərab"/>
    <n v="6.6"/>
    <n v="5.2799999999999994"/>
    <s v="İçkilər"/>
    <s v="Fəridə Tağıyeva"/>
    <n v="349.79999999999995"/>
    <n v="69.95999999999998"/>
  </r>
  <r>
    <x v="5525"/>
    <n v="49"/>
    <s v="Lənkəran"/>
    <s v="Cənub"/>
    <s v="Lahmacun"/>
    <n v="2.5"/>
    <n v="1.25"/>
    <s v="Yemək"/>
    <s v="Qabil Həsənli"/>
    <n v="122.5"/>
    <n v="61.25"/>
  </r>
  <r>
    <x v="5526"/>
    <n v="54"/>
    <s v="Kürdəmir"/>
    <s v="Aran"/>
    <s v="Qutab"/>
    <n v="2.8"/>
    <n v="1.6799999999999997"/>
    <s v="Yemək"/>
    <s v="Ramin Allahverdiyev"/>
    <n v="151.19999999999999"/>
    <n v="60.480000000000004"/>
  </r>
  <r>
    <x v="5527"/>
    <n v="48"/>
    <s v="Sumqayıt"/>
    <s v="Şərq"/>
    <s v="Şərab"/>
    <n v="6.6"/>
    <n v="5.2799999999999994"/>
    <s v="İçkilər"/>
    <s v="Namiq Ramazanov"/>
    <n v="316.79999999999995"/>
    <n v="63.359999999999985"/>
  </r>
  <r>
    <x v="5528"/>
    <n v="55"/>
    <s v="Xırdalan"/>
    <s v="Şərq"/>
    <s v="Şorba Göbələk"/>
    <n v="3.2"/>
    <n v="1.6"/>
    <s v="Yemək"/>
    <s v="Aliyə Ismayilova"/>
    <n v="176"/>
    <n v="88"/>
  </r>
  <r>
    <x v="5529"/>
    <n v="76"/>
    <s v="Bakı"/>
    <s v="Şərq"/>
    <s v="Şəkərbura"/>
    <n v="1.4"/>
    <n v="0.97999999999999987"/>
    <s v="Şirniyyat"/>
    <s v="Aliyə Ismayilova"/>
    <n v="106.39999999999999"/>
    <n v="31.92"/>
  </r>
  <r>
    <x v="5530"/>
    <n v="79"/>
    <s v="Bakı"/>
    <s v="Şərq"/>
    <s v="Şəkərbura"/>
    <n v="1.4"/>
    <n v="0.97999999999999987"/>
    <s v="Şirniyyat"/>
    <s v="Aliyə Ismayilova"/>
    <n v="110.6"/>
    <n v="33.180000000000007"/>
  </r>
  <r>
    <x v="5531"/>
    <n v="79"/>
    <s v="Bakı"/>
    <s v="Şərq"/>
    <s v="Paxlava"/>
    <n v="1.4"/>
    <n v="0.97999999999999987"/>
    <s v="Şirniyyat"/>
    <s v="Namiq Ramazanov"/>
    <n v="110.6"/>
    <n v="33.180000000000007"/>
  </r>
  <r>
    <x v="5532"/>
    <n v="48"/>
    <s v="Bakı"/>
    <s v="Şərq"/>
    <s v="Paxlava"/>
    <n v="1.4"/>
    <n v="0.97999999999999987"/>
    <s v="Şirniyyat"/>
    <s v="Namiq Ramazanov"/>
    <n v="67.199999999999989"/>
    <n v="20.159999999999997"/>
  </r>
  <r>
    <x v="5533"/>
    <n v="49"/>
    <s v="Bakı"/>
    <s v="Şərq"/>
    <s v="Pide"/>
    <n v="2.5"/>
    <n v="1.25"/>
    <s v="Yemək"/>
    <s v="Nazim Quliyev"/>
    <n v="122.5"/>
    <n v="61.25"/>
  </r>
  <r>
    <x v="5534"/>
    <n v="41"/>
    <s v="Lənkəran"/>
    <s v="Cənub"/>
    <s v="Pivə"/>
    <n v="3.9"/>
    <n v="1.95"/>
    <s v="İçkilər"/>
    <s v="Fəridə Tağıyeva"/>
    <n v="159.9"/>
    <n v="79.95"/>
  </r>
  <r>
    <x v="5535"/>
    <n v="66"/>
    <s v="Yardımlı"/>
    <s v="Cənub"/>
    <s v="Şərab"/>
    <n v="6.6"/>
    <n v="5.2799999999999994"/>
    <s v="İçkilər"/>
    <s v="Leyla Cəfərova"/>
    <n v="435.59999999999997"/>
    <n v="87.12"/>
  </r>
  <r>
    <x v="5536"/>
    <n v="66"/>
    <s v="Kürdəmir"/>
    <s v="Aran"/>
    <s v="Sendviç"/>
    <n v="3.3"/>
    <n v="2.6399999999999997"/>
    <s v="Yemək"/>
    <s v="Sahib Əhmədov"/>
    <n v="217.79999999999998"/>
    <n v="43.56"/>
  </r>
  <r>
    <x v="5537"/>
    <n v="63"/>
    <s v="Zaqatala"/>
    <s v="Şimal"/>
    <s v="Badambura"/>
    <n v="1.5"/>
    <n v="0.75"/>
    <s v="Şirniyyat"/>
    <s v="Sahib Əhmədov"/>
    <n v="94.5"/>
    <n v="47.25"/>
  </r>
  <r>
    <x v="5538"/>
    <n v="73"/>
    <s v="Tovuz"/>
    <s v="Qərb"/>
    <s v="Şərab"/>
    <n v="6.6"/>
    <n v="5.2799999999999994"/>
    <s v="İçkilər"/>
    <s v="Aydın Əliyev"/>
    <n v="481.79999999999995"/>
    <n v="96.360000000000014"/>
  </r>
  <r>
    <x v="5539"/>
    <n v="68"/>
    <s v="Tovuz"/>
    <s v="Qərb"/>
    <s v="Şərab"/>
    <n v="6.6"/>
    <n v="5.2799999999999994"/>
    <s v="İçkilər"/>
    <s v="Afaq Babaşlı"/>
    <n v="448.79999999999995"/>
    <n v="89.759999999999991"/>
  </r>
  <r>
    <x v="5540"/>
    <n v="69"/>
    <s v="Qusar"/>
    <s v="Şimal-şərq"/>
    <s v="Qəhvə"/>
    <n v="2.4"/>
    <n v="1.6800000000000002"/>
    <s v="İçkilər"/>
    <s v="Xamis Əhmədov"/>
    <n v="165.6"/>
    <n v="49.679999999999978"/>
  </r>
  <r>
    <x v="5541"/>
    <n v="55"/>
    <s v="Quba"/>
    <s v="Şimal-şərq"/>
    <s v="Qutab"/>
    <n v="2.8"/>
    <n v="1.6799999999999997"/>
    <s v="Yemək"/>
    <s v="Çimnaz Ismayilova"/>
    <n v="154"/>
    <n v="61.600000000000023"/>
  </r>
  <r>
    <x v="5542"/>
    <n v="79"/>
    <s v="Xaçmaz"/>
    <s v="Şimal-şərq"/>
    <s v="Paxlava"/>
    <n v="1.4"/>
    <n v="0.97999999999999987"/>
    <s v="Şirniyyat"/>
    <s v="Xəlil Ələkbərov"/>
    <n v="110.6"/>
    <n v="33.180000000000007"/>
  </r>
  <r>
    <x v="5543"/>
    <n v="76"/>
    <s v="Balakən"/>
    <s v="Şimal"/>
    <s v="Su"/>
    <n v="1"/>
    <n v="0.6"/>
    <s v="İçkilər"/>
    <s v="Nizami Niftəliyev"/>
    <n v="76"/>
    <n v="30.4"/>
  </r>
  <r>
    <x v="5544"/>
    <n v="53"/>
    <s v="Masallı"/>
    <s v="Cənub"/>
    <s v="Lahmacun"/>
    <n v="2.5"/>
    <n v="1.25"/>
    <s v="Yemək"/>
    <s v="Aytən Mustafayeva"/>
    <n v="132.5"/>
    <n v="66.25"/>
  </r>
  <r>
    <x v="5545"/>
    <n v="50"/>
    <s v="Naxçıvan"/>
    <s v="Qərb"/>
    <s v="Badambura"/>
    <n v="1.5"/>
    <n v="0.75"/>
    <s v="Şirniyyat"/>
    <s v="Aftandil Baxşəliyev"/>
    <n v="75"/>
    <n v="37.5"/>
  </r>
  <r>
    <x v="5546"/>
    <n v="65"/>
    <s v="Ağstafa"/>
    <s v="Qərb"/>
    <s v="Şərab"/>
    <n v="6.6"/>
    <n v="5.2799999999999994"/>
    <s v="İçkilər"/>
    <s v="Afaq Babaşlı"/>
    <n v="429"/>
    <n v="85.800000000000068"/>
  </r>
  <r>
    <x v="5547"/>
    <n v="56"/>
    <s v="Yardımlı"/>
    <s v="Cənub"/>
    <s v="Badambura"/>
    <n v="1.5"/>
    <n v="0.75"/>
    <s v="Şirniyyat"/>
    <s v="Aytən Mustafayeva"/>
    <n v="84"/>
    <n v="42"/>
  </r>
  <r>
    <x v="5548"/>
    <n v="70"/>
    <s v="Yardımlı"/>
    <s v="Cənub"/>
    <s v="Pivə"/>
    <n v="3.9"/>
    <n v="1.95"/>
    <s v="İçkilər"/>
    <s v="Leyla Cəfərova"/>
    <n v="273"/>
    <n v="136.5"/>
  </r>
  <r>
    <x v="5549"/>
    <n v="43"/>
    <s v="Qusar"/>
    <s v="Şimal-şərq"/>
    <s v="Şəkərbura"/>
    <n v="1.4"/>
    <n v="0.97999999999999987"/>
    <s v="Şirniyyat"/>
    <s v="Xamis Əhmədov"/>
    <n v="60.199999999999996"/>
    <n v="18.060000000000002"/>
  </r>
  <r>
    <x v="5550"/>
    <n v="79"/>
    <s v="Balakən"/>
    <s v="Şimal"/>
    <s v="Qəhvə"/>
    <n v="2.4"/>
    <n v="1.6800000000000002"/>
    <s v="İçkilər"/>
    <s v="Nizami Niftəliyev"/>
    <n v="189.6"/>
    <n v="56.879999999999995"/>
  </r>
  <r>
    <x v="5551"/>
    <n v="68"/>
    <s v="Yardımlı"/>
    <s v="Cənub"/>
    <s v="Pivə"/>
    <n v="3.9"/>
    <n v="1.95"/>
    <s v="İçkilər"/>
    <s v="Leyla Cəfərova"/>
    <n v="265.2"/>
    <n v="132.6"/>
  </r>
  <r>
    <x v="5552"/>
    <n v="40"/>
    <s v="Yardımlı"/>
    <s v="Cənub"/>
    <s v="Lahmacun"/>
    <n v="2.5"/>
    <n v="1.25"/>
    <s v="Yemək"/>
    <s v="Aytən Mustafayeva"/>
    <n v="100"/>
    <n v="50"/>
  </r>
  <r>
    <x v="5553"/>
    <n v="48"/>
    <s v="Tovuz"/>
    <s v="Qərb"/>
    <s v="Portağal şirəsi"/>
    <n v="1.2"/>
    <n v="0.72"/>
    <s v="İçkilər"/>
    <s v="Aftandil Baxşəliyev"/>
    <n v="57.599999999999994"/>
    <n v="23.039999999999992"/>
  </r>
  <r>
    <x v="5554"/>
    <n v="46"/>
    <s v="Tovuz"/>
    <s v="Qərb"/>
    <s v="Portağal şirəsi"/>
    <n v="1.2"/>
    <n v="0.72"/>
    <s v="İçkilər"/>
    <s v="Novruz Əhmədov"/>
    <n v="55.199999999999996"/>
    <n v="22.08"/>
  </r>
  <r>
    <x v="5555"/>
    <n v="55"/>
    <s v="Xaçmaz"/>
    <s v="Şimal-şərq"/>
    <s v="Qutab"/>
    <n v="2.8"/>
    <n v="1.6799999999999997"/>
    <s v="Yemək"/>
    <s v="Mətanət Zöhrabova"/>
    <n v="154"/>
    <n v="61.600000000000023"/>
  </r>
  <r>
    <x v="5556"/>
    <n v="53"/>
    <s v="Xaçmaz"/>
    <s v="Şimal-şərq"/>
    <s v="Lahmacun"/>
    <n v="2.5"/>
    <n v="1.25"/>
    <s v="Yemək"/>
    <s v="Mətanət Zöhrabova"/>
    <n v="132.5"/>
    <n v="66.25"/>
  </r>
  <r>
    <x v="5557"/>
    <n v="67"/>
    <s v="Zaqatala"/>
    <s v="Şimal"/>
    <s v="Su"/>
    <n v="1"/>
    <n v="0.6"/>
    <s v="İçkilər"/>
    <s v="Fəridə Əhmədova"/>
    <n v="67"/>
    <n v="26.800000000000004"/>
  </r>
  <r>
    <x v="5558"/>
    <n v="56"/>
    <s v="Zaqatala"/>
    <s v="Şimal"/>
    <s v="Şərab"/>
    <n v="6.6"/>
    <n v="5.2799999999999994"/>
    <s v="İçkilər"/>
    <s v="Nizami Niftəliyev"/>
    <n v="369.59999999999997"/>
    <n v="73.920000000000016"/>
  </r>
  <r>
    <x v="5559"/>
    <n v="61"/>
    <s v="Yardımlı"/>
    <s v="Cənub"/>
    <s v="İsti şokolad"/>
    <n v="1.8"/>
    <n v="1.08"/>
    <s v="İçkilər"/>
    <s v="Aytən Mustafayeva"/>
    <n v="109.8"/>
    <n v="43.919999999999987"/>
  </r>
  <r>
    <x v="5560"/>
    <n v="60"/>
    <s v="Masallı"/>
    <s v="Cənub"/>
    <s v="Sendviç"/>
    <n v="3.3"/>
    <n v="2.6399999999999997"/>
    <s v="Yemək"/>
    <s v="Fəridə Tağıyeva"/>
    <n v="198"/>
    <n v="39.600000000000023"/>
  </r>
  <r>
    <x v="5561"/>
    <n v="44"/>
    <s v="Gəncə"/>
    <s v="Qərb"/>
    <s v="Qəhvə"/>
    <n v="2.4"/>
    <n v="1.6800000000000002"/>
    <s v="İçkilər"/>
    <s v="Natiq Əhədzadə"/>
    <n v="105.6"/>
    <n v="31.679999999999993"/>
  </r>
  <r>
    <x v="5562"/>
    <n v="73"/>
    <s v="Naxçıvan"/>
    <s v="Qərb"/>
    <s v="Çay"/>
    <n v="1.5"/>
    <n v="0.9"/>
    <s v="İçkilər"/>
    <s v="Afaq Babaşlı"/>
    <n v="109.5"/>
    <n v="43.8"/>
  </r>
  <r>
    <x v="5563"/>
    <n v="73"/>
    <s v="Qax"/>
    <s v="Şimal"/>
    <s v="Pide"/>
    <n v="2.5"/>
    <n v="1.25"/>
    <s v="Yemək"/>
    <s v="Minəxanım Mustafayeva"/>
    <n v="182.5"/>
    <n v="91.25"/>
  </r>
  <r>
    <x v="5564"/>
    <n v="54"/>
    <s v="Masallı"/>
    <s v="Cənub"/>
    <s v="Pide"/>
    <n v="2.5"/>
    <n v="1.25"/>
    <s v="Yemək"/>
    <s v="Leyla Cəfərova"/>
    <n v="135"/>
    <n v="67.5"/>
  </r>
  <r>
    <x v="5565"/>
    <n v="63"/>
    <s v="Gəncə"/>
    <s v="Qərb"/>
    <s v="Pide"/>
    <n v="2.5"/>
    <n v="1.25"/>
    <s v="Yemək"/>
    <s v="Afaq Babaşlı"/>
    <n v="157.5"/>
    <n v="78.75"/>
  </r>
  <r>
    <x v="5566"/>
    <n v="73"/>
    <s v="Naxçıvan"/>
    <s v="Qərb"/>
    <s v="Pide"/>
    <n v="2.5"/>
    <n v="1.25"/>
    <s v="Yemək"/>
    <s v="Novruz Əhmədov"/>
    <n v="182.5"/>
    <n v="91.25"/>
  </r>
  <r>
    <x v="5567"/>
    <n v="75"/>
    <s v="Şəmkir"/>
    <s v="Qərb"/>
    <s v="Pide"/>
    <n v="2.5"/>
    <n v="1.25"/>
    <s v="Yemək"/>
    <s v="Novruz Əhmədov"/>
    <n v="187.5"/>
    <n v="93.75"/>
  </r>
  <r>
    <x v="5568"/>
    <n v="61"/>
    <s v="Balakən"/>
    <s v="Şimal"/>
    <s v="Şorba Mərci"/>
    <n v="2"/>
    <n v="1.6"/>
    <s v="Yemək"/>
    <s v="Ramin Allahverdiyev"/>
    <n v="122"/>
    <n v="24.399999999999991"/>
  </r>
  <r>
    <x v="5569"/>
    <n v="78"/>
    <s v="Qax"/>
    <s v="Şimal"/>
    <s v="Şorba Mərci"/>
    <n v="2"/>
    <n v="1.6"/>
    <s v="Yemək"/>
    <s v="Ramin Allahverdiyev"/>
    <n v="156"/>
    <n v="31.199999999999989"/>
  </r>
  <r>
    <x v="5570"/>
    <n v="58"/>
    <s v="Gəncə"/>
    <s v="Qərb"/>
    <s v="Şorba Mərci"/>
    <n v="2"/>
    <n v="1.6"/>
    <s v="Yemək"/>
    <s v="Aftandil Baxşəliyev"/>
    <n v="116"/>
    <n v="23.199999999999989"/>
  </r>
  <r>
    <x v="5571"/>
    <n v="60"/>
    <s v="Gəncə"/>
    <s v="Qərb"/>
    <s v="Şorba Mərci"/>
    <n v="2"/>
    <n v="1.6"/>
    <s v="Yemək"/>
    <s v="Afaq Babaşlı"/>
    <n v="120"/>
    <n v="24"/>
  </r>
  <r>
    <x v="5572"/>
    <n v="71"/>
    <s v="Ağstafa"/>
    <s v="Qərb"/>
    <s v="Çay"/>
    <n v="1.5"/>
    <n v="0.9"/>
    <s v="İçkilər"/>
    <s v="Aydın Əliyev"/>
    <n v="106.5"/>
    <n v="42.6"/>
  </r>
  <r>
    <x v="5573"/>
    <n v="65"/>
    <s v="Naxçıvan"/>
    <s v="Qərb"/>
    <s v="Çay"/>
    <n v="1.5"/>
    <n v="0.9"/>
    <s v="İçkilər"/>
    <s v="Afaq Babaşlı"/>
    <n v="97.5"/>
    <n v="39"/>
  </r>
  <r>
    <x v="5574"/>
    <n v="48"/>
    <s v="Tovuz"/>
    <s v="Qərb"/>
    <s v="Paxlava"/>
    <n v="1.4"/>
    <n v="0.97999999999999987"/>
    <s v="Şirniyyat"/>
    <s v="Aftandil Baxşəliyev"/>
    <n v="67.199999999999989"/>
    <n v="20.159999999999997"/>
  </r>
  <r>
    <x v="5575"/>
    <n v="77"/>
    <s v="Tovuz"/>
    <s v="Qərb"/>
    <s v="Paxlava"/>
    <n v="1.4"/>
    <n v="0.97999999999999987"/>
    <s v="Şirniyyat"/>
    <s v="Aydın Əliyev"/>
    <n v="107.8"/>
    <n v="32.340000000000003"/>
  </r>
  <r>
    <x v="5576"/>
    <n v="56"/>
    <s v="Zaqatala"/>
    <s v="Şimal"/>
    <s v="Şorba Göbələk"/>
    <n v="3.2"/>
    <n v="1.6"/>
    <s v="Yemək"/>
    <s v="Rəşad Seyfullayev"/>
    <n v="179.20000000000002"/>
    <n v="89.600000000000009"/>
  </r>
  <r>
    <x v="5577"/>
    <n v="52"/>
    <s v="Ağstafa"/>
    <s v="Qərb"/>
    <s v="Lahmacun"/>
    <n v="2.5"/>
    <n v="1.25"/>
    <s v="Yemək"/>
    <s v="Afaq Babaşlı"/>
    <n v="130"/>
    <n v="65"/>
  </r>
  <r>
    <x v="5578"/>
    <n v="44"/>
    <s v="Xaçmaz"/>
    <s v="Şimal-şərq"/>
    <s v="Qəhvə"/>
    <n v="2.4"/>
    <n v="1.6800000000000002"/>
    <s v="İçkilər"/>
    <s v="Çimnaz Ismayilova"/>
    <n v="105.6"/>
    <n v="31.679999999999993"/>
  </r>
  <r>
    <x v="5579"/>
    <n v="44"/>
    <s v="Qusar"/>
    <s v="Şimal-şərq"/>
    <s v="Qəhvə"/>
    <n v="2.4"/>
    <n v="1.6800000000000002"/>
    <s v="İçkilər"/>
    <s v="Xəlil Ələkbərov"/>
    <n v="105.6"/>
    <n v="31.679999999999993"/>
  </r>
  <r>
    <x v="5580"/>
    <n v="73"/>
    <s v="Quba"/>
    <s v="Şimal-şərq"/>
    <s v="Qəhvə"/>
    <n v="2.4"/>
    <n v="1.6800000000000002"/>
    <s v="İçkilər"/>
    <s v="Xamis Əhmədov"/>
    <n v="175.2"/>
    <n v="52.559999999999974"/>
  </r>
  <r>
    <x v="5581"/>
    <n v="42"/>
    <s v="Qusar"/>
    <s v="Şimal-şərq"/>
    <s v="Qəhvə"/>
    <n v="2.4"/>
    <n v="1.6800000000000002"/>
    <s v="İçkilər"/>
    <s v="Xəlil Ələkbərov"/>
    <n v="100.8"/>
    <n v="30.239999999999995"/>
  </r>
  <r>
    <x v="5582"/>
    <n v="60"/>
    <s v="Naxçıvan"/>
    <s v="Qərb"/>
    <s v="Qəhvə"/>
    <n v="2.4"/>
    <n v="1.6800000000000002"/>
    <s v="İçkilər"/>
    <s v="Natiq Əhədzadə"/>
    <n v="144"/>
    <n v="43.199999999999989"/>
  </r>
  <r>
    <x v="5583"/>
    <n v="42"/>
    <s v="Yardımlı"/>
    <s v="Cənub"/>
    <s v="Lokum"/>
    <n v="2.2000000000000002"/>
    <n v="1.5400000000000003"/>
    <s v="Şirniyyat"/>
    <s v="Aytən Mustafayeva"/>
    <n v="92.4"/>
    <n v="27.72"/>
  </r>
  <r>
    <x v="5584"/>
    <n v="71"/>
    <s v="Yardımlı"/>
    <s v="Cənub"/>
    <s v="Şəkərbura"/>
    <n v="1.4"/>
    <n v="0.97999999999999987"/>
    <s v="Şirniyyat"/>
    <s v="Rüfət Əzizov"/>
    <n v="99.399999999999991"/>
    <n v="29.820000000000007"/>
  </r>
  <r>
    <x v="5585"/>
    <n v="42"/>
    <s v="Yardımlı"/>
    <s v="Cənub"/>
    <s v="Şəkərbura"/>
    <n v="1.4"/>
    <n v="0.97999999999999987"/>
    <s v="Şirniyyat"/>
    <s v="Rüfət Əzizov"/>
    <n v="58.8"/>
    <n v="17.64"/>
  </r>
  <r>
    <x v="5586"/>
    <n v="55"/>
    <s v="Lənkəran"/>
    <s v="Cənub"/>
    <s v="İsti şokolad"/>
    <n v="1.8"/>
    <n v="1.08"/>
    <s v="İçkilər"/>
    <s v="Aytən Mustafayeva"/>
    <n v="99"/>
    <n v="39.599999999999994"/>
  </r>
  <r>
    <x v="5587"/>
    <n v="62"/>
    <s v="Lənkəran"/>
    <s v="Cənub"/>
    <s v="Paxlava"/>
    <n v="1.4"/>
    <n v="0.97999999999999987"/>
    <s v="Şirniyyat"/>
    <s v="Qabil Həsənli"/>
    <n v="86.8"/>
    <n v="26.040000000000006"/>
  </r>
  <r>
    <x v="5588"/>
    <n v="64"/>
    <s v="Lənkəran"/>
    <s v="Cənub"/>
    <s v="Pide"/>
    <n v="2.5"/>
    <n v="1.25"/>
    <s v="Yemək"/>
    <s v="Leyla Cəfərova"/>
    <n v="160"/>
    <n v="80"/>
  </r>
  <r>
    <x v="5589"/>
    <n v="65"/>
    <s v="Yardımlı"/>
    <s v="Cənub"/>
    <s v="Qutab"/>
    <n v="2.8"/>
    <n v="1.6799999999999997"/>
    <s v="Yemək"/>
    <s v="Rüfət Əzizov"/>
    <n v="182"/>
    <n v="72.800000000000011"/>
  </r>
  <r>
    <x v="5590"/>
    <n v="77"/>
    <s v="Abşeron"/>
    <s v="Şərq"/>
    <s v="Su"/>
    <n v="1"/>
    <n v="0.6"/>
    <s v="İçkilər"/>
    <s v="Namiq Ramazanov"/>
    <n v="77"/>
    <n v="30.800000000000004"/>
  </r>
  <r>
    <x v="5591"/>
    <n v="48"/>
    <s v="Sumqayıt"/>
    <s v="Şərq"/>
    <s v="Pide"/>
    <n v="2.5"/>
    <n v="1.25"/>
    <s v="Yemək"/>
    <s v="Namiq Ramazanov"/>
    <n v="120"/>
    <n v="60"/>
  </r>
  <r>
    <x v="5592"/>
    <n v="73"/>
    <s v="Sumqayıt"/>
    <s v="Şərq"/>
    <s v="İsti şokolad"/>
    <n v="1.8"/>
    <n v="1.08"/>
    <s v="İçkilər"/>
    <s v="Namiq Ramazanov"/>
    <n v="131.4"/>
    <n v="52.56"/>
  </r>
  <r>
    <x v="5593"/>
    <n v="42"/>
    <s v="Bakı"/>
    <s v="Şərq"/>
    <s v="Pide"/>
    <n v="2.5"/>
    <n v="1.25"/>
    <s v="Yemək"/>
    <s v="Aliyə Ismayilova"/>
    <n v="105"/>
    <n v="52.5"/>
  </r>
  <r>
    <x v="5594"/>
    <n v="80"/>
    <s v="Bakı"/>
    <s v="Şərq"/>
    <s v="Pide"/>
    <n v="2.5"/>
    <n v="1.25"/>
    <s v="Yemək"/>
    <s v="Aliyə Ismayilova"/>
    <n v="200"/>
    <n v="100"/>
  </r>
  <r>
    <x v="5595"/>
    <n v="41"/>
    <s v="Bakı"/>
    <s v="Şərq"/>
    <s v="Pide"/>
    <n v="2.5"/>
    <n v="1.25"/>
    <s v="Yemək"/>
    <s v="Aliyə Ismayilova"/>
    <n v="102.5"/>
    <n v="51.25"/>
  </r>
  <r>
    <x v="5596"/>
    <n v="65"/>
    <s v="Bakı"/>
    <s v="Şərq"/>
    <s v="Qəhvə"/>
    <n v="2.4"/>
    <n v="1.6800000000000002"/>
    <s v="İçkilər"/>
    <s v="Namiq Ramazanov"/>
    <n v="156"/>
    <n v="46.799999999999983"/>
  </r>
  <r>
    <x v="5597"/>
    <n v="69"/>
    <s v="Bakı"/>
    <s v="Şərq"/>
    <s v="Qəhvə"/>
    <n v="2.4"/>
    <n v="1.6800000000000002"/>
    <s v="İçkilər"/>
    <s v="Namiq Ramazanov"/>
    <n v="165.6"/>
    <n v="49.679999999999978"/>
  </r>
  <r>
    <x v="5598"/>
    <n v="63"/>
    <s v="Bakı"/>
    <s v="Şərq"/>
    <s v="Paxlava"/>
    <n v="1.4"/>
    <n v="0.97999999999999987"/>
    <s v="Şirniyyat"/>
    <s v="Namiq Ramazanov"/>
    <n v="88.199999999999989"/>
    <n v="26.459999999999994"/>
  </r>
  <r>
    <x v="5599"/>
    <n v="57"/>
    <s v="Bakı"/>
    <s v="Şərq"/>
    <s v="Lahmacun"/>
    <n v="2.5"/>
    <n v="1.25"/>
    <s v="Yemək"/>
    <s v="Nazim Quliyev"/>
    <n v="142.5"/>
    <n v="71.25"/>
  </r>
  <r>
    <x v="5600"/>
    <n v="58"/>
    <s v="Bakı"/>
    <s v="Şərq"/>
    <s v="Lahmacun"/>
    <n v="2.5"/>
    <n v="1.25"/>
    <s v="Yemək"/>
    <s v="Nazim Quliyev"/>
    <n v="145"/>
    <n v="72.5"/>
  </r>
  <r>
    <x v="5601"/>
    <n v="76"/>
    <s v="Bakı"/>
    <s v="Şərq"/>
    <s v="Qutab"/>
    <n v="2.8"/>
    <n v="1.6799999999999997"/>
    <s v="Yemək"/>
    <s v="Nazim Quliyev"/>
    <n v="212.79999999999998"/>
    <n v="85.12"/>
  </r>
  <r>
    <x v="5602"/>
    <n v="65"/>
    <s v="Lənkəran"/>
    <s v="Cənub"/>
    <s v="Sendviç"/>
    <n v="3.3"/>
    <n v="2.6399999999999997"/>
    <s v="Yemək"/>
    <s v="Rüfət Əzizov"/>
    <n v="214.5"/>
    <n v="42.900000000000034"/>
  </r>
  <r>
    <x v="5603"/>
    <n v="45"/>
    <s v="Lənkəran"/>
    <s v="Cənub"/>
    <s v="Qəhvə"/>
    <n v="2.4"/>
    <n v="1.6800000000000002"/>
    <s v="İçkilər"/>
    <s v="Rüfət Əzizov"/>
    <n v="108"/>
    <n v="32.399999999999991"/>
  </r>
  <r>
    <x v="5604"/>
    <n v="75"/>
    <s v="Quba"/>
    <s v="Şimal-şərq"/>
    <s v="Vafli"/>
    <n v="0.9"/>
    <n v="0.63"/>
    <s v="Şirniyyat"/>
    <s v="Xəlil Ələkbərov"/>
    <n v="67.5"/>
    <n v="20.25"/>
  </r>
  <r>
    <x v="5605"/>
    <n v="72"/>
    <s v="Zaqatala"/>
    <s v="Şimal"/>
    <s v="Şorba Göbələk"/>
    <n v="3.2"/>
    <n v="1.6"/>
    <s v="Yemək"/>
    <s v="Minəxanım Mustafayeva"/>
    <n v="230.4"/>
    <n v="115.2"/>
  </r>
  <r>
    <x v="5606"/>
    <n v="80"/>
    <s v="Ucar"/>
    <s v="Aran"/>
    <s v="Pivə"/>
    <n v="3.9"/>
    <n v="1.95"/>
    <s v="İçkilər"/>
    <s v="Nizami Niftəliyev"/>
    <n v="312"/>
    <n v="156"/>
  </r>
  <r>
    <x v="5607"/>
    <n v="62"/>
    <s v="Kürdəmir"/>
    <s v="Aran"/>
    <s v="Şorba Göbələk"/>
    <n v="3.2"/>
    <n v="1.6"/>
    <s v="Yemək"/>
    <s v="Rəşad Seyfullayev"/>
    <n v="198.4"/>
    <n v="99.2"/>
  </r>
  <r>
    <x v="5608"/>
    <n v="52"/>
    <s v="Naxçıvan"/>
    <s v="Qərb"/>
    <s v="Şərab"/>
    <n v="6.6"/>
    <n v="5.2799999999999994"/>
    <s v="İçkilər"/>
    <s v="Afaq Babaşlı"/>
    <n v="343.2"/>
    <n v="68.640000000000043"/>
  </r>
  <r>
    <x v="5609"/>
    <n v="66"/>
    <s v="Gəncə"/>
    <s v="Qərb"/>
    <s v="Şərab"/>
    <n v="6.6"/>
    <n v="5.2799999999999994"/>
    <s v="İçkilər"/>
    <s v="Nəsrutdin Nəbiyeva"/>
    <n v="435.59999999999997"/>
    <n v="87.12"/>
  </r>
  <r>
    <x v="5610"/>
    <n v="46"/>
    <s v="Balakən"/>
    <s v="Şimal"/>
    <s v="Çay"/>
    <n v="1.5"/>
    <n v="0.9"/>
    <s v="İçkilər"/>
    <s v="Aydın Ələkbərov"/>
    <n v="69"/>
    <n v="27.6"/>
  </r>
  <r>
    <x v="5611"/>
    <n v="50"/>
    <s v="Qax"/>
    <s v="Şimal"/>
    <s v="Çay"/>
    <n v="1.5"/>
    <n v="0.9"/>
    <s v="İçkilər"/>
    <s v="Ramin Allahverdiyev"/>
    <n v="75"/>
    <n v="30"/>
  </r>
  <r>
    <x v="5612"/>
    <n v="58"/>
    <s v="Naxçıvan"/>
    <s v="Qərb"/>
    <s v="Pide"/>
    <n v="2.5"/>
    <n v="1.25"/>
    <s v="Yemək"/>
    <s v="Afaq Babaşlı"/>
    <n v="145"/>
    <n v="72.5"/>
  </r>
  <r>
    <x v="5613"/>
    <n v="42"/>
    <s v="Yardımlı"/>
    <s v="Cənub"/>
    <s v="Vafli"/>
    <n v="0.9"/>
    <n v="0.63"/>
    <s v="Şirniyyat"/>
    <s v="Leyla Cəfərova"/>
    <n v="37.800000000000004"/>
    <n v="11.340000000000003"/>
  </r>
  <r>
    <x v="5614"/>
    <n v="70"/>
    <s v="Lənkəran"/>
    <s v="Cənub"/>
    <s v="Şərab"/>
    <n v="6.6"/>
    <n v="5.2799999999999994"/>
    <s v="İçkilər"/>
    <s v="Aytən Mustafayeva"/>
    <n v="462"/>
    <n v="92.400000000000034"/>
  </r>
  <r>
    <x v="5615"/>
    <n v="63"/>
    <s v="Masallı"/>
    <s v="Cənub"/>
    <s v="Şərab"/>
    <n v="6.6"/>
    <n v="5.2799999999999994"/>
    <s v="İçkilər"/>
    <s v="Rüfət Əzizov"/>
    <n v="415.79999999999995"/>
    <n v="83.159999999999968"/>
  </r>
  <r>
    <x v="5616"/>
    <n v="47"/>
    <s v="Kürdəmir"/>
    <s v="Aran"/>
    <s v="Lokum"/>
    <n v="2.2000000000000002"/>
    <n v="1.5400000000000003"/>
    <s v="Şirniyyat"/>
    <s v="Nizami Niftəliyev"/>
    <n v="103.4"/>
    <n v="31.019999999999996"/>
  </r>
  <r>
    <x v="5617"/>
    <n v="80"/>
    <s v="Qusar"/>
    <s v="Şimal-şərq"/>
    <s v="Sendviç"/>
    <n v="3.3"/>
    <n v="2.6399999999999997"/>
    <s v="Yemək"/>
    <s v="Xəlil Ələkbərov"/>
    <n v="264"/>
    <n v="52.800000000000011"/>
  </r>
  <r>
    <x v="5618"/>
    <n v="44"/>
    <s v="Şəmkir"/>
    <s v="Qərb"/>
    <s v="Portağal şirəsi"/>
    <n v="1.2"/>
    <n v="0.72"/>
    <s v="İçkilər"/>
    <s v="Aydın Əliyev"/>
    <n v="52.8"/>
    <n v="21.119999999999997"/>
  </r>
  <r>
    <x v="5619"/>
    <n v="75"/>
    <s v="Gəncə"/>
    <s v="Qərb"/>
    <s v="Badambura"/>
    <n v="1.5"/>
    <n v="0.75"/>
    <s v="Şirniyyat"/>
    <s v="Adilə Babayeva"/>
    <n v="112.5"/>
    <n v="56.25"/>
  </r>
  <r>
    <x v="5620"/>
    <n v="80"/>
    <s v="Naxçıvan"/>
    <s v="Qərb"/>
    <s v="Pide"/>
    <n v="2.5"/>
    <n v="1.25"/>
    <s v="Yemək"/>
    <s v="Afaq Babaşlı"/>
    <n v="200"/>
    <n v="100"/>
  </r>
  <r>
    <x v="5621"/>
    <n v="55"/>
    <s v="Kürdəmir"/>
    <s v="Aran"/>
    <s v="Şorba Mərci"/>
    <n v="2"/>
    <n v="1.6"/>
    <s v="Yemək"/>
    <s v="Ramin Allahverdiyev"/>
    <n v="110"/>
    <n v="22"/>
  </r>
  <r>
    <x v="5622"/>
    <n v="63"/>
    <s v="Yevlax"/>
    <s v="Aran"/>
    <s v="Şorba Mərci"/>
    <n v="2"/>
    <n v="1.6"/>
    <s v="Yemək"/>
    <s v="Ramin Allahverdiyev"/>
    <n v="126"/>
    <n v="25.199999999999989"/>
  </r>
  <r>
    <x v="5623"/>
    <n v="77"/>
    <s v="Qusar"/>
    <s v="Şimal-şərq"/>
    <s v="Şərab"/>
    <n v="6.6"/>
    <n v="5.2799999999999994"/>
    <s v="İçkilər"/>
    <s v="Ramiz Bayramov"/>
    <n v="508.2"/>
    <n v="101.64000000000004"/>
  </r>
  <r>
    <x v="5624"/>
    <n v="41"/>
    <s v="Qax"/>
    <s v="Şimal"/>
    <s v="Şərab"/>
    <n v="6.6"/>
    <n v="5.2799999999999994"/>
    <s v="İçkilər"/>
    <s v="Qəzənfər Məşədiyev"/>
    <n v="270.59999999999997"/>
    <n v="54.120000000000005"/>
  </r>
  <r>
    <x v="5625"/>
    <n v="63"/>
    <s v="Ağstafa"/>
    <s v="Qərb"/>
    <s v="Şərab"/>
    <n v="6.6"/>
    <n v="5.2799999999999994"/>
    <s v="İçkilər"/>
    <s v="Aftandil Baxşəliyev"/>
    <n v="415.79999999999995"/>
    <n v="83.159999999999968"/>
  </r>
  <r>
    <x v="5626"/>
    <n v="63"/>
    <s v="Tovuz"/>
    <s v="Qərb"/>
    <s v="Şərab"/>
    <n v="6.6"/>
    <n v="5.2799999999999994"/>
    <s v="İçkilər"/>
    <s v="Aydın Əliyev"/>
    <n v="415.79999999999995"/>
    <n v="83.159999999999968"/>
  </r>
  <r>
    <x v="5627"/>
    <n v="51"/>
    <s v="Naxçıvan"/>
    <s v="Qərb"/>
    <s v="Şərab"/>
    <n v="6.6"/>
    <n v="5.2799999999999994"/>
    <s v="İçkilər"/>
    <s v="Nəsrutdin Nəbiyeva"/>
    <n v="336.59999999999997"/>
    <n v="67.319999999999993"/>
  </r>
  <r>
    <x v="5628"/>
    <n v="40"/>
    <s v="Naxçıvan"/>
    <s v="Qərb"/>
    <s v="Şərab"/>
    <n v="6.6"/>
    <n v="5.2799999999999994"/>
    <s v="İçkilər"/>
    <s v="Nəsrutdin Nəbiyeva"/>
    <n v="264"/>
    <n v="52.800000000000011"/>
  </r>
  <r>
    <x v="5629"/>
    <n v="65"/>
    <s v="Gəncə"/>
    <s v="Qərb"/>
    <s v="Şərab"/>
    <n v="6.6"/>
    <n v="5.2799999999999994"/>
    <s v="İçkilər"/>
    <s v="Aftandil Baxşəliyev"/>
    <n v="429"/>
    <n v="85.800000000000068"/>
  </r>
  <r>
    <x v="5630"/>
    <n v="41"/>
    <s v="Qax"/>
    <s v="Şimal"/>
    <s v="Paxlava"/>
    <n v="1.4"/>
    <n v="0.97999999999999987"/>
    <s v="Şirniyyat"/>
    <s v="Minəxanım Mustafayeva"/>
    <n v="57.4"/>
    <n v="17.220000000000006"/>
  </r>
  <r>
    <x v="5631"/>
    <n v="43"/>
    <s v="Zaqatala"/>
    <s v="Şimal"/>
    <s v="Paxlava"/>
    <n v="1.4"/>
    <n v="0.97999999999999987"/>
    <s v="Şirniyyat"/>
    <s v="Qəzənfər Məşədiyev"/>
    <n v="60.199999999999996"/>
    <n v="18.060000000000002"/>
  </r>
  <r>
    <x v="5632"/>
    <n v="57"/>
    <s v="Xaçmaz"/>
    <s v="Şimal-şərq"/>
    <s v="Lahmacun"/>
    <n v="2.5"/>
    <n v="1.25"/>
    <s v="Yemək"/>
    <s v="Mətanət Zöhrabova"/>
    <n v="142.5"/>
    <n v="71.25"/>
  </r>
  <r>
    <x v="5633"/>
    <n v="52"/>
    <s v="Şəmkir"/>
    <s v="Qərb"/>
    <s v="Lahmacun"/>
    <n v="2.5"/>
    <n v="1.25"/>
    <s v="Yemək"/>
    <s v="Adilə Babayeva"/>
    <n v="130"/>
    <n v="65"/>
  </r>
  <r>
    <x v="5634"/>
    <n v="41"/>
    <s v="Şəmkir"/>
    <s v="Qərb"/>
    <s v="Lahmacun"/>
    <n v="2.5"/>
    <n v="1.25"/>
    <s v="Yemək"/>
    <s v="Adilə Babayeva"/>
    <n v="102.5"/>
    <n v="51.25"/>
  </r>
  <r>
    <x v="5635"/>
    <n v="40"/>
    <s v="Naxçıvan"/>
    <s v="Qərb"/>
    <s v="Lahmacun"/>
    <n v="2.5"/>
    <n v="1.25"/>
    <s v="Yemək"/>
    <s v="Aydın Əliyev"/>
    <n v="100"/>
    <n v="50"/>
  </r>
  <r>
    <x v="5636"/>
    <n v="75"/>
    <s v="Yardımlı"/>
    <s v="Cənub"/>
    <s v="Çay"/>
    <n v="1.5"/>
    <n v="0.9"/>
    <s v="İçkilər"/>
    <s v="Fəridə Tağıyeva"/>
    <n v="112.5"/>
    <n v="45"/>
  </r>
  <r>
    <x v="5637"/>
    <n v="55"/>
    <s v="Yardımlı"/>
    <s v="Cənub"/>
    <s v="Şərab"/>
    <n v="6.6"/>
    <n v="5.2799999999999994"/>
    <s v="İçkilər"/>
    <s v="Fəridə Tağıyeva"/>
    <n v="363"/>
    <n v="72.600000000000023"/>
  </r>
  <r>
    <x v="5638"/>
    <n v="55"/>
    <s v="Lənkəran"/>
    <s v="Cənub"/>
    <s v="Şərab"/>
    <n v="6.6"/>
    <n v="5.2799999999999994"/>
    <s v="İçkilər"/>
    <s v="Aytən Mustafayeva"/>
    <n v="363"/>
    <n v="72.600000000000023"/>
  </r>
  <r>
    <x v="5639"/>
    <n v="56"/>
    <s v="Lənkəran"/>
    <s v="Cənub"/>
    <s v="Pivə"/>
    <n v="3.9"/>
    <n v="1.95"/>
    <s v="İçkilər"/>
    <s v="Aytən Mustafayeva"/>
    <n v="218.4"/>
    <n v="109.2"/>
  </r>
  <r>
    <x v="5640"/>
    <n v="59"/>
    <s v="Lənkəran"/>
    <s v="Cənub"/>
    <s v="Vafli"/>
    <n v="0.9"/>
    <n v="0.63"/>
    <s v="Şirniyyat"/>
    <s v="Aytən Mustafayeva"/>
    <n v="53.1"/>
    <n v="15.93"/>
  </r>
  <r>
    <x v="5641"/>
    <n v="57"/>
    <s v="Lənkəran"/>
    <s v="Cənub"/>
    <s v="Lokum"/>
    <n v="2.2000000000000002"/>
    <n v="1.5400000000000003"/>
    <s v="Şirniyyat"/>
    <s v="Leyla Cəfərova"/>
    <n v="125.4"/>
    <n v="37.61999999999999"/>
  </r>
  <r>
    <x v="5642"/>
    <n v="45"/>
    <s v="Lənkəran"/>
    <s v="Cənub"/>
    <s v="Badambura"/>
    <n v="1.5"/>
    <n v="0.75"/>
    <s v="Şirniyyat"/>
    <s v="Rüfət Əzizov"/>
    <n v="67.5"/>
    <n v="33.75"/>
  </r>
  <r>
    <x v="5643"/>
    <n v="79"/>
    <s v="Lənkəran"/>
    <s v="Cənub"/>
    <s v="Lahmacun"/>
    <n v="2.5"/>
    <n v="1.25"/>
    <s v="Yemək"/>
    <s v="Rüfət Əzizov"/>
    <n v="197.5"/>
    <n v="98.75"/>
  </r>
  <r>
    <x v="5644"/>
    <n v="63"/>
    <s v="Abşeron"/>
    <s v="Şərq"/>
    <s v="Qutab"/>
    <n v="2.8"/>
    <n v="1.6799999999999997"/>
    <s v="Yemək"/>
    <s v="Aliyə Ismayilova"/>
    <n v="176.39999999999998"/>
    <n v="70.56"/>
  </r>
  <r>
    <x v="5645"/>
    <n v="58"/>
    <s v="Abşeron"/>
    <s v="Şərq"/>
    <s v="Qutab"/>
    <n v="2.8"/>
    <n v="1.6799999999999997"/>
    <s v="Yemək"/>
    <s v="Aliyə Ismayilova"/>
    <n v="162.39999999999998"/>
    <n v="64.959999999999994"/>
  </r>
  <r>
    <x v="5646"/>
    <n v="46"/>
    <s v="Sumqayıt"/>
    <s v="Şərq"/>
    <s v="Paxlava"/>
    <n v="1.4"/>
    <n v="0.97999999999999987"/>
    <s v="Şirniyyat"/>
    <s v="Namiq Ramazanov"/>
    <n v="64.399999999999991"/>
    <n v="19.32"/>
  </r>
  <r>
    <x v="5647"/>
    <n v="68"/>
    <s v="Xırdalan"/>
    <s v="Şərq"/>
    <s v="Pide"/>
    <n v="2.5"/>
    <n v="1.25"/>
    <s v="Yemək"/>
    <s v="Nazim Quliyev"/>
    <n v="170"/>
    <n v="85"/>
  </r>
  <r>
    <x v="5648"/>
    <n v="60"/>
    <s v="Xırdalan"/>
    <s v="Şərq"/>
    <s v="Pide"/>
    <n v="2.5"/>
    <n v="1.25"/>
    <s v="Yemək"/>
    <s v="Nazim Quliyev"/>
    <n v="150"/>
    <n v="75"/>
  </r>
  <r>
    <x v="5649"/>
    <n v="60"/>
    <s v="Xırdalan"/>
    <s v="Şərq"/>
    <s v="Çay"/>
    <n v="1.5"/>
    <n v="0.9"/>
    <s v="İçkilər"/>
    <s v="Namiq Ramazanov"/>
    <n v="90"/>
    <n v="36"/>
  </r>
  <r>
    <x v="5650"/>
    <n v="63"/>
    <s v="Xırdalan"/>
    <s v="Şərq"/>
    <s v="Vafli"/>
    <n v="0.9"/>
    <n v="0.63"/>
    <s v="Şirniyyat"/>
    <s v="Namiq Ramazanov"/>
    <n v="56.7"/>
    <n v="17.010000000000005"/>
  </r>
  <r>
    <x v="5651"/>
    <n v="78"/>
    <s v="Xırdalan"/>
    <s v="Şərq"/>
    <s v="Su"/>
    <n v="1"/>
    <n v="0.6"/>
    <s v="İçkilər"/>
    <s v="Namiq Ramazanov"/>
    <n v="78"/>
    <n v="31.200000000000003"/>
  </r>
  <r>
    <x v="5652"/>
    <n v="54"/>
    <s v="Xırdalan"/>
    <s v="Şərq"/>
    <s v="Vafli"/>
    <n v="0.9"/>
    <n v="0.63"/>
    <s v="Şirniyyat"/>
    <s v="Namiq Ramazanov"/>
    <n v="48.6"/>
    <n v="14.579999999999998"/>
  </r>
  <r>
    <x v="5653"/>
    <n v="74"/>
    <s v="Bakı"/>
    <s v="Şərq"/>
    <s v="Vafli"/>
    <n v="0.9"/>
    <n v="0.63"/>
    <s v="Şirniyyat"/>
    <s v="Aliyə Ismayilova"/>
    <n v="66.600000000000009"/>
    <n v="19.980000000000011"/>
  </r>
  <r>
    <x v="5654"/>
    <n v="53"/>
    <s v="Bakı"/>
    <s v="Şərq"/>
    <s v="Vafli"/>
    <n v="0.9"/>
    <n v="0.63"/>
    <s v="Şirniyyat"/>
    <s v="Namiq Ramazanov"/>
    <n v="47.7"/>
    <n v="14.310000000000002"/>
  </r>
  <r>
    <x v="5655"/>
    <n v="59"/>
    <s v="Bakı"/>
    <s v="Şərq"/>
    <s v="Vafli"/>
    <n v="0.9"/>
    <n v="0.63"/>
    <s v="Şirniyyat"/>
    <s v="Namiq Ramazanov"/>
    <n v="53.1"/>
    <n v="15.93"/>
  </r>
  <r>
    <x v="5656"/>
    <n v="68"/>
    <s v="Bakı"/>
    <s v="Şərq"/>
    <s v="Qutab"/>
    <n v="2.8"/>
    <n v="1.6799999999999997"/>
    <s v="Yemək"/>
    <s v="Namiq Ramazanov"/>
    <n v="190.39999999999998"/>
    <n v="76.16"/>
  </r>
  <r>
    <x v="5657"/>
    <n v="53"/>
    <s v="Bakı"/>
    <s v="Şərq"/>
    <s v="Pivə"/>
    <n v="3.9"/>
    <n v="1.95"/>
    <s v="İçkilər"/>
    <s v="Nazim Quliyev"/>
    <n v="206.7"/>
    <n v="103.35"/>
  </r>
  <r>
    <x v="5658"/>
    <n v="46"/>
    <s v="Lənkəran"/>
    <s v="Cənub"/>
    <s v="Qutab"/>
    <n v="2.8"/>
    <n v="1.6799999999999997"/>
    <s v="Yemək"/>
    <s v="Rüfət Əzizov"/>
    <n v="128.79999999999998"/>
    <n v="51.519999999999996"/>
  </r>
  <r>
    <x v="5659"/>
    <n v="77"/>
    <s v="Quba"/>
    <s v="Şimal-şərq"/>
    <s v="Lokum"/>
    <n v="2.2000000000000002"/>
    <n v="1.5400000000000003"/>
    <s v="Şirniyyat"/>
    <s v="Ramiz Bayramov"/>
    <n v="169.4"/>
    <n v="50.819999999999979"/>
  </r>
  <r>
    <x v="5660"/>
    <n v="43"/>
    <s v="Kürdəmir"/>
    <s v="Aran"/>
    <s v="Su"/>
    <n v="1"/>
    <n v="0.6"/>
    <s v="İçkilər"/>
    <s v="Minəxanım Mustafayeva"/>
    <n v="43"/>
    <n v="17.2"/>
  </r>
  <r>
    <x v="5661"/>
    <n v="78"/>
    <s v="Şəmkir"/>
    <s v="Qərb"/>
    <s v="Su"/>
    <n v="1"/>
    <n v="0.6"/>
    <s v="İçkilər"/>
    <s v="Aftandil Baxşəliyev"/>
    <n v="78"/>
    <n v="31.200000000000003"/>
  </r>
  <r>
    <x v="5662"/>
    <n v="43"/>
    <s v="Tovuz"/>
    <s v="Qərb"/>
    <s v="Qəhvə"/>
    <n v="2.4"/>
    <n v="1.6800000000000002"/>
    <s v="İçkilər"/>
    <s v="Aftandil Baxşəliyev"/>
    <n v="103.2"/>
    <n v="30.959999999999994"/>
  </r>
  <r>
    <x v="5663"/>
    <n v="42"/>
    <s v="Şəmkir"/>
    <s v="Qərb"/>
    <s v="Pivə"/>
    <n v="3.9"/>
    <n v="1.95"/>
    <s v="İçkilər"/>
    <s v="Adilə Babayeva"/>
    <n v="163.79999999999998"/>
    <n v="81.899999999999991"/>
  </r>
  <r>
    <x v="5664"/>
    <n v="63"/>
    <s v="Ağstafa"/>
    <s v="Qərb"/>
    <s v="Şorba Mərci"/>
    <n v="2"/>
    <n v="1.6"/>
    <s v="Yemək"/>
    <s v="Aftandil Baxşəliyev"/>
    <n v="126"/>
    <n v="25.199999999999989"/>
  </r>
  <r>
    <x v="5665"/>
    <n v="56"/>
    <s v="Yardımlı"/>
    <s v="Cənub"/>
    <s v="Şorba Mərci"/>
    <n v="2"/>
    <n v="1.6"/>
    <s v="Yemək"/>
    <s v="Aytən Mustafayeva"/>
    <n v="112"/>
    <n v="22.399999999999991"/>
  </r>
  <r>
    <x v="5666"/>
    <n v="47"/>
    <s v="Lənkəran"/>
    <s v="Cənub"/>
    <s v="Badambura"/>
    <n v="1.5"/>
    <n v="0.75"/>
    <s v="Şirniyyat"/>
    <s v="Leyla Cəfərova"/>
    <n v="70.5"/>
    <n v="35.25"/>
  </r>
  <r>
    <x v="5667"/>
    <n v="72"/>
    <s v="Lənkəran"/>
    <s v="Cənub"/>
    <s v="Paxlava"/>
    <n v="1.4"/>
    <n v="0.97999999999999987"/>
    <s v="Şirniyyat"/>
    <s v="Aytən Mustafayeva"/>
    <n v="100.8"/>
    <n v="30.240000000000009"/>
  </r>
  <r>
    <x v="5668"/>
    <n v="46"/>
    <s v="Lənkəran"/>
    <s v="Cənub"/>
    <s v="Şərab"/>
    <n v="6.6"/>
    <n v="5.2799999999999994"/>
    <s v="İçkilər"/>
    <s v="Fəridə Tağıyeva"/>
    <n v="303.59999999999997"/>
    <n v="60.72"/>
  </r>
  <r>
    <x v="5669"/>
    <n v="79"/>
    <s v="Ucar"/>
    <s v="Aran"/>
    <s v="Badambura"/>
    <n v="1.5"/>
    <n v="0.75"/>
    <s v="Şirniyyat"/>
    <s v="Nizami Niftəliyev"/>
    <n v="118.5"/>
    <n v="59.25"/>
  </r>
  <r>
    <x v="5670"/>
    <n v="69"/>
    <s v="Zaqatala"/>
    <s v="Şimal"/>
    <s v="Badambura"/>
    <n v="1.5"/>
    <n v="0.75"/>
    <s v="Şirniyyat"/>
    <s v="Nizami Niftəliyev"/>
    <n v="103.5"/>
    <n v="51.75"/>
  </r>
  <r>
    <x v="5671"/>
    <n v="47"/>
    <s v="Qax"/>
    <s v="Şimal"/>
    <s v="Şorba Göbələk"/>
    <n v="3.2"/>
    <n v="1.6"/>
    <s v="Yemək"/>
    <s v="Minəxanım Mustafayeva"/>
    <n v="150.4"/>
    <n v="75.2"/>
  </r>
  <r>
    <x v="5672"/>
    <n v="65"/>
    <s v="Masallı"/>
    <s v="Cənub"/>
    <s v="Kruassan"/>
    <n v="1.7"/>
    <n v="0.85"/>
    <s v="Şirniyyat"/>
    <s v="Aytən Mustafayeva"/>
    <n v="110.5"/>
    <n v="55.25"/>
  </r>
  <r>
    <x v="5673"/>
    <n v="52"/>
    <s v="Yardımlı"/>
    <s v="Cənub"/>
    <s v="Lokum"/>
    <n v="2.2000000000000002"/>
    <n v="1.5400000000000003"/>
    <s v="Şirniyyat"/>
    <s v="Aytən Mustafayeva"/>
    <n v="114.4"/>
    <n v="34.319999999999993"/>
  </r>
  <r>
    <x v="5674"/>
    <n v="43"/>
    <s v="Yardımlı"/>
    <s v="Cənub"/>
    <s v="Lokum"/>
    <n v="2.2000000000000002"/>
    <n v="1.5400000000000003"/>
    <s v="Şirniyyat"/>
    <s v="Leyla Cəfərova"/>
    <n v="94.600000000000009"/>
    <n v="28.379999999999995"/>
  </r>
  <r>
    <x v="5675"/>
    <n v="43"/>
    <s v="Lənkəran"/>
    <s v="Cənub"/>
    <s v="Şərab"/>
    <n v="6.6"/>
    <n v="5.2799999999999994"/>
    <s v="İçkilər"/>
    <s v="Aytən Mustafayeva"/>
    <n v="283.8"/>
    <n v="56.760000000000048"/>
  </r>
  <r>
    <x v="5676"/>
    <n v="50"/>
    <s v="Yardımlı"/>
    <s v="Cənub"/>
    <s v="Pivə"/>
    <n v="3.9"/>
    <n v="1.95"/>
    <s v="İçkilər"/>
    <s v="Aytən Mustafayeva"/>
    <n v="195"/>
    <n v="97.5"/>
  </r>
  <r>
    <x v="5677"/>
    <n v="51"/>
    <s v="Lənkəran"/>
    <s v="Cənub"/>
    <s v="Kruassan"/>
    <n v="1.7"/>
    <n v="0.85"/>
    <s v="Şirniyyat"/>
    <s v="Aytən Mustafayeva"/>
    <n v="86.7"/>
    <n v="43.35"/>
  </r>
  <r>
    <x v="5678"/>
    <n v="73"/>
    <s v="Şəmkir"/>
    <s v="Qərb"/>
    <s v="Lahmacun"/>
    <n v="2.5"/>
    <n v="1.25"/>
    <s v="Yemək"/>
    <s v="Afaq Babaşlı"/>
    <n v="182.5"/>
    <n v="91.25"/>
  </r>
  <r>
    <x v="5679"/>
    <n v="51"/>
    <s v="Qusar"/>
    <s v="Şimal-şərq"/>
    <s v="Şəkərbura"/>
    <n v="1.4"/>
    <n v="0.97999999999999987"/>
    <s v="Şirniyyat"/>
    <s v="Xəlil Ələkbərov"/>
    <n v="71.399999999999991"/>
    <n v="21.419999999999995"/>
  </r>
  <r>
    <x v="5680"/>
    <n v="79"/>
    <s v="Kürdəmir"/>
    <s v="Aran"/>
    <s v="Badambura"/>
    <n v="1.5"/>
    <n v="0.75"/>
    <s v="Şirniyyat"/>
    <s v="Sahib Əhmədov"/>
    <n v="118.5"/>
    <n v="59.25"/>
  </r>
  <r>
    <x v="5681"/>
    <n v="70"/>
    <s v="Gəncə"/>
    <s v="Qərb"/>
    <s v="Paxlava"/>
    <n v="1.4"/>
    <n v="0.97999999999999987"/>
    <s v="Şirniyyat"/>
    <s v="Novruz Əhmədov"/>
    <n v="98"/>
    <n v="29.400000000000006"/>
  </r>
  <r>
    <x v="5682"/>
    <n v="55"/>
    <s v="Masallı"/>
    <s v="Cənub"/>
    <s v="Pide"/>
    <n v="2.5"/>
    <n v="1.25"/>
    <s v="Yemək"/>
    <s v="Aytən Mustafayeva"/>
    <n v="137.5"/>
    <n v="68.75"/>
  </r>
  <r>
    <x v="5683"/>
    <n v="60"/>
    <s v="Masallı"/>
    <s v="Cənub"/>
    <s v="Pide"/>
    <n v="2.5"/>
    <n v="1.25"/>
    <s v="Yemək"/>
    <s v="Aytən Mustafayeva"/>
    <n v="150"/>
    <n v="75"/>
  </r>
  <r>
    <x v="5684"/>
    <n v="52"/>
    <s v="Masallı"/>
    <s v="Cənub"/>
    <s v="Pide"/>
    <n v="2.5"/>
    <n v="1.25"/>
    <s v="Yemək"/>
    <s v="Aytən Mustafayeva"/>
    <n v="130"/>
    <n v="65"/>
  </r>
  <r>
    <x v="5685"/>
    <n v="67"/>
    <s v="Yevlax"/>
    <s v="Aran"/>
    <s v="Şorba Mərci"/>
    <n v="2"/>
    <n v="1.6"/>
    <s v="Yemək"/>
    <s v="Aydın Ələkbərov"/>
    <n v="134"/>
    <n v="26.799999999999997"/>
  </r>
  <r>
    <x v="5686"/>
    <n v="54"/>
    <s v="Balakən"/>
    <s v="Şimal"/>
    <s v="Şorba Mərci"/>
    <n v="2"/>
    <n v="1.6"/>
    <s v="Yemək"/>
    <s v="Aydın Ələkbərov"/>
    <n v="108"/>
    <n v="21.599999999999994"/>
  </r>
  <r>
    <x v="5687"/>
    <n v="62"/>
    <s v="Ucar"/>
    <s v="Aran"/>
    <s v="Şorba Mərci"/>
    <n v="2"/>
    <n v="1.6"/>
    <s v="Yemək"/>
    <s v="Minəxanım Mustafayeva"/>
    <n v="124"/>
    <n v="24.799999999999997"/>
  </r>
  <r>
    <x v="5688"/>
    <n v="49"/>
    <s v="Ucar"/>
    <s v="Aran"/>
    <s v="Şərab"/>
    <n v="6.6"/>
    <n v="5.2799999999999994"/>
    <s v="İçkilər"/>
    <s v="Qəzənfər Məşədiyev"/>
    <n v="323.39999999999998"/>
    <n v="64.680000000000007"/>
  </r>
  <r>
    <x v="5689"/>
    <n v="45"/>
    <s v="Ucar"/>
    <s v="Aran"/>
    <s v="Şərab"/>
    <n v="6.6"/>
    <n v="5.2799999999999994"/>
    <s v="İçkilər"/>
    <s v="Rəşad Seyfullayev"/>
    <n v="297"/>
    <n v="59.400000000000034"/>
  </r>
  <r>
    <x v="5690"/>
    <n v="42"/>
    <s v="Gəncə"/>
    <s v="Qərb"/>
    <s v="Şərab"/>
    <n v="6.6"/>
    <n v="5.2799999999999994"/>
    <s v="İçkilər"/>
    <s v="Aftandil Baxşəliyev"/>
    <n v="277.2"/>
    <n v="55.440000000000026"/>
  </r>
  <r>
    <x v="5691"/>
    <n v="40"/>
    <s v="Ağstafa"/>
    <s v="Qərb"/>
    <s v="Şərab"/>
    <n v="6.6"/>
    <n v="5.2799999999999994"/>
    <s v="İçkilər"/>
    <s v="Aftandil Baxşəliyev"/>
    <n v="264"/>
    <n v="52.800000000000011"/>
  </r>
  <r>
    <x v="5692"/>
    <n v="54"/>
    <s v="Quba"/>
    <s v="Şimal-şərq"/>
    <s v="Paxlava"/>
    <n v="1.4"/>
    <n v="0.97999999999999987"/>
    <s v="Şirniyyat"/>
    <s v="Xəlil Ələkbərov"/>
    <n v="75.599999999999994"/>
    <n v="22.68"/>
  </r>
  <r>
    <x v="5693"/>
    <n v="64"/>
    <s v="Zaqatala"/>
    <s v="Şimal"/>
    <s v="Paxlava"/>
    <n v="1.4"/>
    <n v="0.97999999999999987"/>
    <s v="Şirniyyat"/>
    <s v="Qoşqar Əliyev"/>
    <n v="89.6"/>
    <n v="26.880000000000003"/>
  </r>
  <r>
    <x v="5694"/>
    <n v="69"/>
    <s v="Şəmkir"/>
    <s v="Qərb"/>
    <s v="Paxlava"/>
    <n v="1.4"/>
    <n v="0.97999999999999987"/>
    <s v="Şirniyyat"/>
    <s v="Nəsrutdin Nəbiyeva"/>
    <n v="96.6"/>
    <n v="28.980000000000004"/>
  </r>
  <r>
    <x v="5695"/>
    <n v="71"/>
    <s v="Zaqatala"/>
    <s v="Şimal"/>
    <s v="Şorba Göbələk"/>
    <n v="3.2"/>
    <n v="1.6"/>
    <s v="Yemək"/>
    <s v="Qoşqar Əliyev"/>
    <n v="227.20000000000002"/>
    <n v="113.60000000000001"/>
  </r>
  <r>
    <x v="5696"/>
    <n v="77"/>
    <s v="Yevlax"/>
    <s v="Aran"/>
    <s v="Şorba Göbələk"/>
    <n v="3.2"/>
    <n v="1.6"/>
    <s v="Yemək"/>
    <s v="Qoşqar Əliyev"/>
    <n v="246.4"/>
    <n v="123.2"/>
  </r>
  <r>
    <x v="5697"/>
    <n v="71"/>
    <s v="Qax"/>
    <s v="Şimal"/>
    <s v="Şorba Göbələk"/>
    <n v="3.2"/>
    <n v="1.6"/>
    <s v="Yemək"/>
    <s v="Rəşad Seyfullayev"/>
    <n v="227.20000000000002"/>
    <n v="113.60000000000001"/>
  </r>
  <r>
    <x v="5698"/>
    <n v="57"/>
    <s v="Xaçmaz"/>
    <s v="Şimal-şərq"/>
    <s v="Lahmacun"/>
    <n v="2.5"/>
    <n v="1.25"/>
    <s v="Yemək"/>
    <s v="Xəlil Ələkbərov"/>
    <n v="142.5"/>
    <n v="71.25"/>
  </r>
  <r>
    <x v="5699"/>
    <n v="72"/>
    <s v="Ağstafa"/>
    <s v="Qərb"/>
    <s v="Lahmacun"/>
    <n v="2.5"/>
    <n v="1.25"/>
    <s v="Yemək"/>
    <s v="Aydın Əliyev"/>
    <n v="180"/>
    <n v="90"/>
  </r>
  <r>
    <x v="5700"/>
    <n v="74"/>
    <s v="Gəncə"/>
    <s v="Qərb"/>
    <s v="Lahmacun"/>
    <n v="2.5"/>
    <n v="1.25"/>
    <s v="Yemək"/>
    <s v="Nəsrutdin Nəbiyeva"/>
    <n v="185"/>
    <n v="92.5"/>
  </r>
  <r>
    <x v="5701"/>
    <n v="52"/>
    <s v="Qusar"/>
    <s v="Şimal-şərq"/>
    <s v="Qəhvə"/>
    <n v="2.4"/>
    <n v="1.6800000000000002"/>
    <s v="İçkilər"/>
    <s v="Akif Bədəlov"/>
    <n v="124.8"/>
    <n v="37.439999999999984"/>
  </r>
  <r>
    <x v="5702"/>
    <n v="69"/>
    <s v="Tovuz"/>
    <s v="Qərb"/>
    <s v="Qəhvə"/>
    <n v="2.4"/>
    <n v="1.6800000000000002"/>
    <s v="İçkilər"/>
    <s v="Aydın Əliyev"/>
    <n v="165.6"/>
    <n v="49.679999999999978"/>
  </r>
  <r>
    <x v="5703"/>
    <n v="51"/>
    <s v="Yardımlı"/>
    <s v="Cənub"/>
    <s v="Şərab"/>
    <n v="6.6"/>
    <n v="5.2799999999999994"/>
    <s v="İçkilər"/>
    <s v="Fəridə Tağıyeva"/>
    <n v="336.59999999999997"/>
    <n v="67.319999999999993"/>
  </r>
  <r>
    <x v="5704"/>
    <n v="70"/>
    <s v="Yardımlı"/>
    <s v="Cənub"/>
    <s v="Şərab"/>
    <n v="6.6"/>
    <n v="5.2799999999999994"/>
    <s v="İçkilər"/>
    <s v="Fəridə Tağıyeva"/>
    <n v="462"/>
    <n v="92.400000000000034"/>
  </r>
  <r>
    <x v="5705"/>
    <n v="57"/>
    <s v="Yardımlı"/>
    <s v="Cənub"/>
    <s v="Badambura"/>
    <n v="1.5"/>
    <n v="0.75"/>
    <s v="Şirniyyat"/>
    <s v="Aytən Mustafayeva"/>
    <n v="85.5"/>
    <n v="42.75"/>
  </r>
  <r>
    <x v="5706"/>
    <n v="60"/>
    <s v="Lənkəran"/>
    <s v="Cənub"/>
    <s v="Kruassan"/>
    <n v="1.7"/>
    <n v="0.85"/>
    <s v="Şirniyyat"/>
    <s v="Aytən Mustafayeva"/>
    <n v="102"/>
    <n v="51"/>
  </r>
  <r>
    <x v="5707"/>
    <n v="65"/>
    <s v="Lənkəran"/>
    <s v="Cənub"/>
    <s v="Pide"/>
    <n v="2.5"/>
    <n v="1.25"/>
    <s v="Yemək"/>
    <s v="Aytən Mustafayeva"/>
    <n v="162.5"/>
    <n v="81.25"/>
  </r>
  <r>
    <x v="5708"/>
    <n v="78"/>
    <s v="Lənkəran"/>
    <s v="Cənub"/>
    <s v="Pivə"/>
    <n v="3.9"/>
    <n v="1.95"/>
    <s v="İçkilər"/>
    <s v="Fəridə Tağıyeva"/>
    <n v="304.2"/>
    <n v="152.1"/>
  </r>
  <r>
    <x v="5709"/>
    <n v="61"/>
    <s v="Lənkəran"/>
    <s v="Cənub"/>
    <s v="Qəhvə"/>
    <n v="2.4"/>
    <n v="1.6800000000000002"/>
    <s v="İçkilər"/>
    <s v="Rüfət Əzizov"/>
    <n v="146.4"/>
    <n v="43.92"/>
  </r>
  <r>
    <x v="5710"/>
    <n v="64"/>
    <s v="Kürdəmir"/>
    <s v="Aran"/>
    <s v="Qutab"/>
    <n v="2.8"/>
    <n v="1.6799999999999997"/>
    <s v="Yemək"/>
    <s v="Ramin Allahverdiyev"/>
    <n v="179.2"/>
    <n v="71.680000000000007"/>
  </r>
  <r>
    <x v="5711"/>
    <n v="57"/>
    <s v="Zaqatala"/>
    <s v="Şimal"/>
    <s v="Qutab"/>
    <n v="2.8"/>
    <n v="1.6799999999999997"/>
    <s v="Yemək"/>
    <s v="Nizami Niftəliyev"/>
    <n v="159.6"/>
    <n v="63.84"/>
  </r>
  <r>
    <x v="5712"/>
    <n v="76"/>
    <s v="Sumqayıt"/>
    <s v="Şərq"/>
    <s v="Şorba Mərci"/>
    <n v="2"/>
    <n v="1.6"/>
    <s v="Yemək"/>
    <s v="Namiq Ramazanov"/>
    <n v="152"/>
    <n v="30.399999999999991"/>
  </r>
  <r>
    <x v="5713"/>
    <n v="52"/>
    <s v="Sumqayıt"/>
    <s v="Şərq"/>
    <s v="Lokum"/>
    <n v="2.2000000000000002"/>
    <n v="1.5400000000000003"/>
    <s v="Şirniyyat"/>
    <s v="Ruslan Əmrahov"/>
    <n v="114.4"/>
    <n v="34.319999999999993"/>
  </r>
  <r>
    <x v="5714"/>
    <n v="75"/>
    <s v="Xırdalan"/>
    <s v="Şərq"/>
    <s v="Paxlava"/>
    <n v="1.4"/>
    <n v="0.97999999999999987"/>
    <s v="Şirniyyat"/>
    <s v="Namiq Ramazanov"/>
    <n v="105"/>
    <n v="31.500000000000014"/>
  </r>
  <r>
    <x v="5715"/>
    <n v="62"/>
    <s v="Xırdalan"/>
    <s v="Şərq"/>
    <s v="Vafli"/>
    <n v="0.9"/>
    <n v="0.63"/>
    <s v="Şirniyyat"/>
    <s v="Namiq Ramazanov"/>
    <n v="55.800000000000004"/>
    <n v="16.740000000000002"/>
  </r>
  <r>
    <x v="5716"/>
    <n v="64"/>
    <s v="Xırdalan"/>
    <s v="Şərq"/>
    <s v="Lahmacun"/>
    <n v="2.5"/>
    <n v="1.25"/>
    <s v="Yemək"/>
    <s v="Ruslan Əmrahov"/>
    <n v="160"/>
    <n v="80"/>
  </r>
  <r>
    <x v="5717"/>
    <n v="55"/>
    <s v="Bakı"/>
    <s v="Şərq"/>
    <s v="Vafli"/>
    <n v="0.9"/>
    <n v="0.63"/>
    <s v="Şirniyyat"/>
    <s v="Aliyə Ismayilova"/>
    <n v="49.5"/>
    <n v="14.850000000000001"/>
  </r>
  <r>
    <x v="5718"/>
    <n v="79"/>
    <s v="Bakı"/>
    <s v="Şərq"/>
    <s v="Burger"/>
    <n v="3.4"/>
    <n v="2.38"/>
    <s v="Yemək"/>
    <s v="Aliyə Ismayilova"/>
    <n v="268.59999999999997"/>
    <n v="80.579999999999984"/>
  </r>
  <r>
    <x v="5719"/>
    <n v="73"/>
    <s v="Bakı"/>
    <s v="Şərq"/>
    <s v="Şorba Mərci"/>
    <n v="2"/>
    <n v="1.6"/>
    <s v="Yemək"/>
    <s v="Aliyə Ismayilova"/>
    <n v="146"/>
    <n v="29.199999999999989"/>
  </r>
  <r>
    <x v="5720"/>
    <n v="41"/>
    <s v="Bakı"/>
    <s v="Şərq"/>
    <s v="Şərab"/>
    <n v="6.6"/>
    <n v="5.2799999999999994"/>
    <s v="İçkilər"/>
    <s v="Aliyə Ismayilova"/>
    <n v="270.59999999999997"/>
    <n v="54.120000000000005"/>
  </r>
  <r>
    <x v="5721"/>
    <n v="48"/>
    <s v="Bakı"/>
    <s v="Şərq"/>
    <s v="Vafli"/>
    <n v="0.9"/>
    <n v="0.63"/>
    <s v="Şirniyyat"/>
    <s v="Namiq Ramazanov"/>
    <n v="43.2"/>
    <n v="12.96"/>
  </r>
  <r>
    <x v="5722"/>
    <n v="72"/>
    <s v="Bakı"/>
    <s v="Şərq"/>
    <s v="Pide"/>
    <n v="2.5"/>
    <n v="1.25"/>
    <s v="Yemək"/>
    <s v="Nazim Quliyev"/>
    <n v="180"/>
    <n v="90"/>
  </r>
  <r>
    <x v="5723"/>
    <n v="67"/>
    <s v="Bakı"/>
    <s v="Şərq"/>
    <s v="İsti şokolad"/>
    <n v="1.8"/>
    <n v="1.08"/>
    <s v="İçkilər"/>
    <s v="Nazim Quliyev"/>
    <n v="120.60000000000001"/>
    <n v="48.240000000000009"/>
  </r>
  <r>
    <x v="5724"/>
    <n v="40"/>
    <s v="Bakı"/>
    <s v="Şərq"/>
    <s v="İsti şokolad"/>
    <n v="1.8"/>
    <n v="1.08"/>
    <s v="İçkilər"/>
    <s v="Nazim Quliyev"/>
    <n v="72"/>
    <n v="28.799999999999997"/>
  </r>
  <r>
    <x v="5725"/>
    <n v="76"/>
    <s v="Masallı"/>
    <s v="Cənub"/>
    <s v="Burger"/>
    <n v="3.4"/>
    <n v="2.38"/>
    <s v="Yemək"/>
    <s v="Rüfət Əzizov"/>
    <n v="258.39999999999998"/>
    <n v="77.519999999999982"/>
  </r>
  <r>
    <x v="5726"/>
    <n v="43"/>
    <s v="Quba"/>
    <s v="Şimal-şərq"/>
    <s v="Vafli"/>
    <n v="0.9"/>
    <n v="0.63"/>
    <s v="Şirniyyat"/>
    <s v="Xəlil Ələkbərov"/>
    <n v="38.700000000000003"/>
    <n v="11.610000000000003"/>
  </r>
  <r>
    <x v="5727"/>
    <n v="43"/>
    <s v="Ağstafa"/>
    <s v="Qərb"/>
    <s v="Sendviç"/>
    <n v="3.3"/>
    <n v="2.6399999999999997"/>
    <s v="Yemək"/>
    <s v="Adilə Babayeva"/>
    <n v="141.9"/>
    <n v="28.380000000000024"/>
  </r>
  <r>
    <x v="5728"/>
    <n v="41"/>
    <s v="Naxçıvan"/>
    <s v="Qərb"/>
    <s v="Badambura"/>
    <n v="1.5"/>
    <n v="0.75"/>
    <s v="Şirniyyat"/>
    <s v="Adilə Babayeva"/>
    <n v="61.5"/>
    <n v="30.75"/>
  </r>
  <r>
    <x v="5729"/>
    <n v="80"/>
    <s v="Kürdəmir"/>
    <s v="Aran"/>
    <s v="Şəkərbura"/>
    <n v="1.4"/>
    <n v="0.97999999999999987"/>
    <s v="Şirniyyat"/>
    <s v="Ramin Allahverdiyev"/>
    <n v="112"/>
    <n v="33.600000000000009"/>
  </r>
  <r>
    <x v="5730"/>
    <n v="56"/>
    <s v="Kürdəmir"/>
    <s v="Aran"/>
    <s v="Şorba Mərci"/>
    <n v="2"/>
    <n v="1.6"/>
    <s v="Yemək"/>
    <s v="Nizami Niftəliyev"/>
    <n v="112"/>
    <n v="22.399999999999991"/>
  </r>
  <r>
    <x v="5731"/>
    <n v="60"/>
    <s v="Yardımlı"/>
    <s v="Cənub"/>
    <s v="Şorba Göbələk"/>
    <n v="3.2"/>
    <n v="1.6"/>
    <s v="Yemək"/>
    <s v="Qabil Həsənli"/>
    <n v="192"/>
    <n v="96"/>
  </r>
  <r>
    <x v="5732"/>
    <n v="76"/>
    <s v="Yardımlı"/>
    <s v="Cənub"/>
    <s v="Vafli"/>
    <n v="0.9"/>
    <n v="0.63"/>
    <s v="Şirniyyat"/>
    <s v="Aytən Mustafayeva"/>
    <n v="68.400000000000006"/>
    <n v="20.520000000000003"/>
  </r>
  <r>
    <x v="5733"/>
    <n v="64"/>
    <s v="Xırdalan"/>
    <s v="Şərq"/>
    <s v="Çay"/>
    <n v="1.5"/>
    <n v="0.9"/>
    <s v="İçkilər"/>
    <s v="Nazim Quliyev"/>
    <n v="96"/>
    <n v="38.4"/>
  </r>
  <r>
    <x v="5734"/>
    <n v="63"/>
    <s v="Bakı"/>
    <s v="Şərq"/>
    <s v="Vafli"/>
    <n v="0.9"/>
    <n v="0.63"/>
    <s v="Şirniyyat"/>
    <s v="Namiq Ramazanov"/>
    <n v="56.7"/>
    <n v="17.010000000000005"/>
  </r>
  <r>
    <x v="5735"/>
    <n v="41"/>
    <s v="Xaçmaz"/>
    <s v="Şimal-şərq"/>
    <s v="Vafli"/>
    <n v="0.9"/>
    <n v="0.63"/>
    <s v="Şirniyyat"/>
    <s v="Xəlil Ələkbərov"/>
    <n v="36.9"/>
    <n v="11.069999999999997"/>
  </r>
  <r>
    <x v="5736"/>
    <n v="54"/>
    <s v="Tovuz"/>
    <s v="Qərb"/>
    <s v="Şərab"/>
    <n v="6.6"/>
    <n v="5.2799999999999994"/>
    <s v="İçkilər"/>
    <s v="Aydın Əliyev"/>
    <n v="356.4"/>
    <n v="71.28000000000003"/>
  </r>
  <r>
    <x v="5737"/>
    <n v="63"/>
    <s v="Gəncə"/>
    <s v="Qərb"/>
    <s v="Qəhvə"/>
    <n v="2.4"/>
    <n v="1.6800000000000002"/>
    <s v="İçkilər"/>
    <s v="Afaq Babaşlı"/>
    <n v="151.19999999999999"/>
    <n v="45.359999999999985"/>
  </r>
  <r>
    <x v="5738"/>
    <n v="71"/>
    <s v="Balakən"/>
    <s v="Şimal"/>
    <s v="Qəhvə"/>
    <n v="2.4"/>
    <n v="1.6800000000000002"/>
    <s v="İçkilər"/>
    <s v="Ramin Allahverdiyev"/>
    <n v="170.4"/>
    <n v="51.11999999999999"/>
  </r>
  <r>
    <x v="5739"/>
    <n v="73"/>
    <s v="Balakən"/>
    <s v="Şimal"/>
    <s v="Paxlava"/>
    <n v="1.4"/>
    <n v="0.97999999999999987"/>
    <s v="Şirniyyat"/>
    <s v="Aydın Ələkbərov"/>
    <n v="102.19999999999999"/>
    <n v="30.659999999999997"/>
  </r>
  <r>
    <x v="5740"/>
    <n v="59"/>
    <s v="Yardımlı"/>
    <s v="Cənub"/>
    <s v="Şərab"/>
    <n v="6.6"/>
    <n v="5.2799999999999994"/>
    <s v="İçkilər"/>
    <s v="Aytən Mustafayeva"/>
    <n v="389.4"/>
    <n v="77.88"/>
  </r>
  <r>
    <x v="5741"/>
    <n v="76"/>
    <s v="Qax"/>
    <s v="Şimal"/>
    <s v="Su"/>
    <n v="1"/>
    <n v="0.6"/>
    <s v="İçkilər"/>
    <s v="Ramin Allahverdiyev"/>
    <n v="76"/>
    <n v="30.4"/>
  </r>
  <r>
    <x v="5742"/>
    <n v="57"/>
    <s v="Yardımlı"/>
    <s v="Cənub"/>
    <s v="Lokum"/>
    <n v="2.2000000000000002"/>
    <n v="1.5400000000000003"/>
    <s v="Şirniyyat"/>
    <s v="Aytən Mustafayeva"/>
    <n v="125.4"/>
    <n v="37.61999999999999"/>
  </r>
  <r>
    <x v="5743"/>
    <n v="44"/>
    <s v="Şəmkir"/>
    <s v="Qərb"/>
    <s v="Paxlava"/>
    <n v="1.4"/>
    <n v="0.97999999999999987"/>
    <s v="Şirniyyat"/>
    <s v="Nəsrutdin Nəbiyeva"/>
    <n v="61.599999999999994"/>
    <n v="18.479999999999997"/>
  </r>
  <r>
    <x v="5744"/>
    <n v="69"/>
    <s v="Gəncə"/>
    <s v="Qərb"/>
    <s v="Paxlava"/>
    <n v="1.4"/>
    <n v="0.97999999999999987"/>
    <s v="Şirniyyat"/>
    <s v="Nəsrutdin Nəbiyeva"/>
    <n v="96.6"/>
    <n v="28.980000000000004"/>
  </r>
  <r>
    <x v="5745"/>
    <n v="42"/>
    <s v="Qusar"/>
    <s v="Şimal-şərq"/>
    <s v="Su"/>
    <n v="1"/>
    <n v="0.6"/>
    <s v="İçkilər"/>
    <s v="Mətanət Zöhrabova"/>
    <n v="42"/>
    <n v="16.8"/>
  </r>
  <r>
    <x v="5746"/>
    <n v="80"/>
    <s v="Ağstafa"/>
    <s v="Qərb"/>
    <s v="Lahmacun"/>
    <n v="2.5"/>
    <n v="1.25"/>
    <s v="Yemək"/>
    <s v="Afaq Babaşlı"/>
    <n v="200"/>
    <n v="100"/>
  </r>
  <r>
    <x v="5747"/>
    <n v="51"/>
    <s v="Qusar"/>
    <s v="Şimal-şərq"/>
    <s v="Qəhvə"/>
    <n v="2.4"/>
    <n v="1.6800000000000002"/>
    <s v="İçkilər"/>
    <s v="Xəlil Ələkbərov"/>
    <n v="122.39999999999999"/>
    <n v="36.719999999999985"/>
  </r>
  <r>
    <x v="5748"/>
    <n v="42"/>
    <s v="Xaçmaz"/>
    <s v="Şimal-şərq"/>
    <s v="Qəhvə"/>
    <n v="2.4"/>
    <n v="1.6800000000000002"/>
    <s v="İçkilər"/>
    <s v="Mətanət Zöhrabova"/>
    <n v="100.8"/>
    <n v="30.239999999999995"/>
  </r>
  <r>
    <x v="5749"/>
    <n v="52"/>
    <s v="Quba"/>
    <s v="Şimal-şərq"/>
    <s v="Qəhvə"/>
    <n v="2.4"/>
    <n v="1.6800000000000002"/>
    <s v="İçkilər"/>
    <s v="Çimnaz Ismayilova"/>
    <n v="124.8"/>
    <n v="37.439999999999984"/>
  </r>
  <r>
    <x v="5750"/>
    <n v="68"/>
    <s v="Lənkəran"/>
    <s v="Cənub"/>
    <s v="Pivə"/>
    <n v="3.9"/>
    <n v="1.95"/>
    <s v="İçkilər"/>
    <s v="Aytən Mustafayeva"/>
    <n v="265.2"/>
    <n v="132.6"/>
  </r>
  <r>
    <x v="5751"/>
    <n v="75"/>
    <s v="Lənkəran"/>
    <s v="Cənub"/>
    <s v="Pivə"/>
    <n v="3.9"/>
    <n v="1.95"/>
    <s v="İçkilər"/>
    <s v="Qabil Həsənli"/>
    <n v="292.5"/>
    <n v="146.25"/>
  </r>
  <r>
    <x v="5752"/>
    <n v="62"/>
    <s v="Lənkəran"/>
    <s v="Cənub"/>
    <s v="Pide"/>
    <n v="2.5"/>
    <n v="1.25"/>
    <s v="Yemək"/>
    <s v="Leyla Cəfərova"/>
    <n v="155"/>
    <n v="77.5"/>
  </r>
  <r>
    <x v="5753"/>
    <n v="73"/>
    <s v="Bakı"/>
    <s v="Şərq"/>
    <s v="Şorba Mərci"/>
    <n v="2"/>
    <n v="1.6"/>
    <s v="Yemək"/>
    <s v="Aliyə Ismayilova"/>
    <n v="146"/>
    <n v="29.199999999999989"/>
  </r>
  <r>
    <x v="5754"/>
    <n v="70"/>
    <s v="Bakı"/>
    <s v="Şərq"/>
    <s v="Şorba Mərci"/>
    <n v="2"/>
    <n v="1.6"/>
    <s v="Yemək"/>
    <s v="Aliyə Ismayilova"/>
    <n v="140"/>
    <n v="28"/>
  </r>
  <r>
    <x v="5755"/>
    <n v="73"/>
    <s v="Lənkəran"/>
    <s v="Cənub"/>
    <s v="Vafli"/>
    <n v="0.9"/>
    <n v="0.63"/>
    <s v="Şirniyyat"/>
    <s v="Leyla Cəfərova"/>
    <n v="65.7"/>
    <n v="19.71"/>
  </r>
  <r>
    <x v="5756"/>
    <n v="69"/>
    <s v="Lənkəran"/>
    <s v="Cənub"/>
    <s v="Şərab"/>
    <n v="6.6"/>
    <n v="5.2799999999999994"/>
    <s v="İçkilər"/>
    <s v="Aytən Mustafayeva"/>
    <n v="455.4"/>
    <n v="91.080000000000041"/>
  </r>
  <r>
    <x v="5757"/>
    <n v="76"/>
    <s v="Xaçmaz"/>
    <s v="Şimal-şərq"/>
    <s v="Pivə"/>
    <n v="3.9"/>
    <n v="1.95"/>
    <s v="İçkilər"/>
    <s v="Xəlil Ələkbərov"/>
    <n v="296.39999999999998"/>
    <n v="148.19999999999999"/>
  </r>
  <r>
    <x v="5758"/>
    <n v="64"/>
    <s v="Qax"/>
    <s v="Şimal"/>
    <s v="Lokum"/>
    <n v="2.2000000000000002"/>
    <n v="1.5400000000000003"/>
    <s v="Şirniyyat"/>
    <s v="Sahib Əhmədov"/>
    <n v="140.80000000000001"/>
    <n v="42.239999999999995"/>
  </r>
  <r>
    <x v="5759"/>
    <n v="52"/>
    <s v="Qax"/>
    <s v="Şimal"/>
    <s v="Şəkərbura"/>
    <n v="1.4"/>
    <n v="0.97999999999999987"/>
    <s v="Şirniyyat"/>
    <s v="Qoşqar Əliyev"/>
    <n v="72.8"/>
    <n v="21.840000000000003"/>
  </r>
  <r>
    <x v="5760"/>
    <n v="62"/>
    <s v="Zaqatala"/>
    <s v="Şimal"/>
    <s v="Pide"/>
    <n v="2.5"/>
    <n v="1.25"/>
    <s v="Yemək"/>
    <s v="Qoşqar Əliyev"/>
    <n v="155"/>
    <n v="77.5"/>
  </r>
  <r>
    <x v="5761"/>
    <n v="72"/>
    <s v="Gəncə"/>
    <s v="Qərb"/>
    <s v="Badambura"/>
    <n v="1.5"/>
    <n v="0.75"/>
    <s v="Şirniyyat"/>
    <s v="Adilə Babayeva"/>
    <n v="108"/>
    <n v="54"/>
  </r>
  <r>
    <x v="5762"/>
    <n v="41"/>
    <s v="Gəncə"/>
    <s v="Qərb"/>
    <s v="İsti şokolad"/>
    <n v="1.8"/>
    <n v="1.08"/>
    <s v="İçkilər"/>
    <s v="Novruz Əhmədov"/>
    <n v="73.8"/>
    <n v="29.519999999999996"/>
  </r>
  <r>
    <x v="5763"/>
    <n v="51"/>
    <s v="Naxçıvan"/>
    <s v="Qərb"/>
    <s v="Qəhvə"/>
    <n v="2.4"/>
    <n v="1.6800000000000002"/>
    <s v="İçkilər"/>
    <s v="Afaq Babaşlı"/>
    <n v="122.39999999999999"/>
    <n v="36.719999999999985"/>
  </r>
  <r>
    <x v="5764"/>
    <n v="43"/>
    <s v="Balakən"/>
    <s v="Şimal"/>
    <s v="Şorba Göbələk"/>
    <n v="3.2"/>
    <n v="1.6"/>
    <s v="Yemək"/>
    <s v="Ramin Allahverdiyev"/>
    <n v="137.6"/>
    <n v="68.8"/>
  </r>
  <r>
    <x v="5765"/>
    <n v="50"/>
    <s v="Şəmkir"/>
    <s v="Qərb"/>
    <s v="Lahmacun"/>
    <n v="2.5"/>
    <n v="1.25"/>
    <s v="Yemək"/>
    <s v="Aydın Əliyev"/>
    <n v="125"/>
    <n v="62.5"/>
  </r>
  <r>
    <x v="5766"/>
    <n v="41"/>
    <s v="Xaçmaz"/>
    <s v="Şimal-şərq"/>
    <s v="Qutab"/>
    <n v="2.8"/>
    <n v="1.6799999999999997"/>
    <s v="Yemək"/>
    <s v="Xəlil Ələkbərov"/>
    <n v="114.8"/>
    <n v="45.92"/>
  </r>
  <r>
    <x v="5767"/>
    <n v="60"/>
    <s v="Ucar"/>
    <s v="Aran"/>
    <s v="Su"/>
    <n v="1"/>
    <n v="0.6"/>
    <s v="İçkilər"/>
    <s v="Fəridə Əhmədova"/>
    <n v="60"/>
    <n v="24"/>
  </r>
  <r>
    <x v="5768"/>
    <n v="48"/>
    <s v="Yardımlı"/>
    <s v="Cənub"/>
    <s v="Lahmacun"/>
    <n v="2.5"/>
    <n v="1.25"/>
    <s v="Yemək"/>
    <s v="Leyla Cəfərova"/>
    <n v="120"/>
    <n v="60"/>
  </r>
  <r>
    <x v="5769"/>
    <n v="71"/>
    <s v="Ağstafa"/>
    <s v="Qərb"/>
    <s v="İsti şokolad"/>
    <n v="1.8"/>
    <n v="1.08"/>
    <s v="İçkilər"/>
    <s v="Natiq Əhədzadə"/>
    <n v="127.8"/>
    <n v="51.11999999999999"/>
  </r>
  <r>
    <x v="5770"/>
    <n v="73"/>
    <s v="Xaçmaz"/>
    <s v="Şimal-şərq"/>
    <s v="Kruassan"/>
    <n v="1.7"/>
    <n v="0.85"/>
    <s v="Şirniyyat"/>
    <s v="Nadir Şəmsiyev"/>
    <n v="124.1"/>
    <n v="62.05"/>
  </r>
  <r>
    <x v="5771"/>
    <n v="59"/>
    <s v="Qax"/>
    <s v="Şimal"/>
    <s v="Kruassan"/>
    <n v="1.7"/>
    <n v="0.85"/>
    <s v="Şirniyyat"/>
    <s v="Fəridə Əhmədova"/>
    <n v="100.3"/>
    <n v="50.15"/>
  </r>
  <r>
    <x v="5772"/>
    <n v="55"/>
    <s v="Tovuz"/>
    <s v="Qərb"/>
    <s v="Kruassan"/>
    <n v="1.7"/>
    <n v="0.85"/>
    <s v="Şirniyyat"/>
    <s v="Afaq Babaşlı"/>
    <n v="93.5"/>
    <n v="46.75"/>
  </r>
  <r>
    <x v="5773"/>
    <n v="74"/>
    <s v="Xaçmaz"/>
    <s v="Şimal-şərq"/>
    <s v="Pivə"/>
    <n v="3.9"/>
    <n v="1.95"/>
    <s v="İçkilər"/>
    <s v="Çimnaz Ismayilova"/>
    <n v="288.59999999999997"/>
    <n v="144.29999999999998"/>
  </r>
  <r>
    <x v="5774"/>
    <n v="42"/>
    <s v="Masallı"/>
    <s v="Cənub"/>
    <s v="Pivə"/>
    <n v="3.9"/>
    <n v="1.95"/>
    <s v="İçkilər"/>
    <s v="Fəridə Tağıyeva"/>
    <n v="163.79999999999998"/>
    <n v="81.899999999999991"/>
  </r>
  <r>
    <x v="5775"/>
    <n v="80"/>
    <s v="Yevlax"/>
    <s v="Aran"/>
    <s v="Pide"/>
    <n v="2.5"/>
    <n v="1.25"/>
    <s v="Yemək"/>
    <s v="Rəşad Seyfullayev"/>
    <n v="200"/>
    <n v="100"/>
  </r>
  <r>
    <x v="5776"/>
    <n v="49"/>
    <s v="Qax"/>
    <s v="Şimal"/>
    <s v="Çay"/>
    <n v="1.5"/>
    <n v="0.9"/>
    <s v="İçkilər"/>
    <s v="Ramin Allahverdiyev"/>
    <n v="73.5"/>
    <n v="29.4"/>
  </r>
  <r>
    <x v="5777"/>
    <n v="55"/>
    <s v="Ağstafa"/>
    <s v="Qərb"/>
    <s v="Su"/>
    <n v="1"/>
    <n v="0.6"/>
    <s v="İçkilər"/>
    <s v="Adilə Babayeva"/>
    <n v="55"/>
    <n v="22"/>
  </r>
  <r>
    <x v="5778"/>
    <n v="79"/>
    <s v="Tovuz"/>
    <s v="Qərb"/>
    <s v="Su"/>
    <n v="1"/>
    <n v="0.6"/>
    <s v="İçkilər"/>
    <s v="Nəsrutdin Nəbiyeva"/>
    <n v="79"/>
    <n v="31.6"/>
  </r>
  <r>
    <x v="5779"/>
    <n v="74"/>
    <s v="Yevlax"/>
    <s v="Aran"/>
    <s v="Şorba Göbələk"/>
    <n v="3.2"/>
    <n v="1.6"/>
    <s v="Yemək"/>
    <s v="Qoşqar Əliyev"/>
    <n v="236.8"/>
    <n v="118.4"/>
  </r>
  <r>
    <x v="5780"/>
    <n v="40"/>
    <s v="Ağstafa"/>
    <s v="Qərb"/>
    <s v="Lahmacun"/>
    <n v="2.5"/>
    <n v="1.25"/>
    <s v="Yemək"/>
    <s v="Afaq Babaşlı"/>
    <n v="100"/>
    <n v="50"/>
  </r>
  <r>
    <x v="5781"/>
    <n v="51"/>
    <s v="Yardımlı"/>
    <s v="Cənub"/>
    <s v="Çay"/>
    <n v="1.5"/>
    <n v="0.9"/>
    <s v="İçkilər"/>
    <s v="Fəridə Tağıyeva"/>
    <n v="76.5"/>
    <n v="30.6"/>
  </r>
  <r>
    <x v="5782"/>
    <n v="47"/>
    <s v="Yardımlı"/>
    <s v="Cənub"/>
    <s v="Çay"/>
    <n v="1.5"/>
    <n v="0.9"/>
    <s v="İçkilər"/>
    <s v="Fəridə Tağıyeva"/>
    <n v="70.5"/>
    <n v="28.199999999999996"/>
  </r>
  <r>
    <x v="5783"/>
    <n v="62"/>
    <s v="Yardımlı"/>
    <s v="Cənub"/>
    <s v="Pivə"/>
    <n v="3.9"/>
    <n v="1.95"/>
    <s v="İçkilər"/>
    <s v="Fəridə Tağıyeva"/>
    <n v="241.79999999999998"/>
    <n v="120.89999999999999"/>
  </r>
  <r>
    <x v="5784"/>
    <n v="45"/>
    <s v="Yardımlı"/>
    <s v="Cənub"/>
    <s v="İsti şokolad"/>
    <n v="1.8"/>
    <n v="1.08"/>
    <s v="İçkilər"/>
    <s v="Aytən Mustafayeva"/>
    <n v="81"/>
    <n v="32.4"/>
  </r>
  <r>
    <x v="5785"/>
    <n v="61"/>
    <s v="Lənkəran"/>
    <s v="Cənub"/>
    <s v="Pivə"/>
    <n v="3.9"/>
    <n v="1.95"/>
    <s v="İçkilər"/>
    <s v="Fəridə Tağıyeva"/>
    <n v="237.9"/>
    <n v="118.95"/>
  </r>
  <r>
    <x v="5786"/>
    <n v="48"/>
    <s v="Lənkəran"/>
    <s v="Cənub"/>
    <s v="Lokum"/>
    <n v="2.2000000000000002"/>
    <n v="1.5400000000000003"/>
    <s v="Şirniyyat"/>
    <s v="Rüfət Əzizov"/>
    <n v="105.60000000000001"/>
    <n v="31.679999999999993"/>
  </r>
  <r>
    <x v="5787"/>
    <n v="66"/>
    <s v="Zaqatala"/>
    <s v="Şimal"/>
    <s v="Qutab"/>
    <n v="2.8"/>
    <n v="1.6799999999999997"/>
    <s v="Yemək"/>
    <s v="Qoşqar Əliyev"/>
    <n v="184.79999999999998"/>
    <n v="73.92"/>
  </r>
  <r>
    <x v="5788"/>
    <n v="62"/>
    <s v="Zaqatala"/>
    <s v="Şimal"/>
    <s v="Qutab"/>
    <n v="2.8"/>
    <n v="1.6799999999999997"/>
    <s v="Yemək"/>
    <s v="Qoşqar Əliyev"/>
    <n v="173.6"/>
    <n v="69.440000000000012"/>
  </r>
  <r>
    <x v="5789"/>
    <n v="75"/>
    <s v="Balakən"/>
    <s v="Şimal"/>
    <s v="Qutab"/>
    <n v="2.8"/>
    <n v="1.6799999999999997"/>
    <s v="Yemək"/>
    <s v="Sahib Əhmədov"/>
    <n v="210"/>
    <n v="84.000000000000028"/>
  </r>
  <r>
    <x v="5790"/>
    <n v="58"/>
    <s v="Yardımlı"/>
    <s v="Cənub"/>
    <s v="Qutab"/>
    <n v="2.8"/>
    <n v="1.6799999999999997"/>
    <s v="Yemək"/>
    <s v="Rüfət Əzizov"/>
    <n v="162.39999999999998"/>
    <n v="64.959999999999994"/>
  </r>
  <r>
    <x v="5791"/>
    <n v="45"/>
    <s v="Balakən"/>
    <s v="Şimal"/>
    <s v="Qutab"/>
    <n v="2.8"/>
    <n v="1.6799999999999997"/>
    <s v="Yemək"/>
    <s v="Nizami Niftəliyev"/>
    <n v="125.99999999999999"/>
    <n v="50.399999999999991"/>
  </r>
  <r>
    <x v="5792"/>
    <n v="80"/>
    <s v="Abşeron"/>
    <s v="Şərq"/>
    <s v="Vafli"/>
    <n v="0.9"/>
    <n v="0.63"/>
    <s v="Şirniyyat"/>
    <s v="Aliyə Ismayilova"/>
    <n v="72"/>
    <n v="21.6"/>
  </r>
  <r>
    <x v="5793"/>
    <n v="51"/>
    <s v="Abşeron"/>
    <s v="Şərq"/>
    <s v="Vafli"/>
    <n v="0.9"/>
    <n v="0.63"/>
    <s v="Şirniyyat"/>
    <s v="Aliyə Ismayilova"/>
    <n v="45.9"/>
    <n v="13.769999999999996"/>
  </r>
  <r>
    <x v="5794"/>
    <n v="57"/>
    <s v="Sumqayıt"/>
    <s v="Şərq"/>
    <s v="Pivə"/>
    <n v="3.9"/>
    <n v="1.95"/>
    <s v="İçkilər"/>
    <s v="Aliyə Ismayilova"/>
    <n v="222.29999999999998"/>
    <n v="111.14999999999999"/>
  </r>
  <r>
    <x v="5795"/>
    <n v="52"/>
    <s v="Sumqayıt"/>
    <s v="Şərq"/>
    <s v="Qutab"/>
    <n v="2.8"/>
    <n v="1.6799999999999997"/>
    <s v="Yemək"/>
    <s v="Namiq Ramazanov"/>
    <n v="145.6"/>
    <n v="58.240000000000009"/>
  </r>
  <r>
    <x v="5796"/>
    <n v="79"/>
    <s v="Xırdalan"/>
    <s v="Şərq"/>
    <s v="Şərab"/>
    <n v="6.6"/>
    <n v="5.2799999999999994"/>
    <s v="İçkilər"/>
    <s v="Nazim Quliyev"/>
    <n v="521.4"/>
    <n v="104.28000000000003"/>
  </r>
  <r>
    <x v="5797"/>
    <n v="57"/>
    <s v="Xırdalan"/>
    <s v="Şərq"/>
    <s v="Paxlava"/>
    <n v="1.4"/>
    <n v="0.97999999999999987"/>
    <s v="Şirniyyat"/>
    <s v="Nazim Quliyev"/>
    <n v="79.8"/>
    <n v="23.940000000000005"/>
  </r>
  <r>
    <x v="5798"/>
    <n v="48"/>
    <s v="Xırdalan"/>
    <s v="Şərq"/>
    <s v="Portağal şirəsi"/>
    <n v="1.2"/>
    <n v="0.72"/>
    <s v="İçkilər"/>
    <s v="Nazim Quliyev"/>
    <n v="57.599999999999994"/>
    <n v="23.039999999999992"/>
  </r>
  <r>
    <x v="5799"/>
    <n v="70"/>
    <s v="Xırdalan"/>
    <s v="Şərq"/>
    <s v="Şorba Göbələk"/>
    <n v="3.2"/>
    <n v="1.6"/>
    <s v="Yemək"/>
    <s v="Aliyə Ismayilova"/>
    <n v="224"/>
    <n v="112"/>
  </r>
  <r>
    <x v="5800"/>
    <n v="48"/>
    <s v="Bakı"/>
    <s v="Şərq"/>
    <s v="Vafli"/>
    <n v="0.9"/>
    <n v="0.63"/>
    <s v="Şirniyyat"/>
    <s v="Namiq Ramazanov"/>
    <n v="43.2"/>
    <n v="12.96"/>
  </r>
  <r>
    <x v="5801"/>
    <n v="67"/>
    <s v="Bakı"/>
    <s v="Şərq"/>
    <s v="Pivə"/>
    <n v="3.9"/>
    <n v="1.95"/>
    <s v="İçkilər"/>
    <s v="Namiq Ramazanov"/>
    <n v="261.3"/>
    <n v="130.65"/>
  </r>
  <r>
    <x v="5802"/>
    <n v="65"/>
    <s v="Bakı"/>
    <s v="Şərq"/>
    <s v="Badambura"/>
    <n v="1.5"/>
    <n v="0.75"/>
    <s v="Şirniyyat"/>
    <s v="Nazim Quliyev"/>
    <n v="97.5"/>
    <n v="48.75"/>
  </r>
  <r>
    <x v="5803"/>
    <n v="55"/>
    <s v="Bakı"/>
    <s v="Şərq"/>
    <s v="Pide"/>
    <n v="2.5"/>
    <n v="1.25"/>
    <s v="Yemək"/>
    <s v="Nazim Quliyev"/>
    <n v="137.5"/>
    <n v="68.75"/>
  </r>
  <r>
    <x v="5804"/>
    <n v="60"/>
    <s v="Bakı"/>
    <s v="Şərq"/>
    <s v="Pide"/>
    <n v="2.5"/>
    <n v="1.25"/>
    <s v="Yemək"/>
    <s v="Nazim Quliyev"/>
    <n v="150"/>
    <n v="75"/>
  </r>
  <r>
    <x v="5805"/>
    <n v="61"/>
    <s v="Lənkəran"/>
    <s v="Cənub"/>
    <s v="Şərab"/>
    <n v="6.6"/>
    <n v="5.2799999999999994"/>
    <s v="İçkilər"/>
    <s v="Leyla Cəfərova"/>
    <n v="402.59999999999997"/>
    <n v="80.519999999999982"/>
  </r>
  <r>
    <x v="5806"/>
    <n v="45"/>
    <s v="Yardımlı"/>
    <s v="Cənub"/>
    <s v="Çay"/>
    <n v="1.5"/>
    <n v="0.9"/>
    <s v="İçkilər"/>
    <s v="Rüfət Əzizov"/>
    <n v="67.5"/>
    <n v="27"/>
  </r>
  <r>
    <x v="5807"/>
    <n v="75"/>
    <s v="Quba"/>
    <s v="Şimal-şərq"/>
    <s v="Qutab"/>
    <n v="2.8"/>
    <n v="1.6799999999999997"/>
    <s v="Yemək"/>
    <s v="Akif Bədəlov"/>
    <n v="210"/>
    <n v="84.000000000000028"/>
  </r>
  <r>
    <x v="5808"/>
    <n v="64"/>
    <s v="Yevlax"/>
    <s v="Aran"/>
    <s v="Şəkərbura"/>
    <n v="1.4"/>
    <n v="0.97999999999999987"/>
    <s v="Şirniyyat"/>
    <s v="Qoşqar Əliyev"/>
    <n v="89.6"/>
    <n v="26.880000000000003"/>
  </r>
  <r>
    <x v="5809"/>
    <n v="45"/>
    <s v="Kürdəmir"/>
    <s v="Aran"/>
    <s v="Paxlava"/>
    <n v="1.4"/>
    <n v="0.97999999999999987"/>
    <s v="Şirniyyat"/>
    <s v="Qoşqar Əliyev"/>
    <n v="62.999999999999993"/>
    <n v="18.899999999999999"/>
  </r>
  <r>
    <x v="5810"/>
    <n v="75"/>
    <s v="Ağstafa"/>
    <s v="Qərb"/>
    <s v="Çay"/>
    <n v="1.5"/>
    <n v="0.9"/>
    <s v="İçkilər"/>
    <s v="Aftandil Baxşəliyev"/>
    <n v="112.5"/>
    <n v="45"/>
  </r>
  <r>
    <x v="5811"/>
    <n v="73"/>
    <s v="Gəncə"/>
    <s v="Qərb"/>
    <s v="Qutab"/>
    <n v="2.8"/>
    <n v="1.6799999999999997"/>
    <s v="Yemək"/>
    <s v="Aftandil Baxşəliyev"/>
    <n v="204.39999999999998"/>
    <n v="81.759999999999991"/>
  </r>
  <r>
    <x v="5812"/>
    <n v="48"/>
    <s v="Tovuz"/>
    <s v="Qərb"/>
    <s v="Kruassan"/>
    <n v="1.7"/>
    <n v="0.85"/>
    <s v="Şirniyyat"/>
    <s v="Aftandil Baxşəliyev"/>
    <n v="81.599999999999994"/>
    <n v="40.799999999999997"/>
  </r>
  <r>
    <x v="5813"/>
    <n v="45"/>
    <s v="Qax"/>
    <s v="Şimal"/>
    <s v="Su"/>
    <n v="1"/>
    <n v="0.6"/>
    <s v="İçkilər"/>
    <s v="Nizami Niftəliyev"/>
    <n v="45"/>
    <n v="18"/>
  </r>
  <r>
    <x v="5814"/>
    <n v="72"/>
    <s v="Naxçıvan"/>
    <s v="Qərb"/>
    <s v="Çay"/>
    <n v="1.5"/>
    <n v="0.9"/>
    <s v="İçkilər"/>
    <s v="Aftandil Baxşəliyev"/>
    <n v="108"/>
    <n v="43.2"/>
  </r>
  <r>
    <x v="5815"/>
    <n v="59"/>
    <s v="Ağstafa"/>
    <s v="Qərb"/>
    <s v="Kruassan"/>
    <n v="1.7"/>
    <n v="0.85"/>
    <s v="Şirniyyat"/>
    <s v="Nəsrutdin Nəbiyeva"/>
    <n v="100.3"/>
    <n v="50.15"/>
  </r>
  <r>
    <x v="5816"/>
    <n v="48"/>
    <s v="Gəncə"/>
    <s v="Qərb"/>
    <s v="Lahmacun"/>
    <n v="2.5"/>
    <n v="1.25"/>
    <s v="Yemək"/>
    <s v="Aftandil Baxşəliyev"/>
    <n v="120"/>
    <n v="60"/>
  </r>
  <r>
    <x v="5817"/>
    <n v="46"/>
    <s v="Yardımlı"/>
    <s v="Cənub"/>
    <s v="Su"/>
    <n v="1"/>
    <n v="0.6"/>
    <s v="İçkilər"/>
    <s v="Aytən Mustafayeva"/>
    <n v="46"/>
    <n v="18.400000000000002"/>
  </r>
  <r>
    <x v="5818"/>
    <n v="48"/>
    <s v="Xaçmaz"/>
    <s v="Şimal-şərq"/>
    <s v="Vafli"/>
    <n v="0.9"/>
    <n v="0.63"/>
    <s v="Şirniyyat"/>
    <s v="Xəlil Ələkbərov"/>
    <n v="43.2"/>
    <n v="12.96"/>
  </r>
  <r>
    <x v="5819"/>
    <n v="55"/>
    <s v="Xaçmaz"/>
    <s v="Şimal-şərq"/>
    <s v="Paxlava"/>
    <n v="1.4"/>
    <n v="0.97999999999999987"/>
    <s v="Şirniyyat"/>
    <s v="Akif Bədəlov"/>
    <n v="77"/>
    <n v="23.100000000000009"/>
  </r>
  <r>
    <x v="5820"/>
    <n v="76"/>
    <s v="Lənkəran"/>
    <s v="Cənub"/>
    <s v="Vafli"/>
    <n v="0.9"/>
    <n v="0.63"/>
    <s v="Şirniyyat"/>
    <s v="Fəridə Tağıyeva"/>
    <n v="68.400000000000006"/>
    <n v="20.520000000000003"/>
  </r>
  <r>
    <x v="5821"/>
    <n v="59"/>
    <s v="Yardımlı"/>
    <s v="Cənub"/>
    <s v="Şərab"/>
    <n v="6.6"/>
    <n v="5.2799999999999994"/>
    <s v="İçkilər"/>
    <s v="Rüfət Əzizov"/>
    <n v="389.4"/>
    <n v="77.88"/>
  </r>
  <r>
    <x v="5822"/>
    <n v="49"/>
    <s v="Lənkəran"/>
    <s v="Cənub"/>
    <s v="Badambura"/>
    <n v="1.5"/>
    <n v="0.75"/>
    <s v="Şirniyyat"/>
    <s v="Fəridə Tağıyeva"/>
    <n v="73.5"/>
    <n v="36.75"/>
  </r>
  <r>
    <x v="5823"/>
    <n v="40"/>
    <s v="Lənkəran"/>
    <s v="Cənub"/>
    <s v="Şəkərbura"/>
    <n v="1.4"/>
    <n v="0.97999999999999987"/>
    <s v="Şirniyyat"/>
    <s v="Leyla Cəfərova"/>
    <n v="56"/>
    <n v="16.800000000000004"/>
  </r>
  <r>
    <x v="5824"/>
    <n v="42"/>
    <s v="Yardımlı"/>
    <s v="Cənub"/>
    <s v="Çay"/>
    <n v="1.5"/>
    <n v="0.9"/>
    <s v="İçkilər"/>
    <s v="Rüfət Əzizov"/>
    <n v="63"/>
    <n v="25.199999999999996"/>
  </r>
  <r>
    <x v="5825"/>
    <n v="58"/>
    <s v="Balakən"/>
    <s v="Şimal"/>
    <s v="Lokum"/>
    <n v="2.2000000000000002"/>
    <n v="1.5400000000000003"/>
    <s v="Şirniyyat"/>
    <s v="Aydın Ələkbərov"/>
    <n v="127.60000000000001"/>
    <n v="38.279999999999987"/>
  </r>
  <r>
    <x v="5826"/>
    <n v="72"/>
    <s v="Kürdəmir"/>
    <s v="Aran"/>
    <s v="İsti şokolad"/>
    <n v="1.8"/>
    <n v="1.08"/>
    <s v="İçkilər"/>
    <s v="Ramin Allahverdiyev"/>
    <n v="129.6"/>
    <n v="51.839999999999989"/>
  </r>
  <r>
    <x v="5827"/>
    <n v="70"/>
    <s v="Zaqatala"/>
    <s v="Şimal"/>
    <s v="İsti şokolad"/>
    <n v="1.8"/>
    <n v="1.08"/>
    <s v="İçkilər"/>
    <s v="Qoşqar Əliyev"/>
    <n v="126"/>
    <n v="50.399999999999991"/>
  </r>
  <r>
    <x v="5828"/>
    <n v="47"/>
    <s v="Qusar"/>
    <s v="Şimal-şərq"/>
    <s v="Sendviç"/>
    <n v="3.3"/>
    <n v="2.6399999999999997"/>
    <s v="Yemək"/>
    <s v="Akif Bədəlov"/>
    <n v="155.1"/>
    <n v="31.02000000000001"/>
  </r>
  <r>
    <x v="5829"/>
    <n v="70"/>
    <s v="Qusar"/>
    <s v="Şimal-şərq"/>
    <s v="Sendviç"/>
    <n v="3.3"/>
    <n v="2.6399999999999997"/>
    <s v="Yemək"/>
    <s v="Xamis Əhmədov"/>
    <n v="231"/>
    <n v="46.200000000000017"/>
  </r>
  <r>
    <x v="5830"/>
    <n v="58"/>
    <s v="Naxçıvan"/>
    <s v="Qərb"/>
    <s v="Sendviç"/>
    <n v="3.3"/>
    <n v="2.6399999999999997"/>
    <s v="Yemək"/>
    <s v="Aydın Əliyev"/>
    <n v="191.39999999999998"/>
    <n v="38.28"/>
  </r>
  <r>
    <x v="5831"/>
    <n v="55"/>
    <s v="Ağstafa"/>
    <s v="Qərb"/>
    <s v="Portağal şirəsi"/>
    <n v="1.2"/>
    <n v="0.72"/>
    <s v="İçkilər"/>
    <s v="Aydın Əliyev"/>
    <n v="66"/>
    <n v="26.4"/>
  </r>
  <r>
    <x v="5832"/>
    <n v="75"/>
    <s v="Gəncə"/>
    <s v="Qərb"/>
    <s v="Portağal şirəsi"/>
    <n v="1.2"/>
    <n v="0.72"/>
    <s v="İçkilər"/>
    <s v="Novruz Əhmədov"/>
    <n v="90"/>
    <n v="36"/>
  </r>
  <r>
    <x v="5833"/>
    <n v="69"/>
    <s v="Tovuz"/>
    <s v="Qərb"/>
    <s v="Badambura"/>
    <n v="1.5"/>
    <n v="0.75"/>
    <s v="Şirniyyat"/>
    <s v="Natiq Əhədzadə"/>
    <n v="103.5"/>
    <n v="51.75"/>
  </r>
  <r>
    <x v="5834"/>
    <n v="71"/>
    <s v="Gəncə"/>
    <s v="Qərb"/>
    <s v="Badambura"/>
    <n v="1.5"/>
    <n v="0.75"/>
    <s v="Şirniyyat"/>
    <s v="Adilə Babayeva"/>
    <n v="106.5"/>
    <n v="53.25"/>
  </r>
  <r>
    <x v="5835"/>
    <n v="77"/>
    <s v="Ağstafa"/>
    <s v="Qərb"/>
    <s v="Badambura"/>
    <n v="1.5"/>
    <n v="0.75"/>
    <s v="Şirniyyat"/>
    <s v="Adilə Babayeva"/>
    <n v="115.5"/>
    <n v="57.75"/>
  </r>
  <r>
    <x v="5836"/>
    <n v="45"/>
    <s v="Balakən"/>
    <s v="Şimal"/>
    <s v="Şəkərbura"/>
    <n v="1.4"/>
    <n v="0.97999999999999987"/>
    <s v="Şirniyyat"/>
    <s v="Ramin Allahverdiyev"/>
    <n v="62.999999999999993"/>
    <n v="18.899999999999999"/>
  </r>
  <r>
    <x v="5837"/>
    <n v="54"/>
    <s v="Kürdəmir"/>
    <s v="Aran"/>
    <s v="Şəkərbura"/>
    <n v="1.4"/>
    <n v="0.97999999999999987"/>
    <s v="Şirniyyat"/>
    <s v="Rəşad Seyfullayev"/>
    <n v="75.599999999999994"/>
    <n v="22.68"/>
  </r>
  <r>
    <x v="5838"/>
    <n v="40"/>
    <s v="Yevlax"/>
    <s v="Aran"/>
    <s v="Şərab"/>
    <n v="6.6"/>
    <n v="5.2799999999999994"/>
    <s v="İçkilər"/>
    <s v="Rəşad Seyfullayev"/>
    <n v="264"/>
    <n v="52.800000000000011"/>
  </r>
  <r>
    <x v="5839"/>
    <n v="48"/>
    <s v="Yevlax"/>
    <s v="Aran"/>
    <s v="Şərab"/>
    <n v="6.6"/>
    <n v="5.2799999999999994"/>
    <s v="İçkilər"/>
    <s v="Rəşad Seyfullayev"/>
    <n v="316.79999999999995"/>
    <n v="63.359999999999985"/>
  </r>
  <r>
    <x v="5840"/>
    <n v="50"/>
    <s v="Zaqatala"/>
    <s v="Şimal"/>
    <s v="Şorba Göbələk"/>
    <n v="3.2"/>
    <n v="1.6"/>
    <s v="Yemək"/>
    <s v="Qoşqar Əliyev"/>
    <n v="160"/>
    <n v="80"/>
  </r>
  <r>
    <x v="5841"/>
    <n v="45"/>
    <s v="Balakən"/>
    <s v="Şimal"/>
    <s v="Şorba Göbələk"/>
    <n v="3.2"/>
    <n v="1.6"/>
    <s v="Yemək"/>
    <s v="Rəşad Seyfullayev"/>
    <n v="144"/>
    <n v="72"/>
  </r>
  <r>
    <x v="5842"/>
    <n v="77"/>
    <s v="Qusar"/>
    <s v="Şimal-şərq"/>
    <s v="Lahmacun"/>
    <n v="2.5"/>
    <n v="1.25"/>
    <s v="Yemək"/>
    <s v="Mətanət Zöhrabova"/>
    <n v="192.5"/>
    <n v="96.25"/>
  </r>
  <r>
    <x v="5843"/>
    <n v="80"/>
    <s v="Naxçıvan"/>
    <s v="Qərb"/>
    <s v="Lahmacun"/>
    <n v="2.5"/>
    <n v="1.25"/>
    <s v="Yemək"/>
    <s v="Natiq Əhədzadə"/>
    <n v="200"/>
    <n v="100"/>
  </r>
  <r>
    <x v="5844"/>
    <n v="60"/>
    <s v="Ağstafa"/>
    <s v="Qərb"/>
    <s v="Qəhvə"/>
    <n v="2.4"/>
    <n v="1.6800000000000002"/>
    <s v="İçkilər"/>
    <s v="Aydın Əliyev"/>
    <n v="144"/>
    <n v="43.199999999999989"/>
  </r>
  <r>
    <x v="5845"/>
    <n v="61"/>
    <s v="Yardımlı"/>
    <s v="Cənub"/>
    <s v="Su"/>
    <n v="1"/>
    <n v="0.6"/>
    <s v="İçkilər"/>
    <s v="Fəridə Tağıyeva"/>
    <n v="61"/>
    <n v="24.4"/>
  </r>
  <r>
    <x v="5846"/>
    <n v="76"/>
    <s v="Yardımlı"/>
    <s v="Cənub"/>
    <s v="Paxlava"/>
    <n v="1.4"/>
    <n v="0.97999999999999987"/>
    <s v="Şirniyyat"/>
    <s v="Aytən Mustafayeva"/>
    <n v="106.39999999999999"/>
    <n v="31.92"/>
  </r>
  <r>
    <x v="5847"/>
    <n v="50"/>
    <s v="Yardımlı"/>
    <s v="Cənub"/>
    <s v="Lokum"/>
    <n v="2.2000000000000002"/>
    <n v="1.5400000000000003"/>
    <s v="Şirniyyat"/>
    <s v="Aytən Mustafayeva"/>
    <n v="110.00000000000001"/>
    <n v="33"/>
  </r>
  <r>
    <x v="5848"/>
    <n v="46"/>
    <s v="Lənkəran"/>
    <s v="Cənub"/>
    <s v="Şəkərbura"/>
    <n v="1.4"/>
    <n v="0.97999999999999987"/>
    <s v="Şirniyyat"/>
    <s v="Fəridə Tağıyeva"/>
    <n v="64.399999999999991"/>
    <n v="19.32"/>
  </r>
  <r>
    <x v="5849"/>
    <n v="56"/>
    <s v="Lənkəran"/>
    <s v="Cənub"/>
    <s v="Badambura"/>
    <n v="1.5"/>
    <n v="0.75"/>
    <s v="Şirniyyat"/>
    <s v="Leyla Cəfərova"/>
    <n v="84"/>
    <n v="42"/>
  </r>
  <r>
    <x v="5850"/>
    <n v="49"/>
    <s v="Lənkəran"/>
    <s v="Cənub"/>
    <s v="Badambura"/>
    <n v="1.5"/>
    <n v="0.75"/>
    <s v="Şirniyyat"/>
    <s v="Leyla Cəfərova"/>
    <n v="73.5"/>
    <n v="36.75"/>
  </r>
  <r>
    <x v="5851"/>
    <n v="40"/>
    <s v="Qusar"/>
    <s v="Şimal-şərq"/>
    <s v="Qutab"/>
    <n v="2.8"/>
    <n v="1.6799999999999997"/>
    <s v="Yemək"/>
    <s v="Xamis Əhmədov"/>
    <n v="112"/>
    <n v="44.800000000000011"/>
  </r>
  <r>
    <x v="5852"/>
    <n v="59"/>
    <s v="Quba"/>
    <s v="Şimal-şərq"/>
    <s v="Qutab"/>
    <n v="2.8"/>
    <n v="1.6799999999999997"/>
    <s v="Yemək"/>
    <s v="Xəlil Ələkbərov"/>
    <n v="165.2"/>
    <n v="66.080000000000013"/>
  </r>
  <r>
    <x v="5853"/>
    <n v="80"/>
    <s v="Quba"/>
    <s v="Şimal-şərq"/>
    <s v="Qutab"/>
    <n v="2.8"/>
    <n v="1.6799999999999997"/>
    <s v="Yemək"/>
    <s v="Mətanət Zöhrabova"/>
    <n v="224"/>
    <n v="89.600000000000023"/>
  </r>
  <r>
    <x v="5854"/>
    <n v="66"/>
    <s v="Ucar"/>
    <s v="Aran"/>
    <s v="Qutab"/>
    <n v="2.8"/>
    <n v="1.6799999999999997"/>
    <s v="Yemək"/>
    <s v="Ramin Allahverdiyev"/>
    <n v="184.79999999999998"/>
    <n v="73.92"/>
  </r>
  <r>
    <x v="5855"/>
    <n v="45"/>
    <s v="Sumqayıt"/>
    <s v="Şərq"/>
    <s v="Şərab"/>
    <n v="6.6"/>
    <n v="5.2799999999999994"/>
    <s v="İçkilər"/>
    <s v="Namiq Ramazanov"/>
    <n v="297"/>
    <n v="59.400000000000034"/>
  </r>
  <r>
    <x v="5856"/>
    <n v="69"/>
    <s v="Sumqayıt"/>
    <s v="Şərq"/>
    <s v="Şərab"/>
    <n v="6.6"/>
    <n v="5.2799999999999994"/>
    <s v="İçkilər"/>
    <s v="Namiq Ramazanov"/>
    <n v="455.4"/>
    <n v="91.080000000000041"/>
  </r>
  <r>
    <x v="5857"/>
    <n v="46"/>
    <s v="Sumqayıt"/>
    <s v="Şərq"/>
    <s v="Su"/>
    <n v="1"/>
    <n v="0.6"/>
    <s v="İçkilər"/>
    <s v="Namiq Ramazanov"/>
    <n v="46"/>
    <n v="18.400000000000002"/>
  </r>
  <r>
    <x v="5858"/>
    <n v="44"/>
    <s v="Xırdalan"/>
    <s v="Şərq"/>
    <s v="Lahmacun"/>
    <n v="2.5"/>
    <n v="1.25"/>
    <s v="Yemək"/>
    <s v="Ruslan Əmrahov"/>
    <n v="110"/>
    <n v="55"/>
  </r>
  <r>
    <x v="5859"/>
    <n v="57"/>
    <s v="Bakı"/>
    <s v="Şərq"/>
    <s v="Şorba Mərci"/>
    <n v="2"/>
    <n v="1.6"/>
    <s v="Yemək"/>
    <s v="Aliyə Ismayilova"/>
    <n v="114"/>
    <n v="22.799999999999997"/>
  </r>
  <r>
    <x v="5860"/>
    <n v="54"/>
    <s v="Bakı"/>
    <s v="Şərq"/>
    <s v="Portağal şirəsi"/>
    <n v="1.2"/>
    <n v="0.72"/>
    <s v="İçkilər"/>
    <s v="Nazim Quliyev"/>
    <n v="64.8"/>
    <n v="25.92"/>
  </r>
  <r>
    <x v="5861"/>
    <n v="40"/>
    <s v="Bakı"/>
    <s v="Şərq"/>
    <s v="Portağal şirəsi"/>
    <n v="1.2"/>
    <n v="0.72"/>
    <s v="İçkilər"/>
    <s v="Nazim Quliyev"/>
    <n v="48"/>
    <n v="19.200000000000003"/>
  </r>
  <r>
    <x v="5862"/>
    <n v="65"/>
    <s v="Bakı"/>
    <s v="Şərq"/>
    <s v="Lokum"/>
    <n v="2.2000000000000002"/>
    <n v="1.5400000000000003"/>
    <s v="Şirniyyat"/>
    <s v="Nazim Quliyev"/>
    <n v="143"/>
    <n v="42.899999999999977"/>
  </r>
  <r>
    <x v="5863"/>
    <n v="40"/>
    <s v="Bakı"/>
    <s v="Şərq"/>
    <s v="Burger"/>
    <n v="3.4"/>
    <n v="2.38"/>
    <s v="Yemək"/>
    <s v="Nazim Quliyev"/>
    <n v="136"/>
    <n v="40.800000000000011"/>
  </r>
  <r>
    <x v="5864"/>
    <n v="69"/>
    <s v="Lənkəran"/>
    <s v="Cənub"/>
    <s v="Portağal şirəsi"/>
    <n v="1.2"/>
    <n v="0.72"/>
    <s v="İçkilər"/>
    <s v="Qabil Həsənli"/>
    <n v="82.8"/>
    <n v="33.119999999999997"/>
  </r>
  <r>
    <x v="5865"/>
    <n v="49"/>
    <s v="Naxçıvan"/>
    <s v="Qərb"/>
    <s v="Çay"/>
    <n v="1.5"/>
    <n v="0.9"/>
    <s v="İçkilər"/>
    <s v="Aydın Əliyev"/>
    <n v="73.5"/>
    <n v="29.4"/>
  </r>
  <r>
    <x v="5866"/>
    <n v="47"/>
    <s v="Şəmkir"/>
    <s v="Qərb"/>
    <s v="Qəhvə"/>
    <n v="2.4"/>
    <n v="1.6800000000000002"/>
    <s v="İçkilər"/>
    <s v="Nəsrutdin Nəbiyeva"/>
    <n v="112.8"/>
    <n v="33.839999999999989"/>
  </r>
  <r>
    <x v="5867"/>
    <n v="49"/>
    <s v="Zaqatala"/>
    <s v="Şimal"/>
    <s v="Şəkərbura"/>
    <n v="1.4"/>
    <n v="0.97999999999999987"/>
    <s v="Şirniyyat"/>
    <s v="Fəridə Əhmədova"/>
    <n v="68.599999999999994"/>
    <n v="20.58"/>
  </r>
  <r>
    <x v="5868"/>
    <n v="66"/>
    <s v="Zaqatala"/>
    <s v="Şimal"/>
    <s v="Şorba Mərci"/>
    <n v="2"/>
    <n v="1.6"/>
    <s v="Yemək"/>
    <s v="Minəxanım Mustafayeva"/>
    <n v="132"/>
    <n v="26.399999999999991"/>
  </r>
  <r>
    <x v="5869"/>
    <n v="79"/>
    <s v="Tovuz"/>
    <s v="Qərb"/>
    <s v="Qəhvə"/>
    <n v="2.4"/>
    <n v="1.6800000000000002"/>
    <s v="İçkilər"/>
    <s v="Natiq Əhədzadə"/>
    <n v="189.6"/>
    <n v="56.879999999999995"/>
  </r>
  <r>
    <x v="5870"/>
    <n v="78"/>
    <s v="Balakən"/>
    <s v="Şimal"/>
    <s v="Qəhvə"/>
    <n v="2.4"/>
    <n v="1.6800000000000002"/>
    <s v="İçkilər"/>
    <s v="Qoşqar Əliyev"/>
    <n v="187.2"/>
    <n v="56.159999999999968"/>
  </r>
  <r>
    <x v="5871"/>
    <n v="62"/>
    <s v="Lənkəran"/>
    <s v="Cənub"/>
    <s v="Şərab"/>
    <n v="6.6"/>
    <n v="5.2799999999999994"/>
    <s v="İçkilər"/>
    <s v="Fəridə Tağıyeva"/>
    <n v="409.2"/>
    <n v="81.840000000000032"/>
  </r>
  <r>
    <x v="5872"/>
    <n v="63"/>
    <s v="Şəmkir"/>
    <s v="Qərb"/>
    <s v="Çay"/>
    <n v="1.5"/>
    <n v="0.9"/>
    <s v="İçkilər"/>
    <s v="Aftandil Baxşəliyev"/>
    <n v="94.5"/>
    <n v="37.799999999999997"/>
  </r>
  <r>
    <x v="5873"/>
    <n v="47"/>
    <s v="Gəncə"/>
    <s v="Qərb"/>
    <s v="Lokum"/>
    <n v="2.2000000000000002"/>
    <n v="1.5400000000000003"/>
    <s v="Şirniyyat"/>
    <s v="Nəsrutdin Nəbiyeva"/>
    <n v="103.4"/>
    <n v="31.019999999999996"/>
  </r>
  <r>
    <x v="5874"/>
    <n v="54"/>
    <s v="Gəncə"/>
    <s v="Qərb"/>
    <s v="Şəkərbura"/>
    <n v="1.4"/>
    <n v="0.97999999999999987"/>
    <s v="Şirniyyat"/>
    <s v="Nəsrutdin Nəbiyeva"/>
    <n v="75.599999999999994"/>
    <n v="22.68"/>
  </r>
  <r>
    <x v="5875"/>
    <n v="68"/>
    <s v="Tovuz"/>
    <s v="Qərb"/>
    <s v="Kruassan"/>
    <n v="1.7"/>
    <n v="0.85"/>
    <s v="Şirniyyat"/>
    <s v="Natiq Əhədzadə"/>
    <n v="115.6"/>
    <n v="57.8"/>
  </r>
  <r>
    <x v="5876"/>
    <n v="46"/>
    <s v="Quba"/>
    <s v="Şimal-şərq"/>
    <s v="Pivə"/>
    <n v="3.9"/>
    <n v="1.95"/>
    <s v="İçkilər"/>
    <s v="Çimnaz Ismayilova"/>
    <n v="179.4"/>
    <n v="89.7"/>
  </r>
  <r>
    <x v="5877"/>
    <n v="56"/>
    <s v="Masallı"/>
    <s v="Cənub"/>
    <s v="Pivə"/>
    <n v="3.9"/>
    <n v="1.95"/>
    <s v="İçkilər"/>
    <s v="Fəridə Tağıyeva"/>
    <n v="218.4"/>
    <n v="109.2"/>
  </r>
  <r>
    <x v="5878"/>
    <n v="63"/>
    <s v="Naxçıvan"/>
    <s v="Qərb"/>
    <s v="Pivə"/>
    <n v="3.9"/>
    <n v="1.95"/>
    <s v="İçkilər"/>
    <s v="Novruz Əhmədov"/>
    <n v="245.7"/>
    <n v="122.85"/>
  </r>
  <r>
    <x v="5879"/>
    <n v="40"/>
    <s v="Naxçıvan"/>
    <s v="Qərb"/>
    <s v="Şərab"/>
    <n v="6.6"/>
    <n v="5.2799999999999994"/>
    <s v="İçkilər"/>
    <s v="Aftandil Baxşəliyev"/>
    <n v="264"/>
    <n v="52.800000000000011"/>
  </r>
  <r>
    <x v="5880"/>
    <n v="80"/>
    <s v="Naxçıvan"/>
    <s v="Qərb"/>
    <s v="Şərab"/>
    <n v="6.6"/>
    <n v="5.2799999999999994"/>
    <s v="İçkilər"/>
    <s v="Aftandil Baxşəliyev"/>
    <n v="528"/>
    <n v="105.60000000000002"/>
  </r>
  <r>
    <x v="5881"/>
    <n v="52"/>
    <s v="Xaçmaz"/>
    <s v="Şimal-şərq"/>
    <s v="Paxlava"/>
    <n v="1.4"/>
    <n v="0.97999999999999987"/>
    <s v="Şirniyyat"/>
    <s v="Ramiz Bayramov"/>
    <n v="72.8"/>
    <n v="21.840000000000003"/>
  </r>
  <r>
    <x v="5882"/>
    <n v="55"/>
    <s v="Quba"/>
    <s v="Şimal-şərq"/>
    <s v="Paxlava"/>
    <n v="1.4"/>
    <n v="0.97999999999999987"/>
    <s v="Şirniyyat"/>
    <s v="Çimnaz Ismayilova"/>
    <n v="77"/>
    <n v="23.100000000000009"/>
  </r>
  <r>
    <x v="5883"/>
    <n v="65"/>
    <s v="Xaçmaz"/>
    <s v="Şimal-şərq"/>
    <s v="Paxlava"/>
    <n v="1.4"/>
    <n v="0.97999999999999987"/>
    <s v="Şirniyyat"/>
    <s v="Ramiz Bayramov"/>
    <n v="91"/>
    <n v="27.300000000000011"/>
  </r>
  <r>
    <x v="5884"/>
    <n v="44"/>
    <s v="Qax"/>
    <s v="Şimal"/>
    <s v="Paxlava"/>
    <n v="1.4"/>
    <n v="0.97999999999999987"/>
    <s v="Şirniyyat"/>
    <s v="Sahib Əhmədov"/>
    <n v="61.599999999999994"/>
    <n v="18.479999999999997"/>
  </r>
  <r>
    <x v="5885"/>
    <n v="58"/>
    <s v="Balakən"/>
    <s v="Şimal"/>
    <s v="Paxlava"/>
    <n v="1.4"/>
    <n v="0.97999999999999987"/>
    <s v="Şirniyyat"/>
    <s v="Sahib Əhmədov"/>
    <n v="81.199999999999989"/>
    <n v="24.36"/>
  </r>
  <r>
    <x v="5886"/>
    <n v="69"/>
    <s v="Balakən"/>
    <s v="Şimal"/>
    <s v="Paxlava"/>
    <n v="1.4"/>
    <n v="0.97999999999999987"/>
    <s v="Şirniyyat"/>
    <s v="Sahib Əhmədov"/>
    <n v="96.6"/>
    <n v="28.980000000000004"/>
  </r>
  <r>
    <x v="5887"/>
    <n v="43"/>
    <s v="Zaqatala"/>
    <s v="Şimal"/>
    <s v="Şorba Göbələk"/>
    <n v="3.2"/>
    <n v="1.6"/>
    <s v="Yemək"/>
    <s v="Minəxanım Mustafayeva"/>
    <n v="137.6"/>
    <n v="68.8"/>
  </r>
  <r>
    <x v="5888"/>
    <n v="45"/>
    <s v="Zaqatala"/>
    <s v="Şimal"/>
    <s v="Şorba Göbələk"/>
    <n v="3.2"/>
    <n v="1.6"/>
    <s v="Yemək"/>
    <s v="Minəxanım Mustafayeva"/>
    <n v="144"/>
    <n v="72"/>
  </r>
  <r>
    <x v="5889"/>
    <n v="69"/>
    <s v="Ağstafa"/>
    <s v="Qərb"/>
    <s v="Lahmacun"/>
    <n v="2.5"/>
    <n v="1.25"/>
    <s v="Yemək"/>
    <s v="Aydın Əliyev"/>
    <n v="172.5"/>
    <n v="86.25"/>
  </r>
  <r>
    <x v="5890"/>
    <n v="48"/>
    <s v="Ağstafa"/>
    <s v="Qərb"/>
    <s v="Lahmacun"/>
    <n v="2.5"/>
    <n v="1.25"/>
    <s v="Yemək"/>
    <s v="Afaq Babaşlı"/>
    <n v="120"/>
    <n v="60"/>
  </r>
  <r>
    <x v="5891"/>
    <n v="59"/>
    <s v="Tovuz"/>
    <s v="Qərb"/>
    <s v="Lahmacun"/>
    <n v="2.5"/>
    <n v="1.25"/>
    <s v="Yemək"/>
    <s v="Aftandil Baxşəliyev"/>
    <n v="147.5"/>
    <n v="73.75"/>
  </r>
  <r>
    <x v="5892"/>
    <n v="47"/>
    <s v="Ucar"/>
    <s v="Aran"/>
    <s v="Qəhvə"/>
    <n v="2.4"/>
    <n v="1.6800000000000002"/>
    <s v="İçkilər"/>
    <s v="Nizami Niftəliyev"/>
    <n v="112.8"/>
    <n v="33.839999999999989"/>
  </r>
  <r>
    <x v="5893"/>
    <n v="41"/>
    <s v="Qax"/>
    <s v="Şimal"/>
    <s v="Qəhvə"/>
    <n v="2.4"/>
    <n v="1.6800000000000002"/>
    <s v="İçkilər"/>
    <s v="Nizami Niftəliyev"/>
    <n v="98.399999999999991"/>
    <n v="29.519999999999982"/>
  </r>
  <r>
    <x v="5894"/>
    <n v="48"/>
    <s v="Tovuz"/>
    <s v="Qərb"/>
    <s v="Qəhvə"/>
    <n v="2.4"/>
    <n v="1.6800000000000002"/>
    <s v="İçkilər"/>
    <s v="Aftandil Baxşəliyev"/>
    <n v="115.19999999999999"/>
    <n v="34.559999999999974"/>
  </r>
  <r>
    <x v="5895"/>
    <n v="57"/>
    <s v="Yardımlı"/>
    <s v="Cənub"/>
    <s v="Çay"/>
    <n v="1.5"/>
    <n v="0.9"/>
    <s v="İçkilər"/>
    <s v="Rüfət Əzizov"/>
    <n v="85.5"/>
    <n v="34.199999999999996"/>
  </r>
  <r>
    <x v="5896"/>
    <n v="57"/>
    <s v="Lənkəran"/>
    <s v="Cənub"/>
    <s v="Çay"/>
    <n v="1.5"/>
    <n v="0.9"/>
    <s v="İçkilər"/>
    <s v="Aytən Mustafayeva"/>
    <n v="85.5"/>
    <n v="34.199999999999996"/>
  </r>
  <r>
    <x v="5897"/>
    <n v="46"/>
    <s v="Lənkəran"/>
    <s v="Cənub"/>
    <s v="Pide"/>
    <n v="2.5"/>
    <n v="1.25"/>
    <s v="Yemək"/>
    <s v="Qabil Həsənli"/>
    <n v="115"/>
    <n v="57.5"/>
  </r>
  <r>
    <x v="5898"/>
    <n v="73"/>
    <s v="Lənkəran"/>
    <s v="Cənub"/>
    <s v="Lokum"/>
    <n v="2.2000000000000002"/>
    <n v="1.5400000000000003"/>
    <s v="Şirniyyat"/>
    <s v="Rüfət Əzizov"/>
    <n v="160.60000000000002"/>
    <n v="48.180000000000007"/>
  </r>
  <r>
    <x v="5899"/>
    <n v="45"/>
    <s v="Lənkəran"/>
    <s v="Cənub"/>
    <s v="Lokum"/>
    <n v="2.2000000000000002"/>
    <n v="1.5400000000000003"/>
    <s v="Şirniyyat"/>
    <s v="Rüfət Əzizov"/>
    <n v="99.000000000000014"/>
    <n v="29.700000000000003"/>
  </r>
  <r>
    <x v="5900"/>
    <n v="58"/>
    <s v="Lənkəran"/>
    <s v="Cənub"/>
    <s v="Pivə"/>
    <n v="3.9"/>
    <n v="1.95"/>
    <s v="İçkilər"/>
    <s v="Rüfət Əzizov"/>
    <n v="226.2"/>
    <n v="113.1"/>
  </r>
  <r>
    <x v="5901"/>
    <n v="48"/>
    <s v="Yardımlı"/>
    <s v="Cənub"/>
    <s v="Qutab"/>
    <n v="2.8"/>
    <n v="1.6799999999999997"/>
    <s v="Yemək"/>
    <s v="Aytən Mustafayeva"/>
    <n v="134.39999999999998"/>
    <n v="53.759999999999991"/>
  </r>
  <r>
    <x v="5902"/>
    <n v="61"/>
    <s v="Abşeron"/>
    <s v="Şərq"/>
    <s v="Sendviç"/>
    <n v="3.3"/>
    <n v="2.6399999999999997"/>
    <s v="Yemək"/>
    <s v="Nazim Quliyev"/>
    <n v="201.29999999999998"/>
    <n v="40.259999999999991"/>
  </r>
  <r>
    <x v="5903"/>
    <n v="41"/>
    <s v="Abşeron"/>
    <s v="Şərq"/>
    <s v="Vafli"/>
    <n v="0.9"/>
    <n v="0.63"/>
    <s v="Şirniyyat"/>
    <s v="Aliyə Ismayilova"/>
    <n v="36.9"/>
    <n v="11.069999999999997"/>
  </r>
  <r>
    <x v="5904"/>
    <n v="69"/>
    <s v="Sumqayıt"/>
    <s v="Şərq"/>
    <s v="Vafli"/>
    <n v="0.9"/>
    <n v="0.63"/>
    <s v="Şirniyyat"/>
    <s v="Aliyə Ismayilova"/>
    <n v="62.1"/>
    <n v="18.630000000000003"/>
  </r>
  <r>
    <x v="5905"/>
    <n v="65"/>
    <s v="Xırdalan"/>
    <s v="Şərq"/>
    <s v="Lahmacun"/>
    <n v="2.5"/>
    <n v="1.25"/>
    <s v="Yemək"/>
    <s v="Aliyə Ismayilova"/>
    <n v="162.5"/>
    <n v="81.25"/>
  </r>
  <r>
    <x v="5906"/>
    <n v="55"/>
    <s v="Xırdalan"/>
    <s v="Şərq"/>
    <s v="Qəhvə"/>
    <n v="2.4"/>
    <n v="1.6800000000000002"/>
    <s v="İçkilər"/>
    <s v="Ruslan Əmrahov"/>
    <n v="132"/>
    <n v="39.599999999999994"/>
  </r>
  <r>
    <x v="5907"/>
    <n v="45"/>
    <s v="Xırdalan"/>
    <s v="Şərq"/>
    <s v="Qutab"/>
    <n v="2.8"/>
    <n v="1.6799999999999997"/>
    <s v="Yemək"/>
    <s v="Namiq Ramazanov"/>
    <n v="125.99999999999999"/>
    <n v="50.399999999999991"/>
  </r>
  <r>
    <x v="5908"/>
    <n v="69"/>
    <s v="Xırdalan"/>
    <s v="Şərq"/>
    <s v="Lahmacun"/>
    <n v="2.5"/>
    <n v="1.25"/>
    <s v="Yemək"/>
    <s v="Namiq Ramazanov"/>
    <n v="172.5"/>
    <n v="86.25"/>
  </r>
  <r>
    <x v="5909"/>
    <n v="73"/>
    <s v="Bakı"/>
    <s v="Şərq"/>
    <s v="Qutab"/>
    <n v="2.8"/>
    <n v="1.6799999999999997"/>
    <s v="Yemək"/>
    <s v="Namiq Ramazanov"/>
    <n v="204.39999999999998"/>
    <n v="81.759999999999991"/>
  </r>
  <r>
    <x v="5910"/>
    <n v="50"/>
    <s v="Bakı"/>
    <s v="Şərq"/>
    <s v="Su"/>
    <n v="1"/>
    <n v="0.6"/>
    <s v="İçkilər"/>
    <s v="Nazim Quliyev"/>
    <n v="50"/>
    <n v="20"/>
  </r>
  <r>
    <x v="5911"/>
    <n v="66"/>
    <s v="Yardımlı"/>
    <s v="Cənub"/>
    <s v="Badambura"/>
    <n v="1.5"/>
    <n v="0.75"/>
    <s v="Şirniyyat"/>
    <s v="Aytən Mustafayeva"/>
    <n v="99"/>
    <n v="49.5"/>
  </r>
  <r>
    <x v="5912"/>
    <n v="41"/>
    <s v="Lənkəran"/>
    <s v="Cənub"/>
    <s v="Burger"/>
    <n v="3.4"/>
    <n v="2.38"/>
    <s v="Yemək"/>
    <s v="Fəridə Tağıyeva"/>
    <n v="139.4"/>
    <n v="41.820000000000007"/>
  </r>
  <r>
    <x v="5913"/>
    <n v="75"/>
    <s v="Zaqatala"/>
    <s v="Şimal"/>
    <s v="Lokum"/>
    <n v="2.2000000000000002"/>
    <n v="1.5400000000000003"/>
    <s v="Şirniyyat"/>
    <s v="Qoşqar Əliyev"/>
    <n v="165"/>
    <n v="49.499999999999986"/>
  </r>
  <r>
    <x v="5914"/>
    <n v="67"/>
    <s v="Masallı"/>
    <s v="Cənub"/>
    <s v="Su"/>
    <n v="1"/>
    <n v="0.6"/>
    <s v="İçkilər"/>
    <s v="Rüfət Əzizov"/>
    <n v="67"/>
    <n v="26.800000000000004"/>
  </r>
  <r>
    <x v="5915"/>
    <n v="57"/>
    <s v="Şəmkir"/>
    <s v="Qərb"/>
    <s v="Şərab"/>
    <n v="6.6"/>
    <n v="5.2799999999999994"/>
    <s v="İçkilər"/>
    <s v="Aftandil Baxşəliyev"/>
    <n v="376.2"/>
    <n v="75.240000000000009"/>
  </r>
  <r>
    <x v="5916"/>
    <n v="61"/>
    <s v="Ağstafa"/>
    <s v="Qərb"/>
    <s v="Pide"/>
    <n v="2.5"/>
    <n v="1.25"/>
    <s v="Yemək"/>
    <s v="Aftandil Baxşəliyev"/>
    <n v="152.5"/>
    <n v="76.25"/>
  </r>
  <r>
    <x v="5917"/>
    <n v="65"/>
    <s v="Zaqatala"/>
    <s v="Şimal"/>
    <s v="Qutab"/>
    <n v="2.8"/>
    <n v="1.6799999999999997"/>
    <s v="Yemək"/>
    <s v="Minəxanım Mustafayeva"/>
    <n v="182"/>
    <n v="72.800000000000011"/>
  </r>
  <r>
    <x v="5918"/>
    <n v="50"/>
    <s v="Quba"/>
    <s v="Şimal-şərq"/>
    <s v="Qəhvə"/>
    <n v="2.4"/>
    <n v="1.6800000000000002"/>
    <s v="İçkilər"/>
    <s v="Xəlil Ələkbərov"/>
    <n v="120"/>
    <n v="35.999999999999986"/>
  </r>
  <r>
    <x v="5919"/>
    <n v="79"/>
    <s v="Zaqatala"/>
    <s v="Şimal"/>
    <s v="Şərab"/>
    <n v="6.6"/>
    <n v="5.2799999999999994"/>
    <s v="İçkilər"/>
    <s v="Qoşqar Əliyev"/>
    <n v="521.4"/>
    <n v="104.28000000000003"/>
  </r>
  <r>
    <x v="5920"/>
    <n v="52"/>
    <s v="Tovuz"/>
    <s v="Qərb"/>
    <s v="Çay"/>
    <n v="1.5"/>
    <n v="0.9"/>
    <s v="İçkilər"/>
    <s v="Aftandil Baxşəliyev"/>
    <n v="78"/>
    <n v="31.199999999999996"/>
  </r>
  <r>
    <x v="5921"/>
    <n v="58"/>
    <s v="Zaqatala"/>
    <s v="Şimal"/>
    <s v="Kruassan"/>
    <n v="1.7"/>
    <n v="0.85"/>
    <s v="Şirniyyat"/>
    <s v="Qoşqar Əliyev"/>
    <n v="98.6"/>
    <n v="49.3"/>
  </r>
  <r>
    <x v="5922"/>
    <n v="45"/>
    <s v="Gəncə"/>
    <s v="Qərb"/>
    <s v="Kruassan"/>
    <n v="1.7"/>
    <n v="0.85"/>
    <s v="Şirniyyat"/>
    <s v="Natiq Əhədzadə"/>
    <n v="76.5"/>
    <n v="38.25"/>
  </r>
  <r>
    <x v="5923"/>
    <n v="60"/>
    <s v="Balakən"/>
    <s v="Şimal"/>
    <s v="Pivə"/>
    <n v="3.9"/>
    <n v="1.95"/>
    <s v="İçkilər"/>
    <s v="Fəridə Əhmədova"/>
    <n v="234"/>
    <n v="117"/>
  </r>
  <r>
    <x v="5924"/>
    <n v="52"/>
    <s v="Masallı"/>
    <s v="Cənub"/>
    <s v="Pivə"/>
    <n v="3.9"/>
    <n v="1.95"/>
    <s v="İçkilər"/>
    <s v="Fəridə Tağıyeva"/>
    <n v="202.79999999999998"/>
    <n v="101.39999999999999"/>
  </r>
  <r>
    <x v="5925"/>
    <n v="58"/>
    <s v="Gəncə"/>
    <s v="Qərb"/>
    <s v="Pide"/>
    <n v="2.5"/>
    <n v="1.25"/>
    <s v="Yemək"/>
    <s v="Natiq Əhədzadə"/>
    <n v="145"/>
    <n v="72.5"/>
  </r>
  <r>
    <x v="5926"/>
    <n v="46"/>
    <s v="Ucar"/>
    <s v="Aran"/>
    <s v="Şorba Mərci"/>
    <n v="2"/>
    <n v="1.6"/>
    <s v="Yemək"/>
    <s v="Qoşqar Əliyev"/>
    <n v="92"/>
    <n v="18.399999999999991"/>
  </r>
  <r>
    <x v="5927"/>
    <n v="73"/>
    <s v="Qax"/>
    <s v="Şimal"/>
    <s v="Şorba Mərci"/>
    <n v="2"/>
    <n v="1.6"/>
    <s v="Yemək"/>
    <s v="Ramin Allahverdiyev"/>
    <n v="146"/>
    <n v="29.199999999999989"/>
  </r>
  <r>
    <x v="5928"/>
    <n v="71"/>
    <s v="Zaqatala"/>
    <s v="Şimal"/>
    <s v="Şorba Mərci"/>
    <n v="2"/>
    <n v="1.6"/>
    <s v="Yemək"/>
    <s v="Ramin Allahverdiyev"/>
    <n v="142"/>
    <n v="28.399999999999991"/>
  </r>
  <r>
    <x v="5929"/>
    <n v="54"/>
    <s v="Gəncə"/>
    <s v="Qərb"/>
    <s v="Şorba Mərci"/>
    <n v="2"/>
    <n v="1.6"/>
    <s v="Yemək"/>
    <s v="Aftandil Baxşəliyev"/>
    <n v="108"/>
    <n v="21.599999999999994"/>
  </r>
  <r>
    <x v="5930"/>
    <n v="61"/>
    <s v="Gəncə"/>
    <s v="Qərb"/>
    <s v="Şorba Mərci"/>
    <n v="2"/>
    <n v="1.6"/>
    <s v="Yemək"/>
    <s v="Aftandil Baxşəliyev"/>
    <n v="122"/>
    <n v="24.399999999999991"/>
  </r>
  <r>
    <x v="5931"/>
    <n v="75"/>
    <s v="Şəmkir"/>
    <s v="Qərb"/>
    <s v="Şorba Mərci"/>
    <n v="2"/>
    <n v="1.6"/>
    <s v="Yemək"/>
    <s v="Aftandil Baxşəliyev"/>
    <n v="150"/>
    <n v="30"/>
  </r>
  <r>
    <x v="5932"/>
    <n v="41"/>
    <s v="Ucar"/>
    <s v="Aran"/>
    <s v="Çay"/>
    <n v="1.5"/>
    <n v="0.9"/>
    <s v="İçkilər"/>
    <s v="Aydın Ələkbərov"/>
    <n v="61.5"/>
    <n v="24.6"/>
  </r>
  <r>
    <x v="5933"/>
    <n v="46"/>
    <s v="Balakən"/>
    <s v="Şimal"/>
    <s v="Çay"/>
    <n v="1.5"/>
    <n v="0.9"/>
    <s v="İçkilər"/>
    <s v="Qoşqar Əliyev"/>
    <n v="69"/>
    <n v="27.6"/>
  </r>
  <r>
    <x v="5934"/>
    <n v="74"/>
    <s v="Tovuz"/>
    <s v="Qərb"/>
    <s v="Çay"/>
    <n v="1.5"/>
    <n v="0.9"/>
    <s v="İçkilər"/>
    <s v="Nəsrutdin Nəbiyeva"/>
    <n v="111"/>
    <n v="44.399999999999991"/>
  </r>
  <r>
    <x v="5935"/>
    <n v="68"/>
    <s v="Naxçıvan"/>
    <s v="Qərb"/>
    <s v="Çay"/>
    <n v="1.5"/>
    <n v="0.9"/>
    <s v="İçkilər"/>
    <s v="Aftandil Baxşəliyev"/>
    <n v="102"/>
    <n v="40.799999999999997"/>
  </r>
  <r>
    <x v="5936"/>
    <n v="58"/>
    <s v="Şəmkir"/>
    <s v="Qərb"/>
    <s v="Şərab"/>
    <n v="6.6"/>
    <n v="5.2799999999999994"/>
    <s v="İçkilər"/>
    <s v="Aydın Əliyev"/>
    <n v="382.79999999999995"/>
    <n v="76.56"/>
  </r>
  <r>
    <x v="5937"/>
    <n v="80"/>
    <s v="Ağstafa"/>
    <s v="Qərb"/>
    <s v="Şərab"/>
    <n v="6.6"/>
    <n v="5.2799999999999994"/>
    <s v="İçkilər"/>
    <s v="Aydın Əliyev"/>
    <n v="528"/>
    <n v="105.60000000000002"/>
  </r>
  <r>
    <x v="5938"/>
    <n v="72"/>
    <s v="Xaçmaz"/>
    <s v="Şimal-şərq"/>
    <s v="Paxlava"/>
    <n v="1.4"/>
    <n v="0.97999999999999987"/>
    <s v="Şirniyyat"/>
    <s v="Çimnaz Ismayilova"/>
    <n v="100.8"/>
    <n v="30.240000000000009"/>
  </r>
  <r>
    <x v="5939"/>
    <n v="54"/>
    <s v="Quba"/>
    <s v="Şimal-şərq"/>
    <s v="Paxlava"/>
    <n v="1.4"/>
    <n v="0.97999999999999987"/>
    <s v="Şirniyyat"/>
    <s v="Çimnaz Ismayilova"/>
    <n v="75.599999999999994"/>
    <n v="22.68"/>
  </r>
  <r>
    <x v="5940"/>
    <n v="54"/>
    <s v="Xaçmaz"/>
    <s v="Şimal-şərq"/>
    <s v="Paxlava"/>
    <n v="1.4"/>
    <n v="0.97999999999999987"/>
    <s v="Şirniyyat"/>
    <s v="Mətanət Zöhrabova"/>
    <n v="75.599999999999994"/>
    <n v="22.68"/>
  </r>
  <r>
    <x v="5941"/>
    <n v="57"/>
    <s v="Zaqatala"/>
    <s v="Şimal"/>
    <s v="Paxlava"/>
    <n v="1.4"/>
    <n v="0.97999999999999987"/>
    <s v="Şirniyyat"/>
    <s v="Sahib Əhmədov"/>
    <n v="79.8"/>
    <n v="23.940000000000005"/>
  </r>
  <r>
    <x v="5942"/>
    <n v="48"/>
    <s v="Ucar"/>
    <s v="Aran"/>
    <s v="Paxlava"/>
    <n v="1.4"/>
    <n v="0.97999999999999987"/>
    <s v="Şirniyyat"/>
    <s v="Minəxanım Mustafayeva"/>
    <n v="67.199999999999989"/>
    <n v="20.159999999999997"/>
  </r>
  <r>
    <x v="5943"/>
    <n v="49"/>
    <s v="Yevlax"/>
    <s v="Aran"/>
    <s v="Paxlava"/>
    <n v="1.4"/>
    <n v="0.97999999999999987"/>
    <s v="Şirniyyat"/>
    <s v="Minəxanım Mustafayeva"/>
    <n v="68.599999999999994"/>
    <n v="20.58"/>
  </r>
  <r>
    <x v="5944"/>
    <n v="48"/>
    <s v="Zaqatala"/>
    <s v="Şimal"/>
    <s v="Şorba Göbələk"/>
    <n v="3.2"/>
    <n v="1.6"/>
    <s v="Yemək"/>
    <s v="Nizami Niftəliyev"/>
    <n v="153.60000000000002"/>
    <n v="76.800000000000011"/>
  </r>
  <r>
    <x v="5945"/>
    <n v="57"/>
    <s v="Qax"/>
    <s v="Şimal"/>
    <s v="Şorba Göbələk"/>
    <n v="3.2"/>
    <n v="1.6"/>
    <s v="Yemək"/>
    <s v="Nizami Niftəliyev"/>
    <n v="182.4"/>
    <n v="91.2"/>
  </r>
  <r>
    <x v="5946"/>
    <n v="50"/>
    <s v="Qax"/>
    <s v="Şimal"/>
    <s v="Şorba Göbələk"/>
    <n v="3.2"/>
    <n v="1.6"/>
    <s v="Yemək"/>
    <s v="Nizami Niftəliyev"/>
    <n v="160"/>
    <n v="80"/>
  </r>
  <r>
    <x v="5947"/>
    <n v="61"/>
    <s v="Kürdəmir"/>
    <s v="Aran"/>
    <s v="Şorba Göbələk"/>
    <n v="3.2"/>
    <n v="1.6"/>
    <s v="Yemək"/>
    <s v="Qoşqar Əliyev"/>
    <n v="195.20000000000002"/>
    <n v="97.600000000000009"/>
  </r>
  <r>
    <x v="5948"/>
    <n v="58"/>
    <s v="Tovuz"/>
    <s v="Qərb"/>
    <s v="Lahmacun"/>
    <n v="2.5"/>
    <n v="1.25"/>
    <s v="Yemək"/>
    <s v="Natiq Əhədzadə"/>
    <n v="145"/>
    <n v="72.5"/>
  </r>
  <r>
    <x v="5949"/>
    <n v="57"/>
    <s v="Tovuz"/>
    <s v="Qərb"/>
    <s v="Lahmacun"/>
    <n v="2.5"/>
    <n v="1.25"/>
    <s v="Yemək"/>
    <s v="Aftandil Baxşəliyev"/>
    <n v="142.5"/>
    <n v="71.25"/>
  </r>
  <r>
    <x v="5950"/>
    <n v="58"/>
    <s v="Şəmkir"/>
    <s v="Qərb"/>
    <s v="Lahmacun"/>
    <n v="2.5"/>
    <n v="1.25"/>
    <s v="Yemək"/>
    <s v="Aftandil Baxşəliyev"/>
    <n v="145"/>
    <n v="72.5"/>
  </r>
  <r>
    <x v="5951"/>
    <n v="45"/>
    <s v="Qusar"/>
    <s v="Şimal-şərq"/>
    <s v="Qəhvə"/>
    <n v="2.4"/>
    <n v="1.6800000000000002"/>
    <s v="İçkilər"/>
    <s v="Xəlil Ələkbərov"/>
    <n v="108"/>
    <n v="32.399999999999991"/>
  </r>
  <r>
    <x v="5952"/>
    <n v="64"/>
    <s v="Yevlax"/>
    <s v="Aran"/>
    <s v="Qəhvə"/>
    <n v="2.4"/>
    <n v="1.6800000000000002"/>
    <s v="İçkilər"/>
    <s v="Nizami Niftəliyev"/>
    <n v="153.6"/>
    <n v="46.079999999999984"/>
  </r>
  <r>
    <x v="5953"/>
    <n v="65"/>
    <s v="Balakən"/>
    <s v="Şimal"/>
    <s v="Qəhvə"/>
    <n v="2.4"/>
    <n v="1.6800000000000002"/>
    <s v="İçkilər"/>
    <s v="Nizami Niftəliyev"/>
    <n v="156"/>
    <n v="46.799999999999983"/>
  </r>
  <r>
    <x v="5954"/>
    <n v="63"/>
    <s v="Tovuz"/>
    <s v="Qərb"/>
    <s v="Qəhvə"/>
    <n v="2.4"/>
    <n v="1.6800000000000002"/>
    <s v="İçkilər"/>
    <s v="Aydın Əliyev"/>
    <n v="151.19999999999999"/>
    <n v="45.359999999999985"/>
  </r>
  <r>
    <x v="5955"/>
    <n v="48"/>
    <s v="Yardımlı"/>
    <s v="Cənub"/>
    <s v="Şəkərbura"/>
    <n v="1.4"/>
    <n v="0.97999999999999987"/>
    <s v="Şirniyyat"/>
    <s v="Aytən Mustafayeva"/>
    <n v="67.199999999999989"/>
    <n v="20.159999999999997"/>
  </r>
  <r>
    <x v="5956"/>
    <n v="74"/>
    <s v="Yardımlı"/>
    <s v="Cənub"/>
    <s v="Kruassan"/>
    <n v="1.7"/>
    <n v="0.85"/>
    <s v="Şirniyyat"/>
    <s v="Rüfət Əzizov"/>
    <n v="125.8"/>
    <n v="62.9"/>
  </r>
  <r>
    <x v="5957"/>
    <n v="49"/>
    <s v="Yardımlı"/>
    <s v="Cənub"/>
    <s v="Vafli"/>
    <n v="0.9"/>
    <n v="0.63"/>
    <s v="Şirniyyat"/>
    <s v="Rüfət Əzizov"/>
    <n v="44.1"/>
    <n v="13.23"/>
  </r>
  <r>
    <x v="5958"/>
    <n v="70"/>
    <s v="Yardımlı"/>
    <s v="Cənub"/>
    <s v="Lokum"/>
    <n v="2.2000000000000002"/>
    <n v="1.5400000000000003"/>
    <s v="Şirniyyat"/>
    <s v="Rüfət Əzizov"/>
    <n v="154"/>
    <n v="46.199999999999989"/>
  </r>
  <r>
    <x v="5959"/>
    <n v="41"/>
    <s v="Lənkəran"/>
    <s v="Cənub"/>
    <s v="Çay"/>
    <n v="1.5"/>
    <n v="0.9"/>
    <s v="İçkilər"/>
    <s v="Aytən Mustafayeva"/>
    <n v="61.5"/>
    <n v="24.6"/>
  </r>
  <r>
    <x v="5960"/>
    <n v="48"/>
    <s v="Lənkəran"/>
    <s v="Cənub"/>
    <s v="Şərab"/>
    <n v="6.6"/>
    <n v="5.2799999999999994"/>
    <s v="İçkilər"/>
    <s v="Rüfət Əzizov"/>
    <n v="316.79999999999995"/>
    <n v="63.359999999999985"/>
  </r>
  <r>
    <x v="5961"/>
    <n v="70"/>
    <s v="Lənkəran"/>
    <s v="Cənub"/>
    <s v="İsti şokolad"/>
    <n v="1.8"/>
    <n v="1.08"/>
    <s v="İçkilər"/>
    <s v="Rüfət Əzizov"/>
    <n v="126"/>
    <n v="50.399999999999991"/>
  </r>
  <r>
    <x v="5962"/>
    <n v="51"/>
    <s v="Zaqatala"/>
    <s v="Şimal"/>
    <s v="Qutab"/>
    <n v="2.8"/>
    <n v="1.6799999999999997"/>
    <s v="Yemək"/>
    <s v="Rəşad Seyfullayev"/>
    <n v="142.79999999999998"/>
    <n v="57.120000000000005"/>
  </r>
  <r>
    <x v="5963"/>
    <n v="47"/>
    <s v="Ucar"/>
    <s v="Aran"/>
    <s v="Qutab"/>
    <n v="2.8"/>
    <n v="1.6799999999999997"/>
    <s v="Yemək"/>
    <s v="Rəşad Seyfullayev"/>
    <n v="131.6"/>
    <n v="52.640000000000015"/>
  </r>
  <r>
    <x v="5964"/>
    <n v="79"/>
    <s v="Balakən"/>
    <s v="Şimal"/>
    <s v="Qutab"/>
    <n v="2.8"/>
    <n v="1.6799999999999997"/>
    <s v="Yemək"/>
    <s v="Qəzənfər Məşədiyev"/>
    <n v="221.2"/>
    <n v="88.480000000000018"/>
  </r>
  <r>
    <x v="5965"/>
    <n v="73"/>
    <s v="Abşeron"/>
    <s v="Şərq"/>
    <s v="Paxlava"/>
    <n v="1.4"/>
    <n v="0.97999999999999987"/>
    <s v="Şirniyyat"/>
    <s v="Namiq Ramazanov"/>
    <n v="102.19999999999999"/>
    <n v="30.659999999999997"/>
  </r>
  <r>
    <x v="5966"/>
    <n v="78"/>
    <s v="Abşeron"/>
    <s v="Şərq"/>
    <s v="Lahmacun"/>
    <n v="2.5"/>
    <n v="1.25"/>
    <s v="Yemək"/>
    <s v="Nazim Quliyev"/>
    <n v="195"/>
    <n v="97.5"/>
  </r>
  <r>
    <x v="5967"/>
    <n v="40"/>
    <s v="Sumqayıt"/>
    <s v="Şərq"/>
    <s v="Sendviç"/>
    <n v="3.3"/>
    <n v="2.6399999999999997"/>
    <s v="Yemək"/>
    <s v="Namiq Ramazanov"/>
    <n v="132"/>
    <n v="26.400000000000006"/>
  </r>
  <r>
    <x v="5968"/>
    <n v="76"/>
    <s v="Sumqayıt"/>
    <s v="Şərq"/>
    <s v="Sendviç"/>
    <n v="3.3"/>
    <n v="2.6399999999999997"/>
    <s v="Yemək"/>
    <s v="Namiq Ramazanov"/>
    <n v="250.79999999999998"/>
    <n v="50.16"/>
  </r>
  <r>
    <x v="5969"/>
    <n v="75"/>
    <s v="Sumqayıt"/>
    <s v="Şərq"/>
    <s v="İsti şokolad"/>
    <n v="1.8"/>
    <n v="1.08"/>
    <s v="İçkilər"/>
    <s v="Ruslan Əmrahov"/>
    <n v="135"/>
    <n v="54"/>
  </r>
  <r>
    <x v="5970"/>
    <n v="69"/>
    <s v="Xırdalan"/>
    <s v="Şərq"/>
    <s v="Qutab"/>
    <n v="2.8"/>
    <n v="1.6799999999999997"/>
    <s v="Yemək"/>
    <s v="Ruslan Əmrahov"/>
    <n v="193.2"/>
    <n v="77.28"/>
  </r>
  <r>
    <x v="5971"/>
    <n v="50"/>
    <s v="Bakı"/>
    <s v="Şərq"/>
    <s v="Pide"/>
    <n v="2.5"/>
    <n v="1.25"/>
    <s v="Yemək"/>
    <s v="Aliyə Ismayilova"/>
    <n v="125"/>
    <n v="62.5"/>
  </r>
  <r>
    <x v="5972"/>
    <n v="41"/>
    <s v="Bakı"/>
    <s v="Şərq"/>
    <s v="Paxlava"/>
    <n v="1.4"/>
    <n v="0.97999999999999987"/>
    <s v="Şirniyyat"/>
    <s v="Aliyə Ismayilova"/>
    <n v="57.4"/>
    <n v="17.220000000000006"/>
  </r>
  <r>
    <x v="5973"/>
    <n v="57"/>
    <s v="Bakı"/>
    <s v="Şərq"/>
    <s v="Paxlava"/>
    <n v="1.4"/>
    <n v="0.97999999999999987"/>
    <s v="Şirniyyat"/>
    <s v="Aliyə Ismayilova"/>
    <n v="79.8"/>
    <n v="23.940000000000005"/>
  </r>
  <r>
    <x v="5974"/>
    <n v="72"/>
    <s v="Bakı"/>
    <s v="Şərq"/>
    <s v="Pivə"/>
    <n v="3.9"/>
    <n v="1.95"/>
    <s v="İçkilər"/>
    <s v="Namiq Ramazanov"/>
    <n v="280.8"/>
    <n v="140.4"/>
  </r>
  <r>
    <x v="5975"/>
    <n v="57"/>
    <s v="Bakı"/>
    <s v="Şərq"/>
    <s v="Pivə"/>
    <n v="3.9"/>
    <n v="1.95"/>
    <s v="İçkilər"/>
    <s v="Namiq Ramazanov"/>
    <n v="222.29999999999998"/>
    <n v="111.14999999999999"/>
  </r>
  <r>
    <x v="5976"/>
    <n v="77"/>
    <s v="Bakı"/>
    <s v="Şərq"/>
    <s v="Pivə"/>
    <n v="3.9"/>
    <n v="1.95"/>
    <s v="İçkilər"/>
    <s v="Namiq Ramazanov"/>
    <n v="300.3"/>
    <n v="150.15"/>
  </r>
  <r>
    <x v="5977"/>
    <n v="73"/>
    <s v="Bakı"/>
    <s v="Şərq"/>
    <s v="Şərab"/>
    <n v="6.6"/>
    <n v="5.2799999999999994"/>
    <s v="İçkilər"/>
    <s v="Nazim Quliyev"/>
    <n v="481.79999999999995"/>
    <n v="96.360000000000014"/>
  </r>
  <r>
    <x v="5978"/>
    <n v="80"/>
    <s v="Masallı"/>
    <s v="Cənub"/>
    <s v="Pide"/>
    <n v="2.5"/>
    <n v="1.25"/>
    <s v="Yemək"/>
    <s v="Rüfət Əzizov"/>
    <n v="200"/>
    <n v="100"/>
  </r>
  <r>
    <x v="5979"/>
    <n v="77"/>
    <s v="Masallı"/>
    <s v="Cənub"/>
    <s v="Pide"/>
    <n v="2.5"/>
    <n v="1.25"/>
    <s v="Yemək"/>
    <s v="Aytən Mustafayeva"/>
    <n v="192.5"/>
    <n v="96.25"/>
  </r>
  <r>
    <x v="5980"/>
    <n v="46"/>
    <s v="Masallı"/>
    <s v="Cənub"/>
    <s v="Pide"/>
    <n v="2.5"/>
    <n v="1.25"/>
    <s v="Yemək"/>
    <s v="Qabil Həsənli"/>
    <n v="115"/>
    <n v="57.5"/>
  </r>
  <r>
    <x v="5981"/>
    <n v="80"/>
    <s v="Kürdəmir"/>
    <s v="Aran"/>
    <s v="Şorba Mərci"/>
    <n v="2"/>
    <n v="1.6"/>
    <s v="Yemək"/>
    <s v="Nizami Niftəliyev"/>
    <n v="160"/>
    <n v="32"/>
  </r>
  <r>
    <x v="5982"/>
    <n v="58"/>
    <s v="Yevlax"/>
    <s v="Aran"/>
    <s v="Şorba Mərci"/>
    <n v="2"/>
    <n v="1.6"/>
    <s v="Yemək"/>
    <s v="Rəşad Seyfullayev"/>
    <n v="116"/>
    <n v="23.199999999999989"/>
  </r>
  <r>
    <x v="5983"/>
    <n v="51"/>
    <s v="Qax"/>
    <s v="Şimal"/>
    <s v="Şorba Mərci"/>
    <n v="2"/>
    <n v="1.6"/>
    <s v="Yemək"/>
    <s v="Rəşad Seyfullayev"/>
    <n v="102"/>
    <n v="20.399999999999991"/>
  </r>
  <r>
    <x v="5984"/>
    <n v="73"/>
    <s v="Qusar"/>
    <s v="Şimal-şərq"/>
    <s v="Qəhvə"/>
    <n v="2.4"/>
    <n v="1.6800000000000002"/>
    <s v="İçkilər"/>
    <s v="Ramiz Bayramov"/>
    <n v="175.2"/>
    <n v="52.559999999999974"/>
  </r>
  <r>
    <x v="5985"/>
    <n v="46"/>
    <s v="Xaçmaz"/>
    <s v="Şimal-şərq"/>
    <s v="Qəhvə"/>
    <n v="2.4"/>
    <n v="1.6800000000000002"/>
    <s v="İçkilər"/>
    <s v="Xəlil Ələkbərov"/>
    <n v="110.39999999999999"/>
    <n v="33.11999999999999"/>
  </r>
  <r>
    <x v="5986"/>
    <n v="45"/>
    <s v="Yardımlı"/>
    <s v="Cənub"/>
    <s v="Vafli"/>
    <n v="0.9"/>
    <n v="0.63"/>
    <s v="Şirniyyat"/>
    <s v="Aytən Mustafayeva"/>
    <n v="40.5"/>
    <n v="12.149999999999999"/>
  </r>
  <r>
    <x v="5987"/>
    <n v="56"/>
    <s v="Lənkəran"/>
    <s v="Cənub"/>
    <s v="Pivə"/>
    <n v="3.9"/>
    <n v="1.95"/>
    <s v="İçkilər"/>
    <s v="Fəridə Tağıyeva"/>
    <n v="218.4"/>
    <n v="109.2"/>
  </r>
  <r>
    <x v="5988"/>
    <n v="50"/>
    <s v="Lənkəran"/>
    <s v="Cənub"/>
    <s v="Şərab"/>
    <n v="6.6"/>
    <n v="5.2799999999999994"/>
    <s v="İçkilər"/>
    <s v="Fəridə Tağıyeva"/>
    <n v="330"/>
    <n v="66.000000000000057"/>
  </r>
  <r>
    <x v="5989"/>
    <n v="56"/>
    <s v="Bakı"/>
    <s v="Şərq"/>
    <s v="Badambura"/>
    <n v="1.5"/>
    <n v="0.75"/>
    <s v="Şirniyyat"/>
    <s v="Aliyə Ismayilova"/>
    <n v="84"/>
    <n v="42"/>
  </r>
  <r>
    <x v="5990"/>
    <n v="46"/>
    <s v="Bakı"/>
    <s v="Şərq"/>
    <s v="Pivə"/>
    <n v="3.9"/>
    <n v="1.95"/>
    <s v="İçkilər"/>
    <s v="Namiq Ramazanov"/>
    <n v="179.4"/>
    <n v="89.7"/>
  </r>
  <r>
    <x v="5991"/>
    <n v="67"/>
    <s v="Bakı"/>
    <s v="Şərq"/>
    <s v="Pivə"/>
    <n v="3.9"/>
    <n v="1.95"/>
    <s v="İçkilər"/>
    <s v="Namiq Ramazanov"/>
    <n v="261.3"/>
    <n v="130.65"/>
  </r>
  <r>
    <x v="5992"/>
    <n v="64"/>
    <s v="Kürdəmir"/>
    <s v="Aran"/>
    <s v="Lokum"/>
    <n v="2.2000000000000002"/>
    <n v="1.5400000000000003"/>
    <s v="Şirniyyat"/>
    <s v="Rəşad Seyfullayev"/>
    <n v="140.80000000000001"/>
    <n v="42.239999999999995"/>
  </r>
  <r>
    <x v="5993"/>
    <n v="71"/>
    <s v="Qax"/>
    <s v="Şimal"/>
    <s v="İsti şokolad"/>
    <n v="1.8"/>
    <n v="1.08"/>
    <s v="İçkilər"/>
    <s v="Rəşad Seyfullayev"/>
    <n v="127.8"/>
    <n v="51.11999999999999"/>
  </r>
  <r>
    <x v="5994"/>
    <n v="61"/>
    <s v="Xaçmaz"/>
    <s v="Şimal-şərq"/>
    <s v="Sendviç"/>
    <n v="3.3"/>
    <n v="2.6399999999999997"/>
    <s v="Yemək"/>
    <s v="Xəlil Ələkbərov"/>
    <n v="201.29999999999998"/>
    <n v="40.259999999999991"/>
  </r>
  <r>
    <x v="5995"/>
    <n v="64"/>
    <s v="Ağstafa"/>
    <s v="Qərb"/>
    <s v="Portağal şirəsi"/>
    <n v="1.2"/>
    <n v="0.72"/>
    <s v="İçkilər"/>
    <s v="Novruz Əhmədov"/>
    <n v="76.8"/>
    <n v="30.72"/>
  </r>
  <r>
    <x v="5996"/>
    <n v="45"/>
    <s v="Ağstafa"/>
    <s v="Qərb"/>
    <s v="Badambura"/>
    <n v="1.5"/>
    <n v="0.75"/>
    <s v="Şirniyyat"/>
    <s v="Adilə Babayeva"/>
    <n v="67.5"/>
    <n v="33.75"/>
  </r>
  <r>
    <x v="5997"/>
    <n v="72"/>
    <s v="Ucar"/>
    <s v="Aran"/>
    <s v="Çay"/>
    <n v="1.5"/>
    <n v="0.9"/>
    <s v="İçkilər"/>
    <s v="Qoşqar Əliyev"/>
    <n v="108"/>
    <n v="43.2"/>
  </r>
  <r>
    <x v="5998"/>
    <n v="65"/>
    <s v="Qax"/>
    <s v="Şimal"/>
    <s v="Paxlava"/>
    <n v="1.4"/>
    <n v="0.97999999999999987"/>
    <s v="Şirniyyat"/>
    <s v="Nizami Niftəliyev"/>
    <n v="91"/>
    <n v="27.300000000000011"/>
  </r>
  <r>
    <x v="5999"/>
    <n v="60"/>
    <s v="Ucar"/>
    <s v="Aran"/>
    <s v="Paxlava"/>
    <n v="1.4"/>
    <n v="0.97999999999999987"/>
    <s v="Şirniyyat"/>
    <s v="Nizami Niftəliyev"/>
    <n v="84"/>
    <n v="25.20000000000001"/>
  </r>
  <r>
    <x v="6000"/>
    <n v="75"/>
    <s v="Tovuz"/>
    <s v="Qərb"/>
    <s v="Su"/>
    <n v="1"/>
    <n v="0.6"/>
    <s v="İçkilər"/>
    <s v="Nəsrutdin Nəbiyeva"/>
    <n v="75"/>
    <n v="30"/>
  </r>
  <r>
    <x v="6001"/>
    <n v="55"/>
    <s v="Qax"/>
    <s v="Şimal"/>
    <s v="Şorba Göbələk"/>
    <n v="3.2"/>
    <n v="1.6"/>
    <s v="Yemək"/>
    <s v="Qoşqar Əliyev"/>
    <n v="176"/>
    <n v="88"/>
  </r>
  <r>
    <x v="6002"/>
    <n v="51"/>
    <s v="Yevlax"/>
    <s v="Aran"/>
    <s v="Şorba Göbələk"/>
    <n v="3.2"/>
    <n v="1.6"/>
    <s v="Yemək"/>
    <s v="Qəzənfər Məşədiyev"/>
    <n v="163.20000000000002"/>
    <n v="81.600000000000009"/>
  </r>
  <r>
    <x v="6003"/>
    <n v="79"/>
    <s v="Ucar"/>
    <s v="Aran"/>
    <s v="Şorba Göbələk"/>
    <n v="3.2"/>
    <n v="1.6"/>
    <s v="Yemək"/>
    <s v="Ramin Allahverdiyev"/>
    <n v="252.8"/>
    <n v="126.4"/>
  </r>
  <r>
    <x v="6004"/>
    <n v="80"/>
    <s v="Ağstafa"/>
    <s v="Qərb"/>
    <s v="Lahmacun"/>
    <n v="2.5"/>
    <n v="1.25"/>
    <s v="Yemək"/>
    <s v="Aydın Əliyev"/>
    <n v="200"/>
    <n v="100"/>
  </r>
  <r>
    <x v="6005"/>
    <n v="71"/>
    <s v="Tovuz"/>
    <s v="Qərb"/>
    <s v="Lahmacun"/>
    <n v="2.5"/>
    <n v="1.25"/>
    <s v="Yemək"/>
    <s v="Aydın Əliyev"/>
    <n v="177.5"/>
    <n v="88.75"/>
  </r>
  <r>
    <x v="6006"/>
    <n v="43"/>
    <s v="Quba"/>
    <s v="Şimal-şərq"/>
    <s v="Qəhvə"/>
    <n v="2.4"/>
    <n v="1.6800000000000002"/>
    <s v="İçkilər"/>
    <s v="Mətanət Zöhrabova"/>
    <n v="103.2"/>
    <n v="30.959999999999994"/>
  </r>
  <r>
    <x v="6007"/>
    <n v="80"/>
    <s v="Gəncə"/>
    <s v="Qərb"/>
    <s v="Qəhvə"/>
    <n v="2.4"/>
    <n v="1.6800000000000002"/>
    <s v="İçkilər"/>
    <s v="Aftandil Baxşəliyev"/>
    <n v="192"/>
    <n v="57.599999999999994"/>
  </r>
  <r>
    <x v="6008"/>
    <n v="74"/>
    <s v="Ağstafa"/>
    <s v="Qərb"/>
    <s v="Qəhvə"/>
    <n v="2.4"/>
    <n v="1.6800000000000002"/>
    <s v="İçkilər"/>
    <s v="Aftandil Baxşəliyev"/>
    <n v="177.6"/>
    <n v="53.279999999999987"/>
  </r>
  <r>
    <x v="6009"/>
    <n v="73"/>
    <s v="Yardımlı"/>
    <s v="Cənub"/>
    <s v="Pide"/>
    <n v="2.5"/>
    <n v="1.25"/>
    <s v="Yemək"/>
    <s v="Fəridə Tağıyeva"/>
    <n v="182.5"/>
    <n v="91.25"/>
  </r>
  <r>
    <x v="6010"/>
    <n v="77"/>
    <s v="Yardımlı"/>
    <s v="Cənub"/>
    <s v="Şərab"/>
    <n v="6.6"/>
    <n v="5.2799999999999994"/>
    <s v="İçkilər"/>
    <s v="Fəridə Tağıyeva"/>
    <n v="508.2"/>
    <n v="101.64000000000004"/>
  </r>
  <r>
    <x v="6011"/>
    <n v="54"/>
    <s v="Yardımlı"/>
    <s v="Cənub"/>
    <s v="Lokum"/>
    <n v="2.2000000000000002"/>
    <n v="1.5400000000000003"/>
    <s v="Şirniyyat"/>
    <s v="Fəridə Tağıyeva"/>
    <n v="118.80000000000001"/>
    <n v="35.64"/>
  </r>
  <r>
    <x v="6012"/>
    <n v="43"/>
    <s v="Yardımlı"/>
    <s v="Cənub"/>
    <s v="Su"/>
    <n v="1"/>
    <n v="0.6"/>
    <s v="İçkilər"/>
    <s v="Aytən Mustafayeva"/>
    <n v="43"/>
    <n v="17.2"/>
  </r>
  <r>
    <x v="6013"/>
    <n v="61"/>
    <s v="Yardımlı"/>
    <s v="Cənub"/>
    <s v="Badambura"/>
    <n v="1.5"/>
    <n v="0.75"/>
    <s v="Şirniyyat"/>
    <s v="Aytən Mustafayeva"/>
    <n v="91.5"/>
    <n v="45.75"/>
  </r>
  <r>
    <x v="6014"/>
    <n v="58"/>
    <s v="Yardımlı"/>
    <s v="Cənub"/>
    <s v="Şərab"/>
    <n v="6.6"/>
    <n v="5.2799999999999994"/>
    <s v="İçkilər"/>
    <s v="Rüfət Əzizov"/>
    <n v="382.79999999999995"/>
    <n v="76.56"/>
  </r>
  <r>
    <x v="6015"/>
    <n v="54"/>
    <s v="Lənkəran"/>
    <s v="Cənub"/>
    <s v="Qəhvə"/>
    <n v="2.4"/>
    <n v="1.6800000000000002"/>
    <s v="İçkilər"/>
    <s v="Fəridə Tağıyeva"/>
    <n v="129.6"/>
    <n v="38.879999999999981"/>
  </r>
  <r>
    <x v="6016"/>
    <n v="69"/>
    <s v="Kürdəmir"/>
    <s v="Aran"/>
    <s v="Qutab"/>
    <n v="2.8"/>
    <n v="1.6799999999999997"/>
    <s v="Yemək"/>
    <s v="Qəzənfər Məşədiyev"/>
    <n v="193.2"/>
    <n v="77.28"/>
  </r>
  <r>
    <x v="6017"/>
    <n v="75"/>
    <s v="Lənkəran"/>
    <s v="Cənub"/>
    <s v="Qutab"/>
    <n v="2.8"/>
    <n v="1.6799999999999997"/>
    <s v="Yemək"/>
    <s v="Qabil Həsənli"/>
    <n v="210"/>
    <n v="84.000000000000028"/>
  </r>
  <r>
    <x v="6018"/>
    <n v="76"/>
    <s v="Abşeron"/>
    <s v="Şərq"/>
    <s v="Şərab"/>
    <n v="6.6"/>
    <n v="5.2799999999999994"/>
    <s v="İçkilər"/>
    <s v="Ruslan Əmrahov"/>
    <n v="501.59999999999997"/>
    <n v="100.32"/>
  </r>
  <r>
    <x v="6019"/>
    <n v="59"/>
    <s v="Sumqayıt"/>
    <s v="Şərq"/>
    <s v="Paxlava"/>
    <n v="1.4"/>
    <n v="0.97999999999999987"/>
    <s v="Şirniyyat"/>
    <s v="Aliyə Ismayilova"/>
    <n v="82.6"/>
    <n v="24.78"/>
  </r>
  <r>
    <x v="6020"/>
    <n v="55"/>
    <s v="Sumqayıt"/>
    <s v="Şərq"/>
    <s v="Qutab"/>
    <n v="2.8"/>
    <n v="1.6799999999999997"/>
    <s v="Yemək"/>
    <s v="Namiq Ramazanov"/>
    <n v="154"/>
    <n v="61.600000000000023"/>
  </r>
  <r>
    <x v="6021"/>
    <n v="61"/>
    <s v="Xırdalan"/>
    <s v="Şərq"/>
    <s v="Badambura"/>
    <n v="1.5"/>
    <n v="0.75"/>
    <s v="Şirniyyat"/>
    <s v="Nazim Quliyev"/>
    <n v="91.5"/>
    <n v="45.75"/>
  </r>
  <r>
    <x v="6022"/>
    <n v="42"/>
    <s v="Xırdalan"/>
    <s v="Şərq"/>
    <s v="Badambura"/>
    <n v="1.5"/>
    <n v="0.75"/>
    <s v="Şirniyyat"/>
    <s v="Nazim Quliyev"/>
    <n v="63"/>
    <n v="31.5"/>
  </r>
  <r>
    <x v="6023"/>
    <n v="67"/>
    <s v="Xırdalan"/>
    <s v="Şərq"/>
    <s v="Pivə"/>
    <n v="3.9"/>
    <n v="1.95"/>
    <s v="İçkilər"/>
    <s v="Namiq Ramazanov"/>
    <n v="261.3"/>
    <n v="130.65"/>
  </r>
  <r>
    <x v="6024"/>
    <n v="65"/>
    <s v="Bakı"/>
    <s v="Şərq"/>
    <s v="Badambura"/>
    <n v="1.5"/>
    <n v="0.75"/>
    <s v="Şirniyyat"/>
    <s v="Aliyə Ismayilova"/>
    <n v="97.5"/>
    <n v="48.75"/>
  </r>
  <r>
    <x v="6025"/>
    <n v="68"/>
    <s v="Bakı"/>
    <s v="Şərq"/>
    <s v="Badambura"/>
    <n v="1.5"/>
    <n v="0.75"/>
    <s v="Şirniyyat"/>
    <s v="Aliyə Ismayilova"/>
    <n v="102"/>
    <n v="51"/>
  </r>
  <r>
    <x v="6026"/>
    <n v="49"/>
    <s v="Bakı"/>
    <s v="Şərq"/>
    <s v="Vafli"/>
    <n v="0.9"/>
    <n v="0.63"/>
    <s v="Şirniyyat"/>
    <s v="Aliyə Ismayilova"/>
    <n v="44.1"/>
    <n v="13.23"/>
  </r>
  <r>
    <x v="6027"/>
    <n v="67"/>
    <s v="Bakı"/>
    <s v="Şərq"/>
    <s v="Su"/>
    <n v="1"/>
    <n v="0.6"/>
    <s v="İçkilər"/>
    <s v="Nazim Quliyev"/>
    <n v="67"/>
    <n v="26.800000000000004"/>
  </r>
  <r>
    <x v="6028"/>
    <n v="55"/>
    <s v="Bakı"/>
    <s v="Şərq"/>
    <s v="Su"/>
    <n v="1"/>
    <n v="0.6"/>
    <s v="İçkilər"/>
    <s v="Nazim Quliyev"/>
    <n v="55"/>
    <n v="22"/>
  </r>
  <r>
    <x v="6029"/>
    <n v="43"/>
    <s v="Lənkəran"/>
    <s v="Cənub"/>
    <s v="Şorba Göbələk"/>
    <n v="3.2"/>
    <n v="1.6"/>
    <s v="Yemək"/>
    <s v="Aytən Mustafayeva"/>
    <n v="137.6"/>
    <n v="68.8"/>
  </r>
  <r>
    <x v="6030"/>
    <n v="60"/>
    <s v="Yardımlı"/>
    <s v="Cənub"/>
    <s v="Pivə"/>
    <n v="3.9"/>
    <n v="1.95"/>
    <s v="İçkilər"/>
    <s v="Qabil Həsənli"/>
    <n v="234"/>
    <n v="117"/>
  </r>
  <r>
    <x v="6031"/>
    <n v="42"/>
    <s v="Balakən"/>
    <s v="Şimal"/>
    <s v="Şorba Göbələk"/>
    <n v="3.2"/>
    <n v="1.6"/>
    <s v="Yemək"/>
    <s v="Nizami Niftəliyev"/>
    <n v="134.4"/>
    <n v="67.2"/>
  </r>
  <r>
    <x v="6032"/>
    <n v="41"/>
    <s v="Ağstafa"/>
    <s v="Qərb"/>
    <s v="Lahmacun"/>
    <n v="2.5"/>
    <n v="1.25"/>
    <s v="Yemək"/>
    <s v="Nəsrutdin Nəbiyeva"/>
    <n v="102.5"/>
    <n v="51.25"/>
  </r>
  <r>
    <x v="6033"/>
    <n v="53"/>
    <s v="Qusar"/>
    <s v="Şimal-şərq"/>
    <s v="Şəkərbura"/>
    <n v="1.4"/>
    <n v="0.97999999999999987"/>
    <s v="Şirniyyat"/>
    <s v="Akif Bədəlov"/>
    <n v="74.199999999999989"/>
    <n v="22.259999999999998"/>
  </r>
  <r>
    <x v="6034"/>
    <n v="45"/>
    <s v="Şəmkir"/>
    <s v="Qərb"/>
    <s v="Qəhvə"/>
    <n v="2.4"/>
    <n v="1.6800000000000002"/>
    <s v="İçkilər"/>
    <s v="Natiq Əhədzadə"/>
    <n v="108"/>
    <n v="32.399999999999991"/>
  </r>
  <r>
    <x v="6035"/>
    <n v="80"/>
    <s v="Ağstafa"/>
    <s v="Qərb"/>
    <s v="Paxlava"/>
    <n v="1.4"/>
    <n v="0.97999999999999987"/>
    <s v="Şirniyyat"/>
    <s v="Aftandil Baxşəliyev"/>
    <n v="112"/>
    <n v="33.600000000000009"/>
  </r>
  <r>
    <x v="6036"/>
    <n v="74"/>
    <s v="Yardımlı"/>
    <s v="Cənub"/>
    <s v="Badambura"/>
    <n v="1.5"/>
    <n v="0.75"/>
    <s v="Şirniyyat"/>
    <s v="Qabil Həsənli"/>
    <n v="111"/>
    <n v="55.5"/>
  </r>
  <r>
    <x v="6037"/>
    <n v="52"/>
    <s v="Lənkəran"/>
    <s v="Cənub"/>
    <s v="Lokum"/>
    <n v="2.2000000000000002"/>
    <n v="1.5400000000000003"/>
    <s v="Şirniyyat"/>
    <s v="Aytən Mustafayeva"/>
    <n v="114.4"/>
    <n v="34.319999999999993"/>
  </r>
  <r>
    <x v="6038"/>
    <n v="51"/>
    <s v="Ağstafa"/>
    <s v="Qərb"/>
    <s v="Pide"/>
    <n v="2.5"/>
    <n v="1.25"/>
    <s v="Yemək"/>
    <s v="Afaq Babaşlı"/>
    <n v="127.5"/>
    <n v="63.75"/>
  </r>
  <r>
    <x v="6039"/>
    <n v="52"/>
    <s v="Tovuz"/>
    <s v="Qərb"/>
    <s v="Burger"/>
    <n v="3.4"/>
    <n v="2.38"/>
    <s v="Yemək"/>
    <s v="Afaq Babaşlı"/>
    <n v="176.79999999999998"/>
    <n v="53.039999999999992"/>
  </r>
  <r>
    <x v="6040"/>
    <n v="61"/>
    <s v="Xaçmaz"/>
    <s v="Şimal-şərq"/>
    <s v="Vafli"/>
    <n v="0.9"/>
    <n v="0.63"/>
    <s v="Şirniyyat"/>
    <s v="Akif Bədəlov"/>
    <n v="54.9"/>
    <n v="16.47"/>
  </r>
  <r>
    <x v="6041"/>
    <n v="47"/>
    <s v="Tovuz"/>
    <s v="Qərb"/>
    <s v="Sendviç"/>
    <n v="3.3"/>
    <n v="2.6399999999999997"/>
    <s v="Yemək"/>
    <s v="Afaq Babaşlı"/>
    <n v="155.1"/>
    <n v="31.02000000000001"/>
  </r>
  <r>
    <x v="6042"/>
    <n v="45"/>
    <s v="Şəmkir"/>
    <s v="Qərb"/>
    <s v="Badambura"/>
    <n v="1.5"/>
    <n v="0.75"/>
    <s v="Şirniyyat"/>
    <s v="Afaq Babaşlı"/>
    <n v="67.5"/>
    <n v="33.75"/>
  </r>
  <r>
    <x v="6043"/>
    <n v="63"/>
    <s v="Balakən"/>
    <s v="Şimal"/>
    <s v="Şəkərbura"/>
    <n v="1.4"/>
    <n v="0.97999999999999987"/>
    <s v="Şirniyyat"/>
    <s v="Sahib Əhmədov"/>
    <n v="88.199999999999989"/>
    <n v="26.459999999999994"/>
  </r>
  <r>
    <x v="6044"/>
    <n v="47"/>
    <s v="Balakən"/>
    <s v="Şimal"/>
    <s v="Pide"/>
    <n v="2.5"/>
    <n v="1.25"/>
    <s v="Yemək"/>
    <s v="Minəxanım Mustafayeva"/>
    <n v="117.5"/>
    <n v="58.75"/>
  </r>
  <r>
    <x v="6045"/>
    <n v="67"/>
    <s v="Gəncə"/>
    <s v="Qərb"/>
    <s v="Pide"/>
    <n v="2.5"/>
    <n v="1.25"/>
    <s v="Yemək"/>
    <s v="Natiq Əhədzadə"/>
    <n v="167.5"/>
    <n v="83.75"/>
  </r>
  <r>
    <x v="6046"/>
    <n v="42"/>
    <s v="Şəmkir"/>
    <s v="Qərb"/>
    <s v="Pide"/>
    <n v="2.5"/>
    <n v="1.25"/>
    <s v="Yemək"/>
    <s v="Aydın Əliyev"/>
    <n v="105"/>
    <n v="52.5"/>
  </r>
  <r>
    <x v="6047"/>
    <n v="62"/>
    <s v="Şəmkir"/>
    <s v="Qərb"/>
    <s v="Çay"/>
    <n v="1.5"/>
    <n v="0.9"/>
    <s v="İçkilər"/>
    <s v="Natiq Əhədzadə"/>
    <n v="93"/>
    <n v="37.199999999999996"/>
  </r>
  <r>
    <x v="6048"/>
    <n v="77"/>
    <s v="Gəncə"/>
    <s v="Qərb"/>
    <s v="Çay"/>
    <n v="1.5"/>
    <n v="0.9"/>
    <s v="İçkilər"/>
    <s v="Natiq Əhədzadə"/>
    <n v="115.5"/>
    <n v="46.2"/>
  </r>
  <r>
    <x v="6049"/>
    <n v="40"/>
    <s v="Şəmkir"/>
    <s v="Qərb"/>
    <s v="Çay"/>
    <n v="1.5"/>
    <n v="0.9"/>
    <s v="İçkilər"/>
    <s v="Afaq Babaşlı"/>
    <n v="60"/>
    <n v="24"/>
  </r>
  <r>
    <x v="6050"/>
    <n v="46"/>
    <s v="Ağstafa"/>
    <s v="Qərb"/>
    <s v="Çay"/>
    <n v="1.5"/>
    <n v="0.9"/>
    <s v="İçkilər"/>
    <s v="Afaq Babaşlı"/>
    <n v="69"/>
    <n v="27.6"/>
  </r>
  <r>
    <x v="6051"/>
    <n v="74"/>
    <s v="Naxçıvan"/>
    <s v="Qərb"/>
    <s v="Çay"/>
    <n v="1.5"/>
    <n v="0.9"/>
    <s v="İçkilər"/>
    <s v="Afaq Babaşlı"/>
    <n v="111"/>
    <n v="44.399999999999991"/>
  </r>
  <r>
    <x v="6052"/>
    <n v="68"/>
    <s v="Ağstafa"/>
    <s v="Qərb"/>
    <s v="Çay"/>
    <n v="1.5"/>
    <n v="0.9"/>
    <s v="İçkilər"/>
    <s v="Natiq Əhədzadə"/>
    <n v="102"/>
    <n v="40.799999999999997"/>
  </r>
  <r>
    <x v="6053"/>
    <n v="61"/>
    <s v="Qax"/>
    <s v="Şimal"/>
    <s v="Şərab"/>
    <n v="6.6"/>
    <n v="5.2799999999999994"/>
    <s v="İçkilər"/>
    <s v="Sahib Əhmədov"/>
    <n v="402.59999999999997"/>
    <n v="80.519999999999982"/>
  </r>
  <r>
    <x v="6054"/>
    <n v="78"/>
    <s v="Masallı"/>
    <s v="Cənub"/>
    <s v="Şərab"/>
    <n v="6.6"/>
    <n v="5.2799999999999994"/>
    <s v="İçkilər"/>
    <s v="Rüfət Əzizov"/>
    <n v="514.79999999999995"/>
    <n v="102.95999999999998"/>
  </r>
  <r>
    <x v="6055"/>
    <n v="58"/>
    <s v="Zaqatala"/>
    <s v="Şimal"/>
    <s v="Şorba Göbələk"/>
    <n v="3.2"/>
    <n v="1.6"/>
    <s v="Yemək"/>
    <s v="Ramin Allahverdiyev"/>
    <n v="185.60000000000002"/>
    <n v="92.800000000000011"/>
  </r>
  <r>
    <x v="6056"/>
    <n v="78"/>
    <s v="Zaqatala"/>
    <s v="Şimal"/>
    <s v="Şorba Göbələk"/>
    <n v="3.2"/>
    <n v="1.6"/>
    <s v="Yemək"/>
    <s v="Ramin Allahverdiyev"/>
    <n v="249.60000000000002"/>
    <n v="124.80000000000001"/>
  </r>
  <r>
    <x v="6057"/>
    <n v="79"/>
    <s v="Yevlax"/>
    <s v="Aran"/>
    <s v="Şorba Göbələk"/>
    <n v="3.2"/>
    <n v="1.6"/>
    <s v="Yemək"/>
    <s v="Ramin Allahverdiyev"/>
    <n v="252.8"/>
    <n v="126.4"/>
  </r>
  <r>
    <x v="6058"/>
    <n v="70"/>
    <s v="Naxçıvan"/>
    <s v="Qərb"/>
    <s v="Lahmacun"/>
    <n v="2.5"/>
    <n v="1.25"/>
    <s v="Yemək"/>
    <s v="Natiq Əhədzadə"/>
    <n v="175"/>
    <n v="87.5"/>
  </r>
  <r>
    <x v="6059"/>
    <n v="66"/>
    <s v="Quba"/>
    <s v="Şimal-şərq"/>
    <s v="Qəhvə"/>
    <n v="2.4"/>
    <n v="1.6800000000000002"/>
    <s v="İçkilər"/>
    <s v="Çimnaz Ismayilova"/>
    <n v="158.4"/>
    <n v="47.519999999999996"/>
  </r>
  <r>
    <x v="6060"/>
    <n v="41"/>
    <s v="Yardımlı"/>
    <s v="Cənub"/>
    <s v="İsti şokolad"/>
    <n v="1.8"/>
    <n v="1.08"/>
    <s v="İçkilər"/>
    <s v="Fəridə Tağıyeva"/>
    <n v="73.8"/>
    <n v="29.519999999999996"/>
  </r>
  <r>
    <x v="6061"/>
    <n v="57"/>
    <s v="Yardımlı"/>
    <s v="Cənub"/>
    <s v="Şəkərbura"/>
    <n v="1.4"/>
    <n v="0.97999999999999987"/>
    <s v="Şirniyyat"/>
    <s v="Fəridə Tağıyeva"/>
    <n v="79.8"/>
    <n v="23.940000000000005"/>
  </r>
  <r>
    <x v="6062"/>
    <n v="70"/>
    <s v="Yardımlı"/>
    <s v="Cənub"/>
    <s v="Sendviç"/>
    <n v="3.3"/>
    <n v="2.6399999999999997"/>
    <s v="Yemək"/>
    <s v="Fəridə Tağıyeva"/>
    <n v="231"/>
    <n v="46.200000000000017"/>
  </r>
  <r>
    <x v="6063"/>
    <n v="55"/>
    <s v="Yardımlı"/>
    <s v="Cənub"/>
    <s v="Şərab"/>
    <n v="6.6"/>
    <n v="5.2799999999999994"/>
    <s v="İçkilər"/>
    <s v="Rüfət Əzizov"/>
    <n v="363"/>
    <n v="72.600000000000023"/>
  </r>
  <r>
    <x v="6064"/>
    <n v="42"/>
    <s v="Lənkəran"/>
    <s v="Cənub"/>
    <s v="Vafli"/>
    <n v="0.9"/>
    <n v="0.63"/>
    <s v="Şirniyyat"/>
    <s v="Aytən Mustafayeva"/>
    <n v="37.800000000000004"/>
    <n v="11.340000000000003"/>
  </r>
  <r>
    <x v="6065"/>
    <n v="44"/>
    <s v="Lənkəran"/>
    <s v="Cənub"/>
    <s v="Lokum"/>
    <n v="2.2000000000000002"/>
    <n v="1.5400000000000003"/>
    <s v="Şirniyyat"/>
    <s v="Aytən Mustafayeva"/>
    <n v="96.800000000000011"/>
    <n v="29.040000000000006"/>
  </r>
  <r>
    <x v="6066"/>
    <n v="41"/>
    <s v="Lənkəran"/>
    <s v="Cənub"/>
    <s v="Vafli"/>
    <n v="0.9"/>
    <n v="0.63"/>
    <s v="Şirniyyat"/>
    <s v="Leyla Cəfərova"/>
    <n v="36.9"/>
    <n v="11.069999999999997"/>
  </r>
  <r>
    <x v="6067"/>
    <n v="46"/>
    <s v="Lənkəran"/>
    <s v="Cənub"/>
    <s v="Qutab"/>
    <n v="2.8"/>
    <n v="1.6799999999999997"/>
    <s v="Yemək"/>
    <s v="Rüfət Əzizov"/>
    <n v="128.79999999999998"/>
    <n v="51.519999999999996"/>
  </r>
  <r>
    <x v="6068"/>
    <n v="74"/>
    <s v="Lənkəran"/>
    <s v="Cənub"/>
    <s v="Qutab"/>
    <n v="2.8"/>
    <n v="1.6799999999999997"/>
    <s v="Yemək"/>
    <s v="Rüfət Əzizov"/>
    <n v="207.2"/>
    <n v="82.88000000000001"/>
  </r>
  <r>
    <x v="6069"/>
    <n v="44"/>
    <s v="Ağstafa"/>
    <s v="Qərb"/>
    <s v="Qutab"/>
    <n v="2.8"/>
    <n v="1.6799999999999997"/>
    <s v="Yemək"/>
    <s v="Natiq Əhədzadə"/>
    <n v="123.19999999999999"/>
    <n v="49.28"/>
  </r>
  <r>
    <x v="6070"/>
    <n v="68"/>
    <s v="Gəncə"/>
    <s v="Qərb"/>
    <s v="Qutab"/>
    <n v="2.8"/>
    <n v="1.6799999999999997"/>
    <s v="Yemək"/>
    <s v="Natiq Əhədzadə"/>
    <n v="190.39999999999998"/>
    <n v="76.16"/>
  </r>
  <r>
    <x v="6071"/>
    <n v="70"/>
    <s v="Tovuz"/>
    <s v="Qərb"/>
    <s v="Qutab"/>
    <n v="2.8"/>
    <n v="1.6799999999999997"/>
    <s v="Yemək"/>
    <s v="Natiq Əhədzadə"/>
    <n v="196"/>
    <n v="78.40000000000002"/>
  </r>
  <r>
    <x v="6072"/>
    <n v="54"/>
    <s v="Gəncə"/>
    <s v="Qərb"/>
    <s v="Qutab"/>
    <n v="2.8"/>
    <n v="1.6799999999999997"/>
    <s v="Yemək"/>
    <s v="Nəsrutdin Nəbiyeva"/>
    <n v="151.19999999999999"/>
    <n v="60.480000000000004"/>
  </r>
  <r>
    <x v="6073"/>
    <n v="74"/>
    <s v="Ağstafa"/>
    <s v="Qərb"/>
    <s v="Qutab"/>
    <n v="2.8"/>
    <n v="1.6799999999999997"/>
    <s v="Yemək"/>
    <s v="Nəsrutdin Nəbiyeva"/>
    <n v="207.2"/>
    <n v="82.88000000000001"/>
  </r>
  <r>
    <x v="6074"/>
    <n v="79"/>
    <s v="Ucar"/>
    <s v="Aran"/>
    <s v="Qutab"/>
    <n v="2.8"/>
    <n v="1.6799999999999997"/>
    <s v="Yemək"/>
    <s v="Nizami Niftəliyev"/>
    <n v="221.2"/>
    <n v="88.480000000000018"/>
  </r>
  <r>
    <x v="6075"/>
    <n v="78"/>
    <s v="Abşeron"/>
    <s v="Şərq"/>
    <s v="Portağal şirəsi"/>
    <n v="1.2"/>
    <n v="0.72"/>
    <s v="İçkilər"/>
    <s v="Namiq Ramazanov"/>
    <n v="93.6"/>
    <n v="37.44"/>
  </r>
  <r>
    <x v="6076"/>
    <n v="47"/>
    <s v="Abşeron"/>
    <s v="Şərq"/>
    <s v="Şərab"/>
    <n v="6.6"/>
    <n v="5.2799999999999994"/>
    <s v="İçkilər"/>
    <s v="Namiq Ramazanov"/>
    <n v="310.2"/>
    <n v="62.04000000000002"/>
  </r>
  <r>
    <x v="6077"/>
    <n v="82"/>
    <s v="Sumqayıt"/>
    <s v="Şərq"/>
    <s v="Burger"/>
    <n v="3.4"/>
    <n v="2.38"/>
    <s v="Yemək"/>
    <s v="Namiq Ramazanov"/>
    <n v="278.8"/>
    <n v="83.640000000000015"/>
  </r>
  <r>
    <x v="6078"/>
    <n v="78"/>
    <s v="Xırdalan"/>
    <s v="Şərq"/>
    <s v="Sendviç"/>
    <n v="3.3"/>
    <n v="2.6399999999999997"/>
    <s v="Yemək"/>
    <s v="Nazim Quliyev"/>
    <n v="257.39999999999998"/>
    <n v="51.47999999999999"/>
  </r>
  <r>
    <x v="6079"/>
    <n v="88"/>
    <s v="Xırdalan"/>
    <s v="Şərq"/>
    <s v="Sendviç"/>
    <n v="3.3"/>
    <n v="2.6399999999999997"/>
    <s v="Yemək"/>
    <s v="Nazim Quliyev"/>
    <n v="290.39999999999998"/>
    <n v="58.080000000000013"/>
  </r>
  <r>
    <x v="6080"/>
    <n v="87"/>
    <s v="Xırdalan"/>
    <s v="Şərq"/>
    <s v="Lokum"/>
    <n v="2.2000000000000002"/>
    <n v="1.5400000000000003"/>
    <s v="Şirniyyat"/>
    <s v="Nazim Quliyev"/>
    <n v="191.4"/>
    <n v="57.419999999999987"/>
  </r>
  <r>
    <x v="6081"/>
    <n v="49"/>
    <s v="Xırdalan"/>
    <s v="Şərq"/>
    <s v="Vafli"/>
    <n v="0.9"/>
    <n v="0.63"/>
    <s v="Şirniyyat"/>
    <s v="Ruslan Əmrahov"/>
    <n v="44.1"/>
    <n v="13.23"/>
  </r>
  <r>
    <x v="6082"/>
    <n v="57"/>
    <s v="Xırdalan"/>
    <s v="Şərq"/>
    <s v="Paxlava"/>
    <n v="1.4"/>
    <n v="0.97999999999999987"/>
    <s v="Şirniyyat"/>
    <s v="Ruslan Əmrahov"/>
    <n v="79.8"/>
    <n v="23.940000000000005"/>
  </r>
  <r>
    <x v="6083"/>
    <n v="60"/>
    <s v="Bakı"/>
    <s v="Şərq"/>
    <s v="Vafli"/>
    <n v="0.9"/>
    <n v="0.63"/>
    <s v="Şirniyyat"/>
    <s v="Aliyə Ismayilova"/>
    <n v="54"/>
    <n v="16.200000000000003"/>
  </r>
  <r>
    <x v="6084"/>
    <n v="70"/>
    <s v="Bakı"/>
    <s v="Şərq"/>
    <s v="Burger"/>
    <n v="3.4"/>
    <n v="2.38"/>
    <s v="Yemək"/>
    <s v="Aliyə Ismayilova"/>
    <n v="238"/>
    <n v="71.400000000000006"/>
  </r>
  <r>
    <x v="6085"/>
    <n v="68"/>
    <s v="Bakı"/>
    <s v="Şərq"/>
    <s v="Burger"/>
    <n v="3.4"/>
    <n v="2.38"/>
    <s v="Yemək"/>
    <s v="Namiq Ramazanov"/>
    <n v="231.2"/>
    <n v="69.359999999999985"/>
  </r>
  <r>
    <x v="6086"/>
    <n v="83"/>
    <s v="Bakı"/>
    <s v="Şərq"/>
    <s v="Burger"/>
    <n v="3.4"/>
    <n v="2.38"/>
    <s v="Yemək"/>
    <s v="Namiq Ramazanov"/>
    <n v="282.2"/>
    <n v="84.66"/>
  </r>
  <r>
    <x v="6087"/>
    <n v="80"/>
    <s v="Bakı"/>
    <s v="Şərq"/>
    <s v="Qutab"/>
    <n v="2.8"/>
    <n v="1.6799999999999997"/>
    <s v="Yemək"/>
    <s v="Namiq Ramazanov"/>
    <n v="224"/>
    <n v="89.600000000000023"/>
  </r>
  <r>
    <x v="6088"/>
    <n v="58"/>
    <s v="Bakı"/>
    <s v="Şərq"/>
    <s v="Burger"/>
    <n v="3.4"/>
    <n v="2.38"/>
    <s v="Yemək"/>
    <s v="Nazim Quliyev"/>
    <n v="197.2"/>
    <n v="59.16"/>
  </r>
  <r>
    <x v="6089"/>
    <n v="82"/>
    <s v="Bakı"/>
    <s v="Şərq"/>
    <s v="Qutab"/>
    <n v="2.8"/>
    <n v="1.6799999999999997"/>
    <s v="Yemək"/>
    <s v="Nazim Quliyev"/>
    <n v="229.6"/>
    <n v="91.84"/>
  </r>
  <r>
    <x v="6090"/>
    <n v="68"/>
    <s v="Lənkəran"/>
    <s v="Cənub"/>
    <s v="Şərab"/>
    <n v="6.6"/>
    <n v="5.2799999999999994"/>
    <s v="İçkilər"/>
    <s v="Aytən Mustafayeva"/>
    <n v="448.79999999999995"/>
    <n v="89.759999999999991"/>
  </r>
  <r>
    <x v="6091"/>
    <n v="55"/>
    <s v="Lənkəran"/>
    <s v="Cənub"/>
    <s v="Şərab"/>
    <n v="6.6"/>
    <n v="5.2799999999999994"/>
    <s v="İçkilər"/>
    <s v="Aytən Mustafayeva"/>
    <n v="363"/>
    <n v="72.600000000000023"/>
  </r>
  <r>
    <x v="6092"/>
    <n v="82"/>
    <s v="Qusar"/>
    <s v="Şimal-şərq"/>
    <s v="Badambura"/>
    <n v="1.5"/>
    <n v="0.75"/>
    <s v="Şirniyyat"/>
    <s v="Ramiz Bayramov"/>
    <n v="123"/>
    <n v="61.5"/>
  </r>
  <r>
    <x v="6093"/>
    <n v="50"/>
    <s v="Qusar"/>
    <s v="Şimal-şərq"/>
    <s v="Burger"/>
    <n v="3.4"/>
    <n v="2.38"/>
    <s v="Yemək"/>
    <s v="Xəlil Ələkbərov"/>
    <n v="170"/>
    <n v="51"/>
  </r>
  <r>
    <x v="6094"/>
    <n v="86"/>
    <s v="Qax"/>
    <s v="Şimal"/>
    <s v="Qutab"/>
    <n v="2.8"/>
    <n v="1.6799999999999997"/>
    <s v="Yemək"/>
    <s v="Qəzənfər Məşədiyev"/>
    <n v="240.79999999999998"/>
    <n v="96.320000000000022"/>
  </r>
  <r>
    <x v="6095"/>
    <n v="52"/>
    <s v="Zaqatala"/>
    <s v="Şimal"/>
    <s v="Şorba Göbələk"/>
    <n v="3.2"/>
    <n v="1.6"/>
    <s v="Yemək"/>
    <s v="Qoşqar Əliyev"/>
    <n v="166.4"/>
    <n v="83.2"/>
  </r>
  <r>
    <x v="6096"/>
    <n v="87"/>
    <s v="Tovuz"/>
    <s v="Qərb"/>
    <s v="Çay"/>
    <n v="1.5"/>
    <n v="0.9"/>
    <s v="İçkilər"/>
    <s v="Afaq Babaşlı"/>
    <n v="130.5"/>
    <n v="52.2"/>
  </r>
  <r>
    <x v="6097"/>
    <n v="73"/>
    <s v="Ağstafa"/>
    <s v="Qərb"/>
    <s v="Pide"/>
    <n v="2.5"/>
    <n v="1.25"/>
    <s v="Yemək"/>
    <s v="Aftandil Baxşəliyev"/>
    <n v="182.5"/>
    <n v="91.25"/>
  </r>
  <r>
    <x v="6098"/>
    <n v="81"/>
    <s v="Ağstafa"/>
    <s v="Qərb"/>
    <s v="Kruassan"/>
    <n v="1.7"/>
    <n v="0.85"/>
    <s v="Şirniyyat"/>
    <s v="Aydın Əliyev"/>
    <n v="137.69999999999999"/>
    <n v="68.849999999999994"/>
  </r>
  <r>
    <x v="6099"/>
    <n v="63"/>
    <s v="Şəmkir"/>
    <s v="Qərb"/>
    <s v="Sendviç"/>
    <n v="3.3"/>
    <n v="2.6399999999999997"/>
    <s v="Yemək"/>
    <s v="Nəsrutdin Nəbiyeva"/>
    <n v="207.89999999999998"/>
    <n v="41.579999999999984"/>
  </r>
  <r>
    <x v="6100"/>
    <n v="55"/>
    <s v="Xaçmaz"/>
    <s v="Şimal-şərq"/>
    <s v="Qutab"/>
    <n v="2.8"/>
    <n v="1.6799999999999997"/>
    <s v="Yemək"/>
    <s v="Mətanət Zöhrabova"/>
    <n v="154"/>
    <n v="61.600000000000023"/>
  </r>
  <r>
    <x v="6101"/>
    <n v="56"/>
    <s v="Ucar"/>
    <s v="Aran"/>
    <s v="Pide"/>
    <n v="2.5"/>
    <n v="1.25"/>
    <s v="Yemək"/>
    <s v="Nizami Niftəliyev"/>
    <n v="140"/>
    <n v="70"/>
  </r>
  <r>
    <x v="6102"/>
    <n v="50"/>
    <s v="Ağstafa"/>
    <s v="Qərb"/>
    <s v="Şorba Göbələk"/>
    <n v="3.2"/>
    <n v="1.6"/>
    <s v="Yemək"/>
    <s v="Afaq Babaşlı"/>
    <n v="160"/>
    <n v="80"/>
  </r>
  <r>
    <x v="6103"/>
    <n v="46"/>
    <s v="Yardımlı"/>
    <s v="Cənub"/>
    <s v="Pivə"/>
    <n v="3.9"/>
    <n v="1.95"/>
    <s v="İçkilər"/>
    <s v="Leyla Cəfərova"/>
    <n v="179.4"/>
    <n v="89.7"/>
  </r>
  <r>
    <x v="6104"/>
    <n v="53"/>
    <s v="Lənkəran"/>
    <s v="Cənub"/>
    <s v="Qutab"/>
    <n v="2.8"/>
    <n v="1.6799999999999997"/>
    <s v="Yemək"/>
    <s v="Rüfət Əzizov"/>
    <n v="148.39999999999998"/>
    <n v="59.359999999999985"/>
  </r>
  <r>
    <x v="6105"/>
    <n v="60"/>
    <s v="Kürdəmir"/>
    <s v="Aran"/>
    <s v="Kruassan"/>
    <n v="1.7"/>
    <n v="0.85"/>
    <s v="Şirniyyat"/>
    <s v="Ramin Allahverdiyev"/>
    <n v="102"/>
    <n v="51"/>
  </r>
  <r>
    <x v="6106"/>
    <n v="52"/>
    <s v="Naxçıvan"/>
    <s v="Qərb"/>
    <s v="Lahmacun"/>
    <n v="2.5"/>
    <n v="1.25"/>
    <s v="Yemək"/>
    <s v="Afaq Babaşlı"/>
    <n v="130"/>
    <n v="65"/>
  </r>
  <r>
    <x v="6107"/>
    <n v="56"/>
    <s v="Gəncə"/>
    <s v="Qərb"/>
    <s v="Kruassan"/>
    <n v="1.7"/>
    <n v="0.85"/>
    <s v="Şirniyyat"/>
    <s v="Aydın Əliyev"/>
    <n v="95.2"/>
    <n v="47.6"/>
  </r>
  <r>
    <x v="6108"/>
    <n v="45"/>
    <s v="Qusar"/>
    <s v="Şimal-şərq"/>
    <s v="Pide"/>
    <n v="2.5"/>
    <n v="1.25"/>
    <s v="Yemək"/>
    <s v="Xəlil Ələkbərov"/>
    <n v="112.5"/>
    <n v="56.25"/>
  </r>
  <r>
    <x v="6109"/>
    <n v="88"/>
    <s v="Zaqatala"/>
    <s v="Şimal"/>
    <s v="Pide"/>
    <n v="2.5"/>
    <n v="1.25"/>
    <s v="Yemək"/>
    <s v="Rəşad Seyfullayev"/>
    <n v="220"/>
    <n v="110"/>
  </r>
  <r>
    <x v="6110"/>
    <n v="85"/>
    <s v="Qax"/>
    <s v="Şimal"/>
    <s v="Pide"/>
    <n v="2.5"/>
    <n v="1.25"/>
    <s v="Yemək"/>
    <s v="Qoşqar Əliyev"/>
    <n v="212.5"/>
    <n v="106.25"/>
  </r>
  <r>
    <x v="6111"/>
    <n v="57"/>
    <s v="Naxçıvan"/>
    <s v="Qərb"/>
    <s v="Çay"/>
    <n v="1.5"/>
    <n v="0.9"/>
    <s v="İçkilər"/>
    <s v="Aftandil Baxşəliyev"/>
    <n v="85.5"/>
    <n v="34.199999999999996"/>
  </r>
  <r>
    <x v="6112"/>
    <n v="83"/>
    <s v="Quba"/>
    <s v="Şimal-şərq"/>
    <s v="Su"/>
    <n v="1"/>
    <n v="0.6"/>
    <s v="İçkilər"/>
    <s v="Akif Bədəlov"/>
    <n v="83"/>
    <n v="33.200000000000003"/>
  </r>
  <r>
    <x v="6113"/>
    <n v="83"/>
    <s v="Yevlax"/>
    <s v="Aran"/>
    <s v="Şorba Göbələk"/>
    <n v="3.2"/>
    <n v="1.6"/>
    <s v="Yemək"/>
    <s v="Qoşqar Əliyev"/>
    <n v="265.60000000000002"/>
    <n v="132.80000000000001"/>
  </r>
  <r>
    <x v="6114"/>
    <n v="66"/>
    <s v="Zaqatala"/>
    <s v="Şimal"/>
    <s v="Şorba Göbələk"/>
    <n v="3.2"/>
    <n v="1.6"/>
    <s v="Yemək"/>
    <s v="Rəşad Seyfullayev"/>
    <n v="211.20000000000002"/>
    <n v="105.60000000000001"/>
  </r>
  <r>
    <x v="6115"/>
    <n v="68"/>
    <s v="Zaqatala"/>
    <s v="Şimal"/>
    <s v="Şorba Göbələk"/>
    <n v="3.2"/>
    <n v="1.6"/>
    <s v="Yemək"/>
    <s v="Nizami Niftəliyev"/>
    <n v="217.60000000000002"/>
    <n v="108.80000000000001"/>
  </r>
  <r>
    <x v="6116"/>
    <n v="59"/>
    <s v="Şəmkir"/>
    <s v="Qərb"/>
    <s v="Lahmacun"/>
    <n v="2.5"/>
    <n v="1.25"/>
    <s v="Yemək"/>
    <s v="Afaq Babaşlı"/>
    <n v="147.5"/>
    <n v="73.75"/>
  </r>
  <r>
    <x v="6117"/>
    <n v="88"/>
    <s v="Lənkəran"/>
    <s v="Cənub"/>
    <s v="Şərab"/>
    <n v="6.6"/>
    <n v="5.2799999999999994"/>
    <s v="İçkilər"/>
    <s v="Fəridə Tağıyeva"/>
    <n v="580.79999999999995"/>
    <n v="116.16000000000003"/>
  </r>
  <r>
    <x v="6118"/>
    <n v="81"/>
    <s v="Lənkəran"/>
    <s v="Cənub"/>
    <s v="Badambura"/>
    <n v="1.5"/>
    <n v="0.75"/>
    <s v="Şirniyyat"/>
    <s v="Rüfət Əzizov"/>
    <n v="121.5"/>
    <n v="60.75"/>
  </r>
  <r>
    <x v="6119"/>
    <n v="76"/>
    <s v="Şəmkir"/>
    <s v="Qərb"/>
    <s v="Qutab"/>
    <n v="2.8"/>
    <n v="1.6799999999999997"/>
    <s v="Yemək"/>
    <s v="Aydın Əliyev"/>
    <n v="212.79999999999998"/>
    <n v="85.12"/>
  </r>
  <r>
    <x v="6120"/>
    <n v="65"/>
    <s v="Ağstafa"/>
    <s v="Qərb"/>
    <s v="Qutab"/>
    <n v="2.8"/>
    <n v="1.6799999999999997"/>
    <s v="Yemək"/>
    <s v="Aydın Əliyev"/>
    <n v="182"/>
    <n v="72.800000000000011"/>
  </r>
  <r>
    <x v="6121"/>
    <n v="75"/>
    <s v="Sumqayıt"/>
    <s v="Şərq"/>
    <s v="Qutab"/>
    <n v="2.8"/>
    <n v="1.6799999999999997"/>
    <s v="Yemək"/>
    <s v="Aliyə Ismayilova"/>
    <n v="210"/>
    <n v="84.000000000000028"/>
  </r>
  <r>
    <x v="6122"/>
    <n v="76"/>
    <s v="Xırdalan"/>
    <s v="Şərq"/>
    <s v="Qutab"/>
    <n v="2.8"/>
    <n v="1.6799999999999997"/>
    <s v="Yemək"/>
    <s v="Namiq Ramazanov"/>
    <n v="212.79999999999998"/>
    <n v="85.12"/>
  </r>
  <r>
    <x v="6123"/>
    <n v="74"/>
    <s v="Bakı"/>
    <s v="Şərq"/>
    <s v="Qutab"/>
    <n v="2.8"/>
    <n v="1.6799999999999997"/>
    <s v="Yemək"/>
    <s v="Namiq Ramazanov"/>
    <n v="207.2"/>
    <n v="82.88000000000001"/>
  </r>
  <r>
    <x v="6124"/>
    <n v="84"/>
    <s v="Bakı"/>
    <s v="Şərq"/>
    <s v="Lahmacun"/>
    <n v="2.5"/>
    <n v="1.25"/>
    <s v="Yemək"/>
    <s v="Namiq Ramazanov"/>
    <n v="210"/>
    <n v="105"/>
  </r>
  <r>
    <x v="6125"/>
    <n v="70"/>
    <s v="Bakı"/>
    <s v="Şərq"/>
    <s v="Burger"/>
    <n v="3.4"/>
    <n v="2.38"/>
    <s v="Yemək"/>
    <s v="Nazim Quliyev"/>
    <n v="238"/>
    <n v="71.400000000000006"/>
  </r>
  <r>
    <x v="6126"/>
    <n v="78"/>
    <s v="Qusar"/>
    <s v="Şimal-şərq"/>
    <s v="Lokum"/>
    <n v="2.2000000000000002"/>
    <n v="1.5400000000000003"/>
    <s v="Şirniyyat"/>
    <s v="Ramiz Bayramov"/>
    <n v="171.60000000000002"/>
    <n v="51.480000000000004"/>
  </r>
  <r>
    <x v="6127"/>
    <n v="53"/>
    <s v="Ucar"/>
    <s v="Aran"/>
    <s v="Şorba Göbələk"/>
    <n v="3.2"/>
    <n v="1.6"/>
    <s v="Yemək"/>
    <s v="Rəşad Seyfullayev"/>
    <n v="169.60000000000002"/>
    <n v="84.800000000000011"/>
  </r>
  <r>
    <x v="6128"/>
    <n v="78"/>
    <s v="Ağstafa"/>
    <s v="Qərb"/>
    <s v="Çay"/>
    <n v="1.5"/>
    <n v="0.9"/>
    <s v="İçkilər"/>
    <s v="Afaq Babaşlı"/>
    <n v="117"/>
    <n v="46.8"/>
  </r>
  <r>
    <x v="6129"/>
    <n v="71"/>
    <s v="Gəncə"/>
    <s v="Qərb"/>
    <s v="Qəhvə"/>
    <n v="2.4"/>
    <n v="1.6800000000000002"/>
    <s v="İçkilər"/>
    <s v="Nəsrutdin Nəbiyeva"/>
    <n v="170.4"/>
    <n v="51.11999999999999"/>
  </r>
  <r>
    <x v="6130"/>
    <n v="66"/>
    <s v="Yevlax"/>
    <s v="Aran"/>
    <s v="Paxlava"/>
    <n v="1.4"/>
    <n v="0.97999999999999987"/>
    <s v="Şirniyyat"/>
    <s v="Nizami Niftəliyev"/>
    <n v="92.399999999999991"/>
    <n v="27.72"/>
  </r>
  <r>
    <x v="6131"/>
    <n v="88"/>
    <s v="Kürdəmir"/>
    <s v="Aran"/>
    <s v="Şərab"/>
    <n v="6.6"/>
    <n v="5.2799999999999994"/>
    <s v="İçkilər"/>
    <s v="Ramin Allahverdiyev"/>
    <n v="580.79999999999995"/>
    <n v="116.16000000000003"/>
  </r>
  <r>
    <x v="6132"/>
    <n v="62"/>
    <s v="Ucar"/>
    <s v="Aran"/>
    <s v="Sendviç"/>
    <n v="3.3"/>
    <n v="2.6399999999999997"/>
    <s v="Yemək"/>
    <s v="Qoşqar Əliyev"/>
    <n v="204.6"/>
    <n v="40.920000000000016"/>
  </r>
  <r>
    <x v="6133"/>
    <n v="87"/>
    <s v="Ağstafa"/>
    <s v="Qərb"/>
    <s v="İsti şokolad"/>
    <n v="1.8"/>
    <n v="1.08"/>
    <s v="İçkilər"/>
    <s v="Aftandil Baxşəliyev"/>
    <n v="156.6"/>
    <n v="62.639999999999986"/>
  </r>
  <r>
    <x v="6134"/>
    <n v="57"/>
    <s v="Qusar"/>
    <s v="Şimal-şərq"/>
    <s v="Paxlava"/>
    <n v="1.4"/>
    <n v="0.97999999999999987"/>
    <s v="Şirniyyat"/>
    <s v="Çimnaz Ismayilova"/>
    <n v="79.8"/>
    <n v="23.940000000000005"/>
  </r>
  <r>
    <x v="6135"/>
    <n v="86"/>
    <s v="Qusar"/>
    <s v="Şimal-şərq"/>
    <s v="Su"/>
    <n v="1"/>
    <n v="0.6"/>
    <s v="İçkilər"/>
    <s v="Mətanət Zöhrabova"/>
    <n v="86"/>
    <n v="34.4"/>
  </r>
  <r>
    <x v="6136"/>
    <n v="49"/>
    <s v="Yardımlı"/>
    <s v="Cənub"/>
    <s v="İsti şokolad"/>
    <n v="1.8"/>
    <n v="1.08"/>
    <s v="İçkilər"/>
    <s v="Rüfət Əzizov"/>
    <n v="88.2"/>
    <n v="35.28"/>
  </r>
  <r>
    <x v="6137"/>
    <n v="47"/>
    <s v="Yardımlı"/>
    <s v="Cənub"/>
    <s v="Pide"/>
    <n v="2.5"/>
    <n v="1.25"/>
    <s v="Yemək"/>
    <s v="Leyla Cəfərova"/>
    <n v="117.5"/>
    <n v="58.75"/>
  </r>
  <r>
    <x v="6138"/>
    <n v="48"/>
    <s v="Tovuz"/>
    <s v="Qərb"/>
    <s v="Pide"/>
    <n v="2.5"/>
    <n v="1.25"/>
    <s v="Yemək"/>
    <s v="Aftandil Baxşəliyev"/>
    <n v="120"/>
    <n v="60"/>
  </r>
  <r>
    <x v="6139"/>
    <n v="78"/>
    <s v="Balakən"/>
    <s v="Şimal"/>
    <s v="Şorba Göbələk"/>
    <n v="3.2"/>
    <n v="1.6"/>
    <s v="Yemək"/>
    <s v="Ramin Allahverdiyev"/>
    <n v="249.60000000000002"/>
    <n v="124.80000000000001"/>
  </r>
  <r>
    <x v="6140"/>
    <n v="61"/>
    <s v="Lənkəran"/>
    <s v="Cənub"/>
    <s v="Şərab"/>
    <n v="6.6"/>
    <n v="5.2799999999999994"/>
    <s v="İçkilər"/>
    <s v="Fəridə Tağıyeva"/>
    <n v="402.59999999999997"/>
    <n v="80.519999999999982"/>
  </r>
  <r>
    <x v="6141"/>
    <n v="45"/>
    <s v="Şəmkir"/>
    <s v="Qərb"/>
    <s v="Çay"/>
    <n v="1.5"/>
    <n v="0.9"/>
    <s v="İçkilər"/>
    <s v="Natiq Əhədzadə"/>
    <n v="67.5"/>
    <n v="27"/>
  </r>
  <r>
    <x v="6142"/>
    <n v="67"/>
    <s v="Tovuz"/>
    <s v="Qərb"/>
    <s v="Burger"/>
    <n v="3.4"/>
    <n v="2.38"/>
    <s v="Yemək"/>
    <s v="Aydın Əliyev"/>
    <n v="227.79999999999998"/>
    <n v="68.34"/>
  </r>
  <r>
    <x v="6143"/>
    <n v="68"/>
    <s v="Tovuz"/>
    <s v="Qərb"/>
    <s v="Pide"/>
    <n v="2.5"/>
    <n v="1.25"/>
    <s v="Yemək"/>
    <s v="Nəsrutdin Nəbiyeva"/>
    <n v="170"/>
    <n v="85"/>
  </r>
  <r>
    <x v="6144"/>
    <n v="67"/>
    <s v="Tovuz"/>
    <s v="Qərb"/>
    <s v="Çay"/>
    <n v="1.5"/>
    <n v="0.9"/>
    <s v="İçkilər"/>
    <s v="Aftandil Baxşəliyev"/>
    <n v="100.5"/>
    <n v="40.199999999999996"/>
  </r>
  <r>
    <x v="6145"/>
    <n v="52"/>
    <s v="Ağstafa"/>
    <s v="Qərb"/>
    <s v="Çay"/>
    <n v="1.5"/>
    <n v="0.9"/>
    <s v="İçkilər"/>
    <s v="Natiq Əhədzadə"/>
    <n v="78"/>
    <n v="31.199999999999996"/>
  </r>
  <r>
    <x v="6146"/>
    <n v="62"/>
    <s v="Qusar"/>
    <s v="Şimal-şərq"/>
    <s v="Su"/>
    <n v="1"/>
    <n v="0.6"/>
    <s v="İçkilər"/>
    <s v="Nadir Şəmsiyev"/>
    <n v="62"/>
    <n v="24.800000000000004"/>
  </r>
  <r>
    <x v="6147"/>
    <n v="53"/>
    <s v="Qusar"/>
    <s v="Şimal-şərq"/>
    <s v="Su"/>
    <n v="1"/>
    <n v="0.6"/>
    <s v="İçkilər"/>
    <s v="Çimnaz Ismayilova"/>
    <n v="53"/>
    <n v="21.200000000000003"/>
  </r>
  <r>
    <x v="6148"/>
    <n v="62"/>
    <s v="Naxçıvan"/>
    <s v="Qərb"/>
    <s v="Su"/>
    <n v="1"/>
    <n v="0.6"/>
    <s v="İçkilər"/>
    <s v="Nəsrutdin Nəbiyeva"/>
    <n v="62"/>
    <n v="24.800000000000004"/>
  </r>
  <r>
    <x v="6149"/>
    <n v="63"/>
    <s v="Qax"/>
    <s v="Şimal"/>
    <s v="Şorba Göbələk"/>
    <n v="3.2"/>
    <n v="1.6"/>
    <s v="Yemək"/>
    <s v="Nizami Niftəliyev"/>
    <n v="201.60000000000002"/>
    <n v="100.80000000000001"/>
  </r>
  <r>
    <x v="6150"/>
    <n v="72"/>
    <s v="Yevlax"/>
    <s v="Aran"/>
    <s v="Şorba Göbələk"/>
    <n v="3.2"/>
    <n v="1.6"/>
    <s v="Yemək"/>
    <s v="Minəxanım Mustafayeva"/>
    <n v="230.4"/>
    <n v="115.2"/>
  </r>
  <r>
    <x v="6151"/>
    <n v="87"/>
    <s v="Ucar"/>
    <s v="Aran"/>
    <s v="Lahmacun"/>
    <n v="2.5"/>
    <n v="1.25"/>
    <s v="Yemək"/>
    <s v="Minəxanım Mustafayeva"/>
    <n v="217.5"/>
    <n v="108.75"/>
  </r>
  <r>
    <x v="6152"/>
    <n v="79"/>
    <s v="Şəmkir"/>
    <s v="Qərb"/>
    <s v="Lahmacun"/>
    <n v="2.5"/>
    <n v="1.25"/>
    <s v="Yemək"/>
    <s v="Natiq Əhədzadə"/>
    <n v="197.5"/>
    <n v="98.75"/>
  </r>
  <r>
    <x v="6153"/>
    <n v="83"/>
    <s v="Ağstafa"/>
    <s v="Qərb"/>
    <s v="Lahmacun"/>
    <n v="2.5"/>
    <n v="1.25"/>
    <s v="Yemək"/>
    <s v="Aftandil Baxşəliyev"/>
    <n v="207.5"/>
    <n v="103.75"/>
  </r>
  <r>
    <x v="6154"/>
    <n v="89"/>
    <s v="Xaçmaz"/>
    <s v="Şimal-şərq"/>
    <s v="Qəhvə"/>
    <n v="2.4"/>
    <n v="1.6800000000000002"/>
    <s v="İçkilər"/>
    <s v="Xəlil Ələkbərov"/>
    <n v="213.6"/>
    <n v="64.079999999999984"/>
  </r>
  <r>
    <x v="6155"/>
    <n v="82"/>
    <s v="Quba"/>
    <s v="Şimal-şərq"/>
    <s v="Qəhvə"/>
    <n v="2.4"/>
    <n v="1.6800000000000002"/>
    <s v="İçkilər"/>
    <s v="Ramiz Bayramov"/>
    <n v="196.79999999999998"/>
    <n v="59.039999999999964"/>
  </r>
  <r>
    <x v="6156"/>
    <n v="81"/>
    <s v="Xaçmaz"/>
    <s v="Şimal-şərq"/>
    <s v="Qəhvə"/>
    <n v="2.4"/>
    <n v="1.6800000000000002"/>
    <s v="İçkilər"/>
    <s v="Mətanət Zöhrabova"/>
    <n v="194.4"/>
    <n v="58.319999999999993"/>
  </r>
  <r>
    <x v="6157"/>
    <n v="73"/>
    <s v="Şəmkir"/>
    <s v="Qərb"/>
    <s v="Qəhvə"/>
    <n v="2.4"/>
    <n v="1.6800000000000002"/>
    <s v="İçkilər"/>
    <s v="Natiq Əhədzadə"/>
    <n v="175.2"/>
    <n v="52.559999999999974"/>
  </r>
  <r>
    <x v="6158"/>
    <n v="83"/>
    <s v="Yardımlı"/>
    <s v="Cənub"/>
    <s v="Şorba Göbələk"/>
    <n v="3.2"/>
    <n v="1.6"/>
    <s v="Yemək"/>
    <s v="Fəridə Tağıyeva"/>
    <n v="265.60000000000002"/>
    <n v="132.80000000000001"/>
  </r>
  <r>
    <x v="6159"/>
    <n v="75"/>
    <s v="Yardımlı"/>
    <s v="Cənub"/>
    <s v="İsti şokolad"/>
    <n v="1.8"/>
    <n v="1.08"/>
    <s v="İçkilər"/>
    <s v="Fəridə Tağıyeva"/>
    <n v="135"/>
    <n v="54"/>
  </r>
  <r>
    <x v="6160"/>
    <n v="81"/>
    <s v="Yardımlı"/>
    <s v="Cənub"/>
    <s v="Paxlava"/>
    <n v="1.4"/>
    <n v="0.97999999999999987"/>
    <s v="Şirniyyat"/>
    <s v="Fəridə Tağıyeva"/>
    <n v="113.39999999999999"/>
    <n v="34.019999999999996"/>
  </r>
  <r>
    <x v="6161"/>
    <n v="88"/>
    <s v="Yardımlı"/>
    <s v="Cənub"/>
    <s v="Su"/>
    <n v="1"/>
    <n v="0.6"/>
    <s v="İçkilər"/>
    <s v="Fəridə Tağıyeva"/>
    <n v="88"/>
    <n v="35.200000000000003"/>
  </r>
  <r>
    <x v="6162"/>
    <n v="63"/>
    <s v="Yardımlı"/>
    <s v="Cənub"/>
    <s v="Vafli"/>
    <n v="0.9"/>
    <n v="0.63"/>
    <s v="Şirniyyat"/>
    <s v="Aytən Mustafayeva"/>
    <n v="56.7"/>
    <n v="17.010000000000005"/>
  </r>
  <r>
    <x v="6163"/>
    <n v="81"/>
    <s v="Yardımlı"/>
    <s v="Cənub"/>
    <s v="Şərab"/>
    <n v="6.6"/>
    <n v="5.2799999999999994"/>
    <s v="İçkilər"/>
    <s v="Aytən Mustafayeva"/>
    <n v="534.6"/>
    <n v="106.92000000000007"/>
  </r>
  <r>
    <x v="6164"/>
    <n v="79"/>
    <s v="Lənkəran"/>
    <s v="Cənub"/>
    <s v="Pide"/>
    <n v="2.5"/>
    <n v="1.25"/>
    <s v="Yemək"/>
    <s v="Fəridə Tağıyeva"/>
    <n v="197.5"/>
    <n v="98.75"/>
  </r>
  <r>
    <x v="6165"/>
    <n v="80"/>
    <s v="Lənkəran"/>
    <s v="Cənub"/>
    <s v="Vafli"/>
    <n v="0.9"/>
    <n v="0.63"/>
    <s v="Şirniyyat"/>
    <s v="Fəridə Tağıyeva"/>
    <n v="72"/>
    <n v="21.6"/>
  </r>
  <r>
    <x v="6166"/>
    <n v="60"/>
    <s v="Lənkəran"/>
    <s v="Cənub"/>
    <s v="Çay"/>
    <n v="1.5"/>
    <n v="0.9"/>
    <s v="İçkilər"/>
    <s v="Rüfət Əzizov"/>
    <n v="90"/>
    <n v="36"/>
  </r>
  <r>
    <x v="6167"/>
    <n v="45"/>
    <s v="Qusar"/>
    <s v="Şimal-şərq"/>
    <s v="Qutab"/>
    <n v="2.8"/>
    <n v="1.6799999999999997"/>
    <s v="Yemək"/>
    <s v="Mətanət Zöhrabova"/>
    <n v="125.99999999999999"/>
    <n v="50.399999999999991"/>
  </r>
  <r>
    <x v="6168"/>
    <n v="58"/>
    <s v="Qusar"/>
    <s v="Şimal-şərq"/>
    <s v="Qutab"/>
    <n v="2.8"/>
    <n v="1.6799999999999997"/>
    <s v="Yemək"/>
    <s v="Akif Bədəlov"/>
    <n v="162.39999999999998"/>
    <n v="64.959999999999994"/>
  </r>
  <r>
    <x v="6169"/>
    <n v="83"/>
    <s v="Zaqatala"/>
    <s v="Şimal"/>
    <s v="Qutab"/>
    <n v="2.8"/>
    <n v="1.6799999999999997"/>
    <s v="Yemək"/>
    <s v="Qəzənfər Məşədiyev"/>
    <n v="232.39999999999998"/>
    <n v="92.960000000000008"/>
  </r>
  <r>
    <x v="6170"/>
    <n v="67"/>
    <s v="Ucar"/>
    <s v="Aran"/>
    <s v="Qutab"/>
    <n v="2.8"/>
    <n v="1.6799999999999997"/>
    <s v="Yemək"/>
    <s v="Minəxanım Mustafayeva"/>
    <n v="187.6"/>
    <n v="75.04000000000002"/>
  </r>
  <r>
    <x v="6171"/>
    <n v="78"/>
    <s v="Yardımlı"/>
    <s v="Cənub"/>
    <s v="Qutab"/>
    <n v="2.8"/>
    <n v="1.6799999999999997"/>
    <s v="Yemək"/>
    <s v="Rüfət Əzizov"/>
    <n v="218.39999999999998"/>
    <n v="87.360000000000014"/>
  </r>
  <r>
    <x v="6172"/>
    <n v="65"/>
    <s v="Ağstafa"/>
    <s v="Qərb"/>
    <s v="Qutab"/>
    <n v="2.8"/>
    <n v="1.6799999999999997"/>
    <s v="Yemək"/>
    <s v="Aydın Əliyev"/>
    <n v="182"/>
    <n v="72.800000000000011"/>
  </r>
  <r>
    <x v="6173"/>
    <n v="87"/>
    <s v="Abşeron"/>
    <s v="Şərq"/>
    <s v="Pivə"/>
    <n v="3.9"/>
    <n v="1.95"/>
    <s v="İçkilər"/>
    <s v="Namiq Ramazanov"/>
    <n v="339.3"/>
    <n v="169.65"/>
  </r>
  <r>
    <x v="6174"/>
    <n v="51"/>
    <s v="Abşeron"/>
    <s v="Şərq"/>
    <s v="Portağal şirəsi"/>
    <n v="1.2"/>
    <n v="0.72"/>
    <s v="İçkilər"/>
    <s v="Namiq Ramazanov"/>
    <n v="61.199999999999996"/>
    <n v="24.479999999999997"/>
  </r>
  <r>
    <x v="6175"/>
    <n v="87"/>
    <s v="Sumqayıt"/>
    <s v="Şərq"/>
    <s v="Qutab"/>
    <n v="2.8"/>
    <n v="1.6799999999999997"/>
    <s v="Yemək"/>
    <s v="Aliyə Ismayilova"/>
    <n v="243.6"/>
    <n v="97.440000000000026"/>
  </r>
  <r>
    <x v="6176"/>
    <n v="65"/>
    <s v="Xırdalan"/>
    <s v="Şərq"/>
    <s v="Lokum"/>
    <n v="2.2000000000000002"/>
    <n v="1.5400000000000003"/>
    <s v="Şirniyyat"/>
    <s v="Nazim Quliyev"/>
    <n v="143"/>
    <n v="42.899999999999977"/>
  </r>
  <r>
    <x v="6177"/>
    <n v="45"/>
    <s v="Xırdalan"/>
    <s v="Şərq"/>
    <s v="İsti şokolad"/>
    <n v="1.8"/>
    <n v="1.08"/>
    <s v="İçkilər"/>
    <s v="Nazim Quliyev"/>
    <n v="81"/>
    <n v="32.4"/>
  </r>
  <r>
    <x v="6178"/>
    <n v="67"/>
    <s v="Xırdalan"/>
    <s v="Şərq"/>
    <s v="Paxlava"/>
    <n v="1.4"/>
    <n v="0.97999999999999987"/>
    <s v="Şirniyyat"/>
    <s v="Nazim Quliyev"/>
    <n v="93.8"/>
    <n v="28.14"/>
  </r>
  <r>
    <x v="6179"/>
    <n v="57"/>
    <s v="Xırdalan"/>
    <s v="Şərq"/>
    <s v="Sendviç"/>
    <n v="3.3"/>
    <n v="2.6399999999999997"/>
    <s v="Yemək"/>
    <s v="Nazim Quliyev"/>
    <n v="188.1"/>
    <n v="37.620000000000005"/>
  </r>
  <r>
    <x v="6180"/>
    <n v="78"/>
    <s v="Xırdalan"/>
    <s v="Şərq"/>
    <s v="Qutab"/>
    <n v="2.8"/>
    <n v="1.6799999999999997"/>
    <s v="Yemək"/>
    <s v="Namiq Ramazanov"/>
    <n v="218.39999999999998"/>
    <n v="87.360000000000014"/>
  </r>
  <r>
    <x v="6181"/>
    <n v="76"/>
    <s v="Xırdalan"/>
    <s v="Şərq"/>
    <s v="Lokum"/>
    <n v="2.2000000000000002"/>
    <n v="1.5400000000000003"/>
    <s v="Şirniyyat"/>
    <s v="Aliyə Ismayilova"/>
    <n v="167.20000000000002"/>
    <n v="50.16"/>
  </r>
  <r>
    <x v="6182"/>
    <n v="74"/>
    <s v="Xırdalan"/>
    <s v="Şərq"/>
    <s v="Portağal şirəsi"/>
    <n v="1.2"/>
    <n v="0.72"/>
    <s v="İçkilər"/>
    <s v="Aliyə Ismayilova"/>
    <n v="88.8"/>
    <n v="35.519999999999996"/>
  </r>
  <r>
    <x v="6183"/>
    <n v="55"/>
    <s v="Xırdalan"/>
    <s v="Şərq"/>
    <s v="Portağal şirəsi"/>
    <n v="1.2"/>
    <n v="0.72"/>
    <s v="İçkilər"/>
    <s v="Aliyə Ismayilova"/>
    <n v="66"/>
    <n v="26.4"/>
  </r>
  <r>
    <x v="6184"/>
    <n v="62"/>
    <s v="Bakı"/>
    <s v="Şərq"/>
    <s v="Şərab"/>
    <n v="6.6"/>
    <n v="5.2799999999999994"/>
    <s v="İçkilər"/>
    <s v="Namiq Ramazanov"/>
    <n v="409.2"/>
    <n v="81.840000000000032"/>
  </r>
  <r>
    <x v="6185"/>
    <n v="47"/>
    <s v="Bakı"/>
    <s v="Şərq"/>
    <s v="Pivə"/>
    <n v="3.9"/>
    <n v="1.95"/>
    <s v="İçkilər"/>
    <s v="Namiq Ramazanov"/>
    <n v="183.29999999999998"/>
    <n v="91.649999999999991"/>
  </r>
  <r>
    <x v="6186"/>
    <n v="58"/>
    <s v="Bakı"/>
    <s v="Şərq"/>
    <s v="Qəhvə"/>
    <n v="2.4"/>
    <n v="1.6800000000000002"/>
    <s v="İçkilər"/>
    <s v="Namiq Ramazanov"/>
    <n v="139.19999999999999"/>
    <n v="41.759999999999977"/>
  </r>
  <r>
    <x v="6187"/>
    <n v="72"/>
    <s v="Bakı"/>
    <s v="Şərq"/>
    <s v="Burger"/>
    <n v="3.4"/>
    <n v="2.38"/>
    <s v="Yemək"/>
    <s v="Nazim Quliyev"/>
    <n v="244.79999999999998"/>
    <n v="73.44"/>
  </r>
  <r>
    <x v="6188"/>
    <n v="71"/>
    <s v="Bakı"/>
    <s v="Şərq"/>
    <s v="Burger"/>
    <n v="3.4"/>
    <n v="2.38"/>
    <s v="Yemək"/>
    <s v="Nazim Quliyev"/>
    <n v="241.4"/>
    <n v="72.420000000000016"/>
  </r>
  <r>
    <x v="6189"/>
    <n v="69"/>
    <s v="Xaçmaz"/>
    <s v="Şimal-şərq"/>
    <s v="Burger"/>
    <n v="3.4"/>
    <n v="2.38"/>
    <s v="Yemək"/>
    <s v="Mətanət Zöhrabova"/>
    <n v="234.6"/>
    <n v="70.38"/>
  </r>
  <r>
    <x v="6190"/>
    <n v="67"/>
    <s v="Yardımlı"/>
    <s v="Cənub"/>
    <s v="Vafli"/>
    <n v="0.9"/>
    <n v="0.63"/>
    <s v="Şirniyyat"/>
    <s v="Rüfət Əzizov"/>
    <n v="60.300000000000004"/>
    <n v="18.090000000000003"/>
  </r>
  <r>
    <x v="6191"/>
    <n v="69"/>
    <s v="Gəncə"/>
    <s v="Qərb"/>
    <s v="Lahmacun"/>
    <n v="2.5"/>
    <n v="1.25"/>
    <s v="Yemək"/>
    <s v="Afaq Babaşlı"/>
    <n v="172.5"/>
    <n v="86.25"/>
  </r>
  <r>
    <x v="6192"/>
    <n v="87"/>
    <s v="Gəncə"/>
    <s v="Qərb"/>
    <s v="Sendviç"/>
    <n v="3.3"/>
    <n v="2.6399999999999997"/>
    <s v="Yemək"/>
    <s v="Aydın Əliyev"/>
    <n v="287.09999999999997"/>
    <n v="57.419999999999987"/>
  </r>
  <r>
    <x v="6193"/>
    <n v="59"/>
    <s v="Lənkəran"/>
    <s v="Cənub"/>
    <s v="Pivə"/>
    <n v="3.9"/>
    <n v="1.95"/>
    <s v="İçkilər"/>
    <s v="Aytən Mustafayeva"/>
    <n v="230.1"/>
    <n v="115.05"/>
  </r>
  <r>
    <x v="6194"/>
    <n v="54"/>
    <s v="Ağstafa"/>
    <s v="Qərb"/>
    <s v="Çay"/>
    <n v="1.5"/>
    <n v="0.9"/>
    <s v="İçkilər"/>
    <s v="Natiq Əhədzadə"/>
    <n v="81"/>
    <n v="32.4"/>
  </r>
  <r>
    <x v="6195"/>
    <n v="88"/>
    <s v="Ağstafa"/>
    <s v="Qərb"/>
    <s v="Çay"/>
    <n v="1.5"/>
    <n v="0.9"/>
    <s v="İçkilər"/>
    <s v="Natiq Əhədzadə"/>
    <n v="132"/>
    <n v="52.8"/>
  </r>
  <r>
    <x v="6196"/>
    <n v="55"/>
    <s v="Quba"/>
    <s v="Şimal-şərq"/>
    <s v="Kruassan"/>
    <n v="1.7"/>
    <n v="0.85"/>
    <s v="Şirniyyat"/>
    <s v="Xəlil Ələkbərov"/>
    <n v="93.5"/>
    <n v="46.75"/>
  </r>
  <r>
    <x v="6197"/>
    <n v="75"/>
    <s v="Yevlax"/>
    <s v="Aran"/>
    <s v="Kruassan"/>
    <n v="1.7"/>
    <n v="0.85"/>
    <s v="Şirniyyat"/>
    <s v="Minəxanım Mustafayeva"/>
    <n v="127.5"/>
    <n v="63.75"/>
  </r>
  <r>
    <x v="6198"/>
    <n v="66"/>
    <s v="Masallı"/>
    <s v="Cənub"/>
    <s v="Pivə"/>
    <n v="3.9"/>
    <n v="1.95"/>
    <s v="İçkilər"/>
    <s v="Qabil Həsənli"/>
    <n v="257.39999999999998"/>
    <n v="128.69999999999999"/>
  </r>
  <r>
    <x v="6199"/>
    <n v="90"/>
    <s v="Qax"/>
    <s v="Şimal"/>
    <s v="Şərab"/>
    <n v="6.6"/>
    <n v="5.2799999999999994"/>
    <s v="İçkilər"/>
    <s v="Minəxanım Mustafayeva"/>
    <n v="594"/>
    <n v="118.80000000000007"/>
  </r>
  <r>
    <x v="6200"/>
    <n v="53"/>
    <s v="Balakən"/>
    <s v="Şimal"/>
    <s v="Şərab"/>
    <n v="6.6"/>
    <n v="5.2799999999999994"/>
    <s v="İçkilər"/>
    <s v="Minəxanım Mustafayeva"/>
    <n v="349.79999999999995"/>
    <n v="69.95999999999998"/>
  </r>
  <r>
    <x v="6201"/>
    <n v="47"/>
    <s v="Qax"/>
    <s v="Şimal"/>
    <s v="Şərab"/>
    <n v="6.6"/>
    <n v="5.2799999999999994"/>
    <s v="İçkilər"/>
    <s v="Minəxanım Mustafayeva"/>
    <n v="310.2"/>
    <n v="62.04000000000002"/>
  </r>
  <r>
    <x v="6202"/>
    <n v="90"/>
    <s v="Qax"/>
    <s v="Şimal"/>
    <s v="Şərab"/>
    <n v="6.6"/>
    <n v="5.2799999999999994"/>
    <s v="İçkilər"/>
    <s v="Qəzənfər Məşədiyev"/>
    <n v="594"/>
    <n v="118.80000000000007"/>
  </r>
  <r>
    <x v="6203"/>
    <n v="72"/>
    <s v="Zaqatala"/>
    <s v="Şimal"/>
    <s v="Paxlava"/>
    <n v="1.4"/>
    <n v="0.97999999999999987"/>
    <s v="Şirniyyat"/>
    <s v="Qoşqar Əliyev"/>
    <n v="100.8"/>
    <n v="30.240000000000009"/>
  </r>
  <r>
    <x v="6204"/>
    <n v="80"/>
    <s v="Qax"/>
    <s v="Şimal"/>
    <s v="Paxlava"/>
    <n v="1.4"/>
    <n v="0.97999999999999987"/>
    <s v="Şirniyyat"/>
    <s v="Qoşqar Əliyev"/>
    <n v="112"/>
    <n v="33.600000000000009"/>
  </r>
  <r>
    <x v="6205"/>
    <n v="48"/>
    <s v="Yevlax"/>
    <s v="Aran"/>
    <s v="Paxlava"/>
    <n v="1.4"/>
    <n v="0.97999999999999987"/>
    <s v="Şirniyyat"/>
    <s v="Qoşqar Əliyev"/>
    <n v="67.199999999999989"/>
    <n v="20.159999999999997"/>
  </r>
  <r>
    <x v="6206"/>
    <n v="45"/>
    <s v="Qusar"/>
    <s v="Şimal-şərq"/>
    <s v="Su"/>
    <n v="1"/>
    <n v="0.6"/>
    <s v="İçkilər"/>
    <s v="Xəlil Ələkbərov"/>
    <n v="45"/>
    <n v="18"/>
  </r>
  <r>
    <x v="6207"/>
    <n v="58"/>
    <s v="Qusar"/>
    <s v="Şimal-şərq"/>
    <s v="Lahmacun"/>
    <n v="2.5"/>
    <n v="1.25"/>
    <s v="Yemək"/>
    <s v="Xamis Əhmədov"/>
    <n v="145"/>
    <n v="72.5"/>
  </r>
  <r>
    <x v="6208"/>
    <n v="76"/>
    <s v="Şəmkir"/>
    <s v="Qərb"/>
    <s v="Lahmacun"/>
    <n v="2.5"/>
    <n v="1.25"/>
    <s v="Yemək"/>
    <s v="Aftandil Baxşəliyev"/>
    <n v="190"/>
    <n v="95"/>
  </r>
  <r>
    <x v="6209"/>
    <n v="80"/>
    <s v="Tovuz"/>
    <s v="Qərb"/>
    <s v="Lahmacun"/>
    <n v="2.5"/>
    <n v="1.25"/>
    <s v="Yemək"/>
    <s v="Aftandil Baxşəliyev"/>
    <n v="200"/>
    <n v="100"/>
  </r>
  <r>
    <x v="6210"/>
    <n v="73"/>
    <s v="Gəncə"/>
    <s v="Qərb"/>
    <s v="Lahmacun"/>
    <n v="2.5"/>
    <n v="1.25"/>
    <s v="Yemək"/>
    <s v="Natiq Əhədzadə"/>
    <n v="182.5"/>
    <n v="91.25"/>
  </r>
  <r>
    <x v="6211"/>
    <n v="61"/>
    <s v="Naxçıvan"/>
    <s v="Qərb"/>
    <s v="Lahmacun"/>
    <n v="2.5"/>
    <n v="1.25"/>
    <s v="Yemək"/>
    <s v="Nəsrutdin Nəbiyeva"/>
    <n v="152.5"/>
    <n v="76.25"/>
  </r>
  <r>
    <x v="6212"/>
    <n v="59"/>
    <s v="Yardımlı"/>
    <s v="Cənub"/>
    <s v="Şərab"/>
    <n v="6.6"/>
    <n v="5.2799999999999994"/>
    <s v="İçkilər"/>
    <s v="Aytən Mustafayeva"/>
    <n v="389.4"/>
    <n v="77.88"/>
  </r>
  <r>
    <x v="6213"/>
    <n v="71"/>
    <s v="Yardımlı"/>
    <s v="Cənub"/>
    <s v="Şərab"/>
    <n v="6.6"/>
    <n v="5.2799999999999994"/>
    <s v="İçkilər"/>
    <s v="Aytən Mustafayeva"/>
    <n v="468.59999999999997"/>
    <n v="93.720000000000027"/>
  </r>
  <r>
    <x v="6214"/>
    <n v="82"/>
    <s v="Lənkəran"/>
    <s v="Cənub"/>
    <s v="Su"/>
    <n v="1"/>
    <n v="0.6"/>
    <s v="İçkilər"/>
    <s v="Aytən Mustafayeva"/>
    <n v="82"/>
    <n v="32.800000000000004"/>
  </r>
  <r>
    <x v="6215"/>
    <n v="48"/>
    <s v="Lənkəran"/>
    <s v="Cənub"/>
    <s v="Lahmacun"/>
    <n v="2.5"/>
    <n v="1.25"/>
    <s v="Yemək"/>
    <s v="Fəridə Tağıyeva"/>
    <n v="120"/>
    <n v="60"/>
  </r>
  <r>
    <x v="6216"/>
    <n v="82"/>
    <s v="Lənkəran"/>
    <s v="Cənub"/>
    <s v="Qəhvə"/>
    <n v="2.4"/>
    <n v="1.6800000000000002"/>
    <s v="İçkilər"/>
    <s v="Leyla Cəfərova"/>
    <n v="196.79999999999998"/>
    <n v="59.039999999999964"/>
  </r>
  <r>
    <x v="6217"/>
    <n v="77"/>
    <s v="Lənkəran"/>
    <s v="Cənub"/>
    <s v="Çay"/>
    <n v="1.5"/>
    <n v="0.9"/>
    <s v="İçkilər"/>
    <s v="Rüfət Əzizov"/>
    <n v="115.5"/>
    <n v="46.2"/>
  </r>
  <r>
    <x v="6218"/>
    <n v="81"/>
    <s v="Quba"/>
    <s v="Şimal-şərq"/>
    <s v="Qutab"/>
    <n v="2.8"/>
    <n v="1.6799999999999997"/>
    <s v="Yemək"/>
    <s v="Nadir Şəmsiyev"/>
    <n v="226.79999999999998"/>
    <n v="90.72"/>
  </r>
  <r>
    <x v="6219"/>
    <n v="57"/>
    <s v="Yevlax"/>
    <s v="Aran"/>
    <s v="Qutab"/>
    <n v="2.8"/>
    <n v="1.6799999999999997"/>
    <s v="Yemək"/>
    <s v="Rəşad Seyfullayev"/>
    <n v="159.6"/>
    <n v="63.84"/>
  </r>
  <r>
    <x v="6220"/>
    <n v="59"/>
    <s v="Zaqatala"/>
    <s v="Şimal"/>
    <s v="Qutab"/>
    <n v="2.8"/>
    <n v="1.6799999999999997"/>
    <s v="Yemək"/>
    <s v="Nizami Niftəliyev"/>
    <n v="165.2"/>
    <n v="66.080000000000013"/>
  </r>
  <r>
    <x v="6221"/>
    <n v="58"/>
    <s v="Abşeron"/>
    <s v="Şərq"/>
    <s v="Vafli"/>
    <n v="0.9"/>
    <n v="0.63"/>
    <s v="Şirniyyat"/>
    <s v="Nazim Quliyev"/>
    <n v="52.2"/>
    <n v="15.660000000000004"/>
  </r>
  <r>
    <x v="6222"/>
    <n v="55"/>
    <s v="Sumqayıt"/>
    <s v="Şərq"/>
    <s v="Pide"/>
    <n v="2.5"/>
    <n v="1.25"/>
    <s v="Yemək"/>
    <s v="Namiq Ramazanov"/>
    <n v="137.5"/>
    <n v="68.75"/>
  </r>
  <r>
    <x v="6223"/>
    <n v="52"/>
    <s v="Sumqayıt"/>
    <s v="Şərq"/>
    <s v="Pivə"/>
    <n v="3.9"/>
    <n v="1.95"/>
    <s v="İçkilər"/>
    <s v="Namiq Ramazanov"/>
    <n v="202.79999999999998"/>
    <n v="101.39999999999999"/>
  </r>
  <r>
    <x v="6224"/>
    <n v="52"/>
    <s v="Xırdalan"/>
    <s v="Şərq"/>
    <s v="Qutab"/>
    <n v="2.8"/>
    <n v="1.6799999999999997"/>
    <s v="Yemək"/>
    <s v="Namiq Ramazanov"/>
    <n v="145.6"/>
    <n v="58.240000000000009"/>
  </r>
  <r>
    <x v="6225"/>
    <n v="64"/>
    <s v="Bakı"/>
    <s v="Şərq"/>
    <s v="Vafli"/>
    <n v="0.9"/>
    <n v="0.63"/>
    <s v="Şirniyyat"/>
    <s v="Aliyə Ismayilova"/>
    <n v="57.6"/>
    <n v="17.28"/>
  </r>
  <r>
    <x v="6226"/>
    <n v="79"/>
    <s v="Bakı"/>
    <s v="Şərq"/>
    <s v="Vafli"/>
    <n v="0.9"/>
    <n v="0.63"/>
    <s v="Şirniyyat"/>
    <s v="Aliyə Ismayilova"/>
    <n v="71.100000000000009"/>
    <n v="21.330000000000005"/>
  </r>
  <r>
    <x v="6227"/>
    <n v="66"/>
    <s v="Bakı"/>
    <s v="Şərq"/>
    <s v="Badambura"/>
    <n v="1.5"/>
    <n v="0.75"/>
    <s v="Şirniyyat"/>
    <s v="Namiq Ramazanov"/>
    <n v="99"/>
    <n v="49.5"/>
  </r>
  <r>
    <x v="6228"/>
    <n v="67"/>
    <s v="Bakı"/>
    <s v="Şərq"/>
    <s v="Badambura"/>
    <n v="1.5"/>
    <n v="0.75"/>
    <s v="Şirniyyat"/>
    <s v="Namiq Ramazanov"/>
    <n v="100.5"/>
    <n v="50.25"/>
  </r>
  <r>
    <x v="6229"/>
    <n v="52"/>
    <s v="Bakı"/>
    <s v="Şərq"/>
    <s v="Lahmacun"/>
    <n v="2.5"/>
    <n v="1.25"/>
    <s v="Yemək"/>
    <s v="Namiq Ramazanov"/>
    <n v="130"/>
    <n v="65"/>
  </r>
  <r>
    <x v="6230"/>
    <n v="65"/>
    <s v="Bakı"/>
    <s v="Şərq"/>
    <s v="Şərab"/>
    <n v="6.6"/>
    <n v="5.2799999999999994"/>
    <s v="İçkilər"/>
    <s v="Namiq Ramazanov"/>
    <n v="429"/>
    <n v="85.800000000000068"/>
  </r>
  <r>
    <x v="6231"/>
    <n v="73"/>
    <s v="Bakı"/>
    <s v="Şərq"/>
    <s v="Sendviç"/>
    <n v="3.3"/>
    <n v="2.6399999999999997"/>
    <s v="Yemək"/>
    <s v="Nazim Quliyev"/>
    <n v="240.89999999999998"/>
    <n v="48.180000000000007"/>
  </r>
  <r>
    <x v="6232"/>
    <n v="65"/>
    <s v="Bakı"/>
    <s v="Şərq"/>
    <s v="Şərab"/>
    <n v="6.6"/>
    <n v="5.2799999999999994"/>
    <s v="İçkilər"/>
    <s v="Nazim Quliyev"/>
    <n v="429"/>
    <n v="85.800000000000068"/>
  </r>
  <r>
    <x v="6233"/>
    <n v="62"/>
    <s v="Zaqatala"/>
    <s v="Şimal"/>
    <s v="Qutab"/>
    <n v="2.8"/>
    <n v="1.6799999999999997"/>
    <s v="Yemək"/>
    <s v="Ramin Allahverdiyev"/>
    <n v="173.6"/>
    <n v="69.440000000000012"/>
  </r>
  <r>
    <x v="6234"/>
    <n v="46"/>
    <s v="Ucar"/>
    <s v="Aran"/>
    <s v="Şorba Göbələk"/>
    <n v="3.2"/>
    <n v="1.6"/>
    <s v="Yemək"/>
    <s v="Fəridə Əhmədova"/>
    <n v="147.20000000000002"/>
    <n v="73.600000000000009"/>
  </r>
  <r>
    <x v="6235"/>
    <n v="71"/>
    <s v="Naxçıvan"/>
    <s v="Qərb"/>
    <s v="Lahmacun"/>
    <n v="2.5"/>
    <n v="1.25"/>
    <s v="Yemək"/>
    <s v="Afaq Babaşlı"/>
    <n v="177.5"/>
    <n v="88.75"/>
  </r>
  <r>
    <x v="6236"/>
    <n v="60"/>
    <s v="Naxçıvan"/>
    <s v="Qərb"/>
    <s v="Şəkərbura"/>
    <n v="1.4"/>
    <n v="0.97999999999999987"/>
    <s v="Şirniyyat"/>
    <s v="Aftandil Baxşəliyev"/>
    <n v="84"/>
    <n v="25.20000000000001"/>
  </r>
  <r>
    <x v="6237"/>
    <n v="47"/>
    <s v="Kürdəmir"/>
    <s v="Aran"/>
    <s v="Pivə"/>
    <n v="3.9"/>
    <n v="1.95"/>
    <s v="İçkilər"/>
    <s v="Qoşqar Əliyev"/>
    <n v="183.29999999999998"/>
    <n v="91.649999999999991"/>
  </r>
  <r>
    <x v="6238"/>
    <n v="82"/>
    <s v="Naxçıvan"/>
    <s v="Qərb"/>
    <s v="Su"/>
    <n v="1"/>
    <n v="0.6"/>
    <s v="İçkilər"/>
    <s v="Natiq Əhədzadə"/>
    <n v="82"/>
    <n v="32.800000000000004"/>
  </r>
  <r>
    <x v="6239"/>
    <n v="49"/>
    <s v="Yardımlı"/>
    <s v="Cənub"/>
    <s v="Lokum"/>
    <n v="2.2000000000000002"/>
    <n v="1.5400000000000003"/>
    <s v="Şirniyyat"/>
    <s v="Qabil Həsənli"/>
    <n v="107.80000000000001"/>
    <n v="32.340000000000003"/>
  </r>
  <r>
    <x v="6240"/>
    <n v="69"/>
    <s v="Yardımlı"/>
    <s v="Cənub"/>
    <s v="Qutab"/>
    <n v="2.8"/>
    <n v="1.6799999999999997"/>
    <s v="Yemək"/>
    <s v="Rüfət Əzizov"/>
    <n v="193.2"/>
    <n v="77.28"/>
  </r>
  <r>
    <x v="6241"/>
    <n v="79"/>
    <s v="Lənkəran"/>
    <s v="Cənub"/>
    <s v="Qəhvə"/>
    <n v="2.4"/>
    <n v="1.6800000000000002"/>
    <s v="İçkilər"/>
    <s v="Aytən Mustafayeva"/>
    <n v="189.6"/>
    <n v="56.879999999999995"/>
  </r>
  <r>
    <x v="6242"/>
    <n v="59"/>
    <s v="Lənkəran"/>
    <s v="Cənub"/>
    <s v="Şərab"/>
    <n v="6.6"/>
    <n v="5.2799999999999994"/>
    <s v="İçkilər"/>
    <s v="Aytən Mustafayeva"/>
    <n v="389.4"/>
    <n v="77.88"/>
  </r>
  <r>
    <x v="6243"/>
    <n v="67"/>
    <s v="Kürdəmir"/>
    <s v="Aran"/>
    <s v="Pide"/>
    <n v="2.5"/>
    <n v="1.25"/>
    <s v="Yemək"/>
    <s v="Sahib Əhmədov"/>
    <n v="167.5"/>
    <n v="83.75"/>
  </r>
  <r>
    <x v="6244"/>
    <n v="65"/>
    <s v="Yardımlı"/>
    <s v="Cənub"/>
    <s v="Kruassan"/>
    <n v="1.7"/>
    <n v="0.85"/>
    <s v="Şirniyyat"/>
    <s v="Aytən Mustafayeva"/>
    <n v="110.5"/>
    <n v="55.25"/>
  </r>
  <r>
    <x v="6245"/>
    <n v="59"/>
    <s v="Lənkəran"/>
    <s v="Cənub"/>
    <s v="Şərab"/>
    <n v="6.6"/>
    <n v="5.2799999999999994"/>
    <s v="İçkilər"/>
    <s v="Fəridə Tağıyeva"/>
    <n v="389.4"/>
    <n v="77.88"/>
  </r>
  <r>
    <x v="6246"/>
    <n v="89"/>
    <s v="Şəmkir"/>
    <s v="Qərb"/>
    <s v="Sendviç"/>
    <n v="3.3"/>
    <n v="2.6399999999999997"/>
    <s v="Yemək"/>
    <s v="Aydın Əliyev"/>
    <n v="293.7"/>
    <n v="58.740000000000009"/>
  </r>
  <r>
    <x v="6247"/>
    <n v="46"/>
    <s v="Şəmkir"/>
    <s v="Qərb"/>
    <s v="Kruassan"/>
    <n v="1.7"/>
    <n v="0.85"/>
    <s v="Şirniyyat"/>
    <s v="Aydın Əliyev"/>
    <n v="78.2"/>
    <n v="39.1"/>
  </r>
  <r>
    <x v="6248"/>
    <n v="87"/>
    <s v="Balakən"/>
    <s v="Şimal"/>
    <s v="Pivə"/>
    <n v="3.9"/>
    <n v="1.95"/>
    <s v="İçkilər"/>
    <s v="Fəridə Əhmədova"/>
    <n v="339.3"/>
    <n v="169.65"/>
  </r>
  <r>
    <x v="6249"/>
    <n v="51"/>
    <s v="Xaçmaz"/>
    <s v="Şimal-şərq"/>
    <s v="Su"/>
    <n v="1"/>
    <n v="0.6"/>
    <s v="İçkilər"/>
    <s v="Nadir Şəmsiyev"/>
    <n v="51"/>
    <n v="20.400000000000002"/>
  </r>
  <r>
    <x v="6250"/>
    <n v="69"/>
    <s v="Masallı"/>
    <s v="Cənub"/>
    <s v="Su"/>
    <n v="1"/>
    <n v="0.6"/>
    <s v="İçkilər"/>
    <s v="Rüfət Əzizov"/>
    <n v="69"/>
    <n v="27.6"/>
  </r>
  <r>
    <x v="6251"/>
    <n v="80"/>
    <s v="Quba"/>
    <s v="Şimal-şərq"/>
    <s v="Qəhvə"/>
    <n v="2.4"/>
    <n v="1.6800000000000002"/>
    <s v="İçkilər"/>
    <s v="Xəlil Ələkbərov"/>
    <n v="192"/>
    <n v="57.599999999999994"/>
  </r>
  <r>
    <x v="6252"/>
    <n v="56"/>
    <s v="Gəncə"/>
    <s v="Qərb"/>
    <s v="Qəhvə"/>
    <n v="2.4"/>
    <n v="1.6800000000000002"/>
    <s v="İçkilər"/>
    <s v="Aydın Əliyev"/>
    <n v="134.4"/>
    <n v="40.319999999999993"/>
  </r>
  <r>
    <x v="6253"/>
    <n v="56"/>
    <s v="Yardımlı"/>
    <s v="Cənub"/>
    <s v="Vafli"/>
    <n v="0.9"/>
    <n v="0.63"/>
    <s v="Şirniyyat"/>
    <s v="Fəridə Tağıyeva"/>
    <n v="50.4"/>
    <n v="15.119999999999997"/>
  </r>
  <r>
    <x v="6254"/>
    <n v="84"/>
    <s v="Yardımlı"/>
    <s v="Cənub"/>
    <s v="Lokum"/>
    <n v="2.2000000000000002"/>
    <n v="1.5400000000000003"/>
    <s v="Şirniyyat"/>
    <s v="Rüfət Əzizov"/>
    <n v="184.8"/>
    <n v="55.44"/>
  </r>
  <r>
    <x v="6255"/>
    <n v="65"/>
    <s v="Yardımlı"/>
    <s v="Cənub"/>
    <s v="Çay"/>
    <n v="1.5"/>
    <n v="0.9"/>
    <s v="İçkilər"/>
    <s v="Rüfət Əzizov"/>
    <n v="97.5"/>
    <n v="39"/>
  </r>
  <r>
    <x v="6256"/>
    <n v="89"/>
    <s v="Lənkəran"/>
    <s v="Cənub"/>
    <s v="Şərab"/>
    <n v="6.6"/>
    <n v="5.2799999999999994"/>
    <s v="İçkilər"/>
    <s v="Aytən Mustafayeva"/>
    <n v="587.4"/>
    <n v="117.48000000000002"/>
  </r>
  <r>
    <x v="6257"/>
    <n v="64"/>
    <s v="Xırdalan"/>
    <s v="Şərq"/>
    <s v="Şorba Göbələk"/>
    <n v="3.2"/>
    <n v="1.6"/>
    <s v="Yemək"/>
    <s v="Nazim Quliyev"/>
    <n v="204.8"/>
    <n v="102.4"/>
  </r>
  <r>
    <x v="6258"/>
    <n v="63"/>
    <s v="Xırdalan"/>
    <s v="Şərq"/>
    <s v="Şorba Göbələk"/>
    <n v="3.2"/>
    <n v="1.6"/>
    <s v="Yemək"/>
    <s v="Nazim Quliyev"/>
    <n v="201.60000000000002"/>
    <n v="100.80000000000001"/>
  </r>
  <r>
    <x v="6259"/>
    <n v="81"/>
    <s v="Xırdalan"/>
    <s v="Şərq"/>
    <s v="Qutab"/>
    <n v="2.8"/>
    <n v="1.6799999999999997"/>
    <s v="Yemək"/>
    <s v="Ruslan Əmrahov"/>
    <n v="226.79999999999998"/>
    <n v="90.72"/>
  </r>
  <r>
    <x v="6260"/>
    <n v="53"/>
    <s v="Xırdalan"/>
    <s v="Şərq"/>
    <s v="Şəkərbura"/>
    <n v="1.4"/>
    <n v="0.97999999999999987"/>
    <s v="Şirniyyat"/>
    <s v="Aliyə Ismayilova"/>
    <n v="74.199999999999989"/>
    <n v="22.259999999999998"/>
  </r>
  <r>
    <x v="6261"/>
    <n v="61"/>
    <s v="Xırdalan"/>
    <s v="Şərq"/>
    <s v="Pivə"/>
    <n v="3.9"/>
    <n v="1.95"/>
    <s v="İçkilər"/>
    <s v="Namiq Ramazanov"/>
    <n v="237.9"/>
    <n v="118.95"/>
  </r>
  <r>
    <x v="6262"/>
    <n v="64"/>
    <s v="Bakı"/>
    <s v="Şərq"/>
    <s v="Pivə"/>
    <n v="3.9"/>
    <n v="1.95"/>
    <s v="İçkilər"/>
    <s v="Namiq Ramazanov"/>
    <n v="249.6"/>
    <n v="124.8"/>
  </r>
  <r>
    <x v="6263"/>
    <n v="47"/>
    <s v="Kürdəmir"/>
    <s v="Aran"/>
    <s v="Çay"/>
    <n v="1.5"/>
    <n v="0.9"/>
    <s v="İçkilər"/>
    <s v="Qoşqar Əliyev"/>
    <n v="70.5"/>
    <n v="28.199999999999996"/>
  </r>
  <r>
    <x v="6264"/>
    <n v="68"/>
    <s v="Qusar"/>
    <s v="Şimal-şərq"/>
    <s v="Paxlava"/>
    <n v="1.4"/>
    <n v="0.97999999999999987"/>
    <s v="Şirniyyat"/>
    <s v="Xəlil Ələkbərov"/>
    <n v="95.199999999999989"/>
    <n v="28.560000000000002"/>
  </r>
  <r>
    <x v="6265"/>
    <n v="81"/>
    <s v="Lənkəran"/>
    <s v="Cənub"/>
    <s v="Pide"/>
    <n v="2.5"/>
    <n v="1.25"/>
    <s v="Yemək"/>
    <s v="Rüfət Əzizov"/>
    <n v="202.5"/>
    <n v="101.25"/>
  </r>
  <r>
    <x v="6266"/>
    <n v="84"/>
    <s v="Tovuz"/>
    <s v="Qərb"/>
    <s v="Pide"/>
    <n v="2.5"/>
    <n v="1.25"/>
    <s v="Yemək"/>
    <s v="Natiq Əhədzadə"/>
    <n v="210"/>
    <n v="105"/>
  </r>
  <r>
    <x v="6267"/>
    <n v="65"/>
    <s v="Naxçıvan"/>
    <s v="Qərb"/>
    <s v="Burger"/>
    <n v="3.4"/>
    <n v="2.38"/>
    <s v="Yemək"/>
    <s v="Natiq Əhədzadə"/>
    <n v="221"/>
    <n v="66.300000000000011"/>
  </r>
  <r>
    <x v="6268"/>
    <n v="80"/>
    <s v="Qax"/>
    <s v="Şimal"/>
    <s v="Qutab"/>
    <n v="2.8"/>
    <n v="1.6799999999999997"/>
    <s v="Yemək"/>
    <s v="Nizami Niftəliyev"/>
    <n v="224"/>
    <n v="89.600000000000023"/>
  </r>
  <r>
    <x v="6269"/>
    <n v="77"/>
    <s v="Qusar"/>
    <s v="Şimal-şərq"/>
    <s v="Qəhvə"/>
    <n v="2.4"/>
    <n v="1.6800000000000002"/>
    <s v="İçkilər"/>
    <s v="Ramiz Bayramov"/>
    <n v="184.79999999999998"/>
    <n v="55.439999999999969"/>
  </r>
  <r>
    <x v="6270"/>
    <n v="83"/>
    <s v="Quba"/>
    <s v="Şimal-şərq"/>
    <s v="Lokum"/>
    <n v="2.2000000000000002"/>
    <n v="1.5400000000000003"/>
    <s v="Şirniyyat"/>
    <s v="Xəlil Ələkbərov"/>
    <n v="182.60000000000002"/>
    <n v="54.78"/>
  </r>
  <r>
    <x v="6271"/>
    <n v="53"/>
    <s v="Ucar"/>
    <s v="Aran"/>
    <s v="Sendviç"/>
    <n v="3.3"/>
    <n v="2.6399999999999997"/>
    <s v="Yemək"/>
    <s v="Fəridə Əhmədova"/>
    <n v="174.89999999999998"/>
    <n v="34.97999999999999"/>
  </r>
  <r>
    <x v="6272"/>
    <n v="74"/>
    <s v="Lənkəran"/>
    <s v="Cənub"/>
    <s v="İsti şokolad"/>
    <n v="1.8"/>
    <n v="1.08"/>
    <s v="İçkilər"/>
    <s v="Aytən Mustafayeva"/>
    <n v="133.20000000000002"/>
    <n v="53.280000000000015"/>
  </r>
  <r>
    <x v="6273"/>
    <n v="78"/>
    <s v="Ağstafa"/>
    <s v="Qərb"/>
    <s v="Lahmacun"/>
    <n v="2.5"/>
    <n v="1.25"/>
    <s v="Yemək"/>
    <s v="Afaq Babaşlı"/>
    <n v="195"/>
    <n v="97.5"/>
  </r>
  <r>
    <x v="6274"/>
    <n v="65"/>
    <s v="Naxçıvan"/>
    <s v="Qərb"/>
    <s v="Şərab"/>
    <n v="6.6"/>
    <n v="5.2799999999999994"/>
    <s v="İçkilər"/>
    <s v="Natiq Əhədzadə"/>
    <n v="429"/>
    <n v="85.800000000000068"/>
  </r>
  <r>
    <x v="6275"/>
    <n v="68"/>
    <s v="Xaçmaz"/>
    <s v="Şimal-şərq"/>
    <s v="Kruassan"/>
    <n v="1.7"/>
    <n v="0.85"/>
    <s v="Şirniyyat"/>
    <s v="Xamis Əhmədov"/>
    <n v="115.6"/>
    <n v="57.8"/>
  </r>
  <r>
    <x v="6276"/>
    <n v="80"/>
    <s v="Naxçıvan"/>
    <s v="Qərb"/>
    <s v="Kruassan"/>
    <n v="1.7"/>
    <n v="0.85"/>
    <s v="Şirniyyat"/>
    <s v="Natiq Əhədzadə"/>
    <n v="136"/>
    <n v="68"/>
  </r>
  <r>
    <x v="6277"/>
    <n v="63"/>
    <s v="Masallı"/>
    <s v="Cənub"/>
    <s v="Pivə"/>
    <n v="3.9"/>
    <n v="1.95"/>
    <s v="İçkilər"/>
    <s v="Aytən Mustafayeva"/>
    <n v="245.7"/>
    <n v="122.85"/>
  </r>
  <r>
    <x v="6278"/>
    <n v="54"/>
    <s v="Qax"/>
    <s v="Şimal"/>
    <s v="Pide"/>
    <n v="2.5"/>
    <n v="1.25"/>
    <s v="Yemək"/>
    <s v="Minəxanım Mustafayeva"/>
    <n v="135"/>
    <n v="67.5"/>
  </r>
  <r>
    <x v="6279"/>
    <n v="47"/>
    <s v="Ucar"/>
    <s v="Aran"/>
    <s v="Çay"/>
    <n v="1.5"/>
    <n v="0.9"/>
    <s v="İçkilər"/>
    <s v="Qəzənfər Məşədiyev"/>
    <n v="70.5"/>
    <n v="28.199999999999996"/>
  </r>
  <r>
    <x v="6280"/>
    <n v="68"/>
    <s v="Qax"/>
    <s v="Şimal"/>
    <s v="Çay"/>
    <n v="1.5"/>
    <n v="0.9"/>
    <s v="İçkilər"/>
    <s v="Aydın Ələkbərov"/>
    <n v="102"/>
    <n v="40.799999999999997"/>
  </r>
  <r>
    <x v="6281"/>
    <n v="58"/>
    <s v="Ucar"/>
    <s v="Aran"/>
    <s v="Şərab"/>
    <n v="6.6"/>
    <n v="5.2799999999999994"/>
    <s v="İçkilər"/>
    <s v="Minəxanım Mustafayeva"/>
    <n v="382.79999999999995"/>
    <n v="76.56"/>
  </r>
  <r>
    <x v="6282"/>
    <n v="88"/>
    <s v="Balakən"/>
    <s v="Şimal"/>
    <s v="Şərab"/>
    <n v="6.6"/>
    <n v="5.2799999999999994"/>
    <s v="İçkilər"/>
    <s v="Sahib Əhmədov"/>
    <n v="580.79999999999995"/>
    <n v="116.16000000000003"/>
  </r>
  <r>
    <x v="6283"/>
    <n v="84"/>
    <s v="Zaqatala"/>
    <s v="Şimal"/>
    <s v="Şərab"/>
    <n v="6.6"/>
    <n v="5.2799999999999994"/>
    <s v="İçkilər"/>
    <s v="Ramin Allahverdiyev"/>
    <n v="554.4"/>
    <n v="110.88000000000005"/>
  </r>
  <r>
    <x v="6284"/>
    <n v="82"/>
    <s v="Balakən"/>
    <s v="Şimal"/>
    <s v="Şərab"/>
    <n v="6.6"/>
    <n v="5.2799999999999994"/>
    <s v="İçkilər"/>
    <s v="Ramin Allahverdiyev"/>
    <n v="541.19999999999993"/>
    <n v="108.24000000000001"/>
  </r>
  <r>
    <x v="6285"/>
    <n v="63"/>
    <s v="Qax"/>
    <s v="Şimal"/>
    <s v="Şərab"/>
    <n v="6.6"/>
    <n v="5.2799999999999994"/>
    <s v="İçkilər"/>
    <s v="Ramin Allahverdiyev"/>
    <n v="415.79999999999995"/>
    <n v="83.159999999999968"/>
  </r>
  <r>
    <x v="6286"/>
    <n v="76"/>
    <s v="Balakən"/>
    <s v="Şimal"/>
    <s v="Şorba Göbələk"/>
    <n v="3.2"/>
    <n v="1.6"/>
    <s v="Yemək"/>
    <s v="Nizami Niftəliyev"/>
    <n v="243.20000000000002"/>
    <n v="121.60000000000001"/>
  </r>
  <r>
    <x v="6287"/>
    <n v="61"/>
    <s v="Zaqatala"/>
    <s v="Şimal"/>
    <s v="Şorba Göbələk"/>
    <n v="3.2"/>
    <n v="1.6"/>
    <s v="Yemək"/>
    <s v="Nizami Niftəliyev"/>
    <n v="195.20000000000002"/>
    <n v="97.600000000000009"/>
  </r>
  <r>
    <x v="6288"/>
    <n v="61"/>
    <s v="Qusar"/>
    <s v="Şimal-şərq"/>
    <s v="Lahmacun"/>
    <n v="2.5"/>
    <n v="1.25"/>
    <s v="Yemək"/>
    <s v="Xəlil Ələkbərov"/>
    <n v="152.5"/>
    <n v="76.25"/>
  </r>
  <r>
    <x v="6289"/>
    <n v="79"/>
    <s v="Qusar"/>
    <s v="Şimal-şərq"/>
    <s v="Lahmacun"/>
    <n v="2.5"/>
    <n v="1.25"/>
    <s v="Yemək"/>
    <s v="Akif Bədəlov"/>
    <n v="197.5"/>
    <n v="98.75"/>
  </r>
  <r>
    <x v="6290"/>
    <n v="68"/>
    <s v="Xaçmaz"/>
    <s v="Şimal-şərq"/>
    <s v="Lahmacun"/>
    <n v="2.5"/>
    <n v="1.25"/>
    <s v="Yemək"/>
    <s v="Ramiz Bayramov"/>
    <n v="170"/>
    <n v="85"/>
  </r>
  <r>
    <x v="6291"/>
    <n v="68"/>
    <s v="Tovuz"/>
    <s v="Qərb"/>
    <s v="Lahmacun"/>
    <n v="2.5"/>
    <n v="1.25"/>
    <s v="Yemək"/>
    <s v="Natiq Əhədzadə"/>
    <n v="170"/>
    <n v="85"/>
  </r>
  <r>
    <x v="6292"/>
    <n v="77"/>
    <s v="Ağstafa"/>
    <s v="Qərb"/>
    <s v="Lahmacun"/>
    <n v="2.5"/>
    <n v="1.25"/>
    <s v="Yemək"/>
    <s v="Natiq Əhədzadə"/>
    <n v="192.5"/>
    <n v="96.25"/>
  </r>
  <r>
    <x v="6293"/>
    <n v="88"/>
    <s v="Tovuz"/>
    <s v="Qərb"/>
    <s v="Lahmacun"/>
    <n v="2.5"/>
    <n v="1.25"/>
    <s v="Yemək"/>
    <s v="Natiq Əhədzadə"/>
    <n v="220"/>
    <n v="110"/>
  </r>
  <r>
    <x v="6294"/>
    <n v="70"/>
    <s v="Qax"/>
    <s v="Şimal"/>
    <s v="Qəhvə"/>
    <n v="2.4"/>
    <n v="1.6800000000000002"/>
    <s v="İçkilər"/>
    <s v="Fəridə Əhmədova"/>
    <n v="168"/>
    <n v="50.399999999999991"/>
  </r>
  <r>
    <x v="6295"/>
    <n v="78"/>
    <s v="Balakən"/>
    <s v="Şimal"/>
    <s v="Qəhvə"/>
    <n v="2.4"/>
    <n v="1.6800000000000002"/>
    <s v="İçkilər"/>
    <s v="Fəridə Əhmədova"/>
    <n v="187.2"/>
    <n v="56.159999999999968"/>
  </r>
  <r>
    <x v="6296"/>
    <n v="89"/>
    <s v="Yardımlı"/>
    <s v="Cənub"/>
    <s v="Çay"/>
    <n v="1.5"/>
    <n v="0.9"/>
    <s v="İçkilər"/>
    <s v="Aytən Mustafayeva"/>
    <n v="133.5"/>
    <n v="53.399999999999991"/>
  </r>
  <r>
    <x v="6297"/>
    <n v="48"/>
    <s v="Lənkəran"/>
    <s v="Cənub"/>
    <s v="İsti şokolad"/>
    <n v="1.8"/>
    <n v="1.08"/>
    <s v="İçkilər"/>
    <s v="Aytən Mustafayeva"/>
    <n v="86.4"/>
    <n v="34.56"/>
  </r>
  <r>
    <x v="6298"/>
    <n v="62"/>
    <s v="Lənkəran"/>
    <s v="Cənub"/>
    <s v="Portağal şirəsi"/>
    <n v="1.2"/>
    <n v="0.72"/>
    <s v="İçkilər"/>
    <s v="Fəridə Tağıyeva"/>
    <n v="74.399999999999991"/>
    <n v="29.759999999999991"/>
  </r>
  <r>
    <x v="6299"/>
    <n v="87"/>
    <s v="Lənkəran"/>
    <s v="Cənub"/>
    <s v="Şəkərbura"/>
    <n v="1.4"/>
    <n v="0.97999999999999987"/>
    <s v="Şirniyyat"/>
    <s v="Rüfət Əzizov"/>
    <n v="121.8"/>
    <n v="36.540000000000006"/>
  </r>
  <r>
    <x v="6300"/>
    <n v="70"/>
    <s v="Quba"/>
    <s v="Şimal-şərq"/>
    <s v="Qutab"/>
    <n v="2.8"/>
    <n v="1.6799999999999997"/>
    <s v="Yemək"/>
    <s v="Akif Bədəlov"/>
    <n v="196"/>
    <n v="78.40000000000002"/>
  </r>
  <r>
    <x v="6301"/>
    <n v="65"/>
    <s v="Lənkəran"/>
    <s v="Cənub"/>
    <s v="Qutab"/>
    <n v="2.8"/>
    <n v="1.6799999999999997"/>
    <s v="Yemək"/>
    <s v="Aytən Mustafayeva"/>
    <n v="182"/>
    <n v="72.800000000000011"/>
  </r>
  <r>
    <x v="6302"/>
    <n v="90"/>
    <s v="Abşeron"/>
    <s v="Şərq"/>
    <s v="Lokum"/>
    <n v="2.2000000000000002"/>
    <n v="1.5400000000000003"/>
    <s v="Şirniyyat"/>
    <s v="Nazim Quliyev"/>
    <n v="198.00000000000003"/>
    <n v="59.400000000000006"/>
  </r>
  <r>
    <x v="6303"/>
    <n v="90"/>
    <s v="Abşeron"/>
    <s v="Şərq"/>
    <s v="Qəhvə"/>
    <n v="2.4"/>
    <n v="1.6800000000000002"/>
    <s v="İçkilər"/>
    <s v="Namiq Ramazanov"/>
    <n v="216"/>
    <n v="64.799999999999983"/>
  </r>
  <r>
    <x v="6304"/>
    <n v="82"/>
    <s v="Sumqayıt"/>
    <s v="Şərq"/>
    <s v="Pide"/>
    <n v="2.5"/>
    <n v="1.25"/>
    <s v="Yemək"/>
    <s v="Namiq Ramazanov"/>
    <n v="205"/>
    <n v="102.5"/>
  </r>
  <r>
    <x v="6305"/>
    <n v="56"/>
    <s v="Bakı"/>
    <s v="Şərq"/>
    <s v="Pide"/>
    <n v="2.5"/>
    <n v="1.25"/>
    <s v="Yemək"/>
    <s v="Namiq Ramazanov"/>
    <n v="140"/>
    <n v="70"/>
  </r>
  <r>
    <x v="6306"/>
    <n v="76"/>
    <s v="Bakı"/>
    <s v="Şərq"/>
    <s v="Pide"/>
    <n v="2.5"/>
    <n v="1.25"/>
    <s v="Yemək"/>
    <s v="Namiq Ramazanov"/>
    <n v="190"/>
    <n v="95"/>
  </r>
  <r>
    <x v="6307"/>
    <n v="50"/>
    <s v="Bakı"/>
    <s v="Şərq"/>
    <s v="Vafli"/>
    <n v="0.9"/>
    <n v="0.63"/>
    <s v="Şirniyyat"/>
    <s v="Namiq Ramazanov"/>
    <n v="45"/>
    <n v="13.5"/>
  </r>
  <r>
    <x v="6308"/>
    <n v="56"/>
    <s v="Bakı"/>
    <s v="Şərq"/>
    <s v="Pivə"/>
    <n v="3.9"/>
    <n v="1.95"/>
    <s v="İçkilər"/>
    <s v="Namiq Ramazanov"/>
    <n v="218.4"/>
    <n v="109.2"/>
  </r>
  <r>
    <x v="6309"/>
    <n v="74"/>
    <s v="Bakı"/>
    <s v="Şərq"/>
    <s v="Şərab"/>
    <n v="6.6"/>
    <n v="5.2799999999999994"/>
    <s v="İçkilər"/>
    <s v="Namiq Ramazanov"/>
    <n v="488.4"/>
    <n v="97.68"/>
  </r>
  <r>
    <x v="6310"/>
    <n v="74"/>
    <s v="Bakı"/>
    <s v="Şərq"/>
    <s v="Vafli"/>
    <n v="0.9"/>
    <n v="0.63"/>
    <s v="Şirniyyat"/>
    <s v="Nazim Quliyev"/>
    <n v="66.600000000000009"/>
    <n v="19.980000000000011"/>
  </r>
  <r>
    <x v="6311"/>
    <n v="46"/>
    <s v="Lənkəran"/>
    <s v="Cənub"/>
    <s v="Su"/>
    <n v="1"/>
    <n v="0.6"/>
    <s v="İçkilər"/>
    <s v="Aytən Mustafayeva"/>
    <n v="46"/>
    <n v="18.400000000000002"/>
  </r>
  <r>
    <x v="6312"/>
    <n v="83"/>
    <s v="Yardımlı"/>
    <s v="Cənub"/>
    <s v="Pide"/>
    <n v="2.5"/>
    <n v="1.25"/>
    <s v="Yemək"/>
    <s v="Fəridə Tağıyeva"/>
    <n v="207.5"/>
    <n v="103.75"/>
  </r>
  <r>
    <x v="6313"/>
    <n v="53"/>
    <s v="Yardımlı"/>
    <s v="Cənub"/>
    <s v="Şərab"/>
    <n v="6.6"/>
    <n v="5.2799999999999994"/>
    <s v="İçkilər"/>
    <s v="Leyla Cəfərova"/>
    <n v="349.79999999999995"/>
    <n v="69.95999999999998"/>
  </r>
  <r>
    <x v="6314"/>
    <n v="85"/>
    <s v="Qusar"/>
    <s v="Şimal-şərq"/>
    <s v="Pide"/>
    <n v="2.5"/>
    <n v="1.25"/>
    <s v="Yemək"/>
    <s v="Xəlil Ələkbərov"/>
    <n v="212.5"/>
    <n v="106.25"/>
  </r>
  <r>
    <x v="6315"/>
    <n v="74"/>
    <s v="Ucar"/>
    <s v="Aran"/>
    <s v="Su"/>
    <n v="1"/>
    <n v="0.6"/>
    <s v="İçkilər"/>
    <s v="Rəşad Seyfullayev"/>
    <n v="74"/>
    <n v="29.6"/>
  </r>
  <r>
    <x v="6316"/>
    <n v="86"/>
    <s v="Kürdəmir"/>
    <s v="Aran"/>
    <s v="Kruassan"/>
    <n v="1.7"/>
    <n v="0.85"/>
    <s v="Şirniyyat"/>
    <s v="Ramin Allahverdiyev"/>
    <n v="146.19999999999999"/>
    <n v="73.099999999999994"/>
  </r>
  <r>
    <x v="6317"/>
    <n v="48"/>
    <s v="Qax"/>
    <s v="Şimal"/>
    <s v="Şərab"/>
    <n v="6.6"/>
    <n v="5.2799999999999994"/>
    <s v="İçkilər"/>
    <s v="Sahib Əhmədov"/>
    <n v="316.79999999999995"/>
    <n v="63.359999999999985"/>
  </r>
  <r>
    <x v="6318"/>
    <n v="71"/>
    <s v="Ucar"/>
    <s v="Aran"/>
    <s v="Vafli"/>
    <n v="0.9"/>
    <n v="0.63"/>
    <s v="Şirniyyat"/>
    <s v="Nizami Niftəliyev"/>
    <n v="63.9"/>
    <n v="19.170000000000002"/>
  </r>
  <r>
    <x v="6319"/>
    <n v="74"/>
    <s v="Zaqatala"/>
    <s v="Şimal"/>
    <s v="Qutab"/>
    <n v="2.8"/>
    <n v="1.6799999999999997"/>
    <s v="Yemək"/>
    <s v="Qoşqar Əliyev"/>
    <n v="207.2"/>
    <n v="82.88000000000001"/>
  </r>
  <r>
    <x v="6320"/>
    <n v="72"/>
    <s v="Masallı"/>
    <s v="Cənub"/>
    <s v="Paxlava"/>
    <n v="1.4"/>
    <n v="0.97999999999999987"/>
    <s v="Şirniyyat"/>
    <s v="Aytən Mustafayeva"/>
    <n v="100.8"/>
    <n v="30.240000000000009"/>
  </r>
  <r>
    <x v="6321"/>
    <n v="56"/>
    <s v="Gəncə"/>
    <s v="Qərb"/>
    <s v="İsti şokolad"/>
    <n v="1.8"/>
    <n v="1.08"/>
    <s v="İçkilər"/>
    <s v="Natiq Əhədzadə"/>
    <n v="100.8"/>
    <n v="40.319999999999993"/>
  </r>
  <r>
    <x v="6322"/>
    <n v="50"/>
    <s v="Şəmkir"/>
    <s v="Qərb"/>
    <s v="Kruassan"/>
    <n v="1.7"/>
    <n v="0.85"/>
    <s v="Şirniyyat"/>
    <s v="Aydın Əliyev"/>
    <n v="85"/>
    <n v="42.5"/>
  </r>
  <r>
    <x v="6323"/>
    <n v="80"/>
    <s v="Şəmkir"/>
    <s v="Qərb"/>
    <s v="Şərab"/>
    <n v="6.6"/>
    <n v="5.2799999999999994"/>
    <s v="İçkilər"/>
    <s v="Aftandil Baxşəliyev"/>
    <n v="528"/>
    <n v="105.60000000000002"/>
  </r>
  <r>
    <x v="6324"/>
    <n v="83"/>
    <s v="Ağstafa"/>
    <s v="Qərb"/>
    <s v="Şərab"/>
    <n v="6.6"/>
    <n v="5.2799999999999994"/>
    <s v="İçkilər"/>
    <s v="Aftandil Baxşəliyev"/>
    <n v="547.79999999999995"/>
    <n v="109.56"/>
  </r>
  <r>
    <x v="6325"/>
    <n v="52"/>
    <s v="Naxçıvan"/>
    <s v="Qərb"/>
    <s v="Şorba Göbələk"/>
    <n v="3.2"/>
    <n v="1.6"/>
    <s v="Yemək"/>
    <s v="Afaq Babaşlı"/>
    <n v="166.4"/>
    <n v="83.2"/>
  </r>
  <r>
    <x v="6326"/>
    <n v="52"/>
    <s v="Şəmkir"/>
    <s v="Qərb"/>
    <s v="İsti şokolad"/>
    <n v="1.8"/>
    <n v="1.08"/>
    <s v="İçkilər"/>
    <s v="Adilə Babayeva"/>
    <n v="93.600000000000009"/>
    <n v="37.440000000000005"/>
  </r>
  <r>
    <x v="6327"/>
    <n v="52"/>
    <s v="Gəncə"/>
    <s v="Qərb"/>
    <s v="Qəhvə"/>
    <n v="2.4"/>
    <n v="1.6800000000000002"/>
    <s v="İçkilər"/>
    <s v="Aftandil Baxşəliyev"/>
    <n v="124.8"/>
    <n v="37.439999999999984"/>
  </r>
  <r>
    <x v="6328"/>
    <n v="68"/>
    <s v="Yardımlı"/>
    <s v="Cənub"/>
    <s v="Çay"/>
    <n v="1.5"/>
    <n v="0.9"/>
    <s v="İçkilər"/>
    <s v="Leyla Cəfərova"/>
    <n v="102"/>
    <n v="40.799999999999997"/>
  </r>
  <r>
    <x v="6329"/>
    <n v="74"/>
    <s v="Xaçmaz"/>
    <s v="Şimal-şərq"/>
    <s v="Lokum"/>
    <n v="2.2000000000000002"/>
    <n v="1.5400000000000003"/>
    <s v="Şirniyyat"/>
    <s v="Akif Bədəlov"/>
    <n v="162.80000000000001"/>
    <n v="48.839999999999989"/>
  </r>
  <r>
    <x v="6330"/>
    <n v="45"/>
    <s v="Ağstafa"/>
    <s v="Qərb"/>
    <s v="Burger"/>
    <n v="3.4"/>
    <n v="2.38"/>
    <s v="Yemək"/>
    <s v="Natiq Əhədzadə"/>
    <n v="153"/>
    <n v="45.900000000000006"/>
  </r>
  <r>
    <x v="6331"/>
    <n v="84"/>
    <s v="Xaçmaz"/>
    <s v="Şimal-şərq"/>
    <s v="Badambura"/>
    <n v="1.5"/>
    <n v="0.75"/>
    <s v="Şirniyyat"/>
    <s v="Xamis Əhmədov"/>
    <n v="126"/>
    <n v="63"/>
  </r>
  <r>
    <x v="6332"/>
    <n v="82"/>
    <s v="Zaqatala"/>
    <s v="Şimal"/>
    <s v="Su"/>
    <n v="1"/>
    <n v="0.6"/>
    <s v="İçkilər"/>
    <s v="Qəzənfər Məşədiyev"/>
    <n v="82"/>
    <n v="32.800000000000004"/>
  </r>
  <r>
    <x v="6333"/>
    <n v="49"/>
    <s v="Yardımlı"/>
    <s v="Cənub"/>
    <s v="Şəkərbura"/>
    <n v="1.4"/>
    <n v="0.97999999999999987"/>
    <s v="Şirniyyat"/>
    <s v="Aytən Mustafayeva"/>
    <n v="68.599999999999994"/>
    <n v="20.58"/>
  </r>
  <r>
    <x v="6334"/>
    <n v="73"/>
    <s v="Masallı"/>
    <s v="Cənub"/>
    <s v="Şəkərbura"/>
    <n v="1.4"/>
    <n v="0.97999999999999987"/>
    <s v="Şirniyyat"/>
    <s v="Rüfət Əzizov"/>
    <n v="102.19999999999999"/>
    <n v="30.659999999999997"/>
  </r>
  <r>
    <x v="6335"/>
    <n v="58"/>
    <s v="Şəmkir"/>
    <s v="Qərb"/>
    <s v="Paxlava"/>
    <n v="1.4"/>
    <n v="0.97999999999999987"/>
    <s v="Şirniyyat"/>
    <s v="Natiq Əhədzadə"/>
    <n v="81.199999999999989"/>
    <n v="24.36"/>
  </r>
  <r>
    <x v="6336"/>
    <n v="78"/>
    <s v="Tovuz"/>
    <s v="Qərb"/>
    <s v="Çay"/>
    <n v="1.5"/>
    <n v="0.9"/>
    <s v="İçkilər"/>
    <s v="Afaq Babaşlı"/>
    <n v="117"/>
    <n v="46.8"/>
  </r>
  <r>
    <x v="6337"/>
    <n v="62"/>
    <s v="Naxçıvan"/>
    <s v="Qərb"/>
    <s v="Qəhvə"/>
    <n v="2.4"/>
    <n v="1.6800000000000002"/>
    <s v="İçkilər"/>
    <s v="Aftandil Baxşəliyev"/>
    <n v="148.79999999999998"/>
    <n v="44.639999999999972"/>
  </r>
  <r>
    <x v="6338"/>
    <n v="61"/>
    <s v="Naxçıvan"/>
    <s v="Qərb"/>
    <s v="Çay"/>
    <n v="1.5"/>
    <n v="0.9"/>
    <s v="İçkilər"/>
    <s v="Afaq Babaşlı"/>
    <n v="91.5"/>
    <n v="36.6"/>
  </r>
  <r>
    <x v="6339"/>
    <n v="72"/>
    <s v="Quba"/>
    <s v="Şimal-şərq"/>
    <s v="Paxlava"/>
    <n v="1.4"/>
    <n v="0.97999999999999987"/>
    <s v="Şirniyyat"/>
    <s v="Xəlil Ələkbərov"/>
    <n v="100.8"/>
    <n v="30.240000000000009"/>
  </r>
  <r>
    <x v="6340"/>
    <n v="62"/>
    <s v="Ucar"/>
    <s v="Aran"/>
    <s v="Paxlava"/>
    <n v="1.4"/>
    <n v="0.97999999999999987"/>
    <s v="Şirniyyat"/>
    <s v="Fəridə Əhmədova"/>
    <n v="86.8"/>
    <n v="26.040000000000006"/>
  </r>
  <r>
    <x v="6341"/>
    <n v="84"/>
    <s v="Naxçıvan"/>
    <s v="Qərb"/>
    <s v="Lahmacun"/>
    <n v="2.5"/>
    <n v="1.25"/>
    <s v="Yemək"/>
    <s v="Afaq Babaşlı"/>
    <n v="210"/>
    <n v="105"/>
  </r>
  <r>
    <x v="6342"/>
    <n v="81"/>
    <s v="Lənkəran"/>
    <s v="Cənub"/>
    <s v="Şəkərbura"/>
    <n v="1.4"/>
    <n v="0.97999999999999987"/>
    <s v="Şirniyyat"/>
    <s v="Leyla Cəfərova"/>
    <n v="113.39999999999999"/>
    <n v="34.019999999999996"/>
  </r>
  <r>
    <x v="6343"/>
    <n v="80"/>
    <s v="Lənkəran"/>
    <s v="Cənub"/>
    <s v="Pivə"/>
    <n v="3.9"/>
    <n v="1.95"/>
    <s v="İçkilər"/>
    <s v="Rüfət Əzizov"/>
    <n v="312"/>
    <n v="156"/>
  </r>
  <r>
    <x v="6344"/>
    <n v="90"/>
    <s v="Ağstafa"/>
    <s v="Qərb"/>
    <s v="Qutab"/>
    <n v="2.8"/>
    <n v="1.6799999999999997"/>
    <s v="Yemək"/>
    <s v="Natiq Əhədzadə"/>
    <n v="251.99999999999997"/>
    <n v="100.79999999999998"/>
  </r>
  <r>
    <x v="6345"/>
    <n v="51"/>
    <s v="Bakı"/>
    <s v="Şərq"/>
    <s v="Lahmacun"/>
    <n v="2.5"/>
    <n v="1.25"/>
    <s v="Yemək"/>
    <s v="Aliyə Ismayilova"/>
    <n v="127.5"/>
    <n v="63.75"/>
  </r>
  <r>
    <x v="6346"/>
    <n v="78"/>
    <s v="Bakı"/>
    <s v="Şərq"/>
    <s v="Vafli"/>
    <n v="0.9"/>
    <n v="0.63"/>
    <s v="Şirniyyat"/>
    <s v="Nazim Quliyev"/>
    <n v="70.2"/>
    <n v="21.060000000000002"/>
  </r>
  <r>
    <x v="6347"/>
    <n v="76"/>
    <s v="Quba"/>
    <s v="Şimal-şərq"/>
    <s v="Su"/>
    <n v="1"/>
    <n v="0.6"/>
    <s v="İçkilər"/>
    <s v="Xəlil Ələkbərov"/>
    <n v="76"/>
    <n v="30.4"/>
  </r>
  <r>
    <x v="6348"/>
    <n v="74"/>
    <s v="Quba"/>
    <s v="Şimal-şərq"/>
    <s v="Badambura"/>
    <n v="1.5"/>
    <n v="0.75"/>
    <s v="Şirniyyat"/>
    <s v="Akif Bədəlov"/>
    <n v="111"/>
    <n v="55.5"/>
  </r>
  <r>
    <x v="6349"/>
    <n v="89"/>
    <s v="Quba"/>
    <s v="Şimal-şərq"/>
    <s v="Su"/>
    <n v="1"/>
    <n v="0.6"/>
    <s v="İçkilər"/>
    <s v="Ramiz Bayramov"/>
    <n v="89"/>
    <n v="35.6"/>
  </r>
  <r>
    <x v="6350"/>
    <n v="85"/>
    <s v="Ucar"/>
    <s v="Aran"/>
    <s v="Kruassan"/>
    <n v="1.7"/>
    <n v="0.85"/>
    <s v="Şirniyyat"/>
    <s v="Ramin Allahverdiyev"/>
    <n v="144.5"/>
    <n v="72.25"/>
  </r>
  <r>
    <x v="6351"/>
    <n v="80"/>
    <s v="Qax"/>
    <s v="Şimal"/>
    <s v="Sendviç"/>
    <n v="3.3"/>
    <n v="2.6399999999999997"/>
    <s v="Yemək"/>
    <s v="Qəzənfər Məşədiyev"/>
    <n v="264"/>
    <n v="52.800000000000011"/>
  </r>
  <r>
    <x v="6352"/>
    <n v="50"/>
    <s v="Qax"/>
    <s v="Şimal"/>
    <s v="Badambura"/>
    <n v="1.5"/>
    <n v="0.75"/>
    <s v="Şirniyyat"/>
    <s v="Nizami Niftəliyev"/>
    <n v="75"/>
    <n v="37.5"/>
  </r>
  <r>
    <x v="6353"/>
    <n v="79"/>
    <s v="Ucar"/>
    <s v="Aran"/>
    <s v="Şorba Göbələk"/>
    <n v="3.2"/>
    <n v="1.6"/>
    <s v="Yemək"/>
    <s v="Aydın Ələkbərov"/>
    <n v="252.8"/>
    <n v="126.4"/>
  </r>
  <r>
    <x v="6354"/>
    <n v="68"/>
    <s v="Tovuz"/>
    <s v="Qərb"/>
    <s v="Çay"/>
    <n v="1.5"/>
    <n v="0.9"/>
    <s v="İçkilər"/>
    <s v="Aftandil Baxşəliyev"/>
    <n v="102"/>
    <n v="40.799999999999997"/>
  </r>
  <r>
    <x v="6355"/>
    <n v="53"/>
    <s v="Şəmkir"/>
    <s v="Qərb"/>
    <s v="Çay"/>
    <n v="1.5"/>
    <n v="0.9"/>
    <s v="İçkilər"/>
    <s v="Adilə Babayeva"/>
    <n v="79.5"/>
    <n v="31.799999999999997"/>
  </r>
  <r>
    <x v="6356"/>
    <n v="47"/>
    <s v="Gəncə"/>
    <s v="Qərb"/>
    <s v="Şərab"/>
    <n v="6.6"/>
    <n v="5.2799999999999994"/>
    <s v="İçkilər"/>
    <s v="Afaq Babaşlı"/>
    <n v="310.2"/>
    <n v="62.04000000000002"/>
  </r>
  <r>
    <x v="6357"/>
    <n v="90"/>
    <s v="Quba"/>
    <s v="Şimal-şərq"/>
    <s v="Su"/>
    <n v="1"/>
    <n v="0.6"/>
    <s v="İçkilər"/>
    <s v="Mətanət Zöhrabova"/>
    <n v="90"/>
    <n v="36"/>
  </r>
  <r>
    <x v="6358"/>
    <n v="73"/>
    <s v="Yevlax"/>
    <s v="Aran"/>
    <s v="Lahmacun"/>
    <n v="2.5"/>
    <n v="1.25"/>
    <s v="Yemək"/>
    <s v="Ramin Allahverdiyev"/>
    <n v="182.5"/>
    <n v="91.25"/>
  </r>
  <r>
    <x v="6359"/>
    <n v="74"/>
    <s v="Kürdəmir"/>
    <s v="Aran"/>
    <s v="Çay"/>
    <n v="1.5"/>
    <n v="0.9"/>
    <s v="İçkilər"/>
    <s v="Qəzənfər Məşədiyev"/>
    <n v="111"/>
    <n v="44.399999999999991"/>
  </r>
  <r>
    <x v="6360"/>
    <n v="56"/>
    <s v="Qax"/>
    <s v="Şimal"/>
    <s v="Sendviç"/>
    <n v="3.3"/>
    <n v="2.6399999999999997"/>
    <s v="Yemək"/>
    <s v="Qəzənfər Məşədiyev"/>
    <n v="184.79999999999998"/>
    <n v="36.960000000000008"/>
  </r>
  <r>
    <x v="6361"/>
    <n v="51"/>
    <s v="Masallı"/>
    <s v="Cənub"/>
    <s v="Sendviç"/>
    <n v="3.3"/>
    <n v="2.6399999999999997"/>
    <s v="Yemək"/>
    <s v="Fəridə Tağıyeva"/>
    <n v="168.29999999999998"/>
    <n v="33.659999999999997"/>
  </r>
  <r>
    <x v="6362"/>
    <n v="81"/>
    <s v="Ağstafa"/>
    <s v="Qərb"/>
    <s v="Portağal şirəsi"/>
    <n v="1.2"/>
    <n v="0.72"/>
    <s v="İçkilər"/>
    <s v="Aftandil Baxşəliyev"/>
    <n v="97.2"/>
    <n v="38.880000000000003"/>
  </r>
  <r>
    <x v="6363"/>
    <n v="73"/>
    <s v="Gəncə"/>
    <s v="Qərb"/>
    <s v="Qəhvə"/>
    <n v="2.4"/>
    <n v="1.6800000000000002"/>
    <s v="İçkilər"/>
    <s v="Natiq Əhədzadə"/>
    <n v="175.2"/>
    <n v="52.559999999999974"/>
  </r>
  <r>
    <x v="6364"/>
    <n v="86"/>
    <s v="Şəmkir"/>
    <s v="Qərb"/>
    <s v="Qəhvə"/>
    <n v="2.4"/>
    <n v="1.6800000000000002"/>
    <s v="İçkilər"/>
    <s v="Natiq Əhədzadə"/>
    <n v="206.4"/>
    <n v="61.919999999999987"/>
  </r>
  <r>
    <x v="6365"/>
    <n v="77"/>
    <s v="Yardımlı"/>
    <s v="Cənub"/>
    <s v="Vafli"/>
    <n v="0.9"/>
    <n v="0.63"/>
    <s v="Şirniyyat"/>
    <s v="Fəridə Tağıyeva"/>
    <n v="69.3"/>
    <n v="20.79"/>
  </r>
  <r>
    <x v="6366"/>
    <n v="77"/>
    <s v="Lənkəran"/>
    <s v="Cənub"/>
    <s v="Vafli"/>
    <n v="0.9"/>
    <n v="0.63"/>
    <s v="Şirniyyat"/>
    <s v="Aytən Mustafayeva"/>
    <n v="69.3"/>
    <n v="20.79"/>
  </r>
  <r>
    <x v="6367"/>
    <n v="49"/>
    <s v="Quba"/>
    <s v="Şimal-şərq"/>
    <s v="Su"/>
    <n v="1"/>
    <n v="0.6"/>
    <s v="İçkilər"/>
    <s v="Akif Bədəlov"/>
    <n v="49"/>
    <n v="19.600000000000001"/>
  </r>
  <r>
    <x v="6368"/>
    <n v="49"/>
    <s v="Zaqatala"/>
    <s v="Şimal"/>
    <s v="Pide"/>
    <n v="2.5"/>
    <n v="1.25"/>
    <s v="Yemək"/>
    <s v="Sahib Əhmədov"/>
    <n v="122.5"/>
    <n v="61.25"/>
  </r>
  <r>
    <x v="6369"/>
    <n v="54"/>
    <s v="Yevlax"/>
    <s v="Aran"/>
    <s v="Kruassan"/>
    <n v="1.7"/>
    <n v="0.85"/>
    <s v="Şirniyyat"/>
    <s v="Minəxanım Mustafayeva"/>
    <n v="91.8"/>
    <n v="45.9"/>
  </r>
  <r>
    <x v="6370"/>
    <n v="85"/>
    <s v="Zaqatala"/>
    <s v="Şimal"/>
    <s v="Paxlava"/>
    <n v="1.4"/>
    <n v="0.97999999999999987"/>
    <s v="Şirniyyat"/>
    <s v="Qoşqar Əliyev"/>
    <n v="118.99999999999999"/>
    <n v="35.700000000000003"/>
  </r>
  <r>
    <x v="6371"/>
    <n v="74"/>
    <s v="Lənkəran"/>
    <s v="Cənub"/>
    <s v="Pide"/>
    <n v="2.5"/>
    <n v="1.25"/>
    <s v="Yemək"/>
    <s v="Rüfət Əzizov"/>
    <n v="185"/>
    <n v="92.5"/>
  </r>
  <r>
    <x v="6372"/>
    <n v="76"/>
    <s v="Lənkəran"/>
    <s v="Cənub"/>
    <s v="Lokum"/>
    <n v="2.2000000000000002"/>
    <n v="1.5400000000000003"/>
    <s v="Şirniyyat"/>
    <s v="Rüfət Əzizov"/>
    <n v="167.20000000000002"/>
    <n v="50.16"/>
  </r>
  <r>
    <x v="6373"/>
    <n v="70"/>
    <s v="Şəmkir"/>
    <s v="Qərb"/>
    <s v="Sendviç"/>
    <n v="3.3"/>
    <n v="2.6399999999999997"/>
    <s v="Yemək"/>
    <s v="Aftandil Baxşəliyev"/>
    <n v="231"/>
    <n v="46.200000000000017"/>
  </r>
  <r>
    <x v="6374"/>
    <n v="74"/>
    <s v="Şəmkir"/>
    <s v="Qərb"/>
    <s v="Şorba Göbələk"/>
    <n v="3.2"/>
    <n v="1.6"/>
    <s v="Yemək"/>
    <s v="Aftandil Baxşəliyev"/>
    <n v="236.8"/>
    <n v="118.4"/>
  </r>
  <r>
    <x v="6375"/>
    <n v="81"/>
    <s v="Tovuz"/>
    <s v="Qərb"/>
    <s v="Çay"/>
    <n v="1.5"/>
    <n v="0.9"/>
    <s v="İçkilər"/>
    <s v="Natiq Əhədzadə"/>
    <n v="121.5"/>
    <n v="48.599999999999994"/>
  </r>
  <r>
    <x v="6376"/>
    <n v="63"/>
    <s v="Ağstafa"/>
    <s v="Qərb"/>
    <s v="Şorba Göbələk"/>
    <n v="3.2"/>
    <n v="1.6"/>
    <s v="Yemək"/>
    <s v="Afaq Babaşlı"/>
    <n v="201.60000000000002"/>
    <n v="100.80000000000001"/>
  </r>
  <r>
    <x v="6377"/>
    <n v="57"/>
    <s v="Tovuz"/>
    <s v="Qərb"/>
    <s v="Şorba Mərci"/>
    <n v="2"/>
    <n v="1.6"/>
    <s v="Yemək"/>
    <s v="Aydın Əliyev"/>
    <n v="114"/>
    <n v="22.799999999999997"/>
  </r>
  <r>
    <x v="6378"/>
    <n v="57"/>
    <s v="Ağstafa"/>
    <s v="Qərb"/>
    <s v="Şorba Mərci"/>
    <n v="2"/>
    <n v="1.6"/>
    <s v="Yemək"/>
    <s v="Aydın Əliyev"/>
    <n v="114"/>
    <n v="22.799999999999997"/>
  </r>
  <r>
    <x v="6379"/>
    <n v="55"/>
    <s v="Qusar"/>
    <s v="Şimal-şərq"/>
    <s v="Su"/>
    <n v="1"/>
    <n v="0.6"/>
    <s v="İçkilər"/>
    <s v="Akif Bədəlov"/>
    <n v="55"/>
    <n v="22"/>
  </r>
  <r>
    <x v="6380"/>
    <n v="85"/>
    <s v="Xaçmaz"/>
    <s v="Şimal-şərq"/>
    <s v="Qutab"/>
    <n v="2.8"/>
    <n v="1.6799999999999997"/>
    <s v="Yemək"/>
    <s v="Ramiz Bayramov"/>
    <n v="237.99999999999997"/>
    <n v="95.199999999999989"/>
  </r>
  <r>
    <x v="6381"/>
    <n v="74"/>
    <s v="Balakən"/>
    <s v="Şimal"/>
    <s v="Su"/>
    <n v="1"/>
    <n v="0.6"/>
    <s v="İçkilər"/>
    <s v="Qəzənfər Məşədiyev"/>
    <n v="74"/>
    <n v="29.6"/>
  </r>
  <r>
    <x v="6382"/>
    <n v="72"/>
    <s v="Balakən"/>
    <s v="Şimal"/>
    <s v="Şorba Göbələk"/>
    <n v="3.2"/>
    <n v="1.6"/>
    <s v="Yemək"/>
    <s v="Nizami Niftəliyev"/>
    <n v="230.4"/>
    <n v="115.2"/>
  </r>
  <r>
    <x v="6383"/>
    <n v="66"/>
    <s v="Lənkəran"/>
    <s v="Cənub"/>
    <s v="İsti şokolad"/>
    <n v="1.8"/>
    <n v="1.08"/>
    <s v="İçkilər"/>
    <s v="Aytən Mustafayeva"/>
    <n v="118.8"/>
    <n v="47.519999999999996"/>
  </r>
  <r>
    <x v="6384"/>
    <n v="66"/>
    <s v="Lənkəran"/>
    <s v="Cənub"/>
    <s v="Qəhvə"/>
    <n v="2.4"/>
    <n v="1.6800000000000002"/>
    <s v="İçkilər"/>
    <s v="Aytən Mustafayeva"/>
    <n v="158.4"/>
    <n v="47.519999999999996"/>
  </r>
  <r>
    <x v="6385"/>
    <n v="54"/>
    <s v="Ağstafa"/>
    <s v="Qərb"/>
    <s v="Şəkərbura"/>
    <n v="1.4"/>
    <n v="0.97999999999999987"/>
    <s v="Şirniyyat"/>
    <s v="Nəsrutdin Nəbiyeva"/>
    <n v="75.599999999999994"/>
    <n v="22.68"/>
  </r>
  <r>
    <x v="6386"/>
    <n v="65"/>
    <s v="Tovuz"/>
    <s v="Qərb"/>
    <s v="Çay"/>
    <n v="1.5"/>
    <n v="0.9"/>
    <s v="İçkilər"/>
    <s v="Adilə Babayeva"/>
    <n v="97.5"/>
    <n v="39"/>
  </r>
  <r>
    <x v="6387"/>
    <n v="47"/>
    <s v="Tovuz"/>
    <s v="Qərb"/>
    <s v="Kruassan"/>
    <n v="1.7"/>
    <n v="0.85"/>
    <s v="Şirniyyat"/>
    <s v="Natiq Əhədzadə"/>
    <n v="79.899999999999991"/>
    <n v="39.949999999999996"/>
  </r>
  <r>
    <x v="6388"/>
    <n v="61"/>
    <s v="Masallı"/>
    <s v="Cənub"/>
    <s v="Pivə"/>
    <n v="3.9"/>
    <n v="1.95"/>
    <s v="İçkilər"/>
    <s v="Leyla Cəfərova"/>
    <n v="237.9"/>
    <n v="118.95"/>
  </r>
  <r>
    <x v="6389"/>
    <n v="84"/>
    <s v="Masallı"/>
    <s v="Cənub"/>
    <s v="Pide"/>
    <n v="2.5"/>
    <n v="1.25"/>
    <s v="Yemək"/>
    <s v="Leyla Cəfərova"/>
    <n v="210"/>
    <n v="105"/>
  </r>
  <r>
    <x v="6390"/>
    <n v="53"/>
    <s v="Kürdəmir"/>
    <s v="Aran"/>
    <s v="Şorba Mərci"/>
    <n v="2"/>
    <n v="1.6"/>
    <s v="Yemək"/>
    <s v="Minəxanım Mustafayeva"/>
    <n v="106"/>
    <n v="21.199999999999989"/>
  </r>
  <r>
    <x v="6391"/>
    <n v="79"/>
    <s v="Tovuz"/>
    <s v="Qərb"/>
    <s v="Çay"/>
    <n v="1.5"/>
    <n v="0.9"/>
    <s v="İçkilər"/>
    <s v="Adilə Babayeva"/>
    <n v="118.5"/>
    <n v="47.399999999999991"/>
  </r>
  <r>
    <x v="6392"/>
    <n v="81"/>
    <s v="Ağstafa"/>
    <s v="Qərb"/>
    <s v="Çay"/>
    <n v="1.5"/>
    <n v="0.9"/>
    <s v="İçkilər"/>
    <s v="Adilə Babayeva"/>
    <n v="121.5"/>
    <n v="48.599999999999994"/>
  </r>
  <r>
    <x v="6393"/>
    <n v="52"/>
    <s v="Şəmkir"/>
    <s v="Qərb"/>
    <s v="Çay"/>
    <n v="1.5"/>
    <n v="0.9"/>
    <s v="İçkilər"/>
    <s v="Afaq Babaşlı"/>
    <n v="78"/>
    <n v="31.199999999999996"/>
  </r>
  <r>
    <x v="6394"/>
    <n v="77"/>
    <s v="Quba"/>
    <s v="Şimal-şərq"/>
    <s v="Su"/>
    <n v="1"/>
    <n v="0.6"/>
    <s v="İçkilər"/>
    <s v="Xəlil Ələkbərov"/>
    <n v="77"/>
    <n v="30.800000000000004"/>
  </r>
  <r>
    <x v="6395"/>
    <n v="64"/>
    <s v="Xaçmaz"/>
    <s v="Şimal-şərq"/>
    <s v="Su"/>
    <n v="1"/>
    <n v="0.6"/>
    <s v="İçkilər"/>
    <s v="Xəlil Ələkbərov"/>
    <n v="64"/>
    <n v="25.6"/>
  </r>
  <r>
    <x v="6396"/>
    <n v="85"/>
    <s v="Masallı"/>
    <s v="Cənub"/>
    <s v="Su"/>
    <n v="1"/>
    <n v="0.6"/>
    <s v="İçkilər"/>
    <s v="Aytən Mustafayeva"/>
    <n v="85"/>
    <n v="34"/>
  </r>
  <r>
    <x v="6397"/>
    <n v="86"/>
    <s v="Masallı"/>
    <s v="Cənub"/>
    <s v="Su"/>
    <n v="1"/>
    <n v="0.6"/>
    <s v="İçkilər"/>
    <s v="Rüfət Əzizov"/>
    <n v="86"/>
    <n v="34.4"/>
  </r>
  <r>
    <x v="6398"/>
    <n v="49"/>
    <s v="Masallı"/>
    <s v="Cənub"/>
    <s v="Su"/>
    <n v="1"/>
    <n v="0.6"/>
    <s v="İçkilər"/>
    <s v="Leyla Cəfərova"/>
    <n v="49"/>
    <n v="19.600000000000001"/>
  </r>
  <r>
    <x v="6399"/>
    <n v="61"/>
    <s v="Şəmkir"/>
    <s v="Qərb"/>
    <s v="Su"/>
    <n v="1"/>
    <n v="0.6"/>
    <s v="İçkilər"/>
    <s v="Adilə Babayeva"/>
    <n v="61"/>
    <n v="24.4"/>
  </r>
  <r>
    <x v="6400"/>
    <n v="88"/>
    <s v="Zaqatala"/>
    <s v="Şimal"/>
    <s v="Şorba Göbələk"/>
    <n v="3.2"/>
    <n v="1.6"/>
    <s v="Yemək"/>
    <s v="Minəxanım Mustafayeva"/>
    <n v="281.60000000000002"/>
    <n v="140.80000000000001"/>
  </r>
  <r>
    <x v="6401"/>
    <n v="57"/>
    <s v="Ucar"/>
    <s v="Aran"/>
    <s v="Şorba Göbələk"/>
    <n v="3.2"/>
    <n v="1.6"/>
    <s v="Yemək"/>
    <s v="Ramin Allahverdiyev"/>
    <n v="182.4"/>
    <n v="91.2"/>
  </r>
  <r>
    <x v="6402"/>
    <n v="81"/>
    <s v="Yevlax"/>
    <s v="Aran"/>
    <s v="Şorba Göbələk"/>
    <n v="3.2"/>
    <n v="1.6"/>
    <s v="Yemək"/>
    <s v="Ramin Allahverdiyev"/>
    <n v="259.2"/>
    <n v="129.6"/>
  </r>
  <r>
    <x v="6403"/>
    <n v="72"/>
    <s v="Ağstafa"/>
    <s v="Qərb"/>
    <s v="Lahmacun"/>
    <n v="2.5"/>
    <n v="1.25"/>
    <s v="Yemək"/>
    <s v="Afaq Babaşlı"/>
    <n v="180"/>
    <n v="90"/>
  </r>
  <r>
    <x v="6404"/>
    <n v="60"/>
    <s v="Tovuz"/>
    <s v="Qərb"/>
    <s v="Lahmacun"/>
    <n v="2.5"/>
    <n v="1.25"/>
    <s v="Yemək"/>
    <s v="Afaq Babaşlı"/>
    <n v="150"/>
    <n v="75"/>
  </r>
  <r>
    <x v="6405"/>
    <n v="77"/>
    <s v="Ağstafa"/>
    <s v="Qərb"/>
    <s v="Lahmacun"/>
    <n v="2.5"/>
    <n v="1.25"/>
    <s v="Yemək"/>
    <s v="Nəsrutdin Nəbiyeva"/>
    <n v="192.5"/>
    <n v="96.25"/>
  </r>
  <r>
    <x v="6406"/>
    <n v="63"/>
    <s v="Ağstafa"/>
    <s v="Qərb"/>
    <s v="Lahmacun"/>
    <n v="2.5"/>
    <n v="1.25"/>
    <s v="Yemək"/>
    <s v="Nəsrutdin Nəbiyeva"/>
    <n v="157.5"/>
    <n v="78.75"/>
  </r>
  <r>
    <x v="6407"/>
    <n v="90"/>
    <s v="Xaçmaz"/>
    <s v="Şimal-şərq"/>
    <s v="Qəhvə"/>
    <n v="2.4"/>
    <n v="1.6800000000000002"/>
    <s v="İçkilər"/>
    <s v="Akif Bədəlov"/>
    <n v="216"/>
    <n v="64.799999999999983"/>
  </r>
  <r>
    <x v="6408"/>
    <n v="78"/>
    <s v="Xaçmaz"/>
    <s v="Şimal-şərq"/>
    <s v="Qəhvə"/>
    <n v="2.4"/>
    <n v="1.6800000000000002"/>
    <s v="İçkilər"/>
    <s v="Akif Bədəlov"/>
    <n v="187.2"/>
    <n v="56.159999999999968"/>
  </r>
  <r>
    <x v="6409"/>
    <n v="58"/>
    <s v="Qusar"/>
    <s v="Şimal-şərq"/>
    <s v="Qəhvə"/>
    <n v="2.4"/>
    <n v="1.6800000000000002"/>
    <s v="İçkilər"/>
    <s v="Çimnaz Ismayilova"/>
    <n v="139.19999999999999"/>
    <n v="41.759999999999977"/>
  </r>
  <r>
    <x v="6410"/>
    <n v="45"/>
    <s v="Şəmkir"/>
    <s v="Qərb"/>
    <s v="Qəhvə"/>
    <n v="2.4"/>
    <n v="1.6800000000000002"/>
    <s v="İçkilər"/>
    <s v="Aydın Əliyev"/>
    <n v="108"/>
    <n v="32.399999999999991"/>
  </r>
  <r>
    <x v="6411"/>
    <n v="60"/>
    <s v="Tovuz"/>
    <s v="Qərb"/>
    <s v="Qəhvə"/>
    <n v="2.4"/>
    <n v="1.6800000000000002"/>
    <s v="İçkilər"/>
    <s v="Nəsrutdin Nəbiyeva"/>
    <n v="144"/>
    <n v="43.199999999999989"/>
  </r>
  <r>
    <x v="6412"/>
    <n v="61"/>
    <s v="Şəmkir"/>
    <s v="Qərb"/>
    <s v="Qəhvə"/>
    <n v="2.4"/>
    <n v="1.6800000000000002"/>
    <s v="İçkilər"/>
    <s v="Nəsrutdin Nəbiyeva"/>
    <n v="146.4"/>
    <n v="43.92"/>
  </r>
  <r>
    <x v="6413"/>
    <n v="64"/>
    <s v="Şəmkir"/>
    <s v="Qərb"/>
    <s v="Qəhvə"/>
    <n v="2.4"/>
    <n v="1.6800000000000002"/>
    <s v="İçkilər"/>
    <s v="Aydın Əliyev"/>
    <n v="153.6"/>
    <n v="46.079999999999984"/>
  </r>
  <r>
    <x v="6414"/>
    <n v="47"/>
    <s v="Yardımlı"/>
    <s v="Cənub"/>
    <s v="Su"/>
    <n v="1"/>
    <n v="0.6"/>
    <s v="İçkilər"/>
    <s v="Aytən Mustafayeva"/>
    <n v="47"/>
    <n v="18.8"/>
  </r>
  <r>
    <x v="6415"/>
    <n v="50"/>
    <s v="Yardımlı"/>
    <s v="Cənub"/>
    <s v="Portağal şirəsi"/>
    <n v="1.2"/>
    <n v="0.72"/>
    <s v="İçkilər"/>
    <s v="Aytən Mustafayeva"/>
    <n v="60"/>
    <n v="24"/>
  </r>
  <r>
    <x v="6416"/>
    <n v="63"/>
    <s v="Yardımlı"/>
    <s v="Cənub"/>
    <s v="Vafli"/>
    <n v="0.9"/>
    <n v="0.63"/>
    <s v="Şirniyyat"/>
    <s v="Aytən Mustafayeva"/>
    <n v="56.7"/>
    <n v="17.010000000000005"/>
  </r>
  <r>
    <x v="6417"/>
    <n v="53"/>
    <s v="Lənkəran"/>
    <s v="Cənub"/>
    <s v="Badambura"/>
    <n v="1.5"/>
    <n v="0.75"/>
    <s v="Şirniyyat"/>
    <s v="Aytən Mustafayeva"/>
    <n v="79.5"/>
    <n v="39.75"/>
  </r>
  <r>
    <x v="6418"/>
    <n v="56"/>
    <s v="Lənkəran"/>
    <s v="Cənub"/>
    <s v="Pide"/>
    <n v="2.5"/>
    <n v="1.25"/>
    <s v="Yemək"/>
    <s v="Fəridə Tağıyeva"/>
    <n v="140"/>
    <n v="70"/>
  </r>
  <r>
    <x v="6419"/>
    <n v="48"/>
    <s v="Lənkəran"/>
    <s v="Cənub"/>
    <s v="Şərab"/>
    <n v="6.6"/>
    <n v="5.2799999999999994"/>
    <s v="İçkilər"/>
    <s v="Fəridə Tağıyeva"/>
    <n v="316.79999999999995"/>
    <n v="63.359999999999985"/>
  </r>
  <r>
    <x v="6420"/>
    <n v="90"/>
    <s v="Tovuz"/>
    <s v="Qərb"/>
    <s v="Qutab"/>
    <n v="2.8"/>
    <n v="1.6799999999999997"/>
    <s v="Yemək"/>
    <s v="Afaq Babaşlı"/>
    <n v="251.99999999999997"/>
    <n v="100.79999999999998"/>
  </r>
  <r>
    <x v="6421"/>
    <n v="47"/>
    <s v="Şəmkir"/>
    <s v="Qərb"/>
    <s v="Qutab"/>
    <n v="2.8"/>
    <n v="1.6799999999999997"/>
    <s v="Yemək"/>
    <s v="Afaq Babaşlı"/>
    <n v="131.6"/>
    <n v="52.640000000000015"/>
  </r>
  <r>
    <x v="6422"/>
    <n v="85"/>
    <s v="Naxçıvan"/>
    <s v="Qərb"/>
    <s v="Qutab"/>
    <n v="2.8"/>
    <n v="1.6799999999999997"/>
    <s v="Yemək"/>
    <s v="Aydın Əliyev"/>
    <n v="237.99999999999997"/>
    <n v="95.199999999999989"/>
  </r>
  <r>
    <x v="6423"/>
    <n v="88"/>
    <s v="Zaqatala"/>
    <s v="Şimal"/>
    <s v="Qutab"/>
    <n v="2.8"/>
    <n v="1.6799999999999997"/>
    <s v="Yemək"/>
    <s v="Nizami Niftəliyev"/>
    <n v="246.39999999999998"/>
    <n v="98.56"/>
  </r>
  <r>
    <x v="6424"/>
    <n v="70"/>
    <s v="Sumqayıt"/>
    <s v="Şərq"/>
    <s v="Vafli"/>
    <n v="0.9"/>
    <n v="0.63"/>
    <s v="Şirniyyat"/>
    <s v="Aliyə Ismayilova"/>
    <n v="63"/>
    <n v="18.899999999999999"/>
  </r>
  <r>
    <x v="6425"/>
    <n v="75"/>
    <s v="Sumqayıt"/>
    <s v="Şərq"/>
    <s v="Şorba Mərci"/>
    <n v="2"/>
    <n v="1.6"/>
    <s v="Yemək"/>
    <s v="Aliyə Ismayilova"/>
    <n v="150"/>
    <n v="30"/>
  </r>
  <r>
    <x v="6426"/>
    <n v="89"/>
    <s v="Xırdalan"/>
    <s v="Şərq"/>
    <s v="Burger"/>
    <n v="3.4"/>
    <n v="2.38"/>
    <s v="Yemək"/>
    <s v="Ruslan Əmrahov"/>
    <n v="302.59999999999997"/>
    <n v="90.779999999999973"/>
  </r>
  <r>
    <x v="6427"/>
    <n v="53"/>
    <s v="Xırdalan"/>
    <s v="Şərq"/>
    <s v="Portağal şirəsi"/>
    <n v="1.2"/>
    <n v="0.72"/>
    <s v="İçkilər"/>
    <s v="Namiq Ramazanov"/>
    <n v="63.599999999999994"/>
    <n v="25.439999999999998"/>
  </r>
  <r>
    <x v="6428"/>
    <n v="73"/>
    <s v="Xırdalan"/>
    <s v="Şərq"/>
    <s v="Portağal şirəsi"/>
    <n v="1.2"/>
    <n v="0.72"/>
    <s v="İçkilər"/>
    <s v="Namiq Ramazanov"/>
    <n v="87.6"/>
    <n v="35.04"/>
  </r>
  <r>
    <x v="6429"/>
    <n v="48"/>
    <s v="Bakı"/>
    <s v="Şərq"/>
    <s v="Qutab"/>
    <n v="2.8"/>
    <n v="1.6799999999999997"/>
    <s v="Yemək"/>
    <s v="Aliyə Ismayilova"/>
    <n v="134.39999999999998"/>
    <n v="53.759999999999991"/>
  </r>
  <r>
    <x v="6430"/>
    <n v="70"/>
    <s v="Bakı"/>
    <s v="Şərq"/>
    <s v="Pivə"/>
    <n v="3.9"/>
    <n v="1.95"/>
    <s v="İçkilər"/>
    <s v="Namiq Ramazanov"/>
    <n v="273"/>
    <n v="136.5"/>
  </r>
  <r>
    <x v="6431"/>
    <n v="46"/>
    <s v="Bakı"/>
    <s v="Şərq"/>
    <s v="Portağal şirəsi"/>
    <n v="1.2"/>
    <n v="0.72"/>
    <s v="İçkilər"/>
    <s v="Namiq Ramazanov"/>
    <n v="55.199999999999996"/>
    <n v="22.08"/>
  </r>
  <r>
    <x v="6432"/>
    <n v="72"/>
    <s v="Bakı"/>
    <s v="Şərq"/>
    <s v="Portağal şirəsi"/>
    <n v="1.2"/>
    <n v="0.72"/>
    <s v="İçkilər"/>
    <s v="Namiq Ramazanov"/>
    <n v="86.399999999999991"/>
    <n v="34.559999999999995"/>
  </r>
  <r>
    <x v="6433"/>
    <n v="80"/>
    <s v="Bakı"/>
    <s v="Şərq"/>
    <s v="Portağal şirəsi"/>
    <n v="1.2"/>
    <n v="0.72"/>
    <s v="İçkilər"/>
    <s v="Namiq Ramazanov"/>
    <n v="96"/>
    <n v="38.400000000000006"/>
  </r>
  <r>
    <x v="6434"/>
    <n v="50"/>
    <s v="Bakı"/>
    <s v="Şərq"/>
    <s v="Şərab"/>
    <n v="6.6"/>
    <n v="5.2799999999999994"/>
    <s v="İçkilər"/>
    <s v="Namiq Ramazanov"/>
    <n v="330"/>
    <n v="66.000000000000057"/>
  </r>
  <r>
    <x v="6435"/>
    <n v="74"/>
    <s v="Bakı"/>
    <s v="Şərq"/>
    <s v="Şərab"/>
    <n v="6.6"/>
    <n v="5.2799999999999994"/>
    <s v="İçkilər"/>
    <s v="Namiq Ramazanov"/>
    <n v="488.4"/>
    <n v="97.68"/>
  </r>
  <r>
    <x v="6436"/>
    <n v="87"/>
    <s v="Bakı"/>
    <s v="Şərq"/>
    <s v="Şərab"/>
    <n v="6.6"/>
    <n v="5.2799999999999994"/>
    <s v="İçkilər"/>
    <s v="Nazim Quliyev"/>
    <n v="574.19999999999993"/>
    <n v="114.83999999999997"/>
  </r>
  <r>
    <x v="6437"/>
    <n v="57"/>
    <s v="Yardımlı"/>
    <s v="Cənub"/>
    <s v="Pivə"/>
    <n v="3.9"/>
    <n v="1.95"/>
    <s v="İçkilər"/>
    <s v="Rüfət Əzizov"/>
    <n v="222.29999999999998"/>
    <n v="111.14999999999999"/>
  </r>
  <r>
    <x v="6438"/>
    <n v="87"/>
    <s v="Yardımlı"/>
    <s v="Cənub"/>
    <s v="Portağal şirəsi"/>
    <n v="1.2"/>
    <n v="0.72"/>
    <s v="İçkilər"/>
    <s v="Fəridə Tağıyeva"/>
    <n v="104.39999999999999"/>
    <n v="41.759999999999991"/>
  </r>
  <r>
    <x v="6439"/>
    <n v="50"/>
    <s v="Qax"/>
    <s v="Şimal"/>
    <s v="Qutab"/>
    <n v="2.8"/>
    <n v="1.6799999999999997"/>
    <s v="Yemək"/>
    <s v="Qoşqar Əliyev"/>
    <n v="140"/>
    <n v="56.000000000000014"/>
  </r>
  <r>
    <x v="6440"/>
    <n v="75"/>
    <s v="Zaqatala"/>
    <s v="Şimal"/>
    <s v="Paxlava"/>
    <n v="1.4"/>
    <n v="0.97999999999999987"/>
    <s v="Şirniyyat"/>
    <s v="Ramin Allahverdiyev"/>
    <n v="105"/>
    <n v="31.500000000000014"/>
  </r>
  <r>
    <x v="6441"/>
    <n v="85"/>
    <s v="Masallı"/>
    <s v="Cənub"/>
    <s v="Vafli"/>
    <n v="0.9"/>
    <n v="0.63"/>
    <s v="Şirniyyat"/>
    <s v="Rüfət Əzizov"/>
    <n v="76.5"/>
    <n v="22.950000000000003"/>
  </r>
  <r>
    <x v="6442"/>
    <n v="48"/>
    <s v="Şəmkir"/>
    <s v="Qərb"/>
    <s v="Çay"/>
    <n v="1.5"/>
    <n v="0.9"/>
    <s v="İçkilər"/>
    <s v="Natiq Əhədzadə"/>
    <n v="72"/>
    <n v="28.799999999999997"/>
  </r>
  <r>
    <x v="6443"/>
    <n v="90"/>
    <s v="Tovuz"/>
    <s v="Qərb"/>
    <s v="Şorba Göbələk"/>
    <n v="3.2"/>
    <n v="1.6"/>
    <s v="Yemək"/>
    <s v="Aftandil Baxşəliyev"/>
    <n v="288"/>
    <n v="144"/>
  </r>
  <r>
    <x v="6444"/>
    <n v="90"/>
    <s v="Qusar"/>
    <s v="Şimal-şərq"/>
    <s v="Qəhvə"/>
    <n v="2.4"/>
    <n v="1.6800000000000002"/>
    <s v="İçkilər"/>
    <s v="Nadir Şəmsiyev"/>
    <n v="216"/>
    <n v="64.799999999999983"/>
  </r>
  <r>
    <x v="6445"/>
    <n v="83"/>
    <s v="Kürdəmir"/>
    <s v="Aran"/>
    <s v="Paxlava"/>
    <n v="1.4"/>
    <n v="0.97999999999999987"/>
    <s v="Şirniyyat"/>
    <s v="Qoşqar Əliyev"/>
    <n v="116.19999999999999"/>
    <n v="34.86"/>
  </r>
  <r>
    <x v="6446"/>
    <n v="58"/>
    <s v="Qax"/>
    <s v="Şimal"/>
    <s v="Şorba Göbələk"/>
    <n v="3.2"/>
    <n v="1.6"/>
    <s v="Yemək"/>
    <s v="Minəxanım Mustafayeva"/>
    <n v="185.60000000000002"/>
    <n v="92.800000000000011"/>
  </r>
  <r>
    <x v="6447"/>
    <n v="83"/>
    <s v="Gəncə"/>
    <s v="Qərb"/>
    <s v="İsti şokolad"/>
    <n v="1.8"/>
    <n v="1.08"/>
    <s v="İçkilər"/>
    <s v="Adilə Babayeva"/>
    <n v="149.4"/>
    <n v="59.760000000000005"/>
  </r>
  <r>
    <x v="6448"/>
    <n v="54"/>
    <s v="Ağstafa"/>
    <s v="Qərb"/>
    <s v="İsti şokolad"/>
    <n v="1.8"/>
    <n v="1.08"/>
    <s v="İçkilər"/>
    <s v="Nəsrutdin Nəbiyeva"/>
    <n v="97.2"/>
    <n v="38.879999999999995"/>
  </r>
  <r>
    <x v="6449"/>
    <n v="68"/>
    <s v="Yardımlı"/>
    <s v="Cənub"/>
    <s v="Badambura"/>
    <n v="1.5"/>
    <n v="0.75"/>
    <s v="Şirniyyat"/>
    <s v="Qabil Həsənli"/>
    <n v="102"/>
    <n v="51"/>
  </r>
  <r>
    <x v="6450"/>
    <n v="73"/>
    <s v="Quba"/>
    <s v="Şimal-şərq"/>
    <s v="Lokum"/>
    <n v="2.2000000000000002"/>
    <n v="1.5400000000000003"/>
    <s v="Şirniyyat"/>
    <s v="Çimnaz Ismayilova"/>
    <n v="160.60000000000002"/>
    <n v="48.180000000000007"/>
  </r>
  <r>
    <x v="6451"/>
    <n v="74"/>
    <s v="Masallı"/>
    <s v="Cənub"/>
    <s v="Lokum"/>
    <n v="2.2000000000000002"/>
    <n v="1.5400000000000003"/>
    <s v="Şirniyyat"/>
    <s v="Fəridə Tağıyeva"/>
    <n v="162.80000000000001"/>
    <n v="48.839999999999989"/>
  </r>
  <r>
    <x v="6452"/>
    <n v="70"/>
    <s v="Balakən"/>
    <s v="Şimal"/>
    <s v="Sendviç"/>
    <n v="3.3"/>
    <n v="2.6399999999999997"/>
    <s v="Yemək"/>
    <s v="Qoşqar Əliyev"/>
    <n v="231"/>
    <n v="46.200000000000017"/>
  </r>
  <r>
    <x v="6453"/>
    <n v="88"/>
    <s v="Naxçıvan"/>
    <s v="Qərb"/>
    <s v="Portağal şirəsi"/>
    <n v="1.2"/>
    <n v="0.72"/>
    <s v="İçkilər"/>
    <s v="Novruz Əhmədov"/>
    <n v="105.6"/>
    <n v="42.239999999999995"/>
  </r>
  <r>
    <x v="6454"/>
    <n v="86"/>
    <s v="Naxçıvan"/>
    <s v="Qərb"/>
    <s v="Badambura"/>
    <n v="1.5"/>
    <n v="0.75"/>
    <s v="Şirniyyat"/>
    <s v="Afaq Babaşlı"/>
    <n v="129"/>
    <n v="64.5"/>
  </r>
  <r>
    <x v="6455"/>
    <n v="63"/>
    <s v="Yevlax"/>
    <s v="Aran"/>
    <s v="Pivə"/>
    <n v="3.9"/>
    <n v="1.95"/>
    <s v="İçkilər"/>
    <s v="Fəridə Əhmədova"/>
    <n v="245.7"/>
    <n v="122.85"/>
  </r>
  <r>
    <x v="6456"/>
    <n v="75"/>
    <s v="Qusar"/>
    <s v="Şimal-şərq"/>
    <s v="Paxlava"/>
    <n v="1.4"/>
    <n v="0.97999999999999987"/>
    <s v="Şirniyyat"/>
    <s v="Ramiz Bayramov"/>
    <n v="105"/>
    <n v="31.500000000000014"/>
  </r>
  <r>
    <x v="6457"/>
    <n v="85"/>
    <s v="Xaçmaz"/>
    <s v="Şimal-şərq"/>
    <s v="Paxlava"/>
    <n v="1.4"/>
    <n v="0.97999999999999987"/>
    <s v="Şirniyyat"/>
    <s v="Nadir Şəmsiyev"/>
    <n v="118.99999999999999"/>
    <n v="35.700000000000003"/>
  </r>
  <r>
    <x v="6458"/>
    <n v="78"/>
    <s v="Ucar"/>
    <s v="Aran"/>
    <s v="Paxlava"/>
    <n v="1.4"/>
    <n v="0.97999999999999987"/>
    <s v="Şirniyyat"/>
    <s v="Fəridə Əhmədova"/>
    <n v="109.19999999999999"/>
    <n v="32.760000000000005"/>
  </r>
  <r>
    <x v="6459"/>
    <n v="52"/>
    <s v="Xaçmaz"/>
    <s v="Şimal-şərq"/>
    <s v="Su"/>
    <n v="1"/>
    <n v="0.6"/>
    <s v="İçkilər"/>
    <s v="Xəlil Ələkbərov"/>
    <n v="52"/>
    <n v="20.8"/>
  </r>
  <r>
    <x v="6460"/>
    <n v="47"/>
    <s v="Xaçmaz"/>
    <s v="Şimal-şərq"/>
    <s v="Qəhvə"/>
    <n v="2.4"/>
    <n v="1.6800000000000002"/>
    <s v="İçkilər"/>
    <s v="Xamis Əhmədov"/>
    <n v="112.8"/>
    <n v="33.839999999999989"/>
  </r>
  <r>
    <x v="6461"/>
    <n v="50"/>
    <s v="Qusar"/>
    <s v="Şimal-şərq"/>
    <s v="Qutab"/>
    <n v="2.8"/>
    <n v="1.6799999999999997"/>
    <s v="Yemək"/>
    <s v="Ramiz Bayramov"/>
    <n v="140"/>
    <n v="56.000000000000014"/>
  </r>
  <r>
    <x v="6462"/>
    <n v="50"/>
    <s v="Lənkəran"/>
    <s v="Cənub"/>
    <s v="Qutab"/>
    <n v="2.8"/>
    <n v="1.6799999999999997"/>
    <s v="Yemək"/>
    <s v="Rüfət Əzizov"/>
    <n v="140"/>
    <n v="56.000000000000014"/>
  </r>
  <r>
    <x v="6463"/>
    <n v="56"/>
    <s v="Zaqatala"/>
    <s v="Şimal"/>
    <s v="Qutab"/>
    <n v="2.8"/>
    <n v="1.6799999999999997"/>
    <s v="Yemək"/>
    <s v="Nizami Niftəliyev"/>
    <n v="156.79999999999998"/>
    <n v="62.72"/>
  </r>
  <r>
    <x v="6464"/>
    <n v="66"/>
    <s v="Abşeron"/>
    <s v="Şərq"/>
    <s v="Vafli"/>
    <n v="0.9"/>
    <n v="0.63"/>
    <s v="Şirniyyat"/>
    <s v="Namiq Ramazanov"/>
    <n v="59.4"/>
    <n v="17.82"/>
  </r>
  <r>
    <x v="6465"/>
    <n v="55"/>
    <s v="Abşeron"/>
    <s v="Şərq"/>
    <s v="Qutab"/>
    <n v="2.8"/>
    <n v="1.6799999999999997"/>
    <s v="Yemək"/>
    <s v="Namiq Ramazanov"/>
    <n v="154"/>
    <n v="61.600000000000023"/>
  </r>
  <r>
    <x v="6466"/>
    <n v="60"/>
    <s v="Sumqayıt"/>
    <s v="Şərq"/>
    <s v="Sendviç"/>
    <n v="3.3"/>
    <n v="2.6399999999999997"/>
    <s v="Yemək"/>
    <s v="Ruslan Əmrahov"/>
    <n v="198"/>
    <n v="39.600000000000023"/>
  </r>
  <r>
    <x v="6467"/>
    <n v="58"/>
    <s v="Sumqayıt"/>
    <s v="Şərq"/>
    <s v="Paxlava"/>
    <n v="1.4"/>
    <n v="0.97999999999999987"/>
    <s v="Şirniyyat"/>
    <s v="Ruslan Əmrahov"/>
    <n v="81.199999999999989"/>
    <n v="24.36"/>
  </r>
  <r>
    <x v="6468"/>
    <n v="76"/>
    <s v="Xırdalan"/>
    <s v="Şərq"/>
    <s v="Şorba Göbələk"/>
    <n v="3.2"/>
    <n v="1.6"/>
    <s v="Yemək"/>
    <s v="Aliyə Ismayilova"/>
    <n v="243.20000000000002"/>
    <n v="121.60000000000001"/>
  </r>
  <r>
    <x v="6469"/>
    <n v="58"/>
    <s v="Xırdalan"/>
    <s v="Şərq"/>
    <s v="Paxlava"/>
    <n v="1.4"/>
    <n v="0.97999999999999987"/>
    <s v="Şirniyyat"/>
    <s v="Namiq Ramazanov"/>
    <n v="81.199999999999989"/>
    <n v="24.36"/>
  </r>
  <r>
    <x v="6470"/>
    <n v="87"/>
    <s v="Bakı"/>
    <s v="Şərq"/>
    <s v="Pivə"/>
    <n v="3.9"/>
    <n v="1.95"/>
    <s v="İçkilər"/>
    <s v="Aliyə Ismayilova"/>
    <n v="339.3"/>
    <n v="169.65"/>
  </r>
  <r>
    <x v="6471"/>
    <n v="82"/>
    <s v="Bakı"/>
    <s v="Şərq"/>
    <s v="Lokum"/>
    <n v="2.2000000000000002"/>
    <n v="1.5400000000000003"/>
    <s v="Şirniyyat"/>
    <s v="Nazim Quliyev"/>
    <n v="180.4"/>
    <n v="54.11999999999999"/>
  </r>
  <r>
    <x v="6472"/>
    <n v="63"/>
    <s v="Bakı"/>
    <s v="Şərq"/>
    <s v="Pivə"/>
    <n v="3.9"/>
    <n v="1.95"/>
    <s v="İçkilər"/>
    <s v="Nazim Quliyev"/>
    <n v="245.7"/>
    <n v="122.85"/>
  </r>
  <r>
    <x v="6473"/>
    <n v="90"/>
    <s v="Masallı"/>
    <s v="Cənub"/>
    <s v="Lokum"/>
    <n v="2.2000000000000002"/>
    <n v="1.5400000000000003"/>
    <s v="Şirniyyat"/>
    <s v="Rüfət Əzizov"/>
    <n v="198.00000000000003"/>
    <n v="59.400000000000006"/>
  </r>
  <r>
    <x v="6474"/>
    <n v="58"/>
    <s v="Ağstafa"/>
    <s v="Qərb"/>
    <s v="Burger"/>
    <n v="3.4"/>
    <n v="2.38"/>
    <s v="Yemək"/>
    <s v="Afaq Babaşlı"/>
    <n v="197.2"/>
    <n v="59.16"/>
  </r>
  <r>
    <x v="6475"/>
    <n v="53"/>
    <s v="Xaçmaz"/>
    <s v="Şimal-şərq"/>
    <s v="Vafli"/>
    <n v="0.9"/>
    <n v="0.63"/>
    <s v="Şirniyyat"/>
    <s v="Akif Bədəlov"/>
    <n v="47.7"/>
    <n v="14.310000000000002"/>
  </r>
  <r>
    <x v="6476"/>
    <n v="55"/>
    <s v="Qusar"/>
    <s v="Şimal-şərq"/>
    <s v="Portağal şirəsi"/>
    <n v="1.2"/>
    <n v="0.72"/>
    <s v="İçkilər"/>
    <s v="Xəlil Ələkbərov"/>
    <n v="66"/>
    <n v="26.4"/>
  </r>
  <r>
    <x v="6477"/>
    <n v="47"/>
    <s v="Naxçıvan"/>
    <s v="Qərb"/>
    <s v="Badambura"/>
    <n v="1.5"/>
    <n v="0.75"/>
    <s v="Şirniyyat"/>
    <s v="Afaq Babaşlı"/>
    <n v="70.5"/>
    <n v="35.25"/>
  </r>
  <r>
    <x v="6478"/>
    <n v="47"/>
    <s v="Zaqatala"/>
    <s v="Şimal"/>
    <s v="Su"/>
    <n v="1"/>
    <n v="0.6"/>
    <s v="İçkilər"/>
    <s v="Nizami Niftəliyev"/>
    <n v="47"/>
    <n v="18.8"/>
  </r>
  <r>
    <x v="6479"/>
    <n v="62"/>
    <s v="Şəmkir"/>
    <s v="Qərb"/>
    <s v="Qəhvə"/>
    <n v="2.4"/>
    <n v="1.6800000000000002"/>
    <s v="İçkilər"/>
    <s v="Natiq Əhədzadə"/>
    <n v="148.79999999999998"/>
    <n v="44.639999999999972"/>
  </r>
  <r>
    <x v="6480"/>
    <n v="81"/>
    <s v="Lənkəran"/>
    <s v="Cənub"/>
    <s v="Pivə"/>
    <n v="3.9"/>
    <n v="1.95"/>
    <s v="İçkilər"/>
    <s v="Rüfət Əzizov"/>
    <n v="315.89999999999998"/>
    <n v="157.94999999999999"/>
  </r>
  <r>
    <x v="6481"/>
    <n v="50"/>
    <s v="Bakı"/>
    <s v="Şərq"/>
    <s v="Portağal şirəsi"/>
    <n v="1.2"/>
    <n v="0.72"/>
    <s v="İçkilər"/>
    <s v="Namiq Ramazanov"/>
    <n v="60"/>
    <n v="24"/>
  </r>
  <r>
    <x v="6482"/>
    <n v="75"/>
    <s v="Xaçmaz"/>
    <s v="Şimal-şərq"/>
    <s v="Paxlava"/>
    <n v="1.4"/>
    <n v="0.97999999999999987"/>
    <s v="Şirniyyat"/>
    <s v="Xəlil Ələkbərov"/>
    <n v="105"/>
    <n v="31.500000000000014"/>
  </r>
  <r>
    <x v="6483"/>
    <n v="61"/>
    <s v="Balakən"/>
    <s v="Şimal"/>
    <s v="Paxlava"/>
    <n v="1.4"/>
    <n v="0.97999999999999987"/>
    <s v="Şirniyyat"/>
    <s v="Fəridə Əhmədova"/>
    <n v="85.399999999999991"/>
    <n v="25.619999999999997"/>
  </r>
  <r>
    <x v="6484"/>
    <n v="57"/>
    <s v="Tovuz"/>
    <s v="Qərb"/>
    <s v="Burger"/>
    <n v="3.4"/>
    <n v="2.38"/>
    <s v="Yemək"/>
    <s v="Aftandil Baxşəliyev"/>
    <n v="193.79999999999998"/>
    <n v="58.139999999999986"/>
  </r>
  <r>
    <x v="6485"/>
    <n v="56"/>
    <s v="Qusar"/>
    <s v="Şimal-şərq"/>
    <s v="Qəhvə"/>
    <n v="2.4"/>
    <n v="1.6800000000000002"/>
    <s v="İçkilər"/>
    <s v="Çimnaz Ismayilova"/>
    <n v="134.4"/>
    <n v="40.319999999999993"/>
  </r>
  <r>
    <x v="6486"/>
    <n v="84"/>
    <s v="Şəmkir"/>
    <s v="Qərb"/>
    <s v="Çay"/>
    <n v="1.5"/>
    <n v="0.9"/>
    <s v="İçkilər"/>
    <s v="Afaq Babaşlı"/>
    <n v="126"/>
    <n v="50.399999999999991"/>
  </r>
  <r>
    <x v="6487"/>
    <n v="87"/>
    <s v="Yardımlı"/>
    <s v="Cənub"/>
    <s v="Qəhvə"/>
    <n v="2.4"/>
    <n v="1.6800000000000002"/>
    <s v="İçkilər"/>
    <s v="Fəridə Tağıyeva"/>
    <n v="208.79999999999998"/>
    <n v="62.639999999999958"/>
  </r>
  <r>
    <x v="6488"/>
    <n v="88"/>
    <s v="Lənkəran"/>
    <s v="Cənub"/>
    <s v="Şərab"/>
    <n v="6.6"/>
    <n v="5.2799999999999994"/>
    <s v="İçkilər"/>
    <s v="Leyla Cəfərova"/>
    <n v="580.79999999999995"/>
    <n v="116.16000000000003"/>
  </r>
  <r>
    <x v="6489"/>
    <n v="76"/>
    <s v="Yevlax"/>
    <s v="Aran"/>
    <s v="Şorba Mərci"/>
    <n v="2"/>
    <n v="1.6"/>
    <s v="Yemək"/>
    <s v="Nizami Niftəliyev"/>
    <n v="152"/>
    <n v="30.399999999999991"/>
  </r>
  <r>
    <x v="6490"/>
    <n v="78"/>
    <s v="Masallı"/>
    <s v="Cənub"/>
    <s v="Şorba Göbələk"/>
    <n v="3.2"/>
    <n v="1.6"/>
    <s v="Yemək"/>
    <s v="Aytən Mustafayeva"/>
    <n v="249.60000000000002"/>
    <n v="124.80000000000001"/>
  </r>
  <r>
    <x v="6491"/>
    <n v="58"/>
    <s v="Ağstafa"/>
    <s v="Qərb"/>
    <s v="Vafli"/>
    <n v="0.9"/>
    <n v="0.63"/>
    <s v="Şirniyyat"/>
    <s v="Afaq Babaşlı"/>
    <n v="52.2"/>
    <n v="15.660000000000004"/>
  </r>
  <r>
    <x v="6492"/>
    <n v="85"/>
    <s v="Qusar"/>
    <s v="Şimal-şərq"/>
    <s v="Şorba Göbələk"/>
    <n v="3.2"/>
    <n v="1.6"/>
    <s v="Yemək"/>
    <s v="Akif Bədəlov"/>
    <n v="272"/>
    <n v="136"/>
  </r>
  <r>
    <x v="6493"/>
    <n v="69"/>
    <s v="Balakən"/>
    <s v="Şimal"/>
    <s v="Pide"/>
    <n v="2.5"/>
    <n v="1.25"/>
    <s v="Yemək"/>
    <s v="Minəxanım Mustafayeva"/>
    <n v="172.5"/>
    <n v="86.25"/>
  </r>
  <r>
    <x v="6494"/>
    <n v="88"/>
    <s v="Masallı"/>
    <s v="Cənub"/>
    <s v="Şərab"/>
    <n v="6.6"/>
    <n v="5.2799999999999994"/>
    <s v="İçkilər"/>
    <s v="Rüfət Əzizov"/>
    <n v="580.79999999999995"/>
    <n v="116.16000000000003"/>
  </r>
  <r>
    <x v="6495"/>
    <n v="67"/>
    <s v="Şəmkir"/>
    <s v="Qərb"/>
    <s v="Burger"/>
    <n v="3.4"/>
    <n v="2.38"/>
    <s v="Yemək"/>
    <s v="Adilə Babayeva"/>
    <n v="227.79999999999998"/>
    <n v="68.34"/>
  </r>
  <r>
    <x v="6496"/>
    <n v="65"/>
    <s v="Masallı"/>
    <s v="Cənub"/>
    <s v="Lokum"/>
    <n v="2.2000000000000002"/>
    <n v="1.5400000000000003"/>
    <s v="Şirniyyat"/>
    <s v="Fəridə Tağıyeva"/>
    <n v="143"/>
    <n v="42.899999999999977"/>
  </r>
  <r>
    <x v="6497"/>
    <n v="86"/>
    <s v="Balakən"/>
    <s v="Şimal"/>
    <s v="Sendviç"/>
    <n v="3.3"/>
    <n v="2.6399999999999997"/>
    <s v="Yemək"/>
    <s v="Qoşqar Əliyev"/>
    <n v="283.8"/>
    <n v="56.760000000000048"/>
  </r>
  <r>
    <x v="6498"/>
    <n v="48"/>
    <s v="Zaqatala"/>
    <s v="Şimal"/>
    <s v="Sendviç"/>
    <n v="3.3"/>
    <n v="2.6399999999999997"/>
    <s v="Yemək"/>
    <s v="Qoşqar Əliyev"/>
    <n v="158.39999999999998"/>
    <n v="31.679999999999993"/>
  </r>
  <r>
    <x v="6499"/>
    <n v="63"/>
    <s v="Şəmkir"/>
    <s v="Qərb"/>
    <s v="Portağal şirəsi"/>
    <n v="1.2"/>
    <n v="0.72"/>
    <s v="İçkilər"/>
    <s v="Adilə Babayeva"/>
    <n v="75.599999999999994"/>
    <n v="30.239999999999995"/>
  </r>
  <r>
    <x v="6500"/>
    <n v="66"/>
    <s v="Şəmkir"/>
    <s v="Qərb"/>
    <s v="Portağal şirəsi"/>
    <n v="1.2"/>
    <n v="0.72"/>
    <s v="İçkilər"/>
    <s v="Adilə Babayeva"/>
    <n v="79.2"/>
    <n v="31.680000000000007"/>
  </r>
  <r>
    <x v="6501"/>
    <n v="59"/>
    <s v="Şəmkir"/>
    <s v="Qərb"/>
    <s v="Badambura"/>
    <n v="1.5"/>
    <n v="0.75"/>
    <s v="Şirniyyat"/>
    <s v="Aftandil Baxşəliyev"/>
    <n v="88.5"/>
    <n v="44.25"/>
  </r>
  <r>
    <x v="6502"/>
    <n v="48"/>
    <s v="Tovuz"/>
    <s v="Qərb"/>
    <s v="Badambura"/>
    <n v="1.5"/>
    <n v="0.75"/>
    <s v="Şirniyyat"/>
    <s v="Aftandil Baxşəliyev"/>
    <n v="72"/>
    <n v="36"/>
  </r>
  <r>
    <x v="6503"/>
    <n v="47"/>
    <s v="Qax"/>
    <s v="Şimal"/>
    <s v="Şəkərbura"/>
    <n v="1.4"/>
    <n v="0.97999999999999987"/>
    <s v="Şirniyyat"/>
    <s v="Ramin Allahverdiyev"/>
    <n v="65.8"/>
    <n v="19.740000000000002"/>
  </r>
  <r>
    <x v="6504"/>
    <n v="57"/>
    <s v="Qax"/>
    <s v="Şimal"/>
    <s v="Pivə"/>
    <n v="3.9"/>
    <n v="1.95"/>
    <s v="İçkilər"/>
    <s v="Fəridə Əhmədova"/>
    <n v="222.29999999999998"/>
    <n v="111.14999999999999"/>
  </r>
  <r>
    <x v="6505"/>
    <n v="65"/>
    <s v="Zaqatala"/>
    <s v="Şimal"/>
    <s v="Şorba Mərci"/>
    <n v="2"/>
    <n v="1.6"/>
    <s v="Yemək"/>
    <s v="Aydın Ələkbərov"/>
    <n v="130"/>
    <n v="26"/>
  </r>
  <r>
    <x v="6506"/>
    <n v="69"/>
    <s v="Zaqatala"/>
    <s v="Şimal"/>
    <s v="Şorba Mərci"/>
    <n v="2"/>
    <n v="1.6"/>
    <s v="Yemək"/>
    <s v="Nizami Niftəliyev"/>
    <n v="138"/>
    <n v="27.599999999999994"/>
  </r>
  <r>
    <x v="6507"/>
    <n v="74"/>
    <s v="Qusar"/>
    <s v="Şimal-şərq"/>
    <s v="Qəhvə"/>
    <n v="2.4"/>
    <n v="1.6800000000000002"/>
    <s v="İçkilər"/>
    <s v="Akif Bədəlov"/>
    <n v="177.6"/>
    <n v="53.279999999999987"/>
  </r>
  <r>
    <x v="6508"/>
    <n v="51"/>
    <s v="Xaçmaz"/>
    <s v="Şimal-şərq"/>
    <s v="Qəhvə"/>
    <n v="2.4"/>
    <n v="1.6800000000000002"/>
    <s v="İçkilər"/>
    <s v="Mətanət Zöhrabova"/>
    <n v="122.39999999999999"/>
    <n v="36.719999999999985"/>
  </r>
  <r>
    <x v="6509"/>
    <n v="58"/>
    <s v="Qusar"/>
    <s v="Şimal-şərq"/>
    <s v="Qəhvə"/>
    <n v="2.4"/>
    <n v="1.6800000000000002"/>
    <s v="İçkilər"/>
    <s v="Xəlil Ələkbərov"/>
    <n v="139.19999999999999"/>
    <n v="41.759999999999977"/>
  </r>
  <r>
    <x v="6510"/>
    <n v="87"/>
    <s v="Yardımlı"/>
    <s v="Cənub"/>
    <s v="Pivə"/>
    <n v="3.9"/>
    <n v="1.95"/>
    <s v="İçkilər"/>
    <s v="Rüfət Əzizov"/>
    <n v="339.3"/>
    <n v="169.65"/>
  </r>
  <r>
    <x v="6511"/>
    <n v="67"/>
    <s v="Lənkəran"/>
    <s v="Cənub"/>
    <s v="Şərab"/>
    <n v="6.6"/>
    <n v="5.2799999999999994"/>
    <s v="İçkilər"/>
    <s v="Rüfət Əzizov"/>
    <n v="442.2"/>
    <n v="88.440000000000055"/>
  </r>
  <r>
    <x v="6512"/>
    <n v="66"/>
    <s v="Lənkəran"/>
    <s v="Cənub"/>
    <s v="Portağal şirəsi"/>
    <n v="1.2"/>
    <n v="0.72"/>
    <s v="İçkilər"/>
    <s v="Rüfət Əzizov"/>
    <n v="79.2"/>
    <n v="31.680000000000007"/>
  </r>
  <r>
    <x v="6513"/>
    <n v="56"/>
    <s v="Lənkəran"/>
    <s v="Cənub"/>
    <s v="Qəhvə"/>
    <n v="2.4"/>
    <n v="1.6800000000000002"/>
    <s v="İçkilər"/>
    <s v="Rüfət Əzizov"/>
    <n v="134.4"/>
    <n v="40.319999999999993"/>
  </r>
  <r>
    <x v="6514"/>
    <n v="47"/>
    <s v="Balakən"/>
    <s v="Şimal"/>
    <s v="Qutab"/>
    <n v="2.8"/>
    <n v="1.6799999999999997"/>
    <s v="Yemək"/>
    <s v="Qoşqar Əliyev"/>
    <n v="131.6"/>
    <n v="52.640000000000015"/>
  </r>
  <r>
    <x v="6515"/>
    <n v="50"/>
    <s v="Ucar"/>
    <s v="Aran"/>
    <s v="Qutab"/>
    <n v="2.8"/>
    <n v="1.6799999999999997"/>
    <s v="Yemək"/>
    <s v="Qoşqar Əliyev"/>
    <n v="140"/>
    <n v="56.000000000000014"/>
  </r>
  <r>
    <x v="6516"/>
    <n v="89"/>
    <s v="Kürdəmir"/>
    <s v="Aran"/>
    <s v="Qutab"/>
    <n v="2.8"/>
    <n v="1.6799999999999997"/>
    <s v="Yemək"/>
    <s v="Nizami Niftəliyev"/>
    <n v="249.2"/>
    <n v="99.68"/>
  </r>
  <r>
    <x v="6517"/>
    <n v="47"/>
    <s v="Balakən"/>
    <s v="Şimal"/>
    <s v="Qutab"/>
    <n v="2.8"/>
    <n v="1.6799999999999997"/>
    <s v="Yemək"/>
    <s v="Nizami Niftəliyev"/>
    <n v="131.6"/>
    <n v="52.640000000000015"/>
  </r>
  <r>
    <x v="6518"/>
    <n v="53"/>
    <s v="Abşeron"/>
    <s v="Şərq"/>
    <s v="Vafli"/>
    <n v="0.9"/>
    <n v="0.63"/>
    <s v="Şirniyyat"/>
    <s v="Aliyə Ismayilova"/>
    <n v="47.7"/>
    <n v="14.310000000000002"/>
  </r>
  <r>
    <x v="6519"/>
    <n v="82"/>
    <s v="Sumqayıt"/>
    <s v="Şərq"/>
    <s v="Şərab"/>
    <n v="6.6"/>
    <n v="5.2799999999999994"/>
    <s v="İçkilər"/>
    <s v="Aliyə Ismayilova"/>
    <n v="541.19999999999993"/>
    <n v="108.24000000000001"/>
  </r>
  <r>
    <x v="6520"/>
    <n v="77"/>
    <s v="Sumqayıt"/>
    <s v="Şərq"/>
    <s v="Çay"/>
    <n v="1.5"/>
    <n v="0.9"/>
    <s v="İçkilər"/>
    <s v="Ruslan Əmrahov"/>
    <n v="115.5"/>
    <n v="46.2"/>
  </r>
  <r>
    <x v="6521"/>
    <n v="82"/>
    <s v="Xırdalan"/>
    <s v="Şərq"/>
    <s v="Şorba Göbələk"/>
    <n v="3.2"/>
    <n v="1.6"/>
    <s v="Yemək"/>
    <s v="Aliyə Ismayilova"/>
    <n v="262.40000000000003"/>
    <n v="131.20000000000002"/>
  </r>
  <r>
    <x v="6522"/>
    <n v="87"/>
    <s v="Xırdalan"/>
    <s v="Şərq"/>
    <s v="Lokum"/>
    <n v="2.2000000000000002"/>
    <n v="1.5400000000000003"/>
    <s v="Şirniyyat"/>
    <s v="Ruslan Əmrahov"/>
    <n v="191.4"/>
    <n v="57.419999999999987"/>
  </r>
  <r>
    <x v="6523"/>
    <n v="81"/>
    <s v="Bakı"/>
    <s v="Şərq"/>
    <s v="Vafli"/>
    <n v="0.9"/>
    <n v="0.63"/>
    <s v="Şirniyyat"/>
    <s v="Nazim Quliyev"/>
    <n v="72.900000000000006"/>
    <n v="21.870000000000005"/>
  </r>
  <r>
    <x v="6524"/>
    <n v="47"/>
    <s v="Bakı"/>
    <s v="Şərq"/>
    <s v="Şərab"/>
    <n v="6.6"/>
    <n v="5.2799999999999994"/>
    <s v="İçkilər"/>
    <s v="Nazim Quliyev"/>
    <n v="310.2"/>
    <n v="62.04000000000002"/>
  </r>
  <r>
    <x v="6525"/>
    <n v="54"/>
    <s v="Quba"/>
    <s v="Şimal-şərq"/>
    <s v="Pivə"/>
    <n v="3.9"/>
    <n v="1.95"/>
    <s v="İçkilər"/>
    <s v="Çimnaz Ismayilova"/>
    <n v="210.6"/>
    <n v="105.3"/>
  </r>
  <r>
    <x v="6526"/>
    <n v="50"/>
    <s v="Qusar"/>
    <s v="Şimal-şərq"/>
    <s v="Portağal şirəsi"/>
    <n v="1.2"/>
    <n v="0.72"/>
    <s v="İçkilər"/>
    <s v="Ramiz Bayramov"/>
    <n v="60"/>
    <n v="24"/>
  </r>
  <r>
    <x v="6527"/>
    <n v="77"/>
    <s v="Qax"/>
    <s v="Şimal"/>
    <s v="Paxlava"/>
    <n v="1.4"/>
    <n v="0.97999999999999987"/>
    <s v="Şirniyyat"/>
    <s v="Aydın Ələkbərov"/>
    <n v="107.8"/>
    <n v="32.340000000000003"/>
  </r>
  <r>
    <x v="6528"/>
    <n v="87"/>
    <s v="Ağstafa"/>
    <s v="Qərb"/>
    <s v="Paxlava"/>
    <n v="1.4"/>
    <n v="0.97999999999999987"/>
    <s v="Şirniyyat"/>
    <s v="Natiq Əhədzadə"/>
    <n v="121.8"/>
    <n v="36.540000000000006"/>
  </r>
  <r>
    <x v="6529"/>
    <n v="67"/>
    <s v="Quba"/>
    <s v="Şimal-şərq"/>
    <s v="Şorba Göbələk"/>
    <n v="3.2"/>
    <n v="1.6"/>
    <s v="Yemək"/>
    <s v="Xəlil Ələkbərov"/>
    <n v="214.4"/>
    <n v="107.2"/>
  </r>
  <r>
    <x v="6530"/>
    <n v="62"/>
    <s v="Gəncə"/>
    <s v="Qərb"/>
    <s v="Çay"/>
    <n v="1.5"/>
    <n v="0.9"/>
    <s v="İçkilər"/>
    <s v="Aftandil Baxşəliyev"/>
    <n v="93"/>
    <n v="37.199999999999996"/>
  </r>
  <r>
    <x v="6531"/>
    <n v="46"/>
    <s v="Yardımlı"/>
    <s v="Cənub"/>
    <s v="Şərab"/>
    <n v="6.6"/>
    <n v="5.2799999999999994"/>
    <s v="İçkilər"/>
    <s v="Aytən Mustafayeva"/>
    <n v="303.59999999999997"/>
    <n v="60.72"/>
  </r>
  <r>
    <x v="6532"/>
    <n v="80"/>
    <s v="Qusar"/>
    <s v="Şimal-şərq"/>
    <s v="Şəkərbura"/>
    <n v="1.4"/>
    <n v="0.97999999999999987"/>
    <s v="Şirniyyat"/>
    <s v="Çimnaz Ismayilova"/>
    <n v="112"/>
    <n v="33.600000000000009"/>
  </r>
  <r>
    <x v="6533"/>
    <n v="49"/>
    <s v="Gəncə"/>
    <s v="Qərb"/>
    <s v="Çay"/>
    <n v="1.5"/>
    <n v="0.9"/>
    <s v="İçkilər"/>
    <s v="Aftandil Baxşəliyev"/>
    <n v="73.5"/>
    <n v="29.4"/>
  </r>
  <r>
    <x v="6534"/>
    <n v="83"/>
    <s v="Masallı"/>
    <s v="Cənub"/>
    <s v="Lokum"/>
    <n v="2.2000000000000002"/>
    <n v="1.5400000000000003"/>
    <s v="Şirniyyat"/>
    <s v="Aytən Mustafayeva"/>
    <n v="182.60000000000002"/>
    <n v="54.78"/>
  </r>
  <r>
    <x v="6535"/>
    <n v="69"/>
    <s v="Masallı"/>
    <s v="Cənub"/>
    <s v="Lokum"/>
    <n v="2.2000000000000002"/>
    <n v="1.5400000000000003"/>
    <s v="Şirniyyat"/>
    <s v="Rüfət Əzizov"/>
    <n v="151.80000000000001"/>
    <n v="45.539999999999992"/>
  </r>
  <r>
    <x v="6536"/>
    <n v="64"/>
    <s v="Xaçmaz"/>
    <s v="Şimal-şərq"/>
    <s v="Vafli"/>
    <n v="0.9"/>
    <n v="0.63"/>
    <s v="Şirniyyat"/>
    <s v="Akif Bədəlov"/>
    <n v="57.6"/>
    <n v="17.28"/>
  </r>
  <r>
    <x v="6537"/>
    <n v="89"/>
    <s v="Qax"/>
    <s v="Şimal"/>
    <s v="Sendviç"/>
    <n v="3.3"/>
    <n v="2.6399999999999997"/>
    <s v="Yemək"/>
    <s v="Qoşqar Əliyev"/>
    <n v="293.7"/>
    <n v="58.740000000000009"/>
  </r>
  <r>
    <x v="6538"/>
    <n v="63"/>
    <s v="Xaçmaz"/>
    <s v="Şimal-şərq"/>
    <s v="Portağal şirəsi"/>
    <n v="1.2"/>
    <n v="0.72"/>
    <s v="İçkilər"/>
    <s v="Xəlil Ələkbərov"/>
    <n v="75.599999999999994"/>
    <n v="30.239999999999995"/>
  </r>
  <r>
    <x v="6539"/>
    <n v="88"/>
    <s v="Ağstafa"/>
    <s v="Qərb"/>
    <s v="Portağal şirəsi"/>
    <n v="1.2"/>
    <n v="0.72"/>
    <s v="İçkilər"/>
    <s v="Aydın Əliyev"/>
    <n v="105.6"/>
    <n v="42.239999999999995"/>
  </r>
  <r>
    <x v="6540"/>
    <n v="59"/>
    <s v="Gəncə"/>
    <s v="Qərb"/>
    <s v="Badambura"/>
    <n v="1.5"/>
    <n v="0.75"/>
    <s v="Şirniyyat"/>
    <s v="Aftandil Baxşəliyev"/>
    <n v="88.5"/>
    <n v="44.25"/>
  </r>
  <r>
    <x v="6541"/>
    <n v="51"/>
    <s v="Şəmkir"/>
    <s v="Qərb"/>
    <s v="Badambura"/>
    <n v="1.5"/>
    <n v="0.75"/>
    <s v="Şirniyyat"/>
    <s v="Afaq Babaşlı"/>
    <n v="76.5"/>
    <n v="38.25"/>
  </r>
  <r>
    <x v="6542"/>
    <n v="74"/>
    <s v="Qusar"/>
    <s v="Şimal-şərq"/>
    <s v="Kruassan"/>
    <n v="1.7"/>
    <n v="0.85"/>
    <s v="Şirniyyat"/>
    <s v="Xəlil Ələkbərov"/>
    <n v="125.8"/>
    <n v="62.9"/>
  </r>
  <r>
    <x v="6543"/>
    <n v="67"/>
    <s v="Ağstafa"/>
    <s v="Qərb"/>
    <s v="Kruassan"/>
    <n v="1.7"/>
    <n v="0.85"/>
    <s v="Şirniyyat"/>
    <s v="Natiq Əhədzadə"/>
    <n v="113.89999999999999"/>
    <n v="56.949999999999996"/>
  </r>
  <r>
    <x v="6544"/>
    <n v="71"/>
    <s v="Zaqatala"/>
    <s v="Şimal"/>
    <s v="Pivə"/>
    <n v="3.9"/>
    <n v="1.95"/>
    <s v="İçkilər"/>
    <s v="Fəridə Əhmədova"/>
    <n v="276.89999999999998"/>
    <n v="138.44999999999999"/>
  </r>
  <r>
    <x v="6545"/>
    <n v="90"/>
    <s v="Zaqatala"/>
    <s v="Şimal"/>
    <s v="Pivə"/>
    <n v="3.9"/>
    <n v="1.95"/>
    <s v="İçkilər"/>
    <s v="Rəşad Seyfullayev"/>
    <n v="351"/>
    <n v="175.5"/>
  </r>
  <r>
    <x v="6546"/>
    <n v="72"/>
    <s v="Şəmkir"/>
    <s v="Qərb"/>
    <s v="Pivə"/>
    <n v="3.9"/>
    <n v="1.95"/>
    <s v="İçkilər"/>
    <s v="Adilə Babayeva"/>
    <n v="280.8"/>
    <n v="140.4"/>
  </r>
  <r>
    <x v="6547"/>
    <n v="60"/>
    <s v="Şəmkir"/>
    <s v="Qərb"/>
    <s v="Pide"/>
    <n v="2.5"/>
    <n v="1.25"/>
    <s v="Yemək"/>
    <s v="Afaq Babaşlı"/>
    <n v="150"/>
    <n v="75"/>
  </r>
  <r>
    <x v="6548"/>
    <n v="56"/>
    <s v="Naxçıvan"/>
    <s v="Qərb"/>
    <s v="Pide"/>
    <n v="2.5"/>
    <n v="1.25"/>
    <s v="Yemək"/>
    <s v="Aydın Əliyev"/>
    <n v="140"/>
    <n v="70"/>
  </r>
  <r>
    <x v="6549"/>
    <n v="85"/>
    <s v="Gəncə"/>
    <s v="Qərb"/>
    <s v="Çay"/>
    <n v="1.5"/>
    <n v="0.9"/>
    <s v="İçkilər"/>
    <s v="Natiq Əhədzadə"/>
    <n v="127.5"/>
    <n v="51"/>
  </r>
  <r>
    <x v="6550"/>
    <n v="70"/>
    <s v="Şəmkir"/>
    <s v="Qərb"/>
    <s v="Çay"/>
    <n v="1.5"/>
    <n v="0.9"/>
    <s v="İçkilər"/>
    <s v="Natiq Əhədzadə"/>
    <n v="105"/>
    <n v="42"/>
  </r>
  <r>
    <x v="6551"/>
    <n v="83"/>
    <s v="Naxçıvan"/>
    <s v="Qərb"/>
    <s v="Çay"/>
    <n v="1.5"/>
    <n v="0.9"/>
    <s v="İçkilər"/>
    <s v="Aydın Əliyev"/>
    <n v="124.5"/>
    <n v="49.8"/>
  </r>
  <r>
    <x v="6552"/>
    <n v="62"/>
    <s v="Şəmkir"/>
    <s v="Qərb"/>
    <s v="Şərab"/>
    <n v="6.6"/>
    <n v="5.2799999999999994"/>
    <s v="İçkilər"/>
    <s v="Nəsrutdin Nəbiyeva"/>
    <n v="409.2"/>
    <n v="81.840000000000032"/>
  </r>
  <r>
    <x v="6553"/>
    <n v="65"/>
    <s v="Qusar"/>
    <s v="Şimal-şərq"/>
    <s v="Su"/>
    <n v="1"/>
    <n v="0.6"/>
    <s v="İçkilər"/>
    <s v="Xəlil Ələkbərov"/>
    <n v="65"/>
    <n v="26"/>
  </r>
  <r>
    <x v="6554"/>
    <n v="57"/>
    <s v="Ucar"/>
    <s v="Aran"/>
    <s v="Şorba Göbələk"/>
    <n v="3.2"/>
    <n v="1.6"/>
    <s v="Yemək"/>
    <s v="Nizami Niftəliyev"/>
    <n v="182.4"/>
    <n v="91.2"/>
  </r>
  <r>
    <x v="6555"/>
    <n v="63"/>
    <s v="Kürdəmir"/>
    <s v="Aran"/>
    <s v="Şorba Göbələk"/>
    <n v="3.2"/>
    <n v="1.6"/>
    <s v="Yemək"/>
    <s v="Sahib Əhmədov"/>
    <n v="201.60000000000002"/>
    <n v="100.80000000000001"/>
  </r>
  <r>
    <x v="6556"/>
    <n v="68"/>
    <s v="Balakən"/>
    <s v="Şimal"/>
    <s v="Şorba Göbələk"/>
    <n v="3.2"/>
    <n v="1.6"/>
    <s v="Yemək"/>
    <s v="Nizami Niftəliyev"/>
    <n v="217.60000000000002"/>
    <n v="108.80000000000001"/>
  </r>
  <r>
    <x v="6557"/>
    <n v="50"/>
    <s v="Ucar"/>
    <s v="Aran"/>
    <s v="Şorba Göbələk"/>
    <n v="3.2"/>
    <n v="1.6"/>
    <s v="Yemək"/>
    <s v="Minəxanım Mustafayeva"/>
    <n v="160"/>
    <n v="80"/>
  </r>
  <r>
    <x v="6558"/>
    <n v="82"/>
    <s v="Ağstafa"/>
    <s v="Qərb"/>
    <s v="Lahmacun"/>
    <n v="2.5"/>
    <n v="1.25"/>
    <s v="Yemək"/>
    <s v="Afaq Babaşlı"/>
    <n v="205"/>
    <n v="102.5"/>
  </r>
  <r>
    <x v="6559"/>
    <n v="60"/>
    <s v="Xaçmaz"/>
    <s v="Şimal-şərq"/>
    <s v="Qəhvə"/>
    <n v="2.4"/>
    <n v="1.6800000000000002"/>
    <s v="İçkilər"/>
    <s v="Çimnaz Ismayilova"/>
    <n v="144"/>
    <n v="43.199999999999989"/>
  </r>
  <r>
    <x v="6560"/>
    <n v="75"/>
    <s v="Naxçıvan"/>
    <s v="Qərb"/>
    <s v="Qəhvə"/>
    <n v="2.4"/>
    <n v="1.6800000000000002"/>
    <s v="İçkilər"/>
    <s v="Aftandil Baxşəliyev"/>
    <n v="180"/>
    <n v="53.999999999999986"/>
  </r>
  <r>
    <x v="6561"/>
    <n v="54"/>
    <s v="Şəmkir"/>
    <s v="Qərb"/>
    <s v="Qəhvə"/>
    <n v="2.4"/>
    <n v="1.6800000000000002"/>
    <s v="İçkilər"/>
    <s v="Aftandil Baxşəliyev"/>
    <n v="129.6"/>
    <n v="38.879999999999981"/>
  </r>
  <r>
    <x v="6562"/>
    <n v="83"/>
    <s v="Naxçıvan"/>
    <s v="Qərb"/>
    <s v="Qəhvə"/>
    <n v="2.4"/>
    <n v="1.6800000000000002"/>
    <s v="İçkilər"/>
    <s v="Aydın Əliyev"/>
    <n v="199.2"/>
    <n v="59.759999999999962"/>
  </r>
  <r>
    <x v="6563"/>
    <n v="48"/>
    <s v="Yardımlı"/>
    <s v="Cənub"/>
    <s v="Sendviç"/>
    <n v="3.3"/>
    <n v="2.6399999999999997"/>
    <s v="Yemək"/>
    <s v="Aytən Mustafayeva"/>
    <n v="158.39999999999998"/>
    <n v="31.679999999999993"/>
  </r>
  <r>
    <x v="6564"/>
    <n v="77"/>
    <s v="Lənkəran"/>
    <s v="Cənub"/>
    <s v="Vafli"/>
    <n v="0.9"/>
    <n v="0.63"/>
    <s v="Şirniyyat"/>
    <s v="Fəridə Tağıyeva"/>
    <n v="69.3"/>
    <n v="20.79"/>
  </r>
  <r>
    <x v="6565"/>
    <n v="76"/>
    <s v="Quba"/>
    <s v="Şimal-şərq"/>
    <s v="Qutab"/>
    <n v="2.8"/>
    <n v="1.6799999999999997"/>
    <s v="Yemək"/>
    <s v="Xəlil Ələkbərov"/>
    <n v="212.79999999999998"/>
    <n v="85.12"/>
  </r>
  <r>
    <x v="6566"/>
    <n v="80"/>
    <s v="Qusar"/>
    <s v="Şimal-şərq"/>
    <s v="Qutab"/>
    <n v="2.8"/>
    <n v="1.6799999999999997"/>
    <s v="Yemək"/>
    <s v="Ramiz Bayramov"/>
    <n v="224"/>
    <n v="89.600000000000023"/>
  </r>
  <r>
    <x v="6567"/>
    <n v="57"/>
    <s v="Kürdəmir"/>
    <s v="Aran"/>
    <s v="Qutab"/>
    <n v="2.8"/>
    <n v="1.6799999999999997"/>
    <s v="Yemək"/>
    <s v="Qoşqar Əliyev"/>
    <n v="159.6"/>
    <n v="63.84"/>
  </r>
  <r>
    <x v="6568"/>
    <n v="87"/>
    <s v="Şəmkir"/>
    <s v="Qərb"/>
    <s v="Qutab"/>
    <n v="2.8"/>
    <n v="1.6799999999999997"/>
    <s v="Yemək"/>
    <s v="Aftandil Baxşəliyev"/>
    <n v="243.6"/>
    <n v="97.440000000000026"/>
  </r>
  <r>
    <x v="6569"/>
    <n v="66"/>
    <s v="Ağstafa"/>
    <s v="Qərb"/>
    <s v="Qutab"/>
    <n v="2.8"/>
    <n v="1.6799999999999997"/>
    <s v="Yemək"/>
    <s v="Aftandil Baxşəliyev"/>
    <n v="184.79999999999998"/>
    <n v="73.92"/>
  </r>
  <r>
    <x v="6570"/>
    <n v="65"/>
    <s v="Yevlax"/>
    <s v="Aran"/>
    <s v="Qutab"/>
    <n v="2.8"/>
    <n v="1.6799999999999997"/>
    <s v="Yemək"/>
    <s v="Nizami Niftəliyev"/>
    <n v="182"/>
    <n v="72.800000000000011"/>
  </r>
  <r>
    <x v="6571"/>
    <n v="51"/>
    <s v="Sumqayıt"/>
    <s v="Şərq"/>
    <s v="Burger"/>
    <n v="3.4"/>
    <n v="2.38"/>
    <s v="Yemək"/>
    <s v="Namiq Ramazanov"/>
    <n v="173.4"/>
    <n v="52.02000000000001"/>
  </r>
  <r>
    <x v="6572"/>
    <n v="79"/>
    <s v="Sumqayıt"/>
    <s v="Şərq"/>
    <s v="Paxlava"/>
    <n v="1.4"/>
    <n v="0.97999999999999987"/>
    <s v="Şirniyyat"/>
    <s v="Namiq Ramazanov"/>
    <n v="110.6"/>
    <n v="33.180000000000007"/>
  </r>
  <r>
    <x v="6573"/>
    <n v="63"/>
    <s v="Xırdalan"/>
    <s v="Şərq"/>
    <s v="Paxlava"/>
    <n v="1.4"/>
    <n v="0.97999999999999987"/>
    <s v="Şirniyyat"/>
    <s v="Ruslan Əmrahov"/>
    <n v="88.199999999999989"/>
    <n v="26.459999999999994"/>
  </r>
  <r>
    <x v="6574"/>
    <n v="48"/>
    <s v="Xırdalan"/>
    <s v="Şərq"/>
    <s v="Paxlava"/>
    <n v="1.4"/>
    <n v="0.97999999999999987"/>
    <s v="Şirniyyat"/>
    <s v="Ruslan Əmrahov"/>
    <n v="67.199999999999989"/>
    <n v="20.159999999999997"/>
  </r>
  <r>
    <x v="6575"/>
    <n v="90"/>
    <s v="Xırdalan"/>
    <s v="Şərq"/>
    <s v="Kruassan"/>
    <n v="1.7"/>
    <n v="0.85"/>
    <s v="Şirniyyat"/>
    <s v="Ruslan Əmrahov"/>
    <n v="153"/>
    <n v="76.5"/>
  </r>
  <r>
    <x v="6576"/>
    <n v="57"/>
    <s v="Bakı"/>
    <s v="Şərq"/>
    <s v="Şəkərbura"/>
    <n v="1.4"/>
    <n v="0.97999999999999987"/>
    <s v="Şirniyyat"/>
    <s v="Namiq Ramazanov"/>
    <n v="79.8"/>
    <n v="23.940000000000005"/>
  </r>
  <r>
    <x v="6577"/>
    <n v="45"/>
    <s v="Bakı"/>
    <s v="Şərq"/>
    <s v="Pide"/>
    <n v="2.5"/>
    <n v="1.25"/>
    <s v="Yemək"/>
    <s v="Namiq Ramazanov"/>
    <n v="112.5"/>
    <n v="56.25"/>
  </r>
  <r>
    <x v="6578"/>
    <n v="75"/>
    <s v="Bakı"/>
    <s v="Şərq"/>
    <s v="Vafli"/>
    <n v="0.9"/>
    <n v="0.63"/>
    <s v="Şirniyyat"/>
    <s v="Nazim Quliyev"/>
    <n v="67.5"/>
    <n v="20.25"/>
  </r>
  <r>
    <x v="6579"/>
    <n v="89"/>
    <s v="Bakı"/>
    <s v="Şərq"/>
    <s v="Vafli"/>
    <n v="0.9"/>
    <n v="0.63"/>
    <s v="Şirniyyat"/>
    <s v="Nazim Quliyev"/>
    <n v="80.100000000000009"/>
    <n v="24.030000000000008"/>
  </r>
  <r>
    <x v="6580"/>
    <n v="83"/>
    <s v="Bakı"/>
    <s v="Şərq"/>
    <s v="Pivə"/>
    <n v="3.9"/>
    <n v="1.95"/>
    <s v="İçkilər"/>
    <s v="Nazim Quliyev"/>
    <n v="323.7"/>
    <n v="161.85"/>
  </r>
  <r>
    <x v="6581"/>
    <n v="74"/>
    <s v="Yardımlı"/>
    <s v="Cənub"/>
    <s v="Çay"/>
    <n v="1.5"/>
    <n v="0.9"/>
    <s v="İçkilər"/>
    <s v="Leyla Cəfərova"/>
    <n v="111"/>
    <n v="44.399999999999991"/>
  </r>
  <r>
    <x v="6582"/>
    <n v="71"/>
    <s v="Yardımlı"/>
    <s v="Cənub"/>
    <s v="Qutab"/>
    <n v="2.8"/>
    <n v="1.6799999999999997"/>
    <s v="Yemək"/>
    <s v="Fəridə Tağıyeva"/>
    <n v="198.79999999999998"/>
    <n v="79.52000000000001"/>
  </r>
  <r>
    <x v="6583"/>
    <n v="52"/>
    <s v="Qusar"/>
    <s v="Şimal-şərq"/>
    <s v="Qutab"/>
    <n v="2.8"/>
    <n v="1.6799999999999997"/>
    <s v="Yemək"/>
    <s v="Mətanət Zöhrabova"/>
    <n v="145.6"/>
    <n v="58.240000000000009"/>
  </r>
  <r>
    <x v="6584"/>
    <n v="49"/>
    <s v="Xaçmaz"/>
    <s v="Şimal-şərq"/>
    <s v="Su"/>
    <n v="1"/>
    <n v="0.6"/>
    <s v="İçkilər"/>
    <s v="Çimnaz Ismayilova"/>
    <n v="49"/>
    <n v="19.600000000000001"/>
  </r>
  <r>
    <x v="6585"/>
    <n v="77"/>
    <s v="Balakən"/>
    <s v="Şimal"/>
    <s v="Paxlava"/>
    <n v="1.4"/>
    <n v="0.97999999999999987"/>
    <s v="Şirniyyat"/>
    <s v="Fəridə Əhmədova"/>
    <n v="107.8"/>
    <n v="32.340000000000003"/>
  </r>
  <r>
    <x v="6586"/>
    <n v="86"/>
    <s v="Şəmkir"/>
    <s v="Qərb"/>
    <s v="Lahmacun"/>
    <n v="2.5"/>
    <n v="1.25"/>
    <s v="Yemək"/>
    <s v="Afaq Babaşlı"/>
    <n v="215"/>
    <n v="107.5"/>
  </r>
  <r>
    <x v="6587"/>
    <n v="87"/>
    <s v="Naxçıvan"/>
    <s v="Qərb"/>
    <s v="Qəhvə"/>
    <n v="2.4"/>
    <n v="1.6800000000000002"/>
    <s v="İçkilər"/>
    <s v="Natiq Əhədzadə"/>
    <n v="208.79999999999998"/>
    <n v="62.639999999999958"/>
  </r>
  <r>
    <x v="6588"/>
    <n v="79"/>
    <s v="Quba"/>
    <s v="Şimal-şərq"/>
    <s v="Lokum"/>
    <n v="2.2000000000000002"/>
    <n v="1.5400000000000003"/>
    <s v="Şirniyyat"/>
    <s v="Çimnaz Ismayilova"/>
    <n v="173.8"/>
    <n v="52.139999999999986"/>
  </r>
  <r>
    <x v="6589"/>
    <n v="78"/>
    <s v="Balakən"/>
    <s v="Şimal"/>
    <s v="Qutab"/>
    <n v="2.8"/>
    <n v="1.6799999999999997"/>
    <s v="Yemək"/>
    <s v="Ramin Allahverdiyev"/>
    <n v="218.39999999999998"/>
    <n v="87.360000000000014"/>
  </r>
  <r>
    <x v="6590"/>
    <n v="81"/>
    <s v="Xaçmaz"/>
    <s v="Şimal-şərq"/>
    <s v="Şorba Mərci"/>
    <n v="2"/>
    <n v="1.6"/>
    <s v="Yemək"/>
    <s v="Çimnaz Ismayilova"/>
    <n v="162"/>
    <n v="32.400000000000006"/>
  </r>
  <r>
    <x v="6591"/>
    <n v="88"/>
    <s v="Qusar"/>
    <s v="Şimal-şərq"/>
    <s v="Paxlava"/>
    <n v="1.4"/>
    <n v="0.97999999999999987"/>
    <s v="Şirniyyat"/>
    <s v="Xəlil Ələkbərov"/>
    <n v="123.19999999999999"/>
    <n v="36.959999999999994"/>
  </r>
  <r>
    <x v="6592"/>
    <n v="78"/>
    <s v="Kürdəmir"/>
    <s v="Aran"/>
    <s v="Paxlava"/>
    <n v="1.4"/>
    <n v="0.97999999999999987"/>
    <s v="Şirniyyat"/>
    <s v="Fəridə Əhmədova"/>
    <n v="109.19999999999999"/>
    <n v="32.760000000000005"/>
  </r>
  <r>
    <x v="6593"/>
    <n v="86"/>
    <s v="Ucar"/>
    <s v="Aran"/>
    <s v="Paxlava"/>
    <n v="1.4"/>
    <n v="0.97999999999999987"/>
    <s v="Şirniyyat"/>
    <s v="Qoşqar Əliyev"/>
    <n v="120.39999999999999"/>
    <n v="36.120000000000005"/>
  </r>
  <r>
    <x v="6594"/>
    <n v="88"/>
    <s v="Şəmkir"/>
    <s v="Qərb"/>
    <s v="Su"/>
    <n v="1"/>
    <n v="0.6"/>
    <s v="İçkilər"/>
    <s v="Adilə Babayeva"/>
    <n v="88"/>
    <n v="35.200000000000003"/>
  </r>
  <r>
    <x v="6595"/>
    <n v="46"/>
    <s v="Şəmkir"/>
    <s v="Qərb"/>
    <s v="Su"/>
    <n v="1"/>
    <n v="0.6"/>
    <s v="İçkilər"/>
    <s v="Adilə Babayeva"/>
    <n v="46"/>
    <n v="18.400000000000002"/>
  </r>
  <r>
    <x v="6596"/>
    <n v="88"/>
    <s v="Şəmkir"/>
    <s v="Qərb"/>
    <s v="Su"/>
    <n v="1"/>
    <n v="0.6"/>
    <s v="İçkilər"/>
    <s v="Adilə Babayeva"/>
    <n v="88"/>
    <n v="35.200000000000003"/>
  </r>
  <r>
    <x v="6597"/>
    <n v="58"/>
    <s v="Naxçıvan"/>
    <s v="Qərb"/>
    <s v="Su"/>
    <n v="1"/>
    <n v="0.6"/>
    <s v="İçkilər"/>
    <s v="Adilə Babayeva"/>
    <n v="58"/>
    <n v="23.200000000000003"/>
  </r>
  <r>
    <x v="6598"/>
    <n v="54"/>
    <s v="Gəncə"/>
    <s v="Qərb"/>
    <s v="Lahmacun"/>
    <n v="2.5"/>
    <n v="1.25"/>
    <s v="Yemək"/>
    <s v="Afaq Babaşlı"/>
    <n v="135"/>
    <n v="67.5"/>
  </r>
  <r>
    <x v="6599"/>
    <n v="90"/>
    <s v="Qusar"/>
    <s v="Şimal-şərq"/>
    <s v="Qəhvə"/>
    <n v="2.4"/>
    <n v="1.6800000000000002"/>
    <s v="İçkilər"/>
    <s v="Mətanət Zöhrabova"/>
    <n v="216"/>
    <n v="64.799999999999983"/>
  </r>
  <r>
    <x v="6600"/>
    <n v="85"/>
    <s v="Gəncə"/>
    <s v="Qərb"/>
    <s v="Qəhvə"/>
    <n v="2.4"/>
    <n v="1.6800000000000002"/>
    <s v="İçkilər"/>
    <s v="Novruz Əhmədov"/>
    <n v="204"/>
    <n v="61.199999999999989"/>
  </r>
  <r>
    <x v="6601"/>
    <n v="82"/>
    <s v="Ağstafa"/>
    <s v="Qərb"/>
    <s v="Qəhvə"/>
    <n v="2.4"/>
    <n v="1.6800000000000002"/>
    <s v="İçkilər"/>
    <s v="Nəsrutdin Nəbiyeva"/>
    <n v="196.79999999999998"/>
    <n v="59.039999999999964"/>
  </r>
  <r>
    <x v="6602"/>
    <n v="70"/>
    <s v="Ağstafa"/>
    <s v="Qərb"/>
    <s v="Qəhvə"/>
    <n v="2.4"/>
    <n v="1.6800000000000002"/>
    <s v="İçkilər"/>
    <s v="Nəsrutdin Nəbiyeva"/>
    <n v="168"/>
    <n v="50.399999999999991"/>
  </r>
  <r>
    <x v="6603"/>
    <n v="60"/>
    <s v="Ağstafa"/>
    <s v="Qərb"/>
    <s v="Qəhvə"/>
    <n v="2.4"/>
    <n v="1.6800000000000002"/>
    <s v="İçkilər"/>
    <s v="Nəsrutdin Nəbiyeva"/>
    <n v="144"/>
    <n v="43.199999999999989"/>
  </r>
  <r>
    <x v="6604"/>
    <n v="66"/>
    <s v="Şəmkir"/>
    <s v="Qərb"/>
    <s v="Qəhvə"/>
    <n v="2.4"/>
    <n v="1.6800000000000002"/>
    <s v="İçkilər"/>
    <s v="Aydın Əliyev"/>
    <n v="158.4"/>
    <n v="47.519999999999996"/>
  </r>
  <r>
    <x v="6605"/>
    <n v="50"/>
    <s v="Yardımlı"/>
    <s v="Cənub"/>
    <s v="Pide"/>
    <n v="2.5"/>
    <n v="1.25"/>
    <s v="Yemək"/>
    <s v="Fəridə Tağıyeva"/>
    <n v="125"/>
    <n v="62.5"/>
  </r>
  <r>
    <x v="6606"/>
    <n v="83"/>
    <s v="Yardımlı"/>
    <s v="Cənub"/>
    <s v="Pivə"/>
    <n v="3.9"/>
    <n v="1.95"/>
    <s v="İçkilər"/>
    <s v="Fəridə Tağıyeva"/>
    <n v="323.7"/>
    <n v="161.85"/>
  </r>
  <r>
    <x v="6607"/>
    <n v="79"/>
    <s v="Yardımlı"/>
    <s v="Cənub"/>
    <s v="Şərab"/>
    <n v="6.6"/>
    <n v="5.2799999999999994"/>
    <s v="İçkilər"/>
    <s v="Aytən Mustafayeva"/>
    <n v="521.4"/>
    <n v="104.28000000000003"/>
  </r>
  <r>
    <x v="6608"/>
    <n v="85"/>
    <s v="Yardımlı"/>
    <s v="Cənub"/>
    <s v="Vafli"/>
    <n v="0.9"/>
    <n v="0.63"/>
    <s v="Şirniyyat"/>
    <s v="Rüfət Əzizov"/>
    <n v="76.5"/>
    <n v="22.950000000000003"/>
  </r>
  <r>
    <x v="6609"/>
    <n v="76"/>
    <s v="Yardımlı"/>
    <s v="Cənub"/>
    <s v="Vafli"/>
    <n v="0.9"/>
    <n v="0.63"/>
    <s v="Şirniyyat"/>
    <s v="Rüfət Əzizov"/>
    <n v="68.400000000000006"/>
    <n v="20.520000000000003"/>
  </r>
  <r>
    <x v="6610"/>
    <n v="82"/>
    <s v="Lənkəran"/>
    <s v="Cənub"/>
    <s v="Şərab"/>
    <n v="6.6"/>
    <n v="5.2799999999999994"/>
    <s v="İçkilər"/>
    <s v="Rüfət Əzizov"/>
    <n v="541.19999999999993"/>
    <n v="108.24000000000001"/>
  </r>
  <r>
    <x v="6611"/>
    <n v="75"/>
    <s v="Kürdəmir"/>
    <s v="Aran"/>
    <s v="Qutab"/>
    <n v="2.8"/>
    <n v="1.6799999999999997"/>
    <s v="Yemək"/>
    <s v="Qoşqar Əliyev"/>
    <n v="210"/>
    <n v="84.000000000000028"/>
  </r>
  <r>
    <x v="6612"/>
    <n v="58"/>
    <s v="Yevlax"/>
    <s v="Aran"/>
    <s v="Qutab"/>
    <n v="2.8"/>
    <n v="1.6799999999999997"/>
    <s v="Yemək"/>
    <s v="Rəşad Seyfullayev"/>
    <n v="162.39999999999998"/>
    <n v="64.959999999999994"/>
  </r>
  <r>
    <x v="6613"/>
    <n v="63"/>
    <s v="Masallı"/>
    <s v="Cənub"/>
    <s v="Qutab"/>
    <n v="2.8"/>
    <n v="1.6799999999999997"/>
    <s v="Yemək"/>
    <s v="Fəridə Tağıyeva"/>
    <n v="176.39999999999998"/>
    <n v="70.56"/>
  </r>
  <r>
    <x v="6614"/>
    <n v="85"/>
    <s v="Yardımlı"/>
    <s v="Cənub"/>
    <s v="Qutab"/>
    <n v="2.8"/>
    <n v="1.6799999999999997"/>
    <s v="Yemək"/>
    <s v="Rüfət Əzizov"/>
    <n v="237.99999999999997"/>
    <n v="95.199999999999989"/>
  </r>
  <r>
    <x v="6615"/>
    <n v="56"/>
    <s v="Zaqatala"/>
    <s v="Şimal"/>
    <s v="Qutab"/>
    <n v="2.8"/>
    <n v="1.6799999999999997"/>
    <s v="Yemək"/>
    <s v="Nizami Niftəliyev"/>
    <n v="156.79999999999998"/>
    <n v="62.72"/>
  </r>
  <r>
    <x v="6616"/>
    <n v="48"/>
    <s v="Abşeron"/>
    <s v="Şərq"/>
    <s v="Şorba Göbələk"/>
    <n v="3.2"/>
    <n v="1.6"/>
    <s v="Yemək"/>
    <s v="Nazim Quliyev"/>
    <n v="153.60000000000002"/>
    <n v="76.800000000000011"/>
  </r>
  <r>
    <x v="6617"/>
    <n v="52"/>
    <s v="Sumqayıt"/>
    <s v="Şərq"/>
    <s v="Lokum"/>
    <n v="2.2000000000000002"/>
    <n v="1.5400000000000003"/>
    <s v="Şirniyyat"/>
    <s v="Namiq Ramazanov"/>
    <n v="114.4"/>
    <n v="34.319999999999993"/>
  </r>
  <r>
    <x v="6618"/>
    <n v="85"/>
    <s v="Sumqayıt"/>
    <s v="Şərq"/>
    <s v="Pide"/>
    <n v="2.5"/>
    <n v="1.25"/>
    <s v="Yemək"/>
    <s v="Aliyə Ismayilova"/>
    <n v="212.5"/>
    <n v="106.25"/>
  </r>
  <r>
    <x v="6619"/>
    <n v="71"/>
    <s v="Sumqayıt"/>
    <s v="Şərq"/>
    <s v="İsti şokolad"/>
    <n v="1.8"/>
    <n v="1.08"/>
    <s v="İçkilər"/>
    <s v="Ruslan Əmrahov"/>
    <n v="127.8"/>
    <n v="51.11999999999999"/>
  </r>
  <r>
    <x v="6620"/>
    <n v="87"/>
    <s v="Sumqayıt"/>
    <s v="Şərq"/>
    <s v="Pivə"/>
    <n v="3.9"/>
    <n v="1.95"/>
    <s v="İçkilər"/>
    <s v="Namiq Ramazanov"/>
    <n v="339.3"/>
    <n v="169.65"/>
  </r>
  <r>
    <x v="6621"/>
    <n v="84"/>
    <s v="Xırdalan"/>
    <s v="Şərq"/>
    <s v="Lahmacun"/>
    <n v="2.5"/>
    <n v="1.25"/>
    <s v="Yemək"/>
    <s v="Nazim Quliyev"/>
    <n v="210"/>
    <n v="105"/>
  </r>
  <r>
    <x v="6622"/>
    <n v="90"/>
    <s v="Xırdalan"/>
    <s v="Şərq"/>
    <s v="Vafli"/>
    <n v="0.9"/>
    <n v="0.63"/>
    <s v="Şirniyyat"/>
    <s v="Nazim Quliyev"/>
    <n v="81"/>
    <n v="24.299999999999997"/>
  </r>
  <r>
    <x v="6623"/>
    <n v="78"/>
    <s v="Xırdalan"/>
    <s v="Şərq"/>
    <s v="Vafli"/>
    <n v="0.9"/>
    <n v="0.63"/>
    <s v="Şirniyyat"/>
    <s v="Namiq Ramazanov"/>
    <n v="70.2"/>
    <n v="21.060000000000002"/>
  </r>
  <r>
    <x v="6624"/>
    <n v="90"/>
    <s v="Xırdalan"/>
    <s v="Şərq"/>
    <s v="Vafli"/>
    <n v="0.9"/>
    <n v="0.63"/>
    <s v="Şirniyyat"/>
    <s v="Namiq Ramazanov"/>
    <n v="81"/>
    <n v="24.299999999999997"/>
  </r>
  <r>
    <x v="6625"/>
    <n v="57"/>
    <s v="Bakı"/>
    <s v="Şərq"/>
    <s v="Şərab"/>
    <n v="6.6"/>
    <n v="5.2799999999999994"/>
    <s v="İçkilər"/>
    <s v="Namiq Ramazanov"/>
    <n v="376.2"/>
    <n v="75.240000000000009"/>
  </r>
  <r>
    <x v="6626"/>
    <n v="50"/>
    <s v="Bakı"/>
    <s v="Şərq"/>
    <s v="Şərab"/>
    <n v="6.6"/>
    <n v="5.2799999999999994"/>
    <s v="İçkilər"/>
    <s v="Namiq Ramazanov"/>
    <n v="330"/>
    <n v="66.000000000000057"/>
  </r>
  <r>
    <x v="6627"/>
    <n v="86"/>
    <s v="Bakı"/>
    <s v="Şərq"/>
    <s v="İsti şokolad"/>
    <n v="1.8"/>
    <n v="1.08"/>
    <s v="İçkilər"/>
    <s v="Namiq Ramazanov"/>
    <n v="154.80000000000001"/>
    <n v="61.92"/>
  </r>
  <r>
    <x v="6628"/>
    <n v="58"/>
    <s v="Bakı"/>
    <s v="Şərq"/>
    <s v="Vafli"/>
    <n v="0.9"/>
    <n v="0.63"/>
    <s v="Şirniyyat"/>
    <s v="Namiq Ramazanov"/>
    <n v="52.2"/>
    <n v="15.660000000000004"/>
  </r>
  <r>
    <x v="6629"/>
    <n v="68"/>
    <s v="Bakı"/>
    <s v="Şərq"/>
    <s v="Vafli"/>
    <n v="0.9"/>
    <n v="0.63"/>
    <s v="Şirniyyat"/>
    <s v="Namiq Ramazanov"/>
    <n v="61.2"/>
    <n v="18.36"/>
  </r>
  <r>
    <x v="6630"/>
    <n v="87"/>
    <s v="Bakı"/>
    <s v="Şərq"/>
    <s v="Vafli"/>
    <n v="0.9"/>
    <n v="0.63"/>
    <s v="Şirniyyat"/>
    <s v="Namiq Ramazanov"/>
    <n v="78.3"/>
    <n v="23.489999999999995"/>
  </r>
  <r>
    <x v="6631"/>
    <n v="68"/>
    <s v="Bakı"/>
    <s v="Şərq"/>
    <s v="Pivə"/>
    <n v="3.9"/>
    <n v="1.95"/>
    <s v="İçkilər"/>
    <s v="Nazim Quliyev"/>
    <n v="265.2"/>
    <n v="132.6"/>
  </r>
  <r>
    <x v="6632"/>
    <n v="76"/>
    <s v="Bakı"/>
    <s v="Şərq"/>
    <s v="Vafli"/>
    <n v="0.9"/>
    <n v="0.63"/>
    <s v="Şirniyyat"/>
    <s v="Nazim Quliyev"/>
    <n v="68.400000000000006"/>
    <n v="20.520000000000003"/>
  </r>
  <r>
    <x v="6633"/>
    <n v="45"/>
    <s v="Bakı"/>
    <s v="Şərq"/>
    <s v="Vafli"/>
    <n v="0.9"/>
    <n v="0.63"/>
    <s v="Şirniyyat"/>
    <s v="Nazim Quliyev"/>
    <n v="40.5"/>
    <n v="12.149999999999999"/>
  </r>
  <r>
    <x v="6634"/>
    <n v="76"/>
    <s v="Bakı"/>
    <s v="Şərq"/>
    <s v="Sendviç"/>
    <n v="3.3"/>
    <n v="2.6399999999999997"/>
    <s v="Yemək"/>
    <s v="Nazim Quliyev"/>
    <n v="250.79999999999998"/>
    <n v="50.16"/>
  </r>
  <r>
    <x v="6635"/>
    <n v="66"/>
    <s v="Bakı"/>
    <s v="Şərq"/>
    <s v="Vafli"/>
    <n v="0.9"/>
    <n v="0.63"/>
    <s v="Şirniyyat"/>
    <s v="Nazim Quliyev"/>
    <n v="59.4"/>
    <n v="17.82"/>
  </r>
  <r>
    <x v="6636"/>
    <n v="80"/>
    <s v="Yardımlı"/>
    <s v="Cənub"/>
    <s v="Qutab"/>
    <n v="2.8"/>
    <n v="1.6799999999999997"/>
    <s v="Yemək"/>
    <s v="Rüfət Əzizov"/>
    <n v="224"/>
    <n v="89.600000000000023"/>
  </r>
  <r>
    <x v="6637"/>
    <n v="52"/>
    <s v="Kürdəmir"/>
    <s v="Aran"/>
    <s v="Şəkərbura"/>
    <n v="1.4"/>
    <n v="0.97999999999999987"/>
    <s v="Şirniyyat"/>
    <s v="Qoşqar Əliyev"/>
    <n v="72.8"/>
    <n v="21.840000000000003"/>
  </r>
  <r>
    <x v="6638"/>
    <n v="79"/>
    <s v="Naxçıvan"/>
    <s v="Qərb"/>
    <s v="Çay"/>
    <n v="1.5"/>
    <n v="0.9"/>
    <s v="İçkilər"/>
    <s v="Nəsrutdin Nəbiyeva"/>
    <n v="118.5"/>
    <n v="47.399999999999991"/>
  </r>
  <r>
    <x v="6639"/>
    <n v="68"/>
    <s v="Şəmkir"/>
    <s v="Qərb"/>
    <s v="Şorba Mərci"/>
    <n v="2"/>
    <n v="1.6"/>
    <s v="Yemək"/>
    <s v="Natiq Əhədzadə"/>
    <n v="136"/>
    <n v="27.199999999999989"/>
  </r>
  <r>
    <x v="6640"/>
    <n v="85"/>
    <s v="Qax"/>
    <s v="Şimal"/>
    <s v="Şorba Göbələk"/>
    <n v="3.2"/>
    <n v="1.6"/>
    <s v="Yemək"/>
    <s v="Ramin Allahverdiyev"/>
    <n v="272"/>
    <n v="136"/>
  </r>
  <r>
    <x v="6641"/>
    <n v="65"/>
    <s v="Naxçıvan"/>
    <s v="Qərb"/>
    <s v="Sendviç"/>
    <n v="3.3"/>
    <n v="2.6399999999999997"/>
    <s v="Yemək"/>
    <s v="Aftandil Baxşəliyev"/>
    <n v="214.5"/>
    <n v="42.900000000000034"/>
  </r>
  <r>
    <x v="6642"/>
    <n v="72"/>
    <s v="Yardımlı"/>
    <s v="Cənub"/>
    <s v="Su"/>
    <n v="1"/>
    <n v="0.6"/>
    <s v="İçkilər"/>
    <s v="Fəridə Tağıyeva"/>
    <n v="72"/>
    <n v="28.800000000000004"/>
  </r>
  <r>
    <x v="6643"/>
    <n v="66"/>
    <s v="Xaçmaz"/>
    <s v="Şimal-şərq"/>
    <s v="Pivə"/>
    <n v="3.9"/>
    <n v="1.95"/>
    <s v="İçkilər"/>
    <s v="Mətanət Zöhrabova"/>
    <n v="257.39999999999998"/>
    <n v="128.69999999999999"/>
  </r>
  <r>
    <x v="6644"/>
    <n v="85"/>
    <s v="Lənkəran"/>
    <s v="Cənub"/>
    <s v="Şorba Göbələk"/>
    <n v="3.2"/>
    <n v="1.6"/>
    <s v="Yemək"/>
    <s v="Fəridə Tağıyeva"/>
    <n v="272"/>
    <n v="136"/>
  </r>
  <r>
    <x v="6645"/>
    <n v="50"/>
    <s v="Ağstafa"/>
    <s v="Qərb"/>
    <s v="Lahmacun"/>
    <n v="2.5"/>
    <n v="1.25"/>
    <s v="Yemək"/>
    <s v="Novruz Əhmədov"/>
    <n v="125"/>
    <n v="62.5"/>
  </r>
  <r>
    <x v="6646"/>
    <n v="51"/>
    <s v="Tovuz"/>
    <s v="Qərb"/>
    <s v="Lahmacun"/>
    <n v="2.5"/>
    <n v="1.25"/>
    <s v="Yemək"/>
    <s v="Nəsrutdin Nəbiyeva"/>
    <n v="127.5"/>
    <n v="63.75"/>
  </r>
  <r>
    <x v="6647"/>
    <n v="83"/>
    <s v="Ucar"/>
    <s v="Aran"/>
    <s v="Qutab"/>
    <n v="2.8"/>
    <n v="1.6799999999999997"/>
    <s v="Yemək"/>
    <s v="Ramin Allahverdiyev"/>
    <n v="232.39999999999998"/>
    <n v="92.960000000000008"/>
  </r>
  <r>
    <x v="6648"/>
    <n v="52"/>
    <s v="Yevlax"/>
    <s v="Aran"/>
    <s v="Portağal şirəsi"/>
    <n v="1.2"/>
    <n v="0.72"/>
    <s v="İçkilər"/>
    <s v="Qoşqar Əliyev"/>
    <n v="62.4"/>
    <n v="24.96"/>
  </r>
  <r>
    <x v="6649"/>
    <n v="71"/>
    <s v="Tovuz"/>
    <s v="Qərb"/>
    <s v="Qəhvə"/>
    <n v="2.4"/>
    <n v="1.6800000000000002"/>
    <s v="İçkilər"/>
    <s v="Nəsrutdin Nəbiyeva"/>
    <n v="170.4"/>
    <n v="51.11999999999999"/>
  </r>
  <r>
    <x v="6650"/>
    <n v="72"/>
    <s v="Naxçıvan"/>
    <s v="Qərb"/>
    <s v="Qutab"/>
    <n v="2.8"/>
    <n v="1.6799999999999997"/>
    <s v="Yemək"/>
    <s v="Novruz Əhmədov"/>
    <n v="201.6"/>
    <n v="80.640000000000015"/>
  </r>
  <r>
    <x v="6651"/>
    <n v="85"/>
    <s v="Tovuz"/>
    <s v="Qərb"/>
    <s v="Qutab"/>
    <n v="2.8"/>
    <n v="1.6799999999999997"/>
    <s v="Yemək"/>
    <s v="Afaq Babaşlı"/>
    <n v="237.99999999999997"/>
    <n v="95.199999999999989"/>
  </r>
  <r>
    <x v="6652"/>
    <n v="67"/>
    <s v="Masallı"/>
    <s v="Cənub"/>
    <s v="Lokum"/>
    <n v="2.2000000000000002"/>
    <n v="1.5400000000000003"/>
    <s v="Şirniyyat"/>
    <s v="Aytən Mustafayeva"/>
    <n v="147.4"/>
    <n v="44.219999999999985"/>
  </r>
  <r>
    <x v="6653"/>
    <n v="83"/>
    <s v="Qusar"/>
    <s v="Şimal-şərq"/>
    <s v="Portağal şirəsi"/>
    <n v="1.2"/>
    <n v="0.72"/>
    <s v="İçkilər"/>
    <s v="Mətanət Zöhrabova"/>
    <n v="99.6"/>
    <n v="39.839999999999996"/>
  </r>
  <r>
    <x v="6654"/>
    <n v="88"/>
    <s v="Gəncə"/>
    <s v="Qərb"/>
    <s v="Badambura"/>
    <n v="1.5"/>
    <n v="0.75"/>
    <s v="Şirniyyat"/>
    <s v="Afaq Babaşlı"/>
    <n v="132"/>
    <n v="66"/>
  </r>
  <r>
    <x v="6655"/>
    <n v="53"/>
    <s v="Quba"/>
    <s v="Şimal-şərq"/>
    <s v="Kruassan"/>
    <n v="1.7"/>
    <n v="0.85"/>
    <s v="Şirniyyat"/>
    <s v="Xəlil Ələkbərov"/>
    <n v="90.1"/>
    <n v="45.05"/>
  </r>
  <r>
    <x v="6656"/>
    <n v="81"/>
    <s v="Naxçıvan"/>
    <s v="Qərb"/>
    <s v="Kruassan"/>
    <n v="1.7"/>
    <n v="0.85"/>
    <s v="Şirniyyat"/>
    <s v="Aftandil Baxşəliyev"/>
    <n v="137.69999999999999"/>
    <n v="68.849999999999994"/>
  </r>
  <r>
    <x v="6657"/>
    <n v="59"/>
    <s v="Gəncə"/>
    <s v="Qərb"/>
    <s v="Pide"/>
    <n v="2.5"/>
    <n v="1.25"/>
    <s v="Yemək"/>
    <s v="Natiq Əhədzadə"/>
    <n v="147.5"/>
    <n v="73.75"/>
  </r>
  <r>
    <x v="6658"/>
    <n v="62"/>
    <s v="Şəmkir"/>
    <s v="Qərb"/>
    <s v="Şorba Mərci"/>
    <n v="2"/>
    <n v="1.6"/>
    <s v="Yemək"/>
    <s v="Aftandil Baxşəliyev"/>
    <n v="124"/>
    <n v="24.799999999999997"/>
  </r>
  <r>
    <x v="6659"/>
    <n v="86"/>
    <s v="Ağstafa"/>
    <s v="Qərb"/>
    <s v="Şərab"/>
    <n v="6.6"/>
    <n v="5.2799999999999994"/>
    <s v="İçkilər"/>
    <s v="Aftandil Baxşəliyev"/>
    <n v="567.6"/>
    <n v="113.5200000000001"/>
  </r>
  <r>
    <x v="6660"/>
    <n v="48"/>
    <s v="Qax"/>
    <s v="Şimal"/>
    <s v="Paxlava"/>
    <n v="1.4"/>
    <n v="0.97999999999999987"/>
    <s v="Şirniyyat"/>
    <s v="Minəxanım Mustafayeva"/>
    <n v="67.199999999999989"/>
    <n v="20.159999999999997"/>
  </r>
  <r>
    <x v="6661"/>
    <n v="66"/>
    <s v="Naxçıvan"/>
    <s v="Qərb"/>
    <s v="Lahmacun"/>
    <n v="2.5"/>
    <n v="1.25"/>
    <s v="Yemək"/>
    <s v="Afaq Babaşlı"/>
    <n v="165"/>
    <n v="82.5"/>
  </r>
  <r>
    <x v="6662"/>
    <n v="85"/>
    <s v="Lənkəran"/>
    <s v="Cənub"/>
    <s v="Şərab"/>
    <n v="6.6"/>
    <n v="5.2799999999999994"/>
    <s v="İçkilər"/>
    <s v="Aytən Mustafayeva"/>
    <n v="561"/>
    <n v="112.20000000000005"/>
  </r>
  <r>
    <x v="6663"/>
    <n v="68"/>
    <s v="Zaqatala"/>
    <s v="Şimal"/>
    <s v="Qutab"/>
    <n v="2.8"/>
    <n v="1.6799999999999997"/>
    <s v="Yemək"/>
    <s v="Fəridə Əhmədova"/>
    <n v="190.39999999999998"/>
    <n v="76.16"/>
  </r>
  <r>
    <x v="6664"/>
    <n v="80"/>
    <s v="Abşeron"/>
    <s v="Şərq"/>
    <s v="Şərab"/>
    <n v="6.6"/>
    <n v="5.2799999999999994"/>
    <s v="İçkilər"/>
    <s v="Aliyə Ismayilova"/>
    <n v="528"/>
    <n v="105.60000000000002"/>
  </r>
  <r>
    <x v="6665"/>
    <n v="51"/>
    <s v="Sumqayıt"/>
    <s v="Şərq"/>
    <s v="Vafli"/>
    <n v="0.9"/>
    <n v="0.63"/>
    <s v="Şirniyyat"/>
    <s v="Namiq Ramazanov"/>
    <n v="45.9"/>
    <n v="13.769999999999996"/>
  </r>
  <r>
    <x v="6666"/>
    <n v="89"/>
    <s v="Sumqayıt"/>
    <s v="Şərq"/>
    <s v="Portağal şirəsi"/>
    <n v="1.2"/>
    <n v="0.72"/>
    <s v="İçkilər"/>
    <s v="Namiq Ramazanov"/>
    <n v="106.8"/>
    <n v="42.72"/>
  </r>
  <r>
    <x v="6667"/>
    <n v="50"/>
    <s v="Xırdalan"/>
    <s v="Şərq"/>
    <s v="Qutab"/>
    <n v="2.8"/>
    <n v="1.6799999999999997"/>
    <s v="Yemək"/>
    <s v="Nazim Quliyev"/>
    <n v="140"/>
    <n v="56.000000000000014"/>
  </r>
  <r>
    <x v="6668"/>
    <n v="58"/>
    <s v="Bakı"/>
    <s v="Şərq"/>
    <s v="Pide"/>
    <n v="2.5"/>
    <n v="1.25"/>
    <s v="Yemək"/>
    <s v="Namiq Ramazanov"/>
    <n v="145"/>
    <n v="72.5"/>
  </r>
  <r>
    <x v="6669"/>
    <n v="64"/>
    <s v="Yardımlı"/>
    <s v="Cənub"/>
    <s v="Portağal şirəsi"/>
    <n v="1.2"/>
    <n v="0.72"/>
    <s v="İçkilər"/>
    <s v="Aytən Mustafayeva"/>
    <n v="76.8"/>
    <n v="30.72"/>
  </r>
  <r>
    <x v="6670"/>
    <n v="49"/>
    <s v="Yardımlı"/>
    <s v="Cənub"/>
    <s v="Şərab"/>
    <n v="6.6"/>
    <n v="5.2799999999999994"/>
    <s v="İçkilər"/>
    <s v="Aytən Mustafayeva"/>
    <n v="323.39999999999998"/>
    <n v="64.680000000000007"/>
  </r>
  <r>
    <x v="6671"/>
    <n v="70"/>
    <s v="Yardımlı"/>
    <s v="Cənub"/>
    <s v="Su"/>
    <n v="1"/>
    <n v="0.6"/>
    <s v="İçkilər"/>
    <s v="Fəridə Tağıyeva"/>
    <n v="70"/>
    <n v="28"/>
  </r>
  <r>
    <x v="6672"/>
    <n v="84"/>
    <s v="Yardımlı"/>
    <s v="Cənub"/>
    <s v="Su"/>
    <n v="1"/>
    <n v="0.6"/>
    <s v="İçkilər"/>
    <s v="Leyla Cəfərova"/>
    <n v="84"/>
    <n v="33.6"/>
  </r>
  <r>
    <x v="6673"/>
    <n v="81"/>
    <s v="Quba"/>
    <s v="Şimal-şərq"/>
    <s v="Lahmacun"/>
    <n v="2.5"/>
    <n v="1.25"/>
    <s v="Yemək"/>
    <s v="Mətanət Zöhrabova"/>
    <n v="202.5"/>
    <n v="101.25"/>
  </r>
  <r>
    <x v="6674"/>
    <n v="86"/>
    <s v="Xaçmaz"/>
    <s v="Şimal-şərq"/>
    <s v="Su"/>
    <n v="1"/>
    <n v="0.6"/>
    <s v="İçkilər"/>
    <s v="Ramiz Bayramov"/>
    <n v="86"/>
    <n v="34.4"/>
  </r>
  <r>
    <x v="6675"/>
    <n v="81"/>
    <s v="Ucar"/>
    <s v="Aran"/>
    <s v="Şorba Göbələk"/>
    <n v="3.2"/>
    <n v="1.6"/>
    <s v="Yemək"/>
    <s v="Qoşqar Əliyev"/>
    <n v="259.2"/>
    <n v="129.6"/>
  </r>
  <r>
    <x v="6676"/>
    <n v="71"/>
    <s v="Zaqatala"/>
    <s v="Şimal"/>
    <s v="Şorba Göbələk"/>
    <n v="3.2"/>
    <n v="1.6"/>
    <s v="Yemək"/>
    <s v="Aydın Ələkbərov"/>
    <n v="227.20000000000002"/>
    <n v="113.60000000000001"/>
  </r>
  <r>
    <x v="6677"/>
    <n v="58"/>
    <s v="Yevlax"/>
    <s v="Aran"/>
    <s v="Lahmacun"/>
    <n v="2.5"/>
    <n v="1.25"/>
    <s v="Yemək"/>
    <s v="Qəzənfər Məşədiyev"/>
    <n v="145"/>
    <n v="72.5"/>
  </r>
  <r>
    <x v="6678"/>
    <n v="78"/>
    <s v="Kürdəmir"/>
    <s v="Aran"/>
    <s v="Qutab"/>
    <n v="2.8"/>
    <n v="1.6799999999999997"/>
    <s v="Yemək"/>
    <s v="Nizami Niftəliyev"/>
    <n v="218.39999999999998"/>
    <n v="87.360000000000014"/>
  </r>
  <r>
    <x v="6679"/>
    <n v="90"/>
    <s v="Kürdəmir"/>
    <s v="Aran"/>
    <s v="Vafli"/>
    <n v="0.9"/>
    <n v="0.63"/>
    <s v="Şirniyyat"/>
    <s v="Qoşqar Əliyev"/>
    <n v="81"/>
    <n v="24.299999999999997"/>
  </r>
  <r>
    <x v="6680"/>
    <n v="83"/>
    <s v="Kürdəmir"/>
    <s v="Aran"/>
    <s v="İsti şokolad"/>
    <n v="1.8"/>
    <n v="1.08"/>
    <s v="İçkilər"/>
    <s v="Nizami Niftəliyev"/>
    <n v="149.4"/>
    <n v="59.760000000000005"/>
  </r>
  <r>
    <x v="6681"/>
    <n v="47"/>
    <s v="Ucar"/>
    <s v="Aran"/>
    <s v="Şəkərbura"/>
    <n v="1.4"/>
    <n v="0.97999999999999987"/>
    <s v="Şirniyyat"/>
    <s v="Minəxanım Mustafayeva"/>
    <n v="65.8"/>
    <n v="19.740000000000002"/>
  </r>
  <r>
    <x v="6682"/>
    <n v="46"/>
    <s v="Masallı"/>
    <s v="Cənub"/>
    <s v="Qutab"/>
    <n v="2.8"/>
    <n v="1.6799999999999997"/>
    <s v="Yemək"/>
    <s v="Fəridə Tağıyeva"/>
    <n v="128.79999999999998"/>
    <n v="51.519999999999996"/>
  </r>
  <r>
    <x v="6683"/>
    <n v="85"/>
    <s v="Ağstafa"/>
    <s v="Qərb"/>
    <s v="Çay"/>
    <n v="1.5"/>
    <n v="0.9"/>
    <s v="İçkilər"/>
    <s v="Afaq Babaşlı"/>
    <n v="127.5"/>
    <n v="51"/>
  </r>
  <r>
    <x v="6684"/>
    <n v="62"/>
    <s v="Ağstafa"/>
    <s v="Qərb"/>
    <s v="Qutab"/>
    <n v="2.8"/>
    <n v="1.6799999999999997"/>
    <s v="Yemək"/>
    <s v="Natiq Əhədzadə"/>
    <n v="173.6"/>
    <n v="69.440000000000012"/>
  </r>
  <r>
    <x v="6685"/>
    <n v="87"/>
    <s v="Ağstafa"/>
    <s v="Qərb"/>
    <s v="Pivə"/>
    <n v="3.9"/>
    <n v="1.95"/>
    <s v="İçkilər"/>
    <s v="Afaq Babaşlı"/>
    <n v="339.3"/>
    <n v="169.65"/>
  </r>
  <r>
    <x v="6686"/>
    <n v="84"/>
    <s v="Tovuz"/>
    <s v="Qərb"/>
    <s v="Lahmacun"/>
    <n v="2.5"/>
    <n v="1.25"/>
    <s v="Yemək"/>
    <s v="Natiq Əhədzadə"/>
    <n v="210"/>
    <n v="105"/>
  </r>
  <r>
    <x v="6687"/>
    <n v="74"/>
    <s v="Gəncə"/>
    <s v="Qərb"/>
    <s v="Şərab"/>
    <n v="6.6"/>
    <n v="5.2799999999999994"/>
    <s v="İçkilər"/>
    <s v="Nəsrutdin Nəbiyeva"/>
    <n v="488.4"/>
    <n v="97.68"/>
  </r>
  <r>
    <x v="6688"/>
    <n v="67"/>
    <s v="Şəmkir"/>
    <s v="Qərb"/>
    <s v="Qəhvə"/>
    <n v="2.4"/>
    <n v="1.6800000000000002"/>
    <s v="İçkilər"/>
    <s v="Afaq Babaşlı"/>
    <n v="160.79999999999998"/>
    <n v="48.239999999999966"/>
  </r>
  <r>
    <x v="6689"/>
    <n v="61"/>
    <s v="Xaçmaz"/>
    <s v="Şimal-şərq"/>
    <s v="Şorba Mərci"/>
    <n v="2"/>
    <n v="1.6"/>
    <s v="Yemək"/>
    <s v="Xəlil Ələkbərov"/>
    <n v="122"/>
    <n v="24.399999999999991"/>
  </r>
  <r>
    <x v="6690"/>
    <n v="67"/>
    <s v="Ucar"/>
    <s v="Aran"/>
    <s v="Qutab"/>
    <n v="2.8"/>
    <n v="1.6799999999999997"/>
    <s v="Yemək"/>
    <s v="Nizami Niftəliyev"/>
    <n v="187.6"/>
    <n v="75.04000000000002"/>
  </r>
  <r>
    <x v="6691"/>
    <n v="82"/>
    <s v="Qax"/>
    <s v="Şimal"/>
    <s v="Şəkərbura"/>
    <n v="1.4"/>
    <n v="0.97999999999999987"/>
    <s v="Şirniyyat"/>
    <s v="Ramin Allahverdiyev"/>
    <n v="114.8"/>
    <n v="34.440000000000012"/>
  </r>
  <r>
    <x v="6692"/>
    <n v="67"/>
    <s v="Yevlax"/>
    <s v="Aran"/>
    <s v="Şorba Göbələk"/>
    <n v="3.2"/>
    <n v="1.6"/>
    <s v="Yemək"/>
    <s v="Aydın Ələkbərov"/>
    <n v="214.4"/>
    <n v="107.2"/>
  </r>
  <r>
    <x v="6693"/>
    <n v="50"/>
    <s v="Lənkəran"/>
    <s v="Cənub"/>
    <s v="Lokum"/>
    <n v="2.2000000000000002"/>
    <n v="1.5400000000000003"/>
    <s v="Şirniyyat"/>
    <s v="Aytən Mustafayeva"/>
    <n v="110.00000000000001"/>
    <n v="33"/>
  </r>
  <r>
    <x v="6694"/>
    <n v="71"/>
    <s v="Qax"/>
    <s v="Şimal"/>
    <s v="Lokum"/>
    <n v="2.2000000000000002"/>
    <n v="1.5400000000000003"/>
    <s v="Şirniyyat"/>
    <s v="Ramin Allahverdiyev"/>
    <n v="156.20000000000002"/>
    <n v="46.86"/>
  </r>
  <r>
    <x v="6695"/>
    <n v="62"/>
    <s v="Ağstafa"/>
    <s v="Qərb"/>
    <s v="Sendviç"/>
    <n v="3.3"/>
    <n v="2.6399999999999997"/>
    <s v="Yemək"/>
    <s v="Nəsrutdin Nəbiyeva"/>
    <n v="204.6"/>
    <n v="40.920000000000016"/>
  </r>
  <r>
    <x v="6696"/>
    <n v="78"/>
    <s v="Naxçıvan"/>
    <s v="Qərb"/>
    <s v="Şorba Mərci"/>
    <n v="2"/>
    <n v="1.6"/>
    <s v="Yemək"/>
    <s v="Aftandil Baxşəliyev"/>
    <n v="156"/>
    <n v="31.199999999999989"/>
  </r>
  <r>
    <x v="6697"/>
    <n v="81"/>
    <s v="Quba"/>
    <s v="Şimal-şərq"/>
    <s v="Qəhvə"/>
    <n v="2.4"/>
    <n v="1.6800000000000002"/>
    <s v="İçkilər"/>
    <s v="Akif Bədəlov"/>
    <n v="194.4"/>
    <n v="58.319999999999993"/>
  </r>
  <r>
    <x v="6698"/>
    <n v="86"/>
    <s v="Zaqatala"/>
    <s v="Şimal"/>
    <s v="Burger"/>
    <n v="3.4"/>
    <n v="2.38"/>
    <s v="Yemək"/>
    <s v="Nizami Niftəliyev"/>
    <n v="292.39999999999998"/>
    <n v="87.72"/>
  </r>
  <r>
    <x v="6699"/>
    <n v="56"/>
    <s v="Tovuz"/>
    <s v="Qərb"/>
    <s v="Çay"/>
    <n v="1.5"/>
    <n v="0.9"/>
    <s v="İçkilər"/>
    <s v="Afaq Babaşlı"/>
    <n v="84"/>
    <n v="33.6"/>
  </r>
  <r>
    <x v="6700"/>
    <n v="50"/>
    <s v="Zaqatala"/>
    <s v="Şimal"/>
    <s v="İsti şokolad"/>
    <n v="1.8"/>
    <n v="1.08"/>
    <s v="İçkilər"/>
    <s v="Rəşad Seyfullayev"/>
    <n v="90"/>
    <n v="36"/>
  </r>
  <r>
    <x v="6701"/>
    <n v="74"/>
    <s v="Kürdəmir"/>
    <s v="Aran"/>
    <s v="Sendviç"/>
    <n v="3.3"/>
    <n v="2.6399999999999997"/>
    <s v="Yemək"/>
    <s v="Qoşqar Əliyev"/>
    <n v="244.2"/>
    <n v="48.84"/>
  </r>
  <r>
    <x v="6702"/>
    <n v="73"/>
    <s v="Şəmkir"/>
    <s v="Qərb"/>
    <s v="Portağal şirəsi"/>
    <n v="1.2"/>
    <n v="0.72"/>
    <s v="İçkilər"/>
    <s v="Aydın Əliyev"/>
    <n v="87.6"/>
    <n v="35.04"/>
  </r>
  <r>
    <x v="6703"/>
    <n v="65"/>
    <s v="Naxçıvan"/>
    <s v="Qərb"/>
    <s v="Badambura"/>
    <n v="1.5"/>
    <n v="0.75"/>
    <s v="Şirniyyat"/>
    <s v="Afaq Babaşlı"/>
    <n v="97.5"/>
    <n v="48.75"/>
  </r>
  <r>
    <x v="6704"/>
    <n v="81"/>
    <s v="Ucar"/>
    <s v="Aran"/>
    <s v="Şəkərbura"/>
    <n v="1.4"/>
    <n v="0.97999999999999987"/>
    <s v="Şirniyyat"/>
    <s v="Ramin Allahverdiyev"/>
    <n v="113.39999999999999"/>
    <n v="34.019999999999996"/>
  </r>
  <r>
    <x v="6705"/>
    <n v="45"/>
    <s v="Xaçmaz"/>
    <s v="Şimal-şərq"/>
    <s v="Çay"/>
    <n v="1.5"/>
    <n v="0.9"/>
    <s v="İçkilər"/>
    <s v="Ramiz Bayramov"/>
    <n v="67.5"/>
    <n v="27"/>
  </r>
  <r>
    <x v="6706"/>
    <n v="75"/>
    <s v="Şəmkir"/>
    <s v="Qərb"/>
    <s v="Çay"/>
    <n v="1.5"/>
    <n v="0.9"/>
    <s v="İçkilər"/>
    <s v="Nəsrutdin Nəbiyeva"/>
    <n v="112.5"/>
    <n v="45"/>
  </r>
  <r>
    <x v="6707"/>
    <n v="74"/>
    <s v="Naxçıvan"/>
    <s v="Qərb"/>
    <s v="Çay"/>
    <n v="1.5"/>
    <n v="0.9"/>
    <s v="İçkilər"/>
    <s v="Aftandil Baxşəliyev"/>
    <n v="111"/>
    <n v="44.399999999999991"/>
  </r>
  <r>
    <x v="6708"/>
    <n v="89"/>
    <s v="Gəncə"/>
    <s v="Qərb"/>
    <s v="Çay"/>
    <n v="1.5"/>
    <n v="0.9"/>
    <s v="İçkilər"/>
    <s v="Aftandil Baxşəliyev"/>
    <n v="133.5"/>
    <n v="53.399999999999991"/>
  </r>
  <r>
    <x v="6709"/>
    <n v="76"/>
    <s v="Quba"/>
    <s v="Şimal-şərq"/>
    <s v="Paxlava"/>
    <n v="1.4"/>
    <n v="0.97999999999999987"/>
    <s v="Şirniyyat"/>
    <s v="Çimnaz Ismayilova"/>
    <n v="106.39999999999999"/>
    <n v="31.92"/>
  </r>
  <r>
    <x v="6710"/>
    <n v="52"/>
    <s v="Balakən"/>
    <s v="Şimal"/>
    <s v="Paxlava"/>
    <n v="1.4"/>
    <n v="0.97999999999999987"/>
    <s v="Şirniyyat"/>
    <s v="Minəxanım Mustafayeva"/>
    <n v="72.8"/>
    <n v="21.840000000000003"/>
  </r>
  <r>
    <x v="6711"/>
    <n v="73"/>
    <s v="Gəncə"/>
    <s v="Qərb"/>
    <s v="Su"/>
    <n v="1"/>
    <n v="0.6"/>
    <s v="İçkilər"/>
    <s v="Novruz Əhmədov"/>
    <n v="73"/>
    <n v="29.200000000000003"/>
  </r>
  <r>
    <x v="6712"/>
    <n v="64"/>
    <s v="Ucar"/>
    <s v="Aran"/>
    <s v="Şorba Göbələk"/>
    <n v="3.2"/>
    <n v="1.6"/>
    <s v="Yemək"/>
    <s v="Sahib Əhmədov"/>
    <n v="204.8"/>
    <n v="102.4"/>
  </r>
  <r>
    <x v="6713"/>
    <n v="48"/>
    <s v="Tovuz"/>
    <s v="Qərb"/>
    <s v="Qəhvə"/>
    <n v="2.4"/>
    <n v="1.6800000000000002"/>
    <s v="İçkilər"/>
    <s v="Aydın Əliyev"/>
    <n v="115.19999999999999"/>
    <n v="34.559999999999974"/>
  </r>
  <r>
    <x v="6714"/>
    <n v="72"/>
    <s v="Yardımlı"/>
    <s v="Cənub"/>
    <s v="Su"/>
    <n v="1"/>
    <n v="0.6"/>
    <s v="İçkilər"/>
    <s v="Fəridə Tağıyeva"/>
    <n v="72"/>
    <n v="28.800000000000004"/>
  </r>
  <r>
    <x v="6715"/>
    <n v="83"/>
    <s v="Yardımlı"/>
    <s v="Cənub"/>
    <s v="Şorba Göbələk"/>
    <n v="3.2"/>
    <n v="1.6"/>
    <s v="Yemək"/>
    <s v="Aytən Mustafayeva"/>
    <n v="265.60000000000002"/>
    <n v="132.80000000000001"/>
  </r>
  <r>
    <x v="6716"/>
    <n v="81"/>
    <s v="Lənkəran"/>
    <s v="Cənub"/>
    <s v="Şərab"/>
    <n v="6.6"/>
    <n v="5.2799999999999994"/>
    <s v="İçkilər"/>
    <s v="Fəridə Tağıyeva"/>
    <n v="534.6"/>
    <n v="106.92000000000007"/>
  </r>
  <r>
    <x v="6717"/>
    <n v="51"/>
    <s v="Lənkəran"/>
    <s v="Cənub"/>
    <s v="Şərab"/>
    <n v="6.6"/>
    <n v="5.2799999999999994"/>
    <s v="İçkilər"/>
    <s v="Rüfət Əzizov"/>
    <n v="336.59999999999997"/>
    <n v="67.319999999999993"/>
  </r>
  <r>
    <x v="6718"/>
    <n v="69"/>
    <s v="Tovuz"/>
    <s v="Qərb"/>
    <s v="Qutab"/>
    <n v="2.8"/>
    <n v="1.6799999999999997"/>
    <s v="Yemək"/>
    <s v="Novruz Əhmədov"/>
    <n v="193.2"/>
    <n v="77.28"/>
  </r>
  <r>
    <x v="6719"/>
    <n v="52"/>
    <s v="Zaqatala"/>
    <s v="Şimal"/>
    <s v="Qutab"/>
    <n v="2.8"/>
    <n v="1.6799999999999997"/>
    <s v="Yemək"/>
    <s v="Nizami Niftəliyev"/>
    <n v="145.6"/>
    <n v="58.240000000000009"/>
  </r>
  <r>
    <x v="6720"/>
    <n v="66"/>
    <s v="Ucar"/>
    <s v="Aran"/>
    <s v="Qutab"/>
    <n v="2.8"/>
    <n v="1.6799999999999997"/>
    <s v="Yemək"/>
    <s v="Nizami Niftəliyev"/>
    <n v="184.79999999999998"/>
    <n v="73.92"/>
  </r>
  <r>
    <x v="6721"/>
    <n v="89"/>
    <s v="Sumqayıt"/>
    <s v="Şərq"/>
    <s v="Portağal şirəsi"/>
    <n v="1.2"/>
    <n v="0.72"/>
    <s v="İçkilər"/>
    <s v="Ruslan Əmrahov"/>
    <n v="106.8"/>
    <n v="42.72"/>
  </r>
  <r>
    <x v="6722"/>
    <n v="60"/>
    <s v="Xırdalan"/>
    <s v="Şərq"/>
    <s v="Pivə"/>
    <n v="3.9"/>
    <n v="1.95"/>
    <s v="İçkilər"/>
    <s v="Nazim Quliyev"/>
    <n v="234"/>
    <n v="117"/>
  </r>
  <r>
    <x v="6723"/>
    <n v="75"/>
    <s v="Xırdalan"/>
    <s v="Şərq"/>
    <s v="Sendviç"/>
    <n v="3.3"/>
    <n v="2.6399999999999997"/>
    <s v="Yemək"/>
    <s v="Aliyə Ismayilova"/>
    <n v="247.5"/>
    <n v="49.500000000000028"/>
  </r>
  <r>
    <x v="6724"/>
    <n v="52"/>
    <s v="Bakı"/>
    <s v="Şərq"/>
    <s v="Qutab"/>
    <n v="2.8"/>
    <n v="1.6799999999999997"/>
    <s v="Yemək"/>
    <s v="Nazim Quliyev"/>
    <n v="145.6"/>
    <n v="58.240000000000009"/>
  </r>
  <r>
    <x v="6725"/>
    <n v="61"/>
    <s v="Yardımlı"/>
    <s v="Cənub"/>
    <s v="Burger"/>
    <n v="3.4"/>
    <n v="2.38"/>
    <s v="Yemək"/>
    <s v="Leyla Cəfərova"/>
    <n v="207.4"/>
    <n v="62.22"/>
  </r>
  <r>
    <x v="6726"/>
    <n v="59"/>
    <s v="Naxçıvan"/>
    <s v="Qərb"/>
    <s v="Lahmacun"/>
    <n v="2.5"/>
    <n v="1.25"/>
    <s v="Yemək"/>
    <s v="Afaq Babaşlı"/>
    <n v="147.5"/>
    <n v="73.75"/>
  </r>
  <r>
    <x v="6727"/>
    <n v="69"/>
    <s v="Şəmkir"/>
    <s v="Qərb"/>
    <s v="Qəhvə"/>
    <n v="2.4"/>
    <n v="1.6800000000000002"/>
    <s v="İçkilər"/>
    <s v="Afaq Babaşlı"/>
    <n v="165.6"/>
    <n v="49.679999999999978"/>
  </r>
  <r>
    <x v="6728"/>
    <n v="86"/>
    <s v="Quba"/>
    <s v="Şimal-şərq"/>
    <s v="Qutab"/>
    <n v="2.8"/>
    <n v="1.6799999999999997"/>
    <s v="Yemək"/>
    <s v="Akif Bədəlov"/>
    <n v="240.79999999999998"/>
    <n v="96.320000000000022"/>
  </r>
  <r>
    <x v="6729"/>
    <n v="87"/>
    <s v="Naxçıvan"/>
    <s v="Qərb"/>
    <s v="Su"/>
    <n v="1"/>
    <n v="0.6"/>
    <s v="İçkilər"/>
    <s v="Novruz Əhmədov"/>
    <n v="87"/>
    <n v="34.800000000000004"/>
  </r>
  <r>
    <x v="6730"/>
    <n v="84"/>
    <s v="Ağstafa"/>
    <s v="Qərb"/>
    <s v="Su"/>
    <n v="1"/>
    <n v="0.6"/>
    <s v="İçkilər"/>
    <s v="Novruz Əhmədov"/>
    <n v="84"/>
    <n v="33.6"/>
  </r>
  <r>
    <x v="6731"/>
    <n v="53"/>
    <s v="Şəmkir"/>
    <s v="Qərb"/>
    <s v="Su"/>
    <n v="1"/>
    <n v="0.6"/>
    <s v="İçkilər"/>
    <s v="Novruz Əhmədov"/>
    <n v="53"/>
    <n v="21.200000000000003"/>
  </r>
  <r>
    <x v="6732"/>
    <n v="82"/>
    <s v="Gəncə"/>
    <s v="Qərb"/>
    <s v="Lahmacun"/>
    <n v="2.5"/>
    <n v="1.25"/>
    <s v="Yemək"/>
    <s v="Adilə Babayeva"/>
    <n v="205"/>
    <n v="102.5"/>
  </r>
  <r>
    <x v="6733"/>
    <n v="81"/>
    <s v="Yardımlı"/>
    <s v="Cənub"/>
    <s v="Paxlava"/>
    <n v="1.4"/>
    <n v="0.97999999999999987"/>
    <s v="Şirniyyat"/>
    <s v="Leyla Cəfərova"/>
    <n v="113.39999999999999"/>
    <n v="34.019999999999996"/>
  </r>
  <r>
    <x v="6734"/>
    <n v="49"/>
    <s v="Yardımlı"/>
    <s v="Cənub"/>
    <s v="Şərab"/>
    <n v="6.6"/>
    <n v="5.2799999999999994"/>
    <s v="İçkilər"/>
    <s v="Qabil Həsənli"/>
    <n v="323.39999999999998"/>
    <n v="64.680000000000007"/>
  </r>
  <r>
    <x v="6735"/>
    <n v="80"/>
    <s v="Yardımlı"/>
    <s v="Cənub"/>
    <s v="Lokum"/>
    <n v="2.2000000000000002"/>
    <n v="1.5400000000000003"/>
    <s v="Şirniyyat"/>
    <s v="Leyla Cəfərova"/>
    <n v="176"/>
    <n v="52.799999999999983"/>
  </r>
  <r>
    <x v="6736"/>
    <n v="65"/>
    <s v="Yardımlı"/>
    <s v="Cənub"/>
    <s v="Şərab"/>
    <n v="6.6"/>
    <n v="5.2799999999999994"/>
    <s v="İçkilər"/>
    <s v="Aytən Mustafayeva"/>
    <n v="429"/>
    <n v="85.800000000000068"/>
  </r>
  <r>
    <x v="6737"/>
    <n v="60"/>
    <s v="Lənkəran"/>
    <s v="Cənub"/>
    <s v="Lokum"/>
    <n v="2.2000000000000002"/>
    <n v="1.5400000000000003"/>
    <s v="Şirniyyat"/>
    <s v="Fəridə Tağıyeva"/>
    <n v="132"/>
    <n v="39.59999999999998"/>
  </r>
  <r>
    <x v="6738"/>
    <n v="79"/>
    <s v="Lənkəran"/>
    <s v="Cənub"/>
    <s v="Qəhvə"/>
    <n v="2.4"/>
    <n v="1.6800000000000002"/>
    <s v="İçkilər"/>
    <s v="Fəridə Tağıyeva"/>
    <n v="189.6"/>
    <n v="56.879999999999995"/>
  </r>
  <r>
    <x v="6739"/>
    <n v="77"/>
    <s v="Xırdalan"/>
    <s v="Şərq"/>
    <s v="Çay"/>
    <n v="1.5"/>
    <n v="0.9"/>
    <s v="İçkilər"/>
    <s v="Nazim Quliyev"/>
    <n v="115.5"/>
    <n v="46.2"/>
  </r>
  <r>
    <x v="6740"/>
    <n v="66"/>
    <s v="Xırdalan"/>
    <s v="Şərq"/>
    <s v="Çay"/>
    <n v="1.5"/>
    <n v="0.9"/>
    <s v="İçkilər"/>
    <s v="Nazim Quliyev"/>
    <n v="99"/>
    <n v="39.6"/>
  </r>
  <r>
    <x v="6741"/>
    <n v="77"/>
    <s v="Xırdalan"/>
    <s v="Şərq"/>
    <s v="Çay"/>
    <n v="1.5"/>
    <n v="0.9"/>
    <s v="İçkilər"/>
    <s v="Nazim Quliyev"/>
    <n v="115.5"/>
    <n v="46.2"/>
  </r>
  <r>
    <x v="6742"/>
    <n v="51"/>
    <s v="Balakən"/>
    <s v="Şimal"/>
    <s v="Su"/>
    <n v="1"/>
    <n v="0.6"/>
    <s v="İçkilər"/>
    <s v="Qoşqar Əliyev"/>
    <n v="51"/>
    <n v="20.400000000000002"/>
  </r>
  <r>
    <x v="6743"/>
    <n v="46"/>
    <s v="Qax"/>
    <s v="Şimal"/>
    <s v="Kruassan"/>
    <n v="1.7"/>
    <n v="0.85"/>
    <s v="Şirniyyat"/>
    <s v="Nizami Niftəliyev"/>
    <n v="78.2"/>
    <n v="39.1"/>
  </r>
  <r>
    <x v="6744"/>
    <n v="77"/>
    <s v="Yardımlı"/>
    <s v="Cənub"/>
    <s v="Şəkərbura"/>
    <n v="1.4"/>
    <n v="0.97999999999999987"/>
    <s v="Şirniyyat"/>
    <s v="Qabil Həsənli"/>
    <n v="107.8"/>
    <n v="32.340000000000003"/>
  </r>
  <r>
    <x v="6745"/>
    <n v="87"/>
    <s v="Qax"/>
    <s v="Şimal"/>
    <s v="Paxlava"/>
    <n v="1.4"/>
    <n v="0.97999999999999987"/>
    <s v="Şirniyyat"/>
    <s v="Aydın Ələkbərov"/>
    <n v="121.8"/>
    <n v="36.540000000000006"/>
  </r>
  <r>
    <x v="6746"/>
    <n v="67"/>
    <s v="Zaqatala"/>
    <s v="Şimal"/>
    <s v="Lokum"/>
    <n v="2.2000000000000002"/>
    <n v="1.5400000000000003"/>
    <s v="Şirniyyat"/>
    <s v="Sahib Əhmədov"/>
    <n v="147.4"/>
    <n v="44.219999999999985"/>
  </r>
  <r>
    <x v="6747"/>
    <n v="73"/>
    <s v="Yardımlı"/>
    <s v="Cənub"/>
    <s v="Pide"/>
    <n v="2.5"/>
    <n v="1.25"/>
    <s v="Yemək"/>
    <s v="Aytən Mustafayeva"/>
    <n v="182.5"/>
    <n v="91.25"/>
  </r>
  <r>
    <x v="6748"/>
    <n v="85"/>
    <s v="Yardımlı"/>
    <s v="Cənub"/>
    <s v="Lokum"/>
    <n v="2.2000000000000002"/>
    <n v="1.5400000000000003"/>
    <s v="Şirniyyat"/>
    <s v="Aytən Mustafayeva"/>
    <n v="187.00000000000003"/>
    <n v="56.099999999999994"/>
  </r>
  <r>
    <x v="6749"/>
    <n v="88"/>
    <s v="Masallı"/>
    <s v="Cənub"/>
    <s v="Su"/>
    <n v="1"/>
    <n v="0.6"/>
    <s v="İçkilər"/>
    <s v="Leyla Cəfərova"/>
    <n v="88"/>
    <n v="35.200000000000003"/>
  </r>
  <r>
    <x v="6750"/>
    <n v="63"/>
    <s v="Masallı"/>
    <s v="Cənub"/>
    <s v="Paxlava"/>
    <n v="1.4"/>
    <n v="0.97999999999999987"/>
    <s v="Şirniyyat"/>
    <s v="Leyla Cəfərova"/>
    <n v="88.199999999999989"/>
    <n v="26.459999999999994"/>
  </r>
  <r>
    <x v="6751"/>
    <n v="76"/>
    <s v="Şəmkir"/>
    <s v="Qərb"/>
    <s v="Su"/>
    <n v="1"/>
    <n v="0.6"/>
    <s v="İçkilər"/>
    <s v="Aftandil Baxşəliyev"/>
    <n v="76"/>
    <n v="30.4"/>
  </r>
  <r>
    <x v="6752"/>
    <n v="57"/>
    <s v="Ağstafa"/>
    <s v="Qərb"/>
    <s v="Lahmacun"/>
    <n v="2.5"/>
    <n v="1.25"/>
    <s v="Yemək"/>
    <s v="Aydın Əliyev"/>
    <n v="142.5"/>
    <n v="71.25"/>
  </r>
  <r>
    <x v="6753"/>
    <n v="76"/>
    <s v="Gəncə"/>
    <s v="Qərb"/>
    <s v="Qəhvə"/>
    <n v="2.4"/>
    <n v="1.6800000000000002"/>
    <s v="İçkilər"/>
    <s v="Natiq Əhədzadə"/>
    <n v="182.4"/>
    <n v="54.72"/>
  </r>
  <r>
    <x v="6754"/>
    <n v="80"/>
    <s v="Naxçıvan"/>
    <s v="Qərb"/>
    <s v="Sendviç"/>
    <n v="3.3"/>
    <n v="2.6399999999999997"/>
    <s v="Yemək"/>
    <s v="Afaq Babaşlı"/>
    <n v="264"/>
    <n v="52.800000000000011"/>
  </r>
  <r>
    <x v="6755"/>
    <n v="66"/>
    <s v="Naxçıvan"/>
    <s v="Qərb"/>
    <s v="Şərab"/>
    <n v="6.6"/>
    <n v="5.2799999999999994"/>
    <s v="İçkilər"/>
    <s v="Adilə Babayeva"/>
    <n v="435.59999999999997"/>
    <n v="87.12"/>
  </r>
  <r>
    <x v="6756"/>
    <n v="82"/>
    <s v="Balakən"/>
    <s v="Şimal"/>
    <s v="İsti şokolad"/>
    <n v="1.8"/>
    <n v="1.08"/>
    <s v="İçkilər"/>
    <s v="Fəridə Əhmədova"/>
    <n v="147.6"/>
    <n v="59.039999999999992"/>
  </r>
  <r>
    <x v="6757"/>
    <n v="70"/>
    <s v="Zaqatala"/>
    <s v="Şimal"/>
    <s v="Sendviç"/>
    <n v="3.3"/>
    <n v="2.6399999999999997"/>
    <s v="Yemək"/>
    <s v="Qoşqar Əliyev"/>
    <n v="231"/>
    <n v="46.200000000000017"/>
  </r>
  <r>
    <x v="6758"/>
    <n v="69"/>
    <s v="Ağstafa"/>
    <s v="Qərb"/>
    <s v="Portağal şirəsi"/>
    <n v="1.2"/>
    <n v="0.72"/>
    <s v="İçkilər"/>
    <s v="Aftandil Baxşəliyev"/>
    <n v="82.8"/>
    <n v="33.119999999999997"/>
  </r>
  <r>
    <x v="6759"/>
    <n v="88"/>
    <s v="Şəmkir"/>
    <s v="Qərb"/>
    <s v="Badambura"/>
    <n v="1.5"/>
    <n v="0.75"/>
    <s v="Şirniyyat"/>
    <s v="Afaq Babaşlı"/>
    <n v="132"/>
    <n v="66"/>
  </r>
  <r>
    <x v="6760"/>
    <n v="51"/>
    <s v="Ucar"/>
    <s v="Aran"/>
    <s v="Kruassan"/>
    <n v="1.7"/>
    <n v="0.85"/>
    <s v="Şirniyyat"/>
    <s v="Qoşqar Əliyev"/>
    <n v="86.7"/>
    <n v="43.35"/>
  </r>
  <r>
    <x v="6761"/>
    <n v="80"/>
    <s v="Qax"/>
    <s v="Şimal"/>
    <s v="Pivə"/>
    <n v="3.9"/>
    <n v="1.95"/>
    <s v="İçkilər"/>
    <s v="Rəşad Seyfullayev"/>
    <n v="312"/>
    <n v="156"/>
  </r>
  <r>
    <x v="6762"/>
    <n v="72"/>
    <s v="Quba"/>
    <s v="Şimal-şərq"/>
    <s v="Şorba Mərci"/>
    <n v="2"/>
    <n v="1.6"/>
    <s v="Yemək"/>
    <s v="Ramiz Bayramov"/>
    <n v="144"/>
    <n v="28.799999999999997"/>
  </r>
  <r>
    <x v="6763"/>
    <n v="61"/>
    <s v="Quba"/>
    <s v="Şimal-şərq"/>
    <s v="Şorba Mərci"/>
    <n v="2"/>
    <n v="1.6"/>
    <s v="Yemək"/>
    <s v="Xəlil Ələkbərov"/>
    <n v="122"/>
    <n v="24.399999999999991"/>
  </r>
  <r>
    <x v="6764"/>
    <n v="57"/>
    <s v="Kürdəmir"/>
    <s v="Aran"/>
    <s v="Su"/>
    <n v="1"/>
    <n v="0.6"/>
    <s v="İçkilər"/>
    <s v="Fəridə Əhmədova"/>
    <n v="57"/>
    <n v="22.800000000000004"/>
  </r>
  <r>
    <x v="6765"/>
    <n v="61"/>
    <s v="Zaqatala"/>
    <s v="Şimal"/>
    <s v="Şorba Göbələk"/>
    <n v="3.2"/>
    <n v="1.6"/>
    <s v="Yemək"/>
    <s v="Qoşqar Əliyev"/>
    <n v="195.20000000000002"/>
    <n v="97.600000000000009"/>
  </r>
  <r>
    <x v="6766"/>
    <n v="51"/>
    <s v="Yardımlı"/>
    <s v="Cənub"/>
    <s v="Vafli"/>
    <n v="0.9"/>
    <n v="0.63"/>
    <s v="Şirniyyat"/>
    <s v="Rüfət Əzizov"/>
    <n v="45.9"/>
    <n v="13.769999999999996"/>
  </r>
  <r>
    <x v="6767"/>
    <n v="61"/>
    <s v="Yardımlı"/>
    <s v="Cənub"/>
    <s v="Şərab"/>
    <n v="6.6"/>
    <n v="5.2799999999999994"/>
    <s v="İçkilər"/>
    <s v="Rüfət Əzizov"/>
    <n v="402.59999999999997"/>
    <n v="80.519999999999982"/>
  </r>
  <r>
    <x v="6768"/>
    <n v="83"/>
    <s v="Lənkəran"/>
    <s v="Cənub"/>
    <s v="Paxlava"/>
    <n v="1.4"/>
    <n v="0.97999999999999987"/>
    <s v="Şirniyyat"/>
    <s v="Rüfət Əzizov"/>
    <n v="116.19999999999999"/>
    <n v="34.86"/>
  </r>
  <r>
    <x v="6769"/>
    <n v="83"/>
    <s v="Lənkəran"/>
    <s v="Cənub"/>
    <s v="Şərab"/>
    <n v="6.6"/>
    <n v="5.2799999999999994"/>
    <s v="İçkilər"/>
    <s v="Rüfət Əzizov"/>
    <n v="547.79999999999995"/>
    <n v="109.56"/>
  </r>
  <r>
    <x v="6770"/>
    <n v="66"/>
    <s v="Qusar"/>
    <s v="Şimal-şərq"/>
    <s v="Qutab"/>
    <n v="2.8"/>
    <n v="1.6799999999999997"/>
    <s v="Yemək"/>
    <s v="Mətanət Zöhrabova"/>
    <n v="184.79999999999998"/>
    <n v="73.92"/>
  </r>
  <r>
    <x v="6771"/>
    <n v="58"/>
    <s v="Qusar"/>
    <s v="Şimal-şərq"/>
    <s v="Qutab"/>
    <n v="2.8"/>
    <n v="1.6799999999999997"/>
    <s v="Yemək"/>
    <s v="Çimnaz Ismayilova"/>
    <n v="162.39999999999998"/>
    <n v="64.959999999999994"/>
  </r>
  <r>
    <x v="6772"/>
    <n v="56"/>
    <s v="Xaçmaz"/>
    <s v="Şimal-şərq"/>
    <s v="Qutab"/>
    <n v="2.8"/>
    <n v="1.6799999999999997"/>
    <s v="Yemək"/>
    <s v="Ramiz Bayramov"/>
    <n v="156.79999999999998"/>
    <n v="62.72"/>
  </r>
  <r>
    <x v="6773"/>
    <n v="52"/>
    <s v="Qusar"/>
    <s v="Şimal-şərq"/>
    <s v="Qutab"/>
    <n v="2.8"/>
    <n v="1.6799999999999997"/>
    <s v="Yemək"/>
    <s v="Mətanət Zöhrabova"/>
    <n v="145.6"/>
    <n v="58.240000000000009"/>
  </r>
  <r>
    <x v="6774"/>
    <n v="78"/>
    <s v="Quba"/>
    <s v="Şimal-şərq"/>
    <s v="Qutab"/>
    <n v="2.8"/>
    <n v="1.6799999999999997"/>
    <s v="Yemək"/>
    <s v="Mətanət Zöhrabova"/>
    <n v="218.39999999999998"/>
    <n v="87.360000000000014"/>
  </r>
  <r>
    <x v="6775"/>
    <n v="68"/>
    <s v="Yardımlı"/>
    <s v="Cənub"/>
    <s v="Qutab"/>
    <n v="2.8"/>
    <n v="1.6799999999999997"/>
    <s v="Yemək"/>
    <s v="Leyla Cəfərova"/>
    <n v="190.39999999999998"/>
    <n v="76.16"/>
  </r>
  <r>
    <x v="6776"/>
    <n v="85"/>
    <s v="Yardımlı"/>
    <s v="Cənub"/>
    <s v="Qutab"/>
    <n v="2.8"/>
    <n v="1.6799999999999997"/>
    <s v="Yemək"/>
    <s v="Rüfət Əzizov"/>
    <n v="237.99999999999997"/>
    <n v="95.199999999999989"/>
  </r>
  <r>
    <x v="6777"/>
    <n v="50"/>
    <s v="Lənkəran"/>
    <s v="Cənub"/>
    <s v="Qutab"/>
    <n v="2.8"/>
    <n v="1.6799999999999997"/>
    <s v="Yemək"/>
    <s v="Rüfət Əzizov"/>
    <n v="140"/>
    <n v="56.000000000000014"/>
  </r>
  <r>
    <x v="6778"/>
    <n v="77"/>
    <s v="Lənkəran"/>
    <s v="Cənub"/>
    <s v="Qutab"/>
    <n v="2.8"/>
    <n v="1.6799999999999997"/>
    <s v="Yemək"/>
    <s v="Leyla Cəfərova"/>
    <n v="215.6"/>
    <n v="86.240000000000009"/>
  </r>
  <r>
    <x v="6779"/>
    <n v="46"/>
    <s v="Lənkəran"/>
    <s v="Cənub"/>
    <s v="Qutab"/>
    <n v="2.8"/>
    <n v="1.6799999999999997"/>
    <s v="Yemək"/>
    <s v="Aytən Mustafayeva"/>
    <n v="128.79999999999998"/>
    <n v="51.519999999999996"/>
  </r>
  <r>
    <x v="6780"/>
    <n v="85"/>
    <s v="Yevlax"/>
    <s v="Aran"/>
    <s v="Qutab"/>
    <n v="2.8"/>
    <n v="1.6799999999999997"/>
    <s v="Yemək"/>
    <s v="Nizami Niftəliyev"/>
    <n v="237.99999999999997"/>
    <n v="95.199999999999989"/>
  </r>
  <r>
    <x v="6781"/>
    <n v="87"/>
    <s v="Abşeron"/>
    <s v="Şərq"/>
    <s v="Şərab"/>
    <n v="6.6"/>
    <n v="5.2799999999999994"/>
    <s v="İçkilər"/>
    <s v="Namiq Ramazanov"/>
    <n v="574.19999999999993"/>
    <n v="114.83999999999997"/>
  </r>
  <r>
    <x v="6782"/>
    <n v="73"/>
    <s v="Abşeron"/>
    <s v="Şərq"/>
    <s v="Pivə"/>
    <n v="3.9"/>
    <n v="1.95"/>
    <s v="İçkilər"/>
    <s v="Nazim Quliyev"/>
    <n v="284.7"/>
    <n v="142.35"/>
  </r>
  <r>
    <x v="6783"/>
    <n v="58"/>
    <s v="Sumqayıt"/>
    <s v="Şərq"/>
    <s v="Vafli"/>
    <n v="0.9"/>
    <n v="0.63"/>
    <s v="Şirniyyat"/>
    <s v="Namiq Ramazanov"/>
    <n v="52.2"/>
    <n v="15.660000000000004"/>
  </r>
  <r>
    <x v="6784"/>
    <n v="72"/>
    <s v="Sumqayıt"/>
    <s v="Şərq"/>
    <s v="Vafli"/>
    <n v="0.9"/>
    <n v="0.63"/>
    <s v="Şirniyyat"/>
    <s v="Namiq Ramazanov"/>
    <n v="64.8"/>
    <n v="19.439999999999998"/>
  </r>
  <r>
    <x v="6785"/>
    <n v="47"/>
    <s v="Sumqayıt"/>
    <s v="Şərq"/>
    <s v="Vafli"/>
    <n v="0.9"/>
    <n v="0.63"/>
    <s v="Şirniyyat"/>
    <s v="Ruslan Əmrahov"/>
    <n v="42.300000000000004"/>
    <n v="12.690000000000005"/>
  </r>
  <r>
    <x v="6786"/>
    <n v="59"/>
    <s v="Xırdalan"/>
    <s v="Şərq"/>
    <s v="Vafli"/>
    <n v="0.9"/>
    <n v="0.63"/>
    <s v="Şirniyyat"/>
    <s v="Ruslan Əmrahov"/>
    <n v="53.1"/>
    <n v="15.93"/>
  </r>
  <r>
    <x v="6787"/>
    <n v="71"/>
    <s v="Xırdalan"/>
    <s v="Şərq"/>
    <s v="Su"/>
    <n v="1"/>
    <n v="0.6"/>
    <s v="İçkilər"/>
    <s v="Ruslan Əmrahov"/>
    <n v="71"/>
    <n v="28.4"/>
  </r>
  <r>
    <x v="6788"/>
    <n v="68"/>
    <s v="Bakı"/>
    <s v="Şərq"/>
    <s v="Lokum"/>
    <n v="2.2000000000000002"/>
    <n v="1.5400000000000003"/>
    <s v="Şirniyyat"/>
    <s v="Nazim Quliyev"/>
    <n v="149.60000000000002"/>
    <n v="44.88000000000001"/>
  </r>
  <r>
    <x v="6789"/>
    <n v="71"/>
    <s v="Bakı"/>
    <s v="Şərq"/>
    <s v="Lokum"/>
    <n v="2.2000000000000002"/>
    <n v="1.5400000000000003"/>
    <s v="Şirniyyat"/>
    <s v="Nazim Quliyev"/>
    <n v="156.20000000000002"/>
    <n v="46.86"/>
  </r>
  <r>
    <x v="6790"/>
    <n v="78"/>
    <s v="Bakı"/>
    <s v="Şərq"/>
    <s v="Şərab"/>
    <n v="6.6"/>
    <n v="5.2799999999999994"/>
    <s v="İçkilər"/>
    <s v="Nazim Quliyev"/>
    <n v="514.79999999999995"/>
    <n v="102.95999999999998"/>
  </r>
  <r>
    <x v="6791"/>
    <n v="57"/>
    <s v="Bakı"/>
    <s v="Şərq"/>
    <s v="İsti şokolad"/>
    <n v="1.8"/>
    <n v="1.08"/>
    <s v="İçkilər"/>
    <s v="Nazim Quliyev"/>
    <n v="102.60000000000001"/>
    <n v="41.040000000000006"/>
  </r>
  <r>
    <x v="6792"/>
    <n v="47"/>
    <s v="Bakı"/>
    <s v="Şərq"/>
    <s v="Pide"/>
    <n v="2.5"/>
    <n v="1.25"/>
    <s v="Yemək"/>
    <s v="Nazim Quliyev"/>
    <n v="117.5"/>
    <n v="58.75"/>
  </r>
  <r>
    <x v="6793"/>
    <n v="51"/>
    <s v="Bakı"/>
    <s v="Şərq"/>
    <s v="Şorba Mərci"/>
    <n v="2"/>
    <n v="1.6"/>
    <s v="Yemək"/>
    <s v="Nazim Quliyev"/>
    <n v="102"/>
    <n v="20.399999999999991"/>
  </r>
  <r>
    <x v="6794"/>
    <n v="80"/>
    <s v="Bakı"/>
    <s v="Şərq"/>
    <s v="Şorba Mərci"/>
    <n v="2"/>
    <n v="1.6"/>
    <s v="Yemək"/>
    <s v="Nazim Quliyev"/>
    <n v="160"/>
    <n v="32"/>
  </r>
  <r>
    <x v="6795"/>
    <n v="45"/>
    <s v="Bakı"/>
    <s v="Şərq"/>
    <s v="Lahmacun"/>
    <n v="2.5"/>
    <n v="1.25"/>
    <s v="Yemək"/>
    <s v="Nazim Quliyev"/>
    <n v="112.5"/>
    <n v="56.25"/>
  </r>
  <r>
    <x v="6796"/>
    <n v="75"/>
    <s v="Bakı"/>
    <s v="Şərq"/>
    <s v="Vafli"/>
    <n v="0.9"/>
    <n v="0.63"/>
    <s v="Şirniyyat"/>
    <s v="Nazim Quliyev"/>
    <n v="67.5"/>
    <n v="20.25"/>
  </r>
  <r>
    <x v="6797"/>
    <n v="74"/>
    <s v="Ağstafa"/>
    <s v="Qərb"/>
    <s v="Kruassan"/>
    <n v="1.7"/>
    <n v="0.85"/>
    <s v="Şirniyyat"/>
    <s v="Afaq Babaşlı"/>
    <n v="125.8"/>
    <n v="62.9"/>
  </r>
  <r>
    <x v="6798"/>
    <n v="58"/>
    <s v="Ağstafa"/>
    <s v="Qərb"/>
    <s v="Şəkərbura"/>
    <n v="1.4"/>
    <n v="0.97999999999999987"/>
    <s v="Şirniyyat"/>
    <s v="Afaq Babaşlı"/>
    <n v="81.199999999999989"/>
    <n v="24.36"/>
  </r>
  <r>
    <x v="6799"/>
    <n v="59"/>
    <s v="Yardımlı"/>
    <s v="Cənub"/>
    <s v="Lokum"/>
    <n v="2.2000000000000002"/>
    <n v="1.5400000000000003"/>
    <s v="Şirniyyat"/>
    <s v="Aytən Mustafayeva"/>
    <n v="129.80000000000001"/>
    <n v="38.94"/>
  </r>
  <r>
    <x v="6800"/>
    <n v="64"/>
    <s v="Qusar"/>
    <s v="Şimal-şərq"/>
    <s v="Şorba Mərci"/>
    <n v="2"/>
    <n v="1.6"/>
    <s v="Yemək"/>
    <s v="Mətanət Zöhrabova"/>
    <n v="128"/>
    <n v="25.599999999999994"/>
  </r>
  <r>
    <x v="6801"/>
    <n v="69"/>
    <s v="Şəmkir"/>
    <s v="Qərb"/>
    <s v="Şorba Mərci"/>
    <n v="2"/>
    <n v="1.6"/>
    <s v="Yemək"/>
    <s v="Aftandil Baxşəliyev"/>
    <n v="138"/>
    <n v="27.599999999999994"/>
  </r>
  <r>
    <x v="6802"/>
    <n v="56"/>
    <s v="Qusar"/>
    <s v="Şimal-şərq"/>
    <s v="Vafli"/>
    <n v="0.9"/>
    <n v="0.63"/>
    <s v="Şirniyyat"/>
    <s v="Mətanət Zöhrabova"/>
    <n v="50.4"/>
    <n v="15.119999999999997"/>
  </r>
  <r>
    <x v="6803"/>
    <n v="75"/>
    <s v="Zaqatala"/>
    <s v="Şimal"/>
    <s v="Şorba Göbələk"/>
    <n v="3.2"/>
    <n v="1.6"/>
    <s v="Yemək"/>
    <s v="Rəşad Seyfullayev"/>
    <n v="240"/>
    <n v="120"/>
  </r>
  <r>
    <x v="6804"/>
    <n v="75"/>
    <s v="Lənkəran"/>
    <s v="Cənub"/>
    <s v="Çay"/>
    <n v="1.5"/>
    <n v="0.9"/>
    <s v="İçkilər"/>
    <s v="Fəridə Tağıyeva"/>
    <n v="112.5"/>
    <n v="45"/>
  </r>
  <r>
    <x v="6805"/>
    <n v="61"/>
    <s v="Tovuz"/>
    <s v="Qərb"/>
    <s v="Su"/>
    <n v="1"/>
    <n v="0.6"/>
    <s v="İçkilər"/>
    <s v="Afaq Babaşlı"/>
    <n v="61"/>
    <n v="24.4"/>
  </r>
  <r>
    <x v="6806"/>
    <n v="74"/>
    <s v="Masallı"/>
    <s v="Cənub"/>
    <s v="Pide"/>
    <n v="2.5"/>
    <n v="1.25"/>
    <s v="Yemək"/>
    <s v="Rüfət Əzizov"/>
    <n v="185"/>
    <n v="92.5"/>
  </r>
  <r>
    <x v="6807"/>
    <n v="74"/>
    <s v="Masallı"/>
    <s v="Cənub"/>
    <s v="Pide"/>
    <n v="2.5"/>
    <n v="1.25"/>
    <s v="Yemək"/>
    <s v="Leyla Cəfərova"/>
    <n v="185"/>
    <n v="92.5"/>
  </r>
  <r>
    <x v="6808"/>
    <n v="75"/>
    <s v="Gəncə"/>
    <s v="Qərb"/>
    <s v="Pide"/>
    <n v="2.5"/>
    <n v="1.25"/>
    <s v="Yemək"/>
    <s v="Aydın Əliyev"/>
    <n v="187.5"/>
    <n v="93.75"/>
  </r>
  <r>
    <x v="6809"/>
    <n v="54"/>
    <s v="Kürdəmir"/>
    <s v="Aran"/>
    <s v="Şorba Mərci"/>
    <n v="2"/>
    <n v="1.6"/>
    <s v="Yemək"/>
    <s v="Qoşqar Əliyev"/>
    <n v="108"/>
    <n v="21.599999999999994"/>
  </r>
  <r>
    <x v="6810"/>
    <n v="75"/>
    <s v="Ucar"/>
    <s v="Aran"/>
    <s v="Şorba Mərci"/>
    <n v="2"/>
    <n v="1.6"/>
    <s v="Yemək"/>
    <s v="Qoşqar Əliyev"/>
    <n v="150"/>
    <n v="30"/>
  </r>
  <r>
    <x v="6811"/>
    <n v="74"/>
    <s v="Ağstafa"/>
    <s v="Qərb"/>
    <s v="Çay"/>
    <n v="1.5"/>
    <n v="0.9"/>
    <s v="İçkilər"/>
    <s v="Natiq Əhədzadə"/>
    <n v="111"/>
    <n v="44.399999999999991"/>
  </r>
  <r>
    <x v="6812"/>
    <n v="75"/>
    <s v="Gəncə"/>
    <s v="Qərb"/>
    <s v="Çay"/>
    <n v="1.5"/>
    <n v="0.9"/>
    <s v="İçkilər"/>
    <s v="Nəsrutdin Nəbiyeva"/>
    <n v="112.5"/>
    <n v="45"/>
  </r>
  <r>
    <x v="6813"/>
    <n v="87"/>
    <s v="Masallı"/>
    <s v="Cənub"/>
    <s v="Şərab"/>
    <n v="6.6"/>
    <n v="5.2799999999999994"/>
    <s v="İçkilər"/>
    <s v="Qabil Həsənli"/>
    <n v="574.19999999999993"/>
    <n v="114.83999999999997"/>
  </r>
  <r>
    <x v="6814"/>
    <n v="82"/>
    <s v="Gəncə"/>
    <s v="Qərb"/>
    <s v="Su"/>
    <n v="1"/>
    <n v="0.6"/>
    <s v="İçkilər"/>
    <s v="Natiq Əhədzadə"/>
    <n v="82"/>
    <n v="32.800000000000004"/>
  </r>
  <r>
    <x v="6815"/>
    <n v="72"/>
    <s v="Zaqatala"/>
    <s v="Şimal"/>
    <s v="Şorba Göbələk"/>
    <n v="3.2"/>
    <n v="1.6"/>
    <s v="Yemək"/>
    <s v="Nizami Niftəliyev"/>
    <n v="230.4"/>
    <n v="115.2"/>
  </r>
  <r>
    <x v="6816"/>
    <n v="59"/>
    <s v="Ağstafa"/>
    <s v="Qərb"/>
    <s v="Lahmacun"/>
    <n v="2.5"/>
    <n v="1.25"/>
    <s v="Yemək"/>
    <s v="Natiq Əhədzadə"/>
    <n v="147.5"/>
    <n v="73.75"/>
  </r>
  <r>
    <x v="6817"/>
    <n v="85"/>
    <s v="Yardımlı"/>
    <s v="Cənub"/>
    <s v="Şərab"/>
    <n v="6.6"/>
    <n v="5.2799999999999994"/>
    <s v="İçkilər"/>
    <s v="Aytən Mustafayeva"/>
    <n v="561"/>
    <n v="112.20000000000005"/>
  </r>
  <r>
    <x v="6818"/>
    <n v="89"/>
    <s v="Lənkəran"/>
    <s v="Cənub"/>
    <s v="Şərab"/>
    <n v="6.6"/>
    <n v="5.2799999999999994"/>
    <s v="İçkilər"/>
    <s v="Aytən Mustafayeva"/>
    <n v="587.4"/>
    <n v="117.48000000000002"/>
  </r>
  <r>
    <x v="6819"/>
    <n v="59"/>
    <s v="Lənkəran"/>
    <s v="Cənub"/>
    <s v="Vafli"/>
    <n v="0.9"/>
    <n v="0.63"/>
    <s v="Şirniyyat"/>
    <s v="Fəridə Tağıyeva"/>
    <n v="53.1"/>
    <n v="15.93"/>
  </r>
  <r>
    <x v="6820"/>
    <n v="58"/>
    <s v="Lənkəran"/>
    <s v="Cənub"/>
    <s v="Şərab"/>
    <n v="6.6"/>
    <n v="5.2799999999999994"/>
    <s v="İçkilər"/>
    <s v="Fəridə Tağıyeva"/>
    <n v="382.79999999999995"/>
    <n v="76.56"/>
  </r>
  <r>
    <x v="6821"/>
    <n v="54"/>
    <s v="Lənkəran"/>
    <s v="Cənub"/>
    <s v="Badambura"/>
    <n v="1.5"/>
    <n v="0.75"/>
    <s v="Şirniyyat"/>
    <s v="Rüfət Əzizov"/>
    <n v="81"/>
    <n v="40.5"/>
  </r>
  <r>
    <x v="6822"/>
    <n v="71"/>
    <s v="Quba"/>
    <s v="Şimal-şərq"/>
    <s v="Qutab"/>
    <n v="2.8"/>
    <n v="1.6799999999999997"/>
    <s v="Yemək"/>
    <s v="Akif Bədəlov"/>
    <n v="198.79999999999998"/>
    <n v="79.52000000000001"/>
  </r>
  <r>
    <x v="6823"/>
    <n v="87"/>
    <s v="Xaçmaz"/>
    <s v="Şimal-şərq"/>
    <s v="Qutab"/>
    <n v="2.8"/>
    <n v="1.6799999999999997"/>
    <s v="Yemək"/>
    <s v="Akif Bədəlov"/>
    <n v="243.6"/>
    <n v="97.440000000000026"/>
  </r>
  <r>
    <x v="6824"/>
    <n v="90"/>
    <s v="Tovuz"/>
    <s v="Qərb"/>
    <s v="Qutab"/>
    <n v="2.8"/>
    <n v="1.6799999999999997"/>
    <s v="Yemək"/>
    <s v="Novruz Əhmədov"/>
    <n v="251.99999999999997"/>
    <n v="100.79999999999998"/>
  </r>
  <r>
    <x v="6825"/>
    <n v="90"/>
    <s v="Tovuz"/>
    <s v="Qərb"/>
    <s v="Qutab"/>
    <n v="2.8"/>
    <n v="1.6799999999999997"/>
    <s v="Yemək"/>
    <s v="Novruz Əhmədov"/>
    <n v="251.99999999999997"/>
    <n v="100.79999999999998"/>
  </r>
  <r>
    <x v="6826"/>
    <n v="52"/>
    <s v="Abşeron"/>
    <s v="Şərq"/>
    <s v="Vafli"/>
    <n v="0.9"/>
    <n v="0.63"/>
    <s v="Şirniyyat"/>
    <s v="Ruslan Əmrahov"/>
    <n v="46.800000000000004"/>
    <n v="14.040000000000006"/>
  </r>
  <r>
    <x v="6827"/>
    <n v="65"/>
    <s v="Xırdalan"/>
    <s v="Şərq"/>
    <s v="Pide"/>
    <n v="2.5"/>
    <n v="1.25"/>
    <s v="Yemək"/>
    <s v="Ruslan Əmrahov"/>
    <n v="162.5"/>
    <n v="81.25"/>
  </r>
  <r>
    <x v="6828"/>
    <n v="57"/>
    <s v="Xırdalan"/>
    <s v="Şərq"/>
    <s v="İsti şokolad"/>
    <n v="1.8"/>
    <n v="1.08"/>
    <s v="İçkilər"/>
    <s v="Ruslan Əmrahov"/>
    <n v="102.60000000000001"/>
    <n v="41.040000000000006"/>
  </r>
  <r>
    <x v="6829"/>
    <n v="87"/>
    <s v="Xırdalan"/>
    <s v="Şərq"/>
    <s v="Paxlava"/>
    <n v="1.4"/>
    <n v="0.97999999999999987"/>
    <s v="Şirniyyat"/>
    <s v="Ruslan Əmrahov"/>
    <n v="121.8"/>
    <n v="36.540000000000006"/>
  </r>
  <r>
    <x v="6830"/>
    <n v="79"/>
    <s v="Bakı"/>
    <s v="Şərq"/>
    <s v="Qutab"/>
    <n v="2.8"/>
    <n v="1.6799999999999997"/>
    <s v="Yemək"/>
    <s v="Namiq Ramazanov"/>
    <n v="221.2"/>
    <n v="88.480000000000018"/>
  </r>
  <r>
    <x v="6831"/>
    <n v="87"/>
    <s v="Bakı"/>
    <s v="Şərq"/>
    <s v="Qutab"/>
    <n v="2.8"/>
    <n v="1.6799999999999997"/>
    <s v="Yemək"/>
    <s v="Namiq Ramazanov"/>
    <n v="243.6"/>
    <n v="97.440000000000026"/>
  </r>
  <r>
    <x v="6832"/>
    <n v="56"/>
    <s v="Bakı"/>
    <s v="Şərq"/>
    <s v="İsti şokolad"/>
    <n v="1.8"/>
    <n v="1.08"/>
    <s v="İçkilər"/>
    <s v="Namiq Ramazanov"/>
    <n v="100.8"/>
    <n v="40.319999999999993"/>
  </r>
  <r>
    <x v="6833"/>
    <n v="77"/>
    <s v="Bakı"/>
    <s v="Şərq"/>
    <s v="Burger"/>
    <n v="3.4"/>
    <n v="2.38"/>
    <s v="Yemək"/>
    <s v="Namiq Ramazanov"/>
    <n v="261.8"/>
    <n v="78.54000000000002"/>
  </r>
  <r>
    <x v="6834"/>
    <n v="75"/>
    <s v="Bakı"/>
    <s v="Şərq"/>
    <s v="Burger"/>
    <n v="3.4"/>
    <n v="2.38"/>
    <s v="Yemək"/>
    <s v="Namiq Ramazanov"/>
    <n v="255"/>
    <n v="76.5"/>
  </r>
  <r>
    <x v="6835"/>
    <n v="54"/>
    <s v="Bakı"/>
    <s v="Şərq"/>
    <s v="Pide"/>
    <n v="2.5"/>
    <n v="1.25"/>
    <s v="Yemək"/>
    <s v="Nazim Quliyev"/>
    <n v="135"/>
    <n v="67.5"/>
  </r>
  <r>
    <x v="6836"/>
    <n v="55"/>
    <s v="Bakı"/>
    <s v="Şərq"/>
    <s v="Pide"/>
    <n v="2.5"/>
    <n v="1.25"/>
    <s v="Yemək"/>
    <s v="Nazim Quliyev"/>
    <n v="137.5"/>
    <n v="68.75"/>
  </r>
  <r>
    <x v="6837"/>
    <n v="77"/>
    <s v="Bakı"/>
    <s v="Şərq"/>
    <s v="Qutab"/>
    <n v="2.8"/>
    <n v="1.6799999999999997"/>
    <s v="Yemək"/>
    <s v="Nazim Quliyev"/>
    <n v="215.6"/>
    <n v="86.240000000000009"/>
  </r>
  <r>
    <x v="6838"/>
    <n v="51"/>
    <s v="Yardımlı"/>
    <s v="Cənub"/>
    <s v="Pide"/>
    <n v="2.5"/>
    <n v="1.25"/>
    <s v="Yemək"/>
    <s v="Aytən Mustafayeva"/>
    <n v="127.5"/>
    <n v="63.75"/>
  </r>
  <r>
    <x v="6839"/>
    <n v="78"/>
    <s v="Zaqatala"/>
    <s v="Şimal"/>
    <s v="Qutab"/>
    <n v="2.8"/>
    <n v="1.6799999999999997"/>
    <s v="Yemək"/>
    <s v="Qoşqar Əliyev"/>
    <n v="218.39999999999998"/>
    <n v="87.360000000000014"/>
  </r>
  <r>
    <x v="6840"/>
    <n v="80"/>
    <s v="Balakən"/>
    <s v="Şimal"/>
    <s v="Qutab"/>
    <n v="2.8"/>
    <n v="1.6799999999999997"/>
    <s v="Yemək"/>
    <s v="Nizami Niftəliyev"/>
    <n v="224"/>
    <n v="89.600000000000023"/>
  </r>
  <r>
    <x v="6841"/>
    <n v="69"/>
    <s v="Masallı"/>
    <s v="Cənub"/>
    <s v="Lokum"/>
    <n v="2.2000000000000002"/>
    <n v="1.5400000000000003"/>
    <s v="Şirniyyat"/>
    <s v="Fəridə Tağıyeva"/>
    <n v="151.80000000000001"/>
    <n v="45.539999999999992"/>
  </r>
  <r>
    <x v="6842"/>
    <n v="45"/>
    <s v="Ağstafa"/>
    <s v="Qərb"/>
    <s v="Paxlava"/>
    <n v="1.4"/>
    <n v="0.97999999999999987"/>
    <s v="Şirniyyat"/>
    <s v="Aftandil Baxşəliyev"/>
    <n v="62.999999999999993"/>
    <n v="18.899999999999999"/>
  </r>
  <r>
    <x v="6843"/>
    <n v="87"/>
    <s v="Gəncə"/>
    <s v="Qərb"/>
    <s v="Qutab"/>
    <n v="2.8"/>
    <n v="1.6799999999999997"/>
    <s v="Yemək"/>
    <s v="Aydın Əliyev"/>
    <n v="243.6"/>
    <n v="97.440000000000026"/>
  </r>
  <r>
    <x v="6844"/>
    <n v="86"/>
    <s v="Lənkəran"/>
    <s v="Cənub"/>
    <s v="Qutab"/>
    <n v="2.8"/>
    <n v="1.6799999999999997"/>
    <s v="Yemək"/>
    <s v="Fəridə Tağıyeva"/>
    <n v="240.79999999999998"/>
    <n v="96.320000000000022"/>
  </r>
  <r>
    <x v="6845"/>
    <n v="70"/>
    <s v="Qax"/>
    <s v="Şimal"/>
    <s v="Paxlava"/>
    <n v="1.4"/>
    <n v="0.97999999999999987"/>
    <s v="Şirniyyat"/>
    <s v="Fəridə Əhmədova"/>
    <n v="98"/>
    <n v="29.400000000000006"/>
  </r>
  <r>
    <x v="6846"/>
    <n v="46"/>
    <s v="Yardımlı"/>
    <s v="Cənub"/>
    <s v="Pivə"/>
    <n v="3.9"/>
    <n v="1.95"/>
    <s v="İçkilər"/>
    <s v="Rüfət Əzizov"/>
    <n v="179.4"/>
    <n v="89.7"/>
  </r>
  <r>
    <x v="6847"/>
    <n v="55"/>
    <s v="Ağstafa"/>
    <s v="Qərb"/>
    <s v="Portağal şirəsi"/>
    <n v="1.2"/>
    <n v="0.72"/>
    <s v="İçkilər"/>
    <s v="Natiq Əhədzadə"/>
    <n v="66"/>
    <n v="26.4"/>
  </r>
  <r>
    <x v="6848"/>
    <n v="52"/>
    <s v="Xaçmaz"/>
    <s v="Şimal-şərq"/>
    <s v="Qutab"/>
    <n v="2.8"/>
    <n v="1.6799999999999997"/>
    <s v="Yemək"/>
    <s v="Xamis Əhmədov"/>
    <n v="145.6"/>
    <n v="58.240000000000009"/>
  </r>
  <r>
    <x v="6849"/>
    <n v="59"/>
    <s v="Balakən"/>
    <s v="Şimal"/>
    <s v="Kruassan"/>
    <n v="1.7"/>
    <n v="0.85"/>
    <s v="Şirniyyat"/>
    <s v="Ramin Allahverdiyev"/>
    <n v="100.3"/>
    <n v="50.15"/>
  </r>
  <r>
    <x v="6850"/>
    <n v="54"/>
    <s v="Yardımlı"/>
    <s v="Cənub"/>
    <s v="Qutab"/>
    <n v="2.8"/>
    <n v="1.6799999999999997"/>
    <s v="Yemək"/>
    <s v="Fəridə Tağıyeva"/>
    <n v="151.19999999999999"/>
    <n v="60.480000000000004"/>
  </r>
  <r>
    <x v="6851"/>
    <n v="51"/>
    <s v="Tovuz"/>
    <s v="Qərb"/>
    <s v="Qəhvə"/>
    <n v="2.4"/>
    <n v="1.6800000000000002"/>
    <s v="İçkilər"/>
    <s v="Afaq Babaşlı"/>
    <n v="122.39999999999999"/>
    <n v="36.719999999999985"/>
  </r>
  <r>
    <x v="6852"/>
    <n v="55"/>
    <s v="Ağstafa"/>
    <s v="Qərb"/>
    <s v="Pide"/>
    <n v="2.5"/>
    <n v="1.25"/>
    <s v="Yemək"/>
    <s v="Afaq Babaşlı"/>
    <n v="137.5"/>
    <n v="68.75"/>
  </r>
  <r>
    <x v="6853"/>
    <n v="63"/>
    <s v="Qax"/>
    <s v="Şimal"/>
    <s v="Şorba Mərci"/>
    <n v="2"/>
    <n v="1.6"/>
    <s v="Yemək"/>
    <s v="Ramin Allahverdiyev"/>
    <n v="126"/>
    <n v="25.199999999999989"/>
  </r>
  <r>
    <x v="6854"/>
    <n v="77"/>
    <s v="Kürdəmir"/>
    <s v="Aran"/>
    <s v="Şorba Mərci"/>
    <n v="2"/>
    <n v="1.6"/>
    <s v="Yemək"/>
    <s v="Rəşad Seyfullayev"/>
    <n v="154"/>
    <n v="30.799999999999997"/>
  </r>
  <r>
    <x v="6855"/>
    <n v="78"/>
    <s v="Kürdəmir"/>
    <s v="Aran"/>
    <s v="Şorba Mərci"/>
    <n v="2"/>
    <n v="1.6"/>
    <s v="Yemək"/>
    <s v="Rəşad Seyfullayev"/>
    <n v="156"/>
    <n v="31.199999999999989"/>
  </r>
  <r>
    <x v="6856"/>
    <n v="80"/>
    <s v="Kürdəmir"/>
    <s v="Aran"/>
    <s v="Şorba Mərci"/>
    <n v="2"/>
    <n v="1.6"/>
    <s v="Yemək"/>
    <s v="Rəşad Seyfullayev"/>
    <n v="160"/>
    <n v="32"/>
  </r>
  <r>
    <x v="6857"/>
    <n v="69"/>
    <s v="Şəmkir"/>
    <s v="Qərb"/>
    <s v="Çay"/>
    <n v="1.5"/>
    <n v="0.9"/>
    <s v="İçkilər"/>
    <s v="Nəsrutdin Nəbiyeva"/>
    <n v="103.5"/>
    <n v="41.4"/>
  </r>
  <r>
    <x v="6858"/>
    <n v="52"/>
    <s v="Ağstafa"/>
    <s v="Qərb"/>
    <s v="Çay"/>
    <n v="1.5"/>
    <n v="0.9"/>
    <s v="İçkilər"/>
    <s v="Aydın Əliyev"/>
    <n v="78"/>
    <n v="31.199999999999996"/>
  </r>
  <r>
    <x v="6859"/>
    <n v="54"/>
    <s v="Şəmkir"/>
    <s v="Qərb"/>
    <s v="Çay"/>
    <n v="1.5"/>
    <n v="0.9"/>
    <s v="İçkilər"/>
    <s v="Aftandil Baxşəliyev"/>
    <n v="81"/>
    <n v="32.4"/>
  </r>
  <r>
    <x v="6860"/>
    <n v="79"/>
    <s v="Masallı"/>
    <s v="Cənub"/>
    <s v="Şərab"/>
    <n v="6.6"/>
    <n v="5.2799999999999994"/>
    <s v="İçkilər"/>
    <s v="Fəridə Tağıyeva"/>
    <n v="521.4"/>
    <n v="104.28000000000003"/>
  </r>
  <r>
    <x v="6861"/>
    <n v="72"/>
    <s v="Ağstafa"/>
    <s v="Qərb"/>
    <s v="Şərab"/>
    <n v="6.6"/>
    <n v="5.2799999999999994"/>
    <s v="İçkilər"/>
    <s v="Aydın Əliyev"/>
    <n v="475.2"/>
    <n v="95.04000000000002"/>
  </r>
  <r>
    <x v="6862"/>
    <n v="51"/>
    <s v="Ağstafa"/>
    <s v="Qərb"/>
    <s v="Şərab"/>
    <n v="6.6"/>
    <n v="5.2799999999999994"/>
    <s v="İçkilər"/>
    <s v="Aydın Əliyev"/>
    <n v="336.59999999999997"/>
    <n v="67.319999999999993"/>
  </r>
  <r>
    <x v="6863"/>
    <n v="52"/>
    <s v="Tovuz"/>
    <s v="Qərb"/>
    <s v="Şərab"/>
    <n v="6.6"/>
    <n v="5.2799999999999994"/>
    <s v="İçkilər"/>
    <s v="Afaq Babaşlı"/>
    <n v="343.2"/>
    <n v="68.640000000000043"/>
  </r>
  <r>
    <x v="6864"/>
    <n v="52"/>
    <s v="Ağstafa"/>
    <s v="Qərb"/>
    <s v="Su"/>
    <n v="1"/>
    <n v="0.6"/>
    <s v="İçkilər"/>
    <s v="Adilə Babayeva"/>
    <n v="52"/>
    <n v="20.8"/>
  </r>
  <r>
    <x v="6865"/>
    <n v="45"/>
    <s v="Ağstafa"/>
    <s v="Qərb"/>
    <s v="Su"/>
    <n v="1"/>
    <n v="0.6"/>
    <s v="İçkilər"/>
    <s v="Afaq Babaşlı"/>
    <n v="45"/>
    <n v="18"/>
  </r>
  <r>
    <x v="6866"/>
    <n v="85"/>
    <s v="Ağstafa"/>
    <s v="Qərb"/>
    <s v="Su"/>
    <n v="1"/>
    <n v="0.6"/>
    <s v="İçkilər"/>
    <s v="Afaq Babaşlı"/>
    <n v="85"/>
    <n v="34"/>
  </r>
  <r>
    <x v="6867"/>
    <n v="83"/>
    <s v="Şəmkir"/>
    <s v="Qərb"/>
    <s v="Qəhvə"/>
    <n v="2.4"/>
    <n v="1.6800000000000002"/>
    <s v="İçkilər"/>
    <s v="Aydın Əliyev"/>
    <n v="199.2"/>
    <n v="59.759999999999962"/>
  </r>
  <r>
    <x v="6868"/>
    <n v="91"/>
    <s v="Şəmkir"/>
    <s v="Qərb"/>
    <s v="Qəhvə"/>
    <n v="2.4"/>
    <n v="1.6800000000000002"/>
    <s v="İçkilər"/>
    <s v="Aydın Əliyev"/>
    <n v="218.4"/>
    <n v="65.519999999999982"/>
  </r>
  <r>
    <x v="6869"/>
    <n v="91"/>
    <s v="Tovuz"/>
    <s v="Qərb"/>
    <s v="Qəhvə"/>
    <n v="2.4"/>
    <n v="1.6800000000000002"/>
    <s v="İçkilər"/>
    <s v="Aydın Əliyev"/>
    <n v="218.4"/>
    <n v="65.519999999999982"/>
  </r>
  <r>
    <x v="6870"/>
    <n v="83"/>
    <s v="Ağstafa"/>
    <s v="Qərb"/>
    <s v="Qəhvə"/>
    <n v="2.4"/>
    <n v="1.6800000000000002"/>
    <s v="İçkilər"/>
    <s v="Aydın Əliyev"/>
    <n v="199.2"/>
    <n v="59.759999999999962"/>
  </r>
  <r>
    <x v="6871"/>
    <n v="44"/>
    <s v="Yardımlı"/>
    <s v="Cənub"/>
    <s v="Su"/>
    <n v="1"/>
    <n v="0.6"/>
    <s v="İçkilər"/>
    <s v="Rüfət Əzizov"/>
    <n v="44"/>
    <n v="17.600000000000001"/>
  </r>
  <r>
    <x v="6872"/>
    <n v="91"/>
    <s v="Yardımlı"/>
    <s v="Cənub"/>
    <s v="Çay"/>
    <n v="1.5"/>
    <n v="0.9"/>
    <s v="İçkilər"/>
    <s v="Rüfət Əzizov"/>
    <n v="136.5"/>
    <n v="54.599999999999994"/>
  </r>
  <r>
    <x v="6873"/>
    <n v="57"/>
    <s v="Lənkəran"/>
    <s v="Cənub"/>
    <s v="Şorba Göbələk"/>
    <n v="3.2"/>
    <n v="1.6"/>
    <s v="Yemək"/>
    <s v="Aytən Mustafayeva"/>
    <n v="182.4"/>
    <n v="91.2"/>
  </r>
  <r>
    <x v="6874"/>
    <n v="83"/>
    <s v="Lənkəran"/>
    <s v="Cənub"/>
    <s v="Şərab"/>
    <n v="6.6"/>
    <n v="5.2799999999999994"/>
    <s v="İçkilər"/>
    <s v="Aytən Mustafayeva"/>
    <n v="547.79999999999995"/>
    <n v="109.56"/>
  </r>
  <r>
    <x v="6875"/>
    <n v="41"/>
    <s v="Lənkəran"/>
    <s v="Cənub"/>
    <s v="Lokum"/>
    <n v="2.2000000000000002"/>
    <n v="1.5400000000000003"/>
    <s v="Şirniyyat"/>
    <s v="Fəridə Tağıyeva"/>
    <n v="90.2"/>
    <n v="27.059999999999995"/>
  </r>
  <r>
    <x v="6876"/>
    <n v="90"/>
    <s v="Lənkəran"/>
    <s v="Cənub"/>
    <s v="Şərab"/>
    <n v="6.6"/>
    <n v="5.2799999999999994"/>
    <s v="İçkilər"/>
    <s v="Fəridə Tağıyeva"/>
    <n v="594"/>
    <n v="118.80000000000007"/>
  </r>
  <r>
    <x v="6877"/>
    <n v="59"/>
    <s v="Şəmkir"/>
    <s v="Qərb"/>
    <s v="Qutab"/>
    <n v="2.8"/>
    <n v="1.6799999999999997"/>
    <s v="Yemək"/>
    <s v="Novruz Əhmədov"/>
    <n v="165.2"/>
    <n v="66.080000000000013"/>
  </r>
  <r>
    <x v="6878"/>
    <n v="77"/>
    <s v="Sumqayıt"/>
    <s v="Şərq"/>
    <s v="Vafli"/>
    <n v="0.9"/>
    <n v="0.63"/>
    <s v="Şirniyyat"/>
    <s v="Aliyə Ismayilova"/>
    <n v="69.3"/>
    <n v="20.79"/>
  </r>
  <r>
    <x v="6879"/>
    <n v="80"/>
    <s v="Sumqayıt"/>
    <s v="Şərq"/>
    <s v="Su"/>
    <n v="1"/>
    <n v="0.6"/>
    <s v="İçkilər"/>
    <s v="Namiq Ramazanov"/>
    <n v="80"/>
    <n v="32"/>
  </r>
  <r>
    <x v="6880"/>
    <n v="76"/>
    <s v="Sumqayıt"/>
    <s v="Şərq"/>
    <s v="Lokum"/>
    <n v="2.2000000000000002"/>
    <n v="1.5400000000000003"/>
    <s v="Şirniyyat"/>
    <s v="Namiq Ramazanov"/>
    <n v="167.20000000000002"/>
    <n v="50.16"/>
  </r>
  <r>
    <x v="6881"/>
    <n v="57"/>
    <s v="Xırdalan"/>
    <s v="Şərq"/>
    <s v="Paxlava"/>
    <n v="1.4"/>
    <n v="0.97999999999999987"/>
    <s v="Şirniyyat"/>
    <s v="Ruslan Əmrahov"/>
    <n v="79.8"/>
    <n v="23.940000000000005"/>
  </r>
  <r>
    <x v="6882"/>
    <n v="74"/>
    <s v="Xırdalan"/>
    <s v="Şərq"/>
    <s v="Vafli"/>
    <n v="0.9"/>
    <n v="0.63"/>
    <s v="Şirniyyat"/>
    <s v="Ruslan Əmrahov"/>
    <n v="66.600000000000009"/>
    <n v="19.980000000000011"/>
  </r>
  <r>
    <x v="6883"/>
    <n v="72"/>
    <s v="Bakı"/>
    <s v="Şərq"/>
    <s v="Pivə"/>
    <n v="3.9"/>
    <n v="1.95"/>
    <s v="İçkilər"/>
    <s v="Ruslan Əmrahov"/>
    <n v="280.8"/>
    <n v="140.4"/>
  </r>
  <r>
    <x v="6884"/>
    <n v="58"/>
    <s v="Bakı"/>
    <s v="Şərq"/>
    <s v="Pide"/>
    <n v="2.5"/>
    <n v="1.25"/>
    <s v="Yemək"/>
    <s v="Namiq Ramazanov"/>
    <n v="145"/>
    <n v="72.5"/>
  </r>
  <r>
    <x v="6885"/>
    <n v="78"/>
    <s v="Bakı"/>
    <s v="Şərq"/>
    <s v="Pide"/>
    <n v="2.5"/>
    <n v="1.25"/>
    <s v="Yemək"/>
    <s v="Namiq Ramazanov"/>
    <n v="195"/>
    <n v="97.5"/>
  </r>
  <r>
    <x v="6886"/>
    <n v="62"/>
    <s v="Bakı"/>
    <s v="Şərq"/>
    <s v="Qəhvə"/>
    <n v="2.4"/>
    <n v="1.6800000000000002"/>
    <s v="İçkilər"/>
    <s v="Namiq Ramazanov"/>
    <n v="148.79999999999998"/>
    <n v="44.639999999999972"/>
  </r>
  <r>
    <x v="6887"/>
    <n v="81"/>
    <s v="Bakı"/>
    <s v="Şərq"/>
    <s v="Burger"/>
    <n v="3.4"/>
    <n v="2.38"/>
    <s v="Yemək"/>
    <s v="Namiq Ramazanov"/>
    <n v="275.39999999999998"/>
    <n v="82.619999999999976"/>
  </r>
  <r>
    <x v="6888"/>
    <n v="55"/>
    <s v="Bakı"/>
    <s v="Şərq"/>
    <s v="Şəkərbura"/>
    <n v="1.4"/>
    <n v="0.97999999999999987"/>
    <s v="Şirniyyat"/>
    <s v="Namiq Ramazanov"/>
    <n v="77"/>
    <n v="23.100000000000009"/>
  </r>
  <r>
    <x v="6889"/>
    <n v="59"/>
    <s v="Bakı"/>
    <s v="Şərq"/>
    <s v="Qutab"/>
    <n v="2.8"/>
    <n v="1.6799999999999997"/>
    <s v="Yemək"/>
    <s v="Nazim Quliyev"/>
    <n v="165.2"/>
    <n v="66.080000000000013"/>
  </r>
  <r>
    <x v="6890"/>
    <n v="88"/>
    <s v="Yardımlı"/>
    <s v="Cənub"/>
    <s v="Lokum"/>
    <n v="2.2000000000000002"/>
    <n v="1.5400000000000003"/>
    <s v="Şirniyyat"/>
    <s v="Rüfət Əzizov"/>
    <n v="193.60000000000002"/>
    <n v="58.080000000000013"/>
  </r>
  <r>
    <x v="6891"/>
    <n v="73"/>
    <s v="Yardımlı"/>
    <s v="Cənub"/>
    <s v="Badambura"/>
    <n v="1.5"/>
    <n v="0.75"/>
    <s v="Şirniyyat"/>
    <s v="Aytən Mustafayeva"/>
    <n v="109.5"/>
    <n v="54.75"/>
  </r>
  <r>
    <x v="6892"/>
    <n v="50"/>
    <s v="Qusar"/>
    <s v="Şimal-şərq"/>
    <s v="Şərab"/>
    <n v="6.6"/>
    <n v="5.2799999999999994"/>
    <s v="İçkilər"/>
    <s v="Xəlil Ələkbərov"/>
    <n v="330"/>
    <n v="66.000000000000057"/>
  </r>
  <r>
    <x v="6893"/>
    <n v="70"/>
    <s v="Qusar"/>
    <s v="Şimal-şərq"/>
    <s v="Şəkərbura"/>
    <n v="1.4"/>
    <n v="0.97999999999999987"/>
    <s v="Şirniyyat"/>
    <s v="Çimnaz Ismayilova"/>
    <n v="98"/>
    <n v="29.400000000000006"/>
  </r>
  <r>
    <x v="6894"/>
    <n v="66"/>
    <s v="Xaçmaz"/>
    <s v="Şimal-şərq"/>
    <s v="Qutab"/>
    <n v="2.8"/>
    <n v="1.6799999999999997"/>
    <s v="Yemək"/>
    <s v="Ramiz Bayramov"/>
    <n v="184.79999999999998"/>
    <n v="73.92"/>
  </r>
  <r>
    <x v="6895"/>
    <n v="77"/>
    <s v="Kürdəmir"/>
    <s v="Aran"/>
    <s v="Qutab"/>
    <n v="2.8"/>
    <n v="1.6799999999999997"/>
    <s v="Yemək"/>
    <s v="Ramin Allahverdiyev"/>
    <n v="215.6"/>
    <n v="86.240000000000009"/>
  </r>
  <r>
    <x v="6896"/>
    <n v="82"/>
    <s v="Kürdəmir"/>
    <s v="Aran"/>
    <s v="Lahmacun"/>
    <n v="2.5"/>
    <n v="1.25"/>
    <s v="Yemək"/>
    <s v="Minəxanım Mustafayeva"/>
    <n v="205"/>
    <n v="102.5"/>
  </r>
  <r>
    <x v="6897"/>
    <n v="65"/>
    <s v="Ucar"/>
    <s v="Aran"/>
    <s v="Şorba Göbələk"/>
    <n v="3.2"/>
    <n v="1.6"/>
    <s v="Yemək"/>
    <s v="Qoşqar Əliyev"/>
    <n v="208"/>
    <n v="104"/>
  </r>
  <r>
    <x v="6898"/>
    <n v="79"/>
    <s v="Ucar"/>
    <s v="Aran"/>
    <s v="Şərab"/>
    <n v="6.6"/>
    <n v="5.2799999999999994"/>
    <s v="İçkilər"/>
    <s v="Ramin Allahverdiyev"/>
    <n v="521.4"/>
    <n v="104.28000000000003"/>
  </r>
  <r>
    <x v="6899"/>
    <n v="76"/>
    <s v="Yevlax"/>
    <s v="Aran"/>
    <s v="Şorba Göbələk"/>
    <n v="3.2"/>
    <n v="1.6"/>
    <s v="Yemək"/>
    <s v="Ramin Allahverdiyev"/>
    <n v="243.20000000000002"/>
    <n v="121.60000000000001"/>
  </r>
  <r>
    <x v="6900"/>
    <n v="63"/>
    <s v="Masallı"/>
    <s v="Cənub"/>
    <s v="Şərab"/>
    <n v="6.6"/>
    <n v="5.2799999999999994"/>
    <s v="İçkilər"/>
    <s v="Leyla Cəfərova"/>
    <n v="415.79999999999995"/>
    <n v="83.159999999999968"/>
  </r>
  <r>
    <x v="6901"/>
    <n v="84"/>
    <s v="Şəmkir"/>
    <s v="Qərb"/>
    <s v="Şorba Göbələk"/>
    <n v="3.2"/>
    <n v="1.6"/>
    <s v="Yemək"/>
    <s v="Nəsrutdin Nəbiyeva"/>
    <n v="268.8"/>
    <n v="134.4"/>
  </r>
  <r>
    <x v="6902"/>
    <n v="47"/>
    <s v="Şəmkir"/>
    <s v="Qərb"/>
    <s v="Çay"/>
    <n v="1.5"/>
    <n v="0.9"/>
    <s v="İçkilər"/>
    <s v="Adilə Babayeva"/>
    <n v="70.5"/>
    <n v="28.199999999999996"/>
  </r>
  <r>
    <x v="6903"/>
    <n v="46"/>
    <s v="Naxçıvan"/>
    <s v="Qərb"/>
    <s v="Su"/>
    <n v="1"/>
    <n v="0.6"/>
    <s v="İçkilər"/>
    <s v="Aftandil Baxşəliyev"/>
    <n v="46"/>
    <n v="18.400000000000002"/>
  </r>
  <r>
    <x v="6904"/>
    <n v="43"/>
    <s v="Qusar"/>
    <s v="Şimal-şərq"/>
    <s v="Qəhvə"/>
    <n v="2.4"/>
    <n v="1.6800000000000002"/>
    <s v="İçkilər"/>
    <s v="Xamis Əhmədov"/>
    <n v="103.2"/>
    <n v="30.959999999999994"/>
  </r>
  <r>
    <x v="6905"/>
    <n v="86"/>
    <s v="Gəncə"/>
    <s v="Qərb"/>
    <s v="Qəhvə"/>
    <n v="2.4"/>
    <n v="1.6800000000000002"/>
    <s v="İçkilər"/>
    <s v="Aydın Əliyev"/>
    <n v="206.4"/>
    <n v="61.919999999999987"/>
  </r>
  <r>
    <x v="6906"/>
    <n v="49"/>
    <s v="Gəncə"/>
    <s v="Qərb"/>
    <s v="Qəhvə"/>
    <n v="2.4"/>
    <n v="1.6800000000000002"/>
    <s v="İçkilər"/>
    <s v="Aftandil Baxşəliyev"/>
    <n v="117.6"/>
    <n v="35.279999999999987"/>
  </r>
  <r>
    <x v="6907"/>
    <n v="69"/>
    <s v="Kürdəmir"/>
    <s v="Aran"/>
    <s v="Şəkərbura"/>
    <n v="1.4"/>
    <n v="0.97999999999999987"/>
    <s v="Şirniyyat"/>
    <s v="Rəşad Seyfullayev"/>
    <n v="96.6"/>
    <n v="28.980000000000004"/>
  </r>
  <r>
    <x v="6908"/>
    <n v="87"/>
    <s v="Ucar"/>
    <s v="Aran"/>
    <s v="Şəkərbura"/>
    <n v="1.4"/>
    <n v="0.97999999999999987"/>
    <s v="Şirniyyat"/>
    <s v="Ramin Allahverdiyev"/>
    <n v="121.8"/>
    <n v="36.540000000000006"/>
  </r>
  <r>
    <x v="6909"/>
    <n v="81"/>
    <s v="Kürdəmir"/>
    <s v="Aran"/>
    <s v="Lahmacun"/>
    <n v="2.5"/>
    <n v="1.25"/>
    <s v="Yemək"/>
    <s v="Ramin Allahverdiyev"/>
    <n v="202.5"/>
    <n v="101.25"/>
  </r>
  <r>
    <x v="6910"/>
    <n v="47"/>
    <s v="Ağstafa"/>
    <s v="Qərb"/>
    <s v="Portağal şirəsi"/>
    <n v="1.2"/>
    <n v="0.72"/>
    <s v="İçkilər"/>
    <s v="Adilə Babayeva"/>
    <n v="56.4"/>
    <n v="22.560000000000002"/>
  </r>
  <r>
    <x v="6911"/>
    <n v="50"/>
    <s v="Tovuz"/>
    <s v="Qərb"/>
    <s v="Badambura"/>
    <n v="1.5"/>
    <n v="0.75"/>
    <s v="Şirniyyat"/>
    <s v="Nəsrutdin Nəbiyeva"/>
    <n v="75"/>
    <n v="37.5"/>
  </r>
  <r>
    <x v="6912"/>
    <n v="91"/>
    <s v="Qusar"/>
    <s v="Şimal-şərq"/>
    <s v="Qutab"/>
    <n v="2.8"/>
    <n v="1.6799999999999997"/>
    <s v="Yemək"/>
    <s v="Xəlil Ələkbərov"/>
    <n v="254.79999999999998"/>
    <n v="101.92000000000002"/>
  </r>
  <r>
    <x v="6913"/>
    <n v="87"/>
    <s v="Qax"/>
    <s v="Şimal"/>
    <s v="Şərab"/>
    <n v="6.6"/>
    <n v="5.2799999999999994"/>
    <s v="İçkilər"/>
    <s v="Ramin Allahverdiyev"/>
    <n v="574.19999999999993"/>
    <n v="114.83999999999997"/>
  </r>
  <r>
    <x v="6914"/>
    <n v="64"/>
    <s v="Kürdəmir"/>
    <s v="Aran"/>
    <s v="Şorba Göbələk"/>
    <n v="3.2"/>
    <n v="1.6"/>
    <s v="Yemək"/>
    <s v="Qoşqar Əliyev"/>
    <n v="204.8"/>
    <n v="102.4"/>
  </r>
  <r>
    <x v="6915"/>
    <n v="72"/>
    <s v="Lənkəran"/>
    <s v="Cənub"/>
    <s v="Pivə"/>
    <n v="3.9"/>
    <n v="1.95"/>
    <s v="İçkilər"/>
    <s v="Rüfət Əzizov"/>
    <n v="280.8"/>
    <n v="140.4"/>
  </r>
  <r>
    <x v="6916"/>
    <n v="55"/>
    <s v="Yardımlı"/>
    <s v="Cənub"/>
    <s v="Şərab"/>
    <n v="6.6"/>
    <n v="5.2799999999999994"/>
    <s v="İçkilər"/>
    <s v="Fəridə Tağıyeva"/>
    <n v="363"/>
    <n v="72.600000000000023"/>
  </r>
  <r>
    <x v="6917"/>
    <n v="70"/>
    <s v="Ağstafa"/>
    <s v="Qərb"/>
    <s v="Portağal şirəsi"/>
    <n v="1.2"/>
    <n v="0.72"/>
    <s v="İçkilər"/>
    <s v="Novruz Əhmədov"/>
    <n v="84"/>
    <n v="33.6"/>
  </r>
  <r>
    <x v="6918"/>
    <n v="91"/>
    <s v="Ağstafa"/>
    <s v="Qərb"/>
    <s v="Qəhvə"/>
    <n v="2.4"/>
    <n v="1.6800000000000002"/>
    <s v="İçkilər"/>
    <s v="Nəsrutdin Nəbiyeva"/>
    <n v="218.4"/>
    <n v="65.519999999999982"/>
  </r>
  <r>
    <x v="6919"/>
    <n v="72"/>
    <s v="Ağstafa"/>
    <s v="Qərb"/>
    <s v="Kruassan"/>
    <n v="1.7"/>
    <n v="0.85"/>
    <s v="Şirniyyat"/>
    <s v="Aftandil Baxşəliyev"/>
    <n v="122.39999999999999"/>
    <n v="61.199999999999996"/>
  </r>
  <r>
    <x v="6920"/>
    <n v="84"/>
    <s v="Şəmkir"/>
    <s v="Qərb"/>
    <s v="Pide"/>
    <n v="2.5"/>
    <n v="1.25"/>
    <s v="Yemək"/>
    <s v="Aftandil Baxşəliyev"/>
    <n v="210"/>
    <n v="105"/>
  </r>
  <r>
    <x v="6921"/>
    <n v="42"/>
    <s v="Yevlax"/>
    <s v="Aran"/>
    <s v="Şorba Mərci"/>
    <n v="2"/>
    <n v="1.6"/>
    <s v="Yemək"/>
    <s v="Minəxanım Mustafayeva"/>
    <n v="84"/>
    <n v="16.799999999999997"/>
  </r>
  <r>
    <x v="6922"/>
    <n v="60"/>
    <s v="Balakən"/>
    <s v="Şimal"/>
    <s v="Şorba Mərci"/>
    <n v="2"/>
    <n v="1.6"/>
    <s v="Yemək"/>
    <s v="Minəxanım Mustafayeva"/>
    <n v="120"/>
    <n v="24"/>
  </r>
  <r>
    <x v="6923"/>
    <n v="59"/>
    <s v="Tovuz"/>
    <s v="Qərb"/>
    <s v="Çay"/>
    <n v="1.5"/>
    <n v="0.9"/>
    <s v="İçkilər"/>
    <s v="Novruz Əhmədov"/>
    <n v="88.5"/>
    <n v="35.4"/>
  </r>
  <r>
    <x v="6924"/>
    <n v="62"/>
    <s v="Qax"/>
    <s v="Şimal"/>
    <s v="Şərab"/>
    <n v="6.6"/>
    <n v="5.2799999999999994"/>
    <s v="İçkilər"/>
    <s v="Ramin Allahverdiyev"/>
    <n v="409.2"/>
    <n v="81.840000000000032"/>
  </r>
  <r>
    <x v="6925"/>
    <n v="84"/>
    <s v="Qax"/>
    <s v="Şimal"/>
    <s v="Şərab"/>
    <n v="6.6"/>
    <n v="5.2799999999999994"/>
    <s v="İçkilər"/>
    <s v="Ramin Allahverdiyev"/>
    <n v="554.4"/>
    <n v="110.88000000000005"/>
  </r>
  <r>
    <x v="6926"/>
    <n v="93"/>
    <s v="Tovuz"/>
    <s v="Qərb"/>
    <s v="Şərab"/>
    <n v="6.6"/>
    <n v="5.2799999999999994"/>
    <s v="İçkilər"/>
    <s v="Afaq Babaşlı"/>
    <n v="613.79999999999995"/>
    <n v="122.75999999999999"/>
  </r>
  <r>
    <x v="6927"/>
    <n v="51"/>
    <s v="Tovuz"/>
    <s v="Qərb"/>
    <s v="Şərab"/>
    <n v="6.6"/>
    <n v="5.2799999999999994"/>
    <s v="İçkilər"/>
    <s v="Natiq Əhədzadə"/>
    <n v="336.59999999999997"/>
    <n v="67.319999999999993"/>
  </r>
  <r>
    <x v="6928"/>
    <n v="73"/>
    <s v="Xaçmaz"/>
    <s v="Şimal-şərq"/>
    <s v="Şorba Göbələk"/>
    <n v="3.2"/>
    <n v="1.6"/>
    <s v="Yemək"/>
    <s v="Xamis Əhmədov"/>
    <n v="233.60000000000002"/>
    <n v="116.80000000000001"/>
  </r>
  <r>
    <x v="6929"/>
    <n v="89"/>
    <s v="Quba"/>
    <s v="Şimal-şərq"/>
    <s v="Şorba Göbələk"/>
    <n v="3.2"/>
    <n v="1.6"/>
    <s v="Yemək"/>
    <s v="Akif Bədəlov"/>
    <n v="284.8"/>
    <n v="142.4"/>
  </r>
  <r>
    <x v="6930"/>
    <n v="82"/>
    <s v="Qusar"/>
    <s v="Şimal-şərq"/>
    <s v="Lahmacun"/>
    <n v="2.5"/>
    <n v="1.25"/>
    <s v="Yemək"/>
    <s v="Mətanət Zöhrabova"/>
    <n v="205"/>
    <n v="102.5"/>
  </r>
  <r>
    <x v="6931"/>
    <n v="77"/>
    <s v="Kürdəmir"/>
    <s v="Aran"/>
    <s v="Lahmacun"/>
    <n v="2.5"/>
    <n v="1.25"/>
    <s v="Yemək"/>
    <s v="Nizami Niftəliyev"/>
    <n v="192.5"/>
    <n v="96.25"/>
  </r>
  <r>
    <x v="6932"/>
    <n v="74"/>
    <s v="Ağstafa"/>
    <s v="Qərb"/>
    <s v="Qəhvə"/>
    <n v="2.4"/>
    <n v="1.6800000000000002"/>
    <s v="İçkilər"/>
    <s v="Aydın Əliyev"/>
    <n v="177.6"/>
    <n v="53.279999999999987"/>
  </r>
  <r>
    <x v="6933"/>
    <n v="81"/>
    <s v="Yardımlı"/>
    <s v="Cənub"/>
    <s v="Şərab"/>
    <n v="6.6"/>
    <n v="5.2799999999999994"/>
    <s v="İçkilər"/>
    <s v="Fəridə Tağıyeva"/>
    <n v="534.6"/>
    <n v="106.92000000000007"/>
  </r>
  <r>
    <x v="6934"/>
    <n v="48"/>
    <s v="Yardımlı"/>
    <s v="Cənub"/>
    <s v="Şorba Mərci"/>
    <n v="2"/>
    <n v="1.6"/>
    <s v="Yemək"/>
    <s v="Fəridə Tağıyeva"/>
    <n v="96"/>
    <n v="19.199999999999989"/>
  </r>
  <r>
    <x v="6935"/>
    <n v="66"/>
    <s v="Yardımlı"/>
    <s v="Cənub"/>
    <s v="Pivə"/>
    <n v="3.9"/>
    <n v="1.95"/>
    <s v="İçkilər"/>
    <s v="Fəridə Tağıyeva"/>
    <n v="257.39999999999998"/>
    <n v="128.69999999999999"/>
  </r>
  <r>
    <x v="6936"/>
    <n v="58"/>
    <s v="Yardımlı"/>
    <s v="Cənub"/>
    <s v="İsti şokolad"/>
    <n v="1.8"/>
    <n v="1.08"/>
    <s v="İçkilər"/>
    <s v="Rüfət Əzizov"/>
    <n v="104.4"/>
    <n v="41.760000000000005"/>
  </r>
  <r>
    <x v="6937"/>
    <n v="49"/>
    <s v="Yardımlı"/>
    <s v="Cənub"/>
    <s v="Şorba Göbələk"/>
    <n v="3.2"/>
    <n v="1.6"/>
    <s v="Yemək"/>
    <s v="Rüfət Əzizov"/>
    <n v="156.80000000000001"/>
    <n v="78.400000000000006"/>
  </r>
  <r>
    <x v="6938"/>
    <n v="56"/>
    <s v="Yardımlı"/>
    <s v="Cənub"/>
    <s v="Şərab"/>
    <n v="6.6"/>
    <n v="5.2799999999999994"/>
    <s v="İçkilər"/>
    <s v="Rüfət Əzizov"/>
    <n v="369.59999999999997"/>
    <n v="73.920000000000016"/>
  </r>
  <r>
    <x v="6939"/>
    <n v="47"/>
    <s v="Lənkəran"/>
    <s v="Cənub"/>
    <s v="Şorba Mərci"/>
    <n v="2"/>
    <n v="1.6"/>
    <s v="Yemək"/>
    <s v="Aytən Mustafayeva"/>
    <n v="94"/>
    <n v="18.799999999999997"/>
  </r>
  <r>
    <x v="6940"/>
    <n v="53"/>
    <s v="Lənkəran"/>
    <s v="Cənub"/>
    <s v="Pide"/>
    <n v="2.5"/>
    <n v="1.25"/>
    <s v="Yemək"/>
    <s v="Aytən Mustafayeva"/>
    <n v="132.5"/>
    <n v="66.25"/>
  </r>
  <r>
    <x v="6941"/>
    <n v="57"/>
    <s v="Lənkəran"/>
    <s v="Cənub"/>
    <s v="Qutab"/>
    <n v="2.8"/>
    <n v="1.6799999999999997"/>
    <s v="Yemək"/>
    <s v="Fəridə Tağıyeva"/>
    <n v="159.6"/>
    <n v="63.84"/>
  </r>
  <r>
    <x v="6942"/>
    <n v="62"/>
    <s v="Yevlax"/>
    <s v="Aran"/>
    <s v="Qutab"/>
    <n v="2.8"/>
    <n v="1.6799999999999997"/>
    <s v="Yemək"/>
    <s v="Nizami Niftəliyev"/>
    <n v="173.6"/>
    <n v="69.440000000000012"/>
  </r>
  <r>
    <x v="6943"/>
    <n v="82"/>
    <s v="Abşeron"/>
    <s v="Şərq"/>
    <s v="Pivə"/>
    <n v="3.9"/>
    <n v="1.95"/>
    <s v="İçkilər"/>
    <s v="Nazim Quliyev"/>
    <n v="319.8"/>
    <n v="159.9"/>
  </r>
  <r>
    <x v="6944"/>
    <n v="88"/>
    <s v="Sumqayıt"/>
    <s v="Şərq"/>
    <s v="Vafli"/>
    <n v="0.9"/>
    <n v="0.63"/>
    <s v="Şirniyyat"/>
    <s v="Ruslan Əmrahov"/>
    <n v="79.2"/>
    <n v="23.760000000000005"/>
  </r>
  <r>
    <x v="6945"/>
    <n v="53"/>
    <s v="Xırdalan"/>
    <s v="Şərq"/>
    <s v="Qutab"/>
    <n v="2.8"/>
    <n v="1.6799999999999997"/>
    <s v="Yemək"/>
    <s v="Nazim Quliyev"/>
    <n v="148.39999999999998"/>
    <n v="59.359999999999985"/>
  </r>
  <r>
    <x v="6946"/>
    <n v="89"/>
    <s v="Xırdalan"/>
    <s v="Şərq"/>
    <s v="Vafli"/>
    <n v="0.9"/>
    <n v="0.63"/>
    <s v="Şirniyyat"/>
    <s v="Nazim Quliyev"/>
    <n v="80.100000000000009"/>
    <n v="24.030000000000008"/>
  </r>
  <r>
    <x v="6947"/>
    <n v="88"/>
    <s v="Xırdalan"/>
    <s v="Şərq"/>
    <s v="Çay"/>
    <n v="1.5"/>
    <n v="0.9"/>
    <s v="İçkilər"/>
    <s v="Nazim Quliyev"/>
    <n v="132"/>
    <n v="52.8"/>
  </r>
  <r>
    <x v="6948"/>
    <n v="58"/>
    <s v="Xırdalan"/>
    <s v="Şərq"/>
    <s v="Vafli"/>
    <n v="0.9"/>
    <n v="0.63"/>
    <s v="Şirniyyat"/>
    <s v="Nazim Quliyev"/>
    <n v="52.2"/>
    <n v="15.660000000000004"/>
  </r>
  <r>
    <x v="6949"/>
    <n v="66"/>
    <s v="Xırdalan"/>
    <s v="Şərq"/>
    <s v="Şərab"/>
    <n v="6.6"/>
    <n v="5.2799999999999994"/>
    <s v="İçkilər"/>
    <s v="Aliyə Ismayilova"/>
    <n v="435.59999999999997"/>
    <n v="87.12"/>
  </r>
  <r>
    <x v="6950"/>
    <n v="43"/>
    <s v="Xırdalan"/>
    <s v="Şərq"/>
    <s v="Vafli"/>
    <n v="0.9"/>
    <n v="0.63"/>
    <s v="Şirniyyat"/>
    <s v="Namiq Ramazanov"/>
    <n v="38.700000000000003"/>
    <n v="11.610000000000003"/>
  </r>
  <r>
    <x v="6951"/>
    <n v="49"/>
    <s v="Bakı"/>
    <s v="Şərq"/>
    <s v="Qutab"/>
    <n v="2.8"/>
    <n v="1.6799999999999997"/>
    <s v="Yemək"/>
    <s v="Namiq Ramazanov"/>
    <n v="137.19999999999999"/>
    <n v="54.879999999999995"/>
  </r>
  <r>
    <x v="6952"/>
    <n v="63"/>
    <s v="Bakı"/>
    <s v="Şərq"/>
    <s v="Kruassan"/>
    <n v="1.7"/>
    <n v="0.85"/>
    <s v="Şirniyyat"/>
    <s v="Namiq Ramazanov"/>
    <n v="107.1"/>
    <n v="53.55"/>
  </r>
  <r>
    <x v="6953"/>
    <n v="46"/>
    <s v="Tovuz"/>
    <s v="Qərb"/>
    <s v="Pivə"/>
    <n v="3.9"/>
    <n v="1.95"/>
    <s v="İçkilər"/>
    <s v="Aydın Əliyev"/>
    <n v="179.4"/>
    <n v="89.7"/>
  </r>
  <r>
    <x v="6954"/>
    <n v="73"/>
    <s v="Yardımlı"/>
    <s v="Cənub"/>
    <s v="Qutab"/>
    <n v="2.8"/>
    <n v="1.6799999999999997"/>
    <s v="Yemək"/>
    <s v="Leyla Cəfərova"/>
    <n v="204.39999999999998"/>
    <n v="81.759999999999991"/>
  </r>
  <r>
    <x v="6955"/>
    <n v="57"/>
    <s v="Qusar"/>
    <s v="Şimal-şərq"/>
    <s v="Paxlava"/>
    <n v="1.4"/>
    <n v="0.97999999999999987"/>
    <s v="Şirniyyat"/>
    <s v="Nadir Şəmsiyev"/>
    <n v="79.8"/>
    <n v="23.940000000000005"/>
  </r>
  <r>
    <x v="6956"/>
    <n v="61"/>
    <s v="Lənkəran"/>
    <s v="Cənub"/>
    <s v="Şərab"/>
    <n v="6.6"/>
    <n v="5.2799999999999994"/>
    <s v="İçkilər"/>
    <s v="Qabil Həsənli"/>
    <n v="402.59999999999997"/>
    <n v="80.519999999999982"/>
  </r>
  <r>
    <x v="6957"/>
    <n v="61"/>
    <s v="Tovuz"/>
    <s v="Qərb"/>
    <s v="Lahmacun"/>
    <n v="2.5"/>
    <n v="1.25"/>
    <s v="Yemək"/>
    <s v="Aftandil Baxşəliyev"/>
    <n v="152.5"/>
    <n v="76.25"/>
  </r>
  <r>
    <x v="6958"/>
    <n v="50"/>
    <s v="Masallı"/>
    <s v="Cənub"/>
    <s v="Lokum"/>
    <n v="2.2000000000000002"/>
    <n v="1.5400000000000003"/>
    <s v="Şirniyyat"/>
    <s v="Rüfət Əzizov"/>
    <n v="110.00000000000001"/>
    <n v="33"/>
  </r>
  <r>
    <x v="6959"/>
    <n v="71"/>
    <s v="Zaqatala"/>
    <s v="Şimal"/>
    <s v="İsti şokolad"/>
    <n v="1.8"/>
    <n v="1.08"/>
    <s v="İçkilər"/>
    <s v="Qoşqar Əliyev"/>
    <n v="127.8"/>
    <n v="51.11999999999999"/>
  </r>
  <r>
    <x v="6960"/>
    <n v="47"/>
    <s v="Kürdəmir"/>
    <s v="Aran"/>
    <s v="İsti şokolad"/>
    <n v="1.8"/>
    <n v="1.08"/>
    <s v="İçkilər"/>
    <s v="Qoşqar Əliyev"/>
    <n v="84.600000000000009"/>
    <n v="33.840000000000003"/>
  </r>
  <r>
    <x v="6961"/>
    <n v="89"/>
    <s v="Balakən"/>
    <s v="Şimal"/>
    <s v="Sendviç"/>
    <n v="3.3"/>
    <n v="2.6399999999999997"/>
    <s v="Yemək"/>
    <s v="Fəridə Əhmədova"/>
    <n v="293.7"/>
    <n v="58.740000000000009"/>
  </r>
  <r>
    <x v="6962"/>
    <n v="52"/>
    <s v="Kürdəmir"/>
    <s v="Aran"/>
    <s v="Sendviç"/>
    <n v="3.3"/>
    <n v="2.6399999999999997"/>
    <s v="Yemək"/>
    <s v="Sahib Əhmədov"/>
    <n v="171.6"/>
    <n v="34.320000000000022"/>
  </r>
  <r>
    <x v="6963"/>
    <n v="47"/>
    <s v="Şəmkir"/>
    <s v="Qərb"/>
    <s v="Portağal şirəsi"/>
    <n v="1.2"/>
    <n v="0.72"/>
    <s v="İçkilər"/>
    <s v="Natiq Əhədzadə"/>
    <n v="56.4"/>
    <n v="22.560000000000002"/>
  </r>
  <r>
    <x v="6964"/>
    <n v="77"/>
    <s v="Tovuz"/>
    <s v="Qərb"/>
    <s v="Portağal şirəsi"/>
    <n v="1.2"/>
    <n v="0.72"/>
    <s v="İçkilər"/>
    <s v="Afaq Babaşlı"/>
    <n v="92.399999999999991"/>
    <n v="36.959999999999994"/>
  </r>
  <r>
    <x v="6965"/>
    <n v="67"/>
    <s v="Gəncə"/>
    <s v="Qərb"/>
    <s v="Badambura"/>
    <n v="1.5"/>
    <n v="0.75"/>
    <s v="Şirniyyat"/>
    <s v="Nəsrutdin Nəbiyeva"/>
    <n v="100.5"/>
    <n v="50.25"/>
  </r>
  <r>
    <x v="6966"/>
    <n v="51"/>
    <s v="Ağstafa"/>
    <s v="Qərb"/>
    <s v="Badambura"/>
    <n v="1.5"/>
    <n v="0.75"/>
    <s v="Şirniyyat"/>
    <s v="Nəsrutdin Nəbiyeva"/>
    <n v="76.5"/>
    <n v="38.25"/>
  </r>
  <r>
    <x v="6967"/>
    <n v="67"/>
    <s v="Ucar"/>
    <s v="Aran"/>
    <s v="Şəkərbura"/>
    <n v="1.4"/>
    <n v="0.97999999999999987"/>
    <s v="Şirniyyat"/>
    <s v="Ramin Allahverdiyev"/>
    <n v="93.8"/>
    <n v="28.14"/>
  </r>
  <r>
    <x v="6968"/>
    <n v="77"/>
    <s v="Şəmkir"/>
    <s v="Qərb"/>
    <s v="Pide"/>
    <n v="2.5"/>
    <n v="1.25"/>
    <s v="Yemək"/>
    <s v="Natiq Əhədzadə"/>
    <n v="192.5"/>
    <n v="96.25"/>
  </r>
  <r>
    <x v="6969"/>
    <n v="70"/>
    <s v="Tovuz"/>
    <s v="Qərb"/>
    <s v="Pide"/>
    <n v="2.5"/>
    <n v="1.25"/>
    <s v="Yemək"/>
    <s v="Natiq Əhədzadə"/>
    <n v="175"/>
    <n v="87.5"/>
  </r>
  <r>
    <x v="6970"/>
    <n v="78"/>
    <s v="Yevlax"/>
    <s v="Aran"/>
    <s v="Şorba Mərci"/>
    <n v="2"/>
    <n v="1.6"/>
    <s v="Yemək"/>
    <s v="Qoşqar Əliyev"/>
    <n v="156"/>
    <n v="31.199999999999989"/>
  </r>
  <r>
    <x v="6971"/>
    <n v="58"/>
    <s v="Qusar"/>
    <s v="Şimal-şərq"/>
    <s v="Çay"/>
    <n v="1.5"/>
    <n v="0.9"/>
    <s v="İçkilər"/>
    <s v="Çimnaz Ismayilova"/>
    <n v="87"/>
    <n v="34.799999999999997"/>
  </r>
  <r>
    <x v="6972"/>
    <n v="53"/>
    <s v="Quba"/>
    <s v="Şimal-şərq"/>
    <s v="Çay"/>
    <n v="1.5"/>
    <n v="0.9"/>
    <s v="İçkilər"/>
    <s v="Xəlil Ələkbərov"/>
    <n v="79.5"/>
    <n v="31.799999999999997"/>
  </r>
  <r>
    <x v="6973"/>
    <n v="92"/>
    <s v="Ağstafa"/>
    <s v="Qərb"/>
    <s v="Çay"/>
    <n v="1.5"/>
    <n v="0.9"/>
    <s v="İçkilər"/>
    <s v="Aydın Əliyev"/>
    <n v="138"/>
    <n v="55.2"/>
  </r>
  <r>
    <x v="6974"/>
    <n v="65"/>
    <s v="Ağstafa"/>
    <s v="Qərb"/>
    <s v="Şərab"/>
    <n v="6.6"/>
    <n v="5.2799999999999994"/>
    <s v="İçkilər"/>
    <s v="Afaq Babaşlı"/>
    <n v="429"/>
    <n v="85.800000000000068"/>
  </r>
  <r>
    <x v="6975"/>
    <n v="47"/>
    <s v="Kürdəmir"/>
    <s v="Aran"/>
    <s v="Şorba Göbələk"/>
    <n v="3.2"/>
    <n v="1.6"/>
    <s v="Yemək"/>
    <s v="Ramin Allahverdiyev"/>
    <n v="150.4"/>
    <n v="75.2"/>
  </r>
  <r>
    <x v="6976"/>
    <n v="58"/>
    <s v="Qusar"/>
    <s v="Şimal-şərq"/>
    <s v="Qəhvə"/>
    <n v="2.4"/>
    <n v="1.6800000000000002"/>
    <s v="İçkilər"/>
    <s v="Akif Bədəlov"/>
    <n v="139.19999999999999"/>
    <n v="41.759999999999977"/>
  </r>
  <r>
    <x v="6977"/>
    <n v="83"/>
    <s v="Naxçıvan"/>
    <s v="Qərb"/>
    <s v="Qəhvə"/>
    <n v="2.4"/>
    <n v="1.6800000000000002"/>
    <s v="İçkilər"/>
    <s v="Nəsrutdin Nəbiyeva"/>
    <n v="199.2"/>
    <n v="59.759999999999962"/>
  </r>
  <r>
    <x v="6978"/>
    <n v="66"/>
    <s v="Yardımlı"/>
    <s v="Cənub"/>
    <s v="Şərab"/>
    <n v="6.6"/>
    <n v="5.2799999999999994"/>
    <s v="İçkilər"/>
    <s v="Rüfət Əzizov"/>
    <n v="435.59999999999997"/>
    <n v="87.12"/>
  </r>
  <r>
    <x v="6979"/>
    <n v="72"/>
    <s v="Şəmkir"/>
    <s v="Qərb"/>
    <s v="Qutab"/>
    <n v="2.8"/>
    <n v="1.6799999999999997"/>
    <s v="Yemək"/>
    <s v="Aftandil Baxşəliyev"/>
    <n v="201.6"/>
    <n v="80.640000000000015"/>
  </r>
  <r>
    <x v="6980"/>
    <n v="74"/>
    <s v="Balakən"/>
    <s v="Şimal"/>
    <s v="Qutab"/>
    <n v="2.8"/>
    <n v="1.6799999999999997"/>
    <s v="Yemək"/>
    <s v="Nizami Niftəliyev"/>
    <n v="207.2"/>
    <n v="82.88000000000001"/>
  </r>
  <r>
    <x v="6981"/>
    <n v="91"/>
    <s v="Zaqatala"/>
    <s v="Şimal"/>
    <s v="Qutab"/>
    <n v="2.8"/>
    <n v="1.6799999999999997"/>
    <s v="Yemək"/>
    <s v="Nizami Niftəliyev"/>
    <n v="254.79999999999998"/>
    <n v="101.92000000000002"/>
  </r>
  <r>
    <x v="6982"/>
    <n v="92"/>
    <s v="Abşeron"/>
    <s v="Şərq"/>
    <s v="Pivə"/>
    <n v="3.9"/>
    <n v="1.95"/>
    <s v="İçkilər"/>
    <s v="Namiq Ramazanov"/>
    <n v="358.8"/>
    <n v="179.4"/>
  </r>
  <r>
    <x v="6983"/>
    <n v="91"/>
    <s v="Abşeron"/>
    <s v="Şərq"/>
    <s v="Pivə"/>
    <n v="3.9"/>
    <n v="1.95"/>
    <s v="İçkilər"/>
    <s v="Nazim Quliyev"/>
    <n v="354.9"/>
    <n v="177.45"/>
  </r>
  <r>
    <x v="6984"/>
    <n v="51"/>
    <s v="Sumqayıt"/>
    <s v="Şərq"/>
    <s v="İsti şokolad"/>
    <n v="1.8"/>
    <n v="1.08"/>
    <s v="İçkilər"/>
    <s v="Ruslan Əmrahov"/>
    <n v="91.8"/>
    <n v="36.719999999999992"/>
  </r>
  <r>
    <x v="6985"/>
    <n v="47"/>
    <s v="Sumqayıt"/>
    <s v="Şərq"/>
    <s v="Qutab"/>
    <n v="2.8"/>
    <n v="1.6799999999999997"/>
    <s v="Yemək"/>
    <s v="Ruslan Əmrahov"/>
    <n v="131.6"/>
    <n v="52.640000000000015"/>
  </r>
  <r>
    <x v="6986"/>
    <n v="58"/>
    <s v="Xırdalan"/>
    <s v="Şərq"/>
    <s v="Paxlava"/>
    <n v="1.4"/>
    <n v="0.97999999999999987"/>
    <s v="Şirniyyat"/>
    <s v="Ruslan Əmrahov"/>
    <n v="81.199999999999989"/>
    <n v="24.36"/>
  </r>
  <r>
    <x v="6987"/>
    <n v="70"/>
    <s v="Xırdalan"/>
    <s v="Şərq"/>
    <s v="Qəhvə"/>
    <n v="2.4"/>
    <n v="1.6800000000000002"/>
    <s v="İçkilər"/>
    <s v="Ruslan Əmrahov"/>
    <n v="168"/>
    <n v="50.399999999999991"/>
  </r>
  <r>
    <x v="6988"/>
    <n v="75"/>
    <s v="Bakı"/>
    <s v="Şərq"/>
    <s v="Lahmacun"/>
    <n v="2.5"/>
    <n v="1.25"/>
    <s v="Yemək"/>
    <s v="Ruslan Əmrahov"/>
    <n v="187.5"/>
    <n v="93.75"/>
  </r>
  <r>
    <x v="6989"/>
    <n v="77"/>
    <s v="Bakı"/>
    <s v="Şərq"/>
    <s v="Şəkərbura"/>
    <n v="1.4"/>
    <n v="0.97999999999999987"/>
    <s v="Şirniyyat"/>
    <s v="Namiq Ramazanov"/>
    <n v="107.8"/>
    <n v="32.340000000000003"/>
  </r>
  <r>
    <x v="6990"/>
    <n v="90"/>
    <s v="Bakı"/>
    <s v="Şərq"/>
    <s v="Şərab"/>
    <n v="6.6"/>
    <n v="5.2799999999999994"/>
    <s v="İçkilər"/>
    <s v="Namiq Ramazanov"/>
    <n v="594"/>
    <n v="118.80000000000007"/>
  </r>
  <r>
    <x v="6991"/>
    <n v="65"/>
    <s v="Bakı"/>
    <s v="Şərq"/>
    <s v="Pivə"/>
    <n v="3.9"/>
    <n v="1.95"/>
    <s v="İçkilər"/>
    <s v="Nazim Quliyev"/>
    <n v="253.5"/>
    <n v="126.75"/>
  </r>
  <r>
    <x v="6992"/>
    <n v="79"/>
    <s v="Qusar"/>
    <s v="Şimal-şərq"/>
    <s v="Qutab"/>
    <n v="2.8"/>
    <n v="1.6799999999999997"/>
    <s v="Yemək"/>
    <s v="Çimnaz Ismayilova"/>
    <n v="221.2"/>
    <n v="88.480000000000018"/>
  </r>
  <r>
    <x v="6993"/>
    <n v="64"/>
    <s v="Ucar"/>
    <s v="Aran"/>
    <s v="Şorba Göbələk"/>
    <n v="3.2"/>
    <n v="1.6"/>
    <s v="Yemək"/>
    <s v="Ramin Allahverdiyev"/>
    <n v="204.8"/>
    <n v="102.4"/>
  </r>
  <r>
    <x v="6994"/>
    <n v="76"/>
    <s v="Masallı"/>
    <s v="Cənub"/>
    <s v="Lahmacun"/>
    <n v="2.5"/>
    <n v="1.25"/>
    <s v="Yemək"/>
    <s v="Rüfət Əzizov"/>
    <n v="190"/>
    <n v="95"/>
  </r>
  <r>
    <x v="6995"/>
    <n v="73"/>
    <s v="Xaçmaz"/>
    <s v="Şimal-şərq"/>
    <s v="Qəhvə"/>
    <n v="2.4"/>
    <n v="1.6800000000000002"/>
    <s v="İçkilər"/>
    <s v="Nadir Şəmsiyev"/>
    <n v="175.2"/>
    <n v="52.559999999999974"/>
  </r>
  <r>
    <x v="6996"/>
    <n v="76"/>
    <s v="Qax"/>
    <s v="Şimal"/>
    <s v="Qutab"/>
    <n v="2.8"/>
    <n v="1.6799999999999997"/>
    <s v="Yemək"/>
    <s v="Minəxanım Mustafayeva"/>
    <n v="212.79999999999998"/>
    <n v="85.12"/>
  </r>
  <r>
    <x v="6997"/>
    <n v="48"/>
    <s v="Qax"/>
    <s v="Şimal"/>
    <s v="Badambura"/>
    <n v="1.5"/>
    <n v="0.75"/>
    <s v="Şirniyyat"/>
    <s v="Ramin Allahverdiyev"/>
    <n v="72"/>
    <n v="36"/>
  </r>
  <r>
    <x v="6998"/>
    <n v="70"/>
    <s v="Naxçıvan"/>
    <s v="Qərb"/>
    <s v="Lahmacun"/>
    <n v="2.5"/>
    <n v="1.25"/>
    <s v="Yemək"/>
    <s v="Afaq Babaşlı"/>
    <n v="175"/>
    <n v="87.5"/>
  </r>
  <r>
    <x v="6999"/>
    <n v="92"/>
    <s v="Ağstafa"/>
    <s v="Qərb"/>
    <s v="Portağal şirəsi"/>
    <n v="1.2"/>
    <n v="0.72"/>
    <s v="İçkilər"/>
    <s v="Afaq Babaşlı"/>
    <n v="110.39999999999999"/>
    <n v="44.16"/>
  </r>
  <r>
    <x v="7000"/>
    <n v="91"/>
    <s v="Zaqatala"/>
    <s v="Şimal"/>
    <s v="Şorba Mərci"/>
    <n v="2"/>
    <n v="1.6"/>
    <s v="Yemək"/>
    <s v="Rəşad Seyfullayev"/>
    <n v="182"/>
    <n v="36.400000000000006"/>
  </r>
  <r>
    <x v="7001"/>
    <n v="91"/>
    <s v="Ağstafa"/>
    <s v="Qərb"/>
    <s v="Lahmacun"/>
    <n v="2.5"/>
    <n v="1.25"/>
    <s v="Yemək"/>
    <s v="Natiq Əhədzadə"/>
    <n v="227.5"/>
    <n v="113.75"/>
  </r>
  <r>
    <x v="7002"/>
    <n v="63"/>
    <s v="Xaçmaz"/>
    <s v="Şimal-şərq"/>
    <s v="Qəhvə"/>
    <n v="2.4"/>
    <n v="1.6800000000000002"/>
    <s v="İçkilər"/>
    <s v="Ramiz Bayramov"/>
    <n v="151.19999999999999"/>
    <n v="45.359999999999985"/>
  </r>
  <r>
    <x v="7003"/>
    <n v="73"/>
    <s v="Yardımlı"/>
    <s v="Cənub"/>
    <s v="Qəhvə"/>
    <n v="2.4"/>
    <n v="1.6800000000000002"/>
    <s v="İçkilər"/>
    <s v="Rüfət Əzizov"/>
    <n v="175.2"/>
    <n v="52.559999999999974"/>
  </r>
  <r>
    <x v="7004"/>
    <n v="45"/>
    <s v="Lənkəran"/>
    <s v="Cənub"/>
    <s v="Vafli"/>
    <n v="0.9"/>
    <n v="0.63"/>
    <s v="Şirniyyat"/>
    <s v="Leyla Cəfərova"/>
    <n v="40.5"/>
    <n v="12.149999999999999"/>
  </r>
  <r>
    <x v="7005"/>
    <n v="54"/>
    <s v="Lənkəran"/>
    <s v="Cənub"/>
    <s v="Lokum"/>
    <n v="2.2000000000000002"/>
    <n v="1.5400000000000003"/>
    <s v="Şirniyyat"/>
    <s v="Rüfət Əzizov"/>
    <n v="118.80000000000001"/>
    <n v="35.64"/>
  </r>
  <r>
    <x v="7006"/>
    <n v="60"/>
    <s v="Qusar"/>
    <s v="Şimal-şərq"/>
    <s v="Qutab"/>
    <n v="2.8"/>
    <n v="1.6799999999999997"/>
    <s v="Yemək"/>
    <s v="Akif Bədəlov"/>
    <n v="168"/>
    <n v="67.200000000000017"/>
  </r>
  <r>
    <x v="7007"/>
    <n v="81"/>
    <s v="Qusar"/>
    <s v="Şimal-şərq"/>
    <s v="Qutab"/>
    <n v="2.8"/>
    <n v="1.6799999999999997"/>
    <s v="Yemək"/>
    <s v="Akif Bədəlov"/>
    <n v="226.79999999999998"/>
    <n v="90.72"/>
  </r>
  <r>
    <x v="7008"/>
    <n v="89"/>
    <s v="Qusar"/>
    <s v="Şimal-şərq"/>
    <s v="Qutab"/>
    <n v="2.8"/>
    <n v="1.6799999999999997"/>
    <s v="Yemək"/>
    <s v="Xəlil Ələkbərov"/>
    <n v="249.2"/>
    <n v="99.68"/>
  </r>
  <r>
    <x v="7009"/>
    <n v="73"/>
    <s v="Zaqatala"/>
    <s v="Şimal"/>
    <s v="Qutab"/>
    <n v="2.8"/>
    <n v="1.6799999999999997"/>
    <s v="Yemək"/>
    <s v="Nizami Niftəliyev"/>
    <n v="204.39999999999998"/>
    <n v="81.759999999999991"/>
  </r>
  <r>
    <x v="7010"/>
    <n v="62"/>
    <s v="Abşeron"/>
    <s v="Şərq"/>
    <s v="Pivə"/>
    <n v="3.9"/>
    <n v="1.95"/>
    <s v="İçkilər"/>
    <s v="Nazim Quliyev"/>
    <n v="241.79999999999998"/>
    <n v="120.89999999999999"/>
  </r>
  <r>
    <x v="7011"/>
    <n v="81"/>
    <s v="Bakı"/>
    <s v="Şərq"/>
    <s v="Kruassan"/>
    <n v="1.7"/>
    <n v="0.85"/>
    <s v="Şirniyyat"/>
    <s v="Namiq Ramazanov"/>
    <n v="137.69999999999999"/>
    <n v="68.849999999999994"/>
  </r>
  <r>
    <x v="7012"/>
    <n v="91"/>
    <s v="Bakı"/>
    <s v="Şərq"/>
    <s v="Şərab"/>
    <n v="6.6"/>
    <n v="5.2799999999999994"/>
    <s v="İçkilər"/>
    <s v="Namiq Ramazanov"/>
    <n v="600.6"/>
    <n v="120.12000000000006"/>
  </r>
  <r>
    <x v="7013"/>
    <n v="53"/>
    <s v="Bakı"/>
    <s v="Şərq"/>
    <s v="Vafli"/>
    <n v="0.9"/>
    <n v="0.63"/>
    <s v="Şirniyyat"/>
    <s v="Namiq Ramazanov"/>
    <n v="47.7"/>
    <n v="14.310000000000002"/>
  </r>
  <r>
    <x v="7014"/>
    <n v="88"/>
    <s v="Bakı"/>
    <s v="Şərq"/>
    <s v="Lokum"/>
    <n v="2.2000000000000002"/>
    <n v="1.5400000000000003"/>
    <s v="Şirniyyat"/>
    <s v="Namiq Ramazanov"/>
    <n v="193.60000000000002"/>
    <n v="58.080000000000013"/>
  </r>
  <r>
    <x v="7015"/>
    <n v="79"/>
    <s v="Quba"/>
    <s v="Şimal-şərq"/>
    <s v="Şərab"/>
    <n v="6.6"/>
    <n v="5.2799999999999994"/>
    <s v="İçkilər"/>
    <s v="Ramiz Bayramov"/>
    <n v="521.4"/>
    <n v="104.28000000000003"/>
  </r>
  <r>
    <x v="7016"/>
    <n v="90"/>
    <s v="Zaqatala"/>
    <s v="Şimal"/>
    <s v="Sendviç"/>
    <n v="3.3"/>
    <n v="2.6399999999999997"/>
    <s v="Yemək"/>
    <s v="Sahib Əhmədov"/>
    <n v="297"/>
    <n v="59.400000000000034"/>
  </r>
  <r>
    <x v="7017"/>
    <n v="46"/>
    <s v="Tovuz"/>
    <s v="Qərb"/>
    <s v="Vafli"/>
    <n v="0.9"/>
    <n v="0.63"/>
    <s v="Şirniyyat"/>
    <s v="Aftandil Baxşəliyev"/>
    <n v="41.4"/>
    <n v="12.419999999999998"/>
  </r>
  <r>
    <x v="7018"/>
    <n v="68"/>
    <s v="Xaçmaz"/>
    <s v="Şimal-şərq"/>
    <s v="Paxlava"/>
    <n v="1.4"/>
    <n v="0.97999999999999987"/>
    <s v="Şirniyyat"/>
    <s v="Mətanət Zöhrabova"/>
    <n v="95.199999999999989"/>
    <n v="28.560000000000002"/>
  </r>
  <r>
    <x v="7019"/>
    <n v="51"/>
    <s v="Ağstafa"/>
    <s v="Qərb"/>
    <s v="Şərab"/>
    <n v="6.6"/>
    <n v="5.2799999999999994"/>
    <s v="İçkilər"/>
    <s v="Nəsrutdin Nəbiyeva"/>
    <n v="336.59999999999997"/>
    <n v="67.319999999999993"/>
  </r>
  <r>
    <x v="7020"/>
    <n v="87"/>
    <s v="Yardımlı"/>
    <s v="Cənub"/>
    <s v="Qutab"/>
    <n v="2.8"/>
    <n v="1.6799999999999997"/>
    <s v="Yemək"/>
    <s v="Aytən Mustafayeva"/>
    <n v="243.6"/>
    <n v="97.440000000000026"/>
  </r>
  <r>
    <x v="7021"/>
    <n v="56"/>
    <s v="Lənkəran"/>
    <s v="Cənub"/>
    <s v="Vafli"/>
    <n v="0.9"/>
    <n v="0.63"/>
    <s v="Şirniyyat"/>
    <s v="Fəridə Tağıyeva"/>
    <n v="50.4"/>
    <n v="15.119999999999997"/>
  </r>
  <r>
    <x v="7022"/>
    <n v="47"/>
    <s v="Yardımlı"/>
    <s v="Cənub"/>
    <s v="Lokum"/>
    <n v="2.2000000000000002"/>
    <n v="1.5400000000000003"/>
    <s v="Şirniyyat"/>
    <s v="Leyla Cəfərova"/>
    <n v="103.4"/>
    <n v="31.019999999999996"/>
  </r>
  <r>
    <x v="7023"/>
    <n v="66"/>
    <s v="Şəmkir"/>
    <s v="Qərb"/>
    <s v="Lahmacun"/>
    <n v="2.5"/>
    <n v="1.25"/>
    <s v="Yemək"/>
    <s v="Aydın Əliyev"/>
    <n v="165"/>
    <n v="82.5"/>
  </r>
  <r>
    <x v="7024"/>
    <n v="47"/>
    <s v="Qusar"/>
    <s v="Şimal-şərq"/>
    <s v="Vafli"/>
    <n v="0.9"/>
    <n v="0.63"/>
    <s v="Şirniyyat"/>
    <s v="Xəlil Ələkbərov"/>
    <n v="42.300000000000004"/>
    <n v="12.690000000000005"/>
  </r>
  <r>
    <x v="7025"/>
    <n v="58"/>
    <s v="Masallı"/>
    <s v="Cənub"/>
    <s v="Qəhvə"/>
    <n v="2.4"/>
    <n v="1.6800000000000002"/>
    <s v="İçkilər"/>
    <s v="Fəridə Tağıyeva"/>
    <n v="139.19999999999999"/>
    <n v="41.759999999999977"/>
  </r>
  <r>
    <x v="7026"/>
    <n v="50"/>
    <s v="Şəmkir"/>
    <s v="Qərb"/>
    <s v="Lahmacun"/>
    <n v="2.5"/>
    <n v="1.25"/>
    <s v="Yemək"/>
    <s v="Aydın Əliyev"/>
    <n v="125"/>
    <n v="62.5"/>
  </r>
  <r>
    <x v="7027"/>
    <n v="89"/>
    <s v="Ağstafa"/>
    <s v="Qərb"/>
    <s v="Şərab"/>
    <n v="6.6"/>
    <n v="5.2799999999999994"/>
    <s v="İçkilər"/>
    <s v="Adilə Babayeva"/>
    <n v="587.4"/>
    <n v="117.48000000000002"/>
  </r>
  <r>
    <x v="7028"/>
    <n v="68"/>
    <s v="Qax"/>
    <s v="Şimal"/>
    <s v="Pide"/>
    <n v="2.5"/>
    <n v="1.25"/>
    <s v="Yemək"/>
    <s v="Minəxanım Mustafayeva"/>
    <n v="170"/>
    <n v="85"/>
  </r>
  <r>
    <x v="7029"/>
    <n v="76"/>
    <s v="Zaqatala"/>
    <s v="Şimal"/>
    <s v="Pide"/>
    <n v="2.5"/>
    <n v="1.25"/>
    <s v="Yemək"/>
    <s v="Minəxanım Mustafayeva"/>
    <n v="190"/>
    <n v="95"/>
  </r>
  <r>
    <x v="7030"/>
    <n v="53"/>
    <s v="Ağstafa"/>
    <s v="Qərb"/>
    <s v="Su"/>
    <n v="1"/>
    <n v="0.6"/>
    <s v="İçkilər"/>
    <s v="Afaq Babaşlı"/>
    <n v="53"/>
    <n v="21.200000000000003"/>
  </r>
  <r>
    <x v="7031"/>
    <n v="62"/>
    <s v="Şəmkir"/>
    <s v="Qərb"/>
    <s v="Su"/>
    <n v="1"/>
    <n v="0.6"/>
    <s v="İçkilər"/>
    <s v="Afaq Babaşlı"/>
    <n v="62"/>
    <n v="24.800000000000004"/>
  </r>
  <r>
    <x v="7032"/>
    <n v="52"/>
    <s v="Zaqatala"/>
    <s v="Şimal"/>
    <s v="Şorba Göbələk"/>
    <n v="3.2"/>
    <n v="1.6"/>
    <s v="Yemək"/>
    <s v="Rəşad Seyfullayev"/>
    <n v="166.4"/>
    <n v="83.2"/>
  </r>
  <r>
    <x v="7033"/>
    <n v="80"/>
    <s v="Balakən"/>
    <s v="Şimal"/>
    <s v="Şorba Göbələk"/>
    <n v="3.2"/>
    <n v="1.6"/>
    <s v="Yemək"/>
    <s v="Minəxanım Mustafayeva"/>
    <n v="256"/>
    <n v="128"/>
  </r>
  <r>
    <x v="7034"/>
    <n v="61"/>
    <s v="Tovuz"/>
    <s v="Qərb"/>
    <s v="Lahmacun"/>
    <n v="2.5"/>
    <n v="1.25"/>
    <s v="Yemək"/>
    <s v="Aftandil Baxşəliyev"/>
    <n v="152.5"/>
    <n v="76.25"/>
  </r>
  <r>
    <x v="7035"/>
    <n v="54"/>
    <s v="Şəmkir"/>
    <s v="Qərb"/>
    <s v="Qəhvə"/>
    <n v="2.4"/>
    <n v="1.6800000000000002"/>
    <s v="İçkilər"/>
    <s v="Nəsrutdin Nəbiyeva"/>
    <n v="129.6"/>
    <n v="38.879999999999981"/>
  </r>
  <r>
    <x v="7036"/>
    <n v="69"/>
    <s v="Gəncə"/>
    <s v="Qərb"/>
    <s v="Qəhvə"/>
    <n v="2.4"/>
    <n v="1.6800000000000002"/>
    <s v="İçkilər"/>
    <s v="Natiq Əhədzadə"/>
    <n v="165.6"/>
    <n v="49.679999999999978"/>
  </r>
  <r>
    <x v="7037"/>
    <n v="66"/>
    <s v="Lənkəran"/>
    <s v="Cənub"/>
    <s v="Badambura"/>
    <n v="1.5"/>
    <n v="0.75"/>
    <s v="Şirniyyat"/>
    <s v="Aytən Mustafayeva"/>
    <n v="99"/>
    <n v="49.5"/>
  </r>
  <r>
    <x v="7038"/>
    <n v="45"/>
    <s v="Lənkəran"/>
    <s v="Cənub"/>
    <s v="Su"/>
    <n v="1"/>
    <n v="0.6"/>
    <s v="İçkilər"/>
    <s v="Aytən Mustafayeva"/>
    <n v="45"/>
    <n v="18"/>
  </r>
  <r>
    <x v="7039"/>
    <n v="58"/>
    <s v="Lənkəran"/>
    <s v="Cənub"/>
    <s v="Şəkərbura"/>
    <n v="1.4"/>
    <n v="0.97999999999999987"/>
    <s v="Şirniyyat"/>
    <s v="Fəridə Tağıyeva"/>
    <n v="81.199999999999989"/>
    <n v="24.36"/>
  </r>
  <r>
    <x v="7040"/>
    <n v="55"/>
    <s v="Lənkəran"/>
    <s v="Cənub"/>
    <s v="Pivə"/>
    <n v="3.9"/>
    <n v="1.95"/>
    <s v="İçkilər"/>
    <s v="Rüfət Əzizov"/>
    <n v="214.5"/>
    <n v="107.25"/>
  </r>
  <r>
    <x v="7041"/>
    <n v="71"/>
    <s v="Qusar"/>
    <s v="Şimal-şərq"/>
    <s v="Qutab"/>
    <n v="2.8"/>
    <n v="1.6799999999999997"/>
    <s v="Yemək"/>
    <s v="Akif Bədəlov"/>
    <n v="198.79999999999998"/>
    <n v="79.52000000000001"/>
  </r>
  <r>
    <x v="7042"/>
    <n v="53"/>
    <s v="Kürdəmir"/>
    <s v="Aran"/>
    <s v="Qutab"/>
    <n v="2.8"/>
    <n v="1.6799999999999997"/>
    <s v="Yemək"/>
    <s v="Nizami Niftəliyev"/>
    <n v="148.39999999999998"/>
    <n v="59.359999999999985"/>
  </r>
  <r>
    <x v="7043"/>
    <n v="85"/>
    <s v="Sumqayıt"/>
    <s v="Şərq"/>
    <s v="Vafli"/>
    <n v="0.9"/>
    <n v="0.63"/>
    <s v="Şirniyyat"/>
    <s v="Ruslan Əmrahov"/>
    <n v="76.5"/>
    <n v="22.950000000000003"/>
  </r>
  <r>
    <x v="7044"/>
    <n v="54"/>
    <s v="Bakı"/>
    <s v="Şərq"/>
    <s v="Pide"/>
    <n v="2.5"/>
    <n v="1.25"/>
    <s v="Yemək"/>
    <s v="Namiq Ramazanov"/>
    <n v="135"/>
    <n v="67.5"/>
  </r>
  <r>
    <x v="7045"/>
    <n v="63"/>
    <s v="Bakı"/>
    <s v="Şərq"/>
    <s v="Pide"/>
    <n v="2.5"/>
    <n v="1.25"/>
    <s v="Yemək"/>
    <s v="Namiq Ramazanov"/>
    <n v="157.5"/>
    <n v="78.75"/>
  </r>
  <r>
    <x v="7046"/>
    <n v="58"/>
    <s v="Bakı"/>
    <s v="Şərq"/>
    <s v="Paxlava"/>
    <n v="1.4"/>
    <n v="0.97999999999999987"/>
    <s v="Şirniyyat"/>
    <s v="Namiq Ramazanov"/>
    <n v="81.199999999999989"/>
    <n v="24.36"/>
  </r>
  <r>
    <x v="7047"/>
    <n v="63"/>
    <s v="Bakı"/>
    <s v="Şərq"/>
    <s v="Paxlava"/>
    <n v="1.4"/>
    <n v="0.97999999999999987"/>
    <s v="Şirniyyat"/>
    <s v="Namiq Ramazanov"/>
    <n v="88.199999999999989"/>
    <n v="26.459999999999994"/>
  </r>
  <r>
    <x v="7048"/>
    <n v="85"/>
    <s v="Bakı"/>
    <s v="Şərq"/>
    <s v="Pide"/>
    <n v="2.5"/>
    <n v="1.25"/>
    <s v="Yemək"/>
    <s v="Nazim Quliyev"/>
    <n v="212.5"/>
    <n v="106.25"/>
  </r>
  <r>
    <x v="7049"/>
    <n v="84"/>
    <s v="Tovuz"/>
    <s v="Qərb"/>
    <s v="Badambura"/>
    <n v="1.5"/>
    <n v="0.75"/>
    <s v="Şirniyyat"/>
    <s v="Nəsrutdin Nəbiyeva"/>
    <n v="126"/>
    <n v="63"/>
  </r>
  <r>
    <x v="7050"/>
    <n v="78"/>
    <s v="Yardımlı"/>
    <s v="Cənub"/>
    <s v="Lokum"/>
    <n v="2.2000000000000002"/>
    <n v="1.5400000000000003"/>
    <s v="Şirniyyat"/>
    <s v="Rüfət Əzizov"/>
    <n v="171.60000000000002"/>
    <n v="51.480000000000004"/>
  </r>
  <r>
    <x v="7051"/>
    <n v="51"/>
    <s v="Lənkəran"/>
    <s v="Cənub"/>
    <s v="Lokum"/>
    <n v="2.2000000000000002"/>
    <n v="1.5400000000000003"/>
    <s v="Şirniyyat"/>
    <s v="Fəridə Tağıyeva"/>
    <n v="112.2"/>
    <n v="33.659999999999997"/>
  </r>
  <r>
    <x v="7052"/>
    <n v="77"/>
    <s v="Qusar"/>
    <s v="Şimal-şərq"/>
    <s v="Qəhvə"/>
    <n v="2.4"/>
    <n v="1.6800000000000002"/>
    <s v="İçkilər"/>
    <s v="Ramiz Bayramov"/>
    <n v="184.79999999999998"/>
    <n v="55.439999999999969"/>
  </r>
  <r>
    <x v="7053"/>
    <n v="78"/>
    <s v="Zaqatala"/>
    <s v="Şimal"/>
    <s v="Pide"/>
    <n v="2.5"/>
    <n v="1.25"/>
    <s v="Yemək"/>
    <s v="Rəşad Seyfullayev"/>
    <n v="195"/>
    <n v="97.5"/>
  </r>
  <r>
    <x v="7054"/>
    <n v="88"/>
    <s v="Yevlax"/>
    <s v="Aran"/>
    <s v="Paxlava"/>
    <n v="1.4"/>
    <n v="0.97999999999999987"/>
    <s v="Şirniyyat"/>
    <s v="Rəşad Seyfullayev"/>
    <n v="123.19999999999999"/>
    <n v="36.959999999999994"/>
  </r>
  <r>
    <x v="7055"/>
    <n v="70"/>
    <s v="Masallı"/>
    <s v="Cənub"/>
    <s v="Vafli"/>
    <n v="0.9"/>
    <n v="0.63"/>
    <s v="Şirniyyat"/>
    <s v="Leyla Cəfərova"/>
    <n v="63"/>
    <n v="18.899999999999999"/>
  </r>
  <r>
    <x v="7056"/>
    <n v="53"/>
    <s v="Yardımlı"/>
    <s v="Cənub"/>
    <s v="Çay"/>
    <n v="1.5"/>
    <n v="0.9"/>
    <s v="İçkilər"/>
    <s v="Leyla Cəfərova"/>
    <n v="79.5"/>
    <n v="31.799999999999997"/>
  </r>
  <r>
    <x v="7057"/>
    <n v="64"/>
    <s v="Tovuz"/>
    <s v="Qərb"/>
    <s v="Qəhvə"/>
    <n v="2.4"/>
    <n v="1.6800000000000002"/>
    <s v="İçkilər"/>
    <s v="Aftandil Baxşəliyev"/>
    <n v="153.6"/>
    <n v="46.079999999999984"/>
  </r>
  <r>
    <x v="7058"/>
    <n v="75"/>
    <s v="Zaqatala"/>
    <s v="Şimal"/>
    <s v="Sendviç"/>
    <n v="3.3"/>
    <n v="2.6399999999999997"/>
    <s v="Yemək"/>
    <s v="Sahib Əhmədov"/>
    <n v="247.5"/>
    <n v="49.500000000000028"/>
  </r>
  <r>
    <x v="7059"/>
    <n v="64"/>
    <s v="Ağstafa"/>
    <s v="Qərb"/>
    <s v="Portağal şirəsi"/>
    <n v="1.2"/>
    <n v="0.72"/>
    <s v="İçkilər"/>
    <s v="Afaq Babaşlı"/>
    <n v="76.8"/>
    <n v="30.72"/>
  </r>
  <r>
    <x v="7060"/>
    <n v="76"/>
    <s v="Naxçıvan"/>
    <s v="Qərb"/>
    <s v="Badambura"/>
    <n v="1.5"/>
    <n v="0.75"/>
    <s v="Şirniyyat"/>
    <s v="Nəsrutdin Nəbiyeva"/>
    <n v="114"/>
    <n v="57"/>
  </r>
  <r>
    <x v="7061"/>
    <n v="77"/>
    <s v="Zaqatala"/>
    <s v="Şimal"/>
    <s v="Şəkərbura"/>
    <n v="1.4"/>
    <n v="0.97999999999999987"/>
    <s v="Şirniyyat"/>
    <s v="Qoşqar Əliyev"/>
    <n v="107.8"/>
    <n v="32.340000000000003"/>
  </r>
  <r>
    <x v="7062"/>
    <n v="58"/>
    <s v="Şəmkir"/>
    <s v="Qərb"/>
    <s v="Şorba Mərci"/>
    <n v="2"/>
    <n v="1.6"/>
    <s v="Yemək"/>
    <s v="Aydın Əliyev"/>
    <n v="116"/>
    <n v="23.199999999999989"/>
  </r>
  <r>
    <x v="7063"/>
    <n v="52"/>
    <s v="Qusar"/>
    <s v="Şimal-şərq"/>
    <s v="Paxlava"/>
    <n v="1.4"/>
    <n v="0.97999999999999987"/>
    <s v="Şirniyyat"/>
    <s v="Mətanət Zöhrabova"/>
    <n v="72.8"/>
    <n v="21.840000000000003"/>
  </r>
  <r>
    <x v="7064"/>
    <n v="55"/>
    <s v="Zaqatala"/>
    <s v="Şimal"/>
    <s v="Paxlava"/>
    <n v="1.4"/>
    <n v="0.97999999999999987"/>
    <s v="Şirniyyat"/>
    <s v="Minəxanım Mustafayeva"/>
    <n v="77"/>
    <n v="23.100000000000009"/>
  </r>
  <r>
    <x v="7065"/>
    <n v="62"/>
    <s v="Qusar"/>
    <s v="Şimal-şərq"/>
    <s v="Su"/>
    <n v="1"/>
    <n v="0.6"/>
    <s v="İçkilər"/>
    <s v="Çimnaz Ismayilova"/>
    <n v="62"/>
    <n v="24.800000000000004"/>
  </r>
  <r>
    <x v="7066"/>
    <n v="86"/>
    <s v="Qusar"/>
    <s v="Şimal-şərq"/>
    <s v="Şorba Göbələk"/>
    <n v="3.2"/>
    <n v="1.6"/>
    <s v="Yemək"/>
    <s v="Çimnaz Ismayilova"/>
    <n v="275.2"/>
    <n v="137.6"/>
  </r>
  <r>
    <x v="7067"/>
    <n v="90"/>
    <s v="Qax"/>
    <s v="Şimal"/>
    <s v="Şorba Göbələk"/>
    <n v="3.2"/>
    <n v="1.6"/>
    <s v="Yemək"/>
    <s v="Ramin Allahverdiyev"/>
    <n v="288"/>
    <n v="144"/>
  </r>
  <r>
    <x v="7068"/>
    <n v="46"/>
    <s v="Naxçıvan"/>
    <s v="Qərb"/>
    <s v="Lahmacun"/>
    <n v="2.5"/>
    <n v="1.25"/>
    <s v="Yemək"/>
    <s v="Natiq Əhədzadə"/>
    <n v="115"/>
    <n v="57.5"/>
  </r>
  <r>
    <x v="7069"/>
    <n v="76"/>
    <s v="Ağstafa"/>
    <s v="Qərb"/>
    <s v="Lahmacun"/>
    <n v="2.5"/>
    <n v="1.25"/>
    <s v="Yemək"/>
    <s v="Aftandil Baxşəliyev"/>
    <n v="190"/>
    <n v="95"/>
  </r>
  <r>
    <x v="7070"/>
    <n v="59"/>
    <s v="Şəmkir"/>
    <s v="Qərb"/>
    <s v="Lahmacun"/>
    <n v="2.5"/>
    <n v="1.25"/>
    <s v="Yemək"/>
    <s v="Nəsrutdin Nəbiyeva"/>
    <n v="147.5"/>
    <n v="73.75"/>
  </r>
  <r>
    <x v="7071"/>
    <n v="60"/>
    <s v="Tovuz"/>
    <s v="Qərb"/>
    <s v="Lahmacun"/>
    <n v="2.5"/>
    <n v="1.25"/>
    <s v="Yemək"/>
    <s v="Nəsrutdin Nəbiyeva"/>
    <n v="150"/>
    <n v="75"/>
  </r>
  <r>
    <x v="7072"/>
    <n v="69"/>
    <s v="Quba"/>
    <s v="Şimal-şərq"/>
    <s v="Qəhvə"/>
    <n v="2.4"/>
    <n v="1.6800000000000002"/>
    <s v="İçkilər"/>
    <s v="Çimnaz Ismayilova"/>
    <n v="165.6"/>
    <n v="49.679999999999978"/>
  </r>
  <r>
    <x v="7073"/>
    <n v="61"/>
    <s v="Tovuz"/>
    <s v="Qərb"/>
    <s v="Qəhvə"/>
    <n v="2.4"/>
    <n v="1.6800000000000002"/>
    <s v="İçkilər"/>
    <s v="Nəsrutdin Nəbiyeva"/>
    <n v="146.4"/>
    <n v="43.92"/>
  </r>
  <r>
    <x v="7074"/>
    <n v="62"/>
    <s v="Yardımlı"/>
    <s v="Cənub"/>
    <s v="Su"/>
    <n v="1"/>
    <n v="0.6"/>
    <s v="İçkilər"/>
    <s v="Fəridə Tağıyeva"/>
    <n v="62"/>
    <n v="24.800000000000004"/>
  </r>
  <r>
    <x v="7075"/>
    <n v="83"/>
    <s v="Yardımlı"/>
    <s v="Cənub"/>
    <s v="Vafli"/>
    <n v="0.9"/>
    <n v="0.63"/>
    <s v="Şirniyyat"/>
    <s v="Fəridə Tağıyeva"/>
    <n v="74.7"/>
    <n v="22.410000000000004"/>
  </r>
  <r>
    <x v="7076"/>
    <n v="87"/>
    <s v="Yardımlı"/>
    <s v="Cənub"/>
    <s v="Şorba Mərci"/>
    <n v="2"/>
    <n v="1.6"/>
    <s v="Yemək"/>
    <s v="Fəridə Tağıyeva"/>
    <n v="174"/>
    <n v="34.799999999999983"/>
  </r>
  <r>
    <x v="7077"/>
    <n v="89"/>
    <s v="Yardımlı"/>
    <s v="Cənub"/>
    <s v="Pivə"/>
    <n v="3.9"/>
    <n v="1.95"/>
    <s v="İçkilər"/>
    <s v="Fəridə Tağıyeva"/>
    <n v="347.09999999999997"/>
    <n v="173.54999999999998"/>
  </r>
  <r>
    <x v="7078"/>
    <n v="70"/>
    <s v="Yardımlı"/>
    <s v="Cənub"/>
    <s v="Şərab"/>
    <n v="6.6"/>
    <n v="5.2799999999999994"/>
    <s v="İçkilər"/>
    <s v="Fəridə Tağıyeva"/>
    <n v="462"/>
    <n v="92.400000000000034"/>
  </r>
  <r>
    <x v="7079"/>
    <n v="75"/>
    <s v="Yardımlı"/>
    <s v="Cənub"/>
    <s v="Badambura"/>
    <n v="1.5"/>
    <n v="0.75"/>
    <s v="Şirniyyat"/>
    <s v="Aytən Mustafayeva"/>
    <n v="112.5"/>
    <n v="56.25"/>
  </r>
  <r>
    <x v="7080"/>
    <n v="85"/>
    <s v="Yardımlı"/>
    <s v="Cənub"/>
    <s v="Vafli"/>
    <n v="0.9"/>
    <n v="0.63"/>
    <s v="Şirniyyat"/>
    <s v="Rüfət Əzizov"/>
    <n v="76.5"/>
    <n v="22.950000000000003"/>
  </r>
  <r>
    <x v="7081"/>
    <n v="75"/>
    <s v="Lənkəran"/>
    <s v="Cənub"/>
    <s v="Şərab"/>
    <n v="6.6"/>
    <n v="5.2799999999999994"/>
    <s v="İçkilər"/>
    <s v="Fəridə Tağıyeva"/>
    <n v="495"/>
    <n v="99.000000000000057"/>
  </r>
  <r>
    <x v="7082"/>
    <n v="64"/>
    <s v="Lənkəran"/>
    <s v="Cənub"/>
    <s v="Şərab"/>
    <n v="6.6"/>
    <n v="5.2799999999999994"/>
    <s v="İçkilər"/>
    <s v="Fəridə Tağıyeva"/>
    <n v="422.4"/>
    <n v="84.480000000000018"/>
  </r>
  <r>
    <x v="7083"/>
    <n v="56"/>
    <s v="Lənkəran"/>
    <s v="Cənub"/>
    <s v="Lokum"/>
    <n v="2.2000000000000002"/>
    <n v="1.5400000000000003"/>
    <s v="Şirniyyat"/>
    <s v="Rüfət Əzizov"/>
    <n v="123.20000000000002"/>
    <n v="36.960000000000008"/>
  </r>
  <r>
    <x v="7084"/>
    <n v="84"/>
    <s v="Lənkəran"/>
    <s v="Cənub"/>
    <s v="Qutab"/>
    <n v="2.8"/>
    <n v="1.6799999999999997"/>
    <s v="Yemək"/>
    <s v="Fəridə Tağıyeva"/>
    <n v="235.2"/>
    <n v="94.080000000000013"/>
  </r>
  <r>
    <x v="7085"/>
    <n v="70"/>
    <s v="Kürdəmir"/>
    <s v="Aran"/>
    <s v="Qutab"/>
    <n v="2.8"/>
    <n v="1.6799999999999997"/>
    <s v="Yemək"/>
    <s v="Nizami Niftəliyev"/>
    <n v="196"/>
    <n v="78.40000000000002"/>
  </r>
  <r>
    <x v="7086"/>
    <n v="54"/>
    <s v="Xırdalan"/>
    <s v="Şərq"/>
    <s v="Vafli"/>
    <n v="0.9"/>
    <n v="0.63"/>
    <s v="Şirniyyat"/>
    <s v="Nazim Quliyev"/>
    <n v="48.6"/>
    <n v="14.579999999999998"/>
  </r>
  <r>
    <x v="7087"/>
    <n v="61"/>
    <s v="Xırdalan"/>
    <s v="Şərq"/>
    <s v="Paxlava"/>
    <n v="1.4"/>
    <n v="0.97999999999999987"/>
    <s v="Şirniyyat"/>
    <s v="Nazim Quliyev"/>
    <n v="85.399999999999991"/>
    <n v="25.619999999999997"/>
  </r>
  <r>
    <x v="7088"/>
    <n v="52"/>
    <s v="Xırdalan"/>
    <s v="Şərq"/>
    <s v="Pide"/>
    <n v="2.5"/>
    <n v="1.25"/>
    <s v="Yemək"/>
    <s v="Nazim Quliyev"/>
    <n v="130"/>
    <n v="65"/>
  </r>
  <r>
    <x v="7089"/>
    <n v="59"/>
    <s v="Xırdalan"/>
    <s v="Şərq"/>
    <s v="Pide"/>
    <n v="2.5"/>
    <n v="1.25"/>
    <s v="Yemək"/>
    <s v="Nazim Quliyev"/>
    <n v="147.5"/>
    <n v="73.75"/>
  </r>
  <r>
    <x v="7090"/>
    <n v="51"/>
    <s v="Xırdalan"/>
    <s v="Şərq"/>
    <s v="Pivə"/>
    <n v="3.9"/>
    <n v="1.95"/>
    <s v="İçkilər"/>
    <s v="Nazim Quliyev"/>
    <n v="198.9"/>
    <n v="99.45"/>
  </r>
  <r>
    <x v="7091"/>
    <n v="48"/>
    <s v="Xırdalan"/>
    <s v="Şərq"/>
    <s v="Burger"/>
    <n v="3.4"/>
    <n v="2.38"/>
    <s v="Yemək"/>
    <s v="Namiq Ramazanov"/>
    <n v="163.19999999999999"/>
    <n v="48.959999999999994"/>
  </r>
  <r>
    <x v="7092"/>
    <n v="76"/>
    <s v="Xırdalan"/>
    <s v="Şərq"/>
    <s v="Vafli"/>
    <n v="0.9"/>
    <n v="0.63"/>
    <s v="Şirniyyat"/>
    <s v="Namiq Ramazanov"/>
    <n v="68.400000000000006"/>
    <n v="20.520000000000003"/>
  </r>
  <r>
    <x v="7093"/>
    <n v="70"/>
    <s v="Bakı"/>
    <s v="Şərq"/>
    <s v="Vafli"/>
    <n v="0.9"/>
    <n v="0.63"/>
    <s v="Şirniyyat"/>
    <s v="Ruslan Əmrahov"/>
    <n v="63"/>
    <n v="18.899999999999999"/>
  </r>
  <r>
    <x v="7094"/>
    <n v="74"/>
    <s v="Bakı"/>
    <s v="Şərq"/>
    <s v="Pivə"/>
    <n v="3.9"/>
    <n v="1.95"/>
    <s v="İçkilər"/>
    <s v="Namiq Ramazanov"/>
    <n v="288.59999999999997"/>
    <n v="144.29999999999998"/>
  </r>
  <r>
    <x v="7095"/>
    <n v="91"/>
    <s v="Bakı"/>
    <s v="Şərq"/>
    <s v="Pivə"/>
    <n v="3.9"/>
    <n v="1.95"/>
    <s v="İçkilər"/>
    <s v="Namiq Ramazanov"/>
    <n v="354.9"/>
    <n v="177.45"/>
  </r>
  <r>
    <x v="7096"/>
    <n v="66"/>
    <s v="Bakı"/>
    <s v="Şərq"/>
    <s v="Pivə"/>
    <n v="3.9"/>
    <n v="1.95"/>
    <s v="İçkilər"/>
    <s v="Namiq Ramazanov"/>
    <n v="257.39999999999998"/>
    <n v="128.69999999999999"/>
  </r>
  <r>
    <x v="7097"/>
    <n v="59"/>
    <s v="Bakı"/>
    <s v="Şərq"/>
    <s v="Vafli"/>
    <n v="0.9"/>
    <n v="0.63"/>
    <s v="Şirniyyat"/>
    <s v="Namiq Ramazanov"/>
    <n v="53.1"/>
    <n v="15.93"/>
  </r>
  <r>
    <x v="7098"/>
    <n v="82"/>
    <s v="Bakı"/>
    <s v="Şərq"/>
    <s v="Pivə"/>
    <n v="3.9"/>
    <n v="1.95"/>
    <s v="İçkilər"/>
    <s v="Nazim Quliyev"/>
    <n v="319.8"/>
    <n v="159.9"/>
  </r>
  <r>
    <x v="7099"/>
    <n v="65"/>
    <s v="Yardımlı"/>
    <s v="Cənub"/>
    <s v="Pide"/>
    <n v="2.5"/>
    <n v="1.25"/>
    <s v="Yemək"/>
    <s v="Leyla Cəfərova"/>
    <n v="162.5"/>
    <n v="81.25"/>
  </r>
  <r>
    <x v="7100"/>
    <n v="58"/>
    <s v="Yevlax"/>
    <s v="Aran"/>
    <s v="Şorba Mərci"/>
    <n v="2"/>
    <n v="1.6"/>
    <s v="Yemək"/>
    <s v="Ramin Allahverdiyev"/>
    <n v="116"/>
    <n v="23.199999999999989"/>
  </r>
  <r>
    <x v="7101"/>
    <n v="60"/>
    <s v="Qax"/>
    <s v="Şimal"/>
    <s v="İsti şokolad"/>
    <n v="1.8"/>
    <n v="1.08"/>
    <s v="İçkilər"/>
    <s v="Fəridə Əhmədova"/>
    <n v="108"/>
    <n v="43.199999999999989"/>
  </r>
  <r>
    <x v="7102"/>
    <n v="68"/>
    <s v="Tovuz"/>
    <s v="Qərb"/>
    <s v="Şərab"/>
    <n v="6.6"/>
    <n v="5.2799999999999994"/>
    <s v="İçkilər"/>
    <s v="Adilə Babayeva"/>
    <n v="448.79999999999995"/>
    <n v="89.759999999999991"/>
  </r>
  <r>
    <x v="7103"/>
    <n v="50"/>
    <s v="Qax"/>
    <s v="Şimal"/>
    <s v="Su"/>
    <n v="1"/>
    <n v="0.6"/>
    <s v="İçkilər"/>
    <s v="Qoşqar Əliyev"/>
    <n v="50"/>
    <n v="20"/>
  </r>
  <r>
    <x v="7104"/>
    <n v="67"/>
    <s v="Masallı"/>
    <s v="Cənub"/>
    <s v="Qutab"/>
    <n v="2.8"/>
    <n v="1.6799999999999997"/>
    <s v="Yemək"/>
    <s v="Aytən Mustafayeva"/>
    <n v="187.6"/>
    <n v="75.04000000000002"/>
  </r>
  <r>
    <x v="7105"/>
    <n v="75"/>
    <s v="Şəmkir"/>
    <s v="Qərb"/>
    <s v="Qutab"/>
    <n v="2.8"/>
    <n v="1.6799999999999997"/>
    <s v="Yemək"/>
    <s v="Aftandil Baxşəliyev"/>
    <n v="210"/>
    <n v="84.000000000000028"/>
  </r>
  <r>
    <x v="7106"/>
    <n v="88"/>
    <s v="Yardımlı"/>
    <s v="Cənub"/>
    <s v="Vafli"/>
    <n v="0.9"/>
    <n v="0.63"/>
    <s v="Şirniyyat"/>
    <s v="Rüfət Əzizov"/>
    <n v="79.2"/>
    <n v="23.760000000000005"/>
  </r>
  <r>
    <x v="7107"/>
    <n v="85"/>
    <s v="Quba"/>
    <s v="Şimal-şərq"/>
    <s v="Qəhvə"/>
    <n v="2.4"/>
    <n v="1.6800000000000002"/>
    <s v="İçkilər"/>
    <s v="Ramiz Bayramov"/>
    <n v="204"/>
    <n v="61.199999999999989"/>
  </r>
  <r>
    <x v="7108"/>
    <n v="70"/>
    <s v="Masallı"/>
    <s v="Cənub"/>
    <s v="Kruassan"/>
    <n v="1.7"/>
    <n v="0.85"/>
    <s v="Şirniyyat"/>
    <s v="Rüfət Əzizov"/>
    <n v="119"/>
    <n v="59.5"/>
  </r>
  <r>
    <x v="7109"/>
    <n v="64"/>
    <s v="Ağstafa"/>
    <s v="Qərb"/>
    <s v="Qəhvə"/>
    <n v="2.4"/>
    <n v="1.6800000000000002"/>
    <s v="İçkilər"/>
    <s v="Novruz Əhmədov"/>
    <n v="153.6"/>
    <n v="46.079999999999984"/>
  </r>
  <r>
    <x v="7110"/>
    <n v="55"/>
    <s v="Şəmkir"/>
    <s v="Qərb"/>
    <s v="Portağal şirəsi"/>
    <n v="1.2"/>
    <n v="0.72"/>
    <s v="İçkilər"/>
    <s v="Afaq Babaşlı"/>
    <n v="66"/>
    <n v="26.4"/>
  </r>
  <r>
    <x v="7111"/>
    <n v="55"/>
    <s v="Qusar"/>
    <s v="Şimal-şərq"/>
    <s v="Şorba Göbələk"/>
    <n v="3.2"/>
    <n v="1.6"/>
    <s v="Yemək"/>
    <s v="Çimnaz Ismayilova"/>
    <n v="176"/>
    <n v="88"/>
  </r>
  <r>
    <x v="7112"/>
    <n v="67"/>
    <s v="Zaqatala"/>
    <s v="Şimal"/>
    <s v="Paxlava"/>
    <n v="1.4"/>
    <n v="0.97999999999999987"/>
    <s v="Şirniyyat"/>
    <s v="Fəridə Əhmədova"/>
    <n v="93.8"/>
    <n v="28.14"/>
  </r>
  <r>
    <x v="7113"/>
    <n v="82"/>
    <s v="Balakən"/>
    <s v="Şimal"/>
    <s v="Kruassan"/>
    <n v="1.7"/>
    <n v="0.85"/>
    <s v="Şirniyyat"/>
    <s v="Nizami Niftəliyev"/>
    <n v="139.4"/>
    <n v="69.7"/>
  </r>
  <r>
    <x v="7114"/>
    <n v="62"/>
    <s v="Lənkəran"/>
    <s v="Cənub"/>
    <s v="Portağal şirəsi"/>
    <n v="1.2"/>
    <n v="0.72"/>
    <s v="İçkilər"/>
    <s v="Rüfət Əzizov"/>
    <n v="74.399999999999991"/>
    <n v="29.759999999999991"/>
  </r>
  <r>
    <x v="7115"/>
    <n v="65"/>
    <s v="Masallı"/>
    <s v="Cənub"/>
    <s v="Şərab"/>
    <n v="6.6"/>
    <n v="5.2799999999999994"/>
    <s v="İçkilər"/>
    <s v="Leyla Cəfərova"/>
    <n v="429"/>
    <n v="85.800000000000068"/>
  </r>
  <r>
    <x v="7116"/>
    <n v="51"/>
    <s v="Tovuz"/>
    <s v="Qərb"/>
    <s v="Qəhvə"/>
    <n v="2.4"/>
    <n v="1.6800000000000002"/>
    <s v="İçkilər"/>
    <s v="Afaq Babaşlı"/>
    <n v="122.39999999999999"/>
    <n v="36.719999999999985"/>
  </r>
  <r>
    <x v="7117"/>
    <n v="52"/>
    <s v="Şəmkir"/>
    <s v="Qərb"/>
    <s v="Çay"/>
    <n v="1.5"/>
    <n v="0.9"/>
    <s v="İçkilər"/>
    <s v="Afaq Babaşlı"/>
    <n v="78"/>
    <n v="31.199999999999996"/>
  </r>
  <r>
    <x v="7118"/>
    <n v="79"/>
    <s v="Naxçıvan"/>
    <s v="Qərb"/>
    <s v="Qəhvə"/>
    <n v="2.4"/>
    <n v="1.6800000000000002"/>
    <s v="İçkilər"/>
    <s v="Aydın Əliyev"/>
    <n v="189.6"/>
    <n v="56.879999999999995"/>
  </r>
  <r>
    <x v="7119"/>
    <n v="63"/>
    <s v="Gəncə"/>
    <s v="Qərb"/>
    <s v="Burger"/>
    <n v="3.4"/>
    <n v="2.38"/>
    <s v="Yemək"/>
    <s v="Afaq Babaşlı"/>
    <n v="214.2"/>
    <n v="64.259999999999991"/>
  </r>
  <r>
    <x v="7120"/>
    <n v="49"/>
    <s v="Xaçmaz"/>
    <s v="Şimal-şərq"/>
    <s v="Vafli"/>
    <n v="0.9"/>
    <n v="0.63"/>
    <s v="Şirniyyat"/>
    <s v="Xamis Əhmədov"/>
    <n v="44.1"/>
    <n v="13.23"/>
  </r>
  <r>
    <x v="7121"/>
    <n v="90"/>
    <s v="Xaçmaz"/>
    <s v="Şimal-şərq"/>
    <s v="Vafli"/>
    <n v="0.9"/>
    <n v="0.63"/>
    <s v="Şirniyyat"/>
    <s v="Xəlil Ələkbərov"/>
    <n v="81"/>
    <n v="24.299999999999997"/>
  </r>
  <r>
    <x v="7122"/>
    <n v="57"/>
    <s v="Qax"/>
    <s v="Şimal"/>
    <s v="Portağal şirəsi"/>
    <n v="1.2"/>
    <n v="0.72"/>
    <s v="İçkilər"/>
    <s v="Qəzənfər Məşədiyev"/>
    <n v="68.399999999999991"/>
    <n v="27.359999999999992"/>
  </r>
  <r>
    <x v="7123"/>
    <n v="63"/>
    <s v="Zaqatala"/>
    <s v="Şimal"/>
    <s v="Portağal şirəsi"/>
    <n v="1.2"/>
    <n v="0.72"/>
    <s v="İçkilər"/>
    <s v="Nizami Niftəliyev"/>
    <n v="75.599999999999994"/>
    <n v="30.239999999999995"/>
  </r>
  <r>
    <x v="7124"/>
    <n v="87"/>
    <s v="Şəmkir"/>
    <s v="Qərb"/>
    <s v="Badambura"/>
    <n v="1.5"/>
    <n v="0.75"/>
    <s v="Şirniyyat"/>
    <s v="Nəsrutdin Nəbiyeva"/>
    <n v="130.5"/>
    <n v="65.25"/>
  </r>
  <r>
    <x v="7125"/>
    <n v="56"/>
    <s v="Ağstafa"/>
    <s v="Qərb"/>
    <s v="Badambura"/>
    <n v="1.5"/>
    <n v="0.75"/>
    <s v="Şirniyyat"/>
    <s v="Nəsrutdin Nəbiyeva"/>
    <n v="84"/>
    <n v="42"/>
  </r>
  <r>
    <x v="7126"/>
    <n v="43"/>
    <s v="Ucar"/>
    <s v="Aran"/>
    <s v="Şəkərbura"/>
    <n v="1.4"/>
    <n v="0.97999999999999987"/>
    <s v="Şirniyyat"/>
    <s v="Qoşqar Əliyev"/>
    <n v="60.199999999999996"/>
    <n v="18.060000000000002"/>
  </r>
  <r>
    <x v="7127"/>
    <n v="51"/>
    <s v="Qax"/>
    <s v="Şimal"/>
    <s v="Şəkərbura"/>
    <n v="1.4"/>
    <n v="0.97999999999999987"/>
    <s v="Şirniyyat"/>
    <s v="Sahib Əhmədov"/>
    <n v="71.399999999999991"/>
    <n v="21.419999999999995"/>
  </r>
  <r>
    <x v="7128"/>
    <n v="66"/>
    <s v="Ucar"/>
    <s v="Aran"/>
    <s v="Şorba Göbələk"/>
    <n v="3.2"/>
    <n v="1.6"/>
    <s v="Yemək"/>
    <s v="Qoşqar Əliyev"/>
    <n v="211.20000000000002"/>
    <n v="105.60000000000001"/>
  </r>
  <r>
    <x v="7129"/>
    <n v="63"/>
    <s v="Balakən"/>
    <s v="Şimal"/>
    <s v="Şorba Göbələk"/>
    <n v="3.2"/>
    <n v="1.6"/>
    <s v="Yemək"/>
    <s v="Ramin Allahverdiyev"/>
    <n v="201.60000000000002"/>
    <n v="100.80000000000001"/>
  </r>
  <r>
    <x v="7130"/>
    <n v="63"/>
    <s v="Zaqatala"/>
    <s v="Şimal"/>
    <s v="Şorba Göbələk"/>
    <n v="3.2"/>
    <n v="1.6"/>
    <s v="Yemək"/>
    <s v="Ramin Allahverdiyev"/>
    <n v="201.60000000000002"/>
    <n v="100.80000000000001"/>
  </r>
  <r>
    <x v="7131"/>
    <n v="82"/>
    <s v="Balakən"/>
    <s v="Şimal"/>
    <s v="Şorba Göbələk"/>
    <n v="3.2"/>
    <n v="1.6"/>
    <s v="Yemək"/>
    <s v="Minəxanım Mustafayeva"/>
    <n v="262.40000000000003"/>
    <n v="131.20000000000002"/>
  </r>
  <r>
    <x v="7132"/>
    <n v="82"/>
    <s v="Tovuz"/>
    <s v="Qərb"/>
    <s v="Qəhvə"/>
    <n v="2.4"/>
    <n v="1.6800000000000002"/>
    <s v="İçkilər"/>
    <s v="Afaq Babaşlı"/>
    <n v="196.79999999999998"/>
    <n v="59.039999999999964"/>
  </r>
  <r>
    <x v="7133"/>
    <n v="77"/>
    <s v="Naxçıvan"/>
    <s v="Qərb"/>
    <s v="Qəhvə"/>
    <n v="2.4"/>
    <n v="1.6800000000000002"/>
    <s v="İçkilər"/>
    <s v="Afaq Babaşlı"/>
    <n v="184.79999999999998"/>
    <n v="55.439999999999969"/>
  </r>
  <r>
    <x v="7134"/>
    <n v="56"/>
    <s v="Gəncə"/>
    <s v="Qərb"/>
    <s v="Qəhvə"/>
    <n v="2.4"/>
    <n v="1.6800000000000002"/>
    <s v="İçkilər"/>
    <s v="Nəsrutdin Nəbiyeva"/>
    <n v="134.4"/>
    <n v="40.319999999999993"/>
  </r>
  <r>
    <x v="7135"/>
    <n v="80"/>
    <s v="Yardımlı"/>
    <s v="Cənub"/>
    <s v="Pivə"/>
    <n v="3.9"/>
    <n v="1.95"/>
    <s v="İçkilər"/>
    <s v="Leyla Cəfərova"/>
    <n v="312"/>
    <n v="156"/>
  </r>
  <r>
    <x v="7136"/>
    <n v="47"/>
    <s v="Yardımlı"/>
    <s v="Cənub"/>
    <s v="Qəhvə"/>
    <n v="2.4"/>
    <n v="1.6800000000000002"/>
    <s v="İçkilər"/>
    <s v="Qabil Həsənli"/>
    <n v="112.8"/>
    <n v="33.839999999999989"/>
  </r>
  <r>
    <x v="7137"/>
    <n v="46"/>
    <s v="Yardımlı"/>
    <s v="Cənub"/>
    <s v="Sendviç"/>
    <n v="3.3"/>
    <n v="2.6399999999999997"/>
    <s v="Yemək"/>
    <s v="Aytən Mustafayeva"/>
    <n v="151.79999999999998"/>
    <n v="30.36"/>
  </r>
  <r>
    <x v="7138"/>
    <n v="68"/>
    <s v="Yardımlı"/>
    <s v="Cənub"/>
    <s v="Çay"/>
    <n v="1.5"/>
    <n v="0.9"/>
    <s v="İçkilər"/>
    <s v="Aytən Mustafayeva"/>
    <n v="102"/>
    <n v="40.799999999999997"/>
  </r>
  <r>
    <x v="7139"/>
    <n v="64"/>
    <s v="Lənkəran"/>
    <s v="Cənub"/>
    <s v="Şərab"/>
    <n v="6.6"/>
    <n v="5.2799999999999994"/>
    <s v="İçkilər"/>
    <s v="Aytən Mustafayeva"/>
    <n v="422.4"/>
    <n v="84.480000000000018"/>
  </r>
  <r>
    <x v="7140"/>
    <n v="54"/>
    <s v="Lənkəran"/>
    <s v="Cənub"/>
    <s v="Lokum"/>
    <n v="2.2000000000000002"/>
    <n v="1.5400000000000003"/>
    <s v="Şirniyyat"/>
    <s v="Aytən Mustafayeva"/>
    <n v="118.80000000000001"/>
    <n v="35.64"/>
  </r>
  <r>
    <x v="7141"/>
    <n v="73"/>
    <s v="Lənkəran"/>
    <s v="Cənub"/>
    <s v="Kruassan"/>
    <n v="1.7"/>
    <n v="0.85"/>
    <s v="Şirniyyat"/>
    <s v="Aytən Mustafayeva"/>
    <n v="124.1"/>
    <n v="62.05"/>
  </r>
  <r>
    <x v="7142"/>
    <n v="46"/>
    <s v="Lənkəran"/>
    <s v="Cənub"/>
    <s v="Çay"/>
    <n v="1.5"/>
    <n v="0.9"/>
    <s v="İçkilər"/>
    <s v="Rüfət Əzizov"/>
    <n v="69"/>
    <n v="27.6"/>
  </r>
  <r>
    <x v="7143"/>
    <n v="60"/>
    <s v="Qax"/>
    <s v="Şimal"/>
    <s v="Qutab"/>
    <n v="2.8"/>
    <n v="1.6799999999999997"/>
    <s v="Yemək"/>
    <s v="Sahib Əhmədov"/>
    <n v="168"/>
    <n v="67.200000000000017"/>
  </r>
  <r>
    <x v="7144"/>
    <n v="44"/>
    <s v="Zaqatala"/>
    <s v="Şimal"/>
    <s v="Qutab"/>
    <n v="2.8"/>
    <n v="1.6799999999999997"/>
    <s v="Yemək"/>
    <s v="Sahib Əhmədov"/>
    <n v="123.19999999999999"/>
    <n v="49.28"/>
  </r>
  <r>
    <x v="7145"/>
    <n v="90"/>
    <s v="Abşeron"/>
    <s v="Şərq"/>
    <s v="Pivə"/>
    <n v="3.9"/>
    <n v="1.95"/>
    <s v="İçkilər"/>
    <s v="Ruslan Əmrahov"/>
    <n v="351"/>
    <n v="175.5"/>
  </r>
  <r>
    <x v="7146"/>
    <n v="49"/>
    <s v="Sumqayıt"/>
    <s v="Şərq"/>
    <s v="Vafli"/>
    <n v="0.9"/>
    <n v="0.63"/>
    <s v="Şirniyyat"/>
    <s v="Aliyə Ismayilova"/>
    <n v="44.1"/>
    <n v="13.23"/>
  </r>
  <r>
    <x v="7147"/>
    <n v="54"/>
    <s v="Xırdalan"/>
    <s v="Şərq"/>
    <s v="Pivə"/>
    <n v="3.9"/>
    <n v="1.95"/>
    <s v="İçkilər"/>
    <s v="Nazim Quliyev"/>
    <n v="210.6"/>
    <n v="105.3"/>
  </r>
  <r>
    <x v="7148"/>
    <n v="83"/>
    <s v="Xırdalan"/>
    <s v="Şərq"/>
    <s v="Vafli"/>
    <n v="0.9"/>
    <n v="0.63"/>
    <s v="Şirniyyat"/>
    <s v="Nazim Quliyev"/>
    <n v="74.7"/>
    <n v="22.410000000000004"/>
  </r>
  <r>
    <x v="7149"/>
    <n v="64"/>
    <s v="Bakı"/>
    <s v="Şərq"/>
    <s v="Vafli"/>
    <n v="0.9"/>
    <n v="0.63"/>
    <s v="Şirniyyat"/>
    <s v="Ruslan Əmrahov"/>
    <n v="57.6"/>
    <n v="17.28"/>
  </r>
  <r>
    <x v="7150"/>
    <n v="78"/>
    <s v="Bakı"/>
    <s v="Şərq"/>
    <s v="Burger"/>
    <n v="3.4"/>
    <n v="2.38"/>
    <s v="Yemək"/>
    <s v="Ruslan Əmrahov"/>
    <n v="265.2"/>
    <n v="79.56"/>
  </r>
  <r>
    <x v="7151"/>
    <n v="45"/>
    <s v="Bakı"/>
    <s v="Şərq"/>
    <s v="Burger"/>
    <n v="3.4"/>
    <n v="2.38"/>
    <s v="Yemək"/>
    <s v="Ruslan Əmrahov"/>
    <n v="153"/>
    <n v="45.900000000000006"/>
  </r>
  <r>
    <x v="7152"/>
    <n v="45"/>
    <s v="Bakı"/>
    <s v="Şərq"/>
    <s v="Pivə"/>
    <n v="3.9"/>
    <n v="1.95"/>
    <s v="İçkilər"/>
    <s v="Ruslan Əmrahov"/>
    <n v="175.5"/>
    <n v="87.75"/>
  </r>
  <r>
    <x v="7153"/>
    <n v="58"/>
    <s v="Bakı"/>
    <s v="Şərq"/>
    <s v="İsti şokolad"/>
    <n v="1.8"/>
    <n v="1.08"/>
    <s v="İçkilər"/>
    <s v="Namiq Ramazanov"/>
    <n v="104.4"/>
    <n v="41.760000000000005"/>
  </r>
  <r>
    <x v="7154"/>
    <n v="42"/>
    <s v="Bakı"/>
    <s v="Şərq"/>
    <s v="Şərab"/>
    <n v="6.6"/>
    <n v="5.2799999999999994"/>
    <s v="İçkilər"/>
    <s v="Namiq Ramazanov"/>
    <n v="277.2"/>
    <n v="55.440000000000026"/>
  </r>
  <r>
    <x v="7155"/>
    <n v="73"/>
    <s v="Quba"/>
    <s v="Şimal-şərq"/>
    <s v="Pivə"/>
    <n v="3.9"/>
    <n v="1.95"/>
    <s v="İçkilər"/>
    <s v="Akif Bədəlov"/>
    <n v="284.7"/>
    <n v="142.35"/>
  </r>
  <r>
    <x v="7156"/>
    <n v="79"/>
    <s v="Xaçmaz"/>
    <s v="Şimal-şərq"/>
    <s v="İsti şokolad"/>
    <n v="1.8"/>
    <n v="1.08"/>
    <s v="İçkilər"/>
    <s v="Çimnaz Ismayilova"/>
    <n v="142.20000000000002"/>
    <n v="56.88000000000001"/>
  </r>
  <r>
    <x v="7157"/>
    <n v="59"/>
    <s v="Ucar"/>
    <s v="Aran"/>
    <s v="Şorba Göbələk"/>
    <n v="3.2"/>
    <n v="1.6"/>
    <s v="Yemək"/>
    <s v="Ramin Allahverdiyev"/>
    <n v="188.8"/>
    <n v="94.4"/>
  </r>
  <r>
    <x v="7158"/>
    <n v="41"/>
    <s v="Şəmkir"/>
    <s v="Qərb"/>
    <s v="Şərab"/>
    <n v="6.6"/>
    <n v="5.2799999999999994"/>
    <s v="İçkilər"/>
    <s v="Adilə Babayeva"/>
    <n v="270.59999999999997"/>
    <n v="54.120000000000005"/>
  </r>
  <r>
    <x v="7159"/>
    <n v="82"/>
    <s v="Yardımlı"/>
    <s v="Cənub"/>
    <s v="Qəhvə"/>
    <n v="2.4"/>
    <n v="1.6800000000000002"/>
    <s v="İçkilər"/>
    <s v="Qabil Həsənli"/>
    <n v="196.79999999999998"/>
    <n v="59.039999999999964"/>
  </r>
  <r>
    <x v="7160"/>
    <n v="75"/>
    <s v="Qusar"/>
    <s v="Şimal-şərq"/>
    <s v="Sendviç"/>
    <n v="3.3"/>
    <n v="2.6399999999999997"/>
    <s v="Yemək"/>
    <s v="Xəlil Ələkbərov"/>
    <n v="247.5"/>
    <n v="49.500000000000028"/>
  </r>
  <r>
    <x v="7161"/>
    <n v="45"/>
    <s v="Balakən"/>
    <s v="Şimal"/>
    <s v="Su"/>
    <n v="1"/>
    <n v="0.6"/>
    <s v="İçkilər"/>
    <s v="Rəşad Seyfullayev"/>
    <n v="45"/>
    <n v="18"/>
  </r>
  <r>
    <x v="7162"/>
    <n v="68"/>
    <s v="Lənkəran"/>
    <s v="Cənub"/>
    <s v="Lokum"/>
    <n v="2.2000000000000002"/>
    <n v="1.5400000000000003"/>
    <s v="Şirniyyat"/>
    <s v="Leyla Cəfərova"/>
    <n v="149.60000000000002"/>
    <n v="44.88000000000001"/>
  </r>
  <r>
    <x v="7163"/>
    <n v="47"/>
    <s v="Tovuz"/>
    <s v="Qərb"/>
    <s v="Lahmacun"/>
    <n v="2.5"/>
    <n v="1.25"/>
    <s v="Yemək"/>
    <s v="Nəsrutdin Nəbiyeva"/>
    <n v="117.5"/>
    <n v="58.75"/>
  </r>
  <r>
    <x v="7164"/>
    <n v="69"/>
    <s v="Tovuz"/>
    <s v="Qərb"/>
    <s v="Şorba Mərci"/>
    <n v="2"/>
    <n v="1.6"/>
    <s v="Yemək"/>
    <s v="Nəsrutdin Nəbiyeva"/>
    <n v="138"/>
    <n v="27.599999999999994"/>
  </r>
  <r>
    <x v="7165"/>
    <n v="62"/>
    <s v="Gəncə"/>
    <s v="Qərb"/>
    <s v="Burger"/>
    <n v="3.4"/>
    <n v="2.38"/>
    <s v="Yemək"/>
    <s v="Aydın Əliyev"/>
    <n v="210.79999999999998"/>
    <n v="63.239999999999981"/>
  </r>
  <r>
    <x v="7166"/>
    <n v="46"/>
    <s v="Qax"/>
    <s v="Şimal"/>
    <s v="Qutab"/>
    <n v="2.8"/>
    <n v="1.6799999999999997"/>
    <s v="Yemək"/>
    <s v="Minəxanım Mustafayeva"/>
    <n v="128.79999999999998"/>
    <n v="51.519999999999996"/>
  </r>
  <r>
    <x v="7167"/>
    <n v="94"/>
    <s v="Yevlax"/>
    <s v="Aran"/>
    <s v="Qutab"/>
    <n v="2.8"/>
    <n v="1.6799999999999997"/>
    <s v="Yemək"/>
    <s v="Ramin Allahverdiyev"/>
    <n v="263.2"/>
    <n v="105.28000000000003"/>
  </r>
  <r>
    <x v="7168"/>
    <n v="74"/>
    <s v="Qusar"/>
    <s v="Şimal-şərq"/>
    <s v="Pide"/>
    <n v="2.5"/>
    <n v="1.25"/>
    <s v="Yemək"/>
    <s v="Akif Bədəlov"/>
    <n v="185"/>
    <n v="92.5"/>
  </r>
  <r>
    <x v="7169"/>
    <n v="70"/>
    <s v="Quba"/>
    <s v="Şimal-şərq"/>
    <s v="Lahmacun"/>
    <n v="2.5"/>
    <n v="1.25"/>
    <s v="Yemək"/>
    <s v="Xəlil Ələkbərov"/>
    <n v="175"/>
    <n v="87.5"/>
  </r>
  <r>
    <x v="7170"/>
    <n v="62"/>
    <s v="Ucar"/>
    <s v="Aran"/>
    <s v="Paxlava"/>
    <n v="1.4"/>
    <n v="0.97999999999999987"/>
    <s v="Şirniyyat"/>
    <s v="Qoşqar Əliyev"/>
    <n v="86.8"/>
    <n v="26.040000000000006"/>
  </r>
  <r>
    <x v="7171"/>
    <n v="70"/>
    <s v="Zaqatala"/>
    <s v="Şimal"/>
    <s v="Paxlava"/>
    <n v="1.4"/>
    <n v="0.97999999999999987"/>
    <s v="Şirniyyat"/>
    <s v="Sahib Əhmədov"/>
    <n v="98"/>
    <n v="29.400000000000006"/>
  </r>
  <r>
    <x v="7172"/>
    <n v="76"/>
    <s v="Naxçıvan"/>
    <s v="Qərb"/>
    <s v="Çay"/>
    <n v="1.5"/>
    <n v="0.9"/>
    <s v="İçkilər"/>
    <s v="Afaq Babaşlı"/>
    <n v="114"/>
    <n v="45.599999999999994"/>
  </r>
  <r>
    <x v="7173"/>
    <n v="52"/>
    <s v="Gəncə"/>
    <s v="Qərb"/>
    <s v="Portağal şirəsi"/>
    <n v="1.2"/>
    <n v="0.72"/>
    <s v="İçkilər"/>
    <s v="Natiq Əhədzadə"/>
    <n v="62.4"/>
    <n v="24.96"/>
  </r>
  <r>
    <x v="7174"/>
    <n v="42"/>
    <s v="Kürdəmir"/>
    <s v="Aran"/>
    <s v="Şərab"/>
    <n v="6.6"/>
    <n v="5.2799999999999994"/>
    <s v="İçkilər"/>
    <s v="Nizami Niftəliyev"/>
    <n v="277.2"/>
    <n v="55.440000000000026"/>
  </r>
  <r>
    <x v="7175"/>
    <n v="63"/>
    <s v="Quba"/>
    <s v="Şimal-şərq"/>
    <s v="Paxlava"/>
    <n v="1.4"/>
    <n v="0.97999999999999987"/>
    <s v="Şirniyyat"/>
    <s v="Xamis Əhmədov"/>
    <n v="88.199999999999989"/>
    <n v="26.459999999999994"/>
  </r>
  <r>
    <x v="7176"/>
    <n v="85"/>
    <s v="Qax"/>
    <s v="Şimal"/>
    <s v="Paxlava"/>
    <n v="1.4"/>
    <n v="0.97999999999999987"/>
    <s v="Şirniyyat"/>
    <s v="Ramin Allahverdiyev"/>
    <n v="118.99999999999999"/>
    <n v="35.700000000000003"/>
  </r>
  <r>
    <x v="7177"/>
    <n v="84"/>
    <s v="Zaqatala"/>
    <s v="Şimal"/>
    <s v="Paxlava"/>
    <n v="1.4"/>
    <n v="0.97999999999999987"/>
    <s v="Şirniyyat"/>
    <s v="Nizami Niftəliyev"/>
    <n v="117.6"/>
    <n v="35.28"/>
  </r>
  <r>
    <x v="7178"/>
    <n v="67"/>
    <s v="Qusar"/>
    <s v="Şimal-şərq"/>
    <s v="Şorba Göbələk"/>
    <n v="3.2"/>
    <n v="1.6"/>
    <s v="Yemək"/>
    <s v="Xəlil Ələkbərov"/>
    <n v="214.4"/>
    <n v="107.2"/>
  </r>
  <r>
    <x v="7179"/>
    <n v="71"/>
    <s v="Quba"/>
    <s v="Şimal-şərq"/>
    <s v="Şorba Göbələk"/>
    <n v="3.2"/>
    <n v="1.6"/>
    <s v="Yemək"/>
    <s v="Çimnaz Ismayilova"/>
    <n v="227.20000000000002"/>
    <n v="113.60000000000001"/>
  </r>
  <r>
    <x v="7180"/>
    <n v="68"/>
    <s v="Tovuz"/>
    <s v="Qərb"/>
    <s v="Lahmacun"/>
    <n v="2.5"/>
    <n v="1.25"/>
    <s v="Yemək"/>
    <s v="Natiq Əhədzadə"/>
    <n v="170"/>
    <n v="85"/>
  </r>
  <r>
    <x v="7181"/>
    <n v="43"/>
    <s v="Yardımlı"/>
    <s v="Cənub"/>
    <s v="Su"/>
    <n v="1"/>
    <n v="0.6"/>
    <s v="İçkilər"/>
    <s v="Fəridə Tağıyeva"/>
    <n v="43"/>
    <n v="17.2"/>
  </r>
  <r>
    <x v="7182"/>
    <n v="43"/>
    <s v="Yardımlı"/>
    <s v="Cənub"/>
    <s v="Şərab"/>
    <n v="6.6"/>
    <n v="5.2799999999999994"/>
    <s v="İçkilər"/>
    <s v="Fəridə Tağıyeva"/>
    <n v="283.8"/>
    <n v="56.760000000000048"/>
  </r>
  <r>
    <x v="7183"/>
    <n v="47"/>
    <s v="Yardımlı"/>
    <s v="Cənub"/>
    <s v="İsti şokolad"/>
    <n v="1.8"/>
    <n v="1.08"/>
    <s v="İçkilər"/>
    <s v="Rüfət Əzizov"/>
    <n v="84.600000000000009"/>
    <n v="33.840000000000003"/>
  </r>
  <r>
    <x v="7184"/>
    <n v="49"/>
    <s v="Lənkəran"/>
    <s v="Cənub"/>
    <s v="Şərab"/>
    <n v="6.6"/>
    <n v="5.2799999999999994"/>
    <s v="İçkilər"/>
    <s v="Rüfət Əzizov"/>
    <n v="323.39999999999998"/>
    <n v="64.680000000000007"/>
  </r>
  <r>
    <x v="7185"/>
    <n v="90"/>
    <s v="Sumqayıt"/>
    <s v="Şərq"/>
    <s v="Vafli"/>
    <n v="0.9"/>
    <n v="0.63"/>
    <s v="Şirniyyat"/>
    <s v="Aliyə Ismayilova"/>
    <n v="81"/>
    <n v="24.299999999999997"/>
  </r>
  <r>
    <x v="7186"/>
    <n v="59"/>
    <s v="Xırdalan"/>
    <s v="Şərq"/>
    <s v="Paxlava"/>
    <n v="1.4"/>
    <n v="0.97999999999999987"/>
    <s v="Şirniyyat"/>
    <s v="Nazim Quliyev"/>
    <n v="82.6"/>
    <n v="24.78"/>
  </r>
  <r>
    <x v="7187"/>
    <n v="57"/>
    <s v="Xırdalan"/>
    <s v="Şərq"/>
    <s v="Şərab"/>
    <n v="6.6"/>
    <n v="5.2799999999999994"/>
    <s v="İçkilər"/>
    <s v="Nazim Quliyev"/>
    <n v="376.2"/>
    <n v="75.240000000000009"/>
  </r>
  <r>
    <x v="7188"/>
    <n v="46"/>
    <s v="Xırdalan"/>
    <s v="Şərq"/>
    <s v="Vafli"/>
    <n v="0.9"/>
    <n v="0.63"/>
    <s v="Şirniyyat"/>
    <s v="Namiq Ramazanov"/>
    <n v="41.4"/>
    <n v="12.419999999999998"/>
  </r>
  <r>
    <x v="7189"/>
    <n v="64"/>
    <s v="Bakı"/>
    <s v="Şərq"/>
    <s v="Pivə"/>
    <n v="3.9"/>
    <n v="1.95"/>
    <s v="İçkilər"/>
    <s v="Namiq Ramazanov"/>
    <n v="249.6"/>
    <n v="124.8"/>
  </r>
  <r>
    <x v="7190"/>
    <n v="54"/>
    <s v="Bakı"/>
    <s v="Şərq"/>
    <s v="Su"/>
    <n v="1"/>
    <n v="0.6"/>
    <s v="İçkilər"/>
    <s v="Nazim Quliyev"/>
    <n v="54"/>
    <n v="21.6"/>
  </r>
  <r>
    <x v="7191"/>
    <n v="57"/>
    <s v="Bakı"/>
    <s v="Şərq"/>
    <s v="Sendviç"/>
    <n v="3.3"/>
    <n v="2.6399999999999997"/>
    <s v="Yemək"/>
    <s v="Nazim Quliyev"/>
    <n v="188.1"/>
    <n v="37.620000000000005"/>
  </r>
  <r>
    <x v="7192"/>
    <n v="80"/>
    <s v="Xaçmaz"/>
    <s v="Şimal-şərq"/>
    <s v="Badambura"/>
    <n v="1.5"/>
    <n v="0.75"/>
    <s v="Şirniyyat"/>
    <s v="Xəlil Ələkbərov"/>
    <n v="120"/>
    <n v="60"/>
  </r>
  <r>
    <x v="7193"/>
    <n v="76"/>
    <s v="Ağstafa"/>
    <s v="Qərb"/>
    <s v="Şərab"/>
    <n v="6.6"/>
    <n v="5.2799999999999994"/>
    <s v="İçkilər"/>
    <s v="Aftandil Baxşəliyev"/>
    <n v="501.59999999999997"/>
    <n v="100.32"/>
  </r>
  <r>
    <x v="7194"/>
    <n v="78"/>
    <s v="Xaçmaz"/>
    <s v="Şimal-şərq"/>
    <s v="Badambura"/>
    <n v="1.5"/>
    <n v="0.75"/>
    <s v="Şirniyyat"/>
    <s v="Ramiz Bayramov"/>
    <n v="117"/>
    <n v="58.5"/>
  </r>
  <r>
    <x v="7195"/>
    <n v="53"/>
    <s v="Balakən"/>
    <s v="Şimal"/>
    <s v="Qutab"/>
    <n v="2.8"/>
    <n v="1.6799999999999997"/>
    <s v="Yemək"/>
    <s v="Minəxanım Mustafayeva"/>
    <n v="148.39999999999998"/>
    <n v="59.359999999999985"/>
  </r>
  <r>
    <x v="7196"/>
    <n v="71"/>
    <s v="Gəncə"/>
    <s v="Qərb"/>
    <s v="Portağal şirəsi"/>
    <n v="1.2"/>
    <n v="0.72"/>
    <s v="İçkilər"/>
    <s v="Afaq Babaşlı"/>
    <n v="85.2"/>
    <n v="34.080000000000005"/>
  </r>
  <r>
    <x v="7197"/>
    <n v="70"/>
    <s v="Yardımlı"/>
    <s v="Cənub"/>
    <s v="İsti şokolad"/>
    <n v="1.8"/>
    <n v="1.08"/>
    <s v="İçkilər"/>
    <s v="Aytən Mustafayeva"/>
    <n v="126"/>
    <n v="50.399999999999991"/>
  </r>
  <r>
    <x v="7198"/>
    <n v="45"/>
    <s v="Lənkəran"/>
    <s v="Cənub"/>
    <s v="Şərab"/>
    <n v="6.6"/>
    <n v="5.2799999999999994"/>
    <s v="İçkilər"/>
    <s v="Leyla Cəfərova"/>
    <n v="297"/>
    <n v="59.400000000000034"/>
  </r>
  <r>
    <x v="7199"/>
    <n v="77"/>
    <s v="Ucar"/>
    <s v="Aran"/>
    <s v="Çay"/>
    <n v="1.5"/>
    <n v="0.9"/>
    <s v="İçkilər"/>
    <s v="Aydın Ələkbərov"/>
    <n v="115.5"/>
    <n v="46.2"/>
  </r>
  <r>
    <x v="7200"/>
    <n v="52"/>
    <s v="Kürdəmir"/>
    <s v="Aran"/>
    <s v="Şərab"/>
    <n v="6.6"/>
    <n v="5.2799999999999994"/>
    <s v="İçkilər"/>
    <s v="Nizami Niftəliyev"/>
    <n v="343.2"/>
    <n v="68.640000000000043"/>
  </r>
  <r>
    <x v="7201"/>
    <n v="63"/>
    <s v="Kürdəmir"/>
    <s v="Aran"/>
    <s v="Şərab"/>
    <n v="6.6"/>
    <n v="5.2799999999999994"/>
    <s v="İçkilər"/>
    <s v="Ramin Allahverdiyev"/>
    <n v="415.79999999999995"/>
    <n v="83.159999999999968"/>
  </r>
  <r>
    <x v="7202"/>
    <n v="72"/>
    <s v="Balakən"/>
    <s v="Şimal"/>
    <s v="Paxlava"/>
    <n v="1.4"/>
    <n v="0.97999999999999987"/>
    <s v="Şirniyyat"/>
    <s v="Sahib Əhmədov"/>
    <n v="100.8"/>
    <n v="30.240000000000009"/>
  </r>
  <r>
    <x v="7203"/>
    <n v="62"/>
    <s v="Qax"/>
    <s v="Şimal"/>
    <s v="Paxlava"/>
    <n v="1.4"/>
    <n v="0.97999999999999987"/>
    <s v="Şirniyyat"/>
    <s v="Sahib Əhmədov"/>
    <n v="86.8"/>
    <n v="26.040000000000006"/>
  </r>
  <r>
    <x v="7204"/>
    <n v="71"/>
    <s v="Qax"/>
    <s v="Şimal"/>
    <s v="Şorba Göbələk"/>
    <n v="3.2"/>
    <n v="1.6"/>
    <s v="Yemək"/>
    <s v="Qoşqar Əliyev"/>
    <n v="227.20000000000002"/>
    <n v="113.60000000000001"/>
  </r>
  <r>
    <x v="7205"/>
    <n v="65"/>
    <s v="Ağstafa"/>
    <s v="Qərb"/>
    <s v="Lahmacun"/>
    <n v="2.5"/>
    <n v="1.25"/>
    <s v="Yemək"/>
    <s v="Natiq Əhədzadə"/>
    <n v="162.5"/>
    <n v="81.25"/>
  </r>
  <r>
    <x v="7206"/>
    <n v="56"/>
    <s v="Ağstafa"/>
    <s v="Qərb"/>
    <s v="Lahmacun"/>
    <n v="2.5"/>
    <n v="1.25"/>
    <s v="Yemək"/>
    <s v="Aftandil Baxşəliyev"/>
    <n v="140"/>
    <n v="70"/>
  </r>
  <r>
    <x v="7207"/>
    <n v="57"/>
    <s v="Şəmkir"/>
    <s v="Qərb"/>
    <s v="Lahmacun"/>
    <n v="2.5"/>
    <n v="1.25"/>
    <s v="Yemək"/>
    <s v="Natiq Əhədzadə"/>
    <n v="142.5"/>
    <n v="71.25"/>
  </r>
  <r>
    <x v="7208"/>
    <n v="86"/>
    <s v="Qusar"/>
    <s v="Şimal-şərq"/>
    <s v="Qəhvə"/>
    <n v="2.4"/>
    <n v="1.6800000000000002"/>
    <s v="İçkilər"/>
    <s v="Çimnaz Ismayilova"/>
    <n v="206.4"/>
    <n v="61.919999999999987"/>
  </r>
  <r>
    <x v="7209"/>
    <n v="60"/>
    <s v="Qusar"/>
    <s v="Şimal-şərq"/>
    <s v="Qəhvə"/>
    <n v="2.4"/>
    <n v="1.6800000000000002"/>
    <s v="İçkilər"/>
    <s v="Xəlil Ələkbərov"/>
    <n v="144"/>
    <n v="43.199999999999989"/>
  </r>
  <r>
    <x v="7210"/>
    <n v="82"/>
    <s v="Şəmkir"/>
    <s v="Qərb"/>
    <s v="Qəhvə"/>
    <n v="2.4"/>
    <n v="1.6800000000000002"/>
    <s v="İçkilər"/>
    <s v="Natiq Əhədzadə"/>
    <n v="196.79999999999998"/>
    <n v="59.039999999999964"/>
  </r>
  <r>
    <x v="7211"/>
    <n v="90"/>
    <s v="Şəmkir"/>
    <s v="Qərb"/>
    <s v="Qəhvə"/>
    <n v="2.4"/>
    <n v="1.6800000000000002"/>
    <s v="İçkilər"/>
    <s v="Aydın Əliyev"/>
    <n v="216"/>
    <n v="64.799999999999983"/>
  </r>
  <r>
    <x v="7212"/>
    <n v="73"/>
    <s v="Yardımlı"/>
    <s v="Cənub"/>
    <s v="Lokum"/>
    <n v="2.2000000000000002"/>
    <n v="1.5400000000000003"/>
    <s v="Şirniyyat"/>
    <s v="Leyla Cəfərova"/>
    <n v="160.60000000000002"/>
    <n v="48.180000000000007"/>
  </r>
  <r>
    <x v="7213"/>
    <n v="61"/>
    <s v="Yardımlı"/>
    <s v="Cənub"/>
    <s v="Şorba Mərci"/>
    <n v="2"/>
    <n v="1.6"/>
    <s v="Yemək"/>
    <s v="Aytən Mustafayeva"/>
    <n v="122"/>
    <n v="24.399999999999991"/>
  </r>
  <r>
    <x v="7214"/>
    <n v="58"/>
    <s v="Yardımlı"/>
    <s v="Cənub"/>
    <s v="Şorba Mərci"/>
    <n v="2"/>
    <n v="1.6"/>
    <s v="Yemək"/>
    <s v="Rüfət Əzizov"/>
    <n v="116"/>
    <n v="23.199999999999989"/>
  </r>
  <r>
    <x v="7215"/>
    <n v="76"/>
    <s v="Lənkəran"/>
    <s v="Cənub"/>
    <s v="Vafli"/>
    <n v="0.9"/>
    <n v="0.63"/>
    <s v="Şirniyyat"/>
    <s v="Aytən Mustafayeva"/>
    <n v="68.400000000000006"/>
    <n v="20.520000000000003"/>
  </r>
  <r>
    <x v="7216"/>
    <n v="49"/>
    <s v="Lənkəran"/>
    <s v="Cənub"/>
    <s v="Şərab"/>
    <n v="6.6"/>
    <n v="5.2799999999999994"/>
    <s v="İçkilər"/>
    <s v="Fəridə Tağıyeva"/>
    <n v="323.39999999999998"/>
    <n v="64.680000000000007"/>
  </r>
  <r>
    <x v="7217"/>
    <n v="55"/>
    <s v="Lənkəran"/>
    <s v="Cənub"/>
    <s v="Pivə"/>
    <n v="3.9"/>
    <n v="1.95"/>
    <s v="İçkilər"/>
    <s v="Fəridə Tağıyeva"/>
    <n v="214.5"/>
    <n v="107.25"/>
  </r>
  <r>
    <x v="7218"/>
    <n v="89"/>
    <s v="Lənkəran"/>
    <s v="Cənub"/>
    <s v="Paxlava"/>
    <n v="1.4"/>
    <n v="0.97999999999999987"/>
    <s v="Şirniyyat"/>
    <s v="Rüfət Əzizov"/>
    <n v="124.6"/>
    <n v="37.38000000000001"/>
  </r>
  <r>
    <x v="7219"/>
    <n v="67"/>
    <s v="Lənkəran"/>
    <s v="Cənub"/>
    <s v="Paxlava"/>
    <n v="1.4"/>
    <n v="0.97999999999999987"/>
    <s v="Şirniyyat"/>
    <s v="Rüfət Əzizov"/>
    <n v="93.8"/>
    <n v="28.14"/>
  </r>
  <r>
    <x v="7220"/>
    <n v="77"/>
    <s v="Qusar"/>
    <s v="Şimal-şərq"/>
    <s v="Qutab"/>
    <n v="2.8"/>
    <n v="1.6799999999999997"/>
    <s v="Yemək"/>
    <s v="Xamis Əhmədov"/>
    <n v="215.6"/>
    <n v="86.240000000000009"/>
  </r>
  <r>
    <x v="7221"/>
    <n v="76"/>
    <s v="Quba"/>
    <s v="Şimal-şərq"/>
    <s v="Qutab"/>
    <n v="2.8"/>
    <n v="1.6799999999999997"/>
    <s v="Yemək"/>
    <s v="Xəlil Ələkbərov"/>
    <n v="212.79999999999998"/>
    <n v="85.12"/>
  </r>
  <r>
    <x v="7222"/>
    <n v="79"/>
    <s v="Quba"/>
    <s v="Şimal-şərq"/>
    <s v="Qutab"/>
    <n v="2.8"/>
    <n v="1.6799999999999997"/>
    <s v="Yemək"/>
    <s v="Çimnaz Ismayilova"/>
    <n v="221.2"/>
    <n v="88.480000000000018"/>
  </r>
  <r>
    <x v="7223"/>
    <n v="50"/>
    <s v="Qusar"/>
    <s v="Şimal-şərq"/>
    <s v="Qutab"/>
    <n v="2.8"/>
    <n v="1.6799999999999997"/>
    <s v="Yemək"/>
    <s v="Ramiz Bayramov"/>
    <n v="140"/>
    <n v="56.000000000000014"/>
  </r>
  <r>
    <x v="7224"/>
    <n v="87"/>
    <s v="Qusar"/>
    <s v="Şimal-şərq"/>
    <s v="Qutab"/>
    <n v="2.8"/>
    <n v="1.6799999999999997"/>
    <s v="Yemək"/>
    <s v="Akif Bədəlov"/>
    <n v="243.6"/>
    <n v="97.440000000000026"/>
  </r>
  <r>
    <x v="7225"/>
    <n v="73"/>
    <s v="Xaçmaz"/>
    <s v="Şimal-şərq"/>
    <s v="Qutab"/>
    <n v="2.8"/>
    <n v="1.6799999999999997"/>
    <s v="Yemək"/>
    <s v="Xamis Əhmədov"/>
    <n v="204.39999999999998"/>
    <n v="81.759999999999991"/>
  </r>
  <r>
    <x v="7226"/>
    <n v="75"/>
    <s v="Xaçmaz"/>
    <s v="Şimal-şərq"/>
    <s v="Qutab"/>
    <n v="2.8"/>
    <n v="1.6799999999999997"/>
    <s v="Yemək"/>
    <s v="Ramiz Bayramov"/>
    <n v="210"/>
    <n v="84.000000000000028"/>
  </r>
  <r>
    <x v="7227"/>
    <n v="46"/>
    <s v="Xaçmaz"/>
    <s v="Şimal-şərq"/>
    <s v="Qutab"/>
    <n v="2.8"/>
    <n v="1.6799999999999997"/>
    <s v="Yemək"/>
    <s v="Ramiz Bayramov"/>
    <n v="128.79999999999998"/>
    <n v="51.519999999999996"/>
  </r>
  <r>
    <x v="7228"/>
    <n v="72"/>
    <s v="Xaçmaz"/>
    <s v="Şimal-şərq"/>
    <s v="Qutab"/>
    <n v="2.8"/>
    <n v="1.6799999999999997"/>
    <s v="Yemək"/>
    <s v="Mətanət Zöhrabova"/>
    <n v="201.6"/>
    <n v="80.640000000000015"/>
  </r>
  <r>
    <x v="7229"/>
    <n v="84"/>
    <s v="Qusar"/>
    <s v="Şimal-şərq"/>
    <s v="Qutab"/>
    <n v="2.8"/>
    <n v="1.6799999999999997"/>
    <s v="Yemək"/>
    <s v="Mətanət Zöhrabova"/>
    <n v="235.2"/>
    <n v="94.080000000000013"/>
  </r>
  <r>
    <x v="7230"/>
    <n v="65"/>
    <s v="Qax"/>
    <s v="Şimal"/>
    <s v="Qutab"/>
    <n v="2.8"/>
    <n v="1.6799999999999997"/>
    <s v="Yemək"/>
    <s v="Fəridə Əhmədova"/>
    <n v="182"/>
    <n v="72.800000000000011"/>
  </r>
  <r>
    <x v="7231"/>
    <n v="64"/>
    <s v="Zaqatala"/>
    <s v="Şimal"/>
    <s v="Qutab"/>
    <n v="2.8"/>
    <n v="1.6799999999999997"/>
    <s v="Yemək"/>
    <s v="Fəridə Əhmədova"/>
    <n v="179.2"/>
    <n v="71.680000000000007"/>
  </r>
  <r>
    <x v="7232"/>
    <n v="60"/>
    <s v="Lənkəran"/>
    <s v="Cənub"/>
    <s v="Qutab"/>
    <n v="2.8"/>
    <n v="1.6799999999999997"/>
    <s v="Yemək"/>
    <s v="Fəridə Tağıyeva"/>
    <n v="168"/>
    <n v="67.200000000000017"/>
  </r>
  <r>
    <x v="7233"/>
    <n v="48"/>
    <s v="Abşeron"/>
    <s v="Şərq"/>
    <s v="Portağal şirəsi"/>
    <n v="1.2"/>
    <n v="0.72"/>
    <s v="İçkilər"/>
    <s v="Namiq Ramazanov"/>
    <n v="57.599999999999994"/>
    <n v="23.039999999999992"/>
  </r>
  <r>
    <x v="7234"/>
    <n v="84"/>
    <s v="Sumqayıt"/>
    <s v="Şərq"/>
    <s v="Qutab"/>
    <n v="2.8"/>
    <n v="1.6799999999999997"/>
    <s v="Yemək"/>
    <s v="Ruslan Əmrahov"/>
    <n v="235.2"/>
    <n v="94.080000000000013"/>
  </r>
  <r>
    <x v="7235"/>
    <n v="64"/>
    <s v="Sumqayıt"/>
    <s v="Şərq"/>
    <s v="Lokum"/>
    <n v="2.2000000000000002"/>
    <n v="1.5400000000000003"/>
    <s v="Şirniyyat"/>
    <s v="Namiq Ramazanov"/>
    <n v="140.80000000000001"/>
    <n v="42.239999999999995"/>
  </r>
  <r>
    <x v="7236"/>
    <n v="81"/>
    <s v="Sumqayıt"/>
    <s v="Şərq"/>
    <s v="Şorba Göbələk"/>
    <n v="3.2"/>
    <n v="1.6"/>
    <s v="Yemək"/>
    <s v="Namiq Ramazanov"/>
    <n v="259.2"/>
    <n v="129.6"/>
  </r>
  <r>
    <x v="7237"/>
    <n v="48"/>
    <s v="Xırdalan"/>
    <s v="Şərq"/>
    <s v="Şərab"/>
    <n v="6.6"/>
    <n v="5.2799999999999994"/>
    <s v="İçkilər"/>
    <s v="Nazim Quliyev"/>
    <n v="316.79999999999995"/>
    <n v="63.359999999999985"/>
  </r>
  <r>
    <x v="7238"/>
    <n v="56"/>
    <s v="Bakı"/>
    <s v="Şərq"/>
    <s v="Pivə"/>
    <n v="3.9"/>
    <n v="1.95"/>
    <s v="İçkilər"/>
    <s v="Ruslan Əmrahov"/>
    <n v="218.4"/>
    <n v="109.2"/>
  </r>
  <r>
    <x v="7239"/>
    <n v="78"/>
    <s v="Bakı"/>
    <s v="Şərq"/>
    <s v="Portağal şirəsi"/>
    <n v="1.2"/>
    <n v="0.72"/>
    <s v="İçkilər"/>
    <s v="Namiq Ramazanov"/>
    <n v="93.6"/>
    <n v="37.44"/>
  </r>
  <r>
    <x v="7240"/>
    <n v="84"/>
    <s v="Bakı"/>
    <s v="Şərq"/>
    <s v="İsti şokolad"/>
    <n v="1.8"/>
    <n v="1.08"/>
    <s v="İçkilər"/>
    <s v="Namiq Ramazanov"/>
    <n v="151.20000000000002"/>
    <n v="60.480000000000018"/>
  </r>
  <r>
    <x v="7241"/>
    <n v="74"/>
    <s v="Bakı"/>
    <s v="Şərq"/>
    <s v="İsti şokolad"/>
    <n v="1.8"/>
    <n v="1.08"/>
    <s v="İçkilər"/>
    <s v="Namiq Ramazanov"/>
    <n v="133.20000000000002"/>
    <n v="53.280000000000015"/>
  </r>
  <r>
    <x v="7242"/>
    <n v="40"/>
    <s v="Bakı"/>
    <s v="Şərq"/>
    <s v="Vafli"/>
    <n v="0.9"/>
    <n v="0.63"/>
    <s v="Şirniyyat"/>
    <s v="Nazim Quliyev"/>
    <n v="36"/>
    <n v="10.8"/>
  </r>
  <r>
    <x v="7243"/>
    <n v="68"/>
    <s v="Bakı"/>
    <s v="Şərq"/>
    <s v="Sendviç"/>
    <n v="3.3"/>
    <n v="2.6399999999999997"/>
    <s v="Yemək"/>
    <s v="Nazim Quliyev"/>
    <n v="224.39999999999998"/>
    <n v="44.879999999999995"/>
  </r>
  <r>
    <x v="7244"/>
    <n v="62"/>
    <s v="Bakı"/>
    <s v="Şərq"/>
    <s v="Paxlava"/>
    <n v="1.4"/>
    <n v="0.97999999999999987"/>
    <s v="Şirniyyat"/>
    <s v="Nazim Quliyev"/>
    <n v="86.8"/>
    <n v="26.040000000000006"/>
  </r>
  <r>
    <x v="7245"/>
    <n v="62"/>
    <s v="Bakı"/>
    <s v="Şərq"/>
    <s v="Paxlava"/>
    <n v="1.4"/>
    <n v="0.97999999999999987"/>
    <s v="Şirniyyat"/>
    <s v="Nazim Quliyev"/>
    <n v="86.8"/>
    <n v="26.040000000000006"/>
  </r>
  <r>
    <x v="7246"/>
    <n v="88"/>
    <s v="Bakı"/>
    <s v="Şərq"/>
    <s v="Burger"/>
    <n v="3.4"/>
    <n v="2.38"/>
    <s v="Yemək"/>
    <s v="Nazim Quliyev"/>
    <n v="299.2"/>
    <n v="89.759999999999991"/>
  </r>
  <r>
    <x v="7247"/>
    <n v="84"/>
    <s v="Bakı"/>
    <s v="Şərq"/>
    <s v="Burger"/>
    <n v="3.4"/>
    <n v="2.38"/>
    <s v="Yemək"/>
    <s v="Nazim Quliyev"/>
    <n v="285.59999999999997"/>
    <n v="85.679999999999978"/>
  </r>
  <r>
    <x v="7248"/>
    <n v="78"/>
    <s v="Bakı"/>
    <s v="Şərq"/>
    <s v="Pide"/>
    <n v="2.5"/>
    <n v="1.25"/>
    <s v="Yemək"/>
    <s v="Nazim Quliyev"/>
    <n v="195"/>
    <n v="97.5"/>
  </r>
  <r>
    <x v="7249"/>
    <n v="50"/>
    <s v="Bakı"/>
    <s v="Şərq"/>
    <s v="Lahmacun"/>
    <n v="2.5"/>
    <n v="1.25"/>
    <s v="Yemək"/>
    <s v="Nazim Quliyev"/>
    <n v="125"/>
    <n v="62.5"/>
  </r>
  <r>
    <x v="7250"/>
    <n v="45"/>
    <s v="Bakı"/>
    <s v="Şərq"/>
    <s v="Lahmacun"/>
    <n v="2.5"/>
    <n v="1.25"/>
    <s v="Yemək"/>
    <s v="Nazim Quliyev"/>
    <n v="112.5"/>
    <n v="56.25"/>
  </r>
  <r>
    <x v="7251"/>
    <n v="57"/>
    <s v="Bakı"/>
    <s v="Şərq"/>
    <s v="Sendviç"/>
    <n v="3.3"/>
    <n v="2.6399999999999997"/>
    <s v="Yemək"/>
    <s v="Nazim Quliyev"/>
    <n v="188.1"/>
    <n v="37.620000000000005"/>
  </r>
  <r>
    <x v="7252"/>
    <n v="57"/>
    <s v="Bakı"/>
    <s v="Şərq"/>
    <s v="Paxlava"/>
    <n v="1.4"/>
    <n v="0.97999999999999987"/>
    <s v="Şirniyyat"/>
    <s v="Nazim Quliyev"/>
    <n v="79.8"/>
    <n v="23.940000000000005"/>
  </r>
  <r>
    <x v="7253"/>
    <n v="81"/>
    <s v="Şəmkir"/>
    <s v="Qərb"/>
    <s v="Çay"/>
    <n v="1.5"/>
    <n v="0.9"/>
    <s v="İçkilər"/>
    <s v="Afaq Babaşlı"/>
    <n v="121.5"/>
    <n v="48.599999999999994"/>
  </r>
  <r>
    <x v="7254"/>
    <n v="44"/>
    <s v="Yevlax"/>
    <s v="Aran"/>
    <s v="Şorba Göbələk"/>
    <n v="3.2"/>
    <n v="1.6"/>
    <s v="Yemək"/>
    <s v="Qəzənfər Məşədiyev"/>
    <n v="140.80000000000001"/>
    <n v="70.400000000000006"/>
  </r>
  <r>
    <x v="7255"/>
    <n v="52"/>
    <s v="Naxçıvan"/>
    <s v="Qərb"/>
    <s v="Çay"/>
    <n v="1.5"/>
    <n v="0.9"/>
    <s v="İçkilər"/>
    <s v="Aftandil Baxşəliyev"/>
    <n v="78"/>
    <n v="31.199999999999996"/>
  </r>
  <r>
    <x v="7256"/>
    <n v="93"/>
    <s v="Zaqatala"/>
    <s v="Şimal"/>
    <s v="Şərab"/>
    <n v="6.6"/>
    <n v="5.2799999999999994"/>
    <s v="İçkilər"/>
    <s v="Rəşad Seyfullayev"/>
    <n v="613.79999999999995"/>
    <n v="122.75999999999999"/>
  </r>
  <r>
    <x v="7257"/>
    <n v="46"/>
    <s v="Qax"/>
    <s v="Şimal"/>
    <s v="Şərab"/>
    <n v="6.6"/>
    <n v="5.2799999999999994"/>
    <s v="İçkilər"/>
    <s v="Rəşad Seyfullayev"/>
    <n v="303.59999999999997"/>
    <n v="60.72"/>
  </r>
  <r>
    <x v="7258"/>
    <n v="64"/>
    <s v="Qusar"/>
    <s v="Şimal-şərq"/>
    <s v="Paxlava"/>
    <n v="1.4"/>
    <n v="0.97999999999999987"/>
    <s v="Şirniyyat"/>
    <s v="Xəlil Ələkbərov"/>
    <n v="89.6"/>
    <n v="26.880000000000003"/>
  </r>
  <r>
    <x v="7259"/>
    <n v="53"/>
    <s v="Gəncə"/>
    <s v="Qərb"/>
    <s v="Su"/>
    <n v="1"/>
    <n v="0.6"/>
    <s v="İçkilər"/>
    <s v="Natiq Əhədzadə"/>
    <n v="53"/>
    <n v="21.200000000000003"/>
  </r>
  <r>
    <x v="7260"/>
    <n v="62"/>
    <s v="Qusar"/>
    <s v="Şimal-şərq"/>
    <s v="Lahmacun"/>
    <n v="2.5"/>
    <n v="1.25"/>
    <s v="Yemək"/>
    <s v="Akif Bədəlov"/>
    <n v="155"/>
    <n v="77.5"/>
  </r>
  <r>
    <x v="7261"/>
    <n v="65"/>
    <s v="Lənkəran"/>
    <s v="Cənub"/>
    <s v="Qəhvə"/>
    <n v="2.4"/>
    <n v="1.6800000000000002"/>
    <s v="İçkilər"/>
    <s v="Leyla Cəfərova"/>
    <n v="156"/>
    <n v="46.799999999999983"/>
  </r>
  <r>
    <x v="7262"/>
    <n v="93"/>
    <s v="Qusar"/>
    <s v="Şimal-şərq"/>
    <s v="Qutab"/>
    <n v="2.8"/>
    <n v="1.6799999999999997"/>
    <s v="Yemək"/>
    <s v="Akif Bədəlov"/>
    <n v="260.39999999999998"/>
    <n v="104.16"/>
  </r>
  <r>
    <x v="7263"/>
    <n v="69"/>
    <s v="Quba"/>
    <s v="Şimal-şərq"/>
    <s v="Qutab"/>
    <n v="2.8"/>
    <n v="1.6799999999999997"/>
    <s v="Yemək"/>
    <s v="Mətanət Zöhrabova"/>
    <n v="193.2"/>
    <n v="77.28"/>
  </r>
  <r>
    <x v="7264"/>
    <n v="60"/>
    <s v="Zaqatala"/>
    <s v="Şimal"/>
    <s v="Qutab"/>
    <n v="2.8"/>
    <n v="1.6799999999999997"/>
    <s v="Yemək"/>
    <s v="Qoşqar Əliyev"/>
    <n v="168"/>
    <n v="67.200000000000017"/>
  </r>
  <r>
    <x v="7265"/>
    <n v="58"/>
    <s v="Zaqatala"/>
    <s v="Şimal"/>
    <s v="Qutab"/>
    <n v="2.8"/>
    <n v="1.6799999999999997"/>
    <s v="Yemək"/>
    <s v="Nizami Niftəliyev"/>
    <n v="162.39999999999998"/>
    <n v="64.959999999999994"/>
  </r>
  <r>
    <x v="7266"/>
    <n v="49"/>
    <s v="Abşeron"/>
    <s v="Şərq"/>
    <s v="Qutab"/>
    <n v="2.8"/>
    <n v="1.6799999999999997"/>
    <s v="Yemək"/>
    <s v="Nazim Quliyev"/>
    <n v="137.19999999999999"/>
    <n v="54.879999999999995"/>
  </r>
  <r>
    <x v="7267"/>
    <n v="48"/>
    <s v="Bakı"/>
    <s v="Şərq"/>
    <s v="Qəhvə"/>
    <n v="2.4"/>
    <n v="1.6800000000000002"/>
    <s v="İçkilər"/>
    <s v="Ruslan Əmrahov"/>
    <n v="115.19999999999999"/>
    <n v="34.559999999999974"/>
  </r>
  <r>
    <x v="7268"/>
    <n v="53"/>
    <s v="Bakı"/>
    <s v="Şərq"/>
    <s v="Şərab"/>
    <n v="6.6"/>
    <n v="5.2799999999999994"/>
    <s v="İçkilər"/>
    <s v="Namiq Ramazanov"/>
    <n v="349.79999999999995"/>
    <n v="69.95999999999998"/>
  </r>
  <r>
    <x v="7269"/>
    <n v="50"/>
    <s v="Bakı"/>
    <s v="Şərq"/>
    <s v="Lokum"/>
    <n v="2.2000000000000002"/>
    <n v="1.5400000000000003"/>
    <s v="Şirniyyat"/>
    <s v="Namiq Ramazanov"/>
    <n v="110.00000000000001"/>
    <n v="33"/>
  </r>
  <r>
    <x v="7270"/>
    <n v="64"/>
    <s v="Bakı"/>
    <s v="Şərq"/>
    <s v="Lokum"/>
    <n v="2.2000000000000002"/>
    <n v="1.5400000000000003"/>
    <s v="Şirniyyat"/>
    <s v="Namiq Ramazanov"/>
    <n v="140.80000000000001"/>
    <n v="42.239999999999995"/>
  </r>
  <r>
    <x v="7271"/>
    <n v="49"/>
    <s v="Naxçıvan"/>
    <s v="Qərb"/>
    <s v="Pivə"/>
    <n v="3.9"/>
    <n v="1.95"/>
    <s v="İçkilər"/>
    <s v="Aydın Əliyev"/>
    <n v="191.1"/>
    <n v="95.55"/>
  </r>
  <r>
    <x v="7272"/>
    <n v="77"/>
    <s v="Şəmkir"/>
    <s v="Qərb"/>
    <s v="İsti şokolad"/>
    <n v="1.8"/>
    <n v="1.08"/>
    <s v="İçkilər"/>
    <s v="Afaq Babaşlı"/>
    <n v="138.6"/>
    <n v="55.439999999999984"/>
  </r>
  <r>
    <x v="7273"/>
    <n v="58"/>
    <s v="Gəncə"/>
    <s v="Qərb"/>
    <s v="Portağal şirəsi"/>
    <n v="1.2"/>
    <n v="0.72"/>
    <s v="İçkilər"/>
    <s v="Aftandil Baxşəliyev"/>
    <n v="69.599999999999994"/>
    <n v="27.839999999999996"/>
  </r>
  <r>
    <x v="7274"/>
    <n v="58"/>
    <s v="Yardımlı"/>
    <s v="Cənub"/>
    <s v="Şorba Göbələk"/>
    <n v="3.2"/>
    <n v="1.6"/>
    <s v="Yemək"/>
    <s v="Qabil Həsənli"/>
    <n v="185.60000000000002"/>
    <n v="92.800000000000011"/>
  </r>
  <r>
    <x v="7275"/>
    <n v="49"/>
    <s v="Qusar"/>
    <s v="Şimal-şərq"/>
    <s v="Şəkərbura"/>
    <n v="1.4"/>
    <n v="0.97999999999999987"/>
    <s v="Şirniyyat"/>
    <s v="Çimnaz Ismayilova"/>
    <n v="68.599999999999994"/>
    <n v="20.58"/>
  </r>
  <r>
    <x v="7276"/>
    <n v="76"/>
    <s v="Quba"/>
    <s v="Şimal-şərq"/>
    <s v="Şorba Göbələk"/>
    <n v="3.2"/>
    <n v="1.6"/>
    <s v="Yemək"/>
    <s v="Ramiz Bayramov"/>
    <n v="243.20000000000002"/>
    <n v="121.60000000000001"/>
  </r>
  <r>
    <x v="7277"/>
    <n v="81"/>
    <s v="Qax"/>
    <s v="Şimal"/>
    <s v="Su"/>
    <n v="1"/>
    <n v="0.6"/>
    <s v="İçkilər"/>
    <s v="Rəşad Seyfullayev"/>
    <n v="81"/>
    <n v="32.4"/>
  </r>
  <r>
    <x v="7278"/>
    <n v="45"/>
    <s v="Masallı"/>
    <s v="Cənub"/>
    <s v="Şərab"/>
    <n v="6.6"/>
    <n v="5.2799999999999994"/>
    <s v="İçkilər"/>
    <s v="Fəridə Tağıyeva"/>
    <n v="297"/>
    <n v="59.400000000000034"/>
  </r>
  <r>
    <x v="7279"/>
    <n v="81"/>
    <s v="Yardımlı"/>
    <s v="Cənub"/>
    <s v="Şərab"/>
    <n v="6.6"/>
    <n v="5.2799999999999994"/>
    <s v="İçkilər"/>
    <s v="Rüfət Əzizov"/>
    <n v="534.6"/>
    <n v="106.92000000000007"/>
  </r>
  <r>
    <x v="7280"/>
    <n v="67"/>
    <s v="Ağstafa"/>
    <s v="Qərb"/>
    <s v="Sendviç"/>
    <n v="3.3"/>
    <n v="2.6399999999999997"/>
    <s v="Yemək"/>
    <s v="Aftandil Baxşəliyev"/>
    <n v="221.1"/>
    <n v="44.220000000000027"/>
  </r>
  <r>
    <x v="7281"/>
    <n v="78"/>
    <s v="Şəmkir"/>
    <s v="Qərb"/>
    <s v="Pide"/>
    <n v="2.5"/>
    <n v="1.25"/>
    <s v="Yemək"/>
    <s v="Natiq Əhədzadə"/>
    <n v="195"/>
    <n v="97.5"/>
  </r>
  <r>
    <x v="7282"/>
    <n v="90"/>
    <s v="Quba"/>
    <s v="Şimal-şərq"/>
    <s v="Paxlava"/>
    <n v="1.4"/>
    <n v="0.97999999999999987"/>
    <s v="Şirniyyat"/>
    <s v="Çimnaz Ismayilova"/>
    <n v="125.99999999999999"/>
    <n v="37.799999999999997"/>
  </r>
  <r>
    <x v="7283"/>
    <n v="56"/>
    <s v="Quba"/>
    <s v="Şimal-şərq"/>
    <s v="Pivə"/>
    <n v="3.9"/>
    <n v="1.95"/>
    <s v="İçkilər"/>
    <s v="Xəlil Ələkbərov"/>
    <n v="218.4"/>
    <n v="109.2"/>
  </r>
  <r>
    <x v="7284"/>
    <n v="73"/>
    <s v="Balakən"/>
    <s v="Şimal"/>
    <s v="Portağal şirəsi"/>
    <n v="1.2"/>
    <n v="0.72"/>
    <s v="İçkilər"/>
    <s v="Qəzənfər Məşədiyev"/>
    <n v="87.6"/>
    <n v="35.04"/>
  </r>
  <r>
    <x v="7285"/>
    <n v="86"/>
    <s v="Qax"/>
    <s v="Şimal"/>
    <s v="Qutab"/>
    <n v="2.8"/>
    <n v="1.6799999999999997"/>
    <s v="Yemək"/>
    <s v="Nizami Niftəliyev"/>
    <n v="240.79999999999998"/>
    <n v="96.320000000000022"/>
  </r>
  <r>
    <x v="7286"/>
    <n v="46"/>
    <s v="Yardımlı"/>
    <s v="Cənub"/>
    <s v="Vafli"/>
    <n v="0.9"/>
    <n v="0.63"/>
    <s v="Şirniyyat"/>
    <s v="Aytən Mustafayeva"/>
    <n v="41.4"/>
    <n v="12.419999999999998"/>
  </r>
  <r>
    <x v="7287"/>
    <n v="80"/>
    <s v="Lənkəran"/>
    <s v="Cənub"/>
    <s v="Pivə"/>
    <n v="3.9"/>
    <n v="1.95"/>
    <s v="İçkilər"/>
    <s v="Qabil Həsənli"/>
    <n v="312"/>
    <n v="156"/>
  </r>
  <r>
    <x v="7288"/>
    <n v="94"/>
    <s v="Gəncə"/>
    <s v="Qərb"/>
    <s v="Qəhvə"/>
    <n v="2.4"/>
    <n v="1.6800000000000002"/>
    <s v="İçkilər"/>
    <s v="Afaq Babaşlı"/>
    <n v="225.6"/>
    <n v="67.679999999999978"/>
  </r>
  <r>
    <x v="7289"/>
    <n v="45"/>
    <s v="Naxçıvan"/>
    <s v="Qərb"/>
    <s v="Portağal şirəsi"/>
    <n v="1.2"/>
    <n v="0.72"/>
    <s v="İçkilər"/>
    <s v="Natiq Əhədzadə"/>
    <n v="54"/>
    <n v="21.6"/>
  </r>
  <r>
    <x v="7290"/>
    <n v="47"/>
    <s v="Yevlax"/>
    <s v="Aran"/>
    <s v="Sendviç"/>
    <n v="3.3"/>
    <n v="2.6399999999999997"/>
    <s v="Yemək"/>
    <s v="Aydın Ələkbərov"/>
    <n v="155.1"/>
    <n v="31.02000000000001"/>
  </r>
  <r>
    <x v="7291"/>
    <n v="55"/>
    <s v="Tovuz"/>
    <s v="Qərb"/>
    <s v="Portağal şirəsi"/>
    <n v="1.2"/>
    <n v="0.72"/>
    <s v="İçkilər"/>
    <s v="Adilə Babayeva"/>
    <n v="66"/>
    <n v="26.4"/>
  </r>
  <r>
    <x v="7292"/>
    <n v="83"/>
    <s v="Ağstafa"/>
    <s v="Qərb"/>
    <s v="Badambura"/>
    <n v="1.5"/>
    <n v="0.75"/>
    <s v="Şirniyyat"/>
    <s v="Nəsrutdin Nəbiyeva"/>
    <n v="124.5"/>
    <n v="62.25"/>
  </r>
  <r>
    <x v="7293"/>
    <n v="88"/>
    <s v="Masallı"/>
    <s v="Cənub"/>
    <s v="Pide"/>
    <n v="2.5"/>
    <n v="1.25"/>
    <s v="Yemək"/>
    <s v="Aytən Mustafayeva"/>
    <n v="220"/>
    <n v="110"/>
  </r>
  <r>
    <x v="7294"/>
    <n v="61"/>
    <s v="Qax"/>
    <s v="Şimal"/>
    <s v="Şorba Mərci"/>
    <n v="2"/>
    <n v="1.6"/>
    <s v="Yemək"/>
    <s v="Qoşqar Əliyev"/>
    <n v="122"/>
    <n v="24.399999999999991"/>
  </r>
  <r>
    <x v="7295"/>
    <n v="44"/>
    <s v="Qusar"/>
    <s v="Şimal-şərq"/>
    <s v="Qəhvə"/>
    <n v="2.4"/>
    <n v="1.6800000000000002"/>
    <s v="İçkilər"/>
    <s v="Ramiz Bayramov"/>
    <n v="105.6"/>
    <n v="31.679999999999993"/>
  </r>
  <r>
    <x v="7296"/>
    <n v="40"/>
    <s v="Yardımlı"/>
    <s v="Cənub"/>
    <s v="İsti şokolad"/>
    <n v="1.8"/>
    <n v="1.08"/>
    <s v="İçkilər"/>
    <s v="Fəridə Tağıyeva"/>
    <n v="72"/>
    <n v="28.799999999999997"/>
  </r>
  <r>
    <x v="7297"/>
    <n v="54"/>
    <s v="Lənkəran"/>
    <s v="Cənub"/>
    <s v="Qəhvə"/>
    <n v="2.4"/>
    <n v="1.6800000000000002"/>
    <s v="İçkilər"/>
    <s v="Aytən Mustafayeva"/>
    <n v="129.6"/>
    <n v="38.879999999999981"/>
  </r>
  <r>
    <x v="7298"/>
    <n v="93"/>
    <s v="Qusar"/>
    <s v="Şimal-şərq"/>
    <s v="Qutab"/>
    <n v="2.8"/>
    <n v="1.6799999999999997"/>
    <s v="Yemək"/>
    <s v="Mətanət Zöhrabova"/>
    <n v="260.39999999999998"/>
    <n v="104.16"/>
  </r>
  <r>
    <x v="7299"/>
    <n v="91"/>
    <s v="Quba"/>
    <s v="Şimal-şərq"/>
    <s v="Qutab"/>
    <n v="2.8"/>
    <n v="1.6799999999999997"/>
    <s v="Yemək"/>
    <s v="Mətanət Zöhrabova"/>
    <n v="254.79999999999998"/>
    <n v="101.92000000000002"/>
  </r>
  <r>
    <x v="7300"/>
    <n v="83"/>
    <s v="Ucar"/>
    <s v="Aran"/>
    <s v="Qutab"/>
    <n v="2.8"/>
    <n v="1.6799999999999997"/>
    <s v="Yemək"/>
    <s v="Nizami Niftəliyev"/>
    <n v="232.39999999999998"/>
    <n v="92.960000000000008"/>
  </r>
  <r>
    <x v="7301"/>
    <n v="66"/>
    <s v="Kürdəmir"/>
    <s v="Aran"/>
    <s v="Qutab"/>
    <n v="2.8"/>
    <n v="1.6799999999999997"/>
    <s v="Yemək"/>
    <s v="Nizami Niftəliyev"/>
    <n v="184.79999999999998"/>
    <n v="73.92"/>
  </r>
  <r>
    <x v="7302"/>
    <n v="47"/>
    <s v="Qax"/>
    <s v="Şimal"/>
    <s v="Qutab"/>
    <n v="2.8"/>
    <n v="1.6799999999999997"/>
    <s v="Yemək"/>
    <s v="Nizami Niftəliyev"/>
    <n v="131.6"/>
    <n v="52.640000000000015"/>
  </r>
  <r>
    <x v="7303"/>
    <n v="83"/>
    <s v="Xırdalan"/>
    <s v="Şərq"/>
    <s v="Pivə"/>
    <n v="3.9"/>
    <n v="1.95"/>
    <s v="İçkilər"/>
    <s v="Nazim Quliyev"/>
    <n v="323.7"/>
    <n v="161.85"/>
  </r>
  <r>
    <x v="7304"/>
    <n v="74"/>
    <s v="Xırdalan"/>
    <s v="Şərq"/>
    <s v="Paxlava"/>
    <n v="1.4"/>
    <n v="0.97999999999999987"/>
    <s v="Şirniyyat"/>
    <s v="Aliyə Ismayilova"/>
    <n v="103.6"/>
    <n v="31.08"/>
  </r>
  <r>
    <x v="7305"/>
    <n v="90"/>
    <s v="Xırdalan"/>
    <s v="Şərq"/>
    <s v="Pide"/>
    <n v="2.5"/>
    <n v="1.25"/>
    <s v="Yemək"/>
    <s v="Aliyə Ismayilova"/>
    <n v="225"/>
    <n v="112.5"/>
  </r>
  <r>
    <x v="7306"/>
    <n v="64"/>
    <s v="Bakı"/>
    <s v="Şərq"/>
    <s v="Portağal şirəsi"/>
    <n v="1.2"/>
    <n v="0.72"/>
    <s v="İçkilər"/>
    <s v="Namiq Ramazanov"/>
    <n v="76.8"/>
    <n v="30.72"/>
  </r>
  <r>
    <x v="7307"/>
    <n v="94"/>
    <s v="Bakı"/>
    <s v="Şərq"/>
    <s v="Sendviç"/>
    <n v="3.3"/>
    <n v="2.6399999999999997"/>
    <s v="Yemək"/>
    <s v="Nazim Quliyev"/>
    <n v="310.2"/>
    <n v="62.04000000000002"/>
  </r>
  <r>
    <x v="7308"/>
    <n v="77"/>
    <s v="Bakı"/>
    <s v="Şərq"/>
    <s v="Pivə"/>
    <n v="3.9"/>
    <n v="1.95"/>
    <s v="İçkilər"/>
    <s v="Nazim Quliyev"/>
    <n v="300.3"/>
    <n v="150.15"/>
  </r>
  <r>
    <x v="7309"/>
    <n v="77"/>
    <s v="Yardımlı"/>
    <s v="Cənub"/>
    <s v="Şərab"/>
    <n v="6.6"/>
    <n v="5.2799999999999994"/>
    <s v="İçkilər"/>
    <s v="Rüfət Əzizov"/>
    <n v="508.2"/>
    <n v="101.64000000000004"/>
  </r>
  <r>
    <x v="7310"/>
    <n v="83"/>
    <s v="Balakən"/>
    <s v="Şimal"/>
    <s v="Şorba Göbələk"/>
    <n v="3.2"/>
    <n v="1.6"/>
    <s v="Yemək"/>
    <s v="Ramin Allahverdiyev"/>
    <n v="265.60000000000002"/>
    <n v="132.80000000000001"/>
  </r>
  <r>
    <x v="7311"/>
    <n v="51"/>
    <s v="Ucar"/>
    <s v="Aran"/>
    <s v="Şorba Göbələk"/>
    <n v="3.2"/>
    <n v="1.6"/>
    <s v="Yemək"/>
    <s v="Qoşqar Əliyev"/>
    <n v="163.20000000000002"/>
    <n v="81.600000000000009"/>
  </r>
  <r>
    <x v="7312"/>
    <n v="86"/>
    <s v="Ağstafa"/>
    <s v="Qərb"/>
    <s v="Sendviç"/>
    <n v="3.3"/>
    <n v="2.6399999999999997"/>
    <s v="Yemək"/>
    <s v="Nəsrutdin Nəbiyeva"/>
    <n v="283.8"/>
    <n v="56.760000000000048"/>
  </r>
  <r>
    <x v="7313"/>
    <n v="83"/>
    <s v="Qax"/>
    <s v="Şimal"/>
    <s v="Qəhvə"/>
    <n v="2.4"/>
    <n v="1.6800000000000002"/>
    <s v="İçkilər"/>
    <s v="Fəridə Əhmədova"/>
    <n v="199.2"/>
    <n v="59.759999999999962"/>
  </r>
  <r>
    <x v="7314"/>
    <n v="61"/>
    <s v="Tovuz"/>
    <s v="Qərb"/>
    <s v="Pivə"/>
    <n v="3.9"/>
    <n v="1.95"/>
    <s v="İçkilər"/>
    <s v="Afaq Babaşlı"/>
    <n v="237.9"/>
    <n v="118.95"/>
  </r>
  <r>
    <x v="7315"/>
    <n v="52"/>
    <s v="Yardımlı"/>
    <s v="Cənub"/>
    <s v="Pivə"/>
    <n v="3.9"/>
    <n v="1.95"/>
    <s v="İçkilər"/>
    <s v="Aytən Mustafayeva"/>
    <n v="202.79999999999998"/>
    <n v="101.39999999999999"/>
  </r>
  <r>
    <x v="7316"/>
    <n v="65"/>
    <s v="Xaçmaz"/>
    <s v="Şimal-şərq"/>
    <s v="Şorba Göbələk"/>
    <n v="3.2"/>
    <n v="1.6"/>
    <s v="Yemək"/>
    <s v="Çimnaz Ismayilova"/>
    <n v="208"/>
    <n v="104"/>
  </r>
  <r>
    <x v="7317"/>
    <n v="81"/>
    <s v="Zaqatala"/>
    <s v="Şimal"/>
    <s v="Şərab"/>
    <n v="6.6"/>
    <n v="5.2799999999999994"/>
    <s v="İçkilər"/>
    <s v="Ramin Allahverdiyev"/>
    <n v="534.6"/>
    <n v="106.92000000000007"/>
  </r>
  <r>
    <x v="7318"/>
    <n v="51"/>
    <s v="Lənkəran"/>
    <s v="Cənub"/>
    <s v="Pivə"/>
    <n v="3.9"/>
    <n v="1.95"/>
    <s v="İçkilər"/>
    <s v="Rüfət Əzizov"/>
    <n v="198.9"/>
    <n v="99.45"/>
  </r>
  <r>
    <x v="7319"/>
    <n v="64"/>
    <s v="Ağstafa"/>
    <s v="Qərb"/>
    <s v="Sendviç"/>
    <n v="3.3"/>
    <n v="2.6399999999999997"/>
    <s v="Yemək"/>
    <s v="Aftandil Baxşəliyev"/>
    <n v="211.2"/>
    <n v="42.240000000000009"/>
  </r>
  <r>
    <x v="7320"/>
    <n v="86"/>
    <s v="Quba"/>
    <s v="Şimal-şərq"/>
    <s v="Çay"/>
    <n v="1.5"/>
    <n v="0.9"/>
    <s v="İçkilər"/>
    <s v="Xəlil Ələkbərov"/>
    <n v="129"/>
    <n v="51.599999999999994"/>
  </r>
  <r>
    <x v="7321"/>
    <n v="68"/>
    <s v="Ucar"/>
    <s v="Aran"/>
    <s v="Su"/>
    <n v="1"/>
    <n v="0.6"/>
    <s v="İçkilər"/>
    <s v="Qoşqar Əliyev"/>
    <n v="68"/>
    <n v="27.200000000000003"/>
  </r>
  <r>
    <x v="7322"/>
    <n v="56"/>
    <s v="Tovuz"/>
    <s v="Qərb"/>
    <s v="Pide"/>
    <n v="2.5"/>
    <n v="1.25"/>
    <s v="Yemək"/>
    <s v="Afaq Babaşlı"/>
    <n v="140"/>
    <n v="70"/>
  </r>
  <r>
    <x v="7323"/>
    <n v="69"/>
    <s v="Masallı"/>
    <s v="Cənub"/>
    <s v="Pide"/>
    <n v="2.5"/>
    <n v="1.25"/>
    <s v="Yemək"/>
    <s v="Rüfət Əzizov"/>
    <n v="172.5"/>
    <n v="86.25"/>
  </r>
  <r>
    <x v="7324"/>
    <n v="44"/>
    <s v="Tovuz"/>
    <s v="Qərb"/>
    <s v="Pide"/>
    <n v="2.5"/>
    <n v="1.25"/>
    <s v="Yemək"/>
    <s v="Afaq Babaşlı"/>
    <n v="110"/>
    <n v="55"/>
  </r>
  <r>
    <x v="7325"/>
    <n v="67"/>
    <s v="Qax"/>
    <s v="Şimal"/>
    <s v="Şorba Mərci"/>
    <n v="2"/>
    <n v="1.6"/>
    <s v="Yemək"/>
    <s v="Fəridə Əhmədova"/>
    <n v="134"/>
    <n v="26.799999999999997"/>
  </r>
  <r>
    <x v="7326"/>
    <n v="49"/>
    <s v="Zaqatala"/>
    <s v="Şimal"/>
    <s v="Şorba Mərci"/>
    <n v="2"/>
    <n v="1.6"/>
    <s v="Yemək"/>
    <s v="Qoşqar Əliyev"/>
    <n v="98"/>
    <n v="19.599999999999994"/>
  </r>
  <r>
    <x v="7327"/>
    <n v="59"/>
    <s v="Masallı"/>
    <s v="Cənub"/>
    <s v="Şorba Mərci"/>
    <n v="2"/>
    <n v="1.6"/>
    <s v="Yemək"/>
    <s v="Rüfət Əzizov"/>
    <n v="118"/>
    <n v="23.599999999999994"/>
  </r>
  <r>
    <x v="7328"/>
    <n v="56"/>
    <s v="Şəmkir"/>
    <s v="Qərb"/>
    <s v="Çay"/>
    <n v="1.5"/>
    <n v="0.9"/>
    <s v="İçkilər"/>
    <s v="Aydın Əliyev"/>
    <n v="84"/>
    <n v="33.6"/>
  </r>
  <r>
    <x v="7329"/>
    <n v="69"/>
    <s v="Tovuz"/>
    <s v="Qərb"/>
    <s v="Çay"/>
    <n v="1.5"/>
    <n v="0.9"/>
    <s v="İçkilər"/>
    <s v="Aftandil Baxşəliyev"/>
    <n v="103.5"/>
    <n v="41.4"/>
  </r>
  <r>
    <x v="7330"/>
    <n v="52"/>
    <s v="Şəmkir"/>
    <s v="Qərb"/>
    <s v="Çay"/>
    <n v="1.5"/>
    <n v="0.9"/>
    <s v="İçkilər"/>
    <s v="Natiq Əhədzadə"/>
    <n v="78"/>
    <n v="31.199999999999996"/>
  </r>
  <r>
    <x v="7331"/>
    <n v="75"/>
    <s v="Gəncə"/>
    <s v="Qərb"/>
    <s v="Şərab"/>
    <n v="6.6"/>
    <n v="5.2799999999999994"/>
    <s v="İçkilər"/>
    <s v="Aydın Əliyev"/>
    <n v="495"/>
    <n v="99.000000000000057"/>
  </r>
  <r>
    <x v="7332"/>
    <n v="65"/>
    <s v="Qusar"/>
    <s v="Şimal-şərq"/>
    <s v="Paxlava"/>
    <n v="1.4"/>
    <n v="0.97999999999999987"/>
    <s v="Şirniyyat"/>
    <s v="Çimnaz Ismayilova"/>
    <n v="91"/>
    <n v="27.300000000000011"/>
  </r>
  <r>
    <x v="7333"/>
    <n v="72"/>
    <s v="Xaçmaz"/>
    <s v="Şimal-şərq"/>
    <s v="Su"/>
    <n v="1"/>
    <n v="0.6"/>
    <s v="İçkilər"/>
    <s v="Xəlil Ələkbərov"/>
    <n v="72"/>
    <n v="28.800000000000004"/>
  </r>
  <r>
    <x v="7334"/>
    <n v="86"/>
    <s v="Xaçmaz"/>
    <s v="Şimal-şərq"/>
    <s v="Su"/>
    <n v="1"/>
    <n v="0.6"/>
    <s v="İçkilər"/>
    <s v="Çimnaz Ismayilova"/>
    <n v="86"/>
    <n v="34.4"/>
  </r>
  <r>
    <x v="7335"/>
    <n v="58"/>
    <s v="Xaçmaz"/>
    <s v="Şimal-şərq"/>
    <s v="Su"/>
    <n v="1"/>
    <n v="0.6"/>
    <s v="İçkilər"/>
    <s v="Çimnaz Ismayilova"/>
    <n v="58"/>
    <n v="23.200000000000003"/>
  </r>
  <r>
    <x v="7336"/>
    <n v="90"/>
    <s v="Balakən"/>
    <s v="Şimal"/>
    <s v="Şorba Göbələk"/>
    <n v="3.2"/>
    <n v="1.6"/>
    <s v="Yemək"/>
    <s v="Sahib Əhmədov"/>
    <n v="288"/>
    <n v="144"/>
  </r>
  <r>
    <x v="7337"/>
    <n v="45"/>
    <s v="Ağstafa"/>
    <s v="Qərb"/>
    <s v="Lahmacun"/>
    <n v="2.5"/>
    <n v="1.25"/>
    <s v="Yemək"/>
    <s v="Afaq Babaşlı"/>
    <n v="112.5"/>
    <n v="56.25"/>
  </r>
  <r>
    <x v="7338"/>
    <n v="85"/>
    <s v="Ağstafa"/>
    <s v="Qərb"/>
    <s v="Lahmacun"/>
    <n v="2.5"/>
    <n v="1.25"/>
    <s v="Yemək"/>
    <s v="Nəsrutdin Nəbiyeva"/>
    <n v="212.5"/>
    <n v="106.25"/>
  </r>
  <r>
    <x v="7339"/>
    <n v="45"/>
    <s v="Gəncə"/>
    <s v="Qərb"/>
    <s v="Lahmacun"/>
    <n v="2.5"/>
    <n v="1.25"/>
    <s v="Yemək"/>
    <s v="Nəsrutdin Nəbiyeva"/>
    <n v="112.5"/>
    <n v="56.25"/>
  </r>
  <r>
    <x v="7340"/>
    <n v="43"/>
    <s v="Şəmkir"/>
    <s v="Qərb"/>
    <s v="Lahmacun"/>
    <n v="2.5"/>
    <n v="1.25"/>
    <s v="Yemək"/>
    <s v="Nəsrutdin Nəbiyeva"/>
    <n v="107.5"/>
    <n v="53.75"/>
  </r>
  <r>
    <x v="7341"/>
    <n v="41"/>
    <s v="Şəmkir"/>
    <s v="Qərb"/>
    <s v="Lahmacun"/>
    <n v="2.5"/>
    <n v="1.25"/>
    <s v="Yemək"/>
    <s v="Nəsrutdin Nəbiyeva"/>
    <n v="102.5"/>
    <n v="51.25"/>
  </r>
  <r>
    <x v="7342"/>
    <n v="70"/>
    <s v="Xaçmaz"/>
    <s v="Şimal-şərq"/>
    <s v="Qəhvə"/>
    <n v="2.4"/>
    <n v="1.6800000000000002"/>
    <s v="İçkilər"/>
    <s v="Akif Bədəlov"/>
    <n v="168"/>
    <n v="50.399999999999991"/>
  </r>
  <r>
    <x v="7343"/>
    <n v="68"/>
    <s v="Yardımlı"/>
    <s v="Cənub"/>
    <s v="Pivə"/>
    <n v="3.9"/>
    <n v="1.95"/>
    <s v="İçkilər"/>
    <s v="Aytən Mustafayeva"/>
    <n v="265.2"/>
    <n v="132.6"/>
  </r>
  <r>
    <x v="7344"/>
    <n v="78"/>
    <s v="Yardımlı"/>
    <s v="Cənub"/>
    <s v="Su"/>
    <n v="1"/>
    <n v="0.6"/>
    <s v="İçkilər"/>
    <s v="Aytən Mustafayeva"/>
    <n v="78"/>
    <n v="31.200000000000003"/>
  </r>
  <r>
    <x v="7345"/>
    <n v="64"/>
    <s v="Yardımlı"/>
    <s v="Cənub"/>
    <s v="Şərab"/>
    <n v="6.6"/>
    <n v="5.2799999999999994"/>
    <s v="İçkilər"/>
    <s v="Rüfət Əzizov"/>
    <n v="422.4"/>
    <n v="84.480000000000018"/>
  </r>
  <r>
    <x v="7346"/>
    <n v="57"/>
    <s v="Yardımlı"/>
    <s v="Cənub"/>
    <s v="Pide"/>
    <n v="2.5"/>
    <n v="1.25"/>
    <s v="Yemək"/>
    <s v="Rüfət Əzizov"/>
    <n v="142.5"/>
    <n v="71.25"/>
  </r>
  <r>
    <x v="7347"/>
    <n v="79"/>
    <s v="Lənkəran"/>
    <s v="Cənub"/>
    <s v="Vafli"/>
    <n v="0.9"/>
    <n v="0.63"/>
    <s v="Şirniyyat"/>
    <s v="Aytən Mustafayeva"/>
    <n v="71.100000000000009"/>
    <n v="21.330000000000005"/>
  </r>
  <r>
    <x v="7348"/>
    <n v="86"/>
    <s v="Lənkəran"/>
    <s v="Cənub"/>
    <s v="Lokum"/>
    <n v="2.2000000000000002"/>
    <n v="1.5400000000000003"/>
    <s v="Şirniyyat"/>
    <s v="Aytən Mustafayeva"/>
    <n v="189.20000000000002"/>
    <n v="56.759999999999991"/>
  </r>
  <r>
    <x v="7349"/>
    <n v="75"/>
    <s v="Lənkəran"/>
    <s v="Cənub"/>
    <s v="Şəkərbura"/>
    <n v="1.4"/>
    <n v="0.97999999999999987"/>
    <s v="Şirniyyat"/>
    <s v="Aytən Mustafayeva"/>
    <n v="105"/>
    <n v="31.500000000000014"/>
  </r>
  <r>
    <x v="7350"/>
    <n v="87"/>
    <s v="Lənkəran"/>
    <s v="Cənub"/>
    <s v="Lokum"/>
    <n v="2.2000000000000002"/>
    <n v="1.5400000000000003"/>
    <s v="Şirniyyat"/>
    <s v="Rüfət Əzizov"/>
    <n v="191.4"/>
    <n v="57.419999999999987"/>
  </r>
  <r>
    <x v="7351"/>
    <n v="66"/>
    <s v="Tovuz"/>
    <s v="Qərb"/>
    <s v="Qutab"/>
    <n v="2.8"/>
    <n v="1.6799999999999997"/>
    <s v="Yemək"/>
    <s v="Aydın Əliyev"/>
    <n v="184.79999999999998"/>
    <n v="73.92"/>
  </r>
  <r>
    <x v="7352"/>
    <n v="84"/>
    <s v="Tovuz"/>
    <s v="Qərb"/>
    <s v="Qutab"/>
    <n v="2.8"/>
    <n v="1.6799999999999997"/>
    <s v="Yemək"/>
    <s v="Aydın Əliyev"/>
    <n v="235.2"/>
    <n v="94.080000000000013"/>
  </r>
  <r>
    <x v="7353"/>
    <n v="54"/>
    <s v="Ağstafa"/>
    <s v="Qərb"/>
    <s v="Qutab"/>
    <n v="2.8"/>
    <n v="1.6799999999999997"/>
    <s v="Yemək"/>
    <s v="Natiq Əhədzadə"/>
    <n v="151.19999999999999"/>
    <n v="60.480000000000004"/>
  </r>
  <r>
    <x v="7354"/>
    <n v="82"/>
    <s v="Sumqayıt"/>
    <s v="Şərq"/>
    <s v="Şorba Mərci"/>
    <n v="2"/>
    <n v="1.6"/>
    <s v="Yemək"/>
    <s v="Aliyə Ismayilova"/>
    <n v="164"/>
    <n v="32.799999999999983"/>
  </r>
  <r>
    <x v="7355"/>
    <n v="58"/>
    <s v="Xırdalan"/>
    <s v="Şərq"/>
    <s v="Şəkərbura"/>
    <n v="1.4"/>
    <n v="0.97999999999999987"/>
    <s v="Şirniyyat"/>
    <s v="Namiq Ramazanov"/>
    <n v="81.199999999999989"/>
    <n v="24.36"/>
  </r>
  <r>
    <x v="7356"/>
    <n v="95"/>
    <s v="Xırdalan"/>
    <s v="Şərq"/>
    <s v="Paxlava"/>
    <n v="1.4"/>
    <n v="0.97999999999999987"/>
    <s v="Şirniyyat"/>
    <s v="Namiq Ramazanov"/>
    <n v="133"/>
    <n v="39.900000000000006"/>
  </r>
  <r>
    <x v="7357"/>
    <n v="80"/>
    <s v="Xırdalan"/>
    <s v="Şərq"/>
    <s v="Paxlava"/>
    <n v="1.4"/>
    <n v="0.97999999999999987"/>
    <s v="Şirniyyat"/>
    <s v="Namiq Ramazanov"/>
    <n v="112"/>
    <n v="33.600000000000009"/>
  </r>
  <r>
    <x v="7358"/>
    <n v="51"/>
    <s v="Bakı"/>
    <s v="Şərq"/>
    <s v="Vafli"/>
    <n v="0.9"/>
    <n v="0.63"/>
    <s v="Şirniyyat"/>
    <s v="Namiq Ramazanov"/>
    <n v="45.9"/>
    <n v="13.769999999999996"/>
  </r>
  <r>
    <x v="7359"/>
    <n v="76"/>
    <s v="Bakı"/>
    <s v="Şərq"/>
    <s v="Şəkərbura"/>
    <n v="1.4"/>
    <n v="0.97999999999999987"/>
    <s v="Şirniyyat"/>
    <s v="Namiq Ramazanov"/>
    <n v="106.39999999999999"/>
    <n v="31.92"/>
  </r>
  <r>
    <x v="7360"/>
    <n v="77"/>
    <s v="Bakı"/>
    <s v="Şərq"/>
    <s v="Şəkərbura"/>
    <n v="1.4"/>
    <n v="0.97999999999999987"/>
    <s v="Şirniyyat"/>
    <s v="Namiq Ramazanov"/>
    <n v="107.8"/>
    <n v="32.340000000000003"/>
  </r>
  <r>
    <x v="7361"/>
    <n v="44"/>
    <s v="Bakı"/>
    <s v="Şərq"/>
    <s v="Pivə"/>
    <n v="3.9"/>
    <n v="1.95"/>
    <s v="İçkilər"/>
    <s v="Nazim Quliyev"/>
    <n v="171.6"/>
    <n v="85.8"/>
  </r>
  <r>
    <x v="7362"/>
    <n v="54"/>
    <s v="Ağstafa"/>
    <s v="Qərb"/>
    <s v="Portağal şirəsi"/>
    <n v="1.2"/>
    <n v="0.72"/>
    <s v="İçkilər"/>
    <s v="Natiq Əhədzadə"/>
    <n v="64.8"/>
    <n v="25.92"/>
  </r>
  <r>
    <x v="7363"/>
    <n v="60"/>
    <s v="Ağstafa"/>
    <s v="Qərb"/>
    <s v="Sendviç"/>
    <n v="3.3"/>
    <n v="2.6399999999999997"/>
    <s v="Yemək"/>
    <s v="Aftandil Baxşəliyev"/>
    <n v="198"/>
    <n v="39.600000000000023"/>
  </r>
  <r>
    <x v="7364"/>
    <n v="90"/>
    <s v="Xaçmaz"/>
    <s v="Şimal-şərq"/>
    <s v="Qəhvə"/>
    <n v="2.4"/>
    <n v="1.6800000000000002"/>
    <s v="İçkilər"/>
    <s v="Çimnaz Ismayilova"/>
    <n v="216"/>
    <n v="64.799999999999983"/>
  </r>
  <r>
    <x v="7365"/>
    <n v="88"/>
    <s v="Masallı"/>
    <s v="Cənub"/>
    <s v="Çay"/>
    <n v="1.5"/>
    <n v="0.9"/>
    <s v="İçkilər"/>
    <s v="Rüfət Əzizov"/>
    <n v="132"/>
    <n v="52.8"/>
  </r>
  <r>
    <x v="7366"/>
    <n v="66"/>
    <s v="Gəncə"/>
    <s v="Qərb"/>
    <s v="Pide"/>
    <n v="2.5"/>
    <n v="1.25"/>
    <s v="Yemək"/>
    <s v="Natiq Əhədzadə"/>
    <n v="165"/>
    <n v="82.5"/>
  </r>
  <r>
    <x v="7367"/>
    <n v="47"/>
    <s v="Yardımlı"/>
    <s v="Cənub"/>
    <s v="Şərab"/>
    <n v="6.6"/>
    <n v="5.2799999999999994"/>
    <s v="İçkilər"/>
    <s v="Qabil Həsənli"/>
    <n v="310.2"/>
    <n v="62.04000000000002"/>
  </r>
  <r>
    <x v="7368"/>
    <n v="52"/>
    <s v="Quba"/>
    <s v="Şimal-şərq"/>
    <s v="Paxlava"/>
    <n v="1.4"/>
    <n v="0.97999999999999987"/>
    <s v="Şirniyyat"/>
    <s v="Çimnaz Ismayilova"/>
    <n v="72.8"/>
    <n v="21.840000000000003"/>
  </r>
  <r>
    <x v="7369"/>
    <n v="45"/>
    <s v="Qusar"/>
    <s v="Şimal-şərq"/>
    <s v="Şorba Mərci"/>
    <n v="2"/>
    <n v="1.6"/>
    <s v="Yemək"/>
    <s v="Çimnaz Ismayilova"/>
    <n v="90"/>
    <n v="18"/>
  </r>
  <r>
    <x v="7370"/>
    <n v="59"/>
    <s v="Balakən"/>
    <s v="Şimal"/>
    <s v="Paxlava"/>
    <n v="1.4"/>
    <n v="0.97999999999999987"/>
    <s v="Şirniyyat"/>
    <s v="Qoşqar Əliyev"/>
    <n v="82.6"/>
    <n v="24.78"/>
  </r>
  <r>
    <x v="7371"/>
    <n v="80"/>
    <s v="Lənkəran"/>
    <s v="Cənub"/>
    <s v="Su"/>
    <n v="1"/>
    <n v="0.6"/>
    <s v="İçkilər"/>
    <s v="Rüfət Əzizov"/>
    <n v="80"/>
    <n v="32"/>
  </r>
  <r>
    <x v="7372"/>
    <n v="51"/>
    <s v="Yardımlı"/>
    <s v="Cənub"/>
    <s v="Şərab"/>
    <n v="6.6"/>
    <n v="5.2799999999999994"/>
    <s v="İçkilər"/>
    <s v="Aytən Mustafayeva"/>
    <n v="336.59999999999997"/>
    <n v="67.319999999999993"/>
  </r>
  <r>
    <x v="7373"/>
    <n v="62"/>
    <s v="Ağstafa"/>
    <s v="Qərb"/>
    <s v="Pivə"/>
    <n v="3.9"/>
    <n v="1.95"/>
    <s v="İçkilər"/>
    <s v="Adilə Babayeva"/>
    <n v="241.79999999999998"/>
    <n v="120.89999999999999"/>
  </r>
  <r>
    <x v="7374"/>
    <n v="92"/>
    <s v="Tovuz"/>
    <s v="Qərb"/>
    <s v="Şəkərbura"/>
    <n v="1.4"/>
    <n v="0.97999999999999987"/>
    <s v="Şirniyyat"/>
    <s v="Nəsrutdin Nəbiyeva"/>
    <n v="128.79999999999998"/>
    <n v="38.64"/>
  </r>
  <r>
    <x v="7375"/>
    <n v="86"/>
    <s v="Ağstafa"/>
    <s v="Qərb"/>
    <s v="Pide"/>
    <n v="2.5"/>
    <n v="1.25"/>
    <s v="Yemək"/>
    <s v="Afaq Babaşlı"/>
    <n v="215"/>
    <n v="107.5"/>
  </r>
  <r>
    <x v="7376"/>
    <n v="90"/>
    <s v="Ağstafa"/>
    <s v="Qərb"/>
    <s v="Portağal şirəsi"/>
    <n v="1.2"/>
    <n v="0.72"/>
    <s v="İçkilər"/>
    <s v="Afaq Babaşlı"/>
    <n v="108"/>
    <n v="43.2"/>
  </r>
  <r>
    <x v="7377"/>
    <n v="46"/>
    <s v="Şəmkir"/>
    <s v="Qərb"/>
    <s v="Qəhvə"/>
    <n v="2.4"/>
    <n v="1.6800000000000002"/>
    <s v="İçkilər"/>
    <s v="Aftandil Baxşəliyev"/>
    <n v="110.39999999999999"/>
    <n v="33.11999999999999"/>
  </r>
  <r>
    <x v="7378"/>
    <n v="53"/>
    <s v="Masallı"/>
    <s v="Cənub"/>
    <s v="Lokum"/>
    <n v="2.2000000000000002"/>
    <n v="1.5400000000000003"/>
    <s v="Şirniyyat"/>
    <s v="Fəridə Tağıyeva"/>
    <n v="116.60000000000001"/>
    <n v="34.97999999999999"/>
  </r>
  <r>
    <x v="7379"/>
    <n v="91"/>
    <s v="Masallı"/>
    <s v="Cənub"/>
    <s v="Lokum"/>
    <n v="2.2000000000000002"/>
    <n v="1.5400000000000003"/>
    <s v="Şirniyyat"/>
    <s v="Aytən Mustafayeva"/>
    <n v="200.20000000000002"/>
    <n v="60.06"/>
  </r>
  <r>
    <x v="7380"/>
    <n v="83"/>
    <s v="Qusar"/>
    <s v="Şimal-şərq"/>
    <s v="Vafli"/>
    <n v="0.9"/>
    <n v="0.63"/>
    <s v="Şirniyyat"/>
    <s v="Xəlil Ələkbərov"/>
    <n v="74.7"/>
    <n v="22.410000000000004"/>
  </r>
  <r>
    <x v="7381"/>
    <n v="69"/>
    <s v="Balakən"/>
    <s v="Şimal"/>
    <s v="Sendviç"/>
    <n v="3.3"/>
    <n v="2.6399999999999997"/>
    <s v="Yemək"/>
    <s v="Aydın Ələkbərov"/>
    <n v="227.7"/>
    <n v="45.54000000000002"/>
  </r>
  <r>
    <x v="7382"/>
    <n v="55"/>
    <s v="Kürdəmir"/>
    <s v="Aran"/>
    <s v="Portağal şirəsi"/>
    <n v="1.2"/>
    <n v="0.72"/>
    <s v="İçkilər"/>
    <s v="Sahib Əhmədov"/>
    <n v="66"/>
    <n v="26.4"/>
  </r>
  <r>
    <x v="7383"/>
    <n v="92"/>
    <s v="Ağstafa"/>
    <s v="Qərb"/>
    <s v="Portağal şirəsi"/>
    <n v="1.2"/>
    <n v="0.72"/>
    <s v="İçkilər"/>
    <s v="Afaq Babaşlı"/>
    <n v="110.39999999999999"/>
    <n v="44.16"/>
  </r>
  <r>
    <x v="7384"/>
    <n v="66"/>
    <s v="Gəncə"/>
    <s v="Qərb"/>
    <s v="Badambura"/>
    <n v="1.5"/>
    <n v="0.75"/>
    <s v="Şirniyyat"/>
    <s v="Nəsrutdin Nəbiyeva"/>
    <n v="99"/>
    <n v="49.5"/>
  </r>
  <r>
    <x v="7385"/>
    <n v="85"/>
    <s v="Gəncə"/>
    <s v="Qərb"/>
    <s v="Badambura"/>
    <n v="1.5"/>
    <n v="0.75"/>
    <s v="Şirniyyat"/>
    <s v="Aftandil Baxşəliyev"/>
    <n v="127.5"/>
    <n v="63.75"/>
  </r>
  <r>
    <x v="7386"/>
    <n v="94"/>
    <s v="Zaqatala"/>
    <s v="Şimal"/>
    <s v="Kruassan"/>
    <n v="1.7"/>
    <n v="0.85"/>
    <s v="Şirniyyat"/>
    <s v="Minəxanım Mustafayeva"/>
    <n v="159.79999999999998"/>
    <n v="79.899999999999991"/>
  </r>
  <r>
    <x v="7387"/>
    <n v="68"/>
    <s v="Quba"/>
    <s v="Şimal-şərq"/>
    <s v="Pivə"/>
    <n v="3.9"/>
    <n v="1.95"/>
    <s v="İçkilər"/>
    <s v="Xəlil Ələkbərov"/>
    <n v="265.2"/>
    <n v="132.6"/>
  </r>
  <r>
    <x v="7388"/>
    <n v="90"/>
    <s v="Ucar"/>
    <s v="Aran"/>
    <s v="Paxlava"/>
    <n v="1.4"/>
    <n v="0.97999999999999987"/>
    <s v="Şirniyyat"/>
    <s v="Ramin Allahverdiyev"/>
    <n v="125.99999999999999"/>
    <n v="37.799999999999997"/>
  </r>
  <r>
    <x v="7389"/>
    <n v="76"/>
    <s v="Xaçmaz"/>
    <s v="Şimal-şərq"/>
    <s v="Su"/>
    <n v="1"/>
    <n v="0.6"/>
    <s v="İçkilər"/>
    <s v="Mətanət Zöhrabova"/>
    <n v="76"/>
    <n v="30.4"/>
  </r>
  <r>
    <x v="7390"/>
    <n v="72"/>
    <s v="Ucar"/>
    <s v="Aran"/>
    <s v="Su"/>
    <n v="1"/>
    <n v="0.6"/>
    <s v="İçkilər"/>
    <s v="Nizami Niftəliyev"/>
    <n v="72"/>
    <n v="28.800000000000004"/>
  </r>
  <r>
    <x v="7391"/>
    <n v="80"/>
    <s v="Kürdəmir"/>
    <s v="Aran"/>
    <s v="Su"/>
    <n v="1"/>
    <n v="0.6"/>
    <s v="İçkilər"/>
    <s v="Qoşqar Əliyev"/>
    <n v="80"/>
    <n v="32"/>
  </r>
  <r>
    <x v="7392"/>
    <n v="55"/>
    <s v="Zaqatala"/>
    <s v="Şimal"/>
    <s v="Su"/>
    <n v="1"/>
    <n v="0.6"/>
    <s v="İçkilər"/>
    <s v="Qoşqar Əliyev"/>
    <n v="55"/>
    <n v="22"/>
  </r>
  <r>
    <x v="7393"/>
    <n v="62"/>
    <s v="Kürdəmir"/>
    <s v="Aran"/>
    <s v="Su"/>
    <n v="1"/>
    <n v="0.6"/>
    <s v="İçkilər"/>
    <s v="Qoşqar Əliyev"/>
    <n v="62"/>
    <n v="24.800000000000004"/>
  </r>
  <r>
    <x v="7394"/>
    <n v="87"/>
    <s v="Zaqatala"/>
    <s v="Şimal"/>
    <s v="Su"/>
    <n v="1"/>
    <n v="0.6"/>
    <s v="İçkilər"/>
    <s v="Qoşqar Əliyev"/>
    <n v="87"/>
    <n v="34.800000000000004"/>
  </r>
  <r>
    <x v="7395"/>
    <n v="75"/>
    <s v="Qusar"/>
    <s v="Şimal-şərq"/>
    <s v="Şorba Göbələk"/>
    <n v="3.2"/>
    <n v="1.6"/>
    <s v="Yemək"/>
    <s v="Xəlil Ələkbərov"/>
    <n v="240"/>
    <n v="120"/>
  </r>
  <r>
    <x v="7396"/>
    <n v="70"/>
    <s v="Kürdəmir"/>
    <s v="Aran"/>
    <s v="Şorba Göbələk"/>
    <n v="3.2"/>
    <n v="1.6"/>
    <s v="Yemək"/>
    <s v="Qoşqar Əliyev"/>
    <n v="224"/>
    <n v="112"/>
  </r>
  <r>
    <x v="7397"/>
    <n v="61"/>
    <s v="Kürdəmir"/>
    <s v="Aran"/>
    <s v="Şorba Göbələk"/>
    <n v="3.2"/>
    <n v="1.6"/>
    <s v="Yemək"/>
    <s v="Minəxanım Mustafayeva"/>
    <n v="195.20000000000002"/>
    <n v="97.600000000000009"/>
  </r>
  <r>
    <x v="7398"/>
    <n v="50"/>
    <s v="Ucar"/>
    <s v="Aran"/>
    <s v="Şorba Göbələk"/>
    <n v="3.2"/>
    <n v="1.6"/>
    <s v="Yemək"/>
    <s v="Minəxanım Mustafayeva"/>
    <n v="160"/>
    <n v="80"/>
  </r>
  <r>
    <x v="7399"/>
    <n v="40"/>
    <s v="Naxçıvan"/>
    <s v="Qərb"/>
    <s v="Lahmacun"/>
    <n v="2.5"/>
    <n v="1.25"/>
    <s v="Yemək"/>
    <s v="Afaq Babaşlı"/>
    <n v="100"/>
    <n v="50"/>
  </r>
  <r>
    <x v="7400"/>
    <n v="73"/>
    <s v="Qusar"/>
    <s v="Şimal-şərq"/>
    <s v="Qəhvə"/>
    <n v="2.4"/>
    <n v="1.6800000000000002"/>
    <s v="İçkilər"/>
    <s v="Ramiz Bayramov"/>
    <n v="175.2"/>
    <n v="52.559999999999974"/>
  </r>
  <r>
    <x v="7401"/>
    <n v="85"/>
    <s v="Şəmkir"/>
    <s v="Qərb"/>
    <s v="Qəhvə"/>
    <n v="2.4"/>
    <n v="1.6800000000000002"/>
    <s v="İçkilər"/>
    <s v="Natiq Əhədzadə"/>
    <n v="204"/>
    <n v="61.199999999999989"/>
  </r>
  <r>
    <x v="7402"/>
    <n v="41"/>
    <s v="Gəncə"/>
    <s v="Qərb"/>
    <s v="Qəhvə"/>
    <n v="2.4"/>
    <n v="1.6800000000000002"/>
    <s v="İçkilər"/>
    <s v="Nəsrutdin Nəbiyeva"/>
    <n v="98.399999999999991"/>
    <n v="29.519999999999982"/>
  </r>
  <r>
    <x v="7403"/>
    <n v="93"/>
    <s v="Gəncə"/>
    <s v="Qərb"/>
    <s v="Qəhvə"/>
    <n v="2.4"/>
    <n v="1.6800000000000002"/>
    <s v="İçkilər"/>
    <s v="Afaq Babaşlı"/>
    <n v="223.2"/>
    <n v="66.95999999999998"/>
  </r>
  <r>
    <x v="7404"/>
    <n v="71"/>
    <s v="Tovuz"/>
    <s v="Qərb"/>
    <s v="Qəhvə"/>
    <n v="2.4"/>
    <n v="1.6800000000000002"/>
    <s v="İçkilər"/>
    <s v="Afaq Babaşlı"/>
    <n v="170.4"/>
    <n v="51.11999999999999"/>
  </r>
  <r>
    <x v="7405"/>
    <n v="93"/>
    <s v="Tovuz"/>
    <s v="Qərb"/>
    <s v="Qəhvə"/>
    <n v="2.4"/>
    <n v="1.6800000000000002"/>
    <s v="İçkilər"/>
    <s v="Afaq Babaşlı"/>
    <n v="223.2"/>
    <n v="66.95999999999998"/>
  </r>
  <r>
    <x v="7406"/>
    <n v="50"/>
    <s v="Yardımlı"/>
    <s v="Cənub"/>
    <s v="Pivə"/>
    <n v="3.9"/>
    <n v="1.95"/>
    <s v="İçkilər"/>
    <s v="Leyla Cəfərova"/>
    <n v="195"/>
    <n v="97.5"/>
  </r>
  <r>
    <x v="7407"/>
    <n v="54"/>
    <s v="Yardımlı"/>
    <s v="Cənub"/>
    <s v="Pide"/>
    <n v="2.5"/>
    <n v="1.25"/>
    <s v="Yemək"/>
    <s v="Aytən Mustafayeva"/>
    <n v="135"/>
    <n v="67.5"/>
  </r>
  <r>
    <x v="7408"/>
    <n v="70"/>
    <s v="Yardımlı"/>
    <s v="Cənub"/>
    <s v="Lokum"/>
    <n v="2.2000000000000002"/>
    <n v="1.5400000000000003"/>
    <s v="Şirniyyat"/>
    <s v="Aytən Mustafayeva"/>
    <n v="154"/>
    <n v="46.199999999999989"/>
  </r>
  <r>
    <x v="7409"/>
    <n v="60"/>
    <s v="Yardımlı"/>
    <s v="Cənub"/>
    <s v="Kruassan"/>
    <n v="1.7"/>
    <n v="0.85"/>
    <s v="Şirniyyat"/>
    <s v="Rüfət Əzizov"/>
    <n v="102"/>
    <n v="51"/>
  </r>
  <r>
    <x v="7410"/>
    <n v="78"/>
    <s v="Lənkəran"/>
    <s v="Cənub"/>
    <s v="Su"/>
    <n v="1"/>
    <n v="0.6"/>
    <s v="İçkilər"/>
    <s v="Fəridə Tağıyeva"/>
    <n v="78"/>
    <n v="31.200000000000003"/>
  </r>
  <r>
    <x v="7411"/>
    <n v="60"/>
    <s v="Abşeron"/>
    <s v="Şərq"/>
    <s v="Paxlava"/>
    <n v="1.4"/>
    <n v="0.97999999999999987"/>
    <s v="Şirniyyat"/>
    <s v="Namiq Ramazanov"/>
    <n v="84"/>
    <n v="25.20000000000001"/>
  </r>
  <r>
    <x v="7412"/>
    <n v="80"/>
    <s v="Xırdalan"/>
    <s v="Şərq"/>
    <s v="Sendviç"/>
    <n v="3.3"/>
    <n v="2.6399999999999997"/>
    <s v="Yemək"/>
    <s v="Nazim Quliyev"/>
    <n v="264"/>
    <n v="52.800000000000011"/>
  </r>
  <r>
    <x v="7413"/>
    <n v="45"/>
    <s v="Xırdalan"/>
    <s v="Şərq"/>
    <s v="İsti şokolad"/>
    <n v="1.8"/>
    <n v="1.08"/>
    <s v="İçkilər"/>
    <s v="Nazim Quliyev"/>
    <n v="81"/>
    <n v="32.4"/>
  </r>
  <r>
    <x v="7414"/>
    <n v="54"/>
    <s v="Bakı"/>
    <s v="Şərq"/>
    <s v="Şərab"/>
    <n v="6.6"/>
    <n v="5.2799999999999994"/>
    <s v="İçkilər"/>
    <s v="Namiq Ramazanov"/>
    <n v="356.4"/>
    <n v="71.28000000000003"/>
  </r>
  <r>
    <x v="7415"/>
    <n v="80"/>
    <s v="Bakı"/>
    <s v="Şərq"/>
    <s v="Paxlava"/>
    <n v="1.4"/>
    <n v="0.97999999999999987"/>
    <s v="Şirniyyat"/>
    <s v="Namiq Ramazanov"/>
    <n v="112"/>
    <n v="33.600000000000009"/>
  </r>
  <r>
    <x v="7416"/>
    <n v="61"/>
    <s v="Bakı"/>
    <s v="Şərq"/>
    <s v="Paxlava"/>
    <n v="1.4"/>
    <n v="0.97999999999999987"/>
    <s v="Şirniyyat"/>
    <s v="Namiq Ramazanov"/>
    <n v="85.399999999999991"/>
    <n v="25.619999999999997"/>
  </r>
  <r>
    <x v="7417"/>
    <n v="70"/>
    <s v="Bakı"/>
    <s v="Şərq"/>
    <s v="Sendviç"/>
    <n v="3.3"/>
    <n v="2.6399999999999997"/>
    <s v="Yemək"/>
    <s v="Namiq Ramazanov"/>
    <n v="231"/>
    <n v="46.200000000000017"/>
  </r>
  <r>
    <x v="7418"/>
    <n v="80"/>
    <s v="Bakı"/>
    <s v="Şərq"/>
    <s v="Sendviç"/>
    <n v="3.3"/>
    <n v="2.6399999999999997"/>
    <s v="Yemək"/>
    <s v="Namiq Ramazanov"/>
    <n v="264"/>
    <n v="52.800000000000011"/>
  </r>
  <r>
    <x v="7419"/>
    <n v="49"/>
    <s v="Bakı"/>
    <s v="Şərq"/>
    <s v="Su"/>
    <n v="1"/>
    <n v="0.6"/>
    <s v="İçkilər"/>
    <s v="Namiq Ramazanov"/>
    <n v="49"/>
    <n v="19.600000000000001"/>
  </r>
  <r>
    <x v="7420"/>
    <n v="81"/>
    <s v="Bakı"/>
    <s v="Şərq"/>
    <s v="Pivə"/>
    <n v="3.9"/>
    <n v="1.95"/>
    <s v="İçkilər"/>
    <s v="Nazim Quliyev"/>
    <n v="315.89999999999998"/>
    <n v="157.94999999999999"/>
  </r>
  <r>
    <x v="7421"/>
    <n v="58"/>
    <s v="Qusar"/>
    <s v="Şimal-şərq"/>
    <s v="Şəkərbura"/>
    <n v="1.4"/>
    <n v="0.97999999999999987"/>
    <s v="Şirniyyat"/>
    <s v="Nadir Şəmsiyev"/>
    <n v="81.199999999999989"/>
    <n v="24.36"/>
  </r>
  <r>
    <x v="7422"/>
    <n v="65"/>
    <s v="Quba"/>
    <s v="Şimal-şərq"/>
    <s v="Badambura"/>
    <n v="1.5"/>
    <n v="0.75"/>
    <s v="Şirniyyat"/>
    <s v="Ramiz Bayramov"/>
    <n v="97.5"/>
    <n v="48.75"/>
  </r>
  <r>
    <x v="7423"/>
    <n v="49"/>
    <s v="Şəmkir"/>
    <s v="Qərb"/>
    <s v="Qəhvə"/>
    <n v="2.4"/>
    <n v="1.6800000000000002"/>
    <s v="İçkilər"/>
    <s v="Aydın Əliyev"/>
    <n v="117.6"/>
    <n v="35.279999999999987"/>
  </r>
  <r>
    <x v="7424"/>
    <n v="67"/>
    <s v="Quba"/>
    <s v="Şimal-şərq"/>
    <s v="Şorba Mərci"/>
    <n v="2"/>
    <n v="1.6"/>
    <s v="Yemək"/>
    <s v="Mətanət Zöhrabova"/>
    <n v="134"/>
    <n v="26.799999999999997"/>
  </r>
  <r>
    <x v="7425"/>
    <n v="81"/>
    <s v="Zaqatala"/>
    <s v="Şimal"/>
    <s v="Qutab"/>
    <n v="2.8"/>
    <n v="1.6799999999999997"/>
    <s v="Yemək"/>
    <s v="Nizami Niftəliyev"/>
    <n v="226.79999999999998"/>
    <n v="90.72"/>
  </r>
  <r>
    <x v="7426"/>
    <n v="74"/>
    <s v="Masallı"/>
    <s v="Cənub"/>
    <s v="Lokum"/>
    <n v="2.2000000000000002"/>
    <n v="1.5400000000000003"/>
    <s v="Şirniyyat"/>
    <s v="Leyla Cəfərova"/>
    <n v="162.80000000000001"/>
    <n v="48.839999999999989"/>
  </r>
  <r>
    <x v="7427"/>
    <n v="64"/>
    <s v="Masallı"/>
    <s v="Cənub"/>
    <s v="Lokum"/>
    <n v="2.2000000000000002"/>
    <n v="1.5400000000000003"/>
    <s v="Şirniyyat"/>
    <s v="Aytən Mustafayeva"/>
    <n v="140.80000000000001"/>
    <n v="42.239999999999995"/>
  </r>
  <r>
    <x v="7428"/>
    <n v="79"/>
    <s v="Balakən"/>
    <s v="Şimal"/>
    <s v="İsti şokolad"/>
    <n v="1.8"/>
    <n v="1.08"/>
    <s v="İçkilər"/>
    <s v="Aydın Ələkbərov"/>
    <n v="142.20000000000002"/>
    <n v="56.88000000000001"/>
  </r>
  <r>
    <x v="7429"/>
    <n v="67"/>
    <s v="Qax"/>
    <s v="Şimal"/>
    <s v="İsti şokolad"/>
    <n v="1.8"/>
    <n v="1.08"/>
    <s v="İçkilər"/>
    <s v="Minəxanım Mustafayeva"/>
    <n v="120.60000000000001"/>
    <n v="48.240000000000009"/>
  </r>
  <r>
    <x v="7430"/>
    <n v="52"/>
    <s v="Qax"/>
    <s v="Şimal"/>
    <s v="Sendviç"/>
    <n v="3.3"/>
    <n v="2.6399999999999997"/>
    <s v="Yemək"/>
    <s v="Aydın Ələkbərov"/>
    <n v="171.6"/>
    <n v="34.320000000000022"/>
  </r>
  <r>
    <x v="7431"/>
    <n v="72"/>
    <s v="Zaqatala"/>
    <s v="Şimal"/>
    <s v="Sendviç"/>
    <n v="3.3"/>
    <n v="2.6399999999999997"/>
    <s v="Yemək"/>
    <s v="Sahib Əhmədov"/>
    <n v="237.6"/>
    <n v="47.52000000000001"/>
  </r>
  <r>
    <x v="7432"/>
    <n v="81"/>
    <s v="Naxçıvan"/>
    <s v="Qərb"/>
    <s v="Portağal şirəsi"/>
    <n v="1.2"/>
    <n v="0.72"/>
    <s v="İçkilər"/>
    <s v="Afaq Babaşlı"/>
    <n v="97.2"/>
    <n v="38.880000000000003"/>
  </r>
  <r>
    <x v="7433"/>
    <n v="85"/>
    <s v="Şəmkir"/>
    <s v="Qərb"/>
    <s v="Portağal şirəsi"/>
    <n v="1.2"/>
    <n v="0.72"/>
    <s v="İçkilər"/>
    <s v="Aftandil Baxşəliyev"/>
    <n v="102"/>
    <n v="40.800000000000004"/>
  </r>
  <r>
    <x v="7434"/>
    <n v="51"/>
    <s v="Gəncə"/>
    <s v="Qərb"/>
    <s v="Badambura"/>
    <n v="1.5"/>
    <n v="0.75"/>
    <s v="Şirniyyat"/>
    <s v="Adilə Babayeva"/>
    <n v="76.5"/>
    <n v="38.25"/>
  </r>
  <r>
    <x v="7435"/>
    <n v="56"/>
    <s v="Ağstafa"/>
    <s v="Qərb"/>
    <s v="Badambura"/>
    <n v="1.5"/>
    <n v="0.75"/>
    <s v="Şirniyyat"/>
    <s v="Aftandil Baxşəliyev"/>
    <n v="84"/>
    <n v="42"/>
  </r>
  <r>
    <x v="7436"/>
    <n v="46"/>
    <s v="Qusar"/>
    <s v="Şimal-şərq"/>
    <s v="Pide"/>
    <n v="2.5"/>
    <n v="1.25"/>
    <s v="Yemək"/>
    <s v="Xəlil Ələkbərov"/>
    <n v="115"/>
    <n v="57.5"/>
  </r>
  <r>
    <x v="7437"/>
    <n v="52"/>
    <s v="Gəncə"/>
    <s v="Qərb"/>
    <s v="Çay"/>
    <n v="1.5"/>
    <n v="0.9"/>
    <s v="İçkilər"/>
    <s v="Aftandil Baxşəliyev"/>
    <n v="78"/>
    <n v="31.199999999999996"/>
  </r>
  <r>
    <x v="7438"/>
    <n v="55"/>
    <s v="Xaçmaz"/>
    <s v="Şimal-şərq"/>
    <s v="Paxlava"/>
    <n v="1.4"/>
    <n v="0.97999999999999987"/>
    <s v="Şirniyyat"/>
    <s v="Xamis Əhmədov"/>
    <n v="77"/>
    <n v="23.100000000000009"/>
  </r>
  <r>
    <x v="7439"/>
    <n v="57"/>
    <s v="Ucar"/>
    <s v="Aran"/>
    <s v="Paxlava"/>
    <n v="1.4"/>
    <n v="0.97999999999999987"/>
    <s v="Şirniyyat"/>
    <s v="Ramin Allahverdiyev"/>
    <n v="79.8"/>
    <n v="23.940000000000005"/>
  </r>
  <r>
    <x v="7440"/>
    <n v="71"/>
    <s v="Quba"/>
    <s v="Şimal-şərq"/>
    <s v="Şorba Göbələk"/>
    <n v="3.2"/>
    <n v="1.6"/>
    <s v="Yemək"/>
    <s v="Xamis Əhmədov"/>
    <n v="227.20000000000002"/>
    <n v="113.60000000000001"/>
  </r>
  <r>
    <x v="7441"/>
    <n v="75"/>
    <s v="Qusar"/>
    <s v="Şimal-şərq"/>
    <s v="Şorba Göbələk"/>
    <n v="3.2"/>
    <n v="1.6"/>
    <s v="Yemək"/>
    <s v="Akif Bədəlov"/>
    <n v="240"/>
    <n v="120"/>
  </r>
  <r>
    <x v="7442"/>
    <n v="51"/>
    <s v="Qusar"/>
    <s v="Şimal-şərq"/>
    <s v="Şorba Göbələk"/>
    <n v="3.2"/>
    <n v="1.6"/>
    <s v="Yemək"/>
    <s v="Akif Bədəlov"/>
    <n v="163.20000000000002"/>
    <n v="81.600000000000009"/>
  </r>
  <r>
    <x v="7443"/>
    <n v="81"/>
    <s v="Kürdəmir"/>
    <s v="Aran"/>
    <s v="Şorba Göbələk"/>
    <n v="3.2"/>
    <n v="1.6"/>
    <s v="Yemək"/>
    <s v="Qoşqar Əliyev"/>
    <n v="259.2"/>
    <n v="129.6"/>
  </r>
  <r>
    <x v="7444"/>
    <n v="83"/>
    <s v="Kürdəmir"/>
    <s v="Aran"/>
    <s v="Şorba Göbələk"/>
    <n v="3.2"/>
    <n v="1.6"/>
    <s v="Yemək"/>
    <s v="Qoşqar Əliyev"/>
    <n v="265.60000000000002"/>
    <n v="132.80000000000001"/>
  </r>
  <r>
    <x v="7445"/>
    <n v="56"/>
    <s v="Naxçıvan"/>
    <s v="Qərb"/>
    <s v="Lahmacun"/>
    <n v="2.5"/>
    <n v="1.25"/>
    <s v="Yemək"/>
    <s v="Nəsrutdin Nəbiyeva"/>
    <n v="140"/>
    <n v="70"/>
  </r>
  <r>
    <x v="7446"/>
    <n v="51"/>
    <s v="Naxçıvan"/>
    <s v="Qərb"/>
    <s v="Qəhvə"/>
    <n v="2.4"/>
    <n v="1.6800000000000002"/>
    <s v="İçkilər"/>
    <s v="Aftandil Baxşəliyev"/>
    <n v="122.39999999999999"/>
    <n v="36.719999999999985"/>
  </r>
  <r>
    <x v="7447"/>
    <n v="48"/>
    <s v="Yardımlı"/>
    <s v="Cənub"/>
    <s v="Çay"/>
    <n v="1.5"/>
    <n v="0.9"/>
    <s v="İçkilər"/>
    <s v="Leyla Cəfərova"/>
    <n v="72"/>
    <n v="28.799999999999997"/>
  </r>
  <r>
    <x v="7448"/>
    <n v="44"/>
    <s v="Yardımlı"/>
    <s v="Cənub"/>
    <s v="Şərab"/>
    <n v="6.6"/>
    <n v="5.2799999999999994"/>
    <s v="İçkilər"/>
    <s v="Leyla Cəfərova"/>
    <n v="290.39999999999998"/>
    <n v="58.080000000000013"/>
  </r>
  <r>
    <x v="7449"/>
    <n v="72"/>
    <s v="Yardımlı"/>
    <s v="Cənub"/>
    <s v="Pivə"/>
    <n v="3.9"/>
    <n v="1.95"/>
    <s v="İçkilər"/>
    <s v="Qabil Həsənli"/>
    <n v="280.8"/>
    <n v="140.4"/>
  </r>
  <r>
    <x v="7450"/>
    <n v="47"/>
    <s v="Yardımlı"/>
    <s v="Cənub"/>
    <s v="Lokum"/>
    <n v="2.2000000000000002"/>
    <n v="1.5400000000000003"/>
    <s v="Şirniyyat"/>
    <s v="Qabil Həsənli"/>
    <n v="103.4"/>
    <n v="31.019999999999996"/>
  </r>
  <r>
    <x v="7451"/>
    <n v="58"/>
    <s v="Yardımlı"/>
    <s v="Cənub"/>
    <s v="Kruassan"/>
    <n v="1.7"/>
    <n v="0.85"/>
    <s v="Şirniyyat"/>
    <s v="Leyla Cəfərova"/>
    <n v="98.6"/>
    <n v="49.3"/>
  </r>
  <r>
    <x v="7452"/>
    <n v="59"/>
    <s v="Yardımlı"/>
    <s v="Cənub"/>
    <s v="Pivə"/>
    <n v="3.9"/>
    <n v="1.95"/>
    <s v="İçkilər"/>
    <s v="Fəridə Tağıyeva"/>
    <n v="230.1"/>
    <n v="115.05"/>
  </r>
  <r>
    <x v="7453"/>
    <n v="44"/>
    <s v="Yardımlı"/>
    <s v="Cənub"/>
    <s v="Şərab"/>
    <n v="6.6"/>
    <n v="5.2799999999999994"/>
    <s v="İçkilər"/>
    <s v="Aytən Mustafayeva"/>
    <n v="290.39999999999998"/>
    <n v="58.080000000000013"/>
  </r>
  <r>
    <x v="7454"/>
    <n v="42"/>
    <s v="Yardımlı"/>
    <s v="Cənub"/>
    <s v="Lokum"/>
    <n v="2.2000000000000002"/>
    <n v="1.5400000000000003"/>
    <s v="Şirniyyat"/>
    <s v="Aytən Mustafayeva"/>
    <n v="92.4"/>
    <n v="27.72"/>
  </r>
  <r>
    <x v="7455"/>
    <n v="48"/>
    <s v="Lənkəran"/>
    <s v="Cənub"/>
    <s v="Qəhvə"/>
    <n v="2.4"/>
    <n v="1.6800000000000002"/>
    <s v="İçkilər"/>
    <s v="Aytən Mustafayeva"/>
    <n v="115.19999999999999"/>
    <n v="34.559999999999974"/>
  </r>
  <r>
    <x v="7456"/>
    <n v="78"/>
    <s v="Lənkəran"/>
    <s v="Cənub"/>
    <s v="Şəkərbura"/>
    <n v="1.4"/>
    <n v="0.97999999999999987"/>
    <s v="Şirniyyat"/>
    <s v="Aytən Mustafayeva"/>
    <n v="109.19999999999999"/>
    <n v="32.760000000000005"/>
  </r>
  <r>
    <x v="7457"/>
    <n v="49"/>
    <s v="Lənkəran"/>
    <s v="Cənub"/>
    <s v="Su"/>
    <n v="1"/>
    <n v="0.6"/>
    <s v="İçkilər"/>
    <s v="Fəridə Tağıyeva"/>
    <n v="49"/>
    <n v="19.600000000000001"/>
  </r>
  <r>
    <x v="7458"/>
    <n v="67"/>
    <s v="Abşeron"/>
    <s v="Şərq"/>
    <s v="Vafli"/>
    <n v="0.9"/>
    <n v="0.63"/>
    <s v="Şirniyyat"/>
    <s v="Namiq Ramazanov"/>
    <n v="60.300000000000004"/>
    <n v="18.090000000000003"/>
  </r>
  <r>
    <x v="7459"/>
    <n v="95"/>
    <s v="Abşeron"/>
    <s v="Şərq"/>
    <s v="Vafli"/>
    <n v="0.9"/>
    <n v="0.63"/>
    <s v="Şirniyyat"/>
    <s v="Namiq Ramazanov"/>
    <n v="85.5"/>
    <n v="25.65"/>
  </r>
  <r>
    <x v="7460"/>
    <n v="91"/>
    <s v="Xırdalan"/>
    <s v="Şərq"/>
    <s v="Burger"/>
    <n v="3.4"/>
    <n v="2.38"/>
    <s v="Yemək"/>
    <s v="Nazim Quliyev"/>
    <n v="309.39999999999998"/>
    <n v="92.82"/>
  </r>
  <r>
    <x v="7461"/>
    <n v="73"/>
    <s v="Xırdalan"/>
    <s v="Şərq"/>
    <s v="Qutab"/>
    <n v="2.8"/>
    <n v="1.6799999999999997"/>
    <s v="Yemək"/>
    <s v="Nazim Quliyev"/>
    <n v="204.39999999999998"/>
    <n v="81.759999999999991"/>
  </r>
  <r>
    <x v="7462"/>
    <n v="72"/>
    <s v="Xırdalan"/>
    <s v="Şərq"/>
    <s v="Qutab"/>
    <n v="2.8"/>
    <n v="1.6799999999999997"/>
    <s v="Yemək"/>
    <s v="Nazim Quliyev"/>
    <n v="201.6"/>
    <n v="80.640000000000015"/>
  </r>
  <r>
    <x v="7463"/>
    <n v="85"/>
    <s v="Xırdalan"/>
    <s v="Şərq"/>
    <s v="Su"/>
    <n v="1"/>
    <n v="0.6"/>
    <s v="İçkilər"/>
    <s v="Nazim Quliyev"/>
    <n v="85"/>
    <n v="34"/>
  </r>
  <r>
    <x v="7464"/>
    <n v="75"/>
    <s v="Xırdalan"/>
    <s v="Şərq"/>
    <s v="Burger"/>
    <n v="3.4"/>
    <n v="2.38"/>
    <s v="Yemək"/>
    <s v="Nazim Quliyev"/>
    <n v="255"/>
    <n v="76.5"/>
  </r>
  <r>
    <x v="7465"/>
    <n v="52"/>
    <s v="Xırdalan"/>
    <s v="Şərq"/>
    <s v="Burger"/>
    <n v="3.4"/>
    <n v="2.38"/>
    <s v="Yemək"/>
    <s v="Nazim Quliyev"/>
    <n v="176.79999999999998"/>
    <n v="53.039999999999992"/>
  </r>
  <r>
    <x v="7466"/>
    <n v="90"/>
    <s v="Xırdalan"/>
    <s v="Şərq"/>
    <s v="Pivə"/>
    <n v="3.9"/>
    <n v="1.95"/>
    <s v="İçkilər"/>
    <s v="Ruslan Əmrahov"/>
    <n v="351"/>
    <n v="175.5"/>
  </r>
  <r>
    <x v="7467"/>
    <n v="56"/>
    <s v="Xırdalan"/>
    <s v="Şərq"/>
    <s v="Paxlava"/>
    <n v="1.4"/>
    <n v="0.97999999999999987"/>
    <s v="Şirniyyat"/>
    <s v="Aliyə Ismayilova"/>
    <n v="78.399999999999991"/>
    <n v="23.519999999999996"/>
  </r>
  <r>
    <x v="7468"/>
    <n v="49"/>
    <s v="Xırdalan"/>
    <s v="Şərq"/>
    <s v="Vafli"/>
    <n v="0.9"/>
    <n v="0.63"/>
    <s v="Şirniyyat"/>
    <s v="Aliyə Ismayilova"/>
    <n v="44.1"/>
    <n v="13.23"/>
  </r>
  <r>
    <x v="7469"/>
    <n v="50"/>
    <s v="Bakı"/>
    <s v="Şərq"/>
    <s v="Çay"/>
    <n v="1.5"/>
    <n v="0.9"/>
    <s v="İçkilər"/>
    <s v="Ruslan Əmrahov"/>
    <n v="75"/>
    <n v="30"/>
  </r>
  <r>
    <x v="7470"/>
    <n v="76"/>
    <s v="Bakı"/>
    <s v="Şərq"/>
    <s v="Şərab"/>
    <n v="6.6"/>
    <n v="5.2799999999999994"/>
    <s v="İçkilər"/>
    <s v="Namiq Ramazanov"/>
    <n v="501.59999999999997"/>
    <n v="100.32"/>
  </r>
  <r>
    <x v="7471"/>
    <n v="55"/>
    <s v="Bakı"/>
    <s v="Şərq"/>
    <s v="Paxlava"/>
    <n v="1.4"/>
    <n v="0.97999999999999987"/>
    <s v="Şirniyyat"/>
    <s v="Nazim Quliyev"/>
    <n v="77"/>
    <n v="23.100000000000009"/>
  </r>
  <r>
    <x v="7472"/>
    <n v="47"/>
    <s v="Yardımlı"/>
    <s v="Cənub"/>
    <s v="Qutab"/>
    <n v="2.8"/>
    <n v="1.6799999999999997"/>
    <s v="Yemək"/>
    <s v="Rüfət Əzizov"/>
    <n v="131.6"/>
    <n v="52.640000000000015"/>
  </r>
  <r>
    <x v="7473"/>
    <n v="64"/>
    <s v="Xaçmaz"/>
    <s v="Şimal-şərq"/>
    <s v="Qutab"/>
    <n v="2.8"/>
    <n v="1.6799999999999997"/>
    <s v="Yemək"/>
    <s v="Ramiz Bayramov"/>
    <n v="179.2"/>
    <n v="71.680000000000007"/>
  </r>
  <r>
    <x v="7474"/>
    <n v="79"/>
    <s v="Ucar"/>
    <s v="Aran"/>
    <s v="Paxlava"/>
    <n v="1.4"/>
    <n v="0.97999999999999987"/>
    <s v="Şirniyyat"/>
    <s v="Qoşqar Əliyev"/>
    <n v="110.6"/>
    <n v="33.180000000000007"/>
  </r>
  <r>
    <x v="7475"/>
    <n v="61"/>
    <s v="Xaçmaz"/>
    <s v="Şimal-şərq"/>
    <s v="Qutab"/>
    <n v="2.8"/>
    <n v="1.6799999999999997"/>
    <s v="Yemək"/>
    <s v="Mətanət Zöhrabova"/>
    <n v="170.79999999999998"/>
    <n v="68.319999999999993"/>
  </r>
  <r>
    <x v="7476"/>
    <n v="74"/>
    <s v="Naxçıvan"/>
    <s v="Qərb"/>
    <s v="Badambura"/>
    <n v="1.5"/>
    <n v="0.75"/>
    <s v="Şirniyyat"/>
    <s v="Adilə Babayeva"/>
    <n v="111"/>
    <n v="55.5"/>
  </r>
  <r>
    <x v="7477"/>
    <n v="59"/>
    <s v="Qusar"/>
    <s v="Şimal-şərq"/>
    <s v="Çay"/>
    <n v="1.5"/>
    <n v="0.9"/>
    <s v="İçkilər"/>
    <s v="Mətanət Zöhrabova"/>
    <n v="88.5"/>
    <n v="35.4"/>
  </r>
  <r>
    <x v="7478"/>
    <n v="66"/>
    <s v="Qax"/>
    <s v="Şimal"/>
    <s v="Qəhvə"/>
    <n v="2.4"/>
    <n v="1.6800000000000002"/>
    <s v="İçkilər"/>
    <s v="Sahib Əhmədov"/>
    <n v="158.4"/>
    <n v="47.519999999999996"/>
  </r>
  <r>
    <x v="7479"/>
    <n v="88"/>
    <s v="Yardımlı"/>
    <s v="Cənub"/>
    <s v="Şərab"/>
    <n v="6.6"/>
    <n v="5.2799999999999994"/>
    <s v="İçkilər"/>
    <s v="Fəridə Tağıyeva"/>
    <n v="580.79999999999995"/>
    <n v="116.16000000000003"/>
  </r>
  <r>
    <x v="7480"/>
    <n v="75"/>
    <s v="Şəmkir"/>
    <s v="Qərb"/>
    <s v="Burger"/>
    <n v="3.4"/>
    <n v="2.38"/>
    <s v="Yemək"/>
    <s v="Afaq Babaşlı"/>
    <n v="255"/>
    <n v="76.5"/>
  </r>
  <r>
    <x v="7481"/>
    <n v="76"/>
    <s v="Balakən"/>
    <s v="Şimal"/>
    <s v="Qutab"/>
    <n v="2.8"/>
    <n v="1.6799999999999997"/>
    <s v="Yemək"/>
    <s v="Nizami Niftəliyev"/>
    <n v="212.79999999999998"/>
    <n v="85.12"/>
  </r>
  <r>
    <x v="7482"/>
    <n v="58"/>
    <s v="Lənkəran"/>
    <s v="Cənub"/>
    <s v="Şorba Mərci"/>
    <n v="2"/>
    <n v="1.6"/>
    <s v="Yemək"/>
    <s v="Fəridə Tağıyeva"/>
    <n v="116"/>
    <n v="23.199999999999989"/>
  </r>
  <r>
    <x v="7483"/>
    <n v="59"/>
    <s v="Ağstafa"/>
    <s v="Qərb"/>
    <s v="Pivə"/>
    <n v="3.9"/>
    <n v="1.95"/>
    <s v="İçkilər"/>
    <s v="Aydın Əliyev"/>
    <n v="230.1"/>
    <n v="115.05"/>
  </r>
  <r>
    <x v="7484"/>
    <n v="47"/>
    <s v="Qusar"/>
    <s v="Şimal-şərq"/>
    <s v="Şorba Mərci"/>
    <n v="2"/>
    <n v="1.6"/>
    <s v="Yemək"/>
    <s v="Nadir Şəmsiyev"/>
    <n v="94"/>
    <n v="18.799999999999997"/>
  </r>
  <r>
    <x v="7485"/>
    <n v="61"/>
    <s v="Quba"/>
    <s v="Şimal-şərq"/>
    <s v="Paxlava"/>
    <n v="1.4"/>
    <n v="0.97999999999999987"/>
    <s v="Şirniyyat"/>
    <s v="Nadir Şəmsiyev"/>
    <n v="85.399999999999991"/>
    <n v="25.619999999999997"/>
  </r>
  <r>
    <x v="7486"/>
    <n v="70"/>
    <s v="Zaqatala"/>
    <s v="Şimal"/>
    <s v="Paxlava"/>
    <n v="1.4"/>
    <n v="0.97999999999999987"/>
    <s v="Şirniyyat"/>
    <s v="Rəşad Seyfullayev"/>
    <n v="98"/>
    <n v="29.400000000000006"/>
  </r>
  <r>
    <x v="7487"/>
    <n v="87"/>
    <s v="Qusar"/>
    <s v="Şimal-şərq"/>
    <s v="Su"/>
    <n v="1"/>
    <n v="0.6"/>
    <s v="İçkilər"/>
    <s v="Çimnaz Ismayilova"/>
    <n v="87"/>
    <n v="34.800000000000004"/>
  </r>
  <r>
    <x v="7488"/>
    <n v="65"/>
    <s v="Qax"/>
    <s v="Şimal"/>
    <s v="Şorba Göbələk"/>
    <n v="3.2"/>
    <n v="1.6"/>
    <s v="Yemək"/>
    <s v="Nizami Niftəliyev"/>
    <n v="208"/>
    <n v="104"/>
  </r>
  <r>
    <x v="7489"/>
    <n v="61"/>
    <s v="Zaqatala"/>
    <s v="Şimal"/>
    <s v="Şorba Göbələk"/>
    <n v="3.2"/>
    <n v="1.6"/>
    <s v="Yemək"/>
    <s v="Minəxanım Mustafayeva"/>
    <n v="195.20000000000002"/>
    <n v="97.600000000000009"/>
  </r>
  <r>
    <x v="7490"/>
    <n v="76"/>
    <s v="Ucar"/>
    <s v="Aran"/>
    <s v="Şorba Göbələk"/>
    <n v="3.2"/>
    <n v="1.6"/>
    <s v="Yemək"/>
    <s v="Rəşad Seyfullayev"/>
    <n v="243.20000000000002"/>
    <n v="121.60000000000001"/>
  </r>
  <r>
    <x v="7491"/>
    <n v="59"/>
    <s v="Qax"/>
    <s v="Şimal"/>
    <s v="Şorba Göbələk"/>
    <n v="3.2"/>
    <n v="1.6"/>
    <s v="Yemək"/>
    <s v="Rəşad Seyfullayev"/>
    <n v="188.8"/>
    <n v="94.4"/>
  </r>
  <r>
    <x v="7492"/>
    <n v="81"/>
    <s v="Yevlax"/>
    <s v="Aran"/>
    <s v="Şorba Göbələk"/>
    <n v="3.2"/>
    <n v="1.6"/>
    <s v="Yemək"/>
    <s v="Aydın Ələkbərov"/>
    <n v="259.2"/>
    <n v="129.6"/>
  </r>
  <r>
    <x v="7493"/>
    <n v="91"/>
    <s v="Naxçıvan"/>
    <s v="Qərb"/>
    <s v="Lahmacun"/>
    <n v="2.5"/>
    <n v="1.25"/>
    <s v="Yemək"/>
    <s v="Novruz Əhmədov"/>
    <n v="227.5"/>
    <n v="113.75"/>
  </r>
  <r>
    <x v="7494"/>
    <n v="74"/>
    <s v="Xaçmaz"/>
    <s v="Şimal-şərq"/>
    <s v="Qəhvə"/>
    <n v="2.4"/>
    <n v="1.6800000000000002"/>
    <s v="İçkilər"/>
    <s v="Akif Bədəlov"/>
    <n v="177.6"/>
    <n v="53.279999999999987"/>
  </r>
  <r>
    <x v="7495"/>
    <n v="43"/>
    <s v="Quba"/>
    <s v="Şimal-şərq"/>
    <s v="Qəhvə"/>
    <n v="2.4"/>
    <n v="1.6800000000000002"/>
    <s v="İçkilər"/>
    <s v="Xəlil Ələkbərov"/>
    <n v="103.2"/>
    <n v="30.959999999999994"/>
  </r>
  <r>
    <x v="7496"/>
    <n v="91"/>
    <s v="Quba"/>
    <s v="Şimal-şərq"/>
    <s v="Qəhvə"/>
    <n v="2.4"/>
    <n v="1.6800000000000002"/>
    <s v="İçkilər"/>
    <s v="Xəlil Ələkbərov"/>
    <n v="218.4"/>
    <n v="65.519999999999982"/>
  </r>
  <r>
    <x v="7497"/>
    <n v="74"/>
    <s v="Zaqatala"/>
    <s v="Şimal"/>
    <s v="Qəhvə"/>
    <n v="2.4"/>
    <n v="1.6800000000000002"/>
    <s v="İçkilər"/>
    <s v="Fəridə Əhmədova"/>
    <n v="177.6"/>
    <n v="53.279999999999987"/>
  </r>
  <r>
    <x v="7498"/>
    <n v="52"/>
    <s v="Kürdəmir"/>
    <s v="Aran"/>
    <s v="Qəhvə"/>
    <n v="2.4"/>
    <n v="1.6800000000000002"/>
    <s v="İçkilər"/>
    <s v="Fəridə Əhmədova"/>
    <n v="124.8"/>
    <n v="37.439999999999984"/>
  </r>
  <r>
    <x v="7499"/>
    <n v="56"/>
    <s v="Zaqatala"/>
    <s v="Şimal"/>
    <s v="Qəhvə"/>
    <n v="2.4"/>
    <n v="1.6800000000000002"/>
    <s v="İçkilər"/>
    <s v="Rəşad Seyfullayev"/>
    <n v="134.4"/>
    <n v="40.319999999999993"/>
  </r>
  <r>
    <x v="7500"/>
    <n v="66"/>
    <s v="Tovuz"/>
    <s v="Qərb"/>
    <s v="Qəhvə"/>
    <n v="2.4"/>
    <n v="1.6800000000000002"/>
    <s v="İçkilər"/>
    <s v="Nəsrutdin Nəbiyeva"/>
    <n v="158.4"/>
    <n v="47.519999999999996"/>
  </r>
  <r>
    <x v="7501"/>
    <n v="49"/>
    <s v="Yardımlı"/>
    <s v="Cənub"/>
    <s v="Pivə"/>
    <n v="3.9"/>
    <n v="1.95"/>
    <s v="İçkilər"/>
    <s v="Aytən Mustafayeva"/>
    <n v="191.1"/>
    <n v="95.55"/>
  </r>
  <r>
    <x v="7502"/>
    <n v="57"/>
    <s v="Yardımlı"/>
    <s v="Cənub"/>
    <s v="Pivə"/>
    <n v="3.9"/>
    <n v="1.95"/>
    <s v="İçkilər"/>
    <s v="Rüfət Əzizov"/>
    <n v="222.29999999999998"/>
    <n v="111.14999999999999"/>
  </r>
  <r>
    <x v="7503"/>
    <n v="66"/>
    <s v="Lənkəran"/>
    <s v="Cənub"/>
    <s v="Lokum"/>
    <n v="2.2000000000000002"/>
    <n v="1.5400000000000003"/>
    <s v="Şirniyyat"/>
    <s v="Fəridə Tağıyeva"/>
    <n v="145.20000000000002"/>
    <n v="43.56"/>
  </r>
  <r>
    <x v="7504"/>
    <n v="77"/>
    <s v="Lənkəran"/>
    <s v="Cənub"/>
    <s v="Şərab"/>
    <n v="6.6"/>
    <n v="5.2799999999999994"/>
    <s v="İçkilər"/>
    <s v="Fəridə Tağıyeva"/>
    <n v="508.2"/>
    <n v="101.64000000000004"/>
  </r>
  <r>
    <x v="7505"/>
    <n v="50"/>
    <s v="Lənkəran"/>
    <s v="Cənub"/>
    <s v="Pivə"/>
    <n v="3.9"/>
    <n v="1.95"/>
    <s v="İçkilər"/>
    <s v="Fəridə Tağıyeva"/>
    <n v="195"/>
    <n v="97.5"/>
  </r>
  <r>
    <x v="7506"/>
    <n v="84"/>
    <s v="Lənkəran"/>
    <s v="Cənub"/>
    <s v="Pide"/>
    <n v="2.5"/>
    <n v="1.25"/>
    <s v="Yemək"/>
    <s v="Fəridə Tağıyeva"/>
    <n v="210"/>
    <n v="105"/>
  </r>
  <r>
    <x v="7507"/>
    <n v="59"/>
    <s v="Lənkəran"/>
    <s v="Cənub"/>
    <s v="Şərab"/>
    <n v="6.6"/>
    <n v="5.2799999999999994"/>
    <s v="İçkilər"/>
    <s v="Fəridə Tağıyeva"/>
    <n v="389.4"/>
    <n v="77.88"/>
  </r>
  <r>
    <x v="7508"/>
    <n v="56"/>
    <s v="Lənkəran"/>
    <s v="Cənub"/>
    <s v="Pivə"/>
    <n v="3.9"/>
    <n v="1.95"/>
    <s v="İçkilər"/>
    <s v="Rüfət Əzizov"/>
    <n v="218.4"/>
    <n v="109.2"/>
  </r>
  <r>
    <x v="7509"/>
    <n v="71"/>
    <s v="Lənkəran"/>
    <s v="Cənub"/>
    <s v="Burger"/>
    <n v="3.4"/>
    <n v="2.38"/>
    <s v="Yemək"/>
    <s v="Rüfət Əzizov"/>
    <n v="241.4"/>
    <n v="72.420000000000016"/>
  </r>
  <r>
    <x v="7510"/>
    <n v="86"/>
    <s v="Ucar"/>
    <s v="Aran"/>
    <s v="Qutab"/>
    <n v="2.8"/>
    <n v="1.6799999999999997"/>
    <s v="Yemək"/>
    <s v="Fəridə Əhmədova"/>
    <n v="240.79999999999998"/>
    <n v="96.320000000000022"/>
  </r>
  <r>
    <x v="7511"/>
    <n v="52"/>
    <s v="Qax"/>
    <s v="Şimal"/>
    <s v="Qutab"/>
    <n v="2.8"/>
    <n v="1.6799999999999997"/>
    <s v="Yemək"/>
    <s v="Fəridə Əhmədova"/>
    <n v="145.6"/>
    <n v="58.240000000000009"/>
  </r>
  <r>
    <x v="7512"/>
    <n v="77"/>
    <s v="Qax"/>
    <s v="Şimal"/>
    <s v="Qutab"/>
    <n v="2.8"/>
    <n v="1.6799999999999997"/>
    <s v="Yemək"/>
    <s v="Rəşad Seyfullayev"/>
    <n v="215.6"/>
    <n v="86.240000000000009"/>
  </r>
  <r>
    <x v="7513"/>
    <n v="75"/>
    <s v="Kürdəmir"/>
    <s v="Aran"/>
    <s v="Qutab"/>
    <n v="2.8"/>
    <n v="1.6799999999999997"/>
    <s v="Yemək"/>
    <s v="Nizami Niftəliyev"/>
    <n v="210"/>
    <n v="84.000000000000028"/>
  </r>
  <r>
    <x v="7514"/>
    <n v="48"/>
    <s v="Xırdalan"/>
    <s v="Şərq"/>
    <s v="Burger"/>
    <n v="3.4"/>
    <n v="2.38"/>
    <s v="Yemək"/>
    <s v="Aliyə Ismayilova"/>
    <n v="163.19999999999999"/>
    <n v="48.959999999999994"/>
  </r>
  <r>
    <x v="7515"/>
    <n v="83"/>
    <s v="Xırdalan"/>
    <s v="Şərq"/>
    <s v="Paxlava"/>
    <n v="1.4"/>
    <n v="0.97999999999999987"/>
    <s v="Şirniyyat"/>
    <s v="Ruslan Əmrahov"/>
    <n v="116.19999999999999"/>
    <n v="34.86"/>
  </r>
  <r>
    <x v="7516"/>
    <n v="72"/>
    <s v="Bakı"/>
    <s v="Şərq"/>
    <s v="Şərab"/>
    <n v="6.6"/>
    <n v="5.2799999999999994"/>
    <s v="İçkilər"/>
    <s v="Namiq Ramazanov"/>
    <n v="475.2"/>
    <n v="95.04000000000002"/>
  </r>
  <r>
    <x v="7517"/>
    <n v="83"/>
    <s v="Bakı"/>
    <s v="Şərq"/>
    <s v="Paxlava"/>
    <n v="1.4"/>
    <n v="0.97999999999999987"/>
    <s v="Şirniyyat"/>
    <s v="Namiq Ramazanov"/>
    <n v="116.19999999999999"/>
    <n v="34.86"/>
  </r>
  <r>
    <x v="7518"/>
    <n v="84"/>
    <s v="Bakı"/>
    <s v="Şərq"/>
    <s v="Paxlava"/>
    <n v="1.4"/>
    <n v="0.97999999999999987"/>
    <s v="Şirniyyat"/>
    <s v="Namiq Ramazanov"/>
    <n v="117.6"/>
    <n v="35.28"/>
  </r>
  <r>
    <x v="7519"/>
    <n v="72"/>
    <s v="Bakı"/>
    <s v="Şərq"/>
    <s v="Pivə"/>
    <n v="3.9"/>
    <n v="1.95"/>
    <s v="İçkilər"/>
    <s v="Namiq Ramazanov"/>
    <n v="280.8"/>
    <n v="140.4"/>
  </r>
  <r>
    <x v="7520"/>
    <n v="56"/>
    <s v="Bakı"/>
    <s v="Şərq"/>
    <s v="Pivə"/>
    <n v="3.9"/>
    <n v="1.95"/>
    <s v="İçkilər"/>
    <s v="Namiq Ramazanov"/>
    <n v="218.4"/>
    <n v="109.2"/>
  </r>
  <r>
    <x v="7521"/>
    <n v="88"/>
    <s v="Tovuz"/>
    <s v="Qərb"/>
    <s v="Burger"/>
    <n v="3.4"/>
    <n v="2.38"/>
    <s v="Yemək"/>
    <s v="Afaq Babaşlı"/>
    <n v="299.2"/>
    <n v="89.759999999999991"/>
  </r>
  <r>
    <x v="7522"/>
    <n v="85"/>
    <s v="Xaçmaz"/>
    <s v="Şimal-şərq"/>
    <s v="Vafli"/>
    <n v="0.9"/>
    <n v="0.63"/>
    <s v="Şirniyyat"/>
    <s v="Xəlil Ələkbərov"/>
    <n v="76.5"/>
    <n v="22.950000000000003"/>
  </r>
  <r>
    <x v="7523"/>
    <n v="56"/>
    <s v="Qax"/>
    <s v="Şimal"/>
    <s v="Portağal şirəsi"/>
    <n v="1.2"/>
    <n v="0.72"/>
    <s v="İçkilər"/>
    <s v="Sahib Əhmədov"/>
    <n v="67.2"/>
    <n v="26.880000000000003"/>
  </r>
  <r>
    <x v="7524"/>
    <n v="48"/>
    <s v="Naxçıvan"/>
    <s v="Qərb"/>
    <s v="Badambura"/>
    <n v="1.5"/>
    <n v="0.75"/>
    <s v="Şirniyyat"/>
    <s v="Nəsrutdin Nəbiyeva"/>
    <n v="72"/>
    <n v="36"/>
  </r>
  <r>
    <x v="7525"/>
    <n v="41"/>
    <s v="Zaqatala"/>
    <s v="Şimal"/>
    <s v="Şəkərbura"/>
    <n v="1.4"/>
    <n v="0.97999999999999987"/>
    <s v="Şirniyyat"/>
    <s v="Minəxanım Mustafayeva"/>
    <n v="57.4"/>
    <n v="17.220000000000006"/>
  </r>
  <r>
    <x v="7526"/>
    <n v="48"/>
    <s v="Şəmkir"/>
    <s v="Qərb"/>
    <s v="Pide"/>
    <n v="2.5"/>
    <n v="1.25"/>
    <s v="Yemək"/>
    <s v="Natiq Əhədzadə"/>
    <n v="120"/>
    <n v="60"/>
  </r>
  <r>
    <x v="7527"/>
    <n v="76"/>
    <s v="Xaçmaz"/>
    <s v="Şimal-şərq"/>
    <s v="Çay"/>
    <n v="1.5"/>
    <n v="0.9"/>
    <s v="İçkilər"/>
    <s v="Xəlil Ələkbərov"/>
    <n v="114"/>
    <n v="45.599999999999994"/>
  </r>
  <r>
    <x v="7528"/>
    <n v="52"/>
    <s v="Qusar"/>
    <s v="Şimal-şərq"/>
    <s v="Çay"/>
    <n v="1.5"/>
    <n v="0.9"/>
    <s v="İçkilər"/>
    <s v="Xamis Əhmədov"/>
    <n v="78"/>
    <n v="31.199999999999996"/>
  </r>
  <r>
    <x v="7529"/>
    <n v="86"/>
    <s v="Tovuz"/>
    <s v="Qərb"/>
    <s v="Lahmacun"/>
    <n v="2.5"/>
    <n v="1.25"/>
    <s v="Yemək"/>
    <s v="Adilə Babayeva"/>
    <n v="215"/>
    <n v="107.5"/>
  </r>
  <r>
    <x v="7530"/>
    <n v="57"/>
    <s v="Yardımlı"/>
    <s v="Cənub"/>
    <s v="Vafli"/>
    <n v="0.9"/>
    <n v="0.63"/>
    <s v="Şirniyyat"/>
    <s v="Rüfət Əzizov"/>
    <n v="51.300000000000004"/>
    <n v="15.39"/>
  </r>
  <r>
    <x v="7531"/>
    <n v="57"/>
    <s v="Lənkəran"/>
    <s v="Cənub"/>
    <s v="Pivə"/>
    <n v="3.9"/>
    <n v="1.95"/>
    <s v="İçkilər"/>
    <s v="Leyla Cəfərova"/>
    <n v="222.29999999999998"/>
    <n v="111.14999999999999"/>
  </r>
  <r>
    <x v="7532"/>
    <n v="45"/>
    <s v="Sumqayıt"/>
    <s v="Şərq"/>
    <s v="Qutab"/>
    <n v="2.8"/>
    <n v="1.6799999999999997"/>
    <s v="Yemək"/>
    <s v="Namiq Ramazanov"/>
    <n v="125.99999999999999"/>
    <n v="50.399999999999991"/>
  </r>
  <r>
    <x v="7533"/>
    <n v="66"/>
    <s v="Sumqayıt"/>
    <s v="Şərq"/>
    <s v="Lahmacun"/>
    <n v="2.5"/>
    <n v="1.25"/>
    <s v="Yemək"/>
    <s v="Namiq Ramazanov"/>
    <n v="165"/>
    <n v="82.5"/>
  </r>
  <r>
    <x v="7534"/>
    <n v="67"/>
    <s v="Bakı"/>
    <s v="Şərq"/>
    <s v="İsti şokolad"/>
    <n v="1.8"/>
    <n v="1.08"/>
    <s v="İçkilər"/>
    <s v="Ruslan Əmrahov"/>
    <n v="120.60000000000001"/>
    <n v="48.240000000000009"/>
  </r>
  <r>
    <x v="7535"/>
    <n v="55"/>
    <s v="Quba"/>
    <s v="Şimal-şərq"/>
    <s v="Paxlava"/>
    <n v="1.4"/>
    <n v="0.97999999999999987"/>
    <s v="Şirniyyat"/>
    <s v="Xəlil Ələkbərov"/>
    <n v="77"/>
    <n v="23.100000000000009"/>
  </r>
  <r>
    <x v="7536"/>
    <n v="51"/>
    <s v="Ucar"/>
    <s v="Aran"/>
    <s v="Çay"/>
    <n v="1.5"/>
    <n v="0.9"/>
    <s v="İçkilər"/>
    <s v="Nizami Niftəliyev"/>
    <n v="76.5"/>
    <n v="30.6"/>
  </r>
  <r>
    <x v="7537"/>
    <n v="74"/>
    <s v="Yevlax"/>
    <s v="Aran"/>
    <s v="İsti şokolad"/>
    <n v="1.8"/>
    <n v="1.08"/>
    <s v="İçkilər"/>
    <s v="Fəridə Əhmədova"/>
    <n v="133.20000000000002"/>
    <n v="53.280000000000015"/>
  </r>
  <r>
    <x v="7538"/>
    <n v="47"/>
    <s v="Naxçıvan"/>
    <s v="Qərb"/>
    <s v="Portağal şirəsi"/>
    <n v="1.2"/>
    <n v="0.72"/>
    <s v="İçkilər"/>
    <s v="Afaq Babaşlı"/>
    <n v="56.4"/>
    <n v="22.560000000000002"/>
  </r>
  <r>
    <x v="7539"/>
    <n v="65"/>
    <s v="Xaçmaz"/>
    <s v="Şimal-şərq"/>
    <s v="Çay"/>
    <n v="1.5"/>
    <n v="0.9"/>
    <s v="İçkilər"/>
    <s v="Mətanət Zöhrabova"/>
    <n v="97.5"/>
    <n v="39"/>
  </r>
  <r>
    <x v="7540"/>
    <n v="48"/>
    <s v="Quba"/>
    <s v="Şimal-şərq"/>
    <s v="Lokum"/>
    <n v="2.2000000000000002"/>
    <n v="1.5400000000000003"/>
    <s v="Şirniyyat"/>
    <s v="Çimnaz Ismayilova"/>
    <n v="105.60000000000001"/>
    <n v="31.679999999999993"/>
  </r>
  <r>
    <x v="7541"/>
    <n v="48"/>
    <s v="Ucar"/>
    <s v="Aran"/>
    <s v="Su"/>
    <n v="1"/>
    <n v="0.6"/>
    <s v="İçkilər"/>
    <s v="Ramin Allahverdiyev"/>
    <n v="48"/>
    <n v="19.200000000000003"/>
  </r>
  <r>
    <x v="7542"/>
    <n v="83"/>
    <s v="Yardımlı"/>
    <s v="Cənub"/>
    <s v="Şəkərbura"/>
    <n v="1.4"/>
    <n v="0.97999999999999987"/>
    <s v="Şirniyyat"/>
    <s v="Rüfət Əzizov"/>
    <n v="116.19999999999999"/>
    <n v="34.86"/>
  </r>
  <r>
    <x v="7543"/>
    <n v="81"/>
    <s v="Gəncə"/>
    <s v="Qərb"/>
    <s v="Sendviç"/>
    <n v="3.3"/>
    <n v="2.6399999999999997"/>
    <s v="Yemək"/>
    <s v="Nəsrutdin Nəbiyeva"/>
    <n v="267.3"/>
    <n v="53.460000000000036"/>
  </r>
  <r>
    <x v="7544"/>
    <n v="59"/>
    <s v="Gəncə"/>
    <s v="Qərb"/>
    <s v="Badambura"/>
    <n v="1.5"/>
    <n v="0.75"/>
    <s v="Şirniyyat"/>
    <s v="Nəsrutdin Nəbiyeva"/>
    <n v="88.5"/>
    <n v="44.25"/>
  </r>
  <r>
    <x v="7545"/>
    <n v="70"/>
    <s v="Naxçıvan"/>
    <s v="Qərb"/>
    <s v="Sendviç"/>
    <n v="3.3"/>
    <n v="2.6399999999999997"/>
    <s v="Yemək"/>
    <s v="Afaq Babaşlı"/>
    <n v="231"/>
    <n v="46.200000000000017"/>
  </r>
  <r>
    <x v="7546"/>
    <n v="57"/>
    <s v="Xaçmaz"/>
    <s v="Şimal-şərq"/>
    <s v="Lokum"/>
    <n v="2.2000000000000002"/>
    <n v="1.5400000000000003"/>
    <s v="Şirniyyat"/>
    <s v="Xəlil Ələkbərov"/>
    <n v="125.4"/>
    <n v="37.61999999999999"/>
  </r>
  <r>
    <x v="7547"/>
    <n v="76"/>
    <s v="Qax"/>
    <s v="Şimal"/>
    <s v="Qutab"/>
    <n v="2.8"/>
    <n v="1.6799999999999997"/>
    <s v="Yemək"/>
    <s v="Nizami Niftəliyev"/>
    <n v="212.79999999999998"/>
    <n v="85.12"/>
  </r>
  <r>
    <x v="7548"/>
    <n v="79"/>
    <s v="Lənkəran"/>
    <s v="Cənub"/>
    <s v="Vafli"/>
    <n v="0.9"/>
    <n v="0.63"/>
    <s v="Şirniyyat"/>
    <s v="Rüfət Əzizov"/>
    <n v="71.100000000000009"/>
    <n v="21.330000000000005"/>
  </r>
  <r>
    <x v="7549"/>
    <n v="50"/>
    <s v="Lənkəran"/>
    <s v="Cənub"/>
    <s v="Lokum"/>
    <n v="2.2000000000000002"/>
    <n v="1.5400000000000003"/>
    <s v="Şirniyyat"/>
    <s v="Rüfət Əzizov"/>
    <n v="110.00000000000001"/>
    <n v="33"/>
  </r>
  <r>
    <x v="7550"/>
    <n v="74"/>
    <s v="Ağstafa"/>
    <s v="Qərb"/>
    <s v="Badambura"/>
    <n v="1.5"/>
    <n v="0.75"/>
    <s v="Şirniyyat"/>
    <s v="Adilə Babayeva"/>
    <n v="111"/>
    <n v="55.5"/>
  </r>
  <r>
    <x v="7551"/>
    <n v="43"/>
    <s v="Gəncə"/>
    <s v="Qərb"/>
    <s v="Pivə"/>
    <n v="3.9"/>
    <n v="1.95"/>
    <s v="İçkilər"/>
    <s v="Natiq Əhədzadə"/>
    <n v="167.7"/>
    <n v="83.85"/>
  </r>
  <r>
    <x v="7552"/>
    <n v="94"/>
    <s v="Kürdəmir"/>
    <s v="Aran"/>
    <s v="Çay"/>
    <n v="1.5"/>
    <n v="0.9"/>
    <s v="İçkilər"/>
    <s v="Qoşqar Əliyev"/>
    <n v="141"/>
    <n v="56.399999999999991"/>
  </r>
  <r>
    <x v="7553"/>
    <n v="95"/>
    <s v="Naxçıvan"/>
    <s v="Qərb"/>
    <s v="Su"/>
    <n v="1"/>
    <n v="0.6"/>
    <s v="İçkilər"/>
    <s v="Nəsrutdin Nəbiyeva"/>
    <n v="95"/>
    <n v="38"/>
  </r>
  <r>
    <x v="7554"/>
    <n v="43"/>
    <s v="Şəmkir"/>
    <s v="Qərb"/>
    <s v="Su"/>
    <n v="1"/>
    <n v="0.6"/>
    <s v="İçkilər"/>
    <s v="Nəsrutdin Nəbiyeva"/>
    <n v="43"/>
    <n v="17.2"/>
  </r>
  <r>
    <x v="7555"/>
    <n v="82"/>
    <s v="Ağstafa"/>
    <s v="Qərb"/>
    <s v="Qəhvə"/>
    <n v="2.4"/>
    <n v="1.6800000000000002"/>
    <s v="İçkilər"/>
    <s v="Aftandil Baxşəliyev"/>
    <n v="196.79999999999998"/>
    <n v="59.039999999999964"/>
  </r>
  <r>
    <x v="7556"/>
    <n v="53"/>
    <s v="Ağstafa"/>
    <s v="Qərb"/>
    <s v="Qəhvə"/>
    <n v="2.4"/>
    <n v="1.6800000000000002"/>
    <s v="İçkilər"/>
    <s v="Aftandil Baxşəliyev"/>
    <n v="127.19999999999999"/>
    <n v="38.159999999999982"/>
  </r>
  <r>
    <x v="7557"/>
    <n v="53"/>
    <s v="Lənkəran"/>
    <s v="Cənub"/>
    <s v="Pivə"/>
    <n v="3.9"/>
    <n v="1.95"/>
    <s v="İçkilər"/>
    <s v="Aytən Mustafayeva"/>
    <n v="206.7"/>
    <n v="103.35"/>
  </r>
  <r>
    <x v="7558"/>
    <n v="88"/>
    <s v="Lənkəran"/>
    <s v="Cənub"/>
    <s v="Şərab"/>
    <n v="6.6"/>
    <n v="5.2799999999999994"/>
    <s v="İçkilər"/>
    <s v="Fəridə Tağıyeva"/>
    <n v="580.79999999999995"/>
    <n v="116.16000000000003"/>
  </r>
  <r>
    <x v="7559"/>
    <n v="76"/>
    <s v="Lənkəran"/>
    <s v="Cənub"/>
    <s v="İsti şokolad"/>
    <n v="1.8"/>
    <n v="1.08"/>
    <s v="İçkilər"/>
    <s v="Rüfət Əzizov"/>
    <n v="136.80000000000001"/>
    <n v="54.72"/>
  </r>
  <r>
    <x v="7560"/>
    <n v="64"/>
    <s v="Yardımlı"/>
    <s v="Cənub"/>
    <s v="Qutab"/>
    <n v="2.8"/>
    <n v="1.6799999999999997"/>
    <s v="Yemək"/>
    <s v="Rüfət Əzizov"/>
    <n v="179.2"/>
    <n v="71.680000000000007"/>
  </r>
  <r>
    <x v="7561"/>
    <n v="49"/>
    <s v="Sumqayıt"/>
    <s v="Şərq"/>
    <s v="Şərab"/>
    <n v="6.6"/>
    <n v="5.2799999999999994"/>
    <s v="İçkilər"/>
    <s v="Aliyə Ismayilova"/>
    <n v="323.39999999999998"/>
    <n v="64.680000000000007"/>
  </r>
  <r>
    <x v="7562"/>
    <n v="84"/>
    <s v="Xırdalan"/>
    <s v="Şərq"/>
    <s v="Şərab"/>
    <n v="6.6"/>
    <n v="5.2799999999999994"/>
    <s v="İçkilər"/>
    <s v="Ruslan Əmrahov"/>
    <n v="554.4"/>
    <n v="110.88000000000005"/>
  </r>
  <r>
    <x v="7563"/>
    <n v="49"/>
    <s v="Bakı"/>
    <s v="Şərq"/>
    <s v="Paxlava"/>
    <n v="1.4"/>
    <n v="0.97999999999999987"/>
    <s v="Şirniyyat"/>
    <s v="Namiq Ramazanov"/>
    <n v="68.599999999999994"/>
    <n v="20.58"/>
  </r>
  <r>
    <x v="7564"/>
    <n v="74"/>
    <s v="Bakı"/>
    <s v="Şərq"/>
    <s v="Paxlava"/>
    <n v="1.4"/>
    <n v="0.97999999999999987"/>
    <s v="Şirniyyat"/>
    <s v="Namiq Ramazanov"/>
    <n v="103.6"/>
    <n v="31.08"/>
  </r>
  <r>
    <x v="7565"/>
    <n v="94"/>
    <s v="Bakı"/>
    <s v="Şərq"/>
    <s v="Vafli"/>
    <n v="0.9"/>
    <n v="0.63"/>
    <s v="Şirniyyat"/>
    <s v="Nazim Quliyev"/>
    <n v="84.600000000000009"/>
    <n v="25.38000000000001"/>
  </r>
  <r>
    <x v="7566"/>
    <n v="59"/>
    <s v="Yardımlı"/>
    <s v="Cənub"/>
    <s v="Qutab"/>
    <n v="2.8"/>
    <n v="1.6799999999999997"/>
    <s v="Yemək"/>
    <s v="Aytən Mustafayeva"/>
    <n v="165.2"/>
    <n v="66.080000000000013"/>
  </r>
  <r>
    <x v="7567"/>
    <n v="76"/>
    <s v="Yardımlı"/>
    <s v="Cənub"/>
    <s v="Şərab"/>
    <n v="6.6"/>
    <n v="5.2799999999999994"/>
    <s v="İçkilər"/>
    <s v="Leyla Cəfərova"/>
    <n v="501.59999999999997"/>
    <n v="100.32"/>
  </r>
  <r>
    <x v="7568"/>
    <n v="83"/>
    <s v="Xaçmaz"/>
    <s v="Şimal-şərq"/>
    <s v="Qutab"/>
    <n v="2.8"/>
    <n v="1.6799999999999997"/>
    <s v="Yemək"/>
    <s v="Akif Bədəlov"/>
    <n v="232.39999999999998"/>
    <n v="92.960000000000008"/>
  </r>
  <r>
    <x v="7569"/>
    <n v="86"/>
    <s v="Quba"/>
    <s v="Şimal-şərq"/>
    <s v="Paxlava"/>
    <n v="1.4"/>
    <n v="0.97999999999999987"/>
    <s v="Şirniyyat"/>
    <s v="Çimnaz Ismayilova"/>
    <n v="120.39999999999999"/>
    <n v="36.120000000000005"/>
  </r>
  <r>
    <x v="7570"/>
    <n v="88"/>
    <s v="Quba"/>
    <s v="Şimal-şərq"/>
    <s v="Şərab"/>
    <n v="6.6"/>
    <n v="5.2799999999999994"/>
    <s v="İçkilər"/>
    <s v="Xamis Əhmədov"/>
    <n v="580.79999999999995"/>
    <n v="116.16000000000003"/>
  </r>
  <r>
    <x v="7571"/>
    <n v="63"/>
    <s v="Qax"/>
    <s v="Şimal"/>
    <s v="Lokum"/>
    <n v="2.2000000000000002"/>
    <n v="1.5400000000000003"/>
    <s v="Şirniyyat"/>
    <s v="Qoşqar Əliyev"/>
    <n v="138.60000000000002"/>
    <n v="41.580000000000013"/>
  </r>
  <r>
    <x v="7572"/>
    <n v="56"/>
    <s v="Kürdəmir"/>
    <s v="Aran"/>
    <s v="Şorba Göbələk"/>
    <n v="3.2"/>
    <n v="1.6"/>
    <s v="Yemək"/>
    <s v="Qoşqar Əliyev"/>
    <n v="179.20000000000002"/>
    <n v="89.600000000000009"/>
  </r>
  <r>
    <x v="7573"/>
    <n v="89"/>
    <s v="Qax"/>
    <s v="Şimal"/>
    <s v="Paxlava"/>
    <n v="1.4"/>
    <n v="0.97999999999999987"/>
    <s v="Şirniyyat"/>
    <s v="Qəzənfər Məşədiyev"/>
    <n v="124.6"/>
    <n v="37.38000000000001"/>
  </r>
  <r>
    <x v="7574"/>
    <n v="55"/>
    <s v="Zaqatala"/>
    <s v="Şimal"/>
    <s v="Şorba Göbələk"/>
    <n v="3.2"/>
    <n v="1.6"/>
    <s v="Yemək"/>
    <s v="Rəşad Seyfullayev"/>
    <n v="176"/>
    <n v="88"/>
  </r>
  <r>
    <x v="7575"/>
    <n v="63"/>
    <s v="Kürdəmir"/>
    <s v="Aran"/>
    <s v="Şəkərbura"/>
    <n v="1.4"/>
    <n v="0.97999999999999987"/>
    <s v="Şirniyyat"/>
    <s v="Nizami Niftəliyev"/>
    <n v="88.199999999999989"/>
    <n v="26.459999999999994"/>
  </r>
  <r>
    <x v="7576"/>
    <n v="87"/>
    <s v="Ağstafa"/>
    <s v="Qərb"/>
    <s v="Çay"/>
    <n v="1.5"/>
    <n v="0.9"/>
    <s v="İçkilər"/>
    <s v="Afaq Babaşlı"/>
    <n v="130.5"/>
    <n v="52.2"/>
  </r>
  <r>
    <x v="7577"/>
    <n v="87"/>
    <s v="Gəncə"/>
    <s v="Qərb"/>
    <s v="Portağal şirəsi"/>
    <n v="1.2"/>
    <n v="0.72"/>
    <s v="İçkilər"/>
    <s v="Afaq Babaşlı"/>
    <n v="104.39999999999999"/>
    <n v="41.759999999999991"/>
  </r>
  <r>
    <x v="7578"/>
    <n v="56"/>
    <s v="Şəmkir"/>
    <s v="Qərb"/>
    <s v="İsti şokolad"/>
    <n v="1.8"/>
    <n v="1.08"/>
    <s v="İçkilər"/>
    <s v="Natiq Əhədzadə"/>
    <n v="100.8"/>
    <n v="40.319999999999993"/>
  </r>
  <r>
    <x v="7579"/>
    <n v="71"/>
    <s v="Gəncə"/>
    <s v="Qərb"/>
    <s v="Su"/>
    <n v="1"/>
    <n v="0.6"/>
    <s v="İçkilər"/>
    <s v="Aydın Əliyev"/>
    <n v="71"/>
    <n v="28.4"/>
  </r>
  <r>
    <x v="7580"/>
    <n v="88"/>
    <s v="Şəmkir"/>
    <s v="Qərb"/>
    <s v="Çay"/>
    <n v="1.5"/>
    <n v="0.9"/>
    <s v="İçkilər"/>
    <s v="Afaq Babaşlı"/>
    <n v="132"/>
    <n v="52.8"/>
  </r>
  <r>
    <x v="7581"/>
    <n v="91"/>
    <s v="Ağstafa"/>
    <s v="Qərb"/>
    <s v="Portağal şirəsi"/>
    <n v="1.2"/>
    <n v="0.72"/>
    <s v="İçkilər"/>
    <s v="Adilə Babayeva"/>
    <n v="109.2"/>
    <n v="43.680000000000007"/>
  </r>
  <r>
    <x v="7582"/>
    <n v="47"/>
    <s v="Ucar"/>
    <s v="Aran"/>
    <s v="Qutab"/>
    <n v="2.8"/>
    <n v="1.6799999999999997"/>
    <s v="Yemək"/>
    <s v="Ramin Allahverdiyev"/>
    <n v="131.6"/>
    <n v="52.640000000000015"/>
  </r>
  <r>
    <x v="7583"/>
    <n v="55"/>
    <s v="Xaçmaz"/>
    <s v="Şimal-şərq"/>
    <s v="Paxlava"/>
    <n v="1.4"/>
    <n v="0.97999999999999987"/>
    <s v="Şirniyyat"/>
    <s v="Akif Bədəlov"/>
    <n v="77"/>
    <n v="23.100000000000009"/>
  </r>
  <r>
    <x v="7584"/>
    <n v="93"/>
    <s v="Xaçmaz"/>
    <s v="Şimal-şərq"/>
    <s v="Qutab"/>
    <n v="2.8"/>
    <n v="1.6799999999999997"/>
    <s v="Yemək"/>
    <s v="Nadir Şəmsiyev"/>
    <n v="260.39999999999998"/>
    <n v="104.16"/>
  </r>
  <r>
    <x v="7585"/>
    <n v="50"/>
    <s v="Zaqatala"/>
    <s v="Şimal"/>
    <s v="Kruassan"/>
    <n v="1.7"/>
    <n v="0.85"/>
    <s v="Şirniyyat"/>
    <s v="Nizami Niftəliyev"/>
    <n v="85"/>
    <n v="42.5"/>
  </r>
  <r>
    <x v="7586"/>
    <n v="46"/>
    <s v="Ucar"/>
    <s v="Aran"/>
    <s v="Su"/>
    <n v="1"/>
    <n v="0.6"/>
    <s v="İçkilər"/>
    <s v="Qoşqar Əliyev"/>
    <n v="46"/>
    <n v="18.400000000000002"/>
  </r>
  <r>
    <x v="7587"/>
    <n v="58"/>
    <s v="Lənkəran"/>
    <s v="Cənub"/>
    <s v="Şərab"/>
    <n v="6.6"/>
    <n v="5.2799999999999994"/>
    <s v="İçkilər"/>
    <s v="Rüfət Əzizov"/>
    <n v="382.79999999999995"/>
    <n v="76.56"/>
  </r>
  <r>
    <x v="7588"/>
    <n v="59"/>
    <s v="Gəncə"/>
    <s v="Qərb"/>
    <s v="Lahmacun"/>
    <n v="2.5"/>
    <n v="1.25"/>
    <s v="Yemək"/>
    <s v="Aydın Əliyev"/>
    <n v="147.5"/>
    <n v="73.75"/>
  </r>
  <r>
    <x v="7589"/>
    <n v="78"/>
    <s v="Ağstafa"/>
    <s v="Qərb"/>
    <s v="Badambura"/>
    <n v="1.5"/>
    <n v="0.75"/>
    <s v="Şirniyyat"/>
    <s v="Aydın Əliyev"/>
    <n v="117"/>
    <n v="58.5"/>
  </r>
  <r>
    <x v="7590"/>
    <n v="58"/>
    <s v="Qax"/>
    <s v="Şimal"/>
    <s v="İsti şokolad"/>
    <n v="1.8"/>
    <n v="1.08"/>
    <s v="İçkilər"/>
    <s v="Aydın Ələkbərov"/>
    <n v="104.4"/>
    <n v="41.760000000000005"/>
  </r>
  <r>
    <x v="7591"/>
    <n v="90"/>
    <s v="Zaqatala"/>
    <s v="Şimal"/>
    <s v="Sendviç"/>
    <n v="3.3"/>
    <n v="2.6399999999999997"/>
    <s v="Yemək"/>
    <s v="Qoşqar Əliyev"/>
    <n v="297"/>
    <n v="59.400000000000034"/>
  </r>
  <r>
    <x v="7592"/>
    <n v="63"/>
    <s v="Zaqatala"/>
    <s v="Şimal"/>
    <s v="Sendviç"/>
    <n v="3.3"/>
    <n v="2.6399999999999997"/>
    <s v="Yemək"/>
    <s v="Qoşqar Əliyev"/>
    <n v="207.89999999999998"/>
    <n v="41.579999999999984"/>
  </r>
  <r>
    <x v="7593"/>
    <n v="89"/>
    <s v="Ağstafa"/>
    <s v="Qərb"/>
    <s v="Portağal şirəsi"/>
    <n v="1.2"/>
    <n v="0.72"/>
    <s v="İçkilər"/>
    <s v="Aftandil Baxşəliyev"/>
    <n v="106.8"/>
    <n v="42.72"/>
  </r>
  <r>
    <x v="7594"/>
    <n v="82"/>
    <s v="Tovuz"/>
    <s v="Qərb"/>
    <s v="Portağal şirəsi"/>
    <n v="1.2"/>
    <n v="0.72"/>
    <s v="İçkilər"/>
    <s v="Afaq Babaşlı"/>
    <n v="98.399999999999991"/>
    <n v="39.359999999999992"/>
  </r>
  <r>
    <x v="7595"/>
    <n v="86"/>
    <s v="Ağstafa"/>
    <s v="Qərb"/>
    <s v="Badambura"/>
    <n v="1.5"/>
    <n v="0.75"/>
    <s v="Şirniyyat"/>
    <s v="Nəsrutdin Nəbiyeva"/>
    <n v="129"/>
    <n v="64.5"/>
  </r>
  <r>
    <x v="7596"/>
    <n v="67"/>
    <s v="Gəncə"/>
    <s v="Qərb"/>
    <s v="Badambura"/>
    <n v="1.5"/>
    <n v="0.75"/>
    <s v="Şirniyyat"/>
    <s v="Aftandil Baxşəliyev"/>
    <n v="100.5"/>
    <n v="50.25"/>
  </r>
  <r>
    <x v="7597"/>
    <n v="67"/>
    <s v="Zaqatala"/>
    <s v="Şimal"/>
    <s v="Şəkərbura"/>
    <n v="1.4"/>
    <n v="0.97999999999999987"/>
    <s v="Şirniyyat"/>
    <s v="Minəxanım Mustafayeva"/>
    <n v="93.8"/>
    <n v="28.14"/>
  </r>
  <r>
    <x v="7598"/>
    <n v="95"/>
    <s v="Balakən"/>
    <s v="Şimal"/>
    <s v="Şəkərbura"/>
    <n v="1.4"/>
    <n v="0.97999999999999987"/>
    <s v="Şirniyyat"/>
    <s v="Sahib Əhmədov"/>
    <n v="133"/>
    <n v="39.900000000000006"/>
  </r>
  <r>
    <x v="7599"/>
    <n v="78"/>
    <s v="Qusar"/>
    <s v="Şimal-şərq"/>
    <s v="Kruassan"/>
    <n v="1.7"/>
    <n v="0.85"/>
    <s v="Şirniyyat"/>
    <s v="Xəlil Ələkbərov"/>
    <n v="132.6"/>
    <n v="66.3"/>
  </r>
  <r>
    <x v="7600"/>
    <n v="61"/>
    <s v="Zaqatala"/>
    <s v="Şimal"/>
    <s v="Kruassan"/>
    <n v="1.7"/>
    <n v="0.85"/>
    <s v="Şirniyyat"/>
    <s v="Minəxanım Mustafayeva"/>
    <n v="103.7"/>
    <n v="51.85"/>
  </r>
  <r>
    <x v="7601"/>
    <n v="58"/>
    <s v="Şəmkir"/>
    <s v="Qərb"/>
    <s v="Kruassan"/>
    <n v="1.7"/>
    <n v="0.85"/>
    <s v="Şirniyyat"/>
    <s v="Aftandil Baxşəliyev"/>
    <n v="98.6"/>
    <n v="49.3"/>
  </r>
  <r>
    <x v="7602"/>
    <n v="82"/>
    <s v="Yevlax"/>
    <s v="Aran"/>
    <s v="Pivə"/>
    <n v="3.9"/>
    <n v="1.95"/>
    <s v="İçkilər"/>
    <s v="Rəşad Seyfullayev"/>
    <n v="319.8"/>
    <n v="159.9"/>
  </r>
  <r>
    <x v="7603"/>
    <n v="74"/>
    <s v="Naxçıvan"/>
    <s v="Qərb"/>
    <s v="Pivə"/>
    <n v="3.9"/>
    <n v="1.95"/>
    <s v="İçkilər"/>
    <s v="Adilə Babayeva"/>
    <n v="288.59999999999997"/>
    <n v="144.29999999999998"/>
  </r>
  <r>
    <x v="7604"/>
    <n v="92"/>
    <s v="Naxçıvan"/>
    <s v="Qərb"/>
    <s v="Pivə"/>
    <n v="3.9"/>
    <n v="1.95"/>
    <s v="İçkilər"/>
    <s v="Nəsrutdin Nəbiyeva"/>
    <n v="358.8"/>
    <n v="179.4"/>
  </r>
  <r>
    <x v="7605"/>
    <n v="75"/>
    <s v="Balakən"/>
    <s v="Şimal"/>
    <s v="Paxlava"/>
    <n v="1.4"/>
    <n v="0.97999999999999987"/>
    <s v="Şirniyyat"/>
    <s v="Rəşad Seyfullayev"/>
    <n v="105"/>
    <n v="31.500000000000014"/>
  </r>
  <r>
    <x v="7606"/>
    <n v="85"/>
    <s v="Qax"/>
    <s v="Şimal"/>
    <s v="Su"/>
    <n v="1"/>
    <n v="0.6"/>
    <s v="İçkilər"/>
    <s v="Qoşqar Əliyev"/>
    <n v="85"/>
    <n v="34"/>
  </r>
  <r>
    <x v="7607"/>
    <n v="60"/>
    <s v="Balakən"/>
    <s v="Şimal"/>
    <s v="Şorba Göbələk"/>
    <n v="3.2"/>
    <n v="1.6"/>
    <s v="Yemək"/>
    <s v="Aydın Ələkbərov"/>
    <n v="192"/>
    <n v="96"/>
  </r>
  <r>
    <x v="7608"/>
    <n v="67"/>
    <s v="Zaqatala"/>
    <s v="Şimal"/>
    <s v="Şorba Göbələk"/>
    <n v="3.2"/>
    <n v="1.6"/>
    <s v="Yemək"/>
    <s v="Aydın Ələkbərov"/>
    <n v="214.4"/>
    <n v="107.2"/>
  </r>
  <r>
    <x v="7609"/>
    <n v="74"/>
    <s v="Naxçıvan"/>
    <s v="Qərb"/>
    <s v="Lahmacun"/>
    <n v="2.5"/>
    <n v="1.25"/>
    <s v="Yemək"/>
    <s v="Natiq Əhədzadə"/>
    <n v="185"/>
    <n v="92.5"/>
  </r>
  <r>
    <x v="7610"/>
    <n v="93"/>
    <s v="Gəncə"/>
    <s v="Qərb"/>
    <s v="Qəhvə"/>
    <n v="2.4"/>
    <n v="1.6800000000000002"/>
    <s v="İçkilər"/>
    <s v="Nəsrutdin Nəbiyeva"/>
    <n v="223.2"/>
    <n v="66.95999999999998"/>
  </r>
  <r>
    <x v="7611"/>
    <n v="67"/>
    <s v="Şəmkir"/>
    <s v="Qərb"/>
    <s v="Qəhvə"/>
    <n v="2.4"/>
    <n v="1.6800000000000002"/>
    <s v="İçkilər"/>
    <s v="Aftandil Baxşəliyev"/>
    <n v="160.79999999999998"/>
    <n v="48.239999999999966"/>
  </r>
  <r>
    <x v="7612"/>
    <n v="53"/>
    <s v="Lənkəran"/>
    <s v="Cənub"/>
    <s v="Pide"/>
    <n v="2.5"/>
    <n v="1.25"/>
    <s v="Yemək"/>
    <s v="Fəridə Tağıyeva"/>
    <n v="132.5"/>
    <n v="66.25"/>
  </r>
  <r>
    <x v="7613"/>
    <n v="95"/>
    <s v="Lənkəran"/>
    <s v="Cənub"/>
    <s v="Qəhvə"/>
    <n v="2.4"/>
    <n v="1.6800000000000002"/>
    <s v="İçkilər"/>
    <s v="Rüfət Əzizov"/>
    <n v="228"/>
    <n v="68.399999999999977"/>
  </r>
  <r>
    <x v="7614"/>
    <n v="50"/>
    <s v="Qax"/>
    <s v="Şimal"/>
    <s v="Qutab"/>
    <n v="2.8"/>
    <n v="1.6799999999999997"/>
    <s v="Yemək"/>
    <s v="Minəxanım Mustafayeva"/>
    <n v="140"/>
    <n v="56.000000000000014"/>
  </r>
  <r>
    <x v="7615"/>
    <n v="74"/>
    <s v="Balakən"/>
    <s v="Şimal"/>
    <s v="Qutab"/>
    <n v="2.8"/>
    <n v="1.6799999999999997"/>
    <s v="Yemək"/>
    <s v="Minəxanım Mustafayeva"/>
    <n v="207.2"/>
    <n v="82.88000000000001"/>
  </r>
  <r>
    <x v="7616"/>
    <n v="103"/>
    <s v="Lənkəran"/>
    <s v="Cənub"/>
    <s v="Qutab"/>
    <n v="2.8"/>
    <n v="1.6799999999999997"/>
    <s v="Yemək"/>
    <s v="Rüfət Əzizov"/>
    <n v="288.39999999999998"/>
    <n v="115.36000000000001"/>
  </r>
  <r>
    <x v="7617"/>
    <n v="93"/>
    <s v="Lənkəran"/>
    <s v="Cənub"/>
    <s v="Qutab"/>
    <n v="2.8"/>
    <n v="1.6799999999999997"/>
    <s v="Yemək"/>
    <s v="Fəridə Tağıyeva"/>
    <n v="260.39999999999998"/>
    <n v="104.16"/>
  </r>
  <r>
    <x v="7618"/>
    <n v="100"/>
    <s v="Abşeron"/>
    <s v="Şərq"/>
    <s v="Lokum"/>
    <n v="2.2000000000000002"/>
    <n v="1.5400000000000003"/>
    <s v="Şirniyyat"/>
    <s v="Nazim Quliyev"/>
    <n v="220.00000000000003"/>
    <n v="66"/>
  </r>
  <r>
    <x v="7619"/>
    <n v="95"/>
    <s v="Xırdalan"/>
    <s v="Şərq"/>
    <s v="Pivə"/>
    <n v="3.9"/>
    <n v="1.95"/>
    <s v="İçkilər"/>
    <s v="Namiq Ramazanov"/>
    <n v="370.5"/>
    <n v="185.25"/>
  </r>
  <r>
    <x v="7620"/>
    <n v="57"/>
    <s v="Bakı"/>
    <s v="Şərq"/>
    <s v="Vafli"/>
    <n v="0.9"/>
    <n v="0.63"/>
    <s v="Şirniyyat"/>
    <s v="Namiq Ramazanov"/>
    <n v="51.300000000000004"/>
    <n v="15.39"/>
  </r>
  <r>
    <x v="7621"/>
    <n v="49"/>
    <s v="Bakı"/>
    <s v="Şərq"/>
    <s v="Pivə"/>
    <n v="3.9"/>
    <n v="1.95"/>
    <s v="İçkilər"/>
    <s v="Namiq Ramazanov"/>
    <n v="191.1"/>
    <n v="95.55"/>
  </r>
  <r>
    <x v="7622"/>
    <n v="87"/>
    <s v="Bakı"/>
    <s v="Şərq"/>
    <s v="Pivə"/>
    <n v="3.9"/>
    <n v="1.95"/>
    <s v="İçkilər"/>
    <s v="Nazim Quliyev"/>
    <n v="339.3"/>
    <n v="169.65"/>
  </r>
  <r>
    <x v="7623"/>
    <n v="92"/>
    <s v="Ağstafa"/>
    <s v="Qərb"/>
    <s v="Portağal şirəsi"/>
    <n v="1.2"/>
    <n v="0.72"/>
    <s v="İçkilər"/>
    <s v="Afaq Babaşlı"/>
    <n v="110.39999999999999"/>
    <n v="44.16"/>
  </r>
  <r>
    <x v="7624"/>
    <n v="83"/>
    <s v="Xaçmaz"/>
    <s v="Şimal-şərq"/>
    <s v="Qəhvə"/>
    <n v="2.4"/>
    <n v="1.6800000000000002"/>
    <s v="İçkilər"/>
    <s v="Mətanət Zöhrabova"/>
    <n v="199.2"/>
    <n v="59.759999999999962"/>
  </r>
  <r>
    <x v="7625"/>
    <n v="79"/>
    <s v="Lənkəran"/>
    <s v="Cənub"/>
    <s v="Lokum"/>
    <n v="2.2000000000000002"/>
    <n v="1.5400000000000003"/>
    <s v="Şirniyyat"/>
    <s v="Rüfət Əzizov"/>
    <n v="173.8"/>
    <n v="52.139999999999986"/>
  </r>
  <r>
    <x v="7626"/>
    <n v="90"/>
    <s v="Gəncə"/>
    <s v="Qərb"/>
    <s v="Portağal şirəsi"/>
    <n v="1.2"/>
    <n v="0.72"/>
    <s v="İçkilər"/>
    <s v="Nəsrutdin Nəbiyeva"/>
    <n v="108"/>
    <n v="43.2"/>
  </r>
  <r>
    <x v="7627"/>
    <n v="48"/>
    <s v="Naxçıvan"/>
    <s v="Qərb"/>
    <s v="Portağal şirəsi"/>
    <n v="1.2"/>
    <n v="0.72"/>
    <s v="İçkilər"/>
    <s v="Adilə Babayeva"/>
    <n v="57.599999999999994"/>
    <n v="23.039999999999992"/>
  </r>
  <r>
    <x v="7628"/>
    <n v="67"/>
    <s v="Kürdəmir"/>
    <s v="Aran"/>
    <s v="Qutab"/>
    <n v="2.8"/>
    <n v="1.6799999999999997"/>
    <s v="Yemək"/>
    <s v="Ramin Allahverdiyev"/>
    <n v="187.6"/>
    <n v="75.04000000000002"/>
  </r>
  <r>
    <x v="7629"/>
    <n v="69"/>
    <s v="Xaçmaz"/>
    <s v="Şimal-şərq"/>
    <s v="Şorba Göbələk"/>
    <n v="3.2"/>
    <n v="1.6"/>
    <s v="Yemək"/>
    <s v="Xamis Əhmədov"/>
    <n v="220.8"/>
    <n v="110.4"/>
  </r>
  <r>
    <x v="7630"/>
    <n v="84"/>
    <s v="Balakən"/>
    <s v="Şimal"/>
    <s v="Çay"/>
    <n v="1.5"/>
    <n v="0.9"/>
    <s v="İçkilər"/>
    <s v="Aydın Ələkbərov"/>
    <n v="126"/>
    <n v="50.399999999999991"/>
  </r>
  <r>
    <x v="7631"/>
    <n v="51"/>
    <s v="Şəmkir"/>
    <s v="Qərb"/>
    <s v="Badambura"/>
    <n v="1.5"/>
    <n v="0.75"/>
    <s v="Şirniyyat"/>
    <s v="Aydın Əliyev"/>
    <n v="76.5"/>
    <n v="38.25"/>
  </r>
  <r>
    <x v="7632"/>
    <n v="98"/>
    <s v="Xaçmaz"/>
    <s v="Şimal-şərq"/>
    <s v="Pide"/>
    <n v="2.5"/>
    <n v="1.25"/>
    <s v="Yemək"/>
    <s v="Mətanət Zöhrabova"/>
    <n v="245"/>
    <n v="122.5"/>
  </r>
  <r>
    <x v="7633"/>
    <n v="50"/>
    <s v="Qusar"/>
    <s v="Şimal-şərq"/>
    <s v="Pide"/>
    <n v="2.5"/>
    <n v="1.25"/>
    <s v="Yemək"/>
    <s v="Nadir Şəmsiyev"/>
    <n v="125"/>
    <n v="62.5"/>
  </r>
  <r>
    <x v="7634"/>
    <n v="81"/>
    <s v="Ağstafa"/>
    <s v="Qərb"/>
    <s v="Pide"/>
    <n v="2.5"/>
    <n v="1.25"/>
    <s v="Yemək"/>
    <s v="Natiq Əhədzadə"/>
    <n v="202.5"/>
    <n v="101.25"/>
  </r>
  <r>
    <x v="7635"/>
    <n v="77"/>
    <s v="Gəncə"/>
    <s v="Qərb"/>
    <s v="Pide"/>
    <n v="2.5"/>
    <n v="1.25"/>
    <s v="Yemək"/>
    <s v="Adilə Babayeva"/>
    <n v="192.5"/>
    <n v="96.25"/>
  </r>
  <r>
    <x v="7636"/>
    <n v="46"/>
    <s v="Naxçıvan"/>
    <s v="Qərb"/>
    <s v="Pide"/>
    <n v="2.5"/>
    <n v="1.25"/>
    <s v="Yemək"/>
    <s v="Aydın Əliyev"/>
    <n v="115"/>
    <n v="57.5"/>
  </r>
  <r>
    <x v="7637"/>
    <n v="55"/>
    <s v="Naxçıvan"/>
    <s v="Qərb"/>
    <s v="Pide"/>
    <n v="2.5"/>
    <n v="1.25"/>
    <s v="Yemək"/>
    <s v="Aydın Əliyev"/>
    <n v="137.5"/>
    <n v="68.75"/>
  </r>
  <r>
    <x v="7638"/>
    <n v="68"/>
    <s v="Ucar"/>
    <s v="Aran"/>
    <s v="Şorba Mərci"/>
    <n v="2"/>
    <n v="1.6"/>
    <s v="Yemək"/>
    <s v="Aydın Ələkbərov"/>
    <n v="136"/>
    <n v="27.199999999999989"/>
  </r>
  <r>
    <x v="7639"/>
    <n v="58"/>
    <s v="Ucar"/>
    <s v="Aran"/>
    <s v="Şorba Mərci"/>
    <n v="2"/>
    <n v="1.6"/>
    <s v="Yemək"/>
    <s v="Nizami Niftəliyev"/>
    <n v="116"/>
    <n v="23.199999999999989"/>
  </r>
  <r>
    <x v="7640"/>
    <n v="66"/>
    <s v="Qax"/>
    <s v="Şimal"/>
    <s v="Şorba Mərci"/>
    <n v="2"/>
    <n v="1.6"/>
    <s v="Yemək"/>
    <s v="Fəridə Əhmədova"/>
    <n v="132"/>
    <n v="26.399999999999991"/>
  </r>
  <r>
    <x v="7641"/>
    <n v="70"/>
    <s v="Şəmkir"/>
    <s v="Qərb"/>
    <s v="Şərab"/>
    <n v="6.6"/>
    <n v="5.2799999999999994"/>
    <s v="İçkilər"/>
    <s v="Nəsrutdin Nəbiyeva"/>
    <n v="462"/>
    <n v="92.400000000000034"/>
  </r>
  <r>
    <x v="7642"/>
    <n v="103"/>
    <s v="Qusar"/>
    <s v="Şimal-şərq"/>
    <s v="Paxlava"/>
    <n v="1.4"/>
    <n v="0.97999999999999987"/>
    <s v="Şirniyyat"/>
    <s v="Ramiz Bayramov"/>
    <n v="144.19999999999999"/>
    <n v="43.260000000000005"/>
  </r>
  <r>
    <x v="7643"/>
    <n v="85"/>
    <s v="Qusar"/>
    <s v="Şimal-şərq"/>
    <s v="Su"/>
    <n v="1"/>
    <n v="0.6"/>
    <s v="İçkilər"/>
    <s v="Xəlil Ələkbərov"/>
    <n v="85"/>
    <n v="34"/>
  </r>
  <r>
    <x v="7644"/>
    <n v="57"/>
    <s v="Xaçmaz"/>
    <s v="Şimal-şərq"/>
    <s v="Su"/>
    <n v="1"/>
    <n v="0.6"/>
    <s v="İçkilər"/>
    <s v="Xəlil Ələkbərov"/>
    <n v="57"/>
    <n v="22.800000000000004"/>
  </r>
  <r>
    <x v="7645"/>
    <n v="87"/>
    <s v="Xaçmaz"/>
    <s v="Şimal-şərq"/>
    <s v="Şorba Göbələk"/>
    <n v="3.2"/>
    <n v="1.6"/>
    <s v="Yemək"/>
    <s v="Ramiz Bayramov"/>
    <n v="278.40000000000003"/>
    <n v="139.20000000000002"/>
  </r>
  <r>
    <x v="7646"/>
    <n v="93"/>
    <s v="Xaçmaz"/>
    <s v="Şimal-şərq"/>
    <s v="Şorba Göbələk"/>
    <n v="3.2"/>
    <n v="1.6"/>
    <s v="Yemək"/>
    <s v="Mətanət Zöhrabova"/>
    <n v="297.60000000000002"/>
    <n v="148.80000000000001"/>
  </r>
  <r>
    <x v="7647"/>
    <n v="49"/>
    <s v="Zaqatala"/>
    <s v="Şimal"/>
    <s v="Şorba Göbələk"/>
    <n v="3.2"/>
    <n v="1.6"/>
    <s v="Yemək"/>
    <s v="Qəzənfər Məşədiyev"/>
    <n v="156.80000000000001"/>
    <n v="78.400000000000006"/>
  </r>
  <r>
    <x v="7648"/>
    <n v="93"/>
    <s v="Ucar"/>
    <s v="Aran"/>
    <s v="Şorba Göbələk"/>
    <n v="3.2"/>
    <n v="1.6"/>
    <s v="Yemək"/>
    <s v="Ramin Allahverdiyev"/>
    <n v="297.60000000000002"/>
    <n v="148.80000000000001"/>
  </r>
  <r>
    <x v="7649"/>
    <n v="64"/>
    <s v="Balakən"/>
    <s v="Şimal"/>
    <s v="Şorba Göbələk"/>
    <n v="3.2"/>
    <n v="1.6"/>
    <s v="Yemək"/>
    <s v="Fəridə Əhmədova"/>
    <n v="204.8"/>
    <n v="102.4"/>
  </r>
  <r>
    <x v="7650"/>
    <n v="55"/>
    <s v="Ucar"/>
    <s v="Aran"/>
    <s v="Şorba Göbələk"/>
    <n v="3.2"/>
    <n v="1.6"/>
    <s v="Yemək"/>
    <s v="Nizami Niftəliyev"/>
    <n v="176"/>
    <n v="88"/>
  </r>
  <r>
    <x v="7651"/>
    <n v="101"/>
    <s v="Tovuz"/>
    <s v="Qərb"/>
    <s v="Lahmacun"/>
    <n v="2.5"/>
    <n v="1.25"/>
    <s v="Yemək"/>
    <s v="Novruz Əhmədov"/>
    <n v="252.5"/>
    <n v="126.25"/>
  </r>
  <r>
    <x v="7652"/>
    <n v="96"/>
    <s v="Naxçıvan"/>
    <s v="Qərb"/>
    <s v="Lahmacun"/>
    <n v="2.5"/>
    <n v="1.25"/>
    <s v="Yemək"/>
    <s v="Aftandil Baxşəliyev"/>
    <n v="240"/>
    <n v="120"/>
  </r>
  <r>
    <x v="7653"/>
    <n v="83"/>
    <s v="Xaçmaz"/>
    <s v="Şimal-şərq"/>
    <s v="Qəhvə"/>
    <n v="2.4"/>
    <n v="1.6800000000000002"/>
    <s v="İçkilər"/>
    <s v="Nadir Şəmsiyev"/>
    <n v="199.2"/>
    <n v="59.759999999999962"/>
  </r>
  <r>
    <x v="7654"/>
    <n v="104"/>
    <s v="Qusar"/>
    <s v="Şimal-şərq"/>
    <s v="Qəhvə"/>
    <n v="2.4"/>
    <n v="1.6800000000000002"/>
    <s v="İçkilər"/>
    <s v="Akif Bədəlov"/>
    <n v="249.6"/>
    <n v="74.879999999999967"/>
  </r>
  <r>
    <x v="7655"/>
    <n v="68"/>
    <s v="Quba"/>
    <s v="Şimal-şərq"/>
    <s v="Qəhvə"/>
    <n v="2.4"/>
    <n v="1.6800000000000002"/>
    <s v="İçkilər"/>
    <s v="Xəlil Ələkbərov"/>
    <n v="163.19999999999999"/>
    <n v="48.95999999999998"/>
  </r>
  <r>
    <x v="7656"/>
    <n v="80"/>
    <s v="Gəncə"/>
    <s v="Qərb"/>
    <s v="Qəhvə"/>
    <n v="2.4"/>
    <n v="1.6800000000000002"/>
    <s v="İçkilər"/>
    <s v="Aftandil Baxşəliyev"/>
    <n v="192"/>
    <n v="57.599999999999994"/>
  </r>
  <r>
    <x v="7657"/>
    <n v="66"/>
    <s v="Yardımlı"/>
    <s v="Cənub"/>
    <s v="Portağal şirəsi"/>
    <n v="1.2"/>
    <n v="0.72"/>
    <s v="İçkilər"/>
    <s v="Fəridə Tağıyeva"/>
    <n v="79.2"/>
    <n v="31.680000000000007"/>
  </r>
  <r>
    <x v="7658"/>
    <n v="90"/>
    <s v="Yardımlı"/>
    <s v="Cənub"/>
    <s v="Portağal şirəsi"/>
    <n v="1.2"/>
    <n v="0.72"/>
    <s v="İçkilər"/>
    <s v="Fəridə Tağıyeva"/>
    <n v="108"/>
    <n v="43.2"/>
  </r>
  <r>
    <x v="7659"/>
    <n v="71"/>
    <s v="Yardımlı"/>
    <s v="Cənub"/>
    <s v="Pivə"/>
    <n v="3.9"/>
    <n v="1.95"/>
    <s v="İçkilər"/>
    <s v="Fəridə Tağıyeva"/>
    <n v="276.89999999999998"/>
    <n v="138.44999999999999"/>
  </r>
  <r>
    <x v="7660"/>
    <n v="83"/>
    <s v="Yardımlı"/>
    <s v="Cənub"/>
    <s v="Şorba Göbələk"/>
    <n v="3.2"/>
    <n v="1.6"/>
    <s v="Yemək"/>
    <s v="Aytən Mustafayeva"/>
    <n v="265.60000000000002"/>
    <n v="132.80000000000001"/>
  </r>
  <r>
    <x v="7661"/>
    <n v="76"/>
    <s v="Yardımlı"/>
    <s v="Cənub"/>
    <s v="Şəkərbura"/>
    <n v="1.4"/>
    <n v="0.97999999999999987"/>
    <s v="Şirniyyat"/>
    <s v="Aytən Mustafayeva"/>
    <n v="106.39999999999999"/>
    <n v="31.92"/>
  </r>
  <r>
    <x v="7662"/>
    <n v="59"/>
    <s v="Yardımlı"/>
    <s v="Cənub"/>
    <s v="Lokum"/>
    <n v="2.2000000000000002"/>
    <n v="1.5400000000000003"/>
    <s v="Şirniyyat"/>
    <s v="Aytən Mustafayeva"/>
    <n v="129.80000000000001"/>
    <n v="38.94"/>
  </r>
  <r>
    <x v="7663"/>
    <n v="54"/>
    <s v="Lənkəran"/>
    <s v="Cənub"/>
    <s v="Pide"/>
    <n v="2.5"/>
    <n v="1.25"/>
    <s v="Yemək"/>
    <s v="Fəridə Tağıyeva"/>
    <n v="135"/>
    <n v="67.5"/>
  </r>
  <r>
    <x v="7664"/>
    <n v="100"/>
    <s v="Lənkəran"/>
    <s v="Cənub"/>
    <s v="Şorba Mərci"/>
    <n v="2"/>
    <n v="1.6"/>
    <s v="Yemək"/>
    <s v="Fəridə Tağıyeva"/>
    <n v="200"/>
    <n v="40"/>
  </r>
  <r>
    <x v="7665"/>
    <n v="95"/>
    <s v="Lənkəran"/>
    <s v="Cənub"/>
    <s v="Pivə"/>
    <n v="3.9"/>
    <n v="1.95"/>
    <s v="İçkilər"/>
    <s v="Rüfət Əzizov"/>
    <n v="370.5"/>
    <n v="185.25"/>
  </r>
  <r>
    <x v="7666"/>
    <n v="71"/>
    <s v="Abşeron"/>
    <s v="Şərq"/>
    <s v="Portağal şirəsi"/>
    <n v="1.2"/>
    <n v="0.72"/>
    <s v="İçkilər"/>
    <s v="Namiq Ramazanov"/>
    <n v="85.2"/>
    <n v="34.080000000000005"/>
  </r>
  <r>
    <x v="7667"/>
    <n v="101"/>
    <s v="Abşeron"/>
    <s v="Şərq"/>
    <s v="Vafli"/>
    <n v="0.9"/>
    <n v="0.63"/>
    <s v="Şirniyyat"/>
    <s v="Nazim Quliyev"/>
    <n v="90.9"/>
    <n v="27.270000000000003"/>
  </r>
  <r>
    <x v="7668"/>
    <n v="60"/>
    <s v="Sumqayıt"/>
    <s v="Şərq"/>
    <s v="Vafli"/>
    <n v="0.9"/>
    <n v="0.63"/>
    <s v="Şirniyyat"/>
    <s v="Aliyə Ismayilova"/>
    <n v="54"/>
    <n v="16.200000000000003"/>
  </r>
  <r>
    <x v="7669"/>
    <n v="61"/>
    <s v="Xırdalan"/>
    <s v="Şərq"/>
    <s v="Pivə"/>
    <n v="3.9"/>
    <n v="1.95"/>
    <s v="İçkilər"/>
    <s v="Nazim Quliyev"/>
    <n v="237.9"/>
    <n v="118.95"/>
  </r>
  <r>
    <x v="7670"/>
    <n v="68"/>
    <s v="Xırdalan"/>
    <s v="Şərq"/>
    <s v="Sendviç"/>
    <n v="3.3"/>
    <n v="2.6399999999999997"/>
    <s v="Yemək"/>
    <s v="Nazim Quliyev"/>
    <n v="224.39999999999998"/>
    <n v="44.879999999999995"/>
  </r>
  <r>
    <x v="7671"/>
    <n v="79"/>
    <s v="Xırdalan"/>
    <s v="Şərq"/>
    <s v="Paxlava"/>
    <n v="1.4"/>
    <n v="0.97999999999999987"/>
    <s v="Şirniyyat"/>
    <s v="Nazim Quliyev"/>
    <n v="110.6"/>
    <n v="33.180000000000007"/>
  </r>
  <r>
    <x v="7672"/>
    <n v="99"/>
    <s v="Xırdalan"/>
    <s v="Şərq"/>
    <s v="Şəkərbura"/>
    <n v="1.4"/>
    <n v="0.97999999999999987"/>
    <s v="Şirniyyat"/>
    <s v="Namiq Ramazanov"/>
    <n v="138.6"/>
    <n v="41.580000000000013"/>
  </r>
  <r>
    <x v="7673"/>
    <n v="77"/>
    <s v="Xırdalan"/>
    <s v="Şərq"/>
    <s v="Qutab"/>
    <n v="2.8"/>
    <n v="1.6799999999999997"/>
    <s v="Yemək"/>
    <s v="Aliyə Ismayilova"/>
    <n v="215.6"/>
    <n v="86.240000000000009"/>
  </r>
  <r>
    <x v="7674"/>
    <n v="93"/>
    <s v="Bakı"/>
    <s v="Şərq"/>
    <s v="İsti şokolad"/>
    <n v="1.8"/>
    <n v="1.08"/>
    <s v="İçkilər"/>
    <s v="Ruslan Əmrahov"/>
    <n v="167.4"/>
    <n v="66.959999999999994"/>
  </r>
  <r>
    <x v="7675"/>
    <n v="80"/>
    <s v="Bakı"/>
    <s v="Şərq"/>
    <s v="Pivə"/>
    <n v="3.9"/>
    <n v="1.95"/>
    <s v="İçkilər"/>
    <s v="Namiq Ramazanov"/>
    <n v="312"/>
    <n v="156"/>
  </r>
  <r>
    <x v="7676"/>
    <n v="52"/>
    <s v="Bakı"/>
    <s v="Şərq"/>
    <s v="Pivə"/>
    <n v="3.9"/>
    <n v="1.95"/>
    <s v="İçkilər"/>
    <s v="Namiq Ramazanov"/>
    <n v="202.79999999999998"/>
    <n v="101.39999999999999"/>
  </r>
  <r>
    <x v="7677"/>
    <n v="50"/>
    <s v="Yardımlı"/>
    <s v="Cənub"/>
    <s v="Qutab"/>
    <n v="2.8"/>
    <n v="1.6799999999999997"/>
    <s v="Yemək"/>
    <s v="Fəridə Tağıyeva"/>
    <n v="140"/>
    <n v="56.000000000000014"/>
  </r>
  <r>
    <x v="7678"/>
    <n v="51"/>
    <s v="Quba"/>
    <s v="Şimal-şərq"/>
    <s v="Qəhvə"/>
    <n v="2.4"/>
    <n v="1.6800000000000002"/>
    <s v="İçkilər"/>
    <s v="Mətanət Zöhrabova"/>
    <n v="122.39999999999999"/>
    <n v="36.719999999999985"/>
  </r>
  <r>
    <x v="7679"/>
    <n v="86"/>
    <s v="Şəmkir"/>
    <s v="Qərb"/>
    <s v="Qəhvə"/>
    <n v="2.4"/>
    <n v="1.6800000000000002"/>
    <s v="İçkilər"/>
    <s v="Novruz Əhmədov"/>
    <n v="206.4"/>
    <n v="61.919999999999987"/>
  </r>
  <r>
    <x v="7680"/>
    <n v="53"/>
    <s v="Qusar"/>
    <s v="Şimal-şərq"/>
    <s v="Şərab"/>
    <n v="6.6"/>
    <n v="5.2799999999999994"/>
    <s v="İçkilər"/>
    <s v="Mətanət Zöhrabova"/>
    <n v="349.79999999999995"/>
    <n v="69.95999999999998"/>
  </r>
  <r>
    <x v="7681"/>
    <n v="85"/>
    <s v="Qax"/>
    <s v="Şimal"/>
    <s v="Qutab"/>
    <n v="2.8"/>
    <n v="1.6799999999999997"/>
    <s v="Yemək"/>
    <s v="Sahib Əhmədov"/>
    <n v="237.99999999999997"/>
    <n v="95.199999999999989"/>
  </r>
  <r>
    <x v="7682"/>
    <n v="100"/>
    <s v="Ucar"/>
    <s v="Aran"/>
    <s v="Şəkərbura"/>
    <n v="1.4"/>
    <n v="0.97999999999999987"/>
    <s v="Şirniyyat"/>
    <s v="Qoşqar Əliyev"/>
    <n v="140"/>
    <n v="42.000000000000014"/>
  </r>
  <r>
    <x v="7683"/>
    <n v="97"/>
    <s v="Yardımlı"/>
    <s v="Cənub"/>
    <s v="Vafli"/>
    <n v="0.9"/>
    <n v="0.63"/>
    <s v="Şirniyyat"/>
    <s v="Aytən Mustafayeva"/>
    <n v="87.3"/>
    <n v="26.189999999999998"/>
  </r>
  <r>
    <x v="7684"/>
    <n v="63"/>
    <s v="Qusar"/>
    <s v="Şimal-şərq"/>
    <s v="Şorba Mərci"/>
    <n v="2"/>
    <n v="1.6"/>
    <s v="Yemək"/>
    <s v="Akif Bədəlov"/>
    <n v="126"/>
    <n v="25.199999999999989"/>
  </r>
  <r>
    <x v="7685"/>
    <n v="89"/>
    <s v="Qusar"/>
    <s v="Şimal-şərq"/>
    <s v="Çay"/>
    <n v="1.5"/>
    <n v="0.9"/>
    <s v="İçkilər"/>
    <s v="Mətanət Zöhrabova"/>
    <n v="133.5"/>
    <n v="53.399999999999991"/>
  </r>
  <r>
    <x v="7686"/>
    <n v="62"/>
    <s v="Kürdəmir"/>
    <s v="Aran"/>
    <s v="Kruassan"/>
    <n v="1.7"/>
    <n v="0.85"/>
    <s v="Şirniyyat"/>
    <s v="Ramin Allahverdiyev"/>
    <n v="105.39999999999999"/>
    <n v="52.699999999999996"/>
  </r>
  <r>
    <x v="7687"/>
    <n v="93"/>
    <s v="Ucar"/>
    <s v="Aran"/>
    <s v="Şorba Göbələk"/>
    <n v="3.2"/>
    <n v="1.6"/>
    <s v="Yemək"/>
    <s v="Nizami Niftəliyev"/>
    <n v="297.60000000000002"/>
    <n v="148.80000000000001"/>
  </r>
  <r>
    <x v="7688"/>
    <n v="86"/>
    <s v="Lənkəran"/>
    <s v="Cənub"/>
    <s v="Pivə"/>
    <n v="3.9"/>
    <n v="1.95"/>
    <s v="İçkilər"/>
    <s v="Fəridə Tağıyeva"/>
    <n v="335.4"/>
    <n v="167.7"/>
  </r>
  <r>
    <x v="7689"/>
    <n v="49"/>
    <s v="Masallı"/>
    <s v="Cənub"/>
    <s v="Qəhvə"/>
    <n v="2.4"/>
    <n v="1.6800000000000002"/>
    <s v="İçkilər"/>
    <s v="Rüfət Əzizov"/>
    <n v="117.6"/>
    <n v="35.279999999999987"/>
  </r>
  <r>
    <x v="7690"/>
    <n v="79"/>
    <s v="Şəmkir"/>
    <s v="Qərb"/>
    <s v="Portağal şirəsi"/>
    <n v="1.2"/>
    <n v="0.72"/>
    <s v="İçkilər"/>
    <s v="Nəsrutdin Nəbiyeva"/>
    <n v="94.8"/>
    <n v="37.92"/>
  </r>
  <r>
    <x v="7691"/>
    <n v="65"/>
    <s v="Naxçıvan"/>
    <s v="Qərb"/>
    <s v="Burger"/>
    <n v="3.4"/>
    <n v="2.38"/>
    <s v="Yemək"/>
    <s v="Nəsrutdin Nəbiyeva"/>
    <n v="221"/>
    <n v="66.300000000000011"/>
  </r>
  <r>
    <x v="7692"/>
    <n v="90"/>
    <s v="Qusar"/>
    <s v="Şimal-şərq"/>
    <s v="Qutab"/>
    <n v="2.8"/>
    <n v="1.6799999999999997"/>
    <s v="Yemək"/>
    <s v="Akif Bədəlov"/>
    <n v="251.99999999999997"/>
    <n v="100.79999999999998"/>
  </r>
  <r>
    <x v="7693"/>
    <n v="66"/>
    <s v="Xaçmaz"/>
    <s v="Şimal-şərq"/>
    <s v="Qutab"/>
    <n v="2.8"/>
    <n v="1.6799999999999997"/>
    <s v="Yemək"/>
    <s v="Xəlil Ələkbərov"/>
    <n v="184.79999999999998"/>
    <n v="73.92"/>
  </r>
  <r>
    <x v="7694"/>
    <n v="100"/>
    <s v="Xaçmaz"/>
    <s v="Şimal-şərq"/>
    <s v="Qəhvə"/>
    <n v="2.4"/>
    <n v="1.6800000000000002"/>
    <s v="İçkilər"/>
    <s v="Xamis Əhmədov"/>
    <n v="240"/>
    <n v="71.999999999999972"/>
  </r>
  <r>
    <x v="7695"/>
    <n v="85"/>
    <s v="Balakən"/>
    <s v="Şimal"/>
    <s v="Su"/>
    <n v="1"/>
    <n v="0.6"/>
    <s v="İçkilər"/>
    <s v="Qoşqar Əliyev"/>
    <n v="85"/>
    <n v="34"/>
  </r>
  <r>
    <x v="7696"/>
    <n v="72"/>
    <s v="Zaqatala"/>
    <s v="Şimal"/>
    <s v="Şorba Göbələk"/>
    <n v="3.2"/>
    <n v="1.6"/>
    <s v="Yemək"/>
    <s v="Rəşad Seyfullayev"/>
    <n v="230.4"/>
    <n v="115.2"/>
  </r>
  <r>
    <x v="7697"/>
    <n v="76"/>
    <s v="Yardımlı"/>
    <s v="Cənub"/>
    <s v="Pivə"/>
    <n v="3.9"/>
    <n v="1.95"/>
    <s v="İçkilər"/>
    <s v="Leyla Cəfərova"/>
    <n v="296.39999999999998"/>
    <n v="148.19999999999999"/>
  </r>
  <r>
    <x v="7698"/>
    <n v="53"/>
    <s v="Yardımlı"/>
    <s v="Cənub"/>
    <s v="Şərab"/>
    <n v="6.6"/>
    <n v="5.2799999999999994"/>
    <s v="İçkilər"/>
    <s v="Rüfət Əzizov"/>
    <n v="349.79999999999995"/>
    <n v="69.95999999999998"/>
  </r>
  <r>
    <x v="7699"/>
    <n v="103"/>
    <s v="Şəmkir"/>
    <s v="Qərb"/>
    <s v="Pide"/>
    <n v="2.5"/>
    <n v="1.25"/>
    <s v="Yemək"/>
    <s v="Aydın Əliyev"/>
    <n v="257.5"/>
    <n v="128.75"/>
  </r>
  <r>
    <x v="7700"/>
    <n v="55"/>
    <s v="Tovuz"/>
    <s v="Qərb"/>
    <s v="Çay"/>
    <n v="1.5"/>
    <n v="0.9"/>
    <s v="İçkilər"/>
    <s v="Aftandil Baxşəliyev"/>
    <n v="82.5"/>
    <n v="33"/>
  </r>
  <r>
    <x v="7701"/>
    <n v="71"/>
    <s v="Zaqatala"/>
    <s v="Şimal"/>
    <s v="İsti şokolad"/>
    <n v="1.8"/>
    <n v="1.08"/>
    <s v="İçkilər"/>
    <s v="Aydın Ələkbərov"/>
    <n v="127.8"/>
    <n v="51.11999999999999"/>
  </r>
  <r>
    <x v="7702"/>
    <n v="100"/>
    <s v="Kürdəmir"/>
    <s v="Aran"/>
    <s v="Sendviç"/>
    <n v="3.3"/>
    <n v="2.6399999999999997"/>
    <s v="Yemək"/>
    <s v="Qoşqar Əliyev"/>
    <n v="330"/>
    <n v="66.000000000000057"/>
  </r>
  <r>
    <x v="7703"/>
    <n v="88"/>
    <s v="Tovuz"/>
    <s v="Qərb"/>
    <s v="Portağal şirəsi"/>
    <n v="1.2"/>
    <n v="0.72"/>
    <s v="İçkilər"/>
    <s v="Aftandil Baxşəliyev"/>
    <n v="105.6"/>
    <n v="42.239999999999995"/>
  </r>
  <r>
    <x v="7704"/>
    <n v="88"/>
    <s v="Xaçmaz"/>
    <s v="Şimal-şərq"/>
    <s v="Şəkərbura"/>
    <n v="1.4"/>
    <n v="0.97999999999999987"/>
    <s v="Şirniyyat"/>
    <s v="Akif Bədəlov"/>
    <n v="123.19999999999999"/>
    <n v="36.959999999999994"/>
  </r>
  <r>
    <x v="7705"/>
    <n v="64"/>
    <s v="Yevlax"/>
    <s v="Aran"/>
    <s v="Kruassan"/>
    <n v="1.7"/>
    <n v="0.85"/>
    <s v="Şirniyyat"/>
    <s v="Nizami Niftəliyev"/>
    <n v="108.8"/>
    <n v="54.4"/>
  </r>
  <r>
    <x v="7706"/>
    <n v="53"/>
    <s v="Ağstafa"/>
    <s v="Qərb"/>
    <s v="Pivə"/>
    <n v="3.9"/>
    <n v="1.95"/>
    <s v="İçkilər"/>
    <s v="Nəsrutdin Nəbiyeva"/>
    <n v="206.7"/>
    <n v="103.35"/>
  </r>
  <r>
    <x v="7707"/>
    <n v="72"/>
    <s v="Masallı"/>
    <s v="Cənub"/>
    <s v="Şərab"/>
    <n v="6.6"/>
    <n v="5.2799999999999994"/>
    <s v="İçkilər"/>
    <s v="Fəridə Tağıyeva"/>
    <n v="475.2"/>
    <n v="95.04000000000002"/>
  </r>
  <r>
    <x v="7708"/>
    <n v="75"/>
    <s v="Xaçmaz"/>
    <s v="Şimal-şərq"/>
    <s v="Şorba Göbələk"/>
    <n v="3.2"/>
    <n v="1.6"/>
    <s v="Yemək"/>
    <s v="Xamis Əhmədov"/>
    <n v="240"/>
    <n v="120"/>
  </r>
  <r>
    <x v="7709"/>
    <n v="93"/>
    <s v="Balakən"/>
    <s v="Şimal"/>
    <s v="Şorba Göbələk"/>
    <n v="3.2"/>
    <n v="1.6"/>
    <s v="Yemək"/>
    <s v="Qoşqar Əliyev"/>
    <n v="297.60000000000002"/>
    <n v="148.80000000000001"/>
  </r>
  <r>
    <x v="7710"/>
    <n v="60"/>
    <s v="Zaqatala"/>
    <s v="Şimal"/>
    <s v="Şorba Göbələk"/>
    <n v="3.2"/>
    <n v="1.6"/>
    <s v="Yemək"/>
    <s v="Qoşqar Əliyev"/>
    <n v="192"/>
    <n v="96"/>
  </r>
  <r>
    <x v="7711"/>
    <n v="84"/>
    <s v="Balakən"/>
    <s v="Şimal"/>
    <s v="Lahmacun"/>
    <n v="2.5"/>
    <n v="1.25"/>
    <s v="Yemək"/>
    <s v="Nizami Niftəliyev"/>
    <n v="210"/>
    <n v="105"/>
  </r>
  <r>
    <x v="7712"/>
    <n v="102"/>
    <s v="Şəmkir"/>
    <s v="Qərb"/>
    <s v="Lahmacun"/>
    <n v="2.5"/>
    <n v="1.25"/>
    <s v="Yemək"/>
    <s v="Afaq Babaşlı"/>
    <n v="255"/>
    <n v="127.5"/>
  </r>
  <r>
    <x v="7713"/>
    <n v="56"/>
    <s v="Yardımlı"/>
    <s v="Cənub"/>
    <s v="Vafli"/>
    <n v="0.9"/>
    <n v="0.63"/>
    <s v="Şirniyyat"/>
    <s v="Leyla Cəfərova"/>
    <n v="50.4"/>
    <n v="15.119999999999997"/>
  </r>
  <r>
    <x v="7714"/>
    <n v="51"/>
    <s v="Yardımlı"/>
    <s v="Cənub"/>
    <s v="Paxlava"/>
    <n v="1.4"/>
    <n v="0.97999999999999987"/>
    <s v="Şirniyyat"/>
    <s v="Leyla Cəfərova"/>
    <n v="71.399999999999991"/>
    <n v="21.419999999999995"/>
  </r>
  <r>
    <x v="7715"/>
    <n v="60"/>
    <s v="Yardımlı"/>
    <s v="Cənub"/>
    <s v="Lokum"/>
    <n v="2.2000000000000002"/>
    <n v="1.5400000000000003"/>
    <s v="Şirniyyat"/>
    <s v="Aytən Mustafayeva"/>
    <n v="132"/>
    <n v="39.59999999999998"/>
  </r>
  <r>
    <x v="7716"/>
    <n v="79"/>
    <s v="Yardımlı"/>
    <s v="Cənub"/>
    <s v="Şəkərbura"/>
    <n v="1.4"/>
    <n v="0.97999999999999987"/>
    <s v="Şirniyyat"/>
    <s v="Aytən Mustafayeva"/>
    <n v="110.6"/>
    <n v="33.180000000000007"/>
  </r>
  <r>
    <x v="7717"/>
    <n v="61"/>
    <s v="Yardımlı"/>
    <s v="Cənub"/>
    <s v="Lokum"/>
    <n v="2.2000000000000002"/>
    <n v="1.5400000000000003"/>
    <s v="Şirniyyat"/>
    <s v="Rüfət Əzizov"/>
    <n v="134.20000000000002"/>
    <n v="40.260000000000005"/>
  </r>
  <r>
    <x v="7718"/>
    <n v="91"/>
    <s v="Yardımlı"/>
    <s v="Cənub"/>
    <s v="Qəhvə"/>
    <n v="2.4"/>
    <n v="1.6800000000000002"/>
    <s v="İçkilər"/>
    <s v="Rüfət Əzizov"/>
    <n v="218.4"/>
    <n v="65.519999999999982"/>
  </r>
  <r>
    <x v="7719"/>
    <n v="103"/>
    <s v="Lənkəran"/>
    <s v="Cənub"/>
    <s v="Pivə"/>
    <n v="3.9"/>
    <n v="1.95"/>
    <s v="İçkilər"/>
    <s v="Rüfət Əzizov"/>
    <n v="401.7"/>
    <n v="200.85"/>
  </r>
  <r>
    <x v="7720"/>
    <n v="93"/>
    <s v="Abşeron"/>
    <s v="Şərq"/>
    <s v="Şərab"/>
    <n v="6.6"/>
    <n v="5.2799999999999994"/>
    <s v="İçkilər"/>
    <s v="Namiq Ramazanov"/>
    <n v="613.79999999999995"/>
    <n v="122.75999999999999"/>
  </r>
  <r>
    <x v="7721"/>
    <n v="57"/>
    <s v="Abşeron"/>
    <s v="Şərq"/>
    <s v="Lahmacun"/>
    <n v="2.5"/>
    <n v="1.25"/>
    <s v="Yemək"/>
    <s v="Nazim Quliyev"/>
    <n v="142.5"/>
    <n v="71.25"/>
  </r>
  <r>
    <x v="7722"/>
    <n v="87"/>
    <s v="Abşeron"/>
    <s v="Şərq"/>
    <s v="Pivə"/>
    <n v="3.9"/>
    <n v="1.95"/>
    <s v="İçkilər"/>
    <s v="Nazim Quliyev"/>
    <n v="339.3"/>
    <n v="169.65"/>
  </r>
  <r>
    <x v="7723"/>
    <n v="72"/>
    <s v="Abşeron"/>
    <s v="Şərq"/>
    <s v="Su"/>
    <n v="1"/>
    <n v="0.6"/>
    <s v="İçkilər"/>
    <s v="Namiq Ramazanov"/>
    <n v="72"/>
    <n v="28.800000000000004"/>
  </r>
  <r>
    <x v="7724"/>
    <n v="49"/>
    <s v="Xırdalan"/>
    <s v="Şərq"/>
    <s v="Portağal şirəsi"/>
    <n v="1.2"/>
    <n v="0.72"/>
    <s v="İçkilər"/>
    <s v="Nazim Quliyev"/>
    <n v="58.8"/>
    <n v="23.519999999999996"/>
  </r>
  <r>
    <x v="7725"/>
    <n v="93"/>
    <s v="Xırdalan"/>
    <s v="Şərq"/>
    <s v="Vafli"/>
    <n v="0.9"/>
    <n v="0.63"/>
    <s v="Şirniyyat"/>
    <s v="Nazim Quliyev"/>
    <n v="83.7"/>
    <n v="25.11"/>
  </r>
  <r>
    <x v="7726"/>
    <n v="91"/>
    <s v="Xırdalan"/>
    <s v="Şərq"/>
    <s v="Şərab"/>
    <n v="6.6"/>
    <n v="5.2799999999999994"/>
    <s v="İçkilər"/>
    <s v="Nazim Quliyev"/>
    <n v="600.6"/>
    <n v="120.12000000000006"/>
  </r>
  <r>
    <x v="7727"/>
    <n v="88"/>
    <s v="Bakı"/>
    <s v="Şərq"/>
    <s v="Lokum"/>
    <n v="2.2000000000000002"/>
    <n v="1.5400000000000003"/>
    <s v="Şirniyyat"/>
    <s v="Ruslan Əmrahov"/>
    <n v="193.60000000000002"/>
    <n v="58.080000000000013"/>
  </r>
  <r>
    <x v="7728"/>
    <n v="86"/>
    <s v="Bakı"/>
    <s v="Şərq"/>
    <s v="Lokum"/>
    <n v="2.2000000000000002"/>
    <n v="1.5400000000000003"/>
    <s v="Şirniyyat"/>
    <s v="Ruslan Əmrahov"/>
    <n v="189.20000000000002"/>
    <n v="56.759999999999991"/>
  </r>
  <r>
    <x v="7729"/>
    <n v="91"/>
    <s v="Bakı"/>
    <s v="Şərq"/>
    <s v="Vafli"/>
    <n v="0.9"/>
    <n v="0.63"/>
    <s v="Şirniyyat"/>
    <s v="Ruslan Əmrahov"/>
    <n v="81.900000000000006"/>
    <n v="24.570000000000007"/>
  </r>
  <r>
    <x v="7730"/>
    <n v="54"/>
    <s v="Bakı"/>
    <s v="Şərq"/>
    <s v="Paxlava"/>
    <n v="1.4"/>
    <n v="0.97999999999999987"/>
    <s v="Şirniyyat"/>
    <s v="Namiq Ramazanov"/>
    <n v="75.599999999999994"/>
    <n v="22.68"/>
  </r>
  <r>
    <x v="7731"/>
    <n v="69"/>
    <s v="Bakı"/>
    <s v="Şərq"/>
    <s v="Pivə"/>
    <n v="3.9"/>
    <n v="1.95"/>
    <s v="İçkilər"/>
    <s v="Namiq Ramazanov"/>
    <n v="269.09999999999997"/>
    <n v="134.54999999999998"/>
  </r>
  <r>
    <x v="7732"/>
    <n v="81"/>
    <s v="Bakı"/>
    <s v="Şərq"/>
    <s v="Burger"/>
    <n v="3.4"/>
    <n v="2.38"/>
    <s v="Yemək"/>
    <s v="Namiq Ramazanov"/>
    <n v="275.39999999999998"/>
    <n v="82.619999999999976"/>
  </r>
  <r>
    <x v="7733"/>
    <n v="91"/>
    <s v="Bakı"/>
    <s v="Şərq"/>
    <s v="Pivə"/>
    <n v="3.9"/>
    <n v="1.95"/>
    <s v="İçkilər"/>
    <s v="Nazim Quliyev"/>
    <n v="354.9"/>
    <n v="177.45"/>
  </r>
  <r>
    <x v="7734"/>
    <n v="70"/>
    <s v="Xaçmaz"/>
    <s v="Şimal-şərq"/>
    <s v="Lokum"/>
    <n v="2.2000000000000002"/>
    <n v="1.5400000000000003"/>
    <s v="Şirniyyat"/>
    <s v="Mətanət Zöhrabova"/>
    <n v="154"/>
    <n v="46.199999999999989"/>
  </r>
  <r>
    <x v="7735"/>
    <n v="77"/>
    <s v="Zaqatala"/>
    <s v="Şimal"/>
    <s v="Şorba Göbələk"/>
    <n v="3.2"/>
    <n v="1.6"/>
    <s v="Yemək"/>
    <s v="Qoşqar Əliyev"/>
    <n v="246.4"/>
    <n v="123.2"/>
  </r>
  <r>
    <x v="7736"/>
    <n v="69"/>
    <s v="Yevlax"/>
    <s v="Aran"/>
    <s v="Şərab"/>
    <n v="6.6"/>
    <n v="5.2799999999999994"/>
    <s v="İçkilər"/>
    <s v="Rəşad Seyfullayev"/>
    <n v="455.4"/>
    <n v="91.080000000000041"/>
  </r>
  <r>
    <x v="7737"/>
    <n v="75"/>
    <s v="Şəmkir"/>
    <s v="Qərb"/>
    <s v="Portağal şirəsi"/>
    <n v="1.2"/>
    <n v="0.72"/>
    <s v="İçkilər"/>
    <s v="Aftandil Baxşəliyev"/>
    <n v="90"/>
    <n v="36"/>
  </r>
  <r>
    <x v="7738"/>
    <n v="94"/>
    <s v="Şəmkir"/>
    <s v="Qərb"/>
    <s v="Pivə"/>
    <n v="3.9"/>
    <n v="1.95"/>
    <s v="İçkilər"/>
    <s v="Nəsrutdin Nəbiyeva"/>
    <n v="366.59999999999997"/>
    <n v="183.29999999999998"/>
  </r>
  <r>
    <x v="7739"/>
    <n v="71"/>
    <s v="Ağstafa"/>
    <s v="Qərb"/>
    <s v="Portağal şirəsi"/>
    <n v="1.2"/>
    <n v="0.72"/>
    <s v="İçkilər"/>
    <s v="Adilə Babayeva"/>
    <n v="85.2"/>
    <n v="34.080000000000005"/>
  </r>
  <r>
    <x v="7740"/>
    <n v="78"/>
    <s v="Ucar"/>
    <s v="Aran"/>
    <s v="Qutab"/>
    <n v="2.8"/>
    <n v="1.6799999999999997"/>
    <s v="Yemək"/>
    <s v="Qoşqar Əliyev"/>
    <n v="218.39999999999998"/>
    <n v="87.360000000000014"/>
  </r>
  <r>
    <x v="7741"/>
    <n v="65"/>
    <s v="Qusar"/>
    <s v="Şimal-şərq"/>
    <s v="Kruassan"/>
    <n v="1.7"/>
    <n v="0.85"/>
    <s v="Şirniyyat"/>
    <s v="Xəlil Ələkbərov"/>
    <n v="110.5"/>
    <n v="55.25"/>
  </r>
  <r>
    <x v="7742"/>
    <n v="85"/>
    <s v="Kürdəmir"/>
    <s v="Aran"/>
    <s v="Qutab"/>
    <n v="2.8"/>
    <n v="1.6799999999999997"/>
    <s v="Yemək"/>
    <s v="Minəxanım Mustafayeva"/>
    <n v="237.99999999999997"/>
    <n v="95.199999999999989"/>
  </r>
  <r>
    <x v="7743"/>
    <n v="95"/>
    <s v="Ağstafa"/>
    <s v="Qərb"/>
    <s v="Çay"/>
    <n v="1.5"/>
    <n v="0.9"/>
    <s v="İçkilər"/>
    <s v="Afaq Babaşlı"/>
    <n v="142.5"/>
    <n v="57"/>
  </r>
  <r>
    <x v="7744"/>
    <n v="86"/>
    <s v="Tovuz"/>
    <s v="Qərb"/>
    <s v="Lokum"/>
    <n v="2.2000000000000002"/>
    <n v="1.5400000000000003"/>
    <s v="Şirniyyat"/>
    <s v="Adilə Babayeva"/>
    <n v="189.20000000000002"/>
    <n v="56.759999999999991"/>
  </r>
  <r>
    <x v="7745"/>
    <n v="62"/>
    <s v="Tovuz"/>
    <s v="Qərb"/>
    <s v="Burger"/>
    <n v="3.4"/>
    <n v="2.38"/>
    <s v="Yemək"/>
    <s v="Afaq Babaşlı"/>
    <n v="210.79999999999998"/>
    <n v="63.239999999999981"/>
  </r>
  <r>
    <x v="7746"/>
    <n v="81"/>
    <s v="Xaçmaz"/>
    <s v="Şimal-şərq"/>
    <s v="Vafli"/>
    <n v="0.9"/>
    <n v="0.63"/>
    <s v="Şirniyyat"/>
    <s v="Akif Bədəlov"/>
    <n v="72.900000000000006"/>
    <n v="21.870000000000005"/>
  </r>
  <r>
    <x v="7747"/>
    <n v="54"/>
    <s v="Xaçmaz"/>
    <s v="Şimal-şərq"/>
    <s v="Vafli"/>
    <n v="0.9"/>
    <n v="0.63"/>
    <s v="Şirniyyat"/>
    <s v="Akif Bədəlov"/>
    <n v="48.6"/>
    <n v="14.579999999999998"/>
  </r>
  <r>
    <x v="7748"/>
    <n v="65"/>
    <s v="Qax"/>
    <s v="Şimal"/>
    <s v="Portağal şirəsi"/>
    <n v="1.2"/>
    <n v="0.72"/>
    <s v="İçkilər"/>
    <s v="Rəşad Seyfullayev"/>
    <n v="78"/>
    <n v="31.200000000000003"/>
  </r>
  <r>
    <x v="7749"/>
    <n v="95"/>
    <s v="Yevlax"/>
    <s v="Aran"/>
    <s v="Portağal şirəsi"/>
    <n v="1.2"/>
    <n v="0.72"/>
    <s v="İçkilər"/>
    <s v="Rəşad Seyfullayev"/>
    <n v="114"/>
    <n v="45.600000000000009"/>
  </r>
  <r>
    <x v="7750"/>
    <n v="63"/>
    <s v="Xaçmaz"/>
    <s v="Şimal-şərq"/>
    <s v="Şəkərbura"/>
    <n v="1.4"/>
    <n v="0.97999999999999987"/>
    <s v="Şirniyyat"/>
    <s v="Xamis Əhmədov"/>
    <n v="88.199999999999989"/>
    <n v="26.459999999999994"/>
  </r>
  <r>
    <x v="7751"/>
    <n v="76"/>
    <s v="Xaçmaz"/>
    <s v="Şimal-şərq"/>
    <s v="Şəkərbura"/>
    <n v="1.4"/>
    <n v="0.97999999999999987"/>
    <s v="Şirniyyat"/>
    <s v="Xamis Əhmədov"/>
    <n v="106.39999999999999"/>
    <n v="31.92"/>
  </r>
  <r>
    <x v="7752"/>
    <n v="47"/>
    <s v="Balakən"/>
    <s v="Şimal"/>
    <s v="Şəkərbura"/>
    <n v="1.4"/>
    <n v="0.97999999999999987"/>
    <s v="Şirniyyat"/>
    <s v="Sahib Əhmədov"/>
    <n v="65.8"/>
    <n v="19.740000000000002"/>
  </r>
  <r>
    <x v="7753"/>
    <n v="85"/>
    <s v="Qax"/>
    <s v="Şimal"/>
    <s v="Şorba Mərci"/>
    <n v="2"/>
    <n v="1.6"/>
    <s v="Yemək"/>
    <s v="Aydın Ələkbərov"/>
    <n v="170"/>
    <n v="34"/>
  </r>
  <r>
    <x v="7754"/>
    <n v="86"/>
    <s v="Gəncə"/>
    <s v="Qərb"/>
    <s v="Çay"/>
    <n v="1.5"/>
    <n v="0.9"/>
    <s v="İçkilər"/>
    <s v="Natiq Əhədzadə"/>
    <n v="129"/>
    <n v="51.599999999999994"/>
  </r>
  <r>
    <x v="7755"/>
    <n v="67"/>
    <s v="Ağstafa"/>
    <s v="Qərb"/>
    <s v="Çay"/>
    <n v="1.5"/>
    <n v="0.9"/>
    <s v="İçkilər"/>
    <s v="Nəsrutdin Nəbiyeva"/>
    <n v="100.5"/>
    <n v="40.199999999999996"/>
  </r>
  <r>
    <x v="7756"/>
    <n v="100"/>
    <s v="Ucar"/>
    <s v="Aran"/>
    <s v="Şərab"/>
    <n v="6.6"/>
    <n v="5.2799999999999994"/>
    <s v="İçkilər"/>
    <s v="Sahib Əhmədov"/>
    <n v="660"/>
    <n v="132.00000000000011"/>
  </r>
  <r>
    <x v="7757"/>
    <n v="77"/>
    <s v="Masallı"/>
    <s v="Cənub"/>
    <s v="Şərab"/>
    <n v="6.6"/>
    <n v="5.2799999999999994"/>
    <s v="İçkilər"/>
    <s v="Rüfət Əzizov"/>
    <n v="508.2"/>
    <n v="101.64000000000004"/>
  </r>
  <r>
    <x v="7758"/>
    <n v="61"/>
    <s v="Xaçmaz"/>
    <s v="Şimal-şərq"/>
    <s v="Paxlava"/>
    <n v="1.4"/>
    <n v="0.97999999999999987"/>
    <s v="Şirniyyat"/>
    <s v="Xəlil Ələkbərov"/>
    <n v="85.399999999999991"/>
    <n v="25.619999999999997"/>
  </r>
  <r>
    <x v="7759"/>
    <n v="49"/>
    <s v="Ucar"/>
    <s v="Aran"/>
    <s v="Paxlava"/>
    <n v="1.4"/>
    <n v="0.97999999999999987"/>
    <s v="Şirniyyat"/>
    <s v="Ramin Allahverdiyev"/>
    <n v="68.599999999999994"/>
    <n v="20.58"/>
  </r>
  <r>
    <x v="7760"/>
    <n v="62"/>
    <s v="Qax"/>
    <s v="Şimal"/>
    <s v="Şorba Göbələk"/>
    <n v="3.2"/>
    <n v="1.6"/>
    <s v="Yemək"/>
    <s v="Qoşqar Əliyev"/>
    <n v="198.4"/>
    <n v="99.2"/>
  </r>
  <r>
    <x v="7761"/>
    <n v="67"/>
    <s v="Qax"/>
    <s v="Şimal"/>
    <s v="Şorba Göbələk"/>
    <n v="3.2"/>
    <n v="1.6"/>
    <s v="Yemək"/>
    <s v="Minəxanım Mustafayeva"/>
    <n v="214.4"/>
    <n v="107.2"/>
  </r>
  <r>
    <x v="7762"/>
    <n v="80"/>
    <s v="Masallı"/>
    <s v="Cənub"/>
    <s v="Şorba Göbələk"/>
    <n v="3.2"/>
    <n v="1.6"/>
    <s v="Yemək"/>
    <s v="Rüfət Əzizov"/>
    <n v="256"/>
    <n v="128"/>
  </r>
  <r>
    <x v="7763"/>
    <n v="78"/>
    <s v="Masallı"/>
    <s v="Cənub"/>
    <s v="Şorba Göbələk"/>
    <n v="3.2"/>
    <n v="1.6"/>
    <s v="Yemək"/>
    <s v="Rüfət Əzizov"/>
    <n v="249.60000000000002"/>
    <n v="124.80000000000001"/>
  </r>
  <r>
    <x v="7764"/>
    <n v="101"/>
    <s v="Balakən"/>
    <s v="Şimal"/>
    <s v="Lahmacun"/>
    <n v="2.5"/>
    <n v="1.25"/>
    <s v="Yemək"/>
    <s v="Nizami Niftəliyev"/>
    <n v="252.5"/>
    <n v="126.25"/>
  </r>
  <r>
    <x v="7765"/>
    <n v="78"/>
    <s v="Ağstafa"/>
    <s v="Qərb"/>
    <s v="Lahmacun"/>
    <n v="2.5"/>
    <n v="1.25"/>
    <s v="Yemək"/>
    <s v="Aftandil Baxşəliyev"/>
    <n v="195"/>
    <n v="97.5"/>
  </r>
  <r>
    <x v="7766"/>
    <n v="82"/>
    <s v="Şəmkir"/>
    <s v="Qərb"/>
    <s v="Lahmacun"/>
    <n v="2.5"/>
    <n v="1.25"/>
    <s v="Yemək"/>
    <s v="Adilə Babayeva"/>
    <n v="205"/>
    <n v="102.5"/>
  </r>
  <r>
    <x v="7767"/>
    <n v="72"/>
    <s v="Tovuz"/>
    <s v="Qərb"/>
    <s v="Lahmacun"/>
    <n v="2.5"/>
    <n v="1.25"/>
    <s v="Yemək"/>
    <s v="Nəsrutdin Nəbiyeva"/>
    <n v="180"/>
    <n v="90"/>
  </r>
  <r>
    <x v="7768"/>
    <n v="78"/>
    <s v="Qusar"/>
    <s v="Şimal-şərq"/>
    <s v="Qəhvə"/>
    <n v="2.4"/>
    <n v="1.6800000000000002"/>
    <s v="İçkilər"/>
    <s v="Xəlil Ələkbərov"/>
    <n v="187.2"/>
    <n v="56.159999999999968"/>
  </r>
  <r>
    <x v="7769"/>
    <n v="67"/>
    <s v="Quba"/>
    <s v="Şimal-şərq"/>
    <s v="Qəhvə"/>
    <n v="2.4"/>
    <n v="1.6800000000000002"/>
    <s v="İçkilər"/>
    <s v="Mətanət Zöhrabova"/>
    <n v="160.79999999999998"/>
    <n v="48.239999999999966"/>
  </r>
  <r>
    <x v="7770"/>
    <n v="81"/>
    <s v="Qax"/>
    <s v="Şimal"/>
    <s v="Qəhvə"/>
    <n v="2.4"/>
    <n v="1.6800000000000002"/>
    <s v="İçkilər"/>
    <s v="Rəşad Seyfullayev"/>
    <n v="194.4"/>
    <n v="58.319999999999993"/>
  </r>
  <r>
    <x v="7771"/>
    <n v="85"/>
    <s v="Balakən"/>
    <s v="Şimal"/>
    <s v="Qəhvə"/>
    <n v="2.4"/>
    <n v="1.6800000000000002"/>
    <s v="İçkilər"/>
    <s v="Ramin Allahverdiyev"/>
    <n v="204"/>
    <n v="61.199999999999989"/>
  </r>
  <r>
    <x v="7772"/>
    <n v="56"/>
    <s v="Kürdəmir"/>
    <s v="Aran"/>
    <s v="Qəhvə"/>
    <n v="2.4"/>
    <n v="1.6800000000000002"/>
    <s v="İçkilər"/>
    <s v="Sahib Əhmədov"/>
    <n v="134.4"/>
    <n v="40.319999999999993"/>
  </r>
  <r>
    <x v="7773"/>
    <n v="81"/>
    <s v="Yardımlı"/>
    <s v="Cənub"/>
    <s v="Qəhvə"/>
    <n v="2.4"/>
    <n v="1.6800000000000002"/>
    <s v="İçkilər"/>
    <s v="Aytən Mustafayeva"/>
    <n v="194.4"/>
    <n v="58.319999999999993"/>
  </r>
  <r>
    <x v="7774"/>
    <n v="47"/>
    <s v="Yardımlı"/>
    <s v="Cənub"/>
    <s v="Pivə"/>
    <n v="3.9"/>
    <n v="1.95"/>
    <s v="İçkilər"/>
    <s v="Aytən Mustafayeva"/>
    <n v="183.29999999999998"/>
    <n v="91.649999999999991"/>
  </r>
  <r>
    <x v="7775"/>
    <n v="75"/>
    <s v="Yardımlı"/>
    <s v="Cənub"/>
    <s v="Pivə"/>
    <n v="3.9"/>
    <n v="1.95"/>
    <s v="İçkilər"/>
    <s v="Aytən Mustafayeva"/>
    <n v="292.5"/>
    <n v="146.25"/>
  </r>
  <r>
    <x v="7776"/>
    <n v="57"/>
    <s v="Yardımlı"/>
    <s v="Cənub"/>
    <s v="Lahmacun"/>
    <n v="2.5"/>
    <n v="1.25"/>
    <s v="Yemək"/>
    <s v="Rüfət Əzizov"/>
    <n v="142.5"/>
    <n v="71.25"/>
  </r>
  <r>
    <x v="7777"/>
    <n v="86"/>
    <s v="Yardımlı"/>
    <s v="Cənub"/>
    <s v="Çay"/>
    <n v="1.5"/>
    <n v="0.9"/>
    <s v="İçkilər"/>
    <s v="Rüfət Əzizov"/>
    <n v="129"/>
    <n v="51.599999999999994"/>
  </r>
  <r>
    <x v="7778"/>
    <n v="86"/>
    <s v="Lənkəran"/>
    <s v="Cənub"/>
    <s v="Pide"/>
    <n v="2.5"/>
    <n v="1.25"/>
    <s v="Yemək"/>
    <s v="Aytən Mustafayeva"/>
    <n v="215"/>
    <n v="107.5"/>
  </r>
  <r>
    <x v="7779"/>
    <n v="101"/>
    <s v="Lənkəran"/>
    <s v="Cənub"/>
    <s v="Lokum"/>
    <n v="2.2000000000000002"/>
    <n v="1.5400000000000003"/>
    <s v="Şirniyyat"/>
    <s v="Fəridə Tağıyeva"/>
    <n v="222.20000000000002"/>
    <n v="66.66"/>
  </r>
  <r>
    <x v="7780"/>
    <n v="46"/>
    <s v="Lənkəran"/>
    <s v="Cənub"/>
    <s v="Pide"/>
    <n v="2.5"/>
    <n v="1.25"/>
    <s v="Yemək"/>
    <s v="Rüfət Əzizov"/>
    <n v="115"/>
    <n v="57.5"/>
  </r>
  <r>
    <x v="7781"/>
    <n v="59"/>
    <s v="Quba"/>
    <s v="Şimal-şərq"/>
    <s v="Qutab"/>
    <n v="2.8"/>
    <n v="1.6799999999999997"/>
    <s v="Yemək"/>
    <s v="Nadir Şəmsiyev"/>
    <n v="165.2"/>
    <n v="66.080000000000013"/>
  </r>
  <r>
    <x v="7782"/>
    <n v="71"/>
    <s v="Xaçmaz"/>
    <s v="Şimal-şərq"/>
    <s v="Qutab"/>
    <n v="2.8"/>
    <n v="1.6799999999999997"/>
    <s v="Yemək"/>
    <s v="Xəlil Ələkbərov"/>
    <n v="198.79999999999998"/>
    <n v="79.52000000000001"/>
  </r>
  <r>
    <x v="7783"/>
    <n v="59"/>
    <s v="Xaçmaz"/>
    <s v="Şimal-şərq"/>
    <s v="Qutab"/>
    <n v="2.8"/>
    <n v="1.6799999999999997"/>
    <s v="Yemək"/>
    <s v="Mətanət Zöhrabova"/>
    <n v="165.2"/>
    <n v="66.080000000000013"/>
  </r>
  <r>
    <x v="7784"/>
    <n v="65"/>
    <s v="Yevlax"/>
    <s v="Aran"/>
    <s v="Qutab"/>
    <n v="2.8"/>
    <n v="1.6799999999999997"/>
    <s v="Yemək"/>
    <s v="Aydın Ələkbərov"/>
    <n v="182"/>
    <n v="72.800000000000011"/>
  </r>
  <r>
    <x v="7785"/>
    <n v="91"/>
    <s v="Qax"/>
    <s v="Şimal"/>
    <s v="Qutab"/>
    <n v="2.8"/>
    <n v="1.6799999999999997"/>
    <s v="Yemək"/>
    <s v="Rəşad Seyfullayev"/>
    <n v="254.79999999999998"/>
    <n v="101.92000000000002"/>
  </r>
  <r>
    <x v="7786"/>
    <n v="85"/>
    <s v="Kürdəmir"/>
    <s v="Aran"/>
    <s v="Qutab"/>
    <n v="2.8"/>
    <n v="1.6799999999999997"/>
    <s v="Yemək"/>
    <s v="Ramin Allahverdiyev"/>
    <n v="237.99999999999997"/>
    <n v="95.199999999999989"/>
  </r>
  <r>
    <x v="7787"/>
    <n v="90"/>
    <s v="Yevlax"/>
    <s v="Aran"/>
    <s v="Qutab"/>
    <n v="2.8"/>
    <n v="1.6799999999999997"/>
    <s v="Yemək"/>
    <s v="Rəşad Seyfullayev"/>
    <n v="251.99999999999997"/>
    <n v="100.79999999999998"/>
  </r>
  <r>
    <x v="7788"/>
    <n v="63"/>
    <s v="Kürdəmir"/>
    <s v="Aran"/>
    <s v="Qutab"/>
    <n v="2.8"/>
    <n v="1.6799999999999997"/>
    <s v="Yemək"/>
    <s v="Rəşad Seyfullayev"/>
    <n v="176.39999999999998"/>
    <n v="70.56"/>
  </r>
  <r>
    <x v="7789"/>
    <n v="77"/>
    <s v="Qax"/>
    <s v="Şimal"/>
    <s v="Qutab"/>
    <n v="2.8"/>
    <n v="1.6799999999999997"/>
    <s v="Yemək"/>
    <s v="Qəzənfər Məşədiyev"/>
    <n v="215.6"/>
    <n v="86.240000000000009"/>
  </r>
  <r>
    <x v="7790"/>
    <n v="93"/>
    <s v="Yevlax"/>
    <s v="Aran"/>
    <s v="Qutab"/>
    <n v="2.8"/>
    <n v="1.6799999999999997"/>
    <s v="Yemək"/>
    <s v="Qoşqar Əliyev"/>
    <n v="260.39999999999998"/>
    <n v="104.16"/>
  </r>
  <r>
    <x v="7791"/>
    <n v="76"/>
    <s v="Yardımlı"/>
    <s v="Cənub"/>
    <s v="Qutab"/>
    <n v="2.8"/>
    <n v="1.6799999999999997"/>
    <s v="Yemək"/>
    <s v="Aytən Mustafayeva"/>
    <n v="212.79999999999998"/>
    <n v="85.12"/>
  </r>
  <r>
    <x v="7792"/>
    <n v="81"/>
    <s v="Lənkəran"/>
    <s v="Cənub"/>
    <s v="Qutab"/>
    <n v="2.8"/>
    <n v="1.6799999999999997"/>
    <s v="Yemək"/>
    <s v="Leyla Cəfərova"/>
    <n v="226.79999999999998"/>
    <n v="90.72"/>
  </r>
  <r>
    <x v="7793"/>
    <n v="83"/>
    <s v="Naxçıvan"/>
    <s v="Qərb"/>
    <s v="Qutab"/>
    <n v="2.8"/>
    <n v="1.6799999999999997"/>
    <s v="Yemək"/>
    <s v="Natiq Əhədzadə"/>
    <n v="232.39999999999998"/>
    <n v="92.960000000000008"/>
  </r>
  <r>
    <x v="7794"/>
    <n v="79"/>
    <s v="Qax"/>
    <s v="Şimal"/>
    <s v="Qutab"/>
    <n v="2.8"/>
    <n v="1.6799999999999997"/>
    <s v="Yemək"/>
    <s v="Nizami Niftəliyev"/>
    <n v="221.2"/>
    <n v="88.480000000000018"/>
  </r>
  <r>
    <x v="7795"/>
    <n v="77"/>
    <s v="Sumqayıt"/>
    <s v="Şərq"/>
    <s v="Paxlava"/>
    <n v="1.4"/>
    <n v="0.97999999999999987"/>
    <s v="Şirniyyat"/>
    <s v="Namiq Ramazanov"/>
    <n v="107.8"/>
    <n v="32.340000000000003"/>
  </r>
  <r>
    <x v="7796"/>
    <n v="55"/>
    <s v="Xırdalan"/>
    <s v="Şərq"/>
    <s v="Şərab"/>
    <n v="6.6"/>
    <n v="5.2799999999999994"/>
    <s v="İçkilər"/>
    <s v="Namiq Ramazanov"/>
    <n v="363"/>
    <n v="72.600000000000023"/>
  </r>
  <r>
    <x v="7797"/>
    <n v="83"/>
    <s v="Xırdalan"/>
    <s v="Şərq"/>
    <s v="Şorba Göbələk"/>
    <n v="3.2"/>
    <n v="1.6"/>
    <s v="Yemək"/>
    <s v="Namiq Ramazanov"/>
    <n v="265.60000000000002"/>
    <n v="132.80000000000001"/>
  </r>
  <r>
    <x v="7798"/>
    <n v="51"/>
    <s v="Xırdalan"/>
    <s v="Şərq"/>
    <s v="Su"/>
    <n v="1"/>
    <n v="0.6"/>
    <s v="İçkilər"/>
    <s v="Namiq Ramazanov"/>
    <n v="51"/>
    <n v="20.400000000000002"/>
  </r>
  <r>
    <x v="7799"/>
    <n v="51"/>
    <s v="Bakı"/>
    <s v="Şərq"/>
    <s v="Lokum"/>
    <n v="2.2000000000000002"/>
    <n v="1.5400000000000003"/>
    <s v="Şirniyyat"/>
    <s v="Namiq Ramazanov"/>
    <n v="112.2"/>
    <n v="33.659999999999997"/>
  </r>
  <r>
    <x v="7800"/>
    <n v="84"/>
    <s v="Bakı"/>
    <s v="Şərq"/>
    <s v="Lokum"/>
    <n v="2.2000000000000002"/>
    <n v="1.5400000000000003"/>
    <s v="Şirniyyat"/>
    <s v="Namiq Ramazanov"/>
    <n v="184.8"/>
    <n v="55.44"/>
  </r>
  <r>
    <x v="7801"/>
    <n v="65"/>
    <s v="Bakı"/>
    <s v="Şərq"/>
    <s v="Pivə"/>
    <n v="3.9"/>
    <n v="1.95"/>
    <s v="İçkilər"/>
    <s v="Nazim Quliyev"/>
    <n v="253.5"/>
    <n v="126.75"/>
  </r>
  <r>
    <x v="7802"/>
    <n v="75"/>
    <s v="Bakı"/>
    <s v="Şərq"/>
    <s v="Badambura"/>
    <n v="1.5"/>
    <n v="0.75"/>
    <s v="Şirniyyat"/>
    <s v="Nazim Quliyev"/>
    <n v="112.5"/>
    <n v="56.25"/>
  </r>
  <r>
    <x v="7803"/>
    <n v="47"/>
    <s v="Bakı"/>
    <s v="Şərq"/>
    <s v="Badambura"/>
    <n v="1.5"/>
    <n v="0.75"/>
    <s v="Şirniyyat"/>
    <s v="Nazim Quliyev"/>
    <n v="70.5"/>
    <n v="35.25"/>
  </r>
  <r>
    <x v="7804"/>
    <n v="78"/>
    <s v="Bakı"/>
    <s v="Şərq"/>
    <s v="Pivə"/>
    <n v="3.9"/>
    <n v="1.95"/>
    <s v="İçkilər"/>
    <s v="Nazim Quliyev"/>
    <n v="304.2"/>
    <n v="152.1"/>
  </r>
  <r>
    <x v="7805"/>
    <n v="54"/>
    <s v="Bakı"/>
    <s v="Şərq"/>
    <s v="Vafli"/>
    <n v="0.9"/>
    <n v="0.63"/>
    <s v="Şirniyyat"/>
    <s v="Nazim Quliyev"/>
    <n v="48.6"/>
    <n v="14.579999999999998"/>
  </r>
  <r>
    <x v="7806"/>
    <n v="51"/>
    <s v="Bakı"/>
    <s v="Şərq"/>
    <s v="Vafli"/>
    <n v="0.9"/>
    <n v="0.63"/>
    <s v="Şirniyyat"/>
    <s v="Nazim Quliyev"/>
    <n v="45.9"/>
    <n v="13.769999999999996"/>
  </r>
  <r>
    <x v="7807"/>
    <n v="96"/>
    <s v="Bakı"/>
    <s v="Şərq"/>
    <s v="Vafli"/>
    <n v="0.9"/>
    <n v="0.63"/>
    <s v="Şirniyyat"/>
    <s v="Nazim Quliyev"/>
    <n v="86.4"/>
    <n v="25.92"/>
  </r>
  <r>
    <x v="7808"/>
    <n v="52"/>
    <s v="Bakı"/>
    <s v="Şərq"/>
    <s v="Portağal şirəsi"/>
    <n v="1.2"/>
    <n v="0.72"/>
    <s v="İçkilər"/>
    <s v="Nazim Quliyev"/>
    <n v="62.4"/>
    <n v="24.96"/>
  </r>
  <r>
    <x v="7809"/>
    <n v="73"/>
    <s v="Bakı"/>
    <s v="Şərq"/>
    <s v="Portağal şirəsi"/>
    <n v="1.2"/>
    <n v="0.72"/>
    <s v="İçkilər"/>
    <s v="Nazim Quliyev"/>
    <n v="87.6"/>
    <n v="35.04"/>
  </r>
  <r>
    <x v="7810"/>
    <n v="49"/>
    <s v="Bakı"/>
    <s v="Şərq"/>
    <s v="Pivə"/>
    <n v="3.9"/>
    <n v="1.95"/>
    <s v="İçkilər"/>
    <s v="Nazim Quliyev"/>
    <n v="191.1"/>
    <n v="95.55"/>
  </r>
  <r>
    <x v="7811"/>
    <n v="71"/>
    <s v="Bakı"/>
    <s v="Şərq"/>
    <s v="Portağal şirəsi"/>
    <n v="1.2"/>
    <n v="0.72"/>
    <s v="İçkilər"/>
    <s v="Nazim Quliyev"/>
    <n v="85.2"/>
    <n v="34.080000000000005"/>
  </r>
  <r>
    <x v="7812"/>
    <n v="64"/>
    <s v="Gəncə"/>
    <s v="Qərb"/>
    <s v="Pivə"/>
    <n v="3.9"/>
    <n v="1.95"/>
    <s v="İçkilər"/>
    <s v="Aydın Əliyev"/>
    <n v="249.6"/>
    <n v="124.8"/>
  </r>
  <r>
    <x v="7813"/>
    <n v="97"/>
    <s v="Quba"/>
    <s v="Şimal-şərq"/>
    <s v="Badambura"/>
    <n v="1.5"/>
    <n v="0.75"/>
    <s v="Şirniyyat"/>
    <s v="Nadir Şəmsiyev"/>
    <n v="145.5"/>
    <n v="72.75"/>
  </r>
  <r>
    <x v="7814"/>
    <n v="64"/>
    <s v="Yardımlı"/>
    <s v="Cənub"/>
    <s v="Çay"/>
    <n v="1.5"/>
    <n v="0.9"/>
    <s v="İçkilər"/>
    <s v="Aytən Mustafayeva"/>
    <n v="96"/>
    <n v="38.4"/>
  </r>
  <r>
    <x v="7815"/>
    <n v="58"/>
    <s v="Gəncə"/>
    <s v="Qərb"/>
    <s v="Burger"/>
    <n v="3.4"/>
    <n v="2.38"/>
    <s v="Yemək"/>
    <s v="Nəsrutdin Nəbiyeva"/>
    <n v="197.2"/>
    <n v="59.16"/>
  </r>
  <r>
    <x v="7816"/>
    <n v="54"/>
    <s v="Naxçıvan"/>
    <s v="Qərb"/>
    <s v="Burger"/>
    <n v="3.4"/>
    <n v="2.38"/>
    <s v="Yemək"/>
    <s v="Afaq Babaşlı"/>
    <n v="183.6"/>
    <n v="55.080000000000013"/>
  </r>
  <r>
    <x v="7817"/>
    <n v="74"/>
    <s v="Zaqatala"/>
    <s v="Şimal"/>
    <s v="Portağal şirəsi"/>
    <n v="1.2"/>
    <n v="0.72"/>
    <s v="İçkilər"/>
    <s v="Qoşqar Əliyev"/>
    <n v="88.8"/>
    <n v="35.519999999999996"/>
  </r>
  <r>
    <x v="7818"/>
    <n v="56"/>
    <s v="Qusar"/>
    <s v="Şimal-şərq"/>
    <s v="Şəkərbura"/>
    <n v="1.4"/>
    <n v="0.97999999999999987"/>
    <s v="Şirniyyat"/>
    <s v="Nadir Şəmsiyev"/>
    <n v="78.399999999999991"/>
    <n v="23.519999999999996"/>
  </r>
  <r>
    <x v="7819"/>
    <n v="87"/>
    <s v="Zaqatala"/>
    <s v="Şimal"/>
    <s v="Şəkərbura"/>
    <n v="1.4"/>
    <n v="0.97999999999999987"/>
    <s v="Şirniyyat"/>
    <s v="Sahib Əhmədov"/>
    <n v="121.8"/>
    <n v="36.540000000000006"/>
  </r>
  <r>
    <x v="7820"/>
    <n v="74"/>
    <s v="Yardımlı"/>
    <s v="Cənub"/>
    <s v="Pivə"/>
    <n v="3.9"/>
    <n v="1.95"/>
    <s v="İçkilər"/>
    <s v="Qabil Həsənli"/>
    <n v="288.59999999999997"/>
    <n v="144.29999999999998"/>
  </r>
  <r>
    <x v="7821"/>
    <n v="66"/>
    <s v="Qusar"/>
    <s v="Şimal-şərq"/>
    <s v="Pide"/>
    <n v="2.5"/>
    <n v="1.25"/>
    <s v="Yemək"/>
    <s v="Xəlil Ələkbərov"/>
    <n v="165"/>
    <n v="82.5"/>
  </r>
  <r>
    <x v="7822"/>
    <n v="66"/>
    <s v="Kürdəmir"/>
    <s v="Aran"/>
    <s v="Qutab"/>
    <n v="2.8"/>
    <n v="1.6799999999999997"/>
    <s v="Yemək"/>
    <s v="Qəzənfər Məşədiyev"/>
    <n v="184.79999999999998"/>
    <n v="73.92"/>
  </r>
  <r>
    <x v="7823"/>
    <n v="64"/>
    <s v="Gəncə"/>
    <s v="Qərb"/>
    <s v="Şəkərbura"/>
    <n v="1.4"/>
    <n v="0.97999999999999987"/>
    <s v="Şirniyyat"/>
    <s v="Afaq Babaşlı"/>
    <n v="89.6"/>
    <n v="26.880000000000003"/>
  </r>
  <r>
    <x v="7824"/>
    <n v="95"/>
    <s v="Balakən"/>
    <s v="Şimal"/>
    <s v="Şəkərbura"/>
    <n v="1.4"/>
    <n v="0.97999999999999987"/>
    <s v="Şirniyyat"/>
    <s v="Rəşad Seyfullayev"/>
    <n v="133"/>
    <n v="39.900000000000006"/>
  </r>
  <r>
    <x v="7825"/>
    <n v="89"/>
    <s v="Şəmkir"/>
    <s v="Qərb"/>
    <s v="Pide"/>
    <n v="2.5"/>
    <n v="1.25"/>
    <s v="Yemək"/>
    <s v="Aftandil Baxşəliyev"/>
    <n v="222.5"/>
    <n v="111.25"/>
  </r>
  <r>
    <x v="7826"/>
    <n v="47"/>
    <s v="Qusar"/>
    <s v="Şimal-şərq"/>
    <s v="Su"/>
    <n v="1"/>
    <n v="0.6"/>
    <s v="İçkilər"/>
    <s v="Xəlil Ələkbərov"/>
    <n v="47"/>
    <n v="18.8"/>
  </r>
  <r>
    <x v="7827"/>
    <n v="102"/>
    <s v="Xaçmaz"/>
    <s v="Şimal-şərq"/>
    <s v="Su"/>
    <n v="1"/>
    <n v="0.6"/>
    <s v="İçkilər"/>
    <s v="Çimnaz Ismayilova"/>
    <n v="102"/>
    <n v="40.800000000000004"/>
  </r>
  <r>
    <x v="7828"/>
    <n v="92"/>
    <s v="Qusar"/>
    <s v="Şimal-şərq"/>
    <s v="Su"/>
    <n v="1"/>
    <n v="0.6"/>
    <s v="İçkilər"/>
    <s v="Xəlil Ələkbərov"/>
    <n v="92"/>
    <n v="36.800000000000004"/>
  </r>
  <r>
    <x v="7829"/>
    <n v="54"/>
    <s v="Şəmkir"/>
    <s v="Qərb"/>
    <s v="Lahmacun"/>
    <n v="2.5"/>
    <n v="1.25"/>
    <s v="Yemək"/>
    <s v="Afaq Babaşlı"/>
    <n v="135"/>
    <n v="67.5"/>
  </r>
  <r>
    <x v="7830"/>
    <n v="84"/>
    <s v="Şəmkir"/>
    <s v="Qərb"/>
    <s v="Lahmacun"/>
    <n v="2.5"/>
    <n v="1.25"/>
    <s v="Yemək"/>
    <s v="Aydın Əliyev"/>
    <n v="210"/>
    <n v="105"/>
  </r>
  <r>
    <x v="7831"/>
    <n v="79"/>
    <s v="Xaçmaz"/>
    <s v="Şimal-şərq"/>
    <s v="Qəhvə"/>
    <n v="2.4"/>
    <n v="1.6800000000000002"/>
    <s v="İçkilər"/>
    <s v="Xəlil Ələkbərov"/>
    <n v="189.6"/>
    <n v="56.879999999999995"/>
  </r>
  <r>
    <x v="7832"/>
    <n v="57"/>
    <s v="Qusar"/>
    <s v="Şimal-şərq"/>
    <s v="Qəhvə"/>
    <n v="2.4"/>
    <n v="1.6800000000000002"/>
    <s v="İçkilər"/>
    <s v="Xəlil Ələkbərov"/>
    <n v="136.79999999999998"/>
    <n v="41.039999999999978"/>
  </r>
  <r>
    <x v="7833"/>
    <n v="95"/>
    <s v="Xaçmaz"/>
    <s v="Şimal-şərq"/>
    <s v="Qəhvə"/>
    <n v="2.4"/>
    <n v="1.6800000000000002"/>
    <s v="İçkilər"/>
    <s v="Xəlil Ələkbərov"/>
    <n v="228"/>
    <n v="68.399999999999977"/>
  </r>
  <r>
    <x v="7834"/>
    <n v="72"/>
    <s v="Yardımlı"/>
    <s v="Cənub"/>
    <s v="Şorba Göbələk"/>
    <n v="3.2"/>
    <n v="1.6"/>
    <s v="Yemək"/>
    <s v="Fəridə Tağıyeva"/>
    <n v="230.4"/>
    <n v="115.2"/>
  </r>
  <r>
    <x v="7835"/>
    <n v="101"/>
    <s v="Yardımlı"/>
    <s v="Cənub"/>
    <s v="Vafli"/>
    <n v="0.9"/>
    <n v="0.63"/>
    <s v="Şirniyyat"/>
    <s v="Rüfət Əzizov"/>
    <n v="90.9"/>
    <n v="27.270000000000003"/>
  </r>
  <r>
    <x v="7836"/>
    <n v="100"/>
    <s v="Xırdalan"/>
    <s v="Şərq"/>
    <s v="Şərab"/>
    <n v="6.6"/>
    <n v="5.2799999999999994"/>
    <s v="İçkilər"/>
    <s v="Nazim Quliyev"/>
    <n v="660"/>
    <n v="132.00000000000011"/>
  </r>
  <r>
    <x v="7837"/>
    <n v="59"/>
    <s v="Xırdalan"/>
    <s v="Şərq"/>
    <s v="Çay"/>
    <n v="1.5"/>
    <n v="0.9"/>
    <s v="İçkilər"/>
    <s v="Aliyə Ismayilova"/>
    <n v="88.5"/>
    <n v="35.4"/>
  </r>
  <r>
    <x v="7838"/>
    <n v="57"/>
    <s v="Xırdalan"/>
    <s v="Şərq"/>
    <s v="Şərab"/>
    <n v="6.6"/>
    <n v="5.2799999999999994"/>
    <s v="İçkilər"/>
    <s v="Namiq Ramazanov"/>
    <n v="376.2"/>
    <n v="75.240000000000009"/>
  </r>
  <r>
    <x v="7839"/>
    <n v="70"/>
    <s v="Xırdalan"/>
    <s v="Şərq"/>
    <s v="Su"/>
    <n v="1"/>
    <n v="0.6"/>
    <s v="İçkilər"/>
    <s v="Namiq Ramazanov"/>
    <n v="70"/>
    <n v="28"/>
  </r>
  <r>
    <x v="7840"/>
    <n v="89"/>
    <s v="Bakı"/>
    <s v="Şərq"/>
    <s v="Su"/>
    <n v="1"/>
    <n v="0.6"/>
    <s v="İçkilər"/>
    <s v="Nazim Quliyev"/>
    <n v="89"/>
    <n v="35.6"/>
  </r>
  <r>
    <x v="7841"/>
    <n v="72"/>
    <s v="Bakı"/>
    <s v="Şərq"/>
    <s v="Su"/>
    <n v="1"/>
    <n v="0.6"/>
    <s v="İçkilər"/>
    <s v="Nazim Quliyev"/>
    <n v="72"/>
    <n v="28.800000000000004"/>
  </r>
  <r>
    <x v="7842"/>
    <n v="71"/>
    <s v="Yardımlı"/>
    <s v="Cənub"/>
    <s v="Pivə"/>
    <n v="3.9"/>
    <n v="1.95"/>
    <s v="İçkilər"/>
    <s v="Rüfət Əzizov"/>
    <n v="276.89999999999998"/>
    <n v="138.44999999999999"/>
  </r>
  <r>
    <x v="7843"/>
    <n v="99"/>
    <s v="Yardımlı"/>
    <s v="Cənub"/>
    <s v="Pivə"/>
    <n v="3.9"/>
    <n v="1.95"/>
    <s v="İçkilər"/>
    <s v="Leyla Cəfərova"/>
    <n v="386.09999999999997"/>
    <n v="193.04999999999998"/>
  </r>
  <r>
    <x v="7844"/>
    <n v="87"/>
    <s v="Xaçmaz"/>
    <s v="Şimal-şərq"/>
    <s v="Şorba Mərci"/>
    <n v="2"/>
    <n v="1.6"/>
    <s v="Yemək"/>
    <s v="Xamis Əhmədov"/>
    <n v="174"/>
    <n v="34.799999999999983"/>
  </r>
  <r>
    <x v="7845"/>
    <n v="65"/>
    <s v="Qusar"/>
    <s v="Şimal-şərq"/>
    <s v="Paxlava"/>
    <n v="1.4"/>
    <n v="0.97999999999999987"/>
    <s v="Şirniyyat"/>
    <s v="Nadir Şəmsiyev"/>
    <n v="91"/>
    <n v="27.300000000000011"/>
  </r>
  <r>
    <x v="7846"/>
    <n v="76"/>
    <s v="Quba"/>
    <s v="Şimal-şərq"/>
    <s v="Lahmacun"/>
    <n v="2.5"/>
    <n v="1.25"/>
    <s v="Yemək"/>
    <s v="Ramiz Bayramov"/>
    <n v="190"/>
    <n v="95"/>
  </r>
  <r>
    <x v="7847"/>
    <n v="95"/>
    <s v="Xaçmaz"/>
    <s v="Şimal-şərq"/>
    <s v="Pide"/>
    <n v="2.5"/>
    <n v="1.25"/>
    <s v="Yemək"/>
    <s v="Akif Bədəlov"/>
    <n v="237.5"/>
    <n v="118.75"/>
  </r>
  <r>
    <x v="7848"/>
    <n v="56"/>
    <s v="Qax"/>
    <s v="Şimal"/>
    <s v="Şorba Göbələk"/>
    <n v="3.2"/>
    <n v="1.6"/>
    <s v="Yemək"/>
    <s v="Aydın Ələkbərov"/>
    <n v="179.20000000000002"/>
    <n v="89.600000000000009"/>
  </r>
  <r>
    <x v="7849"/>
    <n v="102"/>
    <s v="Şəmkir"/>
    <s v="Qərb"/>
    <s v="Lahmacun"/>
    <n v="2.5"/>
    <n v="1.25"/>
    <s v="Yemək"/>
    <s v="Natiq Əhədzadə"/>
    <n v="255"/>
    <n v="127.5"/>
  </r>
  <r>
    <x v="7850"/>
    <n v="97"/>
    <s v="Şəmkir"/>
    <s v="Qərb"/>
    <s v="Qəhvə"/>
    <n v="2.4"/>
    <n v="1.6800000000000002"/>
    <s v="İçkilər"/>
    <s v="Natiq Əhədzadə"/>
    <n v="232.79999999999998"/>
    <n v="69.839999999999975"/>
  </r>
  <r>
    <x v="7851"/>
    <n v="62"/>
    <s v="Tovuz"/>
    <s v="Qərb"/>
    <s v="Qəhvə"/>
    <n v="2.4"/>
    <n v="1.6800000000000002"/>
    <s v="İçkilər"/>
    <s v="Adilə Babayeva"/>
    <n v="148.79999999999998"/>
    <n v="44.639999999999972"/>
  </r>
  <r>
    <x v="7852"/>
    <n v="57"/>
    <s v="Quba"/>
    <s v="Şimal-şərq"/>
    <s v="Vafli"/>
    <n v="0.9"/>
    <n v="0.63"/>
    <s v="Şirniyyat"/>
    <s v="Ramiz Bayramov"/>
    <n v="51.300000000000004"/>
    <n v="15.39"/>
  </r>
  <r>
    <x v="7853"/>
    <n v="48"/>
    <s v="Qusar"/>
    <s v="Şimal-şərq"/>
    <s v="Paxlava"/>
    <n v="1.4"/>
    <n v="0.97999999999999987"/>
    <s v="Şirniyyat"/>
    <s v="Xəlil Ələkbərov"/>
    <n v="67.199999999999989"/>
    <n v="20.159999999999997"/>
  </r>
  <r>
    <x v="7854"/>
    <n v="90"/>
    <s v="Qax"/>
    <s v="Şimal"/>
    <s v="Şəkərbura"/>
    <n v="1.4"/>
    <n v="0.97999999999999987"/>
    <s v="Şirniyyat"/>
    <s v="Minəxanım Mustafayeva"/>
    <n v="125.99999999999999"/>
    <n v="37.799999999999997"/>
  </r>
  <r>
    <x v="7855"/>
    <n v="88"/>
    <s v="Zaqatala"/>
    <s v="Şimal"/>
    <s v="Şəkərbura"/>
    <n v="1.4"/>
    <n v="0.97999999999999987"/>
    <s v="Şirniyyat"/>
    <s v="Rəşad Seyfullayev"/>
    <n v="123.19999999999999"/>
    <n v="36.959999999999994"/>
  </r>
  <r>
    <x v="7856"/>
    <n v="62"/>
    <s v="Kürdəmir"/>
    <s v="Aran"/>
    <s v="Çay"/>
    <n v="1.5"/>
    <n v="0.9"/>
    <s v="İçkilər"/>
    <s v="Fəridə Əhmədova"/>
    <n v="93"/>
    <n v="37.199999999999996"/>
  </r>
  <r>
    <x v="7857"/>
    <n v="98"/>
    <s v="Şəmkir"/>
    <s v="Qərb"/>
    <s v="Qəhvə"/>
    <n v="2.4"/>
    <n v="1.6800000000000002"/>
    <s v="İçkilər"/>
    <s v="Aydın Əliyev"/>
    <n v="235.2"/>
    <n v="70.559999999999974"/>
  </r>
  <r>
    <x v="7858"/>
    <n v="72"/>
    <s v="Naxçıvan"/>
    <s v="Qərb"/>
    <s v="Lahmacun"/>
    <n v="2.5"/>
    <n v="1.25"/>
    <s v="Yemək"/>
    <s v="Aydın Əliyev"/>
    <n v="180"/>
    <n v="90"/>
  </r>
  <r>
    <x v="7859"/>
    <n v="50"/>
    <s v="Tovuz"/>
    <s v="Qərb"/>
    <s v="Pide"/>
    <n v="2.5"/>
    <n v="1.25"/>
    <s v="Yemək"/>
    <s v="Adilə Babayeva"/>
    <n v="125"/>
    <n v="62.5"/>
  </r>
  <r>
    <x v="7860"/>
    <n v="85"/>
    <s v="Lənkəran"/>
    <s v="Cənub"/>
    <s v="Pide"/>
    <n v="2.5"/>
    <n v="1.25"/>
    <s v="Yemək"/>
    <s v="Fəridə Tağıyeva"/>
    <n v="212.5"/>
    <n v="106.25"/>
  </r>
  <r>
    <x v="7861"/>
    <n v="100"/>
    <s v="Lənkəran"/>
    <s v="Cənub"/>
    <s v="Şərab"/>
    <n v="6.6"/>
    <n v="5.2799999999999994"/>
    <s v="İçkilər"/>
    <s v="Aytən Mustafayeva"/>
    <n v="660"/>
    <n v="132.00000000000011"/>
  </r>
  <r>
    <x v="7862"/>
    <n v="95"/>
    <s v="Qusar"/>
    <s v="Şimal-şərq"/>
    <s v="Qəhvə"/>
    <n v="2.4"/>
    <n v="1.6800000000000002"/>
    <s v="İçkilər"/>
    <s v="Mətanət Zöhrabova"/>
    <n v="228"/>
    <n v="68.399999999999977"/>
  </r>
  <r>
    <x v="7863"/>
    <n v="53"/>
    <s v="Qusar"/>
    <s v="Şimal-şərq"/>
    <s v="Burger"/>
    <n v="3.4"/>
    <n v="2.38"/>
    <s v="Yemək"/>
    <s v="Xəlil Ələkbərov"/>
    <n v="180.2"/>
    <n v="54.059999999999988"/>
  </r>
  <r>
    <x v="7864"/>
    <n v="57"/>
    <s v="Qax"/>
    <s v="Şimal"/>
    <s v="Şorba Göbələk"/>
    <n v="3.2"/>
    <n v="1.6"/>
    <s v="Yemək"/>
    <s v="Nizami Niftəliyev"/>
    <n v="182.4"/>
    <n v="91.2"/>
  </r>
  <r>
    <x v="7865"/>
    <n v="101"/>
    <s v="Lənkəran"/>
    <s v="Cənub"/>
    <s v="Pivə"/>
    <n v="3.9"/>
    <n v="1.95"/>
    <s v="İçkilər"/>
    <s v="Aytən Mustafayeva"/>
    <n v="393.9"/>
    <n v="196.95"/>
  </r>
  <r>
    <x v="7866"/>
    <n v="80"/>
    <s v="Yardımlı"/>
    <s v="Cənub"/>
    <s v="Çay"/>
    <n v="1.5"/>
    <n v="0.9"/>
    <s v="İçkilər"/>
    <s v="Rüfət Əzizov"/>
    <n v="120"/>
    <n v="48"/>
  </r>
  <r>
    <x v="7867"/>
    <n v="88"/>
    <s v="Lənkəran"/>
    <s v="Cənub"/>
    <s v="Şorba Göbələk"/>
    <n v="3.2"/>
    <n v="1.6"/>
    <s v="Yemək"/>
    <s v="Qabil Həsənli"/>
    <n v="281.60000000000002"/>
    <n v="140.80000000000001"/>
  </r>
  <r>
    <x v="7868"/>
    <n v="69"/>
    <s v="Şəmkir"/>
    <s v="Qərb"/>
    <s v="Lahmacun"/>
    <n v="2.5"/>
    <n v="1.25"/>
    <s v="Yemək"/>
    <s v="Aftandil Baxşəliyev"/>
    <n v="172.5"/>
    <n v="86.25"/>
  </r>
  <r>
    <x v="7869"/>
    <n v="78"/>
    <s v="Gəncə"/>
    <s v="Qərb"/>
    <s v="Qəhvə"/>
    <n v="2.4"/>
    <n v="1.6800000000000002"/>
    <s v="İçkilər"/>
    <s v="Natiq Əhədzadə"/>
    <n v="187.2"/>
    <n v="56.159999999999968"/>
  </r>
  <r>
    <x v="7870"/>
    <n v="76"/>
    <s v="Şəmkir"/>
    <s v="Qərb"/>
    <s v="Sendviç"/>
    <n v="3.3"/>
    <n v="2.6399999999999997"/>
    <s v="Yemək"/>
    <s v="Afaq Babaşlı"/>
    <n v="250.79999999999998"/>
    <n v="50.16"/>
  </r>
  <r>
    <x v="7871"/>
    <n v="80"/>
    <s v="Ağstafa"/>
    <s v="Qərb"/>
    <s v="Sendviç"/>
    <n v="3.3"/>
    <n v="2.6399999999999997"/>
    <s v="Yemək"/>
    <s v="Afaq Babaşlı"/>
    <n v="264"/>
    <n v="52.800000000000011"/>
  </r>
  <r>
    <x v="7872"/>
    <n v="55"/>
    <s v="Qusar"/>
    <s v="Şimal-şərq"/>
    <s v="Qutab"/>
    <n v="2.8"/>
    <n v="1.6799999999999997"/>
    <s v="Yemək"/>
    <s v="Ramiz Bayramov"/>
    <n v="154"/>
    <n v="61.600000000000023"/>
  </r>
  <r>
    <x v="7873"/>
    <n v="51"/>
    <s v="Yardımlı"/>
    <s v="Cənub"/>
    <s v="Qutab"/>
    <n v="2.8"/>
    <n v="1.6799999999999997"/>
    <s v="Yemək"/>
    <s v="Aytən Mustafayeva"/>
    <n v="142.79999999999998"/>
    <n v="57.120000000000005"/>
  </r>
  <r>
    <x v="7874"/>
    <n v="51"/>
    <s v="Xaçmaz"/>
    <s v="Şimal-şərq"/>
    <s v="Kruassan"/>
    <n v="1.7"/>
    <n v="0.85"/>
    <s v="Şirniyyat"/>
    <s v="Çimnaz Ismayilova"/>
    <n v="86.7"/>
    <n v="43.35"/>
  </r>
  <r>
    <x v="7875"/>
    <n v="49"/>
    <s v="Xaçmaz"/>
    <s v="Şimal-şərq"/>
    <s v="Şəkərbura"/>
    <n v="1.4"/>
    <n v="0.97999999999999987"/>
    <s v="Şirniyyat"/>
    <s v="Mətanət Zöhrabova"/>
    <n v="68.599999999999994"/>
    <n v="20.58"/>
  </r>
  <r>
    <x v="7876"/>
    <n v="66"/>
    <s v="Quba"/>
    <s v="Şimal-şərq"/>
    <s v="Qəhvə"/>
    <n v="2.4"/>
    <n v="1.6800000000000002"/>
    <s v="İçkilər"/>
    <s v="Mətanət Zöhrabova"/>
    <n v="158.4"/>
    <n v="47.519999999999996"/>
  </r>
  <r>
    <x v="7877"/>
    <n v="55"/>
    <s v="Zaqatala"/>
    <s v="Şimal"/>
    <s v="Qutab"/>
    <n v="2.8"/>
    <n v="1.6799999999999997"/>
    <s v="Yemək"/>
    <s v="Rəşad Seyfullayev"/>
    <n v="154"/>
    <n v="61.600000000000023"/>
  </r>
  <r>
    <x v="7878"/>
    <n v="84"/>
    <s v="Yevlax"/>
    <s v="Aran"/>
    <s v="Vafli"/>
    <n v="0.9"/>
    <n v="0.63"/>
    <s v="Şirniyyat"/>
    <s v="Rəşad Seyfullayev"/>
    <n v="75.600000000000009"/>
    <n v="22.680000000000007"/>
  </r>
  <r>
    <x v="7879"/>
    <n v="52"/>
    <s v="Zaqatala"/>
    <s v="Şimal"/>
    <s v="İsti şokolad"/>
    <n v="1.8"/>
    <n v="1.08"/>
    <s v="İçkilər"/>
    <s v="Rəşad Seyfullayev"/>
    <n v="93.600000000000009"/>
    <n v="37.440000000000005"/>
  </r>
  <r>
    <x v="7880"/>
    <n v="67"/>
    <s v="Lənkəran"/>
    <s v="Cənub"/>
    <s v="Burger"/>
    <n v="3.4"/>
    <n v="2.38"/>
    <s v="Yemək"/>
    <s v="Qabil Həsənli"/>
    <n v="227.79999999999998"/>
    <n v="68.34"/>
  </r>
  <r>
    <x v="7881"/>
    <n v="84"/>
    <s v="Yardımlı"/>
    <s v="Cənub"/>
    <s v="Qutab"/>
    <n v="2.8"/>
    <n v="1.6799999999999997"/>
    <s v="Yemək"/>
    <s v="Qabil Həsənli"/>
    <n v="235.2"/>
    <n v="94.080000000000013"/>
  </r>
  <r>
    <x v="7882"/>
    <n v="100"/>
    <s v="Şəmkir"/>
    <s v="Qərb"/>
    <s v="Qutab"/>
    <n v="2.8"/>
    <n v="1.6799999999999997"/>
    <s v="Yemək"/>
    <s v="Aydın Əliyev"/>
    <n v="280"/>
    <n v="112.00000000000003"/>
  </r>
  <r>
    <x v="7883"/>
    <n v="67"/>
    <s v="Naxçıvan"/>
    <s v="Qərb"/>
    <s v="Pide"/>
    <n v="2.5"/>
    <n v="1.25"/>
    <s v="Yemək"/>
    <s v="Aftandil Baxşəliyev"/>
    <n v="167.5"/>
    <n v="83.75"/>
  </r>
  <r>
    <x v="7884"/>
    <n v="81"/>
    <s v="Gəncə"/>
    <s v="Qərb"/>
    <s v="Şərab"/>
    <n v="6.6"/>
    <n v="5.2799999999999994"/>
    <s v="İçkilər"/>
    <s v="Aftandil Baxşəliyev"/>
    <n v="534.6"/>
    <n v="106.92000000000007"/>
  </r>
  <r>
    <x v="7885"/>
    <n v="63"/>
    <s v="Ucar"/>
    <s v="Aran"/>
    <s v="İsti şokolad"/>
    <n v="1.8"/>
    <n v="1.08"/>
    <s v="İçkilər"/>
    <s v="Qoşqar Əliyev"/>
    <n v="113.4"/>
    <n v="45.36"/>
  </r>
  <r>
    <x v="7886"/>
    <n v="59"/>
    <s v="Ucar"/>
    <s v="Aran"/>
    <s v="Sendviç"/>
    <n v="3.3"/>
    <n v="2.6399999999999997"/>
    <s v="Yemək"/>
    <s v="Sahib Əhmədov"/>
    <n v="194.7"/>
    <n v="38.94"/>
  </r>
  <r>
    <x v="7887"/>
    <n v="78"/>
    <s v="Gəncə"/>
    <s v="Qərb"/>
    <s v="Portağal şirəsi"/>
    <n v="1.2"/>
    <n v="0.72"/>
    <s v="İçkilər"/>
    <s v="Natiq Əhədzadə"/>
    <n v="93.6"/>
    <n v="37.44"/>
  </r>
  <r>
    <x v="7888"/>
    <n v="74"/>
    <s v="Qusar"/>
    <s v="Şimal-şərq"/>
    <s v="Şəkərbura"/>
    <n v="1.4"/>
    <n v="0.97999999999999987"/>
    <s v="Şirniyyat"/>
    <s v="Ramiz Bayramov"/>
    <n v="103.6"/>
    <n v="31.08"/>
  </r>
  <r>
    <x v="7889"/>
    <n v="57"/>
    <s v="Qax"/>
    <s v="Şimal"/>
    <s v="Şəkərbura"/>
    <n v="1.4"/>
    <n v="0.97999999999999987"/>
    <s v="Şirniyyat"/>
    <s v="Rəşad Seyfullayev"/>
    <n v="79.8"/>
    <n v="23.940000000000005"/>
  </r>
  <r>
    <x v="7890"/>
    <n v="99"/>
    <s v="Kürdəmir"/>
    <s v="Aran"/>
    <s v="Kruassan"/>
    <n v="1.7"/>
    <n v="0.85"/>
    <s v="Şirniyyat"/>
    <s v="Qəzənfər Məşədiyev"/>
    <n v="168.29999999999998"/>
    <n v="84.149999999999991"/>
  </r>
  <r>
    <x v="7891"/>
    <n v="65"/>
    <s v="Zaqatala"/>
    <s v="Şimal"/>
    <s v="Kruassan"/>
    <n v="1.7"/>
    <n v="0.85"/>
    <s v="Şirniyyat"/>
    <s v="Qəzənfər Məşədiyev"/>
    <n v="110.5"/>
    <n v="55.25"/>
  </r>
  <r>
    <x v="7892"/>
    <n v="50"/>
    <s v="Gəncə"/>
    <s v="Qərb"/>
    <s v="Kruassan"/>
    <n v="1.7"/>
    <n v="0.85"/>
    <s v="Şirniyyat"/>
    <s v="Nəsrutdin Nəbiyeva"/>
    <n v="85"/>
    <n v="42.5"/>
  </r>
  <r>
    <x v="7893"/>
    <n v="56"/>
    <s v="Naxçıvan"/>
    <s v="Qərb"/>
    <s v="Kruassan"/>
    <n v="1.7"/>
    <n v="0.85"/>
    <s v="Şirniyyat"/>
    <s v="Aftandil Baxşəliyev"/>
    <n v="95.2"/>
    <n v="47.6"/>
  </r>
  <r>
    <x v="7894"/>
    <n v="58"/>
    <s v="Zaqatala"/>
    <s v="Şimal"/>
    <s v="Pivə"/>
    <n v="3.9"/>
    <n v="1.95"/>
    <s v="İçkilər"/>
    <s v="Qoşqar Əliyev"/>
    <n v="226.2"/>
    <n v="113.1"/>
  </r>
  <r>
    <x v="7895"/>
    <n v="92"/>
    <s v="Şəmkir"/>
    <s v="Qərb"/>
    <s v="Pivə"/>
    <n v="3.9"/>
    <n v="1.95"/>
    <s v="İçkilər"/>
    <s v="Nəsrutdin Nəbiyeva"/>
    <n v="358.8"/>
    <n v="179.4"/>
  </r>
  <r>
    <x v="7896"/>
    <n v="53"/>
    <s v="Qax"/>
    <s v="Şimal"/>
    <s v="Şərab"/>
    <n v="6.6"/>
    <n v="5.2799999999999994"/>
    <s v="İçkilər"/>
    <s v="Sahib Əhmədov"/>
    <n v="349.79999999999995"/>
    <n v="69.95999999999998"/>
  </r>
  <r>
    <x v="7897"/>
    <n v="79"/>
    <s v="Naxçıvan"/>
    <s v="Qərb"/>
    <s v="Su"/>
    <n v="1"/>
    <n v="0.6"/>
    <s v="İçkilər"/>
    <s v="Adilə Babayeva"/>
    <n v="79"/>
    <n v="31.6"/>
  </r>
  <r>
    <x v="7898"/>
    <n v="53"/>
    <s v="Tovuz"/>
    <s v="Qərb"/>
    <s v="Su"/>
    <n v="1"/>
    <n v="0.6"/>
    <s v="İçkilər"/>
    <s v="Adilə Babayeva"/>
    <n v="53"/>
    <n v="21.200000000000003"/>
  </r>
  <r>
    <x v="7899"/>
    <n v="79"/>
    <s v="Şəmkir"/>
    <s v="Qərb"/>
    <s v="Su"/>
    <n v="1"/>
    <n v="0.6"/>
    <s v="İçkilər"/>
    <s v="Natiq Əhədzadə"/>
    <n v="79"/>
    <n v="31.6"/>
  </r>
  <r>
    <x v="7900"/>
    <n v="78"/>
    <s v="Şəmkir"/>
    <s v="Qərb"/>
    <s v="Su"/>
    <n v="1"/>
    <n v="0.6"/>
    <s v="İçkilər"/>
    <s v="Natiq Əhədzadə"/>
    <n v="78"/>
    <n v="31.200000000000003"/>
  </r>
  <r>
    <x v="7901"/>
    <n v="53"/>
    <s v="Xaçmaz"/>
    <s v="Şimal-şərq"/>
    <s v="Şorba Göbələk"/>
    <n v="3.2"/>
    <n v="1.6"/>
    <s v="Yemək"/>
    <s v="Çimnaz Ismayilova"/>
    <n v="169.60000000000002"/>
    <n v="84.800000000000011"/>
  </r>
  <r>
    <x v="7902"/>
    <n v="75"/>
    <s v="Zaqatala"/>
    <s v="Şimal"/>
    <s v="Şorba Göbələk"/>
    <n v="3.2"/>
    <n v="1.6"/>
    <s v="Yemək"/>
    <s v="Qoşqar Əliyev"/>
    <n v="240"/>
    <n v="120"/>
  </r>
  <r>
    <x v="7903"/>
    <n v="82"/>
    <s v="Gəncə"/>
    <s v="Qərb"/>
    <s v="Qəhvə"/>
    <n v="2.4"/>
    <n v="1.6800000000000002"/>
    <s v="İçkilər"/>
    <s v="Aftandil Baxşəliyev"/>
    <n v="196.79999999999998"/>
    <n v="59.039999999999964"/>
  </r>
  <r>
    <x v="7904"/>
    <n v="75"/>
    <s v="Tovuz"/>
    <s v="Qərb"/>
    <s v="Qəhvə"/>
    <n v="2.4"/>
    <n v="1.6800000000000002"/>
    <s v="İçkilər"/>
    <s v="Aftandil Baxşəliyev"/>
    <n v="180"/>
    <n v="53.999999999999986"/>
  </r>
  <r>
    <x v="7905"/>
    <n v="102"/>
    <s v="Şəmkir"/>
    <s v="Qərb"/>
    <s v="Qəhvə"/>
    <n v="2.4"/>
    <n v="1.6800000000000002"/>
    <s v="İçkilər"/>
    <s v="Aftandil Baxşəliyev"/>
    <n v="244.79999999999998"/>
    <n v="73.439999999999969"/>
  </r>
  <r>
    <x v="7906"/>
    <n v="67"/>
    <s v="Yardımlı"/>
    <s v="Cənub"/>
    <s v="İsti şokolad"/>
    <n v="1.8"/>
    <n v="1.08"/>
    <s v="İçkilər"/>
    <s v="Leyla Cəfərova"/>
    <n v="120.60000000000001"/>
    <n v="48.240000000000009"/>
  </r>
  <r>
    <x v="7907"/>
    <n v="66"/>
    <s v="Yardımlı"/>
    <s v="Cənub"/>
    <s v="Çay"/>
    <n v="1.5"/>
    <n v="0.9"/>
    <s v="İçkilər"/>
    <s v="Aytən Mustafayeva"/>
    <n v="99"/>
    <n v="39.6"/>
  </r>
  <r>
    <x v="7908"/>
    <n v="77"/>
    <s v="Lənkəran"/>
    <s v="Cənub"/>
    <s v="Şərab"/>
    <n v="6.6"/>
    <n v="5.2799999999999994"/>
    <s v="İçkilər"/>
    <s v="Qabil Həsənli"/>
    <n v="508.2"/>
    <n v="101.64000000000004"/>
  </r>
  <r>
    <x v="7909"/>
    <n v="82"/>
    <s v="Lənkəran"/>
    <s v="Cənub"/>
    <s v="Qəhvə"/>
    <n v="2.4"/>
    <n v="1.6800000000000002"/>
    <s v="İçkilər"/>
    <s v="Rüfət Əzizov"/>
    <n v="196.79999999999998"/>
    <n v="59.039999999999964"/>
  </r>
  <r>
    <x v="7910"/>
    <n v="77"/>
    <s v="Yevlax"/>
    <s v="Aran"/>
    <s v="Qutab"/>
    <n v="2.8"/>
    <n v="1.6799999999999997"/>
    <s v="Yemək"/>
    <s v="Nizami Niftəliyev"/>
    <n v="215.6"/>
    <n v="86.240000000000009"/>
  </r>
  <r>
    <x v="7911"/>
    <n v="47"/>
    <s v="Abşeron"/>
    <s v="Şərq"/>
    <s v="Burger"/>
    <n v="3.4"/>
    <n v="2.38"/>
    <s v="Yemək"/>
    <s v="Nazim Quliyev"/>
    <n v="159.79999999999998"/>
    <n v="47.939999999999984"/>
  </r>
  <r>
    <x v="7912"/>
    <n v="63"/>
    <s v="Abşeron"/>
    <s v="Şərq"/>
    <s v="Vafli"/>
    <n v="0.9"/>
    <n v="0.63"/>
    <s v="Şirniyyat"/>
    <s v="Nazim Quliyev"/>
    <n v="56.7"/>
    <n v="17.010000000000005"/>
  </r>
  <r>
    <x v="7913"/>
    <n v="86"/>
    <s v="Sumqayıt"/>
    <s v="Şərq"/>
    <s v="Paxlava"/>
    <n v="1.4"/>
    <n v="0.97999999999999987"/>
    <s v="Şirniyyat"/>
    <s v="Ruslan Əmrahov"/>
    <n v="120.39999999999999"/>
    <n v="36.120000000000005"/>
  </r>
  <r>
    <x v="7914"/>
    <n v="63"/>
    <s v="Xırdalan"/>
    <s v="Şərq"/>
    <s v="Vafli"/>
    <n v="0.9"/>
    <n v="0.63"/>
    <s v="Şirniyyat"/>
    <s v="Nazim Quliyev"/>
    <n v="56.7"/>
    <n v="17.010000000000005"/>
  </r>
  <r>
    <x v="7915"/>
    <n v="101"/>
    <s v="Xırdalan"/>
    <s v="Şərq"/>
    <s v="Lahmacun"/>
    <n v="2.5"/>
    <n v="1.25"/>
    <s v="Yemək"/>
    <s v="Nazim Quliyev"/>
    <n v="252.5"/>
    <n v="126.25"/>
  </r>
  <r>
    <x v="7916"/>
    <n v="56"/>
    <s v="Xırdalan"/>
    <s v="Şərq"/>
    <s v="Vafli"/>
    <n v="0.9"/>
    <n v="0.63"/>
    <s v="Şirniyyat"/>
    <s v="Namiq Ramazanov"/>
    <n v="50.4"/>
    <n v="15.119999999999997"/>
  </r>
  <r>
    <x v="7917"/>
    <n v="60"/>
    <s v="Bakı"/>
    <s v="Şərq"/>
    <s v="Vafli"/>
    <n v="0.9"/>
    <n v="0.63"/>
    <s v="Şirniyyat"/>
    <s v="Ruslan Əmrahov"/>
    <n v="54"/>
    <n v="16.200000000000003"/>
  </r>
  <r>
    <x v="7918"/>
    <n v="84"/>
    <s v="Bakı"/>
    <s v="Şərq"/>
    <s v="Paxlava"/>
    <n v="1.4"/>
    <n v="0.97999999999999987"/>
    <s v="Şirniyyat"/>
    <s v="Namiq Ramazanov"/>
    <n v="117.6"/>
    <n v="35.28"/>
  </r>
  <r>
    <x v="7919"/>
    <n v="89"/>
    <s v="Bakı"/>
    <s v="Şərq"/>
    <s v="Burger"/>
    <n v="3.4"/>
    <n v="2.38"/>
    <s v="Yemək"/>
    <s v="Namiq Ramazanov"/>
    <n v="302.59999999999997"/>
    <n v="90.779999999999973"/>
  </r>
  <r>
    <x v="7920"/>
    <n v="78"/>
    <s v="Bakı"/>
    <s v="Şərq"/>
    <s v="Pivə"/>
    <n v="3.9"/>
    <n v="1.95"/>
    <s v="İçkilər"/>
    <s v="Namiq Ramazanov"/>
    <n v="304.2"/>
    <n v="152.1"/>
  </r>
  <r>
    <x v="7921"/>
    <n v="64"/>
    <s v="Bakı"/>
    <s v="Şərq"/>
    <s v="Vafli"/>
    <n v="0.9"/>
    <n v="0.63"/>
    <s v="Şirniyyat"/>
    <s v="Namiq Ramazanov"/>
    <n v="57.6"/>
    <n v="17.28"/>
  </r>
  <r>
    <x v="7922"/>
    <n v="63"/>
    <s v="Yardımlı"/>
    <s v="Cənub"/>
    <s v="Su"/>
    <n v="1"/>
    <n v="0.6"/>
    <s v="İçkilər"/>
    <s v="Rüfət Əzizov"/>
    <n v="63"/>
    <n v="25.200000000000003"/>
  </r>
  <r>
    <x v="7923"/>
    <n v="90"/>
    <s v="Xaçmaz"/>
    <s v="Şimal-şərq"/>
    <s v="Kruassan"/>
    <n v="1.7"/>
    <n v="0.85"/>
    <s v="Şirniyyat"/>
    <s v="Xəlil Ələkbərov"/>
    <n v="153"/>
    <n v="76.5"/>
  </r>
  <r>
    <x v="7924"/>
    <n v="96"/>
    <s v="Kürdəmir"/>
    <s v="Aran"/>
    <s v="Su"/>
    <n v="1"/>
    <n v="0.6"/>
    <s v="İçkilər"/>
    <s v="Nizami Niftəliyev"/>
    <n v="96"/>
    <n v="38.400000000000006"/>
  </r>
  <r>
    <x v="7925"/>
    <n v="50"/>
    <s v="Şəmkir"/>
    <s v="Qərb"/>
    <s v="Şorba Göbələk"/>
    <n v="3.2"/>
    <n v="1.6"/>
    <s v="Yemək"/>
    <s v="Aftandil Baxşəliyev"/>
    <n v="160"/>
    <n v="80"/>
  </r>
  <r>
    <x v="7926"/>
    <n v="77"/>
    <s v="Şəmkir"/>
    <s v="Qərb"/>
    <s v="Lahmacun"/>
    <n v="2.5"/>
    <n v="1.25"/>
    <s v="Yemək"/>
    <s v="Nəsrutdin Nəbiyeva"/>
    <n v="192.5"/>
    <n v="96.25"/>
  </r>
  <r>
    <x v="7927"/>
    <n v="69"/>
    <s v="Şəmkir"/>
    <s v="Qərb"/>
    <s v="Pide"/>
    <n v="2.5"/>
    <n v="1.25"/>
    <s v="Yemək"/>
    <s v="Nəsrutdin Nəbiyeva"/>
    <n v="172.5"/>
    <n v="86.25"/>
  </r>
  <r>
    <x v="7928"/>
    <n v="74"/>
    <s v="Naxçıvan"/>
    <s v="Qərb"/>
    <s v="Şorba Göbələk"/>
    <n v="3.2"/>
    <n v="1.6"/>
    <s v="Yemək"/>
    <s v="Nəsrutdin Nəbiyeva"/>
    <n v="236.8"/>
    <n v="118.4"/>
  </r>
  <r>
    <x v="7929"/>
    <n v="61"/>
    <s v="Masallı"/>
    <s v="Cənub"/>
    <s v="Lokum"/>
    <n v="2.2000000000000002"/>
    <n v="1.5400000000000003"/>
    <s v="Şirniyyat"/>
    <s v="Rüfət Əzizov"/>
    <n v="134.20000000000002"/>
    <n v="40.260000000000005"/>
  </r>
  <r>
    <x v="7930"/>
    <n v="45"/>
    <s v="Yardımlı"/>
    <s v="Cənub"/>
    <s v="Çay"/>
    <n v="1.5"/>
    <n v="0.9"/>
    <s v="İçkilər"/>
    <s v="Rüfət Əzizov"/>
    <n v="67.5"/>
    <n v="27"/>
  </r>
  <r>
    <x v="7931"/>
    <n v="59"/>
    <s v="Qusar"/>
    <s v="Şimal-şərq"/>
    <s v="Çay"/>
    <n v="1.5"/>
    <n v="0.9"/>
    <s v="İçkilər"/>
    <s v="Xəlil Ələkbərov"/>
    <n v="88.5"/>
    <n v="35.4"/>
  </r>
  <r>
    <x v="7932"/>
    <n v="86"/>
    <s v="Lənkəran"/>
    <s v="Cənub"/>
    <s v="Şərab"/>
    <n v="6.6"/>
    <n v="5.2799999999999994"/>
    <s v="İçkilər"/>
    <s v="Rüfət Əzizov"/>
    <n v="567.6"/>
    <n v="113.5200000000001"/>
  </r>
  <r>
    <x v="7933"/>
    <n v="88"/>
    <s v="Gəncə"/>
    <s v="Qərb"/>
    <s v="Lahmacun"/>
    <n v="2.5"/>
    <n v="1.25"/>
    <s v="Yemək"/>
    <s v="Aftandil Baxşəliyev"/>
    <n v="220"/>
    <n v="110"/>
  </r>
  <r>
    <x v="7934"/>
    <n v="72"/>
    <s v="Tovuz"/>
    <s v="Qərb"/>
    <s v="Çay"/>
    <n v="1.5"/>
    <n v="0.9"/>
    <s v="İçkilər"/>
    <s v="Afaq Babaşlı"/>
    <n v="108"/>
    <n v="43.2"/>
  </r>
  <r>
    <x v="7935"/>
    <n v="54"/>
    <s v="Tovuz"/>
    <s v="Qərb"/>
    <s v="Şorba Göbələk"/>
    <n v="3.2"/>
    <n v="1.6"/>
    <s v="Yemək"/>
    <s v="Aftandil Baxşəliyev"/>
    <n v="172.8"/>
    <n v="86.4"/>
  </r>
  <r>
    <x v="7936"/>
    <n v="53"/>
    <s v="Xaçmaz"/>
    <s v="Şimal-şərq"/>
    <s v="Şorba Göbələk"/>
    <n v="3.2"/>
    <n v="1.6"/>
    <s v="Yemək"/>
    <s v="Akif Bədəlov"/>
    <n v="169.60000000000002"/>
    <n v="84.800000000000011"/>
  </r>
  <r>
    <x v="7937"/>
    <n v="84"/>
    <s v="Qax"/>
    <s v="Şimal"/>
    <s v="Şorba Göbələk"/>
    <n v="3.2"/>
    <n v="1.6"/>
    <s v="Yemək"/>
    <s v="Qoşqar Əliyev"/>
    <n v="268.8"/>
    <n v="134.4"/>
  </r>
  <r>
    <x v="7938"/>
    <n v="76"/>
    <s v="Yardımlı"/>
    <s v="Cənub"/>
    <s v="Vafli"/>
    <n v="0.9"/>
    <n v="0.63"/>
    <s v="Şirniyyat"/>
    <s v="Qabil Həsənli"/>
    <n v="68.400000000000006"/>
    <n v="20.520000000000003"/>
  </r>
  <r>
    <x v="7939"/>
    <n v="79"/>
    <s v="Lənkəran"/>
    <s v="Cənub"/>
    <s v="Qutab"/>
    <n v="2.8"/>
    <n v="1.6799999999999997"/>
    <s v="Yemək"/>
    <s v="Rüfət Əzizov"/>
    <n v="221.2"/>
    <n v="88.480000000000018"/>
  </r>
  <r>
    <x v="7940"/>
    <n v="57"/>
    <s v="Ağstafa"/>
    <s v="Qərb"/>
    <s v="Çay"/>
    <n v="1.5"/>
    <n v="0.9"/>
    <s v="İçkilər"/>
    <s v="Novruz Əhmədov"/>
    <n v="85.5"/>
    <n v="34.199999999999996"/>
  </r>
  <r>
    <x v="7941"/>
    <n v="68"/>
    <s v="Ağstafa"/>
    <s v="Qərb"/>
    <s v="Lokum"/>
    <n v="2.2000000000000002"/>
    <n v="1.5400000000000003"/>
    <s v="Şirniyyat"/>
    <s v="Nəsrutdin Nəbiyeva"/>
    <n v="149.60000000000002"/>
    <n v="44.88000000000001"/>
  </r>
  <r>
    <x v="7942"/>
    <n v="97"/>
    <s v="Tovuz"/>
    <s v="Qərb"/>
    <s v="Pide"/>
    <n v="2.5"/>
    <n v="1.25"/>
    <s v="Yemək"/>
    <s v="Aftandil Baxşəliyev"/>
    <n v="242.5"/>
    <n v="121.25"/>
  </r>
  <r>
    <x v="7943"/>
    <n v="63"/>
    <s v="Zaqatala"/>
    <s v="Şimal"/>
    <s v="Şorba Mərci"/>
    <n v="2"/>
    <n v="1.6"/>
    <s v="Yemək"/>
    <s v="Rəşad Seyfullayev"/>
    <n v="126"/>
    <n v="25.199999999999989"/>
  </r>
  <r>
    <x v="7944"/>
    <n v="69"/>
    <s v="Zaqatala"/>
    <s v="Şimal"/>
    <s v="Çay"/>
    <n v="1.5"/>
    <n v="0.9"/>
    <s v="İçkilər"/>
    <s v="Qoşqar Əliyev"/>
    <n v="103.5"/>
    <n v="41.4"/>
  </r>
  <r>
    <x v="7945"/>
    <n v="82"/>
    <s v="Gəncə"/>
    <s v="Qərb"/>
    <s v="Çay"/>
    <n v="1.5"/>
    <n v="0.9"/>
    <s v="İçkilər"/>
    <s v="Nəsrutdin Nəbiyeva"/>
    <n v="123"/>
    <n v="49.2"/>
  </r>
  <r>
    <x v="7946"/>
    <n v="90"/>
    <s v="Masallı"/>
    <s v="Cənub"/>
    <s v="Şərab"/>
    <n v="6.6"/>
    <n v="5.2799999999999994"/>
    <s v="İçkilər"/>
    <s v="Rüfət Əzizov"/>
    <n v="594"/>
    <n v="118.80000000000007"/>
  </r>
  <r>
    <x v="7947"/>
    <n v="61"/>
    <s v="Masallı"/>
    <s v="Cənub"/>
    <s v="Şərab"/>
    <n v="6.6"/>
    <n v="5.2799999999999994"/>
    <s v="İçkilər"/>
    <s v="Leyla Cəfərova"/>
    <n v="402.59999999999997"/>
    <n v="80.519999999999982"/>
  </r>
  <r>
    <x v="7948"/>
    <n v="79"/>
    <s v="Masallı"/>
    <s v="Cənub"/>
    <s v="Şərab"/>
    <n v="6.6"/>
    <n v="5.2799999999999994"/>
    <s v="İçkilər"/>
    <s v="Fəridə Tağıyeva"/>
    <n v="521.4"/>
    <n v="104.28000000000003"/>
  </r>
  <r>
    <x v="7949"/>
    <n v="73"/>
    <s v="Şəmkir"/>
    <s v="Qərb"/>
    <s v="Şərab"/>
    <n v="6.6"/>
    <n v="5.2799999999999994"/>
    <s v="İçkilər"/>
    <s v="Natiq Əhədzadə"/>
    <n v="481.79999999999995"/>
    <n v="96.360000000000014"/>
  </r>
  <r>
    <x v="7950"/>
    <n v="97"/>
    <s v="Xaçmaz"/>
    <s v="Şimal-şərq"/>
    <s v="Paxlava"/>
    <n v="1.4"/>
    <n v="0.97999999999999987"/>
    <s v="Şirniyyat"/>
    <s v="Xəlil Ələkbərov"/>
    <n v="135.79999999999998"/>
    <n v="40.739999999999995"/>
  </r>
  <r>
    <x v="7951"/>
    <n v="82"/>
    <s v="Zaqatala"/>
    <s v="Şimal"/>
    <s v="Paxlava"/>
    <n v="1.4"/>
    <n v="0.97999999999999987"/>
    <s v="Şirniyyat"/>
    <s v="Qəzənfər Məşədiyev"/>
    <n v="114.8"/>
    <n v="34.440000000000012"/>
  </r>
  <r>
    <x v="7952"/>
    <n v="84"/>
    <s v="Zaqatala"/>
    <s v="Şimal"/>
    <s v="Paxlava"/>
    <n v="1.4"/>
    <n v="0.97999999999999987"/>
    <s v="Şirniyyat"/>
    <s v="Fəridə Əhmədova"/>
    <n v="117.6"/>
    <n v="35.28"/>
  </r>
  <r>
    <x v="7953"/>
    <n v="89"/>
    <s v="Xaçmaz"/>
    <s v="Şimal-şərq"/>
    <s v="Su"/>
    <n v="1"/>
    <n v="0.6"/>
    <s v="İçkilər"/>
    <s v="Xəlil Ələkbərov"/>
    <n v="89"/>
    <n v="35.6"/>
  </r>
  <r>
    <x v="7954"/>
    <n v="61"/>
    <s v="Şəmkir"/>
    <s v="Qərb"/>
    <s v="Lahmacun"/>
    <n v="2.5"/>
    <n v="1.25"/>
    <s v="Yemək"/>
    <s v="Afaq Babaşlı"/>
    <n v="152.5"/>
    <n v="76.25"/>
  </r>
  <r>
    <x v="7955"/>
    <n v="62"/>
    <s v="Gəncə"/>
    <s v="Qərb"/>
    <s v="Lahmacun"/>
    <n v="2.5"/>
    <n v="1.25"/>
    <s v="Yemək"/>
    <s v="Afaq Babaşlı"/>
    <n v="155"/>
    <n v="77.5"/>
  </r>
  <r>
    <x v="7956"/>
    <n v="59"/>
    <s v="Naxçıvan"/>
    <s v="Qərb"/>
    <s v="Lahmacun"/>
    <n v="2.5"/>
    <n v="1.25"/>
    <s v="Yemək"/>
    <s v="Aftandil Baxşəliyev"/>
    <n v="147.5"/>
    <n v="73.75"/>
  </r>
  <r>
    <x v="7957"/>
    <n v="65"/>
    <s v="Ağstafa"/>
    <s v="Qərb"/>
    <s v="Lahmacun"/>
    <n v="2.5"/>
    <n v="1.25"/>
    <s v="Yemək"/>
    <s v="Adilə Babayeva"/>
    <n v="162.5"/>
    <n v="81.25"/>
  </r>
  <r>
    <x v="7958"/>
    <n v="56"/>
    <s v="Ağstafa"/>
    <s v="Qərb"/>
    <s v="Lahmacun"/>
    <n v="2.5"/>
    <n v="1.25"/>
    <s v="Yemək"/>
    <s v="Nəsrutdin Nəbiyeva"/>
    <n v="140"/>
    <n v="70"/>
  </r>
  <r>
    <x v="7959"/>
    <n v="60"/>
    <s v="Gəncə"/>
    <s v="Qərb"/>
    <s v="Lahmacun"/>
    <n v="2.5"/>
    <n v="1.25"/>
    <s v="Yemək"/>
    <s v="Nəsrutdin Nəbiyeva"/>
    <n v="150"/>
    <n v="75"/>
  </r>
  <r>
    <x v="7960"/>
    <n v="95"/>
    <s v="Tovuz"/>
    <s v="Qərb"/>
    <s v="Qəhvə"/>
    <n v="2.4"/>
    <n v="1.6800000000000002"/>
    <s v="İçkilər"/>
    <s v="Aftandil Baxşəliyev"/>
    <n v="228"/>
    <n v="68.399999999999977"/>
  </r>
  <r>
    <x v="7961"/>
    <n v="54"/>
    <s v="Yardımlı"/>
    <s v="Cənub"/>
    <s v="Pivə"/>
    <n v="3.9"/>
    <n v="1.95"/>
    <s v="İçkilər"/>
    <s v="Aytən Mustafayeva"/>
    <n v="210.6"/>
    <n v="105.3"/>
  </r>
  <r>
    <x v="7962"/>
    <n v="63"/>
    <s v="Yardımlı"/>
    <s v="Cənub"/>
    <s v="Şərab"/>
    <n v="6.6"/>
    <n v="5.2799999999999994"/>
    <s v="İçkilər"/>
    <s v="Rüfət Əzizov"/>
    <n v="415.79999999999995"/>
    <n v="83.159999999999968"/>
  </r>
  <r>
    <x v="7963"/>
    <n v="51"/>
    <s v="Yardımlı"/>
    <s v="Cənub"/>
    <s v="İsti şokolad"/>
    <n v="1.8"/>
    <n v="1.08"/>
    <s v="İçkilər"/>
    <s v="Rüfət Əzizov"/>
    <n v="91.8"/>
    <n v="36.719999999999992"/>
  </r>
  <r>
    <x v="7964"/>
    <n v="61"/>
    <s v="Yardımlı"/>
    <s v="Cənub"/>
    <s v="Şərab"/>
    <n v="6.6"/>
    <n v="5.2799999999999994"/>
    <s v="İçkilər"/>
    <s v="Rüfət Əzizov"/>
    <n v="402.59999999999997"/>
    <n v="80.519999999999982"/>
  </r>
  <r>
    <x v="7965"/>
    <n v="86"/>
    <s v="Yardımlı"/>
    <s v="Cənub"/>
    <s v="Pide"/>
    <n v="2.5"/>
    <n v="1.25"/>
    <s v="Yemək"/>
    <s v="Rüfət Əzizov"/>
    <n v="215"/>
    <n v="107.5"/>
  </r>
  <r>
    <x v="7966"/>
    <n v="60"/>
    <s v="Yardımlı"/>
    <s v="Cənub"/>
    <s v="Pivə"/>
    <n v="3.9"/>
    <n v="1.95"/>
    <s v="İçkilər"/>
    <s v="Rüfət Əzizov"/>
    <n v="234"/>
    <n v="117"/>
  </r>
  <r>
    <x v="7967"/>
    <n v="63"/>
    <s v="Yardımlı"/>
    <s v="Cənub"/>
    <s v="Çay"/>
    <n v="1.5"/>
    <n v="0.9"/>
    <s v="İçkilər"/>
    <s v="Rüfət Əzizov"/>
    <n v="94.5"/>
    <n v="37.799999999999997"/>
  </r>
  <r>
    <x v="7968"/>
    <n v="57"/>
    <s v="Yardımlı"/>
    <s v="Cənub"/>
    <s v="Badambura"/>
    <n v="1.5"/>
    <n v="0.75"/>
    <s v="Şirniyyat"/>
    <s v="Rüfət Əzizov"/>
    <n v="85.5"/>
    <n v="42.75"/>
  </r>
  <r>
    <x v="7969"/>
    <n v="94"/>
    <s v="Yardımlı"/>
    <s v="Cənub"/>
    <s v="Lokum"/>
    <n v="2.2000000000000002"/>
    <n v="1.5400000000000003"/>
    <s v="Şirniyyat"/>
    <s v="Rüfət Əzizov"/>
    <n v="206.8"/>
    <n v="62.039999999999992"/>
  </r>
  <r>
    <x v="7970"/>
    <n v="89"/>
    <s v="Yardımlı"/>
    <s v="Cənub"/>
    <s v="Badambura"/>
    <n v="1.5"/>
    <n v="0.75"/>
    <s v="Şirniyyat"/>
    <s v="Rüfət Əzizov"/>
    <n v="133.5"/>
    <n v="66.75"/>
  </r>
  <r>
    <x v="7971"/>
    <n v="82"/>
    <s v="Yardımlı"/>
    <s v="Cənub"/>
    <s v="Pivə"/>
    <n v="3.9"/>
    <n v="1.95"/>
    <s v="İçkilər"/>
    <s v="Rüfət Əzizov"/>
    <n v="319.8"/>
    <n v="159.9"/>
  </r>
  <r>
    <x v="7972"/>
    <n v="63"/>
    <s v="Yardımlı"/>
    <s v="Cənub"/>
    <s v="Pide"/>
    <n v="2.5"/>
    <n v="1.25"/>
    <s v="Yemək"/>
    <s v="Rüfət Əzizov"/>
    <n v="157.5"/>
    <n v="78.75"/>
  </r>
  <r>
    <x v="7973"/>
    <n v="62"/>
    <s v="Lənkəran"/>
    <s v="Cənub"/>
    <s v="Pivə"/>
    <n v="3.9"/>
    <n v="1.95"/>
    <s v="İçkilər"/>
    <s v="Aytən Mustafayeva"/>
    <n v="241.79999999999998"/>
    <n v="120.89999999999999"/>
  </r>
  <r>
    <x v="7974"/>
    <n v="81"/>
    <s v="Lənkəran"/>
    <s v="Cənub"/>
    <s v="Kruassan"/>
    <n v="1.7"/>
    <n v="0.85"/>
    <s v="Şirniyyat"/>
    <s v="Aytən Mustafayeva"/>
    <n v="137.69999999999999"/>
    <n v="68.849999999999994"/>
  </r>
  <r>
    <x v="7975"/>
    <n v="82"/>
    <s v="Lənkəran"/>
    <s v="Cənub"/>
    <s v="Şərab"/>
    <n v="6.6"/>
    <n v="5.2799999999999994"/>
    <s v="İçkilər"/>
    <s v="Aytən Mustafayeva"/>
    <n v="541.19999999999993"/>
    <n v="108.24000000000001"/>
  </r>
  <r>
    <x v="7976"/>
    <n v="49"/>
    <s v="Lənkəran"/>
    <s v="Cənub"/>
    <s v="Şərab"/>
    <n v="6.6"/>
    <n v="5.2799999999999994"/>
    <s v="İçkilər"/>
    <s v="Aytən Mustafayeva"/>
    <n v="323.39999999999998"/>
    <n v="64.680000000000007"/>
  </r>
  <r>
    <x v="7977"/>
    <n v="87"/>
    <s v="Lənkəran"/>
    <s v="Cənub"/>
    <s v="Şərab"/>
    <n v="6.6"/>
    <n v="5.2799999999999994"/>
    <s v="İçkilər"/>
    <s v="Aytən Mustafayeva"/>
    <n v="574.19999999999993"/>
    <n v="114.83999999999997"/>
  </r>
  <r>
    <x v="7978"/>
    <n v="58"/>
    <s v="Lənkəran"/>
    <s v="Cənub"/>
    <s v="Lahmacun"/>
    <n v="2.5"/>
    <n v="1.25"/>
    <s v="Yemək"/>
    <s v="Aytən Mustafayeva"/>
    <n v="145"/>
    <n v="72.5"/>
  </r>
  <r>
    <x v="7979"/>
    <n v="91"/>
    <s v="Lənkəran"/>
    <s v="Cənub"/>
    <s v="Şərab"/>
    <n v="6.6"/>
    <n v="5.2799999999999994"/>
    <s v="İçkilər"/>
    <s v="Aytən Mustafayeva"/>
    <n v="600.6"/>
    <n v="120.12000000000006"/>
  </r>
  <r>
    <x v="7980"/>
    <n v="76"/>
    <s v="Lənkəran"/>
    <s v="Cənub"/>
    <s v="Portağal şirəsi"/>
    <n v="1.2"/>
    <n v="0.72"/>
    <s v="İçkilər"/>
    <s v="Fəridə Tağıyeva"/>
    <n v="91.2"/>
    <n v="36.480000000000004"/>
  </r>
  <r>
    <x v="7981"/>
    <n v="54"/>
    <s v="Lənkəran"/>
    <s v="Cənub"/>
    <s v="Vafli"/>
    <n v="0.9"/>
    <n v="0.63"/>
    <s v="Şirniyyat"/>
    <s v="Leyla Cəfərova"/>
    <n v="48.6"/>
    <n v="14.579999999999998"/>
  </r>
  <r>
    <x v="7982"/>
    <n v="77"/>
    <s v="Lənkəran"/>
    <s v="Cənub"/>
    <s v="Su"/>
    <n v="1"/>
    <n v="0.6"/>
    <s v="İçkilər"/>
    <s v="Leyla Cəfərova"/>
    <n v="77"/>
    <n v="30.800000000000004"/>
  </r>
  <r>
    <x v="7983"/>
    <n v="72"/>
    <s v="Xaçmaz"/>
    <s v="Şimal-şərq"/>
    <s v="Qutab"/>
    <n v="2.8"/>
    <n v="1.6799999999999997"/>
    <s v="Yemək"/>
    <s v="Xamis Əhmədov"/>
    <n v="201.6"/>
    <n v="80.640000000000015"/>
  </r>
  <r>
    <x v="7984"/>
    <n v="79"/>
    <s v="Quba"/>
    <s v="Şimal-şərq"/>
    <s v="Qutab"/>
    <n v="2.8"/>
    <n v="1.6799999999999997"/>
    <s v="Yemək"/>
    <s v="Xamis Əhmədov"/>
    <n v="221.2"/>
    <n v="88.480000000000018"/>
  </r>
  <r>
    <x v="7985"/>
    <n v="76"/>
    <s v="Qusar"/>
    <s v="Şimal-şərq"/>
    <s v="Qutab"/>
    <n v="2.8"/>
    <n v="1.6799999999999997"/>
    <s v="Yemək"/>
    <s v="Xamis Əhmədov"/>
    <n v="212.79999999999998"/>
    <n v="85.12"/>
  </r>
  <r>
    <x v="7986"/>
    <n v="75"/>
    <s v="Zaqatala"/>
    <s v="Şimal"/>
    <s v="Qutab"/>
    <n v="2.8"/>
    <n v="1.6799999999999997"/>
    <s v="Yemək"/>
    <s v="Qoşqar Əliyev"/>
    <n v="210"/>
    <n v="84.000000000000028"/>
  </r>
  <r>
    <x v="7987"/>
    <n v="95"/>
    <s v="Zaqatala"/>
    <s v="Şimal"/>
    <s v="Qutab"/>
    <n v="2.8"/>
    <n v="1.6799999999999997"/>
    <s v="Yemək"/>
    <s v="Rəşad Seyfullayev"/>
    <n v="266"/>
    <n v="106.40000000000003"/>
  </r>
  <r>
    <x v="7988"/>
    <n v="97"/>
    <s v="Kürdəmir"/>
    <s v="Aran"/>
    <s v="Qutab"/>
    <n v="2.8"/>
    <n v="1.6799999999999997"/>
    <s v="Yemək"/>
    <s v="Rəşad Seyfullayev"/>
    <n v="271.59999999999997"/>
    <n v="108.63999999999999"/>
  </r>
  <r>
    <x v="7989"/>
    <n v="59"/>
    <s v="Balakən"/>
    <s v="Şimal"/>
    <s v="Qutab"/>
    <n v="2.8"/>
    <n v="1.6799999999999997"/>
    <s v="Yemək"/>
    <s v="Sahib Əhmədov"/>
    <n v="165.2"/>
    <n v="66.080000000000013"/>
  </r>
  <r>
    <x v="7990"/>
    <n v="70"/>
    <s v="Ucar"/>
    <s v="Aran"/>
    <s v="Qutab"/>
    <n v="2.8"/>
    <n v="1.6799999999999997"/>
    <s v="Yemək"/>
    <s v="Sahib Əhmədov"/>
    <n v="196"/>
    <n v="78.40000000000002"/>
  </r>
  <r>
    <x v="7991"/>
    <n v="73"/>
    <s v="Balakən"/>
    <s v="Şimal"/>
    <s v="Qutab"/>
    <n v="2.8"/>
    <n v="1.6799999999999997"/>
    <s v="Yemək"/>
    <s v="Sahib Əhmədov"/>
    <n v="204.39999999999998"/>
    <n v="81.759999999999991"/>
  </r>
  <r>
    <x v="7992"/>
    <n v="96"/>
    <s v="Kürdəmir"/>
    <s v="Aran"/>
    <s v="Qutab"/>
    <n v="2.8"/>
    <n v="1.6799999999999997"/>
    <s v="Yemək"/>
    <s v="Sahib Əhmədov"/>
    <n v="268.79999999999995"/>
    <n v="107.51999999999998"/>
  </r>
  <r>
    <x v="7993"/>
    <n v="63"/>
    <s v="Zaqatala"/>
    <s v="Şimal"/>
    <s v="Qutab"/>
    <n v="2.8"/>
    <n v="1.6799999999999997"/>
    <s v="Yemək"/>
    <s v="Sahib Əhmədov"/>
    <n v="176.39999999999998"/>
    <n v="70.56"/>
  </r>
  <r>
    <x v="7994"/>
    <n v="86"/>
    <s v="Zaqatala"/>
    <s v="Şimal"/>
    <s v="Qutab"/>
    <n v="2.8"/>
    <n v="1.6799999999999997"/>
    <s v="Yemək"/>
    <s v="Qoşqar Əliyev"/>
    <n v="240.79999999999998"/>
    <n v="96.320000000000022"/>
  </r>
  <r>
    <x v="7995"/>
    <n v="68"/>
    <s v="Ucar"/>
    <s v="Aran"/>
    <s v="Qutab"/>
    <n v="2.8"/>
    <n v="1.6799999999999997"/>
    <s v="Yemək"/>
    <s v="Rəşad Seyfullayev"/>
    <n v="190.39999999999998"/>
    <n v="76.16"/>
  </r>
  <r>
    <x v="7996"/>
    <n v="59"/>
    <s v="Kürdəmir"/>
    <s v="Aran"/>
    <s v="Qutab"/>
    <n v="2.8"/>
    <n v="1.6799999999999997"/>
    <s v="Yemək"/>
    <s v="Qəzənfər Məşədiyev"/>
    <n v="165.2"/>
    <n v="66.080000000000013"/>
  </r>
  <r>
    <x v="7997"/>
    <n v="71"/>
    <s v="Yevlax"/>
    <s v="Aran"/>
    <s v="Qutab"/>
    <n v="2.8"/>
    <n v="1.6799999999999997"/>
    <s v="Yemək"/>
    <s v="Qəzənfər Məşədiyev"/>
    <n v="198.79999999999998"/>
    <n v="79.52000000000001"/>
  </r>
  <r>
    <x v="7998"/>
    <n v="97"/>
    <s v="Zaqatala"/>
    <s v="Şimal"/>
    <s v="Qutab"/>
    <n v="2.8"/>
    <n v="1.6799999999999997"/>
    <s v="Yemək"/>
    <s v="Qəzənfər Məşədiyev"/>
    <n v="271.59999999999997"/>
    <n v="108.63999999999999"/>
  </r>
  <r>
    <x v="7999"/>
    <n v="81"/>
    <s v="Ucar"/>
    <s v="Aran"/>
    <s v="Qutab"/>
    <n v="2.8"/>
    <n v="1.6799999999999997"/>
    <s v="Yemək"/>
    <s v="Minəxanım Mustafayeva"/>
    <n v="226.79999999999998"/>
    <n v="90.72"/>
  </r>
  <r>
    <x v="8000"/>
    <n v="101"/>
    <s v="Ucar"/>
    <s v="Aran"/>
    <s v="Qutab"/>
    <n v="2.8"/>
    <n v="1.6799999999999997"/>
    <s v="Yemək"/>
    <s v="Minəxanım Mustafayeva"/>
    <n v="282.79999999999995"/>
    <n v="113.11999999999998"/>
  </r>
  <r>
    <x v="8001"/>
    <n v="63"/>
    <s v="Yevlax"/>
    <s v="Aran"/>
    <s v="Qutab"/>
    <n v="2.8"/>
    <n v="1.6799999999999997"/>
    <s v="Yemək"/>
    <s v="Minəxanım Mustafayeva"/>
    <n v="176.39999999999998"/>
    <n v="70.56"/>
  </r>
  <r>
    <x v="8002"/>
    <n v="70"/>
    <s v="Kürdəmir"/>
    <s v="Aran"/>
    <s v="Qutab"/>
    <n v="2.8"/>
    <n v="1.6799999999999997"/>
    <s v="Yemək"/>
    <s v="Minəxanım Mustafayeva"/>
    <n v="196"/>
    <n v="78.40000000000002"/>
  </r>
  <r>
    <x v="8003"/>
    <n v="54"/>
    <s v="Zaqatala"/>
    <s v="Şimal"/>
    <s v="Qutab"/>
    <n v="2.8"/>
    <n v="1.6799999999999997"/>
    <s v="Yemək"/>
    <s v="Rəşad Seyfullayev"/>
    <n v="151.19999999999999"/>
    <n v="60.480000000000004"/>
  </r>
  <r>
    <x v="8004"/>
    <n v="100"/>
    <s v="Balakən"/>
    <s v="Şimal"/>
    <s v="Qutab"/>
    <n v="2.8"/>
    <n v="1.6799999999999997"/>
    <s v="Yemək"/>
    <s v="Fəridə Əhmədova"/>
    <n v="280"/>
    <n v="112.00000000000003"/>
  </r>
  <r>
    <x v="8005"/>
    <n v="77"/>
    <s v="Ucar"/>
    <s v="Aran"/>
    <s v="Qutab"/>
    <n v="2.8"/>
    <n v="1.6799999999999997"/>
    <s v="Yemək"/>
    <s v="Fəridə Əhmədova"/>
    <n v="215.6"/>
    <n v="86.240000000000009"/>
  </r>
  <r>
    <x v="8006"/>
    <n v="93"/>
    <s v="Zaqatala"/>
    <s v="Şimal"/>
    <s v="Qutab"/>
    <n v="2.8"/>
    <n v="1.6799999999999997"/>
    <s v="Yemək"/>
    <s v="Ramin Allahverdiyev"/>
    <n v="260.39999999999998"/>
    <n v="104.16"/>
  </r>
  <r>
    <x v="8007"/>
    <n v="60"/>
    <s v="Kürdəmir"/>
    <s v="Aran"/>
    <s v="Qutab"/>
    <n v="2.8"/>
    <n v="1.6799999999999997"/>
    <s v="Yemək"/>
    <s v="Ramin Allahverdiyev"/>
    <n v="168"/>
    <n v="67.200000000000017"/>
  </r>
  <r>
    <x v="8008"/>
    <n v="51"/>
    <s v="Zaqatala"/>
    <s v="Şimal"/>
    <s v="Qutab"/>
    <n v="2.8"/>
    <n v="1.6799999999999997"/>
    <s v="Yemək"/>
    <s v="Ramin Allahverdiyev"/>
    <n v="142.79999999999998"/>
    <n v="57.120000000000005"/>
  </r>
  <r>
    <x v="8009"/>
    <n v="74"/>
    <s v="Zaqatala"/>
    <s v="Şimal"/>
    <s v="Qutab"/>
    <n v="2.8"/>
    <n v="1.6799999999999997"/>
    <s v="Yemək"/>
    <s v="Ramin Allahverdiyev"/>
    <n v="207.2"/>
    <n v="82.88000000000001"/>
  </r>
  <r>
    <x v="8010"/>
    <n v="83"/>
    <s v="Ucar"/>
    <s v="Aran"/>
    <s v="Qutab"/>
    <n v="2.8"/>
    <n v="1.6799999999999997"/>
    <s v="Yemək"/>
    <s v="Rəşad Seyfullayev"/>
    <n v="232.39999999999998"/>
    <n v="92.960000000000008"/>
  </r>
  <r>
    <x v="8011"/>
    <n v="64"/>
    <s v="Yardımlı"/>
    <s v="Cənub"/>
    <s v="Qutab"/>
    <n v="2.8"/>
    <n v="1.6799999999999997"/>
    <s v="Yemək"/>
    <s v="Rüfət Əzizov"/>
    <n v="179.2"/>
    <n v="71.680000000000007"/>
  </r>
  <r>
    <x v="8012"/>
    <n v="51"/>
    <s v="Lənkəran"/>
    <s v="Cənub"/>
    <s v="Qutab"/>
    <n v="2.8"/>
    <n v="1.6799999999999997"/>
    <s v="Yemək"/>
    <s v="Rüfət Əzizov"/>
    <n v="142.79999999999998"/>
    <n v="57.120000000000005"/>
  </r>
  <r>
    <x v="8013"/>
    <n v="70"/>
    <s v="Qax"/>
    <s v="Şimal"/>
    <s v="Qutab"/>
    <n v="2.8"/>
    <n v="1.6799999999999997"/>
    <s v="Yemək"/>
    <s v="Nizami Niftəliyev"/>
    <n v="196"/>
    <n v="78.40000000000002"/>
  </r>
  <r>
    <x v="8014"/>
    <n v="95"/>
    <s v="Abşeron"/>
    <s v="Şərq"/>
    <s v="Lahmacun"/>
    <n v="2.5"/>
    <n v="1.25"/>
    <s v="Yemək"/>
    <s v="Nazim Quliyev"/>
    <n v="237.5"/>
    <n v="118.75"/>
  </r>
  <r>
    <x v="8015"/>
    <n v="73"/>
    <s v="Sumqayıt"/>
    <s v="Şərq"/>
    <s v="Qəhvə"/>
    <n v="2.4"/>
    <n v="1.6800000000000002"/>
    <s v="İçkilər"/>
    <s v="Ruslan Əmrahov"/>
    <n v="175.2"/>
    <n v="52.559999999999974"/>
  </r>
  <r>
    <x v="8016"/>
    <n v="50"/>
    <s v="Sumqayıt"/>
    <s v="Şərq"/>
    <s v="Vafli"/>
    <n v="0.9"/>
    <n v="0.63"/>
    <s v="Şirniyyat"/>
    <s v="Ruslan Əmrahov"/>
    <n v="45"/>
    <n v="13.5"/>
  </r>
  <r>
    <x v="8017"/>
    <n v="73"/>
    <s v="Sumqayıt"/>
    <s v="Şərq"/>
    <s v="Vafli"/>
    <n v="0.9"/>
    <n v="0.63"/>
    <s v="Şirniyyat"/>
    <s v="Namiq Ramazanov"/>
    <n v="65.7"/>
    <n v="19.71"/>
  </r>
  <r>
    <x v="8018"/>
    <n v="82"/>
    <s v="Xırdalan"/>
    <s v="Şərq"/>
    <s v="Qutab"/>
    <n v="2.8"/>
    <n v="1.6799999999999997"/>
    <s v="Yemək"/>
    <s v="Aliyə Ismayilova"/>
    <n v="229.6"/>
    <n v="91.84"/>
  </r>
  <r>
    <x v="8019"/>
    <n v="87"/>
    <s v="Bakı"/>
    <s v="Şərq"/>
    <s v="Lokum"/>
    <n v="2.2000000000000002"/>
    <n v="1.5400000000000003"/>
    <s v="Şirniyyat"/>
    <s v="Namiq Ramazanov"/>
    <n v="191.4"/>
    <n v="57.419999999999987"/>
  </r>
  <r>
    <x v="8020"/>
    <n v="51"/>
    <s v="Bakı"/>
    <s v="Şərq"/>
    <s v="Burger"/>
    <n v="3.4"/>
    <n v="2.38"/>
    <s v="Yemək"/>
    <s v="Namiq Ramazanov"/>
    <n v="173.4"/>
    <n v="52.02000000000001"/>
  </r>
  <r>
    <x v="8021"/>
    <n v="61"/>
    <s v="Bakı"/>
    <s v="Şərq"/>
    <s v="Burger"/>
    <n v="3.4"/>
    <n v="2.38"/>
    <s v="Yemək"/>
    <s v="Namiq Ramazanov"/>
    <n v="207.4"/>
    <n v="62.22"/>
  </r>
  <r>
    <x v="8022"/>
    <n v="87"/>
    <s v="Bakı"/>
    <s v="Şərq"/>
    <s v="Lokum"/>
    <n v="2.2000000000000002"/>
    <n v="1.5400000000000003"/>
    <s v="Şirniyyat"/>
    <s v="Namiq Ramazanov"/>
    <n v="191.4"/>
    <n v="57.419999999999987"/>
  </r>
  <r>
    <x v="8023"/>
    <n v="95"/>
    <s v="Bakı"/>
    <s v="Şərq"/>
    <s v="Su"/>
    <n v="1"/>
    <n v="0.6"/>
    <s v="İçkilər"/>
    <s v="Namiq Ramazanov"/>
    <n v="95"/>
    <n v="38"/>
  </r>
  <r>
    <x v="8024"/>
    <n v="90"/>
    <s v="Bakı"/>
    <s v="Şərq"/>
    <s v="Badambura"/>
    <n v="1.5"/>
    <n v="0.75"/>
    <s v="Şirniyyat"/>
    <s v="Namiq Ramazanov"/>
    <n v="135"/>
    <n v="67.5"/>
  </r>
  <r>
    <x v="8025"/>
    <n v="66"/>
    <s v="Bakı"/>
    <s v="Şərq"/>
    <s v="Su"/>
    <n v="1"/>
    <n v="0.6"/>
    <s v="İçkilər"/>
    <s v="Nazim Quliyev"/>
    <n v="66"/>
    <n v="26.4"/>
  </r>
  <r>
    <x v="8026"/>
    <n v="82"/>
    <s v="Bakı"/>
    <s v="Şərq"/>
    <s v="Portağal şirəsi"/>
    <n v="1.2"/>
    <n v="0.72"/>
    <s v="İçkilər"/>
    <s v="Nazim Quliyev"/>
    <n v="98.399999999999991"/>
    <n v="39.359999999999992"/>
  </r>
  <r>
    <x v="8027"/>
    <n v="47"/>
    <s v="Bakı"/>
    <s v="Şərq"/>
    <s v="Burger"/>
    <n v="3.4"/>
    <n v="2.38"/>
    <s v="Yemək"/>
    <s v="Nazim Quliyev"/>
    <n v="159.79999999999998"/>
    <n v="47.939999999999984"/>
  </r>
  <r>
    <x v="8028"/>
    <n v="84"/>
    <s v="Bakı"/>
    <s v="Şərq"/>
    <s v="Burger"/>
    <n v="3.4"/>
    <n v="2.38"/>
    <s v="Yemək"/>
    <s v="Nazim Quliyev"/>
    <n v="285.59999999999997"/>
    <n v="85.679999999999978"/>
  </r>
  <r>
    <x v="8029"/>
    <n v="70"/>
    <s v="Bakı"/>
    <s v="Şərq"/>
    <s v="Burger"/>
    <n v="3.4"/>
    <n v="2.38"/>
    <s v="Yemək"/>
    <s v="Nazim Quliyev"/>
    <n v="238"/>
    <n v="71.400000000000006"/>
  </r>
  <r>
    <x v="8030"/>
    <n v="70"/>
    <s v="Bakı"/>
    <s v="Şərq"/>
    <s v="Lokum"/>
    <n v="2.2000000000000002"/>
    <n v="1.5400000000000003"/>
    <s v="Şirniyyat"/>
    <s v="Nazim Quliyev"/>
    <n v="154"/>
    <n v="46.199999999999989"/>
  </r>
  <r>
    <x v="8031"/>
    <n v="99"/>
    <s v="Bakı"/>
    <s v="Şərq"/>
    <s v="Lokum"/>
    <n v="2.2000000000000002"/>
    <n v="1.5400000000000003"/>
    <s v="Şirniyyat"/>
    <s v="Nazim Quliyev"/>
    <n v="217.8"/>
    <n v="65.339999999999975"/>
  </r>
  <r>
    <x v="8032"/>
    <n v="72"/>
    <s v="Bakı"/>
    <s v="Şərq"/>
    <s v="Paxlava"/>
    <n v="1.4"/>
    <n v="0.97999999999999987"/>
    <s v="Şirniyyat"/>
    <s v="Nazim Quliyev"/>
    <n v="100.8"/>
    <n v="30.240000000000009"/>
  </r>
  <r>
    <x v="8033"/>
    <n v="105"/>
    <s v="Bakı"/>
    <s v="Şərq"/>
    <s v="Vafli"/>
    <n v="0.9"/>
    <n v="0.63"/>
    <s v="Şirniyyat"/>
    <s v="Nazim Quliyev"/>
    <n v="94.5"/>
    <n v="28.349999999999994"/>
  </r>
  <r>
    <x v="8034"/>
    <n v="70"/>
    <s v="Bakı"/>
    <s v="Şərq"/>
    <s v="Paxlava"/>
    <n v="1.4"/>
    <n v="0.97999999999999987"/>
    <s v="Şirniyyat"/>
    <s v="Nazim Quliyev"/>
    <n v="98"/>
    <n v="29.400000000000006"/>
  </r>
  <r>
    <x v="8035"/>
    <n v="92"/>
    <s v="Bakı"/>
    <s v="Şərq"/>
    <s v="Vafli"/>
    <n v="0.9"/>
    <n v="0.63"/>
    <s v="Şirniyyat"/>
    <s v="Nazim Quliyev"/>
    <n v="82.8"/>
    <n v="24.839999999999996"/>
  </r>
  <r>
    <x v="8036"/>
    <n v="79"/>
    <s v="Bakı"/>
    <s v="Şərq"/>
    <s v="Vafli"/>
    <n v="0.9"/>
    <n v="0.63"/>
    <s v="Şirniyyat"/>
    <s v="Nazim Quliyev"/>
    <n v="71.100000000000009"/>
    <n v="21.330000000000005"/>
  </r>
  <r>
    <x v="8037"/>
    <n v="71"/>
    <s v="Bakı"/>
    <s v="Şərq"/>
    <s v="Vafli"/>
    <n v="0.9"/>
    <n v="0.63"/>
    <s v="Şirniyyat"/>
    <s v="Nazim Quliyev"/>
    <n v="63.9"/>
    <n v="19.170000000000002"/>
  </r>
  <r>
    <x v="8038"/>
    <n v="60"/>
    <s v="Bakı"/>
    <s v="Şərq"/>
    <s v="Vafli"/>
    <n v="0.9"/>
    <n v="0.63"/>
    <s v="Şirniyyat"/>
    <s v="Nazim Quliyev"/>
    <n v="54"/>
    <n v="16.200000000000003"/>
  </r>
  <r>
    <x v="8039"/>
    <n v="81"/>
    <s v="Bakı"/>
    <s v="Şərq"/>
    <s v="Vafli"/>
    <n v="0.9"/>
    <n v="0.63"/>
    <s v="Şirniyyat"/>
    <s v="Nazim Quliyev"/>
    <n v="72.900000000000006"/>
    <n v="21.870000000000005"/>
  </r>
  <r>
    <x v="8040"/>
    <n v="87"/>
    <s v="Bakı"/>
    <s v="Şərq"/>
    <s v="Qutab"/>
    <n v="2.8"/>
    <n v="1.6799999999999997"/>
    <s v="Yemək"/>
    <s v="Nazim Quliyev"/>
    <n v="243.6"/>
    <n v="97.440000000000026"/>
  </r>
  <r>
    <x v="8041"/>
    <n v="78"/>
    <s v="Bakı"/>
    <s v="Şərq"/>
    <s v="Paxlava"/>
    <n v="1.4"/>
    <n v="0.97999999999999987"/>
    <s v="Şirniyyat"/>
    <s v="Nazim Quliyev"/>
    <n v="109.19999999999999"/>
    <n v="32.760000000000005"/>
  </r>
  <r>
    <x v="8042"/>
    <n v="73"/>
    <s v="Bakı"/>
    <s v="Şərq"/>
    <s v="Paxlava"/>
    <n v="1.4"/>
    <n v="0.97999999999999987"/>
    <s v="Şirniyyat"/>
    <s v="Nazim Quliyev"/>
    <n v="102.19999999999999"/>
    <n v="30.659999999999997"/>
  </r>
  <r>
    <x v="8043"/>
    <n v="55"/>
    <s v="Bakı"/>
    <s v="Şərq"/>
    <s v="Şərab"/>
    <n v="6.6"/>
    <n v="5.2799999999999994"/>
    <s v="İçkilər"/>
    <s v="Nazim Quliyev"/>
    <n v="363"/>
    <n v="72.600000000000023"/>
  </r>
  <r>
    <x v="8044"/>
    <n v="93"/>
    <s v="Bakı"/>
    <s v="Şərq"/>
    <s v="Pide"/>
    <n v="2.5"/>
    <n v="1.25"/>
    <s v="Yemək"/>
    <s v="Nazim Quliyev"/>
    <n v="232.5"/>
    <n v="116.25"/>
  </r>
  <r>
    <x v="8045"/>
    <n v="97"/>
    <s v="Bakı"/>
    <s v="Şərq"/>
    <s v="Pivə"/>
    <n v="3.9"/>
    <n v="1.95"/>
    <s v="İçkilər"/>
    <s v="Nazim Quliyev"/>
    <n v="378.3"/>
    <n v="189.15"/>
  </r>
  <r>
    <x v="8046"/>
    <n v="83"/>
    <s v="Bakı"/>
    <s v="Şərq"/>
    <s v="Pivə"/>
    <n v="3.9"/>
    <n v="1.95"/>
    <s v="İçkilər"/>
    <s v="Nazim Quliyev"/>
    <n v="323.7"/>
    <n v="161.85"/>
  </r>
  <r>
    <x v="8047"/>
    <n v="100"/>
    <s v="Bakı"/>
    <s v="Şərq"/>
    <s v="Pivə"/>
    <n v="3.9"/>
    <n v="1.95"/>
    <s v="İçkilər"/>
    <s v="Nazim Quliyev"/>
    <n v="390"/>
    <n v="195"/>
  </r>
  <r>
    <x v="8048"/>
    <n v="93"/>
    <s v="Bakı"/>
    <s v="Şərq"/>
    <s v="Şəkərbura"/>
    <n v="1.4"/>
    <n v="0.97999999999999987"/>
    <s v="Şirniyyat"/>
    <s v="Nazim Quliyev"/>
    <n v="130.19999999999999"/>
    <n v="39.06"/>
  </r>
  <r>
    <x v="8049"/>
    <n v="62"/>
    <s v="Bakı"/>
    <s v="Şərq"/>
    <s v="Şəkərbura"/>
    <n v="1.4"/>
    <n v="0.97999999999999987"/>
    <s v="Şirniyyat"/>
    <s v="Nazim Quliyev"/>
    <n v="86.8"/>
    <n v="26.040000000000006"/>
  </r>
  <r>
    <x v="8050"/>
    <n v="77"/>
    <s v="Bakı"/>
    <s v="Şərq"/>
    <s v="Burger"/>
    <n v="3.4"/>
    <n v="2.38"/>
    <s v="Yemək"/>
    <s v="Nazim Quliyev"/>
    <n v="261.8"/>
    <n v="78.54000000000002"/>
  </r>
  <r>
    <x v="8051"/>
    <n v="82"/>
    <s v="Bakı"/>
    <s v="Şərq"/>
    <s v="Burger"/>
    <n v="3.4"/>
    <n v="2.38"/>
    <s v="Yemək"/>
    <s v="Nazim Quliyev"/>
    <n v="278.8"/>
    <n v="83.640000000000015"/>
  </r>
  <r>
    <x v="8052"/>
    <n v="100"/>
    <s v="Yardımlı"/>
    <s v="Cənub"/>
    <s v="Lahmacun"/>
    <n v="2.5"/>
    <n v="1.25"/>
    <s v="Yemək"/>
    <s v="Rüfət Əzizov"/>
    <n v="250"/>
    <n v="125"/>
  </r>
  <r>
    <x v="8053"/>
    <n v="79"/>
    <s v="Kürdəmir"/>
    <s v="Aran"/>
    <s v="Paxlava"/>
    <n v="1.4"/>
    <n v="0.97999999999999987"/>
    <s v="Şirniyyat"/>
    <s v="Nizami Niftəliyev"/>
    <n v="110.6"/>
    <n v="33.180000000000007"/>
  </r>
  <r>
    <x v="8054"/>
    <n v="53"/>
    <s v="Masallı"/>
    <s v="Cənub"/>
    <s v="Kruassan"/>
    <n v="1.7"/>
    <n v="0.85"/>
    <s v="Şirniyyat"/>
    <s v="Aytən Mustafayeva"/>
    <n v="90.1"/>
    <n v="45.05"/>
  </r>
  <r>
    <x v="8055"/>
    <n v="78"/>
    <s v="Şəmkir"/>
    <s v="Qərb"/>
    <s v="Sendviç"/>
    <n v="3.3"/>
    <n v="2.6399999999999997"/>
    <s v="Yemək"/>
    <s v="Aydın Əliyev"/>
    <n v="257.39999999999998"/>
    <n v="51.47999999999999"/>
  </r>
  <r>
    <x v="8056"/>
    <n v="87"/>
    <s v="Quba"/>
    <s v="Şimal-şərq"/>
    <s v="Qutab"/>
    <n v="2.8"/>
    <n v="1.6799999999999997"/>
    <s v="Yemək"/>
    <s v="Xəlil Ələkbərov"/>
    <n v="243.6"/>
    <n v="97.440000000000026"/>
  </r>
  <r>
    <x v="8057"/>
    <n v="82"/>
    <s v="Yardımlı"/>
    <s v="Cənub"/>
    <s v="Qutab"/>
    <n v="2.8"/>
    <n v="1.6799999999999997"/>
    <s v="Yemək"/>
    <s v="Rüfət Əzizov"/>
    <n v="229.6"/>
    <n v="91.84"/>
  </r>
  <r>
    <x v="8058"/>
    <n v="99"/>
    <s v="Xaçmaz"/>
    <s v="Şimal-şərq"/>
    <s v="Badambura"/>
    <n v="1.5"/>
    <n v="0.75"/>
    <s v="Şirniyyat"/>
    <s v="Nadir Şəmsiyev"/>
    <n v="148.5"/>
    <n v="74.25"/>
  </r>
  <r>
    <x v="8059"/>
    <n v="59"/>
    <s v="Yevlax"/>
    <s v="Aran"/>
    <s v="İsti şokolad"/>
    <n v="1.8"/>
    <n v="1.08"/>
    <s v="İçkilər"/>
    <s v="Rəşad Seyfullayev"/>
    <n v="106.2"/>
    <n v="42.48"/>
  </r>
  <r>
    <x v="8060"/>
    <n v="50"/>
    <s v="Ağstafa"/>
    <s v="Qərb"/>
    <s v="Lokum"/>
    <n v="2.2000000000000002"/>
    <n v="1.5400000000000003"/>
    <s v="Şirniyyat"/>
    <s v="Nəsrutdin Nəbiyeva"/>
    <n v="110.00000000000001"/>
    <n v="33"/>
  </r>
  <r>
    <x v="8061"/>
    <n v="52"/>
    <s v="Tovuz"/>
    <s v="Qərb"/>
    <s v="Pide"/>
    <n v="2.5"/>
    <n v="1.25"/>
    <s v="Yemək"/>
    <s v="Adilə Babayeva"/>
    <n v="130"/>
    <n v="65"/>
  </r>
  <r>
    <x v="8062"/>
    <n v="96"/>
    <s v="Balakən"/>
    <s v="Şimal"/>
    <s v="Şorba Mərci"/>
    <n v="2"/>
    <n v="1.6"/>
    <s v="Yemək"/>
    <s v="Rəşad Seyfullayev"/>
    <n v="192"/>
    <n v="38.399999999999977"/>
  </r>
  <r>
    <x v="8063"/>
    <n v="79"/>
    <s v="Naxçıvan"/>
    <s v="Qərb"/>
    <s v="Çay"/>
    <n v="1.5"/>
    <n v="0.9"/>
    <s v="İçkilər"/>
    <s v="Aftandil Baxşəliyev"/>
    <n v="118.5"/>
    <n v="47.399999999999991"/>
  </r>
  <r>
    <x v="8064"/>
    <n v="47"/>
    <s v="Tovuz"/>
    <s v="Qərb"/>
    <s v="Lahmacun"/>
    <n v="2.5"/>
    <n v="1.25"/>
    <s v="Yemək"/>
    <s v="Adilə Babayeva"/>
    <n v="117.5"/>
    <n v="58.75"/>
  </r>
  <r>
    <x v="8065"/>
    <n v="96"/>
    <s v="Quba"/>
    <s v="Şimal-şərq"/>
    <s v="Qəhvə"/>
    <n v="2.4"/>
    <n v="1.6800000000000002"/>
    <s v="İçkilər"/>
    <s v="Nadir Şəmsiyev"/>
    <n v="230.39999999999998"/>
    <n v="69.119999999999948"/>
  </r>
  <r>
    <x v="8066"/>
    <n v="66"/>
    <s v="Yevlax"/>
    <s v="Aran"/>
    <s v="Şorba Göbələk"/>
    <n v="3.2"/>
    <n v="1.6"/>
    <s v="Yemək"/>
    <s v="Qoşqar Əliyev"/>
    <n v="211.20000000000002"/>
    <n v="105.60000000000001"/>
  </r>
  <r>
    <x v="8067"/>
    <n v="81"/>
    <s v="Masallı"/>
    <s v="Cənub"/>
    <s v="Pide"/>
    <n v="2.5"/>
    <n v="1.25"/>
    <s v="Yemək"/>
    <s v="Leyla Cəfərova"/>
    <n v="202.5"/>
    <n v="101.25"/>
  </r>
  <r>
    <x v="8068"/>
    <n v="50"/>
    <s v="Şəmkir"/>
    <s v="Qərb"/>
    <s v="Lahmacun"/>
    <n v="2.5"/>
    <n v="1.25"/>
    <s v="Yemək"/>
    <s v="Novruz Əhmədov"/>
    <n v="125"/>
    <n v="62.5"/>
  </r>
  <r>
    <x v="8069"/>
    <n v="100"/>
    <s v="Quba"/>
    <s v="Şimal-şərq"/>
    <s v="Şorba Göbələk"/>
    <n v="3.2"/>
    <n v="1.6"/>
    <s v="Yemək"/>
    <s v="Mətanət Zöhrabova"/>
    <n v="320"/>
    <n v="160"/>
  </r>
  <r>
    <x v="8070"/>
    <n v="98"/>
    <s v="Qax"/>
    <s v="Şimal"/>
    <s v="Kruassan"/>
    <n v="1.7"/>
    <n v="0.85"/>
    <s v="Şirniyyat"/>
    <s v="Minəxanım Mustafayeva"/>
    <n v="166.6"/>
    <n v="83.3"/>
  </r>
  <r>
    <x v="8071"/>
    <n v="103"/>
    <s v="Quba"/>
    <s v="Şimal-şərq"/>
    <s v="Pivə"/>
    <n v="3.9"/>
    <n v="1.95"/>
    <s v="İçkilər"/>
    <s v="Mətanət Zöhrabova"/>
    <n v="401.7"/>
    <n v="200.85"/>
  </r>
  <r>
    <x v="8072"/>
    <n v="64"/>
    <s v="Şəmkir"/>
    <s v="Qərb"/>
    <s v="Pivə"/>
    <n v="3.9"/>
    <n v="1.95"/>
    <s v="İçkilər"/>
    <s v="Nəsrutdin Nəbiyeva"/>
    <n v="249.6"/>
    <n v="124.8"/>
  </r>
  <r>
    <x v="8073"/>
    <n v="83"/>
    <s v="Xaçmaz"/>
    <s v="Şimal-şərq"/>
    <s v="Pide"/>
    <n v="2.5"/>
    <n v="1.25"/>
    <s v="Yemək"/>
    <s v="Mətanət Zöhrabova"/>
    <n v="207.5"/>
    <n v="103.75"/>
  </r>
  <r>
    <x v="8074"/>
    <n v="65"/>
    <s v="Kürdəmir"/>
    <s v="Aran"/>
    <s v="Çay"/>
    <n v="1.5"/>
    <n v="0.9"/>
    <s v="İçkilər"/>
    <s v="Qəzənfər Məşədiyev"/>
    <n v="97.5"/>
    <n v="39"/>
  </r>
  <r>
    <x v="8075"/>
    <n v="93"/>
    <s v="Xaçmaz"/>
    <s v="Şimal-şərq"/>
    <s v="Su"/>
    <n v="1"/>
    <n v="0.6"/>
    <s v="İçkilər"/>
    <s v="Xəlil Ələkbərov"/>
    <n v="93"/>
    <n v="37.200000000000003"/>
  </r>
  <r>
    <x v="8076"/>
    <n v="89"/>
    <s v="Kürdəmir"/>
    <s v="Aran"/>
    <s v="Su"/>
    <n v="1"/>
    <n v="0.6"/>
    <s v="İçkilər"/>
    <s v="Qoşqar Əliyev"/>
    <n v="89"/>
    <n v="35.6"/>
  </r>
  <r>
    <x v="8077"/>
    <n v="81"/>
    <s v="Qax"/>
    <s v="Şimal"/>
    <s v="Su"/>
    <n v="1"/>
    <n v="0.6"/>
    <s v="İçkilər"/>
    <s v="Qoşqar Əliyev"/>
    <n v="81"/>
    <n v="32.4"/>
  </r>
  <r>
    <x v="8078"/>
    <n v="64"/>
    <s v="Kürdəmir"/>
    <s v="Aran"/>
    <s v="Şorba Göbələk"/>
    <n v="3.2"/>
    <n v="1.6"/>
    <s v="Yemək"/>
    <s v="Fəridə Əhmədova"/>
    <n v="204.8"/>
    <n v="102.4"/>
  </r>
  <r>
    <x v="8079"/>
    <n v="61"/>
    <s v="Gəncə"/>
    <s v="Qərb"/>
    <s v="Lahmacun"/>
    <n v="2.5"/>
    <n v="1.25"/>
    <s v="Yemək"/>
    <s v="Natiq Əhədzadə"/>
    <n v="152.5"/>
    <n v="76.25"/>
  </r>
  <r>
    <x v="8080"/>
    <n v="57"/>
    <s v="Xaçmaz"/>
    <s v="Şimal-şərq"/>
    <s v="Qəhvə"/>
    <n v="2.4"/>
    <n v="1.6800000000000002"/>
    <s v="İçkilər"/>
    <s v="Mətanət Zöhrabova"/>
    <n v="136.79999999999998"/>
    <n v="41.039999999999978"/>
  </r>
  <r>
    <x v="8081"/>
    <n v="98"/>
    <s v="Şəmkir"/>
    <s v="Qərb"/>
    <s v="Qəhvə"/>
    <n v="2.4"/>
    <n v="1.6800000000000002"/>
    <s v="İçkilər"/>
    <s v="Novruz Əhmədov"/>
    <n v="235.2"/>
    <n v="70.559999999999974"/>
  </r>
  <r>
    <x v="8082"/>
    <n v="53"/>
    <s v="Naxçıvan"/>
    <s v="Qərb"/>
    <s v="Qəhvə"/>
    <n v="2.4"/>
    <n v="1.6800000000000002"/>
    <s v="İçkilər"/>
    <s v="Novruz Əhmədov"/>
    <n v="127.19999999999999"/>
    <n v="38.159999999999982"/>
  </r>
  <r>
    <x v="8083"/>
    <n v="51"/>
    <s v="Lənkəran"/>
    <s v="Cənub"/>
    <s v="Şorba Göbələk"/>
    <n v="3.2"/>
    <n v="1.6"/>
    <s v="Yemək"/>
    <s v="Fəridə Tağıyeva"/>
    <n v="163.20000000000002"/>
    <n v="81.600000000000009"/>
  </r>
  <r>
    <x v="8084"/>
    <n v="99"/>
    <s v="Lənkəran"/>
    <s v="Cənub"/>
    <s v="Şərab"/>
    <n v="6.6"/>
    <n v="5.2799999999999994"/>
    <s v="İçkilər"/>
    <s v="Rüfət Əzizov"/>
    <n v="653.4"/>
    <n v="130.68000000000006"/>
  </r>
  <r>
    <x v="8085"/>
    <n v="87"/>
    <s v="Lənkəran"/>
    <s v="Cənub"/>
    <s v="Paxlava"/>
    <n v="1.4"/>
    <n v="0.97999999999999987"/>
    <s v="Şirniyyat"/>
    <s v="Rüfət Əzizov"/>
    <n v="121.8"/>
    <n v="36.540000000000006"/>
  </r>
  <r>
    <x v="8086"/>
    <n v="91"/>
    <s v="Sumqayıt"/>
    <s v="Şərq"/>
    <s v="Pide"/>
    <n v="2.5"/>
    <n v="1.25"/>
    <s v="Yemək"/>
    <s v="Aliyə Ismayilova"/>
    <n v="227.5"/>
    <n v="113.75"/>
  </r>
  <r>
    <x v="8087"/>
    <n v="49"/>
    <s v="Bakı"/>
    <s v="Şərq"/>
    <s v="Vafli"/>
    <n v="0.9"/>
    <n v="0.63"/>
    <s v="Şirniyyat"/>
    <s v="Namiq Ramazanov"/>
    <n v="44.1"/>
    <n v="13.23"/>
  </r>
  <r>
    <x v="8088"/>
    <n v="62"/>
    <s v="Bakı"/>
    <s v="Şərq"/>
    <s v="Paxlava"/>
    <n v="1.4"/>
    <n v="0.97999999999999987"/>
    <s v="Şirniyyat"/>
    <s v="Namiq Ramazanov"/>
    <n v="86.8"/>
    <n v="26.040000000000006"/>
  </r>
  <r>
    <x v="8089"/>
    <n v="76"/>
    <s v="Bakı"/>
    <s v="Şərq"/>
    <s v="Paxlava"/>
    <n v="1.4"/>
    <n v="0.97999999999999987"/>
    <s v="Şirniyyat"/>
    <s v="Namiq Ramazanov"/>
    <n v="106.39999999999999"/>
    <n v="31.92"/>
  </r>
  <r>
    <x v="8090"/>
    <n v="101"/>
    <s v="Tovuz"/>
    <s v="Qərb"/>
    <s v="Burger"/>
    <n v="3.4"/>
    <n v="2.38"/>
    <s v="Yemək"/>
    <s v="Adilə Babayeva"/>
    <n v="343.4"/>
    <n v="103.01999999999998"/>
  </r>
  <r>
    <x v="8091"/>
    <n v="90"/>
    <s v="Quba"/>
    <s v="Şimal-şərq"/>
    <s v="Vafli"/>
    <n v="0.9"/>
    <n v="0.63"/>
    <s v="Şirniyyat"/>
    <s v="Çimnaz Ismayilova"/>
    <n v="81"/>
    <n v="24.299999999999997"/>
  </r>
  <r>
    <x v="8092"/>
    <n v="55"/>
    <s v="Masallı"/>
    <s v="Cənub"/>
    <s v="Portağal şirəsi"/>
    <n v="1.2"/>
    <n v="0.72"/>
    <s v="İçkilər"/>
    <s v="Rüfət Əzizov"/>
    <n v="66"/>
    <n v="26.4"/>
  </r>
  <r>
    <x v="8093"/>
    <n v="75"/>
    <s v="Xaçmaz"/>
    <s v="Şimal-şərq"/>
    <s v="Şəkərbura"/>
    <n v="1.4"/>
    <n v="0.97999999999999987"/>
    <s v="Şirniyyat"/>
    <s v="Çimnaz Ismayilova"/>
    <n v="105"/>
    <n v="31.500000000000014"/>
  </r>
  <r>
    <x v="8094"/>
    <n v="63"/>
    <s v="Kürdəmir"/>
    <s v="Aran"/>
    <s v="Şəkərbura"/>
    <n v="1.4"/>
    <n v="0.97999999999999987"/>
    <s v="Şirniyyat"/>
    <s v="Rəşad Seyfullayev"/>
    <n v="88.199999999999989"/>
    <n v="26.459999999999994"/>
  </r>
  <r>
    <x v="8095"/>
    <n v="68"/>
    <s v="Masallı"/>
    <s v="Cənub"/>
    <s v="Şorba Göbələk"/>
    <n v="3.2"/>
    <n v="1.6"/>
    <s v="Yemək"/>
    <s v="Aytən Mustafayeva"/>
    <n v="217.60000000000002"/>
    <n v="108.80000000000001"/>
  </r>
  <r>
    <x v="8096"/>
    <n v="85"/>
    <s v="Kürdəmir"/>
    <s v="Aran"/>
    <s v="Qəhvə"/>
    <n v="2.4"/>
    <n v="1.6800000000000002"/>
    <s v="İçkilər"/>
    <s v="Sahib Əhmədov"/>
    <n v="204"/>
    <n v="61.199999999999989"/>
  </r>
  <r>
    <x v="8097"/>
    <n v="76"/>
    <s v="Yardımlı"/>
    <s v="Cənub"/>
    <s v="Lokum"/>
    <n v="2.2000000000000002"/>
    <n v="1.5400000000000003"/>
    <s v="Şirniyyat"/>
    <s v="Aytən Mustafayeva"/>
    <n v="167.20000000000002"/>
    <n v="50.16"/>
  </r>
  <r>
    <x v="8098"/>
    <n v="50"/>
    <s v="Zaqatala"/>
    <s v="Şimal"/>
    <s v="Qutab"/>
    <n v="2.8"/>
    <n v="1.6799999999999997"/>
    <s v="Yemək"/>
    <s v="Qəzənfər Məşədiyev"/>
    <n v="140"/>
    <n v="56.000000000000014"/>
  </r>
  <r>
    <x v="8099"/>
    <n v="92"/>
    <s v="Şəmkir"/>
    <s v="Qərb"/>
    <s v="Qəhvə"/>
    <n v="2.4"/>
    <n v="1.6800000000000002"/>
    <s v="İçkilər"/>
    <s v="Afaq Babaşlı"/>
    <n v="220.79999999999998"/>
    <n v="66.239999999999981"/>
  </r>
  <r>
    <x v="8100"/>
    <n v="66"/>
    <s v="Şəmkir"/>
    <s v="Qərb"/>
    <s v="Sendviç"/>
    <n v="3.3"/>
    <n v="2.6399999999999997"/>
    <s v="Yemək"/>
    <s v="Natiq Əhədzadə"/>
    <n v="217.79999999999998"/>
    <n v="43.56"/>
  </r>
  <r>
    <x v="8101"/>
    <n v="56"/>
    <s v="Xaçmaz"/>
    <s v="Şimal-şərq"/>
    <s v="Qutab"/>
    <n v="2.8"/>
    <n v="1.6799999999999997"/>
    <s v="Yemək"/>
    <s v="Akif Bədəlov"/>
    <n v="156.79999999999998"/>
    <n v="62.72"/>
  </r>
  <r>
    <x v="8102"/>
    <n v="99"/>
    <s v="Yardımlı"/>
    <s v="Cənub"/>
    <s v="Qutab"/>
    <n v="2.8"/>
    <n v="1.6799999999999997"/>
    <s v="Yemək"/>
    <s v="Aytən Mustafayeva"/>
    <n v="277.2"/>
    <n v="110.88000000000002"/>
  </r>
  <r>
    <x v="8103"/>
    <n v="93"/>
    <s v="Yardımlı"/>
    <s v="Cənub"/>
    <s v="Qutab"/>
    <n v="2.8"/>
    <n v="1.6799999999999997"/>
    <s v="Yemək"/>
    <s v="Fəridə Tağıyeva"/>
    <n v="260.39999999999998"/>
    <n v="104.16"/>
  </r>
  <r>
    <x v="8104"/>
    <n v="99"/>
    <s v="Xaçmaz"/>
    <s v="Şimal-şərq"/>
    <s v="Qutab"/>
    <n v="2.8"/>
    <n v="1.6799999999999997"/>
    <s v="Yemək"/>
    <s v="Xamis Əhmədov"/>
    <n v="277.2"/>
    <n v="110.88000000000002"/>
  </r>
  <r>
    <x v="8105"/>
    <n v="94"/>
    <s v="Xaçmaz"/>
    <s v="Şimal-şərq"/>
    <s v="Çay"/>
    <n v="1.5"/>
    <n v="0.9"/>
    <s v="İçkilər"/>
    <s v="Ramiz Bayramov"/>
    <n v="141"/>
    <n v="56.399999999999991"/>
  </r>
  <r>
    <x v="8106"/>
    <n v="64"/>
    <s v="Qusar"/>
    <s v="Şimal-şərq"/>
    <s v="Paxlava"/>
    <n v="1.4"/>
    <n v="0.97999999999999987"/>
    <s v="Şirniyyat"/>
    <s v="Xəlil Ələkbərov"/>
    <n v="89.6"/>
    <n v="26.880000000000003"/>
  </r>
  <r>
    <x v="8107"/>
    <n v="87"/>
    <s v="Balakən"/>
    <s v="Şimal"/>
    <s v="Paxlava"/>
    <n v="1.4"/>
    <n v="0.97999999999999987"/>
    <s v="Şirniyyat"/>
    <s v="Minəxanım Mustafayeva"/>
    <n v="121.8"/>
    <n v="36.540000000000006"/>
  </r>
  <r>
    <x v="8108"/>
    <n v="74"/>
    <s v="Kürdəmir"/>
    <s v="Aran"/>
    <s v="Şorba Göbələk"/>
    <n v="3.2"/>
    <n v="1.6"/>
    <s v="Yemək"/>
    <s v="Qəzənfər Məşədiyev"/>
    <n v="236.8"/>
    <n v="118.4"/>
  </r>
  <r>
    <x v="8109"/>
    <n v="68"/>
    <s v="Naxçıvan"/>
    <s v="Qərb"/>
    <s v="Çay"/>
    <n v="1.5"/>
    <n v="0.9"/>
    <s v="İçkilər"/>
    <s v="Aftandil Baxşəliyev"/>
    <n v="102"/>
    <n v="40.799999999999997"/>
  </r>
  <r>
    <x v="8110"/>
    <n v="86"/>
    <s v="Tovuz"/>
    <s v="Qərb"/>
    <s v="Portağal şirəsi"/>
    <n v="1.2"/>
    <n v="0.72"/>
    <s v="İçkilər"/>
    <s v="Aftandil Baxşəliyev"/>
    <n v="103.2"/>
    <n v="41.280000000000008"/>
  </r>
  <r>
    <x v="8111"/>
    <n v="54"/>
    <s v="Tovuz"/>
    <s v="Qərb"/>
    <s v="Pide"/>
    <n v="2.5"/>
    <n v="1.25"/>
    <s v="Yemək"/>
    <s v="Aftandil Baxşəliyev"/>
    <n v="135"/>
    <n v="67.5"/>
  </r>
  <r>
    <x v="8112"/>
    <n v="71"/>
    <s v="Şəmkir"/>
    <s v="Qərb"/>
    <s v="Kruassan"/>
    <n v="1.7"/>
    <n v="0.85"/>
    <s v="Şirniyyat"/>
    <s v="Natiq Əhədzadə"/>
    <n v="120.7"/>
    <n v="60.35"/>
  </r>
  <r>
    <x v="8113"/>
    <n v="71"/>
    <s v="Tovuz"/>
    <s v="Qərb"/>
    <s v="Şərab"/>
    <n v="6.6"/>
    <n v="5.2799999999999994"/>
    <s v="İçkilər"/>
    <s v="Nəsrutdin Nəbiyeva"/>
    <n v="468.59999999999997"/>
    <n v="93.720000000000027"/>
  </r>
  <r>
    <x v="8114"/>
    <n v="57"/>
    <s v="Quba"/>
    <s v="Şimal-şərq"/>
    <s v="Şorba Mərci"/>
    <n v="2"/>
    <n v="1.6"/>
    <s v="Yemək"/>
    <s v="Nadir Şəmsiyev"/>
    <n v="114"/>
    <n v="22.799999999999997"/>
  </r>
  <r>
    <x v="8115"/>
    <n v="85"/>
    <s v="Xaçmaz"/>
    <s v="Şimal-şərq"/>
    <s v="Şorba Mərci"/>
    <n v="2"/>
    <n v="1.6"/>
    <s v="Yemək"/>
    <s v="Nadir Şəmsiyev"/>
    <n v="170"/>
    <n v="34"/>
  </r>
  <r>
    <x v="8116"/>
    <n v="104"/>
    <s v="Tovuz"/>
    <s v="Qərb"/>
    <s v="Şərab"/>
    <n v="6.6"/>
    <n v="5.2799999999999994"/>
    <s v="İçkilər"/>
    <s v="Aftandil Baxşəliyev"/>
    <n v="686.4"/>
    <n v="137.28000000000009"/>
  </r>
  <r>
    <x v="8117"/>
    <n v="62"/>
    <s v="Yardımlı"/>
    <s v="Cənub"/>
    <s v="Şərab"/>
    <n v="6.6"/>
    <n v="5.2799999999999994"/>
    <s v="İçkilər"/>
    <s v="Aytən Mustafayeva"/>
    <n v="409.2"/>
    <n v="81.840000000000032"/>
  </r>
  <r>
    <x v="8118"/>
    <n v="99"/>
    <s v="Lənkəran"/>
    <s v="Cənub"/>
    <s v="Pivə"/>
    <n v="3.9"/>
    <n v="1.95"/>
    <s v="İçkilər"/>
    <s v="Fəridə Tağıyeva"/>
    <n v="386.09999999999997"/>
    <n v="193.04999999999998"/>
  </r>
  <r>
    <x v="8119"/>
    <n v="67"/>
    <s v="Lənkəran"/>
    <s v="Cənub"/>
    <s v="Şəkərbura"/>
    <n v="1.4"/>
    <n v="0.97999999999999987"/>
    <s v="Şirniyyat"/>
    <s v="Rüfət Əzizov"/>
    <n v="93.8"/>
    <n v="28.14"/>
  </r>
  <r>
    <x v="8120"/>
    <n v="95"/>
    <s v="Lənkəran"/>
    <s v="Cənub"/>
    <s v="Qutab"/>
    <n v="2.8"/>
    <n v="1.6799999999999997"/>
    <s v="Yemək"/>
    <s v="Rüfət Əzizov"/>
    <n v="266"/>
    <n v="106.40000000000003"/>
  </r>
  <r>
    <x v="8121"/>
    <n v="54"/>
    <s v="Yardımlı"/>
    <s v="Cənub"/>
    <s v="Qutab"/>
    <n v="2.8"/>
    <n v="1.6799999999999997"/>
    <s v="Yemək"/>
    <s v="Rüfət Əzizov"/>
    <n v="151.19999999999999"/>
    <n v="60.480000000000004"/>
  </r>
  <r>
    <x v="8122"/>
    <n v="51"/>
    <s v="Yardımlı"/>
    <s v="Cənub"/>
    <s v="Qutab"/>
    <n v="2.8"/>
    <n v="1.6799999999999997"/>
    <s v="Yemək"/>
    <s v="Fəridə Tağıyeva"/>
    <n v="142.79999999999998"/>
    <n v="57.120000000000005"/>
  </r>
  <r>
    <x v="8123"/>
    <n v="89"/>
    <s v="Ucar"/>
    <s v="Aran"/>
    <s v="Qutab"/>
    <n v="2.8"/>
    <n v="1.6799999999999997"/>
    <s v="Yemək"/>
    <s v="Nizami Niftəliyev"/>
    <n v="249.2"/>
    <n v="99.68"/>
  </r>
  <r>
    <x v="8124"/>
    <n v="82"/>
    <s v="Xırdalan"/>
    <s v="Şərq"/>
    <s v="Pide"/>
    <n v="2.5"/>
    <n v="1.25"/>
    <s v="Yemək"/>
    <s v="Namiq Ramazanov"/>
    <n v="205"/>
    <n v="102.5"/>
  </r>
  <r>
    <x v="8125"/>
    <n v="50"/>
    <s v="Bakı"/>
    <s v="Şərq"/>
    <s v="İsti şokolad"/>
    <n v="1.8"/>
    <n v="1.08"/>
    <s v="İçkilər"/>
    <s v="Nazim Quliyev"/>
    <n v="90"/>
    <n v="36"/>
  </r>
  <r>
    <x v="8126"/>
    <n v="69"/>
    <s v="Bakı"/>
    <s v="Şərq"/>
    <s v="İsti şokolad"/>
    <n v="1.8"/>
    <n v="1.08"/>
    <s v="İçkilər"/>
    <s v="Nazim Quliyev"/>
    <n v="124.2"/>
    <n v="49.679999999999993"/>
  </r>
  <r>
    <x v="8127"/>
    <n v="91"/>
    <s v="Bakı"/>
    <s v="Şərq"/>
    <s v="Lokum"/>
    <n v="2.2000000000000002"/>
    <n v="1.5400000000000003"/>
    <s v="Şirniyyat"/>
    <s v="Nazim Quliyev"/>
    <n v="200.20000000000002"/>
    <n v="60.06"/>
  </r>
  <r>
    <x v="8128"/>
    <n v="50"/>
    <s v="Ağstafa"/>
    <s v="Qərb"/>
    <s v="Şərab"/>
    <n v="6.6"/>
    <n v="5.2799999999999994"/>
    <s v="İçkilər"/>
    <s v="Aydın Əliyev"/>
    <n v="330"/>
    <n v="66.000000000000057"/>
  </r>
  <r>
    <x v="8129"/>
    <n v="96"/>
    <s v="Xaçmaz"/>
    <s v="Şimal-şərq"/>
    <s v="Qəhvə"/>
    <n v="2.4"/>
    <n v="1.6800000000000002"/>
    <s v="İçkilər"/>
    <s v="Xəlil Ələkbərov"/>
    <n v="230.39999999999998"/>
    <n v="69.119999999999948"/>
  </r>
  <r>
    <x v="8130"/>
    <n v="61"/>
    <s v="Qax"/>
    <s v="Şimal"/>
    <s v="Qutab"/>
    <n v="2.8"/>
    <n v="1.6799999999999997"/>
    <s v="Yemək"/>
    <s v="Qoşqar Əliyev"/>
    <n v="170.79999999999998"/>
    <n v="68.319999999999993"/>
  </r>
  <r>
    <x v="8131"/>
    <n v="61"/>
    <s v="Naxçıvan"/>
    <s v="Qərb"/>
    <s v="Kruassan"/>
    <n v="1.7"/>
    <n v="0.85"/>
    <s v="Şirniyyat"/>
    <s v="Afaq Babaşlı"/>
    <n v="103.7"/>
    <n v="51.85"/>
  </r>
  <r>
    <x v="8132"/>
    <n v="69"/>
    <s v="Şəmkir"/>
    <s v="Qərb"/>
    <s v="Qutab"/>
    <n v="2.8"/>
    <n v="1.6799999999999997"/>
    <s v="Yemək"/>
    <s v="Aydın Əliyev"/>
    <n v="193.2"/>
    <n v="77.28"/>
  </r>
  <r>
    <x v="8133"/>
    <n v="69"/>
    <s v="Gəncə"/>
    <s v="Qərb"/>
    <s v="Lokum"/>
    <n v="2.2000000000000002"/>
    <n v="1.5400000000000003"/>
    <s v="Şirniyyat"/>
    <s v="Nəsrutdin Nəbiyeva"/>
    <n v="151.80000000000001"/>
    <n v="45.539999999999992"/>
  </r>
  <r>
    <x v="8134"/>
    <n v="100"/>
    <s v="Ağstafa"/>
    <s v="Qərb"/>
    <s v="Burger"/>
    <n v="3.4"/>
    <n v="2.38"/>
    <s v="Yemək"/>
    <s v="Nəsrutdin Nəbiyeva"/>
    <n v="340"/>
    <n v="102"/>
  </r>
  <r>
    <x v="8135"/>
    <n v="56"/>
    <s v="Qusar"/>
    <s v="Şimal-şərq"/>
    <s v="Vafli"/>
    <n v="0.9"/>
    <n v="0.63"/>
    <s v="Şirniyyat"/>
    <s v="Xəlil Ələkbərov"/>
    <n v="50.4"/>
    <n v="15.119999999999997"/>
  </r>
  <r>
    <x v="8136"/>
    <n v="69"/>
    <s v="Masallı"/>
    <s v="Cənub"/>
    <s v="Portağal şirəsi"/>
    <n v="1.2"/>
    <n v="0.72"/>
    <s v="İçkilər"/>
    <s v="Leyla Cəfərova"/>
    <n v="82.8"/>
    <n v="33.119999999999997"/>
  </r>
  <r>
    <x v="8137"/>
    <n v="70"/>
    <s v="Quba"/>
    <s v="Şimal-şərq"/>
    <s v="Şəkərbura"/>
    <n v="1.4"/>
    <n v="0.97999999999999987"/>
    <s v="Şirniyyat"/>
    <s v="Xəlil Ələkbərov"/>
    <n v="98"/>
    <n v="29.400000000000006"/>
  </r>
  <r>
    <x v="8138"/>
    <n v="59"/>
    <s v="Gəncə"/>
    <s v="Qərb"/>
    <s v="Pide"/>
    <n v="2.5"/>
    <n v="1.25"/>
    <s v="Yemək"/>
    <s v="Aftandil Baxşəliyev"/>
    <n v="147.5"/>
    <n v="73.75"/>
  </r>
  <r>
    <x v="8139"/>
    <n v="92"/>
    <s v="Naxçıvan"/>
    <s v="Qərb"/>
    <s v="Pide"/>
    <n v="2.5"/>
    <n v="1.25"/>
    <s v="Yemək"/>
    <s v="Aftandil Baxşəliyev"/>
    <n v="230"/>
    <n v="115"/>
  </r>
  <r>
    <x v="8140"/>
    <n v="81"/>
    <s v="Quba"/>
    <s v="Şimal-şərq"/>
    <s v="Çay"/>
    <n v="1.5"/>
    <n v="0.9"/>
    <s v="İçkilər"/>
    <s v="Nadir Şəmsiyev"/>
    <n v="121.5"/>
    <n v="48.599999999999994"/>
  </r>
  <r>
    <x v="8141"/>
    <n v="56"/>
    <s v="Qusar"/>
    <s v="Şimal-şərq"/>
    <s v="Çay"/>
    <n v="1.5"/>
    <n v="0.9"/>
    <s v="İçkilər"/>
    <s v="Çimnaz Ismayilova"/>
    <n v="84"/>
    <n v="33.6"/>
  </r>
  <r>
    <x v="8142"/>
    <n v="83"/>
    <s v="Qusar"/>
    <s v="Şimal-şərq"/>
    <s v="Su"/>
    <n v="1"/>
    <n v="0.6"/>
    <s v="İçkilər"/>
    <s v="Nadir Şəmsiyev"/>
    <n v="83"/>
    <n v="33.200000000000003"/>
  </r>
  <r>
    <x v="8143"/>
    <n v="61"/>
    <s v="Lənkəran"/>
    <s v="Cənub"/>
    <s v="Şərab"/>
    <n v="6.6"/>
    <n v="5.2799999999999994"/>
    <s v="İçkilər"/>
    <s v="Leyla Cəfərova"/>
    <n v="402.59999999999997"/>
    <n v="80.519999999999982"/>
  </r>
  <r>
    <x v="8144"/>
    <n v="60"/>
    <s v="Sumqayıt"/>
    <s v="Şərq"/>
    <s v="Lahmacun"/>
    <n v="2.5"/>
    <n v="1.25"/>
    <s v="Yemək"/>
    <s v="Namiq Ramazanov"/>
    <n v="150"/>
    <n v="75"/>
  </r>
  <r>
    <x v="8145"/>
    <n v="69"/>
    <s v="Sumqayıt"/>
    <s v="Şərq"/>
    <s v="Lahmacun"/>
    <n v="2.5"/>
    <n v="1.25"/>
    <s v="Yemək"/>
    <s v="Namiq Ramazanov"/>
    <n v="172.5"/>
    <n v="86.25"/>
  </r>
  <r>
    <x v="8146"/>
    <n v="90"/>
    <s v="Bakı"/>
    <s v="Şərq"/>
    <s v="Pivə"/>
    <n v="3.9"/>
    <n v="1.95"/>
    <s v="İçkilər"/>
    <s v="Nazim Quliyev"/>
    <n v="351"/>
    <n v="175.5"/>
  </r>
  <r>
    <x v="8147"/>
    <n v="81"/>
    <s v="Yardımlı"/>
    <s v="Cənub"/>
    <s v="Qutab"/>
    <n v="2.8"/>
    <n v="1.6799999999999997"/>
    <s v="Yemək"/>
    <s v="Aytən Mustafayeva"/>
    <n v="226.79999999999998"/>
    <n v="90.72"/>
  </r>
  <r>
    <x v="8148"/>
    <n v="100"/>
    <s v="Yardımlı"/>
    <s v="Cənub"/>
    <s v="Badambura"/>
    <n v="1.5"/>
    <n v="0.75"/>
    <s v="Şirniyyat"/>
    <s v="Aytən Mustafayeva"/>
    <n v="150"/>
    <n v="75"/>
  </r>
  <r>
    <x v="8149"/>
    <n v="57"/>
    <s v="Quba"/>
    <s v="Şimal-şərq"/>
    <s v="Lahmacun"/>
    <n v="2.5"/>
    <n v="1.25"/>
    <s v="Yemək"/>
    <s v="Xamis Əhmədov"/>
    <n v="142.5"/>
    <n v="71.25"/>
  </r>
  <r>
    <x v="8150"/>
    <n v="96"/>
    <s v="Qax"/>
    <s v="Şimal"/>
    <s v="Pide"/>
    <n v="2.5"/>
    <n v="1.25"/>
    <s v="Yemək"/>
    <s v="Fəridə Əhmədova"/>
    <n v="240"/>
    <n v="120"/>
  </r>
  <r>
    <x v="8151"/>
    <n v="63"/>
    <s v="Masallı"/>
    <s v="Cənub"/>
    <s v="Şəkərbura"/>
    <n v="1.4"/>
    <n v="0.97999999999999987"/>
    <s v="Şirniyyat"/>
    <s v="Leyla Cəfərova"/>
    <n v="88.199999999999989"/>
    <n v="26.459999999999994"/>
  </r>
  <r>
    <x v="8152"/>
    <n v="96"/>
    <s v="Gəncə"/>
    <s v="Qərb"/>
    <s v="Pide"/>
    <n v="2.5"/>
    <n v="1.25"/>
    <s v="Yemək"/>
    <s v="Afaq Babaşlı"/>
    <n v="240"/>
    <n v="120"/>
  </r>
  <r>
    <x v="8153"/>
    <n v="104"/>
    <s v="Quba"/>
    <s v="Şimal-şərq"/>
    <s v="Qəhvə"/>
    <n v="2.4"/>
    <n v="1.6800000000000002"/>
    <s v="İçkilər"/>
    <s v="Xəlil Ələkbərov"/>
    <n v="249.6"/>
    <n v="74.879999999999967"/>
  </r>
  <r>
    <x v="8154"/>
    <n v="76"/>
    <s v="Xaçmaz"/>
    <s v="Şimal-şərq"/>
    <s v="Şəkərbura"/>
    <n v="1.4"/>
    <n v="0.97999999999999987"/>
    <s v="Şirniyyat"/>
    <s v="Xamis Əhmədov"/>
    <n v="106.39999999999999"/>
    <n v="31.92"/>
  </r>
  <r>
    <x v="8155"/>
    <n v="99"/>
    <s v="Quba"/>
    <s v="Şimal-şərq"/>
    <s v="Paxlava"/>
    <n v="1.4"/>
    <n v="0.97999999999999987"/>
    <s v="Şirniyyat"/>
    <s v="Akif Bədəlov"/>
    <n v="138.6"/>
    <n v="41.580000000000013"/>
  </r>
  <r>
    <x v="8156"/>
    <n v="80"/>
    <s v="Yevlax"/>
    <s v="Aran"/>
    <s v="Paxlava"/>
    <n v="1.4"/>
    <n v="0.97999999999999987"/>
    <s v="Şirniyyat"/>
    <s v="Minəxanım Mustafayeva"/>
    <n v="112"/>
    <n v="33.600000000000009"/>
  </r>
  <r>
    <x v="8157"/>
    <n v="63"/>
    <s v="Kürdəmir"/>
    <s v="Aran"/>
    <s v="Qutab"/>
    <n v="2.8"/>
    <n v="1.6799999999999997"/>
    <s v="Yemək"/>
    <s v="Ramin Allahverdiyev"/>
    <n v="176.39999999999998"/>
    <n v="70.56"/>
  </r>
  <r>
    <x v="8158"/>
    <n v="105"/>
    <s v="Yevlax"/>
    <s v="Aran"/>
    <s v="Çay"/>
    <n v="1.5"/>
    <n v="0.9"/>
    <s v="İçkilər"/>
    <s v="Ramin Allahverdiyev"/>
    <n v="157.5"/>
    <n v="63"/>
  </r>
  <r>
    <x v="8159"/>
    <n v="91"/>
    <s v="Tovuz"/>
    <s v="Qərb"/>
    <s v="Portağal şirəsi"/>
    <n v="1.2"/>
    <n v="0.72"/>
    <s v="İçkilər"/>
    <s v="Afaq Babaşlı"/>
    <n v="109.2"/>
    <n v="43.680000000000007"/>
  </r>
  <r>
    <x v="8160"/>
    <n v="89"/>
    <s v="Tovuz"/>
    <s v="Qərb"/>
    <s v="Pide"/>
    <n v="2.5"/>
    <n v="1.25"/>
    <s v="Yemək"/>
    <s v="Aftandil Baxşəliyev"/>
    <n v="222.5"/>
    <n v="111.25"/>
  </r>
  <r>
    <x v="8161"/>
    <n v="74"/>
    <s v="Naxçıvan"/>
    <s v="Qərb"/>
    <s v="Çay"/>
    <n v="1.5"/>
    <n v="0.9"/>
    <s v="İçkilər"/>
    <s v="Aydın Əliyev"/>
    <n v="111"/>
    <n v="44.399999999999991"/>
  </r>
  <r>
    <x v="8162"/>
    <n v="63"/>
    <s v="Lənkəran"/>
    <s v="Cənub"/>
    <s v="Pide"/>
    <n v="2.5"/>
    <n v="1.25"/>
    <s v="Yemək"/>
    <s v="Rüfət Əzizov"/>
    <n v="157.5"/>
    <n v="78.75"/>
  </r>
  <r>
    <x v="8163"/>
    <n v="54"/>
    <s v="Lənkəran"/>
    <s v="Cənub"/>
    <s v="Qutab"/>
    <n v="2.8"/>
    <n v="1.6799999999999997"/>
    <s v="Yemək"/>
    <s v="Leyla Cəfərova"/>
    <n v="151.19999999999999"/>
    <n v="60.480000000000004"/>
  </r>
  <r>
    <x v="8164"/>
    <n v="73"/>
    <s v="Qusar"/>
    <s v="Şimal-şərq"/>
    <s v="Şorba Göbələk"/>
    <n v="3.2"/>
    <n v="1.6"/>
    <s v="Yemək"/>
    <s v="Ramiz Bayramov"/>
    <n v="233.60000000000002"/>
    <n v="116.80000000000001"/>
  </r>
  <r>
    <x v="8165"/>
    <n v="81"/>
    <s v="Yardımlı"/>
    <s v="Cənub"/>
    <s v="Kruassan"/>
    <n v="1.7"/>
    <n v="0.85"/>
    <s v="Şirniyyat"/>
    <s v="Leyla Cəfərova"/>
    <n v="137.69999999999999"/>
    <n v="68.849999999999994"/>
  </r>
  <r>
    <x v="8166"/>
    <n v="99"/>
    <s v="Yardımlı"/>
    <s v="Cənub"/>
    <s v="Pide"/>
    <n v="2.5"/>
    <n v="1.25"/>
    <s v="Yemək"/>
    <s v="Aytən Mustafayeva"/>
    <n v="247.5"/>
    <n v="123.75"/>
  </r>
  <r>
    <x v="8167"/>
    <n v="59"/>
    <s v="Gəncə"/>
    <s v="Qərb"/>
    <s v="Lokum"/>
    <n v="2.2000000000000002"/>
    <n v="1.5400000000000003"/>
    <s v="Şirniyyat"/>
    <s v="Nəsrutdin Nəbiyeva"/>
    <n v="129.80000000000001"/>
    <n v="38.94"/>
  </r>
  <r>
    <x v="8168"/>
    <n v="63"/>
    <s v="Tovuz"/>
    <s v="Qərb"/>
    <s v="Burger"/>
    <n v="3.4"/>
    <n v="2.38"/>
    <s v="Yemək"/>
    <s v="Afaq Babaşlı"/>
    <n v="214.2"/>
    <n v="64.259999999999991"/>
  </r>
  <r>
    <x v="8169"/>
    <n v="70"/>
    <s v="Qusar"/>
    <s v="Şimal-şərq"/>
    <s v="Vafli"/>
    <n v="0.9"/>
    <n v="0.63"/>
    <s v="Şirniyyat"/>
    <s v="Ramiz Bayramov"/>
    <n v="63"/>
    <n v="18.899999999999999"/>
  </r>
  <r>
    <x v="8170"/>
    <n v="76"/>
    <s v="Ağstafa"/>
    <s v="Qərb"/>
    <s v="Portağal şirəsi"/>
    <n v="1.2"/>
    <n v="0.72"/>
    <s v="İçkilər"/>
    <s v="Natiq Əhədzadə"/>
    <n v="91.2"/>
    <n v="36.480000000000004"/>
  </r>
  <r>
    <x v="8171"/>
    <n v="96"/>
    <s v="Quba"/>
    <s v="Şimal-şərq"/>
    <s v="Şəkərbura"/>
    <n v="1.4"/>
    <n v="0.97999999999999987"/>
    <s v="Şirniyyat"/>
    <s v="Mətanət Zöhrabova"/>
    <n v="134.39999999999998"/>
    <n v="40.319999999999993"/>
  </r>
  <r>
    <x v="8172"/>
    <n v="60"/>
    <s v="Qax"/>
    <s v="Şimal"/>
    <s v="Şərab"/>
    <n v="6.6"/>
    <n v="5.2799999999999994"/>
    <s v="İçkilər"/>
    <s v="Ramin Allahverdiyev"/>
    <n v="396"/>
    <n v="79.200000000000045"/>
  </r>
  <r>
    <x v="8173"/>
    <n v="85"/>
    <s v="Zaqatala"/>
    <s v="Şimal"/>
    <s v="Paxlava"/>
    <n v="1.4"/>
    <n v="0.97999999999999987"/>
    <s v="Şirniyyat"/>
    <s v="Qoşqar Əliyev"/>
    <n v="118.99999999999999"/>
    <n v="35.700000000000003"/>
  </r>
  <r>
    <x v="8174"/>
    <n v="93"/>
    <s v="Ucar"/>
    <s v="Aran"/>
    <s v="Paxlava"/>
    <n v="1.4"/>
    <n v="0.97999999999999987"/>
    <s v="Şirniyyat"/>
    <s v="Qoşqar Əliyev"/>
    <n v="130.19999999999999"/>
    <n v="39.06"/>
  </r>
  <r>
    <x v="8175"/>
    <n v="54"/>
    <s v="Kürdəmir"/>
    <s v="Aran"/>
    <s v="Paxlava"/>
    <n v="1.4"/>
    <n v="0.97999999999999987"/>
    <s v="Şirniyyat"/>
    <s v="Qoşqar Əliyev"/>
    <n v="75.599999999999994"/>
    <n v="22.68"/>
  </r>
  <r>
    <x v="8176"/>
    <n v="76"/>
    <s v="Xaçmaz"/>
    <s v="Şimal-şərq"/>
    <s v="Şorba Göbələk"/>
    <n v="3.2"/>
    <n v="1.6"/>
    <s v="Yemək"/>
    <s v="Akif Bədəlov"/>
    <n v="243.20000000000002"/>
    <n v="121.60000000000001"/>
  </r>
  <r>
    <x v="8177"/>
    <n v="89"/>
    <s v="Tovuz"/>
    <s v="Qərb"/>
    <s v="Lahmacun"/>
    <n v="2.5"/>
    <n v="1.25"/>
    <s v="Yemək"/>
    <s v="Adilə Babayeva"/>
    <n v="222.5"/>
    <n v="111.25"/>
  </r>
  <r>
    <x v="8178"/>
    <n v="69"/>
    <s v="Naxçıvan"/>
    <s v="Qərb"/>
    <s v="Lahmacun"/>
    <n v="2.5"/>
    <n v="1.25"/>
    <s v="Yemək"/>
    <s v="Aftandil Baxşəliyev"/>
    <n v="172.5"/>
    <n v="86.25"/>
  </r>
  <r>
    <x v="8179"/>
    <n v="47"/>
    <s v="Tovuz"/>
    <s v="Qərb"/>
    <s v="Lahmacun"/>
    <n v="2.5"/>
    <n v="1.25"/>
    <s v="Yemək"/>
    <s v="Aftandil Baxşəliyev"/>
    <n v="117.5"/>
    <n v="58.75"/>
  </r>
  <r>
    <x v="8180"/>
    <n v="79"/>
    <s v="Ağstafa"/>
    <s v="Qərb"/>
    <s v="Lahmacun"/>
    <n v="2.5"/>
    <n v="1.25"/>
    <s v="Yemək"/>
    <s v="Natiq Əhədzadə"/>
    <n v="197.5"/>
    <n v="98.75"/>
  </r>
  <r>
    <x v="8181"/>
    <n v="95"/>
    <s v="Şəmkir"/>
    <s v="Qərb"/>
    <s v="Lahmacun"/>
    <n v="2.5"/>
    <n v="1.25"/>
    <s v="Yemək"/>
    <s v="Natiq Əhədzadə"/>
    <n v="237.5"/>
    <n v="118.75"/>
  </r>
  <r>
    <x v="8182"/>
    <n v="72"/>
    <s v="Yardımlı"/>
    <s v="Cənub"/>
    <s v="Pivə"/>
    <n v="3.9"/>
    <n v="1.95"/>
    <s v="İçkilər"/>
    <s v="Leyla Cəfərova"/>
    <n v="280.8"/>
    <n v="140.4"/>
  </r>
  <r>
    <x v="8183"/>
    <n v="69"/>
    <s v="Yardımlı"/>
    <s v="Cənub"/>
    <s v="Pide"/>
    <n v="2.5"/>
    <n v="1.25"/>
    <s v="Yemək"/>
    <s v="Rüfət Əzizov"/>
    <n v="172.5"/>
    <n v="86.25"/>
  </r>
  <r>
    <x v="8184"/>
    <n v="88"/>
    <s v="Lənkəran"/>
    <s v="Cənub"/>
    <s v="Qəhvə"/>
    <n v="2.4"/>
    <n v="1.6800000000000002"/>
    <s v="İçkilər"/>
    <s v="Aytən Mustafayeva"/>
    <n v="211.2"/>
    <n v="63.359999999999985"/>
  </r>
  <r>
    <x v="8185"/>
    <n v="66"/>
    <s v="Lənkəran"/>
    <s v="Cənub"/>
    <s v="Pide"/>
    <n v="2.5"/>
    <n v="1.25"/>
    <s v="Yemək"/>
    <s v="Fəridə Tağıyeva"/>
    <n v="165"/>
    <n v="82.5"/>
  </r>
  <r>
    <x v="8186"/>
    <n v="85"/>
    <s v="Lənkəran"/>
    <s v="Cənub"/>
    <s v="Qutab"/>
    <n v="2.8"/>
    <n v="1.6799999999999997"/>
    <s v="Yemək"/>
    <s v="Fəridə Tağıyeva"/>
    <n v="237.99999999999997"/>
    <n v="95.199999999999989"/>
  </r>
  <r>
    <x v="8187"/>
    <n v="85"/>
    <s v="Sumqayıt"/>
    <s v="Şərq"/>
    <s v="Qəhvə"/>
    <n v="2.4"/>
    <n v="1.6800000000000002"/>
    <s v="İçkilər"/>
    <s v="Namiq Ramazanov"/>
    <n v="204"/>
    <n v="61.199999999999989"/>
  </r>
  <r>
    <x v="8188"/>
    <n v="69"/>
    <s v="Xırdalan"/>
    <s v="Şərq"/>
    <s v="Portağal şirəsi"/>
    <n v="1.2"/>
    <n v="0.72"/>
    <s v="İçkilər"/>
    <s v="Nazim Quliyev"/>
    <n v="82.8"/>
    <n v="33.119999999999997"/>
  </r>
  <r>
    <x v="8189"/>
    <n v="63"/>
    <s v="Xırdalan"/>
    <s v="Şərq"/>
    <s v="Pivə"/>
    <n v="3.9"/>
    <n v="1.95"/>
    <s v="İçkilər"/>
    <s v="Namiq Ramazanov"/>
    <n v="245.7"/>
    <n v="122.85"/>
  </r>
  <r>
    <x v="8190"/>
    <n v="91"/>
    <s v="Xırdalan"/>
    <s v="Şərq"/>
    <s v="Pide"/>
    <n v="2.5"/>
    <n v="1.25"/>
    <s v="Yemək"/>
    <s v="Namiq Ramazanov"/>
    <n v="227.5"/>
    <n v="113.75"/>
  </r>
  <r>
    <x v="8191"/>
    <n v="66"/>
    <s v="Bakı"/>
    <s v="Şərq"/>
    <s v="Vafli"/>
    <n v="0.9"/>
    <n v="0.63"/>
    <s v="Şirniyyat"/>
    <s v="Namiq Ramazanov"/>
    <n v="59.4"/>
    <n v="17.82"/>
  </r>
  <r>
    <x v="8192"/>
    <n v="78"/>
    <s v="Xaçmaz"/>
    <s v="Şimal-şərq"/>
    <s v="Su"/>
    <n v="1"/>
    <n v="0.6"/>
    <s v="İçkilər"/>
    <s v="Mətanət Zöhrabova"/>
    <n v="78"/>
    <n v="31.200000000000003"/>
  </r>
  <r>
    <x v="8193"/>
    <n v="86"/>
    <s v="Masallı"/>
    <s v="Cənub"/>
    <s v="Şorba Göbələk"/>
    <n v="3.2"/>
    <n v="1.6"/>
    <s v="Yemək"/>
    <s v="Fəridə Tağıyeva"/>
    <n v="275.2"/>
    <n v="137.6"/>
  </r>
  <r>
    <x v="8194"/>
    <n v="77"/>
    <s v="Ağstafa"/>
    <s v="Qərb"/>
    <s v="Şorba Göbələk"/>
    <n v="3.2"/>
    <n v="1.6"/>
    <s v="Yemək"/>
    <s v="Nəsrutdin Nəbiyeva"/>
    <n v="246.4"/>
    <n v="123.2"/>
  </r>
  <r>
    <x v="8195"/>
    <n v="103"/>
    <s v="Ucar"/>
    <s v="Aran"/>
    <s v="Qəhvə"/>
    <n v="2.4"/>
    <n v="1.6800000000000002"/>
    <s v="İçkilər"/>
    <s v="Sahib Əhmədov"/>
    <n v="247.2"/>
    <n v="74.159999999999968"/>
  </r>
  <r>
    <x v="8196"/>
    <n v="95"/>
    <s v="Zaqatala"/>
    <s v="Şimal"/>
    <s v="Qəhvə"/>
    <n v="2.4"/>
    <n v="1.6800000000000002"/>
    <s v="İçkilər"/>
    <s v="Minəxanım Mustafayeva"/>
    <n v="228"/>
    <n v="68.399999999999977"/>
  </r>
  <r>
    <x v="8197"/>
    <n v="54"/>
    <s v="Lənkəran"/>
    <s v="Cənub"/>
    <s v="Pivə"/>
    <n v="3.9"/>
    <n v="1.95"/>
    <s v="İçkilər"/>
    <s v="Fəridə Tağıyeva"/>
    <n v="210.6"/>
    <n v="105.3"/>
  </r>
  <r>
    <x v="8198"/>
    <n v="65"/>
    <s v="Lənkəran"/>
    <s v="Cənub"/>
    <s v="Çay"/>
    <n v="1.5"/>
    <n v="0.9"/>
    <s v="İçkilər"/>
    <s v="Rüfət Əzizov"/>
    <n v="97.5"/>
    <n v="39"/>
  </r>
  <r>
    <x v="8199"/>
    <n v="103"/>
    <s v="Balakən"/>
    <s v="Şimal"/>
    <s v="Qutab"/>
    <n v="2.8"/>
    <n v="1.6799999999999997"/>
    <s v="Yemək"/>
    <s v="Qoşqar Əliyev"/>
    <n v="288.39999999999998"/>
    <n v="115.36000000000001"/>
  </r>
  <r>
    <x v="8200"/>
    <n v="71"/>
    <s v="Sumqayıt"/>
    <s v="Şərq"/>
    <s v="Qutab"/>
    <n v="2.8"/>
    <n v="1.6799999999999997"/>
    <s v="Yemək"/>
    <s v="Namiq Ramazanov"/>
    <n v="198.79999999999998"/>
    <n v="79.52000000000001"/>
  </r>
  <r>
    <x v="8201"/>
    <n v="60"/>
    <s v="Bakı"/>
    <s v="Şərq"/>
    <s v="Vafli"/>
    <n v="0.9"/>
    <n v="0.63"/>
    <s v="Şirniyyat"/>
    <s v="Ruslan Əmrahov"/>
    <n v="54"/>
    <n v="16.200000000000003"/>
  </r>
  <r>
    <x v="8202"/>
    <n v="84"/>
    <s v="Gəncə"/>
    <s v="Qərb"/>
    <s v="Lokum"/>
    <n v="2.2000000000000002"/>
    <n v="1.5400000000000003"/>
    <s v="Şirniyyat"/>
    <s v="Aydın Əliyev"/>
    <n v="184.8"/>
    <n v="55.44"/>
  </r>
  <r>
    <x v="8203"/>
    <n v="69"/>
    <s v="Şəmkir"/>
    <s v="Qərb"/>
    <s v="Burger"/>
    <n v="3.4"/>
    <n v="2.38"/>
    <s v="Yemək"/>
    <s v="Afaq Babaşlı"/>
    <n v="234.6"/>
    <n v="70.38"/>
  </r>
  <r>
    <x v="8204"/>
    <n v="81"/>
    <s v="Qusar"/>
    <s v="Şimal-şərq"/>
    <s v="Vafli"/>
    <n v="0.9"/>
    <n v="0.63"/>
    <s v="Şirniyyat"/>
    <s v="Çimnaz Ismayilova"/>
    <n v="72.900000000000006"/>
    <n v="21.870000000000005"/>
  </r>
  <r>
    <x v="8205"/>
    <n v="87"/>
    <s v="Xaçmaz"/>
    <s v="Şimal-şərq"/>
    <s v="Vafli"/>
    <n v="0.9"/>
    <n v="0.63"/>
    <s v="Şirniyyat"/>
    <s v="Xəlil Ələkbərov"/>
    <n v="78.3"/>
    <n v="23.489999999999995"/>
  </r>
  <r>
    <x v="8206"/>
    <n v="77"/>
    <s v="Gəncə"/>
    <s v="Qərb"/>
    <s v="Portağal şirəsi"/>
    <n v="1.2"/>
    <n v="0.72"/>
    <s v="İçkilər"/>
    <s v="Afaq Babaşlı"/>
    <n v="92.399999999999991"/>
    <n v="36.959999999999994"/>
  </r>
  <r>
    <x v="8207"/>
    <n v="59"/>
    <s v="Xaçmaz"/>
    <s v="Şimal-şərq"/>
    <s v="Şəkərbura"/>
    <n v="1.4"/>
    <n v="0.97999999999999987"/>
    <s v="Şirniyyat"/>
    <s v="Çimnaz Ismayilova"/>
    <n v="82.6"/>
    <n v="24.78"/>
  </r>
  <r>
    <x v="8208"/>
    <n v="57"/>
    <s v="Xaçmaz"/>
    <s v="Şimal-şərq"/>
    <s v="Şəkərbura"/>
    <n v="1.4"/>
    <n v="0.97999999999999987"/>
    <s v="Şirniyyat"/>
    <s v="Mətanət Zöhrabova"/>
    <n v="79.8"/>
    <n v="23.940000000000005"/>
  </r>
  <r>
    <x v="8209"/>
    <n v="74"/>
    <s v="Ucar"/>
    <s v="Aran"/>
    <s v="Şəkərbura"/>
    <n v="1.4"/>
    <n v="0.97999999999999987"/>
    <s v="Şirniyyat"/>
    <s v="Ramin Allahverdiyev"/>
    <n v="103.6"/>
    <n v="31.08"/>
  </r>
  <r>
    <x v="8210"/>
    <n v="103"/>
    <s v="Gəncə"/>
    <s v="Qərb"/>
    <s v="Şorba Göbələk"/>
    <n v="3.2"/>
    <n v="1.6"/>
    <s v="Yemək"/>
    <s v="Nəsrutdin Nəbiyeva"/>
    <n v="329.6"/>
    <n v="164.8"/>
  </r>
  <r>
    <x v="8211"/>
    <n v="64"/>
    <s v="Şəmkir"/>
    <s v="Qərb"/>
    <s v="Şorba Göbələk"/>
    <n v="3.2"/>
    <n v="1.6"/>
    <s v="Yemək"/>
    <s v="Aftandil Baxşəliyev"/>
    <n v="204.8"/>
    <n v="102.4"/>
  </r>
  <r>
    <x v="8212"/>
    <n v="53"/>
    <s v="Ucar"/>
    <s v="Aran"/>
    <s v="Qəhvə"/>
    <n v="2.4"/>
    <n v="1.6800000000000002"/>
    <s v="İçkilər"/>
    <s v="Minəxanım Mustafayeva"/>
    <n v="127.19999999999999"/>
    <n v="38.159999999999982"/>
  </r>
  <r>
    <x v="8213"/>
    <n v="55"/>
    <s v="Yevlax"/>
    <s v="Aran"/>
    <s v="Qəhvə"/>
    <n v="2.4"/>
    <n v="1.6800000000000002"/>
    <s v="İçkilər"/>
    <s v="Qoşqar Əliyev"/>
    <n v="132"/>
    <n v="39.599999999999994"/>
  </r>
  <r>
    <x v="8214"/>
    <n v="50"/>
    <s v="Bakı"/>
    <s v="Şərq"/>
    <s v="Pivə"/>
    <n v="3.9"/>
    <n v="1.95"/>
    <s v="İçkilər"/>
    <s v="Namiq Ramazanov"/>
    <n v="195"/>
    <n v="97.5"/>
  </r>
  <r>
    <x v="8215"/>
    <n v="85"/>
    <s v="Bakı"/>
    <s v="Şərq"/>
    <s v="Pivə"/>
    <n v="3.9"/>
    <n v="1.95"/>
    <s v="İçkilər"/>
    <s v="Namiq Ramazanov"/>
    <n v="331.5"/>
    <n v="165.75"/>
  </r>
  <r>
    <x v="8216"/>
    <n v="90"/>
    <s v="Bakı"/>
    <s v="Şərq"/>
    <s v="Vafli"/>
    <n v="0.9"/>
    <n v="0.63"/>
    <s v="Şirniyyat"/>
    <s v="Namiq Ramazanov"/>
    <n v="81"/>
    <n v="24.299999999999997"/>
  </r>
  <r>
    <x v="8217"/>
    <n v="59"/>
    <s v="Ağstafa"/>
    <s v="Qərb"/>
    <s v="Çay"/>
    <n v="1.5"/>
    <n v="0.9"/>
    <s v="İçkilər"/>
    <s v="Natiq Əhədzadə"/>
    <n v="88.5"/>
    <n v="35.4"/>
  </r>
  <r>
    <x v="8218"/>
    <n v="81"/>
    <s v="Lənkəran"/>
    <s v="Cənub"/>
    <s v="Lokum"/>
    <n v="2.2000000000000002"/>
    <n v="1.5400000000000003"/>
    <s v="Şirniyyat"/>
    <s v="Rüfət Əzizov"/>
    <n v="178.20000000000002"/>
    <n v="53.459999999999994"/>
  </r>
  <r>
    <x v="8219"/>
    <n v="68"/>
    <s v="Yardımlı"/>
    <s v="Cənub"/>
    <s v="Lokum"/>
    <n v="2.2000000000000002"/>
    <n v="1.5400000000000003"/>
    <s v="Şirniyyat"/>
    <s v="Rüfət Əzizov"/>
    <n v="149.60000000000002"/>
    <n v="44.88000000000001"/>
  </r>
  <r>
    <x v="8220"/>
    <n v="66"/>
    <s v="Şəmkir"/>
    <s v="Qərb"/>
    <s v="Qəhvə"/>
    <n v="2.4"/>
    <n v="1.6800000000000002"/>
    <s v="İçkilər"/>
    <s v="Aftandil Baxşəliyev"/>
    <n v="158.4"/>
    <n v="47.519999999999996"/>
  </r>
  <r>
    <x v="8221"/>
    <n v="67"/>
    <s v="Zaqatala"/>
    <s v="Şimal"/>
    <s v="Kruassan"/>
    <n v="1.7"/>
    <n v="0.85"/>
    <s v="Şirniyyat"/>
    <s v="Nizami Niftəliyev"/>
    <n v="113.89999999999999"/>
    <n v="56.949999999999996"/>
  </r>
  <r>
    <x v="8222"/>
    <n v="50"/>
    <s v="Quba"/>
    <s v="Şimal-şərq"/>
    <s v="Su"/>
    <n v="1"/>
    <n v="0.6"/>
    <s v="İçkilər"/>
    <s v="Xəlil Ələkbərov"/>
    <n v="50"/>
    <n v="20"/>
  </r>
  <r>
    <x v="8223"/>
    <n v="93"/>
    <s v="Qusar"/>
    <s v="Şimal-şərq"/>
    <s v="Su"/>
    <n v="1"/>
    <n v="0.6"/>
    <s v="İçkilər"/>
    <s v="Akif Bədəlov"/>
    <n v="93"/>
    <n v="37.200000000000003"/>
  </r>
  <r>
    <x v="8224"/>
    <n v="72"/>
    <s v="Qusar"/>
    <s v="Şimal-şərq"/>
    <s v="Su"/>
    <n v="1"/>
    <n v="0.6"/>
    <s v="İçkilər"/>
    <s v="Mətanət Zöhrabova"/>
    <n v="72"/>
    <n v="28.800000000000004"/>
  </r>
  <r>
    <x v="8225"/>
    <n v="78"/>
    <s v="Xaçmaz"/>
    <s v="Şimal-şərq"/>
    <s v="Su"/>
    <n v="1"/>
    <n v="0.6"/>
    <s v="İçkilər"/>
    <s v="Mətanət Zöhrabova"/>
    <n v="78"/>
    <n v="31.200000000000003"/>
  </r>
  <r>
    <x v="8226"/>
    <n v="98"/>
    <s v="Qusar"/>
    <s v="Şimal-şərq"/>
    <s v="Şorba Göbələk"/>
    <n v="3.2"/>
    <n v="1.6"/>
    <s v="Yemək"/>
    <s v="Xəlil Ələkbərov"/>
    <n v="313.60000000000002"/>
    <n v="156.80000000000001"/>
  </r>
  <r>
    <x v="8227"/>
    <n v="97"/>
    <s v="Şəmkir"/>
    <s v="Qərb"/>
    <s v="Lahmacun"/>
    <n v="2.5"/>
    <n v="1.25"/>
    <s v="Yemək"/>
    <s v="Adilə Babayeva"/>
    <n v="242.5"/>
    <n v="121.25"/>
  </r>
  <r>
    <x v="8228"/>
    <n v="45"/>
    <s v="Şəmkir"/>
    <s v="Qərb"/>
    <s v="Lahmacun"/>
    <n v="2.5"/>
    <n v="1.25"/>
    <s v="Yemək"/>
    <s v="Adilə Babayeva"/>
    <n v="112.5"/>
    <n v="56.25"/>
  </r>
  <r>
    <x v="8229"/>
    <n v="94"/>
    <s v="Naxçıvan"/>
    <s v="Qərb"/>
    <s v="Lahmacun"/>
    <n v="2.5"/>
    <n v="1.25"/>
    <s v="Yemək"/>
    <s v="Nəsrutdin Nəbiyeva"/>
    <n v="235"/>
    <n v="117.5"/>
  </r>
  <r>
    <x v="8230"/>
    <n v="76"/>
    <s v="Naxçıvan"/>
    <s v="Qərb"/>
    <s v="Lahmacun"/>
    <n v="2.5"/>
    <n v="1.25"/>
    <s v="Yemək"/>
    <s v="Nəsrutdin Nəbiyeva"/>
    <n v="190"/>
    <n v="95"/>
  </r>
  <r>
    <x v="8231"/>
    <n v="64"/>
    <s v="Ağstafa"/>
    <s v="Qərb"/>
    <s v="Lahmacun"/>
    <n v="2.5"/>
    <n v="1.25"/>
    <s v="Yemək"/>
    <s v="Nəsrutdin Nəbiyeva"/>
    <n v="160"/>
    <n v="80"/>
  </r>
  <r>
    <x v="8232"/>
    <n v="50"/>
    <s v="Şəmkir"/>
    <s v="Qərb"/>
    <s v="Lahmacun"/>
    <n v="2.5"/>
    <n v="1.25"/>
    <s v="Yemək"/>
    <s v="Nəsrutdin Nəbiyeva"/>
    <n v="125"/>
    <n v="62.5"/>
  </r>
  <r>
    <x v="8233"/>
    <n v="96"/>
    <s v="Yardımlı"/>
    <s v="Cənub"/>
    <s v="Lokum"/>
    <n v="2.2000000000000002"/>
    <n v="1.5400000000000003"/>
    <s v="Şirniyyat"/>
    <s v="Leyla Cəfərova"/>
    <n v="211.20000000000002"/>
    <n v="63.359999999999985"/>
  </r>
  <r>
    <x v="8234"/>
    <n v="79"/>
    <s v="Yardımlı"/>
    <s v="Cənub"/>
    <s v="Şərab"/>
    <n v="6.6"/>
    <n v="5.2799999999999994"/>
    <s v="İçkilər"/>
    <s v="Leyla Cəfərova"/>
    <n v="521.4"/>
    <n v="104.28000000000003"/>
  </r>
  <r>
    <x v="8235"/>
    <n v="57"/>
    <s v="Xırdalan"/>
    <s v="Şərq"/>
    <s v="Şorba Mərci"/>
    <n v="2"/>
    <n v="1.6"/>
    <s v="Yemək"/>
    <s v="Nazim Quliyev"/>
    <n v="114"/>
    <n v="22.799999999999997"/>
  </r>
  <r>
    <x v="8236"/>
    <n v="63"/>
    <s v="Xırdalan"/>
    <s v="Şərq"/>
    <s v="Burger"/>
    <n v="3.4"/>
    <n v="2.38"/>
    <s v="Yemək"/>
    <s v="Nazim Quliyev"/>
    <n v="214.2"/>
    <n v="64.259999999999991"/>
  </r>
  <r>
    <x v="8237"/>
    <n v="69"/>
    <s v="Xırdalan"/>
    <s v="Şərq"/>
    <s v="Lahmacun"/>
    <n v="2.5"/>
    <n v="1.25"/>
    <s v="Yemək"/>
    <s v="Nazim Quliyev"/>
    <n v="172.5"/>
    <n v="86.25"/>
  </r>
  <r>
    <x v="8238"/>
    <n v="62"/>
    <s v="Xırdalan"/>
    <s v="Şərq"/>
    <s v="Şərab"/>
    <n v="6.6"/>
    <n v="5.2799999999999994"/>
    <s v="İçkilər"/>
    <s v="Namiq Ramazanov"/>
    <n v="409.2"/>
    <n v="81.840000000000032"/>
  </r>
  <r>
    <x v="8239"/>
    <n v="96"/>
    <s v="Xırdalan"/>
    <s v="Şərq"/>
    <s v="Burger"/>
    <n v="3.4"/>
    <n v="2.38"/>
    <s v="Yemək"/>
    <s v="Ruslan Əmrahov"/>
    <n v="326.39999999999998"/>
    <n v="97.919999999999987"/>
  </r>
  <r>
    <x v="8240"/>
    <n v="83"/>
    <s v="Bakı"/>
    <s v="Şərq"/>
    <s v="Vafli"/>
    <n v="0.9"/>
    <n v="0.63"/>
    <s v="Şirniyyat"/>
    <s v="Namiq Ramazanov"/>
    <n v="74.7"/>
    <n v="22.410000000000004"/>
  </r>
  <r>
    <x v="8241"/>
    <n v="97"/>
    <s v="Bakı"/>
    <s v="Şərq"/>
    <s v="Paxlava"/>
    <n v="1.4"/>
    <n v="0.97999999999999987"/>
    <s v="Şirniyyat"/>
    <s v="Namiq Ramazanov"/>
    <n v="135.79999999999998"/>
    <n v="40.739999999999995"/>
  </r>
  <r>
    <x v="8242"/>
    <n v="64"/>
    <s v="Tovuz"/>
    <s v="Qərb"/>
    <s v="Lokum"/>
    <n v="2.2000000000000002"/>
    <n v="1.5400000000000003"/>
    <s v="Şirniyyat"/>
    <s v="Aydın Əliyev"/>
    <n v="140.80000000000001"/>
    <n v="42.239999999999995"/>
  </r>
  <r>
    <x v="8243"/>
    <n v="72"/>
    <s v="Şəmkir"/>
    <s v="Qərb"/>
    <s v="Burger"/>
    <n v="3.4"/>
    <n v="2.38"/>
    <s v="Yemək"/>
    <s v="Afaq Babaşlı"/>
    <n v="244.79999999999998"/>
    <n v="73.44"/>
  </r>
  <r>
    <x v="8244"/>
    <n v="80"/>
    <s v="Qusar"/>
    <s v="Şimal-şərq"/>
    <s v="Vafli"/>
    <n v="0.9"/>
    <n v="0.63"/>
    <s v="Şirniyyat"/>
    <s v="Ramiz Bayramov"/>
    <n v="72"/>
    <n v="21.6"/>
  </r>
  <r>
    <x v="8245"/>
    <n v="47"/>
    <s v="Qusar"/>
    <s v="Şimal-şərq"/>
    <s v="Şəkərbura"/>
    <n v="1.4"/>
    <n v="0.97999999999999987"/>
    <s v="Şirniyyat"/>
    <s v="Xəlil Ələkbərov"/>
    <n v="65.8"/>
    <n v="19.740000000000002"/>
  </r>
  <r>
    <x v="8246"/>
    <n v="67"/>
    <s v="Xaçmaz"/>
    <s v="Şimal-şərq"/>
    <s v="Şorba Göbələk"/>
    <n v="3.2"/>
    <n v="1.6"/>
    <s v="Yemək"/>
    <s v="Xamis Əhmədov"/>
    <n v="214.4"/>
    <n v="107.2"/>
  </r>
  <r>
    <x v="8247"/>
    <n v="103"/>
    <s v="Yardımlı"/>
    <s v="Cənub"/>
    <s v="Vafli"/>
    <n v="0.9"/>
    <n v="0.63"/>
    <s v="Şirniyyat"/>
    <s v="Leyla Cəfərova"/>
    <n v="92.7"/>
    <n v="27.810000000000002"/>
  </r>
  <r>
    <x v="8248"/>
    <n v="58"/>
    <s v="Sumqayıt"/>
    <s v="Şərq"/>
    <s v="Burger"/>
    <n v="3.4"/>
    <n v="2.38"/>
    <s v="Yemək"/>
    <s v="Namiq Ramazanov"/>
    <n v="197.2"/>
    <n v="59.16"/>
  </r>
  <r>
    <x v="8249"/>
    <n v="61"/>
    <s v="Xırdalan"/>
    <s v="Şərq"/>
    <s v="Vafli"/>
    <n v="0.9"/>
    <n v="0.63"/>
    <s v="Şirniyyat"/>
    <s v="Nazim Quliyev"/>
    <n v="54.9"/>
    <n v="16.47"/>
  </r>
  <r>
    <x v="8250"/>
    <n v="91"/>
    <s v="Tovuz"/>
    <s v="Qərb"/>
    <s v="Portağal şirəsi"/>
    <n v="1.2"/>
    <n v="0.72"/>
    <s v="İçkilər"/>
    <s v="Nəsrutdin Nəbiyeva"/>
    <n v="109.2"/>
    <n v="43.680000000000007"/>
  </r>
  <r>
    <x v="8251"/>
    <n v="54"/>
    <s v="Şəmkir"/>
    <s v="Qərb"/>
    <s v="Lahmacun"/>
    <n v="2.5"/>
    <n v="1.25"/>
    <s v="Yemək"/>
    <s v="Adilə Babayeva"/>
    <n v="135"/>
    <n v="67.5"/>
  </r>
  <r>
    <x v="8252"/>
    <n v="63"/>
    <s v="Şəmkir"/>
    <s v="Qərb"/>
    <s v="Çay"/>
    <n v="1.5"/>
    <n v="0.9"/>
    <s v="İçkilər"/>
    <s v="Aftandil Baxşəliyev"/>
    <n v="94.5"/>
    <n v="37.799999999999997"/>
  </r>
  <r>
    <x v="8253"/>
    <n v="85"/>
    <s v="Lənkəran"/>
    <s v="Cənub"/>
    <s v="Qəhvə"/>
    <n v="2.4"/>
    <n v="1.6800000000000002"/>
    <s v="İçkilər"/>
    <s v="Qabil Həsənli"/>
    <n v="204"/>
    <n v="61.199999999999989"/>
  </r>
  <r>
    <x v="8254"/>
    <n v="105"/>
    <s v="Gəncə"/>
    <s v="Qərb"/>
    <s v="Pide"/>
    <n v="2.5"/>
    <n v="1.25"/>
    <s v="Yemək"/>
    <s v="Nəsrutdin Nəbiyeva"/>
    <n v="262.5"/>
    <n v="131.25"/>
  </r>
  <r>
    <x v="8255"/>
    <n v="94"/>
    <s v="Gəncə"/>
    <s v="Qərb"/>
    <s v="Çay"/>
    <n v="1.5"/>
    <n v="0.9"/>
    <s v="İçkilər"/>
    <s v="Aftandil Baxşəliyev"/>
    <n v="141"/>
    <n v="56.399999999999991"/>
  </r>
  <r>
    <x v="8256"/>
    <n v="84"/>
    <s v="Yevlax"/>
    <s v="Aran"/>
    <s v="Şorba Göbələk"/>
    <n v="3.2"/>
    <n v="1.6"/>
    <s v="Yemək"/>
    <s v="Sahib Əhmədov"/>
    <n v="268.8"/>
    <n v="134.4"/>
  </r>
  <r>
    <x v="8257"/>
    <n v="76"/>
    <s v="Qusar"/>
    <s v="Şimal-şərq"/>
    <s v="Qutab"/>
    <n v="2.8"/>
    <n v="1.6799999999999997"/>
    <s v="Yemək"/>
    <s v="Mətanət Zöhrabova"/>
    <n v="212.79999999999998"/>
    <n v="85.12"/>
  </r>
  <r>
    <x v="8258"/>
    <n v="86"/>
    <s v="Quba"/>
    <s v="Şimal-şərq"/>
    <s v="Qutab"/>
    <n v="2.8"/>
    <n v="1.6799999999999997"/>
    <s v="Yemək"/>
    <s v="Akif Bədəlov"/>
    <n v="240.79999999999998"/>
    <n v="96.320000000000022"/>
  </r>
  <r>
    <x v="8259"/>
    <n v="56"/>
    <s v="Tovuz"/>
    <s v="Qərb"/>
    <s v="Qutab"/>
    <n v="2.8"/>
    <n v="1.6799999999999997"/>
    <s v="Yemək"/>
    <s v="Natiq Əhədzadə"/>
    <n v="156.79999999999998"/>
    <n v="62.72"/>
  </r>
  <r>
    <x v="8260"/>
    <n v="70"/>
    <s v="Sumqayıt"/>
    <s v="Şərq"/>
    <s v="Burger"/>
    <n v="3.4"/>
    <n v="2.38"/>
    <s v="Yemək"/>
    <s v="Namiq Ramazanov"/>
    <n v="238"/>
    <n v="71.400000000000006"/>
  </r>
  <r>
    <x v="8261"/>
    <n v="54"/>
    <s v="Bakı"/>
    <s v="Şərq"/>
    <s v="Badambura"/>
    <n v="1.5"/>
    <n v="0.75"/>
    <s v="Şirniyyat"/>
    <s v="Namiq Ramazanov"/>
    <n v="81"/>
    <n v="40.5"/>
  </r>
  <r>
    <x v="8262"/>
    <n v="89"/>
    <s v="Bakı"/>
    <s v="Şərq"/>
    <s v="Şərab"/>
    <n v="6.6"/>
    <n v="5.2799999999999994"/>
    <s v="İçkilər"/>
    <s v="Namiq Ramazanov"/>
    <n v="587.4"/>
    <n v="117.48000000000002"/>
  </r>
  <r>
    <x v="8263"/>
    <n v="91"/>
    <s v="Masallı"/>
    <s v="Cənub"/>
    <s v="Qutab"/>
    <n v="2.8"/>
    <n v="1.6799999999999997"/>
    <s v="Yemək"/>
    <s v="Leyla Cəfərova"/>
    <n v="254.79999999999998"/>
    <n v="101.92000000000002"/>
  </r>
  <r>
    <x v="8264"/>
    <n v="57"/>
    <s v="Gəncə"/>
    <s v="Qərb"/>
    <s v="Portağal şirəsi"/>
    <n v="1.2"/>
    <n v="0.72"/>
    <s v="İçkilər"/>
    <s v="Nəsrutdin Nəbiyeva"/>
    <n v="68.399999999999991"/>
    <n v="27.359999999999992"/>
  </r>
  <r>
    <x v="8265"/>
    <n v="51"/>
    <s v="Şəmkir"/>
    <s v="Qərb"/>
    <s v="Qəhvə"/>
    <n v="2.4"/>
    <n v="1.6800000000000002"/>
    <s v="İçkilər"/>
    <s v="Natiq Əhədzadə"/>
    <n v="122.39999999999999"/>
    <n v="36.719999999999985"/>
  </r>
  <r>
    <x v="8266"/>
    <n v="88"/>
    <s v="Balakən"/>
    <s v="Şimal"/>
    <s v="Paxlava"/>
    <n v="1.4"/>
    <n v="0.97999999999999987"/>
    <s v="Şirniyyat"/>
    <s v="Qoşqar Əliyev"/>
    <n v="123.19999999999999"/>
    <n v="36.959999999999994"/>
  </r>
  <r>
    <x v="8267"/>
    <n v="69"/>
    <s v="Lənkəran"/>
    <s v="Cənub"/>
    <s v="Pide"/>
    <n v="2.5"/>
    <n v="1.25"/>
    <s v="Yemək"/>
    <s v="Rüfət Əzizov"/>
    <n v="172.5"/>
    <n v="86.25"/>
  </r>
  <r>
    <x v="8268"/>
    <n v="88"/>
    <s v="Şəmkir"/>
    <s v="Qərb"/>
    <s v="Lahmacun"/>
    <n v="2.5"/>
    <n v="1.25"/>
    <s v="Yemək"/>
    <s v="Nəsrutdin Nəbiyeva"/>
    <n v="220"/>
    <n v="110"/>
  </r>
  <r>
    <x v="8269"/>
    <n v="84"/>
    <s v="Naxçıvan"/>
    <s v="Qərb"/>
    <s v="Portağal şirəsi"/>
    <n v="1.2"/>
    <n v="0.72"/>
    <s v="İçkilər"/>
    <s v="Aydın Əliyev"/>
    <n v="100.8"/>
    <n v="40.32"/>
  </r>
  <r>
    <x v="8270"/>
    <n v="81"/>
    <s v="Masallı"/>
    <s v="Cənub"/>
    <s v="Qutab"/>
    <n v="2.8"/>
    <n v="1.6799999999999997"/>
    <s v="Yemək"/>
    <s v="Rüfət Əzizov"/>
    <n v="226.79999999999998"/>
    <n v="90.72"/>
  </r>
  <r>
    <x v="8271"/>
    <n v="75"/>
    <s v="Gəncə"/>
    <s v="Qərb"/>
    <s v="Çay"/>
    <n v="1.5"/>
    <n v="0.9"/>
    <s v="İçkilər"/>
    <s v="Natiq Əhədzadə"/>
    <n v="112.5"/>
    <n v="45"/>
  </r>
  <r>
    <x v="8272"/>
    <n v="81"/>
    <s v="Şəmkir"/>
    <s v="Qərb"/>
    <s v="Pivə"/>
    <n v="3.9"/>
    <n v="1.95"/>
    <s v="İçkilər"/>
    <s v="Aydın Əliyev"/>
    <n v="315.89999999999998"/>
    <n v="157.94999999999999"/>
  </r>
  <r>
    <x v="8273"/>
    <n v="95"/>
    <s v="Qax"/>
    <s v="Şimal"/>
    <s v="Şorba Mərci"/>
    <n v="2"/>
    <n v="1.6"/>
    <s v="Yemək"/>
    <s v="Fəridə Əhmədova"/>
    <n v="190"/>
    <n v="38"/>
  </r>
  <r>
    <x v="8274"/>
    <n v="89"/>
    <s v="Ucar"/>
    <s v="Aran"/>
    <s v="Şorba Göbələk"/>
    <n v="3.2"/>
    <n v="1.6"/>
    <s v="Yemək"/>
    <s v="Qoşqar Əliyev"/>
    <n v="284.8"/>
    <n v="142.4"/>
  </r>
  <r>
    <x v="8275"/>
    <n v="82"/>
    <s v="Şəmkir"/>
    <s v="Qərb"/>
    <s v="Şorba Göbələk"/>
    <n v="3.2"/>
    <n v="1.6"/>
    <s v="Yemək"/>
    <s v="Afaq Babaşlı"/>
    <n v="262.40000000000003"/>
    <n v="131.20000000000002"/>
  </r>
  <r>
    <x v="8276"/>
    <n v="62"/>
    <s v="Tovuz"/>
    <s v="Qərb"/>
    <s v="Şorba Göbələk"/>
    <n v="3.2"/>
    <n v="1.6"/>
    <s v="Yemək"/>
    <s v="Nəsrutdin Nəbiyeva"/>
    <n v="198.4"/>
    <n v="99.2"/>
  </r>
  <r>
    <x v="8277"/>
    <n v="54"/>
    <s v="Qax"/>
    <s v="Şimal"/>
    <s v="Qəhvə"/>
    <n v="2.4"/>
    <n v="1.6800000000000002"/>
    <s v="İçkilər"/>
    <s v="Qoşqar Əliyev"/>
    <n v="129.6"/>
    <n v="38.879999999999981"/>
  </r>
  <r>
    <x v="8278"/>
    <n v="85"/>
    <s v="Kürdəmir"/>
    <s v="Aran"/>
    <s v="Qəhvə"/>
    <n v="2.4"/>
    <n v="1.6800000000000002"/>
    <s v="İçkilər"/>
    <s v="Qoşqar Əliyev"/>
    <n v="204"/>
    <n v="61.199999999999989"/>
  </r>
  <r>
    <x v="8279"/>
    <n v="99"/>
    <s v="Balakən"/>
    <s v="Şimal"/>
    <s v="Qutab"/>
    <n v="2.8"/>
    <n v="1.6799999999999997"/>
    <s v="Yemək"/>
    <s v="Qoşqar Əliyev"/>
    <n v="277.2"/>
    <n v="110.88000000000002"/>
  </r>
  <r>
    <x v="8280"/>
    <n v="63"/>
    <s v="Xırdalan"/>
    <s v="Şərq"/>
    <s v="Pide"/>
    <n v="2.5"/>
    <n v="1.25"/>
    <s v="Yemək"/>
    <s v="Namiq Ramazanov"/>
    <n v="157.5"/>
    <n v="78.75"/>
  </r>
  <r>
    <x v="8281"/>
    <n v="64"/>
    <s v="Bakı"/>
    <s v="Şərq"/>
    <s v="Paxlava"/>
    <n v="1.4"/>
    <n v="0.97999999999999987"/>
    <s v="Şirniyyat"/>
    <s v="Namiq Ramazanov"/>
    <n v="89.6"/>
    <n v="26.880000000000003"/>
  </r>
  <r>
    <x v="8282"/>
    <n v="61"/>
    <s v="Tovuz"/>
    <s v="Qərb"/>
    <s v="Lahmacun"/>
    <n v="2.5"/>
    <n v="1.25"/>
    <s v="Yemək"/>
    <s v="Nəsrutdin Nəbiyeva"/>
    <n v="152.5"/>
    <n v="76.25"/>
  </r>
  <r>
    <x v="8283"/>
    <n v="74"/>
    <s v="Lənkəran"/>
    <s v="Cənub"/>
    <s v="Qutab"/>
    <n v="2.8"/>
    <n v="1.6799999999999997"/>
    <s v="Yemək"/>
    <s v="Rüfət Əzizov"/>
    <n v="207.2"/>
    <n v="82.88000000000001"/>
  </r>
  <r>
    <x v="8284"/>
    <n v="77"/>
    <s v="Xaçmaz"/>
    <s v="Şimal-şərq"/>
    <s v="Qəhvə"/>
    <n v="2.4"/>
    <n v="1.6800000000000002"/>
    <s v="İçkilər"/>
    <s v="Çimnaz Ismayilova"/>
    <n v="184.79999999999998"/>
    <n v="55.439999999999969"/>
  </r>
  <r>
    <x v="8285"/>
    <n v="77"/>
    <s v="Gəncə"/>
    <s v="Qərb"/>
    <s v="Çay"/>
    <n v="1.5"/>
    <n v="0.9"/>
    <s v="İçkilər"/>
    <s v="Afaq Babaşlı"/>
    <n v="115.5"/>
    <n v="46.2"/>
  </r>
  <r>
    <x v="8286"/>
    <n v="97"/>
    <s v="Yardımlı"/>
    <s v="Cənub"/>
    <s v="Su"/>
    <n v="1"/>
    <n v="0.6"/>
    <s v="İçkilər"/>
    <s v="Leyla Cəfərova"/>
    <n v="97"/>
    <n v="38.800000000000004"/>
  </r>
  <r>
    <x v="8287"/>
    <n v="78"/>
    <s v="Xırdalan"/>
    <s v="Şərq"/>
    <s v="Vafli"/>
    <n v="0.9"/>
    <n v="0.63"/>
    <s v="Şirniyyat"/>
    <s v="Nazim Quliyev"/>
    <n v="70.2"/>
    <n v="21.060000000000002"/>
  </r>
  <r>
    <x v="8288"/>
    <n v="82"/>
    <s v="Bakı"/>
    <s v="Şərq"/>
    <s v="Paxlava"/>
    <n v="1.4"/>
    <n v="0.97999999999999987"/>
    <s v="Şirniyyat"/>
    <s v="Namiq Ramazanov"/>
    <n v="114.8"/>
    <n v="34.440000000000012"/>
  </r>
  <r>
    <x v="8289"/>
    <n v="89"/>
    <s v="Bakı"/>
    <s v="Şərq"/>
    <s v="Su"/>
    <n v="1"/>
    <n v="0.6"/>
    <s v="İçkilər"/>
    <s v="Namiq Ramazanov"/>
    <n v="89"/>
    <n v="35.6"/>
  </r>
  <r>
    <x v="8290"/>
    <n v="60"/>
    <s v="Şəmkir"/>
    <s v="Qərb"/>
    <s v="Pide"/>
    <n v="2.5"/>
    <n v="1.25"/>
    <s v="Yemək"/>
    <s v="Nəsrutdin Nəbiyeva"/>
    <n v="150"/>
    <n v="75"/>
  </r>
  <r>
    <x v="8291"/>
    <n v="64"/>
    <s v="Zaqatala"/>
    <s v="Şimal"/>
    <s v="Şərab"/>
    <n v="6.6"/>
    <n v="5.2799999999999994"/>
    <s v="İçkilər"/>
    <s v="Qoşqar Əliyev"/>
    <n v="422.4"/>
    <n v="84.480000000000018"/>
  </r>
  <r>
    <x v="8292"/>
    <n v="76"/>
    <s v="Quba"/>
    <s v="Şimal-şərq"/>
    <s v="Şorba Göbələk"/>
    <n v="3.2"/>
    <n v="1.6"/>
    <s v="Yemək"/>
    <s v="Çimnaz Ismayilova"/>
    <n v="243.20000000000002"/>
    <n v="121.60000000000001"/>
  </r>
  <r>
    <x v="8293"/>
    <n v="54"/>
    <s v="Yevlax"/>
    <s v="Aran"/>
    <s v="Lahmacun"/>
    <n v="2.5"/>
    <n v="1.25"/>
    <s v="Yemək"/>
    <s v="Aydın Ələkbərov"/>
    <n v="135"/>
    <n v="67.5"/>
  </r>
  <r>
    <x v="8294"/>
    <n v="94"/>
    <s v="Yardımlı"/>
    <s v="Cənub"/>
    <s v="Pivə"/>
    <n v="3.9"/>
    <n v="1.95"/>
    <s v="İçkilər"/>
    <s v="Qabil Həsənli"/>
    <n v="366.59999999999997"/>
    <n v="183.29999999999998"/>
  </r>
  <r>
    <x v="8295"/>
    <n v="89"/>
    <s v="Yardımlı"/>
    <s v="Cənub"/>
    <s v="Lahmacun"/>
    <n v="2.5"/>
    <n v="1.25"/>
    <s v="Yemək"/>
    <s v="Leyla Cəfərova"/>
    <n v="222.5"/>
    <n v="111.25"/>
  </r>
  <r>
    <x v="8296"/>
    <n v="63"/>
    <s v="Yardımlı"/>
    <s v="Cənub"/>
    <s v="Badambura"/>
    <n v="1.5"/>
    <n v="0.75"/>
    <s v="Şirniyyat"/>
    <s v="Qabil Həsənli"/>
    <n v="94.5"/>
    <n v="47.25"/>
  </r>
  <r>
    <x v="8297"/>
    <n v="77"/>
    <s v="Xırdalan"/>
    <s v="Şərq"/>
    <s v="Pivə"/>
    <n v="3.9"/>
    <n v="1.95"/>
    <s v="İçkilər"/>
    <s v="Nazim Quliyev"/>
    <n v="300.3"/>
    <n v="150.15"/>
  </r>
  <r>
    <x v="8298"/>
    <n v="63"/>
    <s v="Xırdalan"/>
    <s v="Şərq"/>
    <s v="Sendviç"/>
    <n v="3.3"/>
    <n v="2.6399999999999997"/>
    <s v="Yemək"/>
    <s v="Nazim Quliyev"/>
    <n v="207.89999999999998"/>
    <n v="41.579999999999984"/>
  </r>
  <r>
    <x v="8299"/>
    <n v="96"/>
    <s v="Xırdalan"/>
    <s v="Şərq"/>
    <s v="Badambura"/>
    <n v="1.5"/>
    <n v="0.75"/>
    <s v="Şirniyyat"/>
    <s v="Nazim Quliyev"/>
    <n v="144"/>
    <n v="72"/>
  </r>
  <r>
    <x v="8300"/>
    <n v="94"/>
    <s v="Bakı"/>
    <s v="Şərq"/>
    <s v="Vafli"/>
    <n v="0.9"/>
    <n v="0.63"/>
    <s v="Şirniyyat"/>
    <s v="Ruslan Əmrahov"/>
    <n v="84.600000000000009"/>
    <n v="25.38000000000001"/>
  </r>
  <r>
    <x v="8301"/>
    <n v="61"/>
    <s v="Bakı"/>
    <s v="Şərq"/>
    <s v="Qutab"/>
    <n v="2.8"/>
    <n v="1.6799999999999997"/>
    <s v="Yemək"/>
    <s v="Ruslan Əmrahov"/>
    <n v="170.79999999999998"/>
    <n v="68.319999999999993"/>
  </r>
  <r>
    <x v="8302"/>
    <n v="54"/>
    <s v="Yardımlı"/>
    <s v="Cənub"/>
    <s v="Qutab"/>
    <n v="2.8"/>
    <n v="1.6799999999999997"/>
    <s v="Yemək"/>
    <s v="Aytən Mustafayeva"/>
    <n v="151.19999999999999"/>
    <n v="60.480000000000004"/>
  </r>
  <r>
    <x v="8303"/>
    <n v="59"/>
    <s v="Qax"/>
    <s v="Şimal"/>
    <s v="Şorba Mərci"/>
    <n v="2"/>
    <n v="1.6"/>
    <s v="Yemək"/>
    <s v="Nizami Niftəliyev"/>
    <n v="118"/>
    <n v="23.599999999999994"/>
  </r>
  <r>
    <x v="8304"/>
    <n v="101"/>
    <s v="Zaqatala"/>
    <s v="Şimal"/>
    <s v="Qutab"/>
    <n v="2.8"/>
    <n v="1.6799999999999997"/>
    <s v="Yemək"/>
    <s v="Rəşad Seyfullayev"/>
    <n v="282.79999999999995"/>
    <n v="113.11999999999998"/>
  </r>
  <r>
    <x v="8305"/>
    <n v="97"/>
    <s v="Gəncə"/>
    <s v="Qərb"/>
    <s v="Çay"/>
    <n v="1.5"/>
    <n v="0.9"/>
    <s v="İçkilər"/>
    <s v="Nəsrutdin Nəbiyeva"/>
    <n v="145.5"/>
    <n v="58.2"/>
  </r>
  <r>
    <x v="8306"/>
    <n v="91"/>
    <s v="Şəmkir"/>
    <s v="Qərb"/>
    <s v="Portağal şirəsi"/>
    <n v="1.2"/>
    <n v="0.72"/>
    <s v="İçkilər"/>
    <s v="Natiq Əhədzadə"/>
    <n v="109.2"/>
    <n v="43.680000000000007"/>
  </r>
  <r>
    <x v="8307"/>
    <n v="56"/>
    <s v="Xaçmaz"/>
    <s v="Şimal-şərq"/>
    <s v="Qutab"/>
    <n v="2.8"/>
    <n v="1.6799999999999997"/>
    <s v="Yemək"/>
    <s v="Mətanət Zöhrabova"/>
    <n v="156.79999999999998"/>
    <n v="62.72"/>
  </r>
  <r>
    <x v="8308"/>
    <n v="57"/>
    <s v="Yevlax"/>
    <s v="Aran"/>
    <s v="Paxlava"/>
    <n v="1.4"/>
    <n v="0.97999999999999987"/>
    <s v="Şirniyyat"/>
    <s v="Qoşqar Əliyev"/>
    <n v="79.8"/>
    <n v="23.940000000000005"/>
  </r>
  <r>
    <x v="8309"/>
    <n v="73"/>
    <s v="Qax"/>
    <s v="Şimal"/>
    <s v="Çay"/>
    <n v="1.5"/>
    <n v="0.9"/>
    <s v="İçkilər"/>
    <s v="Sahib Əhmədov"/>
    <n v="109.5"/>
    <n v="43.8"/>
  </r>
  <r>
    <x v="8310"/>
    <n v="100"/>
    <s v="Naxçıvan"/>
    <s v="Qərb"/>
    <s v="Çay"/>
    <n v="1.5"/>
    <n v="0.9"/>
    <s v="İçkilər"/>
    <s v="Afaq Babaşlı"/>
    <n v="150"/>
    <n v="60"/>
  </r>
  <r>
    <x v="8311"/>
    <n v="87"/>
    <s v="Şəmkir"/>
    <s v="Qərb"/>
    <s v="Portağal şirəsi"/>
    <n v="1.2"/>
    <n v="0.72"/>
    <s v="İçkilər"/>
    <s v="Aydın Əliyev"/>
    <n v="104.39999999999999"/>
    <n v="41.759999999999991"/>
  </r>
  <r>
    <x v="8312"/>
    <n v="63"/>
    <s v="Qusar"/>
    <s v="Şimal-şərq"/>
    <s v="Kruassan"/>
    <n v="1.7"/>
    <n v="0.85"/>
    <s v="Şirniyyat"/>
    <s v="Ramiz Bayramov"/>
    <n v="107.1"/>
    <n v="53.55"/>
  </r>
  <r>
    <x v="8313"/>
    <n v="98"/>
    <s v="Kürdəmir"/>
    <s v="Aran"/>
    <s v="Kruassan"/>
    <n v="1.7"/>
    <n v="0.85"/>
    <s v="Şirniyyat"/>
    <s v="Qəzənfər Məşədiyev"/>
    <n v="166.6"/>
    <n v="83.3"/>
  </r>
  <r>
    <x v="8314"/>
    <n v="82"/>
    <s v="Zaqatala"/>
    <s v="Şimal"/>
    <s v="Kruassan"/>
    <n v="1.7"/>
    <n v="0.85"/>
    <s v="Şirniyyat"/>
    <s v="Fəridə Əhmədova"/>
    <n v="139.4"/>
    <n v="69.7"/>
  </r>
  <r>
    <x v="8315"/>
    <n v="77"/>
    <s v="Ağstafa"/>
    <s v="Qərb"/>
    <s v="Pivə"/>
    <n v="3.9"/>
    <n v="1.95"/>
    <s v="İçkilər"/>
    <s v="Aydın Əliyev"/>
    <n v="300.3"/>
    <n v="150.15"/>
  </r>
  <r>
    <x v="8316"/>
    <n v="90"/>
    <s v="Ağstafa"/>
    <s v="Qərb"/>
    <s v="Pivə"/>
    <n v="3.9"/>
    <n v="1.95"/>
    <s v="İçkilər"/>
    <s v="Aydın Əliyev"/>
    <n v="351"/>
    <n v="175.5"/>
  </r>
  <r>
    <x v="8317"/>
    <n v="53"/>
    <s v="Yevlax"/>
    <s v="Aran"/>
    <s v="Şorba Mərci"/>
    <n v="2"/>
    <n v="1.6"/>
    <s v="Yemək"/>
    <s v="Fəridə Əhmədova"/>
    <n v="106"/>
    <n v="21.199999999999989"/>
  </r>
  <r>
    <x v="8318"/>
    <n v="95"/>
    <s v="Balakən"/>
    <s v="Şimal"/>
    <s v="Şorba Mərci"/>
    <n v="2"/>
    <n v="1.6"/>
    <s v="Yemək"/>
    <s v="Fəridə Əhmədova"/>
    <n v="190"/>
    <n v="38"/>
  </r>
  <r>
    <x v="8319"/>
    <n v="96"/>
    <s v="Şəmkir"/>
    <s v="Qərb"/>
    <s v="Çay"/>
    <n v="1.5"/>
    <n v="0.9"/>
    <s v="İçkilər"/>
    <s v="Adilə Babayeva"/>
    <n v="144"/>
    <n v="57.599999999999994"/>
  </r>
  <r>
    <x v="8320"/>
    <n v="87"/>
    <s v="Masallı"/>
    <s v="Cənub"/>
    <s v="Şərab"/>
    <n v="6.6"/>
    <n v="5.2799999999999994"/>
    <s v="İçkilər"/>
    <s v="Rüfət Əzizov"/>
    <n v="574.19999999999993"/>
    <n v="114.83999999999997"/>
  </r>
  <r>
    <x v="8321"/>
    <n v="57"/>
    <s v="Masallı"/>
    <s v="Cənub"/>
    <s v="Şərab"/>
    <n v="6.6"/>
    <n v="5.2799999999999994"/>
    <s v="İçkilər"/>
    <s v="Leyla Cəfərova"/>
    <n v="376.2"/>
    <n v="75.240000000000009"/>
  </r>
  <r>
    <x v="8322"/>
    <n v="85"/>
    <s v="Sumqayıt"/>
    <s v="Şərq"/>
    <s v="Burger"/>
    <n v="3.4"/>
    <n v="2.38"/>
    <s v="Yemək"/>
    <s v="Aliyə Ismayilova"/>
    <n v="289"/>
    <n v="86.700000000000017"/>
  </r>
  <r>
    <x v="8323"/>
    <n v="65"/>
    <s v="Bakı"/>
    <s v="Şərq"/>
    <s v="Vafli"/>
    <n v="0.9"/>
    <n v="0.63"/>
    <s v="Şirniyyat"/>
    <s v="Ruslan Əmrahov"/>
    <n v="58.5"/>
    <n v="17.549999999999997"/>
  </r>
  <r>
    <x v="8324"/>
    <n v="95"/>
    <s v="Bakı"/>
    <s v="Şərq"/>
    <s v="Portağal şirəsi"/>
    <n v="1.2"/>
    <n v="0.72"/>
    <s v="İçkilər"/>
    <s v="Namiq Ramazanov"/>
    <n v="114"/>
    <n v="45.600000000000009"/>
  </r>
  <r>
    <x v="8325"/>
    <n v="58"/>
    <s v="Kürdəmir"/>
    <s v="Aran"/>
    <s v="Şorba Mərci"/>
    <n v="2"/>
    <n v="1.6"/>
    <s v="Yemək"/>
    <s v="Fəridə Əhmədova"/>
    <n v="116"/>
    <n v="23.199999999999989"/>
  </r>
  <r>
    <x v="8326"/>
    <n v="92"/>
    <s v="Gəncə"/>
    <s v="Qərb"/>
    <s v="Portağal şirəsi"/>
    <n v="1.2"/>
    <n v="0.72"/>
    <s v="İçkilər"/>
    <s v="Nəsrutdin Nəbiyeva"/>
    <n v="110.39999999999999"/>
    <n v="44.16"/>
  </r>
  <r>
    <x v="8327"/>
    <n v="63"/>
    <s v="Lənkəran"/>
    <s v="Cənub"/>
    <s v="Lahmacun"/>
    <n v="2.5"/>
    <n v="1.25"/>
    <s v="Yemək"/>
    <s v="Rüfət Əzizov"/>
    <n v="157.5"/>
    <n v="78.75"/>
  </r>
  <r>
    <x v="8328"/>
    <n v="68"/>
    <s v="Şəmkir"/>
    <s v="Qərb"/>
    <s v="Paxlava"/>
    <n v="1.4"/>
    <n v="0.97999999999999987"/>
    <s v="Şirniyyat"/>
    <s v="Novruz Əhmədov"/>
    <n v="95.199999999999989"/>
    <n v="28.560000000000002"/>
  </r>
  <r>
    <x v="8329"/>
    <n v="73"/>
    <s v="Ağstafa"/>
    <s v="Qərb"/>
    <s v="Çay"/>
    <n v="1.5"/>
    <n v="0.9"/>
    <s v="İçkilər"/>
    <s v="Aftandil Baxşəliyev"/>
    <n v="109.5"/>
    <n v="43.8"/>
  </r>
  <r>
    <x v="8330"/>
    <n v="90"/>
    <s v="Balakən"/>
    <s v="Şimal"/>
    <s v="Şorba Göbələk"/>
    <n v="3.2"/>
    <n v="1.6"/>
    <s v="Yemək"/>
    <s v="Sahib Əhmədov"/>
    <n v="288"/>
    <n v="144"/>
  </r>
  <r>
    <x v="8331"/>
    <n v="47"/>
    <s v="Ağstafa"/>
    <s v="Qərb"/>
    <s v="Lahmacun"/>
    <n v="2.5"/>
    <n v="1.25"/>
    <s v="Yemək"/>
    <s v="Natiq Əhədzadə"/>
    <n v="117.5"/>
    <n v="58.75"/>
  </r>
  <r>
    <x v="8332"/>
    <n v="77"/>
    <s v="Tovuz"/>
    <s v="Qərb"/>
    <s v="Qutab"/>
    <n v="2.8"/>
    <n v="1.6799999999999997"/>
    <s v="Yemək"/>
    <s v="Afaq Babaşlı"/>
    <n v="215.6"/>
    <n v="86.240000000000009"/>
  </r>
  <r>
    <x v="8333"/>
    <n v="71"/>
    <s v="Yardımlı"/>
    <s v="Cənub"/>
    <s v="Vafli"/>
    <n v="0.9"/>
    <n v="0.63"/>
    <s v="Şirniyyat"/>
    <s v="Rüfət Əzizov"/>
    <n v="63.9"/>
    <n v="19.170000000000002"/>
  </r>
  <r>
    <x v="8334"/>
    <n v="66"/>
    <s v="Xaçmaz"/>
    <s v="Şimal-şərq"/>
    <s v="Su"/>
    <n v="1"/>
    <n v="0.6"/>
    <s v="İçkilər"/>
    <s v="Çimnaz Ismayilova"/>
    <n v="66"/>
    <n v="26.4"/>
  </r>
  <r>
    <x v="8335"/>
    <n v="75"/>
    <s v="Xaçmaz"/>
    <s v="Şimal-şərq"/>
    <s v="Qəhvə"/>
    <n v="2.4"/>
    <n v="1.6800000000000002"/>
    <s v="İçkilər"/>
    <s v="Mətanət Zöhrabova"/>
    <n v="180"/>
    <n v="53.999999999999986"/>
  </r>
  <r>
    <x v="8336"/>
    <n v="95"/>
    <s v="Quba"/>
    <s v="Şimal-şərq"/>
    <s v="Qəhvə"/>
    <n v="2.4"/>
    <n v="1.6800000000000002"/>
    <s v="İçkilər"/>
    <s v="Mətanət Zöhrabova"/>
    <n v="228"/>
    <n v="68.399999999999977"/>
  </r>
  <r>
    <x v="8337"/>
    <n v="99"/>
    <s v="Balakən"/>
    <s v="Şimal"/>
    <s v="Şorba Mərci"/>
    <n v="2"/>
    <n v="1.6"/>
    <s v="Yemək"/>
    <s v="Qəzənfər Məşədiyev"/>
    <n v="198"/>
    <n v="39.599999999999994"/>
  </r>
  <r>
    <x v="8338"/>
    <n v="56"/>
    <s v="Ucar"/>
    <s v="Aran"/>
    <s v="Çay"/>
    <n v="1.5"/>
    <n v="0.9"/>
    <s v="İçkilər"/>
    <s v="Ramin Allahverdiyev"/>
    <n v="84"/>
    <n v="33.6"/>
  </r>
  <r>
    <x v="8339"/>
    <n v="47"/>
    <s v="Ağstafa"/>
    <s v="Qərb"/>
    <s v="Kruassan"/>
    <n v="1.7"/>
    <n v="0.85"/>
    <s v="Şirniyyat"/>
    <s v="Aftandil Baxşəliyev"/>
    <n v="79.899999999999991"/>
    <n v="39.949999999999996"/>
  </r>
  <r>
    <x v="8340"/>
    <n v="97"/>
    <s v="Şəmkir"/>
    <s v="Qərb"/>
    <s v="Paxlava"/>
    <n v="1.4"/>
    <n v="0.97999999999999987"/>
    <s v="Şirniyyat"/>
    <s v="Aydın Əliyev"/>
    <n v="135.79999999999998"/>
    <n v="40.739999999999995"/>
  </r>
  <r>
    <x v="8341"/>
    <n v="91"/>
    <s v="Lənkəran"/>
    <s v="Cənub"/>
    <s v="Portağal şirəsi"/>
    <n v="1.2"/>
    <n v="0.72"/>
    <s v="İçkilər"/>
    <s v="Rüfət Əzizov"/>
    <n v="109.2"/>
    <n v="43.680000000000007"/>
  </r>
  <r>
    <x v="8342"/>
    <n v="56"/>
    <s v="Lənkəran"/>
    <s v="Cənub"/>
    <s v="Çay"/>
    <n v="1.5"/>
    <n v="0.9"/>
    <s v="İçkilər"/>
    <s v="Aytən Mustafayeva"/>
    <n v="84"/>
    <n v="33.6"/>
  </r>
  <r>
    <x v="8343"/>
    <n v="78"/>
    <s v="Yardımlı"/>
    <s v="Cənub"/>
    <s v="İsti şokolad"/>
    <n v="1.8"/>
    <n v="1.08"/>
    <s v="İçkilər"/>
    <s v="Leyla Cəfərova"/>
    <n v="140.4"/>
    <n v="56.16"/>
  </r>
  <r>
    <x v="8344"/>
    <n v="91"/>
    <s v="Yardımlı"/>
    <s v="Cənub"/>
    <s v="Pide"/>
    <n v="2.5"/>
    <n v="1.25"/>
    <s v="Yemək"/>
    <s v="Leyla Cəfərova"/>
    <n v="227.5"/>
    <n v="113.75"/>
  </r>
  <r>
    <x v="8345"/>
    <n v="64"/>
    <s v="Gəncə"/>
    <s v="Qərb"/>
    <s v="Pide"/>
    <n v="2.5"/>
    <n v="1.25"/>
    <s v="Yemək"/>
    <s v="Aydın Əliyev"/>
    <n v="160"/>
    <n v="80"/>
  </r>
  <r>
    <x v="8346"/>
    <n v="63"/>
    <s v="Qusar"/>
    <s v="Şimal-şərq"/>
    <s v="Qutab"/>
    <n v="2.8"/>
    <n v="1.6799999999999997"/>
    <s v="Yemək"/>
    <s v="Çimnaz Ismayilova"/>
    <n v="176.39999999999998"/>
    <n v="70.56"/>
  </r>
  <r>
    <x v="8347"/>
    <n v="65"/>
    <s v="Zaqatala"/>
    <s v="Şimal"/>
    <s v="Paxlava"/>
    <n v="1.4"/>
    <n v="0.97999999999999987"/>
    <s v="Şirniyyat"/>
    <s v="Ramin Allahverdiyev"/>
    <n v="91"/>
    <n v="27.300000000000011"/>
  </r>
  <r>
    <x v="8348"/>
    <n v="105"/>
    <s v="Tovuz"/>
    <s v="Qərb"/>
    <s v="Şərab"/>
    <n v="6.6"/>
    <n v="5.2799999999999994"/>
    <s v="İçkilər"/>
    <s v="Aftandil Baxşəliyev"/>
    <n v="693"/>
    <n v="138.60000000000002"/>
  </r>
  <r>
    <x v="8349"/>
    <n v="85"/>
    <s v="Naxçıvan"/>
    <s v="Qərb"/>
    <s v="Lokum"/>
    <n v="2.2000000000000002"/>
    <n v="1.5400000000000003"/>
    <s v="Şirniyyat"/>
    <s v="Aydın Əliyev"/>
    <n v="187.00000000000003"/>
    <n v="56.099999999999994"/>
  </r>
  <r>
    <x v="8350"/>
    <n v="111"/>
    <s v="Ağstafa"/>
    <s v="Qərb"/>
    <s v="Burger"/>
    <n v="3.4"/>
    <n v="2.38"/>
    <s v="Yemək"/>
    <s v="Aftandil Baxşəliyev"/>
    <n v="377.4"/>
    <n v="113.21999999999997"/>
  </r>
  <r>
    <x v="8351"/>
    <n v="97"/>
    <s v="Xaçmaz"/>
    <s v="Şimal-şərq"/>
    <s v="Vafli"/>
    <n v="0.9"/>
    <n v="0.63"/>
    <s v="Şirniyyat"/>
    <s v="Çimnaz Ismayilova"/>
    <n v="87.3"/>
    <n v="26.189999999999998"/>
  </r>
  <r>
    <x v="8352"/>
    <n v="53"/>
    <s v="Qusar"/>
    <s v="Şimal-şərq"/>
    <s v="Şəkərbura"/>
    <n v="1.4"/>
    <n v="0.97999999999999987"/>
    <s v="Şirniyyat"/>
    <s v="Akif Bədəlov"/>
    <n v="74.199999999999989"/>
    <n v="22.259999999999998"/>
  </r>
  <r>
    <x v="8353"/>
    <n v="85"/>
    <s v="Şəmkir"/>
    <s v="Qərb"/>
    <s v="Pivə"/>
    <n v="3.9"/>
    <n v="1.95"/>
    <s v="İçkilər"/>
    <s v="Nəsrutdin Nəbiyeva"/>
    <n v="331.5"/>
    <n v="165.75"/>
  </r>
  <r>
    <x v="8354"/>
    <n v="100"/>
    <s v="Şəmkir"/>
    <s v="Qərb"/>
    <s v="Su"/>
    <n v="1"/>
    <n v="0.6"/>
    <s v="İçkilər"/>
    <s v="Natiq Əhədzadə"/>
    <n v="100"/>
    <n v="40"/>
  </r>
  <r>
    <x v="8355"/>
    <n v="78"/>
    <s v="Naxçıvan"/>
    <s v="Qərb"/>
    <s v="Su"/>
    <n v="1"/>
    <n v="0.6"/>
    <s v="İçkilər"/>
    <s v="Aftandil Baxşəliyev"/>
    <n v="78"/>
    <n v="31.200000000000003"/>
  </r>
  <r>
    <x v="8356"/>
    <n v="70"/>
    <s v="Ağstafa"/>
    <s v="Qərb"/>
    <s v="Su"/>
    <n v="1"/>
    <n v="0.6"/>
    <s v="İçkilər"/>
    <s v="Aftandil Baxşəliyev"/>
    <n v="70"/>
    <n v="28"/>
  </r>
  <r>
    <x v="8357"/>
    <n v="93"/>
    <s v="Ucar"/>
    <s v="Aran"/>
    <s v="Şorba Göbələk"/>
    <n v="3.2"/>
    <n v="1.6"/>
    <s v="Yemək"/>
    <s v="Qoşqar Əliyev"/>
    <n v="297.60000000000002"/>
    <n v="148.80000000000001"/>
  </r>
  <r>
    <x v="8358"/>
    <n v="110"/>
    <s v="Balakən"/>
    <s v="Şimal"/>
    <s v="Şorba Göbələk"/>
    <n v="3.2"/>
    <n v="1.6"/>
    <s v="Yemək"/>
    <s v="Qoşqar Əliyev"/>
    <n v="352"/>
    <n v="176"/>
  </r>
  <r>
    <x v="8359"/>
    <n v="58"/>
    <s v="Balakən"/>
    <s v="Şimal"/>
    <s v="Şorba Göbələk"/>
    <n v="3.2"/>
    <n v="1.6"/>
    <s v="Yemək"/>
    <s v="Nizami Niftəliyev"/>
    <n v="185.60000000000002"/>
    <n v="92.800000000000011"/>
  </r>
  <r>
    <x v="8360"/>
    <n v="99"/>
    <s v="Qusar"/>
    <s v="Şimal-şərq"/>
    <s v="Qəhvə"/>
    <n v="2.4"/>
    <n v="1.6800000000000002"/>
    <s v="İçkilər"/>
    <s v="Mətanət Zöhrabova"/>
    <n v="237.6"/>
    <n v="71.279999999999973"/>
  </r>
  <r>
    <x v="8361"/>
    <n v="87"/>
    <s v="Xırdalan"/>
    <s v="Şərq"/>
    <s v="İsti şokolad"/>
    <n v="1.8"/>
    <n v="1.08"/>
    <s v="İçkilər"/>
    <s v="Ruslan Əmrahov"/>
    <n v="156.6"/>
    <n v="62.639999999999986"/>
  </r>
  <r>
    <x v="8362"/>
    <n v="70"/>
    <s v="Xırdalan"/>
    <s v="Şərq"/>
    <s v="Paxlava"/>
    <n v="1.4"/>
    <n v="0.97999999999999987"/>
    <s v="Şirniyyat"/>
    <s v="Namiq Ramazanov"/>
    <n v="98"/>
    <n v="29.400000000000006"/>
  </r>
  <r>
    <x v="8363"/>
    <n v="101"/>
    <s v="Zaqatala"/>
    <s v="Şimal"/>
    <s v="Lokum"/>
    <n v="2.2000000000000002"/>
    <n v="1.5400000000000003"/>
    <s v="Şirniyyat"/>
    <s v="Ramin Allahverdiyev"/>
    <n v="222.20000000000002"/>
    <n v="66.66"/>
  </r>
  <r>
    <x v="8364"/>
    <n v="107"/>
    <s v="Gəncə"/>
    <s v="Qərb"/>
    <s v="Çay"/>
    <n v="1.5"/>
    <n v="0.9"/>
    <s v="İçkilər"/>
    <s v="Nəsrutdin Nəbiyeva"/>
    <n v="160.5"/>
    <n v="64.2"/>
  </r>
  <r>
    <x v="8365"/>
    <n v="57"/>
    <s v="Quba"/>
    <s v="Şimal-şərq"/>
    <s v="Pivə"/>
    <n v="3.9"/>
    <n v="1.95"/>
    <s v="İçkilər"/>
    <s v="Xəlil Ələkbərov"/>
    <n v="222.29999999999998"/>
    <n v="111.14999999999999"/>
  </r>
  <r>
    <x v="8366"/>
    <n v="104"/>
    <s v="Yevlax"/>
    <s v="Aran"/>
    <s v="Su"/>
    <n v="1"/>
    <n v="0.6"/>
    <s v="İçkilər"/>
    <s v="Qəzənfər Məşədiyev"/>
    <n v="104"/>
    <n v="41.6"/>
  </r>
  <r>
    <x v="8367"/>
    <n v="89"/>
    <s v="Ağstafa"/>
    <s v="Qərb"/>
    <s v="Paxlava"/>
    <n v="1.4"/>
    <n v="0.97999999999999987"/>
    <s v="Şirniyyat"/>
    <s v="Aydın Əliyev"/>
    <n v="124.6"/>
    <n v="37.38000000000001"/>
  </r>
  <r>
    <x v="8368"/>
    <n v="62"/>
    <s v="Yardımlı"/>
    <s v="Cənub"/>
    <s v="Şərab"/>
    <n v="6.6"/>
    <n v="5.2799999999999994"/>
    <s v="İçkilər"/>
    <s v="Rüfət Əzizov"/>
    <n v="409.2"/>
    <n v="81.840000000000032"/>
  </r>
  <r>
    <x v="8369"/>
    <n v="94"/>
    <s v="Zaqatala"/>
    <s v="Şimal"/>
    <s v="Şərab"/>
    <n v="6.6"/>
    <n v="5.2799999999999994"/>
    <s v="İçkilər"/>
    <s v="Qoşqar Əliyev"/>
    <n v="620.4"/>
    <n v="124.08000000000004"/>
  </r>
  <r>
    <x v="8370"/>
    <n v="63"/>
    <s v="Qusar"/>
    <s v="Şimal-şərq"/>
    <s v="Qutab"/>
    <n v="2.8"/>
    <n v="1.6799999999999997"/>
    <s v="Yemək"/>
    <s v="Çimnaz Ismayilova"/>
    <n v="176.39999999999998"/>
    <n v="70.56"/>
  </r>
  <r>
    <x v="8371"/>
    <n v="94"/>
    <s v="Quba"/>
    <s v="Şimal-şərq"/>
    <s v="Qutab"/>
    <n v="2.8"/>
    <n v="1.6799999999999997"/>
    <s v="Yemək"/>
    <s v="Çimnaz Ismayilova"/>
    <n v="263.2"/>
    <n v="105.28000000000003"/>
  </r>
  <r>
    <x v="8372"/>
    <n v="70"/>
    <s v="Yevlax"/>
    <s v="Aran"/>
    <s v="Qutab"/>
    <n v="2.8"/>
    <n v="1.6799999999999997"/>
    <s v="Yemək"/>
    <s v="Rəşad Seyfullayev"/>
    <n v="196"/>
    <n v="78.40000000000002"/>
  </r>
  <r>
    <x v="8373"/>
    <n v="112"/>
    <s v="Bakı"/>
    <s v="Şərq"/>
    <s v="Şorba Göbələk"/>
    <n v="3.2"/>
    <n v="1.6"/>
    <s v="Yemək"/>
    <s v="Namiq Ramazanov"/>
    <n v="358.40000000000003"/>
    <n v="179.20000000000002"/>
  </r>
  <r>
    <x v="8374"/>
    <n v="54"/>
    <s v="Bakı"/>
    <s v="Şərq"/>
    <s v="Şorba Göbələk"/>
    <n v="3.2"/>
    <n v="1.6"/>
    <s v="Yemək"/>
    <s v="Namiq Ramazanov"/>
    <n v="172.8"/>
    <n v="86.4"/>
  </r>
  <r>
    <x v="8375"/>
    <n v="58"/>
    <s v="Bakı"/>
    <s v="Şərq"/>
    <s v="Şorba Göbələk"/>
    <n v="3.2"/>
    <n v="1.6"/>
    <s v="Yemək"/>
    <s v="Namiq Ramazanov"/>
    <n v="185.60000000000002"/>
    <n v="92.800000000000011"/>
  </r>
  <r>
    <x v="8376"/>
    <n v="55"/>
    <s v="Yardımlı"/>
    <s v="Cənub"/>
    <s v="Badambura"/>
    <n v="1.5"/>
    <n v="0.75"/>
    <s v="Şirniyyat"/>
    <s v="Leyla Cəfərova"/>
    <n v="82.5"/>
    <n v="41.25"/>
  </r>
  <r>
    <x v="8377"/>
    <n v="53"/>
    <s v="Kürdəmir"/>
    <s v="Aran"/>
    <s v="Qəhvə"/>
    <n v="2.4"/>
    <n v="1.6800000000000002"/>
    <s v="İçkilər"/>
    <s v="Fəridə Əhmədova"/>
    <n v="127.19999999999999"/>
    <n v="38.159999999999982"/>
  </r>
  <r>
    <x v="8378"/>
    <n v="54"/>
    <s v="Qusar"/>
    <s v="Şimal-şərq"/>
    <s v="Şəkərbura"/>
    <n v="1.4"/>
    <n v="0.97999999999999987"/>
    <s v="Şirniyyat"/>
    <s v="Ramiz Bayramov"/>
    <n v="75.599999999999994"/>
    <n v="22.68"/>
  </r>
  <r>
    <x v="8379"/>
    <n v="66"/>
    <s v="Zaqatala"/>
    <s v="Şimal"/>
    <s v="Qutab"/>
    <n v="2.8"/>
    <n v="1.6799999999999997"/>
    <s v="Yemək"/>
    <s v="Qəzənfər Məşədiyev"/>
    <n v="184.79999999999998"/>
    <n v="73.92"/>
  </r>
  <r>
    <x v="8380"/>
    <n v="103"/>
    <s v="Tovuz"/>
    <s v="Qərb"/>
    <s v="Şərab"/>
    <n v="6.6"/>
    <n v="5.2799999999999994"/>
    <s v="İçkilər"/>
    <s v="Natiq Əhədzadə"/>
    <n v="679.8"/>
    <n v="135.96000000000004"/>
  </r>
  <r>
    <x v="8381"/>
    <n v="101"/>
    <s v="Lənkəran"/>
    <s v="Cənub"/>
    <s v="Qəhvə"/>
    <n v="2.4"/>
    <n v="1.6800000000000002"/>
    <s v="İçkilər"/>
    <s v="Rüfət Əzizov"/>
    <n v="242.39999999999998"/>
    <n v="72.71999999999997"/>
  </r>
  <r>
    <x v="8382"/>
    <n v="106"/>
    <s v="Yardımlı"/>
    <s v="Cənub"/>
    <s v="Pivə"/>
    <n v="3.9"/>
    <n v="1.95"/>
    <s v="İçkilər"/>
    <s v="Aytən Mustafayeva"/>
    <n v="413.4"/>
    <n v="206.7"/>
  </r>
  <r>
    <x v="8383"/>
    <n v="64"/>
    <s v="Şəmkir"/>
    <s v="Qərb"/>
    <s v="Şərab"/>
    <n v="6.6"/>
    <n v="5.2799999999999994"/>
    <s v="İçkilər"/>
    <s v="Natiq Əhədzadə"/>
    <n v="422.4"/>
    <n v="84.480000000000018"/>
  </r>
  <r>
    <x v="8384"/>
    <n v="77"/>
    <s v="Yevlax"/>
    <s v="Aran"/>
    <s v="Paxlava"/>
    <n v="1.4"/>
    <n v="0.97999999999999987"/>
    <s v="Şirniyyat"/>
    <s v="Minəxanım Mustafayeva"/>
    <n v="107.8"/>
    <n v="32.340000000000003"/>
  </r>
  <r>
    <x v="8385"/>
    <n v="110"/>
    <s v="Tovuz"/>
    <s v="Qərb"/>
    <s v="Lahmacun"/>
    <n v="2.5"/>
    <n v="1.25"/>
    <s v="Yemək"/>
    <s v="Aydın Əliyev"/>
    <n v="275"/>
    <n v="137.5"/>
  </r>
  <r>
    <x v="8386"/>
    <n v="62"/>
    <s v="Qusar"/>
    <s v="Şimal-şərq"/>
    <s v="Qəhvə"/>
    <n v="2.4"/>
    <n v="1.6800000000000002"/>
    <s v="İçkilər"/>
    <s v="Mətanət Zöhrabova"/>
    <n v="148.79999999999998"/>
    <n v="44.639999999999972"/>
  </r>
  <r>
    <x v="8387"/>
    <n v="108"/>
    <s v="Yardımlı"/>
    <s v="Cənub"/>
    <s v="Portağal şirəsi"/>
    <n v="1.2"/>
    <n v="0.72"/>
    <s v="İçkilər"/>
    <s v="Fəridə Tağıyeva"/>
    <n v="129.6"/>
    <n v="51.84"/>
  </r>
  <r>
    <x v="8388"/>
    <n v="108"/>
    <s v="Balakən"/>
    <s v="Şimal"/>
    <s v="Lahmacun"/>
    <n v="2.5"/>
    <n v="1.25"/>
    <s v="Yemək"/>
    <s v="Qəzənfər Məşədiyev"/>
    <n v="270"/>
    <n v="135"/>
  </r>
  <r>
    <x v="8389"/>
    <n v="72"/>
    <s v="Gəncə"/>
    <s v="Qərb"/>
    <s v="Kruassan"/>
    <n v="1.7"/>
    <n v="0.85"/>
    <s v="Şirniyyat"/>
    <s v="Afaq Babaşlı"/>
    <n v="122.39999999999999"/>
    <n v="61.199999999999996"/>
  </r>
  <r>
    <x v="8390"/>
    <n v="84"/>
    <s v="Zaqatala"/>
    <s v="Şimal"/>
    <s v="Kruassan"/>
    <n v="1.7"/>
    <n v="0.85"/>
    <s v="Şirniyyat"/>
    <s v="Qoşqar Əliyev"/>
    <n v="142.79999999999998"/>
    <n v="71.399999999999991"/>
  </r>
  <r>
    <x v="8391"/>
    <n v="62"/>
    <s v="Tovuz"/>
    <s v="Qərb"/>
    <s v="Çay"/>
    <n v="1.5"/>
    <n v="0.9"/>
    <s v="İçkilər"/>
    <s v="Afaq Babaşlı"/>
    <n v="93"/>
    <n v="37.199999999999996"/>
  </r>
  <r>
    <x v="8392"/>
    <n v="108"/>
    <s v="Lənkəran"/>
    <s v="Cənub"/>
    <s v="Şərab"/>
    <n v="6.6"/>
    <n v="5.2799999999999994"/>
    <s v="İçkilər"/>
    <s v="Aytən Mustafayeva"/>
    <n v="712.8"/>
    <n v="142.56000000000006"/>
  </r>
  <r>
    <x v="8393"/>
    <n v="67"/>
    <s v="Yardımlı"/>
    <s v="Cənub"/>
    <s v="Qəhvə"/>
    <n v="2.4"/>
    <n v="1.6800000000000002"/>
    <s v="İçkilər"/>
    <s v="Aytən Mustafayeva"/>
    <n v="160.79999999999998"/>
    <n v="48.239999999999966"/>
  </r>
  <r>
    <x v="8394"/>
    <n v="64"/>
    <s v="Ucar"/>
    <s v="Aran"/>
    <s v="Paxlava"/>
    <n v="1.4"/>
    <n v="0.97999999999999987"/>
    <s v="Şirniyyat"/>
    <s v="Ramin Allahverdiyev"/>
    <n v="89.6"/>
    <n v="26.880000000000003"/>
  </r>
  <r>
    <x v="8395"/>
    <n v="91"/>
    <s v="Tovuz"/>
    <s v="Qərb"/>
    <s v="Şorba Göbələk"/>
    <n v="3.2"/>
    <n v="1.6"/>
    <s v="Yemək"/>
    <s v="Nəsrutdin Nəbiyeva"/>
    <n v="291.2"/>
    <n v="145.6"/>
  </r>
  <r>
    <x v="8396"/>
    <n v="73"/>
    <s v="Şəmkir"/>
    <s v="Qərb"/>
    <s v="Şorba Göbələk"/>
    <n v="3.2"/>
    <n v="1.6"/>
    <s v="Yemək"/>
    <s v="Aydın Əliyev"/>
    <n v="233.60000000000002"/>
    <n v="116.80000000000001"/>
  </r>
  <r>
    <x v="8397"/>
    <n v="91"/>
    <s v="Tovuz"/>
    <s v="Qərb"/>
    <s v="Şorba Göbələk"/>
    <n v="3.2"/>
    <n v="1.6"/>
    <s v="Yemək"/>
    <s v="Aydın Əliyev"/>
    <n v="291.2"/>
    <n v="145.6"/>
  </r>
  <r>
    <x v="8398"/>
    <n v="91"/>
    <s v="Balakən"/>
    <s v="Şimal"/>
    <s v="Qəhvə"/>
    <n v="2.4"/>
    <n v="1.6800000000000002"/>
    <s v="İçkilər"/>
    <s v="Qoşqar Əliyev"/>
    <n v="218.4"/>
    <n v="65.519999999999982"/>
  </r>
  <r>
    <x v="8399"/>
    <n v="100"/>
    <s v="Zaqatala"/>
    <s v="Şimal"/>
    <s v="Qəhvə"/>
    <n v="2.4"/>
    <n v="1.6800000000000002"/>
    <s v="İçkilər"/>
    <s v="Fəridə Əhmədova"/>
    <n v="240"/>
    <n v="71.999999999999972"/>
  </r>
  <r>
    <x v="8400"/>
    <n v="58"/>
    <s v="Zaqatala"/>
    <s v="Şimal"/>
    <s v="Qəhvə"/>
    <n v="2.4"/>
    <n v="1.6800000000000002"/>
    <s v="İçkilər"/>
    <s v="Fəridə Əhmədova"/>
    <n v="139.19999999999999"/>
    <n v="41.759999999999977"/>
  </r>
  <r>
    <x v="8401"/>
    <n v="95"/>
    <s v="Qax"/>
    <s v="Şimal"/>
    <s v="Qutab"/>
    <n v="2.8"/>
    <n v="1.6799999999999997"/>
    <s v="Yemək"/>
    <s v="Qoşqar Əliyev"/>
    <n v="266"/>
    <n v="106.40000000000003"/>
  </r>
  <r>
    <x v="8402"/>
    <n v="86"/>
    <s v="Sumqayıt"/>
    <s v="Şərq"/>
    <s v="Vafli"/>
    <n v="0.9"/>
    <n v="0.63"/>
    <s v="Şirniyyat"/>
    <s v="Aliyə Ismayilova"/>
    <n v="77.400000000000006"/>
    <n v="23.220000000000006"/>
  </r>
  <r>
    <x v="8403"/>
    <n v="89"/>
    <s v="Xırdalan"/>
    <s v="Şərq"/>
    <s v="Su"/>
    <n v="1"/>
    <n v="0.6"/>
    <s v="İçkilər"/>
    <s v="Namiq Ramazanov"/>
    <n v="89"/>
    <n v="35.6"/>
  </r>
  <r>
    <x v="8404"/>
    <n v="80"/>
    <s v="Xırdalan"/>
    <s v="Şərq"/>
    <s v="Su"/>
    <n v="1"/>
    <n v="0.6"/>
    <s v="İçkilər"/>
    <s v="Namiq Ramazanov"/>
    <n v="80"/>
    <n v="32"/>
  </r>
  <r>
    <x v="8405"/>
    <n v="81"/>
    <s v="Qax"/>
    <s v="Şimal"/>
    <s v="Şərab"/>
    <n v="6.6"/>
    <n v="5.2799999999999994"/>
    <s v="İçkilər"/>
    <s v="Nizami Niftəliyev"/>
    <n v="534.6"/>
    <n v="106.92000000000007"/>
  </r>
  <r>
    <x v="8406"/>
    <n v="63"/>
    <s v="Ucar"/>
    <s v="Aran"/>
    <s v="Şərab"/>
    <n v="6.6"/>
    <n v="5.2799999999999994"/>
    <s v="İçkilər"/>
    <s v="Nizami Niftəliyev"/>
    <n v="415.79999999999995"/>
    <n v="83.159999999999968"/>
  </r>
  <r>
    <x v="8407"/>
    <n v="109"/>
    <s v="Xaçmaz"/>
    <s v="Şimal-şərq"/>
    <s v="Lahmacun"/>
    <n v="2.5"/>
    <n v="1.25"/>
    <s v="Yemək"/>
    <s v="Ramiz Bayramov"/>
    <n v="272.5"/>
    <n v="136.25"/>
  </r>
  <r>
    <x v="8408"/>
    <n v="57"/>
    <s v="Ucar"/>
    <s v="Aran"/>
    <s v="Lahmacun"/>
    <n v="2.5"/>
    <n v="1.25"/>
    <s v="Yemək"/>
    <s v="Aydın Ələkbərov"/>
    <n v="142.5"/>
    <n v="71.25"/>
  </r>
  <r>
    <x v="8409"/>
    <n v="60"/>
    <s v="Naxçıvan"/>
    <s v="Qərb"/>
    <s v="Lahmacun"/>
    <n v="2.5"/>
    <n v="1.25"/>
    <s v="Yemək"/>
    <s v="Aftandil Baxşəliyev"/>
    <n v="150"/>
    <n v="75"/>
  </r>
  <r>
    <x v="8410"/>
    <n v="91"/>
    <s v="Bakı"/>
    <s v="Şərq"/>
    <s v="Portağal şirəsi"/>
    <n v="1.2"/>
    <n v="0.72"/>
    <s v="İçkilər"/>
    <s v="Namiq Ramazanov"/>
    <n v="109.2"/>
    <n v="43.680000000000007"/>
  </r>
  <r>
    <x v="8411"/>
    <n v="61"/>
    <s v="Yardımlı"/>
    <s v="Cənub"/>
    <s v="Vafli"/>
    <n v="0.9"/>
    <n v="0.63"/>
    <s v="Şirniyyat"/>
    <s v="Rüfət Əzizov"/>
    <n v="54.9"/>
    <n v="16.47"/>
  </r>
  <r>
    <x v="8412"/>
    <n v="54"/>
    <s v="Balakən"/>
    <s v="Şimal"/>
    <s v="Şorba Göbələk"/>
    <n v="3.2"/>
    <n v="1.6"/>
    <s v="Yemək"/>
    <s v="Qəzənfər Məşədiyev"/>
    <n v="172.8"/>
    <n v="86.4"/>
  </r>
  <r>
    <x v="8413"/>
    <n v="60"/>
    <s v="Balakən"/>
    <s v="Şimal"/>
    <s v="Qəhvə"/>
    <n v="2.4"/>
    <n v="1.6800000000000002"/>
    <s v="İçkilər"/>
    <s v="Ramin Allahverdiyev"/>
    <n v="144"/>
    <n v="43.199999999999989"/>
  </r>
  <r>
    <x v="8414"/>
    <n v="93"/>
    <s v="Qax"/>
    <s v="Şimal"/>
    <s v="Qutab"/>
    <n v="2.8"/>
    <n v="1.6799999999999997"/>
    <s v="Yemək"/>
    <s v="Qəzənfər Məşədiyev"/>
    <n v="260.39999999999998"/>
    <n v="104.16"/>
  </r>
  <r>
    <x v="8415"/>
    <n v="52"/>
    <s v="Qusar"/>
    <s v="Şimal-şərq"/>
    <s v="Qutab"/>
    <n v="2.8"/>
    <n v="1.6799999999999997"/>
    <s v="Yemək"/>
    <s v="Nadir Şəmsiyev"/>
    <n v="145.6"/>
    <n v="58.240000000000009"/>
  </r>
  <r>
    <x v="8416"/>
    <n v="103"/>
    <s v="Yevlax"/>
    <s v="Aran"/>
    <s v="Şəkərbura"/>
    <n v="1.4"/>
    <n v="0.97999999999999987"/>
    <s v="Şirniyyat"/>
    <s v="Qoşqar Əliyev"/>
    <n v="144.19999999999999"/>
    <n v="43.260000000000005"/>
  </r>
  <r>
    <x v="8417"/>
    <n v="106"/>
    <s v="Tovuz"/>
    <s v="Qərb"/>
    <s v="Portağal şirəsi"/>
    <n v="1.2"/>
    <n v="0.72"/>
    <s v="İçkilər"/>
    <s v="Aydın Əliyev"/>
    <n v="127.19999999999999"/>
    <n v="50.879999999999995"/>
  </r>
  <r>
    <x v="8418"/>
    <n v="105"/>
    <s v="Quba"/>
    <s v="Şimal-şərq"/>
    <s v="Vafli"/>
    <n v="0.9"/>
    <n v="0.63"/>
    <s v="Şirniyyat"/>
    <s v="Xəlil Ələkbərov"/>
    <n v="94.5"/>
    <n v="28.349999999999994"/>
  </r>
  <r>
    <x v="8419"/>
    <n v="60"/>
    <s v="Qusar"/>
    <s v="Şimal-şərq"/>
    <s v="Şəkərbura"/>
    <n v="1.4"/>
    <n v="0.97999999999999987"/>
    <s v="Şirniyyat"/>
    <s v="Xamis Əhmədov"/>
    <n v="84"/>
    <n v="25.20000000000001"/>
  </r>
  <r>
    <x v="8420"/>
    <n v="59"/>
    <s v="Balakən"/>
    <s v="Şimal"/>
    <s v="Şəkərbura"/>
    <n v="1.4"/>
    <n v="0.97999999999999987"/>
    <s v="Şirniyyat"/>
    <s v="Rəşad Seyfullayev"/>
    <n v="82.6"/>
    <n v="24.78"/>
  </r>
  <r>
    <x v="8421"/>
    <n v="53"/>
    <s v="Qusar"/>
    <s v="Şimal-şərq"/>
    <s v="Qəhvə"/>
    <n v="2.4"/>
    <n v="1.6800000000000002"/>
    <s v="İçkilər"/>
    <s v="Xamis Əhmədov"/>
    <n v="127.19999999999999"/>
    <n v="38.159999999999982"/>
  </r>
  <r>
    <x v="8422"/>
    <n v="63"/>
    <s v="Lənkəran"/>
    <s v="Cənub"/>
    <s v="Qutab"/>
    <n v="2.8"/>
    <n v="1.6799999999999997"/>
    <s v="Yemək"/>
    <s v="Rüfət Əzizov"/>
    <n v="176.39999999999998"/>
    <n v="70.56"/>
  </r>
  <r>
    <x v="8423"/>
    <n v="81"/>
    <s v="Xırdalan"/>
    <s v="Şərq"/>
    <s v="Çay"/>
    <n v="1.5"/>
    <n v="0.9"/>
    <s v="İçkilər"/>
    <s v="Namiq Ramazanov"/>
    <n v="121.5"/>
    <n v="48.599999999999994"/>
  </r>
  <r>
    <x v="8424"/>
    <n v="92"/>
    <s v="Bakı"/>
    <s v="Şərq"/>
    <s v="Lokum"/>
    <n v="2.2000000000000002"/>
    <n v="1.5400000000000003"/>
    <s v="Şirniyyat"/>
    <s v="Nazim Quliyev"/>
    <n v="202.4"/>
    <n v="60.71999999999997"/>
  </r>
  <r>
    <x v="8425"/>
    <n v="67"/>
    <s v="Balakən"/>
    <s v="Şimal"/>
    <s v="Şəkərbura"/>
    <n v="1.4"/>
    <n v="0.97999999999999987"/>
    <s v="Şirniyyat"/>
    <s v="Aydın Ələkbərov"/>
    <n v="93.8"/>
    <n v="28.14"/>
  </r>
  <r>
    <x v="8426"/>
    <n v="61"/>
    <s v="Ağstafa"/>
    <s v="Qərb"/>
    <s v="Qəhvə"/>
    <n v="2.4"/>
    <n v="1.6800000000000002"/>
    <s v="İçkilər"/>
    <s v="Aftandil Baxşəliyev"/>
    <n v="146.4"/>
    <n v="43.92"/>
  </r>
  <r>
    <x v="8427"/>
    <n v="74"/>
    <s v="Quba"/>
    <s v="Şimal-şərq"/>
    <s v="Şorba Göbələk"/>
    <n v="3.2"/>
    <n v="1.6"/>
    <s v="Yemək"/>
    <s v="Çimnaz Ismayilova"/>
    <n v="236.8"/>
    <n v="118.4"/>
  </r>
  <r>
    <x v="8428"/>
    <n v="57"/>
    <s v="Qax"/>
    <s v="Şimal"/>
    <s v="Qutab"/>
    <n v="2.8"/>
    <n v="1.6799999999999997"/>
    <s v="Yemək"/>
    <s v="Minəxanım Mustafayeva"/>
    <n v="159.6"/>
    <n v="63.84"/>
  </r>
  <r>
    <x v="8429"/>
    <n v="96"/>
    <s v="Tovuz"/>
    <s v="Qərb"/>
    <s v="Pide"/>
    <n v="2.5"/>
    <n v="1.25"/>
    <s v="Yemək"/>
    <s v="Aydın Əliyev"/>
    <n v="240"/>
    <n v="120"/>
  </r>
  <r>
    <x v="8430"/>
    <n v="64"/>
    <s v="Zaqatala"/>
    <s v="Şimal"/>
    <s v="Şorba Göbələk"/>
    <n v="3.2"/>
    <n v="1.6"/>
    <s v="Yemək"/>
    <s v="Qoşqar Əliyev"/>
    <n v="204.8"/>
    <n v="102.4"/>
  </r>
  <r>
    <x v="8431"/>
    <n v="73"/>
    <s v="Naxçıvan"/>
    <s v="Qərb"/>
    <s v="Qəhvə"/>
    <n v="2.4"/>
    <n v="1.6800000000000002"/>
    <s v="İçkilər"/>
    <s v="Aftandil Baxşəliyev"/>
    <n v="175.2"/>
    <n v="52.559999999999974"/>
  </r>
  <r>
    <x v="8432"/>
    <n v="63"/>
    <s v="Qax"/>
    <s v="Şimal"/>
    <s v="Şərab"/>
    <n v="6.6"/>
    <n v="5.2799999999999994"/>
    <s v="İçkilər"/>
    <s v="Fəridə Əhmədova"/>
    <n v="415.79999999999995"/>
    <n v="83.159999999999968"/>
  </r>
  <r>
    <x v="8433"/>
    <n v="75"/>
    <s v="Xaçmaz"/>
    <s v="Şimal-şərq"/>
    <s v="Su"/>
    <n v="1"/>
    <n v="0.6"/>
    <s v="İçkilər"/>
    <s v="Mətanət Zöhrabova"/>
    <n v="75"/>
    <n v="30"/>
  </r>
  <r>
    <x v="8434"/>
    <n v="83"/>
    <s v="Xaçmaz"/>
    <s v="Şimal-şərq"/>
    <s v="Su"/>
    <n v="1"/>
    <n v="0.6"/>
    <s v="İçkilər"/>
    <s v="Ramiz Bayramov"/>
    <n v="83"/>
    <n v="33.200000000000003"/>
  </r>
  <r>
    <x v="8435"/>
    <n v="106"/>
    <s v="Ağstafa"/>
    <s v="Qərb"/>
    <s v="Lahmacun"/>
    <n v="2.5"/>
    <n v="1.25"/>
    <s v="Yemək"/>
    <s v="Adilə Babayeva"/>
    <n v="265"/>
    <n v="132.5"/>
  </r>
  <r>
    <x v="8436"/>
    <n v="67"/>
    <s v="Naxçıvan"/>
    <s v="Qərb"/>
    <s v="Lahmacun"/>
    <n v="2.5"/>
    <n v="1.25"/>
    <s v="Yemək"/>
    <s v="Aftandil Baxşəliyev"/>
    <n v="167.5"/>
    <n v="83.75"/>
  </r>
  <r>
    <x v="8437"/>
    <n v="73"/>
    <s v="Gəncə"/>
    <s v="Qərb"/>
    <s v="Lahmacun"/>
    <n v="2.5"/>
    <n v="1.25"/>
    <s v="Yemək"/>
    <s v="Nəsrutdin Nəbiyeva"/>
    <n v="182.5"/>
    <n v="91.25"/>
  </r>
  <r>
    <x v="8438"/>
    <n v="74"/>
    <s v="Ağstafa"/>
    <s v="Qərb"/>
    <s v="Lahmacun"/>
    <n v="2.5"/>
    <n v="1.25"/>
    <s v="Yemək"/>
    <s v="Nəsrutdin Nəbiyeva"/>
    <n v="185"/>
    <n v="92.5"/>
  </r>
  <r>
    <x v="8439"/>
    <n v="83"/>
    <s v="Kürdəmir"/>
    <s v="Aran"/>
    <s v="Qutab"/>
    <n v="2.8"/>
    <n v="1.6799999999999997"/>
    <s v="Yemək"/>
    <s v="Rəşad Seyfullayev"/>
    <n v="232.39999999999998"/>
    <n v="92.960000000000008"/>
  </r>
  <r>
    <x v="8440"/>
    <n v="75"/>
    <s v="Balakən"/>
    <s v="Şimal"/>
    <s v="Qutab"/>
    <n v="2.8"/>
    <n v="1.6799999999999997"/>
    <s v="Yemək"/>
    <s v="Sahib Əhmədov"/>
    <n v="210"/>
    <n v="84.000000000000028"/>
  </r>
  <r>
    <x v="8441"/>
    <n v="102"/>
    <s v="Balakən"/>
    <s v="Şimal"/>
    <s v="Qutab"/>
    <n v="2.8"/>
    <n v="1.6799999999999997"/>
    <s v="Yemək"/>
    <s v="Qəzənfər Məşədiyev"/>
    <n v="285.59999999999997"/>
    <n v="114.24000000000001"/>
  </r>
  <r>
    <x v="8442"/>
    <n v="68"/>
    <s v="Kürdəmir"/>
    <s v="Aran"/>
    <s v="Qutab"/>
    <n v="2.8"/>
    <n v="1.6799999999999997"/>
    <s v="Yemək"/>
    <s v="Qoşqar Əliyev"/>
    <n v="190.39999999999998"/>
    <n v="76.16"/>
  </r>
  <r>
    <x v="8443"/>
    <n v="64"/>
    <s v="Xırdalan"/>
    <s v="Şərq"/>
    <s v="Çay"/>
    <n v="1.5"/>
    <n v="0.9"/>
    <s v="İçkilər"/>
    <s v="Namiq Ramazanov"/>
    <n v="96"/>
    <n v="38.4"/>
  </r>
  <r>
    <x v="8444"/>
    <n v="66"/>
    <s v="Bakı"/>
    <s v="Şərq"/>
    <s v="Pide"/>
    <n v="2.5"/>
    <n v="1.25"/>
    <s v="Yemək"/>
    <s v="Namiq Ramazanov"/>
    <n v="165"/>
    <n v="82.5"/>
  </r>
  <r>
    <x v="8445"/>
    <n v="53"/>
    <s v="Bakı"/>
    <s v="Şərq"/>
    <s v="Pide"/>
    <n v="2.5"/>
    <n v="1.25"/>
    <s v="Yemək"/>
    <s v="Namiq Ramazanov"/>
    <n v="132.5"/>
    <n v="66.25"/>
  </r>
  <r>
    <x v="8446"/>
    <n v="109"/>
    <s v="Bakı"/>
    <s v="Şərq"/>
    <s v="Badambura"/>
    <n v="1.5"/>
    <n v="0.75"/>
    <s v="Şirniyyat"/>
    <s v="Namiq Ramazanov"/>
    <n v="163.5"/>
    <n v="81.75"/>
  </r>
  <r>
    <x v="8447"/>
    <n v="73"/>
    <s v="Quba"/>
    <s v="Şimal-şərq"/>
    <s v="Şorba Mərci"/>
    <n v="2"/>
    <n v="1.6"/>
    <s v="Yemək"/>
    <s v="Akif Bədəlov"/>
    <n v="146"/>
    <n v="29.199999999999989"/>
  </r>
  <r>
    <x v="8448"/>
    <n v="102"/>
    <s v="Xaçmaz"/>
    <s v="Şimal-şərq"/>
    <s v="Paxlava"/>
    <n v="1.4"/>
    <n v="0.97999999999999987"/>
    <s v="Şirniyyat"/>
    <s v="Xəlil Ələkbərov"/>
    <n v="142.79999999999998"/>
    <n v="42.839999999999989"/>
  </r>
  <r>
    <x v="8449"/>
    <n v="87"/>
    <s v="Xaçmaz"/>
    <s v="Şimal-şərq"/>
    <s v="Paxlava"/>
    <n v="1.4"/>
    <n v="0.97999999999999987"/>
    <s v="Şirniyyat"/>
    <s v="Akif Bədəlov"/>
    <n v="121.8"/>
    <n v="36.540000000000006"/>
  </r>
  <r>
    <x v="8450"/>
    <n v="106"/>
    <s v="Balakən"/>
    <s v="Şimal"/>
    <s v="Paxlava"/>
    <n v="1.4"/>
    <n v="0.97999999999999987"/>
    <s v="Şirniyyat"/>
    <s v="Qəzənfər Məşədiyev"/>
    <n v="148.39999999999998"/>
    <n v="44.519999999999996"/>
  </r>
  <r>
    <x v="8451"/>
    <n v="101"/>
    <s v="Balakən"/>
    <s v="Şimal"/>
    <s v="Paxlava"/>
    <n v="1.4"/>
    <n v="0.97999999999999987"/>
    <s v="Şirniyyat"/>
    <s v="Qoşqar Əliyev"/>
    <n v="141.39999999999998"/>
    <n v="42.419999999999987"/>
  </r>
  <r>
    <x v="8452"/>
    <n v="77"/>
    <s v="Lənkəran"/>
    <s v="Cənub"/>
    <s v="Şərab"/>
    <n v="6.6"/>
    <n v="5.2799999999999994"/>
    <s v="İçkilər"/>
    <s v="Rüfət Əzizov"/>
    <n v="508.2"/>
    <n v="101.64000000000004"/>
  </r>
  <r>
    <x v="8453"/>
    <n v="68"/>
    <s v="Xırdalan"/>
    <s v="Şərq"/>
    <s v="Pivə"/>
    <n v="3.9"/>
    <n v="1.95"/>
    <s v="İçkilər"/>
    <s v="Aliyə Ismayilova"/>
    <n v="265.2"/>
    <n v="132.6"/>
  </r>
  <r>
    <x v="8454"/>
    <n v="61"/>
    <s v="Şəmkir"/>
    <s v="Qərb"/>
    <s v="Kruassan"/>
    <n v="1.7"/>
    <n v="0.85"/>
    <s v="Şirniyyat"/>
    <s v="Nəsrutdin Nəbiyeva"/>
    <n v="103.7"/>
    <n v="51.85"/>
  </r>
  <r>
    <x v="8455"/>
    <n v="110"/>
    <s v="Lənkəran"/>
    <s v="Cənub"/>
    <s v="Qutab"/>
    <n v="2.8"/>
    <n v="1.6799999999999997"/>
    <s v="Yemək"/>
    <s v="Aytən Mustafayeva"/>
    <n v="308"/>
    <n v="123.20000000000005"/>
  </r>
  <r>
    <x v="8456"/>
    <n v="106"/>
    <s v="Ağstafa"/>
    <s v="Qərb"/>
    <s v="Qəhvə"/>
    <n v="2.4"/>
    <n v="1.6800000000000002"/>
    <s v="İçkilər"/>
    <s v="Aftandil Baxşəliyev"/>
    <n v="254.39999999999998"/>
    <n v="76.319999999999965"/>
  </r>
  <r>
    <x v="8457"/>
    <n v="74"/>
    <s v="Quba"/>
    <s v="Şimal-şərq"/>
    <s v="Kruassan"/>
    <n v="1.7"/>
    <n v="0.85"/>
    <s v="Şirniyyat"/>
    <s v="Ramiz Bayramov"/>
    <n v="125.8"/>
    <n v="62.9"/>
  </r>
  <r>
    <x v="8458"/>
    <n v="59"/>
    <s v="Qusar"/>
    <s v="Şimal-şərq"/>
    <s v="Kruassan"/>
    <n v="1.7"/>
    <n v="0.85"/>
    <s v="Şirniyyat"/>
    <s v="Xamis Əhmədov"/>
    <n v="100.3"/>
    <n v="50.15"/>
  </r>
  <r>
    <x v="8459"/>
    <n v="56"/>
    <s v="Şəmkir"/>
    <s v="Qərb"/>
    <s v="Pivə"/>
    <n v="3.9"/>
    <n v="1.95"/>
    <s v="İçkilər"/>
    <s v="Afaq Babaşlı"/>
    <n v="218.4"/>
    <n v="109.2"/>
  </r>
  <r>
    <x v="8460"/>
    <n v="75"/>
    <s v="Balakən"/>
    <s v="Şimal"/>
    <s v="Şorba Mərci"/>
    <n v="2"/>
    <n v="1.6"/>
    <s v="Yemək"/>
    <s v="Nizami Niftəliyev"/>
    <n v="150"/>
    <n v="30"/>
  </r>
  <r>
    <x v="8461"/>
    <n v="110"/>
    <s v="Ucar"/>
    <s v="Aran"/>
    <s v="Şərab"/>
    <n v="6.6"/>
    <n v="5.2799999999999994"/>
    <s v="İçkilər"/>
    <s v="Rəşad Seyfullayev"/>
    <n v="726"/>
    <n v="145.20000000000005"/>
  </r>
  <r>
    <x v="8462"/>
    <n v="78"/>
    <s v="Yevlax"/>
    <s v="Aran"/>
    <s v="Şərab"/>
    <n v="6.6"/>
    <n v="5.2799999999999994"/>
    <s v="İçkilər"/>
    <s v="Rəşad Seyfullayev"/>
    <n v="514.79999999999995"/>
    <n v="102.95999999999998"/>
  </r>
  <r>
    <x v="8463"/>
    <n v="114"/>
    <s v="Quba"/>
    <s v="Şimal-şərq"/>
    <s v="Lahmacun"/>
    <n v="2.5"/>
    <n v="1.25"/>
    <s v="Yemək"/>
    <s v="Çimnaz Ismayilova"/>
    <n v="285"/>
    <n v="142.5"/>
  </r>
  <r>
    <x v="8464"/>
    <n v="62"/>
    <s v="Şəmkir"/>
    <s v="Qərb"/>
    <s v="Lahmacun"/>
    <n v="2.5"/>
    <n v="1.25"/>
    <s v="Yemək"/>
    <s v="Natiq Əhədzadə"/>
    <n v="155"/>
    <n v="77.5"/>
  </r>
  <r>
    <x v="8465"/>
    <n v="66"/>
    <s v="Quba"/>
    <s v="Şimal-şərq"/>
    <s v="Qəhvə"/>
    <n v="2.4"/>
    <n v="1.6800000000000002"/>
    <s v="İçkilər"/>
    <s v="Xəlil Ələkbərov"/>
    <n v="158.4"/>
    <n v="47.519999999999996"/>
  </r>
  <r>
    <x v="8466"/>
    <n v="94"/>
    <s v="Xaçmaz"/>
    <s v="Şimal-şərq"/>
    <s v="Qəhvə"/>
    <n v="2.4"/>
    <n v="1.6800000000000002"/>
    <s v="İçkilər"/>
    <s v="Çimnaz Ismayilova"/>
    <n v="225.6"/>
    <n v="67.679999999999978"/>
  </r>
  <r>
    <x v="8467"/>
    <n v="107"/>
    <s v="Lənkəran"/>
    <s v="Cənub"/>
    <s v="Kruassan"/>
    <n v="1.7"/>
    <n v="0.85"/>
    <s v="Şirniyyat"/>
    <s v="Rüfət Əzizov"/>
    <n v="181.9"/>
    <n v="90.95"/>
  </r>
  <r>
    <x v="8468"/>
    <n v="89"/>
    <s v="Lənkəran"/>
    <s v="Cənub"/>
    <s v="Şərab"/>
    <n v="6.6"/>
    <n v="5.2799999999999994"/>
    <s v="İçkilər"/>
    <s v="Rüfət Əzizov"/>
    <n v="587.4"/>
    <n v="117.48000000000002"/>
  </r>
  <r>
    <x v="8469"/>
    <n v="91"/>
    <s v="Lənkəran"/>
    <s v="Cənub"/>
    <s v="Şərab"/>
    <n v="6.6"/>
    <n v="5.2799999999999994"/>
    <s v="İçkilər"/>
    <s v="Rüfət Əzizov"/>
    <n v="600.6"/>
    <n v="120.12000000000006"/>
  </r>
  <r>
    <x v="8470"/>
    <n v="54"/>
    <s v="Zaqatala"/>
    <s v="Şimal"/>
    <s v="Qutab"/>
    <n v="2.8"/>
    <n v="1.6799999999999997"/>
    <s v="Yemək"/>
    <s v="Qoşqar Əliyev"/>
    <n v="151.19999999999999"/>
    <n v="60.480000000000004"/>
  </r>
  <r>
    <x v="8471"/>
    <n v="62"/>
    <s v="Qax"/>
    <s v="Şimal"/>
    <s v="Qutab"/>
    <n v="2.8"/>
    <n v="1.6799999999999997"/>
    <s v="Yemək"/>
    <s v="Aydın Ələkbərov"/>
    <n v="173.6"/>
    <n v="69.440000000000012"/>
  </r>
  <r>
    <x v="8472"/>
    <n v="63"/>
    <s v="Xırdalan"/>
    <s v="Şərq"/>
    <s v="Pivə"/>
    <n v="3.9"/>
    <n v="1.95"/>
    <s v="İçkilər"/>
    <s v="Namiq Ramazanov"/>
    <n v="245.7"/>
    <n v="122.85"/>
  </r>
  <r>
    <x v="8473"/>
    <n v="57"/>
    <s v="Bakı"/>
    <s v="Şərq"/>
    <s v="Vafli"/>
    <n v="0.9"/>
    <n v="0.63"/>
    <s v="Şirniyyat"/>
    <s v="Ruslan Əmrahov"/>
    <n v="51.300000000000004"/>
    <n v="15.39"/>
  </r>
  <r>
    <x v="8474"/>
    <n v="94"/>
    <s v="Bakı"/>
    <s v="Şərq"/>
    <s v="Su"/>
    <n v="1"/>
    <n v="0.6"/>
    <s v="İçkilər"/>
    <s v="Namiq Ramazanov"/>
    <n v="94"/>
    <n v="37.6"/>
  </r>
  <r>
    <x v="8475"/>
    <n v="87"/>
    <s v="Ucar"/>
    <s v="Aran"/>
    <s v="Şorba Mərci"/>
    <n v="2"/>
    <n v="1.6"/>
    <s v="Yemək"/>
    <s v="Fəridə Əhmədova"/>
    <n v="174"/>
    <n v="34.799999999999983"/>
  </r>
  <r>
    <x v="8476"/>
    <n v="111"/>
    <s v="Masallı"/>
    <s v="Cənub"/>
    <s v="Şərab"/>
    <n v="6.6"/>
    <n v="5.2799999999999994"/>
    <s v="İçkilər"/>
    <s v="Aytən Mustafayeva"/>
    <n v="732.59999999999991"/>
    <n v="146.51999999999998"/>
  </r>
  <r>
    <x v="8477"/>
    <n v="64"/>
    <s v="Sumqayıt"/>
    <s v="Şərq"/>
    <s v="Vafli"/>
    <n v="0.9"/>
    <n v="0.63"/>
    <s v="Şirniyyat"/>
    <s v="Namiq Ramazanov"/>
    <n v="57.6"/>
    <n v="17.28"/>
  </r>
  <r>
    <x v="8478"/>
    <n v="86"/>
    <s v="Bakı"/>
    <s v="Şərq"/>
    <s v="Paxlava"/>
    <n v="1.4"/>
    <n v="0.97999999999999987"/>
    <s v="Şirniyyat"/>
    <s v="Namiq Ramazanov"/>
    <n v="120.39999999999999"/>
    <n v="36.120000000000005"/>
  </r>
  <r>
    <x v="8479"/>
    <n v="62"/>
    <s v="Ucar"/>
    <s v="Aran"/>
    <s v="Paxlava"/>
    <n v="1.4"/>
    <n v="0.97999999999999987"/>
    <s v="Şirniyyat"/>
    <s v="Ramin Allahverdiyev"/>
    <n v="86.8"/>
    <n v="26.040000000000006"/>
  </r>
  <r>
    <x v="8480"/>
    <n v="97"/>
    <s v="Ucar"/>
    <s v="Aran"/>
    <s v="Qutab"/>
    <n v="2.8"/>
    <n v="1.6799999999999997"/>
    <s v="Yemək"/>
    <s v="Ramin Allahverdiyev"/>
    <n v="271.59999999999997"/>
    <n v="108.63999999999999"/>
  </r>
  <r>
    <x v="8481"/>
    <n v="108"/>
    <s v="Masallı"/>
    <s v="Cənub"/>
    <s v="Su"/>
    <n v="1"/>
    <n v="0.6"/>
    <s v="İçkilər"/>
    <s v="Fəridə Tağıyeva"/>
    <n v="108"/>
    <n v="43.2"/>
  </r>
  <r>
    <x v="8482"/>
    <n v="76"/>
    <s v="Ucar"/>
    <s v="Aran"/>
    <s v="Lahmacun"/>
    <n v="2.5"/>
    <n v="1.25"/>
    <s v="Yemək"/>
    <s v="Fəridə Əhmədova"/>
    <n v="190"/>
    <n v="95"/>
  </r>
  <r>
    <x v="8483"/>
    <n v="79"/>
    <s v="Balakən"/>
    <s v="Şimal"/>
    <s v="Qutab"/>
    <n v="2.8"/>
    <n v="1.6799999999999997"/>
    <s v="Yemək"/>
    <s v="Qəzənfər Məşədiyev"/>
    <n v="221.2"/>
    <n v="88.480000000000018"/>
  </r>
  <r>
    <x v="8484"/>
    <n v="103"/>
    <s v="Bakı"/>
    <s v="Şərq"/>
    <s v="Badambura"/>
    <n v="1.5"/>
    <n v="0.75"/>
    <s v="Şirniyyat"/>
    <s v="Namiq Ramazanov"/>
    <n v="154.5"/>
    <n v="77.25"/>
  </r>
  <r>
    <x v="8485"/>
    <n v="96"/>
    <s v="Naxçıvan"/>
    <s v="Qərb"/>
    <s v="Lokum"/>
    <n v="2.2000000000000002"/>
    <n v="1.5400000000000003"/>
    <s v="Şirniyyat"/>
    <s v="Aydın Əliyev"/>
    <n v="211.20000000000002"/>
    <n v="63.359999999999985"/>
  </r>
  <r>
    <x v="8486"/>
    <n v="56"/>
    <s v="Gəncə"/>
    <s v="Qərb"/>
    <s v="Burger"/>
    <n v="3.4"/>
    <n v="2.38"/>
    <s v="Yemək"/>
    <s v="Aftandil Baxşəliyev"/>
    <n v="190.4"/>
    <n v="57.120000000000005"/>
  </r>
  <r>
    <x v="8487"/>
    <n v="87"/>
    <s v="Xaçmaz"/>
    <s v="Şimal-şərq"/>
    <s v="Vafli"/>
    <n v="0.9"/>
    <n v="0.63"/>
    <s v="Şirniyyat"/>
    <s v="Nadir Şəmsiyev"/>
    <n v="78.3"/>
    <n v="23.489999999999995"/>
  </r>
  <r>
    <x v="8488"/>
    <n v="52"/>
    <s v="Qusar"/>
    <s v="Şimal-şərq"/>
    <s v="Şəkərbura"/>
    <n v="1.4"/>
    <n v="0.97999999999999987"/>
    <s v="Şirniyyat"/>
    <s v="Mətanət Zöhrabova"/>
    <n v="72.8"/>
    <n v="21.840000000000003"/>
  </r>
  <r>
    <x v="8489"/>
    <n v="114"/>
    <s v="Xaçmaz"/>
    <s v="Şimal-şərq"/>
    <s v="Paxlava"/>
    <n v="1.4"/>
    <n v="0.97999999999999987"/>
    <s v="Şirniyyat"/>
    <s v="Çimnaz Ismayilova"/>
    <n v="159.6"/>
    <n v="47.88000000000001"/>
  </r>
  <r>
    <x v="8490"/>
    <n v="113"/>
    <s v="Zaqatala"/>
    <s v="Şimal"/>
    <s v="Paxlava"/>
    <n v="1.4"/>
    <n v="0.97999999999999987"/>
    <s v="Şirniyyat"/>
    <s v="Qoşqar Əliyev"/>
    <n v="158.19999999999999"/>
    <n v="47.460000000000008"/>
  </r>
  <r>
    <x v="8491"/>
    <n v="96"/>
    <s v="Yevlax"/>
    <s v="Aran"/>
    <s v="Su"/>
    <n v="1"/>
    <n v="0.6"/>
    <s v="İçkilər"/>
    <s v="Qoşqar Əliyev"/>
    <n v="96"/>
    <n v="38.400000000000006"/>
  </r>
  <r>
    <x v="8492"/>
    <n v="97"/>
    <s v="Balakən"/>
    <s v="Şimal"/>
    <s v="Su"/>
    <n v="1"/>
    <n v="0.6"/>
    <s v="İçkilər"/>
    <s v="Qoşqar Əliyev"/>
    <n v="97"/>
    <n v="38.800000000000004"/>
  </r>
  <r>
    <x v="8493"/>
    <n v="66"/>
    <s v="Quba"/>
    <s v="Şimal-şərq"/>
    <s v="Qəhvə"/>
    <n v="2.4"/>
    <n v="1.6800000000000002"/>
    <s v="İçkilər"/>
    <s v="Xəlil Ələkbərov"/>
    <n v="158.4"/>
    <n v="47.519999999999996"/>
  </r>
  <r>
    <x v="8494"/>
    <n v="92"/>
    <s v="Ağstafa"/>
    <s v="Qərb"/>
    <s v="Qəhvə"/>
    <n v="2.4"/>
    <n v="1.6800000000000002"/>
    <s v="İçkilər"/>
    <s v="Nəsrutdin Nəbiyeva"/>
    <n v="220.79999999999998"/>
    <n v="66.239999999999981"/>
  </r>
  <r>
    <x v="8495"/>
    <n v="93"/>
    <s v="Ağstafa"/>
    <s v="Qərb"/>
    <s v="Qəhvə"/>
    <n v="2.4"/>
    <n v="1.6800000000000002"/>
    <s v="İçkilər"/>
    <s v="Nəsrutdin Nəbiyeva"/>
    <n v="223.2"/>
    <n v="66.95999999999998"/>
  </r>
  <r>
    <x v="8496"/>
    <n v="68"/>
    <s v="Lənkəran"/>
    <s v="Cənub"/>
    <s v="Pide"/>
    <n v="2.5"/>
    <n v="1.25"/>
    <s v="Yemək"/>
    <s v="Rüfət Əzizov"/>
    <n v="170"/>
    <n v="85"/>
  </r>
  <r>
    <x v="8497"/>
    <n v="58"/>
    <s v="Bakı"/>
    <s v="Şərq"/>
    <s v="Su"/>
    <n v="1"/>
    <n v="0.6"/>
    <s v="İçkilər"/>
    <s v="Namiq Ramazanov"/>
    <n v="58"/>
    <n v="23.200000000000003"/>
  </r>
  <r>
    <x v="8498"/>
    <n v="80"/>
    <s v="Bakı"/>
    <s v="Şərq"/>
    <s v="Su"/>
    <n v="1"/>
    <n v="0.6"/>
    <s v="İçkilər"/>
    <s v="Namiq Ramazanov"/>
    <n v="80"/>
    <n v="32"/>
  </r>
  <r>
    <x v="8499"/>
    <n v="114"/>
    <s v="Qusar"/>
    <s v="Şimal-şərq"/>
    <s v="Qutab"/>
    <n v="2.8"/>
    <n v="1.6799999999999997"/>
    <s v="Yemək"/>
    <s v="Çimnaz Ismayilova"/>
    <n v="319.2"/>
    <n v="127.68"/>
  </r>
  <r>
    <x v="8500"/>
    <n v="110"/>
    <s v="Kürdəmir"/>
    <s v="Aran"/>
    <s v="Qutab"/>
    <n v="2.8"/>
    <n v="1.6799999999999997"/>
    <s v="Yemək"/>
    <s v="Rəşad Seyfullayev"/>
    <n v="308"/>
    <n v="123.20000000000005"/>
  </r>
  <r>
    <x v="8501"/>
    <n v="66"/>
    <s v="Ağstafa"/>
    <s v="Qərb"/>
    <s v="Qutab"/>
    <n v="2.8"/>
    <n v="1.6799999999999997"/>
    <s v="Yemək"/>
    <s v="Aydın Əliyev"/>
    <n v="184.79999999999998"/>
    <n v="73.92"/>
  </r>
  <r>
    <x v="8502"/>
    <n v="75"/>
    <s v="Ağstafa"/>
    <s v="Qərb"/>
    <s v="Pivə"/>
    <n v="3.9"/>
    <n v="1.95"/>
    <s v="İçkilər"/>
    <s v="Natiq Əhədzadə"/>
    <n v="292.5"/>
    <n v="146.25"/>
  </r>
  <r>
    <x v="8503"/>
    <n v="105"/>
    <s v="Ağstafa"/>
    <s v="Qərb"/>
    <s v="Burger"/>
    <n v="3.4"/>
    <n v="2.38"/>
    <s v="Yemək"/>
    <s v="Afaq Babaşlı"/>
    <n v="357"/>
    <n v="107.10000000000002"/>
  </r>
  <r>
    <x v="8504"/>
    <n v="63"/>
    <s v="Xaçmaz"/>
    <s v="Şimal-şərq"/>
    <s v="Vafli"/>
    <n v="0.9"/>
    <n v="0.63"/>
    <s v="Şirniyyat"/>
    <s v="Akif Bədəlov"/>
    <n v="56.7"/>
    <n v="17.010000000000005"/>
  </r>
  <r>
    <x v="8505"/>
    <n v="53"/>
    <s v="Xaçmaz"/>
    <s v="Şimal-şərq"/>
    <s v="Şəkərbura"/>
    <n v="1.4"/>
    <n v="0.97999999999999987"/>
    <s v="Şirniyyat"/>
    <s v="Xamis Əhmədov"/>
    <n v="74.199999999999989"/>
    <n v="22.259999999999998"/>
  </r>
  <r>
    <x v="8506"/>
    <n v="109"/>
    <s v="Ucar"/>
    <s v="Aran"/>
    <s v="Şəkərbura"/>
    <n v="1.4"/>
    <n v="0.97999999999999987"/>
    <s v="Şirniyyat"/>
    <s v="Minəxanım Mustafayeva"/>
    <n v="152.6"/>
    <n v="45.780000000000015"/>
  </r>
  <r>
    <x v="8507"/>
    <n v="57"/>
    <s v="Lənkəran"/>
    <s v="Cənub"/>
    <s v="Qutab"/>
    <n v="2.8"/>
    <n v="1.6799999999999997"/>
    <s v="Yemək"/>
    <s v="Aytən Mustafayeva"/>
    <n v="159.6"/>
    <n v="63.84"/>
  </r>
  <r>
    <x v="8508"/>
    <n v="100"/>
    <s v="Lənkəran"/>
    <s v="Cənub"/>
    <s v="Qutab"/>
    <n v="2.8"/>
    <n v="1.6799999999999997"/>
    <s v="Yemək"/>
    <s v="Aytən Mustafayeva"/>
    <n v="280"/>
    <n v="112.00000000000003"/>
  </r>
  <r>
    <x v="8509"/>
    <n v="99"/>
    <s v="Bakı"/>
    <s v="Şərq"/>
    <s v="Şərab"/>
    <n v="6.6"/>
    <n v="5.2799999999999994"/>
    <s v="İçkilər"/>
    <s v="Namiq Ramazanov"/>
    <n v="653.4"/>
    <n v="130.68000000000006"/>
  </r>
  <r>
    <x v="8510"/>
    <n v="83"/>
    <s v="Bakı"/>
    <s v="Şərq"/>
    <s v="Şərab"/>
    <n v="6.6"/>
    <n v="5.2799999999999994"/>
    <s v="İçkilər"/>
    <s v="Namiq Ramazanov"/>
    <n v="547.79999999999995"/>
    <n v="109.56"/>
  </r>
  <r>
    <x v="8511"/>
    <n v="96"/>
    <s v="Bakı"/>
    <s v="Şərq"/>
    <s v="Su"/>
    <n v="1"/>
    <n v="0.6"/>
    <s v="İçkilər"/>
    <s v="Namiq Ramazanov"/>
    <n v="96"/>
    <n v="38.400000000000006"/>
  </r>
  <r>
    <x v="8512"/>
    <n v="57"/>
    <s v="Bakı"/>
    <s v="Şərq"/>
    <s v="Paxlava"/>
    <n v="1.4"/>
    <n v="0.97999999999999987"/>
    <s v="Şirniyyat"/>
    <s v="Nazim Quliyev"/>
    <n v="79.8"/>
    <n v="23.940000000000005"/>
  </r>
  <r>
    <x v="8513"/>
    <n v="79"/>
    <s v="Bakı"/>
    <s v="Şərq"/>
    <s v="Paxlava"/>
    <n v="1.4"/>
    <n v="0.97999999999999987"/>
    <s v="Şirniyyat"/>
    <s v="Nazim Quliyev"/>
    <n v="110.6"/>
    <n v="33.180000000000007"/>
  </r>
  <r>
    <x v="8514"/>
    <n v="64"/>
    <s v="Gəncə"/>
    <s v="Qərb"/>
    <s v="Şərab"/>
    <n v="6.6"/>
    <n v="5.2799999999999994"/>
    <s v="İçkilər"/>
    <s v="Natiq Əhədzadə"/>
    <n v="422.4"/>
    <n v="84.480000000000018"/>
  </r>
  <r>
    <x v="8515"/>
    <n v="91"/>
    <s v="Gəncə"/>
    <s v="Qərb"/>
    <s v="Lahmacun"/>
    <n v="2.5"/>
    <n v="1.25"/>
    <s v="Yemək"/>
    <s v="Afaq Babaşlı"/>
    <n v="227.5"/>
    <n v="113.75"/>
  </r>
  <r>
    <x v="8516"/>
    <n v="80"/>
    <s v="Şəmkir"/>
    <s v="Qərb"/>
    <s v="Pivə"/>
    <n v="3.9"/>
    <n v="1.95"/>
    <s v="İçkilər"/>
    <s v="Afaq Babaşlı"/>
    <n v="312"/>
    <n v="156"/>
  </r>
  <r>
    <x v="8517"/>
    <n v="82"/>
    <s v="Ağstafa"/>
    <s v="Qərb"/>
    <s v="Pide"/>
    <n v="2.5"/>
    <n v="1.25"/>
    <s v="Yemək"/>
    <s v="Nəsrutdin Nəbiyeva"/>
    <n v="205"/>
    <n v="102.5"/>
  </r>
  <r>
    <x v="8518"/>
    <n v="57"/>
    <s v="Şəmkir"/>
    <s v="Qərb"/>
    <s v="Pide"/>
    <n v="2.5"/>
    <n v="1.25"/>
    <s v="Yemək"/>
    <s v="Aydın Əliyev"/>
    <n v="142.5"/>
    <n v="71.25"/>
  </r>
  <r>
    <x v="8519"/>
    <n v="78"/>
    <s v="Şəmkir"/>
    <s v="Qərb"/>
    <s v="Pide"/>
    <n v="2.5"/>
    <n v="1.25"/>
    <s v="Yemək"/>
    <s v="Novruz Əhmədov"/>
    <n v="195"/>
    <n v="97.5"/>
  </r>
  <r>
    <x v="8520"/>
    <n v="77"/>
    <s v="Xaçmaz"/>
    <s v="Şimal-şərq"/>
    <s v="Çay"/>
    <n v="1.5"/>
    <n v="0.9"/>
    <s v="İçkilər"/>
    <s v="Xəlil Ələkbərov"/>
    <n v="115.5"/>
    <n v="46.2"/>
  </r>
  <r>
    <x v="8521"/>
    <n v="90"/>
    <s v="Qusar"/>
    <s v="Şimal-şərq"/>
    <s v="Çay"/>
    <n v="1.5"/>
    <n v="0.9"/>
    <s v="İçkilər"/>
    <s v="Çimnaz Ismayilova"/>
    <n v="135"/>
    <n v="54"/>
  </r>
  <r>
    <x v="8522"/>
    <n v="51"/>
    <s v="Qax"/>
    <s v="Şimal"/>
    <s v="Lahmacun"/>
    <n v="2.5"/>
    <n v="1.25"/>
    <s v="Yemək"/>
    <s v="Fəridə Əhmədova"/>
    <n v="127.5"/>
    <n v="63.75"/>
  </r>
  <r>
    <x v="8523"/>
    <n v="91"/>
    <s v="Şəmkir"/>
    <s v="Qərb"/>
    <s v="Lahmacun"/>
    <n v="2.5"/>
    <n v="1.25"/>
    <s v="Yemək"/>
    <s v="Natiq Əhədzadə"/>
    <n v="227.5"/>
    <n v="113.75"/>
  </r>
  <r>
    <x v="8524"/>
    <n v="94"/>
    <s v="Quba"/>
    <s v="Şimal-şərq"/>
    <s v="Qəhvə"/>
    <n v="2.4"/>
    <n v="1.6800000000000002"/>
    <s v="İçkilər"/>
    <s v="Akif Bədəlov"/>
    <n v="225.6"/>
    <n v="67.679999999999978"/>
  </r>
  <r>
    <x v="8525"/>
    <n v="91"/>
    <s v="Zaqatala"/>
    <s v="Şimal"/>
    <s v="Qutab"/>
    <n v="2.8"/>
    <n v="1.6799999999999997"/>
    <s v="Yemək"/>
    <s v="Qəzənfər Məşədiyev"/>
    <n v="254.79999999999998"/>
    <n v="101.92000000000002"/>
  </r>
  <r>
    <x v="8526"/>
    <n v="114"/>
    <s v="Balakən"/>
    <s v="Şimal"/>
    <s v="Qutab"/>
    <n v="2.8"/>
    <n v="1.6799999999999997"/>
    <s v="Yemək"/>
    <s v="Qəzənfər Məşədiyev"/>
    <n v="319.2"/>
    <n v="127.68"/>
  </r>
  <r>
    <x v="8527"/>
    <n v="91"/>
    <s v="Balakən"/>
    <s v="Şimal"/>
    <s v="Qutab"/>
    <n v="2.8"/>
    <n v="1.6799999999999997"/>
    <s v="Yemək"/>
    <s v="Qoşqar Əliyev"/>
    <n v="254.79999999999998"/>
    <n v="101.92000000000002"/>
  </r>
  <r>
    <x v="8528"/>
    <n v="102"/>
    <s v="Balakən"/>
    <s v="Şimal"/>
    <s v="Qutab"/>
    <n v="2.8"/>
    <n v="1.6799999999999997"/>
    <s v="Yemək"/>
    <s v="Aydın Ələkbərov"/>
    <n v="285.59999999999997"/>
    <n v="114.24000000000001"/>
  </r>
  <r>
    <x v="8529"/>
    <n v="104"/>
    <s v="Sumqayıt"/>
    <s v="Şərq"/>
    <s v="Vafli"/>
    <n v="0.9"/>
    <n v="0.63"/>
    <s v="Şirniyyat"/>
    <s v="Namiq Ramazanov"/>
    <n v="93.600000000000009"/>
    <n v="28.080000000000013"/>
  </r>
  <r>
    <x v="8530"/>
    <n v="102"/>
    <s v="Sumqayıt"/>
    <s v="Şərq"/>
    <s v="Şərab"/>
    <n v="6.6"/>
    <n v="5.2799999999999994"/>
    <s v="İçkilər"/>
    <s v="Namiq Ramazanov"/>
    <n v="673.19999999999993"/>
    <n v="134.63999999999999"/>
  </r>
  <r>
    <x v="8531"/>
    <n v="83"/>
    <s v="Sumqayıt"/>
    <s v="Şərq"/>
    <s v="Vafli"/>
    <n v="0.9"/>
    <n v="0.63"/>
    <s v="Şirniyyat"/>
    <s v="Namiq Ramazanov"/>
    <n v="74.7"/>
    <n v="22.410000000000004"/>
  </r>
  <r>
    <x v="8532"/>
    <n v="84"/>
    <s v="Bakı"/>
    <s v="Şərq"/>
    <s v="Burger"/>
    <n v="3.4"/>
    <n v="2.38"/>
    <s v="Yemək"/>
    <s v="Namiq Ramazanov"/>
    <n v="285.59999999999997"/>
    <n v="85.679999999999978"/>
  </r>
  <r>
    <x v="8533"/>
    <n v="80"/>
    <s v="Bakı"/>
    <s v="Şərq"/>
    <s v="Pide"/>
    <n v="2.5"/>
    <n v="1.25"/>
    <s v="Yemək"/>
    <s v="Namiq Ramazanov"/>
    <n v="200"/>
    <n v="100"/>
  </r>
  <r>
    <x v="8534"/>
    <n v="75"/>
    <s v="Bakı"/>
    <s v="Şərq"/>
    <s v="Pide"/>
    <n v="2.5"/>
    <n v="1.25"/>
    <s v="Yemək"/>
    <s v="Namiq Ramazanov"/>
    <n v="187.5"/>
    <n v="93.75"/>
  </r>
  <r>
    <x v="8535"/>
    <n v="71"/>
    <s v="Bakı"/>
    <s v="Şərq"/>
    <s v="Su"/>
    <n v="1"/>
    <n v="0.6"/>
    <s v="İçkilər"/>
    <s v="Namiq Ramazanov"/>
    <n v="71"/>
    <n v="28.4"/>
  </r>
  <r>
    <x v="8536"/>
    <n v="54"/>
    <s v="Kürdəmir"/>
    <s v="Aran"/>
    <s v="Sendviç"/>
    <n v="3.3"/>
    <n v="2.6399999999999997"/>
    <s v="Yemək"/>
    <s v="Sahib Əhmədov"/>
    <n v="178.2"/>
    <n v="35.640000000000015"/>
  </r>
  <r>
    <x v="8537"/>
    <n v="68"/>
    <s v="Naxçıvan"/>
    <s v="Qərb"/>
    <s v="Şərab"/>
    <n v="6.6"/>
    <n v="5.2799999999999994"/>
    <s v="İçkilər"/>
    <s v="Aftandil Baxşəliyev"/>
    <n v="448.79999999999995"/>
    <n v="89.759999999999991"/>
  </r>
  <r>
    <x v="8538"/>
    <n v="113"/>
    <s v="Lənkəran"/>
    <s v="Cənub"/>
    <s v="Şərab"/>
    <n v="6.6"/>
    <n v="5.2799999999999994"/>
    <s v="İçkilər"/>
    <s v="Leyla Cəfərova"/>
    <n v="745.8"/>
    <n v="149.16000000000008"/>
  </r>
  <r>
    <x v="8539"/>
    <n v="64"/>
    <s v="Yardımlı"/>
    <s v="Cənub"/>
    <s v="Qəhvə"/>
    <n v="2.4"/>
    <n v="1.6800000000000002"/>
    <s v="İçkilər"/>
    <s v="Qabil Həsənli"/>
    <n v="153.6"/>
    <n v="46.079999999999984"/>
  </r>
  <r>
    <x v="8540"/>
    <n v="85"/>
    <s v="Gəncə"/>
    <s v="Qərb"/>
    <s v="Lahmacun"/>
    <n v="2.5"/>
    <n v="1.25"/>
    <s v="Yemək"/>
    <s v="Aydın Əliyev"/>
    <n v="212.5"/>
    <n v="106.25"/>
  </r>
  <r>
    <x v="8541"/>
    <n v="105"/>
    <s v="Yardımlı"/>
    <s v="Cənub"/>
    <s v="Qutab"/>
    <n v="2.8"/>
    <n v="1.6799999999999997"/>
    <s v="Yemək"/>
    <s v="Aytən Mustafayeva"/>
    <n v="294"/>
    <n v="117.60000000000002"/>
  </r>
  <r>
    <x v="8542"/>
    <n v="89"/>
    <s v="Qax"/>
    <s v="Şimal"/>
    <s v="Şorba Göbələk"/>
    <n v="3.2"/>
    <n v="1.6"/>
    <s v="Yemək"/>
    <s v="Qoşqar Əliyev"/>
    <n v="284.8"/>
    <n v="142.4"/>
  </r>
  <r>
    <x v="8543"/>
    <n v="60"/>
    <s v="Tovuz"/>
    <s v="Qərb"/>
    <s v="Şərab"/>
    <n v="6.6"/>
    <n v="5.2799999999999994"/>
    <s v="İçkilər"/>
    <s v="Natiq Əhədzadə"/>
    <n v="396"/>
    <n v="79.200000000000045"/>
  </r>
  <r>
    <x v="8544"/>
    <n v="67"/>
    <s v="Xaçmaz"/>
    <s v="Şimal-şərq"/>
    <s v="Şorba Göbələk"/>
    <n v="3.2"/>
    <n v="1.6"/>
    <s v="Yemək"/>
    <s v="Çimnaz Ismayilova"/>
    <n v="214.4"/>
    <n v="107.2"/>
  </r>
  <r>
    <x v="8545"/>
    <n v="106"/>
    <s v="Xaçmaz"/>
    <s v="Şimal-şərq"/>
    <s v="Şorba Göbələk"/>
    <n v="3.2"/>
    <n v="1.6"/>
    <s v="Yemək"/>
    <s v="Mətanət Zöhrabova"/>
    <n v="339.20000000000005"/>
    <n v="169.60000000000002"/>
  </r>
  <r>
    <x v="8546"/>
    <n v="102"/>
    <s v="Naxçıvan"/>
    <s v="Qərb"/>
    <s v="Lahmacun"/>
    <n v="2.5"/>
    <n v="1.25"/>
    <s v="Yemək"/>
    <s v="Aftandil Baxşəliyev"/>
    <n v="255"/>
    <n v="127.5"/>
  </r>
  <r>
    <x v="8547"/>
    <n v="64"/>
    <s v="Yardımlı"/>
    <s v="Cənub"/>
    <s v="Şorba Mərci"/>
    <n v="2"/>
    <n v="1.6"/>
    <s v="Yemək"/>
    <s v="Qabil Həsənli"/>
    <n v="128"/>
    <n v="25.599999999999994"/>
  </r>
  <r>
    <x v="8548"/>
    <n v="74"/>
    <s v="Yardımlı"/>
    <s v="Cənub"/>
    <s v="İsti şokolad"/>
    <n v="1.8"/>
    <n v="1.08"/>
    <s v="İçkilər"/>
    <s v="Qabil Həsənli"/>
    <n v="133.20000000000002"/>
    <n v="53.280000000000015"/>
  </r>
  <r>
    <x v="8549"/>
    <n v="61"/>
    <s v="Xırdalan"/>
    <s v="Şərq"/>
    <s v="Qutab"/>
    <n v="2.8"/>
    <n v="1.6799999999999997"/>
    <s v="Yemək"/>
    <s v="Nazim Quliyev"/>
    <n v="170.79999999999998"/>
    <n v="68.319999999999993"/>
  </r>
  <r>
    <x v="8550"/>
    <n v="72"/>
    <s v="Xırdalan"/>
    <s v="Şərq"/>
    <s v="Vafli"/>
    <n v="0.9"/>
    <n v="0.63"/>
    <s v="Şirniyyat"/>
    <s v="Nazim Quliyev"/>
    <n v="64.8"/>
    <n v="19.439999999999998"/>
  </r>
  <r>
    <x v="8551"/>
    <n v="108"/>
    <s v="Xaçmaz"/>
    <s v="Şimal-şərq"/>
    <s v="Paxlava"/>
    <n v="1.4"/>
    <n v="0.97999999999999987"/>
    <s v="Şirniyyat"/>
    <s v="Ramiz Bayramov"/>
    <n v="151.19999999999999"/>
    <n v="45.36"/>
  </r>
  <r>
    <x v="8552"/>
    <n v="75"/>
    <s v="Balakən"/>
    <s v="Şimal"/>
    <s v="Şorba Göbələk"/>
    <n v="3.2"/>
    <n v="1.6"/>
    <s v="Yemək"/>
    <s v="Qoşqar Əliyev"/>
    <n v="240"/>
    <n v="120"/>
  </r>
  <r>
    <x v="8553"/>
    <n v="86"/>
    <s v="Ağstafa"/>
    <s v="Qərb"/>
    <s v="Portağal şirəsi"/>
    <n v="1.2"/>
    <n v="0.72"/>
    <s v="İçkilər"/>
    <s v="Aydın Əliyev"/>
    <n v="103.2"/>
    <n v="41.280000000000008"/>
  </r>
  <r>
    <x v="8554"/>
    <n v="83"/>
    <s v="Tovuz"/>
    <s v="Qərb"/>
    <s v="Su"/>
    <n v="1"/>
    <n v="0.6"/>
    <s v="İçkilər"/>
    <s v="Adilə Babayeva"/>
    <n v="83"/>
    <n v="33.200000000000003"/>
  </r>
  <r>
    <x v="8555"/>
    <n v="61"/>
    <s v="Quba"/>
    <s v="Şimal-şərq"/>
    <s v="Lahmacun"/>
    <n v="2.5"/>
    <n v="1.25"/>
    <s v="Yemək"/>
    <s v="Akif Bədəlov"/>
    <n v="152.5"/>
    <n v="76.25"/>
  </r>
  <r>
    <x v="8556"/>
    <n v="113"/>
    <s v="Kürdəmir"/>
    <s v="Aran"/>
    <s v="Kruassan"/>
    <n v="1.7"/>
    <n v="0.85"/>
    <s v="Şirniyyat"/>
    <s v="Qəzənfər Məşədiyev"/>
    <n v="192.1"/>
    <n v="96.05"/>
  </r>
  <r>
    <x v="8557"/>
    <n v="72"/>
    <s v="Kürdəmir"/>
    <s v="Aran"/>
    <s v="Pide"/>
    <n v="2.5"/>
    <n v="1.25"/>
    <s v="Yemək"/>
    <s v="Qoşqar Əliyev"/>
    <n v="180"/>
    <n v="90"/>
  </r>
  <r>
    <x v="8558"/>
    <n v="55"/>
    <s v="Tovuz"/>
    <s v="Qərb"/>
    <s v="İsti şokolad"/>
    <n v="1.8"/>
    <n v="1.08"/>
    <s v="İçkilər"/>
    <s v="Novruz Əhmədov"/>
    <n v="99"/>
    <n v="39.599999999999994"/>
  </r>
  <r>
    <x v="8559"/>
    <n v="83"/>
    <s v="Lənkəran"/>
    <s v="Cənub"/>
    <s v="Qutab"/>
    <n v="2.8"/>
    <n v="1.6799999999999997"/>
    <s v="Yemək"/>
    <s v="Rüfət Əzizov"/>
    <n v="232.39999999999998"/>
    <n v="92.960000000000008"/>
  </r>
  <r>
    <x v="8560"/>
    <n v="106"/>
    <s v="Lənkəran"/>
    <s v="Cənub"/>
    <s v="Qutab"/>
    <n v="2.8"/>
    <n v="1.6799999999999997"/>
    <s v="Yemək"/>
    <s v="Qabil Həsənli"/>
    <n v="296.79999999999995"/>
    <n v="118.71999999999997"/>
  </r>
  <r>
    <x v="8561"/>
    <n v="97"/>
    <s v="Balakən"/>
    <s v="Şimal"/>
    <s v="Şorba Göbələk"/>
    <n v="3.2"/>
    <n v="1.6"/>
    <s v="Yemək"/>
    <s v="Ramin Allahverdiyev"/>
    <n v="310.40000000000003"/>
    <n v="155.20000000000002"/>
  </r>
  <r>
    <x v="8562"/>
    <n v="102"/>
    <s v="Tovuz"/>
    <s v="Qərb"/>
    <s v="Portağal şirəsi"/>
    <n v="1.2"/>
    <n v="0.72"/>
    <s v="İçkilər"/>
    <s v="Natiq Əhədzadə"/>
    <n v="122.39999999999999"/>
    <n v="48.959999999999994"/>
  </r>
  <r>
    <x v="8563"/>
    <n v="111"/>
    <s v="Ağstafa"/>
    <s v="Qərb"/>
    <s v="Portağal şirəsi"/>
    <n v="1.2"/>
    <n v="0.72"/>
    <s v="İçkilər"/>
    <s v="Nəsrutdin Nəbiyeva"/>
    <n v="133.19999999999999"/>
    <n v="53.279999999999987"/>
  </r>
  <r>
    <x v="8564"/>
    <n v="63"/>
    <s v="Naxçıvan"/>
    <s v="Qərb"/>
    <s v="Lokum"/>
    <n v="2.2000000000000002"/>
    <n v="1.5400000000000003"/>
    <s v="Şirniyyat"/>
    <s v="Aftandil Baxşəliyev"/>
    <n v="138.60000000000002"/>
    <n v="41.580000000000013"/>
  </r>
  <r>
    <x v="8565"/>
    <n v="77"/>
    <s v="Ağstafa"/>
    <s v="Qərb"/>
    <s v="Pide"/>
    <n v="2.5"/>
    <n v="1.25"/>
    <s v="Yemək"/>
    <s v="Aydın Əliyev"/>
    <n v="192.5"/>
    <n v="96.25"/>
  </r>
  <r>
    <x v="8566"/>
    <n v="109"/>
    <s v="Xaçmaz"/>
    <s v="Şimal-şərq"/>
    <s v="Çay"/>
    <n v="1.5"/>
    <n v="0.9"/>
    <s v="İçkilər"/>
    <s v="Mətanət Zöhrabova"/>
    <n v="163.5"/>
    <n v="65.399999999999991"/>
  </r>
  <r>
    <x v="8567"/>
    <n v="76"/>
    <s v="Qax"/>
    <s v="Şimal"/>
    <s v="Qutab"/>
    <n v="2.8"/>
    <n v="1.6799999999999997"/>
    <s v="Yemək"/>
    <s v="Qoşqar Əliyev"/>
    <n v="212.79999999999998"/>
    <n v="85.12"/>
  </r>
  <r>
    <x v="8568"/>
    <n v="75"/>
    <s v="Sumqayıt"/>
    <s v="Şərq"/>
    <s v="Vafli"/>
    <n v="0.9"/>
    <n v="0.63"/>
    <s v="Şirniyyat"/>
    <s v="Namiq Ramazanov"/>
    <n v="67.5"/>
    <n v="20.25"/>
  </r>
  <r>
    <x v="8569"/>
    <n v="57"/>
    <s v="Bakı"/>
    <s v="Şərq"/>
    <s v="Su"/>
    <n v="1"/>
    <n v="0.6"/>
    <s v="İçkilər"/>
    <s v="Namiq Ramazanov"/>
    <n v="57"/>
    <n v="22.800000000000004"/>
  </r>
  <r>
    <x v="8570"/>
    <n v="72"/>
    <s v="Yardımlı"/>
    <s v="Cənub"/>
    <s v="Şorba Göbələk"/>
    <n v="3.2"/>
    <n v="1.6"/>
    <s v="Yemək"/>
    <s v="Rüfət Əzizov"/>
    <n v="230.4"/>
    <n v="115.2"/>
  </r>
  <r>
    <x v="8571"/>
    <n v="103"/>
    <s v="Zaqatala"/>
    <s v="Şimal"/>
    <s v="Qutab"/>
    <n v="2.8"/>
    <n v="1.6799999999999997"/>
    <s v="Yemək"/>
    <s v="Rəşad Seyfullayev"/>
    <n v="288.39999999999998"/>
    <n v="115.36000000000001"/>
  </r>
  <r>
    <x v="8572"/>
    <n v="108"/>
    <s v="Şəmkir"/>
    <s v="Qərb"/>
    <s v="Çay"/>
    <n v="1.5"/>
    <n v="0.9"/>
    <s v="İçkilər"/>
    <s v="Aydın Əliyev"/>
    <n v="162"/>
    <n v="64.8"/>
  </r>
  <r>
    <x v="8573"/>
    <n v="97"/>
    <s v="Qusar"/>
    <s v="Şimal-şərq"/>
    <s v="Şərab"/>
    <n v="6.6"/>
    <n v="5.2799999999999994"/>
    <s v="İçkilər"/>
    <s v="Mətanət Zöhrabova"/>
    <n v="640.19999999999993"/>
    <n v="128.03999999999996"/>
  </r>
  <r>
    <x v="8574"/>
    <n v="61"/>
    <s v="Tovuz"/>
    <s v="Qərb"/>
    <s v="Şorba Göbələk"/>
    <n v="3.2"/>
    <n v="1.6"/>
    <s v="Yemək"/>
    <s v="Natiq Əhədzadə"/>
    <n v="195.20000000000002"/>
    <n v="97.600000000000009"/>
  </r>
  <r>
    <x v="8575"/>
    <n v="70"/>
    <s v="Qax"/>
    <s v="Şimal"/>
    <s v="Qəhvə"/>
    <n v="2.4"/>
    <n v="1.6800000000000002"/>
    <s v="İçkilər"/>
    <s v="Fəridə Əhmədova"/>
    <n v="168"/>
    <n v="50.399999999999991"/>
  </r>
  <r>
    <x v="8576"/>
    <n v="73"/>
    <s v="Ucar"/>
    <s v="Aran"/>
    <s v="Qutab"/>
    <n v="2.8"/>
    <n v="1.6799999999999997"/>
    <s v="Yemək"/>
    <s v="Qoşqar Əliyev"/>
    <n v="204.39999999999998"/>
    <n v="81.759999999999991"/>
  </r>
  <r>
    <x v="8577"/>
    <n v="56"/>
    <s v="Gəncə"/>
    <s v="Qərb"/>
    <s v="Qəhvə"/>
    <n v="2.4"/>
    <n v="1.6800000000000002"/>
    <s v="İçkilər"/>
    <s v="Nəsrutdin Nəbiyeva"/>
    <n v="134.4"/>
    <n v="40.319999999999993"/>
  </r>
  <r>
    <x v="8578"/>
    <n v="100"/>
    <s v="Şəmkir"/>
    <s v="Qərb"/>
    <s v="Pide"/>
    <n v="2.5"/>
    <n v="1.25"/>
    <s v="Yemək"/>
    <s v="Novruz Əhmədov"/>
    <n v="250"/>
    <n v="125"/>
  </r>
  <r>
    <x v="8579"/>
    <n v="74"/>
    <s v="Xaçmaz"/>
    <s v="Şimal-şərq"/>
    <s v="Qəhvə"/>
    <n v="2.4"/>
    <n v="1.6800000000000002"/>
    <s v="İçkilər"/>
    <s v="Çimnaz Ismayilova"/>
    <n v="177.6"/>
    <n v="53.279999999999987"/>
  </r>
  <r>
    <x v="8580"/>
    <n v="100"/>
    <s v="Zaqatala"/>
    <s v="Şimal"/>
    <s v="Qutab"/>
    <n v="2.8"/>
    <n v="1.6799999999999997"/>
    <s v="Yemək"/>
    <s v="Ramin Allahverdiyev"/>
    <n v="280"/>
    <n v="112.00000000000003"/>
  </r>
  <r>
    <x v="8581"/>
    <n v="57"/>
    <s v="Bakı"/>
    <s v="Şərq"/>
    <s v="Pide"/>
    <n v="2.5"/>
    <n v="1.25"/>
    <s v="Yemək"/>
    <s v="Nazim Quliyev"/>
    <n v="142.5"/>
    <n v="71.25"/>
  </r>
  <r>
    <x v="8582"/>
    <n v="61"/>
    <s v="Naxçıvan"/>
    <s v="Qərb"/>
    <s v="Lahmacun"/>
    <n v="2.5"/>
    <n v="1.25"/>
    <s v="Yemək"/>
    <s v="Aydın Əliyev"/>
    <n v="152.5"/>
    <n v="76.25"/>
  </r>
  <r>
    <x v="8583"/>
    <n v="87"/>
    <s v="Lənkəran"/>
    <s v="Cənub"/>
    <s v="Şərab"/>
    <n v="6.6"/>
    <n v="5.2799999999999994"/>
    <s v="İçkilər"/>
    <s v="Rüfət Əzizov"/>
    <n v="574.19999999999993"/>
    <n v="114.83999999999997"/>
  </r>
  <r>
    <x v="8584"/>
    <n v="57"/>
    <s v="Lənkəran"/>
    <s v="Cənub"/>
    <s v="Pivə"/>
    <n v="3.9"/>
    <n v="1.95"/>
    <s v="İçkilər"/>
    <s v="Aytən Mustafayeva"/>
    <n v="222.29999999999998"/>
    <n v="111.14999999999999"/>
  </r>
  <r>
    <x v="8585"/>
    <n v="91"/>
    <s v="Ağstafa"/>
    <s v="Qərb"/>
    <s v="Burger"/>
    <n v="3.4"/>
    <n v="2.38"/>
    <s v="Yemək"/>
    <s v="Afaq Babaşlı"/>
    <n v="309.39999999999998"/>
    <n v="92.82"/>
  </r>
  <r>
    <x v="8586"/>
    <n v="85"/>
    <s v="Qax"/>
    <s v="Şimal"/>
    <s v="Vafli"/>
    <n v="0.9"/>
    <n v="0.63"/>
    <s v="Şirniyyat"/>
    <s v="Nizami Niftəliyev"/>
    <n v="76.5"/>
    <n v="22.950000000000003"/>
  </r>
  <r>
    <x v="8587"/>
    <n v="72"/>
    <s v="Xaçmaz"/>
    <s v="Şimal-şərq"/>
    <s v="Şəkərbura"/>
    <n v="1.4"/>
    <n v="0.97999999999999987"/>
    <s v="Şirniyyat"/>
    <s v="Xamis Əhmədov"/>
    <n v="100.8"/>
    <n v="30.240000000000009"/>
  </r>
  <r>
    <x v="8588"/>
    <n v="107"/>
    <s v="Qax"/>
    <s v="Şimal"/>
    <s v="Şəkərbura"/>
    <n v="1.4"/>
    <n v="0.97999999999999987"/>
    <s v="Şirniyyat"/>
    <s v="Nizami Niftəliyev"/>
    <n v="149.79999999999998"/>
    <n v="44.94"/>
  </r>
  <r>
    <x v="8589"/>
    <n v="68"/>
    <s v="Qusar"/>
    <s v="Şimal-şərq"/>
    <s v="Su"/>
    <n v="1"/>
    <n v="0.6"/>
    <s v="İçkilər"/>
    <s v="Xəlil Ələkbərov"/>
    <n v="68"/>
    <n v="27.200000000000003"/>
  </r>
  <r>
    <x v="8590"/>
    <n v="54"/>
    <s v="Tovuz"/>
    <s v="Qərb"/>
    <s v="Lahmacun"/>
    <n v="2.5"/>
    <n v="1.25"/>
    <s v="Yemək"/>
    <s v="Nəsrutdin Nəbiyeva"/>
    <n v="135"/>
    <n v="67.5"/>
  </r>
  <r>
    <x v="8591"/>
    <n v="71"/>
    <s v="Yardımlı"/>
    <s v="Cənub"/>
    <s v="İsti şokolad"/>
    <n v="1.8"/>
    <n v="1.08"/>
    <s v="İçkilər"/>
    <s v="Leyla Cəfərova"/>
    <n v="127.8"/>
    <n v="51.11999999999999"/>
  </r>
  <r>
    <x v="8592"/>
    <n v="76"/>
    <s v="Sumqayıt"/>
    <s v="Şərq"/>
    <s v="Lokum"/>
    <n v="2.2000000000000002"/>
    <n v="1.5400000000000003"/>
    <s v="Şirniyyat"/>
    <s v="Namiq Ramazanov"/>
    <n v="167.20000000000002"/>
    <n v="50.16"/>
  </r>
  <r>
    <x v="8593"/>
    <n v="96"/>
    <s v="Xırdalan"/>
    <s v="Şərq"/>
    <s v="Badambura"/>
    <n v="1.5"/>
    <n v="0.75"/>
    <s v="Şirniyyat"/>
    <s v="Nazim Quliyev"/>
    <n v="144"/>
    <n v="72"/>
  </r>
  <r>
    <x v="8594"/>
    <n v="73"/>
    <s v="Bakı"/>
    <s v="Şərq"/>
    <s v="Vafli"/>
    <n v="0.9"/>
    <n v="0.63"/>
    <s v="Şirniyyat"/>
    <s v="Ruslan Əmrahov"/>
    <n v="65.7"/>
    <n v="19.71"/>
  </r>
  <r>
    <x v="8595"/>
    <n v="58"/>
    <s v="Bakı"/>
    <s v="Şərq"/>
    <s v="İsti şokolad"/>
    <n v="1.8"/>
    <n v="1.08"/>
    <s v="İçkilər"/>
    <s v="Namiq Ramazanov"/>
    <n v="104.4"/>
    <n v="41.760000000000005"/>
  </r>
  <r>
    <x v="8596"/>
    <n v="107"/>
    <s v="Xaçmaz"/>
    <s v="Şimal-şərq"/>
    <s v="Şorba Göbələk"/>
    <n v="3.2"/>
    <n v="1.6"/>
    <s v="Yemək"/>
    <s v="Xamis Əhmədov"/>
    <n v="342.40000000000003"/>
    <n v="171.20000000000002"/>
  </r>
  <r>
    <x v="8597"/>
    <n v="83"/>
    <s v="Yardımlı"/>
    <s v="Cənub"/>
    <s v="Portağal şirəsi"/>
    <n v="1.2"/>
    <n v="0.72"/>
    <s v="İçkilər"/>
    <s v="Qabil Həsənli"/>
    <n v="99.6"/>
    <n v="39.839999999999996"/>
  </r>
  <r>
    <x v="8598"/>
    <n v="73"/>
    <s v="Yardımlı"/>
    <s v="Cənub"/>
    <s v="Şərab"/>
    <n v="6.6"/>
    <n v="5.2799999999999994"/>
    <s v="İçkilər"/>
    <s v="Qabil Həsənli"/>
    <n v="481.79999999999995"/>
    <n v="96.360000000000014"/>
  </r>
  <r>
    <x v="8599"/>
    <n v="97"/>
    <s v="Sumqayıt"/>
    <s v="Şərq"/>
    <s v="Lokum"/>
    <n v="2.2000000000000002"/>
    <n v="1.5400000000000003"/>
    <s v="Şirniyyat"/>
    <s v="Namiq Ramazanov"/>
    <n v="213.4"/>
    <n v="64.019999999999982"/>
  </r>
  <r>
    <x v="8600"/>
    <n v="56"/>
    <s v="Xırdalan"/>
    <s v="Şərq"/>
    <s v="Şərab"/>
    <n v="6.6"/>
    <n v="5.2799999999999994"/>
    <s v="İçkilər"/>
    <s v="Nazim Quliyev"/>
    <n v="369.59999999999997"/>
    <n v="73.920000000000016"/>
  </r>
  <r>
    <x v="8601"/>
    <n v="68"/>
    <s v="Xırdalan"/>
    <s v="Şərq"/>
    <s v="Paxlava"/>
    <n v="1.4"/>
    <n v="0.97999999999999987"/>
    <s v="Şirniyyat"/>
    <s v="Nazim Quliyev"/>
    <n v="95.199999999999989"/>
    <n v="28.560000000000002"/>
  </r>
  <r>
    <x v="8602"/>
    <n v="105"/>
    <s v="Bakı"/>
    <s v="Şərq"/>
    <s v="İsti şokolad"/>
    <n v="1.8"/>
    <n v="1.08"/>
    <s v="İçkilər"/>
    <s v="Namiq Ramazanov"/>
    <n v="189"/>
    <n v="75.599999999999994"/>
  </r>
  <r>
    <x v="8603"/>
    <n v="90"/>
    <s v="Xaçmaz"/>
    <s v="Şimal-şərq"/>
    <s v="Qutab"/>
    <n v="2.8"/>
    <n v="1.6799999999999997"/>
    <s v="Yemək"/>
    <s v="Çimnaz Ismayilova"/>
    <n v="251.99999999999997"/>
    <n v="100.79999999999998"/>
  </r>
  <r>
    <x v="8604"/>
    <n v="84"/>
    <s v="Qusar"/>
    <s v="Şimal-şərq"/>
    <s v="Qutab"/>
    <n v="2.8"/>
    <n v="1.6799999999999997"/>
    <s v="Yemək"/>
    <s v="Mətanət Zöhrabova"/>
    <n v="235.2"/>
    <n v="94.080000000000013"/>
  </r>
  <r>
    <x v="8605"/>
    <n v="86"/>
    <s v="Masallı"/>
    <s v="Cənub"/>
    <s v="Qutab"/>
    <n v="2.8"/>
    <n v="1.6799999999999997"/>
    <s v="Yemək"/>
    <s v="Aytən Mustafayeva"/>
    <n v="240.79999999999998"/>
    <n v="96.320000000000022"/>
  </r>
  <r>
    <x v="8606"/>
    <n v="89"/>
    <s v="Ucar"/>
    <s v="Aran"/>
    <s v="Qəhvə"/>
    <n v="2.4"/>
    <n v="1.6800000000000002"/>
    <s v="İçkilər"/>
    <s v="Rəşad Seyfullayev"/>
    <n v="213.6"/>
    <n v="64.079999999999984"/>
  </r>
  <r>
    <x v="8607"/>
    <n v="54"/>
    <s v="Balakən"/>
    <s v="Şimal"/>
    <s v="Şərab"/>
    <n v="6.6"/>
    <n v="5.2799999999999994"/>
    <s v="İçkilər"/>
    <s v="Rəşad Seyfullayev"/>
    <n v="356.4"/>
    <n v="71.28000000000003"/>
  </r>
  <r>
    <x v="8608"/>
    <n v="61"/>
    <s v="Şəmkir"/>
    <s v="Qərb"/>
    <s v="Qəhvə"/>
    <n v="2.4"/>
    <n v="1.6800000000000002"/>
    <s v="İçkilər"/>
    <s v="Afaq Babaşlı"/>
    <n v="146.4"/>
    <n v="43.92"/>
  </r>
  <r>
    <x v="8609"/>
    <n v="105"/>
    <s v="Ağstafa"/>
    <s v="Qərb"/>
    <s v="Çay"/>
    <n v="1.5"/>
    <n v="0.9"/>
    <s v="İçkilər"/>
    <s v="Aydın Əliyev"/>
    <n v="157.5"/>
    <n v="63"/>
  </r>
  <r>
    <x v="8610"/>
    <n v="74"/>
    <s v="Ağstafa"/>
    <s v="Qərb"/>
    <s v="Qəhvə"/>
    <n v="2.4"/>
    <n v="1.6800000000000002"/>
    <s v="İçkilər"/>
    <s v="Natiq Əhədzadə"/>
    <n v="177.6"/>
    <n v="53.279999999999987"/>
  </r>
  <r>
    <x v="8611"/>
    <n v="85"/>
    <s v="Şəmkir"/>
    <s v="Qərb"/>
    <s v="Pivə"/>
    <n v="3.9"/>
    <n v="1.95"/>
    <s v="İçkilər"/>
    <s v="Natiq Əhədzadə"/>
    <n v="331.5"/>
    <n v="165.75"/>
  </r>
  <r>
    <x v="8612"/>
    <n v="111"/>
    <s v="Balakən"/>
    <s v="Şimal"/>
    <s v="Şərab"/>
    <n v="6.6"/>
    <n v="5.2799999999999994"/>
    <s v="İçkilər"/>
    <s v="Rəşad Seyfullayev"/>
    <n v="732.59999999999991"/>
    <n v="146.51999999999998"/>
  </r>
  <r>
    <x v="8613"/>
    <n v="53"/>
    <s v="Gəncə"/>
    <s v="Qərb"/>
    <s v="Su"/>
    <n v="1"/>
    <n v="0.6"/>
    <s v="İçkilər"/>
    <s v="Aftandil Baxşəliyev"/>
    <n v="53"/>
    <n v="21.200000000000003"/>
  </r>
  <r>
    <x v="8614"/>
    <n v="89"/>
    <s v="Zaqatala"/>
    <s v="Şimal"/>
    <s v="Şorba Göbələk"/>
    <n v="3.2"/>
    <n v="1.6"/>
    <s v="Yemək"/>
    <s v="Nizami Niftəliyev"/>
    <n v="284.8"/>
    <n v="142.4"/>
  </r>
  <r>
    <x v="8615"/>
    <n v="76"/>
    <s v="Qax"/>
    <s v="Şimal"/>
    <s v="Lahmacun"/>
    <n v="2.5"/>
    <n v="1.25"/>
    <s v="Yemək"/>
    <s v="Qəzənfər Məşədiyev"/>
    <n v="190"/>
    <n v="95"/>
  </r>
  <r>
    <x v="8616"/>
    <n v="100"/>
    <s v="Sumqayıt"/>
    <s v="Şərq"/>
    <s v="Vafli"/>
    <n v="0.9"/>
    <n v="0.63"/>
    <s v="Şirniyyat"/>
    <s v="Namiq Ramazanov"/>
    <n v="90"/>
    <n v="27"/>
  </r>
  <r>
    <x v="8617"/>
    <n v="110"/>
    <s v="Bakı"/>
    <s v="Şərq"/>
    <s v="Paxlava"/>
    <n v="1.4"/>
    <n v="0.97999999999999987"/>
    <s v="Şirniyyat"/>
    <s v="Namiq Ramazanov"/>
    <n v="154"/>
    <n v="46.200000000000017"/>
  </r>
  <r>
    <x v="8618"/>
    <n v="81"/>
    <s v="Balakən"/>
    <s v="Şimal"/>
    <s v="Vafli"/>
    <n v="0.9"/>
    <n v="0.63"/>
    <s v="Şirniyyat"/>
    <s v="Nizami Niftəliyev"/>
    <n v="72.900000000000006"/>
    <n v="21.870000000000005"/>
  </r>
  <r>
    <x v="8619"/>
    <n v="65"/>
    <s v="Quba"/>
    <s v="Şimal-şərq"/>
    <s v="Şəkərbura"/>
    <n v="1.4"/>
    <n v="0.97999999999999987"/>
    <s v="Şirniyyat"/>
    <s v="Ramiz Bayramov"/>
    <n v="91"/>
    <n v="27.300000000000011"/>
  </r>
  <r>
    <x v="8620"/>
    <n v="94"/>
    <s v="Zaqatala"/>
    <s v="Şimal"/>
    <s v="Şəkərbura"/>
    <n v="1.4"/>
    <n v="0.97999999999999987"/>
    <s v="Şirniyyat"/>
    <s v="Nizami Niftəliyev"/>
    <n v="131.6"/>
    <n v="39.480000000000004"/>
  </r>
  <r>
    <x v="8621"/>
    <n v="82"/>
    <s v="Yardımlı"/>
    <s v="Cənub"/>
    <s v="Lokum"/>
    <n v="2.2000000000000002"/>
    <n v="1.5400000000000003"/>
    <s v="Şirniyyat"/>
    <s v="Rüfət Əzizov"/>
    <n v="180.4"/>
    <n v="54.11999999999999"/>
  </r>
  <r>
    <x v="8622"/>
    <n v="111"/>
    <s v="Tovuz"/>
    <s v="Qərb"/>
    <s v="Pivə"/>
    <n v="3.9"/>
    <n v="1.95"/>
    <s v="İçkilər"/>
    <s v="Novruz Əhmədov"/>
    <n v="432.9"/>
    <n v="216.45"/>
  </r>
  <r>
    <x v="8623"/>
    <n v="97"/>
    <s v="Gəncə"/>
    <s v="Qərb"/>
    <s v="Çay"/>
    <n v="1.5"/>
    <n v="0.9"/>
    <s v="İçkilər"/>
    <s v="Afaq Babaşlı"/>
    <n v="145.5"/>
    <n v="58.2"/>
  </r>
  <r>
    <x v="8624"/>
    <n v="69"/>
    <s v="Şəmkir"/>
    <s v="Qərb"/>
    <s v="Qəhvə"/>
    <n v="2.4"/>
    <n v="1.6800000000000002"/>
    <s v="İçkilər"/>
    <s v="Novruz Əhmədov"/>
    <n v="165.6"/>
    <n v="49.679999999999978"/>
  </r>
  <r>
    <x v="8625"/>
    <n v="75"/>
    <s v="Xaçmaz"/>
    <s v="Şimal-şərq"/>
    <s v="Pivə"/>
    <n v="3.9"/>
    <n v="1.95"/>
    <s v="İçkilər"/>
    <s v="Ramiz Bayramov"/>
    <n v="292.5"/>
    <n v="146.25"/>
  </r>
  <r>
    <x v="8626"/>
    <n v="84"/>
    <s v="Xaçmaz"/>
    <s v="Şimal-şərq"/>
    <s v="Şərab"/>
    <n v="6.6"/>
    <n v="5.2799999999999994"/>
    <s v="İçkilər"/>
    <s v="Xəlil Ələkbərov"/>
    <n v="554.4"/>
    <n v="110.88000000000005"/>
  </r>
  <r>
    <x v="8627"/>
    <n v="59"/>
    <s v="Qusar"/>
    <s v="Şimal-şərq"/>
    <s v="Su"/>
    <n v="1"/>
    <n v="0.6"/>
    <s v="İçkilər"/>
    <s v="Çimnaz Ismayilova"/>
    <n v="59"/>
    <n v="23.6"/>
  </r>
  <r>
    <x v="8628"/>
    <n v="107"/>
    <s v="Qax"/>
    <s v="Şimal"/>
    <s v="Şorba Göbələk"/>
    <n v="3.2"/>
    <n v="1.6"/>
    <s v="Yemək"/>
    <s v="Qoşqar Əliyev"/>
    <n v="342.40000000000003"/>
    <n v="171.20000000000002"/>
  </r>
  <r>
    <x v="8629"/>
    <n v="111"/>
    <s v="Naxçıvan"/>
    <s v="Qərb"/>
    <s v="Lahmacun"/>
    <n v="2.5"/>
    <n v="1.25"/>
    <s v="Yemək"/>
    <s v="Nəsrutdin Nəbiyeva"/>
    <n v="277.5"/>
    <n v="138.75"/>
  </r>
  <r>
    <x v="8630"/>
    <n v="76"/>
    <s v="Yardımlı"/>
    <s v="Cənub"/>
    <s v="Vafli"/>
    <n v="0.9"/>
    <n v="0.63"/>
    <s v="Şirniyyat"/>
    <s v="Aytən Mustafayeva"/>
    <n v="68.400000000000006"/>
    <n v="20.520000000000003"/>
  </r>
  <r>
    <x v="8631"/>
    <n v="63"/>
    <s v="Abşeron"/>
    <s v="Şərq"/>
    <s v="Paxlava"/>
    <n v="1.4"/>
    <n v="0.97999999999999987"/>
    <s v="Şirniyyat"/>
    <s v="Nazim Quliyev"/>
    <n v="88.199999999999989"/>
    <n v="26.459999999999994"/>
  </r>
  <r>
    <x v="8632"/>
    <n v="90"/>
    <s v="Xırdalan"/>
    <s v="Şərq"/>
    <s v="Pivə"/>
    <n v="3.9"/>
    <n v="1.95"/>
    <s v="İçkilər"/>
    <s v="Namiq Ramazanov"/>
    <n v="351"/>
    <n v="175.5"/>
  </r>
  <r>
    <x v="8633"/>
    <n v="73"/>
    <s v="Qusar"/>
    <s v="Şimal-şərq"/>
    <s v="Kruassan"/>
    <n v="1.7"/>
    <n v="0.85"/>
    <s v="Şirniyyat"/>
    <s v="Xamis Əhmədov"/>
    <n v="124.1"/>
    <n v="62.05"/>
  </r>
  <r>
    <x v="8634"/>
    <n v="96"/>
    <s v="Masallı"/>
    <s v="Cənub"/>
    <s v="Kruassan"/>
    <n v="1.7"/>
    <n v="0.85"/>
    <s v="Şirniyyat"/>
    <s v="Rüfət Əzizov"/>
    <n v="163.19999999999999"/>
    <n v="81.599999999999994"/>
  </r>
  <r>
    <x v="8635"/>
    <n v="65"/>
    <s v="Xaçmaz"/>
    <s v="Şimal-şərq"/>
    <s v="Şorba Göbələk"/>
    <n v="3.2"/>
    <n v="1.6"/>
    <s v="Yemək"/>
    <s v="Nadir Şəmsiyev"/>
    <n v="208"/>
    <n v="104"/>
  </r>
  <r>
    <x v="8636"/>
    <n v="101"/>
    <s v="Yardımlı"/>
    <s v="Cənub"/>
    <s v="Çay"/>
    <n v="1.5"/>
    <n v="0.9"/>
    <s v="İçkilər"/>
    <s v="Qabil Həsənli"/>
    <n v="151.5"/>
    <n v="60.599999999999994"/>
  </r>
  <r>
    <x v="8637"/>
    <n v="74"/>
    <s v="Xırdalan"/>
    <s v="Şərq"/>
    <s v="Kruassan"/>
    <n v="1.7"/>
    <n v="0.85"/>
    <s v="Şirniyyat"/>
    <s v="Nazim Quliyev"/>
    <n v="125.8"/>
    <n v="62.9"/>
  </r>
  <r>
    <x v="8638"/>
    <n v="57"/>
    <s v="Xırdalan"/>
    <s v="Şərq"/>
    <s v="Şərab"/>
    <n v="6.6"/>
    <n v="5.2799999999999994"/>
    <s v="İçkilər"/>
    <s v="Nazim Quliyev"/>
    <n v="376.2"/>
    <n v="75.240000000000009"/>
  </r>
  <r>
    <x v="8639"/>
    <n v="70"/>
    <s v="Xırdalan"/>
    <s v="Şərq"/>
    <s v="Qutab"/>
    <n v="2.8"/>
    <n v="1.6799999999999997"/>
    <s v="Yemək"/>
    <s v="Ruslan Əmrahov"/>
    <n v="196"/>
    <n v="78.40000000000002"/>
  </r>
  <r>
    <x v="8640"/>
    <n v="82"/>
    <s v="Qax"/>
    <s v="Şimal"/>
    <s v="Qutab"/>
    <n v="2.8"/>
    <n v="1.6799999999999997"/>
    <s v="Yemək"/>
    <s v="Qoşqar Əliyev"/>
    <n v="229.6"/>
    <n v="91.84"/>
  </r>
  <r>
    <x v="8641"/>
    <n v="70"/>
    <s v="Bakı"/>
    <s v="Şərq"/>
    <s v="Paxlava"/>
    <n v="1.4"/>
    <n v="0.97999999999999987"/>
    <s v="Şirniyyat"/>
    <s v="Namiq Ramazanov"/>
    <n v="98"/>
    <n v="29.400000000000006"/>
  </r>
  <r>
    <x v="8642"/>
    <n v="88"/>
    <s v="Bakı"/>
    <s v="Şərq"/>
    <s v="Burger"/>
    <n v="3.4"/>
    <n v="2.38"/>
    <s v="Yemək"/>
    <s v="Namiq Ramazanov"/>
    <n v="299.2"/>
    <n v="89.759999999999991"/>
  </r>
  <r>
    <x v="8643"/>
    <n v="98"/>
    <s v="Quba"/>
    <s v="Şimal-şərq"/>
    <s v="Qutab"/>
    <n v="2.8"/>
    <n v="1.6799999999999997"/>
    <s v="Yemək"/>
    <s v="Nadir Şəmsiyev"/>
    <n v="274.39999999999998"/>
    <n v="109.75999999999999"/>
  </r>
  <r>
    <x v="8644"/>
    <n v="110"/>
    <s v="Kürdəmir"/>
    <s v="Aran"/>
    <s v="Şorba Göbələk"/>
    <n v="3.2"/>
    <n v="1.6"/>
    <s v="Yemək"/>
    <s v="Qəzənfər Məşədiyev"/>
    <n v="352"/>
    <n v="176"/>
  </r>
  <r>
    <x v="8645"/>
    <n v="65"/>
    <s v="Gəncə"/>
    <s v="Qərb"/>
    <s v="İsti şokolad"/>
    <n v="1.8"/>
    <n v="1.08"/>
    <s v="İçkilər"/>
    <s v="Natiq Əhədzadə"/>
    <n v="117"/>
    <n v="46.8"/>
  </r>
  <r>
    <x v="8646"/>
    <n v="70"/>
    <s v="Kürdəmir"/>
    <s v="Aran"/>
    <s v="Şərab"/>
    <n v="6.6"/>
    <n v="5.2799999999999994"/>
    <s v="İçkilər"/>
    <s v="Minəxanım Mustafayeva"/>
    <n v="462"/>
    <n v="92.400000000000034"/>
  </r>
  <r>
    <x v="8647"/>
    <n v="72"/>
    <s v="Zaqatala"/>
    <s v="Şimal"/>
    <s v="Şərab"/>
    <n v="6.6"/>
    <n v="5.2799999999999994"/>
    <s v="İçkilər"/>
    <s v="Ramin Allahverdiyev"/>
    <n v="475.2"/>
    <n v="95.04000000000002"/>
  </r>
  <r>
    <x v="8648"/>
    <n v="57"/>
    <s v="Ucar"/>
    <s v="Aran"/>
    <s v="Lahmacun"/>
    <n v="2.5"/>
    <n v="1.25"/>
    <s v="Yemək"/>
    <s v="Qəzənfər Məşədiyev"/>
    <n v="142.5"/>
    <n v="71.25"/>
  </r>
  <r>
    <x v="8649"/>
    <n v="68"/>
    <s v="Kürdəmir"/>
    <s v="Aran"/>
    <s v="Lahmacun"/>
    <n v="2.5"/>
    <n v="1.25"/>
    <s v="Yemək"/>
    <s v="Ramin Allahverdiyev"/>
    <n v="170"/>
    <n v="85"/>
  </r>
  <r>
    <x v="8650"/>
    <n v="106"/>
    <s v="Gəncə"/>
    <s v="Qərb"/>
    <s v="Lahmacun"/>
    <n v="2.5"/>
    <n v="1.25"/>
    <s v="Yemək"/>
    <s v="Aydın Əliyev"/>
    <n v="265"/>
    <n v="132.5"/>
  </r>
  <r>
    <x v="8651"/>
    <n v="58"/>
    <s v="Lənkəran"/>
    <s v="Cənub"/>
    <s v="Pivə"/>
    <n v="3.9"/>
    <n v="1.95"/>
    <s v="İçkilər"/>
    <s v="Fəridə Tağıyeva"/>
    <n v="226.2"/>
    <n v="113.1"/>
  </r>
  <r>
    <x v="8652"/>
    <n v="86"/>
    <s v="Abşeron"/>
    <s v="Şərq"/>
    <s v="Şorba Göbələk"/>
    <n v="3.2"/>
    <n v="1.6"/>
    <s v="Yemək"/>
    <s v="Namiq Ramazanov"/>
    <n v="275.2"/>
    <n v="137.6"/>
  </r>
  <r>
    <x v="8653"/>
    <n v="111"/>
    <s v="Bakı"/>
    <s v="Şərq"/>
    <s v="Pivə"/>
    <n v="3.9"/>
    <n v="1.95"/>
    <s v="İçkilər"/>
    <s v="Nazim Quliyev"/>
    <n v="432.9"/>
    <n v="216.45"/>
  </r>
  <r>
    <x v="8654"/>
    <n v="96"/>
    <s v="Qusar"/>
    <s v="Şimal-şərq"/>
    <s v="Kruassan"/>
    <n v="1.7"/>
    <n v="0.85"/>
    <s v="Şirniyyat"/>
    <s v="Xəlil Ələkbərov"/>
    <n v="163.19999999999999"/>
    <n v="81.599999999999994"/>
  </r>
  <r>
    <x v="8655"/>
    <n v="71"/>
    <s v="Zaqatala"/>
    <s v="Şimal"/>
    <s v="Kruassan"/>
    <n v="1.7"/>
    <n v="0.85"/>
    <s v="Şirniyyat"/>
    <s v="Ramin Allahverdiyev"/>
    <n v="120.7"/>
    <n v="60.35"/>
  </r>
  <r>
    <x v="8656"/>
    <n v="97"/>
    <s v="Naxçıvan"/>
    <s v="Qərb"/>
    <s v="Kruassan"/>
    <n v="1.7"/>
    <n v="0.85"/>
    <s v="Şirniyyat"/>
    <s v="Aydın Əliyev"/>
    <n v="164.9"/>
    <n v="82.45"/>
  </r>
  <r>
    <x v="8657"/>
    <n v="57"/>
    <s v="Naxçıvan"/>
    <s v="Qərb"/>
    <s v="Qəhvə"/>
    <n v="2.4"/>
    <n v="1.6800000000000002"/>
    <s v="İçkilər"/>
    <s v="Aydın Əliyev"/>
    <n v="136.79999999999998"/>
    <n v="41.039999999999978"/>
  </r>
  <r>
    <x v="8658"/>
    <n v="56"/>
    <s v="Naxçıvan"/>
    <s v="Qərb"/>
    <s v="Qəhvə"/>
    <n v="2.4"/>
    <n v="1.6800000000000002"/>
    <s v="İçkilər"/>
    <s v="Novruz Əhmədov"/>
    <n v="134.4"/>
    <n v="40.319999999999993"/>
  </r>
  <r>
    <x v="8659"/>
    <n v="79"/>
    <s v="Yardımlı"/>
    <s v="Cənub"/>
    <s v="Qutab"/>
    <n v="2.8"/>
    <n v="1.6799999999999997"/>
    <s v="Yemək"/>
    <s v="Fəridə Tağıyeva"/>
    <n v="221.2"/>
    <n v="88.480000000000018"/>
  </r>
  <r>
    <x v="8660"/>
    <n v="60"/>
    <s v="Xırdalan"/>
    <s v="Şərq"/>
    <s v="Vafli"/>
    <n v="0.9"/>
    <n v="0.63"/>
    <s v="Şirniyyat"/>
    <s v="Nazim Quliyev"/>
    <n v="54"/>
    <n v="16.200000000000003"/>
  </r>
  <r>
    <x v="8661"/>
    <n v="88"/>
    <s v="Xırdalan"/>
    <s v="Şərq"/>
    <s v="Qutab"/>
    <n v="2.8"/>
    <n v="1.6799999999999997"/>
    <s v="Yemək"/>
    <s v="Nazim Quliyev"/>
    <n v="246.39999999999998"/>
    <n v="98.56"/>
  </r>
  <r>
    <x v="8662"/>
    <n v="79"/>
    <s v="Bakı"/>
    <s v="Şərq"/>
    <s v="Kruassan"/>
    <n v="1.7"/>
    <n v="0.85"/>
    <s v="Şirniyyat"/>
    <s v="Namiq Ramazanov"/>
    <n v="134.29999999999998"/>
    <n v="67.149999999999991"/>
  </r>
  <r>
    <x v="8663"/>
    <n v="79"/>
    <s v="Bakı"/>
    <s v="Şərq"/>
    <s v="Kruassan"/>
    <n v="1.7"/>
    <n v="0.85"/>
    <s v="Şirniyyat"/>
    <s v="Namiq Ramazanov"/>
    <n v="134.29999999999998"/>
    <n v="67.149999999999991"/>
  </r>
  <r>
    <x v="8664"/>
    <n v="78"/>
    <s v="Yardımlı"/>
    <s v="Cənub"/>
    <s v="Şəkərbura"/>
    <n v="1.4"/>
    <n v="0.97999999999999987"/>
    <s v="Şirniyyat"/>
    <s v="Fəridə Tağıyeva"/>
    <n v="109.19999999999999"/>
    <n v="32.760000000000005"/>
  </r>
  <r>
    <x v="8665"/>
    <n v="69"/>
    <s v="Zaqatala"/>
    <s v="Şimal"/>
    <s v="Qutab"/>
    <n v="2.8"/>
    <n v="1.6799999999999997"/>
    <s v="Yemək"/>
    <s v="Rəşad Seyfullayev"/>
    <n v="193.2"/>
    <n v="77.28"/>
  </r>
  <r>
    <x v="8666"/>
    <n v="97"/>
    <s v="Zaqatala"/>
    <s v="Şimal"/>
    <s v="Şorba Göbələk"/>
    <n v="3.2"/>
    <n v="1.6"/>
    <s v="Yemək"/>
    <s v="Nizami Niftəliyev"/>
    <n v="310.40000000000003"/>
    <n v="155.20000000000002"/>
  </r>
  <r>
    <x v="8667"/>
    <n v="84"/>
    <s v="Naxçıvan"/>
    <s v="Qərb"/>
    <s v="Çay"/>
    <n v="1.5"/>
    <n v="0.9"/>
    <s v="İçkilər"/>
    <s v="Afaq Babaşlı"/>
    <n v="126"/>
    <n v="50.399999999999991"/>
  </r>
  <r>
    <x v="8668"/>
    <n v="63"/>
    <s v="Tovuz"/>
    <s v="Qərb"/>
    <s v="Vafli"/>
    <n v="0.9"/>
    <n v="0.63"/>
    <s v="Şirniyyat"/>
    <s v="Aftandil Baxşəliyev"/>
    <n v="56.7"/>
    <n v="17.010000000000005"/>
  </r>
  <r>
    <x v="8669"/>
    <n v="74"/>
    <s v="Lənkəran"/>
    <s v="Cənub"/>
    <s v="Qutab"/>
    <n v="2.8"/>
    <n v="1.6799999999999997"/>
    <s v="Yemək"/>
    <s v="Rüfət Əzizov"/>
    <n v="207.2"/>
    <n v="82.88000000000001"/>
  </r>
  <r>
    <x v="8670"/>
    <n v="89"/>
    <s v="Zaqatala"/>
    <s v="Şimal"/>
    <s v="Şorba Göbələk"/>
    <n v="3.2"/>
    <n v="1.6"/>
    <s v="Yemək"/>
    <s v="Rəşad Seyfullayev"/>
    <n v="284.8"/>
    <n v="142.4"/>
  </r>
  <r>
    <x v="8671"/>
    <n v="84"/>
    <s v="Tovuz"/>
    <s v="Qərb"/>
    <s v="Sendviç"/>
    <n v="3.3"/>
    <n v="2.6399999999999997"/>
    <s v="Yemək"/>
    <s v="Nəsrutdin Nəbiyeva"/>
    <n v="277.2"/>
    <n v="55.440000000000026"/>
  </r>
  <r>
    <x v="8672"/>
    <n v="106"/>
    <s v="Zaqatala"/>
    <s v="Şimal"/>
    <s v="Şərab"/>
    <n v="6.6"/>
    <n v="5.2799999999999994"/>
    <s v="İçkilər"/>
    <s v="Nizami Niftəliyev"/>
    <n v="699.59999999999991"/>
    <n v="139.91999999999996"/>
  </r>
  <r>
    <x v="8673"/>
    <n v="108"/>
    <s v="Gəncə"/>
    <s v="Qərb"/>
    <s v="Şərab"/>
    <n v="6.6"/>
    <n v="5.2799999999999994"/>
    <s v="İçkilər"/>
    <s v="Natiq Əhədzadə"/>
    <n v="712.8"/>
    <n v="142.56000000000006"/>
  </r>
  <r>
    <x v="8674"/>
    <n v="76"/>
    <s v="Gəncə"/>
    <s v="Qərb"/>
    <s v="Şərab"/>
    <n v="6.6"/>
    <n v="5.2799999999999994"/>
    <s v="İçkilər"/>
    <s v="Aftandil Baxşəliyev"/>
    <n v="501.59999999999997"/>
    <n v="100.32"/>
  </r>
  <r>
    <x v="8675"/>
    <n v="97"/>
    <s v="Xaçmaz"/>
    <s v="Şimal-şərq"/>
    <s v="Paxlava"/>
    <n v="1.4"/>
    <n v="0.97999999999999987"/>
    <s v="Şirniyyat"/>
    <s v="Mətanət Zöhrabova"/>
    <n v="135.79999999999998"/>
    <n v="40.739999999999995"/>
  </r>
  <r>
    <x v="8676"/>
    <n v="64"/>
    <s v="Yevlax"/>
    <s v="Aran"/>
    <s v="Paxlava"/>
    <n v="1.4"/>
    <n v="0.97999999999999987"/>
    <s v="Şirniyyat"/>
    <s v="Qoşqar Əliyev"/>
    <n v="89.6"/>
    <n v="26.880000000000003"/>
  </r>
  <r>
    <x v="8677"/>
    <n v="65"/>
    <s v="Balakən"/>
    <s v="Şimal"/>
    <s v="Paxlava"/>
    <n v="1.4"/>
    <n v="0.97999999999999987"/>
    <s v="Şirniyyat"/>
    <s v="Minəxanım Mustafayeva"/>
    <n v="91"/>
    <n v="27.300000000000011"/>
  </r>
  <r>
    <x v="8678"/>
    <n v="88"/>
    <s v="Ucar"/>
    <s v="Aran"/>
    <s v="Paxlava"/>
    <n v="1.4"/>
    <n v="0.97999999999999987"/>
    <s v="Şirniyyat"/>
    <s v="Minəxanım Mustafayeva"/>
    <n v="123.19999999999999"/>
    <n v="36.959999999999994"/>
  </r>
  <r>
    <x v="8679"/>
    <n v="62"/>
    <s v="Ağstafa"/>
    <s v="Qərb"/>
    <s v="Lahmacun"/>
    <n v="2.5"/>
    <n v="1.25"/>
    <s v="Yemək"/>
    <s v="Aydın Əliyev"/>
    <n v="155"/>
    <n v="77.5"/>
  </r>
  <r>
    <x v="8680"/>
    <n v="63"/>
    <s v="Ağstafa"/>
    <s v="Qərb"/>
    <s v="Lahmacun"/>
    <n v="2.5"/>
    <n v="1.25"/>
    <s v="Yemək"/>
    <s v="Aydın Əliyev"/>
    <n v="157.5"/>
    <n v="78.75"/>
  </r>
  <r>
    <x v="8681"/>
    <n v="56"/>
    <s v="Lənkəran"/>
    <s v="Cənub"/>
    <s v="Pide"/>
    <n v="2.5"/>
    <n v="1.25"/>
    <s v="Yemək"/>
    <s v="Rüfət Əzizov"/>
    <n v="140"/>
    <n v="70"/>
  </r>
  <r>
    <x v="8682"/>
    <n v="62"/>
    <s v="Qusar"/>
    <s v="Şimal-şərq"/>
    <s v="Şorba Göbələk"/>
    <n v="3.2"/>
    <n v="1.6"/>
    <s v="Yemək"/>
    <s v="Xəlil Ələkbərov"/>
    <n v="198.4"/>
    <n v="99.2"/>
  </r>
  <r>
    <x v="8683"/>
    <n v="97"/>
    <s v="Yardımlı"/>
    <s v="Cənub"/>
    <s v="Su"/>
    <n v="1"/>
    <n v="0.6"/>
    <s v="İçkilər"/>
    <s v="Qabil Həsənli"/>
    <n v="97"/>
    <n v="38.800000000000004"/>
  </r>
  <r>
    <x v="8684"/>
    <n v="103"/>
    <s v="Yardımlı"/>
    <s v="Cənub"/>
    <s v="Şərab"/>
    <n v="6.6"/>
    <n v="5.2799999999999994"/>
    <s v="İçkilər"/>
    <s v="Leyla Cəfərova"/>
    <n v="679.8"/>
    <n v="135.96000000000004"/>
  </r>
  <r>
    <x v="8685"/>
    <n v="62"/>
    <s v="Xırdalan"/>
    <s v="Şərq"/>
    <s v="Qutab"/>
    <n v="2.8"/>
    <n v="1.6799999999999997"/>
    <s v="Yemək"/>
    <s v="Nazim Quliyev"/>
    <n v="173.6"/>
    <n v="69.440000000000012"/>
  </r>
  <r>
    <x v="8686"/>
    <n v="93"/>
    <s v="Xırdalan"/>
    <s v="Şərq"/>
    <s v="Şərab"/>
    <n v="6.6"/>
    <n v="5.2799999999999994"/>
    <s v="İçkilər"/>
    <s v="Nazim Quliyev"/>
    <n v="613.79999999999995"/>
    <n v="122.75999999999999"/>
  </r>
  <r>
    <x v="8687"/>
    <n v="83"/>
    <s v="Bakı"/>
    <s v="Şərq"/>
    <s v="Kruassan"/>
    <n v="1.7"/>
    <n v="0.85"/>
    <s v="Şirniyyat"/>
    <s v="Namiq Ramazanov"/>
    <n v="141.1"/>
    <n v="70.55"/>
  </r>
  <r>
    <x v="8688"/>
    <n v="68"/>
    <s v="Xaçmaz"/>
    <s v="Şimal-şərq"/>
    <s v="Badambura"/>
    <n v="1.5"/>
    <n v="0.75"/>
    <s v="Şirniyyat"/>
    <s v="Mətanət Zöhrabova"/>
    <n v="102"/>
    <n v="51"/>
  </r>
  <r>
    <x v="8689"/>
    <n v="54"/>
    <s v="Qusar"/>
    <s v="Şimal-şərq"/>
    <s v="Su"/>
    <n v="1"/>
    <n v="0.6"/>
    <s v="İçkilər"/>
    <s v="Ramiz Bayramov"/>
    <n v="54"/>
    <n v="21.6"/>
  </r>
  <r>
    <x v="8690"/>
    <n v="105"/>
    <s v="Yevlax"/>
    <s v="Aran"/>
    <s v="Sendviç"/>
    <n v="3.3"/>
    <n v="2.6399999999999997"/>
    <s v="Yemək"/>
    <s v="Aydın Ələkbərov"/>
    <n v="346.5"/>
    <n v="69.300000000000011"/>
  </r>
  <r>
    <x v="8691"/>
    <n v="88"/>
    <s v="Gəncə"/>
    <s v="Qərb"/>
    <s v="Kruassan"/>
    <n v="1.7"/>
    <n v="0.85"/>
    <s v="Şirniyyat"/>
    <s v="Nəsrutdin Nəbiyeva"/>
    <n v="149.6"/>
    <n v="74.8"/>
  </r>
  <r>
    <x v="8692"/>
    <n v="55"/>
    <s v="Zaqatala"/>
    <s v="Şimal"/>
    <s v="Qəhvə"/>
    <n v="2.4"/>
    <n v="1.6800000000000002"/>
    <s v="İçkilər"/>
    <s v="Nizami Niftəliyev"/>
    <n v="132"/>
    <n v="39.599999999999994"/>
  </r>
  <r>
    <x v="8693"/>
    <n v="89"/>
    <s v="Qusar"/>
    <s v="Şimal-şərq"/>
    <s v="Paxlava"/>
    <n v="1.4"/>
    <n v="0.97999999999999987"/>
    <s v="Şirniyyat"/>
    <s v="Xəlil Ələkbərov"/>
    <n v="124.6"/>
    <n v="37.38000000000001"/>
  </r>
  <r>
    <x v="8694"/>
    <n v="108"/>
    <s v="Qax"/>
    <s v="Şimal"/>
    <s v="Sendviç"/>
    <n v="3.3"/>
    <n v="2.6399999999999997"/>
    <s v="Yemək"/>
    <s v="Qoşqar Əliyev"/>
    <n v="356.4"/>
    <n v="71.28000000000003"/>
  </r>
  <r>
    <x v="8695"/>
    <n v="89"/>
    <s v="Qax"/>
    <s v="Şimal"/>
    <s v="Sendviç"/>
    <n v="3.3"/>
    <n v="2.6399999999999997"/>
    <s v="Yemək"/>
    <s v="Minəxanım Mustafayeva"/>
    <n v="293.7"/>
    <n v="58.740000000000009"/>
  </r>
  <r>
    <x v="8696"/>
    <n v="91"/>
    <s v="Zaqatala"/>
    <s v="Şimal"/>
    <s v="Qutab"/>
    <n v="2.8"/>
    <n v="1.6799999999999997"/>
    <s v="Yemək"/>
    <s v="Fəridə Əhmədova"/>
    <n v="254.79999999999998"/>
    <n v="101.92000000000002"/>
  </r>
  <r>
    <x v="8697"/>
    <n v="107"/>
    <s v="Yardımlı"/>
    <s v="Cənub"/>
    <s v="Şəkərbura"/>
    <n v="1.4"/>
    <n v="0.97999999999999987"/>
    <s v="Şirniyyat"/>
    <s v="Rüfət Əzizov"/>
    <n v="149.79999999999998"/>
    <n v="44.94"/>
  </r>
  <r>
    <x v="8698"/>
    <n v="51"/>
    <s v="Tovuz"/>
    <s v="Qərb"/>
    <s v="Portağal şirəsi"/>
    <n v="1.2"/>
    <n v="0.72"/>
    <s v="İçkilər"/>
    <s v="Afaq Babaşlı"/>
    <n v="61.199999999999996"/>
    <n v="24.479999999999997"/>
  </r>
  <r>
    <x v="8699"/>
    <n v="99"/>
    <s v="Qusar"/>
    <s v="Şimal-şərq"/>
    <s v="Qəhvə"/>
    <n v="2.4"/>
    <n v="1.6800000000000002"/>
    <s v="İçkilər"/>
    <s v="Akif Bədəlov"/>
    <n v="237.6"/>
    <n v="71.279999999999973"/>
  </r>
  <r>
    <x v="8700"/>
    <n v="81"/>
    <s v="Ucar"/>
    <s v="Aran"/>
    <s v="Paxlava"/>
    <n v="1.4"/>
    <n v="0.97999999999999987"/>
    <s v="Şirniyyat"/>
    <s v="Qoşqar Əliyev"/>
    <n v="113.39999999999999"/>
    <n v="34.019999999999996"/>
  </r>
  <r>
    <x v="8701"/>
    <n v="77"/>
    <s v="Gəncə"/>
    <s v="Qərb"/>
    <s v="Çay"/>
    <n v="1.5"/>
    <n v="0.9"/>
    <s v="İçkilər"/>
    <s v="Aftandil Baxşəliyev"/>
    <n v="115.5"/>
    <n v="46.2"/>
  </r>
  <r>
    <x v="8702"/>
    <n v="103"/>
    <s v="Tovuz"/>
    <s v="Qərb"/>
    <s v="Lokum"/>
    <n v="2.2000000000000002"/>
    <n v="1.5400000000000003"/>
    <s v="Şirniyyat"/>
    <s v="Nəsrutdin Nəbiyeva"/>
    <n v="226.60000000000002"/>
    <n v="67.97999999999999"/>
  </r>
  <r>
    <x v="8703"/>
    <n v="74"/>
    <s v="Şəmkir"/>
    <s v="Qərb"/>
    <s v="Lokum"/>
    <n v="2.2000000000000002"/>
    <n v="1.5400000000000003"/>
    <s v="Şirniyyat"/>
    <s v="Nəsrutdin Nəbiyeva"/>
    <n v="162.80000000000001"/>
    <n v="48.839999999999989"/>
  </r>
  <r>
    <x v="8704"/>
    <n v="90"/>
    <s v="Balakən"/>
    <s v="Şimal"/>
    <s v="İsti şokolad"/>
    <n v="1.8"/>
    <n v="1.08"/>
    <s v="İçkilər"/>
    <s v="Nizami Niftəliyev"/>
    <n v="162"/>
    <n v="64.8"/>
  </r>
  <r>
    <x v="8705"/>
    <n v="115"/>
    <s v="Balakən"/>
    <s v="Şimal"/>
    <s v="Sendviç"/>
    <n v="3.3"/>
    <n v="2.6399999999999997"/>
    <s v="Yemək"/>
    <s v="Sahib Əhmədov"/>
    <n v="379.5"/>
    <n v="75.900000000000034"/>
  </r>
  <r>
    <x v="8706"/>
    <n v="55"/>
    <s v="Yevlax"/>
    <s v="Aran"/>
    <s v="Sendviç"/>
    <n v="3.3"/>
    <n v="2.6399999999999997"/>
    <s v="Yemək"/>
    <s v="Minəxanım Mustafayeva"/>
    <n v="181.5"/>
    <n v="36.300000000000011"/>
  </r>
  <r>
    <x v="8707"/>
    <n v="104"/>
    <s v="Qusar"/>
    <s v="Şimal-şərq"/>
    <s v="Şəkərbura"/>
    <n v="1.4"/>
    <n v="0.97999999999999987"/>
    <s v="Şirniyyat"/>
    <s v="Ramiz Bayramov"/>
    <n v="145.6"/>
    <n v="43.680000000000007"/>
  </r>
  <r>
    <x v="8708"/>
    <n v="70"/>
    <s v="Xaçmaz"/>
    <s v="Şimal-şərq"/>
    <s v="Şəkərbura"/>
    <n v="1.4"/>
    <n v="0.97999999999999987"/>
    <s v="Şirniyyat"/>
    <s v="Çimnaz Ismayilova"/>
    <n v="98"/>
    <n v="29.400000000000006"/>
  </r>
  <r>
    <x v="8709"/>
    <n v="80"/>
    <s v="Ucar"/>
    <s v="Aran"/>
    <s v="Şərab"/>
    <n v="6.6"/>
    <n v="5.2799999999999994"/>
    <s v="İçkilər"/>
    <s v="Ramin Allahverdiyev"/>
    <n v="528"/>
    <n v="105.60000000000002"/>
  </r>
  <r>
    <x v="8710"/>
    <n v="66"/>
    <s v="Quba"/>
    <s v="Şimal-şərq"/>
    <s v="Su"/>
    <n v="1"/>
    <n v="0.6"/>
    <s v="İçkilər"/>
    <s v="Mətanət Zöhrabova"/>
    <n v="66"/>
    <n v="26.4"/>
  </r>
  <r>
    <x v="8711"/>
    <n v="76"/>
    <s v="Balakən"/>
    <s v="Şimal"/>
    <s v="Lahmacun"/>
    <n v="2.5"/>
    <n v="1.25"/>
    <s v="Yemək"/>
    <s v="Ramin Allahverdiyev"/>
    <n v="190"/>
    <n v="95"/>
  </r>
  <r>
    <x v="8712"/>
    <n v="57"/>
    <s v="Gəncə"/>
    <s v="Qərb"/>
    <s v="Lahmacun"/>
    <n v="2.5"/>
    <n v="1.25"/>
    <s v="Yemək"/>
    <s v="Nəsrutdin Nəbiyeva"/>
    <n v="142.5"/>
    <n v="71.25"/>
  </r>
  <r>
    <x v="8713"/>
    <n v="109"/>
    <s v="Yardımlı"/>
    <s v="Cənub"/>
    <s v="Pivə"/>
    <n v="3.9"/>
    <n v="1.95"/>
    <s v="İçkilər"/>
    <s v="Leyla Cəfərova"/>
    <n v="425.09999999999997"/>
    <n v="212.54999999999998"/>
  </r>
  <r>
    <x v="8714"/>
    <n v="84"/>
    <s v="Yardımlı"/>
    <s v="Cənub"/>
    <s v="Şərab"/>
    <n v="6.6"/>
    <n v="5.2799999999999994"/>
    <s v="İçkilər"/>
    <s v="Qabil Həsənli"/>
    <n v="554.4"/>
    <n v="110.88000000000005"/>
  </r>
  <r>
    <x v="8715"/>
    <n v="66"/>
    <s v="Lənkəran"/>
    <s v="Cənub"/>
    <s v="Qəhvə"/>
    <n v="2.4"/>
    <n v="1.6800000000000002"/>
    <s v="İçkilər"/>
    <s v="Aytən Mustafayeva"/>
    <n v="158.4"/>
    <n v="47.519999999999996"/>
  </r>
  <r>
    <x v="8716"/>
    <n v="103"/>
    <s v="Zaqatala"/>
    <s v="Şimal"/>
    <s v="Qutab"/>
    <n v="2.8"/>
    <n v="1.6799999999999997"/>
    <s v="Yemək"/>
    <s v="Rəşad Seyfullayev"/>
    <n v="288.39999999999998"/>
    <n v="115.36000000000001"/>
  </r>
  <r>
    <x v="8717"/>
    <n v="97"/>
    <s v="Masallı"/>
    <s v="Cənub"/>
    <s v="Qutab"/>
    <n v="2.8"/>
    <n v="1.6799999999999997"/>
    <s v="Yemək"/>
    <s v="Fəridə Tağıyeva"/>
    <n v="271.59999999999997"/>
    <n v="108.63999999999999"/>
  </r>
  <r>
    <x v="8718"/>
    <n v="103"/>
    <s v="Sumqayıt"/>
    <s v="Şərq"/>
    <s v="Pivə"/>
    <n v="3.9"/>
    <n v="1.95"/>
    <s v="İçkilər"/>
    <s v="Namiq Ramazanov"/>
    <n v="401.7"/>
    <n v="200.85"/>
  </r>
  <r>
    <x v="8719"/>
    <n v="60"/>
    <s v="Xırdalan"/>
    <s v="Şərq"/>
    <s v="Vafli"/>
    <n v="0.9"/>
    <n v="0.63"/>
    <s v="Şirniyyat"/>
    <s v="Nazim Quliyev"/>
    <n v="54"/>
    <n v="16.200000000000003"/>
  </r>
  <r>
    <x v="8720"/>
    <n v="72"/>
    <s v="Xırdalan"/>
    <s v="Şərq"/>
    <s v="Portağal şirəsi"/>
    <n v="1.2"/>
    <n v="0.72"/>
    <s v="İçkilər"/>
    <s v="Nazim Quliyev"/>
    <n v="86.399999999999991"/>
    <n v="34.559999999999995"/>
  </r>
  <r>
    <x v="8721"/>
    <n v="72"/>
    <s v="Bakı"/>
    <s v="Şərq"/>
    <s v="Burger"/>
    <n v="3.4"/>
    <n v="2.38"/>
    <s v="Yemək"/>
    <s v="Ruslan Əmrahov"/>
    <n v="244.79999999999998"/>
    <n v="73.44"/>
  </r>
  <r>
    <x v="8722"/>
    <n v="58"/>
    <s v="Bakı"/>
    <s v="Şərq"/>
    <s v="Şorba Mərci"/>
    <n v="2"/>
    <n v="1.6"/>
    <s v="Yemək"/>
    <s v="Namiq Ramazanov"/>
    <n v="116"/>
    <n v="23.199999999999989"/>
  </r>
  <r>
    <x v="8723"/>
    <n v="89"/>
    <s v="Bakı"/>
    <s v="Şərq"/>
    <s v="Pide"/>
    <n v="2.5"/>
    <n v="1.25"/>
    <s v="Yemək"/>
    <s v="Namiq Ramazanov"/>
    <n v="222.5"/>
    <n v="111.25"/>
  </r>
  <r>
    <x v="8724"/>
    <n v="96"/>
    <s v="Bakı"/>
    <s v="Şərq"/>
    <s v="Pide"/>
    <n v="2.5"/>
    <n v="1.25"/>
    <s v="Yemək"/>
    <s v="Namiq Ramazanov"/>
    <n v="240"/>
    <n v="120"/>
  </r>
  <r>
    <x v="8725"/>
    <n v="58"/>
    <s v="Naxçıvan"/>
    <s v="Qərb"/>
    <s v="Portağal şirəsi"/>
    <n v="1.2"/>
    <n v="0.72"/>
    <s v="İçkilər"/>
    <s v="Nəsrutdin Nəbiyeva"/>
    <n v="69.599999999999994"/>
    <n v="27.839999999999996"/>
  </r>
  <r>
    <x v="8726"/>
    <n v="88"/>
    <s v="Lənkəran"/>
    <s v="Cənub"/>
    <s v="Vafli"/>
    <n v="0.9"/>
    <n v="0.63"/>
    <s v="Şirniyyat"/>
    <s v="Aytən Mustafayeva"/>
    <n v="79.2"/>
    <n v="23.760000000000005"/>
  </r>
  <r>
    <x v="8727"/>
    <n v="62"/>
    <s v="Lənkəran"/>
    <s v="Cənub"/>
    <s v="Paxlava"/>
    <n v="1.4"/>
    <n v="0.97999999999999987"/>
    <s v="Şirniyyat"/>
    <s v="Aytən Mustafayeva"/>
    <n v="86.8"/>
    <n v="26.040000000000006"/>
  </r>
  <r>
    <x v="8728"/>
    <n v="51"/>
    <s v="Gəncə"/>
    <s v="Qərb"/>
    <s v="Şorba Mərci"/>
    <n v="2"/>
    <n v="1.6"/>
    <s v="Yemək"/>
    <s v="Adilə Babayeva"/>
    <n v="102"/>
    <n v="20.399999999999991"/>
  </r>
  <r>
    <x v="8729"/>
    <n v="70"/>
    <s v="Quba"/>
    <s v="Şimal-şərq"/>
    <s v="Kruassan"/>
    <n v="1.7"/>
    <n v="0.85"/>
    <s v="Şirniyyat"/>
    <s v="Mətanət Zöhrabova"/>
    <n v="119"/>
    <n v="59.5"/>
  </r>
  <r>
    <x v="8730"/>
    <n v="75"/>
    <s v="Qusar"/>
    <s v="Şimal-şərq"/>
    <s v="Kruassan"/>
    <n v="1.7"/>
    <n v="0.85"/>
    <s v="Şirniyyat"/>
    <s v="Ramiz Bayramov"/>
    <n v="127.5"/>
    <n v="63.75"/>
  </r>
  <r>
    <x v="8731"/>
    <n v="113"/>
    <s v="Yevlax"/>
    <s v="Aran"/>
    <s v="Kruassan"/>
    <n v="1.7"/>
    <n v="0.85"/>
    <s v="Şirniyyat"/>
    <s v="Ramin Allahverdiyev"/>
    <n v="192.1"/>
    <n v="96.05"/>
  </r>
  <r>
    <x v="8732"/>
    <n v="91"/>
    <s v="Zaqatala"/>
    <s v="Şimal"/>
    <s v="Kruassan"/>
    <n v="1.7"/>
    <n v="0.85"/>
    <s v="Şirniyyat"/>
    <s v="Ramin Allahverdiyev"/>
    <n v="154.69999999999999"/>
    <n v="77.349999999999994"/>
  </r>
  <r>
    <x v="8733"/>
    <n v="82"/>
    <s v="Gəncə"/>
    <s v="Qərb"/>
    <s v="Kruassan"/>
    <n v="1.7"/>
    <n v="0.85"/>
    <s v="Şirniyyat"/>
    <s v="Aydın Əliyev"/>
    <n v="139.4"/>
    <n v="69.7"/>
  </r>
  <r>
    <x v="8734"/>
    <n v="98"/>
    <s v="Şəmkir"/>
    <s v="Qərb"/>
    <s v="Kruassan"/>
    <n v="1.7"/>
    <n v="0.85"/>
    <s v="Şirniyyat"/>
    <s v="Aydın Əliyev"/>
    <n v="166.6"/>
    <n v="83.3"/>
  </r>
  <r>
    <x v="8735"/>
    <n v="108"/>
    <s v="Şəmkir"/>
    <s v="Qərb"/>
    <s v="Pivə"/>
    <n v="3.9"/>
    <n v="1.95"/>
    <s v="İçkilər"/>
    <s v="Novruz Əhmədov"/>
    <n v="421.2"/>
    <n v="210.6"/>
  </r>
  <r>
    <x v="8736"/>
    <n v="76"/>
    <s v="Şəmkir"/>
    <s v="Qərb"/>
    <s v="Pivə"/>
    <n v="3.9"/>
    <n v="1.95"/>
    <s v="İçkilər"/>
    <s v="Novruz Əhmədov"/>
    <n v="296.39999999999998"/>
    <n v="148.19999999999999"/>
  </r>
  <r>
    <x v="8737"/>
    <n v="62"/>
    <s v="Ağstafa"/>
    <s v="Qərb"/>
    <s v="Pide"/>
    <n v="2.5"/>
    <n v="1.25"/>
    <s v="Yemək"/>
    <s v="Afaq Babaşlı"/>
    <n v="155"/>
    <n v="77.5"/>
  </r>
  <r>
    <x v="8738"/>
    <n v="83"/>
    <s v="Ucar"/>
    <s v="Aran"/>
    <s v="Şorba Mərci"/>
    <n v="2"/>
    <n v="1.6"/>
    <s v="Yemək"/>
    <s v="Ramin Allahverdiyev"/>
    <n v="166"/>
    <n v="33.199999999999989"/>
  </r>
  <r>
    <x v="8739"/>
    <n v="66"/>
    <s v="Ucar"/>
    <s v="Aran"/>
    <s v="Su"/>
    <n v="1"/>
    <n v="0.6"/>
    <s v="İçkilər"/>
    <s v="Nizami Niftəliyev"/>
    <n v="66"/>
    <n v="26.4"/>
  </r>
  <r>
    <x v="8740"/>
    <n v="108"/>
    <s v="Balakən"/>
    <s v="Şimal"/>
    <s v="Su"/>
    <n v="1"/>
    <n v="0.6"/>
    <s v="İçkilər"/>
    <s v="Qoşqar Əliyev"/>
    <n v="108"/>
    <n v="43.2"/>
  </r>
  <r>
    <x v="8741"/>
    <n v="75"/>
    <s v="Xaçmaz"/>
    <s v="Şimal-şərq"/>
    <s v="Qəhvə"/>
    <n v="2.4"/>
    <n v="1.6800000000000002"/>
    <s v="İçkilər"/>
    <s v="Nadir Şəmsiyev"/>
    <n v="180"/>
    <n v="53.999999999999986"/>
  </r>
  <r>
    <x v="8742"/>
    <n v="110"/>
    <s v="Tovuz"/>
    <s v="Qərb"/>
    <s v="Qəhvə"/>
    <n v="2.4"/>
    <n v="1.6800000000000002"/>
    <s v="İçkilər"/>
    <s v="Aftandil Baxşəliyev"/>
    <n v="264"/>
    <n v="79.199999999999989"/>
  </r>
  <r>
    <x v="8743"/>
    <n v="94"/>
    <s v="Ağstafa"/>
    <s v="Qərb"/>
    <s v="Qəhvə"/>
    <n v="2.4"/>
    <n v="1.6800000000000002"/>
    <s v="İçkilər"/>
    <s v="Aftandil Baxşəliyev"/>
    <n v="225.6"/>
    <n v="67.679999999999978"/>
  </r>
  <r>
    <x v="8744"/>
    <n v="93"/>
    <s v="Lənkəran"/>
    <s v="Cənub"/>
    <s v="Pide"/>
    <n v="2.5"/>
    <n v="1.25"/>
    <s v="Yemək"/>
    <s v="Fəridə Tağıyeva"/>
    <n v="232.5"/>
    <n v="116.25"/>
  </r>
  <r>
    <x v="8745"/>
    <n v="107"/>
    <s v="Abşeron"/>
    <s v="Şərq"/>
    <s v="Pivə"/>
    <n v="3.9"/>
    <n v="1.95"/>
    <s v="İçkilər"/>
    <s v="Namiq Ramazanov"/>
    <n v="417.3"/>
    <n v="208.65"/>
  </r>
  <r>
    <x v="8746"/>
    <n v="68"/>
    <s v="Bakı"/>
    <s v="Şərq"/>
    <s v="Burger"/>
    <n v="3.4"/>
    <n v="2.38"/>
    <s v="Yemək"/>
    <s v="Ruslan Əmrahov"/>
    <n v="231.2"/>
    <n v="69.359999999999985"/>
  </r>
  <r>
    <x v="8747"/>
    <n v="109"/>
    <s v="Bakı"/>
    <s v="Şərq"/>
    <s v="Vafli"/>
    <n v="0.9"/>
    <n v="0.63"/>
    <s v="Şirniyyat"/>
    <s v="Namiq Ramazanov"/>
    <n v="98.100000000000009"/>
    <n v="29.430000000000007"/>
  </r>
  <r>
    <x v="8748"/>
    <n v="54"/>
    <s v="Bakı"/>
    <s v="Şərq"/>
    <s v="Vafli"/>
    <n v="0.9"/>
    <n v="0.63"/>
    <s v="Şirniyyat"/>
    <s v="Namiq Ramazanov"/>
    <n v="48.6"/>
    <n v="14.579999999999998"/>
  </r>
  <r>
    <x v="8749"/>
    <n v="113"/>
    <s v="Bakı"/>
    <s v="Şərq"/>
    <s v="Vafli"/>
    <n v="0.9"/>
    <n v="0.63"/>
    <s v="Şirniyyat"/>
    <s v="Namiq Ramazanov"/>
    <n v="101.7"/>
    <n v="30.510000000000005"/>
  </r>
  <r>
    <x v="8750"/>
    <n v="97"/>
    <s v="Yardımlı"/>
    <s v="Cənub"/>
    <s v="Paxlava"/>
    <n v="1.4"/>
    <n v="0.97999999999999987"/>
    <s v="Şirniyyat"/>
    <s v="Rüfət Əzizov"/>
    <n v="135.79999999999998"/>
    <n v="40.739999999999995"/>
  </r>
  <r>
    <x v="8751"/>
    <n v="71"/>
    <s v="Zaqatala"/>
    <s v="Şimal"/>
    <s v="Şorba Göbələk"/>
    <n v="3.2"/>
    <n v="1.6"/>
    <s v="Yemək"/>
    <s v="Nizami Niftəliyev"/>
    <n v="227.20000000000002"/>
    <n v="113.60000000000001"/>
  </r>
  <r>
    <x v="8752"/>
    <n v="112"/>
    <s v="Şəmkir"/>
    <s v="Qərb"/>
    <s v="Çay"/>
    <n v="1.5"/>
    <n v="0.9"/>
    <s v="İçkilər"/>
    <s v="Afaq Babaşlı"/>
    <n v="168"/>
    <n v="67.2"/>
  </r>
  <r>
    <x v="8753"/>
    <n v="70"/>
    <s v="Naxçıvan"/>
    <s v="Qərb"/>
    <s v="Çay"/>
    <n v="1.5"/>
    <n v="0.9"/>
    <s v="İçkilər"/>
    <s v="Afaq Babaşlı"/>
    <n v="105"/>
    <n v="42"/>
  </r>
  <r>
    <x v="8754"/>
    <n v="85"/>
    <s v="Naxçıvan"/>
    <s v="Qərb"/>
    <s v="Qəhvə"/>
    <n v="2.4"/>
    <n v="1.6800000000000002"/>
    <s v="İçkilər"/>
    <s v="Aftandil Baxşəliyev"/>
    <n v="204"/>
    <n v="61.199999999999989"/>
  </r>
  <r>
    <x v="8755"/>
    <n v="84"/>
    <s v="Xaçmaz"/>
    <s v="Şimal-şərq"/>
    <s v="Qutab"/>
    <n v="2.8"/>
    <n v="1.6799999999999997"/>
    <s v="Yemək"/>
    <s v="Xamis Əhmədov"/>
    <n v="235.2"/>
    <n v="94.080000000000013"/>
  </r>
  <r>
    <x v="8756"/>
    <n v="102"/>
    <s v="Xaçmaz"/>
    <s v="Şimal-şərq"/>
    <s v="Pivə"/>
    <n v="3.9"/>
    <n v="1.95"/>
    <s v="İçkilər"/>
    <s v="Xəlil Ələkbərov"/>
    <n v="397.8"/>
    <n v="198.9"/>
  </r>
  <r>
    <x v="8757"/>
    <n v="61"/>
    <s v="Ucar"/>
    <s v="Aran"/>
    <s v="Kruassan"/>
    <n v="1.7"/>
    <n v="0.85"/>
    <s v="Şirniyyat"/>
    <s v="Minəxanım Mustafayeva"/>
    <n v="103.7"/>
    <n v="51.85"/>
  </r>
  <r>
    <x v="8758"/>
    <n v="81"/>
    <s v="Ağstafa"/>
    <s v="Qərb"/>
    <s v="Şorba Mərci"/>
    <n v="2"/>
    <n v="1.6"/>
    <s v="Yemək"/>
    <s v="Afaq Babaşlı"/>
    <n v="162"/>
    <n v="32.400000000000006"/>
  </r>
  <r>
    <x v="8759"/>
    <n v="107"/>
    <s v="Lənkəran"/>
    <s v="Cənub"/>
    <s v="Şərab"/>
    <n v="6.6"/>
    <n v="5.2799999999999994"/>
    <s v="İçkilər"/>
    <s v="Aytən Mustafayeva"/>
    <n v="706.19999999999993"/>
    <n v="141.24"/>
  </r>
  <r>
    <x v="8760"/>
    <n v="63"/>
    <s v="Kürdəmir"/>
    <s v="Aran"/>
    <s v="Kruassan"/>
    <n v="1.7"/>
    <n v="0.85"/>
    <s v="Şirniyyat"/>
    <s v="Rəşad Seyfullayev"/>
    <n v="107.1"/>
    <n v="53.55"/>
  </r>
  <r>
    <x v="8761"/>
    <n v="66"/>
    <s v="Şəmkir"/>
    <s v="Qərb"/>
    <s v="Kruassan"/>
    <n v="1.7"/>
    <n v="0.85"/>
    <s v="Şirniyyat"/>
    <s v="Nəsrutdin Nəbiyeva"/>
    <n v="112.2"/>
    <n v="56.1"/>
  </r>
  <r>
    <x v="8762"/>
    <n v="82"/>
    <s v="Ağstafa"/>
    <s v="Qərb"/>
    <s v="Pivə"/>
    <n v="3.9"/>
    <n v="1.95"/>
    <s v="İçkilər"/>
    <s v="Afaq Babaşlı"/>
    <n v="319.8"/>
    <n v="159.9"/>
  </r>
  <r>
    <x v="8763"/>
    <n v="66"/>
    <s v="Xaçmaz"/>
    <s v="Şimal-şərq"/>
    <s v="Su"/>
    <n v="1"/>
    <n v="0.6"/>
    <s v="İçkilər"/>
    <s v="Mətanət Zöhrabova"/>
    <n v="66"/>
    <n v="26.4"/>
  </r>
  <r>
    <x v="8764"/>
    <n v="72"/>
    <s v="Qax"/>
    <s v="Şimal"/>
    <s v="Su"/>
    <n v="1"/>
    <n v="0.6"/>
    <s v="İçkilər"/>
    <s v="Minəxanım Mustafayeva"/>
    <n v="72"/>
    <n v="28.800000000000004"/>
  </r>
  <r>
    <x v="8765"/>
    <n v="68"/>
    <s v="Balakən"/>
    <s v="Şimal"/>
    <s v="Su"/>
    <n v="1"/>
    <n v="0.6"/>
    <s v="İçkilər"/>
    <s v="Minəxanım Mustafayeva"/>
    <n v="68"/>
    <n v="27.200000000000003"/>
  </r>
  <r>
    <x v="8766"/>
    <n v="78"/>
    <s v="Gəncə"/>
    <s v="Qərb"/>
    <s v="Lahmacun"/>
    <n v="2.5"/>
    <n v="1.25"/>
    <s v="Yemək"/>
    <s v="Aftandil Baxşəliyev"/>
    <n v="195"/>
    <n v="97.5"/>
  </r>
  <r>
    <x v="8767"/>
    <n v="72"/>
    <s v="Ağstafa"/>
    <s v="Qərb"/>
    <s v="Lahmacun"/>
    <n v="2.5"/>
    <n v="1.25"/>
    <s v="Yemək"/>
    <s v="Nəsrutdin Nəbiyeva"/>
    <n v="180"/>
    <n v="90"/>
  </r>
  <r>
    <x v="8768"/>
    <n v="80"/>
    <s v="Naxçıvan"/>
    <s v="Qərb"/>
    <s v="Qəhvə"/>
    <n v="2.4"/>
    <n v="1.6800000000000002"/>
    <s v="İçkilər"/>
    <s v="Aftandil Baxşəliyev"/>
    <n v="192"/>
    <n v="57.599999999999994"/>
  </r>
  <r>
    <x v="8769"/>
    <n v="104"/>
    <s v="Ağstafa"/>
    <s v="Qərb"/>
    <s v="Qəhvə"/>
    <n v="2.4"/>
    <n v="1.6800000000000002"/>
    <s v="İçkilər"/>
    <s v="Aftandil Baxşəliyev"/>
    <n v="249.6"/>
    <n v="74.879999999999967"/>
  </r>
  <r>
    <x v="8770"/>
    <n v="107"/>
    <s v="Lənkəran"/>
    <s v="Cənub"/>
    <s v="Şərab"/>
    <n v="6.6"/>
    <n v="5.2799999999999994"/>
    <s v="İçkilər"/>
    <s v="Aytən Mustafayeva"/>
    <n v="706.19999999999993"/>
    <n v="141.24"/>
  </r>
  <r>
    <x v="8771"/>
    <n v="89"/>
    <s v="Ucar"/>
    <s v="Aran"/>
    <s v="Qutab"/>
    <n v="2.8"/>
    <n v="1.6799999999999997"/>
    <s v="Yemək"/>
    <s v="Rəşad Seyfullayev"/>
    <n v="249.2"/>
    <n v="99.68"/>
  </r>
  <r>
    <x v="8772"/>
    <n v="95"/>
    <s v="Zaqatala"/>
    <s v="Şimal"/>
    <s v="Qutab"/>
    <n v="2.8"/>
    <n v="1.6799999999999997"/>
    <s v="Yemək"/>
    <s v="Minəxanım Mustafayeva"/>
    <n v="266"/>
    <n v="106.40000000000003"/>
  </r>
  <r>
    <x v="8773"/>
    <n v="88"/>
    <s v="Bakı"/>
    <s v="Şərq"/>
    <s v="Pide"/>
    <n v="2.5"/>
    <n v="1.25"/>
    <s v="Yemək"/>
    <s v="Namiq Ramazanov"/>
    <n v="220"/>
    <n v="110"/>
  </r>
  <r>
    <x v="8774"/>
    <n v="69"/>
    <s v="Bakı"/>
    <s v="Şərq"/>
    <s v="Çay"/>
    <n v="1.5"/>
    <n v="0.9"/>
    <s v="İçkilər"/>
    <s v="Namiq Ramazanov"/>
    <n v="103.5"/>
    <n v="41.4"/>
  </r>
  <r>
    <x v="8775"/>
    <n v="108"/>
    <s v="Bakı"/>
    <s v="Şərq"/>
    <s v="Vafli"/>
    <n v="0.9"/>
    <n v="0.63"/>
    <s v="Şirniyyat"/>
    <s v="Namiq Ramazanov"/>
    <n v="97.2"/>
    <n v="29.159999999999997"/>
  </r>
  <r>
    <x v="8776"/>
    <n v="90"/>
    <s v="Bakı"/>
    <s v="Şərq"/>
    <s v="Vafli"/>
    <n v="0.9"/>
    <n v="0.63"/>
    <s v="Şirniyyat"/>
    <s v="Namiq Ramazanov"/>
    <n v="81"/>
    <n v="24.299999999999997"/>
  </r>
  <r>
    <x v="8777"/>
    <n v="58"/>
    <s v="Bakı"/>
    <s v="Şərq"/>
    <s v="Pide"/>
    <n v="2.5"/>
    <n v="1.25"/>
    <s v="Yemək"/>
    <s v="Namiq Ramazanov"/>
    <n v="145"/>
    <n v="72.5"/>
  </r>
  <r>
    <x v="8778"/>
    <n v="106"/>
    <s v="Bakı"/>
    <s v="Şərq"/>
    <s v="Şərab"/>
    <n v="6.6"/>
    <n v="5.2799999999999994"/>
    <s v="İçkilər"/>
    <s v="Namiq Ramazanov"/>
    <n v="699.59999999999991"/>
    <n v="139.91999999999996"/>
  </r>
  <r>
    <x v="8779"/>
    <n v="74"/>
    <s v="Xaçmaz"/>
    <s v="Şimal-şərq"/>
    <s v="Burger"/>
    <n v="3.4"/>
    <n v="2.38"/>
    <s v="Yemək"/>
    <s v="Mətanət Zöhrabova"/>
    <n v="251.6"/>
    <n v="75.47999999999999"/>
  </r>
  <r>
    <x v="8780"/>
    <n v="77"/>
    <s v="Zaqatala"/>
    <s v="Şimal"/>
    <s v="İsti şokolad"/>
    <n v="1.8"/>
    <n v="1.08"/>
    <s v="İçkilər"/>
    <s v="Nizami Niftəliyev"/>
    <n v="138.6"/>
    <n v="55.439999999999984"/>
  </r>
  <r>
    <x v="8781"/>
    <n v="55"/>
    <s v="Qax"/>
    <s v="Şimal"/>
    <s v="Sendviç"/>
    <n v="3.3"/>
    <n v="2.6399999999999997"/>
    <s v="Yemək"/>
    <s v="Qəzənfər Məşədiyev"/>
    <n v="181.5"/>
    <n v="36.300000000000011"/>
  </r>
  <r>
    <x v="8782"/>
    <n v="77"/>
    <s v="Quba"/>
    <s v="Şimal-şərq"/>
    <s v="Şəkərbura"/>
    <n v="1.4"/>
    <n v="0.97999999999999987"/>
    <s v="Şirniyyat"/>
    <s v="Akif Bədəlov"/>
    <n v="107.8"/>
    <n v="32.340000000000003"/>
  </r>
  <r>
    <x v="8783"/>
    <n v="92"/>
    <s v="Kürdəmir"/>
    <s v="Aran"/>
    <s v="Şəkərbura"/>
    <n v="1.4"/>
    <n v="0.97999999999999987"/>
    <s v="Şirniyyat"/>
    <s v="Nizami Niftəliyev"/>
    <n v="128.79999999999998"/>
    <n v="38.64"/>
  </r>
  <r>
    <x v="8784"/>
    <n v="79"/>
    <s v="Kürdəmir"/>
    <s v="Aran"/>
    <s v="Şərab"/>
    <n v="6.6"/>
    <n v="5.2799999999999994"/>
    <s v="İçkilər"/>
    <s v="Ramin Allahverdiyev"/>
    <n v="521.4"/>
    <n v="104.28000000000003"/>
  </r>
  <r>
    <x v="8785"/>
    <n v="85"/>
    <s v="Yevlax"/>
    <s v="Aran"/>
    <s v="Şərab"/>
    <n v="6.6"/>
    <n v="5.2799999999999994"/>
    <s v="İçkilər"/>
    <s v="Qoşqar Əliyev"/>
    <n v="561"/>
    <n v="112.20000000000005"/>
  </r>
  <r>
    <x v="8786"/>
    <n v="88"/>
    <s v="Yevlax"/>
    <s v="Aran"/>
    <s v="Paxlava"/>
    <n v="1.4"/>
    <n v="0.97999999999999987"/>
    <s v="Şirniyyat"/>
    <s v="Qəzənfər Məşədiyev"/>
    <n v="123.19999999999999"/>
    <n v="36.959999999999994"/>
  </r>
  <r>
    <x v="8787"/>
    <n v="105"/>
    <s v="Qax"/>
    <s v="Şimal"/>
    <s v="Paxlava"/>
    <n v="1.4"/>
    <n v="0.97999999999999987"/>
    <s v="Şirniyyat"/>
    <s v="Qəzənfər Məşədiyev"/>
    <n v="147"/>
    <n v="44.100000000000009"/>
  </r>
  <r>
    <x v="8788"/>
    <n v="89"/>
    <s v="Gəncə"/>
    <s v="Qərb"/>
    <s v="Lahmacun"/>
    <n v="2.5"/>
    <n v="1.25"/>
    <s v="Yemək"/>
    <s v="Aftandil Baxşəliyev"/>
    <n v="222.5"/>
    <n v="111.25"/>
  </r>
  <r>
    <x v="8789"/>
    <n v="60"/>
    <s v="Naxçıvan"/>
    <s v="Qərb"/>
    <s v="Lahmacun"/>
    <n v="2.5"/>
    <n v="1.25"/>
    <s v="Yemək"/>
    <s v="Aftandil Baxşəliyev"/>
    <n v="150"/>
    <n v="75"/>
  </r>
  <r>
    <x v="8790"/>
    <n v="95"/>
    <s v="Ağstafa"/>
    <s v="Qərb"/>
    <s v="Lahmacun"/>
    <n v="2.5"/>
    <n v="1.25"/>
    <s v="Yemək"/>
    <s v="Natiq Əhədzadə"/>
    <n v="237.5"/>
    <n v="118.75"/>
  </r>
  <r>
    <x v="8791"/>
    <n v="95"/>
    <s v="Quba"/>
    <s v="Şimal-şərq"/>
    <s v="Qəhvə"/>
    <n v="2.4"/>
    <n v="1.6800000000000002"/>
    <s v="İçkilər"/>
    <s v="Nadir Şəmsiyev"/>
    <n v="228"/>
    <n v="68.399999999999977"/>
  </r>
  <r>
    <x v="8792"/>
    <n v="98"/>
    <s v="Yardımlı"/>
    <s v="Cənub"/>
    <s v="Lokum"/>
    <n v="2.2000000000000002"/>
    <n v="1.5400000000000003"/>
    <s v="Şirniyyat"/>
    <s v="Fəridə Tağıyeva"/>
    <n v="215.60000000000002"/>
    <n v="64.680000000000007"/>
  </r>
  <r>
    <x v="8793"/>
    <n v="65"/>
    <s v="Bakı"/>
    <s v="Şərq"/>
    <s v="Burger"/>
    <n v="3.4"/>
    <n v="2.38"/>
    <s v="Yemək"/>
    <s v="Ruslan Əmrahov"/>
    <n v="221"/>
    <n v="66.300000000000011"/>
  </r>
  <r>
    <x v="8794"/>
    <n v="75"/>
    <s v="Yardımlı"/>
    <s v="Cənub"/>
    <s v="Pide"/>
    <n v="2.5"/>
    <n v="1.25"/>
    <s v="Yemək"/>
    <s v="Aytən Mustafayeva"/>
    <n v="187.5"/>
    <n v="93.75"/>
  </r>
  <r>
    <x v="8795"/>
    <n v="73"/>
    <s v="Yardımlı"/>
    <s v="Cənub"/>
    <s v="Qutab"/>
    <n v="2.8"/>
    <n v="1.6799999999999997"/>
    <s v="Yemək"/>
    <s v="Leyla Cəfərova"/>
    <n v="204.39999999999998"/>
    <n v="81.759999999999991"/>
  </r>
  <r>
    <x v="8796"/>
    <n v="80"/>
    <s v="Qusar"/>
    <s v="Şimal-şərq"/>
    <s v="Pivə"/>
    <n v="3.9"/>
    <n v="1.95"/>
    <s v="İçkilər"/>
    <s v="Ramiz Bayramov"/>
    <n v="312"/>
    <n v="156"/>
  </r>
  <r>
    <x v="8797"/>
    <n v="69"/>
    <s v="Ucar"/>
    <s v="Aran"/>
    <s v="Şorba Göbələk"/>
    <n v="3.2"/>
    <n v="1.6"/>
    <s v="Yemək"/>
    <s v="Rəşad Seyfullayev"/>
    <n v="220.8"/>
    <n v="110.4"/>
  </r>
  <r>
    <x v="8798"/>
    <n v="58"/>
    <s v="Xaçmaz"/>
    <s v="Şimal-şərq"/>
    <s v="Qəhvə"/>
    <n v="2.4"/>
    <n v="1.6800000000000002"/>
    <s v="İçkilər"/>
    <s v="Akif Bədəlov"/>
    <n v="139.19999999999999"/>
    <n v="41.759999999999977"/>
  </r>
  <r>
    <x v="8799"/>
    <n v="82"/>
    <s v="Tovuz"/>
    <s v="Qərb"/>
    <s v="Lahmacun"/>
    <n v="2.5"/>
    <n v="1.25"/>
    <s v="Yemək"/>
    <s v="Aydın Əliyev"/>
    <n v="205"/>
    <n v="102.5"/>
  </r>
  <r>
    <x v="8800"/>
    <n v="59"/>
    <s v="Tovuz"/>
    <s v="Qərb"/>
    <s v="Portağal şirəsi"/>
    <n v="1.2"/>
    <n v="0.72"/>
    <s v="İçkilər"/>
    <s v="Natiq Əhədzadə"/>
    <n v="70.8"/>
    <n v="28.32"/>
  </r>
  <r>
    <x v="8801"/>
    <n v="107"/>
    <s v="Yardımlı"/>
    <s v="Cənub"/>
    <s v="Pide"/>
    <n v="2.5"/>
    <n v="1.25"/>
    <s v="Yemək"/>
    <s v="Aytən Mustafayeva"/>
    <n v="267.5"/>
    <n v="133.75"/>
  </r>
  <r>
    <x v="8802"/>
    <n v="93"/>
    <s v="Qusar"/>
    <s v="Şimal-şərq"/>
    <s v="Burger"/>
    <n v="3.4"/>
    <n v="2.38"/>
    <s v="Yemək"/>
    <s v="Akif Bədəlov"/>
    <n v="316.2"/>
    <n v="94.859999999999985"/>
  </r>
  <r>
    <x v="8803"/>
    <n v="80"/>
    <s v="Yardımlı"/>
    <s v="Cənub"/>
    <s v="Şərab"/>
    <n v="6.6"/>
    <n v="5.2799999999999994"/>
    <s v="İçkilər"/>
    <s v="Rüfət Əzizov"/>
    <n v="528"/>
    <n v="105.60000000000002"/>
  </r>
  <r>
    <x v="8804"/>
    <n v="91"/>
    <s v="Yevlax"/>
    <s v="Aran"/>
    <s v="Paxlava"/>
    <n v="1.4"/>
    <n v="0.97999999999999987"/>
    <s v="Şirniyyat"/>
    <s v="Nizami Niftəliyev"/>
    <n v="127.39999999999999"/>
    <n v="38.22"/>
  </r>
  <r>
    <x v="8805"/>
    <n v="51"/>
    <s v="Kürdəmir"/>
    <s v="Aran"/>
    <s v="Paxlava"/>
    <n v="1.4"/>
    <n v="0.97999999999999987"/>
    <s v="Şirniyyat"/>
    <s v="Nizami Niftəliyev"/>
    <n v="71.399999999999991"/>
    <n v="21.419999999999995"/>
  </r>
  <r>
    <x v="8806"/>
    <n v="58"/>
    <s v="Şəmkir"/>
    <s v="Qərb"/>
    <s v="Lahmacun"/>
    <n v="2.5"/>
    <n v="1.25"/>
    <s v="Yemək"/>
    <s v="Natiq Əhədzadə"/>
    <n v="145"/>
    <n v="72.5"/>
  </r>
  <r>
    <x v="8807"/>
    <n v="55"/>
    <s v="Ağstafa"/>
    <s v="Qərb"/>
    <s v="Lahmacun"/>
    <n v="2.5"/>
    <n v="1.25"/>
    <s v="Yemək"/>
    <s v="Aydın Əliyev"/>
    <n v="137.5"/>
    <n v="68.75"/>
  </r>
  <r>
    <x v="8808"/>
    <n v="83"/>
    <s v="Yardımlı"/>
    <s v="Cənub"/>
    <s v="Çay"/>
    <n v="1.5"/>
    <n v="0.9"/>
    <s v="İçkilər"/>
    <s v="Aytən Mustafayeva"/>
    <n v="124.5"/>
    <n v="49.8"/>
  </r>
  <r>
    <x v="8809"/>
    <n v="91"/>
    <s v="Abşeron"/>
    <s v="Şərq"/>
    <s v="Badambura"/>
    <n v="1.5"/>
    <n v="0.75"/>
    <s v="Şirniyyat"/>
    <s v="Namiq Ramazanov"/>
    <n v="136.5"/>
    <n v="68.25"/>
  </r>
  <r>
    <x v="8810"/>
    <n v="107"/>
    <s v="Sumqayıt"/>
    <s v="Şərq"/>
    <s v="Vafli"/>
    <n v="0.9"/>
    <n v="0.63"/>
    <s v="Şirniyyat"/>
    <s v="Namiq Ramazanov"/>
    <n v="96.3"/>
    <n v="28.89"/>
  </r>
  <r>
    <x v="8811"/>
    <n v="105"/>
    <s v="Bakı"/>
    <s v="Şərq"/>
    <s v="Lahmacun"/>
    <n v="2.5"/>
    <n v="1.25"/>
    <s v="Yemək"/>
    <s v="Ruslan Əmrahov"/>
    <n v="262.5"/>
    <n v="131.25"/>
  </r>
  <r>
    <x v="8812"/>
    <n v="76"/>
    <s v="Bakı"/>
    <s v="Şərq"/>
    <s v="Vafli"/>
    <n v="0.9"/>
    <n v="0.63"/>
    <s v="Şirniyyat"/>
    <s v="Ruslan Əmrahov"/>
    <n v="68.400000000000006"/>
    <n v="20.520000000000003"/>
  </r>
  <r>
    <x v="8813"/>
    <n v="106"/>
    <s v="Gəncə"/>
    <s v="Qərb"/>
    <s v="Lahmacun"/>
    <n v="2.5"/>
    <n v="1.25"/>
    <s v="Yemək"/>
    <s v="Adilə Babayeva"/>
    <n v="265"/>
    <n v="132.5"/>
  </r>
  <r>
    <x v="8814"/>
    <n v="65"/>
    <s v="Qax"/>
    <s v="Şimal"/>
    <s v="Qutab"/>
    <n v="2.8"/>
    <n v="1.6799999999999997"/>
    <s v="Yemək"/>
    <s v="Ramin Allahverdiyev"/>
    <n v="182"/>
    <n v="72.800000000000011"/>
  </r>
  <r>
    <x v="8815"/>
    <n v="94"/>
    <s v="Qax"/>
    <s v="Şimal"/>
    <s v="Qutab"/>
    <n v="2.8"/>
    <n v="1.6799999999999997"/>
    <s v="Yemək"/>
    <s v="Ramin Allahverdiyev"/>
    <n v="263.2"/>
    <n v="105.28000000000003"/>
  </r>
  <r>
    <x v="8816"/>
    <n v="63"/>
    <s v="Bakı"/>
    <s v="Şərq"/>
    <s v="Kruassan"/>
    <n v="1.7"/>
    <n v="0.85"/>
    <s v="Şirniyyat"/>
    <s v="Nazim Quliyev"/>
    <n v="107.1"/>
    <n v="53.55"/>
  </r>
  <r>
    <x v="8817"/>
    <n v="78"/>
    <s v="Bakı"/>
    <s v="Şərq"/>
    <s v="Şərab"/>
    <n v="6.6"/>
    <n v="5.2799999999999994"/>
    <s v="İçkilər"/>
    <s v="Nazim Quliyev"/>
    <n v="514.79999999999995"/>
    <n v="102.95999999999998"/>
  </r>
  <r>
    <x v="8818"/>
    <n v="69"/>
    <s v="Naxçıvan"/>
    <s v="Qərb"/>
    <s v="Portağal şirəsi"/>
    <n v="1.2"/>
    <n v="0.72"/>
    <s v="İçkilər"/>
    <s v="Afaq Babaşlı"/>
    <n v="82.8"/>
    <n v="33.119999999999997"/>
  </r>
  <r>
    <x v="8819"/>
    <n v="50"/>
    <s v="Zaqatala"/>
    <s v="Şimal"/>
    <s v="Şorba Göbələk"/>
    <n v="3.2"/>
    <n v="1.6"/>
    <s v="Yemək"/>
    <s v="Qoşqar Əliyev"/>
    <n v="160"/>
    <n v="80"/>
  </r>
  <r>
    <x v="8820"/>
    <n v="74"/>
    <s v="Tovuz"/>
    <s v="Qərb"/>
    <s v="Lahmacun"/>
    <n v="2.5"/>
    <n v="1.25"/>
    <s v="Yemək"/>
    <s v="Aftandil Baxşəliyev"/>
    <n v="185"/>
    <n v="92.5"/>
  </r>
  <r>
    <x v="8821"/>
    <n v="82"/>
    <s v="Ucar"/>
    <s v="Aran"/>
    <s v="Şəkərbura"/>
    <n v="1.4"/>
    <n v="0.97999999999999987"/>
    <s v="Şirniyyat"/>
    <s v="Sahib Əhmədov"/>
    <n v="114.8"/>
    <n v="34.440000000000012"/>
  </r>
  <r>
    <x v="8822"/>
    <n v="57"/>
    <s v="Naxçıvan"/>
    <s v="Qərb"/>
    <s v="Qəhvə"/>
    <n v="2.4"/>
    <n v="1.6800000000000002"/>
    <s v="İçkilər"/>
    <s v="Adilə Babayeva"/>
    <n v="136.79999999999998"/>
    <n v="41.039999999999978"/>
  </r>
  <r>
    <x v="8823"/>
    <n v="54"/>
    <s v="Lənkəran"/>
    <s v="Cənub"/>
    <s v="Çay"/>
    <n v="1.5"/>
    <n v="0.9"/>
    <s v="İçkilər"/>
    <s v="Fəridə Tağıyeva"/>
    <n v="81"/>
    <n v="32.4"/>
  </r>
  <r>
    <x v="8824"/>
    <n v="65"/>
    <s v="Gəncə"/>
    <s v="Qərb"/>
    <s v="Lokum"/>
    <n v="2.2000000000000002"/>
    <n v="1.5400000000000003"/>
    <s v="Şirniyyat"/>
    <s v="Aftandil Baxşəliyev"/>
    <n v="143"/>
    <n v="42.899999999999977"/>
  </r>
  <r>
    <x v="8825"/>
    <n v="55"/>
    <s v="Kürdəmir"/>
    <s v="Aran"/>
    <s v="İsti şokolad"/>
    <n v="1.8"/>
    <n v="1.08"/>
    <s v="İçkilər"/>
    <s v="Fəridə Əhmədova"/>
    <n v="99"/>
    <n v="39.599999999999994"/>
  </r>
  <r>
    <x v="8826"/>
    <n v="97"/>
    <s v="Yevlax"/>
    <s v="Aran"/>
    <s v="Sendviç"/>
    <n v="3.3"/>
    <n v="2.6399999999999997"/>
    <s v="Yemək"/>
    <s v="Qəzənfər Məşədiyev"/>
    <n v="320.09999999999997"/>
    <n v="64.019999999999982"/>
  </r>
  <r>
    <x v="8827"/>
    <n v="88"/>
    <s v="Qusar"/>
    <s v="Şimal-şərq"/>
    <s v="Şəkərbura"/>
    <n v="1.4"/>
    <n v="0.97999999999999987"/>
    <s v="Şirniyyat"/>
    <s v="Xəlil Ələkbərov"/>
    <n v="123.19999999999999"/>
    <n v="36.959999999999994"/>
  </r>
  <r>
    <x v="8828"/>
    <n v="62"/>
    <s v="Naxçıvan"/>
    <s v="Qərb"/>
    <s v="Çay"/>
    <n v="1.5"/>
    <n v="0.9"/>
    <s v="İçkilər"/>
    <s v="Afaq Babaşlı"/>
    <n v="93"/>
    <n v="37.199999999999996"/>
  </r>
  <r>
    <x v="8829"/>
    <n v="96"/>
    <s v="Şəmkir"/>
    <s v="Qərb"/>
    <s v="Çay"/>
    <n v="1.5"/>
    <n v="0.9"/>
    <s v="İçkilər"/>
    <s v="Afaq Babaşlı"/>
    <n v="144"/>
    <n v="57.599999999999994"/>
  </r>
  <r>
    <x v="8830"/>
    <n v="109"/>
    <s v="Quba"/>
    <s v="Şimal-şərq"/>
    <s v="Su"/>
    <n v="1"/>
    <n v="0.6"/>
    <s v="İçkilər"/>
    <s v="Nadir Şəmsiyev"/>
    <n v="109"/>
    <n v="43.600000000000009"/>
  </r>
  <r>
    <x v="8831"/>
    <n v="95"/>
    <s v="Ucar"/>
    <s v="Aran"/>
    <s v="Şorba Göbələk"/>
    <n v="3.2"/>
    <n v="1.6"/>
    <s v="Yemək"/>
    <s v="Qoşqar Əliyev"/>
    <n v="304"/>
    <n v="152"/>
  </r>
  <r>
    <x v="8832"/>
    <n v="86"/>
    <s v="Kürdəmir"/>
    <s v="Aran"/>
    <s v="Şorba Göbələk"/>
    <n v="3.2"/>
    <n v="1.6"/>
    <s v="Yemək"/>
    <s v="Minəxanım Mustafayeva"/>
    <n v="275.2"/>
    <n v="137.6"/>
  </r>
  <r>
    <x v="8833"/>
    <n v="108"/>
    <s v="Gəncə"/>
    <s v="Qərb"/>
    <s v="Lahmacun"/>
    <n v="2.5"/>
    <n v="1.25"/>
    <s v="Yemək"/>
    <s v="Aydın Əliyev"/>
    <n v="270"/>
    <n v="135"/>
  </r>
  <r>
    <x v="8834"/>
    <n v="91"/>
    <s v="Ağstafa"/>
    <s v="Qərb"/>
    <s v="Lahmacun"/>
    <n v="2.5"/>
    <n v="1.25"/>
    <s v="Yemək"/>
    <s v="Adilə Babayeva"/>
    <n v="227.5"/>
    <n v="113.75"/>
  </r>
  <r>
    <x v="8835"/>
    <n v="69"/>
    <s v="Şəmkir"/>
    <s v="Qərb"/>
    <s v="Lahmacun"/>
    <n v="2.5"/>
    <n v="1.25"/>
    <s v="Yemək"/>
    <s v="Nəsrutdin Nəbiyeva"/>
    <n v="172.5"/>
    <n v="86.25"/>
  </r>
  <r>
    <x v="8836"/>
    <n v="110"/>
    <s v="Yardımlı"/>
    <s v="Cənub"/>
    <s v="Lahmacun"/>
    <n v="2.5"/>
    <n v="1.25"/>
    <s v="Yemək"/>
    <s v="Aytən Mustafayeva"/>
    <n v="275"/>
    <n v="137.5"/>
  </r>
  <r>
    <x v="8837"/>
    <n v="65"/>
    <s v="Zaqatala"/>
    <s v="Şimal"/>
    <s v="Qutab"/>
    <n v="2.8"/>
    <n v="1.6799999999999997"/>
    <s v="Yemək"/>
    <s v="Rəşad Seyfullayev"/>
    <n v="182"/>
    <n v="72.800000000000011"/>
  </r>
  <r>
    <x v="8838"/>
    <n v="75"/>
    <s v="Tovuz"/>
    <s v="Qərb"/>
    <s v="Qutab"/>
    <n v="2.8"/>
    <n v="1.6799999999999997"/>
    <s v="Yemək"/>
    <s v="Afaq Babaşlı"/>
    <n v="210"/>
    <n v="84.000000000000028"/>
  </r>
  <r>
    <x v="8839"/>
    <n v="96"/>
    <s v="Ağstafa"/>
    <s v="Qərb"/>
    <s v="Qutab"/>
    <n v="2.8"/>
    <n v="1.6799999999999997"/>
    <s v="Yemək"/>
    <s v="Adilə Babayeva"/>
    <n v="268.79999999999995"/>
    <n v="107.51999999999998"/>
  </r>
  <r>
    <x v="8840"/>
    <n v="58"/>
    <s v="Bakı"/>
    <s v="Şərq"/>
    <s v="Çay"/>
    <n v="1.5"/>
    <n v="0.9"/>
    <s v="İçkilər"/>
    <s v="Namiq Ramazanov"/>
    <n v="87"/>
    <n v="34.799999999999997"/>
  </r>
  <r>
    <x v="8841"/>
    <n v="105"/>
    <s v="Bakı"/>
    <s v="Şərq"/>
    <s v="Vafli"/>
    <n v="0.9"/>
    <n v="0.63"/>
    <s v="Şirniyyat"/>
    <s v="Namiq Ramazanov"/>
    <n v="94.5"/>
    <n v="28.349999999999994"/>
  </r>
  <r>
    <x v="8842"/>
    <n v="107"/>
    <s v="Bakı"/>
    <s v="Şərq"/>
    <s v="Qutab"/>
    <n v="2.8"/>
    <n v="1.6799999999999997"/>
    <s v="Yemək"/>
    <s v="Namiq Ramazanov"/>
    <n v="299.59999999999997"/>
    <n v="119.84"/>
  </r>
  <r>
    <x v="8843"/>
    <n v="98"/>
    <s v="Ağstafa"/>
    <s v="Qərb"/>
    <s v="Lokum"/>
    <n v="2.2000000000000002"/>
    <n v="1.5400000000000003"/>
    <s v="Şirniyyat"/>
    <s v="Adilə Babayeva"/>
    <n v="215.60000000000002"/>
    <n v="64.680000000000007"/>
  </r>
  <r>
    <x v="8844"/>
    <n v="51"/>
    <s v="Kürdəmir"/>
    <s v="Aran"/>
    <s v="İsti şokolad"/>
    <n v="1.8"/>
    <n v="1.08"/>
    <s v="İçkilər"/>
    <s v="Fəridə Əhmədova"/>
    <n v="91.8"/>
    <n v="36.719999999999992"/>
  </r>
  <r>
    <x v="8845"/>
    <n v="77"/>
    <s v="Balakən"/>
    <s v="Şimal"/>
    <s v="Sendviç"/>
    <n v="3.3"/>
    <n v="2.6399999999999997"/>
    <s v="Yemək"/>
    <s v="Qoşqar Əliyev"/>
    <n v="254.1"/>
    <n v="50.820000000000022"/>
  </r>
  <r>
    <x v="8846"/>
    <n v="61"/>
    <s v="Xaçmaz"/>
    <s v="Şimal-şərq"/>
    <s v="Şəkərbura"/>
    <n v="1.4"/>
    <n v="0.97999999999999987"/>
    <s v="Şirniyyat"/>
    <s v="Nadir Şəmsiyev"/>
    <n v="85.399999999999991"/>
    <n v="25.619999999999997"/>
  </r>
  <r>
    <x v="8847"/>
    <n v="104"/>
    <s v="Ucar"/>
    <s v="Aran"/>
    <s v="Çay"/>
    <n v="1.5"/>
    <n v="0.9"/>
    <s v="İçkilər"/>
    <s v="Qoşqar Əliyev"/>
    <n v="156"/>
    <n v="62.399999999999991"/>
  </r>
  <r>
    <x v="8848"/>
    <n v="110"/>
    <s v="Yevlax"/>
    <s v="Aran"/>
    <s v="Çay"/>
    <n v="1.5"/>
    <n v="0.9"/>
    <s v="İçkilər"/>
    <s v="Qoşqar Əliyev"/>
    <n v="165"/>
    <n v="66"/>
  </r>
  <r>
    <x v="8849"/>
    <n v="106"/>
    <s v="Tovuz"/>
    <s v="Qərb"/>
    <s v="Şərab"/>
    <n v="6.6"/>
    <n v="5.2799999999999994"/>
    <s v="İçkilər"/>
    <s v="Aftandil Baxşəliyev"/>
    <n v="699.59999999999991"/>
    <n v="139.91999999999996"/>
  </r>
  <r>
    <x v="8850"/>
    <n v="57"/>
    <s v="Kürdəmir"/>
    <s v="Aran"/>
    <s v="Paxlava"/>
    <n v="1.4"/>
    <n v="0.97999999999999987"/>
    <s v="Şirniyyat"/>
    <s v="Minəxanım Mustafayeva"/>
    <n v="79.8"/>
    <n v="23.940000000000005"/>
  </r>
  <r>
    <x v="8851"/>
    <n v="71"/>
    <s v="Gəncə"/>
    <s v="Qərb"/>
    <s v="Lahmacun"/>
    <n v="2.5"/>
    <n v="1.25"/>
    <s v="Yemək"/>
    <s v="Novruz Əhmədov"/>
    <n v="177.5"/>
    <n v="88.75"/>
  </r>
  <r>
    <x v="8852"/>
    <n v="86"/>
    <s v="Lənkəran"/>
    <s v="Cənub"/>
    <s v="Şərab"/>
    <n v="6.6"/>
    <n v="5.2799999999999994"/>
    <s v="İçkilər"/>
    <s v="Fəridə Tağıyeva"/>
    <n v="567.6"/>
    <n v="113.5200000000001"/>
  </r>
  <r>
    <x v="8853"/>
    <n v="107"/>
    <s v="Gəncə"/>
    <s v="Qərb"/>
    <s v="Qutab"/>
    <n v="2.8"/>
    <n v="1.6799999999999997"/>
    <s v="Yemək"/>
    <s v="Aydın Əliyev"/>
    <n v="299.59999999999997"/>
    <n v="119.84"/>
  </r>
  <r>
    <x v="8854"/>
    <n v="59"/>
    <s v="Ağstafa"/>
    <s v="Qərb"/>
    <s v="Qutab"/>
    <n v="2.8"/>
    <n v="1.6799999999999997"/>
    <s v="Yemək"/>
    <s v="Aydın Əliyev"/>
    <n v="165.2"/>
    <n v="66.080000000000013"/>
  </r>
  <r>
    <x v="8855"/>
    <n v="86"/>
    <s v="Abşeron"/>
    <s v="Şərq"/>
    <s v="Paxlava"/>
    <n v="1.4"/>
    <n v="0.97999999999999987"/>
    <s v="Şirniyyat"/>
    <s v="Namiq Ramazanov"/>
    <n v="120.39999999999999"/>
    <n v="36.120000000000005"/>
  </r>
  <r>
    <x v="8856"/>
    <n v="70"/>
    <s v="Bakı"/>
    <s v="Şərq"/>
    <s v="Paxlava"/>
    <n v="1.4"/>
    <n v="0.97999999999999987"/>
    <s v="Şirniyyat"/>
    <s v="Ruslan Əmrahov"/>
    <n v="98"/>
    <n v="29.400000000000006"/>
  </r>
  <r>
    <x v="8857"/>
    <n v="73"/>
    <s v="Bakı"/>
    <s v="Şərq"/>
    <s v="Paxlava"/>
    <n v="1.4"/>
    <n v="0.97999999999999987"/>
    <s v="Şirniyyat"/>
    <s v="Ruslan Əmrahov"/>
    <n v="102.19999999999999"/>
    <n v="30.659999999999997"/>
  </r>
  <r>
    <x v="8858"/>
    <n v="99"/>
    <s v="Bakı"/>
    <s v="Şərq"/>
    <s v="Pivə"/>
    <n v="3.9"/>
    <n v="1.95"/>
    <s v="İçkilər"/>
    <s v="Nazim Quliyev"/>
    <n v="386.09999999999997"/>
    <n v="193.04999999999998"/>
  </r>
  <r>
    <x v="8859"/>
    <n v="52"/>
    <s v="Ağstafa"/>
    <s v="Qərb"/>
    <s v="Kruassan"/>
    <n v="1.7"/>
    <n v="0.85"/>
    <s v="Şirniyyat"/>
    <s v="Aydın Əliyev"/>
    <n v="88.399999999999991"/>
    <n v="44.199999999999996"/>
  </r>
  <r>
    <x v="8860"/>
    <n v="104"/>
    <s v="Ucar"/>
    <s v="Aran"/>
    <s v="Paxlava"/>
    <n v="1.4"/>
    <n v="0.97999999999999987"/>
    <s v="Şirniyyat"/>
    <s v="Rəşad Seyfullayev"/>
    <n v="145.6"/>
    <n v="43.680000000000007"/>
  </r>
  <r>
    <x v="8861"/>
    <n v="58"/>
    <s v="Ağstafa"/>
    <s v="Qərb"/>
    <s v="Lahmacun"/>
    <n v="2.5"/>
    <n v="1.25"/>
    <s v="Yemək"/>
    <s v="Aydın Əliyev"/>
    <n v="145"/>
    <n v="72.5"/>
  </r>
  <r>
    <x v="8862"/>
    <n v="93"/>
    <s v="Ağstafa"/>
    <s v="Qərb"/>
    <s v="Portağal şirəsi"/>
    <n v="1.2"/>
    <n v="0.72"/>
    <s v="İçkilər"/>
    <s v="Adilə Babayeva"/>
    <n v="111.6"/>
    <n v="44.64"/>
  </r>
  <r>
    <x v="8863"/>
    <n v="54"/>
    <s v="Naxçıvan"/>
    <s v="Qərb"/>
    <s v="Pide"/>
    <n v="2.5"/>
    <n v="1.25"/>
    <s v="Yemək"/>
    <s v="Aftandil Baxşəliyev"/>
    <n v="135"/>
    <n v="67.5"/>
  </r>
  <r>
    <x v="8864"/>
    <n v="98"/>
    <s v="Şəmkir"/>
    <s v="Qərb"/>
    <s v="Çay"/>
    <n v="1.5"/>
    <n v="0.9"/>
    <s v="İçkilər"/>
    <s v="Afaq Babaşlı"/>
    <n v="147"/>
    <n v="58.8"/>
  </r>
  <r>
    <x v="8865"/>
    <n v="86"/>
    <s v="Qax"/>
    <s v="Şimal"/>
    <s v="Paxlava"/>
    <n v="1.4"/>
    <n v="0.97999999999999987"/>
    <s v="Şirniyyat"/>
    <s v="Ramin Allahverdiyev"/>
    <n v="120.39999999999999"/>
    <n v="36.120000000000005"/>
  </r>
  <r>
    <x v="8866"/>
    <n v="52"/>
    <s v="Qax"/>
    <s v="Şimal"/>
    <s v="Su"/>
    <n v="1"/>
    <n v="0.6"/>
    <s v="İçkilər"/>
    <s v="Rəşad Seyfullayev"/>
    <n v="52"/>
    <n v="20.8"/>
  </r>
  <r>
    <x v="8867"/>
    <n v="60"/>
    <s v="Qax"/>
    <s v="Şimal"/>
    <s v="Su"/>
    <n v="1"/>
    <n v="0.6"/>
    <s v="İçkilər"/>
    <s v="Qəzənfər Məşədiyev"/>
    <n v="60"/>
    <n v="24"/>
  </r>
  <r>
    <x v="8868"/>
    <n v="60"/>
    <s v="Kürdəmir"/>
    <s v="Aran"/>
    <s v="Su"/>
    <n v="1"/>
    <n v="0.6"/>
    <s v="İçkilər"/>
    <s v="Qəzənfər Məşədiyev"/>
    <n v="60"/>
    <n v="24"/>
  </r>
  <r>
    <x v="8869"/>
    <n v="58"/>
    <s v="Balakən"/>
    <s v="Şimal"/>
    <s v="Lahmacun"/>
    <n v="2.5"/>
    <n v="1.25"/>
    <s v="Yemək"/>
    <s v="Fəridə Əhmədova"/>
    <n v="145"/>
    <n v="72.5"/>
  </r>
  <r>
    <x v="8870"/>
    <n v="112"/>
    <s v="Tovuz"/>
    <s v="Qərb"/>
    <s v="Qəhvə"/>
    <n v="2.4"/>
    <n v="1.6800000000000002"/>
    <s v="İçkilər"/>
    <s v="Natiq Əhədzadə"/>
    <n v="268.8"/>
    <n v="80.639999999999986"/>
  </r>
  <r>
    <x v="8871"/>
    <n v="106"/>
    <s v="Şəmkir"/>
    <s v="Qərb"/>
    <s v="Qəhvə"/>
    <n v="2.4"/>
    <n v="1.6800000000000002"/>
    <s v="İçkilər"/>
    <s v="Natiq Əhədzadə"/>
    <n v="254.39999999999998"/>
    <n v="76.319999999999965"/>
  </r>
  <r>
    <x v="8872"/>
    <n v="83"/>
    <s v="Şəmkir"/>
    <s v="Qərb"/>
    <s v="Qəhvə"/>
    <n v="2.4"/>
    <n v="1.6800000000000002"/>
    <s v="İçkilər"/>
    <s v="Novruz Əhmədov"/>
    <n v="199.2"/>
    <n v="59.759999999999962"/>
  </r>
  <r>
    <x v="8873"/>
    <n v="73"/>
    <s v="Lənkəran"/>
    <s v="Cənub"/>
    <s v="Çay"/>
    <n v="1.5"/>
    <n v="0.9"/>
    <s v="İçkilər"/>
    <s v="Rüfət Əzizov"/>
    <n v="109.5"/>
    <n v="43.8"/>
  </r>
  <r>
    <x v="8874"/>
    <n v="58"/>
    <s v="Yevlax"/>
    <s v="Aran"/>
    <s v="Qutab"/>
    <n v="2.8"/>
    <n v="1.6799999999999997"/>
    <s v="Yemək"/>
    <s v="Aydın Ələkbərov"/>
    <n v="162.39999999999998"/>
    <n v="64.959999999999994"/>
  </r>
  <r>
    <x v="8875"/>
    <n v="84"/>
    <s v="Balakən"/>
    <s v="Şimal"/>
    <s v="Qutab"/>
    <n v="2.8"/>
    <n v="1.6799999999999997"/>
    <s v="Yemək"/>
    <s v="Aydın Ələkbərov"/>
    <n v="235.2"/>
    <n v="94.080000000000013"/>
  </r>
  <r>
    <x v="8876"/>
    <n v="100"/>
    <s v="Yevlax"/>
    <s v="Aran"/>
    <s v="Qutab"/>
    <n v="2.8"/>
    <n v="1.6799999999999997"/>
    <s v="Yemək"/>
    <s v="Nizami Niftəliyev"/>
    <n v="280"/>
    <n v="112.00000000000003"/>
  </r>
  <r>
    <x v="8877"/>
    <n v="54"/>
    <s v="Xırdalan"/>
    <s v="Şərq"/>
    <s v="Vafli"/>
    <n v="0.9"/>
    <n v="0.63"/>
    <s v="Şirniyyat"/>
    <s v="Namiq Ramazanov"/>
    <n v="48.6"/>
    <n v="14.579999999999998"/>
  </r>
  <r>
    <x v="8878"/>
    <n v="65"/>
    <s v="Bakı"/>
    <s v="Şərq"/>
    <s v="Burger"/>
    <n v="3.4"/>
    <n v="2.38"/>
    <s v="Yemək"/>
    <s v="Namiq Ramazanov"/>
    <n v="221"/>
    <n v="66.300000000000011"/>
  </r>
  <r>
    <x v="8879"/>
    <n v="65"/>
    <s v="Bakı"/>
    <s v="Şərq"/>
    <s v="Vafli"/>
    <n v="0.9"/>
    <n v="0.63"/>
    <s v="Şirniyyat"/>
    <s v="Namiq Ramazanov"/>
    <n v="58.5"/>
    <n v="17.549999999999997"/>
  </r>
  <r>
    <x v="8880"/>
    <n v="55"/>
    <s v="Bakı"/>
    <s v="Şərq"/>
    <s v="Vafli"/>
    <n v="0.9"/>
    <n v="0.63"/>
    <s v="Şirniyyat"/>
    <s v="Namiq Ramazanov"/>
    <n v="49.5"/>
    <n v="14.850000000000001"/>
  </r>
  <r>
    <x v="8881"/>
    <n v="106"/>
    <s v="Bakı"/>
    <s v="Şərq"/>
    <s v="Paxlava"/>
    <n v="1.4"/>
    <n v="0.97999999999999987"/>
    <s v="Şirniyyat"/>
    <s v="Namiq Ramazanov"/>
    <n v="148.39999999999998"/>
    <n v="44.519999999999996"/>
  </r>
  <r>
    <x v="8882"/>
    <n v="109"/>
    <s v="Bakı"/>
    <s v="Şərq"/>
    <s v="Vafli"/>
    <n v="0.9"/>
    <n v="0.63"/>
    <s v="Şirniyyat"/>
    <s v="Namiq Ramazanov"/>
    <n v="98.100000000000009"/>
    <n v="29.430000000000007"/>
  </r>
  <r>
    <x v="8883"/>
    <n v="112"/>
    <s v="Bakı"/>
    <s v="Şərq"/>
    <s v="Şorba Göbələk"/>
    <n v="3.2"/>
    <n v="1.6"/>
    <s v="Yemək"/>
    <s v="Nazim Quliyev"/>
    <n v="358.40000000000003"/>
    <n v="179.20000000000002"/>
  </r>
  <r>
    <x v="8884"/>
    <n v="80"/>
    <s v="Tovuz"/>
    <s v="Qərb"/>
    <s v="Lahmacun"/>
    <n v="2.5"/>
    <n v="1.25"/>
    <s v="Yemək"/>
    <s v="Aydın Əliyev"/>
    <n v="200"/>
    <n v="100"/>
  </r>
  <r>
    <x v="8885"/>
    <n v="54"/>
    <s v="Xaçmaz"/>
    <s v="Şimal-şərq"/>
    <s v="Qutab"/>
    <n v="2.8"/>
    <n v="1.6799999999999997"/>
    <s v="Yemək"/>
    <s v="Xəlil Ələkbərov"/>
    <n v="151.19999999999999"/>
    <n v="60.480000000000004"/>
  </r>
  <r>
    <x v="8886"/>
    <n v="58"/>
    <s v="Qax"/>
    <s v="Şimal"/>
    <s v="Lahmacun"/>
    <n v="2.5"/>
    <n v="1.25"/>
    <s v="Yemək"/>
    <s v="Aydın Ələkbərov"/>
    <n v="145"/>
    <n v="72.5"/>
  </r>
  <r>
    <x v="8887"/>
    <n v="76"/>
    <s v="Tovuz"/>
    <s v="Qərb"/>
    <s v="Pide"/>
    <n v="2.5"/>
    <n v="1.25"/>
    <s v="Yemək"/>
    <s v="Afaq Babaşlı"/>
    <n v="190"/>
    <n v="95"/>
  </r>
  <r>
    <x v="8888"/>
    <n v="50"/>
    <s v="Xaçmaz"/>
    <s v="Şimal-şərq"/>
    <s v="Çay"/>
    <n v="1.5"/>
    <n v="0.9"/>
    <s v="İçkilər"/>
    <s v="Çimnaz Ismayilova"/>
    <n v="75"/>
    <n v="30"/>
  </r>
  <r>
    <x v="8889"/>
    <n v="62"/>
    <s v="Tovuz"/>
    <s v="Qərb"/>
    <s v="Şərab"/>
    <n v="6.6"/>
    <n v="5.2799999999999994"/>
    <s v="İçkilər"/>
    <s v="Nəsrutdin Nəbiyeva"/>
    <n v="409.2"/>
    <n v="81.840000000000032"/>
  </r>
  <r>
    <x v="8890"/>
    <n v="68"/>
    <s v="Yardımlı"/>
    <s v="Cənub"/>
    <s v="Pide"/>
    <n v="2.5"/>
    <n v="1.25"/>
    <s v="Yemək"/>
    <s v="Rüfət Əzizov"/>
    <n v="170"/>
    <n v="85"/>
  </r>
  <r>
    <x v="8891"/>
    <n v="107"/>
    <s v="Sumqayıt"/>
    <s v="Şərq"/>
    <s v="Lokum"/>
    <n v="2.2000000000000002"/>
    <n v="1.5400000000000003"/>
    <s v="Şirniyyat"/>
    <s v="Ruslan Əmrahov"/>
    <n v="235.4"/>
    <n v="70.619999999999976"/>
  </r>
  <r>
    <x v="8892"/>
    <n v="72"/>
    <s v="Bakı"/>
    <s v="Şərq"/>
    <s v="Pivə"/>
    <n v="3.9"/>
    <n v="1.95"/>
    <s v="İçkilər"/>
    <s v="Ruslan Əmrahov"/>
    <n v="280.8"/>
    <n v="140.4"/>
  </r>
  <r>
    <x v="8893"/>
    <n v="90"/>
    <s v="Yardımlı"/>
    <s v="Cənub"/>
    <s v="Şorba Göbələk"/>
    <n v="3.2"/>
    <n v="1.6"/>
    <s v="Yemək"/>
    <s v="Fəridə Tağıyeva"/>
    <n v="288"/>
    <n v="144"/>
  </r>
  <r>
    <x v="8894"/>
    <n v="68"/>
    <s v="Yardımlı"/>
    <s v="Cənub"/>
    <s v="Qutab"/>
    <n v="2.8"/>
    <n v="1.6799999999999997"/>
    <s v="Yemək"/>
    <s v="Rüfət Əzizov"/>
    <n v="190.39999999999998"/>
    <n v="76.16"/>
  </r>
  <r>
    <x v="8895"/>
    <n v="68"/>
    <s v="Yardımlı"/>
    <s v="Cənub"/>
    <s v="Şərab"/>
    <n v="6.6"/>
    <n v="5.2799999999999994"/>
    <s v="İçkilər"/>
    <s v="Aytən Mustafayeva"/>
    <n v="448.79999999999995"/>
    <n v="89.759999999999991"/>
  </r>
  <r>
    <x v="8896"/>
    <n v="114"/>
    <s v="Balakən"/>
    <s v="Şimal"/>
    <s v="Şorba Mərci"/>
    <n v="2"/>
    <n v="1.6"/>
    <s v="Yemək"/>
    <s v="Rəşad Seyfullayev"/>
    <n v="228"/>
    <n v="45.599999999999994"/>
  </r>
  <r>
    <x v="8897"/>
    <n v="94"/>
    <s v="Xaçmaz"/>
    <s v="Şimal-şərq"/>
    <s v="Qəhvə"/>
    <n v="2.4"/>
    <n v="1.6800000000000002"/>
    <s v="İçkilər"/>
    <s v="Xəlil Ələkbərov"/>
    <n v="225.6"/>
    <n v="67.679999999999978"/>
  </r>
  <r>
    <x v="8898"/>
    <n v="56"/>
    <s v="Qusar"/>
    <s v="Şimal-şərq"/>
    <s v="Qəhvə"/>
    <n v="2.4"/>
    <n v="1.6800000000000002"/>
    <s v="İçkilər"/>
    <s v="Akif Bədəlov"/>
    <n v="134.4"/>
    <n v="40.319999999999993"/>
  </r>
  <r>
    <x v="8899"/>
    <n v="69"/>
    <s v="Quba"/>
    <s v="Şimal-şərq"/>
    <s v="Su"/>
    <n v="1"/>
    <n v="0.6"/>
    <s v="İçkilər"/>
    <s v="Çimnaz Ismayilova"/>
    <n v="69"/>
    <n v="27.6"/>
  </r>
  <r>
    <x v="8900"/>
    <n v="68"/>
    <s v="Xaçmaz"/>
    <s v="Şimal-şərq"/>
    <s v="Qəhvə"/>
    <n v="2.4"/>
    <n v="1.6800000000000002"/>
    <s v="İçkilər"/>
    <s v="Xəlil Ələkbərov"/>
    <n v="163.19999999999999"/>
    <n v="48.95999999999998"/>
  </r>
  <r>
    <x v="8901"/>
    <n v="85"/>
    <s v="Balakən"/>
    <s v="Şimal"/>
    <s v="İsti şokolad"/>
    <n v="1.8"/>
    <n v="1.08"/>
    <s v="İçkilər"/>
    <s v="Fəridə Əhmədova"/>
    <n v="153"/>
    <n v="61.199999999999989"/>
  </r>
  <r>
    <x v="8902"/>
    <n v="102"/>
    <s v="Kürdəmir"/>
    <s v="Aran"/>
    <s v="Sendviç"/>
    <n v="3.3"/>
    <n v="2.6399999999999997"/>
    <s v="Yemək"/>
    <s v="Fəridə Əhmədova"/>
    <n v="336.59999999999997"/>
    <n v="67.319999999999993"/>
  </r>
  <r>
    <x v="8903"/>
    <n v="96"/>
    <s v="Qusar"/>
    <s v="Şimal-şərq"/>
    <s v="Şəkərbura"/>
    <n v="1.4"/>
    <n v="0.97999999999999987"/>
    <s v="Şirniyyat"/>
    <s v="Xəlil Ələkbərov"/>
    <n v="134.39999999999998"/>
    <n v="40.319999999999993"/>
  </r>
  <r>
    <x v="8904"/>
    <n v="58"/>
    <s v="Ucar"/>
    <s v="Aran"/>
    <s v="Şəkərbura"/>
    <n v="1.4"/>
    <n v="0.97999999999999987"/>
    <s v="Şirniyyat"/>
    <s v="Rəşad Seyfullayev"/>
    <n v="81.199999999999989"/>
    <n v="24.36"/>
  </r>
  <r>
    <x v="8905"/>
    <n v="106"/>
    <s v="Quba"/>
    <s v="Şimal-şərq"/>
    <s v="Şorba Göbələk"/>
    <n v="3.2"/>
    <n v="1.6"/>
    <s v="Yemək"/>
    <s v="Akif Bədəlov"/>
    <n v="339.20000000000005"/>
    <n v="169.60000000000002"/>
  </r>
  <r>
    <x v="8906"/>
    <n v="61"/>
    <s v="Şəmkir"/>
    <s v="Qərb"/>
    <s v="Lahmacun"/>
    <n v="2.5"/>
    <n v="1.25"/>
    <s v="Yemək"/>
    <s v="Natiq Əhədzadə"/>
    <n v="152.5"/>
    <n v="76.25"/>
  </r>
  <r>
    <x v="8907"/>
    <n v="93"/>
    <s v="Ağstafa"/>
    <s v="Qərb"/>
    <s v="Qəhvə"/>
    <n v="2.4"/>
    <n v="1.6800000000000002"/>
    <s v="İçkilər"/>
    <s v="Novruz Əhmədov"/>
    <n v="223.2"/>
    <n v="66.95999999999998"/>
  </r>
  <r>
    <x v="8908"/>
    <n v="59"/>
    <s v="Gəncə"/>
    <s v="Qərb"/>
    <s v="Qəhvə"/>
    <n v="2.4"/>
    <n v="1.6800000000000002"/>
    <s v="İçkilər"/>
    <s v="Aftandil Baxşəliyev"/>
    <n v="141.6"/>
    <n v="42.47999999999999"/>
  </r>
  <r>
    <x v="8909"/>
    <n v="96"/>
    <s v="Naxçıvan"/>
    <s v="Qərb"/>
    <s v="Qəhvə"/>
    <n v="2.4"/>
    <n v="1.6800000000000002"/>
    <s v="İçkilər"/>
    <s v="Aftandil Baxşəliyev"/>
    <n v="230.39999999999998"/>
    <n v="69.119999999999948"/>
  </r>
  <r>
    <x v="8910"/>
    <n v="55"/>
    <s v="Lənkəran"/>
    <s v="Cənub"/>
    <s v="Şərab"/>
    <n v="6.6"/>
    <n v="5.2799999999999994"/>
    <s v="İçkilər"/>
    <s v="Leyla Cəfərova"/>
    <n v="363"/>
    <n v="72.600000000000023"/>
  </r>
  <r>
    <x v="8911"/>
    <n v="85"/>
    <s v="Lənkəran"/>
    <s v="Cənub"/>
    <s v="Qəhvə"/>
    <n v="2.4"/>
    <n v="1.6800000000000002"/>
    <s v="İçkilər"/>
    <s v="Leyla Cəfərova"/>
    <n v="204"/>
    <n v="61.199999999999989"/>
  </r>
  <r>
    <x v="8912"/>
    <n v="99"/>
    <s v="Şəmkir"/>
    <s v="Qərb"/>
    <s v="Qutab"/>
    <n v="2.8"/>
    <n v="1.6799999999999997"/>
    <s v="Yemək"/>
    <s v="Nəsrutdin Nəbiyeva"/>
    <n v="277.2"/>
    <n v="110.88000000000002"/>
  </r>
  <r>
    <x v="8913"/>
    <n v="57"/>
    <s v="Abşeron"/>
    <s v="Şərq"/>
    <s v="Pivə"/>
    <n v="3.9"/>
    <n v="1.95"/>
    <s v="İçkilər"/>
    <s v="Namiq Ramazanov"/>
    <n v="222.29999999999998"/>
    <n v="111.14999999999999"/>
  </r>
  <r>
    <x v="8914"/>
    <n v="97"/>
    <s v="Xırdalan"/>
    <s v="Şərq"/>
    <s v="Portağal şirəsi"/>
    <n v="1.2"/>
    <n v="0.72"/>
    <s v="İçkilər"/>
    <s v="Nazim Quliyev"/>
    <n v="116.39999999999999"/>
    <n v="46.559999999999988"/>
  </r>
  <r>
    <x v="8915"/>
    <n v="51"/>
    <s v="Xırdalan"/>
    <s v="Şərq"/>
    <s v="Pivə"/>
    <n v="3.9"/>
    <n v="1.95"/>
    <s v="İçkilər"/>
    <s v="Nazim Quliyev"/>
    <n v="198.9"/>
    <n v="99.45"/>
  </r>
  <r>
    <x v="8916"/>
    <n v="82"/>
    <s v="Xırdalan"/>
    <s v="Şərq"/>
    <s v="Lokum"/>
    <n v="2.2000000000000002"/>
    <n v="1.5400000000000003"/>
    <s v="Şirniyyat"/>
    <s v="Nazim Quliyev"/>
    <n v="180.4"/>
    <n v="54.11999999999999"/>
  </r>
  <r>
    <x v="8917"/>
    <n v="112"/>
    <s v="Bakı"/>
    <s v="Şərq"/>
    <s v="Pivə"/>
    <n v="3.9"/>
    <n v="1.95"/>
    <s v="İçkilər"/>
    <s v="Ruslan Əmrahov"/>
    <n v="436.8"/>
    <n v="218.4"/>
  </r>
  <r>
    <x v="8918"/>
    <n v="77"/>
    <s v="Bakı"/>
    <s v="Şərq"/>
    <s v="Pivə"/>
    <n v="3.9"/>
    <n v="1.95"/>
    <s v="İçkilər"/>
    <s v="Ruslan Əmrahov"/>
    <n v="300.3"/>
    <n v="150.15"/>
  </r>
  <r>
    <x v="8919"/>
    <n v="105"/>
    <s v="Xaçmaz"/>
    <s v="Şimal-şərq"/>
    <s v="Su"/>
    <n v="1"/>
    <n v="0.6"/>
    <s v="İçkilər"/>
    <s v="Xəlil Ələkbərov"/>
    <n v="105"/>
    <n v="42"/>
  </r>
  <r>
    <x v="8920"/>
    <n v="100"/>
    <s v="Zaqatala"/>
    <s v="Şimal"/>
    <s v="Vafli"/>
    <n v="0.9"/>
    <n v="0.63"/>
    <s v="Şirniyyat"/>
    <s v="Minəxanım Mustafayeva"/>
    <n v="90"/>
    <n v="27"/>
  </r>
  <r>
    <x v="8921"/>
    <n v="104"/>
    <s v="Qusar"/>
    <s v="Şimal-şərq"/>
    <s v="Qəhvə"/>
    <n v="2.4"/>
    <n v="1.6800000000000002"/>
    <s v="İçkilər"/>
    <s v="Mətanət Zöhrabova"/>
    <n v="249.6"/>
    <n v="74.879999999999967"/>
  </r>
  <r>
    <x v="8922"/>
    <n v="87"/>
    <s v="Balakən"/>
    <s v="Şimal"/>
    <s v="Şorba Mərci"/>
    <n v="2"/>
    <n v="1.6"/>
    <s v="Yemək"/>
    <s v="Ramin Allahverdiyev"/>
    <n v="174"/>
    <n v="34.799999999999983"/>
  </r>
  <r>
    <x v="8923"/>
    <n v="80"/>
    <s v="Lənkəran"/>
    <s v="Cənub"/>
    <s v="Qəhvə"/>
    <n v="2.4"/>
    <n v="1.6800000000000002"/>
    <s v="İçkilər"/>
    <s v="Leyla Cəfərova"/>
    <n v="192"/>
    <n v="57.599999999999994"/>
  </r>
  <r>
    <x v="8924"/>
    <n v="105"/>
    <s v="Yardımlı"/>
    <s v="Cənub"/>
    <s v="Vafli"/>
    <n v="0.9"/>
    <n v="0.63"/>
    <s v="Şirniyyat"/>
    <s v="Fəridə Tağıyeva"/>
    <n v="94.5"/>
    <n v="28.349999999999994"/>
  </r>
  <r>
    <x v="8925"/>
    <n v="92"/>
    <s v="Şəmkir"/>
    <s v="Qərb"/>
    <s v="Şəkərbura"/>
    <n v="1.4"/>
    <n v="0.97999999999999987"/>
    <s v="Şirniyyat"/>
    <s v="Afaq Babaşlı"/>
    <n v="128.79999999999998"/>
    <n v="38.64"/>
  </r>
  <r>
    <x v="8926"/>
    <n v="67"/>
    <s v="Gəncə"/>
    <s v="Qərb"/>
    <s v="Lokum"/>
    <n v="2.2000000000000002"/>
    <n v="1.5400000000000003"/>
    <s v="Şirniyyat"/>
    <s v="Adilə Babayeva"/>
    <n v="147.4"/>
    <n v="44.219999999999985"/>
  </r>
  <r>
    <x v="8927"/>
    <n v="106"/>
    <s v="Tovuz"/>
    <s v="Qərb"/>
    <s v="Burger"/>
    <n v="3.4"/>
    <n v="2.38"/>
    <s v="Yemək"/>
    <s v="Afaq Babaşlı"/>
    <n v="360.4"/>
    <n v="108.11999999999998"/>
  </r>
  <r>
    <x v="8928"/>
    <n v="107"/>
    <s v="Zaqatala"/>
    <s v="Şimal"/>
    <s v="Vafli"/>
    <n v="0.9"/>
    <n v="0.63"/>
    <s v="Şirniyyat"/>
    <s v="Qoşqar Əliyev"/>
    <n v="96.3"/>
    <n v="28.89"/>
  </r>
  <r>
    <x v="8929"/>
    <n v="83"/>
    <s v="Xaçmaz"/>
    <s v="Şimal-şərq"/>
    <s v="Şəkərbura"/>
    <n v="1.4"/>
    <n v="0.97999999999999987"/>
    <s v="Şirniyyat"/>
    <s v="Mətanət Zöhrabova"/>
    <n v="116.19999999999999"/>
    <n v="34.86"/>
  </r>
  <r>
    <x v="8930"/>
    <n v="69"/>
    <s v="Quba"/>
    <s v="Şimal-şərq"/>
    <s v="Paxlava"/>
    <n v="1.4"/>
    <n v="0.97999999999999987"/>
    <s v="Şirniyyat"/>
    <s v="Xamis Əhmədov"/>
    <n v="96.6"/>
    <n v="28.980000000000004"/>
  </r>
  <r>
    <x v="8931"/>
    <n v="81"/>
    <s v="Ucar"/>
    <s v="Aran"/>
    <s v="Paxlava"/>
    <n v="1.4"/>
    <n v="0.97999999999999987"/>
    <s v="Şirniyyat"/>
    <s v="Qoşqar Əliyev"/>
    <n v="113.39999999999999"/>
    <n v="34.019999999999996"/>
  </r>
  <r>
    <x v="8932"/>
    <n v="81"/>
    <s v="Tovuz"/>
    <s v="Qərb"/>
    <s v="Qəhvə"/>
    <n v="2.4"/>
    <n v="1.6800000000000002"/>
    <s v="İçkilər"/>
    <s v="Aftandil Baxşəliyev"/>
    <n v="194.4"/>
    <n v="58.319999999999993"/>
  </r>
  <r>
    <x v="8933"/>
    <n v="53"/>
    <s v="Lənkəran"/>
    <s v="Cənub"/>
    <s v="Pivə"/>
    <n v="3.9"/>
    <n v="1.95"/>
    <s v="İçkilər"/>
    <s v="Rüfət Əzizov"/>
    <n v="206.7"/>
    <n v="103.35"/>
  </r>
  <r>
    <x v="8934"/>
    <n v="92"/>
    <s v="Qusar"/>
    <s v="Şimal-şərq"/>
    <s v="Qəhvə"/>
    <n v="2.4"/>
    <n v="1.6800000000000002"/>
    <s v="İçkilər"/>
    <s v="Akif Bədəlov"/>
    <n v="220.79999999999998"/>
    <n v="66.239999999999981"/>
  </r>
  <r>
    <x v="8935"/>
    <n v="100"/>
    <s v="Xaçmaz"/>
    <s v="Şimal-şərq"/>
    <s v="Qəhvə"/>
    <n v="2.4"/>
    <n v="1.6800000000000002"/>
    <s v="İçkilər"/>
    <s v="Ramiz Bayramov"/>
    <n v="240"/>
    <n v="71.999999999999972"/>
  </r>
  <r>
    <x v="8936"/>
    <n v="76"/>
    <s v="Naxçıvan"/>
    <s v="Qərb"/>
    <s v="Qəhvə"/>
    <n v="2.4"/>
    <n v="1.6800000000000002"/>
    <s v="İçkilər"/>
    <s v="Adilə Babayeva"/>
    <n v="182.4"/>
    <n v="54.72"/>
  </r>
  <r>
    <x v="8937"/>
    <n v="93"/>
    <s v="Xaçmaz"/>
    <s v="Şimal-şərq"/>
    <s v="Qəhvə"/>
    <n v="2.4"/>
    <n v="1.6800000000000002"/>
    <s v="İçkilər"/>
    <s v="Nadir Şəmsiyev"/>
    <n v="223.2"/>
    <n v="66.95999999999998"/>
  </r>
  <r>
    <x v="8938"/>
    <n v="96"/>
    <s v="Quba"/>
    <s v="Şimal-şərq"/>
    <s v="Burger"/>
    <n v="3.4"/>
    <n v="2.38"/>
    <s v="Yemək"/>
    <s v="Çimnaz Ismayilova"/>
    <n v="326.39999999999998"/>
    <n v="97.919999999999987"/>
  </r>
  <r>
    <x v="8939"/>
    <n v="56"/>
    <s v="Quba"/>
    <s v="Şimal-şərq"/>
    <s v="Çay"/>
    <n v="1.5"/>
    <n v="0.9"/>
    <s v="İçkilər"/>
    <s v="Xəlil Ələkbərov"/>
    <n v="84"/>
    <n v="33.6"/>
  </r>
  <r>
    <x v="8940"/>
    <n v="54"/>
    <s v="Ağstafa"/>
    <s v="Qərb"/>
    <s v="Lahmacun"/>
    <n v="2.5"/>
    <n v="1.25"/>
    <s v="Yemək"/>
    <s v="Aydın Əliyev"/>
    <n v="135"/>
    <n v="67.5"/>
  </r>
  <r>
    <x v="8941"/>
    <n v="94"/>
    <s v="Zaqatala"/>
    <s v="Şimal"/>
    <s v="Paxlava"/>
    <n v="1.4"/>
    <n v="0.97999999999999987"/>
    <s v="Şirniyyat"/>
    <s v="Rəşad Seyfullayev"/>
    <n v="131.6"/>
    <n v="39.480000000000004"/>
  </r>
  <r>
    <x v="8942"/>
    <n v="83"/>
    <s v="Gəncə"/>
    <s v="Qərb"/>
    <s v="Şorba Mərci"/>
    <n v="2"/>
    <n v="1.6"/>
    <s v="Yemək"/>
    <s v="Aftandil Baxşəliyev"/>
    <n v="166"/>
    <n v="33.199999999999989"/>
  </r>
  <r>
    <x v="8943"/>
    <n v="65"/>
    <s v="Tovuz"/>
    <s v="Qərb"/>
    <s v="Şərab"/>
    <n v="6.6"/>
    <n v="5.2799999999999994"/>
    <s v="İçkilər"/>
    <s v="Afaq Babaşlı"/>
    <n v="429"/>
    <n v="85.800000000000068"/>
  </r>
  <r>
    <x v="8944"/>
    <n v="64"/>
    <s v="Zaqatala"/>
    <s v="Şimal"/>
    <s v="Paxlava"/>
    <n v="1.4"/>
    <n v="0.97999999999999987"/>
    <s v="Şirniyyat"/>
    <s v="Sahib Əhmədov"/>
    <n v="89.6"/>
    <n v="26.880000000000003"/>
  </r>
  <r>
    <x v="8945"/>
    <n v="89"/>
    <s v="Yevlax"/>
    <s v="Aran"/>
    <s v="Şorba Göbələk"/>
    <n v="3.2"/>
    <n v="1.6"/>
    <s v="Yemək"/>
    <s v="Ramin Allahverdiyev"/>
    <n v="284.8"/>
    <n v="142.4"/>
  </r>
  <r>
    <x v="8946"/>
    <n v="59"/>
    <s v="Tovuz"/>
    <s v="Qərb"/>
    <s v="Lahmacun"/>
    <n v="2.5"/>
    <n v="1.25"/>
    <s v="Yemək"/>
    <s v="Adilə Babayeva"/>
    <n v="147.5"/>
    <n v="73.75"/>
  </r>
  <r>
    <x v="8947"/>
    <n v="107"/>
    <s v="Qusar"/>
    <s v="Şimal-şərq"/>
    <s v="Qəhvə"/>
    <n v="2.4"/>
    <n v="1.6800000000000002"/>
    <s v="İçkilər"/>
    <s v="Xəlil Ələkbərov"/>
    <n v="256.8"/>
    <n v="77.039999999999992"/>
  </r>
  <r>
    <x v="8948"/>
    <n v="104"/>
    <s v="Zaqatala"/>
    <s v="Şimal"/>
    <s v="Qutab"/>
    <n v="2.8"/>
    <n v="1.6799999999999997"/>
    <s v="Yemək"/>
    <s v="Aydın Ələkbərov"/>
    <n v="291.2"/>
    <n v="116.48000000000002"/>
  </r>
  <r>
    <x v="8949"/>
    <n v="98"/>
    <s v="Qusar"/>
    <s v="Şimal-şərq"/>
    <s v="Burger"/>
    <n v="3.4"/>
    <n v="2.38"/>
    <s v="Yemək"/>
    <s v="Çimnaz Ismayilova"/>
    <n v="333.2"/>
    <n v="99.960000000000008"/>
  </r>
  <r>
    <x v="8950"/>
    <n v="62"/>
    <s v="Ucar"/>
    <s v="Aran"/>
    <s v="İsti şokolad"/>
    <n v="1.8"/>
    <n v="1.08"/>
    <s v="İçkilər"/>
    <s v="Qəzənfər Məşədiyev"/>
    <n v="111.60000000000001"/>
    <n v="44.64"/>
  </r>
  <r>
    <x v="8951"/>
    <n v="70"/>
    <s v="Zaqatala"/>
    <s v="Şimal"/>
    <s v="Sendviç"/>
    <n v="3.3"/>
    <n v="2.6399999999999997"/>
    <s v="Yemək"/>
    <s v="Qoşqar Əliyev"/>
    <n v="231"/>
    <n v="46.200000000000017"/>
  </r>
  <r>
    <x v="8952"/>
    <n v="104"/>
    <s v="Quba"/>
    <s v="Şimal-şərq"/>
    <s v="Şəkərbura"/>
    <n v="1.4"/>
    <n v="0.97999999999999987"/>
    <s v="Şirniyyat"/>
    <s v="Çimnaz Ismayilova"/>
    <n v="145.6"/>
    <n v="43.680000000000007"/>
  </r>
  <r>
    <x v="8953"/>
    <n v="86"/>
    <s v="Qusar"/>
    <s v="Şimal-şərq"/>
    <s v="Şorba Göbələk"/>
    <n v="3.2"/>
    <n v="1.6"/>
    <s v="Yemək"/>
    <s v="Mətanət Zöhrabova"/>
    <n v="275.2"/>
    <n v="137.6"/>
  </r>
  <r>
    <x v="8954"/>
    <n v="70"/>
    <s v="Yardımlı"/>
    <s v="Cənub"/>
    <s v="Lahmacun"/>
    <n v="2.5"/>
    <n v="1.25"/>
    <s v="Yemək"/>
    <s v="Leyla Cəfərova"/>
    <n v="175"/>
    <n v="87.5"/>
  </r>
  <r>
    <x v="8955"/>
    <n v="109"/>
    <s v="Yardımlı"/>
    <s v="Cənub"/>
    <s v="Şorba Mərci"/>
    <n v="2"/>
    <n v="1.6"/>
    <s v="Yemək"/>
    <s v="Aytən Mustafayeva"/>
    <n v="218"/>
    <n v="43.599999999999994"/>
  </r>
  <r>
    <x v="8956"/>
    <n v="98"/>
    <s v="Yevlax"/>
    <s v="Aran"/>
    <s v="Qutab"/>
    <n v="2.8"/>
    <n v="1.6799999999999997"/>
    <s v="Yemək"/>
    <s v="Qoşqar Əliyev"/>
    <n v="274.39999999999998"/>
    <n v="109.75999999999999"/>
  </r>
  <r>
    <x v="8957"/>
    <n v="51"/>
    <s v="Zaqatala"/>
    <s v="Şimal"/>
    <s v="Qutab"/>
    <n v="2.8"/>
    <n v="1.6799999999999997"/>
    <s v="Yemək"/>
    <s v="Ramin Allahverdiyev"/>
    <n v="142.79999999999998"/>
    <n v="57.120000000000005"/>
  </r>
  <r>
    <x v="8958"/>
    <n v="58"/>
    <s v="Balakən"/>
    <s v="Şimal"/>
    <s v="Qutab"/>
    <n v="2.8"/>
    <n v="1.6799999999999997"/>
    <s v="Yemək"/>
    <s v="Nizami Niftəliyev"/>
    <n v="162.39999999999998"/>
    <n v="64.959999999999994"/>
  </r>
  <r>
    <x v="8959"/>
    <n v="63"/>
    <s v="Xırdalan"/>
    <s v="Şərq"/>
    <s v="Lokum"/>
    <n v="2.2000000000000002"/>
    <n v="1.5400000000000003"/>
    <s v="Şirniyyat"/>
    <s v="Nazim Quliyev"/>
    <n v="138.60000000000002"/>
    <n v="41.580000000000013"/>
  </r>
  <r>
    <x v="8960"/>
    <n v="64"/>
    <s v="Bakı"/>
    <s v="Şərq"/>
    <s v="Vafli"/>
    <n v="0.9"/>
    <n v="0.63"/>
    <s v="Şirniyyat"/>
    <s v="Namiq Ramazanov"/>
    <n v="57.6"/>
    <n v="17.28"/>
  </r>
  <r>
    <x v="8961"/>
    <n v="64"/>
    <s v="Bakı"/>
    <s v="Şərq"/>
    <s v="Şorba Mərci"/>
    <n v="2"/>
    <n v="1.6"/>
    <s v="Yemək"/>
    <s v="Namiq Ramazanov"/>
    <n v="128"/>
    <n v="25.599999999999994"/>
  </r>
  <r>
    <x v="8962"/>
    <n v="92"/>
    <s v="Gəncə"/>
    <s v="Qərb"/>
    <s v="Şorba Mərci"/>
    <n v="2"/>
    <n v="1.6"/>
    <s v="Yemək"/>
    <s v="Aftandil Baxşəliyev"/>
    <n v="184"/>
    <n v="36.799999999999983"/>
  </r>
  <r>
    <x v="8963"/>
    <n v="68"/>
    <s v="Şəmkir"/>
    <s v="Qərb"/>
    <s v="Qutab"/>
    <n v="2.8"/>
    <n v="1.6799999999999997"/>
    <s v="Yemək"/>
    <s v="Aydın Əliyev"/>
    <n v="190.39999999999998"/>
    <n v="76.16"/>
  </r>
  <r>
    <x v="8964"/>
    <n v="68"/>
    <s v="Tovuz"/>
    <s v="Qərb"/>
    <s v="Burger"/>
    <n v="3.4"/>
    <n v="2.38"/>
    <s v="Yemək"/>
    <s v="Natiq Əhədzadə"/>
    <n v="231.2"/>
    <n v="69.359999999999985"/>
  </r>
  <r>
    <x v="8965"/>
    <n v="72"/>
    <s v="Zaqatala"/>
    <s v="Şimal"/>
    <s v="Şərab"/>
    <n v="6.6"/>
    <n v="5.2799999999999994"/>
    <s v="İçkilər"/>
    <s v="Nizami Niftəliyev"/>
    <n v="475.2"/>
    <n v="95.04000000000002"/>
  </r>
  <r>
    <x v="8966"/>
    <n v="95"/>
    <s v="Zaqatala"/>
    <s v="Şimal"/>
    <s v="Şərab"/>
    <n v="6.6"/>
    <n v="5.2799999999999994"/>
    <s v="İçkilər"/>
    <s v="Sahib Əhmədov"/>
    <n v="627"/>
    <n v="125.40000000000003"/>
  </r>
  <r>
    <x v="8967"/>
    <n v="78"/>
    <s v="Zaqatala"/>
    <s v="Şimal"/>
    <s v="Su"/>
    <n v="1"/>
    <n v="0.6"/>
    <s v="İçkilər"/>
    <s v="Sahib Əhmədov"/>
    <n v="78"/>
    <n v="31.200000000000003"/>
  </r>
  <r>
    <x v="8968"/>
    <n v="113"/>
    <s v="Balakən"/>
    <s v="Şimal"/>
    <s v="Su"/>
    <n v="1"/>
    <n v="0.6"/>
    <s v="İçkilər"/>
    <s v="Sahib Əhmədov"/>
    <n v="113"/>
    <n v="45.2"/>
  </r>
  <r>
    <x v="8969"/>
    <n v="89"/>
    <s v="Balakən"/>
    <s v="Şimal"/>
    <s v="Su"/>
    <n v="1"/>
    <n v="0.6"/>
    <s v="İçkilər"/>
    <s v="Sahib Əhmədov"/>
    <n v="89"/>
    <n v="35.6"/>
  </r>
  <r>
    <x v="8970"/>
    <n v="72"/>
    <s v="Balakən"/>
    <s v="Şimal"/>
    <s v="Su"/>
    <n v="1"/>
    <n v="0.6"/>
    <s v="İçkilər"/>
    <s v="Nizami Niftəliyev"/>
    <n v="72"/>
    <n v="28.800000000000004"/>
  </r>
  <r>
    <x v="8971"/>
    <n v="55"/>
    <s v="Zaqatala"/>
    <s v="Şimal"/>
    <s v="Lahmacun"/>
    <n v="2.5"/>
    <n v="1.25"/>
    <s v="Yemək"/>
    <s v="Aydın Ələkbərov"/>
    <n v="137.5"/>
    <n v="68.75"/>
  </r>
  <r>
    <x v="8972"/>
    <n v="90"/>
    <s v="Qusar"/>
    <s v="Şimal-şərq"/>
    <s v="Qəhvə"/>
    <n v="2.4"/>
    <n v="1.6800000000000002"/>
    <s v="İçkilər"/>
    <s v="Mətanət Zöhrabova"/>
    <n v="216"/>
    <n v="64.799999999999983"/>
  </r>
  <r>
    <x v="8973"/>
    <n v="90"/>
    <s v="Naxçıvan"/>
    <s v="Qərb"/>
    <s v="Qəhvə"/>
    <n v="2.4"/>
    <n v="1.6800000000000002"/>
    <s v="İçkilər"/>
    <s v="Novruz Əhmədov"/>
    <n v="216"/>
    <n v="64.799999999999983"/>
  </r>
  <r>
    <x v="8974"/>
    <n v="103"/>
    <s v="Naxçıvan"/>
    <s v="Qərb"/>
    <s v="Qəhvə"/>
    <n v="2.4"/>
    <n v="1.6800000000000002"/>
    <s v="İçkilər"/>
    <s v="Afaq Babaşlı"/>
    <n v="247.2"/>
    <n v="74.159999999999968"/>
  </r>
  <r>
    <x v="8975"/>
    <n v="96"/>
    <s v="Tovuz"/>
    <s v="Qərb"/>
    <s v="Qəhvə"/>
    <n v="2.4"/>
    <n v="1.6800000000000002"/>
    <s v="İçkilər"/>
    <s v="Afaq Babaşlı"/>
    <n v="230.39999999999998"/>
    <n v="69.119999999999948"/>
  </r>
  <r>
    <x v="8976"/>
    <n v="57"/>
    <s v="Bakı"/>
    <s v="Şərq"/>
    <s v="Şərab"/>
    <n v="6.6"/>
    <n v="5.2799999999999994"/>
    <s v="İçkilər"/>
    <s v="Namiq Ramazanov"/>
    <n v="376.2"/>
    <n v="75.240000000000009"/>
  </r>
  <r>
    <x v="8977"/>
    <n v="64"/>
    <s v="Bakı"/>
    <s v="Şərq"/>
    <s v="Şərab"/>
    <n v="6.6"/>
    <n v="5.2799999999999994"/>
    <s v="İçkilər"/>
    <s v="Namiq Ramazanov"/>
    <n v="422.4"/>
    <n v="84.480000000000018"/>
  </r>
  <r>
    <x v="8978"/>
    <n v="79"/>
    <s v="Bakı"/>
    <s v="Şərq"/>
    <s v="Paxlava"/>
    <n v="1.4"/>
    <n v="0.97999999999999987"/>
    <s v="Şirniyyat"/>
    <s v="Namiq Ramazanov"/>
    <n v="110.6"/>
    <n v="33.180000000000007"/>
  </r>
  <r>
    <x v="8979"/>
    <n v="86"/>
    <s v="Bakı"/>
    <s v="Şərq"/>
    <s v="Paxlava"/>
    <n v="1.4"/>
    <n v="0.97999999999999987"/>
    <s v="Şirniyyat"/>
    <s v="Namiq Ramazanov"/>
    <n v="120.39999999999999"/>
    <n v="36.120000000000005"/>
  </r>
  <r>
    <x v="8980"/>
    <n v="94"/>
    <s v="Bakı"/>
    <s v="Şərq"/>
    <s v="Qutab"/>
    <n v="2.8"/>
    <n v="1.6799999999999997"/>
    <s v="Yemək"/>
    <s v="Nazim Quliyev"/>
    <n v="263.2"/>
    <n v="105.28000000000003"/>
  </r>
  <r>
    <x v="8981"/>
    <n v="68"/>
    <s v="Şəmkir"/>
    <s v="Qərb"/>
    <s v="Şəkərbura"/>
    <n v="1.4"/>
    <n v="0.97999999999999987"/>
    <s v="Şirniyyat"/>
    <s v="Aftandil Baxşəliyev"/>
    <n v="95.199999999999989"/>
    <n v="28.560000000000002"/>
  </r>
  <r>
    <x v="8982"/>
    <n v="94"/>
    <s v="Şəmkir"/>
    <s v="Qərb"/>
    <s v="Qutab"/>
    <n v="2.8"/>
    <n v="1.6799999999999997"/>
    <s v="Yemək"/>
    <s v="Aftandil Baxşəliyev"/>
    <n v="263.2"/>
    <n v="105.28000000000003"/>
  </r>
  <r>
    <x v="8983"/>
    <n v="56"/>
    <s v="Zaqatala"/>
    <s v="Şimal"/>
    <s v="Paxlava"/>
    <n v="1.4"/>
    <n v="0.97999999999999987"/>
    <s v="Şirniyyat"/>
    <s v="Rəşad Seyfullayev"/>
    <n v="78.399999999999991"/>
    <n v="23.519999999999996"/>
  </r>
  <r>
    <x v="8984"/>
    <n v="79"/>
    <s v="Xaçmaz"/>
    <s v="Şimal-şərq"/>
    <s v="Burger"/>
    <n v="3.4"/>
    <n v="2.38"/>
    <s v="Yemək"/>
    <s v="Çimnaz Ismayilova"/>
    <n v="268.59999999999997"/>
    <n v="80.579999999999984"/>
  </r>
  <r>
    <x v="8985"/>
    <n v="68"/>
    <s v="Ağstafa"/>
    <s v="Qərb"/>
    <s v="Burger"/>
    <n v="3.4"/>
    <n v="2.38"/>
    <s v="Yemək"/>
    <s v="Natiq Əhədzadə"/>
    <n v="231.2"/>
    <n v="69.359999999999985"/>
  </r>
  <r>
    <x v="8986"/>
    <n v="76"/>
    <s v="Kürdəmir"/>
    <s v="Aran"/>
    <s v="Vafli"/>
    <n v="0.9"/>
    <n v="0.63"/>
    <s v="Şirniyyat"/>
    <s v="Minəxanım Mustafayeva"/>
    <n v="68.400000000000006"/>
    <n v="20.520000000000003"/>
  </r>
  <r>
    <x v="8987"/>
    <n v="81"/>
    <s v="Gəncə"/>
    <s v="Qərb"/>
    <s v="Çay"/>
    <n v="1.5"/>
    <n v="0.9"/>
    <s v="İçkilər"/>
    <s v="Aftandil Baxşəliyev"/>
    <n v="121.5"/>
    <n v="48.599999999999994"/>
  </r>
  <r>
    <x v="8988"/>
    <n v="61"/>
    <s v="Yevlax"/>
    <s v="Aran"/>
    <s v="Şərab"/>
    <n v="6.6"/>
    <n v="5.2799999999999994"/>
    <s v="İçkilər"/>
    <s v="Sahib Əhmədov"/>
    <n v="402.59999999999997"/>
    <n v="80.519999999999982"/>
  </r>
  <r>
    <x v="8989"/>
    <n v="68"/>
    <s v="Ucar"/>
    <s v="Aran"/>
    <s v="Lahmacun"/>
    <n v="2.5"/>
    <n v="1.25"/>
    <s v="Yemək"/>
    <s v="Aydın Ələkbərov"/>
    <n v="170"/>
    <n v="85"/>
  </r>
  <r>
    <x v="8990"/>
    <n v="101"/>
    <s v="Yardımlı"/>
    <s v="Cənub"/>
    <s v="Şərab"/>
    <n v="6.6"/>
    <n v="5.2799999999999994"/>
    <s v="İçkilər"/>
    <s v="Rüfət Əzizov"/>
    <n v="666.59999999999991"/>
    <n v="133.31999999999994"/>
  </r>
  <r>
    <x v="8991"/>
    <n v="71"/>
    <s v="Lənkəran"/>
    <s v="Cənub"/>
    <s v="Portağal şirəsi"/>
    <n v="1.2"/>
    <n v="0.72"/>
    <s v="İçkilər"/>
    <s v="Leyla Cəfərova"/>
    <n v="85.2"/>
    <n v="34.080000000000005"/>
  </r>
  <r>
    <x v="8992"/>
    <n v="79"/>
    <s v="Ucar"/>
    <s v="Aran"/>
    <s v="Qutab"/>
    <n v="2.8"/>
    <n v="1.6799999999999997"/>
    <s v="Yemək"/>
    <s v="Qoşqar Əliyev"/>
    <n v="221.2"/>
    <n v="88.480000000000018"/>
  </r>
  <r>
    <x v="8993"/>
    <n v="105"/>
    <s v="Zaqatala"/>
    <s v="Şimal"/>
    <s v="Qutab"/>
    <n v="2.8"/>
    <n v="1.6799999999999997"/>
    <s v="Yemək"/>
    <s v="Ramin Allahverdiyev"/>
    <n v="294"/>
    <n v="117.60000000000002"/>
  </r>
  <r>
    <x v="8994"/>
    <n v="100"/>
    <s v="Yardımlı"/>
    <s v="Cənub"/>
    <s v="Qutab"/>
    <n v="2.8"/>
    <n v="1.6799999999999997"/>
    <s v="Yemək"/>
    <s v="Aytən Mustafayeva"/>
    <n v="280"/>
    <n v="112.00000000000003"/>
  </r>
  <r>
    <x v="8995"/>
    <n v="80"/>
    <s v="Masallı"/>
    <s v="Cənub"/>
    <s v="Qutab"/>
    <n v="2.8"/>
    <n v="1.6799999999999997"/>
    <s v="Yemək"/>
    <s v="Fəridə Tağıyeva"/>
    <n v="224"/>
    <n v="89.600000000000023"/>
  </r>
  <r>
    <x v="8996"/>
    <n v="62"/>
    <s v="Xırdalan"/>
    <s v="Şərq"/>
    <s v="Vafli"/>
    <n v="0.9"/>
    <n v="0.63"/>
    <s v="Şirniyyat"/>
    <s v="Namiq Ramazanov"/>
    <n v="55.800000000000004"/>
    <n v="16.740000000000002"/>
  </r>
  <r>
    <x v="8997"/>
    <n v="81"/>
    <s v="Bakı"/>
    <s v="Şərq"/>
    <s v="Çay"/>
    <n v="1.5"/>
    <n v="0.9"/>
    <s v="İçkilər"/>
    <s v="Namiq Ramazanov"/>
    <n v="121.5"/>
    <n v="48.599999999999994"/>
  </r>
  <r>
    <x v="8998"/>
    <n v="109"/>
    <s v="Bakı"/>
    <s v="Şərq"/>
    <s v="Portağal şirəsi"/>
    <n v="1.2"/>
    <n v="0.72"/>
    <s v="İçkilər"/>
    <s v="Namiq Ramazanov"/>
    <n v="130.79999999999998"/>
    <n v="52.319999999999979"/>
  </r>
  <r>
    <x v="8999"/>
    <n v="87"/>
    <s v="Bakı"/>
    <s v="Şərq"/>
    <s v="Portağal şirəsi"/>
    <n v="1.2"/>
    <n v="0.72"/>
    <s v="İçkilər"/>
    <s v="Namiq Ramazanov"/>
    <n v="104.39999999999999"/>
    <n v="41.759999999999991"/>
  </r>
  <r>
    <x v="9000"/>
    <n v="79"/>
    <s v="Bakı"/>
    <s v="Şərq"/>
    <s v="Paxlava"/>
    <n v="1.4"/>
    <n v="0.97999999999999987"/>
    <s v="Şirniyyat"/>
    <s v="Namiq Ramazanov"/>
    <n v="110.6"/>
    <n v="33.180000000000007"/>
  </r>
  <r>
    <x v="9001"/>
    <n v="65"/>
    <s v="Bakı"/>
    <s v="Şərq"/>
    <s v="Paxlava"/>
    <n v="1.4"/>
    <n v="0.97999999999999987"/>
    <s v="Şirniyyat"/>
    <s v="Nazim Quliyev"/>
    <n v="91"/>
    <n v="27.300000000000011"/>
  </r>
  <r>
    <x v="9002"/>
    <n v="56"/>
    <s v="Bakı"/>
    <s v="Şərq"/>
    <s v="Portağal şirəsi"/>
    <n v="1.2"/>
    <n v="0.72"/>
    <s v="İçkilər"/>
    <s v="Nazim Quliyev"/>
    <n v="67.2"/>
    <n v="26.880000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AE041-465F-44D7-9818-765A6F0E32B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S8" firstHeaderRow="0" firstDataRow="1" firstDataCol="1"/>
  <pivotFields count="7">
    <pivotField showAll="0"/>
    <pivotField dataField="1" showAll="0"/>
    <pivotField dataField="1" showAll="0"/>
    <pivotField numFmtId="9" showAll="0"/>
    <pivotField numFmtId="9" showAll="0"/>
    <pivotField showAll="0"/>
    <pivotField axis="axisRow" showAll="0">
      <items count="5">
        <item x="3"/>
        <item x="0"/>
        <item x="1"/>
        <item x="2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əhsul sayi" fld="1" subtotal="count" baseField="6" baseItem="0"/>
    <dataField name="Umumi Məbləğ " fld="2" baseField="6" baseItem="0" numFmtId="169"/>
    <dataField name="Orta Məbləğ" fld="2" subtotal="average" baseField="6" baseItem="0" numFmtId="169"/>
  </dataFields>
  <formats count="1">
    <format dxfId="33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4CF1F-51C3-4B3E-B509-E3D5C7FE7FB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F54" firstHeaderRow="0" firstDataRow="1" firstDataCol="2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2"/>
        <item x="1"/>
        <item x="0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0">
        <item x="43"/>
        <item x="47"/>
        <item x="34"/>
        <item x="10"/>
        <item x="49"/>
        <item x="3"/>
        <item x="26"/>
        <item x="20"/>
        <item x="24"/>
        <item x="6"/>
        <item x="35"/>
        <item x="48"/>
        <item x="5"/>
        <item x="28"/>
        <item x="32"/>
        <item x="13"/>
        <item x="25"/>
        <item x="11"/>
        <item x="37"/>
        <item x="8"/>
        <item x="39"/>
        <item x="15"/>
        <item x="45"/>
        <item x="21"/>
        <item x="2"/>
        <item x="16"/>
        <item x="40"/>
        <item x="22"/>
        <item x="33"/>
        <item x="4"/>
        <item x="14"/>
        <item x="38"/>
        <item x="1"/>
        <item x="19"/>
        <item x="44"/>
        <item x="31"/>
        <item x="46"/>
        <item x="17"/>
        <item x="41"/>
        <item x="12"/>
        <item x="18"/>
        <item x="7"/>
        <item x="30"/>
        <item x="9"/>
        <item x="36"/>
        <item x="23"/>
        <item x="0"/>
        <item x="27"/>
        <item x="29"/>
        <item x="4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3"/>
  </rowFields>
  <rowItems count="51">
    <i>
      <x/>
      <x v="7"/>
    </i>
    <i r="1">
      <x v="2"/>
    </i>
    <i r="1">
      <x v="5"/>
    </i>
    <i r="1">
      <x v="31"/>
    </i>
    <i r="1">
      <x v="25"/>
    </i>
    <i r="1">
      <x v="22"/>
    </i>
    <i r="1">
      <x v="44"/>
    </i>
    <i r="1">
      <x v="20"/>
    </i>
    <i r="1">
      <x v="49"/>
    </i>
    <i r="1">
      <x v="28"/>
    </i>
    <i>
      <x v="1"/>
      <x v="32"/>
    </i>
    <i r="1">
      <x v="39"/>
    </i>
    <i r="1">
      <x v="23"/>
    </i>
    <i r="1">
      <x v="48"/>
    </i>
    <i r="1">
      <x v="27"/>
    </i>
    <i r="1">
      <x v="29"/>
    </i>
    <i r="1">
      <x v="43"/>
    </i>
    <i r="1">
      <x v="18"/>
    </i>
    <i r="1">
      <x v="35"/>
    </i>
    <i r="1">
      <x v="41"/>
    </i>
    <i r="1">
      <x v="19"/>
    </i>
    <i r="1">
      <x v="45"/>
    </i>
    <i>
      <x v="2"/>
      <x v="12"/>
    </i>
    <i r="1">
      <x v="3"/>
    </i>
    <i r="1">
      <x v="10"/>
    </i>
    <i r="1">
      <x v="8"/>
    </i>
    <i r="1">
      <x v="6"/>
    </i>
    <i r="1">
      <x v="14"/>
    </i>
    <i r="1">
      <x v="26"/>
    </i>
    <i r="1">
      <x v="46"/>
    </i>
    <i r="1">
      <x v="37"/>
    </i>
    <i r="1">
      <x v="30"/>
    </i>
    <i r="1">
      <x v="24"/>
    </i>
    <i r="1">
      <x v="42"/>
    </i>
    <i>
      <x v="3"/>
      <x v="9"/>
    </i>
    <i r="1">
      <x v="11"/>
    </i>
    <i r="1">
      <x v="40"/>
    </i>
    <i r="1">
      <x v="17"/>
    </i>
    <i r="1">
      <x v="15"/>
    </i>
    <i r="1">
      <x v="13"/>
    </i>
    <i r="1">
      <x v="38"/>
    </i>
    <i r="1">
      <x v="21"/>
    </i>
    <i r="1">
      <x v="33"/>
    </i>
    <i r="1">
      <x v="16"/>
    </i>
    <i r="1">
      <x v="47"/>
    </i>
    <i r="1">
      <x v="36"/>
    </i>
    <i r="1">
      <x v="34"/>
    </i>
    <i>
      <x v="4"/>
      <x v="1"/>
    </i>
    <i r="1">
      <x v="4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əbləğ cemi" fld="6" baseField="2" baseItem="0"/>
    <dataField name="Mebleg faizi" fld="6" baseField="2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Cum %" fld="6" baseField="3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Miqdar cemi" fld="5" baseField="3" baseItem="7"/>
  </dataFields>
  <formats count="11"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2" type="button" dataOnly="0" labelOnly="1" outline="0" axis="axisRow" fieldPosition="0"/>
    </format>
    <format dxfId="41">
      <pivotArea dataOnly="0" labelOnly="1" fieldPosition="0">
        <references count="1">
          <reference field="2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2">
          <reference field="2" count="1" selected="0">
            <x v="0"/>
          </reference>
          <reference field="3" count="10">
            <x v="2"/>
            <x v="5"/>
            <x v="7"/>
            <x v="20"/>
            <x v="22"/>
            <x v="25"/>
            <x v="28"/>
            <x v="31"/>
            <x v="44"/>
            <x v="49"/>
          </reference>
        </references>
      </pivotArea>
    </format>
    <format dxfId="38">
      <pivotArea dataOnly="0" labelOnly="1" fieldPosition="0">
        <references count="2">
          <reference field="2" count="1" selected="0">
            <x v="1"/>
          </reference>
          <reference field="3" count="12">
            <x v="18"/>
            <x v="19"/>
            <x v="23"/>
            <x v="27"/>
            <x v="29"/>
            <x v="32"/>
            <x v="35"/>
            <x v="39"/>
            <x v="41"/>
            <x v="43"/>
            <x v="45"/>
            <x v="48"/>
          </reference>
        </references>
      </pivotArea>
    </format>
    <format dxfId="37">
      <pivotArea dataOnly="0" labelOnly="1" fieldPosition="0">
        <references count="2">
          <reference field="2" count="1" selected="0">
            <x v="2"/>
          </reference>
          <reference field="3" count="12">
            <x v="3"/>
            <x v="6"/>
            <x v="8"/>
            <x v="10"/>
            <x v="12"/>
            <x v="14"/>
            <x v="24"/>
            <x v="26"/>
            <x v="30"/>
            <x v="37"/>
            <x v="42"/>
            <x v="46"/>
          </reference>
        </references>
      </pivotArea>
    </format>
    <format dxfId="36">
      <pivotArea dataOnly="0" labelOnly="1" fieldPosition="0">
        <references count="2">
          <reference field="2" count="1" selected="0">
            <x v="3"/>
          </reference>
          <reference field="3" count="13">
            <x v="9"/>
            <x v="11"/>
            <x v="13"/>
            <x v="15"/>
            <x v="16"/>
            <x v="17"/>
            <x v="21"/>
            <x v="33"/>
            <x v="34"/>
            <x v="36"/>
            <x v="38"/>
            <x v="40"/>
            <x v="47"/>
          </reference>
        </references>
      </pivotArea>
    </format>
    <format dxfId="35">
      <pivotArea dataOnly="0" labelOnly="1" fieldPosition="0">
        <references count="2">
          <reference field="2" count="1" selected="0">
            <x v="4"/>
          </reference>
          <reference field="3" count="3">
            <x v="0"/>
            <x v="1"/>
            <x v="4"/>
          </reference>
        </references>
      </pivotArea>
    </format>
    <format dxfId="3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A6F51-1806-444A-B8F3-B23487FDBFB0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3:P26" firstHeaderRow="1" firstDataRow="1" firstDataCol="1"/>
  <pivotFields count="13">
    <pivotField axis="axisRow" numFmtId="14" showAll="0">
      <items count="90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2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Məbləğ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8E52E6-8321-4C9D-AF36-BAE1039F9A9A}" name="Table3" displayName="Table3" ref="H3:N53" totalsRowShown="0">
  <autoFilter ref="H3:N53" xr:uid="{858E52E6-8321-4C9D-AF36-BAE1039F9A9A}"/>
  <tableColumns count="7">
    <tableColumn id="1" xr3:uid="{868E38E9-CA05-4A42-99CB-5839DA1881EC}" name="Kateqoriya">
      <calculatedColumnFormula>A4</calculatedColumnFormula>
    </tableColumn>
    <tableColumn id="2" xr3:uid="{010DCBE1-1DB7-45A3-8581-285E692DBD41}" name="Məhsul adı">
      <calculatedColumnFormula>B4</calculatedColumnFormula>
    </tableColumn>
    <tableColumn id="3" xr3:uid="{0BE0317D-9085-42AB-8E8B-A5D9ED9A69EC}" name="Məbləğ cemi">
      <calculatedColumnFormula>C4</calculatedColumnFormula>
    </tableColumn>
    <tableColumn id="4" xr3:uid="{A79F5B2E-9C55-4663-941F-3C43844C5D67}" name="Mebleg faizi" dataDxfId="32" dataCellStyle="Percent">
      <calculatedColumnFormula>D4</calculatedColumnFormula>
    </tableColumn>
    <tableColumn id="5" xr3:uid="{6C68357F-8C9A-4D5C-871E-895B323C41D6}" name="Cum %" dataDxfId="31" dataCellStyle="Percent">
      <calculatedColumnFormula>E4</calculatedColumnFormula>
    </tableColumn>
    <tableColumn id="6" xr3:uid="{7D9734CB-9841-4119-AB7C-ECEA3D7899E4}" name="Miqdar cemi">
      <calculatedColumnFormula>F4</calculatedColumnFormula>
    </tableColumn>
    <tableColumn id="7" xr3:uid="{B154A2B5-192C-4BB4-9957-8281A837B9A5}" name="Qrup" dataDxfId="30">
      <calculatedColumnFormula>IF(Table3[[#This Row],[Cum %]]&lt;90%,"K",IF(Table3[[#This Row],[Mebleg faizi]]&gt;7%, "A",IF(Table3[[#This Row],[Miqdar cemi]]&gt;1000,"M","Xaric")))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564B1D-F98E-491B-8F6E-3926CC9EFE77}" name="ABC_Data" displayName="ABC_Data" ref="A1:K6081" totalsRowShown="0" headerRowDxfId="29" dataDxfId="28" headerRowCellStyle="Normal 6" dataCellStyle="Normal 6">
  <autoFilter ref="A1:K6081" xr:uid="{8DA975E1-9014-48E5-8349-C5738CF22763}"/>
  <sortState xmlns:xlrd2="http://schemas.microsoft.com/office/spreadsheetml/2017/richdata2" ref="A2:K6081">
    <sortCondition ref="K1:K6081"/>
  </sortState>
  <tableColumns count="11">
    <tableColumn id="1" xr3:uid="{81A64687-AEA4-47D3-82B6-1099292A8A0E}" name="Adı" dataDxfId="27" dataCellStyle="Normal 6"/>
    <tableColumn id="2" xr3:uid="{3B5D7C4C-4489-4DD4-85E9-08CE2BFC9EE8}" name="Vəzifə" dataDxfId="26" dataCellStyle="Normal 6"/>
    <tableColumn id="3" xr3:uid="{30A7EC36-9704-47E8-A9D6-43D095B25EE4}" name="Kateqoriya" dataDxfId="25" dataCellStyle="Normal 6"/>
    <tableColumn id="5" xr3:uid="{9B80BA62-DD2E-4A7D-BBFC-F59BFC654BB6}" name="Məhsul adı" dataDxfId="24" dataCellStyle="Normal 6"/>
    <tableColumn id="6" xr3:uid="{B5380893-9105-40E1-8222-A9820D4C2E33}" name="Qiyməti" dataDxfId="23" dataCellStyle="Normal 6"/>
    <tableColumn id="7" xr3:uid="{63CD6B45-30C9-4079-B112-B0BFBC82CDFB}" name="Miqdar" dataDxfId="22" dataCellStyle="Normal 6"/>
    <tableColumn id="8" xr3:uid="{A4DEE923-198A-4ACA-A00F-D650934B8BFC}" name="Məbləğ" dataDxfId="21" dataCellStyle="Normal 6">
      <calculatedColumnFormula>E2*F2</calculatedColumnFormula>
    </tableColumn>
    <tableColumn id="9" xr3:uid="{DF2BF8FE-7CEF-4401-878C-EA05A19FE1A4}" name="Müştəri adı" dataDxfId="20" dataCellStyle="Normal 6"/>
    <tableColumn id="10" xr3:uid="{B7C1B0CB-7734-4A62-AB4F-4B4FD56225DD}" name="Bölgə" dataDxfId="19" dataCellStyle="Normal 6"/>
    <tableColumn id="11" xr3:uid="{6538F05B-4190-4648-A2ED-D4E6916B8BFC}" name="Şəhər" dataDxfId="18" dataCellStyle="Normal 6"/>
    <tableColumn id="12" xr3:uid="{507B660F-3771-4F0E-9F6B-C60B3BA0DF7E}" name="Tarix" dataDxfId="17" dataCellStyle="Normal 6"/>
  </tableColumns>
  <tableStyleInfo name="TableStyleLight9" showFirstColumn="0" showLastColumn="0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5BF552-EA8E-4BCE-8A1D-FE0551675ED6}" name="Data" displayName="Data" ref="A1:K9004" totalsRowShown="0" headerRowDxfId="16" dataDxfId="15">
  <autoFilter ref="A1:K9004" xr:uid="{DDBC3906-BA56-445B-AE92-EA3E48D73CD8}"/>
  <tableColumns count="11">
    <tableColumn id="1" xr3:uid="{C550B692-1999-4879-AA75-C7F6C942B8F5}" name="Tarix" dataDxfId="14"/>
    <tableColumn id="2" xr3:uid="{EE418B13-7B46-4ADF-86D3-64894B65F838}" name="Miqdar" dataDxfId="13"/>
    <tableColumn id="3" xr3:uid="{06C5451A-CF56-49B9-B7FB-149B3CA08389}" name="Filial" dataDxfId="12"/>
    <tableColumn id="4" xr3:uid="{4AF880A1-95C0-47EB-AA70-980979E34FEC}" name="Region" dataDxfId="11"/>
    <tableColumn id="5" xr3:uid="{2B923CE8-6FF4-475D-890A-C36498FFAF33}" name="Məhsul" dataDxfId="10"/>
    <tableColumn id="6" xr3:uid="{37EEFE42-A89F-4CC8-BE00-9213727CFEB8}" name="Qiymət" dataDxfId="9"/>
    <tableColumn id="10" xr3:uid="{D98772C1-56C2-4877-B6B7-0C30045A73D0}" name="Maya" dataDxfId="8"/>
    <tableColumn id="7" xr3:uid="{6BDDDB0D-00A6-4067-ACCC-53C2720B6362}" name="Kateqoriya" dataDxfId="7"/>
    <tableColumn id="8" xr3:uid="{2560E715-4866-4186-9094-F7DEEC762DCC}" name="Satıcının adı" dataDxfId="6"/>
    <tableColumn id="9" xr3:uid="{FA55B653-BAAF-40FF-8A91-32C6823C2AA2}" name="Məbləğ" dataDxfId="5">
      <calculatedColumnFormula>Data[[#This Row],[Miqdar]]*Data[[#This Row],[Qiymət]]</calculatedColumnFormula>
    </tableColumn>
    <tableColumn id="11" xr3:uid="{BF91C14C-582D-44C5-8A77-069B966E561E}" name="Mənfəət" dataDxfId="4">
      <calculatedColumnFormula>Data[[#This Row],[Məbləğ]]-Data[[#This Row],[Maya]]*Data[[#This Row],[Miqdar]]</calculatedColumnFormula>
    </tableColumn>
  </tableColumns>
  <tableStyleInfo name="TableStyleLight9" showFirstColumn="0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11B51BE-BEC5-41F2-A53C-296B11F9F1B2}" name="Table6" displayName="Table6" ref="A1:E19" totalsRowShown="0">
  <autoFilter ref="A1:E19" xr:uid="{C11B51BE-BEC5-41F2-A53C-296B11F9F1B2}"/>
  <tableColumns count="5">
    <tableColumn id="1" xr3:uid="{F2EA7297-73E6-4F25-8B36-149DC7C18471}" name="Tarix" dataDxfId="3"/>
    <tableColumn id="2" xr3:uid="{AB6B1B21-18E0-44B1-9711-1B99DA8EECB3}" name="Gəlir"/>
    <tableColumn id="3" xr3:uid="{83332A34-A7EB-4013-8BDD-2A29F75D7980}" name="Forecast(Gəlir)" dataDxfId="2">
      <calculatedColumnFormula>_xlfn.FORECAST.ETS(A2,$B$2:$B$13,$A$2:$A$13,6,1)</calculatedColumnFormula>
    </tableColumn>
    <tableColumn id="4" xr3:uid="{31087077-70D1-4147-99A8-AD707BA5478F}" name="Lower Confidence Bound(Gəlir)" dataDxfId="1">
      <calculatedColumnFormula>C2-_xlfn.FORECAST.ETS.CONFINT(A2,$B$2:$B$13,$A$2:$A$13,0.95,6,1)</calculatedColumnFormula>
    </tableColumn>
    <tableColumn id="5" xr3:uid="{96FD0961-E1C4-4FFA-8339-9DC2FBAB9911}" name="Upper Confidence Bound(Gəlir)" dataDxfId="0">
      <calculatedColumnFormula>C2+_xlfn.FORECAST.ETS.CONFINT(A2,$B$2:$B$13,$A$2:$A$13,0.95,6,1)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95F42-BBB8-4C5B-9ED0-DF379F365B58}">
  <dimension ref="A3:S54"/>
  <sheetViews>
    <sheetView topLeftCell="D1" workbookViewId="0">
      <selection activeCell="R3" sqref="R3"/>
    </sheetView>
  </sheetViews>
  <sheetFormatPr defaultRowHeight="14.5" x14ac:dyDescent="0.35"/>
  <cols>
    <col min="1" max="1" width="14.6328125" bestFit="1" customWidth="1"/>
    <col min="2" max="2" width="14.54296875" bestFit="1" customWidth="1"/>
    <col min="3" max="3" width="11.36328125" bestFit="1" customWidth="1"/>
    <col min="4" max="4" width="10.81640625" bestFit="1" customWidth="1"/>
    <col min="5" max="5" width="7.81640625" bestFit="1" customWidth="1"/>
    <col min="6" max="6" width="11.26953125" bestFit="1" customWidth="1"/>
    <col min="7" max="7" width="10.7265625" bestFit="1" customWidth="1"/>
    <col min="8" max="8" width="14.26953125" bestFit="1" customWidth="1"/>
    <col min="9" max="9" width="12" customWidth="1"/>
    <col min="10" max="10" width="14.26953125" bestFit="1" customWidth="1"/>
    <col min="11" max="11" width="12.81640625" customWidth="1"/>
    <col min="12" max="12" width="14.26953125" bestFit="1" customWidth="1"/>
    <col min="13" max="13" width="12.6328125" customWidth="1"/>
    <col min="14" max="14" width="14.26953125" bestFit="1" customWidth="1"/>
    <col min="15" max="15" width="11.36328125" bestFit="1" customWidth="1"/>
    <col min="16" max="16" width="12.36328125" bestFit="1" customWidth="1"/>
    <col min="17" max="17" width="10.6328125" bestFit="1" customWidth="1"/>
    <col min="18" max="18" width="14.08984375" bestFit="1" customWidth="1"/>
    <col min="19" max="19" width="11.26953125" bestFit="1" customWidth="1"/>
    <col min="20" max="20" width="14.26953125" bestFit="1" customWidth="1"/>
    <col min="21" max="21" width="11.36328125" bestFit="1" customWidth="1"/>
    <col min="22" max="22" width="14.26953125" bestFit="1" customWidth="1"/>
    <col min="23" max="23" width="11.36328125" bestFit="1" customWidth="1"/>
    <col min="24" max="24" width="13.26953125" bestFit="1" customWidth="1"/>
    <col min="25" max="25" width="11.36328125" bestFit="1" customWidth="1"/>
    <col min="26" max="26" width="14.26953125" bestFit="1" customWidth="1"/>
    <col min="27" max="27" width="11.36328125" bestFit="1" customWidth="1"/>
    <col min="28" max="28" width="14.26953125" bestFit="1" customWidth="1"/>
    <col min="29" max="29" width="11.36328125" bestFit="1" customWidth="1"/>
    <col min="30" max="30" width="14.26953125" bestFit="1" customWidth="1"/>
    <col min="31" max="31" width="11.36328125" bestFit="1" customWidth="1"/>
    <col min="32" max="32" width="14.26953125" bestFit="1" customWidth="1"/>
    <col min="33" max="33" width="11.36328125" bestFit="1" customWidth="1"/>
    <col min="34" max="34" width="14.26953125" bestFit="1" customWidth="1"/>
    <col min="35" max="35" width="11.36328125" bestFit="1" customWidth="1"/>
    <col min="36" max="36" width="14.26953125" bestFit="1" customWidth="1"/>
    <col min="37" max="37" width="11.36328125" bestFit="1" customWidth="1"/>
    <col min="38" max="38" width="14.26953125" bestFit="1" customWidth="1"/>
    <col min="39" max="39" width="11.36328125" bestFit="1" customWidth="1"/>
    <col min="40" max="40" width="14.26953125" bestFit="1" customWidth="1"/>
    <col min="41" max="41" width="11.36328125" bestFit="1" customWidth="1"/>
    <col min="42" max="42" width="14.26953125" bestFit="1" customWidth="1"/>
    <col min="43" max="43" width="11.36328125" bestFit="1" customWidth="1"/>
    <col min="44" max="44" width="14.26953125" bestFit="1" customWidth="1"/>
    <col min="45" max="45" width="11.36328125" bestFit="1" customWidth="1"/>
    <col min="46" max="46" width="13.26953125" bestFit="1" customWidth="1"/>
    <col min="47" max="47" width="11.36328125" bestFit="1" customWidth="1"/>
    <col min="48" max="48" width="14.26953125" bestFit="1" customWidth="1"/>
    <col min="49" max="49" width="11.36328125" bestFit="1" customWidth="1"/>
    <col min="50" max="50" width="14.26953125" bestFit="1" customWidth="1"/>
    <col min="51" max="51" width="11.36328125" bestFit="1" customWidth="1"/>
    <col min="52" max="52" width="14.26953125" bestFit="1" customWidth="1"/>
    <col min="53" max="53" width="11.36328125" bestFit="1" customWidth="1"/>
    <col min="54" max="54" width="14.26953125" bestFit="1" customWidth="1"/>
    <col min="55" max="55" width="11.36328125" bestFit="1" customWidth="1"/>
    <col min="56" max="56" width="14.26953125" bestFit="1" customWidth="1"/>
    <col min="57" max="57" width="11.36328125" bestFit="1" customWidth="1"/>
    <col min="58" max="58" width="14.26953125" bestFit="1" customWidth="1"/>
    <col min="59" max="59" width="11.36328125" bestFit="1" customWidth="1"/>
    <col min="60" max="60" width="14.26953125" bestFit="1" customWidth="1"/>
    <col min="61" max="61" width="11.36328125" bestFit="1" customWidth="1"/>
    <col min="62" max="62" width="14.26953125" bestFit="1" customWidth="1"/>
    <col min="63" max="63" width="11.36328125" bestFit="1" customWidth="1"/>
    <col min="64" max="64" width="14.26953125" bestFit="1" customWidth="1"/>
    <col min="65" max="65" width="11.36328125" bestFit="1" customWidth="1"/>
    <col min="66" max="66" width="14.26953125" bestFit="1" customWidth="1"/>
    <col min="67" max="67" width="11.36328125" bestFit="1" customWidth="1"/>
    <col min="68" max="68" width="13.26953125" bestFit="1" customWidth="1"/>
    <col min="69" max="69" width="11.36328125" bestFit="1" customWidth="1"/>
    <col min="70" max="70" width="14.26953125" bestFit="1" customWidth="1"/>
    <col min="71" max="71" width="11.36328125" bestFit="1" customWidth="1"/>
    <col min="72" max="72" width="14.26953125" bestFit="1" customWidth="1"/>
    <col min="73" max="73" width="11.36328125" bestFit="1" customWidth="1"/>
    <col min="74" max="74" width="14.26953125" bestFit="1" customWidth="1"/>
    <col min="75" max="75" width="11.36328125" bestFit="1" customWidth="1"/>
    <col min="76" max="76" width="14.26953125" bestFit="1" customWidth="1"/>
    <col min="77" max="77" width="11.36328125" bestFit="1" customWidth="1"/>
    <col min="78" max="78" width="14.26953125" bestFit="1" customWidth="1"/>
    <col min="79" max="79" width="11.36328125" bestFit="1" customWidth="1"/>
    <col min="80" max="80" width="14.26953125" bestFit="1" customWidth="1"/>
    <col min="81" max="81" width="11.36328125" bestFit="1" customWidth="1"/>
    <col min="82" max="82" width="14.26953125" bestFit="1" customWidth="1"/>
    <col min="83" max="83" width="11.36328125" bestFit="1" customWidth="1"/>
    <col min="84" max="84" width="14.26953125" bestFit="1" customWidth="1"/>
    <col min="85" max="85" width="11.36328125" bestFit="1" customWidth="1"/>
    <col min="86" max="86" width="14.26953125" bestFit="1" customWidth="1"/>
    <col min="87" max="87" width="11.36328125" bestFit="1" customWidth="1"/>
    <col min="88" max="88" width="14.26953125" bestFit="1" customWidth="1"/>
    <col min="89" max="89" width="11.36328125" bestFit="1" customWidth="1"/>
    <col min="90" max="90" width="13.26953125" bestFit="1" customWidth="1"/>
    <col min="91" max="91" width="11.36328125" bestFit="1" customWidth="1"/>
    <col min="92" max="92" width="14.26953125" bestFit="1" customWidth="1"/>
    <col min="93" max="93" width="11.36328125" bestFit="1" customWidth="1"/>
    <col min="94" max="94" width="13.26953125" bestFit="1" customWidth="1"/>
    <col min="95" max="95" width="11.36328125" bestFit="1" customWidth="1"/>
    <col min="96" max="96" width="13.26953125" bestFit="1" customWidth="1"/>
    <col min="97" max="97" width="11.36328125" bestFit="1" customWidth="1"/>
    <col min="98" max="98" width="13.26953125" bestFit="1" customWidth="1"/>
    <col min="99" max="99" width="11.36328125" bestFit="1" customWidth="1"/>
    <col min="100" max="100" width="13.26953125" bestFit="1" customWidth="1"/>
    <col min="101" max="101" width="10.7265625" bestFit="1" customWidth="1"/>
  </cols>
  <sheetData>
    <row r="3" spans="1:19" x14ac:dyDescent="0.35">
      <c r="A3" s="22" t="s">
        <v>54</v>
      </c>
      <c r="B3" s="22" t="s">
        <v>55</v>
      </c>
      <c r="C3" s="23" t="s">
        <v>208</v>
      </c>
      <c r="D3" s="23" t="s">
        <v>207</v>
      </c>
      <c r="E3" s="23" t="s">
        <v>206</v>
      </c>
      <c r="F3" s="23" t="s">
        <v>210</v>
      </c>
      <c r="H3" t="s">
        <v>54</v>
      </c>
      <c r="I3" t="s">
        <v>55</v>
      </c>
      <c r="J3" t="s">
        <v>208</v>
      </c>
      <c r="K3" s="25" t="s">
        <v>207</v>
      </c>
      <c r="L3" s="25" t="s">
        <v>206</v>
      </c>
      <c r="M3" t="s">
        <v>210</v>
      </c>
      <c r="N3" t="s">
        <v>209</v>
      </c>
      <c r="P3" s="20" t="s">
        <v>203</v>
      </c>
      <c r="Q3" t="s">
        <v>215</v>
      </c>
      <c r="R3" t="s">
        <v>217</v>
      </c>
      <c r="S3" t="s">
        <v>216</v>
      </c>
    </row>
    <row r="4" spans="1:19" x14ac:dyDescent="0.35">
      <c r="A4" s="23" t="s">
        <v>56</v>
      </c>
      <c r="B4" s="23" t="s">
        <v>57</v>
      </c>
      <c r="C4" s="23">
        <v>980424</v>
      </c>
      <c r="D4" s="24">
        <v>0.32315931588412433</v>
      </c>
      <c r="E4" s="24">
        <v>0.32315931588412433</v>
      </c>
      <c r="F4" s="23">
        <v>11016</v>
      </c>
      <c r="H4" t="str">
        <f t="shared" ref="H4:H34" si="0">A4</f>
        <v>Kateqoriya 1</v>
      </c>
      <c r="I4" t="str">
        <f>B4</f>
        <v>Məhsul 16</v>
      </c>
      <c r="J4">
        <f t="shared" ref="J4:J34" si="1">C4</f>
        <v>980424</v>
      </c>
      <c r="K4" s="25">
        <f t="shared" ref="K4:K34" si="2">D4</f>
        <v>0.32315931588412433</v>
      </c>
      <c r="L4" s="25">
        <f t="shared" ref="L4:L34" si="3">E4</f>
        <v>0.32315931588412433</v>
      </c>
      <c r="M4">
        <f t="shared" ref="M4:M34" si="4">F4</f>
        <v>11016</v>
      </c>
      <c r="N4" t="str">
        <f>IF(Table3[[#This Row],[Cum %]]&lt;90%,"K",IF(Table3[[#This Row],[Mebleg faizi]]&gt;7%, "A",IF(Table3[[#This Row],[Miqdar cemi]]&gt;1000,"M","Xaric")))</f>
        <v>K</v>
      </c>
      <c r="P4" s="21" t="s">
        <v>211</v>
      </c>
      <c r="Q4">
        <v>2</v>
      </c>
      <c r="R4" s="27">
        <v>900178</v>
      </c>
      <c r="S4" s="27">
        <v>450089</v>
      </c>
    </row>
    <row r="5" spans="1:19" x14ac:dyDescent="0.35">
      <c r="A5" s="23" t="s">
        <v>56</v>
      </c>
      <c r="B5" s="23" t="s">
        <v>58</v>
      </c>
      <c r="C5" s="23">
        <v>819128</v>
      </c>
      <c r="D5" s="24">
        <v>0.26999425157027057</v>
      </c>
      <c r="E5" s="24">
        <v>0.59315356745439496</v>
      </c>
      <c r="F5" s="23">
        <v>12046</v>
      </c>
      <c r="H5" t="str">
        <f t="shared" si="0"/>
        <v>Kateqoriya 1</v>
      </c>
      <c r="I5" t="str">
        <f t="shared" ref="I5:I34" si="5">B5</f>
        <v>Məhsul 11</v>
      </c>
      <c r="J5">
        <f t="shared" si="1"/>
        <v>819128</v>
      </c>
      <c r="K5" s="25">
        <f t="shared" si="2"/>
        <v>0.26999425157027057</v>
      </c>
      <c r="L5" s="25">
        <f t="shared" si="3"/>
        <v>0.59315356745439496</v>
      </c>
      <c r="M5">
        <f t="shared" si="4"/>
        <v>12046</v>
      </c>
      <c r="N5" t="str">
        <f>IF(Table3[[#This Row],[Cum %]]&lt;90%,"K",IF(Table3[[#This Row],[Mebleg faizi]]&gt;7%, "A",IF(Table3[[#This Row],[Miqdar cemi]]&gt;1000,"M","Xaric")))</f>
        <v>K</v>
      </c>
      <c r="P5" s="21" t="s">
        <v>212</v>
      </c>
      <c r="Q5">
        <v>30</v>
      </c>
      <c r="R5" s="27">
        <v>9640278</v>
      </c>
      <c r="S5" s="27">
        <v>321342.59999999998</v>
      </c>
    </row>
    <row r="6" spans="1:19" x14ac:dyDescent="0.35">
      <c r="A6" s="23" t="s">
        <v>56</v>
      </c>
      <c r="B6" s="23" t="s">
        <v>59</v>
      </c>
      <c r="C6" s="23">
        <v>549120</v>
      </c>
      <c r="D6" s="24">
        <v>0.18099642964502127</v>
      </c>
      <c r="E6" s="24">
        <v>0.77414999709941623</v>
      </c>
      <c r="F6" s="23">
        <v>13728</v>
      </c>
      <c r="H6" t="str">
        <f t="shared" si="0"/>
        <v>Kateqoriya 1</v>
      </c>
      <c r="I6" t="str">
        <f t="shared" si="5"/>
        <v>Məhsul 14</v>
      </c>
      <c r="J6">
        <f t="shared" si="1"/>
        <v>549120</v>
      </c>
      <c r="K6" s="25">
        <f t="shared" si="2"/>
        <v>0.18099642964502127</v>
      </c>
      <c r="L6" s="25">
        <f t="shared" si="3"/>
        <v>0.77414999709941623</v>
      </c>
      <c r="M6">
        <f t="shared" si="4"/>
        <v>13728</v>
      </c>
      <c r="N6" t="str">
        <f>IF(Table3[[#This Row],[Cum %]]&lt;90%,"K",IF(Table3[[#This Row],[Mebleg faizi]]&gt;7%, "A",IF(Table3[[#This Row],[Miqdar cemi]]&gt;1000,"M","Xaric")))</f>
        <v>K</v>
      </c>
      <c r="P6" s="21" t="s">
        <v>213</v>
      </c>
      <c r="Q6">
        <v>14</v>
      </c>
      <c r="R6" s="27">
        <v>962246</v>
      </c>
      <c r="S6" s="27">
        <v>68731.857142857145</v>
      </c>
    </row>
    <row r="7" spans="1:19" x14ac:dyDescent="0.35">
      <c r="A7" s="23" t="s">
        <v>56</v>
      </c>
      <c r="B7" s="23" t="s">
        <v>60</v>
      </c>
      <c r="C7" s="23">
        <v>170038</v>
      </c>
      <c r="D7" s="24">
        <v>5.6046530638075701E-2</v>
      </c>
      <c r="E7" s="24">
        <v>0.83019652773749186</v>
      </c>
      <c r="F7" s="23">
        <v>1298</v>
      </c>
      <c r="H7" t="str">
        <f t="shared" si="0"/>
        <v>Kateqoriya 1</v>
      </c>
      <c r="I7" t="str">
        <f t="shared" si="5"/>
        <v>Məhsul 38</v>
      </c>
      <c r="J7">
        <f t="shared" si="1"/>
        <v>170038</v>
      </c>
      <c r="K7" s="25">
        <f t="shared" si="2"/>
        <v>5.6046530638075701E-2</v>
      </c>
      <c r="L7" s="25">
        <f t="shared" si="3"/>
        <v>0.83019652773749186</v>
      </c>
      <c r="M7">
        <f t="shared" si="4"/>
        <v>1298</v>
      </c>
      <c r="N7" t="str">
        <f>IF(Table3[[#This Row],[Cum %]]&lt;90%,"K",IF(Table3[[#This Row],[Mebleg faizi]]&gt;7%, "A",IF(Table3[[#This Row],[Miqdar cemi]]&gt;1000,"M","Xaric")))</f>
        <v>K</v>
      </c>
      <c r="P7" s="21" t="s">
        <v>214</v>
      </c>
      <c r="Q7">
        <v>4</v>
      </c>
      <c r="R7" s="27">
        <v>180742</v>
      </c>
      <c r="S7" s="27">
        <v>45185.5</v>
      </c>
    </row>
    <row r="8" spans="1:19" x14ac:dyDescent="0.35">
      <c r="A8" s="23" t="s">
        <v>56</v>
      </c>
      <c r="B8" s="23" t="s">
        <v>61</v>
      </c>
      <c r="C8" s="23">
        <v>126046</v>
      </c>
      <c r="D8" s="24">
        <v>4.1546248490377975E-2</v>
      </c>
      <c r="E8" s="24">
        <v>0.87174277622786989</v>
      </c>
      <c r="F8" s="23">
        <v>1178</v>
      </c>
      <c r="H8" t="str">
        <f t="shared" si="0"/>
        <v>Kateqoriya 1</v>
      </c>
      <c r="I8" t="str">
        <f t="shared" si="5"/>
        <v>Məhsul 32</v>
      </c>
      <c r="J8">
        <f t="shared" si="1"/>
        <v>126046</v>
      </c>
      <c r="K8" s="25">
        <f t="shared" si="2"/>
        <v>4.1546248490377975E-2</v>
      </c>
      <c r="L8" s="25">
        <f t="shared" si="3"/>
        <v>0.87174277622786989</v>
      </c>
      <c r="M8">
        <f t="shared" si="4"/>
        <v>1178</v>
      </c>
      <c r="N8" t="str">
        <f>IF(Table3[[#This Row],[Cum %]]&lt;90%,"K",IF(Table3[[#This Row],[Mebleg faizi]]&gt;7%, "A",IF(Table3[[#This Row],[Miqdar cemi]]&gt;1000,"M","Xaric")))</f>
        <v>K</v>
      </c>
      <c r="P8" s="21" t="s">
        <v>204</v>
      </c>
      <c r="Q8">
        <v>50</v>
      </c>
      <c r="R8" s="27">
        <v>11683444</v>
      </c>
      <c r="S8" s="27">
        <v>233668.88</v>
      </c>
    </row>
    <row r="9" spans="1:19" x14ac:dyDescent="0.35">
      <c r="A9" s="23" t="s">
        <v>56</v>
      </c>
      <c r="B9" s="23" t="s">
        <v>62</v>
      </c>
      <c r="C9" s="23">
        <v>113505</v>
      </c>
      <c r="D9" s="24">
        <v>3.7412586951591893E-2</v>
      </c>
      <c r="E9" s="24">
        <v>0.90915536317946177</v>
      </c>
      <c r="F9" s="23">
        <v>1081</v>
      </c>
      <c r="H9" t="str">
        <f t="shared" si="0"/>
        <v>Kateqoriya 1</v>
      </c>
      <c r="I9" t="str">
        <f t="shared" si="5"/>
        <v>Məhsul 3</v>
      </c>
      <c r="J9">
        <f t="shared" si="1"/>
        <v>113505</v>
      </c>
      <c r="K9" s="25">
        <f t="shared" si="2"/>
        <v>3.7412586951591893E-2</v>
      </c>
      <c r="L9" s="25">
        <f t="shared" si="3"/>
        <v>0.90915536317946177</v>
      </c>
      <c r="M9">
        <f t="shared" si="4"/>
        <v>1081</v>
      </c>
      <c r="N9" t="str">
        <f>IF(Table3[[#This Row],[Cum %]]&lt;90%,"K",IF(Table3[[#This Row],[Mebleg faizi]]&gt;7%, "A",IF(Table3[[#This Row],[Miqdar cemi]]&gt;1000,"M","Xaric")))</f>
        <v>M</v>
      </c>
    </row>
    <row r="10" spans="1:19" x14ac:dyDescent="0.35">
      <c r="A10" s="23" t="s">
        <v>56</v>
      </c>
      <c r="B10" s="23" t="s">
        <v>63</v>
      </c>
      <c r="C10" s="23">
        <v>97455</v>
      </c>
      <c r="D10" s="24">
        <v>3.2122317619200813E-2</v>
      </c>
      <c r="E10" s="24">
        <v>0.94127768079866259</v>
      </c>
      <c r="F10" s="23">
        <v>1335</v>
      </c>
      <c r="H10" t="str">
        <f t="shared" si="0"/>
        <v>Kateqoriya 1</v>
      </c>
      <c r="I10" t="str">
        <f t="shared" si="5"/>
        <v>Məhsul 5</v>
      </c>
      <c r="J10">
        <f t="shared" si="1"/>
        <v>97455</v>
      </c>
      <c r="K10" s="25">
        <f t="shared" si="2"/>
        <v>3.2122317619200813E-2</v>
      </c>
      <c r="L10" s="25">
        <f t="shared" si="3"/>
        <v>0.94127768079866259</v>
      </c>
      <c r="M10">
        <f t="shared" si="4"/>
        <v>1335</v>
      </c>
      <c r="N10" t="str">
        <f>IF(Table3[[#This Row],[Cum %]]&lt;90%,"K",IF(Table3[[#This Row],[Mebleg faizi]]&gt;7%, "A",IF(Table3[[#This Row],[Miqdar cemi]]&gt;1000,"M","Xaric")))</f>
        <v>M</v>
      </c>
    </row>
    <row r="11" spans="1:19" x14ac:dyDescent="0.35">
      <c r="A11" s="23" t="s">
        <v>56</v>
      </c>
      <c r="B11" s="23" t="s">
        <v>64</v>
      </c>
      <c r="C11" s="23">
        <v>89420</v>
      </c>
      <c r="D11" s="24">
        <v>2.9473886835041162E-2</v>
      </c>
      <c r="E11" s="24">
        <v>0.97075156763370374</v>
      </c>
      <c r="F11" s="23">
        <v>1052</v>
      </c>
      <c r="H11" t="str">
        <f t="shared" si="0"/>
        <v>Kateqoriya 1</v>
      </c>
      <c r="I11" t="str">
        <f t="shared" si="5"/>
        <v>Məhsul 28</v>
      </c>
      <c r="J11">
        <f t="shared" si="1"/>
        <v>89420</v>
      </c>
      <c r="K11" s="25">
        <f t="shared" si="2"/>
        <v>2.9473886835041162E-2</v>
      </c>
      <c r="L11" s="25">
        <f t="shared" si="3"/>
        <v>0.97075156763370374</v>
      </c>
      <c r="M11">
        <f t="shared" si="4"/>
        <v>1052</v>
      </c>
      <c r="N11" t="str">
        <f>IF(Table3[[#This Row],[Cum %]]&lt;90%,"K",IF(Table3[[#This Row],[Mebleg faizi]]&gt;7%, "A",IF(Table3[[#This Row],[Miqdar cemi]]&gt;1000,"M","Xaric")))</f>
        <v>M</v>
      </c>
    </row>
    <row r="12" spans="1:19" x14ac:dyDescent="0.35">
      <c r="A12" s="23" t="s">
        <v>56</v>
      </c>
      <c r="B12" s="23" t="s">
        <v>65</v>
      </c>
      <c r="C12" s="23">
        <v>53016</v>
      </c>
      <c r="D12" s="24">
        <v>1.7474698998507517E-2</v>
      </c>
      <c r="E12" s="24">
        <v>0.98822626663221125</v>
      </c>
      <c r="F12" s="23">
        <v>1128</v>
      </c>
      <c r="H12" t="str">
        <f t="shared" si="0"/>
        <v>Kateqoriya 1</v>
      </c>
      <c r="I12" t="str">
        <f t="shared" si="5"/>
        <v>Məhsul 9</v>
      </c>
      <c r="J12">
        <f t="shared" si="1"/>
        <v>53016</v>
      </c>
      <c r="K12" s="25">
        <f t="shared" si="2"/>
        <v>1.7474698998507517E-2</v>
      </c>
      <c r="L12" s="25">
        <f t="shared" si="3"/>
        <v>0.98822626663221125</v>
      </c>
      <c r="M12">
        <f t="shared" si="4"/>
        <v>1128</v>
      </c>
      <c r="N12" t="str">
        <f>IF(Table3[[#This Row],[Cum %]]&lt;90%,"K",IF(Table3[[#This Row],[Mebleg faizi]]&gt;7%, "A",IF(Table3[[#This Row],[Miqdar cemi]]&gt;1000,"M","Xaric")))</f>
        <v>M</v>
      </c>
    </row>
    <row r="13" spans="1:19" x14ac:dyDescent="0.35">
      <c r="A13" s="23" t="s">
        <v>56</v>
      </c>
      <c r="B13" s="23" t="s">
        <v>66</v>
      </c>
      <c r="C13" s="23">
        <v>35720</v>
      </c>
      <c r="D13" s="24">
        <v>1.1773733367788752E-2</v>
      </c>
      <c r="E13" s="24">
        <v>1</v>
      </c>
      <c r="F13" s="23">
        <v>760</v>
      </c>
      <c r="H13" t="str">
        <f t="shared" si="0"/>
        <v>Kateqoriya 1</v>
      </c>
      <c r="I13" t="str">
        <f t="shared" si="5"/>
        <v>Məhsul 35</v>
      </c>
      <c r="J13">
        <f t="shared" si="1"/>
        <v>35720</v>
      </c>
      <c r="K13" s="25">
        <f t="shared" si="2"/>
        <v>1.1773733367788752E-2</v>
      </c>
      <c r="L13" s="25">
        <f t="shared" si="3"/>
        <v>1</v>
      </c>
      <c r="M13">
        <f t="shared" si="4"/>
        <v>760</v>
      </c>
      <c r="N13" t="str">
        <f>IF(Table3[[#This Row],[Cum %]]&lt;90%,"K",IF(Table3[[#This Row],[Mebleg faizi]]&gt;7%, "A",IF(Table3[[#This Row],[Miqdar cemi]]&gt;1000,"M","Xaric")))</f>
        <v>Xaric</v>
      </c>
    </row>
    <row r="14" spans="1:19" x14ac:dyDescent="0.35">
      <c r="A14" s="23" t="s">
        <v>98</v>
      </c>
      <c r="B14" s="23" t="s">
        <v>99</v>
      </c>
      <c r="C14" s="23">
        <v>166315</v>
      </c>
      <c r="D14" s="24">
        <v>0.13482084954604409</v>
      </c>
      <c r="E14" s="24">
        <v>0.13482084954604409</v>
      </c>
      <c r="F14" s="23">
        <v>1147</v>
      </c>
      <c r="H14" t="str">
        <f t="shared" si="0"/>
        <v>Kateqoriya 2</v>
      </c>
      <c r="I14" t="str">
        <f t="shared" si="5"/>
        <v>Məhsul 39</v>
      </c>
      <c r="J14">
        <f t="shared" si="1"/>
        <v>166315</v>
      </c>
      <c r="K14" s="25">
        <f t="shared" si="2"/>
        <v>0.13482084954604409</v>
      </c>
      <c r="L14" s="25">
        <f t="shared" si="3"/>
        <v>0.13482084954604409</v>
      </c>
      <c r="M14">
        <f t="shared" si="4"/>
        <v>1147</v>
      </c>
      <c r="N14" t="str">
        <f>IF(Table3[[#This Row],[Cum %]]&lt;90%,"K",IF(Table3[[#This Row],[Mebleg faizi]]&gt;7%, "A",IF(Table3[[#This Row],[Miqdar cemi]]&gt;1000,"M","Xaric")))</f>
        <v>K</v>
      </c>
    </row>
    <row r="15" spans="1:19" x14ac:dyDescent="0.35">
      <c r="A15" s="23" t="s">
        <v>98</v>
      </c>
      <c r="B15" s="23" t="s">
        <v>100</v>
      </c>
      <c r="C15" s="23">
        <v>153428</v>
      </c>
      <c r="D15" s="24">
        <v>0.12437418936446173</v>
      </c>
      <c r="E15" s="24">
        <v>0.25919503891050583</v>
      </c>
      <c r="F15" s="23">
        <v>1268</v>
      </c>
      <c r="H15" t="str">
        <f t="shared" si="0"/>
        <v>Kateqoriya 2</v>
      </c>
      <c r="I15" t="str">
        <f t="shared" si="5"/>
        <v>Məhsul 45</v>
      </c>
      <c r="J15">
        <f t="shared" si="1"/>
        <v>153428</v>
      </c>
      <c r="K15" s="25">
        <f t="shared" si="2"/>
        <v>0.12437418936446173</v>
      </c>
      <c r="L15" s="25">
        <f t="shared" si="3"/>
        <v>0.25919503891050583</v>
      </c>
      <c r="M15">
        <f t="shared" si="4"/>
        <v>1268</v>
      </c>
      <c r="N15" t="str">
        <f>IF(Table3[[#This Row],[Cum %]]&lt;90%,"K",IF(Table3[[#This Row],[Mebleg faizi]]&gt;7%, "A",IF(Table3[[#This Row],[Miqdar cemi]]&gt;1000,"M","Xaric")))</f>
        <v>K</v>
      </c>
    </row>
    <row r="16" spans="1:19" x14ac:dyDescent="0.35">
      <c r="A16" s="23" t="s">
        <v>98</v>
      </c>
      <c r="B16" s="23" t="s">
        <v>101</v>
      </c>
      <c r="C16" s="23">
        <v>128384</v>
      </c>
      <c r="D16" s="24">
        <v>0.10407263294422828</v>
      </c>
      <c r="E16" s="24">
        <v>0.36326767185473413</v>
      </c>
      <c r="F16" s="23">
        <v>1003</v>
      </c>
      <c r="H16" t="str">
        <f t="shared" si="0"/>
        <v>Kateqoriya 2</v>
      </c>
      <c r="I16" t="str">
        <f t="shared" si="5"/>
        <v>Məhsul 30</v>
      </c>
      <c r="J16">
        <f t="shared" si="1"/>
        <v>128384</v>
      </c>
      <c r="K16" s="25">
        <f t="shared" si="2"/>
        <v>0.10407263294422828</v>
      </c>
      <c r="L16" s="25">
        <f t="shared" si="3"/>
        <v>0.36326767185473413</v>
      </c>
      <c r="M16">
        <f t="shared" si="4"/>
        <v>1003</v>
      </c>
      <c r="N16" t="str">
        <f>IF(Table3[[#This Row],[Cum %]]&lt;90%,"K",IF(Table3[[#This Row],[Mebleg faizi]]&gt;7%, "A",IF(Table3[[#This Row],[Miqdar cemi]]&gt;1000,"M","Xaric")))</f>
        <v>K</v>
      </c>
    </row>
    <row r="17" spans="1:14" x14ac:dyDescent="0.35">
      <c r="A17" s="23" t="s">
        <v>98</v>
      </c>
      <c r="B17" s="23" t="s">
        <v>102</v>
      </c>
      <c r="C17" s="23">
        <v>124621</v>
      </c>
      <c r="D17" s="24">
        <v>0.10102221141374838</v>
      </c>
      <c r="E17" s="24">
        <v>0.46428988326848247</v>
      </c>
      <c r="F17" s="23">
        <v>937</v>
      </c>
      <c r="H17" t="str">
        <f t="shared" si="0"/>
        <v>Kateqoriya 2</v>
      </c>
      <c r="I17" t="str">
        <f t="shared" si="5"/>
        <v>Məhsul 8</v>
      </c>
      <c r="J17">
        <f t="shared" si="1"/>
        <v>124621</v>
      </c>
      <c r="K17" s="25">
        <f t="shared" si="2"/>
        <v>0.10102221141374838</v>
      </c>
      <c r="L17" s="25">
        <f t="shared" si="3"/>
        <v>0.46428988326848247</v>
      </c>
      <c r="M17">
        <f t="shared" si="4"/>
        <v>937</v>
      </c>
      <c r="N17" t="str">
        <f>IF(Table3[[#This Row],[Cum %]]&lt;90%,"K",IF(Table3[[#This Row],[Mebleg faizi]]&gt;7%, "A",IF(Table3[[#This Row],[Miqdar cemi]]&gt;1000,"M","Xaric")))</f>
        <v>K</v>
      </c>
    </row>
    <row r="18" spans="1:14" x14ac:dyDescent="0.35">
      <c r="A18" s="23" t="s">
        <v>98</v>
      </c>
      <c r="B18" s="23" t="s">
        <v>103</v>
      </c>
      <c r="C18" s="23">
        <v>121301</v>
      </c>
      <c r="D18" s="24">
        <v>9.8330901426718548E-2</v>
      </c>
      <c r="E18" s="24">
        <v>0.56262078469520105</v>
      </c>
      <c r="F18" s="23">
        <v>1201</v>
      </c>
      <c r="H18" t="str">
        <f t="shared" si="0"/>
        <v>Kateqoriya 2</v>
      </c>
      <c r="I18" t="str">
        <f t="shared" si="5"/>
        <v>Məhsul 34</v>
      </c>
      <c r="J18">
        <f t="shared" si="1"/>
        <v>121301</v>
      </c>
      <c r="K18" s="25">
        <f t="shared" si="2"/>
        <v>9.8330901426718548E-2</v>
      </c>
      <c r="L18" s="25">
        <f t="shared" si="3"/>
        <v>0.56262078469520105</v>
      </c>
      <c r="M18">
        <f t="shared" si="4"/>
        <v>1201</v>
      </c>
      <c r="N18" t="str">
        <f>IF(Table3[[#This Row],[Cum %]]&lt;90%,"K",IF(Table3[[#This Row],[Mebleg faizi]]&gt;7%, "A",IF(Table3[[#This Row],[Miqdar cemi]]&gt;1000,"M","Xaric")))</f>
        <v>K</v>
      </c>
    </row>
    <row r="19" spans="1:14" x14ac:dyDescent="0.35">
      <c r="A19" s="23" t="s">
        <v>98</v>
      </c>
      <c r="B19" s="23" t="s">
        <v>104</v>
      </c>
      <c r="C19" s="23">
        <v>104936</v>
      </c>
      <c r="D19" s="24">
        <v>8.5064850843060966E-2</v>
      </c>
      <c r="E19" s="24">
        <v>0.64768563553826197</v>
      </c>
      <c r="F19" s="23">
        <v>1009</v>
      </c>
      <c r="H19" t="str">
        <f t="shared" si="0"/>
        <v>Kateqoriya 2</v>
      </c>
      <c r="I19" t="str">
        <f t="shared" si="5"/>
        <v>Məhsul 36</v>
      </c>
      <c r="J19">
        <f t="shared" si="1"/>
        <v>104936</v>
      </c>
      <c r="K19" s="25">
        <f t="shared" si="2"/>
        <v>8.5064850843060966E-2</v>
      </c>
      <c r="L19" s="25">
        <f t="shared" si="3"/>
        <v>0.64768563553826197</v>
      </c>
      <c r="M19">
        <f t="shared" si="4"/>
        <v>1009</v>
      </c>
      <c r="N19" t="str">
        <f>IF(Table3[[#This Row],[Cum %]]&lt;90%,"K",IF(Table3[[#This Row],[Mebleg faizi]]&gt;7%, "A",IF(Table3[[#This Row],[Miqdar cemi]]&gt;1000,"M","Xaric")))</f>
        <v>K</v>
      </c>
    </row>
    <row r="20" spans="1:14" x14ac:dyDescent="0.35">
      <c r="A20" s="23" t="s">
        <v>98</v>
      </c>
      <c r="B20" s="23" t="s">
        <v>105</v>
      </c>
      <c r="C20" s="23">
        <v>97804</v>
      </c>
      <c r="D20" s="24">
        <v>7.9283398184176387E-2</v>
      </c>
      <c r="E20" s="24">
        <v>0.72696903372243837</v>
      </c>
      <c r="F20" s="23">
        <v>998</v>
      </c>
      <c r="H20" t="str">
        <f t="shared" si="0"/>
        <v>Kateqoriya 2</v>
      </c>
      <c r="I20" t="str">
        <f t="shared" si="5"/>
        <v>Məhsul 49</v>
      </c>
      <c r="J20">
        <f t="shared" si="1"/>
        <v>97804</v>
      </c>
      <c r="K20" s="25">
        <f t="shared" si="2"/>
        <v>7.9283398184176387E-2</v>
      </c>
      <c r="L20" s="25">
        <f t="shared" si="3"/>
        <v>0.72696903372243837</v>
      </c>
      <c r="M20">
        <f t="shared" si="4"/>
        <v>998</v>
      </c>
      <c r="N20" t="str">
        <f>IF(Table3[[#This Row],[Cum %]]&lt;90%,"K",IF(Table3[[#This Row],[Mebleg faizi]]&gt;7%, "A",IF(Table3[[#This Row],[Miqdar cemi]]&gt;1000,"M","Xaric")))</f>
        <v>K</v>
      </c>
    </row>
    <row r="21" spans="1:14" x14ac:dyDescent="0.35">
      <c r="A21" s="23" t="s">
        <v>98</v>
      </c>
      <c r="B21" s="23" t="s">
        <v>106</v>
      </c>
      <c r="C21" s="23">
        <v>84042</v>
      </c>
      <c r="D21" s="24">
        <v>6.8127431906614785E-2</v>
      </c>
      <c r="E21" s="24">
        <v>0.79509646562905323</v>
      </c>
      <c r="F21" s="23">
        <v>966</v>
      </c>
      <c r="H21" t="str">
        <f t="shared" si="0"/>
        <v>Kateqoriya 2</v>
      </c>
      <c r="I21" t="str">
        <f t="shared" si="5"/>
        <v>Məhsul 26</v>
      </c>
      <c r="J21">
        <f t="shared" si="1"/>
        <v>84042</v>
      </c>
      <c r="K21" s="25">
        <f t="shared" si="2"/>
        <v>6.8127431906614785E-2</v>
      </c>
      <c r="L21" s="25">
        <f t="shared" si="3"/>
        <v>0.79509646562905323</v>
      </c>
      <c r="M21">
        <f t="shared" si="4"/>
        <v>966</v>
      </c>
      <c r="N21" t="str">
        <f>IF(Table3[[#This Row],[Cum %]]&lt;90%,"K",IF(Table3[[#This Row],[Mebleg faizi]]&gt;7%, "A",IF(Table3[[#This Row],[Miqdar cemi]]&gt;1000,"M","Xaric")))</f>
        <v>K</v>
      </c>
    </row>
    <row r="22" spans="1:14" x14ac:dyDescent="0.35">
      <c r="A22" s="23" t="s">
        <v>98</v>
      </c>
      <c r="B22" s="23" t="s">
        <v>107</v>
      </c>
      <c r="C22" s="23">
        <v>74844</v>
      </c>
      <c r="D22" s="24">
        <v>6.0671206225680931E-2</v>
      </c>
      <c r="E22" s="24">
        <v>0.85576767185473412</v>
      </c>
      <c r="F22" s="23">
        <v>972</v>
      </c>
      <c r="H22" t="str">
        <f t="shared" si="0"/>
        <v>Kateqoriya 2</v>
      </c>
      <c r="I22" t="str">
        <f t="shared" si="5"/>
        <v>Məhsul 41</v>
      </c>
      <c r="J22">
        <f t="shared" si="1"/>
        <v>74844</v>
      </c>
      <c r="K22" s="25">
        <f t="shared" si="2"/>
        <v>6.0671206225680931E-2</v>
      </c>
      <c r="L22" s="25">
        <f t="shared" si="3"/>
        <v>0.85576767185473412</v>
      </c>
      <c r="M22">
        <f t="shared" si="4"/>
        <v>972</v>
      </c>
      <c r="N22" t="str">
        <f>IF(Table3[[#This Row],[Cum %]]&lt;90%,"K",IF(Table3[[#This Row],[Mebleg faizi]]&gt;7%, "A",IF(Table3[[#This Row],[Miqdar cemi]]&gt;1000,"M","Xaric")))</f>
        <v>K</v>
      </c>
    </row>
    <row r="23" spans="1:14" x14ac:dyDescent="0.35">
      <c r="A23" s="23" t="s">
        <v>98</v>
      </c>
      <c r="B23" s="23" t="s">
        <v>108</v>
      </c>
      <c r="C23" s="23">
        <v>73905</v>
      </c>
      <c r="D23" s="24">
        <v>5.9910019455252921E-2</v>
      </c>
      <c r="E23" s="24">
        <v>0.915677691309987</v>
      </c>
      <c r="F23" s="23">
        <v>1137</v>
      </c>
      <c r="H23" t="str">
        <f t="shared" si="0"/>
        <v>Kateqoriya 2</v>
      </c>
      <c r="I23" t="str">
        <f t="shared" si="5"/>
        <v>Məhsul 47</v>
      </c>
      <c r="J23">
        <f t="shared" si="1"/>
        <v>73905</v>
      </c>
      <c r="K23" s="25">
        <f t="shared" si="2"/>
        <v>5.9910019455252921E-2</v>
      </c>
      <c r="L23" s="25">
        <f t="shared" si="3"/>
        <v>0.915677691309987</v>
      </c>
      <c r="M23">
        <f t="shared" si="4"/>
        <v>1137</v>
      </c>
      <c r="N23" t="str">
        <f>IF(Table3[[#This Row],[Cum %]]&lt;90%,"K",IF(Table3[[#This Row],[Mebleg faizi]]&gt;7%, "A",IF(Table3[[#This Row],[Miqdar cemi]]&gt;1000,"M","Xaric")))</f>
        <v>M</v>
      </c>
    </row>
    <row r="24" spans="1:14" x14ac:dyDescent="0.35">
      <c r="A24" s="23" t="s">
        <v>98</v>
      </c>
      <c r="B24" s="23" t="s">
        <v>109</v>
      </c>
      <c r="C24" s="23">
        <v>55300</v>
      </c>
      <c r="D24" s="24">
        <v>4.4828145265888457E-2</v>
      </c>
      <c r="E24" s="24">
        <v>0.96050583657587552</v>
      </c>
      <c r="F24" s="23">
        <v>1106</v>
      </c>
      <c r="H24" t="str">
        <f t="shared" si="0"/>
        <v>Kateqoriya 2</v>
      </c>
      <c r="I24" t="str">
        <f t="shared" si="5"/>
        <v>Məhsul 27</v>
      </c>
      <c r="J24">
        <f t="shared" si="1"/>
        <v>55300</v>
      </c>
      <c r="K24" s="25">
        <f t="shared" si="2"/>
        <v>4.4828145265888457E-2</v>
      </c>
      <c r="L24" s="25">
        <f t="shared" si="3"/>
        <v>0.96050583657587552</v>
      </c>
      <c r="M24">
        <f t="shared" si="4"/>
        <v>1106</v>
      </c>
      <c r="N24" t="str">
        <f>IF(Table3[[#This Row],[Cum %]]&lt;90%,"K",IF(Table3[[#This Row],[Mebleg faizi]]&gt;7%, "A",IF(Table3[[#This Row],[Miqdar cemi]]&gt;1000,"M","Xaric")))</f>
        <v>M</v>
      </c>
    </row>
    <row r="25" spans="1:14" x14ac:dyDescent="0.35">
      <c r="A25" s="23" t="s">
        <v>98</v>
      </c>
      <c r="B25" s="23" t="s">
        <v>110</v>
      </c>
      <c r="C25" s="23">
        <v>48720</v>
      </c>
      <c r="D25" s="24">
        <v>3.9494163424124512E-2</v>
      </c>
      <c r="E25" s="24">
        <v>1</v>
      </c>
      <c r="F25" s="23">
        <v>1218</v>
      </c>
      <c r="H25" t="str">
        <f t="shared" si="0"/>
        <v>Kateqoriya 2</v>
      </c>
      <c r="I25" t="str">
        <f t="shared" si="5"/>
        <v>Məhsul 50</v>
      </c>
      <c r="J25">
        <f t="shared" si="1"/>
        <v>48720</v>
      </c>
      <c r="K25" s="25">
        <f t="shared" si="2"/>
        <v>3.9494163424124512E-2</v>
      </c>
      <c r="L25" s="25">
        <f t="shared" si="3"/>
        <v>1</v>
      </c>
      <c r="M25">
        <f t="shared" si="4"/>
        <v>1218</v>
      </c>
      <c r="N25" t="str">
        <f>IF(Table3[[#This Row],[Cum %]]&lt;90%,"K",IF(Table3[[#This Row],[Mebleg faizi]]&gt;7%, "A",IF(Table3[[#This Row],[Miqdar cemi]]&gt;1000,"M","Xaric")))</f>
        <v>M</v>
      </c>
    </row>
    <row r="26" spans="1:14" x14ac:dyDescent="0.35">
      <c r="A26" s="23" t="s">
        <v>67</v>
      </c>
      <c r="B26" s="23" t="s">
        <v>68</v>
      </c>
      <c r="C26" s="23">
        <v>813846</v>
      </c>
      <c r="D26" s="24">
        <v>0.28653461986138112</v>
      </c>
      <c r="E26" s="24">
        <v>0.28653461986138112</v>
      </c>
      <c r="F26" s="23">
        <v>6726</v>
      </c>
      <c r="H26" t="str">
        <f t="shared" si="0"/>
        <v>Kateqoriya 3</v>
      </c>
      <c r="I26" t="str">
        <f t="shared" si="5"/>
        <v>Məhsul 20</v>
      </c>
      <c r="J26">
        <f t="shared" si="1"/>
        <v>813846</v>
      </c>
      <c r="K26" s="25">
        <f t="shared" si="2"/>
        <v>0.28653461986138112</v>
      </c>
      <c r="L26" s="25">
        <f t="shared" si="3"/>
        <v>0.28653461986138112</v>
      </c>
      <c r="M26">
        <f t="shared" si="4"/>
        <v>6726</v>
      </c>
      <c r="N26" t="str">
        <f>IF(Table3[[#This Row],[Cum %]]&lt;90%,"K",IF(Table3[[#This Row],[Mebleg faizi]]&gt;7%, "A",IF(Table3[[#This Row],[Miqdar cemi]]&gt;1000,"M","Xaric")))</f>
        <v>K</v>
      </c>
    </row>
    <row r="27" spans="1:14" x14ac:dyDescent="0.35">
      <c r="A27" s="23" t="s">
        <v>67</v>
      </c>
      <c r="B27" s="23" t="s">
        <v>69</v>
      </c>
      <c r="C27" s="23">
        <v>570942</v>
      </c>
      <c r="D27" s="24">
        <v>0.20101425691457189</v>
      </c>
      <c r="E27" s="24">
        <v>0.48754887677595299</v>
      </c>
      <c r="F27" s="23">
        <v>10573</v>
      </c>
      <c r="H27" t="str">
        <f t="shared" si="0"/>
        <v>Kateqoriya 3</v>
      </c>
      <c r="I27" t="str">
        <f t="shared" si="5"/>
        <v>Məhsul 12</v>
      </c>
      <c r="J27">
        <f t="shared" si="1"/>
        <v>570942</v>
      </c>
      <c r="K27" s="25">
        <f t="shared" si="2"/>
        <v>0.20101425691457189</v>
      </c>
      <c r="L27" s="25">
        <f t="shared" si="3"/>
        <v>0.48754887677595299</v>
      </c>
      <c r="M27">
        <f t="shared" si="4"/>
        <v>10573</v>
      </c>
      <c r="N27" t="str">
        <f>IF(Table3[[#This Row],[Cum %]]&lt;90%,"K",IF(Table3[[#This Row],[Mebleg faizi]]&gt;7%, "A",IF(Table3[[#This Row],[Miqdar cemi]]&gt;1000,"M","Xaric")))</f>
        <v>K</v>
      </c>
    </row>
    <row r="28" spans="1:14" x14ac:dyDescent="0.35">
      <c r="A28" s="23" t="s">
        <v>67</v>
      </c>
      <c r="B28" s="23" t="s">
        <v>70</v>
      </c>
      <c r="C28" s="23">
        <v>474099</v>
      </c>
      <c r="D28" s="24">
        <v>0.16691828274840809</v>
      </c>
      <c r="E28" s="24">
        <v>0.65446715952436108</v>
      </c>
      <c r="F28" s="23">
        <v>6871</v>
      </c>
      <c r="H28" t="str">
        <f t="shared" si="0"/>
        <v>Kateqoriya 3</v>
      </c>
      <c r="I28" t="str">
        <f t="shared" si="5"/>
        <v>Məhsul 19</v>
      </c>
      <c r="J28">
        <f t="shared" si="1"/>
        <v>474099</v>
      </c>
      <c r="K28" s="25">
        <f t="shared" si="2"/>
        <v>0.16691828274840809</v>
      </c>
      <c r="L28" s="25">
        <f t="shared" si="3"/>
        <v>0.65446715952436108</v>
      </c>
      <c r="M28">
        <f t="shared" si="4"/>
        <v>6871</v>
      </c>
      <c r="N28" t="str">
        <f>IF(Table3[[#This Row],[Cum %]]&lt;90%,"K",IF(Table3[[#This Row],[Mebleg faizi]]&gt;7%, "A",IF(Table3[[#This Row],[Miqdar cemi]]&gt;1000,"M","Xaric")))</f>
        <v>K</v>
      </c>
    </row>
    <row r="29" spans="1:14" x14ac:dyDescent="0.35">
      <c r="A29" s="23" t="s">
        <v>67</v>
      </c>
      <c r="B29" s="23" t="s">
        <v>71</v>
      </c>
      <c r="C29" s="23">
        <v>196064</v>
      </c>
      <c r="D29" s="24">
        <v>6.9029182067002634E-2</v>
      </c>
      <c r="E29" s="24">
        <v>0.72349634159136378</v>
      </c>
      <c r="F29" s="23">
        <v>6127</v>
      </c>
      <c r="H29" t="str">
        <f t="shared" si="0"/>
        <v>Kateqoriya 3</v>
      </c>
      <c r="I29" t="str">
        <f t="shared" si="5"/>
        <v>Məhsul 17</v>
      </c>
      <c r="J29">
        <f t="shared" si="1"/>
        <v>196064</v>
      </c>
      <c r="K29" s="25">
        <f t="shared" si="2"/>
        <v>6.9029182067002634E-2</v>
      </c>
      <c r="L29" s="25">
        <f t="shared" si="3"/>
        <v>0.72349634159136378</v>
      </c>
      <c r="M29">
        <f t="shared" si="4"/>
        <v>6127</v>
      </c>
      <c r="N29" t="str">
        <f>IF(Table3[[#This Row],[Cum %]]&lt;90%,"K",IF(Table3[[#This Row],[Mebleg faizi]]&gt;7%, "A",IF(Table3[[#This Row],[Miqdar cemi]]&gt;1000,"M","Xaric")))</f>
        <v>K</v>
      </c>
    </row>
    <row r="30" spans="1:14" x14ac:dyDescent="0.35">
      <c r="A30" s="23" t="s">
        <v>67</v>
      </c>
      <c r="B30" s="23" t="s">
        <v>72</v>
      </c>
      <c r="C30" s="23">
        <v>191910</v>
      </c>
      <c r="D30" s="24">
        <v>6.7566663591880599E-2</v>
      </c>
      <c r="E30" s="24">
        <v>0.79106300518324435</v>
      </c>
      <c r="F30" s="23">
        <v>31985</v>
      </c>
      <c r="H30" t="str">
        <f t="shared" si="0"/>
        <v>Kateqoriya 3</v>
      </c>
      <c r="I30" t="str">
        <f t="shared" si="5"/>
        <v>Məhsul 15</v>
      </c>
      <c r="J30">
        <f t="shared" si="1"/>
        <v>191910</v>
      </c>
      <c r="K30" s="25">
        <f t="shared" si="2"/>
        <v>6.7566663591880599E-2</v>
      </c>
      <c r="L30" s="25">
        <f t="shared" si="3"/>
        <v>0.79106300518324435</v>
      </c>
      <c r="M30">
        <f t="shared" si="4"/>
        <v>31985</v>
      </c>
      <c r="N30" t="str">
        <f>IF(Table3[[#This Row],[Cum %]]&lt;90%,"K",IF(Table3[[#This Row],[Mebleg faizi]]&gt;7%, "A",IF(Table3[[#This Row],[Miqdar cemi]]&gt;1000,"M","Xaric")))</f>
        <v>K</v>
      </c>
    </row>
    <row r="31" spans="1:14" x14ac:dyDescent="0.35">
      <c r="A31" s="23" t="s">
        <v>67</v>
      </c>
      <c r="B31" s="23" t="s">
        <v>73</v>
      </c>
      <c r="C31" s="23">
        <v>148393</v>
      </c>
      <c r="D31" s="24">
        <v>5.2245427077223371E-2</v>
      </c>
      <c r="E31" s="24">
        <v>0.8433084322604677</v>
      </c>
      <c r="F31" s="23">
        <v>1247</v>
      </c>
      <c r="H31" t="str">
        <f t="shared" si="0"/>
        <v>Kateqoriya 3</v>
      </c>
      <c r="I31" t="str">
        <f t="shared" si="5"/>
        <v>Məhsul 22</v>
      </c>
      <c r="J31">
        <f t="shared" si="1"/>
        <v>148393</v>
      </c>
      <c r="K31" s="25">
        <f t="shared" si="2"/>
        <v>5.2245427077223371E-2</v>
      </c>
      <c r="L31" s="25">
        <f t="shared" si="3"/>
        <v>0.8433084322604677</v>
      </c>
      <c r="M31">
        <f t="shared" si="4"/>
        <v>1247</v>
      </c>
      <c r="N31" t="str">
        <f>IF(Table3[[#This Row],[Cum %]]&lt;90%,"K",IF(Table3[[#This Row],[Mebleg faizi]]&gt;7%, "A",IF(Table3[[#This Row],[Miqdar cemi]]&gt;1000,"M","Xaric")))</f>
        <v>K</v>
      </c>
    </row>
    <row r="32" spans="1:14" x14ac:dyDescent="0.35">
      <c r="A32" s="23" t="s">
        <v>67</v>
      </c>
      <c r="B32" s="23" t="s">
        <v>74</v>
      </c>
      <c r="C32" s="23">
        <v>133376</v>
      </c>
      <c r="D32" s="24">
        <v>4.6958320687982211E-2</v>
      </c>
      <c r="E32" s="24">
        <v>0.89026675294844992</v>
      </c>
      <c r="F32" s="23">
        <v>1042</v>
      </c>
      <c r="H32" t="str">
        <f t="shared" si="0"/>
        <v>Kateqoriya 3</v>
      </c>
      <c r="I32" t="str">
        <f t="shared" si="5"/>
        <v>Məhsul 33</v>
      </c>
      <c r="J32">
        <f t="shared" si="1"/>
        <v>133376</v>
      </c>
      <c r="K32" s="25">
        <f t="shared" si="2"/>
        <v>4.6958320687982211E-2</v>
      </c>
      <c r="L32" s="25">
        <f t="shared" si="3"/>
        <v>0.89026675294844992</v>
      </c>
      <c r="M32">
        <f t="shared" si="4"/>
        <v>1042</v>
      </c>
      <c r="N32" t="str">
        <f>IF(Table3[[#This Row],[Cum %]]&lt;90%,"K",IF(Table3[[#This Row],[Mebleg faizi]]&gt;7%, "A",IF(Table3[[#This Row],[Miqdar cemi]]&gt;1000,"M","Xaric")))</f>
        <v>K</v>
      </c>
    </row>
    <row r="33" spans="1:14" x14ac:dyDescent="0.35">
      <c r="A33" s="23" t="s">
        <v>67</v>
      </c>
      <c r="B33" s="23" t="s">
        <v>75</v>
      </c>
      <c r="C33" s="23">
        <v>102900</v>
      </c>
      <c r="D33" s="24">
        <v>3.6228490873870631E-2</v>
      </c>
      <c r="E33" s="24">
        <v>0.92649524382232051</v>
      </c>
      <c r="F33" s="23">
        <v>1050</v>
      </c>
      <c r="H33" t="str">
        <f t="shared" si="0"/>
        <v>Kateqoriya 3</v>
      </c>
      <c r="I33" t="str">
        <f t="shared" si="5"/>
        <v>Məhsul 6</v>
      </c>
      <c r="J33">
        <f t="shared" si="1"/>
        <v>102900</v>
      </c>
      <c r="K33" s="25">
        <f t="shared" si="2"/>
        <v>3.6228490873870631E-2</v>
      </c>
      <c r="L33" s="25">
        <f t="shared" si="3"/>
        <v>0.92649524382232051</v>
      </c>
      <c r="M33">
        <f t="shared" si="4"/>
        <v>1050</v>
      </c>
      <c r="N33" t="str">
        <f>IF(Table3[[#This Row],[Cum %]]&lt;90%,"K",IF(Table3[[#This Row],[Mebleg faizi]]&gt;7%, "A",IF(Table3[[#This Row],[Miqdar cemi]]&gt;1000,"M","Xaric")))</f>
        <v>M</v>
      </c>
    </row>
    <row r="34" spans="1:14" x14ac:dyDescent="0.35">
      <c r="A34" s="23" t="s">
        <v>67</v>
      </c>
      <c r="B34" s="23" t="s">
        <v>76</v>
      </c>
      <c r="C34" s="23">
        <v>81838</v>
      </c>
      <c r="D34" s="24">
        <v>2.8813092673817538E-2</v>
      </c>
      <c r="E34" s="24">
        <v>0.95530833649613811</v>
      </c>
      <c r="F34" s="23">
        <v>986</v>
      </c>
      <c r="H34" t="str">
        <f t="shared" si="0"/>
        <v>Kateqoriya 3</v>
      </c>
      <c r="I34" t="str">
        <f t="shared" si="5"/>
        <v>Məhsul 43</v>
      </c>
      <c r="J34">
        <f t="shared" si="1"/>
        <v>81838</v>
      </c>
      <c r="K34" s="25">
        <f t="shared" si="2"/>
        <v>2.8813092673817538E-2</v>
      </c>
      <c r="L34" s="25">
        <f t="shared" si="3"/>
        <v>0.95530833649613811</v>
      </c>
      <c r="M34">
        <f t="shared" si="4"/>
        <v>986</v>
      </c>
      <c r="N34" t="str">
        <f>IF(Table3[[#This Row],[Cum %]]&lt;90%,"K",IF(Table3[[#This Row],[Mebleg faizi]]&gt;7%, "A",IF(Table3[[#This Row],[Miqdar cemi]]&gt;1000,"M","Xaric")))</f>
        <v>Xaric</v>
      </c>
    </row>
    <row r="35" spans="1:14" x14ac:dyDescent="0.35">
      <c r="A35" s="23" t="s">
        <v>67</v>
      </c>
      <c r="B35" s="23" t="s">
        <v>77</v>
      </c>
      <c r="C35" s="23">
        <v>48833</v>
      </c>
      <c r="D35" s="24">
        <v>1.719286583910325E-2</v>
      </c>
      <c r="E35" s="24">
        <v>0.97250120233524129</v>
      </c>
      <c r="F35" s="23">
        <v>1039</v>
      </c>
      <c r="H35" t="str">
        <f t="shared" ref="H35:H53" si="6">A35</f>
        <v>Kateqoriya 3</v>
      </c>
      <c r="I35" t="str">
        <f t="shared" ref="I35:I53" si="7">B35</f>
        <v>Məhsul 37</v>
      </c>
      <c r="J35">
        <f t="shared" ref="J35:J53" si="8">C35</f>
        <v>48833</v>
      </c>
      <c r="K35" s="25">
        <f t="shared" ref="K35:K53" si="9">D35</f>
        <v>1.719286583910325E-2</v>
      </c>
      <c r="L35" s="25">
        <f t="shared" ref="L35:L53" si="10">E35</f>
        <v>0.97250120233524129</v>
      </c>
      <c r="M35">
        <f t="shared" ref="M35:M53" si="11">F35</f>
        <v>1039</v>
      </c>
      <c r="N35" t="str">
        <f>IF(Table3[[#This Row],[Cum %]]&lt;90%,"K",IF(Table3[[#This Row],[Mebleg faizi]]&gt;7%, "A",IF(Table3[[#This Row],[Miqdar cemi]]&gt;1000,"M","Xaric")))</f>
        <v>M</v>
      </c>
    </row>
    <row r="36" spans="1:14" x14ac:dyDescent="0.35">
      <c r="A36" s="23" t="s">
        <v>67</v>
      </c>
      <c r="B36" s="23" t="s">
        <v>78</v>
      </c>
      <c r="C36" s="23">
        <v>39634</v>
      </c>
      <c r="D36" s="24">
        <v>1.395413029441194E-2</v>
      </c>
      <c r="E36" s="24">
        <v>0.98645533262965324</v>
      </c>
      <c r="F36" s="23">
        <v>1043</v>
      </c>
      <c r="H36" t="str">
        <f t="shared" si="6"/>
        <v>Kateqoriya 3</v>
      </c>
      <c r="I36" t="str">
        <f t="shared" si="7"/>
        <v>Məhsul 31</v>
      </c>
      <c r="J36">
        <f t="shared" si="8"/>
        <v>39634</v>
      </c>
      <c r="K36" s="25">
        <f t="shared" si="9"/>
        <v>1.395413029441194E-2</v>
      </c>
      <c r="L36" s="25">
        <f t="shared" si="10"/>
        <v>0.98645533262965324</v>
      </c>
      <c r="M36">
        <f t="shared" si="11"/>
        <v>1043</v>
      </c>
      <c r="N36" t="str">
        <f>IF(Table3[[#This Row],[Cum %]]&lt;90%,"K",IF(Table3[[#This Row],[Mebleg faizi]]&gt;7%, "A",IF(Table3[[#This Row],[Miqdar cemi]]&gt;1000,"M","Xaric")))</f>
        <v>M</v>
      </c>
    </row>
    <row r="37" spans="1:14" x14ac:dyDescent="0.35">
      <c r="A37" s="23" t="s">
        <v>67</v>
      </c>
      <c r="B37" s="23" t="s">
        <v>79</v>
      </c>
      <c r="C37" s="23">
        <v>38471</v>
      </c>
      <c r="D37" s="24">
        <v>1.3544667370346717E-2</v>
      </c>
      <c r="E37" s="24">
        <v>1</v>
      </c>
      <c r="F37" s="23">
        <v>1241</v>
      </c>
      <c r="H37" t="str">
        <f t="shared" si="6"/>
        <v>Kateqoriya 3</v>
      </c>
      <c r="I37" t="str">
        <f t="shared" si="7"/>
        <v>Məhsul 48</v>
      </c>
      <c r="J37">
        <f t="shared" si="8"/>
        <v>38471</v>
      </c>
      <c r="K37" s="25">
        <f t="shared" si="9"/>
        <v>1.3544667370346717E-2</v>
      </c>
      <c r="L37" s="25">
        <f t="shared" si="10"/>
        <v>1</v>
      </c>
      <c r="M37">
        <f t="shared" si="11"/>
        <v>1241</v>
      </c>
      <c r="N37" t="str">
        <f>IF(Table3[[#This Row],[Cum %]]&lt;90%,"K",IF(Table3[[#This Row],[Mebleg faizi]]&gt;7%, "A",IF(Table3[[#This Row],[Miqdar cemi]]&gt;1000,"M","Xaric")))</f>
        <v>M</v>
      </c>
    </row>
    <row r="38" spans="1:14" x14ac:dyDescent="0.35">
      <c r="A38" s="23" t="s">
        <v>84</v>
      </c>
      <c r="B38" s="23" t="s">
        <v>85</v>
      </c>
      <c r="C38" s="23">
        <v>691031</v>
      </c>
      <c r="D38" s="24">
        <v>0.31049088608595943</v>
      </c>
      <c r="E38" s="24">
        <v>0.31049088608595943</v>
      </c>
      <c r="F38" s="23">
        <v>5711</v>
      </c>
      <c r="H38" t="str">
        <f t="shared" si="6"/>
        <v>Kateqoriya 4</v>
      </c>
      <c r="I38" t="str">
        <f t="shared" si="7"/>
        <v>Məhsul 18</v>
      </c>
      <c r="J38">
        <f t="shared" si="8"/>
        <v>691031</v>
      </c>
      <c r="K38" s="25">
        <f t="shared" si="9"/>
        <v>0.31049088608595943</v>
      </c>
      <c r="L38" s="25">
        <f t="shared" si="10"/>
        <v>0.31049088608595943</v>
      </c>
      <c r="M38">
        <f t="shared" si="11"/>
        <v>5711</v>
      </c>
      <c r="N38" t="str">
        <f>IF(Table3[[#This Row],[Cum %]]&lt;90%,"K",IF(Table3[[#This Row],[Mebleg faizi]]&gt;7%, "A",IF(Table3[[#This Row],[Miqdar cemi]]&gt;1000,"M","Xaric")))</f>
        <v>K</v>
      </c>
    </row>
    <row r="39" spans="1:14" x14ac:dyDescent="0.35">
      <c r="A39" s="23" t="s">
        <v>84</v>
      </c>
      <c r="B39" s="23" t="s">
        <v>86</v>
      </c>
      <c r="C39" s="23">
        <v>451067</v>
      </c>
      <c r="D39" s="24">
        <v>0.20267135991603194</v>
      </c>
      <c r="E39" s="24">
        <v>0.51316224600199134</v>
      </c>
      <c r="F39" s="23">
        <v>6179</v>
      </c>
      <c r="H39" t="str">
        <f t="shared" si="6"/>
        <v>Kateqoriya 4</v>
      </c>
      <c r="I39" t="str">
        <f t="shared" si="7"/>
        <v>Məhsul 2</v>
      </c>
      <c r="J39">
        <f t="shared" si="8"/>
        <v>451067</v>
      </c>
      <c r="K39" s="25">
        <f t="shared" si="9"/>
        <v>0.20267135991603194</v>
      </c>
      <c r="L39" s="25">
        <f t="shared" si="10"/>
        <v>0.51316224600199134</v>
      </c>
      <c r="M39">
        <f t="shared" si="11"/>
        <v>6179</v>
      </c>
      <c r="N39" t="str">
        <f>IF(Table3[[#This Row],[Cum %]]&lt;90%,"K",IF(Table3[[#This Row],[Mebleg faizi]]&gt;7%, "A",IF(Table3[[#This Row],[Miqdar cemi]]&gt;1000,"M","Xaric")))</f>
        <v>K</v>
      </c>
    </row>
    <row r="40" spans="1:14" x14ac:dyDescent="0.35">
      <c r="A40" s="23" t="s">
        <v>84</v>
      </c>
      <c r="B40" s="23" t="s">
        <v>87</v>
      </c>
      <c r="C40" s="23">
        <v>176222</v>
      </c>
      <c r="D40" s="24">
        <v>7.9179262475692042E-2</v>
      </c>
      <c r="E40" s="24">
        <v>0.59234150847768341</v>
      </c>
      <c r="F40" s="23">
        <v>1241</v>
      </c>
      <c r="H40" t="str">
        <f t="shared" si="6"/>
        <v>Kateqoriya 4</v>
      </c>
      <c r="I40" t="str">
        <f t="shared" si="7"/>
        <v>Məhsul 46</v>
      </c>
      <c r="J40">
        <f t="shared" si="8"/>
        <v>176222</v>
      </c>
      <c r="K40" s="25">
        <f t="shared" si="9"/>
        <v>7.9179262475692042E-2</v>
      </c>
      <c r="L40" s="25">
        <f t="shared" si="10"/>
        <v>0.59234150847768341</v>
      </c>
      <c r="M40">
        <f t="shared" si="11"/>
        <v>1241</v>
      </c>
      <c r="N40" t="str">
        <f>IF(Table3[[#This Row],[Cum %]]&lt;90%,"K",IF(Table3[[#This Row],[Mebleg faizi]]&gt;7%, "A",IF(Table3[[#This Row],[Miqdar cemi]]&gt;1000,"M","Xaric")))</f>
        <v>K</v>
      </c>
    </row>
    <row r="41" spans="1:14" x14ac:dyDescent="0.35">
      <c r="A41" s="23" t="s">
        <v>84</v>
      </c>
      <c r="B41" s="23" t="s">
        <v>88</v>
      </c>
      <c r="C41" s="23">
        <v>145416</v>
      </c>
      <c r="D41" s="24">
        <v>6.5337651554092185E-2</v>
      </c>
      <c r="E41" s="24">
        <v>0.65767916003177562</v>
      </c>
      <c r="F41" s="23">
        <v>996</v>
      </c>
      <c r="H41" t="str">
        <f t="shared" si="6"/>
        <v>Kateqoriya 4</v>
      </c>
      <c r="I41" t="str">
        <f t="shared" si="7"/>
        <v>Məhsul 25</v>
      </c>
      <c r="J41">
        <f t="shared" si="8"/>
        <v>145416</v>
      </c>
      <c r="K41" s="25">
        <f t="shared" si="9"/>
        <v>6.5337651554092185E-2</v>
      </c>
      <c r="L41" s="25">
        <f t="shared" si="10"/>
        <v>0.65767916003177562</v>
      </c>
      <c r="M41">
        <f t="shared" si="11"/>
        <v>996</v>
      </c>
      <c r="N41" t="str">
        <f>IF(Table3[[#This Row],[Cum %]]&lt;90%,"K",IF(Table3[[#This Row],[Mebleg faizi]]&gt;7%, "A",IF(Table3[[#This Row],[Miqdar cemi]]&gt;1000,"M","Xaric")))</f>
        <v>K</v>
      </c>
    </row>
    <row r="42" spans="1:14" x14ac:dyDescent="0.35">
      <c r="A42" s="23" t="s">
        <v>84</v>
      </c>
      <c r="B42" s="23" t="s">
        <v>89</v>
      </c>
      <c r="C42" s="23">
        <v>135720</v>
      </c>
      <c r="D42" s="24">
        <v>6.0981089212475872E-2</v>
      </c>
      <c r="E42" s="24">
        <v>0.71866024924425143</v>
      </c>
      <c r="F42" s="23">
        <v>1044</v>
      </c>
      <c r="H42" t="str">
        <f t="shared" si="6"/>
        <v>Kateqoriya 4</v>
      </c>
      <c r="I42" t="str">
        <f t="shared" si="7"/>
        <v>Məhsul 23</v>
      </c>
      <c r="J42">
        <f t="shared" si="8"/>
        <v>135720</v>
      </c>
      <c r="K42" s="25">
        <f t="shared" si="9"/>
        <v>6.0981089212475872E-2</v>
      </c>
      <c r="L42" s="25">
        <f t="shared" si="10"/>
        <v>0.71866024924425143</v>
      </c>
      <c r="M42">
        <f t="shared" si="11"/>
        <v>1044</v>
      </c>
      <c r="N42" t="str">
        <f>IF(Table3[[#This Row],[Cum %]]&lt;90%,"K",IF(Table3[[#This Row],[Mebleg faizi]]&gt;7%, "A",IF(Table3[[#This Row],[Miqdar cemi]]&gt;1000,"M","Xaric")))</f>
        <v>K</v>
      </c>
    </row>
    <row r="43" spans="1:14" x14ac:dyDescent="0.35">
      <c r="A43" s="23" t="s">
        <v>84</v>
      </c>
      <c r="B43" s="23" t="s">
        <v>90</v>
      </c>
      <c r="C43" s="23">
        <v>130707</v>
      </c>
      <c r="D43" s="24">
        <v>5.8728670996869167E-2</v>
      </c>
      <c r="E43" s="24">
        <v>0.77738892024112061</v>
      </c>
      <c r="F43" s="23">
        <v>4841</v>
      </c>
      <c r="H43" t="str">
        <f t="shared" si="6"/>
        <v>Kateqoriya 4</v>
      </c>
      <c r="I43" t="str">
        <f t="shared" si="7"/>
        <v>Məhsul 21</v>
      </c>
      <c r="J43">
        <f t="shared" si="8"/>
        <v>130707</v>
      </c>
      <c r="K43" s="25">
        <f t="shared" si="9"/>
        <v>5.8728670996869167E-2</v>
      </c>
      <c r="L43" s="25">
        <f t="shared" si="10"/>
        <v>0.77738892024112061</v>
      </c>
      <c r="M43">
        <f t="shared" si="11"/>
        <v>4841</v>
      </c>
      <c r="N43" t="str">
        <f>IF(Table3[[#This Row],[Cum %]]&lt;90%,"K",IF(Table3[[#This Row],[Mebleg faizi]]&gt;7%, "A",IF(Table3[[#This Row],[Miqdar cemi]]&gt;1000,"M","Xaric")))</f>
        <v>K</v>
      </c>
    </row>
    <row r="44" spans="1:14" x14ac:dyDescent="0.35">
      <c r="A44" s="23" t="s">
        <v>84</v>
      </c>
      <c r="B44" s="23" t="s">
        <v>91</v>
      </c>
      <c r="C44" s="23">
        <v>122729</v>
      </c>
      <c r="D44" s="24">
        <v>5.5144032552003765E-2</v>
      </c>
      <c r="E44" s="24">
        <v>0.83253295279312445</v>
      </c>
      <c r="F44" s="23">
        <v>1147</v>
      </c>
      <c r="H44" t="str">
        <f t="shared" si="6"/>
        <v>Kateqoriya 4</v>
      </c>
      <c r="I44" t="str">
        <f t="shared" si="7"/>
        <v>Məhsul 44</v>
      </c>
      <c r="J44">
        <f t="shared" si="8"/>
        <v>122729</v>
      </c>
      <c r="K44" s="25">
        <f t="shared" si="9"/>
        <v>5.5144032552003765E-2</v>
      </c>
      <c r="L44" s="25">
        <f t="shared" si="10"/>
        <v>0.83253295279312445</v>
      </c>
      <c r="M44">
        <f t="shared" si="11"/>
        <v>1147</v>
      </c>
      <c r="N44" t="str">
        <f>IF(Table3[[#This Row],[Cum %]]&lt;90%,"K",IF(Table3[[#This Row],[Mebleg faizi]]&gt;7%, "A",IF(Table3[[#This Row],[Miqdar cemi]]&gt;1000,"M","Xaric")))</f>
        <v>K</v>
      </c>
    </row>
    <row r="45" spans="1:14" x14ac:dyDescent="0.35">
      <c r="A45" s="23" t="s">
        <v>84</v>
      </c>
      <c r="B45" s="23" t="s">
        <v>92</v>
      </c>
      <c r="C45" s="23">
        <v>108445</v>
      </c>
      <c r="D45" s="24">
        <v>4.872601104956488E-2</v>
      </c>
      <c r="E45" s="24">
        <v>0.88125896384268931</v>
      </c>
      <c r="F45" s="23">
        <v>943</v>
      </c>
      <c r="H45" t="str">
        <f t="shared" si="6"/>
        <v>Kateqoriya 4</v>
      </c>
      <c r="I45" t="str">
        <f t="shared" si="7"/>
        <v>Məhsul 29</v>
      </c>
      <c r="J45">
        <f t="shared" si="8"/>
        <v>108445</v>
      </c>
      <c r="K45" s="25">
        <f t="shared" si="9"/>
        <v>4.872601104956488E-2</v>
      </c>
      <c r="L45" s="25">
        <f t="shared" si="10"/>
        <v>0.88125896384268931</v>
      </c>
      <c r="M45">
        <f t="shared" si="11"/>
        <v>943</v>
      </c>
      <c r="N45" t="str">
        <f>IF(Table3[[#This Row],[Cum %]]&lt;90%,"K",IF(Table3[[#This Row],[Mebleg faizi]]&gt;7%, "A",IF(Table3[[#This Row],[Miqdar cemi]]&gt;1000,"M","Xaric")))</f>
        <v>K</v>
      </c>
    </row>
    <row r="46" spans="1:14" x14ac:dyDescent="0.35">
      <c r="A46" s="23" t="s">
        <v>84</v>
      </c>
      <c r="B46" s="23" t="s">
        <v>93</v>
      </c>
      <c r="C46" s="23">
        <v>82180</v>
      </c>
      <c r="D46" s="24">
        <v>3.6924741463905592E-2</v>
      </c>
      <c r="E46" s="24">
        <v>0.91818370530659488</v>
      </c>
      <c r="F46" s="23">
        <v>1174</v>
      </c>
      <c r="H46" t="str">
        <f t="shared" si="6"/>
        <v>Kateqoriya 4</v>
      </c>
      <c r="I46" t="str">
        <f t="shared" si="7"/>
        <v>Məhsul 4</v>
      </c>
      <c r="J46">
        <f t="shared" si="8"/>
        <v>82180</v>
      </c>
      <c r="K46" s="25">
        <f t="shared" si="9"/>
        <v>3.6924741463905592E-2</v>
      </c>
      <c r="L46" s="25">
        <f t="shared" si="10"/>
        <v>0.91818370530659488</v>
      </c>
      <c r="M46">
        <f t="shared" si="11"/>
        <v>1174</v>
      </c>
      <c r="N46" t="str">
        <f>IF(Table3[[#This Row],[Cum %]]&lt;90%,"K",IF(Table3[[#This Row],[Mebleg faizi]]&gt;7%, "A",IF(Table3[[#This Row],[Miqdar cemi]]&gt;1000,"M","Xaric")))</f>
        <v>M</v>
      </c>
    </row>
    <row r="47" spans="1:14" x14ac:dyDescent="0.35">
      <c r="A47" s="23" t="s">
        <v>84</v>
      </c>
      <c r="B47" s="23" t="s">
        <v>94</v>
      </c>
      <c r="C47" s="23">
        <v>73499</v>
      </c>
      <c r="D47" s="24">
        <v>3.3024234276656086E-2</v>
      </c>
      <c r="E47" s="24">
        <v>0.95120793958325101</v>
      </c>
      <c r="F47" s="23">
        <v>1097</v>
      </c>
      <c r="H47" t="str">
        <f t="shared" si="6"/>
        <v>Kateqoriya 4</v>
      </c>
      <c r="I47" t="str">
        <f t="shared" si="7"/>
        <v>Məhsul 24</v>
      </c>
      <c r="J47">
        <f t="shared" si="8"/>
        <v>73499</v>
      </c>
      <c r="K47" s="25">
        <f t="shared" si="9"/>
        <v>3.3024234276656086E-2</v>
      </c>
      <c r="L47" s="25">
        <f t="shared" si="10"/>
        <v>0.95120793958325101</v>
      </c>
      <c r="M47">
        <f t="shared" si="11"/>
        <v>1097</v>
      </c>
      <c r="N47" t="str">
        <f>IF(Table3[[#This Row],[Cum %]]&lt;90%,"K",IF(Table3[[#This Row],[Mebleg faizi]]&gt;7%, "A",IF(Table3[[#This Row],[Miqdar cemi]]&gt;1000,"M","Xaric")))</f>
        <v>M</v>
      </c>
    </row>
    <row r="48" spans="1:14" x14ac:dyDescent="0.35">
      <c r="A48" s="23" t="s">
        <v>84</v>
      </c>
      <c r="B48" s="23" t="s">
        <v>95</v>
      </c>
      <c r="C48" s="23">
        <v>45408</v>
      </c>
      <c r="D48" s="24">
        <v>2.0402514728559567E-2</v>
      </c>
      <c r="E48" s="24">
        <v>0.97161045431181048</v>
      </c>
      <c r="F48" s="23">
        <v>1056</v>
      </c>
      <c r="H48" t="str">
        <f t="shared" si="6"/>
        <v>Kateqoriya 4</v>
      </c>
      <c r="I48" t="str">
        <f t="shared" si="7"/>
        <v>Məhsul 7</v>
      </c>
      <c r="J48">
        <f t="shared" si="8"/>
        <v>45408</v>
      </c>
      <c r="K48" s="25">
        <f t="shared" si="9"/>
        <v>2.0402514728559567E-2</v>
      </c>
      <c r="L48" s="25">
        <f t="shared" si="10"/>
        <v>0.97161045431181048</v>
      </c>
      <c r="M48">
        <f t="shared" si="11"/>
        <v>1056</v>
      </c>
      <c r="N48" t="str">
        <f>IF(Table3[[#This Row],[Cum %]]&lt;90%,"K",IF(Table3[[#This Row],[Mebleg faizi]]&gt;7%, "A",IF(Table3[[#This Row],[Miqdar cemi]]&gt;1000,"M","Xaric")))</f>
        <v>M</v>
      </c>
    </row>
    <row r="49" spans="1:14" x14ac:dyDescent="0.35">
      <c r="A49" s="23" t="s">
        <v>84</v>
      </c>
      <c r="B49" s="23" t="s">
        <v>96</v>
      </c>
      <c r="C49" s="23">
        <v>35856</v>
      </c>
      <c r="D49" s="24">
        <v>1.6110653807858349E-2</v>
      </c>
      <c r="E49" s="24">
        <v>0.98772110811966884</v>
      </c>
      <c r="F49" s="23">
        <v>996</v>
      </c>
      <c r="H49" t="str">
        <f t="shared" si="6"/>
        <v>Kateqoriya 4</v>
      </c>
      <c r="I49" t="str">
        <f t="shared" si="7"/>
        <v>Məhsul 42</v>
      </c>
      <c r="J49">
        <f t="shared" si="8"/>
        <v>35856</v>
      </c>
      <c r="K49" s="25">
        <f t="shared" si="9"/>
        <v>1.6110653807858349E-2</v>
      </c>
      <c r="L49" s="25">
        <f t="shared" si="10"/>
        <v>0.98772110811966884</v>
      </c>
      <c r="M49">
        <f t="shared" si="11"/>
        <v>996</v>
      </c>
      <c r="N49" t="str">
        <f>IF(Table3[[#This Row],[Cum %]]&lt;90%,"K",IF(Table3[[#This Row],[Mebleg faizi]]&gt;7%, "A",IF(Table3[[#This Row],[Miqdar cemi]]&gt;1000,"M","Xaric")))</f>
        <v>Xaric</v>
      </c>
    </row>
    <row r="50" spans="1:14" x14ac:dyDescent="0.35">
      <c r="A50" s="23" t="s">
        <v>84</v>
      </c>
      <c r="B50" s="23" t="s">
        <v>97</v>
      </c>
      <c r="C50" s="23">
        <v>27328</v>
      </c>
      <c r="D50" s="24">
        <v>1.2278891880331128E-2</v>
      </c>
      <c r="E50" s="24">
        <v>1</v>
      </c>
      <c r="F50" s="23">
        <v>976</v>
      </c>
      <c r="H50" t="str">
        <f t="shared" si="6"/>
        <v>Kateqoriya 4</v>
      </c>
      <c r="I50" t="str">
        <f t="shared" si="7"/>
        <v>Məhsul 40</v>
      </c>
      <c r="J50">
        <f t="shared" si="8"/>
        <v>27328</v>
      </c>
      <c r="K50" s="25">
        <f t="shared" si="9"/>
        <v>1.2278891880331128E-2</v>
      </c>
      <c r="L50" s="25">
        <f t="shared" si="10"/>
        <v>1</v>
      </c>
      <c r="M50">
        <f t="shared" si="11"/>
        <v>976</v>
      </c>
      <c r="N50" t="str">
        <f>IF(Table3[[#This Row],[Cum %]]&lt;90%,"K",IF(Table3[[#This Row],[Mebleg faizi]]&gt;7%, "A",IF(Table3[[#This Row],[Miqdar cemi]]&gt;1000,"M","Xaric")))</f>
        <v>Xaric</v>
      </c>
    </row>
    <row r="51" spans="1:14" x14ac:dyDescent="0.35">
      <c r="A51" s="23" t="s">
        <v>80</v>
      </c>
      <c r="B51" s="23" t="s">
        <v>81</v>
      </c>
      <c r="C51" s="23">
        <v>1449880</v>
      </c>
      <c r="D51" s="24">
        <v>0.61695498579184005</v>
      </c>
      <c r="E51" s="24">
        <v>0.61695498579184005</v>
      </c>
      <c r="F51" s="23">
        <v>10820</v>
      </c>
      <c r="H51" t="str">
        <f t="shared" si="6"/>
        <v>Kateqoriya 5</v>
      </c>
      <c r="I51" t="str">
        <f t="shared" si="7"/>
        <v>Məhsul 10</v>
      </c>
      <c r="J51">
        <f t="shared" si="8"/>
        <v>1449880</v>
      </c>
      <c r="K51" s="25">
        <f t="shared" si="9"/>
        <v>0.61695498579184005</v>
      </c>
      <c r="L51" s="25">
        <f t="shared" si="10"/>
        <v>0.61695498579184005</v>
      </c>
      <c r="M51">
        <f t="shared" si="11"/>
        <v>10820</v>
      </c>
      <c r="N51" t="str">
        <f>IF(Table3[[#This Row],[Cum %]]&lt;90%,"K",IF(Table3[[#This Row],[Mebleg faizi]]&gt;7%, "A",IF(Table3[[#This Row],[Miqdar cemi]]&gt;1000,"M","Xaric")))</f>
        <v>K</v>
      </c>
    </row>
    <row r="52" spans="1:14" x14ac:dyDescent="0.35">
      <c r="A52" s="23" t="s">
        <v>80</v>
      </c>
      <c r="B52" s="23" t="s">
        <v>82</v>
      </c>
      <c r="C52" s="23">
        <v>671250</v>
      </c>
      <c r="D52" s="24">
        <v>0.28563124825004321</v>
      </c>
      <c r="E52" s="24">
        <v>0.90258623404188321</v>
      </c>
      <c r="F52" s="23">
        <v>13425</v>
      </c>
      <c r="H52" t="str">
        <f t="shared" si="6"/>
        <v>Kateqoriya 5</v>
      </c>
      <c r="I52" t="str">
        <f t="shared" si="7"/>
        <v>Məhsul 13</v>
      </c>
      <c r="J52">
        <f t="shared" si="8"/>
        <v>671250</v>
      </c>
      <c r="K52" s="25">
        <f t="shared" si="9"/>
        <v>0.28563124825004321</v>
      </c>
      <c r="L52" s="25">
        <f t="shared" si="10"/>
        <v>0.90258623404188321</v>
      </c>
      <c r="M52">
        <f t="shared" si="11"/>
        <v>13425</v>
      </c>
      <c r="N52" t="str">
        <f>IF(Table3[[#This Row],[Cum %]]&lt;90%,"K",IF(Table3[[#This Row],[Mebleg faizi]]&gt;7%, "A",IF(Table3[[#This Row],[Miqdar cemi]]&gt;1000,"M","Xaric")))</f>
        <v>A</v>
      </c>
    </row>
    <row r="53" spans="1:14" x14ac:dyDescent="0.35">
      <c r="A53" s="23" t="s">
        <v>80</v>
      </c>
      <c r="B53" s="23" t="s">
        <v>83</v>
      </c>
      <c r="C53" s="23">
        <v>228928</v>
      </c>
      <c r="D53" s="24">
        <v>9.741376595811678E-2</v>
      </c>
      <c r="E53" s="24">
        <v>1</v>
      </c>
      <c r="F53" s="23">
        <v>14308</v>
      </c>
      <c r="H53" t="str">
        <f t="shared" si="6"/>
        <v>Kateqoriya 5</v>
      </c>
      <c r="I53" t="str">
        <f t="shared" si="7"/>
        <v>Məhsul 1</v>
      </c>
      <c r="J53">
        <f t="shared" si="8"/>
        <v>228928</v>
      </c>
      <c r="K53" s="25">
        <f t="shared" si="9"/>
        <v>9.741376595811678E-2</v>
      </c>
      <c r="L53" s="25">
        <f t="shared" si="10"/>
        <v>1</v>
      </c>
      <c r="M53">
        <f t="shared" si="11"/>
        <v>14308</v>
      </c>
      <c r="N53" t="str">
        <f>IF(Table3[[#This Row],[Cum %]]&lt;90%,"K",IF(Table3[[#This Row],[Mebleg faizi]]&gt;7%, "A",IF(Table3[[#This Row],[Miqdar cemi]]&gt;1000,"M","Xaric")))</f>
        <v>A</v>
      </c>
    </row>
    <row r="54" spans="1:14" x14ac:dyDescent="0.35">
      <c r="A54" s="23" t="s">
        <v>204</v>
      </c>
      <c r="B54" s="23"/>
      <c r="C54" s="23">
        <v>11683444</v>
      </c>
      <c r="D54" s="24"/>
      <c r="E54" s="24"/>
      <c r="F54" s="23">
        <v>193468</v>
      </c>
    </row>
  </sheetData>
  <pageMargins left="0.7" right="0.7" top="0.75" bottom="0.75" header="0.3" footer="0.3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DEE07-1170-4994-A3E0-533ABAEF9A8D}">
  <sheetPr>
    <tabColor theme="4" tint="0.79998168889431442"/>
  </sheetPr>
  <dimension ref="A1:Q6081"/>
  <sheetViews>
    <sheetView showGridLines="0" zoomScale="70" zoomScaleNormal="70" workbookViewId="0">
      <selection activeCell="B15" sqref="B15"/>
    </sheetView>
  </sheetViews>
  <sheetFormatPr defaultColWidth="9.1796875" defaultRowHeight="15.5" x14ac:dyDescent="0.35"/>
  <cols>
    <col min="1" max="1" width="29.81640625" style="2" bestFit="1" customWidth="1"/>
    <col min="2" max="2" width="21.26953125" style="2" bestFit="1" customWidth="1"/>
    <col min="3" max="3" width="21.26953125" style="2" customWidth="1"/>
    <col min="4" max="4" width="22.7265625" style="2" bestFit="1" customWidth="1"/>
    <col min="5" max="5" width="11.26953125" style="2" customWidth="1"/>
    <col min="6" max="6" width="10.54296875" style="2" customWidth="1"/>
    <col min="7" max="7" width="11" style="2" customWidth="1"/>
    <col min="8" max="8" width="15" style="2" customWidth="1"/>
    <col min="9" max="9" width="12.54296875" style="2" bestFit="1" customWidth="1"/>
    <col min="10" max="10" width="11.26953125" style="2" bestFit="1" customWidth="1"/>
    <col min="11" max="11" width="13.26953125" style="2" bestFit="1" customWidth="1"/>
    <col min="12" max="16384" width="9.1796875" style="3"/>
  </cols>
  <sheetData>
    <row r="1" spans="1:17" x14ac:dyDescent="0.35">
      <c r="A1" s="2" t="s">
        <v>111</v>
      </c>
      <c r="B1" s="2" t="s">
        <v>112</v>
      </c>
      <c r="C1" s="2" t="s">
        <v>54</v>
      </c>
      <c r="D1" s="2" t="s">
        <v>55</v>
      </c>
      <c r="E1" s="2" t="s">
        <v>113</v>
      </c>
      <c r="F1" s="2" t="s">
        <v>114</v>
      </c>
      <c r="G1" s="2" t="s">
        <v>1</v>
      </c>
      <c r="H1" s="2" t="s">
        <v>115</v>
      </c>
      <c r="I1" s="2" t="s">
        <v>116</v>
      </c>
      <c r="J1" s="2" t="s">
        <v>0</v>
      </c>
      <c r="K1" s="2" t="s">
        <v>117</v>
      </c>
    </row>
    <row r="2" spans="1:17" x14ac:dyDescent="0.35">
      <c r="A2" s="2" t="s">
        <v>2</v>
      </c>
      <c r="B2" s="2" t="s">
        <v>118</v>
      </c>
      <c r="C2" s="2" t="s">
        <v>67</v>
      </c>
      <c r="D2" s="2" t="s">
        <v>75</v>
      </c>
      <c r="E2" s="2">
        <v>98</v>
      </c>
      <c r="F2" s="2">
        <v>6</v>
      </c>
      <c r="G2" s="2">
        <f t="shared" ref="G2:G65" si="0">E2*F2</f>
        <v>588</v>
      </c>
      <c r="H2" s="2" t="s">
        <v>4</v>
      </c>
      <c r="I2" s="2" t="s">
        <v>119</v>
      </c>
      <c r="J2" s="2" t="s">
        <v>3</v>
      </c>
      <c r="K2" s="4">
        <v>44197</v>
      </c>
    </row>
    <row r="3" spans="1:17" x14ac:dyDescent="0.35">
      <c r="A3" s="2" t="s">
        <v>5</v>
      </c>
      <c r="B3" s="2" t="s">
        <v>120</v>
      </c>
      <c r="C3" s="2" t="s">
        <v>98</v>
      </c>
      <c r="D3" s="2" t="s">
        <v>99</v>
      </c>
      <c r="E3" s="2">
        <v>145</v>
      </c>
      <c r="F3" s="2">
        <v>15</v>
      </c>
      <c r="G3" s="2">
        <f t="shared" si="0"/>
        <v>2175</v>
      </c>
      <c r="H3" s="2" t="s">
        <v>7</v>
      </c>
      <c r="I3" s="2" t="s">
        <v>121</v>
      </c>
      <c r="J3" s="2" t="s">
        <v>6</v>
      </c>
      <c r="K3" s="4">
        <v>44197.05</v>
      </c>
      <c r="N3" s="1"/>
      <c r="O3" s="1"/>
      <c r="P3" s="1"/>
      <c r="Q3" s="1"/>
    </row>
    <row r="4" spans="1:17" x14ac:dyDescent="0.35">
      <c r="A4" s="2" t="s">
        <v>5</v>
      </c>
      <c r="B4" s="2" t="s">
        <v>120</v>
      </c>
      <c r="C4" s="2" t="s">
        <v>67</v>
      </c>
      <c r="D4" s="2" t="s">
        <v>78</v>
      </c>
      <c r="E4" s="2">
        <v>38</v>
      </c>
      <c r="F4" s="2">
        <v>11</v>
      </c>
      <c r="G4" s="2">
        <f t="shared" si="0"/>
        <v>418</v>
      </c>
      <c r="H4" s="2" t="s">
        <v>9</v>
      </c>
      <c r="I4" s="2" t="s">
        <v>122</v>
      </c>
      <c r="J4" s="2" t="s">
        <v>8</v>
      </c>
      <c r="K4" s="4">
        <v>44197.100000000006</v>
      </c>
      <c r="N4" s="1"/>
      <c r="O4" s="1"/>
      <c r="P4" s="1"/>
      <c r="Q4" s="1"/>
    </row>
    <row r="5" spans="1:17" x14ac:dyDescent="0.35">
      <c r="A5" s="2" t="s">
        <v>10</v>
      </c>
      <c r="B5" s="2" t="s">
        <v>120</v>
      </c>
      <c r="C5" s="2" t="s">
        <v>56</v>
      </c>
      <c r="D5" s="2" t="s">
        <v>59</v>
      </c>
      <c r="E5" s="2">
        <v>40</v>
      </c>
      <c r="F5" s="2">
        <v>38</v>
      </c>
      <c r="G5" s="2">
        <f t="shared" si="0"/>
        <v>1520</v>
      </c>
      <c r="H5" s="2" t="s">
        <v>12</v>
      </c>
      <c r="I5" s="2" t="s">
        <v>122</v>
      </c>
      <c r="J5" s="2" t="s">
        <v>11</v>
      </c>
      <c r="K5" s="4">
        <v>44197.150000000009</v>
      </c>
      <c r="N5" s="1"/>
      <c r="O5" s="1"/>
      <c r="P5" s="1"/>
      <c r="Q5" s="1"/>
    </row>
    <row r="6" spans="1:17" x14ac:dyDescent="0.35">
      <c r="A6" s="2" t="s">
        <v>5</v>
      </c>
      <c r="B6" s="2" t="s">
        <v>120</v>
      </c>
      <c r="C6" s="2" t="s">
        <v>98</v>
      </c>
      <c r="D6" s="2" t="s">
        <v>104</v>
      </c>
      <c r="E6" s="2">
        <v>104</v>
      </c>
      <c r="F6" s="2">
        <v>7</v>
      </c>
      <c r="G6" s="2">
        <f t="shared" si="0"/>
        <v>728</v>
      </c>
      <c r="H6" s="2" t="s">
        <v>13</v>
      </c>
      <c r="I6" s="2" t="s">
        <v>122</v>
      </c>
      <c r="J6" s="2" t="s">
        <v>11</v>
      </c>
      <c r="K6" s="4">
        <v>44197.200000000012</v>
      </c>
      <c r="N6" s="1"/>
      <c r="O6" s="1"/>
      <c r="P6" s="1"/>
      <c r="Q6" s="1"/>
    </row>
    <row r="7" spans="1:17" x14ac:dyDescent="0.35">
      <c r="A7" s="2" t="s">
        <v>14</v>
      </c>
      <c r="B7" s="2" t="s">
        <v>120</v>
      </c>
      <c r="C7" s="2" t="s">
        <v>67</v>
      </c>
      <c r="D7" s="2" t="s">
        <v>68</v>
      </c>
      <c r="E7" s="2">
        <v>121</v>
      </c>
      <c r="F7" s="2">
        <v>2</v>
      </c>
      <c r="G7" s="2">
        <f t="shared" si="0"/>
        <v>242</v>
      </c>
      <c r="H7" s="2" t="s">
        <v>15</v>
      </c>
      <c r="I7" s="2" t="s">
        <v>122</v>
      </c>
      <c r="J7" s="2" t="s">
        <v>8</v>
      </c>
      <c r="K7" s="4">
        <v>44197.250000000015</v>
      </c>
      <c r="N7" s="1"/>
      <c r="O7" s="1"/>
      <c r="P7" s="1"/>
      <c r="Q7" s="1"/>
    </row>
    <row r="8" spans="1:17" x14ac:dyDescent="0.35">
      <c r="A8" s="2" t="s">
        <v>10</v>
      </c>
      <c r="B8" s="2" t="s">
        <v>120</v>
      </c>
      <c r="C8" s="2" t="s">
        <v>84</v>
      </c>
      <c r="D8" s="2" t="s">
        <v>85</v>
      </c>
      <c r="E8" s="2">
        <v>121</v>
      </c>
      <c r="F8" s="2">
        <v>55</v>
      </c>
      <c r="G8" s="2">
        <f t="shared" si="0"/>
        <v>6655</v>
      </c>
      <c r="H8" s="2" t="s">
        <v>17</v>
      </c>
      <c r="I8" s="2" t="s">
        <v>119</v>
      </c>
      <c r="J8" s="2" t="s">
        <v>16</v>
      </c>
      <c r="K8" s="4">
        <v>44197.300000000017</v>
      </c>
      <c r="N8" s="1"/>
      <c r="O8" s="1"/>
      <c r="P8" s="1"/>
      <c r="Q8" s="1"/>
    </row>
    <row r="9" spans="1:17" x14ac:dyDescent="0.35">
      <c r="A9" s="2" t="s">
        <v>18</v>
      </c>
      <c r="B9" s="2" t="s">
        <v>118</v>
      </c>
      <c r="C9" s="2" t="s">
        <v>98</v>
      </c>
      <c r="D9" s="2" t="s">
        <v>108</v>
      </c>
      <c r="E9" s="2">
        <v>65</v>
      </c>
      <c r="F9" s="2">
        <v>11</v>
      </c>
      <c r="G9" s="2">
        <f t="shared" si="0"/>
        <v>715</v>
      </c>
      <c r="H9" s="2" t="s">
        <v>19</v>
      </c>
      <c r="I9" s="2" t="s">
        <v>119</v>
      </c>
      <c r="J9" s="2" t="s">
        <v>3</v>
      </c>
      <c r="K9" s="4">
        <v>44197.35000000002</v>
      </c>
      <c r="N9" s="1"/>
      <c r="O9" s="1"/>
      <c r="P9" s="1"/>
      <c r="Q9" s="1"/>
    </row>
    <row r="10" spans="1:17" x14ac:dyDescent="0.35">
      <c r="A10" s="2" t="s">
        <v>18</v>
      </c>
      <c r="B10" s="2" t="s">
        <v>118</v>
      </c>
      <c r="C10" s="2" t="s">
        <v>98</v>
      </c>
      <c r="D10" s="2" t="s">
        <v>109</v>
      </c>
      <c r="E10" s="2">
        <v>50</v>
      </c>
      <c r="F10" s="2">
        <v>6</v>
      </c>
      <c r="G10" s="2">
        <f t="shared" si="0"/>
        <v>300</v>
      </c>
      <c r="H10" s="2" t="s">
        <v>21</v>
      </c>
      <c r="I10" s="2" t="s">
        <v>121</v>
      </c>
      <c r="J10" s="2" t="s">
        <v>20</v>
      </c>
      <c r="K10" s="4">
        <v>44197.400000000023</v>
      </c>
      <c r="N10" s="1"/>
      <c r="O10" s="1"/>
      <c r="P10" s="1"/>
      <c r="Q10" s="1"/>
    </row>
    <row r="11" spans="1:17" x14ac:dyDescent="0.35">
      <c r="A11" s="2" t="s">
        <v>10</v>
      </c>
      <c r="B11" s="2" t="s">
        <v>120</v>
      </c>
      <c r="C11" s="2" t="s">
        <v>98</v>
      </c>
      <c r="D11" s="2" t="s">
        <v>105</v>
      </c>
      <c r="E11" s="2">
        <v>98</v>
      </c>
      <c r="F11" s="2">
        <v>2</v>
      </c>
      <c r="G11" s="2">
        <f t="shared" si="0"/>
        <v>196</v>
      </c>
      <c r="H11" s="2" t="s">
        <v>22</v>
      </c>
      <c r="I11" s="2" t="s">
        <v>122</v>
      </c>
      <c r="J11" s="2" t="s">
        <v>11</v>
      </c>
      <c r="K11" s="4">
        <v>44197.450000000026</v>
      </c>
      <c r="N11" s="1"/>
      <c r="O11" s="1"/>
      <c r="P11" s="1"/>
      <c r="Q11" s="1"/>
    </row>
    <row r="12" spans="1:17" x14ac:dyDescent="0.35">
      <c r="A12" s="2" t="s">
        <v>2</v>
      </c>
      <c r="B12" s="2" t="s">
        <v>118</v>
      </c>
      <c r="C12" s="2" t="s">
        <v>67</v>
      </c>
      <c r="D12" s="2" t="s">
        <v>69</v>
      </c>
      <c r="E12" s="2">
        <v>54</v>
      </c>
      <c r="F12" s="2">
        <v>76</v>
      </c>
      <c r="G12" s="2">
        <f t="shared" si="0"/>
        <v>4104</v>
      </c>
      <c r="H12" s="2" t="s">
        <v>4</v>
      </c>
      <c r="I12" s="2" t="s">
        <v>119</v>
      </c>
      <c r="J12" s="2" t="s">
        <v>3</v>
      </c>
      <c r="K12" s="4">
        <v>44197.500000000029</v>
      </c>
      <c r="N12" s="1"/>
      <c r="O12" s="1"/>
      <c r="P12" s="1"/>
      <c r="Q12" s="1"/>
    </row>
    <row r="13" spans="1:17" x14ac:dyDescent="0.35">
      <c r="A13" s="2" t="s">
        <v>2</v>
      </c>
      <c r="B13" s="2" t="s">
        <v>118</v>
      </c>
      <c r="C13" s="2" t="s">
        <v>84</v>
      </c>
      <c r="D13" s="2" t="s">
        <v>88</v>
      </c>
      <c r="E13" s="2">
        <v>146</v>
      </c>
      <c r="F13" s="2">
        <v>10</v>
      </c>
      <c r="G13" s="2">
        <f t="shared" si="0"/>
        <v>1460</v>
      </c>
      <c r="H13" s="2" t="s">
        <v>24</v>
      </c>
      <c r="I13" s="2" t="s">
        <v>123</v>
      </c>
      <c r="J13" s="2" t="s">
        <v>23</v>
      </c>
      <c r="K13" s="4">
        <v>44197.550000000032</v>
      </c>
      <c r="N13" s="1"/>
      <c r="O13" s="1"/>
      <c r="P13" s="1"/>
      <c r="Q13" s="1"/>
    </row>
    <row r="14" spans="1:17" x14ac:dyDescent="0.35">
      <c r="A14" s="2" t="s">
        <v>10</v>
      </c>
      <c r="B14" s="2" t="s">
        <v>120</v>
      </c>
      <c r="C14" s="2" t="s">
        <v>98</v>
      </c>
      <c r="D14" s="2" t="s">
        <v>100</v>
      </c>
      <c r="E14" s="2">
        <v>121</v>
      </c>
      <c r="F14" s="2">
        <v>6</v>
      </c>
      <c r="G14" s="2">
        <f t="shared" si="0"/>
        <v>726</v>
      </c>
      <c r="H14" s="2" t="s">
        <v>17</v>
      </c>
      <c r="I14" s="2" t="s">
        <v>119</v>
      </c>
      <c r="J14" s="2" t="s">
        <v>16</v>
      </c>
      <c r="K14" s="4">
        <v>44197.600000000035</v>
      </c>
      <c r="N14" s="1"/>
      <c r="O14" s="1"/>
      <c r="P14" s="1"/>
      <c r="Q14" s="1"/>
    </row>
    <row r="15" spans="1:17" x14ac:dyDescent="0.35">
      <c r="A15" s="2" t="s">
        <v>2</v>
      </c>
      <c r="B15" s="2" t="s">
        <v>118</v>
      </c>
      <c r="C15" s="2" t="s">
        <v>84</v>
      </c>
      <c r="D15" s="2" t="s">
        <v>89</v>
      </c>
      <c r="E15" s="2">
        <v>130</v>
      </c>
      <c r="F15" s="2">
        <v>2</v>
      </c>
      <c r="G15" s="2">
        <f t="shared" si="0"/>
        <v>260</v>
      </c>
      <c r="H15" s="2" t="s">
        <v>4</v>
      </c>
      <c r="I15" s="2" t="s">
        <v>119</v>
      </c>
      <c r="J15" s="2" t="s">
        <v>3</v>
      </c>
      <c r="K15" s="4">
        <v>44197.650000000038</v>
      </c>
      <c r="N15" s="1"/>
      <c r="O15" s="1"/>
      <c r="P15" s="1"/>
      <c r="Q15" s="1"/>
    </row>
    <row r="16" spans="1:17" x14ac:dyDescent="0.35">
      <c r="A16" s="2" t="s">
        <v>2</v>
      </c>
      <c r="B16" s="2" t="s">
        <v>118</v>
      </c>
      <c r="C16" s="2" t="s">
        <v>67</v>
      </c>
      <c r="D16" s="2" t="s">
        <v>77</v>
      </c>
      <c r="E16" s="2">
        <v>47</v>
      </c>
      <c r="F16" s="2">
        <v>2</v>
      </c>
      <c r="G16" s="2">
        <f t="shared" si="0"/>
        <v>94</v>
      </c>
      <c r="H16" s="2" t="s">
        <v>7</v>
      </c>
      <c r="I16" s="2" t="s">
        <v>121</v>
      </c>
      <c r="J16" s="2" t="s">
        <v>6</v>
      </c>
      <c r="K16" s="4">
        <v>44197.700000000041</v>
      </c>
      <c r="N16" s="1"/>
      <c r="O16" s="1"/>
      <c r="P16" s="1"/>
      <c r="Q16" s="1"/>
    </row>
    <row r="17" spans="1:17" x14ac:dyDescent="0.35">
      <c r="A17" s="2" t="s">
        <v>35</v>
      </c>
      <c r="B17" s="2" t="s">
        <v>118</v>
      </c>
      <c r="C17" s="2" t="s">
        <v>84</v>
      </c>
      <c r="D17" s="2" t="s">
        <v>92</v>
      </c>
      <c r="E17" s="2">
        <v>115</v>
      </c>
      <c r="F17" s="2">
        <v>10</v>
      </c>
      <c r="G17" s="2">
        <f t="shared" si="0"/>
        <v>1150</v>
      </c>
      <c r="H17" s="2" t="s">
        <v>7</v>
      </c>
      <c r="I17" s="2" t="s">
        <v>121</v>
      </c>
      <c r="J17" s="2" t="s">
        <v>6</v>
      </c>
      <c r="K17" s="4">
        <v>44197.750000000044</v>
      </c>
      <c r="N17" s="1"/>
      <c r="O17" s="1"/>
      <c r="P17" s="1"/>
      <c r="Q17" s="1"/>
    </row>
    <row r="18" spans="1:17" x14ac:dyDescent="0.35">
      <c r="A18" s="2" t="s">
        <v>14</v>
      </c>
      <c r="B18" s="2" t="s">
        <v>120</v>
      </c>
      <c r="C18" s="2" t="s">
        <v>67</v>
      </c>
      <c r="D18" s="2" t="s">
        <v>77</v>
      </c>
      <c r="E18" s="2">
        <v>47</v>
      </c>
      <c r="F18" s="2">
        <v>4</v>
      </c>
      <c r="G18" s="2">
        <f t="shared" si="0"/>
        <v>188</v>
      </c>
      <c r="H18" s="2" t="s">
        <v>26</v>
      </c>
      <c r="I18" s="2" t="s">
        <v>122</v>
      </c>
      <c r="J18" s="2" t="s">
        <v>25</v>
      </c>
      <c r="K18" s="4">
        <v>44197.800000000047</v>
      </c>
      <c r="N18" s="1"/>
      <c r="O18" s="1"/>
      <c r="P18" s="1"/>
      <c r="Q18" s="1"/>
    </row>
    <row r="19" spans="1:17" x14ac:dyDescent="0.35">
      <c r="A19" s="2" t="s">
        <v>18</v>
      </c>
      <c r="B19" s="2" t="s">
        <v>118</v>
      </c>
      <c r="C19" s="2" t="s">
        <v>56</v>
      </c>
      <c r="D19" s="2" t="s">
        <v>61</v>
      </c>
      <c r="E19" s="2">
        <v>107</v>
      </c>
      <c r="F19" s="2">
        <v>11</v>
      </c>
      <c r="G19" s="2">
        <f t="shared" si="0"/>
        <v>1177</v>
      </c>
      <c r="H19" s="2" t="s">
        <v>27</v>
      </c>
      <c r="I19" s="2" t="s">
        <v>122</v>
      </c>
      <c r="J19" s="2" t="s">
        <v>8</v>
      </c>
      <c r="K19" s="4">
        <v>44197.850000000049</v>
      </c>
      <c r="N19" s="1"/>
      <c r="O19" s="1"/>
      <c r="P19" s="1"/>
      <c r="Q19" s="1"/>
    </row>
    <row r="20" spans="1:17" x14ac:dyDescent="0.35">
      <c r="A20" s="2" t="s">
        <v>2</v>
      </c>
      <c r="B20" s="2" t="s">
        <v>118</v>
      </c>
      <c r="C20" s="2" t="s">
        <v>67</v>
      </c>
      <c r="D20" s="2" t="s">
        <v>76</v>
      </c>
      <c r="E20" s="2">
        <v>83</v>
      </c>
      <c r="F20" s="2">
        <v>17</v>
      </c>
      <c r="G20" s="2">
        <f t="shared" si="0"/>
        <v>1411</v>
      </c>
      <c r="H20" s="2" t="s">
        <v>29</v>
      </c>
      <c r="I20" s="2" t="s">
        <v>119</v>
      </c>
      <c r="J20" s="2" t="s">
        <v>28</v>
      </c>
      <c r="K20" s="4">
        <v>44197.900000000052</v>
      </c>
    </row>
    <row r="21" spans="1:17" x14ac:dyDescent="0.35">
      <c r="A21" s="2" t="s">
        <v>35</v>
      </c>
      <c r="B21" s="2" t="s">
        <v>118</v>
      </c>
      <c r="C21" s="2" t="s">
        <v>84</v>
      </c>
      <c r="D21" s="2" t="s">
        <v>87</v>
      </c>
      <c r="E21" s="2">
        <v>142</v>
      </c>
      <c r="F21" s="2">
        <v>15</v>
      </c>
      <c r="G21" s="2">
        <f t="shared" si="0"/>
        <v>2130</v>
      </c>
      <c r="H21" s="2" t="s">
        <v>15</v>
      </c>
      <c r="I21" s="2" t="s">
        <v>122</v>
      </c>
      <c r="J21" s="2" t="s">
        <v>8</v>
      </c>
      <c r="K21" s="4">
        <v>44197.950000000055</v>
      </c>
    </row>
    <row r="22" spans="1:17" x14ac:dyDescent="0.35">
      <c r="A22" s="2" t="s">
        <v>14</v>
      </c>
      <c r="B22" s="2" t="s">
        <v>120</v>
      </c>
      <c r="C22" s="2" t="s">
        <v>56</v>
      </c>
      <c r="D22" s="2" t="s">
        <v>61</v>
      </c>
      <c r="E22" s="2">
        <v>107</v>
      </c>
      <c r="F22" s="2">
        <v>9</v>
      </c>
      <c r="G22" s="2">
        <f t="shared" si="0"/>
        <v>963</v>
      </c>
      <c r="H22" s="2" t="s">
        <v>22</v>
      </c>
      <c r="I22" s="2" t="s">
        <v>122</v>
      </c>
      <c r="J22" s="2" t="s">
        <v>11</v>
      </c>
      <c r="K22" s="4">
        <v>44198.000000000058</v>
      </c>
    </row>
    <row r="23" spans="1:17" x14ac:dyDescent="0.35">
      <c r="A23" s="2" t="s">
        <v>10</v>
      </c>
      <c r="B23" s="2" t="s">
        <v>120</v>
      </c>
      <c r="C23" s="2" t="s">
        <v>67</v>
      </c>
      <c r="D23" s="2" t="s">
        <v>77</v>
      </c>
      <c r="E23" s="2">
        <v>47</v>
      </c>
      <c r="F23" s="2">
        <v>2</v>
      </c>
      <c r="G23" s="2">
        <f t="shared" si="0"/>
        <v>94</v>
      </c>
      <c r="H23" s="2" t="s">
        <v>30</v>
      </c>
      <c r="I23" s="2" t="s">
        <v>122</v>
      </c>
      <c r="J23" s="2" t="s">
        <v>11</v>
      </c>
      <c r="K23" s="4">
        <v>44198.050000000061</v>
      </c>
    </row>
    <row r="24" spans="1:17" x14ac:dyDescent="0.35">
      <c r="A24" s="2" t="s">
        <v>35</v>
      </c>
      <c r="B24" s="2" t="s">
        <v>118</v>
      </c>
      <c r="C24" s="2" t="s">
        <v>98</v>
      </c>
      <c r="D24" s="2" t="s">
        <v>99</v>
      </c>
      <c r="E24" s="2">
        <v>145</v>
      </c>
      <c r="F24" s="2">
        <v>16</v>
      </c>
      <c r="G24" s="2">
        <f t="shared" si="0"/>
        <v>2320</v>
      </c>
      <c r="H24" s="2" t="s">
        <v>4</v>
      </c>
      <c r="I24" s="2" t="s">
        <v>119</v>
      </c>
      <c r="J24" s="2" t="s">
        <v>3</v>
      </c>
      <c r="K24" s="4">
        <v>44198.100000000064</v>
      </c>
    </row>
    <row r="25" spans="1:17" x14ac:dyDescent="0.35">
      <c r="A25" s="2" t="s">
        <v>31</v>
      </c>
      <c r="B25" s="2" t="s">
        <v>118</v>
      </c>
      <c r="C25" s="2" t="s">
        <v>98</v>
      </c>
      <c r="D25" s="2" t="s">
        <v>105</v>
      </c>
      <c r="E25" s="2">
        <v>98</v>
      </c>
      <c r="F25" s="2">
        <v>1</v>
      </c>
      <c r="G25" s="2">
        <f t="shared" si="0"/>
        <v>98</v>
      </c>
      <c r="H25" s="2" t="s">
        <v>32</v>
      </c>
      <c r="I25" s="2" t="s">
        <v>119</v>
      </c>
      <c r="J25" s="2" t="s">
        <v>16</v>
      </c>
      <c r="K25" s="4">
        <v>44198.150000000067</v>
      </c>
    </row>
    <row r="26" spans="1:17" x14ac:dyDescent="0.35">
      <c r="A26" s="2" t="s">
        <v>35</v>
      </c>
      <c r="B26" s="2" t="s">
        <v>118</v>
      </c>
      <c r="C26" s="2" t="s">
        <v>84</v>
      </c>
      <c r="D26" s="2" t="s">
        <v>93</v>
      </c>
      <c r="E26" s="2">
        <v>70</v>
      </c>
      <c r="F26" s="2">
        <v>6</v>
      </c>
      <c r="G26" s="2">
        <f t="shared" si="0"/>
        <v>420</v>
      </c>
      <c r="H26" s="2" t="s">
        <v>32</v>
      </c>
      <c r="I26" s="2" t="s">
        <v>119</v>
      </c>
      <c r="J26" s="2" t="s">
        <v>16</v>
      </c>
      <c r="K26" s="4">
        <v>44198.20000000007</v>
      </c>
    </row>
    <row r="27" spans="1:17" x14ac:dyDescent="0.35">
      <c r="A27" s="2" t="s">
        <v>44</v>
      </c>
      <c r="B27" s="2" t="s">
        <v>120</v>
      </c>
      <c r="C27" s="2" t="s">
        <v>67</v>
      </c>
      <c r="D27" s="2" t="s">
        <v>77</v>
      </c>
      <c r="E27" s="2">
        <v>47</v>
      </c>
      <c r="F27" s="2">
        <v>8</v>
      </c>
      <c r="G27" s="2">
        <f t="shared" si="0"/>
        <v>376</v>
      </c>
      <c r="H27" s="2" t="s">
        <v>29</v>
      </c>
      <c r="I27" s="2" t="s">
        <v>119</v>
      </c>
      <c r="J27" s="2" t="s">
        <v>28</v>
      </c>
      <c r="K27" s="4">
        <v>44198.250000000073</v>
      </c>
    </row>
    <row r="28" spans="1:17" x14ac:dyDescent="0.35">
      <c r="A28" s="2" t="s">
        <v>5</v>
      </c>
      <c r="B28" s="2" t="s">
        <v>120</v>
      </c>
      <c r="C28" s="2" t="s">
        <v>56</v>
      </c>
      <c r="D28" s="2" t="s">
        <v>57</v>
      </c>
      <c r="E28" s="2">
        <v>89</v>
      </c>
      <c r="F28" s="2">
        <v>51</v>
      </c>
      <c r="G28" s="2">
        <f t="shared" si="0"/>
        <v>4539</v>
      </c>
      <c r="H28" s="2" t="s">
        <v>34</v>
      </c>
      <c r="I28" s="2" t="s">
        <v>124</v>
      </c>
      <c r="J28" s="2" t="s">
        <v>33</v>
      </c>
      <c r="K28" s="4">
        <v>44198.300000000076</v>
      </c>
    </row>
    <row r="29" spans="1:17" x14ac:dyDescent="0.35">
      <c r="A29" s="2" t="s">
        <v>44</v>
      </c>
      <c r="B29" s="2" t="s">
        <v>120</v>
      </c>
      <c r="C29" s="2" t="s">
        <v>98</v>
      </c>
      <c r="D29" s="2" t="s">
        <v>101</v>
      </c>
      <c r="E29" s="2">
        <v>128</v>
      </c>
      <c r="F29" s="2">
        <v>12</v>
      </c>
      <c r="G29" s="2">
        <f t="shared" si="0"/>
        <v>1536</v>
      </c>
      <c r="H29" s="2" t="s">
        <v>21</v>
      </c>
      <c r="I29" s="2" t="s">
        <v>121</v>
      </c>
      <c r="J29" s="2" t="s">
        <v>20</v>
      </c>
      <c r="K29" s="4">
        <v>44198.350000000079</v>
      </c>
    </row>
    <row r="30" spans="1:17" x14ac:dyDescent="0.35">
      <c r="A30" s="2" t="s">
        <v>2</v>
      </c>
      <c r="B30" s="2" t="s">
        <v>118</v>
      </c>
      <c r="C30" s="2" t="s">
        <v>98</v>
      </c>
      <c r="D30" s="2" t="s">
        <v>103</v>
      </c>
      <c r="E30" s="2">
        <v>101</v>
      </c>
      <c r="F30" s="2">
        <v>12</v>
      </c>
      <c r="G30" s="2">
        <f t="shared" si="0"/>
        <v>1212</v>
      </c>
      <c r="H30" s="2" t="s">
        <v>34</v>
      </c>
      <c r="I30" s="2" t="s">
        <v>124</v>
      </c>
      <c r="J30" s="2" t="s">
        <v>33</v>
      </c>
      <c r="K30" s="4">
        <v>44198.400000000081</v>
      </c>
    </row>
    <row r="31" spans="1:17" x14ac:dyDescent="0.35">
      <c r="A31" s="2" t="s">
        <v>10</v>
      </c>
      <c r="B31" s="2" t="s">
        <v>120</v>
      </c>
      <c r="C31" s="2" t="s">
        <v>84</v>
      </c>
      <c r="D31" s="2" t="s">
        <v>93</v>
      </c>
      <c r="E31" s="2">
        <v>70</v>
      </c>
      <c r="F31" s="2">
        <v>12</v>
      </c>
      <c r="G31" s="2">
        <f t="shared" si="0"/>
        <v>840</v>
      </c>
      <c r="H31" s="2" t="s">
        <v>13</v>
      </c>
      <c r="I31" s="2" t="s">
        <v>122</v>
      </c>
      <c r="J31" s="2" t="s">
        <v>11</v>
      </c>
      <c r="K31" s="4">
        <v>44198.450000000084</v>
      </c>
    </row>
    <row r="32" spans="1:17" x14ac:dyDescent="0.35">
      <c r="A32" s="2" t="s">
        <v>10</v>
      </c>
      <c r="B32" s="2" t="s">
        <v>120</v>
      </c>
      <c r="C32" s="2" t="s">
        <v>98</v>
      </c>
      <c r="D32" s="2" t="s">
        <v>110</v>
      </c>
      <c r="E32" s="2">
        <v>40</v>
      </c>
      <c r="F32" s="2">
        <v>13</v>
      </c>
      <c r="G32" s="2">
        <f t="shared" si="0"/>
        <v>520</v>
      </c>
      <c r="H32" s="2" t="s">
        <v>7</v>
      </c>
      <c r="I32" s="2" t="s">
        <v>121</v>
      </c>
      <c r="J32" s="2" t="s">
        <v>6</v>
      </c>
      <c r="K32" s="4">
        <v>44198.500000000087</v>
      </c>
    </row>
    <row r="33" spans="1:11" x14ac:dyDescent="0.35">
      <c r="A33" s="2" t="s">
        <v>44</v>
      </c>
      <c r="B33" s="2" t="s">
        <v>120</v>
      </c>
      <c r="C33" s="2" t="s">
        <v>98</v>
      </c>
      <c r="D33" s="2" t="s">
        <v>105</v>
      </c>
      <c r="E33" s="2">
        <v>98</v>
      </c>
      <c r="F33" s="2">
        <v>0</v>
      </c>
      <c r="G33" s="2">
        <f t="shared" si="0"/>
        <v>0</v>
      </c>
      <c r="H33" s="2" t="s">
        <v>30</v>
      </c>
      <c r="I33" s="2" t="s">
        <v>122</v>
      </c>
      <c r="J33" s="2" t="s">
        <v>11</v>
      </c>
      <c r="K33" s="4">
        <v>44198.55000000009</v>
      </c>
    </row>
    <row r="34" spans="1:11" x14ac:dyDescent="0.35">
      <c r="A34" s="2" t="s">
        <v>18</v>
      </c>
      <c r="B34" s="2" t="s">
        <v>118</v>
      </c>
      <c r="C34" s="2" t="s">
        <v>98</v>
      </c>
      <c r="D34" s="2" t="s">
        <v>105</v>
      </c>
      <c r="E34" s="2">
        <v>98</v>
      </c>
      <c r="F34" s="2">
        <v>2</v>
      </c>
      <c r="G34" s="2">
        <f t="shared" si="0"/>
        <v>196</v>
      </c>
      <c r="H34" s="2" t="s">
        <v>30</v>
      </c>
      <c r="I34" s="2" t="s">
        <v>122</v>
      </c>
      <c r="J34" s="2" t="s">
        <v>11</v>
      </c>
      <c r="K34" s="4">
        <v>44198.600000000093</v>
      </c>
    </row>
    <row r="35" spans="1:11" x14ac:dyDescent="0.35">
      <c r="A35" s="2" t="s">
        <v>31</v>
      </c>
      <c r="B35" s="2" t="s">
        <v>118</v>
      </c>
      <c r="C35" s="2" t="s">
        <v>67</v>
      </c>
      <c r="D35" s="2" t="s">
        <v>76</v>
      </c>
      <c r="E35" s="2">
        <v>83</v>
      </c>
      <c r="F35" s="2">
        <v>17</v>
      </c>
      <c r="G35" s="2">
        <f t="shared" si="0"/>
        <v>1411</v>
      </c>
      <c r="H35" s="2" t="s">
        <v>15</v>
      </c>
      <c r="I35" s="2" t="s">
        <v>122</v>
      </c>
      <c r="J35" s="2" t="s">
        <v>8</v>
      </c>
      <c r="K35" s="4">
        <v>44198.650000000096</v>
      </c>
    </row>
    <row r="36" spans="1:11" x14ac:dyDescent="0.35">
      <c r="A36" s="2" t="s">
        <v>35</v>
      </c>
      <c r="B36" s="2" t="s">
        <v>118</v>
      </c>
      <c r="C36" s="2" t="s">
        <v>67</v>
      </c>
      <c r="D36" s="2" t="s">
        <v>78</v>
      </c>
      <c r="E36" s="2">
        <v>38</v>
      </c>
      <c r="F36" s="2">
        <v>8</v>
      </c>
      <c r="G36" s="2">
        <f t="shared" si="0"/>
        <v>304</v>
      </c>
      <c r="H36" s="2" t="s">
        <v>37</v>
      </c>
      <c r="I36" s="2" t="s">
        <v>123</v>
      </c>
      <c r="J36" s="2" t="s">
        <v>36</v>
      </c>
      <c r="K36" s="4">
        <v>44198.700000000099</v>
      </c>
    </row>
    <row r="37" spans="1:11" x14ac:dyDescent="0.35">
      <c r="A37" s="2" t="s">
        <v>2</v>
      </c>
      <c r="B37" s="2" t="s">
        <v>118</v>
      </c>
      <c r="C37" s="2" t="s">
        <v>67</v>
      </c>
      <c r="D37" s="2" t="s">
        <v>71</v>
      </c>
      <c r="E37" s="2">
        <v>32</v>
      </c>
      <c r="F37" s="2">
        <v>60</v>
      </c>
      <c r="G37" s="2">
        <f t="shared" si="0"/>
        <v>1920</v>
      </c>
      <c r="H37" s="2" t="s">
        <v>17</v>
      </c>
      <c r="I37" s="2" t="s">
        <v>119</v>
      </c>
      <c r="J37" s="2" t="s">
        <v>16</v>
      </c>
      <c r="K37" s="4">
        <v>44198.750000000102</v>
      </c>
    </row>
    <row r="38" spans="1:11" x14ac:dyDescent="0.35">
      <c r="A38" s="2" t="s">
        <v>44</v>
      </c>
      <c r="B38" s="2" t="s">
        <v>120</v>
      </c>
      <c r="C38" s="2" t="s">
        <v>67</v>
      </c>
      <c r="D38" s="2" t="s">
        <v>75</v>
      </c>
      <c r="E38" s="2">
        <v>98</v>
      </c>
      <c r="F38" s="2">
        <v>8</v>
      </c>
      <c r="G38" s="2">
        <f t="shared" si="0"/>
        <v>784</v>
      </c>
      <c r="H38" s="2" t="s">
        <v>29</v>
      </c>
      <c r="I38" s="2" t="s">
        <v>119</v>
      </c>
      <c r="J38" s="2" t="s">
        <v>28</v>
      </c>
      <c r="K38" s="4">
        <v>44198.800000000105</v>
      </c>
    </row>
    <row r="39" spans="1:11" x14ac:dyDescent="0.35">
      <c r="A39" s="2" t="s">
        <v>5</v>
      </c>
      <c r="B39" s="2" t="s">
        <v>120</v>
      </c>
      <c r="C39" s="2" t="s">
        <v>84</v>
      </c>
      <c r="D39" s="2" t="s">
        <v>89</v>
      </c>
      <c r="E39" s="2">
        <v>130</v>
      </c>
      <c r="F39" s="2">
        <v>10</v>
      </c>
      <c r="G39" s="2">
        <f t="shared" si="0"/>
        <v>1300</v>
      </c>
      <c r="H39" s="2" t="s">
        <v>4</v>
      </c>
      <c r="I39" s="2" t="s">
        <v>119</v>
      </c>
      <c r="J39" s="2" t="s">
        <v>3</v>
      </c>
      <c r="K39" s="4">
        <v>44198.850000000108</v>
      </c>
    </row>
    <row r="40" spans="1:11" x14ac:dyDescent="0.35">
      <c r="A40" s="2" t="s">
        <v>14</v>
      </c>
      <c r="B40" s="2" t="s">
        <v>120</v>
      </c>
      <c r="C40" s="2" t="s">
        <v>84</v>
      </c>
      <c r="D40" s="2" t="s">
        <v>94</v>
      </c>
      <c r="E40" s="2">
        <v>67</v>
      </c>
      <c r="F40" s="2">
        <v>7</v>
      </c>
      <c r="G40" s="2">
        <f t="shared" si="0"/>
        <v>469</v>
      </c>
      <c r="H40" s="2" t="s">
        <v>19</v>
      </c>
      <c r="I40" s="2" t="s">
        <v>119</v>
      </c>
      <c r="J40" s="2" t="s">
        <v>3</v>
      </c>
      <c r="K40" s="4">
        <v>44198.900000000111</v>
      </c>
    </row>
    <row r="41" spans="1:11" x14ac:dyDescent="0.35">
      <c r="A41" s="2" t="s">
        <v>35</v>
      </c>
      <c r="B41" s="2" t="s">
        <v>118</v>
      </c>
      <c r="C41" s="2" t="s">
        <v>67</v>
      </c>
      <c r="D41" s="2" t="s">
        <v>72</v>
      </c>
      <c r="E41" s="2">
        <v>6</v>
      </c>
      <c r="F41" s="2">
        <v>93</v>
      </c>
      <c r="G41" s="2">
        <f t="shared" si="0"/>
        <v>558</v>
      </c>
      <c r="H41" s="2" t="s">
        <v>21</v>
      </c>
      <c r="I41" s="2" t="s">
        <v>121</v>
      </c>
      <c r="J41" s="2" t="s">
        <v>20</v>
      </c>
      <c r="K41" s="4">
        <v>44198.950000000114</v>
      </c>
    </row>
    <row r="42" spans="1:11" x14ac:dyDescent="0.35">
      <c r="A42" s="2" t="s">
        <v>14</v>
      </c>
      <c r="B42" s="2" t="s">
        <v>120</v>
      </c>
      <c r="C42" s="2" t="s">
        <v>84</v>
      </c>
      <c r="D42" s="2" t="s">
        <v>95</v>
      </c>
      <c r="E42" s="2">
        <v>43</v>
      </c>
      <c r="F42" s="2">
        <v>6</v>
      </c>
      <c r="G42" s="2">
        <f t="shared" si="0"/>
        <v>258</v>
      </c>
      <c r="H42" s="2" t="s">
        <v>17</v>
      </c>
      <c r="I42" s="2" t="s">
        <v>119</v>
      </c>
      <c r="J42" s="2" t="s">
        <v>16</v>
      </c>
      <c r="K42" s="4">
        <v>44199.000000000116</v>
      </c>
    </row>
    <row r="43" spans="1:11" x14ac:dyDescent="0.35">
      <c r="A43" s="2" t="s">
        <v>18</v>
      </c>
      <c r="B43" s="2" t="s">
        <v>118</v>
      </c>
      <c r="C43" s="2" t="s">
        <v>84</v>
      </c>
      <c r="D43" s="2" t="s">
        <v>90</v>
      </c>
      <c r="E43" s="2">
        <v>27</v>
      </c>
      <c r="F43" s="2">
        <v>51</v>
      </c>
      <c r="G43" s="2">
        <f t="shared" si="0"/>
        <v>1377</v>
      </c>
      <c r="H43" s="2" t="s">
        <v>15</v>
      </c>
      <c r="I43" s="2" t="s">
        <v>122</v>
      </c>
      <c r="J43" s="2" t="s">
        <v>8</v>
      </c>
      <c r="K43" s="4">
        <v>44199.050000000119</v>
      </c>
    </row>
    <row r="44" spans="1:11" x14ac:dyDescent="0.35">
      <c r="A44" s="2" t="s">
        <v>14</v>
      </c>
      <c r="B44" s="2" t="s">
        <v>120</v>
      </c>
      <c r="C44" s="2" t="s">
        <v>67</v>
      </c>
      <c r="D44" s="2" t="s">
        <v>72</v>
      </c>
      <c r="E44" s="2">
        <v>6</v>
      </c>
      <c r="F44" s="2">
        <v>100</v>
      </c>
      <c r="G44" s="2">
        <f t="shared" si="0"/>
        <v>600</v>
      </c>
      <c r="H44" s="2" t="s">
        <v>7</v>
      </c>
      <c r="I44" s="2" t="s">
        <v>121</v>
      </c>
      <c r="J44" s="2" t="s">
        <v>6</v>
      </c>
      <c r="K44" s="4">
        <v>44199.100000000122</v>
      </c>
    </row>
    <row r="45" spans="1:11" x14ac:dyDescent="0.35">
      <c r="A45" s="2" t="s">
        <v>14</v>
      </c>
      <c r="B45" s="2" t="s">
        <v>120</v>
      </c>
      <c r="C45" s="2" t="s">
        <v>84</v>
      </c>
      <c r="D45" s="2" t="s">
        <v>94</v>
      </c>
      <c r="E45" s="2">
        <v>67</v>
      </c>
      <c r="F45" s="2">
        <v>9</v>
      </c>
      <c r="G45" s="2">
        <f t="shared" si="0"/>
        <v>603</v>
      </c>
      <c r="H45" s="2" t="s">
        <v>12</v>
      </c>
      <c r="I45" s="2" t="s">
        <v>122</v>
      </c>
      <c r="J45" s="2" t="s">
        <v>11</v>
      </c>
      <c r="K45" s="4">
        <v>44199.150000000125</v>
      </c>
    </row>
    <row r="46" spans="1:11" x14ac:dyDescent="0.35">
      <c r="A46" s="2" t="s">
        <v>2</v>
      </c>
      <c r="B46" s="2" t="s">
        <v>118</v>
      </c>
      <c r="C46" s="2" t="s">
        <v>98</v>
      </c>
      <c r="D46" s="2" t="s">
        <v>102</v>
      </c>
      <c r="E46" s="2">
        <v>133</v>
      </c>
      <c r="F46" s="2">
        <v>8</v>
      </c>
      <c r="G46" s="2">
        <f t="shared" si="0"/>
        <v>1064</v>
      </c>
      <c r="H46" s="2" t="s">
        <v>38</v>
      </c>
      <c r="I46" s="2" t="s">
        <v>121</v>
      </c>
      <c r="J46" s="2" t="s">
        <v>6</v>
      </c>
      <c r="K46" s="4">
        <v>44199.200000000128</v>
      </c>
    </row>
    <row r="47" spans="1:11" x14ac:dyDescent="0.35">
      <c r="A47" s="2" t="s">
        <v>5</v>
      </c>
      <c r="B47" s="2" t="s">
        <v>120</v>
      </c>
      <c r="C47" s="2" t="s">
        <v>67</v>
      </c>
      <c r="D47" s="2" t="s">
        <v>68</v>
      </c>
      <c r="E47" s="2">
        <v>121</v>
      </c>
      <c r="F47" s="2">
        <v>90</v>
      </c>
      <c r="G47" s="2">
        <f t="shared" si="0"/>
        <v>10890</v>
      </c>
      <c r="H47" s="2" t="s">
        <v>17</v>
      </c>
      <c r="I47" s="2" t="s">
        <v>119</v>
      </c>
      <c r="J47" s="2" t="s">
        <v>16</v>
      </c>
      <c r="K47" s="4">
        <v>44199.250000000131</v>
      </c>
    </row>
    <row r="48" spans="1:11" x14ac:dyDescent="0.35">
      <c r="A48" s="2" t="s">
        <v>10</v>
      </c>
      <c r="B48" s="2" t="s">
        <v>120</v>
      </c>
      <c r="C48" s="2" t="s">
        <v>67</v>
      </c>
      <c r="D48" s="2" t="s">
        <v>72</v>
      </c>
      <c r="E48" s="2">
        <v>6</v>
      </c>
      <c r="F48" s="2">
        <v>96</v>
      </c>
      <c r="G48" s="2">
        <f t="shared" si="0"/>
        <v>576</v>
      </c>
      <c r="H48" s="2" t="s">
        <v>4</v>
      </c>
      <c r="I48" s="2" t="s">
        <v>119</v>
      </c>
      <c r="J48" s="2" t="s">
        <v>3</v>
      </c>
      <c r="K48" s="4">
        <v>44199.300000000134</v>
      </c>
    </row>
    <row r="49" spans="1:11" x14ac:dyDescent="0.35">
      <c r="A49" s="2" t="s">
        <v>44</v>
      </c>
      <c r="B49" s="2" t="s">
        <v>120</v>
      </c>
      <c r="C49" s="2" t="s">
        <v>67</v>
      </c>
      <c r="D49" s="2" t="s">
        <v>79</v>
      </c>
      <c r="E49" s="2">
        <v>31</v>
      </c>
      <c r="F49" s="2">
        <v>7</v>
      </c>
      <c r="G49" s="2">
        <f t="shared" si="0"/>
        <v>217</v>
      </c>
      <c r="H49" s="2" t="s">
        <v>27</v>
      </c>
      <c r="I49" s="2" t="s">
        <v>122</v>
      </c>
      <c r="J49" s="2" t="s">
        <v>8</v>
      </c>
      <c r="K49" s="4">
        <v>44199.350000000137</v>
      </c>
    </row>
    <row r="50" spans="1:11" x14ac:dyDescent="0.35">
      <c r="A50" s="2" t="s">
        <v>35</v>
      </c>
      <c r="B50" s="2" t="s">
        <v>118</v>
      </c>
      <c r="C50" s="2" t="s">
        <v>98</v>
      </c>
      <c r="D50" s="2" t="s">
        <v>100</v>
      </c>
      <c r="E50" s="2">
        <v>121</v>
      </c>
      <c r="F50" s="2">
        <v>10</v>
      </c>
      <c r="G50" s="2">
        <f t="shared" si="0"/>
        <v>1210</v>
      </c>
      <c r="H50" s="2" t="s">
        <v>40</v>
      </c>
      <c r="I50" s="2" t="s">
        <v>124</v>
      </c>
      <c r="J50" s="2" t="s">
        <v>39</v>
      </c>
      <c r="K50" s="4">
        <v>44199.40000000014</v>
      </c>
    </row>
    <row r="51" spans="1:11" x14ac:dyDescent="0.35">
      <c r="A51" s="2" t="s">
        <v>10</v>
      </c>
      <c r="B51" s="2" t="s">
        <v>120</v>
      </c>
      <c r="C51" s="2" t="s">
        <v>98</v>
      </c>
      <c r="D51" s="2" t="s">
        <v>107</v>
      </c>
      <c r="E51" s="2">
        <v>77</v>
      </c>
      <c r="F51" s="2">
        <v>4</v>
      </c>
      <c r="G51" s="2">
        <f t="shared" si="0"/>
        <v>308</v>
      </c>
      <c r="H51" s="2" t="s">
        <v>22</v>
      </c>
      <c r="I51" s="2" t="s">
        <v>122</v>
      </c>
      <c r="J51" s="2" t="s">
        <v>11</v>
      </c>
      <c r="K51" s="4">
        <v>44199.450000000143</v>
      </c>
    </row>
    <row r="52" spans="1:11" x14ac:dyDescent="0.35">
      <c r="A52" s="2" t="s">
        <v>35</v>
      </c>
      <c r="B52" s="2" t="s">
        <v>118</v>
      </c>
      <c r="C52" s="2" t="s">
        <v>98</v>
      </c>
      <c r="D52" s="2" t="s">
        <v>109</v>
      </c>
      <c r="E52" s="2">
        <v>50</v>
      </c>
      <c r="F52" s="2">
        <v>11</v>
      </c>
      <c r="G52" s="2">
        <f t="shared" si="0"/>
        <v>550</v>
      </c>
      <c r="H52" s="2" t="s">
        <v>12</v>
      </c>
      <c r="I52" s="2" t="s">
        <v>122</v>
      </c>
      <c r="J52" s="2" t="s">
        <v>11</v>
      </c>
      <c r="K52" s="4">
        <v>44199.500000000146</v>
      </c>
    </row>
    <row r="53" spans="1:11" x14ac:dyDescent="0.35">
      <c r="A53" s="2" t="s">
        <v>44</v>
      </c>
      <c r="B53" s="2" t="s">
        <v>120</v>
      </c>
      <c r="C53" s="2" t="s">
        <v>67</v>
      </c>
      <c r="D53" s="2" t="s">
        <v>72</v>
      </c>
      <c r="E53" s="2">
        <v>6</v>
      </c>
      <c r="F53" s="2">
        <v>95</v>
      </c>
      <c r="G53" s="2">
        <f t="shared" si="0"/>
        <v>570</v>
      </c>
      <c r="H53" s="2" t="s">
        <v>29</v>
      </c>
      <c r="I53" s="2" t="s">
        <v>119</v>
      </c>
      <c r="J53" s="2" t="s">
        <v>28</v>
      </c>
      <c r="K53" s="4">
        <v>44199.550000000148</v>
      </c>
    </row>
    <row r="54" spans="1:11" x14ac:dyDescent="0.35">
      <c r="A54" s="2" t="s">
        <v>14</v>
      </c>
      <c r="B54" s="2" t="s">
        <v>120</v>
      </c>
      <c r="C54" s="2" t="s">
        <v>67</v>
      </c>
      <c r="D54" s="2" t="s">
        <v>73</v>
      </c>
      <c r="E54" s="2">
        <v>119</v>
      </c>
      <c r="F54" s="2">
        <v>10</v>
      </c>
      <c r="G54" s="2">
        <f t="shared" si="0"/>
        <v>1190</v>
      </c>
      <c r="H54" s="2" t="s">
        <v>15</v>
      </c>
      <c r="I54" s="2" t="s">
        <v>122</v>
      </c>
      <c r="J54" s="2" t="s">
        <v>8</v>
      </c>
      <c r="K54" s="4">
        <v>44199.600000000151</v>
      </c>
    </row>
    <row r="55" spans="1:11" x14ac:dyDescent="0.35">
      <c r="A55" s="2" t="s">
        <v>35</v>
      </c>
      <c r="B55" s="2" t="s">
        <v>118</v>
      </c>
      <c r="C55" s="2" t="s">
        <v>84</v>
      </c>
      <c r="D55" s="2" t="s">
        <v>85</v>
      </c>
      <c r="E55" s="2">
        <v>121</v>
      </c>
      <c r="F55" s="2">
        <v>60</v>
      </c>
      <c r="G55" s="2">
        <f t="shared" si="0"/>
        <v>7260</v>
      </c>
      <c r="H55" s="2" t="s">
        <v>34</v>
      </c>
      <c r="I55" s="2" t="s">
        <v>124</v>
      </c>
      <c r="J55" s="2" t="s">
        <v>33</v>
      </c>
      <c r="K55" s="4">
        <v>44199.650000000154</v>
      </c>
    </row>
    <row r="56" spans="1:11" x14ac:dyDescent="0.35">
      <c r="A56" s="2" t="s">
        <v>2</v>
      </c>
      <c r="B56" s="2" t="s">
        <v>118</v>
      </c>
      <c r="C56" s="2" t="s">
        <v>84</v>
      </c>
      <c r="D56" s="2" t="s">
        <v>87</v>
      </c>
      <c r="E56" s="2">
        <v>142</v>
      </c>
      <c r="F56" s="2">
        <v>12</v>
      </c>
      <c r="G56" s="2">
        <f t="shared" si="0"/>
        <v>1704</v>
      </c>
      <c r="H56" s="2" t="s">
        <v>12</v>
      </c>
      <c r="I56" s="2" t="s">
        <v>122</v>
      </c>
      <c r="J56" s="2" t="s">
        <v>11</v>
      </c>
      <c r="K56" s="4">
        <v>44199.700000000157</v>
      </c>
    </row>
    <row r="57" spans="1:11" x14ac:dyDescent="0.35">
      <c r="A57" s="2" t="s">
        <v>18</v>
      </c>
      <c r="B57" s="2" t="s">
        <v>118</v>
      </c>
      <c r="C57" s="2" t="s">
        <v>67</v>
      </c>
      <c r="D57" s="2" t="s">
        <v>71</v>
      </c>
      <c r="E57" s="2">
        <v>32</v>
      </c>
      <c r="F57" s="2">
        <v>53</v>
      </c>
      <c r="G57" s="2">
        <f t="shared" si="0"/>
        <v>1696</v>
      </c>
      <c r="H57" s="2" t="s">
        <v>17</v>
      </c>
      <c r="I57" s="2" t="s">
        <v>119</v>
      </c>
      <c r="J57" s="2" t="s">
        <v>16</v>
      </c>
      <c r="K57" s="4">
        <v>44199.75000000016</v>
      </c>
    </row>
    <row r="58" spans="1:11" x14ac:dyDescent="0.35">
      <c r="A58" s="2" t="s">
        <v>14</v>
      </c>
      <c r="B58" s="2" t="s">
        <v>120</v>
      </c>
      <c r="C58" s="2" t="s">
        <v>67</v>
      </c>
      <c r="D58" s="2" t="s">
        <v>69</v>
      </c>
      <c r="E58" s="2">
        <v>54</v>
      </c>
      <c r="F58" s="2">
        <v>74</v>
      </c>
      <c r="G58" s="2">
        <f t="shared" si="0"/>
        <v>3996</v>
      </c>
      <c r="H58" s="2" t="s">
        <v>34</v>
      </c>
      <c r="I58" s="2" t="s">
        <v>124</v>
      </c>
      <c r="J58" s="2" t="s">
        <v>33</v>
      </c>
      <c r="K58" s="4">
        <v>44199.800000000163</v>
      </c>
    </row>
    <row r="59" spans="1:11" x14ac:dyDescent="0.35">
      <c r="A59" s="2" t="s">
        <v>2</v>
      </c>
      <c r="B59" s="2" t="s">
        <v>118</v>
      </c>
      <c r="C59" s="2" t="s">
        <v>56</v>
      </c>
      <c r="D59" s="2" t="s">
        <v>66</v>
      </c>
      <c r="E59" s="2">
        <v>47</v>
      </c>
      <c r="F59" s="2">
        <v>15</v>
      </c>
      <c r="G59" s="2">
        <f t="shared" si="0"/>
        <v>705</v>
      </c>
      <c r="H59" s="2" t="s">
        <v>34</v>
      </c>
      <c r="I59" s="2" t="s">
        <v>124</v>
      </c>
      <c r="J59" s="2" t="s">
        <v>33</v>
      </c>
      <c r="K59" s="4">
        <v>44199.850000000166</v>
      </c>
    </row>
    <row r="60" spans="1:11" x14ac:dyDescent="0.35">
      <c r="A60" s="2" t="s">
        <v>44</v>
      </c>
      <c r="B60" s="2" t="s">
        <v>120</v>
      </c>
      <c r="C60" s="2" t="s">
        <v>98</v>
      </c>
      <c r="D60" s="2" t="s">
        <v>107</v>
      </c>
      <c r="E60" s="2">
        <v>77</v>
      </c>
      <c r="F60" s="2">
        <v>4</v>
      </c>
      <c r="G60" s="2">
        <f t="shared" si="0"/>
        <v>308</v>
      </c>
      <c r="H60" s="2" t="s">
        <v>22</v>
      </c>
      <c r="I60" s="2" t="s">
        <v>122</v>
      </c>
      <c r="J60" s="2" t="s">
        <v>11</v>
      </c>
      <c r="K60" s="4">
        <v>44199.900000000169</v>
      </c>
    </row>
    <row r="61" spans="1:11" x14ac:dyDescent="0.35">
      <c r="A61" s="2" t="s">
        <v>35</v>
      </c>
      <c r="B61" s="2" t="s">
        <v>118</v>
      </c>
      <c r="C61" s="2" t="s">
        <v>67</v>
      </c>
      <c r="D61" s="2" t="s">
        <v>76</v>
      </c>
      <c r="E61" s="2">
        <v>83</v>
      </c>
      <c r="F61" s="2">
        <v>18</v>
      </c>
      <c r="G61" s="2">
        <f t="shared" si="0"/>
        <v>1494</v>
      </c>
      <c r="H61" s="2" t="s">
        <v>24</v>
      </c>
      <c r="I61" s="2" t="s">
        <v>123</v>
      </c>
      <c r="J61" s="2" t="s">
        <v>23</v>
      </c>
      <c r="K61" s="4">
        <v>44199.950000000172</v>
      </c>
    </row>
    <row r="62" spans="1:11" x14ac:dyDescent="0.35">
      <c r="A62" s="2" t="s">
        <v>5</v>
      </c>
      <c r="B62" s="2" t="s">
        <v>120</v>
      </c>
      <c r="C62" s="2" t="s">
        <v>67</v>
      </c>
      <c r="D62" s="2" t="s">
        <v>77</v>
      </c>
      <c r="E62" s="2">
        <v>47</v>
      </c>
      <c r="F62" s="2">
        <v>3</v>
      </c>
      <c r="G62" s="2">
        <f t="shared" si="0"/>
        <v>141</v>
      </c>
      <c r="H62" s="2" t="s">
        <v>4</v>
      </c>
      <c r="I62" s="2" t="s">
        <v>119</v>
      </c>
      <c r="J62" s="2" t="s">
        <v>3</v>
      </c>
      <c r="K62" s="4">
        <v>44200.000000000175</v>
      </c>
    </row>
    <row r="63" spans="1:11" x14ac:dyDescent="0.35">
      <c r="A63" s="2" t="s">
        <v>18</v>
      </c>
      <c r="B63" s="2" t="s">
        <v>118</v>
      </c>
      <c r="C63" s="2" t="s">
        <v>84</v>
      </c>
      <c r="D63" s="2" t="s">
        <v>90</v>
      </c>
      <c r="E63" s="2">
        <v>27</v>
      </c>
      <c r="F63" s="2">
        <v>57</v>
      </c>
      <c r="G63" s="2">
        <f t="shared" si="0"/>
        <v>1539</v>
      </c>
      <c r="H63" s="2" t="s">
        <v>41</v>
      </c>
      <c r="I63" s="2" t="s">
        <v>119</v>
      </c>
      <c r="J63" s="2" t="s">
        <v>3</v>
      </c>
      <c r="K63" s="4">
        <v>44200.050000000178</v>
      </c>
    </row>
    <row r="64" spans="1:11" x14ac:dyDescent="0.35">
      <c r="A64" s="2" t="s">
        <v>44</v>
      </c>
      <c r="B64" s="2" t="s">
        <v>120</v>
      </c>
      <c r="C64" s="2" t="s">
        <v>67</v>
      </c>
      <c r="D64" s="2" t="s">
        <v>72</v>
      </c>
      <c r="E64" s="2">
        <v>6</v>
      </c>
      <c r="F64" s="2">
        <v>93</v>
      </c>
      <c r="G64" s="2">
        <f t="shared" si="0"/>
        <v>558</v>
      </c>
      <c r="H64" s="2" t="s">
        <v>29</v>
      </c>
      <c r="I64" s="2" t="s">
        <v>119</v>
      </c>
      <c r="J64" s="2" t="s">
        <v>28</v>
      </c>
      <c r="K64" s="4">
        <v>44200.10000000018</v>
      </c>
    </row>
    <row r="65" spans="1:11" x14ac:dyDescent="0.35">
      <c r="A65" s="2" t="s">
        <v>18</v>
      </c>
      <c r="B65" s="2" t="s">
        <v>118</v>
      </c>
      <c r="C65" s="2" t="s">
        <v>98</v>
      </c>
      <c r="D65" s="2" t="s">
        <v>105</v>
      </c>
      <c r="E65" s="2">
        <v>98</v>
      </c>
      <c r="F65" s="2">
        <v>1</v>
      </c>
      <c r="G65" s="2">
        <f t="shared" si="0"/>
        <v>98</v>
      </c>
      <c r="H65" s="2" t="s">
        <v>21</v>
      </c>
      <c r="I65" s="2" t="s">
        <v>121</v>
      </c>
      <c r="J65" s="2" t="s">
        <v>20</v>
      </c>
      <c r="K65" s="4">
        <v>44200.150000000183</v>
      </c>
    </row>
    <row r="66" spans="1:11" x14ac:dyDescent="0.35">
      <c r="A66" s="2" t="s">
        <v>14</v>
      </c>
      <c r="B66" s="2" t="s">
        <v>120</v>
      </c>
      <c r="C66" s="2" t="s">
        <v>56</v>
      </c>
      <c r="D66" s="2" t="s">
        <v>58</v>
      </c>
      <c r="E66" s="2">
        <v>68</v>
      </c>
      <c r="F66" s="2">
        <v>94</v>
      </c>
      <c r="G66" s="2">
        <f t="shared" ref="G66:G129" si="1">E66*F66</f>
        <v>6392</v>
      </c>
      <c r="H66" s="2" t="s">
        <v>4</v>
      </c>
      <c r="I66" s="2" t="s">
        <v>119</v>
      </c>
      <c r="J66" s="2" t="s">
        <v>3</v>
      </c>
      <c r="K66" s="4">
        <v>44200.200000000186</v>
      </c>
    </row>
    <row r="67" spans="1:11" x14ac:dyDescent="0.35">
      <c r="A67" s="2" t="s">
        <v>5</v>
      </c>
      <c r="B67" s="2" t="s">
        <v>120</v>
      </c>
      <c r="C67" s="2" t="s">
        <v>98</v>
      </c>
      <c r="D67" s="2" t="s">
        <v>102</v>
      </c>
      <c r="E67" s="2">
        <v>133</v>
      </c>
      <c r="F67" s="2">
        <v>6</v>
      </c>
      <c r="G67" s="2">
        <f t="shared" si="1"/>
        <v>798</v>
      </c>
      <c r="H67" s="2" t="s">
        <v>34</v>
      </c>
      <c r="I67" s="2" t="s">
        <v>124</v>
      </c>
      <c r="J67" s="2" t="s">
        <v>33</v>
      </c>
      <c r="K67" s="4">
        <v>44200.250000000189</v>
      </c>
    </row>
    <row r="68" spans="1:11" x14ac:dyDescent="0.35">
      <c r="A68" s="2" t="s">
        <v>5</v>
      </c>
      <c r="B68" s="2" t="s">
        <v>120</v>
      </c>
      <c r="C68" s="2" t="s">
        <v>84</v>
      </c>
      <c r="D68" s="2" t="s">
        <v>94</v>
      </c>
      <c r="E68" s="2">
        <v>67</v>
      </c>
      <c r="F68" s="2">
        <v>6</v>
      </c>
      <c r="G68" s="2">
        <f t="shared" si="1"/>
        <v>402</v>
      </c>
      <c r="H68" s="2" t="s">
        <v>26</v>
      </c>
      <c r="I68" s="2" t="s">
        <v>122</v>
      </c>
      <c r="J68" s="2" t="s">
        <v>25</v>
      </c>
      <c r="K68" s="4">
        <v>44200.300000000192</v>
      </c>
    </row>
    <row r="69" spans="1:11" x14ac:dyDescent="0.35">
      <c r="A69" s="2" t="s">
        <v>18</v>
      </c>
      <c r="B69" s="2" t="s">
        <v>118</v>
      </c>
      <c r="C69" s="2" t="s">
        <v>67</v>
      </c>
      <c r="D69" s="2" t="s">
        <v>70</v>
      </c>
      <c r="E69" s="2">
        <v>69</v>
      </c>
      <c r="F69" s="2">
        <v>61</v>
      </c>
      <c r="G69" s="2">
        <f t="shared" si="1"/>
        <v>4209</v>
      </c>
      <c r="H69" s="2" t="s">
        <v>27</v>
      </c>
      <c r="I69" s="2" t="s">
        <v>122</v>
      </c>
      <c r="J69" s="2" t="s">
        <v>8</v>
      </c>
      <c r="K69" s="4">
        <v>44200.350000000195</v>
      </c>
    </row>
    <row r="70" spans="1:11" x14ac:dyDescent="0.35">
      <c r="A70" s="2" t="s">
        <v>2</v>
      </c>
      <c r="B70" s="2" t="s">
        <v>118</v>
      </c>
      <c r="C70" s="2" t="s">
        <v>84</v>
      </c>
      <c r="D70" s="2" t="s">
        <v>88</v>
      </c>
      <c r="E70" s="2">
        <v>146</v>
      </c>
      <c r="F70" s="2">
        <v>7</v>
      </c>
      <c r="G70" s="2">
        <f t="shared" si="1"/>
        <v>1022</v>
      </c>
      <c r="H70" s="2" t="s">
        <v>22</v>
      </c>
      <c r="I70" s="2" t="s">
        <v>122</v>
      </c>
      <c r="J70" s="2" t="s">
        <v>11</v>
      </c>
      <c r="K70" s="4">
        <v>44200.400000000198</v>
      </c>
    </row>
    <row r="71" spans="1:11" x14ac:dyDescent="0.35">
      <c r="A71" s="2" t="s">
        <v>35</v>
      </c>
      <c r="B71" s="2" t="s">
        <v>118</v>
      </c>
      <c r="C71" s="2" t="s">
        <v>56</v>
      </c>
      <c r="D71" s="2" t="s">
        <v>63</v>
      </c>
      <c r="E71" s="2">
        <v>73</v>
      </c>
      <c r="F71" s="2">
        <v>13</v>
      </c>
      <c r="G71" s="2">
        <f t="shared" si="1"/>
        <v>949</v>
      </c>
      <c r="H71" s="2" t="s">
        <v>29</v>
      </c>
      <c r="I71" s="2" t="s">
        <v>119</v>
      </c>
      <c r="J71" s="2" t="s">
        <v>28</v>
      </c>
      <c r="K71" s="4">
        <v>44200.450000000201</v>
      </c>
    </row>
    <row r="72" spans="1:11" x14ac:dyDescent="0.35">
      <c r="A72" s="2" t="s">
        <v>18</v>
      </c>
      <c r="B72" s="2" t="s">
        <v>118</v>
      </c>
      <c r="C72" s="2" t="s">
        <v>98</v>
      </c>
      <c r="D72" s="2" t="s">
        <v>106</v>
      </c>
      <c r="E72" s="2">
        <v>87</v>
      </c>
      <c r="F72" s="2">
        <v>13</v>
      </c>
      <c r="G72" s="2">
        <f t="shared" si="1"/>
        <v>1131</v>
      </c>
      <c r="H72" s="2" t="s">
        <v>24</v>
      </c>
      <c r="I72" s="2" t="s">
        <v>123</v>
      </c>
      <c r="J72" s="2" t="s">
        <v>23</v>
      </c>
      <c r="K72" s="4">
        <v>44200.500000000204</v>
      </c>
    </row>
    <row r="73" spans="1:11" x14ac:dyDescent="0.35">
      <c r="A73" s="2" t="s">
        <v>10</v>
      </c>
      <c r="B73" s="2" t="s">
        <v>120</v>
      </c>
      <c r="C73" s="2" t="s">
        <v>56</v>
      </c>
      <c r="D73" s="2" t="s">
        <v>66</v>
      </c>
      <c r="E73" s="2">
        <v>47</v>
      </c>
      <c r="F73" s="2">
        <v>2</v>
      </c>
      <c r="G73" s="2">
        <f t="shared" si="1"/>
        <v>94</v>
      </c>
      <c r="H73" s="2" t="s">
        <v>17</v>
      </c>
      <c r="I73" s="2" t="s">
        <v>119</v>
      </c>
      <c r="J73" s="2" t="s">
        <v>16</v>
      </c>
      <c r="K73" s="4">
        <v>44200.550000000207</v>
      </c>
    </row>
    <row r="74" spans="1:11" x14ac:dyDescent="0.35">
      <c r="A74" s="2" t="s">
        <v>2</v>
      </c>
      <c r="B74" s="2" t="s">
        <v>118</v>
      </c>
      <c r="C74" s="2" t="s">
        <v>84</v>
      </c>
      <c r="D74" s="2" t="s">
        <v>90</v>
      </c>
      <c r="E74" s="2">
        <v>27</v>
      </c>
      <c r="F74" s="2">
        <v>50</v>
      </c>
      <c r="G74" s="2">
        <f t="shared" si="1"/>
        <v>1350</v>
      </c>
      <c r="H74" s="2" t="s">
        <v>32</v>
      </c>
      <c r="I74" s="2" t="s">
        <v>119</v>
      </c>
      <c r="J74" s="2" t="s">
        <v>16</v>
      </c>
      <c r="K74" s="4">
        <v>44200.60000000021</v>
      </c>
    </row>
    <row r="75" spans="1:11" x14ac:dyDescent="0.35">
      <c r="A75" s="2" t="s">
        <v>18</v>
      </c>
      <c r="B75" s="2" t="s">
        <v>118</v>
      </c>
      <c r="C75" s="2" t="s">
        <v>98</v>
      </c>
      <c r="D75" s="2" t="s">
        <v>103</v>
      </c>
      <c r="E75" s="2">
        <v>101</v>
      </c>
      <c r="F75" s="2">
        <v>11</v>
      </c>
      <c r="G75" s="2">
        <f t="shared" si="1"/>
        <v>1111</v>
      </c>
      <c r="H75" s="2" t="s">
        <v>30</v>
      </c>
      <c r="I75" s="2" t="s">
        <v>122</v>
      </c>
      <c r="J75" s="2" t="s">
        <v>11</v>
      </c>
      <c r="K75" s="4">
        <v>44200.650000000212</v>
      </c>
    </row>
    <row r="76" spans="1:11" x14ac:dyDescent="0.35">
      <c r="A76" s="2" t="s">
        <v>14</v>
      </c>
      <c r="B76" s="2" t="s">
        <v>120</v>
      </c>
      <c r="C76" s="2" t="s">
        <v>98</v>
      </c>
      <c r="D76" s="2" t="s">
        <v>101</v>
      </c>
      <c r="E76" s="2">
        <v>128</v>
      </c>
      <c r="F76" s="2">
        <v>9</v>
      </c>
      <c r="G76" s="2">
        <f t="shared" si="1"/>
        <v>1152</v>
      </c>
      <c r="H76" s="2" t="s">
        <v>12</v>
      </c>
      <c r="I76" s="2" t="s">
        <v>122</v>
      </c>
      <c r="J76" s="2" t="s">
        <v>11</v>
      </c>
      <c r="K76" s="4">
        <v>44200.700000000215</v>
      </c>
    </row>
    <row r="77" spans="1:11" x14ac:dyDescent="0.35">
      <c r="A77" s="2" t="s">
        <v>5</v>
      </c>
      <c r="B77" s="2" t="s">
        <v>120</v>
      </c>
      <c r="C77" s="2" t="s">
        <v>84</v>
      </c>
      <c r="D77" s="2" t="s">
        <v>90</v>
      </c>
      <c r="E77" s="2">
        <v>27</v>
      </c>
      <c r="F77" s="2">
        <v>55</v>
      </c>
      <c r="G77" s="2">
        <f t="shared" si="1"/>
        <v>1485</v>
      </c>
      <c r="H77" s="2" t="s">
        <v>30</v>
      </c>
      <c r="I77" s="2" t="s">
        <v>122</v>
      </c>
      <c r="J77" s="2" t="s">
        <v>11</v>
      </c>
      <c r="K77" s="4">
        <v>44200.750000000218</v>
      </c>
    </row>
    <row r="78" spans="1:11" x14ac:dyDescent="0.35">
      <c r="A78" s="2" t="s">
        <v>18</v>
      </c>
      <c r="B78" s="2" t="s">
        <v>118</v>
      </c>
      <c r="C78" s="2" t="s">
        <v>67</v>
      </c>
      <c r="D78" s="2" t="s">
        <v>70</v>
      </c>
      <c r="E78" s="2">
        <v>69</v>
      </c>
      <c r="F78" s="2">
        <v>63</v>
      </c>
      <c r="G78" s="2">
        <f t="shared" si="1"/>
        <v>4347</v>
      </c>
      <c r="H78" s="2" t="s">
        <v>27</v>
      </c>
      <c r="I78" s="2" t="s">
        <v>122</v>
      </c>
      <c r="J78" s="2" t="s">
        <v>8</v>
      </c>
      <c r="K78" s="4">
        <v>44200.800000000221</v>
      </c>
    </row>
    <row r="79" spans="1:11" x14ac:dyDescent="0.35">
      <c r="A79" s="2" t="s">
        <v>2</v>
      </c>
      <c r="B79" s="2" t="s">
        <v>118</v>
      </c>
      <c r="C79" s="2" t="s">
        <v>56</v>
      </c>
      <c r="D79" s="2" t="s">
        <v>59</v>
      </c>
      <c r="E79" s="2">
        <v>40</v>
      </c>
      <c r="F79" s="2">
        <v>32</v>
      </c>
      <c r="G79" s="2">
        <f t="shared" si="1"/>
        <v>1280</v>
      </c>
      <c r="H79" s="2" t="s">
        <v>43</v>
      </c>
      <c r="I79" s="2" t="s">
        <v>121</v>
      </c>
      <c r="J79" s="2" t="s">
        <v>42</v>
      </c>
      <c r="K79" s="4">
        <v>44200.850000000224</v>
      </c>
    </row>
    <row r="80" spans="1:11" x14ac:dyDescent="0.35">
      <c r="A80" s="2" t="s">
        <v>10</v>
      </c>
      <c r="B80" s="2" t="s">
        <v>120</v>
      </c>
      <c r="C80" s="2" t="s">
        <v>98</v>
      </c>
      <c r="D80" s="2" t="s">
        <v>104</v>
      </c>
      <c r="E80" s="2">
        <v>104</v>
      </c>
      <c r="F80" s="2">
        <v>9</v>
      </c>
      <c r="G80" s="2">
        <f t="shared" si="1"/>
        <v>936</v>
      </c>
      <c r="H80" s="2" t="s">
        <v>32</v>
      </c>
      <c r="I80" s="2" t="s">
        <v>119</v>
      </c>
      <c r="J80" s="2" t="s">
        <v>16</v>
      </c>
      <c r="K80" s="4">
        <v>44200.900000000227</v>
      </c>
    </row>
    <row r="81" spans="1:11" x14ac:dyDescent="0.35">
      <c r="A81" s="2" t="s">
        <v>10</v>
      </c>
      <c r="B81" s="2" t="s">
        <v>120</v>
      </c>
      <c r="C81" s="2" t="s">
        <v>84</v>
      </c>
      <c r="D81" s="2" t="s">
        <v>89</v>
      </c>
      <c r="E81" s="2">
        <v>130</v>
      </c>
      <c r="F81" s="2">
        <v>3</v>
      </c>
      <c r="G81" s="2">
        <f t="shared" si="1"/>
        <v>390</v>
      </c>
      <c r="H81" s="2" t="s">
        <v>12</v>
      </c>
      <c r="I81" s="2" t="s">
        <v>122</v>
      </c>
      <c r="J81" s="2" t="s">
        <v>11</v>
      </c>
      <c r="K81" s="4">
        <v>44200.95000000023</v>
      </c>
    </row>
    <row r="82" spans="1:11" x14ac:dyDescent="0.35">
      <c r="A82" s="2" t="s">
        <v>44</v>
      </c>
      <c r="B82" s="2" t="s">
        <v>120</v>
      </c>
      <c r="C82" s="2" t="s">
        <v>98</v>
      </c>
      <c r="D82" s="2" t="s">
        <v>105</v>
      </c>
      <c r="E82" s="2">
        <v>98</v>
      </c>
      <c r="F82" s="2">
        <v>3</v>
      </c>
      <c r="G82" s="2">
        <f t="shared" si="1"/>
        <v>294</v>
      </c>
      <c r="H82" s="2" t="s">
        <v>46</v>
      </c>
      <c r="I82" s="2" t="s">
        <v>123</v>
      </c>
      <c r="J82" s="2" t="s">
        <v>45</v>
      </c>
      <c r="K82" s="4">
        <v>44201.000000000233</v>
      </c>
    </row>
    <row r="83" spans="1:11" x14ac:dyDescent="0.35">
      <c r="A83" s="2" t="s">
        <v>18</v>
      </c>
      <c r="B83" s="2" t="s">
        <v>118</v>
      </c>
      <c r="C83" s="2" t="s">
        <v>98</v>
      </c>
      <c r="D83" s="2" t="s">
        <v>105</v>
      </c>
      <c r="E83" s="2">
        <v>98</v>
      </c>
      <c r="F83" s="2">
        <v>0</v>
      </c>
      <c r="G83" s="2">
        <f t="shared" si="1"/>
        <v>0</v>
      </c>
      <c r="H83" s="2" t="s">
        <v>4</v>
      </c>
      <c r="I83" s="2" t="s">
        <v>119</v>
      </c>
      <c r="J83" s="2" t="s">
        <v>3</v>
      </c>
      <c r="K83" s="4">
        <v>44201.050000000236</v>
      </c>
    </row>
    <row r="84" spans="1:11" x14ac:dyDescent="0.35">
      <c r="A84" s="2" t="s">
        <v>5</v>
      </c>
      <c r="B84" s="2" t="s">
        <v>120</v>
      </c>
      <c r="C84" s="2" t="s">
        <v>56</v>
      </c>
      <c r="D84" s="2" t="s">
        <v>57</v>
      </c>
      <c r="E84" s="2">
        <v>89</v>
      </c>
      <c r="F84" s="2">
        <v>52</v>
      </c>
      <c r="G84" s="2">
        <f t="shared" si="1"/>
        <v>4628</v>
      </c>
      <c r="H84" s="2" t="s">
        <v>30</v>
      </c>
      <c r="I84" s="2" t="s">
        <v>122</v>
      </c>
      <c r="J84" s="2" t="s">
        <v>11</v>
      </c>
      <c r="K84" s="4">
        <v>44201.100000000239</v>
      </c>
    </row>
    <row r="85" spans="1:11" x14ac:dyDescent="0.35">
      <c r="A85" s="2" t="s">
        <v>44</v>
      </c>
      <c r="B85" s="2" t="s">
        <v>120</v>
      </c>
      <c r="C85" s="2" t="s">
        <v>56</v>
      </c>
      <c r="D85" s="2" t="s">
        <v>60</v>
      </c>
      <c r="E85" s="2">
        <v>131</v>
      </c>
      <c r="F85" s="2">
        <v>14</v>
      </c>
      <c r="G85" s="2">
        <f t="shared" si="1"/>
        <v>1834</v>
      </c>
      <c r="H85" s="2" t="s">
        <v>29</v>
      </c>
      <c r="I85" s="2" t="s">
        <v>119</v>
      </c>
      <c r="J85" s="2" t="s">
        <v>28</v>
      </c>
      <c r="K85" s="4">
        <v>44201.150000000242</v>
      </c>
    </row>
    <row r="86" spans="1:11" x14ac:dyDescent="0.35">
      <c r="A86" s="2" t="s">
        <v>44</v>
      </c>
      <c r="B86" s="2" t="s">
        <v>120</v>
      </c>
      <c r="C86" s="2" t="s">
        <v>98</v>
      </c>
      <c r="D86" s="2" t="s">
        <v>105</v>
      </c>
      <c r="E86" s="2">
        <v>98</v>
      </c>
      <c r="F86" s="2">
        <v>7</v>
      </c>
      <c r="G86" s="2">
        <f t="shared" si="1"/>
        <v>686</v>
      </c>
      <c r="H86" s="2" t="s">
        <v>32</v>
      </c>
      <c r="I86" s="2" t="s">
        <v>119</v>
      </c>
      <c r="J86" s="2" t="s">
        <v>16</v>
      </c>
      <c r="K86" s="4">
        <v>44201.200000000244</v>
      </c>
    </row>
    <row r="87" spans="1:11" x14ac:dyDescent="0.35">
      <c r="A87" s="2" t="s">
        <v>5</v>
      </c>
      <c r="B87" s="2" t="s">
        <v>120</v>
      </c>
      <c r="C87" s="2" t="s">
        <v>56</v>
      </c>
      <c r="D87" s="2" t="s">
        <v>57</v>
      </c>
      <c r="E87" s="2">
        <v>89</v>
      </c>
      <c r="F87" s="2">
        <v>45</v>
      </c>
      <c r="G87" s="2">
        <f t="shared" si="1"/>
        <v>4005</v>
      </c>
      <c r="H87" s="2" t="s">
        <v>7</v>
      </c>
      <c r="I87" s="2" t="s">
        <v>121</v>
      </c>
      <c r="J87" s="2" t="s">
        <v>6</v>
      </c>
      <c r="K87" s="4">
        <v>44201.250000000247</v>
      </c>
    </row>
    <row r="88" spans="1:11" x14ac:dyDescent="0.35">
      <c r="A88" s="2" t="s">
        <v>31</v>
      </c>
      <c r="B88" s="2" t="s">
        <v>118</v>
      </c>
      <c r="C88" s="2" t="s">
        <v>84</v>
      </c>
      <c r="D88" s="2" t="s">
        <v>93</v>
      </c>
      <c r="E88" s="2">
        <v>70</v>
      </c>
      <c r="F88" s="2">
        <v>12</v>
      </c>
      <c r="G88" s="2">
        <f t="shared" si="1"/>
        <v>840</v>
      </c>
      <c r="H88" s="2" t="s">
        <v>27</v>
      </c>
      <c r="I88" s="2" t="s">
        <v>122</v>
      </c>
      <c r="J88" s="2" t="s">
        <v>8</v>
      </c>
      <c r="K88" s="4">
        <v>44201.30000000025</v>
      </c>
    </row>
    <row r="89" spans="1:11" x14ac:dyDescent="0.35">
      <c r="A89" s="2" t="s">
        <v>10</v>
      </c>
      <c r="B89" s="2" t="s">
        <v>120</v>
      </c>
      <c r="C89" s="2" t="s">
        <v>98</v>
      </c>
      <c r="D89" s="2" t="s">
        <v>108</v>
      </c>
      <c r="E89" s="2">
        <v>65</v>
      </c>
      <c r="F89" s="2">
        <v>15</v>
      </c>
      <c r="G89" s="2">
        <f t="shared" si="1"/>
        <v>975</v>
      </c>
      <c r="H89" s="2" t="s">
        <v>30</v>
      </c>
      <c r="I89" s="2" t="s">
        <v>122</v>
      </c>
      <c r="J89" s="2" t="s">
        <v>11</v>
      </c>
      <c r="K89" s="4">
        <v>44201.350000000253</v>
      </c>
    </row>
    <row r="90" spans="1:11" x14ac:dyDescent="0.35">
      <c r="A90" s="2" t="s">
        <v>18</v>
      </c>
      <c r="B90" s="2" t="s">
        <v>118</v>
      </c>
      <c r="C90" s="2" t="s">
        <v>67</v>
      </c>
      <c r="D90" s="2" t="s">
        <v>73</v>
      </c>
      <c r="E90" s="2">
        <v>119</v>
      </c>
      <c r="F90" s="2">
        <v>9</v>
      </c>
      <c r="G90" s="2">
        <f t="shared" si="1"/>
        <v>1071</v>
      </c>
      <c r="H90" s="2" t="s">
        <v>27</v>
      </c>
      <c r="I90" s="2" t="s">
        <v>122</v>
      </c>
      <c r="J90" s="2" t="s">
        <v>8</v>
      </c>
      <c r="K90" s="4">
        <v>44201.400000000256</v>
      </c>
    </row>
    <row r="91" spans="1:11" x14ac:dyDescent="0.35">
      <c r="A91" s="2" t="s">
        <v>35</v>
      </c>
      <c r="B91" s="2" t="s">
        <v>118</v>
      </c>
      <c r="C91" s="2" t="s">
        <v>56</v>
      </c>
      <c r="D91" s="2" t="s">
        <v>64</v>
      </c>
      <c r="E91" s="2">
        <v>85</v>
      </c>
      <c r="F91" s="2">
        <v>9</v>
      </c>
      <c r="G91" s="2">
        <f t="shared" si="1"/>
        <v>765</v>
      </c>
      <c r="H91" s="2" t="s">
        <v>32</v>
      </c>
      <c r="I91" s="2" t="s">
        <v>119</v>
      </c>
      <c r="J91" s="2" t="s">
        <v>16</v>
      </c>
      <c r="K91" s="4">
        <v>44201.450000000259</v>
      </c>
    </row>
    <row r="92" spans="1:11" x14ac:dyDescent="0.35">
      <c r="A92" s="2" t="s">
        <v>5</v>
      </c>
      <c r="B92" s="2" t="s">
        <v>120</v>
      </c>
      <c r="C92" s="2" t="s">
        <v>84</v>
      </c>
      <c r="D92" s="2" t="s">
        <v>93</v>
      </c>
      <c r="E92" s="2">
        <v>70</v>
      </c>
      <c r="F92" s="2">
        <v>5</v>
      </c>
      <c r="G92" s="2">
        <f t="shared" si="1"/>
        <v>350</v>
      </c>
      <c r="H92" s="2" t="s">
        <v>29</v>
      </c>
      <c r="I92" s="2" t="s">
        <v>119</v>
      </c>
      <c r="J92" s="2" t="s">
        <v>28</v>
      </c>
      <c r="K92" s="4">
        <v>44201.500000000262</v>
      </c>
    </row>
    <row r="93" spans="1:11" x14ac:dyDescent="0.35">
      <c r="A93" s="2" t="s">
        <v>2</v>
      </c>
      <c r="B93" s="2" t="s">
        <v>118</v>
      </c>
      <c r="C93" s="2" t="s">
        <v>98</v>
      </c>
      <c r="D93" s="2" t="s">
        <v>100</v>
      </c>
      <c r="E93" s="2">
        <v>121</v>
      </c>
      <c r="F93" s="2">
        <v>4</v>
      </c>
      <c r="G93" s="2">
        <f t="shared" si="1"/>
        <v>484</v>
      </c>
      <c r="H93" s="2" t="s">
        <v>4</v>
      </c>
      <c r="I93" s="2" t="s">
        <v>119</v>
      </c>
      <c r="J93" s="2" t="s">
        <v>3</v>
      </c>
      <c r="K93" s="4">
        <v>44201.550000000265</v>
      </c>
    </row>
    <row r="94" spans="1:11" x14ac:dyDescent="0.35">
      <c r="A94" s="2" t="s">
        <v>2</v>
      </c>
      <c r="B94" s="2" t="s">
        <v>118</v>
      </c>
      <c r="C94" s="2" t="s">
        <v>56</v>
      </c>
      <c r="D94" s="2" t="s">
        <v>61</v>
      </c>
      <c r="E94" s="2">
        <v>107</v>
      </c>
      <c r="F94" s="2">
        <v>7</v>
      </c>
      <c r="G94" s="2">
        <f t="shared" si="1"/>
        <v>749</v>
      </c>
      <c r="H94" s="2" t="s">
        <v>41</v>
      </c>
      <c r="I94" s="2" t="s">
        <v>119</v>
      </c>
      <c r="J94" s="2" t="s">
        <v>3</v>
      </c>
      <c r="K94" s="4">
        <v>44201.600000000268</v>
      </c>
    </row>
    <row r="95" spans="1:11" x14ac:dyDescent="0.35">
      <c r="A95" s="2" t="s">
        <v>31</v>
      </c>
      <c r="B95" s="2" t="s">
        <v>118</v>
      </c>
      <c r="C95" s="2" t="s">
        <v>56</v>
      </c>
      <c r="D95" s="2" t="s">
        <v>64</v>
      </c>
      <c r="E95" s="2">
        <v>85</v>
      </c>
      <c r="F95" s="2">
        <v>14</v>
      </c>
      <c r="G95" s="2">
        <f t="shared" si="1"/>
        <v>1190</v>
      </c>
      <c r="H95" s="2" t="s">
        <v>22</v>
      </c>
      <c r="I95" s="2" t="s">
        <v>122</v>
      </c>
      <c r="J95" s="2" t="s">
        <v>11</v>
      </c>
      <c r="K95" s="4">
        <v>44201.650000000271</v>
      </c>
    </row>
    <row r="96" spans="1:11" x14ac:dyDescent="0.35">
      <c r="A96" s="2" t="s">
        <v>18</v>
      </c>
      <c r="B96" s="2" t="s">
        <v>118</v>
      </c>
      <c r="C96" s="2" t="s">
        <v>98</v>
      </c>
      <c r="D96" s="2" t="s">
        <v>107</v>
      </c>
      <c r="E96" s="2">
        <v>77</v>
      </c>
      <c r="F96" s="2">
        <v>6</v>
      </c>
      <c r="G96" s="2">
        <f t="shared" si="1"/>
        <v>462</v>
      </c>
      <c r="H96" s="2" t="s">
        <v>15</v>
      </c>
      <c r="I96" s="2" t="s">
        <v>122</v>
      </c>
      <c r="J96" s="2" t="s">
        <v>8</v>
      </c>
      <c r="K96" s="4">
        <v>44201.700000000274</v>
      </c>
    </row>
    <row r="97" spans="1:11" x14ac:dyDescent="0.35">
      <c r="A97" s="2" t="s">
        <v>5</v>
      </c>
      <c r="B97" s="2" t="s">
        <v>120</v>
      </c>
      <c r="C97" s="2" t="s">
        <v>98</v>
      </c>
      <c r="D97" s="2" t="s">
        <v>103</v>
      </c>
      <c r="E97" s="2">
        <v>101</v>
      </c>
      <c r="F97" s="2">
        <v>5</v>
      </c>
      <c r="G97" s="2">
        <f t="shared" si="1"/>
        <v>505</v>
      </c>
      <c r="H97" s="2" t="s">
        <v>47</v>
      </c>
      <c r="I97" s="2" t="s">
        <v>119</v>
      </c>
      <c r="J97" s="2" t="s">
        <v>28</v>
      </c>
      <c r="K97" s="4">
        <v>44201.750000000276</v>
      </c>
    </row>
    <row r="98" spans="1:11" x14ac:dyDescent="0.35">
      <c r="A98" s="2" t="s">
        <v>14</v>
      </c>
      <c r="B98" s="2" t="s">
        <v>120</v>
      </c>
      <c r="C98" s="2" t="s">
        <v>67</v>
      </c>
      <c r="D98" s="2" t="s">
        <v>74</v>
      </c>
      <c r="E98" s="2">
        <v>128</v>
      </c>
      <c r="F98" s="2">
        <v>18</v>
      </c>
      <c r="G98" s="2">
        <f t="shared" si="1"/>
        <v>2304</v>
      </c>
      <c r="H98" s="2" t="s">
        <v>32</v>
      </c>
      <c r="I98" s="2" t="s">
        <v>119</v>
      </c>
      <c r="J98" s="2" t="s">
        <v>16</v>
      </c>
      <c r="K98" s="4">
        <v>44201.800000000279</v>
      </c>
    </row>
    <row r="99" spans="1:11" x14ac:dyDescent="0.35">
      <c r="A99" s="2" t="s">
        <v>18</v>
      </c>
      <c r="B99" s="2" t="s">
        <v>118</v>
      </c>
      <c r="C99" s="2" t="s">
        <v>67</v>
      </c>
      <c r="D99" s="2" t="s">
        <v>78</v>
      </c>
      <c r="E99" s="2">
        <v>38</v>
      </c>
      <c r="F99" s="2">
        <v>7</v>
      </c>
      <c r="G99" s="2">
        <f t="shared" si="1"/>
        <v>266</v>
      </c>
      <c r="H99" s="2" t="s">
        <v>22</v>
      </c>
      <c r="I99" s="2" t="s">
        <v>122</v>
      </c>
      <c r="J99" s="2" t="s">
        <v>11</v>
      </c>
      <c r="K99" s="4">
        <v>44201.850000000282</v>
      </c>
    </row>
    <row r="100" spans="1:11" x14ac:dyDescent="0.35">
      <c r="A100" s="2" t="s">
        <v>5</v>
      </c>
      <c r="B100" s="2" t="s">
        <v>120</v>
      </c>
      <c r="C100" s="2" t="s">
        <v>84</v>
      </c>
      <c r="D100" s="2" t="s">
        <v>91</v>
      </c>
      <c r="E100" s="2">
        <v>107</v>
      </c>
      <c r="F100" s="2">
        <v>12</v>
      </c>
      <c r="G100" s="2">
        <f t="shared" si="1"/>
        <v>1284</v>
      </c>
      <c r="H100" s="2" t="s">
        <v>48</v>
      </c>
      <c r="I100" s="2" t="s">
        <v>119</v>
      </c>
      <c r="J100" s="2" t="s">
        <v>3</v>
      </c>
      <c r="K100" s="4">
        <v>44201.900000000285</v>
      </c>
    </row>
    <row r="101" spans="1:11" x14ac:dyDescent="0.35">
      <c r="A101" s="2" t="s">
        <v>14</v>
      </c>
      <c r="B101" s="2" t="s">
        <v>120</v>
      </c>
      <c r="C101" s="2" t="s">
        <v>84</v>
      </c>
      <c r="D101" s="2" t="s">
        <v>88</v>
      </c>
      <c r="E101" s="2">
        <v>146</v>
      </c>
      <c r="F101" s="2">
        <v>6</v>
      </c>
      <c r="G101" s="2">
        <f t="shared" si="1"/>
        <v>876</v>
      </c>
      <c r="H101" s="2" t="s">
        <v>27</v>
      </c>
      <c r="I101" s="2" t="s">
        <v>122</v>
      </c>
      <c r="J101" s="2" t="s">
        <v>8</v>
      </c>
      <c r="K101" s="4">
        <v>44201.950000000288</v>
      </c>
    </row>
    <row r="102" spans="1:11" x14ac:dyDescent="0.35">
      <c r="A102" s="2" t="s">
        <v>18</v>
      </c>
      <c r="B102" s="2" t="s">
        <v>118</v>
      </c>
      <c r="C102" s="2" t="s">
        <v>56</v>
      </c>
      <c r="D102" s="2" t="s">
        <v>58</v>
      </c>
      <c r="E102" s="2">
        <v>68</v>
      </c>
      <c r="F102" s="2">
        <v>96</v>
      </c>
      <c r="G102" s="2">
        <f t="shared" si="1"/>
        <v>6528</v>
      </c>
      <c r="H102" s="2" t="s">
        <v>9</v>
      </c>
      <c r="I102" s="2" t="s">
        <v>122</v>
      </c>
      <c r="J102" s="2" t="s">
        <v>8</v>
      </c>
      <c r="K102" s="4">
        <v>44202.000000000291</v>
      </c>
    </row>
    <row r="103" spans="1:11" x14ac:dyDescent="0.35">
      <c r="A103" s="2" t="s">
        <v>18</v>
      </c>
      <c r="B103" s="2" t="s">
        <v>118</v>
      </c>
      <c r="C103" s="2" t="s">
        <v>67</v>
      </c>
      <c r="D103" s="2" t="s">
        <v>78</v>
      </c>
      <c r="E103" s="2">
        <v>38</v>
      </c>
      <c r="F103" s="2">
        <v>8</v>
      </c>
      <c r="G103" s="2">
        <f t="shared" si="1"/>
        <v>304</v>
      </c>
      <c r="H103" s="2" t="s">
        <v>4</v>
      </c>
      <c r="I103" s="2" t="s">
        <v>119</v>
      </c>
      <c r="J103" s="2" t="s">
        <v>3</v>
      </c>
      <c r="K103" s="4">
        <v>44202.050000000294</v>
      </c>
    </row>
    <row r="104" spans="1:11" x14ac:dyDescent="0.35">
      <c r="A104" s="2" t="s">
        <v>2</v>
      </c>
      <c r="B104" s="2" t="s">
        <v>118</v>
      </c>
      <c r="C104" s="2" t="s">
        <v>84</v>
      </c>
      <c r="D104" s="2" t="s">
        <v>89</v>
      </c>
      <c r="E104" s="2">
        <v>130</v>
      </c>
      <c r="F104" s="2">
        <v>7</v>
      </c>
      <c r="G104" s="2">
        <f t="shared" si="1"/>
        <v>910</v>
      </c>
      <c r="H104" s="2" t="s">
        <v>4</v>
      </c>
      <c r="I104" s="2" t="s">
        <v>119</v>
      </c>
      <c r="J104" s="2" t="s">
        <v>3</v>
      </c>
      <c r="K104" s="4">
        <v>44202.100000000297</v>
      </c>
    </row>
    <row r="105" spans="1:11" x14ac:dyDescent="0.35">
      <c r="A105" s="2" t="s">
        <v>18</v>
      </c>
      <c r="B105" s="2" t="s">
        <v>118</v>
      </c>
      <c r="C105" s="2" t="s">
        <v>98</v>
      </c>
      <c r="D105" s="2" t="s">
        <v>107</v>
      </c>
      <c r="E105" s="2">
        <v>77</v>
      </c>
      <c r="F105" s="2">
        <v>9</v>
      </c>
      <c r="G105" s="2">
        <f t="shared" si="1"/>
        <v>693</v>
      </c>
      <c r="H105" s="2" t="s">
        <v>46</v>
      </c>
      <c r="I105" s="2" t="s">
        <v>123</v>
      </c>
      <c r="J105" s="2" t="s">
        <v>45</v>
      </c>
      <c r="K105" s="4">
        <v>44202.1500000003</v>
      </c>
    </row>
    <row r="106" spans="1:11" x14ac:dyDescent="0.35">
      <c r="A106" s="2" t="s">
        <v>44</v>
      </c>
      <c r="B106" s="2" t="s">
        <v>120</v>
      </c>
      <c r="C106" s="2" t="s">
        <v>67</v>
      </c>
      <c r="D106" s="2" t="s">
        <v>75</v>
      </c>
      <c r="E106" s="2">
        <v>98</v>
      </c>
      <c r="F106" s="2">
        <v>10</v>
      </c>
      <c r="G106" s="2">
        <f t="shared" si="1"/>
        <v>980</v>
      </c>
      <c r="H106" s="2" t="s">
        <v>17</v>
      </c>
      <c r="I106" s="2" t="s">
        <v>119</v>
      </c>
      <c r="J106" s="2" t="s">
        <v>16</v>
      </c>
      <c r="K106" s="4">
        <v>44202.200000000303</v>
      </c>
    </row>
    <row r="107" spans="1:11" x14ac:dyDescent="0.35">
      <c r="A107" s="2" t="s">
        <v>18</v>
      </c>
      <c r="B107" s="2" t="s">
        <v>118</v>
      </c>
      <c r="C107" s="2" t="s">
        <v>84</v>
      </c>
      <c r="D107" s="2" t="s">
        <v>94</v>
      </c>
      <c r="E107" s="2">
        <v>67</v>
      </c>
      <c r="F107" s="2">
        <v>12</v>
      </c>
      <c r="G107" s="2">
        <f t="shared" si="1"/>
        <v>804</v>
      </c>
      <c r="H107" s="2" t="s">
        <v>49</v>
      </c>
      <c r="I107" s="2" t="s">
        <v>119</v>
      </c>
      <c r="J107" s="2" t="s">
        <v>16</v>
      </c>
      <c r="K107" s="4">
        <v>44202.250000000306</v>
      </c>
    </row>
    <row r="108" spans="1:11" x14ac:dyDescent="0.35">
      <c r="A108" s="2" t="s">
        <v>44</v>
      </c>
      <c r="B108" s="2" t="s">
        <v>120</v>
      </c>
      <c r="C108" s="2" t="s">
        <v>84</v>
      </c>
      <c r="D108" s="2" t="s">
        <v>92</v>
      </c>
      <c r="E108" s="2">
        <v>115</v>
      </c>
      <c r="F108" s="2">
        <v>4</v>
      </c>
      <c r="G108" s="2">
        <f t="shared" si="1"/>
        <v>460</v>
      </c>
      <c r="H108" s="2" t="s">
        <v>51</v>
      </c>
      <c r="I108" s="2" t="s">
        <v>124</v>
      </c>
      <c r="J108" s="2" t="s">
        <v>50</v>
      </c>
      <c r="K108" s="4">
        <v>44202.300000000309</v>
      </c>
    </row>
    <row r="109" spans="1:11" x14ac:dyDescent="0.35">
      <c r="A109" s="2" t="s">
        <v>44</v>
      </c>
      <c r="B109" s="2" t="s">
        <v>120</v>
      </c>
      <c r="C109" s="2" t="s">
        <v>56</v>
      </c>
      <c r="D109" s="2" t="s">
        <v>65</v>
      </c>
      <c r="E109" s="2">
        <v>47</v>
      </c>
      <c r="F109" s="2">
        <v>12</v>
      </c>
      <c r="G109" s="2">
        <f t="shared" si="1"/>
        <v>564</v>
      </c>
      <c r="H109" s="2" t="s">
        <v>4</v>
      </c>
      <c r="I109" s="2" t="s">
        <v>119</v>
      </c>
      <c r="J109" s="2" t="s">
        <v>3</v>
      </c>
      <c r="K109" s="4">
        <v>44202.350000000311</v>
      </c>
    </row>
    <row r="110" spans="1:11" x14ac:dyDescent="0.35">
      <c r="A110" s="2" t="s">
        <v>35</v>
      </c>
      <c r="B110" s="2" t="s">
        <v>118</v>
      </c>
      <c r="C110" s="2" t="s">
        <v>56</v>
      </c>
      <c r="D110" s="2" t="s">
        <v>63</v>
      </c>
      <c r="E110" s="2">
        <v>73</v>
      </c>
      <c r="F110" s="2">
        <v>9</v>
      </c>
      <c r="G110" s="2">
        <f t="shared" si="1"/>
        <v>657</v>
      </c>
      <c r="H110" s="2" t="s">
        <v>34</v>
      </c>
      <c r="I110" s="2" t="s">
        <v>124</v>
      </c>
      <c r="J110" s="2" t="s">
        <v>33</v>
      </c>
      <c r="K110" s="4">
        <v>44202.400000000314</v>
      </c>
    </row>
    <row r="111" spans="1:11" x14ac:dyDescent="0.35">
      <c r="A111" s="2" t="s">
        <v>14</v>
      </c>
      <c r="B111" s="2" t="s">
        <v>120</v>
      </c>
      <c r="C111" s="2" t="s">
        <v>67</v>
      </c>
      <c r="D111" s="2" t="s">
        <v>70</v>
      </c>
      <c r="E111" s="2">
        <v>69</v>
      </c>
      <c r="F111" s="2">
        <v>61</v>
      </c>
      <c r="G111" s="2">
        <f t="shared" si="1"/>
        <v>4209</v>
      </c>
      <c r="H111" s="2" t="s">
        <v>15</v>
      </c>
      <c r="I111" s="2" t="s">
        <v>122</v>
      </c>
      <c r="J111" s="2" t="s">
        <v>8</v>
      </c>
      <c r="K111" s="4">
        <v>44202.450000000317</v>
      </c>
    </row>
    <row r="112" spans="1:11" x14ac:dyDescent="0.35">
      <c r="A112" s="2" t="s">
        <v>2</v>
      </c>
      <c r="B112" s="2" t="s">
        <v>118</v>
      </c>
      <c r="C112" s="2" t="s">
        <v>84</v>
      </c>
      <c r="D112" s="2" t="s">
        <v>90</v>
      </c>
      <c r="E112" s="2">
        <v>27</v>
      </c>
      <c r="F112" s="2">
        <v>52</v>
      </c>
      <c r="G112" s="2">
        <f t="shared" si="1"/>
        <v>1404</v>
      </c>
      <c r="H112" s="2" t="s">
        <v>52</v>
      </c>
      <c r="I112" s="2" t="s">
        <v>123</v>
      </c>
      <c r="J112" s="2" t="s">
        <v>45</v>
      </c>
      <c r="K112" s="4">
        <v>44202.50000000032</v>
      </c>
    </row>
    <row r="113" spans="1:11" x14ac:dyDescent="0.35">
      <c r="A113" s="2" t="s">
        <v>10</v>
      </c>
      <c r="B113" s="2" t="s">
        <v>120</v>
      </c>
      <c r="C113" s="2" t="s">
        <v>67</v>
      </c>
      <c r="D113" s="2" t="s">
        <v>76</v>
      </c>
      <c r="E113" s="2">
        <v>83</v>
      </c>
      <c r="F113" s="2">
        <v>18</v>
      </c>
      <c r="G113" s="2">
        <f t="shared" si="1"/>
        <v>1494</v>
      </c>
      <c r="H113" s="2" t="s">
        <v>29</v>
      </c>
      <c r="I113" s="2" t="s">
        <v>119</v>
      </c>
      <c r="J113" s="2" t="s">
        <v>28</v>
      </c>
      <c r="K113" s="4">
        <v>44202.550000000323</v>
      </c>
    </row>
    <row r="114" spans="1:11" x14ac:dyDescent="0.35">
      <c r="A114" s="2" t="s">
        <v>44</v>
      </c>
      <c r="B114" s="2" t="s">
        <v>120</v>
      </c>
      <c r="C114" s="2" t="s">
        <v>67</v>
      </c>
      <c r="D114" s="2" t="s">
        <v>69</v>
      </c>
      <c r="E114" s="2">
        <v>54</v>
      </c>
      <c r="F114" s="2">
        <v>80</v>
      </c>
      <c r="G114" s="2">
        <f t="shared" si="1"/>
        <v>4320</v>
      </c>
      <c r="H114" s="2" t="s">
        <v>4</v>
      </c>
      <c r="I114" s="2" t="s">
        <v>119</v>
      </c>
      <c r="J114" s="2" t="s">
        <v>3</v>
      </c>
      <c r="K114" s="4">
        <v>44202.600000000326</v>
      </c>
    </row>
    <row r="115" spans="1:11" x14ac:dyDescent="0.35">
      <c r="A115" s="2" t="s">
        <v>2</v>
      </c>
      <c r="B115" s="2" t="s">
        <v>118</v>
      </c>
      <c r="C115" s="2" t="s">
        <v>98</v>
      </c>
      <c r="D115" s="2" t="s">
        <v>105</v>
      </c>
      <c r="E115" s="2">
        <v>98</v>
      </c>
      <c r="F115" s="2">
        <v>2</v>
      </c>
      <c r="G115" s="2">
        <f t="shared" si="1"/>
        <v>196</v>
      </c>
      <c r="H115" s="2" t="s">
        <v>17</v>
      </c>
      <c r="I115" s="2" t="s">
        <v>119</v>
      </c>
      <c r="J115" s="2" t="s">
        <v>16</v>
      </c>
      <c r="K115" s="4">
        <v>44202.650000000329</v>
      </c>
    </row>
    <row r="116" spans="1:11" x14ac:dyDescent="0.35">
      <c r="A116" s="2" t="s">
        <v>44</v>
      </c>
      <c r="B116" s="2" t="s">
        <v>120</v>
      </c>
      <c r="C116" s="2" t="s">
        <v>84</v>
      </c>
      <c r="D116" s="2" t="s">
        <v>89</v>
      </c>
      <c r="E116" s="2">
        <v>130</v>
      </c>
      <c r="F116" s="2">
        <v>3</v>
      </c>
      <c r="G116" s="2">
        <f t="shared" si="1"/>
        <v>390</v>
      </c>
      <c r="H116" s="2" t="s">
        <v>51</v>
      </c>
      <c r="I116" s="2" t="s">
        <v>124</v>
      </c>
      <c r="J116" s="2" t="s">
        <v>50</v>
      </c>
      <c r="K116" s="4">
        <v>44202.700000000332</v>
      </c>
    </row>
    <row r="117" spans="1:11" x14ac:dyDescent="0.35">
      <c r="A117" s="2" t="s">
        <v>10</v>
      </c>
      <c r="B117" s="2" t="s">
        <v>120</v>
      </c>
      <c r="C117" s="2" t="s">
        <v>98</v>
      </c>
      <c r="D117" s="2" t="s">
        <v>110</v>
      </c>
      <c r="E117" s="2">
        <v>40</v>
      </c>
      <c r="F117" s="2">
        <v>11</v>
      </c>
      <c r="G117" s="2">
        <f t="shared" si="1"/>
        <v>440</v>
      </c>
      <c r="H117" s="2" t="s">
        <v>17</v>
      </c>
      <c r="I117" s="2" t="s">
        <v>119</v>
      </c>
      <c r="J117" s="2" t="s">
        <v>16</v>
      </c>
      <c r="K117" s="4">
        <v>44202.750000000335</v>
      </c>
    </row>
    <row r="118" spans="1:11" x14ac:dyDescent="0.35">
      <c r="A118" s="2" t="s">
        <v>31</v>
      </c>
      <c r="B118" s="2" t="s">
        <v>118</v>
      </c>
      <c r="C118" s="2" t="s">
        <v>84</v>
      </c>
      <c r="D118" s="2" t="s">
        <v>89</v>
      </c>
      <c r="E118" s="2">
        <v>130</v>
      </c>
      <c r="F118" s="2">
        <v>7</v>
      </c>
      <c r="G118" s="2">
        <f t="shared" si="1"/>
        <v>910</v>
      </c>
      <c r="H118" s="2" t="s">
        <v>43</v>
      </c>
      <c r="I118" s="2" t="s">
        <v>121</v>
      </c>
      <c r="J118" s="2" t="s">
        <v>42</v>
      </c>
      <c r="K118" s="4">
        <v>44202.800000000338</v>
      </c>
    </row>
    <row r="119" spans="1:11" x14ac:dyDescent="0.35">
      <c r="A119" s="2" t="s">
        <v>35</v>
      </c>
      <c r="B119" s="2" t="s">
        <v>118</v>
      </c>
      <c r="C119" s="2" t="s">
        <v>80</v>
      </c>
      <c r="D119" s="2" t="s">
        <v>83</v>
      </c>
      <c r="E119" s="2">
        <v>16</v>
      </c>
      <c r="F119" s="2">
        <v>177</v>
      </c>
      <c r="G119" s="2">
        <f t="shared" si="1"/>
        <v>2832</v>
      </c>
      <c r="H119" s="2" t="s">
        <v>17</v>
      </c>
      <c r="I119" s="2" t="s">
        <v>119</v>
      </c>
      <c r="J119" s="2" t="s">
        <v>16</v>
      </c>
      <c r="K119" s="4">
        <v>44202.850000000341</v>
      </c>
    </row>
    <row r="120" spans="1:11" x14ac:dyDescent="0.35">
      <c r="A120" s="2" t="s">
        <v>2</v>
      </c>
      <c r="B120" s="2" t="s">
        <v>118</v>
      </c>
      <c r="C120" s="2" t="s">
        <v>56</v>
      </c>
      <c r="D120" s="2" t="s">
        <v>66</v>
      </c>
      <c r="E120" s="2">
        <v>47</v>
      </c>
      <c r="F120" s="2">
        <v>4</v>
      </c>
      <c r="G120" s="2">
        <f t="shared" si="1"/>
        <v>188</v>
      </c>
      <c r="H120" s="2" t="s">
        <v>7</v>
      </c>
      <c r="I120" s="2" t="s">
        <v>121</v>
      </c>
      <c r="J120" s="2" t="s">
        <v>6</v>
      </c>
      <c r="K120" s="4">
        <v>44202.900000000343</v>
      </c>
    </row>
    <row r="121" spans="1:11" x14ac:dyDescent="0.35">
      <c r="A121" s="2" t="s">
        <v>2</v>
      </c>
      <c r="B121" s="2" t="s">
        <v>118</v>
      </c>
      <c r="C121" s="2" t="s">
        <v>84</v>
      </c>
      <c r="D121" s="2" t="s">
        <v>97</v>
      </c>
      <c r="E121" s="2">
        <v>28</v>
      </c>
      <c r="F121" s="2">
        <v>12</v>
      </c>
      <c r="G121" s="2">
        <f t="shared" si="1"/>
        <v>336</v>
      </c>
      <c r="H121" s="2" t="s">
        <v>29</v>
      </c>
      <c r="I121" s="2" t="s">
        <v>119</v>
      </c>
      <c r="J121" s="2" t="s">
        <v>28</v>
      </c>
      <c r="K121" s="4">
        <v>44202.950000000346</v>
      </c>
    </row>
    <row r="122" spans="1:11" x14ac:dyDescent="0.35">
      <c r="A122" s="2" t="s">
        <v>18</v>
      </c>
      <c r="B122" s="2" t="s">
        <v>118</v>
      </c>
      <c r="C122" s="2" t="s">
        <v>84</v>
      </c>
      <c r="D122" s="2" t="s">
        <v>89</v>
      </c>
      <c r="E122" s="2">
        <v>130</v>
      </c>
      <c r="F122" s="2">
        <v>4</v>
      </c>
      <c r="G122" s="2">
        <f t="shared" si="1"/>
        <v>520</v>
      </c>
      <c r="H122" s="2" t="s">
        <v>29</v>
      </c>
      <c r="I122" s="2" t="s">
        <v>119</v>
      </c>
      <c r="J122" s="2" t="s">
        <v>28</v>
      </c>
      <c r="K122" s="4">
        <v>44203.000000000349</v>
      </c>
    </row>
    <row r="123" spans="1:11" x14ac:dyDescent="0.35">
      <c r="A123" s="2" t="s">
        <v>10</v>
      </c>
      <c r="B123" s="2" t="s">
        <v>120</v>
      </c>
      <c r="C123" s="2" t="s">
        <v>84</v>
      </c>
      <c r="D123" s="2" t="s">
        <v>89</v>
      </c>
      <c r="E123" s="2">
        <v>130</v>
      </c>
      <c r="F123" s="2">
        <v>3</v>
      </c>
      <c r="G123" s="2">
        <f t="shared" si="1"/>
        <v>390</v>
      </c>
      <c r="H123" s="2" t="s">
        <v>24</v>
      </c>
      <c r="I123" s="2" t="s">
        <v>123</v>
      </c>
      <c r="J123" s="2" t="s">
        <v>23</v>
      </c>
      <c r="K123" s="4">
        <v>44203.050000000352</v>
      </c>
    </row>
    <row r="124" spans="1:11" x14ac:dyDescent="0.35">
      <c r="A124" s="2" t="s">
        <v>2</v>
      </c>
      <c r="B124" s="2" t="s">
        <v>118</v>
      </c>
      <c r="C124" s="2" t="s">
        <v>67</v>
      </c>
      <c r="D124" s="2" t="s">
        <v>70</v>
      </c>
      <c r="E124" s="2">
        <v>69</v>
      </c>
      <c r="F124" s="2">
        <v>59</v>
      </c>
      <c r="G124" s="2">
        <f t="shared" si="1"/>
        <v>4071</v>
      </c>
      <c r="H124" s="2" t="s">
        <v>26</v>
      </c>
      <c r="I124" s="2" t="s">
        <v>122</v>
      </c>
      <c r="J124" s="2" t="s">
        <v>25</v>
      </c>
      <c r="K124" s="4">
        <v>44203.100000000355</v>
      </c>
    </row>
    <row r="125" spans="1:11" x14ac:dyDescent="0.35">
      <c r="A125" s="2" t="s">
        <v>5</v>
      </c>
      <c r="B125" s="2" t="s">
        <v>120</v>
      </c>
      <c r="C125" s="2" t="s">
        <v>56</v>
      </c>
      <c r="D125" s="2" t="s">
        <v>57</v>
      </c>
      <c r="E125" s="2">
        <v>89</v>
      </c>
      <c r="F125" s="2">
        <v>50</v>
      </c>
      <c r="G125" s="2">
        <f t="shared" si="1"/>
        <v>4450</v>
      </c>
      <c r="H125" s="2" t="s">
        <v>29</v>
      </c>
      <c r="I125" s="2" t="s">
        <v>119</v>
      </c>
      <c r="J125" s="2" t="s">
        <v>28</v>
      </c>
      <c r="K125" s="4">
        <v>44203.150000000358</v>
      </c>
    </row>
    <row r="126" spans="1:11" x14ac:dyDescent="0.35">
      <c r="A126" s="2" t="s">
        <v>10</v>
      </c>
      <c r="B126" s="2" t="s">
        <v>120</v>
      </c>
      <c r="C126" s="2" t="s">
        <v>84</v>
      </c>
      <c r="D126" s="2" t="s">
        <v>90</v>
      </c>
      <c r="E126" s="2">
        <v>27</v>
      </c>
      <c r="F126" s="2">
        <v>56</v>
      </c>
      <c r="G126" s="2">
        <f t="shared" si="1"/>
        <v>1512</v>
      </c>
      <c r="H126" s="2" t="s">
        <v>12</v>
      </c>
      <c r="I126" s="2" t="s">
        <v>122</v>
      </c>
      <c r="J126" s="2" t="s">
        <v>11</v>
      </c>
      <c r="K126" s="4">
        <v>44203.200000000361</v>
      </c>
    </row>
    <row r="127" spans="1:11" x14ac:dyDescent="0.35">
      <c r="A127" s="2" t="s">
        <v>10</v>
      </c>
      <c r="B127" s="2" t="s">
        <v>120</v>
      </c>
      <c r="C127" s="2" t="s">
        <v>67</v>
      </c>
      <c r="D127" s="2" t="s">
        <v>75</v>
      </c>
      <c r="E127" s="2">
        <v>98</v>
      </c>
      <c r="F127" s="2">
        <v>5</v>
      </c>
      <c r="G127" s="2">
        <f t="shared" si="1"/>
        <v>490</v>
      </c>
      <c r="H127" s="2" t="s">
        <v>30</v>
      </c>
      <c r="I127" s="2" t="s">
        <v>122</v>
      </c>
      <c r="J127" s="2" t="s">
        <v>11</v>
      </c>
      <c r="K127" s="4">
        <v>44203.250000000364</v>
      </c>
    </row>
    <row r="128" spans="1:11" x14ac:dyDescent="0.35">
      <c r="A128" s="2" t="s">
        <v>14</v>
      </c>
      <c r="B128" s="2" t="s">
        <v>120</v>
      </c>
      <c r="C128" s="2" t="s">
        <v>67</v>
      </c>
      <c r="D128" s="2" t="s">
        <v>76</v>
      </c>
      <c r="E128" s="2">
        <v>83</v>
      </c>
      <c r="F128" s="2">
        <v>13</v>
      </c>
      <c r="G128" s="2">
        <f t="shared" si="1"/>
        <v>1079</v>
      </c>
      <c r="H128" s="2" t="s">
        <v>4</v>
      </c>
      <c r="I128" s="2" t="s">
        <v>119</v>
      </c>
      <c r="J128" s="2" t="s">
        <v>3</v>
      </c>
      <c r="K128" s="4">
        <v>44203.300000000367</v>
      </c>
    </row>
    <row r="129" spans="1:11" x14ac:dyDescent="0.35">
      <c r="A129" s="2" t="s">
        <v>18</v>
      </c>
      <c r="B129" s="2" t="s">
        <v>118</v>
      </c>
      <c r="C129" s="2" t="s">
        <v>67</v>
      </c>
      <c r="D129" s="2" t="s">
        <v>75</v>
      </c>
      <c r="E129" s="2">
        <v>98</v>
      </c>
      <c r="F129" s="2">
        <v>5</v>
      </c>
      <c r="G129" s="2">
        <f t="shared" si="1"/>
        <v>490</v>
      </c>
      <c r="H129" s="2" t="s">
        <v>48</v>
      </c>
      <c r="I129" s="2" t="s">
        <v>119</v>
      </c>
      <c r="J129" s="2" t="s">
        <v>3</v>
      </c>
      <c r="K129" s="4">
        <v>44203.35000000037</v>
      </c>
    </row>
    <row r="130" spans="1:11" x14ac:dyDescent="0.35">
      <c r="A130" s="2" t="s">
        <v>2</v>
      </c>
      <c r="B130" s="2" t="s">
        <v>118</v>
      </c>
      <c r="C130" s="2" t="s">
        <v>56</v>
      </c>
      <c r="D130" s="2" t="s">
        <v>62</v>
      </c>
      <c r="E130" s="2">
        <v>105</v>
      </c>
      <c r="F130" s="2">
        <v>12</v>
      </c>
      <c r="G130" s="2">
        <f t="shared" ref="G130:G193" si="2">E130*F130</f>
        <v>1260</v>
      </c>
      <c r="H130" s="2" t="s">
        <v>7</v>
      </c>
      <c r="I130" s="2" t="s">
        <v>121</v>
      </c>
      <c r="J130" s="2" t="s">
        <v>6</v>
      </c>
      <c r="K130" s="4">
        <v>44203.400000000373</v>
      </c>
    </row>
    <row r="131" spans="1:11" x14ac:dyDescent="0.35">
      <c r="A131" s="2" t="s">
        <v>14</v>
      </c>
      <c r="B131" s="2" t="s">
        <v>120</v>
      </c>
      <c r="C131" s="2" t="s">
        <v>98</v>
      </c>
      <c r="D131" s="2" t="s">
        <v>100</v>
      </c>
      <c r="E131" s="2">
        <v>121</v>
      </c>
      <c r="F131" s="2">
        <v>4</v>
      </c>
      <c r="G131" s="2">
        <f t="shared" si="2"/>
        <v>484</v>
      </c>
      <c r="H131" s="2" t="s">
        <v>17</v>
      </c>
      <c r="I131" s="2" t="s">
        <v>119</v>
      </c>
      <c r="J131" s="2" t="s">
        <v>16</v>
      </c>
      <c r="K131" s="4">
        <v>44203.450000000375</v>
      </c>
    </row>
    <row r="132" spans="1:11" x14ac:dyDescent="0.35">
      <c r="A132" s="2" t="s">
        <v>5</v>
      </c>
      <c r="B132" s="2" t="s">
        <v>120</v>
      </c>
      <c r="C132" s="2" t="s">
        <v>98</v>
      </c>
      <c r="D132" s="2" t="s">
        <v>100</v>
      </c>
      <c r="E132" s="2">
        <v>121</v>
      </c>
      <c r="F132" s="2">
        <v>11</v>
      </c>
      <c r="G132" s="2">
        <f t="shared" si="2"/>
        <v>1331</v>
      </c>
      <c r="H132" s="2" t="s">
        <v>4</v>
      </c>
      <c r="I132" s="2" t="s">
        <v>119</v>
      </c>
      <c r="J132" s="2" t="s">
        <v>3</v>
      </c>
      <c r="K132" s="4">
        <v>44203.500000000378</v>
      </c>
    </row>
    <row r="133" spans="1:11" x14ac:dyDescent="0.35">
      <c r="A133" s="2" t="s">
        <v>31</v>
      </c>
      <c r="B133" s="2" t="s">
        <v>118</v>
      </c>
      <c r="C133" s="2" t="s">
        <v>67</v>
      </c>
      <c r="D133" s="2" t="s">
        <v>69</v>
      </c>
      <c r="E133" s="2">
        <v>54</v>
      </c>
      <c r="F133" s="2">
        <v>79</v>
      </c>
      <c r="G133" s="2">
        <f t="shared" si="2"/>
        <v>4266</v>
      </c>
      <c r="H133" s="2" t="s">
        <v>37</v>
      </c>
      <c r="I133" s="2" t="s">
        <v>123</v>
      </c>
      <c r="J133" s="2" t="s">
        <v>36</v>
      </c>
      <c r="K133" s="4">
        <v>44203.550000000381</v>
      </c>
    </row>
    <row r="134" spans="1:11" x14ac:dyDescent="0.35">
      <c r="A134" s="2" t="s">
        <v>31</v>
      </c>
      <c r="B134" s="2" t="s">
        <v>118</v>
      </c>
      <c r="C134" s="2" t="s">
        <v>67</v>
      </c>
      <c r="D134" s="2" t="s">
        <v>68</v>
      </c>
      <c r="E134" s="2">
        <v>121</v>
      </c>
      <c r="F134" s="2">
        <v>95</v>
      </c>
      <c r="G134" s="2">
        <f t="shared" si="2"/>
        <v>11495</v>
      </c>
      <c r="H134" s="2" t="s">
        <v>22</v>
      </c>
      <c r="I134" s="2" t="s">
        <v>122</v>
      </c>
      <c r="J134" s="2" t="s">
        <v>11</v>
      </c>
      <c r="K134" s="4">
        <v>44203.600000000384</v>
      </c>
    </row>
    <row r="135" spans="1:11" x14ac:dyDescent="0.35">
      <c r="A135" s="2" t="s">
        <v>35</v>
      </c>
      <c r="B135" s="2" t="s">
        <v>118</v>
      </c>
      <c r="C135" s="2" t="s">
        <v>56</v>
      </c>
      <c r="D135" s="2" t="s">
        <v>57</v>
      </c>
      <c r="E135" s="2">
        <v>89</v>
      </c>
      <c r="F135" s="2">
        <v>52</v>
      </c>
      <c r="G135" s="2">
        <f t="shared" si="2"/>
        <v>4628</v>
      </c>
      <c r="H135" s="2" t="s">
        <v>4</v>
      </c>
      <c r="I135" s="2" t="s">
        <v>119</v>
      </c>
      <c r="J135" s="2" t="s">
        <v>3</v>
      </c>
      <c r="K135" s="4">
        <v>44203.650000000387</v>
      </c>
    </row>
    <row r="136" spans="1:11" x14ac:dyDescent="0.35">
      <c r="A136" s="2" t="s">
        <v>44</v>
      </c>
      <c r="B136" s="2" t="s">
        <v>120</v>
      </c>
      <c r="C136" s="2" t="s">
        <v>56</v>
      </c>
      <c r="D136" s="2" t="s">
        <v>66</v>
      </c>
      <c r="E136" s="2">
        <v>47</v>
      </c>
      <c r="F136" s="2">
        <v>25</v>
      </c>
      <c r="G136" s="2">
        <f t="shared" si="2"/>
        <v>1175</v>
      </c>
      <c r="H136" s="2" t="s">
        <v>24</v>
      </c>
      <c r="I136" s="2" t="s">
        <v>123</v>
      </c>
      <c r="J136" s="2" t="s">
        <v>23</v>
      </c>
      <c r="K136" s="4">
        <v>44203.70000000039</v>
      </c>
    </row>
    <row r="137" spans="1:11" x14ac:dyDescent="0.35">
      <c r="A137" s="2" t="s">
        <v>44</v>
      </c>
      <c r="B137" s="2" t="s">
        <v>120</v>
      </c>
      <c r="C137" s="2" t="s">
        <v>98</v>
      </c>
      <c r="D137" s="2" t="s">
        <v>99</v>
      </c>
      <c r="E137" s="2">
        <v>145</v>
      </c>
      <c r="F137" s="2">
        <v>13</v>
      </c>
      <c r="G137" s="2">
        <f t="shared" si="2"/>
        <v>1885</v>
      </c>
      <c r="H137" s="2" t="s">
        <v>7</v>
      </c>
      <c r="I137" s="2" t="s">
        <v>121</v>
      </c>
      <c r="J137" s="2" t="s">
        <v>6</v>
      </c>
      <c r="K137" s="4">
        <v>44203.750000000393</v>
      </c>
    </row>
    <row r="138" spans="1:11" x14ac:dyDescent="0.35">
      <c r="A138" s="2" t="s">
        <v>18</v>
      </c>
      <c r="B138" s="2" t="s">
        <v>118</v>
      </c>
      <c r="C138" s="2" t="s">
        <v>98</v>
      </c>
      <c r="D138" s="2" t="s">
        <v>106</v>
      </c>
      <c r="E138" s="2">
        <v>87</v>
      </c>
      <c r="F138" s="2">
        <v>13</v>
      </c>
      <c r="G138" s="2">
        <f t="shared" si="2"/>
        <v>1131</v>
      </c>
      <c r="H138" s="2" t="s">
        <v>12</v>
      </c>
      <c r="I138" s="2" t="s">
        <v>122</v>
      </c>
      <c r="J138" s="2" t="s">
        <v>11</v>
      </c>
      <c r="K138" s="4">
        <v>44203.800000000396</v>
      </c>
    </row>
    <row r="139" spans="1:11" x14ac:dyDescent="0.35">
      <c r="A139" s="2" t="s">
        <v>44</v>
      </c>
      <c r="B139" s="2" t="s">
        <v>120</v>
      </c>
      <c r="C139" s="2" t="s">
        <v>84</v>
      </c>
      <c r="D139" s="2" t="s">
        <v>94</v>
      </c>
      <c r="E139" s="2">
        <v>67</v>
      </c>
      <c r="F139" s="2">
        <v>5</v>
      </c>
      <c r="G139" s="2">
        <f t="shared" si="2"/>
        <v>335</v>
      </c>
      <c r="H139" s="2" t="s">
        <v>4</v>
      </c>
      <c r="I139" s="2" t="s">
        <v>119</v>
      </c>
      <c r="J139" s="2" t="s">
        <v>3</v>
      </c>
      <c r="K139" s="4">
        <v>44203.850000000399</v>
      </c>
    </row>
    <row r="140" spans="1:11" x14ac:dyDescent="0.35">
      <c r="A140" s="2" t="s">
        <v>31</v>
      </c>
      <c r="B140" s="2" t="s">
        <v>118</v>
      </c>
      <c r="C140" s="2" t="s">
        <v>84</v>
      </c>
      <c r="D140" s="2" t="s">
        <v>96</v>
      </c>
      <c r="E140" s="2">
        <v>36</v>
      </c>
      <c r="F140" s="2">
        <v>15</v>
      </c>
      <c r="G140" s="2">
        <f t="shared" si="2"/>
        <v>540</v>
      </c>
      <c r="H140" s="2" t="s">
        <v>43</v>
      </c>
      <c r="I140" s="2" t="s">
        <v>121</v>
      </c>
      <c r="J140" s="2" t="s">
        <v>42</v>
      </c>
      <c r="K140" s="4">
        <v>44203.900000000402</v>
      </c>
    </row>
    <row r="141" spans="1:11" x14ac:dyDescent="0.35">
      <c r="A141" s="2" t="s">
        <v>18</v>
      </c>
      <c r="B141" s="2" t="s">
        <v>118</v>
      </c>
      <c r="C141" s="2" t="s">
        <v>56</v>
      </c>
      <c r="D141" s="2" t="s">
        <v>65</v>
      </c>
      <c r="E141" s="2">
        <v>47</v>
      </c>
      <c r="F141" s="2">
        <v>12</v>
      </c>
      <c r="G141" s="2">
        <f t="shared" si="2"/>
        <v>564</v>
      </c>
      <c r="H141" s="2" t="s">
        <v>24</v>
      </c>
      <c r="I141" s="2" t="s">
        <v>123</v>
      </c>
      <c r="J141" s="2" t="s">
        <v>23</v>
      </c>
      <c r="K141" s="4">
        <v>44203.950000000405</v>
      </c>
    </row>
    <row r="142" spans="1:11" x14ac:dyDescent="0.35">
      <c r="A142" s="2" t="s">
        <v>31</v>
      </c>
      <c r="B142" s="2" t="s">
        <v>118</v>
      </c>
      <c r="C142" s="2" t="s">
        <v>98</v>
      </c>
      <c r="D142" s="2" t="s">
        <v>105</v>
      </c>
      <c r="E142" s="2">
        <v>98</v>
      </c>
      <c r="F142" s="2">
        <v>1</v>
      </c>
      <c r="G142" s="2">
        <f t="shared" si="2"/>
        <v>98</v>
      </c>
      <c r="H142" s="2" t="s">
        <v>26</v>
      </c>
      <c r="I142" s="2" t="s">
        <v>122</v>
      </c>
      <c r="J142" s="2" t="s">
        <v>25</v>
      </c>
      <c r="K142" s="4">
        <v>44204.000000000407</v>
      </c>
    </row>
    <row r="143" spans="1:11" x14ac:dyDescent="0.35">
      <c r="A143" s="2" t="s">
        <v>14</v>
      </c>
      <c r="B143" s="2" t="s">
        <v>120</v>
      </c>
      <c r="C143" s="2" t="s">
        <v>84</v>
      </c>
      <c r="D143" s="2" t="s">
        <v>94</v>
      </c>
      <c r="E143" s="2">
        <v>67</v>
      </c>
      <c r="F143" s="2">
        <v>9</v>
      </c>
      <c r="G143" s="2">
        <f t="shared" si="2"/>
        <v>603</v>
      </c>
      <c r="H143" s="2" t="s">
        <v>17</v>
      </c>
      <c r="I143" s="2" t="s">
        <v>119</v>
      </c>
      <c r="J143" s="2" t="s">
        <v>16</v>
      </c>
      <c r="K143" s="4">
        <v>44204.05000000041</v>
      </c>
    </row>
    <row r="144" spans="1:11" x14ac:dyDescent="0.35">
      <c r="A144" s="2" t="s">
        <v>10</v>
      </c>
      <c r="B144" s="2" t="s">
        <v>120</v>
      </c>
      <c r="C144" s="2" t="s">
        <v>84</v>
      </c>
      <c r="D144" s="2" t="s">
        <v>93</v>
      </c>
      <c r="E144" s="2">
        <v>70</v>
      </c>
      <c r="F144" s="2">
        <v>10</v>
      </c>
      <c r="G144" s="2">
        <f t="shared" si="2"/>
        <v>700</v>
      </c>
      <c r="H144" s="2" t="s">
        <v>24</v>
      </c>
      <c r="I144" s="2" t="s">
        <v>123</v>
      </c>
      <c r="J144" s="2" t="s">
        <v>23</v>
      </c>
      <c r="K144" s="4">
        <v>44204.100000000413</v>
      </c>
    </row>
    <row r="145" spans="1:11" x14ac:dyDescent="0.35">
      <c r="A145" s="2" t="s">
        <v>35</v>
      </c>
      <c r="B145" s="2" t="s">
        <v>118</v>
      </c>
      <c r="C145" s="2" t="s">
        <v>98</v>
      </c>
      <c r="D145" s="2" t="s">
        <v>103</v>
      </c>
      <c r="E145" s="2">
        <v>101</v>
      </c>
      <c r="F145" s="2">
        <v>10</v>
      </c>
      <c r="G145" s="2">
        <f t="shared" si="2"/>
        <v>1010</v>
      </c>
      <c r="H145" s="2" t="s">
        <v>7</v>
      </c>
      <c r="I145" s="2" t="s">
        <v>121</v>
      </c>
      <c r="J145" s="2" t="s">
        <v>6</v>
      </c>
      <c r="K145" s="4">
        <v>44204.150000000416</v>
      </c>
    </row>
    <row r="146" spans="1:11" x14ac:dyDescent="0.35">
      <c r="A146" s="2" t="s">
        <v>31</v>
      </c>
      <c r="B146" s="2" t="s">
        <v>118</v>
      </c>
      <c r="C146" s="2" t="s">
        <v>67</v>
      </c>
      <c r="D146" s="2" t="s">
        <v>79</v>
      </c>
      <c r="E146" s="2">
        <v>31</v>
      </c>
      <c r="F146" s="2">
        <v>9</v>
      </c>
      <c r="G146" s="2">
        <f t="shared" si="2"/>
        <v>279</v>
      </c>
      <c r="H146" s="2" t="s">
        <v>40</v>
      </c>
      <c r="I146" s="2" t="s">
        <v>124</v>
      </c>
      <c r="J146" s="2" t="s">
        <v>39</v>
      </c>
      <c r="K146" s="4">
        <v>44204.200000000419</v>
      </c>
    </row>
    <row r="147" spans="1:11" x14ac:dyDescent="0.35">
      <c r="A147" s="2" t="s">
        <v>10</v>
      </c>
      <c r="B147" s="2" t="s">
        <v>120</v>
      </c>
      <c r="C147" s="2" t="s">
        <v>98</v>
      </c>
      <c r="D147" s="2" t="s">
        <v>106</v>
      </c>
      <c r="E147" s="2">
        <v>87</v>
      </c>
      <c r="F147" s="2">
        <v>9</v>
      </c>
      <c r="G147" s="2">
        <f t="shared" si="2"/>
        <v>783</v>
      </c>
      <c r="H147" s="2" t="s">
        <v>40</v>
      </c>
      <c r="I147" s="2" t="s">
        <v>124</v>
      </c>
      <c r="J147" s="2" t="s">
        <v>39</v>
      </c>
      <c r="K147" s="4">
        <v>44204.250000000422</v>
      </c>
    </row>
    <row r="148" spans="1:11" ht="42.75" customHeight="1" x14ac:dyDescent="0.35">
      <c r="A148" s="2" t="s">
        <v>35</v>
      </c>
      <c r="B148" s="2" t="s">
        <v>118</v>
      </c>
      <c r="C148" s="2" t="s">
        <v>67</v>
      </c>
      <c r="D148" s="2" t="s">
        <v>78</v>
      </c>
      <c r="E148" s="2">
        <v>38</v>
      </c>
      <c r="F148" s="2">
        <v>10</v>
      </c>
      <c r="G148" s="2">
        <f t="shared" si="2"/>
        <v>380</v>
      </c>
      <c r="H148" s="2" t="s">
        <v>29</v>
      </c>
      <c r="I148" s="2" t="s">
        <v>119</v>
      </c>
      <c r="J148" s="2" t="s">
        <v>28</v>
      </c>
      <c r="K148" s="4">
        <v>44204.300000000425</v>
      </c>
    </row>
    <row r="149" spans="1:11" x14ac:dyDescent="0.35">
      <c r="A149" s="2" t="s">
        <v>2</v>
      </c>
      <c r="B149" s="2" t="s">
        <v>118</v>
      </c>
      <c r="C149" s="2" t="s">
        <v>80</v>
      </c>
      <c r="D149" s="2" t="s">
        <v>81</v>
      </c>
      <c r="E149" s="2">
        <v>134</v>
      </c>
      <c r="F149" s="2">
        <v>73</v>
      </c>
      <c r="G149" s="2">
        <f t="shared" si="2"/>
        <v>9782</v>
      </c>
      <c r="H149" s="2" t="s">
        <v>29</v>
      </c>
      <c r="I149" s="2" t="s">
        <v>119</v>
      </c>
      <c r="J149" s="2" t="s">
        <v>28</v>
      </c>
      <c r="K149" s="4">
        <v>44204.350000000428</v>
      </c>
    </row>
    <row r="150" spans="1:11" x14ac:dyDescent="0.35">
      <c r="A150" s="2" t="s">
        <v>10</v>
      </c>
      <c r="B150" s="2" t="s">
        <v>120</v>
      </c>
      <c r="C150" s="2" t="s">
        <v>56</v>
      </c>
      <c r="D150" s="2" t="s">
        <v>64</v>
      </c>
      <c r="E150" s="2">
        <v>85</v>
      </c>
      <c r="F150" s="2">
        <v>14</v>
      </c>
      <c r="G150" s="2">
        <f t="shared" si="2"/>
        <v>1190</v>
      </c>
      <c r="H150" s="2" t="s">
        <v>29</v>
      </c>
      <c r="I150" s="2" t="s">
        <v>119</v>
      </c>
      <c r="J150" s="2" t="s">
        <v>28</v>
      </c>
      <c r="K150" s="4">
        <v>44204.400000000431</v>
      </c>
    </row>
    <row r="151" spans="1:11" x14ac:dyDescent="0.35">
      <c r="A151" s="2" t="s">
        <v>5</v>
      </c>
      <c r="B151" s="2" t="s">
        <v>120</v>
      </c>
      <c r="C151" s="2" t="s">
        <v>84</v>
      </c>
      <c r="D151" s="2" t="s">
        <v>96</v>
      </c>
      <c r="E151" s="2">
        <v>36</v>
      </c>
      <c r="F151" s="2">
        <v>14</v>
      </c>
      <c r="G151" s="2">
        <f t="shared" si="2"/>
        <v>504</v>
      </c>
      <c r="H151" s="2" t="s">
        <v>32</v>
      </c>
      <c r="I151" s="2" t="s">
        <v>119</v>
      </c>
      <c r="J151" s="2" t="s">
        <v>16</v>
      </c>
      <c r="K151" s="4">
        <v>44204.450000000434</v>
      </c>
    </row>
    <row r="152" spans="1:11" x14ac:dyDescent="0.35">
      <c r="A152" s="2" t="s">
        <v>10</v>
      </c>
      <c r="B152" s="2" t="s">
        <v>120</v>
      </c>
      <c r="C152" s="2" t="s">
        <v>67</v>
      </c>
      <c r="D152" s="2" t="s">
        <v>69</v>
      </c>
      <c r="E152" s="2">
        <v>54</v>
      </c>
      <c r="F152" s="2">
        <v>76</v>
      </c>
      <c r="G152" s="2">
        <f t="shared" si="2"/>
        <v>4104</v>
      </c>
      <c r="H152" s="2" t="s">
        <v>4</v>
      </c>
      <c r="I152" s="2" t="s">
        <v>119</v>
      </c>
      <c r="J152" s="2" t="s">
        <v>3</v>
      </c>
      <c r="K152" s="4">
        <v>44204.500000000437</v>
      </c>
    </row>
    <row r="153" spans="1:11" x14ac:dyDescent="0.35">
      <c r="A153" s="2" t="s">
        <v>18</v>
      </c>
      <c r="B153" s="2" t="s">
        <v>118</v>
      </c>
      <c r="C153" s="2" t="s">
        <v>67</v>
      </c>
      <c r="D153" s="2" t="s">
        <v>73</v>
      </c>
      <c r="E153" s="2">
        <v>119</v>
      </c>
      <c r="F153" s="2">
        <v>4</v>
      </c>
      <c r="G153" s="2">
        <f t="shared" si="2"/>
        <v>476</v>
      </c>
      <c r="H153" s="2" t="s">
        <v>32</v>
      </c>
      <c r="I153" s="2" t="s">
        <v>119</v>
      </c>
      <c r="J153" s="2" t="s">
        <v>16</v>
      </c>
      <c r="K153" s="4">
        <v>44204.550000000439</v>
      </c>
    </row>
    <row r="154" spans="1:11" x14ac:dyDescent="0.35">
      <c r="A154" s="2" t="s">
        <v>44</v>
      </c>
      <c r="B154" s="2" t="s">
        <v>120</v>
      </c>
      <c r="C154" s="2" t="s">
        <v>84</v>
      </c>
      <c r="D154" s="2" t="s">
        <v>94</v>
      </c>
      <c r="E154" s="2">
        <v>67</v>
      </c>
      <c r="F154" s="2">
        <v>6</v>
      </c>
      <c r="G154" s="2">
        <f t="shared" si="2"/>
        <v>402</v>
      </c>
      <c r="H154" s="2" t="s">
        <v>12</v>
      </c>
      <c r="I154" s="2" t="s">
        <v>122</v>
      </c>
      <c r="J154" s="2" t="s">
        <v>11</v>
      </c>
      <c r="K154" s="4">
        <v>44204.600000000442</v>
      </c>
    </row>
    <row r="155" spans="1:11" x14ac:dyDescent="0.35">
      <c r="A155" s="2" t="s">
        <v>14</v>
      </c>
      <c r="B155" s="2" t="s">
        <v>120</v>
      </c>
      <c r="C155" s="2" t="s">
        <v>84</v>
      </c>
      <c r="D155" s="2" t="s">
        <v>88</v>
      </c>
      <c r="E155" s="2">
        <v>146</v>
      </c>
      <c r="F155" s="2">
        <v>11</v>
      </c>
      <c r="G155" s="2">
        <f t="shared" si="2"/>
        <v>1606</v>
      </c>
      <c r="H155" s="2" t="s">
        <v>41</v>
      </c>
      <c r="I155" s="2" t="s">
        <v>119</v>
      </c>
      <c r="J155" s="2" t="s">
        <v>3</v>
      </c>
      <c r="K155" s="4">
        <v>44204.650000000445</v>
      </c>
    </row>
    <row r="156" spans="1:11" x14ac:dyDescent="0.35">
      <c r="A156" s="2" t="s">
        <v>31</v>
      </c>
      <c r="B156" s="2" t="s">
        <v>118</v>
      </c>
      <c r="C156" s="2" t="s">
        <v>98</v>
      </c>
      <c r="D156" s="2" t="s">
        <v>109</v>
      </c>
      <c r="E156" s="2">
        <v>50</v>
      </c>
      <c r="F156" s="2">
        <v>12</v>
      </c>
      <c r="G156" s="2">
        <f t="shared" si="2"/>
        <v>600</v>
      </c>
      <c r="H156" s="2" t="s">
        <v>22</v>
      </c>
      <c r="I156" s="2" t="s">
        <v>122</v>
      </c>
      <c r="J156" s="2" t="s">
        <v>11</v>
      </c>
      <c r="K156" s="4">
        <v>44204.700000000448</v>
      </c>
    </row>
    <row r="157" spans="1:11" x14ac:dyDescent="0.35">
      <c r="A157" s="2" t="s">
        <v>10</v>
      </c>
      <c r="B157" s="2" t="s">
        <v>120</v>
      </c>
      <c r="C157" s="2" t="s">
        <v>84</v>
      </c>
      <c r="D157" s="2" t="s">
        <v>95</v>
      </c>
      <c r="E157" s="2">
        <v>43</v>
      </c>
      <c r="F157" s="2">
        <v>5</v>
      </c>
      <c r="G157" s="2">
        <f t="shared" si="2"/>
        <v>215</v>
      </c>
      <c r="H157" s="2" t="s">
        <v>24</v>
      </c>
      <c r="I157" s="2" t="s">
        <v>123</v>
      </c>
      <c r="J157" s="2" t="s">
        <v>23</v>
      </c>
      <c r="K157" s="4">
        <v>44204.750000000451</v>
      </c>
    </row>
    <row r="158" spans="1:11" x14ac:dyDescent="0.35">
      <c r="A158" s="2" t="s">
        <v>5</v>
      </c>
      <c r="B158" s="2" t="s">
        <v>120</v>
      </c>
      <c r="C158" s="2" t="s">
        <v>98</v>
      </c>
      <c r="D158" s="2" t="s">
        <v>102</v>
      </c>
      <c r="E158" s="2">
        <v>133</v>
      </c>
      <c r="F158" s="2">
        <v>12</v>
      </c>
      <c r="G158" s="2">
        <f t="shared" si="2"/>
        <v>1596</v>
      </c>
      <c r="H158" s="2" t="s">
        <v>24</v>
      </c>
      <c r="I158" s="2" t="s">
        <v>123</v>
      </c>
      <c r="J158" s="2" t="s">
        <v>23</v>
      </c>
      <c r="K158" s="4">
        <v>44204.800000000454</v>
      </c>
    </row>
    <row r="159" spans="1:11" x14ac:dyDescent="0.35">
      <c r="A159" s="2" t="s">
        <v>35</v>
      </c>
      <c r="B159" s="2" t="s">
        <v>118</v>
      </c>
      <c r="C159" s="2" t="s">
        <v>67</v>
      </c>
      <c r="D159" s="2" t="s">
        <v>72</v>
      </c>
      <c r="E159" s="2">
        <v>6</v>
      </c>
      <c r="F159" s="2">
        <v>100</v>
      </c>
      <c r="G159" s="2">
        <f t="shared" si="2"/>
        <v>600</v>
      </c>
      <c r="H159" s="2" t="s">
        <v>34</v>
      </c>
      <c r="I159" s="2" t="s">
        <v>124</v>
      </c>
      <c r="J159" s="2" t="s">
        <v>33</v>
      </c>
      <c r="K159" s="4">
        <v>44204.850000000457</v>
      </c>
    </row>
    <row r="160" spans="1:11" x14ac:dyDescent="0.35">
      <c r="A160" s="2" t="s">
        <v>18</v>
      </c>
      <c r="B160" s="2" t="s">
        <v>118</v>
      </c>
      <c r="C160" s="2" t="s">
        <v>98</v>
      </c>
      <c r="D160" s="2" t="s">
        <v>103</v>
      </c>
      <c r="E160" s="2">
        <v>101</v>
      </c>
      <c r="F160" s="2">
        <v>9</v>
      </c>
      <c r="G160" s="2">
        <f t="shared" si="2"/>
        <v>909</v>
      </c>
      <c r="H160" s="2" t="s">
        <v>15</v>
      </c>
      <c r="I160" s="2" t="s">
        <v>122</v>
      </c>
      <c r="J160" s="2" t="s">
        <v>8</v>
      </c>
      <c r="K160" s="4">
        <v>44204.90000000046</v>
      </c>
    </row>
    <row r="161" spans="1:11" x14ac:dyDescent="0.35">
      <c r="A161" s="2" t="s">
        <v>10</v>
      </c>
      <c r="B161" s="2" t="s">
        <v>120</v>
      </c>
      <c r="C161" s="2" t="s">
        <v>84</v>
      </c>
      <c r="D161" s="2" t="s">
        <v>86</v>
      </c>
      <c r="E161" s="2">
        <v>73</v>
      </c>
      <c r="F161" s="2">
        <v>53</v>
      </c>
      <c r="G161" s="2">
        <f t="shared" si="2"/>
        <v>3869</v>
      </c>
      <c r="H161" s="2" t="s">
        <v>4</v>
      </c>
      <c r="I161" s="2" t="s">
        <v>119</v>
      </c>
      <c r="J161" s="2" t="s">
        <v>3</v>
      </c>
      <c r="K161" s="4">
        <v>44204.950000000463</v>
      </c>
    </row>
    <row r="162" spans="1:11" x14ac:dyDescent="0.35">
      <c r="A162" s="2" t="s">
        <v>44</v>
      </c>
      <c r="B162" s="2" t="s">
        <v>120</v>
      </c>
      <c r="C162" s="2" t="s">
        <v>67</v>
      </c>
      <c r="D162" s="2" t="s">
        <v>72</v>
      </c>
      <c r="E162" s="2">
        <v>6</v>
      </c>
      <c r="F162" s="2">
        <v>101</v>
      </c>
      <c r="G162" s="2">
        <f t="shared" si="2"/>
        <v>606</v>
      </c>
      <c r="H162" s="2" t="s">
        <v>27</v>
      </c>
      <c r="I162" s="2" t="s">
        <v>122</v>
      </c>
      <c r="J162" s="2" t="s">
        <v>8</v>
      </c>
      <c r="K162" s="4">
        <v>44205.000000000466</v>
      </c>
    </row>
    <row r="163" spans="1:11" x14ac:dyDescent="0.35">
      <c r="A163" s="2" t="s">
        <v>14</v>
      </c>
      <c r="B163" s="2" t="s">
        <v>120</v>
      </c>
      <c r="C163" s="2" t="s">
        <v>84</v>
      </c>
      <c r="D163" s="2" t="s">
        <v>91</v>
      </c>
      <c r="E163" s="2">
        <v>107</v>
      </c>
      <c r="F163" s="2">
        <v>10</v>
      </c>
      <c r="G163" s="2">
        <f t="shared" si="2"/>
        <v>1070</v>
      </c>
      <c r="H163" s="2" t="s">
        <v>43</v>
      </c>
      <c r="I163" s="2" t="s">
        <v>121</v>
      </c>
      <c r="J163" s="2" t="s">
        <v>42</v>
      </c>
      <c r="K163" s="4">
        <v>44205.050000000469</v>
      </c>
    </row>
    <row r="164" spans="1:11" x14ac:dyDescent="0.35">
      <c r="A164" s="2" t="s">
        <v>2</v>
      </c>
      <c r="B164" s="2" t="s">
        <v>118</v>
      </c>
      <c r="C164" s="2" t="s">
        <v>98</v>
      </c>
      <c r="D164" s="2" t="s">
        <v>105</v>
      </c>
      <c r="E164" s="2">
        <v>98</v>
      </c>
      <c r="F164" s="2">
        <v>5</v>
      </c>
      <c r="G164" s="2">
        <f t="shared" si="2"/>
        <v>490</v>
      </c>
      <c r="H164" s="2" t="s">
        <v>4</v>
      </c>
      <c r="I164" s="2" t="s">
        <v>119</v>
      </c>
      <c r="J164" s="2" t="s">
        <v>3</v>
      </c>
      <c r="K164" s="4">
        <v>44205.100000000471</v>
      </c>
    </row>
    <row r="165" spans="1:11" x14ac:dyDescent="0.35">
      <c r="A165" s="2" t="s">
        <v>31</v>
      </c>
      <c r="B165" s="2" t="s">
        <v>118</v>
      </c>
      <c r="C165" s="2" t="s">
        <v>98</v>
      </c>
      <c r="D165" s="2" t="s">
        <v>104</v>
      </c>
      <c r="E165" s="2">
        <v>104</v>
      </c>
      <c r="F165" s="2">
        <v>12</v>
      </c>
      <c r="G165" s="2">
        <f t="shared" si="2"/>
        <v>1248</v>
      </c>
      <c r="H165" s="2" t="s">
        <v>41</v>
      </c>
      <c r="I165" s="2" t="s">
        <v>119</v>
      </c>
      <c r="J165" s="2" t="s">
        <v>3</v>
      </c>
      <c r="K165" s="4">
        <v>44205.150000000474</v>
      </c>
    </row>
    <row r="166" spans="1:11" x14ac:dyDescent="0.35">
      <c r="A166" s="2" t="s">
        <v>35</v>
      </c>
      <c r="B166" s="2" t="s">
        <v>118</v>
      </c>
      <c r="C166" s="2" t="s">
        <v>84</v>
      </c>
      <c r="D166" s="2" t="s">
        <v>93</v>
      </c>
      <c r="E166" s="2">
        <v>70</v>
      </c>
      <c r="F166" s="2">
        <v>12</v>
      </c>
      <c r="G166" s="2">
        <f t="shared" si="2"/>
        <v>840</v>
      </c>
      <c r="H166" s="2" t="s">
        <v>29</v>
      </c>
      <c r="I166" s="2" t="s">
        <v>119</v>
      </c>
      <c r="J166" s="2" t="s">
        <v>28</v>
      </c>
      <c r="K166" s="4">
        <v>44205.200000000477</v>
      </c>
    </row>
    <row r="167" spans="1:11" x14ac:dyDescent="0.35">
      <c r="A167" s="2" t="s">
        <v>10</v>
      </c>
      <c r="B167" s="2" t="s">
        <v>120</v>
      </c>
      <c r="C167" s="2" t="s">
        <v>98</v>
      </c>
      <c r="D167" s="2" t="s">
        <v>109</v>
      </c>
      <c r="E167" s="2">
        <v>50</v>
      </c>
      <c r="F167" s="2">
        <v>7</v>
      </c>
      <c r="G167" s="2">
        <f t="shared" si="2"/>
        <v>350</v>
      </c>
      <c r="H167" s="2" t="s">
        <v>37</v>
      </c>
      <c r="I167" s="2" t="s">
        <v>123</v>
      </c>
      <c r="J167" s="2" t="s">
        <v>36</v>
      </c>
      <c r="K167" s="4">
        <v>44205.25000000048</v>
      </c>
    </row>
    <row r="168" spans="1:11" x14ac:dyDescent="0.35">
      <c r="A168" s="2" t="s">
        <v>5</v>
      </c>
      <c r="B168" s="2" t="s">
        <v>120</v>
      </c>
      <c r="C168" s="2" t="s">
        <v>98</v>
      </c>
      <c r="D168" s="2" t="s">
        <v>105</v>
      </c>
      <c r="E168" s="2">
        <v>98</v>
      </c>
      <c r="F168" s="2">
        <v>4</v>
      </c>
      <c r="G168" s="2">
        <f t="shared" si="2"/>
        <v>392</v>
      </c>
      <c r="H168" s="2" t="s">
        <v>12</v>
      </c>
      <c r="I168" s="2" t="s">
        <v>122</v>
      </c>
      <c r="J168" s="2" t="s">
        <v>11</v>
      </c>
      <c r="K168" s="4">
        <v>44205.300000000483</v>
      </c>
    </row>
    <row r="169" spans="1:11" x14ac:dyDescent="0.35">
      <c r="A169" s="2" t="s">
        <v>35</v>
      </c>
      <c r="B169" s="2" t="s">
        <v>118</v>
      </c>
      <c r="C169" s="2" t="s">
        <v>67</v>
      </c>
      <c r="D169" s="2" t="s">
        <v>77</v>
      </c>
      <c r="E169" s="2">
        <v>47</v>
      </c>
      <c r="F169" s="2">
        <v>2</v>
      </c>
      <c r="G169" s="2">
        <f t="shared" si="2"/>
        <v>94</v>
      </c>
      <c r="H169" s="2" t="s">
        <v>12</v>
      </c>
      <c r="I169" s="2" t="s">
        <v>122</v>
      </c>
      <c r="J169" s="2" t="s">
        <v>11</v>
      </c>
      <c r="K169" s="4">
        <v>44205.350000000486</v>
      </c>
    </row>
    <row r="170" spans="1:11" x14ac:dyDescent="0.35">
      <c r="A170" s="2" t="s">
        <v>14</v>
      </c>
      <c r="B170" s="2" t="s">
        <v>120</v>
      </c>
      <c r="C170" s="2" t="s">
        <v>84</v>
      </c>
      <c r="D170" s="2" t="s">
        <v>86</v>
      </c>
      <c r="E170" s="2">
        <v>73</v>
      </c>
      <c r="F170" s="2">
        <v>57</v>
      </c>
      <c r="G170" s="2">
        <f t="shared" si="2"/>
        <v>4161</v>
      </c>
      <c r="H170" s="2" t="s">
        <v>43</v>
      </c>
      <c r="I170" s="2" t="s">
        <v>121</v>
      </c>
      <c r="J170" s="2" t="s">
        <v>42</v>
      </c>
      <c r="K170" s="4">
        <v>44205.400000000489</v>
      </c>
    </row>
    <row r="171" spans="1:11" x14ac:dyDescent="0.35">
      <c r="A171" s="2" t="s">
        <v>31</v>
      </c>
      <c r="B171" s="2" t="s">
        <v>118</v>
      </c>
      <c r="C171" s="2" t="s">
        <v>56</v>
      </c>
      <c r="D171" s="2" t="s">
        <v>57</v>
      </c>
      <c r="E171" s="2">
        <v>89</v>
      </c>
      <c r="F171" s="2">
        <v>47</v>
      </c>
      <c r="G171" s="2">
        <f t="shared" si="2"/>
        <v>4183</v>
      </c>
      <c r="H171" s="2" t="s">
        <v>48</v>
      </c>
      <c r="I171" s="2" t="s">
        <v>119</v>
      </c>
      <c r="J171" s="2" t="s">
        <v>3</v>
      </c>
      <c r="K171" s="4">
        <v>44205.450000000492</v>
      </c>
    </row>
    <row r="172" spans="1:11" x14ac:dyDescent="0.35">
      <c r="A172" s="2" t="s">
        <v>5</v>
      </c>
      <c r="B172" s="2" t="s">
        <v>120</v>
      </c>
      <c r="C172" s="2" t="s">
        <v>98</v>
      </c>
      <c r="D172" s="2" t="s">
        <v>110</v>
      </c>
      <c r="E172" s="2">
        <v>40</v>
      </c>
      <c r="F172" s="2">
        <v>7</v>
      </c>
      <c r="G172" s="2">
        <f t="shared" si="2"/>
        <v>280</v>
      </c>
      <c r="H172" s="2" t="s">
        <v>49</v>
      </c>
      <c r="I172" s="2" t="s">
        <v>119</v>
      </c>
      <c r="J172" s="2" t="s">
        <v>16</v>
      </c>
      <c r="K172" s="4">
        <v>44205.500000000495</v>
      </c>
    </row>
    <row r="173" spans="1:11" x14ac:dyDescent="0.35">
      <c r="A173" s="2" t="s">
        <v>5</v>
      </c>
      <c r="B173" s="2" t="s">
        <v>120</v>
      </c>
      <c r="C173" s="2" t="s">
        <v>56</v>
      </c>
      <c r="D173" s="2" t="s">
        <v>58</v>
      </c>
      <c r="E173" s="2">
        <v>68</v>
      </c>
      <c r="F173" s="2">
        <v>92</v>
      </c>
      <c r="G173" s="2">
        <f t="shared" si="2"/>
        <v>6256</v>
      </c>
      <c r="H173" s="2" t="s">
        <v>40</v>
      </c>
      <c r="I173" s="2" t="s">
        <v>124</v>
      </c>
      <c r="J173" s="2" t="s">
        <v>39</v>
      </c>
      <c r="K173" s="4">
        <v>44205.550000000498</v>
      </c>
    </row>
    <row r="174" spans="1:11" x14ac:dyDescent="0.35">
      <c r="A174" s="2" t="s">
        <v>2</v>
      </c>
      <c r="B174" s="2" t="s">
        <v>118</v>
      </c>
      <c r="C174" s="2" t="s">
        <v>80</v>
      </c>
      <c r="D174" s="2" t="s">
        <v>81</v>
      </c>
      <c r="E174" s="2">
        <v>134</v>
      </c>
      <c r="F174" s="2">
        <v>81</v>
      </c>
      <c r="G174" s="2">
        <f t="shared" si="2"/>
        <v>10854</v>
      </c>
      <c r="H174" s="2" t="s">
        <v>7</v>
      </c>
      <c r="I174" s="2" t="s">
        <v>121</v>
      </c>
      <c r="J174" s="2" t="s">
        <v>6</v>
      </c>
      <c r="K174" s="4">
        <v>44205.600000000501</v>
      </c>
    </row>
    <row r="175" spans="1:11" x14ac:dyDescent="0.35">
      <c r="A175" s="2" t="s">
        <v>14</v>
      </c>
      <c r="B175" s="2" t="s">
        <v>120</v>
      </c>
      <c r="C175" s="2" t="s">
        <v>84</v>
      </c>
      <c r="D175" s="2" t="s">
        <v>90</v>
      </c>
      <c r="E175" s="2">
        <v>27</v>
      </c>
      <c r="F175" s="2">
        <v>50</v>
      </c>
      <c r="G175" s="2">
        <f t="shared" si="2"/>
        <v>1350</v>
      </c>
      <c r="H175" s="2" t="s">
        <v>48</v>
      </c>
      <c r="I175" s="2" t="s">
        <v>119</v>
      </c>
      <c r="J175" s="2" t="s">
        <v>3</v>
      </c>
      <c r="K175" s="4">
        <v>44205.650000000503</v>
      </c>
    </row>
    <row r="176" spans="1:11" x14ac:dyDescent="0.35">
      <c r="A176" s="2" t="s">
        <v>10</v>
      </c>
      <c r="B176" s="2" t="s">
        <v>120</v>
      </c>
      <c r="C176" s="2" t="s">
        <v>56</v>
      </c>
      <c r="D176" s="2" t="s">
        <v>57</v>
      </c>
      <c r="E176" s="2">
        <v>89</v>
      </c>
      <c r="F176" s="2">
        <v>50</v>
      </c>
      <c r="G176" s="2">
        <f t="shared" si="2"/>
        <v>4450</v>
      </c>
      <c r="H176" s="2" t="s">
        <v>13</v>
      </c>
      <c r="I176" s="2" t="s">
        <v>122</v>
      </c>
      <c r="J176" s="2" t="s">
        <v>11</v>
      </c>
      <c r="K176" s="4">
        <v>44205.700000000506</v>
      </c>
    </row>
    <row r="177" spans="1:11" x14ac:dyDescent="0.35">
      <c r="A177" s="2" t="s">
        <v>18</v>
      </c>
      <c r="B177" s="2" t="s">
        <v>118</v>
      </c>
      <c r="C177" s="2" t="s">
        <v>67</v>
      </c>
      <c r="D177" s="2" t="s">
        <v>68</v>
      </c>
      <c r="E177" s="2">
        <v>121</v>
      </c>
      <c r="F177" s="2">
        <v>46</v>
      </c>
      <c r="G177" s="2">
        <f t="shared" si="2"/>
        <v>5566</v>
      </c>
      <c r="H177" s="2" t="s">
        <v>46</v>
      </c>
      <c r="I177" s="2" t="s">
        <v>123</v>
      </c>
      <c r="J177" s="2" t="s">
        <v>45</v>
      </c>
      <c r="K177" s="4">
        <v>44205.750000000509</v>
      </c>
    </row>
    <row r="178" spans="1:11" x14ac:dyDescent="0.35">
      <c r="A178" s="2" t="s">
        <v>14</v>
      </c>
      <c r="B178" s="2" t="s">
        <v>120</v>
      </c>
      <c r="C178" s="2" t="s">
        <v>84</v>
      </c>
      <c r="D178" s="2" t="s">
        <v>88</v>
      </c>
      <c r="E178" s="2">
        <v>146</v>
      </c>
      <c r="F178" s="2">
        <v>8</v>
      </c>
      <c r="G178" s="2">
        <f t="shared" si="2"/>
        <v>1168</v>
      </c>
      <c r="H178" s="2" t="s">
        <v>46</v>
      </c>
      <c r="I178" s="2" t="s">
        <v>123</v>
      </c>
      <c r="J178" s="2" t="s">
        <v>45</v>
      </c>
      <c r="K178" s="4">
        <v>44205.800000000512</v>
      </c>
    </row>
    <row r="179" spans="1:11" x14ac:dyDescent="0.35">
      <c r="A179" s="2" t="s">
        <v>5</v>
      </c>
      <c r="B179" s="2" t="s">
        <v>120</v>
      </c>
      <c r="C179" s="2" t="s">
        <v>56</v>
      </c>
      <c r="D179" s="2" t="s">
        <v>61</v>
      </c>
      <c r="E179" s="2">
        <v>107</v>
      </c>
      <c r="F179" s="2">
        <v>7</v>
      </c>
      <c r="G179" s="2">
        <f t="shared" si="2"/>
        <v>749</v>
      </c>
      <c r="H179" s="2" t="s">
        <v>43</v>
      </c>
      <c r="I179" s="2" t="s">
        <v>121</v>
      </c>
      <c r="J179" s="2" t="s">
        <v>42</v>
      </c>
      <c r="K179" s="4">
        <v>44205.850000000515</v>
      </c>
    </row>
    <row r="180" spans="1:11" x14ac:dyDescent="0.35">
      <c r="A180" s="2" t="s">
        <v>35</v>
      </c>
      <c r="B180" s="2" t="s">
        <v>118</v>
      </c>
      <c r="C180" s="2" t="s">
        <v>98</v>
      </c>
      <c r="D180" s="2" t="s">
        <v>110</v>
      </c>
      <c r="E180" s="2">
        <v>40</v>
      </c>
      <c r="F180" s="2">
        <v>7</v>
      </c>
      <c r="G180" s="2">
        <f t="shared" si="2"/>
        <v>280</v>
      </c>
      <c r="H180" s="2" t="s">
        <v>30</v>
      </c>
      <c r="I180" s="2" t="s">
        <v>122</v>
      </c>
      <c r="J180" s="2" t="s">
        <v>11</v>
      </c>
      <c r="K180" s="4">
        <v>44205.900000000518</v>
      </c>
    </row>
    <row r="181" spans="1:11" x14ac:dyDescent="0.35">
      <c r="A181" s="2" t="s">
        <v>2</v>
      </c>
      <c r="B181" s="2" t="s">
        <v>118</v>
      </c>
      <c r="C181" s="2" t="s">
        <v>98</v>
      </c>
      <c r="D181" s="2" t="s">
        <v>102</v>
      </c>
      <c r="E181" s="2">
        <v>133</v>
      </c>
      <c r="F181" s="2">
        <v>6</v>
      </c>
      <c r="G181" s="2">
        <f t="shared" si="2"/>
        <v>798</v>
      </c>
      <c r="H181" s="2" t="s">
        <v>48</v>
      </c>
      <c r="I181" s="2" t="s">
        <v>119</v>
      </c>
      <c r="J181" s="2" t="s">
        <v>3</v>
      </c>
      <c r="K181" s="4">
        <v>44205.950000000521</v>
      </c>
    </row>
    <row r="182" spans="1:11" x14ac:dyDescent="0.35">
      <c r="A182" s="2" t="s">
        <v>44</v>
      </c>
      <c r="B182" s="2" t="s">
        <v>120</v>
      </c>
      <c r="C182" s="2" t="s">
        <v>67</v>
      </c>
      <c r="D182" s="2" t="s">
        <v>77</v>
      </c>
      <c r="E182" s="2">
        <v>47</v>
      </c>
      <c r="F182" s="2">
        <v>10</v>
      </c>
      <c r="G182" s="2">
        <f t="shared" si="2"/>
        <v>470</v>
      </c>
      <c r="H182" s="2" t="s">
        <v>12</v>
      </c>
      <c r="I182" s="2" t="s">
        <v>122</v>
      </c>
      <c r="J182" s="2" t="s">
        <v>11</v>
      </c>
      <c r="K182" s="4">
        <v>44206.000000000524</v>
      </c>
    </row>
    <row r="183" spans="1:11" x14ac:dyDescent="0.35">
      <c r="A183" s="2" t="s">
        <v>10</v>
      </c>
      <c r="B183" s="2" t="s">
        <v>120</v>
      </c>
      <c r="C183" s="2" t="s">
        <v>98</v>
      </c>
      <c r="D183" s="2" t="s">
        <v>107</v>
      </c>
      <c r="E183" s="2">
        <v>77</v>
      </c>
      <c r="F183" s="2">
        <v>5</v>
      </c>
      <c r="G183" s="2">
        <f t="shared" si="2"/>
        <v>385</v>
      </c>
      <c r="H183" s="2" t="s">
        <v>15</v>
      </c>
      <c r="I183" s="2" t="s">
        <v>122</v>
      </c>
      <c r="J183" s="2" t="s">
        <v>8</v>
      </c>
      <c r="K183" s="4">
        <v>44206.050000000527</v>
      </c>
    </row>
    <row r="184" spans="1:11" x14ac:dyDescent="0.35">
      <c r="A184" s="2" t="s">
        <v>14</v>
      </c>
      <c r="B184" s="2" t="s">
        <v>120</v>
      </c>
      <c r="C184" s="2" t="s">
        <v>56</v>
      </c>
      <c r="D184" s="2" t="s">
        <v>57</v>
      </c>
      <c r="E184" s="2">
        <v>89</v>
      </c>
      <c r="F184" s="2">
        <v>44</v>
      </c>
      <c r="G184" s="2">
        <f t="shared" si="2"/>
        <v>3916</v>
      </c>
      <c r="H184" s="2" t="s">
        <v>51</v>
      </c>
      <c r="I184" s="2" t="s">
        <v>124</v>
      </c>
      <c r="J184" s="2" t="s">
        <v>50</v>
      </c>
      <c r="K184" s="4">
        <v>44206.10000000053</v>
      </c>
    </row>
    <row r="185" spans="1:11" x14ac:dyDescent="0.35">
      <c r="A185" s="2" t="s">
        <v>44</v>
      </c>
      <c r="B185" s="2" t="s">
        <v>120</v>
      </c>
      <c r="C185" s="2" t="s">
        <v>98</v>
      </c>
      <c r="D185" s="2" t="s">
        <v>110</v>
      </c>
      <c r="E185" s="2">
        <v>40</v>
      </c>
      <c r="F185" s="2">
        <v>9</v>
      </c>
      <c r="G185" s="2">
        <f t="shared" si="2"/>
        <v>360</v>
      </c>
      <c r="H185" s="2" t="s">
        <v>26</v>
      </c>
      <c r="I185" s="2" t="s">
        <v>122</v>
      </c>
      <c r="J185" s="2" t="s">
        <v>25</v>
      </c>
      <c r="K185" s="4">
        <v>44206.150000000533</v>
      </c>
    </row>
    <row r="186" spans="1:11" x14ac:dyDescent="0.35">
      <c r="A186" s="2" t="s">
        <v>31</v>
      </c>
      <c r="B186" s="2" t="s">
        <v>118</v>
      </c>
      <c r="C186" s="2" t="s">
        <v>98</v>
      </c>
      <c r="D186" s="2" t="s">
        <v>104</v>
      </c>
      <c r="E186" s="2">
        <v>104</v>
      </c>
      <c r="F186" s="2">
        <v>12</v>
      </c>
      <c r="G186" s="2">
        <f t="shared" si="2"/>
        <v>1248</v>
      </c>
      <c r="H186" s="2" t="s">
        <v>15</v>
      </c>
      <c r="I186" s="2" t="s">
        <v>122</v>
      </c>
      <c r="J186" s="2" t="s">
        <v>8</v>
      </c>
      <c r="K186" s="4">
        <v>44206.200000000536</v>
      </c>
    </row>
    <row r="187" spans="1:11" x14ac:dyDescent="0.35">
      <c r="A187" s="2" t="s">
        <v>35</v>
      </c>
      <c r="B187" s="2" t="s">
        <v>118</v>
      </c>
      <c r="C187" s="2" t="s">
        <v>84</v>
      </c>
      <c r="D187" s="2" t="s">
        <v>87</v>
      </c>
      <c r="E187" s="2">
        <v>142</v>
      </c>
      <c r="F187" s="2">
        <v>14</v>
      </c>
      <c r="G187" s="2">
        <f t="shared" si="2"/>
        <v>1988</v>
      </c>
      <c r="H187" s="2" t="s">
        <v>43</v>
      </c>
      <c r="I187" s="2" t="s">
        <v>121</v>
      </c>
      <c r="J187" s="2" t="s">
        <v>42</v>
      </c>
      <c r="K187" s="4">
        <v>44206.250000000538</v>
      </c>
    </row>
    <row r="188" spans="1:11" x14ac:dyDescent="0.35">
      <c r="A188" s="2" t="s">
        <v>31</v>
      </c>
      <c r="B188" s="2" t="s">
        <v>118</v>
      </c>
      <c r="C188" s="2" t="s">
        <v>80</v>
      </c>
      <c r="D188" s="2" t="s">
        <v>83</v>
      </c>
      <c r="E188" s="2">
        <v>16</v>
      </c>
      <c r="F188" s="2">
        <v>178</v>
      </c>
      <c r="G188" s="2">
        <f t="shared" si="2"/>
        <v>2848</v>
      </c>
      <c r="H188" s="2" t="s">
        <v>49</v>
      </c>
      <c r="I188" s="2" t="s">
        <v>119</v>
      </c>
      <c r="J188" s="2" t="s">
        <v>16</v>
      </c>
      <c r="K188" s="4">
        <v>44206.300000000541</v>
      </c>
    </row>
    <row r="189" spans="1:11" x14ac:dyDescent="0.35">
      <c r="A189" s="2" t="s">
        <v>2</v>
      </c>
      <c r="B189" s="2" t="s">
        <v>118</v>
      </c>
      <c r="C189" s="2" t="s">
        <v>56</v>
      </c>
      <c r="D189" s="2" t="s">
        <v>59</v>
      </c>
      <c r="E189" s="2">
        <v>40</v>
      </c>
      <c r="F189" s="2">
        <v>12</v>
      </c>
      <c r="G189" s="2">
        <f t="shared" si="2"/>
        <v>480</v>
      </c>
      <c r="H189" s="2" t="s">
        <v>49</v>
      </c>
      <c r="I189" s="2" t="s">
        <v>119</v>
      </c>
      <c r="J189" s="2" t="s">
        <v>16</v>
      </c>
      <c r="K189" s="4">
        <v>44206.350000000544</v>
      </c>
    </row>
    <row r="190" spans="1:11" x14ac:dyDescent="0.35">
      <c r="A190" s="2" t="s">
        <v>35</v>
      </c>
      <c r="B190" s="2" t="s">
        <v>118</v>
      </c>
      <c r="C190" s="2" t="s">
        <v>80</v>
      </c>
      <c r="D190" s="2" t="s">
        <v>82</v>
      </c>
      <c r="E190" s="2">
        <v>50</v>
      </c>
      <c r="F190" s="2">
        <v>116</v>
      </c>
      <c r="G190" s="2">
        <f t="shared" si="2"/>
        <v>5800</v>
      </c>
      <c r="H190" s="2" t="s">
        <v>27</v>
      </c>
      <c r="I190" s="2" t="s">
        <v>122</v>
      </c>
      <c r="J190" s="2" t="s">
        <v>8</v>
      </c>
      <c r="K190" s="4">
        <v>44206.400000000547</v>
      </c>
    </row>
    <row r="191" spans="1:11" x14ac:dyDescent="0.35">
      <c r="A191" s="2" t="s">
        <v>31</v>
      </c>
      <c r="B191" s="2" t="s">
        <v>118</v>
      </c>
      <c r="C191" s="2" t="s">
        <v>67</v>
      </c>
      <c r="D191" s="2" t="s">
        <v>79</v>
      </c>
      <c r="E191" s="2">
        <v>31</v>
      </c>
      <c r="F191" s="2">
        <v>11</v>
      </c>
      <c r="G191" s="2">
        <f t="shared" si="2"/>
        <v>341</v>
      </c>
      <c r="H191" s="2" t="s">
        <v>40</v>
      </c>
      <c r="I191" s="2" t="s">
        <v>124</v>
      </c>
      <c r="J191" s="2" t="s">
        <v>39</v>
      </c>
      <c r="K191" s="4">
        <v>44206.45000000055</v>
      </c>
    </row>
    <row r="192" spans="1:11" x14ac:dyDescent="0.35">
      <c r="A192" s="2" t="s">
        <v>35</v>
      </c>
      <c r="B192" s="2" t="s">
        <v>118</v>
      </c>
      <c r="C192" s="2" t="s">
        <v>67</v>
      </c>
      <c r="D192" s="2" t="s">
        <v>79</v>
      </c>
      <c r="E192" s="2">
        <v>31</v>
      </c>
      <c r="F192" s="2">
        <v>8</v>
      </c>
      <c r="G192" s="2">
        <f t="shared" si="2"/>
        <v>248</v>
      </c>
      <c r="H192" s="2" t="s">
        <v>49</v>
      </c>
      <c r="I192" s="2" t="s">
        <v>119</v>
      </c>
      <c r="J192" s="2" t="s">
        <v>16</v>
      </c>
      <c r="K192" s="4">
        <v>44206.500000000553</v>
      </c>
    </row>
    <row r="193" spans="1:11" x14ac:dyDescent="0.35">
      <c r="A193" s="2" t="s">
        <v>14</v>
      </c>
      <c r="B193" s="2" t="s">
        <v>120</v>
      </c>
      <c r="C193" s="2" t="s">
        <v>67</v>
      </c>
      <c r="D193" s="2" t="s">
        <v>70</v>
      </c>
      <c r="E193" s="2">
        <v>69</v>
      </c>
      <c r="F193" s="2">
        <v>65</v>
      </c>
      <c r="G193" s="2">
        <f t="shared" si="2"/>
        <v>4485</v>
      </c>
      <c r="H193" s="2" t="s">
        <v>4</v>
      </c>
      <c r="I193" s="2" t="s">
        <v>119</v>
      </c>
      <c r="J193" s="2" t="s">
        <v>3</v>
      </c>
      <c r="K193" s="4">
        <v>44206.550000000556</v>
      </c>
    </row>
    <row r="194" spans="1:11" x14ac:dyDescent="0.35">
      <c r="A194" s="2" t="s">
        <v>35</v>
      </c>
      <c r="B194" s="2" t="s">
        <v>118</v>
      </c>
      <c r="C194" s="2" t="s">
        <v>98</v>
      </c>
      <c r="D194" s="2" t="s">
        <v>110</v>
      </c>
      <c r="E194" s="2">
        <v>40</v>
      </c>
      <c r="F194" s="2">
        <v>8</v>
      </c>
      <c r="G194" s="2">
        <f t="shared" ref="G194:G257" si="3">E194*F194</f>
        <v>320</v>
      </c>
      <c r="H194" s="2" t="s">
        <v>41</v>
      </c>
      <c r="I194" s="2" t="s">
        <v>119</v>
      </c>
      <c r="J194" s="2" t="s">
        <v>3</v>
      </c>
      <c r="K194" s="4">
        <v>44206.600000000559</v>
      </c>
    </row>
    <row r="195" spans="1:11" x14ac:dyDescent="0.35">
      <c r="A195" s="2" t="s">
        <v>2</v>
      </c>
      <c r="B195" s="2" t="s">
        <v>118</v>
      </c>
      <c r="C195" s="2" t="s">
        <v>98</v>
      </c>
      <c r="D195" s="2" t="s">
        <v>107</v>
      </c>
      <c r="E195" s="2">
        <v>77</v>
      </c>
      <c r="F195" s="2">
        <v>6</v>
      </c>
      <c r="G195" s="2">
        <f t="shared" si="3"/>
        <v>462</v>
      </c>
      <c r="H195" s="2" t="s">
        <v>4</v>
      </c>
      <c r="I195" s="2" t="s">
        <v>119</v>
      </c>
      <c r="J195" s="2" t="s">
        <v>3</v>
      </c>
      <c r="K195" s="4">
        <v>44206.650000000562</v>
      </c>
    </row>
    <row r="196" spans="1:11" x14ac:dyDescent="0.35">
      <c r="A196" s="2" t="s">
        <v>18</v>
      </c>
      <c r="B196" s="2" t="s">
        <v>118</v>
      </c>
      <c r="C196" s="2" t="s">
        <v>67</v>
      </c>
      <c r="D196" s="2" t="s">
        <v>75</v>
      </c>
      <c r="E196" s="2">
        <v>98</v>
      </c>
      <c r="F196" s="2">
        <v>8</v>
      </c>
      <c r="G196" s="2">
        <f t="shared" si="3"/>
        <v>784</v>
      </c>
      <c r="H196" s="2" t="s">
        <v>12</v>
      </c>
      <c r="I196" s="2" t="s">
        <v>122</v>
      </c>
      <c r="J196" s="2" t="s">
        <v>11</v>
      </c>
      <c r="K196" s="4">
        <v>44206.700000000565</v>
      </c>
    </row>
    <row r="197" spans="1:11" x14ac:dyDescent="0.35">
      <c r="A197" s="2" t="s">
        <v>18</v>
      </c>
      <c r="B197" s="2" t="s">
        <v>118</v>
      </c>
      <c r="C197" s="2" t="s">
        <v>67</v>
      </c>
      <c r="D197" s="2" t="s">
        <v>72</v>
      </c>
      <c r="E197" s="2">
        <v>6</v>
      </c>
      <c r="F197" s="2">
        <v>95</v>
      </c>
      <c r="G197" s="2">
        <f t="shared" si="3"/>
        <v>570</v>
      </c>
      <c r="H197" s="2" t="s">
        <v>40</v>
      </c>
      <c r="I197" s="2" t="s">
        <v>124</v>
      </c>
      <c r="J197" s="2" t="s">
        <v>39</v>
      </c>
      <c r="K197" s="4">
        <v>44206.750000000568</v>
      </c>
    </row>
    <row r="198" spans="1:11" x14ac:dyDescent="0.35">
      <c r="A198" s="2" t="s">
        <v>2</v>
      </c>
      <c r="B198" s="2" t="s">
        <v>118</v>
      </c>
      <c r="C198" s="2" t="s">
        <v>56</v>
      </c>
      <c r="D198" s="2" t="s">
        <v>66</v>
      </c>
      <c r="E198" s="2">
        <v>47</v>
      </c>
      <c r="F198" s="2">
        <v>5</v>
      </c>
      <c r="G198" s="2">
        <f t="shared" si="3"/>
        <v>235</v>
      </c>
      <c r="H198" s="2" t="s">
        <v>32</v>
      </c>
      <c r="I198" s="2" t="s">
        <v>119</v>
      </c>
      <c r="J198" s="2" t="s">
        <v>16</v>
      </c>
      <c r="K198" s="4">
        <v>44206.80000000057</v>
      </c>
    </row>
    <row r="199" spans="1:11" x14ac:dyDescent="0.35">
      <c r="A199" s="2" t="s">
        <v>5</v>
      </c>
      <c r="B199" s="2" t="s">
        <v>120</v>
      </c>
      <c r="C199" s="2" t="s">
        <v>67</v>
      </c>
      <c r="D199" s="2" t="s">
        <v>78</v>
      </c>
      <c r="E199" s="2">
        <v>38</v>
      </c>
      <c r="F199" s="2">
        <v>13</v>
      </c>
      <c r="G199" s="2">
        <f t="shared" si="3"/>
        <v>494</v>
      </c>
      <c r="H199" s="2" t="s">
        <v>43</v>
      </c>
      <c r="I199" s="2" t="s">
        <v>121</v>
      </c>
      <c r="J199" s="2" t="s">
        <v>42</v>
      </c>
      <c r="K199" s="4">
        <v>44206.850000000573</v>
      </c>
    </row>
    <row r="200" spans="1:11" x14ac:dyDescent="0.35">
      <c r="A200" s="2" t="s">
        <v>44</v>
      </c>
      <c r="B200" s="2" t="s">
        <v>120</v>
      </c>
      <c r="C200" s="2" t="s">
        <v>84</v>
      </c>
      <c r="D200" s="2" t="s">
        <v>97</v>
      </c>
      <c r="E200" s="2">
        <v>28</v>
      </c>
      <c r="F200" s="2">
        <v>7</v>
      </c>
      <c r="G200" s="2">
        <f t="shared" si="3"/>
        <v>196</v>
      </c>
      <c r="H200" s="2" t="s">
        <v>4</v>
      </c>
      <c r="I200" s="2" t="s">
        <v>119</v>
      </c>
      <c r="J200" s="2" t="s">
        <v>3</v>
      </c>
      <c r="K200" s="4">
        <v>44206.900000000576</v>
      </c>
    </row>
    <row r="201" spans="1:11" x14ac:dyDescent="0.35">
      <c r="A201" s="2" t="s">
        <v>35</v>
      </c>
      <c r="B201" s="2" t="s">
        <v>118</v>
      </c>
      <c r="C201" s="2" t="s">
        <v>98</v>
      </c>
      <c r="D201" s="2" t="s">
        <v>106</v>
      </c>
      <c r="E201" s="2">
        <v>87</v>
      </c>
      <c r="F201" s="2">
        <v>11</v>
      </c>
      <c r="G201" s="2">
        <f t="shared" si="3"/>
        <v>957</v>
      </c>
      <c r="H201" s="2" t="s">
        <v>17</v>
      </c>
      <c r="I201" s="2" t="s">
        <v>119</v>
      </c>
      <c r="J201" s="2" t="s">
        <v>16</v>
      </c>
      <c r="K201" s="4">
        <v>44206.950000000579</v>
      </c>
    </row>
    <row r="202" spans="1:11" x14ac:dyDescent="0.35">
      <c r="A202" s="2" t="s">
        <v>2</v>
      </c>
      <c r="B202" s="2" t="s">
        <v>118</v>
      </c>
      <c r="C202" s="2" t="s">
        <v>67</v>
      </c>
      <c r="D202" s="2" t="s">
        <v>73</v>
      </c>
      <c r="E202" s="2">
        <v>119</v>
      </c>
      <c r="F202" s="2">
        <v>5</v>
      </c>
      <c r="G202" s="2">
        <f t="shared" si="3"/>
        <v>595</v>
      </c>
      <c r="H202" s="2" t="s">
        <v>12</v>
      </c>
      <c r="I202" s="2" t="s">
        <v>122</v>
      </c>
      <c r="J202" s="2" t="s">
        <v>11</v>
      </c>
      <c r="K202" s="4">
        <v>44207.000000000582</v>
      </c>
    </row>
    <row r="203" spans="1:11" x14ac:dyDescent="0.35">
      <c r="A203" s="2" t="s">
        <v>44</v>
      </c>
      <c r="B203" s="2" t="s">
        <v>120</v>
      </c>
      <c r="C203" s="2" t="s">
        <v>67</v>
      </c>
      <c r="D203" s="2" t="s">
        <v>75</v>
      </c>
      <c r="E203" s="2">
        <v>98</v>
      </c>
      <c r="F203" s="2">
        <v>5</v>
      </c>
      <c r="G203" s="2">
        <f t="shared" si="3"/>
        <v>490</v>
      </c>
      <c r="H203" s="2" t="s">
        <v>30</v>
      </c>
      <c r="I203" s="2" t="s">
        <v>122</v>
      </c>
      <c r="J203" s="2" t="s">
        <v>11</v>
      </c>
      <c r="K203" s="4">
        <v>44207.050000000585</v>
      </c>
    </row>
    <row r="204" spans="1:11" x14ac:dyDescent="0.35">
      <c r="A204" s="2" t="s">
        <v>10</v>
      </c>
      <c r="B204" s="2" t="s">
        <v>120</v>
      </c>
      <c r="C204" s="2" t="s">
        <v>98</v>
      </c>
      <c r="D204" s="2" t="s">
        <v>105</v>
      </c>
      <c r="E204" s="2">
        <v>98</v>
      </c>
      <c r="F204" s="2">
        <v>5</v>
      </c>
      <c r="G204" s="2">
        <f t="shared" si="3"/>
        <v>490</v>
      </c>
      <c r="H204" s="2" t="s">
        <v>34</v>
      </c>
      <c r="I204" s="2" t="s">
        <v>124</v>
      </c>
      <c r="J204" s="2" t="s">
        <v>33</v>
      </c>
      <c r="K204" s="4">
        <v>44207.100000000588</v>
      </c>
    </row>
    <row r="205" spans="1:11" x14ac:dyDescent="0.35">
      <c r="A205" s="2" t="s">
        <v>18</v>
      </c>
      <c r="B205" s="2" t="s">
        <v>118</v>
      </c>
      <c r="C205" s="2" t="s">
        <v>98</v>
      </c>
      <c r="D205" s="2" t="s">
        <v>102</v>
      </c>
      <c r="E205" s="2">
        <v>133</v>
      </c>
      <c r="F205" s="2">
        <v>13</v>
      </c>
      <c r="G205" s="2">
        <f t="shared" si="3"/>
        <v>1729</v>
      </c>
      <c r="H205" s="2" t="s">
        <v>29</v>
      </c>
      <c r="I205" s="2" t="s">
        <v>119</v>
      </c>
      <c r="J205" s="2" t="s">
        <v>28</v>
      </c>
      <c r="K205" s="4">
        <v>44207.150000000591</v>
      </c>
    </row>
    <row r="206" spans="1:11" x14ac:dyDescent="0.35">
      <c r="A206" s="2" t="s">
        <v>10</v>
      </c>
      <c r="B206" s="2" t="s">
        <v>120</v>
      </c>
      <c r="C206" s="2" t="s">
        <v>98</v>
      </c>
      <c r="D206" s="2" t="s">
        <v>104</v>
      </c>
      <c r="E206" s="2">
        <v>104</v>
      </c>
      <c r="F206" s="2">
        <v>8</v>
      </c>
      <c r="G206" s="2">
        <f t="shared" si="3"/>
        <v>832</v>
      </c>
      <c r="H206" s="2" t="s">
        <v>51</v>
      </c>
      <c r="I206" s="2" t="s">
        <v>124</v>
      </c>
      <c r="J206" s="2" t="s">
        <v>50</v>
      </c>
      <c r="K206" s="4">
        <v>44207.200000000594</v>
      </c>
    </row>
    <row r="207" spans="1:11" x14ac:dyDescent="0.35">
      <c r="A207" s="2" t="s">
        <v>14</v>
      </c>
      <c r="B207" s="2" t="s">
        <v>120</v>
      </c>
      <c r="C207" s="2" t="s">
        <v>56</v>
      </c>
      <c r="D207" s="2" t="s">
        <v>57</v>
      </c>
      <c r="E207" s="2">
        <v>89</v>
      </c>
      <c r="F207" s="2">
        <v>45</v>
      </c>
      <c r="G207" s="2">
        <f t="shared" si="3"/>
        <v>4005</v>
      </c>
      <c r="H207" s="2" t="s">
        <v>49</v>
      </c>
      <c r="I207" s="2" t="s">
        <v>119</v>
      </c>
      <c r="J207" s="2" t="s">
        <v>16</v>
      </c>
      <c r="K207" s="4">
        <v>44207.250000000597</v>
      </c>
    </row>
    <row r="208" spans="1:11" x14ac:dyDescent="0.35">
      <c r="A208" s="2" t="s">
        <v>14</v>
      </c>
      <c r="B208" s="2" t="s">
        <v>120</v>
      </c>
      <c r="C208" s="2" t="s">
        <v>98</v>
      </c>
      <c r="D208" s="2" t="s">
        <v>107</v>
      </c>
      <c r="E208" s="2">
        <v>77</v>
      </c>
      <c r="F208" s="2">
        <v>10</v>
      </c>
      <c r="G208" s="2">
        <f t="shared" si="3"/>
        <v>770</v>
      </c>
      <c r="H208" s="2" t="s">
        <v>7</v>
      </c>
      <c r="I208" s="2" t="s">
        <v>121</v>
      </c>
      <c r="J208" s="2" t="s">
        <v>6</v>
      </c>
      <c r="K208" s="4">
        <v>44207.3000000006</v>
      </c>
    </row>
    <row r="209" spans="1:11" x14ac:dyDescent="0.35">
      <c r="A209" s="2" t="s">
        <v>5</v>
      </c>
      <c r="B209" s="2" t="s">
        <v>120</v>
      </c>
      <c r="C209" s="2" t="s">
        <v>98</v>
      </c>
      <c r="D209" s="2" t="s">
        <v>105</v>
      </c>
      <c r="E209" s="2">
        <v>98</v>
      </c>
      <c r="F209" s="2">
        <v>8</v>
      </c>
      <c r="G209" s="2">
        <f t="shared" si="3"/>
        <v>784</v>
      </c>
      <c r="H209" s="2" t="s">
        <v>32</v>
      </c>
      <c r="I209" s="2" t="s">
        <v>119</v>
      </c>
      <c r="J209" s="2" t="s">
        <v>16</v>
      </c>
      <c r="K209" s="4">
        <v>44207.350000000602</v>
      </c>
    </row>
    <row r="210" spans="1:11" x14ac:dyDescent="0.35">
      <c r="A210" s="2" t="s">
        <v>10</v>
      </c>
      <c r="B210" s="2" t="s">
        <v>120</v>
      </c>
      <c r="C210" s="2" t="s">
        <v>67</v>
      </c>
      <c r="D210" s="2" t="s">
        <v>74</v>
      </c>
      <c r="E210" s="2">
        <v>128</v>
      </c>
      <c r="F210" s="2">
        <v>23</v>
      </c>
      <c r="G210" s="2">
        <f t="shared" si="3"/>
        <v>2944</v>
      </c>
      <c r="H210" s="2" t="s">
        <v>30</v>
      </c>
      <c r="I210" s="2" t="s">
        <v>122</v>
      </c>
      <c r="J210" s="2" t="s">
        <v>11</v>
      </c>
      <c r="K210" s="4">
        <v>44207.400000000605</v>
      </c>
    </row>
    <row r="211" spans="1:11" x14ac:dyDescent="0.35">
      <c r="A211" s="2" t="s">
        <v>18</v>
      </c>
      <c r="B211" s="2" t="s">
        <v>118</v>
      </c>
      <c r="C211" s="2" t="s">
        <v>67</v>
      </c>
      <c r="D211" s="2" t="s">
        <v>71</v>
      </c>
      <c r="E211" s="2">
        <v>32</v>
      </c>
      <c r="F211" s="2">
        <v>56</v>
      </c>
      <c r="G211" s="2">
        <f t="shared" si="3"/>
        <v>1792</v>
      </c>
      <c r="H211" s="2" t="s">
        <v>17</v>
      </c>
      <c r="I211" s="2" t="s">
        <v>119</v>
      </c>
      <c r="J211" s="2" t="s">
        <v>16</v>
      </c>
      <c r="K211" s="4">
        <v>44207.450000000608</v>
      </c>
    </row>
    <row r="212" spans="1:11" x14ac:dyDescent="0.35">
      <c r="A212" s="2" t="s">
        <v>5</v>
      </c>
      <c r="B212" s="2" t="s">
        <v>120</v>
      </c>
      <c r="C212" s="2" t="s">
        <v>84</v>
      </c>
      <c r="D212" s="2" t="s">
        <v>86</v>
      </c>
      <c r="E212" s="2">
        <v>73</v>
      </c>
      <c r="F212" s="2">
        <v>60</v>
      </c>
      <c r="G212" s="2">
        <f t="shared" si="3"/>
        <v>4380</v>
      </c>
      <c r="H212" s="2" t="s">
        <v>4</v>
      </c>
      <c r="I212" s="2" t="s">
        <v>119</v>
      </c>
      <c r="J212" s="2" t="s">
        <v>3</v>
      </c>
      <c r="K212" s="4">
        <v>44207.500000000611</v>
      </c>
    </row>
    <row r="213" spans="1:11" x14ac:dyDescent="0.35">
      <c r="A213" s="2" t="s">
        <v>14</v>
      </c>
      <c r="B213" s="2" t="s">
        <v>120</v>
      </c>
      <c r="C213" s="2" t="s">
        <v>98</v>
      </c>
      <c r="D213" s="2" t="s">
        <v>105</v>
      </c>
      <c r="E213" s="2">
        <v>98</v>
      </c>
      <c r="F213" s="2">
        <v>0</v>
      </c>
      <c r="G213" s="2">
        <f t="shared" si="3"/>
        <v>0</v>
      </c>
      <c r="H213" s="2" t="s">
        <v>24</v>
      </c>
      <c r="I213" s="2" t="s">
        <v>123</v>
      </c>
      <c r="J213" s="2" t="s">
        <v>23</v>
      </c>
      <c r="K213" s="4">
        <v>44207.550000000614</v>
      </c>
    </row>
    <row r="214" spans="1:11" x14ac:dyDescent="0.35">
      <c r="A214" s="2" t="s">
        <v>31</v>
      </c>
      <c r="B214" s="2" t="s">
        <v>118</v>
      </c>
      <c r="C214" s="2" t="s">
        <v>67</v>
      </c>
      <c r="D214" s="2" t="s">
        <v>71</v>
      </c>
      <c r="E214" s="2">
        <v>32</v>
      </c>
      <c r="F214" s="2">
        <v>56</v>
      </c>
      <c r="G214" s="2">
        <f t="shared" si="3"/>
        <v>1792</v>
      </c>
      <c r="H214" s="2" t="s">
        <v>34</v>
      </c>
      <c r="I214" s="2" t="s">
        <v>124</v>
      </c>
      <c r="J214" s="2" t="s">
        <v>33</v>
      </c>
      <c r="K214" s="4">
        <v>44207.600000000617</v>
      </c>
    </row>
    <row r="215" spans="1:11" x14ac:dyDescent="0.35">
      <c r="A215" s="2" t="s">
        <v>10</v>
      </c>
      <c r="B215" s="2" t="s">
        <v>120</v>
      </c>
      <c r="C215" s="2" t="s">
        <v>84</v>
      </c>
      <c r="D215" s="2" t="s">
        <v>85</v>
      </c>
      <c r="E215" s="2">
        <v>121</v>
      </c>
      <c r="F215" s="2">
        <v>58</v>
      </c>
      <c r="G215" s="2">
        <f t="shared" si="3"/>
        <v>7018</v>
      </c>
      <c r="H215" s="2" t="s">
        <v>49</v>
      </c>
      <c r="I215" s="2" t="s">
        <v>119</v>
      </c>
      <c r="J215" s="2" t="s">
        <v>16</v>
      </c>
      <c r="K215" s="4">
        <v>44207.65000000062</v>
      </c>
    </row>
    <row r="216" spans="1:11" x14ac:dyDescent="0.35">
      <c r="A216" s="2" t="s">
        <v>18</v>
      </c>
      <c r="B216" s="2" t="s">
        <v>118</v>
      </c>
      <c r="C216" s="2" t="s">
        <v>98</v>
      </c>
      <c r="D216" s="2" t="s">
        <v>106</v>
      </c>
      <c r="E216" s="2">
        <v>87</v>
      </c>
      <c r="F216" s="2">
        <v>11</v>
      </c>
      <c r="G216" s="2">
        <f t="shared" si="3"/>
        <v>957</v>
      </c>
      <c r="H216" s="2" t="s">
        <v>47</v>
      </c>
      <c r="I216" s="2" t="s">
        <v>119</v>
      </c>
      <c r="J216" s="2" t="s">
        <v>28</v>
      </c>
      <c r="K216" s="4">
        <v>44207.700000000623</v>
      </c>
    </row>
    <row r="217" spans="1:11" x14ac:dyDescent="0.35">
      <c r="A217" s="2" t="s">
        <v>31</v>
      </c>
      <c r="B217" s="2" t="s">
        <v>118</v>
      </c>
      <c r="C217" s="2" t="s">
        <v>84</v>
      </c>
      <c r="D217" s="2" t="s">
        <v>95</v>
      </c>
      <c r="E217" s="2">
        <v>43</v>
      </c>
      <c r="F217" s="2">
        <v>8</v>
      </c>
      <c r="G217" s="2">
        <f t="shared" si="3"/>
        <v>344</v>
      </c>
      <c r="H217" s="2" t="s">
        <v>4</v>
      </c>
      <c r="I217" s="2" t="s">
        <v>119</v>
      </c>
      <c r="J217" s="2" t="s">
        <v>3</v>
      </c>
      <c r="K217" s="4">
        <v>44207.750000000626</v>
      </c>
    </row>
    <row r="218" spans="1:11" x14ac:dyDescent="0.35">
      <c r="A218" s="2" t="s">
        <v>2</v>
      </c>
      <c r="B218" s="2" t="s">
        <v>118</v>
      </c>
      <c r="C218" s="2" t="s">
        <v>67</v>
      </c>
      <c r="D218" s="2" t="s">
        <v>73</v>
      </c>
      <c r="E218" s="2">
        <v>119</v>
      </c>
      <c r="F218" s="2">
        <v>11</v>
      </c>
      <c r="G218" s="2">
        <f t="shared" si="3"/>
        <v>1309</v>
      </c>
      <c r="H218" s="2" t="s">
        <v>38</v>
      </c>
      <c r="I218" s="2" t="s">
        <v>121</v>
      </c>
      <c r="J218" s="2" t="s">
        <v>6</v>
      </c>
      <c r="K218" s="4">
        <v>44207.800000000629</v>
      </c>
    </row>
    <row r="219" spans="1:11" x14ac:dyDescent="0.35">
      <c r="A219" s="2" t="s">
        <v>14</v>
      </c>
      <c r="B219" s="2" t="s">
        <v>120</v>
      </c>
      <c r="C219" s="2" t="s">
        <v>80</v>
      </c>
      <c r="D219" s="2" t="s">
        <v>82</v>
      </c>
      <c r="E219" s="2">
        <v>50</v>
      </c>
      <c r="F219" s="2">
        <v>111</v>
      </c>
      <c r="G219" s="2">
        <f t="shared" si="3"/>
        <v>5550</v>
      </c>
      <c r="H219" s="2" t="s">
        <v>17</v>
      </c>
      <c r="I219" s="2" t="s">
        <v>119</v>
      </c>
      <c r="J219" s="2" t="s">
        <v>16</v>
      </c>
      <c r="K219" s="4">
        <v>44207.850000000632</v>
      </c>
    </row>
    <row r="220" spans="1:11" x14ac:dyDescent="0.35">
      <c r="A220" s="2" t="s">
        <v>44</v>
      </c>
      <c r="B220" s="2" t="s">
        <v>120</v>
      </c>
      <c r="C220" s="2" t="s">
        <v>98</v>
      </c>
      <c r="D220" s="2" t="s">
        <v>100</v>
      </c>
      <c r="E220" s="2">
        <v>121</v>
      </c>
      <c r="F220" s="2">
        <v>3</v>
      </c>
      <c r="G220" s="2">
        <f t="shared" si="3"/>
        <v>363</v>
      </c>
      <c r="H220" s="2" t="s">
        <v>15</v>
      </c>
      <c r="I220" s="2" t="s">
        <v>122</v>
      </c>
      <c r="J220" s="2" t="s">
        <v>8</v>
      </c>
      <c r="K220" s="4">
        <v>44207.900000000634</v>
      </c>
    </row>
    <row r="221" spans="1:11" x14ac:dyDescent="0.35">
      <c r="A221" s="2" t="s">
        <v>14</v>
      </c>
      <c r="B221" s="2" t="s">
        <v>120</v>
      </c>
      <c r="C221" s="2" t="s">
        <v>56</v>
      </c>
      <c r="D221" s="2" t="s">
        <v>63</v>
      </c>
      <c r="E221" s="2">
        <v>73</v>
      </c>
      <c r="F221" s="2">
        <v>10</v>
      </c>
      <c r="G221" s="2">
        <f t="shared" si="3"/>
        <v>730</v>
      </c>
      <c r="H221" s="2" t="s">
        <v>51</v>
      </c>
      <c r="I221" s="2" t="s">
        <v>124</v>
      </c>
      <c r="J221" s="2" t="s">
        <v>50</v>
      </c>
      <c r="K221" s="4">
        <v>44207.950000000637</v>
      </c>
    </row>
    <row r="222" spans="1:11" x14ac:dyDescent="0.35">
      <c r="A222" s="2" t="s">
        <v>18</v>
      </c>
      <c r="B222" s="2" t="s">
        <v>118</v>
      </c>
      <c r="C222" s="2" t="s">
        <v>84</v>
      </c>
      <c r="D222" s="2" t="s">
        <v>97</v>
      </c>
      <c r="E222" s="2">
        <v>28</v>
      </c>
      <c r="F222" s="2">
        <v>4</v>
      </c>
      <c r="G222" s="2">
        <f t="shared" si="3"/>
        <v>112</v>
      </c>
      <c r="H222" s="2" t="s">
        <v>7</v>
      </c>
      <c r="I222" s="2" t="s">
        <v>121</v>
      </c>
      <c r="J222" s="2" t="s">
        <v>6</v>
      </c>
      <c r="K222" s="4">
        <v>44208.00000000064</v>
      </c>
    </row>
    <row r="223" spans="1:11" x14ac:dyDescent="0.35">
      <c r="A223" s="2" t="s">
        <v>35</v>
      </c>
      <c r="B223" s="2" t="s">
        <v>118</v>
      </c>
      <c r="C223" s="2" t="s">
        <v>56</v>
      </c>
      <c r="D223" s="2" t="s">
        <v>64</v>
      </c>
      <c r="E223" s="2">
        <v>85</v>
      </c>
      <c r="F223" s="2">
        <v>13</v>
      </c>
      <c r="G223" s="2">
        <f t="shared" si="3"/>
        <v>1105</v>
      </c>
      <c r="H223" s="2" t="s">
        <v>13</v>
      </c>
      <c r="I223" s="2" t="s">
        <v>122</v>
      </c>
      <c r="J223" s="2" t="s">
        <v>11</v>
      </c>
      <c r="K223" s="4">
        <v>44208.050000000643</v>
      </c>
    </row>
    <row r="224" spans="1:11" x14ac:dyDescent="0.35">
      <c r="A224" s="2" t="s">
        <v>31</v>
      </c>
      <c r="B224" s="2" t="s">
        <v>118</v>
      </c>
      <c r="C224" s="2" t="s">
        <v>98</v>
      </c>
      <c r="D224" s="2" t="s">
        <v>108</v>
      </c>
      <c r="E224" s="2">
        <v>65</v>
      </c>
      <c r="F224" s="2">
        <v>15</v>
      </c>
      <c r="G224" s="2">
        <f t="shared" si="3"/>
        <v>975</v>
      </c>
      <c r="H224" s="2" t="s">
        <v>12</v>
      </c>
      <c r="I224" s="2" t="s">
        <v>122</v>
      </c>
      <c r="J224" s="2" t="s">
        <v>11</v>
      </c>
      <c r="K224" s="4">
        <v>44208.100000000646</v>
      </c>
    </row>
    <row r="225" spans="1:11" x14ac:dyDescent="0.35">
      <c r="A225" s="2" t="s">
        <v>31</v>
      </c>
      <c r="B225" s="2" t="s">
        <v>118</v>
      </c>
      <c r="C225" s="2" t="s">
        <v>56</v>
      </c>
      <c r="D225" s="2" t="s">
        <v>66</v>
      </c>
      <c r="E225" s="2">
        <v>47</v>
      </c>
      <c r="F225" s="2">
        <v>35</v>
      </c>
      <c r="G225" s="2">
        <f t="shared" si="3"/>
        <v>1645</v>
      </c>
      <c r="H225" s="2" t="s">
        <v>24</v>
      </c>
      <c r="I225" s="2" t="s">
        <v>123</v>
      </c>
      <c r="J225" s="2" t="s">
        <v>23</v>
      </c>
      <c r="K225" s="4">
        <v>44208.150000000649</v>
      </c>
    </row>
    <row r="226" spans="1:11" x14ac:dyDescent="0.35">
      <c r="A226" s="2" t="s">
        <v>14</v>
      </c>
      <c r="B226" s="2" t="s">
        <v>120</v>
      </c>
      <c r="C226" s="2" t="s">
        <v>98</v>
      </c>
      <c r="D226" s="2" t="s">
        <v>108</v>
      </c>
      <c r="E226" s="2">
        <v>65</v>
      </c>
      <c r="F226" s="2">
        <v>10</v>
      </c>
      <c r="G226" s="2">
        <f t="shared" si="3"/>
        <v>650</v>
      </c>
      <c r="H226" s="2" t="s">
        <v>40</v>
      </c>
      <c r="I226" s="2" t="s">
        <v>124</v>
      </c>
      <c r="J226" s="2" t="s">
        <v>39</v>
      </c>
      <c r="K226" s="4">
        <v>44208.200000000652</v>
      </c>
    </row>
    <row r="227" spans="1:11" x14ac:dyDescent="0.35">
      <c r="A227" s="2" t="s">
        <v>44</v>
      </c>
      <c r="B227" s="2" t="s">
        <v>120</v>
      </c>
      <c r="C227" s="2" t="s">
        <v>84</v>
      </c>
      <c r="D227" s="2" t="s">
        <v>96</v>
      </c>
      <c r="E227" s="2">
        <v>36</v>
      </c>
      <c r="F227" s="2">
        <v>7</v>
      </c>
      <c r="G227" s="2">
        <f t="shared" si="3"/>
        <v>252</v>
      </c>
      <c r="H227" s="2" t="s">
        <v>26</v>
      </c>
      <c r="I227" s="2" t="s">
        <v>122</v>
      </c>
      <c r="J227" s="2" t="s">
        <v>25</v>
      </c>
      <c r="K227" s="4">
        <v>44208.250000000655</v>
      </c>
    </row>
    <row r="228" spans="1:11" x14ac:dyDescent="0.35">
      <c r="A228" s="2" t="s">
        <v>35</v>
      </c>
      <c r="B228" s="2" t="s">
        <v>118</v>
      </c>
      <c r="C228" s="2" t="s">
        <v>67</v>
      </c>
      <c r="D228" s="2" t="s">
        <v>73</v>
      </c>
      <c r="E228" s="2">
        <v>119</v>
      </c>
      <c r="F228" s="2">
        <v>6</v>
      </c>
      <c r="G228" s="2">
        <f t="shared" si="3"/>
        <v>714</v>
      </c>
      <c r="H228" s="2" t="s">
        <v>29</v>
      </c>
      <c r="I228" s="2" t="s">
        <v>119</v>
      </c>
      <c r="J228" s="2" t="s">
        <v>28</v>
      </c>
      <c r="K228" s="4">
        <v>44208.300000000658</v>
      </c>
    </row>
    <row r="229" spans="1:11" x14ac:dyDescent="0.35">
      <c r="A229" s="2" t="s">
        <v>18</v>
      </c>
      <c r="B229" s="2" t="s">
        <v>118</v>
      </c>
      <c r="C229" s="2" t="s">
        <v>84</v>
      </c>
      <c r="D229" s="2" t="s">
        <v>94</v>
      </c>
      <c r="E229" s="2">
        <v>67</v>
      </c>
      <c r="F229" s="2">
        <v>12</v>
      </c>
      <c r="G229" s="2">
        <f t="shared" si="3"/>
        <v>804</v>
      </c>
      <c r="H229" s="2" t="s">
        <v>24</v>
      </c>
      <c r="I229" s="2" t="s">
        <v>123</v>
      </c>
      <c r="J229" s="2" t="s">
        <v>23</v>
      </c>
      <c r="K229" s="4">
        <v>44208.350000000661</v>
      </c>
    </row>
    <row r="230" spans="1:11" x14ac:dyDescent="0.35">
      <c r="A230" s="2" t="s">
        <v>5</v>
      </c>
      <c r="B230" s="2" t="s">
        <v>120</v>
      </c>
      <c r="C230" s="2" t="s">
        <v>84</v>
      </c>
      <c r="D230" s="2" t="s">
        <v>90</v>
      </c>
      <c r="E230" s="2">
        <v>27</v>
      </c>
      <c r="F230" s="2">
        <v>56</v>
      </c>
      <c r="G230" s="2">
        <f t="shared" si="3"/>
        <v>1512</v>
      </c>
      <c r="H230" s="2" t="s">
        <v>53</v>
      </c>
      <c r="I230" s="2" t="s">
        <v>123</v>
      </c>
      <c r="J230" s="2" t="s">
        <v>36</v>
      </c>
      <c r="K230" s="4">
        <v>44208.400000000664</v>
      </c>
    </row>
    <row r="231" spans="1:11" x14ac:dyDescent="0.35">
      <c r="A231" s="2" t="s">
        <v>35</v>
      </c>
      <c r="B231" s="2" t="s">
        <v>118</v>
      </c>
      <c r="C231" s="2" t="s">
        <v>56</v>
      </c>
      <c r="D231" s="2" t="s">
        <v>58</v>
      </c>
      <c r="E231" s="2">
        <v>68</v>
      </c>
      <c r="F231" s="2">
        <v>97</v>
      </c>
      <c r="G231" s="2">
        <f t="shared" si="3"/>
        <v>6596</v>
      </c>
      <c r="H231" s="2" t="s">
        <v>15</v>
      </c>
      <c r="I231" s="2" t="s">
        <v>122</v>
      </c>
      <c r="J231" s="2" t="s">
        <v>8</v>
      </c>
      <c r="K231" s="4">
        <v>44208.450000000666</v>
      </c>
    </row>
    <row r="232" spans="1:11" x14ac:dyDescent="0.35">
      <c r="A232" s="2" t="s">
        <v>31</v>
      </c>
      <c r="B232" s="2" t="s">
        <v>118</v>
      </c>
      <c r="C232" s="2" t="s">
        <v>67</v>
      </c>
      <c r="D232" s="2" t="s">
        <v>68</v>
      </c>
      <c r="E232" s="2">
        <v>121</v>
      </c>
      <c r="F232" s="2">
        <v>69</v>
      </c>
      <c r="G232" s="2">
        <f t="shared" si="3"/>
        <v>8349</v>
      </c>
      <c r="H232" s="2" t="s">
        <v>9</v>
      </c>
      <c r="I232" s="2" t="s">
        <v>122</v>
      </c>
      <c r="J232" s="2" t="s">
        <v>8</v>
      </c>
      <c r="K232" s="4">
        <v>44208.500000000669</v>
      </c>
    </row>
    <row r="233" spans="1:11" x14ac:dyDescent="0.35">
      <c r="A233" s="2" t="s">
        <v>31</v>
      </c>
      <c r="B233" s="2" t="s">
        <v>118</v>
      </c>
      <c r="C233" s="2" t="s">
        <v>98</v>
      </c>
      <c r="D233" s="2" t="s">
        <v>110</v>
      </c>
      <c r="E233" s="2">
        <v>40</v>
      </c>
      <c r="F233" s="2">
        <v>8</v>
      </c>
      <c r="G233" s="2">
        <f t="shared" si="3"/>
        <v>320</v>
      </c>
      <c r="H233" s="2" t="s">
        <v>48</v>
      </c>
      <c r="I233" s="2" t="s">
        <v>119</v>
      </c>
      <c r="J233" s="2" t="s">
        <v>3</v>
      </c>
      <c r="K233" s="4">
        <v>44208.550000000672</v>
      </c>
    </row>
    <row r="234" spans="1:11" x14ac:dyDescent="0.35">
      <c r="A234" s="2" t="s">
        <v>31</v>
      </c>
      <c r="B234" s="2" t="s">
        <v>118</v>
      </c>
      <c r="C234" s="2" t="s">
        <v>56</v>
      </c>
      <c r="D234" s="2" t="s">
        <v>65</v>
      </c>
      <c r="E234" s="2">
        <v>47</v>
      </c>
      <c r="F234" s="2">
        <v>10</v>
      </c>
      <c r="G234" s="2">
        <f t="shared" si="3"/>
        <v>470</v>
      </c>
      <c r="H234" s="2" t="s">
        <v>29</v>
      </c>
      <c r="I234" s="2" t="s">
        <v>119</v>
      </c>
      <c r="J234" s="2" t="s">
        <v>28</v>
      </c>
      <c r="K234" s="4">
        <v>44208.600000000675</v>
      </c>
    </row>
    <row r="235" spans="1:11" x14ac:dyDescent="0.35">
      <c r="A235" s="2" t="s">
        <v>14</v>
      </c>
      <c r="B235" s="2" t="s">
        <v>120</v>
      </c>
      <c r="C235" s="2" t="s">
        <v>98</v>
      </c>
      <c r="D235" s="2" t="s">
        <v>110</v>
      </c>
      <c r="E235" s="2">
        <v>40</v>
      </c>
      <c r="F235" s="2">
        <v>10</v>
      </c>
      <c r="G235" s="2">
        <f t="shared" si="3"/>
        <v>400</v>
      </c>
      <c r="H235" s="2" t="s">
        <v>17</v>
      </c>
      <c r="I235" s="2" t="s">
        <v>119</v>
      </c>
      <c r="J235" s="2" t="s">
        <v>16</v>
      </c>
      <c r="K235" s="4">
        <v>44208.650000000678</v>
      </c>
    </row>
    <row r="236" spans="1:11" x14ac:dyDescent="0.35">
      <c r="A236" s="2" t="s">
        <v>31</v>
      </c>
      <c r="B236" s="2" t="s">
        <v>118</v>
      </c>
      <c r="C236" s="2" t="s">
        <v>84</v>
      </c>
      <c r="D236" s="2" t="s">
        <v>87</v>
      </c>
      <c r="E236" s="2">
        <v>142</v>
      </c>
      <c r="F236" s="2">
        <v>11</v>
      </c>
      <c r="G236" s="2">
        <f t="shared" si="3"/>
        <v>1562</v>
      </c>
      <c r="H236" s="2" t="s">
        <v>26</v>
      </c>
      <c r="I236" s="2" t="s">
        <v>122</v>
      </c>
      <c r="J236" s="2" t="s">
        <v>25</v>
      </c>
      <c r="K236" s="4">
        <v>44208.700000000681</v>
      </c>
    </row>
    <row r="237" spans="1:11" x14ac:dyDescent="0.35">
      <c r="A237" s="2" t="s">
        <v>2</v>
      </c>
      <c r="B237" s="2" t="s">
        <v>118</v>
      </c>
      <c r="C237" s="2" t="s">
        <v>98</v>
      </c>
      <c r="D237" s="2" t="s">
        <v>110</v>
      </c>
      <c r="E237" s="2">
        <v>40</v>
      </c>
      <c r="F237" s="2">
        <v>6</v>
      </c>
      <c r="G237" s="2">
        <f t="shared" si="3"/>
        <v>240</v>
      </c>
      <c r="H237" s="2" t="s">
        <v>51</v>
      </c>
      <c r="I237" s="2" t="s">
        <v>124</v>
      </c>
      <c r="J237" s="2" t="s">
        <v>50</v>
      </c>
      <c r="K237" s="4">
        <v>44208.750000000684</v>
      </c>
    </row>
    <row r="238" spans="1:11" x14ac:dyDescent="0.35">
      <c r="A238" s="2" t="s">
        <v>10</v>
      </c>
      <c r="B238" s="2" t="s">
        <v>120</v>
      </c>
      <c r="C238" s="2" t="s">
        <v>98</v>
      </c>
      <c r="D238" s="2" t="s">
        <v>104</v>
      </c>
      <c r="E238" s="2">
        <v>104</v>
      </c>
      <c r="F238" s="2">
        <v>5</v>
      </c>
      <c r="G238" s="2">
        <f t="shared" si="3"/>
        <v>520</v>
      </c>
      <c r="H238" s="2" t="s">
        <v>29</v>
      </c>
      <c r="I238" s="2" t="s">
        <v>119</v>
      </c>
      <c r="J238" s="2" t="s">
        <v>28</v>
      </c>
      <c r="K238" s="4">
        <v>44208.800000000687</v>
      </c>
    </row>
    <row r="239" spans="1:11" x14ac:dyDescent="0.35">
      <c r="A239" s="2" t="s">
        <v>5</v>
      </c>
      <c r="B239" s="2" t="s">
        <v>120</v>
      </c>
      <c r="C239" s="2" t="s">
        <v>56</v>
      </c>
      <c r="D239" s="2" t="s">
        <v>62</v>
      </c>
      <c r="E239" s="2">
        <v>105</v>
      </c>
      <c r="F239" s="2">
        <v>8</v>
      </c>
      <c r="G239" s="2">
        <f t="shared" si="3"/>
        <v>840</v>
      </c>
      <c r="H239" s="2" t="s">
        <v>29</v>
      </c>
      <c r="I239" s="2" t="s">
        <v>119</v>
      </c>
      <c r="J239" s="2" t="s">
        <v>28</v>
      </c>
      <c r="K239" s="4">
        <v>44208.85000000069</v>
      </c>
    </row>
    <row r="240" spans="1:11" x14ac:dyDescent="0.35">
      <c r="A240" s="2" t="s">
        <v>44</v>
      </c>
      <c r="B240" s="2" t="s">
        <v>120</v>
      </c>
      <c r="C240" s="2" t="s">
        <v>98</v>
      </c>
      <c r="D240" s="2" t="s">
        <v>100</v>
      </c>
      <c r="E240" s="2">
        <v>121</v>
      </c>
      <c r="F240" s="2">
        <v>6</v>
      </c>
      <c r="G240" s="2">
        <f t="shared" si="3"/>
        <v>726</v>
      </c>
      <c r="H240" s="2" t="s">
        <v>26</v>
      </c>
      <c r="I240" s="2" t="s">
        <v>122</v>
      </c>
      <c r="J240" s="2" t="s">
        <v>25</v>
      </c>
      <c r="K240" s="4">
        <v>44208.900000000693</v>
      </c>
    </row>
    <row r="241" spans="1:11" x14ac:dyDescent="0.35">
      <c r="A241" s="2" t="s">
        <v>5</v>
      </c>
      <c r="B241" s="2" t="s">
        <v>120</v>
      </c>
      <c r="C241" s="2" t="s">
        <v>98</v>
      </c>
      <c r="D241" s="2" t="s">
        <v>107</v>
      </c>
      <c r="E241" s="2">
        <v>77</v>
      </c>
      <c r="F241" s="2">
        <v>9</v>
      </c>
      <c r="G241" s="2">
        <f t="shared" si="3"/>
        <v>693</v>
      </c>
      <c r="H241" s="2" t="s">
        <v>26</v>
      </c>
      <c r="I241" s="2" t="s">
        <v>122</v>
      </c>
      <c r="J241" s="2" t="s">
        <v>25</v>
      </c>
      <c r="K241" s="4">
        <v>44208.950000000696</v>
      </c>
    </row>
    <row r="242" spans="1:11" x14ac:dyDescent="0.35">
      <c r="A242" s="2" t="s">
        <v>35</v>
      </c>
      <c r="B242" s="2" t="s">
        <v>118</v>
      </c>
      <c r="C242" s="2" t="s">
        <v>67</v>
      </c>
      <c r="D242" s="2" t="s">
        <v>79</v>
      </c>
      <c r="E242" s="2">
        <v>31</v>
      </c>
      <c r="F242" s="2">
        <v>13</v>
      </c>
      <c r="G242" s="2">
        <f t="shared" si="3"/>
        <v>403</v>
      </c>
      <c r="H242" s="2" t="s">
        <v>34</v>
      </c>
      <c r="I242" s="2" t="s">
        <v>124</v>
      </c>
      <c r="J242" s="2" t="s">
        <v>33</v>
      </c>
      <c r="K242" s="4">
        <v>44209.000000000698</v>
      </c>
    </row>
    <row r="243" spans="1:11" x14ac:dyDescent="0.35">
      <c r="A243" s="2" t="s">
        <v>14</v>
      </c>
      <c r="B243" s="2" t="s">
        <v>120</v>
      </c>
      <c r="C243" s="2" t="s">
        <v>84</v>
      </c>
      <c r="D243" s="2" t="s">
        <v>92</v>
      </c>
      <c r="E243" s="2">
        <v>115</v>
      </c>
      <c r="F243" s="2">
        <v>7</v>
      </c>
      <c r="G243" s="2">
        <f t="shared" si="3"/>
        <v>805</v>
      </c>
      <c r="H243" s="2" t="s">
        <v>24</v>
      </c>
      <c r="I243" s="2" t="s">
        <v>123</v>
      </c>
      <c r="J243" s="2" t="s">
        <v>23</v>
      </c>
      <c r="K243" s="4">
        <v>44209.050000000701</v>
      </c>
    </row>
    <row r="244" spans="1:11" x14ac:dyDescent="0.35">
      <c r="A244" s="2" t="s">
        <v>10</v>
      </c>
      <c r="B244" s="2" t="s">
        <v>120</v>
      </c>
      <c r="C244" s="2" t="s">
        <v>67</v>
      </c>
      <c r="D244" s="2" t="s">
        <v>73</v>
      </c>
      <c r="E244" s="2">
        <v>119</v>
      </c>
      <c r="F244" s="2">
        <v>8</v>
      </c>
      <c r="G244" s="2">
        <f t="shared" si="3"/>
        <v>952</v>
      </c>
      <c r="H244" s="2" t="s">
        <v>13</v>
      </c>
      <c r="I244" s="2" t="s">
        <v>122</v>
      </c>
      <c r="J244" s="2" t="s">
        <v>11</v>
      </c>
      <c r="K244" s="4">
        <v>44209.100000000704</v>
      </c>
    </row>
    <row r="245" spans="1:11" x14ac:dyDescent="0.35">
      <c r="A245" s="2" t="s">
        <v>2</v>
      </c>
      <c r="B245" s="2" t="s">
        <v>118</v>
      </c>
      <c r="C245" s="2" t="s">
        <v>98</v>
      </c>
      <c r="D245" s="2" t="s">
        <v>107</v>
      </c>
      <c r="E245" s="2">
        <v>77</v>
      </c>
      <c r="F245" s="2">
        <v>6</v>
      </c>
      <c r="G245" s="2">
        <f t="shared" si="3"/>
        <v>462</v>
      </c>
      <c r="H245" s="2" t="s">
        <v>17</v>
      </c>
      <c r="I245" s="2" t="s">
        <v>119</v>
      </c>
      <c r="J245" s="2" t="s">
        <v>16</v>
      </c>
      <c r="K245" s="4">
        <v>44209.150000000707</v>
      </c>
    </row>
    <row r="246" spans="1:11" x14ac:dyDescent="0.35">
      <c r="A246" s="2" t="s">
        <v>35</v>
      </c>
      <c r="B246" s="2" t="s">
        <v>118</v>
      </c>
      <c r="C246" s="2" t="s">
        <v>56</v>
      </c>
      <c r="D246" s="2" t="s">
        <v>57</v>
      </c>
      <c r="E246" s="2">
        <v>89</v>
      </c>
      <c r="F246" s="2">
        <v>47</v>
      </c>
      <c r="G246" s="2">
        <f t="shared" si="3"/>
        <v>4183</v>
      </c>
      <c r="H246" s="2" t="s">
        <v>12</v>
      </c>
      <c r="I246" s="2" t="s">
        <v>122</v>
      </c>
      <c r="J246" s="2" t="s">
        <v>11</v>
      </c>
      <c r="K246" s="4">
        <v>44209.20000000071</v>
      </c>
    </row>
    <row r="247" spans="1:11" x14ac:dyDescent="0.35">
      <c r="A247" s="2" t="s">
        <v>2</v>
      </c>
      <c r="B247" s="2" t="s">
        <v>118</v>
      </c>
      <c r="C247" s="2" t="s">
        <v>98</v>
      </c>
      <c r="D247" s="2" t="s">
        <v>105</v>
      </c>
      <c r="E247" s="2">
        <v>98</v>
      </c>
      <c r="F247" s="2">
        <v>5</v>
      </c>
      <c r="G247" s="2">
        <f t="shared" si="3"/>
        <v>490</v>
      </c>
      <c r="H247" s="2" t="s">
        <v>7</v>
      </c>
      <c r="I247" s="2" t="s">
        <v>121</v>
      </c>
      <c r="J247" s="2" t="s">
        <v>6</v>
      </c>
      <c r="K247" s="4">
        <v>44209.250000000713</v>
      </c>
    </row>
    <row r="248" spans="1:11" x14ac:dyDescent="0.35">
      <c r="A248" s="2" t="s">
        <v>31</v>
      </c>
      <c r="B248" s="2" t="s">
        <v>118</v>
      </c>
      <c r="C248" s="2" t="s">
        <v>67</v>
      </c>
      <c r="D248" s="2" t="s">
        <v>77</v>
      </c>
      <c r="E248" s="2">
        <v>47</v>
      </c>
      <c r="F248" s="2">
        <v>2</v>
      </c>
      <c r="G248" s="2">
        <f t="shared" si="3"/>
        <v>94</v>
      </c>
      <c r="H248" s="2" t="s">
        <v>43</v>
      </c>
      <c r="I248" s="2" t="s">
        <v>121</v>
      </c>
      <c r="J248" s="2" t="s">
        <v>42</v>
      </c>
      <c r="K248" s="4">
        <v>44209.300000000716</v>
      </c>
    </row>
    <row r="249" spans="1:11" x14ac:dyDescent="0.35">
      <c r="A249" s="2" t="s">
        <v>2</v>
      </c>
      <c r="B249" s="2" t="s">
        <v>118</v>
      </c>
      <c r="C249" s="2" t="s">
        <v>67</v>
      </c>
      <c r="D249" s="2" t="s">
        <v>75</v>
      </c>
      <c r="E249" s="2">
        <v>98</v>
      </c>
      <c r="F249" s="2">
        <v>6</v>
      </c>
      <c r="G249" s="2">
        <f t="shared" si="3"/>
        <v>588</v>
      </c>
      <c r="H249" s="2" t="s">
        <v>43</v>
      </c>
      <c r="I249" s="2" t="s">
        <v>121</v>
      </c>
      <c r="J249" s="2" t="s">
        <v>42</v>
      </c>
      <c r="K249" s="4">
        <v>44209.350000000719</v>
      </c>
    </row>
    <row r="250" spans="1:11" x14ac:dyDescent="0.35">
      <c r="A250" s="2" t="s">
        <v>44</v>
      </c>
      <c r="B250" s="2" t="s">
        <v>120</v>
      </c>
      <c r="C250" s="2" t="s">
        <v>67</v>
      </c>
      <c r="D250" s="2" t="s">
        <v>79</v>
      </c>
      <c r="E250" s="2">
        <v>31</v>
      </c>
      <c r="F250" s="2">
        <v>13</v>
      </c>
      <c r="G250" s="2">
        <f t="shared" si="3"/>
        <v>403</v>
      </c>
      <c r="H250" s="2" t="s">
        <v>13</v>
      </c>
      <c r="I250" s="2" t="s">
        <v>122</v>
      </c>
      <c r="J250" s="2" t="s">
        <v>11</v>
      </c>
      <c r="K250" s="4">
        <v>44209.400000000722</v>
      </c>
    </row>
    <row r="251" spans="1:11" x14ac:dyDescent="0.35">
      <c r="A251" s="2" t="s">
        <v>5</v>
      </c>
      <c r="B251" s="2" t="s">
        <v>120</v>
      </c>
      <c r="C251" s="2" t="s">
        <v>84</v>
      </c>
      <c r="D251" s="2" t="s">
        <v>86</v>
      </c>
      <c r="E251" s="2">
        <v>73</v>
      </c>
      <c r="F251" s="2">
        <v>55</v>
      </c>
      <c r="G251" s="2">
        <f t="shared" si="3"/>
        <v>4015</v>
      </c>
      <c r="H251" s="2" t="s">
        <v>15</v>
      </c>
      <c r="I251" s="2" t="s">
        <v>122</v>
      </c>
      <c r="J251" s="2" t="s">
        <v>8</v>
      </c>
      <c r="K251" s="4">
        <v>44209.450000000725</v>
      </c>
    </row>
    <row r="252" spans="1:11" x14ac:dyDescent="0.35">
      <c r="A252" s="2" t="s">
        <v>31</v>
      </c>
      <c r="B252" s="2" t="s">
        <v>118</v>
      </c>
      <c r="C252" s="2" t="s">
        <v>98</v>
      </c>
      <c r="D252" s="2" t="s">
        <v>105</v>
      </c>
      <c r="E252" s="2">
        <v>98</v>
      </c>
      <c r="F252" s="2">
        <v>5</v>
      </c>
      <c r="G252" s="2">
        <f t="shared" si="3"/>
        <v>490</v>
      </c>
      <c r="H252" s="2" t="s">
        <v>15</v>
      </c>
      <c r="I252" s="2" t="s">
        <v>122</v>
      </c>
      <c r="J252" s="2" t="s">
        <v>8</v>
      </c>
      <c r="K252" s="4">
        <v>44209.500000000728</v>
      </c>
    </row>
    <row r="253" spans="1:11" x14ac:dyDescent="0.35">
      <c r="A253" s="2" t="s">
        <v>10</v>
      </c>
      <c r="B253" s="2" t="s">
        <v>120</v>
      </c>
      <c r="C253" s="2" t="s">
        <v>84</v>
      </c>
      <c r="D253" s="2" t="s">
        <v>86</v>
      </c>
      <c r="E253" s="2">
        <v>73</v>
      </c>
      <c r="F253" s="2">
        <v>54</v>
      </c>
      <c r="G253" s="2">
        <f t="shared" si="3"/>
        <v>3942</v>
      </c>
      <c r="H253" s="2" t="s">
        <v>32</v>
      </c>
      <c r="I253" s="2" t="s">
        <v>119</v>
      </c>
      <c r="J253" s="2" t="s">
        <v>16</v>
      </c>
      <c r="K253" s="4">
        <v>44209.550000000731</v>
      </c>
    </row>
    <row r="254" spans="1:11" x14ac:dyDescent="0.35">
      <c r="A254" s="2" t="s">
        <v>35</v>
      </c>
      <c r="B254" s="2" t="s">
        <v>118</v>
      </c>
      <c r="C254" s="2" t="s">
        <v>84</v>
      </c>
      <c r="D254" s="2" t="s">
        <v>91</v>
      </c>
      <c r="E254" s="2">
        <v>107</v>
      </c>
      <c r="F254" s="2">
        <v>11</v>
      </c>
      <c r="G254" s="2">
        <f t="shared" si="3"/>
        <v>1177</v>
      </c>
      <c r="H254" s="2" t="s">
        <v>30</v>
      </c>
      <c r="I254" s="2" t="s">
        <v>122</v>
      </c>
      <c r="J254" s="2" t="s">
        <v>11</v>
      </c>
      <c r="K254" s="4">
        <v>44209.600000000733</v>
      </c>
    </row>
    <row r="255" spans="1:11" x14ac:dyDescent="0.35">
      <c r="A255" s="2" t="s">
        <v>31</v>
      </c>
      <c r="B255" s="2" t="s">
        <v>118</v>
      </c>
      <c r="C255" s="2" t="s">
        <v>84</v>
      </c>
      <c r="D255" s="2" t="s">
        <v>87</v>
      </c>
      <c r="E255" s="2">
        <v>142</v>
      </c>
      <c r="F255" s="2">
        <v>11</v>
      </c>
      <c r="G255" s="2">
        <f t="shared" si="3"/>
        <v>1562</v>
      </c>
      <c r="H255" s="2" t="s">
        <v>4</v>
      </c>
      <c r="I255" s="2" t="s">
        <v>119</v>
      </c>
      <c r="J255" s="2" t="s">
        <v>3</v>
      </c>
      <c r="K255" s="4">
        <v>44209.650000000736</v>
      </c>
    </row>
    <row r="256" spans="1:11" x14ac:dyDescent="0.35">
      <c r="A256" s="2" t="s">
        <v>31</v>
      </c>
      <c r="B256" s="2" t="s">
        <v>118</v>
      </c>
      <c r="C256" s="2" t="s">
        <v>56</v>
      </c>
      <c r="D256" s="2" t="s">
        <v>62</v>
      </c>
      <c r="E256" s="2">
        <v>105</v>
      </c>
      <c r="F256" s="2">
        <v>11</v>
      </c>
      <c r="G256" s="2">
        <f t="shared" si="3"/>
        <v>1155</v>
      </c>
      <c r="H256" s="2" t="s">
        <v>15</v>
      </c>
      <c r="I256" s="2" t="s">
        <v>122</v>
      </c>
      <c r="J256" s="2" t="s">
        <v>8</v>
      </c>
      <c r="K256" s="4">
        <v>44209.700000000739</v>
      </c>
    </row>
    <row r="257" spans="1:11" x14ac:dyDescent="0.35">
      <c r="A257" s="2" t="s">
        <v>14</v>
      </c>
      <c r="B257" s="2" t="s">
        <v>120</v>
      </c>
      <c r="C257" s="2" t="s">
        <v>56</v>
      </c>
      <c r="D257" s="2" t="s">
        <v>64</v>
      </c>
      <c r="E257" s="2">
        <v>85</v>
      </c>
      <c r="F257" s="2">
        <v>12</v>
      </c>
      <c r="G257" s="2">
        <f t="shared" si="3"/>
        <v>1020</v>
      </c>
      <c r="H257" s="2" t="s">
        <v>17</v>
      </c>
      <c r="I257" s="2" t="s">
        <v>119</v>
      </c>
      <c r="J257" s="2" t="s">
        <v>16</v>
      </c>
      <c r="K257" s="4">
        <v>44209.750000000742</v>
      </c>
    </row>
    <row r="258" spans="1:11" x14ac:dyDescent="0.35">
      <c r="A258" s="2" t="s">
        <v>2</v>
      </c>
      <c r="B258" s="2" t="s">
        <v>118</v>
      </c>
      <c r="C258" s="2" t="s">
        <v>84</v>
      </c>
      <c r="D258" s="2" t="s">
        <v>92</v>
      </c>
      <c r="E258" s="2">
        <v>115</v>
      </c>
      <c r="F258" s="2">
        <v>11</v>
      </c>
      <c r="G258" s="2">
        <f t="shared" ref="G258:G321" si="4">E258*F258</f>
        <v>1265</v>
      </c>
      <c r="H258" s="2" t="s">
        <v>52</v>
      </c>
      <c r="I258" s="2" t="s">
        <v>123</v>
      </c>
      <c r="J258" s="2" t="s">
        <v>45</v>
      </c>
      <c r="K258" s="4">
        <v>44209.800000000745</v>
      </c>
    </row>
    <row r="259" spans="1:11" x14ac:dyDescent="0.35">
      <c r="A259" s="2" t="s">
        <v>10</v>
      </c>
      <c r="B259" s="2" t="s">
        <v>120</v>
      </c>
      <c r="C259" s="2" t="s">
        <v>67</v>
      </c>
      <c r="D259" s="2" t="s">
        <v>71</v>
      </c>
      <c r="E259" s="2">
        <v>32</v>
      </c>
      <c r="F259" s="2">
        <v>54</v>
      </c>
      <c r="G259" s="2">
        <f t="shared" si="4"/>
        <v>1728</v>
      </c>
      <c r="H259" s="2" t="s">
        <v>4</v>
      </c>
      <c r="I259" s="2" t="s">
        <v>119</v>
      </c>
      <c r="J259" s="2" t="s">
        <v>3</v>
      </c>
      <c r="K259" s="4">
        <v>44209.850000000748</v>
      </c>
    </row>
    <row r="260" spans="1:11" x14ac:dyDescent="0.35">
      <c r="A260" s="2" t="s">
        <v>44</v>
      </c>
      <c r="B260" s="2" t="s">
        <v>120</v>
      </c>
      <c r="C260" s="2" t="s">
        <v>80</v>
      </c>
      <c r="D260" s="2" t="s">
        <v>81</v>
      </c>
      <c r="E260" s="2">
        <v>134</v>
      </c>
      <c r="F260" s="2">
        <v>79</v>
      </c>
      <c r="G260" s="2">
        <f t="shared" si="4"/>
        <v>10586</v>
      </c>
      <c r="H260" s="2" t="s">
        <v>43</v>
      </c>
      <c r="I260" s="2" t="s">
        <v>121</v>
      </c>
      <c r="J260" s="2" t="s">
        <v>42</v>
      </c>
      <c r="K260" s="4">
        <v>44209.900000000751</v>
      </c>
    </row>
    <row r="261" spans="1:11" x14ac:dyDescent="0.35">
      <c r="A261" s="2" t="s">
        <v>14</v>
      </c>
      <c r="B261" s="2" t="s">
        <v>120</v>
      </c>
      <c r="C261" s="2" t="s">
        <v>56</v>
      </c>
      <c r="D261" s="2" t="s">
        <v>60</v>
      </c>
      <c r="E261" s="2">
        <v>131</v>
      </c>
      <c r="F261" s="2">
        <v>8</v>
      </c>
      <c r="G261" s="2">
        <f t="shared" si="4"/>
        <v>1048</v>
      </c>
      <c r="H261" s="2" t="s">
        <v>34</v>
      </c>
      <c r="I261" s="2" t="s">
        <v>124</v>
      </c>
      <c r="J261" s="2" t="s">
        <v>33</v>
      </c>
      <c r="K261" s="4">
        <v>44209.950000000754</v>
      </c>
    </row>
    <row r="262" spans="1:11" x14ac:dyDescent="0.35">
      <c r="A262" s="2" t="s">
        <v>2</v>
      </c>
      <c r="B262" s="2" t="s">
        <v>118</v>
      </c>
      <c r="C262" s="2" t="s">
        <v>98</v>
      </c>
      <c r="D262" s="2" t="s">
        <v>102</v>
      </c>
      <c r="E262" s="2">
        <v>133</v>
      </c>
      <c r="F262" s="2">
        <v>8</v>
      </c>
      <c r="G262" s="2">
        <f t="shared" si="4"/>
        <v>1064</v>
      </c>
      <c r="H262" s="2" t="s">
        <v>52</v>
      </c>
      <c r="I262" s="2" t="s">
        <v>123</v>
      </c>
      <c r="J262" s="2" t="s">
        <v>45</v>
      </c>
      <c r="K262" s="4">
        <v>44210.000000000757</v>
      </c>
    </row>
    <row r="263" spans="1:11" x14ac:dyDescent="0.35">
      <c r="A263" s="2" t="s">
        <v>35</v>
      </c>
      <c r="B263" s="2" t="s">
        <v>118</v>
      </c>
      <c r="C263" s="2" t="s">
        <v>98</v>
      </c>
      <c r="D263" s="2" t="s">
        <v>104</v>
      </c>
      <c r="E263" s="2">
        <v>104</v>
      </c>
      <c r="F263" s="2">
        <v>10</v>
      </c>
      <c r="G263" s="2">
        <f t="shared" si="4"/>
        <v>1040</v>
      </c>
      <c r="H263" s="2" t="s">
        <v>32</v>
      </c>
      <c r="I263" s="2" t="s">
        <v>119</v>
      </c>
      <c r="J263" s="2" t="s">
        <v>16</v>
      </c>
      <c r="K263" s="4">
        <v>44210.05000000076</v>
      </c>
    </row>
    <row r="264" spans="1:11" x14ac:dyDescent="0.35">
      <c r="A264" s="2" t="s">
        <v>18</v>
      </c>
      <c r="B264" s="2" t="s">
        <v>118</v>
      </c>
      <c r="C264" s="2" t="s">
        <v>67</v>
      </c>
      <c r="D264" s="2" t="s">
        <v>77</v>
      </c>
      <c r="E264" s="2">
        <v>47</v>
      </c>
      <c r="F264" s="2">
        <v>10</v>
      </c>
      <c r="G264" s="2">
        <f t="shared" si="4"/>
        <v>470</v>
      </c>
      <c r="H264" s="2" t="s">
        <v>4</v>
      </c>
      <c r="I264" s="2" t="s">
        <v>119</v>
      </c>
      <c r="J264" s="2" t="s">
        <v>3</v>
      </c>
      <c r="K264" s="4">
        <v>44210.100000000763</v>
      </c>
    </row>
    <row r="265" spans="1:11" x14ac:dyDescent="0.35">
      <c r="A265" s="2" t="s">
        <v>5</v>
      </c>
      <c r="B265" s="2" t="s">
        <v>120</v>
      </c>
      <c r="C265" s="2" t="s">
        <v>84</v>
      </c>
      <c r="D265" s="2" t="s">
        <v>88</v>
      </c>
      <c r="E265" s="2">
        <v>146</v>
      </c>
      <c r="F265" s="2">
        <v>11</v>
      </c>
      <c r="G265" s="2">
        <f t="shared" si="4"/>
        <v>1606</v>
      </c>
      <c r="H265" s="2" t="s">
        <v>46</v>
      </c>
      <c r="I265" s="2" t="s">
        <v>123</v>
      </c>
      <c r="J265" s="2" t="s">
        <v>45</v>
      </c>
      <c r="K265" s="4">
        <v>44210.150000000765</v>
      </c>
    </row>
    <row r="266" spans="1:11" x14ac:dyDescent="0.35">
      <c r="A266" s="2" t="s">
        <v>18</v>
      </c>
      <c r="B266" s="2" t="s">
        <v>118</v>
      </c>
      <c r="C266" s="2" t="s">
        <v>98</v>
      </c>
      <c r="D266" s="2" t="s">
        <v>109</v>
      </c>
      <c r="E266" s="2">
        <v>50</v>
      </c>
      <c r="F266" s="2">
        <v>10</v>
      </c>
      <c r="G266" s="2">
        <f t="shared" si="4"/>
        <v>500</v>
      </c>
      <c r="H266" s="2" t="s">
        <v>24</v>
      </c>
      <c r="I266" s="2" t="s">
        <v>123</v>
      </c>
      <c r="J266" s="2" t="s">
        <v>23</v>
      </c>
      <c r="K266" s="4">
        <v>44210.200000000768</v>
      </c>
    </row>
    <row r="267" spans="1:11" x14ac:dyDescent="0.35">
      <c r="A267" s="2" t="s">
        <v>18</v>
      </c>
      <c r="B267" s="2" t="s">
        <v>118</v>
      </c>
      <c r="C267" s="2" t="s">
        <v>67</v>
      </c>
      <c r="D267" s="2" t="s">
        <v>73</v>
      </c>
      <c r="E267" s="2">
        <v>119</v>
      </c>
      <c r="F267" s="2">
        <v>8</v>
      </c>
      <c r="G267" s="2">
        <f t="shared" si="4"/>
        <v>952</v>
      </c>
      <c r="H267" s="2" t="s">
        <v>4</v>
      </c>
      <c r="I267" s="2" t="s">
        <v>119</v>
      </c>
      <c r="J267" s="2" t="s">
        <v>3</v>
      </c>
      <c r="K267" s="4">
        <v>44210.250000000771</v>
      </c>
    </row>
    <row r="268" spans="1:11" x14ac:dyDescent="0.35">
      <c r="A268" s="2" t="s">
        <v>44</v>
      </c>
      <c r="B268" s="2" t="s">
        <v>120</v>
      </c>
      <c r="C268" s="2" t="s">
        <v>84</v>
      </c>
      <c r="D268" s="2" t="s">
        <v>88</v>
      </c>
      <c r="E268" s="2">
        <v>146</v>
      </c>
      <c r="F268" s="2">
        <v>5</v>
      </c>
      <c r="G268" s="2">
        <f t="shared" si="4"/>
        <v>730</v>
      </c>
      <c r="H268" s="2" t="s">
        <v>41</v>
      </c>
      <c r="I268" s="2" t="s">
        <v>119</v>
      </c>
      <c r="J268" s="2" t="s">
        <v>3</v>
      </c>
      <c r="K268" s="4">
        <v>44210.300000000774</v>
      </c>
    </row>
    <row r="269" spans="1:11" x14ac:dyDescent="0.35">
      <c r="A269" s="2" t="s">
        <v>14</v>
      </c>
      <c r="B269" s="2" t="s">
        <v>120</v>
      </c>
      <c r="C269" s="2" t="s">
        <v>84</v>
      </c>
      <c r="D269" s="2" t="s">
        <v>95</v>
      </c>
      <c r="E269" s="2">
        <v>43</v>
      </c>
      <c r="F269" s="2">
        <v>8</v>
      </c>
      <c r="G269" s="2">
        <f t="shared" si="4"/>
        <v>344</v>
      </c>
      <c r="H269" s="2" t="s">
        <v>30</v>
      </c>
      <c r="I269" s="2" t="s">
        <v>122</v>
      </c>
      <c r="J269" s="2" t="s">
        <v>11</v>
      </c>
      <c r="K269" s="4">
        <v>44210.350000000777</v>
      </c>
    </row>
    <row r="270" spans="1:11" x14ac:dyDescent="0.35">
      <c r="A270" s="2" t="s">
        <v>14</v>
      </c>
      <c r="B270" s="2" t="s">
        <v>120</v>
      </c>
      <c r="C270" s="2" t="s">
        <v>56</v>
      </c>
      <c r="D270" s="2" t="s">
        <v>57</v>
      </c>
      <c r="E270" s="2">
        <v>89</v>
      </c>
      <c r="F270" s="2">
        <v>44</v>
      </c>
      <c r="G270" s="2">
        <f t="shared" si="4"/>
        <v>3916</v>
      </c>
      <c r="H270" s="2" t="s">
        <v>27</v>
      </c>
      <c r="I270" s="2" t="s">
        <v>122</v>
      </c>
      <c r="J270" s="2" t="s">
        <v>8</v>
      </c>
      <c r="K270" s="4">
        <v>44210.40000000078</v>
      </c>
    </row>
    <row r="271" spans="1:11" x14ac:dyDescent="0.35">
      <c r="A271" s="2" t="s">
        <v>44</v>
      </c>
      <c r="B271" s="2" t="s">
        <v>120</v>
      </c>
      <c r="C271" s="2" t="s">
        <v>67</v>
      </c>
      <c r="D271" s="2" t="s">
        <v>68</v>
      </c>
      <c r="E271" s="2">
        <v>121</v>
      </c>
      <c r="F271" s="2">
        <v>94</v>
      </c>
      <c r="G271" s="2">
        <f t="shared" si="4"/>
        <v>11374</v>
      </c>
      <c r="H271" s="2" t="s">
        <v>52</v>
      </c>
      <c r="I271" s="2" t="s">
        <v>123</v>
      </c>
      <c r="J271" s="2" t="s">
        <v>45</v>
      </c>
      <c r="K271" s="4">
        <v>44210.450000000783</v>
      </c>
    </row>
    <row r="272" spans="1:11" x14ac:dyDescent="0.35">
      <c r="A272" s="2" t="s">
        <v>35</v>
      </c>
      <c r="B272" s="2" t="s">
        <v>118</v>
      </c>
      <c r="C272" s="2" t="s">
        <v>84</v>
      </c>
      <c r="D272" s="2" t="s">
        <v>96</v>
      </c>
      <c r="E272" s="2">
        <v>36</v>
      </c>
      <c r="F272" s="2">
        <v>15</v>
      </c>
      <c r="G272" s="2">
        <f t="shared" si="4"/>
        <v>540</v>
      </c>
      <c r="H272" s="2" t="s">
        <v>15</v>
      </c>
      <c r="I272" s="2" t="s">
        <v>122</v>
      </c>
      <c r="J272" s="2" t="s">
        <v>8</v>
      </c>
      <c r="K272" s="4">
        <v>44210.500000000786</v>
      </c>
    </row>
    <row r="273" spans="1:11" x14ac:dyDescent="0.35">
      <c r="A273" s="2" t="s">
        <v>10</v>
      </c>
      <c r="B273" s="2" t="s">
        <v>120</v>
      </c>
      <c r="C273" s="2" t="s">
        <v>98</v>
      </c>
      <c r="D273" s="2" t="s">
        <v>99</v>
      </c>
      <c r="E273" s="2">
        <v>145</v>
      </c>
      <c r="F273" s="2">
        <v>19</v>
      </c>
      <c r="G273" s="2">
        <f t="shared" si="4"/>
        <v>2755</v>
      </c>
      <c r="H273" s="2" t="s">
        <v>15</v>
      </c>
      <c r="I273" s="2" t="s">
        <v>122</v>
      </c>
      <c r="J273" s="2" t="s">
        <v>8</v>
      </c>
      <c r="K273" s="4">
        <v>44210.550000000789</v>
      </c>
    </row>
    <row r="274" spans="1:11" x14ac:dyDescent="0.35">
      <c r="A274" s="2" t="s">
        <v>31</v>
      </c>
      <c r="B274" s="2" t="s">
        <v>118</v>
      </c>
      <c r="C274" s="2" t="s">
        <v>84</v>
      </c>
      <c r="D274" s="2" t="s">
        <v>95</v>
      </c>
      <c r="E274" s="2">
        <v>43</v>
      </c>
      <c r="F274" s="2">
        <v>13</v>
      </c>
      <c r="G274" s="2">
        <f t="shared" si="4"/>
        <v>559</v>
      </c>
      <c r="H274" s="2" t="s">
        <v>17</v>
      </c>
      <c r="I274" s="2" t="s">
        <v>119</v>
      </c>
      <c r="J274" s="2" t="s">
        <v>16</v>
      </c>
      <c r="K274" s="4">
        <v>44210.600000000792</v>
      </c>
    </row>
    <row r="275" spans="1:11" x14ac:dyDescent="0.35">
      <c r="A275" s="2" t="s">
        <v>44</v>
      </c>
      <c r="B275" s="2" t="s">
        <v>120</v>
      </c>
      <c r="C275" s="2" t="s">
        <v>84</v>
      </c>
      <c r="D275" s="2" t="s">
        <v>85</v>
      </c>
      <c r="E275" s="2">
        <v>121</v>
      </c>
      <c r="F275" s="2">
        <v>55</v>
      </c>
      <c r="G275" s="2">
        <f t="shared" si="4"/>
        <v>6655</v>
      </c>
      <c r="H275" s="2" t="s">
        <v>30</v>
      </c>
      <c r="I275" s="2" t="s">
        <v>122</v>
      </c>
      <c r="J275" s="2" t="s">
        <v>11</v>
      </c>
      <c r="K275" s="4">
        <v>44210.650000000795</v>
      </c>
    </row>
    <row r="276" spans="1:11" x14ac:dyDescent="0.35">
      <c r="A276" s="2" t="s">
        <v>2</v>
      </c>
      <c r="B276" s="2" t="s">
        <v>118</v>
      </c>
      <c r="C276" s="2" t="s">
        <v>56</v>
      </c>
      <c r="D276" s="2" t="s">
        <v>66</v>
      </c>
      <c r="E276" s="2">
        <v>47</v>
      </c>
      <c r="F276" s="2">
        <v>8</v>
      </c>
      <c r="G276" s="2">
        <f t="shared" si="4"/>
        <v>376</v>
      </c>
      <c r="H276" s="2" t="s">
        <v>27</v>
      </c>
      <c r="I276" s="2" t="s">
        <v>122</v>
      </c>
      <c r="J276" s="2" t="s">
        <v>8</v>
      </c>
      <c r="K276" s="4">
        <v>44210.700000000797</v>
      </c>
    </row>
    <row r="277" spans="1:11" x14ac:dyDescent="0.35">
      <c r="A277" s="2" t="s">
        <v>2</v>
      </c>
      <c r="B277" s="2" t="s">
        <v>118</v>
      </c>
      <c r="C277" s="2" t="s">
        <v>98</v>
      </c>
      <c r="D277" s="2" t="s">
        <v>100</v>
      </c>
      <c r="E277" s="2">
        <v>121</v>
      </c>
      <c r="F277" s="2">
        <v>3</v>
      </c>
      <c r="G277" s="2">
        <f t="shared" si="4"/>
        <v>363</v>
      </c>
      <c r="H277" s="2" t="s">
        <v>48</v>
      </c>
      <c r="I277" s="2" t="s">
        <v>119</v>
      </c>
      <c r="J277" s="2" t="s">
        <v>3</v>
      </c>
      <c r="K277" s="4">
        <v>44210.7500000008</v>
      </c>
    </row>
    <row r="278" spans="1:11" x14ac:dyDescent="0.35">
      <c r="A278" s="2" t="s">
        <v>14</v>
      </c>
      <c r="B278" s="2" t="s">
        <v>120</v>
      </c>
      <c r="C278" s="2" t="s">
        <v>56</v>
      </c>
      <c r="D278" s="2" t="s">
        <v>66</v>
      </c>
      <c r="E278" s="2">
        <v>47</v>
      </c>
      <c r="F278" s="2">
        <v>6</v>
      </c>
      <c r="G278" s="2">
        <f t="shared" si="4"/>
        <v>282</v>
      </c>
      <c r="H278" s="2" t="s">
        <v>4</v>
      </c>
      <c r="I278" s="2" t="s">
        <v>119</v>
      </c>
      <c r="J278" s="2" t="s">
        <v>3</v>
      </c>
      <c r="K278" s="4">
        <v>44210.800000000803</v>
      </c>
    </row>
    <row r="279" spans="1:11" x14ac:dyDescent="0.35">
      <c r="A279" s="2" t="s">
        <v>18</v>
      </c>
      <c r="B279" s="2" t="s">
        <v>118</v>
      </c>
      <c r="C279" s="2" t="s">
        <v>80</v>
      </c>
      <c r="D279" s="2" t="s">
        <v>82</v>
      </c>
      <c r="E279" s="2">
        <v>50</v>
      </c>
      <c r="F279" s="2">
        <v>110</v>
      </c>
      <c r="G279" s="2">
        <f t="shared" si="4"/>
        <v>5500</v>
      </c>
      <c r="H279" s="2" t="s">
        <v>22</v>
      </c>
      <c r="I279" s="2" t="s">
        <v>122</v>
      </c>
      <c r="J279" s="2" t="s">
        <v>11</v>
      </c>
      <c r="K279" s="4">
        <v>44210.850000000806</v>
      </c>
    </row>
    <row r="280" spans="1:11" x14ac:dyDescent="0.35">
      <c r="A280" s="2" t="s">
        <v>31</v>
      </c>
      <c r="B280" s="2" t="s">
        <v>118</v>
      </c>
      <c r="C280" s="2" t="s">
        <v>56</v>
      </c>
      <c r="D280" s="2" t="s">
        <v>57</v>
      </c>
      <c r="E280" s="2">
        <v>89</v>
      </c>
      <c r="F280" s="2">
        <v>48</v>
      </c>
      <c r="G280" s="2">
        <f t="shared" si="4"/>
        <v>4272</v>
      </c>
      <c r="H280" s="2" t="s">
        <v>30</v>
      </c>
      <c r="I280" s="2" t="s">
        <v>122</v>
      </c>
      <c r="J280" s="2" t="s">
        <v>11</v>
      </c>
      <c r="K280" s="4">
        <v>44210.900000000809</v>
      </c>
    </row>
    <row r="281" spans="1:11" x14ac:dyDescent="0.35">
      <c r="A281" s="2" t="s">
        <v>44</v>
      </c>
      <c r="B281" s="2" t="s">
        <v>120</v>
      </c>
      <c r="C281" s="2" t="s">
        <v>98</v>
      </c>
      <c r="D281" s="2" t="s">
        <v>108</v>
      </c>
      <c r="E281" s="2">
        <v>65</v>
      </c>
      <c r="F281" s="2">
        <v>9</v>
      </c>
      <c r="G281" s="2">
        <f t="shared" si="4"/>
        <v>585</v>
      </c>
      <c r="H281" s="2" t="s">
        <v>24</v>
      </c>
      <c r="I281" s="2" t="s">
        <v>123</v>
      </c>
      <c r="J281" s="2" t="s">
        <v>23</v>
      </c>
      <c r="K281" s="4">
        <v>44210.950000000812</v>
      </c>
    </row>
    <row r="282" spans="1:11" x14ac:dyDescent="0.35">
      <c r="A282" s="2" t="s">
        <v>10</v>
      </c>
      <c r="B282" s="2" t="s">
        <v>120</v>
      </c>
      <c r="C282" s="2" t="s">
        <v>84</v>
      </c>
      <c r="D282" s="2" t="s">
        <v>92</v>
      </c>
      <c r="E282" s="2">
        <v>115</v>
      </c>
      <c r="F282" s="2">
        <v>10</v>
      </c>
      <c r="G282" s="2">
        <f t="shared" si="4"/>
        <v>1150</v>
      </c>
      <c r="H282" s="2" t="s">
        <v>24</v>
      </c>
      <c r="I282" s="2" t="s">
        <v>123</v>
      </c>
      <c r="J282" s="2" t="s">
        <v>23</v>
      </c>
      <c r="K282" s="4">
        <v>44211.000000000815</v>
      </c>
    </row>
    <row r="283" spans="1:11" x14ac:dyDescent="0.35">
      <c r="A283" s="2" t="s">
        <v>44</v>
      </c>
      <c r="B283" s="2" t="s">
        <v>120</v>
      </c>
      <c r="C283" s="2" t="s">
        <v>84</v>
      </c>
      <c r="D283" s="2" t="s">
        <v>95</v>
      </c>
      <c r="E283" s="2">
        <v>43</v>
      </c>
      <c r="F283" s="2">
        <v>10</v>
      </c>
      <c r="G283" s="2">
        <f t="shared" si="4"/>
        <v>430</v>
      </c>
      <c r="H283" s="2" t="s">
        <v>43</v>
      </c>
      <c r="I283" s="2" t="s">
        <v>121</v>
      </c>
      <c r="J283" s="2" t="s">
        <v>42</v>
      </c>
      <c r="K283" s="4">
        <v>44211.050000000818</v>
      </c>
    </row>
    <row r="284" spans="1:11" x14ac:dyDescent="0.35">
      <c r="A284" s="2" t="s">
        <v>44</v>
      </c>
      <c r="B284" s="2" t="s">
        <v>120</v>
      </c>
      <c r="C284" s="2" t="s">
        <v>84</v>
      </c>
      <c r="D284" s="2" t="s">
        <v>96</v>
      </c>
      <c r="E284" s="2">
        <v>36</v>
      </c>
      <c r="F284" s="2">
        <v>7</v>
      </c>
      <c r="G284" s="2">
        <f t="shared" si="4"/>
        <v>252</v>
      </c>
      <c r="H284" s="2" t="s">
        <v>41</v>
      </c>
      <c r="I284" s="2" t="s">
        <v>119</v>
      </c>
      <c r="J284" s="2" t="s">
        <v>3</v>
      </c>
      <c r="K284" s="4">
        <v>44211.100000000821</v>
      </c>
    </row>
    <row r="285" spans="1:11" x14ac:dyDescent="0.35">
      <c r="A285" s="2" t="s">
        <v>5</v>
      </c>
      <c r="B285" s="2" t="s">
        <v>120</v>
      </c>
      <c r="C285" s="2" t="s">
        <v>67</v>
      </c>
      <c r="D285" s="2" t="s">
        <v>75</v>
      </c>
      <c r="E285" s="2">
        <v>98</v>
      </c>
      <c r="F285" s="2">
        <v>4</v>
      </c>
      <c r="G285" s="2">
        <f t="shared" si="4"/>
        <v>392</v>
      </c>
      <c r="H285" s="2" t="s">
        <v>48</v>
      </c>
      <c r="I285" s="2" t="s">
        <v>119</v>
      </c>
      <c r="J285" s="2" t="s">
        <v>3</v>
      </c>
      <c r="K285" s="4">
        <v>44211.150000000824</v>
      </c>
    </row>
    <row r="286" spans="1:11" x14ac:dyDescent="0.35">
      <c r="A286" s="2" t="s">
        <v>5</v>
      </c>
      <c r="B286" s="2" t="s">
        <v>120</v>
      </c>
      <c r="C286" s="2" t="s">
        <v>80</v>
      </c>
      <c r="D286" s="2" t="s">
        <v>82</v>
      </c>
      <c r="E286" s="2">
        <v>50</v>
      </c>
      <c r="F286" s="2">
        <v>115</v>
      </c>
      <c r="G286" s="2">
        <f t="shared" si="4"/>
        <v>5750</v>
      </c>
      <c r="H286" s="2" t="s">
        <v>48</v>
      </c>
      <c r="I286" s="2" t="s">
        <v>119</v>
      </c>
      <c r="J286" s="2" t="s">
        <v>3</v>
      </c>
      <c r="K286" s="4">
        <v>44211.200000000827</v>
      </c>
    </row>
    <row r="287" spans="1:11" x14ac:dyDescent="0.35">
      <c r="A287" s="2" t="s">
        <v>44</v>
      </c>
      <c r="B287" s="2" t="s">
        <v>120</v>
      </c>
      <c r="C287" s="2" t="s">
        <v>84</v>
      </c>
      <c r="D287" s="2" t="s">
        <v>89</v>
      </c>
      <c r="E287" s="2">
        <v>130</v>
      </c>
      <c r="F287" s="2">
        <v>4</v>
      </c>
      <c r="G287" s="2">
        <f t="shared" si="4"/>
        <v>520</v>
      </c>
      <c r="H287" s="2" t="s">
        <v>46</v>
      </c>
      <c r="I287" s="2" t="s">
        <v>123</v>
      </c>
      <c r="J287" s="2" t="s">
        <v>45</v>
      </c>
      <c r="K287" s="4">
        <v>44211.250000000829</v>
      </c>
    </row>
    <row r="288" spans="1:11" x14ac:dyDescent="0.35">
      <c r="A288" s="2" t="s">
        <v>31</v>
      </c>
      <c r="B288" s="2" t="s">
        <v>118</v>
      </c>
      <c r="C288" s="2" t="s">
        <v>67</v>
      </c>
      <c r="D288" s="2" t="s">
        <v>69</v>
      </c>
      <c r="E288" s="2">
        <v>54</v>
      </c>
      <c r="F288" s="2">
        <v>72</v>
      </c>
      <c r="G288" s="2">
        <f t="shared" si="4"/>
        <v>3888</v>
      </c>
      <c r="H288" s="2" t="s">
        <v>43</v>
      </c>
      <c r="I288" s="2" t="s">
        <v>121</v>
      </c>
      <c r="J288" s="2" t="s">
        <v>42</v>
      </c>
      <c r="K288" s="4">
        <v>44211.300000000832</v>
      </c>
    </row>
    <row r="289" spans="1:11" x14ac:dyDescent="0.35">
      <c r="A289" s="2" t="s">
        <v>10</v>
      </c>
      <c r="B289" s="2" t="s">
        <v>120</v>
      </c>
      <c r="C289" s="2" t="s">
        <v>84</v>
      </c>
      <c r="D289" s="2" t="s">
        <v>85</v>
      </c>
      <c r="E289" s="2">
        <v>121</v>
      </c>
      <c r="F289" s="2">
        <v>57</v>
      </c>
      <c r="G289" s="2">
        <f t="shared" si="4"/>
        <v>6897</v>
      </c>
      <c r="H289" s="2" t="s">
        <v>15</v>
      </c>
      <c r="I289" s="2" t="s">
        <v>122</v>
      </c>
      <c r="J289" s="2" t="s">
        <v>8</v>
      </c>
      <c r="K289" s="4">
        <v>44211.350000000835</v>
      </c>
    </row>
    <row r="290" spans="1:11" x14ac:dyDescent="0.35">
      <c r="A290" s="2" t="s">
        <v>2</v>
      </c>
      <c r="B290" s="2" t="s">
        <v>118</v>
      </c>
      <c r="C290" s="2" t="s">
        <v>80</v>
      </c>
      <c r="D290" s="2" t="s">
        <v>81</v>
      </c>
      <c r="E290" s="2">
        <v>134</v>
      </c>
      <c r="F290" s="2">
        <v>76</v>
      </c>
      <c r="G290" s="2">
        <f t="shared" si="4"/>
        <v>10184</v>
      </c>
      <c r="H290" s="2" t="s">
        <v>27</v>
      </c>
      <c r="I290" s="2" t="s">
        <v>122</v>
      </c>
      <c r="J290" s="2" t="s">
        <v>8</v>
      </c>
      <c r="K290" s="4">
        <v>44211.400000000838</v>
      </c>
    </row>
    <row r="291" spans="1:11" x14ac:dyDescent="0.35">
      <c r="A291" s="2" t="s">
        <v>35</v>
      </c>
      <c r="B291" s="2" t="s">
        <v>118</v>
      </c>
      <c r="C291" s="2" t="s">
        <v>56</v>
      </c>
      <c r="D291" s="2" t="s">
        <v>60</v>
      </c>
      <c r="E291" s="2">
        <v>131</v>
      </c>
      <c r="F291" s="2">
        <v>13</v>
      </c>
      <c r="G291" s="2">
        <f t="shared" si="4"/>
        <v>1703</v>
      </c>
      <c r="H291" s="2" t="s">
        <v>32</v>
      </c>
      <c r="I291" s="2" t="s">
        <v>119</v>
      </c>
      <c r="J291" s="2" t="s">
        <v>16</v>
      </c>
      <c r="K291" s="4">
        <v>44211.450000000841</v>
      </c>
    </row>
    <row r="292" spans="1:11" x14ac:dyDescent="0.35">
      <c r="A292" s="2" t="s">
        <v>35</v>
      </c>
      <c r="B292" s="2" t="s">
        <v>118</v>
      </c>
      <c r="C292" s="2" t="s">
        <v>56</v>
      </c>
      <c r="D292" s="2" t="s">
        <v>61</v>
      </c>
      <c r="E292" s="2">
        <v>107</v>
      </c>
      <c r="F292" s="2">
        <v>12</v>
      </c>
      <c r="G292" s="2">
        <f t="shared" si="4"/>
        <v>1284</v>
      </c>
      <c r="H292" s="2" t="s">
        <v>41</v>
      </c>
      <c r="I292" s="2" t="s">
        <v>119</v>
      </c>
      <c r="J292" s="2" t="s">
        <v>3</v>
      </c>
      <c r="K292" s="4">
        <v>44211.500000000844</v>
      </c>
    </row>
    <row r="293" spans="1:11" x14ac:dyDescent="0.35">
      <c r="A293" s="2" t="s">
        <v>10</v>
      </c>
      <c r="B293" s="2" t="s">
        <v>120</v>
      </c>
      <c r="C293" s="2" t="s">
        <v>56</v>
      </c>
      <c r="D293" s="2" t="s">
        <v>58</v>
      </c>
      <c r="E293" s="2">
        <v>68</v>
      </c>
      <c r="F293" s="2">
        <v>89</v>
      </c>
      <c r="G293" s="2">
        <f t="shared" si="4"/>
        <v>6052</v>
      </c>
      <c r="H293" s="2" t="s">
        <v>15</v>
      </c>
      <c r="I293" s="2" t="s">
        <v>122</v>
      </c>
      <c r="J293" s="2" t="s">
        <v>8</v>
      </c>
      <c r="K293" s="4">
        <v>44211.550000000847</v>
      </c>
    </row>
    <row r="294" spans="1:11" x14ac:dyDescent="0.35">
      <c r="A294" s="2" t="s">
        <v>31</v>
      </c>
      <c r="B294" s="2" t="s">
        <v>118</v>
      </c>
      <c r="C294" s="2" t="s">
        <v>98</v>
      </c>
      <c r="D294" s="2" t="s">
        <v>99</v>
      </c>
      <c r="E294" s="2">
        <v>145</v>
      </c>
      <c r="F294" s="2">
        <v>16</v>
      </c>
      <c r="G294" s="2">
        <f t="shared" si="4"/>
        <v>2320</v>
      </c>
      <c r="H294" s="2" t="s">
        <v>26</v>
      </c>
      <c r="I294" s="2" t="s">
        <v>122</v>
      </c>
      <c r="J294" s="2" t="s">
        <v>25</v>
      </c>
      <c r="K294" s="4">
        <v>44211.60000000085</v>
      </c>
    </row>
    <row r="295" spans="1:11" x14ac:dyDescent="0.35">
      <c r="A295" s="2" t="s">
        <v>2</v>
      </c>
      <c r="B295" s="2" t="s">
        <v>118</v>
      </c>
      <c r="C295" s="2" t="s">
        <v>67</v>
      </c>
      <c r="D295" s="2" t="s">
        <v>77</v>
      </c>
      <c r="E295" s="2">
        <v>47</v>
      </c>
      <c r="F295" s="2">
        <v>2</v>
      </c>
      <c r="G295" s="2">
        <f t="shared" si="4"/>
        <v>94</v>
      </c>
      <c r="H295" s="2" t="s">
        <v>12</v>
      </c>
      <c r="I295" s="2" t="s">
        <v>122</v>
      </c>
      <c r="J295" s="2" t="s">
        <v>11</v>
      </c>
      <c r="K295" s="4">
        <v>44211.650000000853</v>
      </c>
    </row>
    <row r="296" spans="1:11" x14ac:dyDescent="0.35">
      <c r="A296" s="2" t="s">
        <v>5</v>
      </c>
      <c r="B296" s="2" t="s">
        <v>120</v>
      </c>
      <c r="C296" s="2" t="s">
        <v>84</v>
      </c>
      <c r="D296" s="2" t="s">
        <v>93</v>
      </c>
      <c r="E296" s="2">
        <v>70</v>
      </c>
      <c r="F296" s="2">
        <v>5</v>
      </c>
      <c r="G296" s="2">
        <f t="shared" si="4"/>
        <v>350</v>
      </c>
      <c r="H296" s="2" t="s">
        <v>4</v>
      </c>
      <c r="I296" s="2" t="s">
        <v>119</v>
      </c>
      <c r="J296" s="2" t="s">
        <v>3</v>
      </c>
      <c r="K296" s="4">
        <v>44211.700000000856</v>
      </c>
    </row>
    <row r="297" spans="1:11" x14ac:dyDescent="0.35">
      <c r="A297" s="2" t="s">
        <v>5</v>
      </c>
      <c r="B297" s="2" t="s">
        <v>120</v>
      </c>
      <c r="C297" s="2" t="s">
        <v>84</v>
      </c>
      <c r="D297" s="2" t="s">
        <v>89</v>
      </c>
      <c r="E297" s="2">
        <v>130</v>
      </c>
      <c r="F297" s="2">
        <v>8</v>
      </c>
      <c r="G297" s="2">
        <f t="shared" si="4"/>
        <v>1040</v>
      </c>
      <c r="H297" s="2" t="s">
        <v>22</v>
      </c>
      <c r="I297" s="2" t="s">
        <v>122</v>
      </c>
      <c r="J297" s="2" t="s">
        <v>11</v>
      </c>
      <c r="K297" s="4">
        <v>44211.750000000859</v>
      </c>
    </row>
    <row r="298" spans="1:11" x14ac:dyDescent="0.35">
      <c r="A298" s="2" t="s">
        <v>18</v>
      </c>
      <c r="B298" s="2" t="s">
        <v>118</v>
      </c>
      <c r="C298" s="2" t="s">
        <v>98</v>
      </c>
      <c r="D298" s="2" t="s">
        <v>100</v>
      </c>
      <c r="E298" s="2">
        <v>121</v>
      </c>
      <c r="F298" s="2">
        <v>3</v>
      </c>
      <c r="G298" s="2">
        <f t="shared" si="4"/>
        <v>363</v>
      </c>
      <c r="H298" s="2" t="s">
        <v>7</v>
      </c>
      <c r="I298" s="2" t="s">
        <v>121</v>
      </c>
      <c r="J298" s="2" t="s">
        <v>6</v>
      </c>
      <c r="K298" s="4">
        <v>44211.800000000861</v>
      </c>
    </row>
    <row r="299" spans="1:11" x14ac:dyDescent="0.35">
      <c r="A299" s="2" t="s">
        <v>44</v>
      </c>
      <c r="B299" s="2" t="s">
        <v>120</v>
      </c>
      <c r="C299" s="2" t="s">
        <v>67</v>
      </c>
      <c r="D299" s="2" t="s">
        <v>71</v>
      </c>
      <c r="E299" s="2">
        <v>32</v>
      </c>
      <c r="F299" s="2">
        <v>52</v>
      </c>
      <c r="G299" s="2">
        <f t="shared" si="4"/>
        <v>1664</v>
      </c>
      <c r="H299" s="2" t="s">
        <v>17</v>
      </c>
      <c r="I299" s="2" t="s">
        <v>119</v>
      </c>
      <c r="J299" s="2" t="s">
        <v>16</v>
      </c>
      <c r="K299" s="4">
        <v>44211.850000000864</v>
      </c>
    </row>
    <row r="300" spans="1:11" x14ac:dyDescent="0.35">
      <c r="A300" s="2" t="s">
        <v>31</v>
      </c>
      <c r="B300" s="2" t="s">
        <v>118</v>
      </c>
      <c r="C300" s="2" t="s">
        <v>98</v>
      </c>
      <c r="D300" s="2" t="s">
        <v>100</v>
      </c>
      <c r="E300" s="2">
        <v>121</v>
      </c>
      <c r="F300" s="2">
        <v>3</v>
      </c>
      <c r="G300" s="2">
        <f t="shared" si="4"/>
        <v>363</v>
      </c>
      <c r="H300" s="2" t="s">
        <v>13</v>
      </c>
      <c r="I300" s="2" t="s">
        <v>122</v>
      </c>
      <c r="J300" s="2" t="s">
        <v>11</v>
      </c>
      <c r="K300" s="4">
        <v>44211.900000000867</v>
      </c>
    </row>
    <row r="301" spans="1:11" x14ac:dyDescent="0.35">
      <c r="A301" s="2" t="s">
        <v>14</v>
      </c>
      <c r="B301" s="2" t="s">
        <v>120</v>
      </c>
      <c r="C301" s="2" t="s">
        <v>84</v>
      </c>
      <c r="D301" s="2" t="s">
        <v>96</v>
      </c>
      <c r="E301" s="2">
        <v>36</v>
      </c>
      <c r="F301" s="2">
        <v>9</v>
      </c>
      <c r="G301" s="2">
        <f t="shared" si="4"/>
        <v>324</v>
      </c>
      <c r="H301" s="2" t="s">
        <v>32</v>
      </c>
      <c r="I301" s="2" t="s">
        <v>119</v>
      </c>
      <c r="J301" s="2" t="s">
        <v>16</v>
      </c>
      <c r="K301" s="4">
        <v>44211.95000000087</v>
      </c>
    </row>
    <row r="302" spans="1:11" x14ac:dyDescent="0.35">
      <c r="A302" s="2" t="s">
        <v>10</v>
      </c>
      <c r="B302" s="2" t="s">
        <v>120</v>
      </c>
      <c r="C302" s="2" t="s">
        <v>98</v>
      </c>
      <c r="D302" s="2" t="s">
        <v>105</v>
      </c>
      <c r="E302" s="2">
        <v>98</v>
      </c>
      <c r="F302" s="2">
        <v>4</v>
      </c>
      <c r="G302" s="2">
        <f t="shared" si="4"/>
        <v>392</v>
      </c>
      <c r="H302" s="2" t="s">
        <v>22</v>
      </c>
      <c r="I302" s="2" t="s">
        <v>122</v>
      </c>
      <c r="J302" s="2" t="s">
        <v>11</v>
      </c>
      <c r="K302" s="4">
        <v>44212.000000000873</v>
      </c>
    </row>
    <row r="303" spans="1:11" x14ac:dyDescent="0.35">
      <c r="A303" s="2" t="s">
        <v>2</v>
      </c>
      <c r="B303" s="2" t="s">
        <v>118</v>
      </c>
      <c r="C303" s="2" t="s">
        <v>80</v>
      </c>
      <c r="D303" s="2" t="s">
        <v>81</v>
      </c>
      <c r="E303" s="2">
        <v>134</v>
      </c>
      <c r="F303" s="2">
        <v>74</v>
      </c>
      <c r="G303" s="2">
        <f t="shared" si="4"/>
        <v>9916</v>
      </c>
      <c r="H303" s="2" t="s">
        <v>38</v>
      </c>
      <c r="I303" s="2" t="s">
        <v>121</v>
      </c>
      <c r="J303" s="2" t="s">
        <v>6</v>
      </c>
      <c r="K303" s="4">
        <v>44212.050000000876</v>
      </c>
    </row>
    <row r="304" spans="1:11" x14ac:dyDescent="0.35">
      <c r="A304" s="2" t="s">
        <v>18</v>
      </c>
      <c r="B304" s="2" t="s">
        <v>118</v>
      </c>
      <c r="C304" s="2" t="s">
        <v>84</v>
      </c>
      <c r="D304" s="2" t="s">
        <v>91</v>
      </c>
      <c r="E304" s="2">
        <v>107</v>
      </c>
      <c r="F304" s="2">
        <v>7</v>
      </c>
      <c r="G304" s="2">
        <f t="shared" si="4"/>
        <v>749</v>
      </c>
      <c r="H304" s="2" t="s">
        <v>7</v>
      </c>
      <c r="I304" s="2" t="s">
        <v>121</v>
      </c>
      <c r="J304" s="2" t="s">
        <v>6</v>
      </c>
      <c r="K304" s="4">
        <v>44212.100000000879</v>
      </c>
    </row>
    <row r="305" spans="1:11" x14ac:dyDescent="0.35">
      <c r="A305" s="2" t="s">
        <v>35</v>
      </c>
      <c r="B305" s="2" t="s">
        <v>118</v>
      </c>
      <c r="C305" s="2" t="s">
        <v>84</v>
      </c>
      <c r="D305" s="2" t="s">
        <v>85</v>
      </c>
      <c r="E305" s="2">
        <v>121</v>
      </c>
      <c r="F305" s="2">
        <v>60</v>
      </c>
      <c r="G305" s="2">
        <f t="shared" si="4"/>
        <v>7260</v>
      </c>
      <c r="H305" s="2" t="s">
        <v>9</v>
      </c>
      <c r="I305" s="2" t="s">
        <v>122</v>
      </c>
      <c r="J305" s="2" t="s">
        <v>8</v>
      </c>
      <c r="K305" s="4">
        <v>44212.150000000882</v>
      </c>
    </row>
    <row r="306" spans="1:11" x14ac:dyDescent="0.35">
      <c r="A306" s="2" t="s">
        <v>44</v>
      </c>
      <c r="B306" s="2" t="s">
        <v>120</v>
      </c>
      <c r="C306" s="2" t="s">
        <v>84</v>
      </c>
      <c r="D306" s="2" t="s">
        <v>91</v>
      </c>
      <c r="E306" s="2">
        <v>107</v>
      </c>
      <c r="F306" s="2">
        <v>8</v>
      </c>
      <c r="G306" s="2">
        <f t="shared" si="4"/>
        <v>856</v>
      </c>
      <c r="H306" s="2" t="s">
        <v>41</v>
      </c>
      <c r="I306" s="2" t="s">
        <v>119</v>
      </c>
      <c r="J306" s="2" t="s">
        <v>3</v>
      </c>
      <c r="K306" s="4">
        <v>44212.200000000885</v>
      </c>
    </row>
    <row r="307" spans="1:11" x14ac:dyDescent="0.35">
      <c r="A307" s="2" t="s">
        <v>18</v>
      </c>
      <c r="B307" s="2" t="s">
        <v>118</v>
      </c>
      <c r="C307" s="2" t="s">
        <v>67</v>
      </c>
      <c r="D307" s="2" t="s">
        <v>73</v>
      </c>
      <c r="E307" s="2">
        <v>119</v>
      </c>
      <c r="F307" s="2">
        <v>9</v>
      </c>
      <c r="G307" s="2">
        <f t="shared" si="4"/>
        <v>1071</v>
      </c>
      <c r="H307" s="2" t="s">
        <v>41</v>
      </c>
      <c r="I307" s="2" t="s">
        <v>119</v>
      </c>
      <c r="J307" s="2" t="s">
        <v>3</v>
      </c>
      <c r="K307" s="4">
        <v>44212.250000000888</v>
      </c>
    </row>
    <row r="308" spans="1:11" x14ac:dyDescent="0.35">
      <c r="A308" s="2" t="s">
        <v>10</v>
      </c>
      <c r="B308" s="2" t="s">
        <v>120</v>
      </c>
      <c r="C308" s="2" t="s">
        <v>67</v>
      </c>
      <c r="D308" s="2" t="s">
        <v>76</v>
      </c>
      <c r="E308" s="2">
        <v>83</v>
      </c>
      <c r="F308" s="2">
        <v>15</v>
      </c>
      <c r="G308" s="2">
        <f t="shared" si="4"/>
        <v>1245</v>
      </c>
      <c r="H308" s="2" t="s">
        <v>21</v>
      </c>
      <c r="I308" s="2" t="s">
        <v>121</v>
      </c>
      <c r="J308" s="2" t="s">
        <v>20</v>
      </c>
      <c r="K308" s="4">
        <v>44212.300000000891</v>
      </c>
    </row>
    <row r="309" spans="1:11" x14ac:dyDescent="0.35">
      <c r="A309" s="2" t="s">
        <v>31</v>
      </c>
      <c r="B309" s="2" t="s">
        <v>118</v>
      </c>
      <c r="C309" s="2" t="s">
        <v>84</v>
      </c>
      <c r="D309" s="2" t="s">
        <v>93</v>
      </c>
      <c r="E309" s="2">
        <v>70</v>
      </c>
      <c r="F309" s="2">
        <v>8</v>
      </c>
      <c r="G309" s="2">
        <f t="shared" si="4"/>
        <v>560</v>
      </c>
      <c r="H309" s="2" t="s">
        <v>4</v>
      </c>
      <c r="I309" s="2" t="s">
        <v>119</v>
      </c>
      <c r="J309" s="2" t="s">
        <v>3</v>
      </c>
      <c r="K309" s="4">
        <v>44212.350000000893</v>
      </c>
    </row>
    <row r="310" spans="1:11" x14ac:dyDescent="0.35">
      <c r="A310" s="2" t="s">
        <v>10</v>
      </c>
      <c r="B310" s="2" t="s">
        <v>120</v>
      </c>
      <c r="C310" s="2" t="s">
        <v>67</v>
      </c>
      <c r="D310" s="2" t="s">
        <v>76</v>
      </c>
      <c r="E310" s="2">
        <v>83</v>
      </c>
      <c r="F310" s="2">
        <v>15</v>
      </c>
      <c r="G310" s="2">
        <f t="shared" si="4"/>
        <v>1245</v>
      </c>
      <c r="H310" s="2" t="s">
        <v>7</v>
      </c>
      <c r="I310" s="2" t="s">
        <v>121</v>
      </c>
      <c r="J310" s="2" t="s">
        <v>6</v>
      </c>
      <c r="K310" s="4">
        <v>44212.400000000896</v>
      </c>
    </row>
    <row r="311" spans="1:11" x14ac:dyDescent="0.35">
      <c r="A311" s="2" t="s">
        <v>44</v>
      </c>
      <c r="B311" s="2" t="s">
        <v>120</v>
      </c>
      <c r="C311" s="2" t="s">
        <v>56</v>
      </c>
      <c r="D311" s="2" t="s">
        <v>58</v>
      </c>
      <c r="E311" s="2">
        <v>68</v>
      </c>
      <c r="F311" s="2">
        <v>93</v>
      </c>
      <c r="G311" s="2">
        <f t="shared" si="4"/>
        <v>6324</v>
      </c>
      <c r="H311" s="2" t="s">
        <v>51</v>
      </c>
      <c r="I311" s="2" t="s">
        <v>124</v>
      </c>
      <c r="J311" s="2" t="s">
        <v>50</v>
      </c>
      <c r="K311" s="4">
        <v>44212.450000000899</v>
      </c>
    </row>
    <row r="312" spans="1:11" x14ac:dyDescent="0.35">
      <c r="A312" s="2" t="s">
        <v>10</v>
      </c>
      <c r="B312" s="2" t="s">
        <v>120</v>
      </c>
      <c r="C312" s="2" t="s">
        <v>84</v>
      </c>
      <c r="D312" s="2" t="s">
        <v>94</v>
      </c>
      <c r="E312" s="2">
        <v>67</v>
      </c>
      <c r="F312" s="2">
        <v>12</v>
      </c>
      <c r="G312" s="2">
        <f t="shared" si="4"/>
        <v>804</v>
      </c>
      <c r="H312" s="2" t="s">
        <v>30</v>
      </c>
      <c r="I312" s="2" t="s">
        <v>122</v>
      </c>
      <c r="J312" s="2" t="s">
        <v>11</v>
      </c>
      <c r="K312" s="4">
        <v>44212.500000000902</v>
      </c>
    </row>
    <row r="313" spans="1:11" x14ac:dyDescent="0.35">
      <c r="A313" s="2" t="s">
        <v>44</v>
      </c>
      <c r="B313" s="2" t="s">
        <v>120</v>
      </c>
      <c r="C313" s="2" t="s">
        <v>56</v>
      </c>
      <c r="D313" s="2" t="s">
        <v>58</v>
      </c>
      <c r="E313" s="2">
        <v>68</v>
      </c>
      <c r="F313" s="2">
        <v>92</v>
      </c>
      <c r="G313" s="2">
        <f t="shared" si="4"/>
        <v>6256</v>
      </c>
      <c r="H313" s="2" t="s">
        <v>52</v>
      </c>
      <c r="I313" s="2" t="s">
        <v>123</v>
      </c>
      <c r="J313" s="2" t="s">
        <v>45</v>
      </c>
      <c r="K313" s="4">
        <v>44212.550000000905</v>
      </c>
    </row>
    <row r="314" spans="1:11" x14ac:dyDescent="0.35">
      <c r="A314" s="2" t="s">
        <v>18</v>
      </c>
      <c r="B314" s="2" t="s">
        <v>118</v>
      </c>
      <c r="C314" s="2" t="s">
        <v>84</v>
      </c>
      <c r="D314" s="2" t="s">
        <v>95</v>
      </c>
      <c r="E314" s="2">
        <v>43</v>
      </c>
      <c r="F314" s="2">
        <v>11</v>
      </c>
      <c r="G314" s="2">
        <f t="shared" si="4"/>
        <v>473</v>
      </c>
      <c r="H314" s="2" t="s">
        <v>19</v>
      </c>
      <c r="I314" s="2" t="s">
        <v>119</v>
      </c>
      <c r="J314" s="2" t="s">
        <v>3</v>
      </c>
      <c r="K314" s="4">
        <v>44212.600000000908</v>
      </c>
    </row>
    <row r="315" spans="1:11" x14ac:dyDescent="0.35">
      <c r="A315" s="2" t="s">
        <v>18</v>
      </c>
      <c r="B315" s="2" t="s">
        <v>118</v>
      </c>
      <c r="C315" s="2" t="s">
        <v>98</v>
      </c>
      <c r="D315" s="2" t="s">
        <v>104</v>
      </c>
      <c r="E315" s="2">
        <v>104</v>
      </c>
      <c r="F315" s="2">
        <v>9</v>
      </c>
      <c r="G315" s="2">
        <f t="shared" si="4"/>
        <v>936</v>
      </c>
      <c r="H315" s="2" t="s">
        <v>27</v>
      </c>
      <c r="I315" s="2" t="s">
        <v>122</v>
      </c>
      <c r="J315" s="2" t="s">
        <v>8</v>
      </c>
      <c r="K315" s="4">
        <v>44212.650000000911</v>
      </c>
    </row>
    <row r="316" spans="1:11" x14ac:dyDescent="0.35">
      <c r="A316" s="2" t="s">
        <v>18</v>
      </c>
      <c r="B316" s="2" t="s">
        <v>118</v>
      </c>
      <c r="C316" s="2" t="s">
        <v>56</v>
      </c>
      <c r="D316" s="2" t="s">
        <v>57</v>
      </c>
      <c r="E316" s="2">
        <v>89</v>
      </c>
      <c r="F316" s="2">
        <v>52</v>
      </c>
      <c r="G316" s="2">
        <f t="shared" si="4"/>
        <v>4628</v>
      </c>
      <c r="H316" s="2" t="s">
        <v>4</v>
      </c>
      <c r="I316" s="2" t="s">
        <v>119</v>
      </c>
      <c r="J316" s="2" t="s">
        <v>3</v>
      </c>
      <c r="K316" s="4">
        <v>44212.700000000914</v>
      </c>
    </row>
    <row r="317" spans="1:11" x14ac:dyDescent="0.35">
      <c r="A317" s="2" t="s">
        <v>10</v>
      </c>
      <c r="B317" s="2" t="s">
        <v>120</v>
      </c>
      <c r="C317" s="2" t="s">
        <v>67</v>
      </c>
      <c r="D317" s="2" t="s">
        <v>75</v>
      </c>
      <c r="E317" s="2">
        <v>98</v>
      </c>
      <c r="F317" s="2">
        <v>11</v>
      </c>
      <c r="G317" s="2">
        <f t="shared" si="4"/>
        <v>1078</v>
      </c>
      <c r="H317" s="2" t="s">
        <v>13</v>
      </c>
      <c r="I317" s="2" t="s">
        <v>122</v>
      </c>
      <c r="J317" s="2" t="s">
        <v>11</v>
      </c>
      <c r="K317" s="4">
        <v>44212.750000000917</v>
      </c>
    </row>
    <row r="318" spans="1:11" x14ac:dyDescent="0.35">
      <c r="A318" s="2" t="s">
        <v>35</v>
      </c>
      <c r="B318" s="2" t="s">
        <v>118</v>
      </c>
      <c r="C318" s="2" t="s">
        <v>98</v>
      </c>
      <c r="D318" s="2" t="s">
        <v>109</v>
      </c>
      <c r="E318" s="2">
        <v>50</v>
      </c>
      <c r="F318" s="2">
        <v>6</v>
      </c>
      <c r="G318" s="2">
        <f t="shared" si="4"/>
        <v>300</v>
      </c>
      <c r="H318" s="2" t="s">
        <v>48</v>
      </c>
      <c r="I318" s="2" t="s">
        <v>119</v>
      </c>
      <c r="J318" s="2" t="s">
        <v>3</v>
      </c>
      <c r="K318" s="4">
        <v>44212.80000000092</v>
      </c>
    </row>
    <row r="319" spans="1:11" x14ac:dyDescent="0.35">
      <c r="A319" s="2" t="s">
        <v>31</v>
      </c>
      <c r="B319" s="2" t="s">
        <v>118</v>
      </c>
      <c r="C319" s="2" t="s">
        <v>84</v>
      </c>
      <c r="D319" s="2" t="s">
        <v>89</v>
      </c>
      <c r="E319" s="2">
        <v>130</v>
      </c>
      <c r="F319" s="2">
        <v>4</v>
      </c>
      <c r="G319" s="2">
        <f t="shared" si="4"/>
        <v>520</v>
      </c>
      <c r="H319" s="2" t="s">
        <v>22</v>
      </c>
      <c r="I319" s="2" t="s">
        <v>122</v>
      </c>
      <c r="J319" s="2" t="s">
        <v>11</v>
      </c>
      <c r="K319" s="4">
        <v>44212.850000000923</v>
      </c>
    </row>
    <row r="320" spans="1:11" x14ac:dyDescent="0.35">
      <c r="A320" s="2" t="s">
        <v>2</v>
      </c>
      <c r="B320" s="2" t="s">
        <v>118</v>
      </c>
      <c r="C320" s="2" t="s">
        <v>56</v>
      </c>
      <c r="D320" s="2" t="s">
        <v>60</v>
      </c>
      <c r="E320" s="2">
        <v>131</v>
      </c>
      <c r="F320" s="2">
        <v>13</v>
      </c>
      <c r="G320" s="2">
        <f t="shared" si="4"/>
        <v>1703</v>
      </c>
      <c r="H320" s="2" t="s">
        <v>27</v>
      </c>
      <c r="I320" s="2" t="s">
        <v>122</v>
      </c>
      <c r="J320" s="2" t="s">
        <v>8</v>
      </c>
      <c r="K320" s="4">
        <v>44212.900000000926</v>
      </c>
    </row>
    <row r="321" spans="1:11" x14ac:dyDescent="0.35">
      <c r="A321" s="2" t="s">
        <v>10</v>
      </c>
      <c r="B321" s="2" t="s">
        <v>120</v>
      </c>
      <c r="C321" s="2" t="s">
        <v>98</v>
      </c>
      <c r="D321" s="2" t="s">
        <v>104</v>
      </c>
      <c r="E321" s="2">
        <v>104</v>
      </c>
      <c r="F321" s="2">
        <v>6</v>
      </c>
      <c r="G321" s="2">
        <f t="shared" si="4"/>
        <v>624</v>
      </c>
      <c r="H321" s="2" t="s">
        <v>9</v>
      </c>
      <c r="I321" s="2" t="s">
        <v>122</v>
      </c>
      <c r="J321" s="2" t="s">
        <v>8</v>
      </c>
      <c r="K321" s="4">
        <v>44212.950000000928</v>
      </c>
    </row>
    <row r="322" spans="1:11" x14ac:dyDescent="0.35">
      <c r="A322" s="2" t="s">
        <v>5</v>
      </c>
      <c r="B322" s="2" t="s">
        <v>120</v>
      </c>
      <c r="C322" s="2" t="s">
        <v>56</v>
      </c>
      <c r="D322" s="2" t="s">
        <v>65</v>
      </c>
      <c r="E322" s="2">
        <v>47</v>
      </c>
      <c r="F322" s="2">
        <v>11</v>
      </c>
      <c r="G322" s="2">
        <f t="shared" ref="G322:G385" si="5">E322*F322</f>
        <v>517</v>
      </c>
      <c r="H322" s="2" t="s">
        <v>4</v>
      </c>
      <c r="I322" s="2" t="s">
        <v>119</v>
      </c>
      <c r="J322" s="2" t="s">
        <v>3</v>
      </c>
      <c r="K322" s="4">
        <v>44213.000000000931</v>
      </c>
    </row>
    <row r="323" spans="1:11" x14ac:dyDescent="0.35">
      <c r="A323" s="2" t="s">
        <v>10</v>
      </c>
      <c r="B323" s="2" t="s">
        <v>120</v>
      </c>
      <c r="C323" s="2" t="s">
        <v>67</v>
      </c>
      <c r="D323" s="2" t="s">
        <v>69</v>
      </c>
      <c r="E323" s="2">
        <v>54</v>
      </c>
      <c r="F323" s="2">
        <v>76</v>
      </c>
      <c r="G323" s="2">
        <f t="shared" si="5"/>
        <v>4104</v>
      </c>
      <c r="H323" s="2" t="s">
        <v>19</v>
      </c>
      <c r="I323" s="2" t="s">
        <v>119</v>
      </c>
      <c r="J323" s="2" t="s">
        <v>3</v>
      </c>
      <c r="K323" s="4">
        <v>44213.050000000934</v>
      </c>
    </row>
    <row r="324" spans="1:11" x14ac:dyDescent="0.35">
      <c r="A324" s="2" t="s">
        <v>2</v>
      </c>
      <c r="B324" s="2" t="s">
        <v>118</v>
      </c>
      <c r="C324" s="2" t="s">
        <v>67</v>
      </c>
      <c r="D324" s="2" t="s">
        <v>72</v>
      </c>
      <c r="E324" s="2">
        <v>6</v>
      </c>
      <c r="F324" s="2">
        <v>93</v>
      </c>
      <c r="G324" s="2">
        <f t="shared" si="5"/>
        <v>558</v>
      </c>
      <c r="H324" s="2" t="s">
        <v>17</v>
      </c>
      <c r="I324" s="2" t="s">
        <v>119</v>
      </c>
      <c r="J324" s="2" t="s">
        <v>16</v>
      </c>
      <c r="K324" s="4">
        <v>44213.100000000937</v>
      </c>
    </row>
    <row r="325" spans="1:11" x14ac:dyDescent="0.35">
      <c r="A325" s="2" t="s">
        <v>14</v>
      </c>
      <c r="B325" s="2" t="s">
        <v>120</v>
      </c>
      <c r="C325" s="2" t="s">
        <v>56</v>
      </c>
      <c r="D325" s="2" t="s">
        <v>64</v>
      </c>
      <c r="E325" s="2">
        <v>85</v>
      </c>
      <c r="F325" s="2">
        <v>7</v>
      </c>
      <c r="G325" s="2">
        <f t="shared" si="5"/>
        <v>595</v>
      </c>
      <c r="H325" s="2" t="s">
        <v>27</v>
      </c>
      <c r="I325" s="2" t="s">
        <v>122</v>
      </c>
      <c r="J325" s="2" t="s">
        <v>8</v>
      </c>
      <c r="K325" s="4">
        <v>44213.15000000094</v>
      </c>
    </row>
    <row r="326" spans="1:11" x14ac:dyDescent="0.35">
      <c r="A326" s="2" t="s">
        <v>2</v>
      </c>
      <c r="B326" s="2" t="s">
        <v>118</v>
      </c>
      <c r="C326" s="2" t="s">
        <v>56</v>
      </c>
      <c r="D326" s="2" t="s">
        <v>63</v>
      </c>
      <c r="E326" s="2">
        <v>73</v>
      </c>
      <c r="F326" s="2">
        <v>8</v>
      </c>
      <c r="G326" s="2">
        <f t="shared" si="5"/>
        <v>584</v>
      </c>
      <c r="H326" s="2" t="s">
        <v>52</v>
      </c>
      <c r="I326" s="2" t="s">
        <v>123</v>
      </c>
      <c r="J326" s="2" t="s">
        <v>45</v>
      </c>
      <c r="K326" s="4">
        <v>44213.200000000943</v>
      </c>
    </row>
    <row r="327" spans="1:11" x14ac:dyDescent="0.35">
      <c r="A327" s="2" t="s">
        <v>18</v>
      </c>
      <c r="B327" s="2" t="s">
        <v>118</v>
      </c>
      <c r="C327" s="2" t="s">
        <v>98</v>
      </c>
      <c r="D327" s="2" t="s">
        <v>105</v>
      </c>
      <c r="E327" s="2">
        <v>98</v>
      </c>
      <c r="F327" s="2">
        <v>6</v>
      </c>
      <c r="G327" s="2">
        <f t="shared" si="5"/>
        <v>588</v>
      </c>
      <c r="H327" s="2" t="s">
        <v>4</v>
      </c>
      <c r="I327" s="2" t="s">
        <v>119</v>
      </c>
      <c r="J327" s="2" t="s">
        <v>3</v>
      </c>
      <c r="K327" s="4">
        <v>44213.250000000946</v>
      </c>
    </row>
    <row r="328" spans="1:11" x14ac:dyDescent="0.35">
      <c r="A328" s="2" t="s">
        <v>10</v>
      </c>
      <c r="B328" s="2" t="s">
        <v>120</v>
      </c>
      <c r="C328" s="2" t="s">
        <v>84</v>
      </c>
      <c r="D328" s="2" t="s">
        <v>92</v>
      </c>
      <c r="E328" s="2">
        <v>115</v>
      </c>
      <c r="F328" s="2">
        <v>7</v>
      </c>
      <c r="G328" s="2">
        <f t="shared" si="5"/>
        <v>805</v>
      </c>
      <c r="H328" s="2" t="s">
        <v>30</v>
      </c>
      <c r="I328" s="2" t="s">
        <v>122</v>
      </c>
      <c r="J328" s="2" t="s">
        <v>11</v>
      </c>
      <c r="K328" s="4">
        <v>44213.300000000949</v>
      </c>
    </row>
    <row r="329" spans="1:11" x14ac:dyDescent="0.35">
      <c r="A329" s="2" t="s">
        <v>35</v>
      </c>
      <c r="B329" s="2" t="s">
        <v>118</v>
      </c>
      <c r="C329" s="2" t="s">
        <v>67</v>
      </c>
      <c r="D329" s="2" t="s">
        <v>70</v>
      </c>
      <c r="E329" s="2">
        <v>69</v>
      </c>
      <c r="F329" s="2">
        <v>60</v>
      </c>
      <c r="G329" s="2">
        <f t="shared" si="5"/>
        <v>4140</v>
      </c>
      <c r="H329" s="2" t="s">
        <v>15</v>
      </c>
      <c r="I329" s="2" t="s">
        <v>122</v>
      </c>
      <c r="J329" s="2" t="s">
        <v>8</v>
      </c>
      <c r="K329" s="4">
        <v>44213.350000000952</v>
      </c>
    </row>
    <row r="330" spans="1:11" x14ac:dyDescent="0.35">
      <c r="A330" s="2" t="s">
        <v>2</v>
      </c>
      <c r="B330" s="2" t="s">
        <v>118</v>
      </c>
      <c r="C330" s="2" t="s">
        <v>67</v>
      </c>
      <c r="D330" s="2" t="s">
        <v>68</v>
      </c>
      <c r="E330" s="2">
        <v>121</v>
      </c>
      <c r="F330" s="2">
        <v>84</v>
      </c>
      <c r="G330" s="2">
        <f t="shared" si="5"/>
        <v>10164</v>
      </c>
      <c r="H330" s="2" t="s">
        <v>37</v>
      </c>
      <c r="I330" s="2" t="s">
        <v>123</v>
      </c>
      <c r="J330" s="2" t="s">
        <v>36</v>
      </c>
      <c r="K330" s="4">
        <v>44213.400000000955</v>
      </c>
    </row>
    <row r="331" spans="1:11" x14ac:dyDescent="0.35">
      <c r="A331" s="2" t="s">
        <v>14</v>
      </c>
      <c r="B331" s="2" t="s">
        <v>120</v>
      </c>
      <c r="C331" s="2" t="s">
        <v>67</v>
      </c>
      <c r="D331" s="2" t="s">
        <v>72</v>
      </c>
      <c r="E331" s="2">
        <v>6</v>
      </c>
      <c r="F331" s="2">
        <v>95</v>
      </c>
      <c r="G331" s="2">
        <f t="shared" si="5"/>
        <v>570</v>
      </c>
      <c r="H331" s="2" t="s">
        <v>41</v>
      </c>
      <c r="I331" s="2" t="s">
        <v>119</v>
      </c>
      <c r="J331" s="2" t="s">
        <v>3</v>
      </c>
      <c r="K331" s="4">
        <v>44213.450000000958</v>
      </c>
    </row>
    <row r="332" spans="1:11" x14ac:dyDescent="0.35">
      <c r="A332" s="2" t="s">
        <v>44</v>
      </c>
      <c r="B332" s="2" t="s">
        <v>120</v>
      </c>
      <c r="C332" s="2" t="s">
        <v>84</v>
      </c>
      <c r="D332" s="2" t="s">
        <v>91</v>
      </c>
      <c r="E332" s="2">
        <v>107</v>
      </c>
      <c r="F332" s="2">
        <v>15</v>
      </c>
      <c r="G332" s="2">
        <f t="shared" si="5"/>
        <v>1605</v>
      </c>
      <c r="H332" s="2" t="s">
        <v>30</v>
      </c>
      <c r="I332" s="2" t="s">
        <v>122</v>
      </c>
      <c r="J332" s="2" t="s">
        <v>11</v>
      </c>
      <c r="K332" s="4">
        <v>44213.50000000096</v>
      </c>
    </row>
    <row r="333" spans="1:11" x14ac:dyDescent="0.35">
      <c r="A333" s="2" t="s">
        <v>14</v>
      </c>
      <c r="B333" s="2" t="s">
        <v>120</v>
      </c>
      <c r="C333" s="2" t="s">
        <v>84</v>
      </c>
      <c r="D333" s="2" t="s">
        <v>94</v>
      </c>
      <c r="E333" s="2">
        <v>67</v>
      </c>
      <c r="F333" s="2">
        <v>11</v>
      </c>
      <c r="G333" s="2">
        <f t="shared" si="5"/>
        <v>737</v>
      </c>
      <c r="H333" s="2" t="s">
        <v>43</v>
      </c>
      <c r="I333" s="2" t="s">
        <v>121</v>
      </c>
      <c r="J333" s="2" t="s">
        <v>42</v>
      </c>
      <c r="K333" s="4">
        <v>44213.550000000963</v>
      </c>
    </row>
    <row r="334" spans="1:11" x14ac:dyDescent="0.35">
      <c r="A334" s="2" t="s">
        <v>35</v>
      </c>
      <c r="B334" s="2" t="s">
        <v>118</v>
      </c>
      <c r="C334" s="2" t="s">
        <v>84</v>
      </c>
      <c r="D334" s="2" t="s">
        <v>87</v>
      </c>
      <c r="E334" s="2">
        <v>142</v>
      </c>
      <c r="F334" s="2">
        <v>16</v>
      </c>
      <c r="G334" s="2">
        <f t="shared" si="5"/>
        <v>2272</v>
      </c>
      <c r="H334" s="2" t="s">
        <v>17</v>
      </c>
      <c r="I334" s="2" t="s">
        <v>119</v>
      </c>
      <c r="J334" s="2" t="s">
        <v>16</v>
      </c>
      <c r="K334" s="4">
        <v>44213.600000000966</v>
      </c>
    </row>
    <row r="335" spans="1:11" x14ac:dyDescent="0.35">
      <c r="A335" s="2" t="s">
        <v>2</v>
      </c>
      <c r="B335" s="2" t="s">
        <v>118</v>
      </c>
      <c r="C335" s="2" t="s">
        <v>84</v>
      </c>
      <c r="D335" s="2" t="s">
        <v>95</v>
      </c>
      <c r="E335" s="2">
        <v>43</v>
      </c>
      <c r="F335" s="2">
        <v>10</v>
      </c>
      <c r="G335" s="2">
        <f t="shared" si="5"/>
        <v>430</v>
      </c>
      <c r="H335" s="2" t="s">
        <v>29</v>
      </c>
      <c r="I335" s="2" t="s">
        <v>119</v>
      </c>
      <c r="J335" s="2" t="s">
        <v>28</v>
      </c>
      <c r="K335" s="4">
        <v>44213.650000000969</v>
      </c>
    </row>
    <row r="336" spans="1:11" x14ac:dyDescent="0.35">
      <c r="A336" s="2" t="s">
        <v>31</v>
      </c>
      <c r="B336" s="2" t="s">
        <v>118</v>
      </c>
      <c r="C336" s="2" t="s">
        <v>67</v>
      </c>
      <c r="D336" s="2" t="s">
        <v>75</v>
      </c>
      <c r="E336" s="2">
        <v>98</v>
      </c>
      <c r="F336" s="2">
        <v>9</v>
      </c>
      <c r="G336" s="2">
        <f t="shared" si="5"/>
        <v>882</v>
      </c>
      <c r="H336" s="2" t="s">
        <v>7</v>
      </c>
      <c r="I336" s="2" t="s">
        <v>121</v>
      </c>
      <c r="J336" s="2" t="s">
        <v>6</v>
      </c>
      <c r="K336" s="4">
        <v>44213.700000000972</v>
      </c>
    </row>
    <row r="337" spans="1:11" x14ac:dyDescent="0.35">
      <c r="A337" s="2" t="s">
        <v>5</v>
      </c>
      <c r="B337" s="2" t="s">
        <v>120</v>
      </c>
      <c r="C337" s="2" t="s">
        <v>98</v>
      </c>
      <c r="D337" s="2" t="s">
        <v>104</v>
      </c>
      <c r="E337" s="2">
        <v>104</v>
      </c>
      <c r="F337" s="2">
        <v>6</v>
      </c>
      <c r="G337" s="2">
        <f t="shared" si="5"/>
        <v>624</v>
      </c>
      <c r="H337" s="2" t="s">
        <v>41</v>
      </c>
      <c r="I337" s="2" t="s">
        <v>119</v>
      </c>
      <c r="J337" s="2" t="s">
        <v>3</v>
      </c>
      <c r="K337" s="4">
        <v>44213.750000000975</v>
      </c>
    </row>
    <row r="338" spans="1:11" x14ac:dyDescent="0.35">
      <c r="A338" s="2" t="s">
        <v>44</v>
      </c>
      <c r="B338" s="2" t="s">
        <v>120</v>
      </c>
      <c r="C338" s="2" t="s">
        <v>56</v>
      </c>
      <c r="D338" s="2" t="s">
        <v>61</v>
      </c>
      <c r="E338" s="2">
        <v>107</v>
      </c>
      <c r="F338" s="2">
        <v>9</v>
      </c>
      <c r="G338" s="2">
        <f t="shared" si="5"/>
        <v>963</v>
      </c>
      <c r="H338" s="2" t="s">
        <v>7</v>
      </c>
      <c r="I338" s="2" t="s">
        <v>121</v>
      </c>
      <c r="J338" s="2" t="s">
        <v>6</v>
      </c>
      <c r="K338" s="4">
        <v>44213.800000000978</v>
      </c>
    </row>
    <row r="339" spans="1:11" x14ac:dyDescent="0.35">
      <c r="A339" s="2" t="s">
        <v>14</v>
      </c>
      <c r="B339" s="2" t="s">
        <v>120</v>
      </c>
      <c r="C339" s="2" t="s">
        <v>67</v>
      </c>
      <c r="D339" s="2" t="s">
        <v>77</v>
      </c>
      <c r="E339" s="2">
        <v>47</v>
      </c>
      <c r="F339" s="2">
        <v>2</v>
      </c>
      <c r="G339" s="2">
        <f t="shared" si="5"/>
        <v>94</v>
      </c>
      <c r="H339" s="2" t="s">
        <v>26</v>
      </c>
      <c r="I339" s="2" t="s">
        <v>122</v>
      </c>
      <c r="J339" s="2" t="s">
        <v>25</v>
      </c>
      <c r="K339" s="4">
        <v>44213.850000000981</v>
      </c>
    </row>
    <row r="340" spans="1:11" x14ac:dyDescent="0.35">
      <c r="A340" s="2" t="s">
        <v>2</v>
      </c>
      <c r="B340" s="2" t="s">
        <v>118</v>
      </c>
      <c r="C340" s="2" t="s">
        <v>67</v>
      </c>
      <c r="D340" s="2" t="s">
        <v>72</v>
      </c>
      <c r="E340" s="2">
        <v>6</v>
      </c>
      <c r="F340" s="2">
        <v>100</v>
      </c>
      <c r="G340" s="2">
        <f t="shared" si="5"/>
        <v>600</v>
      </c>
      <c r="H340" s="2" t="s">
        <v>43</v>
      </c>
      <c r="I340" s="2" t="s">
        <v>121</v>
      </c>
      <c r="J340" s="2" t="s">
        <v>42</v>
      </c>
      <c r="K340" s="4">
        <v>44213.900000000984</v>
      </c>
    </row>
    <row r="341" spans="1:11" x14ac:dyDescent="0.35">
      <c r="A341" s="2" t="s">
        <v>44</v>
      </c>
      <c r="B341" s="2" t="s">
        <v>120</v>
      </c>
      <c r="C341" s="2" t="s">
        <v>80</v>
      </c>
      <c r="D341" s="2" t="s">
        <v>82</v>
      </c>
      <c r="E341" s="2">
        <v>50</v>
      </c>
      <c r="F341" s="2">
        <v>113</v>
      </c>
      <c r="G341" s="2">
        <f t="shared" si="5"/>
        <v>5650</v>
      </c>
      <c r="H341" s="2" t="s">
        <v>4</v>
      </c>
      <c r="I341" s="2" t="s">
        <v>119</v>
      </c>
      <c r="J341" s="2" t="s">
        <v>3</v>
      </c>
      <c r="K341" s="4">
        <v>44213.950000000987</v>
      </c>
    </row>
    <row r="342" spans="1:11" x14ac:dyDescent="0.35">
      <c r="A342" s="2" t="s">
        <v>2</v>
      </c>
      <c r="B342" s="2" t="s">
        <v>118</v>
      </c>
      <c r="C342" s="2" t="s">
        <v>56</v>
      </c>
      <c r="D342" s="2" t="s">
        <v>60</v>
      </c>
      <c r="E342" s="2">
        <v>131</v>
      </c>
      <c r="F342" s="2">
        <v>12</v>
      </c>
      <c r="G342" s="2">
        <f t="shared" si="5"/>
        <v>1572</v>
      </c>
      <c r="H342" s="2" t="s">
        <v>41</v>
      </c>
      <c r="I342" s="2" t="s">
        <v>119</v>
      </c>
      <c r="J342" s="2" t="s">
        <v>3</v>
      </c>
      <c r="K342" s="4">
        <v>44214.00000000099</v>
      </c>
    </row>
    <row r="343" spans="1:11" x14ac:dyDescent="0.35">
      <c r="A343" s="2" t="s">
        <v>5</v>
      </c>
      <c r="B343" s="2" t="s">
        <v>120</v>
      </c>
      <c r="C343" s="2" t="s">
        <v>98</v>
      </c>
      <c r="D343" s="2" t="s">
        <v>108</v>
      </c>
      <c r="E343" s="2">
        <v>65</v>
      </c>
      <c r="F343" s="2">
        <v>12</v>
      </c>
      <c r="G343" s="2">
        <f t="shared" si="5"/>
        <v>780</v>
      </c>
      <c r="H343" s="2" t="s">
        <v>41</v>
      </c>
      <c r="I343" s="2" t="s">
        <v>119</v>
      </c>
      <c r="J343" s="2" t="s">
        <v>3</v>
      </c>
      <c r="K343" s="4">
        <v>44214.050000000992</v>
      </c>
    </row>
    <row r="344" spans="1:11" x14ac:dyDescent="0.35">
      <c r="A344" s="2" t="s">
        <v>10</v>
      </c>
      <c r="B344" s="2" t="s">
        <v>120</v>
      </c>
      <c r="C344" s="2" t="s">
        <v>98</v>
      </c>
      <c r="D344" s="2" t="s">
        <v>102</v>
      </c>
      <c r="E344" s="2">
        <v>133</v>
      </c>
      <c r="F344" s="2">
        <v>7</v>
      </c>
      <c r="G344" s="2">
        <f t="shared" si="5"/>
        <v>931</v>
      </c>
      <c r="H344" s="2" t="s">
        <v>19</v>
      </c>
      <c r="I344" s="2" t="s">
        <v>119</v>
      </c>
      <c r="J344" s="2" t="s">
        <v>3</v>
      </c>
      <c r="K344" s="4">
        <v>44214.100000000995</v>
      </c>
    </row>
    <row r="345" spans="1:11" x14ac:dyDescent="0.35">
      <c r="A345" s="2" t="s">
        <v>18</v>
      </c>
      <c r="B345" s="2" t="s">
        <v>118</v>
      </c>
      <c r="C345" s="2" t="s">
        <v>98</v>
      </c>
      <c r="D345" s="2" t="s">
        <v>106</v>
      </c>
      <c r="E345" s="2">
        <v>87</v>
      </c>
      <c r="F345" s="2">
        <v>14</v>
      </c>
      <c r="G345" s="2">
        <f t="shared" si="5"/>
        <v>1218</v>
      </c>
      <c r="H345" s="2" t="s">
        <v>13</v>
      </c>
      <c r="I345" s="2" t="s">
        <v>122</v>
      </c>
      <c r="J345" s="2" t="s">
        <v>11</v>
      </c>
      <c r="K345" s="4">
        <v>44214.150000000998</v>
      </c>
    </row>
    <row r="346" spans="1:11" x14ac:dyDescent="0.35">
      <c r="A346" s="2" t="s">
        <v>35</v>
      </c>
      <c r="B346" s="2" t="s">
        <v>118</v>
      </c>
      <c r="C346" s="2" t="s">
        <v>80</v>
      </c>
      <c r="D346" s="2" t="s">
        <v>83</v>
      </c>
      <c r="E346" s="2">
        <v>16</v>
      </c>
      <c r="F346" s="2">
        <v>181</v>
      </c>
      <c r="G346" s="2">
        <f t="shared" si="5"/>
        <v>2896</v>
      </c>
      <c r="H346" s="2" t="s">
        <v>29</v>
      </c>
      <c r="I346" s="2" t="s">
        <v>119</v>
      </c>
      <c r="J346" s="2" t="s">
        <v>28</v>
      </c>
      <c r="K346" s="4">
        <v>44214.200000001001</v>
      </c>
    </row>
    <row r="347" spans="1:11" x14ac:dyDescent="0.35">
      <c r="A347" s="2" t="s">
        <v>2</v>
      </c>
      <c r="B347" s="2" t="s">
        <v>118</v>
      </c>
      <c r="C347" s="2" t="s">
        <v>67</v>
      </c>
      <c r="D347" s="2" t="s">
        <v>79</v>
      </c>
      <c r="E347" s="2">
        <v>31</v>
      </c>
      <c r="F347" s="2">
        <v>5</v>
      </c>
      <c r="G347" s="2">
        <f t="shared" si="5"/>
        <v>155</v>
      </c>
      <c r="H347" s="2" t="s">
        <v>4</v>
      </c>
      <c r="I347" s="2" t="s">
        <v>119</v>
      </c>
      <c r="J347" s="2" t="s">
        <v>3</v>
      </c>
      <c r="K347" s="4">
        <v>44214.250000001004</v>
      </c>
    </row>
    <row r="348" spans="1:11" x14ac:dyDescent="0.35">
      <c r="A348" s="2" t="s">
        <v>2</v>
      </c>
      <c r="B348" s="2" t="s">
        <v>118</v>
      </c>
      <c r="C348" s="2" t="s">
        <v>98</v>
      </c>
      <c r="D348" s="2" t="s">
        <v>109</v>
      </c>
      <c r="E348" s="2">
        <v>50</v>
      </c>
      <c r="F348" s="2">
        <v>13</v>
      </c>
      <c r="G348" s="2">
        <f t="shared" si="5"/>
        <v>650</v>
      </c>
      <c r="H348" s="2" t="s">
        <v>15</v>
      </c>
      <c r="I348" s="2" t="s">
        <v>122</v>
      </c>
      <c r="J348" s="2" t="s">
        <v>8</v>
      </c>
      <c r="K348" s="4">
        <v>44214.300000001007</v>
      </c>
    </row>
    <row r="349" spans="1:11" x14ac:dyDescent="0.35">
      <c r="A349" s="2" t="s">
        <v>35</v>
      </c>
      <c r="B349" s="2" t="s">
        <v>118</v>
      </c>
      <c r="C349" s="2" t="s">
        <v>56</v>
      </c>
      <c r="D349" s="2" t="s">
        <v>60</v>
      </c>
      <c r="E349" s="2">
        <v>131</v>
      </c>
      <c r="F349" s="2">
        <v>15</v>
      </c>
      <c r="G349" s="2">
        <f t="shared" si="5"/>
        <v>1965</v>
      </c>
      <c r="H349" s="2" t="s">
        <v>17</v>
      </c>
      <c r="I349" s="2" t="s">
        <v>119</v>
      </c>
      <c r="J349" s="2" t="s">
        <v>16</v>
      </c>
      <c r="K349" s="4">
        <v>44214.35000000101</v>
      </c>
    </row>
    <row r="350" spans="1:11" x14ac:dyDescent="0.35">
      <c r="A350" s="2" t="s">
        <v>35</v>
      </c>
      <c r="B350" s="2" t="s">
        <v>118</v>
      </c>
      <c r="C350" s="2" t="s">
        <v>67</v>
      </c>
      <c r="D350" s="2" t="s">
        <v>74</v>
      </c>
      <c r="E350" s="2">
        <v>128</v>
      </c>
      <c r="F350" s="2">
        <v>25</v>
      </c>
      <c r="G350" s="2">
        <f t="shared" si="5"/>
        <v>3200</v>
      </c>
      <c r="H350" s="2" t="s">
        <v>49</v>
      </c>
      <c r="I350" s="2" t="s">
        <v>119</v>
      </c>
      <c r="J350" s="2" t="s">
        <v>16</v>
      </c>
      <c r="K350" s="4">
        <v>44214.400000001013</v>
      </c>
    </row>
    <row r="351" spans="1:11" x14ac:dyDescent="0.35">
      <c r="A351" s="2" t="s">
        <v>10</v>
      </c>
      <c r="B351" s="2" t="s">
        <v>120</v>
      </c>
      <c r="C351" s="2" t="s">
        <v>98</v>
      </c>
      <c r="D351" s="2" t="s">
        <v>106</v>
      </c>
      <c r="E351" s="2">
        <v>87</v>
      </c>
      <c r="F351" s="2">
        <v>8</v>
      </c>
      <c r="G351" s="2">
        <f t="shared" si="5"/>
        <v>696</v>
      </c>
      <c r="H351" s="2" t="s">
        <v>48</v>
      </c>
      <c r="I351" s="2" t="s">
        <v>119</v>
      </c>
      <c r="J351" s="2" t="s">
        <v>3</v>
      </c>
      <c r="K351" s="4">
        <v>44214.450000001016</v>
      </c>
    </row>
    <row r="352" spans="1:11" x14ac:dyDescent="0.35">
      <c r="A352" s="2" t="s">
        <v>5</v>
      </c>
      <c r="B352" s="2" t="s">
        <v>120</v>
      </c>
      <c r="C352" s="2" t="s">
        <v>84</v>
      </c>
      <c r="D352" s="2" t="s">
        <v>85</v>
      </c>
      <c r="E352" s="2">
        <v>121</v>
      </c>
      <c r="F352" s="2">
        <v>57</v>
      </c>
      <c r="G352" s="2">
        <f t="shared" si="5"/>
        <v>6897</v>
      </c>
      <c r="H352" s="2" t="s">
        <v>43</v>
      </c>
      <c r="I352" s="2" t="s">
        <v>121</v>
      </c>
      <c r="J352" s="2" t="s">
        <v>42</v>
      </c>
      <c r="K352" s="4">
        <v>44214.500000001019</v>
      </c>
    </row>
    <row r="353" spans="1:11" x14ac:dyDescent="0.35">
      <c r="A353" s="2" t="s">
        <v>14</v>
      </c>
      <c r="B353" s="2" t="s">
        <v>120</v>
      </c>
      <c r="C353" s="2" t="s">
        <v>56</v>
      </c>
      <c r="D353" s="2" t="s">
        <v>62</v>
      </c>
      <c r="E353" s="2">
        <v>105</v>
      </c>
      <c r="F353" s="2">
        <v>13</v>
      </c>
      <c r="G353" s="2">
        <f t="shared" si="5"/>
        <v>1365</v>
      </c>
      <c r="H353" s="2" t="s">
        <v>7</v>
      </c>
      <c r="I353" s="2" t="s">
        <v>121</v>
      </c>
      <c r="J353" s="2" t="s">
        <v>6</v>
      </c>
      <c r="K353" s="4">
        <v>44214.550000001022</v>
      </c>
    </row>
    <row r="354" spans="1:11" x14ac:dyDescent="0.35">
      <c r="A354" s="2" t="s">
        <v>18</v>
      </c>
      <c r="B354" s="2" t="s">
        <v>118</v>
      </c>
      <c r="C354" s="2" t="s">
        <v>56</v>
      </c>
      <c r="D354" s="2" t="s">
        <v>64</v>
      </c>
      <c r="E354" s="2">
        <v>85</v>
      </c>
      <c r="F354" s="2">
        <v>8</v>
      </c>
      <c r="G354" s="2">
        <f t="shared" si="5"/>
        <v>680</v>
      </c>
      <c r="H354" s="2" t="s">
        <v>43</v>
      </c>
      <c r="I354" s="2" t="s">
        <v>121</v>
      </c>
      <c r="J354" s="2" t="s">
        <v>42</v>
      </c>
      <c r="K354" s="4">
        <v>44214.600000001024</v>
      </c>
    </row>
    <row r="355" spans="1:11" x14ac:dyDescent="0.35">
      <c r="A355" s="2" t="s">
        <v>5</v>
      </c>
      <c r="B355" s="2" t="s">
        <v>120</v>
      </c>
      <c r="C355" s="2" t="s">
        <v>98</v>
      </c>
      <c r="D355" s="2" t="s">
        <v>106</v>
      </c>
      <c r="E355" s="2">
        <v>87</v>
      </c>
      <c r="F355" s="2">
        <v>8</v>
      </c>
      <c r="G355" s="2">
        <f t="shared" si="5"/>
        <v>696</v>
      </c>
      <c r="H355" s="2" t="s">
        <v>12</v>
      </c>
      <c r="I355" s="2" t="s">
        <v>122</v>
      </c>
      <c r="J355" s="2" t="s">
        <v>11</v>
      </c>
      <c r="K355" s="4">
        <v>44214.650000001027</v>
      </c>
    </row>
    <row r="356" spans="1:11" x14ac:dyDescent="0.35">
      <c r="A356" s="2" t="s">
        <v>18</v>
      </c>
      <c r="B356" s="2" t="s">
        <v>118</v>
      </c>
      <c r="C356" s="2" t="s">
        <v>67</v>
      </c>
      <c r="D356" s="2" t="s">
        <v>78</v>
      </c>
      <c r="E356" s="2">
        <v>38</v>
      </c>
      <c r="F356" s="2">
        <v>6</v>
      </c>
      <c r="G356" s="2">
        <f t="shared" si="5"/>
        <v>228</v>
      </c>
      <c r="H356" s="2" t="s">
        <v>17</v>
      </c>
      <c r="I356" s="2" t="s">
        <v>119</v>
      </c>
      <c r="J356" s="2" t="s">
        <v>16</v>
      </c>
      <c r="K356" s="4">
        <v>44214.70000000103</v>
      </c>
    </row>
    <row r="357" spans="1:11" x14ac:dyDescent="0.35">
      <c r="A357" s="2" t="s">
        <v>18</v>
      </c>
      <c r="B357" s="2" t="s">
        <v>118</v>
      </c>
      <c r="C357" s="2" t="s">
        <v>67</v>
      </c>
      <c r="D357" s="2" t="s">
        <v>73</v>
      </c>
      <c r="E357" s="2">
        <v>119</v>
      </c>
      <c r="F357" s="2">
        <v>10</v>
      </c>
      <c r="G357" s="2">
        <f t="shared" si="5"/>
        <v>1190</v>
      </c>
      <c r="H357" s="2" t="s">
        <v>13</v>
      </c>
      <c r="I357" s="2" t="s">
        <v>122</v>
      </c>
      <c r="J357" s="2" t="s">
        <v>11</v>
      </c>
      <c r="K357" s="4">
        <v>44214.750000001033</v>
      </c>
    </row>
    <row r="358" spans="1:11" x14ac:dyDescent="0.35">
      <c r="A358" s="2" t="s">
        <v>5</v>
      </c>
      <c r="B358" s="2" t="s">
        <v>120</v>
      </c>
      <c r="C358" s="2" t="s">
        <v>84</v>
      </c>
      <c r="D358" s="2" t="s">
        <v>91</v>
      </c>
      <c r="E358" s="2">
        <v>107</v>
      </c>
      <c r="F358" s="2">
        <v>8</v>
      </c>
      <c r="G358" s="2">
        <f t="shared" si="5"/>
        <v>856</v>
      </c>
      <c r="H358" s="2" t="s">
        <v>17</v>
      </c>
      <c r="I358" s="2" t="s">
        <v>119</v>
      </c>
      <c r="J358" s="2" t="s">
        <v>16</v>
      </c>
      <c r="K358" s="4">
        <v>44214.800000001036</v>
      </c>
    </row>
    <row r="359" spans="1:11" x14ac:dyDescent="0.35">
      <c r="A359" s="2" t="s">
        <v>2</v>
      </c>
      <c r="B359" s="2" t="s">
        <v>118</v>
      </c>
      <c r="C359" s="2" t="s">
        <v>84</v>
      </c>
      <c r="D359" s="2" t="s">
        <v>97</v>
      </c>
      <c r="E359" s="2">
        <v>28</v>
      </c>
      <c r="F359" s="2">
        <v>7</v>
      </c>
      <c r="G359" s="2">
        <f t="shared" si="5"/>
        <v>196</v>
      </c>
      <c r="H359" s="2" t="s">
        <v>4</v>
      </c>
      <c r="I359" s="2" t="s">
        <v>119</v>
      </c>
      <c r="J359" s="2" t="s">
        <v>3</v>
      </c>
      <c r="K359" s="4">
        <v>44214.850000001039</v>
      </c>
    </row>
    <row r="360" spans="1:11" x14ac:dyDescent="0.35">
      <c r="A360" s="2" t="s">
        <v>5</v>
      </c>
      <c r="B360" s="2" t="s">
        <v>120</v>
      </c>
      <c r="C360" s="2" t="s">
        <v>98</v>
      </c>
      <c r="D360" s="2" t="s">
        <v>110</v>
      </c>
      <c r="E360" s="2">
        <v>40</v>
      </c>
      <c r="F360" s="2">
        <v>13</v>
      </c>
      <c r="G360" s="2">
        <f t="shared" si="5"/>
        <v>520</v>
      </c>
      <c r="H360" s="2" t="s">
        <v>12</v>
      </c>
      <c r="I360" s="2" t="s">
        <v>122</v>
      </c>
      <c r="J360" s="2" t="s">
        <v>11</v>
      </c>
      <c r="K360" s="4">
        <v>44214.900000001042</v>
      </c>
    </row>
    <row r="361" spans="1:11" x14ac:dyDescent="0.35">
      <c r="A361" s="2" t="s">
        <v>5</v>
      </c>
      <c r="B361" s="2" t="s">
        <v>120</v>
      </c>
      <c r="C361" s="2" t="s">
        <v>56</v>
      </c>
      <c r="D361" s="2" t="s">
        <v>62</v>
      </c>
      <c r="E361" s="2">
        <v>105</v>
      </c>
      <c r="F361" s="2">
        <v>15</v>
      </c>
      <c r="G361" s="2">
        <f t="shared" si="5"/>
        <v>1575</v>
      </c>
      <c r="H361" s="2" t="s">
        <v>51</v>
      </c>
      <c r="I361" s="2" t="s">
        <v>124</v>
      </c>
      <c r="J361" s="2" t="s">
        <v>50</v>
      </c>
      <c r="K361" s="4">
        <v>44214.950000001045</v>
      </c>
    </row>
    <row r="362" spans="1:11" x14ac:dyDescent="0.35">
      <c r="A362" s="2" t="s">
        <v>31</v>
      </c>
      <c r="B362" s="2" t="s">
        <v>118</v>
      </c>
      <c r="C362" s="2" t="s">
        <v>56</v>
      </c>
      <c r="D362" s="2" t="s">
        <v>65</v>
      </c>
      <c r="E362" s="2">
        <v>47</v>
      </c>
      <c r="F362" s="2">
        <v>13</v>
      </c>
      <c r="G362" s="2">
        <f t="shared" si="5"/>
        <v>611</v>
      </c>
      <c r="H362" s="2" t="s">
        <v>21</v>
      </c>
      <c r="I362" s="2" t="s">
        <v>121</v>
      </c>
      <c r="J362" s="2" t="s">
        <v>20</v>
      </c>
      <c r="K362" s="4">
        <v>44215.000000001048</v>
      </c>
    </row>
    <row r="363" spans="1:11" x14ac:dyDescent="0.35">
      <c r="A363" s="2" t="s">
        <v>2</v>
      </c>
      <c r="B363" s="2" t="s">
        <v>118</v>
      </c>
      <c r="C363" s="2" t="s">
        <v>98</v>
      </c>
      <c r="D363" s="2" t="s">
        <v>100</v>
      </c>
      <c r="E363" s="2">
        <v>121</v>
      </c>
      <c r="F363" s="2">
        <v>3</v>
      </c>
      <c r="G363" s="2">
        <f t="shared" si="5"/>
        <v>363</v>
      </c>
      <c r="H363" s="2" t="s">
        <v>41</v>
      </c>
      <c r="I363" s="2" t="s">
        <v>119</v>
      </c>
      <c r="J363" s="2" t="s">
        <v>3</v>
      </c>
      <c r="K363" s="4">
        <v>44215.050000001051</v>
      </c>
    </row>
    <row r="364" spans="1:11" x14ac:dyDescent="0.35">
      <c r="A364" s="2" t="s">
        <v>18</v>
      </c>
      <c r="B364" s="2" t="s">
        <v>118</v>
      </c>
      <c r="C364" s="2" t="s">
        <v>98</v>
      </c>
      <c r="D364" s="2" t="s">
        <v>99</v>
      </c>
      <c r="E364" s="2">
        <v>145</v>
      </c>
      <c r="F364" s="2">
        <v>16</v>
      </c>
      <c r="G364" s="2">
        <f t="shared" si="5"/>
        <v>2320</v>
      </c>
      <c r="H364" s="2" t="s">
        <v>30</v>
      </c>
      <c r="I364" s="2" t="s">
        <v>122</v>
      </c>
      <c r="J364" s="2" t="s">
        <v>11</v>
      </c>
      <c r="K364" s="4">
        <v>44215.100000001054</v>
      </c>
    </row>
    <row r="365" spans="1:11" x14ac:dyDescent="0.35">
      <c r="A365" s="2" t="s">
        <v>2</v>
      </c>
      <c r="B365" s="2" t="s">
        <v>118</v>
      </c>
      <c r="C365" s="2" t="s">
        <v>56</v>
      </c>
      <c r="D365" s="2" t="s">
        <v>63</v>
      </c>
      <c r="E365" s="2">
        <v>73</v>
      </c>
      <c r="F365" s="2">
        <v>9</v>
      </c>
      <c r="G365" s="2">
        <f t="shared" si="5"/>
        <v>657</v>
      </c>
      <c r="H365" s="2" t="s">
        <v>24</v>
      </c>
      <c r="I365" s="2" t="s">
        <v>123</v>
      </c>
      <c r="J365" s="2" t="s">
        <v>23</v>
      </c>
      <c r="K365" s="4">
        <v>44215.150000001056</v>
      </c>
    </row>
    <row r="366" spans="1:11" x14ac:dyDescent="0.35">
      <c r="A366" s="2" t="s">
        <v>35</v>
      </c>
      <c r="B366" s="2" t="s">
        <v>118</v>
      </c>
      <c r="C366" s="2" t="s">
        <v>56</v>
      </c>
      <c r="D366" s="2" t="s">
        <v>58</v>
      </c>
      <c r="E366" s="2">
        <v>68</v>
      </c>
      <c r="F366" s="2">
        <v>90</v>
      </c>
      <c r="G366" s="2">
        <f t="shared" si="5"/>
        <v>6120</v>
      </c>
      <c r="H366" s="2" t="s">
        <v>41</v>
      </c>
      <c r="I366" s="2" t="s">
        <v>119</v>
      </c>
      <c r="J366" s="2" t="s">
        <v>3</v>
      </c>
      <c r="K366" s="4">
        <v>44215.200000001059</v>
      </c>
    </row>
    <row r="367" spans="1:11" x14ac:dyDescent="0.35">
      <c r="A367" s="2" t="s">
        <v>35</v>
      </c>
      <c r="B367" s="2" t="s">
        <v>118</v>
      </c>
      <c r="C367" s="2" t="s">
        <v>80</v>
      </c>
      <c r="D367" s="2" t="s">
        <v>81</v>
      </c>
      <c r="E367" s="2">
        <v>134</v>
      </c>
      <c r="F367" s="2">
        <v>81</v>
      </c>
      <c r="G367" s="2">
        <f t="shared" si="5"/>
        <v>10854</v>
      </c>
      <c r="H367" s="2" t="s">
        <v>48</v>
      </c>
      <c r="I367" s="2" t="s">
        <v>119</v>
      </c>
      <c r="J367" s="2" t="s">
        <v>3</v>
      </c>
      <c r="K367" s="4">
        <v>44215.250000001062</v>
      </c>
    </row>
    <row r="368" spans="1:11" x14ac:dyDescent="0.35">
      <c r="A368" s="2" t="s">
        <v>35</v>
      </c>
      <c r="B368" s="2" t="s">
        <v>118</v>
      </c>
      <c r="C368" s="2" t="s">
        <v>67</v>
      </c>
      <c r="D368" s="2" t="s">
        <v>72</v>
      </c>
      <c r="E368" s="2">
        <v>6</v>
      </c>
      <c r="F368" s="2">
        <v>99</v>
      </c>
      <c r="G368" s="2">
        <f t="shared" si="5"/>
        <v>594</v>
      </c>
      <c r="H368" s="2" t="s">
        <v>29</v>
      </c>
      <c r="I368" s="2" t="s">
        <v>119</v>
      </c>
      <c r="J368" s="2" t="s">
        <v>28</v>
      </c>
      <c r="K368" s="4">
        <v>44215.300000001065</v>
      </c>
    </row>
    <row r="369" spans="1:11" x14ac:dyDescent="0.35">
      <c r="A369" s="2" t="s">
        <v>14</v>
      </c>
      <c r="B369" s="2" t="s">
        <v>120</v>
      </c>
      <c r="C369" s="2" t="s">
        <v>84</v>
      </c>
      <c r="D369" s="2" t="s">
        <v>89</v>
      </c>
      <c r="E369" s="2">
        <v>130</v>
      </c>
      <c r="F369" s="2">
        <v>2</v>
      </c>
      <c r="G369" s="2">
        <f t="shared" si="5"/>
        <v>260</v>
      </c>
      <c r="H369" s="2" t="s">
        <v>41</v>
      </c>
      <c r="I369" s="2" t="s">
        <v>119</v>
      </c>
      <c r="J369" s="2" t="s">
        <v>3</v>
      </c>
      <c r="K369" s="4">
        <v>44215.350000001068</v>
      </c>
    </row>
    <row r="370" spans="1:11" x14ac:dyDescent="0.35">
      <c r="A370" s="2" t="s">
        <v>31</v>
      </c>
      <c r="B370" s="2" t="s">
        <v>118</v>
      </c>
      <c r="C370" s="2" t="s">
        <v>98</v>
      </c>
      <c r="D370" s="2" t="s">
        <v>103</v>
      </c>
      <c r="E370" s="2">
        <v>101</v>
      </c>
      <c r="F370" s="2">
        <v>12</v>
      </c>
      <c r="G370" s="2">
        <f t="shared" si="5"/>
        <v>1212</v>
      </c>
      <c r="H370" s="2" t="s">
        <v>32</v>
      </c>
      <c r="I370" s="2" t="s">
        <v>119</v>
      </c>
      <c r="J370" s="2" t="s">
        <v>16</v>
      </c>
      <c r="K370" s="4">
        <v>44215.400000001071</v>
      </c>
    </row>
    <row r="371" spans="1:11" x14ac:dyDescent="0.35">
      <c r="A371" s="2" t="s">
        <v>31</v>
      </c>
      <c r="B371" s="2" t="s">
        <v>118</v>
      </c>
      <c r="C371" s="2" t="s">
        <v>98</v>
      </c>
      <c r="D371" s="2" t="s">
        <v>101</v>
      </c>
      <c r="E371" s="2">
        <v>128</v>
      </c>
      <c r="F371" s="2">
        <v>15</v>
      </c>
      <c r="G371" s="2">
        <f t="shared" si="5"/>
        <v>1920</v>
      </c>
      <c r="H371" s="2" t="s">
        <v>30</v>
      </c>
      <c r="I371" s="2" t="s">
        <v>122</v>
      </c>
      <c r="J371" s="2" t="s">
        <v>11</v>
      </c>
      <c r="K371" s="4">
        <v>44215.450000001074</v>
      </c>
    </row>
    <row r="372" spans="1:11" x14ac:dyDescent="0.35">
      <c r="A372" s="2" t="s">
        <v>35</v>
      </c>
      <c r="B372" s="2" t="s">
        <v>118</v>
      </c>
      <c r="C372" s="2" t="s">
        <v>84</v>
      </c>
      <c r="D372" s="2" t="s">
        <v>97</v>
      </c>
      <c r="E372" s="2">
        <v>28</v>
      </c>
      <c r="F372" s="2">
        <v>5</v>
      </c>
      <c r="G372" s="2">
        <f t="shared" si="5"/>
        <v>140</v>
      </c>
      <c r="H372" s="2" t="s">
        <v>41</v>
      </c>
      <c r="I372" s="2" t="s">
        <v>119</v>
      </c>
      <c r="J372" s="2" t="s">
        <v>3</v>
      </c>
      <c r="K372" s="4">
        <v>44215.500000001077</v>
      </c>
    </row>
    <row r="373" spans="1:11" x14ac:dyDescent="0.35">
      <c r="A373" s="2" t="s">
        <v>18</v>
      </c>
      <c r="B373" s="2" t="s">
        <v>118</v>
      </c>
      <c r="C373" s="2" t="s">
        <v>56</v>
      </c>
      <c r="D373" s="2" t="s">
        <v>65</v>
      </c>
      <c r="E373" s="2">
        <v>47</v>
      </c>
      <c r="F373" s="2">
        <v>14</v>
      </c>
      <c r="G373" s="2">
        <f t="shared" si="5"/>
        <v>658</v>
      </c>
      <c r="H373" s="2" t="s">
        <v>49</v>
      </c>
      <c r="I373" s="2" t="s">
        <v>119</v>
      </c>
      <c r="J373" s="2" t="s">
        <v>16</v>
      </c>
      <c r="K373" s="4">
        <v>44215.55000000108</v>
      </c>
    </row>
    <row r="374" spans="1:11" x14ac:dyDescent="0.35">
      <c r="A374" s="2" t="s">
        <v>10</v>
      </c>
      <c r="B374" s="2" t="s">
        <v>120</v>
      </c>
      <c r="C374" s="2" t="s">
        <v>67</v>
      </c>
      <c r="D374" s="2" t="s">
        <v>69</v>
      </c>
      <c r="E374" s="2">
        <v>54</v>
      </c>
      <c r="F374" s="2">
        <v>80</v>
      </c>
      <c r="G374" s="2">
        <f t="shared" si="5"/>
        <v>4320</v>
      </c>
      <c r="H374" s="2" t="s">
        <v>21</v>
      </c>
      <c r="I374" s="2" t="s">
        <v>121</v>
      </c>
      <c r="J374" s="2" t="s">
        <v>20</v>
      </c>
      <c r="K374" s="4">
        <v>44215.600000001083</v>
      </c>
    </row>
    <row r="375" spans="1:11" x14ac:dyDescent="0.35">
      <c r="A375" s="2" t="s">
        <v>5</v>
      </c>
      <c r="B375" s="2" t="s">
        <v>120</v>
      </c>
      <c r="C375" s="2" t="s">
        <v>67</v>
      </c>
      <c r="D375" s="2" t="s">
        <v>74</v>
      </c>
      <c r="E375" s="2">
        <v>128</v>
      </c>
      <c r="F375" s="2">
        <v>21</v>
      </c>
      <c r="G375" s="2">
        <f t="shared" si="5"/>
        <v>2688</v>
      </c>
      <c r="H375" s="2" t="s">
        <v>32</v>
      </c>
      <c r="I375" s="2" t="s">
        <v>119</v>
      </c>
      <c r="J375" s="2" t="s">
        <v>16</v>
      </c>
      <c r="K375" s="4">
        <v>44215.650000001086</v>
      </c>
    </row>
    <row r="376" spans="1:11" x14ac:dyDescent="0.35">
      <c r="A376" s="2" t="s">
        <v>44</v>
      </c>
      <c r="B376" s="2" t="s">
        <v>120</v>
      </c>
      <c r="C376" s="2" t="s">
        <v>98</v>
      </c>
      <c r="D376" s="2" t="s">
        <v>109</v>
      </c>
      <c r="E376" s="2">
        <v>50</v>
      </c>
      <c r="F376" s="2">
        <v>9</v>
      </c>
      <c r="G376" s="2">
        <f t="shared" si="5"/>
        <v>450</v>
      </c>
      <c r="H376" s="2" t="s">
        <v>12</v>
      </c>
      <c r="I376" s="2" t="s">
        <v>122</v>
      </c>
      <c r="J376" s="2" t="s">
        <v>11</v>
      </c>
      <c r="K376" s="4">
        <v>44215.700000001088</v>
      </c>
    </row>
    <row r="377" spans="1:11" x14ac:dyDescent="0.35">
      <c r="A377" s="2" t="s">
        <v>31</v>
      </c>
      <c r="B377" s="2" t="s">
        <v>118</v>
      </c>
      <c r="C377" s="2" t="s">
        <v>56</v>
      </c>
      <c r="D377" s="2" t="s">
        <v>57</v>
      </c>
      <c r="E377" s="2">
        <v>89</v>
      </c>
      <c r="F377" s="2">
        <v>51</v>
      </c>
      <c r="G377" s="2">
        <f t="shared" si="5"/>
        <v>4539</v>
      </c>
      <c r="H377" s="2" t="s">
        <v>7</v>
      </c>
      <c r="I377" s="2" t="s">
        <v>121</v>
      </c>
      <c r="J377" s="2" t="s">
        <v>6</v>
      </c>
      <c r="K377" s="4">
        <v>44215.750000001091</v>
      </c>
    </row>
    <row r="378" spans="1:11" x14ac:dyDescent="0.35">
      <c r="A378" s="2" t="s">
        <v>44</v>
      </c>
      <c r="B378" s="2" t="s">
        <v>120</v>
      </c>
      <c r="C378" s="2" t="s">
        <v>67</v>
      </c>
      <c r="D378" s="2" t="s">
        <v>70</v>
      </c>
      <c r="E378" s="2">
        <v>69</v>
      </c>
      <c r="F378" s="2">
        <v>59</v>
      </c>
      <c r="G378" s="2">
        <f t="shared" si="5"/>
        <v>4071</v>
      </c>
      <c r="H378" s="2" t="s">
        <v>43</v>
      </c>
      <c r="I378" s="2" t="s">
        <v>121</v>
      </c>
      <c r="J378" s="2" t="s">
        <v>42</v>
      </c>
      <c r="K378" s="4">
        <v>44215.800000001094</v>
      </c>
    </row>
    <row r="379" spans="1:11" x14ac:dyDescent="0.35">
      <c r="A379" s="2" t="s">
        <v>2</v>
      </c>
      <c r="B379" s="2" t="s">
        <v>118</v>
      </c>
      <c r="C379" s="2" t="s">
        <v>84</v>
      </c>
      <c r="D379" s="2" t="s">
        <v>86</v>
      </c>
      <c r="E379" s="2">
        <v>73</v>
      </c>
      <c r="F379" s="2">
        <v>55</v>
      </c>
      <c r="G379" s="2">
        <f t="shared" si="5"/>
        <v>4015</v>
      </c>
      <c r="H379" s="2" t="s">
        <v>41</v>
      </c>
      <c r="I379" s="2" t="s">
        <v>119</v>
      </c>
      <c r="J379" s="2" t="s">
        <v>3</v>
      </c>
      <c r="K379" s="4">
        <v>44215.850000001097</v>
      </c>
    </row>
    <row r="380" spans="1:11" x14ac:dyDescent="0.35">
      <c r="A380" s="2" t="s">
        <v>31</v>
      </c>
      <c r="B380" s="2" t="s">
        <v>118</v>
      </c>
      <c r="C380" s="2" t="s">
        <v>67</v>
      </c>
      <c r="D380" s="2" t="s">
        <v>70</v>
      </c>
      <c r="E380" s="2">
        <v>69</v>
      </c>
      <c r="F380" s="2">
        <v>60</v>
      </c>
      <c r="G380" s="2">
        <f t="shared" si="5"/>
        <v>4140</v>
      </c>
      <c r="H380" s="2" t="s">
        <v>17</v>
      </c>
      <c r="I380" s="2" t="s">
        <v>119</v>
      </c>
      <c r="J380" s="2" t="s">
        <v>16</v>
      </c>
      <c r="K380" s="4">
        <v>44215.9000000011</v>
      </c>
    </row>
    <row r="381" spans="1:11" x14ac:dyDescent="0.35">
      <c r="A381" s="2" t="s">
        <v>5</v>
      </c>
      <c r="B381" s="2" t="s">
        <v>120</v>
      </c>
      <c r="C381" s="2" t="s">
        <v>98</v>
      </c>
      <c r="D381" s="2" t="s">
        <v>109</v>
      </c>
      <c r="E381" s="2">
        <v>50</v>
      </c>
      <c r="F381" s="2">
        <v>6</v>
      </c>
      <c r="G381" s="2">
        <f t="shared" si="5"/>
        <v>300</v>
      </c>
      <c r="H381" s="2" t="s">
        <v>4</v>
      </c>
      <c r="I381" s="2" t="s">
        <v>119</v>
      </c>
      <c r="J381" s="2" t="s">
        <v>3</v>
      </c>
      <c r="K381" s="4">
        <v>44215.950000001103</v>
      </c>
    </row>
    <row r="382" spans="1:11" x14ac:dyDescent="0.35">
      <c r="A382" s="2" t="s">
        <v>5</v>
      </c>
      <c r="B382" s="2" t="s">
        <v>120</v>
      </c>
      <c r="C382" s="2" t="s">
        <v>67</v>
      </c>
      <c r="D382" s="2" t="s">
        <v>79</v>
      </c>
      <c r="E382" s="2">
        <v>31</v>
      </c>
      <c r="F382" s="2">
        <v>5</v>
      </c>
      <c r="G382" s="2">
        <f t="shared" si="5"/>
        <v>155</v>
      </c>
      <c r="H382" s="2" t="s">
        <v>24</v>
      </c>
      <c r="I382" s="2" t="s">
        <v>123</v>
      </c>
      <c r="J382" s="2" t="s">
        <v>23</v>
      </c>
      <c r="K382" s="4">
        <v>44216.000000001106</v>
      </c>
    </row>
    <row r="383" spans="1:11" x14ac:dyDescent="0.35">
      <c r="A383" s="2" t="s">
        <v>5</v>
      </c>
      <c r="B383" s="2" t="s">
        <v>120</v>
      </c>
      <c r="C383" s="2" t="s">
        <v>80</v>
      </c>
      <c r="D383" s="2" t="s">
        <v>82</v>
      </c>
      <c r="E383" s="2">
        <v>50</v>
      </c>
      <c r="F383" s="2">
        <v>112</v>
      </c>
      <c r="G383" s="2">
        <f t="shared" si="5"/>
        <v>5600</v>
      </c>
      <c r="H383" s="2" t="s">
        <v>17</v>
      </c>
      <c r="I383" s="2" t="s">
        <v>119</v>
      </c>
      <c r="J383" s="2" t="s">
        <v>16</v>
      </c>
      <c r="K383" s="4">
        <v>44216.050000001109</v>
      </c>
    </row>
    <row r="384" spans="1:11" x14ac:dyDescent="0.35">
      <c r="A384" s="2" t="s">
        <v>10</v>
      </c>
      <c r="B384" s="2" t="s">
        <v>120</v>
      </c>
      <c r="C384" s="2" t="s">
        <v>67</v>
      </c>
      <c r="D384" s="2" t="s">
        <v>79</v>
      </c>
      <c r="E384" s="2">
        <v>31</v>
      </c>
      <c r="F384" s="2">
        <v>5</v>
      </c>
      <c r="G384" s="2">
        <f t="shared" si="5"/>
        <v>155</v>
      </c>
      <c r="H384" s="2" t="s">
        <v>48</v>
      </c>
      <c r="I384" s="2" t="s">
        <v>119</v>
      </c>
      <c r="J384" s="2" t="s">
        <v>3</v>
      </c>
      <c r="K384" s="4">
        <v>44216.100000001112</v>
      </c>
    </row>
    <row r="385" spans="1:11" x14ac:dyDescent="0.35">
      <c r="A385" s="2" t="s">
        <v>10</v>
      </c>
      <c r="B385" s="2" t="s">
        <v>120</v>
      </c>
      <c r="C385" s="2" t="s">
        <v>56</v>
      </c>
      <c r="D385" s="2" t="s">
        <v>60</v>
      </c>
      <c r="E385" s="2">
        <v>131</v>
      </c>
      <c r="F385" s="2">
        <v>13</v>
      </c>
      <c r="G385" s="2">
        <f t="shared" si="5"/>
        <v>1703</v>
      </c>
      <c r="H385" s="2" t="s">
        <v>17</v>
      </c>
      <c r="I385" s="2" t="s">
        <v>119</v>
      </c>
      <c r="J385" s="2" t="s">
        <v>16</v>
      </c>
      <c r="K385" s="4">
        <v>44216.150000001115</v>
      </c>
    </row>
    <row r="386" spans="1:11" x14ac:dyDescent="0.35">
      <c r="A386" s="2" t="s">
        <v>44</v>
      </c>
      <c r="B386" s="2" t="s">
        <v>120</v>
      </c>
      <c r="C386" s="2" t="s">
        <v>98</v>
      </c>
      <c r="D386" s="2" t="s">
        <v>108</v>
      </c>
      <c r="E386" s="2">
        <v>65</v>
      </c>
      <c r="F386" s="2">
        <v>17</v>
      </c>
      <c r="G386" s="2">
        <f t="shared" ref="G386:G449" si="6">E386*F386</f>
        <v>1105</v>
      </c>
      <c r="H386" s="2" t="s">
        <v>26</v>
      </c>
      <c r="I386" s="2" t="s">
        <v>122</v>
      </c>
      <c r="J386" s="2" t="s">
        <v>25</v>
      </c>
      <c r="K386" s="4">
        <v>44216.200000001118</v>
      </c>
    </row>
    <row r="387" spans="1:11" x14ac:dyDescent="0.35">
      <c r="A387" s="2" t="s">
        <v>18</v>
      </c>
      <c r="B387" s="2" t="s">
        <v>118</v>
      </c>
      <c r="C387" s="2" t="s">
        <v>84</v>
      </c>
      <c r="D387" s="2" t="s">
        <v>92</v>
      </c>
      <c r="E387" s="2">
        <v>115</v>
      </c>
      <c r="F387" s="2">
        <v>10</v>
      </c>
      <c r="G387" s="2">
        <f t="shared" si="6"/>
        <v>1150</v>
      </c>
      <c r="H387" s="2" t="s">
        <v>48</v>
      </c>
      <c r="I387" s="2" t="s">
        <v>119</v>
      </c>
      <c r="J387" s="2" t="s">
        <v>3</v>
      </c>
      <c r="K387" s="4">
        <v>44216.25000000112</v>
      </c>
    </row>
    <row r="388" spans="1:11" x14ac:dyDescent="0.35">
      <c r="A388" s="2" t="s">
        <v>2</v>
      </c>
      <c r="B388" s="2" t="s">
        <v>118</v>
      </c>
      <c r="C388" s="2" t="s">
        <v>80</v>
      </c>
      <c r="D388" s="2" t="s">
        <v>82</v>
      </c>
      <c r="E388" s="2">
        <v>50</v>
      </c>
      <c r="F388" s="2">
        <v>111</v>
      </c>
      <c r="G388" s="2">
        <f t="shared" si="6"/>
        <v>5550</v>
      </c>
      <c r="H388" s="2" t="s">
        <v>34</v>
      </c>
      <c r="I388" s="2" t="s">
        <v>124</v>
      </c>
      <c r="J388" s="2" t="s">
        <v>33</v>
      </c>
      <c r="K388" s="4">
        <v>44216.300000001123</v>
      </c>
    </row>
    <row r="389" spans="1:11" x14ac:dyDescent="0.35">
      <c r="A389" s="2" t="s">
        <v>5</v>
      </c>
      <c r="B389" s="2" t="s">
        <v>120</v>
      </c>
      <c r="C389" s="2" t="s">
        <v>84</v>
      </c>
      <c r="D389" s="2" t="s">
        <v>93</v>
      </c>
      <c r="E389" s="2">
        <v>70</v>
      </c>
      <c r="F389" s="2">
        <v>10</v>
      </c>
      <c r="G389" s="2">
        <f t="shared" si="6"/>
        <v>700</v>
      </c>
      <c r="H389" s="2" t="s">
        <v>17</v>
      </c>
      <c r="I389" s="2" t="s">
        <v>119</v>
      </c>
      <c r="J389" s="2" t="s">
        <v>16</v>
      </c>
      <c r="K389" s="4">
        <v>44216.350000001126</v>
      </c>
    </row>
    <row r="390" spans="1:11" x14ac:dyDescent="0.35">
      <c r="A390" s="2" t="s">
        <v>44</v>
      </c>
      <c r="B390" s="2" t="s">
        <v>120</v>
      </c>
      <c r="C390" s="2" t="s">
        <v>80</v>
      </c>
      <c r="D390" s="2" t="s">
        <v>82</v>
      </c>
      <c r="E390" s="2">
        <v>50</v>
      </c>
      <c r="F390" s="2">
        <v>115</v>
      </c>
      <c r="G390" s="2">
        <f t="shared" si="6"/>
        <v>5750</v>
      </c>
      <c r="H390" s="2" t="s">
        <v>7</v>
      </c>
      <c r="I390" s="2" t="s">
        <v>121</v>
      </c>
      <c r="J390" s="2" t="s">
        <v>6</v>
      </c>
      <c r="K390" s="4">
        <v>44216.400000001129</v>
      </c>
    </row>
    <row r="391" spans="1:11" x14ac:dyDescent="0.35">
      <c r="A391" s="2" t="s">
        <v>44</v>
      </c>
      <c r="B391" s="2" t="s">
        <v>120</v>
      </c>
      <c r="C391" s="2" t="s">
        <v>98</v>
      </c>
      <c r="D391" s="2" t="s">
        <v>103</v>
      </c>
      <c r="E391" s="2">
        <v>101</v>
      </c>
      <c r="F391" s="2">
        <v>7</v>
      </c>
      <c r="G391" s="2">
        <f t="shared" si="6"/>
        <v>707</v>
      </c>
      <c r="H391" s="2" t="s">
        <v>26</v>
      </c>
      <c r="I391" s="2" t="s">
        <v>122</v>
      </c>
      <c r="J391" s="2" t="s">
        <v>25</v>
      </c>
      <c r="K391" s="4">
        <v>44216.450000001132</v>
      </c>
    </row>
    <row r="392" spans="1:11" x14ac:dyDescent="0.35">
      <c r="A392" s="2" t="s">
        <v>44</v>
      </c>
      <c r="B392" s="2" t="s">
        <v>120</v>
      </c>
      <c r="C392" s="2" t="s">
        <v>56</v>
      </c>
      <c r="D392" s="2" t="s">
        <v>59</v>
      </c>
      <c r="E392" s="2">
        <v>40</v>
      </c>
      <c r="F392" s="2">
        <v>2</v>
      </c>
      <c r="G392" s="2">
        <f t="shared" si="6"/>
        <v>80</v>
      </c>
      <c r="H392" s="2" t="s">
        <v>17</v>
      </c>
      <c r="I392" s="2" t="s">
        <v>119</v>
      </c>
      <c r="J392" s="2" t="s">
        <v>16</v>
      </c>
      <c r="K392" s="4">
        <v>44216.500000001135</v>
      </c>
    </row>
    <row r="393" spans="1:11" x14ac:dyDescent="0.35">
      <c r="A393" s="2" t="s">
        <v>2</v>
      </c>
      <c r="B393" s="2" t="s">
        <v>118</v>
      </c>
      <c r="C393" s="2" t="s">
        <v>84</v>
      </c>
      <c r="D393" s="2" t="s">
        <v>96</v>
      </c>
      <c r="E393" s="2">
        <v>36</v>
      </c>
      <c r="F393" s="2">
        <v>11</v>
      </c>
      <c r="G393" s="2">
        <f t="shared" si="6"/>
        <v>396</v>
      </c>
      <c r="H393" s="2" t="s">
        <v>43</v>
      </c>
      <c r="I393" s="2" t="s">
        <v>121</v>
      </c>
      <c r="J393" s="2" t="s">
        <v>42</v>
      </c>
      <c r="K393" s="4">
        <v>44216.550000001138</v>
      </c>
    </row>
    <row r="394" spans="1:11" x14ac:dyDescent="0.35">
      <c r="A394" s="2" t="s">
        <v>5</v>
      </c>
      <c r="B394" s="2" t="s">
        <v>120</v>
      </c>
      <c r="C394" s="2" t="s">
        <v>80</v>
      </c>
      <c r="D394" s="2" t="s">
        <v>83</v>
      </c>
      <c r="E394" s="2">
        <v>16</v>
      </c>
      <c r="F394" s="2">
        <v>176</v>
      </c>
      <c r="G394" s="2">
        <f t="shared" si="6"/>
        <v>2816</v>
      </c>
      <c r="H394" s="2" t="s">
        <v>41</v>
      </c>
      <c r="I394" s="2" t="s">
        <v>119</v>
      </c>
      <c r="J394" s="2" t="s">
        <v>3</v>
      </c>
      <c r="K394" s="4">
        <v>44216.600000001141</v>
      </c>
    </row>
    <row r="395" spans="1:11" x14ac:dyDescent="0.35">
      <c r="A395" s="2" t="s">
        <v>31</v>
      </c>
      <c r="B395" s="2" t="s">
        <v>118</v>
      </c>
      <c r="C395" s="2" t="s">
        <v>84</v>
      </c>
      <c r="D395" s="2" t="s">
        <v>86</v>
      </c>
      <c r="E395" s="2">
        <v>73</v>
      </c>
      <c r="F395" s="2">
        <v>59</v>
      </c>
      <c r="G395" s="2">
        <f t="shared" si="6"/>
        <v>4307</v>
      </c>
      <c r="H395" s="2" t="s">
        <v>19</v>
      </c>
      <c r="I395" s="2" t="s">
        <v>119</v>
      </c>
      <c r="J395" s="2" t="s">
        <v>3</v>
      </c>
      <c r="K395" s="4">
        <v>44216.650000001144</v>
      </c>
    </row>
    <row r="396" spans="1:11" x14ac:dyDescent="0.35">
      <c r="A396" s="2" t="s">
        <v>35</v>
      </c>
      <c r="B396" s="2" t="s">
        <v>118</v>
      </c>
      <c r="C396" s="2" t="s">
        <v>56</v>
      </c>
      <c r="D396" s="2" t="s">
        <v>59</v>
      </c>
      <c r="E396" s="2">
        <v>40</v>
      </c>
      <c r="F396" s="2">
        <v>60</v>
      </c>
      <c r="G396" s="2">
        <f t="shared" si="6"/>
        <v>2400</v>
      </c>
      <c r="H396" s="2" t="s">
        <v>13</v>
      </c>
      <c r="I396" s="2" t="s">
        <v>122</v>
      </c>
      <c r="J396" s="2" t="s">
        <v>11</v>
      </c>
      <c r="K396" s="4">
        <v>44216.700000001147</v>
      </c>
    </row>
    <row r="397" spans="1:11" x14ac:dyDescent="0.35">
      <c r="A397" s="2" t="s">
        <v>31</v>
      </c>
      <c r="B397" s="2" t="s">
        <v>118</v>
      </c>
      <c r="C397" s="2" t="s">
        <v>67</v>
      </c>
      <c r="D397" s="2" t="s">
        <v>74</v>
      </c>
      <c r="E397" s="2">
        <v>128</v>
      </c>
      <c r="F397" s="2">
        <v>20</v>
      </c>
      <c r="G397" s="2">
        <f t="shared" si="6"/>
        <v>2560</v>
      </c>
      <c r="H397" s="2" t="s">
        <v>34</v>
      </c>
      <c r="I397" s="2" t="s">
        <v>124</v>
      </c>
      <c r="J397" s="2" t="s">
        <v>33</v>
      </c>
      <c r="K397" s="4">
        <v>44216.75000000115</v>
      </c>
    </row>
    <row r="398" spans="1:11" x14ac:dyDescent="0.35">
      <c r="A398" s="2" t="s">
        <v>31</v>
      </c>
      <c r="B398" s="2" t="s">
        <v>118</v>
      </c>
      <c r="C398" s="2" t="s">
        <v>98</v>
      </c>
      <c r="D398" s="2" t="s">
        <v>107</v>
      </c>
      <c r="E398" s="2">
        <v>77</v>
      </c>
      <c r="F398" s="2">
        <v>8</v>
      </c>
      <c r="G398" s="2">
        <f t="shared" si="6"/>
        <v>616</v>
      </c>
      <c r="H398" s="2" t="s">
        <v>34</v>
      </c>
      <c r="I398" s="2" t="s">
        <v>124</v>
      </c>
      <c r="J398" s="2" t="s">
        <v>33</v>
      </c>
      <c r="K398" s="4">
        <v>44216.800000001153</v>
      </c>
    </row>
    <row r="399" spans="1:11" x14ac:dyDescent="0.35">
      <c r="A399" s="2" t="s">
        <v>2</v>
      </c>
      <c r="B399" s="2" t="s">
        <v>118</v>
      </c>
      <c r="C399" s="2" t="s">
        <v>56</v>
      </c>
      <c r="D399" s="2" t="s">
        <v>65</v>
      </c>
      <c r="E399" s="2">
        <v>47</v>
      </c>
      <c r="F399" s="2">
        <v>11</v>
      </c>
      <c r="G399" s="2">
        <f t="shared" si="6"/>
        <v>517</v>
      </c>
      <c r="H399" s="2" t="s">
        <v>12</v>
      </c>
      <c r="I399" s="2" t="s">
        <v>122</v>
      </c>
      <c r="J399" s="2" t="s">
        <v>11</v>
      </c>
      <c r="K399" s="4">
        <v>44216.850000001155</v>
      </c>
    </row>
    <row r="400" spans="1:11" x14ac:dyDescent="0.35">
      <c r="A400" s="2" t="s">
        <v>10</v>
      </c>
      <c r="B400" s="2" t="s">
        <v>120</v>
      </c>
      <c r="C400" s="2" t="s">
        <v>80</v>
      </c>
      <c r="D400" s="2" t="s">
        <v>83</v>
      </c>
      <c r="E400" s="2">
        <v>16</v>
      </c>
      <c r="F400" s="2">
        <v>177</v>
      </c>
      <c r="G400" s="2">
        <f t="shared" si="6"/>
        <v>2832</v>
      </c>
      <c r="H400" s="2" t="s">
        <v>22</v>
      </c>
      <c r="I400" s="2" t="s">
        <v>122</v>
      </c>
      <c r="J400" s="2" t="s">
        <v>11</v>
      </c>
      <c r="K400" s="4">
        <v>44216.900000001158</v>
      </c>
    </row>
    <row r="401" spans="1:11" x14ac:dyDescent="0.35">
      <c r="A401" s="2" t="s">
        <v>44</v>
      </c>
      <c r="B401" s="2" t="s">
        <v>120</v>
      </c>
      <c r="C401" s="2" t="s">
        <v>67</v>
      </c>
      <c r="D401" s="2" t="s">
        <v>68</v>
      </c>
      <c r="E401" s="2">
        <v>121</v>
      </c>
      <c r="F401" s="2">
        <v>18</v>
      </c>
      <c r="G401" s="2">
        <f t="shared" si="6"/>
        <v>2178</v>
      </c>
      <c r="H401" s="2" t="s">
        <v>7</v>
      </c>
      <c r="I401" s="2" t="s">
        <v>121</v>
      </c>
      <c r="J401" s="2" t="s">
        <v>6</v>
      </c>
      <c r="K401" s="4">
        <v>44216.950000001161</v>
      </c>
    </row>
    <row r="402" spans="1:11" x14ac:dyDescent="0.35">
      <c r="A402" s="2" t="s">
        <v>14</v>
      </c>
      <c r="B402" s="2" t="s">
        <v>120</v>
      </c>
      <c r="C402" s="2" t="s">
        <v>98</v>
      </c>
      <c r="D402" s="2" t="s">
        <v>101</v>
      </c>
      <c r="E402" s="2">
        <v>128</v>
      </c>
      <c r="F402" s="2">
        <v>13</v>
      </c>
      <c r="G402" s="2">
        <f t="shared" si="6"/>
        <v>1664</v>
      </c>
      <c r="H402" s="2" t="s">
        <v>46</v>
      </c>
      <c r="I402" s="2" t="s">
        <v>123</v>
      </c>
      <c r="J402" s="2" t="s">
        <v>45</v>
      </c>
      <c r="K402" s="4">
        <v>44217.000000001164</v>
      </c>
    </row>
    <row r="403" spans="1:11" x14ac:dyDescent="0.35">
      <c r="A403" s="2" t="s">
        <v>35</v>
      </c>
      <c r="B403" s="2" t="s">
        <v>118</v>
      </c>
      <c r="C403" s="2" t="s">
        <v>56</v>
      </c>
      <c r="D403" s="2" t="s">
        <v>64</v>
      </c>
      <c r="E403" s="2">
        <v>85</v>
      </c>
      <c r="F403" s="2">
        <v>6</v>
      </c>
      <c r="G403" s="2">
        <f t="shared" si="6"/>
        <v>510</v>
      </c>
      <c r="H403" s="2" t="s">
        <v>47</v>
      </c>
      <c r="I403" s="2" t="s">
        <v>119</v>
      </c>
      <c r="J403" s="2" t="s">
        <v>28</v>
      </c>
      <c r="K403" s="4">
        <v>44217.050000001167</v>
      </c>
    </row>
    <row r="404" spans="1:11" x14ac:dyDescent="0.35">
      <c r="A404" s="2" t="s">
        <v>44</v>
      </c>
      <c r="B404" s="2" t="s">
        <v>120</v>
      </c>
      <c r="C404" s="2" t="s">
        <v>67</v>
      </c>
      <c r="D404" s="2" t="s">
        <v>71</v>
      </c>
      <c r="E404" s="2">
        <v>32</v>
      </c>
      <c r="F404" s="2">
        <v>59</v>
      </c>
      <c r="G404" s="2">
        <f t="shared" si="6"/>
        <v>1888</v>
      </c>
      <c r="H404" s="2" t="s">
        <v>41</v>
      </c>
      <c r="I404" s="2" t="s">
        <v>119</v>
      </c>
      <c r="J404" s="2" t="s">
        <v>3</v>
      </c>
      <c r="K404" s="4">
        <v>44217.10000000117</v>
      </c>
    </row>
    <row r="405" spans="1:11" x14ac:dyDescent="0.35">
      <c r="A405" s="2" t="s">
        <v>31</v>
      </c>
      <c r="B405" s="2" t="s">
        <v>118</v>
      </c>
      <c r="C405" s="2" t="s">
        <v>84</v>
      </c>
      <c r="D405" s="2" t="s">
        <v>90</v>
      </c>
      <c r="E405" s="2">
        <v>27</v>
      </c>
      <c r="F405" s="2">
        <v>56</v>
      </c>
      <c r="G405" s="2">
        <f t="shared" si="6"/>
        <v>1512</v>
      </c>
      <c r="H405" s="2" t="s">
        <v>29</v>
      </c>
      <c r="I405" s="2" t="s">
        <v>119</v>
      </c>
      <c r="J405" s="2" t="s">
        <v>28</v>
      </c>
      <c r="K405" s="4">
        <v>44217.150000001173</v>
      </c>
    </row>
    <row r="406" spans="1:11" x14ac:dyDescent="0.35">
      <c r="A406" s="2" t="s">
        <v>18</v>
      </c>
      <c r="B406" s="2" t="s">
        <v>118</v>
      </c>
      <c r="C406" s="2" t="s">
        <v>84</v>
      </c>
      <c r="D406" s="2" t="s">
        <v>86</v>
      </c>
      <c r="E406" s="2">
        <v>73</v>
      </c>
      <c r="F406" s="2">
        <v>59</v>
      </c>
      <c r="G406" s="2">
        <f t="shared" si="6"/>
        <v>4307</v>
      </c>
      <c r="H406" s="2" t="s">
        <v>30</v>
      </c>
      <c r="I406" s="2" t="s">
        <v>122</v>
      </c>
      <c r="J406" s="2" t="s">
        <v>11</v>
      </c>
      <c r="K406" s="4">
        <v>44217.200000001176</v>
      </c>
    </row>
    <row r="407" spans="1:11" x14ac:dyDescent="0.35">
      <c r="A407" s="2" t="s">
        <v>35</v>
      </c>
      <c r="B407" s="2" t="s">
        <v>118</v>
      </c>
      <c r="C407" s="2" t="s">
        <v>56</v>
      </c>
      <c r="D407" s="2" t="s">
        <v>61</v>
      </c>
      <c r="E407" s="2">
        <v>107</v>
      </c>
      <c r="F407" s="2">
        <v>14</v>
      </c>
      <c r="G407" s="2">
        <f t="shared" si="6"/>
        <v>1498</v>
      </c>
      <c r="H407" s="2" t="s">
        <v>29</v>
      </c>
      <c r="I407" s="2" t="s">
        <v>119</v>
      </c>
      <c r="J407" s="2" t="s">
        <v>28</v>
      </c>
      <c r="K407" s="4">
        <v>44217.250000001179</v>
      </c>
    </row>
    <row r="408" spans="1:11" x14ac:dyDescent="0.35">
      <c r="A408" s="2" t="s">
        <v>44</v>
      </c>
      <c r="B408" s="2" t="s">
        <v>120</v>
      </c>
      <c r="C408" s="2" t="s">
        <v>98</v>
      </c>
      <c r="D408" s="2" t="s">
        <v>107</v>
      </c>
      <c r="E408" s="2">
        <v>77</v>
      </c>
      <c r="F408" s="2">
        <v>3</v>
      </c>
      <c r="G408" s="2">
        <f t="shared" si="6"/>
        <v>231</v>
      </c>
      <c r="H408" s="2" t="s">
        <v>4</v>
      </c>
      <c r="I408" s="2" t="s">
        <v>119</v>
      </c>
      <c r="J408" s="2" t="s">
        <v>3</v>
      </c>
      <c r="K408" s="4">
        <v>44217.300000001182</v>
      </c>
    </row>
    <row r="409" spans="1:11" x14ac:dyDescent="0.35">
      <c r="A409" s="2" t="s">
        <v>5</v>
      </c>
      <c r="B409" s="2" t="s">
        <v>120</v>
      </c>
      <c r="C409" s="2" t="s">
        <v>98</v>
      </c>
      <c r="D409" s="2" t="s">
        <v>102</v>
      </c>
      <c r="E409" s="2">
        <v>133</v>
      </c>
      <c r="F409" s="2">
        <v>8</v>
      </c>
      <c r="G409" s="2">
        <f t="shared" si="6"/>
        <v>1064</v>
      </c>
      <c r="H409" s="2" t="s">
        <v>51</v>
      </c>
      <c r="I409" s="2" t="s">
        <v>124</v>
      </c>
      <c r="J409" s="2" t="s">
        <v>50</v>
      </c>
      <c r="K409" s="4">
        <v>44217.350000001185</v>
      </c>
    </row>
    <row r="410" spans="1:11" x14ac:dyDescent="0.35">
      <c r="A410" s="2" t="s">
        <v>10</v>
      </c>
      <c r="B410" s="2" t="s">
        <v>120</v>
      </c>
      <c r="C410" s="2" t="s">
        <v>98</v>
      </c>
      <c r="D410" s="2" t="s">
        <v>101</v>
      </c>
      <c r="E410" s="2">
        <v>128</v>
      </c>
      <c r="F410" s="2">
        <v>13</v>
      </c>
      <c r="G410" s="2">
        <f t="shared" si="6"/>
        <v>1664</v>
      </c>
      <c r="H410" s="2" t="s">
        <v>48</v>
      </c>
      <c r="I410" s="2" t="s">
        <v>119</v>
      </c>
      <c r="J410" s="2" t="s">
        <v>3</v>
      </c>
      <c r="K410" s="4">
        <v>44217.400000001187</v>
      </c>
    </row>
    <row r="411" spans="1:11" x14ac:dyDescent="0.35">
      <c r="A411" s="2" t="s">
        <v>31</v>
      </c>
      <c r="B411" s="2" t="s">
        <v>118</v>
      </c>
      <c r="C411" s="2" t="s">
        <v>56</v>
      </c>
      <c r="D411" s="2" t="s">
        <v>59</v>
      </c>
      <c r="E411" s="2">
        <v>40</v>
      </c>
      <c r="F411" s="2">
        <v>215</v>
      </c>
      <c r="G411" s="2">
        <f t="shared" si="6"/>
        <v>8600</v>
      </c>
      <c r="H411" s="2" t="s">
        <v>7</v>
      </c>
      <c r="I411" s="2" t="s">
        <v>121</v>
      </c>
      <c r="J411" s="2" t="s">
        <v>6</v>
      </c>
      <c r="K411" s="4">
        <v>44217.45000000119</v>
      </c>
    </row>
    <row r="412" spans="1:11" x14ac:dyDescent="0.35">
      <c r="A412" s="2" t="s">
        <v>18</v>
      </c>
      <c r="B412" s="2" t="s">
        <v>118</v>
      </c>
      <c r="C412" s="2" t="s">
        <v>98</v>
      </c>
      <c r="D412" s="2" t="s">
        <v>100</v>
      </c>
      <c r="E412" s="2">
        <v>121</v>
      </c>
      <c r="F412" s="2">
        <v>4</v>
      </c>
      <c r="G412" s="2">
        <f t="shared" si="6"/>
        <v>484</v>
      </c>
      <c r="H412" s="2" t="s">
        <v>40</v>
      </c>
      <c r="I412" s="2" t="s">
        <v>124</v>
      </c>
      <c r="J412" s="2" t="s">
        <v>39</v>
      </c>
      <c r="K412" s="4">
        <v>44217.500000001193</v>
      </c>
    </row>
    <row r="413" spans="1:11" x14ac:dyDescent="0.35">
      <c r="A413" s="2" t="s">
        <v>2</v>
      </c>
      <c r="B413" s="2" t="s">
        <v>118</v>
      </c>
      <c r="C413" s="2" t="s">
        <v>80</v>
      </c>
      <c r="D413" s="2" t="s">
        <v>81</v>
      </c>
      <c r="E413" s="2">
        <v>134</v>
      </c>
      <c r="F413" s="2">
        <v>79</v>
      </c>
      <c r="G413" s="2">
        <f t="shared" si="6"/>
        <v>10586</v>
      </c>
      <c r="H413" s="2" t="s">
        <v>9</v>
      </c>
      <c r="I413" s="2" t="s">
        <v>122</v>
      </c>
      <c r="J413" s="2" t="s">
        <v>8</v>
      </c>
      <c r="K413" s="4">
        <v>44217.550000001196</v>
      </c>
    </row>
    <row r="414" spans="1:11" x14ac:dyDescent="0.35">
      <c r="A414" s="2" t="s">
        <v>44</v>
      </c>
      <c r="B414" s="2" t="s">
        <v>120</v>
      </c>
      <c r="C414" s="2" t="s">
        <v>98</v>
      </c>
      <c r="D414" s="2" t="s">
        <v>101</v>
      </c>
      <c r="E414" s="2">
        <v>128</v>
      </c>
      <c r="F414" s="2">
        <v>8</v>
      </c>
      <c r="G414" s="2">
        <f t="shared" si="6"/>
        <v>1024</v>
      </c>
      <c r="H414" s="2" t="s">
        <v>38</v>
      </c>
      <c r="I414" s="2" t="s">
        <v>121</v>
      </c>
      <c r="J414" s="2" t="s">
        <v>6</v>
      </c>
      <c r="K414" s="4">
        <v>44217.600000001199</v>
      </c>
    </row>
    <row r="415" spans="1:11" x14ac:dyDescent="0.35">
      <c r="A415" s="2" t="s">
        <v>14</v>
      </c>
      <c r="B415" s="2" t="s">
        <v>120</v>
      </c>
      <c r="C415" s="2" t="s">
        <v>98</v>
      </c>
      <c r="D415" s="2" t="s">
        <v>109</v>
      </c>
      <c r="E415" s="2">
        <v>50</v>
      </c>
      <c r="F415" s="2">
        <v>8</v>
      </c>
      <c r="G415" s="2">
        <f t="shared" si="6"/>
        <v>400</v>
      </c>
      <c r="H415" s="2" t="s">
        <v>29</v>
      </c>
      <c r="I415" s="2" t="s">
        <v>119</v>
      </c>
      <c r="J415" s="2" t="s">
        <v>28</v>
      </c>
      <c r="K415" s="4">
        <v>44217.650000001202</v>
      </c>
    </row>
    <row r="416" spans="1:11" x14ac:dyDescent="0.35">
      <c r="A416" s="2" t="s">
        <v>31</v>
      </c>
      <c r="B416" s="2" t="s">
        <v>118</v>
      </c>
      <c r="C416" s="2" t="s">
        <v>84</v>
      </c>
      <c r="D416" s="2" t="s">
        <v>92</v>
      </c>
      <c r="E416" s="2">
        <v>115</v>
      </c>
      <c r="F416" s="2">
        <v>3</v>
      </c>
      <c r="G416" s="2">
        <f t="shared" si="6"/>
        <v>345</v>
      </c>
      <c r="H416" s="2" t="s">
        <v>29</v>
      </c>
      <c r="I416" s="2" t="s">
        <v>119</v>
      </c>
      <c r="J416" s="2" t="s">
        <v>28</v>
      </c>
      <c r="K416" s="4">
        <v>44217.700000001205</v>
      </c>
    </row>
    <row r="417" spans="1:11" x14ac:dyDescent="0.35">
      <c r="A417" s="2" t="s">
        <v>5</v>
      </c>
      <c r="B417" s="2" t="s">
        <v>120</v>
      </c>
      <c r="C417" s="2" t="s">
        <v>84</v>
      </c>
      <c r="D417" s="2" t="s">
        <v>88</v>
      </c>
      <c r="E417" s="2">
        <v>146</v>
      </c>
      <c r="F417" s="2">
        <v>5</v>
      </c>
      <c r="G417" s="2">
        <f t="shared" si="6"/>
        <v>730</v>
      </c>
      <c r="H417" s="2" t="s">
        <v>12</v>
      </c>
      <c r="I417" s="2" t="s">
        <v>122</v>
      </c>
      <c r="J417" s="2" t="s">
        <v>11</v>
      </c>
      <c r="K417" s="4">
        <v>44217.750000001208</v>
      </c>
    </row>
    <row r="418" spans="1:11" x14ac:dyDescent="0.35">
      <c r="A418" s="2" t="s">
        <v>44</v>
      </c>
      <c r="B418" s="2" t="s">
        <v>120</v>
      </c>
      <c r="C418" s="2" t="s">
        <v>98</v>
      </c>
      <c r="D418" s="2" t="s">
        <v>108</v>
      </c>
      <c r="E418" s="2">
        <v>65</v>
      </c>
      <c r="F418" s="2">
        <v>14</v>
      </c>
      <c r="G418" s="2">
        <f t="shared" si="6"/>
        <v>910</v>
      </c>
      <c r="H418" s="2" t="s">
        <v>9</v>
      </c>
      <c r="I418" s="2" t="s">
        <v>122</v>
      </c>
      <c r="J418" s="2" t="s">
        <v>8</v>
      </c>
      <c r="K418" s="4">
        <v>44217.800000001211</v>
      </c>
    </row>
    <row r="419" spans="1:11" x14ac:dyDescent="0.35">
      <c r="A419" s="2" t="s">
        <v>14</v>
      </c>
      <c r="B419" s="2" t="s">
        <v>120</v>
      </c>
      <c r="C419" s="2" t="s">
        <v>98</v>
      </c>
      <c r="D419" s="2" t="s">
        <v>103</v>
      </c>
      <c r="E419" s="2">
        <v>101</v>
      </c>
      <c r="F419" s="2">
        <v>5</v>
      </c>
      <c r="G419" s="2">
        <f t="shared" si="6"/>
        <v>505</v>
      </c>
      <c r="H419" s="2" t="s">
        <v>22</v>
      </c>
      <c r="I419" s="2" t="s">
        <v>122</v>
      </c>
      <c r="J419" s="2" t="s">
        <v>11</v>
      </c>
      <c r="K419" s="4">
        <v>44217.850000001214</v>
      </c>
    </row>
    <row r="420" spans="1:11" x14ac:dyDescent="0.35">
      <c r="A420" s="2" t="s">
        <v>2</v>
      </c>
      <c r="B420" s="2" t="s">
        <v>118</v>
      </c>
      <c r="C420" s="2" t="s">
        <v>80</v>
      </c>
      <c r="D420" s="2" t="s">
        <v>81</v>
      </c>
      <c r="E420" s="2">
        <v>134</v>
      </c>
      <c r="F420" s="2">
        <v>73</v>
      </c>
      <c r="G420" s="2">
        <f t="shared" si="6"/>
        <v>9782</v>
      </c>
      <c r="H420" s="2" t="s">
        <v>48</v>
      </c>
      <c r="I420" s="2" t="s">
        <v>119</v>
      </c>
      <c r="J420" s="2" t="s">
        <v>3</v>
      </c>
      <c r="K420" s="4">
        <v>44217.900000001217</v>
      </c>
    </row>
    <row r="421" spans="1:11" x14ac:dyDescent="0.35">
      <c r="A421" s="2" t="s">
        <v>2</v>
      </c>
      <c r="B421" s="2" t="s">
        <v>118</v>
      </c>
      <c r="C421" s="2" t="s">
        <v>67</v>
      </c>
      <c r="D421" s="2" t="s">
        <v>68</v>
      </c>
      <c r="E421" s="2">
        <v>121</v>
      </c>
      <c r="F421" s="2">
        <v>73</v>
      </c>
      <c r="G421" s="2">
        <f t="shared" si="6"/>
        <v>8833</v>
      </c>
      <c r="H421" s="2" t="s">
        <v>13</v>
      </c>
      <c r="I421" s="2" t="s">
        <v>122</v>
      </c>
      <c r="J421" s="2" t="s">
        <v>11</v>
      </c>
      <c r="K421" s="4">
        <v>44217.950000001219</v>
      </c>
    </row>
    <row r="422" spans="1:11" x14ac:dyDescent="0.35">
      <c r="A422" s="2" t="s">
        <v>2</v>
      </c>
      <c r="B422" s="2" t="s">
        <v>118</v>
      </c>
      <c r="C422" s="2" t="s">
        <v>98</v>
      </c>
      <c r="D422" s="2" t="s">
        <v>110</v>
      </c>
      <c r="E422" s="2">
        <v>40</v>
      </c>
      <c r="F422" s="2">
        <v>10</v>
      </c>
      <c r="G422" s="2">
        <f t="shared" si="6"/>
        <v>400</v>
      </c>
      <c r="H422" s="2" t="s">
        <v>48</v>
      </c>
      <c r="I422" s="2" t="s">
        <v>119</v>
      </c>
      <c r="J422" s="2" t="s">
        <v>3</v>
      </c>
      <c r="K422" s="4">
        <v>44218.000000001222</v>
      </c>
    </row>
    <row r="423" spans="1:11" x14ac:dyDescent="0.35">
      <c r="A423" s="2" t="s">
        <v>35</v>
      </c>
      <c r="B423" s="2" t="s">
        <v>118</v>
      </c>
      <c r="C423" s="2" t="s">
        <v>67</v>
      </c>
      <c r="D423" s="2" t="s">
        <v>71</v>
      </c>
      <c r="E423" s="2">
        <v>32</v>
      </c>
      <c r="F423" s="2">
        <v>59</v>
      </c>
      <c r="G423" s="2">
        <f t="shared" si="6"/>
        <v>1888</v>
      </c>
      <c r="H423" s="2" t="s">
        <v>12</v>
      </c>
      <c r="I423" s="2" t="s">
        <v>122</v>
      </c>
      <c r="J423" s="2" t="s">
        <v>11</v>
      </c>
      <c r="K423" s="4">
        <v>44218.050000001225</v>
      </c>
    </row>
    <row r="424" spans="1:11" x14ac:dyDescent="0.35">
      <c r="A424" s="2" t="s">
        <v>44</v>
      </c>
      <c r="B424" s="2" t="s">
        <v>120</v>
      </c>
      <c r="C424" s="2" t="s">
        <v>98</v>
      </c>
      <c r="D424" s="2" t="s">
        <v>103</v>
      </c>
      <c r="E424" s="2">
        <v>101</v>
      </c>
      <c r="F424" s="2">
        <v>6</v>
      </c>
      <c r="G424" s="2">
        <f t="shared" si="6"/>
        <v>606</v>
      </c>
      <c r="H424" s="2" t="s">
        <v>41</v>
      </c>
      <c r="I424" s="2" t="s">
        <v>119</v>
      </c>
      <c r="J424" s="2" t="s">
        <v>3</v>
      </c>
      <c r="K424" s="4">
        <v>44218.100000001228</v>
      </c>
    </row>
    <row r="425" spans="1:11" x14ac:dyDescent="0.35">
      <c r="A425" s="2" t="s">
        <v>2</v>
      </c>
      <c r="B425" s="2" t="s">
        <v>118</v>
      </c>
      <c r="C425" s="2" t="s">
        <v>84</v>
      </c>
      <c r="D425" s="2" t="s">
        <v>93</v>
      </c>
      <c r="E425" s="2">
        <v>70</v>
      </c>
      <c r="F425" s="2">
        <v>8</v>
      </c>
      <c r="G425" s="2">
        <f t="shared" si="6"/>
        <v>560</v>
      </c>
      <c r="H425" s="2" t="s">
        <v>41</v>
      </c>
      <c r="I425" s="2" t="s">
        <v>119</v>
      </c>
      <c r="J425" s="2" t="s">
        <v>3</v>
      </c>
      <c r="K425" s="4">
        <v>44218.150000001231</v>
      </c>
    </row>
    <row r="426" spans="1:11" x14ac:dyDescent="0.35">
      <c r="A426" s="2" t="s">
        <v>2</v>
      </c>
      <c r="B426" s="2" t="s">
        <v>118</v>
      </c>
      <c r="C426" s="2" t="s">
        <v>56</v>
      </c>
      <c r="D426" s="2" t="s">
        <v>66</v>
      </c>
      <c r="E426" s="2">
        <v>47</v>
      </c>
      <c r="F426" s="2">
        <v>3</v>
      </c>
      <c r="G426" s="2">
        <f t="shared" si="6"/>
        <v>141</v>
      </c>
      <c r="H426" s="2" t="s">
        <v>37</v>
      </c>
      <c r="I426" s="2" t="s">
        <v>123</v>
      </c>
      <c r="J426" s="2" t="s">
        <v>36</v>
      </c>
      <c r="K426" s="4">
        <v>44218.200000001234</v>
      </c>
    </row>
    <row r="427" spans="1:11" x14ac:dyDescent="0.35">
      <c r="A427" s="2" t="s">
        <v>2</v>
      </c>
      <c r="B427" s="2" t="s">
        <v>118</v>
      </c>
      <c r="C427" s="2" t="s">
        <v>84</v>
      </c>
      <c r="D427" s="2" t="s">
        <v>97</v>
      </c>
      <c r="E427" s="2">
        <v>28</v>
      </c>
      <c r="F427" s="2">
        <v>7</v>
      </c>
      <c r="G427" s="2">
        <f t="shared" si="6"/>
        <v>196</v>
      </c>
      <c r="H427" s="2" t="s">
        <v>29</v>
      </c>
      <c r="I427" s="2" t="s">
        <v>119</v>
      </c>
      <c r="J427" s="2" t="s">
        <v>28</v>
      </c>
      <c r="K427" s="4">
        <v>44218.250000001237</v>
      </c>
    </row>
    <row r="428" spans="1:11" x14ac:dyDescent="0.35">
      <c r="A428" s="2" t="s">
        <v>5</v>
      </c>
      <c r="B428" s="2" t="s">
        <v>120</v>
      </c>
      <c r="C428" s="2" t="s">
        <v>84</v>
      </c>
      <c r="D428" s="2" t="s">
        <v>85</v>
      </c>
      <c r="E428" s="2">
        <v>121</v>
      </c>
      <c r="F428" s="2">
        <v>53</v>
      </c>
      <c r="G428" s="2">
        <f t="shared" si="6"/>
        <v>6413</v>
      </c>
      <c r="H428" s="2" t="s">
        <v>51</v>
      </c>
      <c r="I428" s="2" t="s">
        <v>124</v>
      </c>
      <c r="J428" s="2" t="s">
        <v>50</v>
      </c>
      <c r="K428" s="4">
        <v>44218.30000000124</v>
      </c>
    </row>
    <row r="429" spans="1:11" x14ac:dyDescent="0.35">
      <c r="A429" s="2" t="s">
        <v>5</v>
      </c>
      <c r="B429" s="2" t="s">
        <v>120</v>
      </c>
      <c r="C429" s="2" t="s">
        <v>56</v>
      </c>
      <c r="D429" s="2" t="s">
        <v>60</v>
      </c>
      <c r="E429" s="2">
        <v>131</v>
      </c>
      <c r="F429" s="2">
        <v>13</v>
      </c>
      <c r="G429" s="2">
        <f t="shared" si="6"/>
        <v>1703</v>
      </c>
      <c r="H429" s="2" t="s">
        <v>41</v>
      </c>
      <c r="I429" s="2" t="s">
        <v>119</v>
      </c>
      <c r="J429" s="2" t="s">
        <v>3</v>
      </c>
      <c r="K429" s="4">
        <v>44218.350000001243</v>
      </c>
    </row>
    <row r="430" spans="1:11" x14ac:dyDescent="0.35">
      <c r="A430" s="2" t="s">
        <v>14</v>
      </c>
      <c r="B430" s="2" t="s">
        <v>120</v>
      </c>
      <c r="C430" s="2" t="s">
        <v>98</v>
      </c>
      <c r="D430" s="2" t="s">
        <v>99</v>
      </c>
      <c r="E430" s="2">
        <v>145</v>
      </c>
      <c r="F430" s="2">
        <v>12</v>
      </c>
      <c r="G430" s="2">
        <f t="shared" si="6"/>
        <v>1740</v>
      </c>
      <c r="H430" s="2" t="s">
        <v>19</v>
      </c>
      <c r="I430" s="2" t="s">
        <v>119</v>
      </c>
      <c r="J430" s="2" t="s">
        <v>3</v>
      </c>
      <c r="K430" s="4">
        <v>44218.400000001246</v>
      </c>
    </row>
    <row r="431" spans="1:11" x14ac:dyDescent="0.35">
      <c r="A431" s="2" t="s">
        <v>5</v>
      </c>
      <c r="B431" s="2" t="s">
        <v>120</v>
      </c>
      <c r="C431" s="2" t="s">
        <v>56</v>
      </c>
      <c r="D431" s="2" t="s">
        <v>61</v>
      </c>
      <c r="E431" s="2">
        <v>107</v>
      </c>
      <c r="F431" s="2">
        <v>9</v>
      </c>
      <c r="G431" s="2">
        <f t="shared" si="6"/>
        <v>963</v>
      </c>
      <c r="H431" s="2" t="s">
        <v>29</v>
      </c>
      <c r="I431" s="2" t="s">
        <v>119</v>
      </c>
      <c r="J431" s="2" t="s">
        <v>28</v>
      </c>
      <c r="K431" s="4">
        <v>44218.450000001249</v>
      </c>
    </row>
    <row r="432" spans="1:11" x14ac:dyDescent="0.35">
      <c r="A432" s="2" t="s">
        <v>10</v>
      </c>
      <c r="B432" s="2" t="s">
        <v>120</v>
      </c>
      <c r="C432" s="2" t="s">
        <v>98</v>
      </c>
      <c r="D432" s="2" t="s">
        <v>99</v>
      </c>
      <c r="E432" s="2">
        <v>145</v>
      </c>
      <c r="F432" s="2">
        <v>13</v>
      </c>
      <c r="G432" s="2">
        <f t="shared" si="6"/>
        <v>1885</v>
      </c>
      <c r="H432" s="2" t="s">
        <v>17</v>
      </c>
      <c r="I432" s="2" t="s">
        <v>119</v>
      </c>
      <c r="J432" s="2" t="s">
        <v>16</v>
      </c>
      <c r="K432" s="4">
        <v>44218.500000001251</v>
      </c>
    </row>
    <row r="433" spans="1:11" x14ac:dyDescent="0.35">
      <c r="A433" s="2" t="s">
        <v>44</v>
      </c>
      <c r="B433" s="2" t="s">
        <v>120</v>
      </c>
      <c r="C433" s="2" t="s">
        <v>98</v>
      </c>
      <c r="D433" s="2" t="s">
        <v>107</v>
      </c>
      <c r="E433" s="2">
        <v>77</v>
      </c>
      <c r="F433" s="2">
        <v>9</v>
      </c>
      <c r="G433" s="2">
        <f t="shared" si="6"/>
        <v>693</v>
      </c>
      <c r="H433" s="2" t="s">
        <v>29</v>
      </c>
      <c r="I433" s="2" t="s">
        <v>119</v>
      </c>
      <c r="J433" s="2" t="s">
        <v>28</v>
      </c>
      <c r="K433" s="4">
        <v>44218.550000001254</v>
      </c>
    </row>
    <row r="434" spans="1:11" x14ac:dyDescent="0.35">
      <c r="A434" s="2" t="s">
        <v>14</v>
      </c>
      <c r="B434" s="2" t="s">
        <v>120</v>
      </c>
      <c r="C434" s="2" t="s">
        <v>98</v>
      </c>
      <c r="D434" s="2" t="s">
        <v>106</v>
      </c>
      <c r="E434" s="2">
        <v>87</v>
      </c>
      <c r="F434" s="2">
        <v>12</v>
      </c>
      <c r="G434" s="2">
        <f t="shared" si="6"/>
        <v>1044</v>
      </c>
      <c r="H434" s="2" t="s">
        <v>30</v>
      </c>
      <c r="I434" s="2" t="s">
        <v>122</v>
      </c>
      <c r="J434" s="2" t="s">
        <v>11</v>
      </c>
      <c r="K434" s="4">
        <v>44218.600000001257</v>
      </c>
    </row>
    <row r="435" spans="1:11" x14ac:dyDescent="0.35">
      <c r="A435" s="2" t="s">
        <v>2</v>
      </c>
      <c r="B435" s="2" t="s">
        <v>118</v>
      </c>
      <c r="C435" s="2" t="s">
        <v>56</v>
      </c>
      <c r="D435" s="2" t="s">
        <v>62</v>
      </c>
      <c r="E435" s="2">
        <v>105</v>
      </c>
      <c r="F435" s="2">
        <v>13</v>
      </c>
      <c r="G435" s="2">
        <f t="shared" si="6"/>
        <v>1365</v>
      </c>
      <c r="H435" s="2" t="s">
        <v>48</v>
      </c>
      <c r="I435" s="2" t="s">
        <v>119</v>
      </c>
      <c r="J435" s="2" t="s">
        <v>3</v>
      </c>
      <c r="K435" s="4">
        <v>44218.65000000126</v>
      </c>
    </row>
    <row r="436" spans="1:11" x14ac:dyDescent="0.35">
      <c r="A436" s="2" t="s">
        <v>14</v>
      </c>
      <c r="B436" s="2" t="s">
        <v>120</v>
      </c>
      <c r="C436" s="2" t="s">
        <v>67</v>
      </c>
      <c r="D436" s="2" t="s">
        <v>75</v>
      </c>
      <c r="E436" s="2">
        <v>98</v>
      </c>
      <c r="F436" s="2">
        <v>9</v>
      </c>
      <c r="G436" s="2">
        <f t="shared" si="6"/>
        <v>882</v>
      </c>
      <c r="H436" s="2" t="s">
        <v>34</v>
      </c>
      <c r="I436" s="2" t="s">
        <v>124</v>
      </c>
      <c r="J436" s="2" t="s">
        <v>33</v>
      </c>
      <c r="K436" s="4">
        <v>44218.700000001263</v>
      </c>
    </row>
    <row r="437" spans="1:11" x14ac:dyDescent="0.35">
      <c r="A437" s="2" t="s">
        <v>44</v>
      </c>
      <c r="B437" s="2" t="s">
        <v>120</v>
      </c>
      <c r="C437" s="2" t="s">
        <v>67</v>
      </c>
      <c r="D437" s="2" t="s">
        <v>78</v>
      </c>
      <c r="E437" s="2">
        <v>38</v>
      </c>
      <c r="F437" s="2">
        <v>6</v>
      </c>
      <c r="G437" s="2">
        <f t="shared" si="6"/>
        <v>228</v>
      </c>
      <c r="H437" s="2" t="s">
        <v>30</v>
      </c>
      <c r="I437" s="2" t="s">
        <v>122</v>
      </c>
      <c r="J437" s="2" t="s">
        <v>11</v>
      </c>
      <c r="K437" s="4">
        <v>44218.750000001266</v>
      </c>
    </row>
    <row r="438" spans="1:11" x14ac:dyDescent="0.35">
      <c r="A438" s="2" t="s">
        <v>10</v>
      </c>
      <c r="B438" s="2" t="s">
        <v>120</v>
      </c>
      <c r="C438" s="2" t="s">
        <v>56</v>
      </c>
      <c r="D438" s="2" t="s">
        <v>58</v>
      </c>
      <c r="E438" s="2">
        <v>68</v>
      </c>
      <c r="F438" s="2">
        <v>91</v>
      </c>
      <c r="G438" s="2">
        <f t="shared" si="6"/>
        <v>6188</v>
      </c>
      <c r="H438" s="2" t="s">
        <v>41</v>
      </c>
      <c r="I438" s="2" t="s">
        <v>119</v>
      </c>
      <c r="J438" s="2" t="s">
        <v>3</v>
      </c>
      <c r="K438" s="4">
        <v>44218.800000001269</v>
      </c>
    </row>
    <row r="439" spans="1:11" x14ac:dyDescent="0.35">
      <c r="A439" s="2" t="s">
        <v>18</v>
      </c>
      <c r="B439" s="2" t="s">
        <v>118</v>
      </c>
      <c r="C439" s="2" t="s">
        <v>67</v>
      </c>
      <c r="D439" s="2" t="s">
        <v>73</v>
      </c>
      <c r="E439" s="2">
        <v>119</v>
      </c>
      <c r="F439" s="2">
        <v>7</v>
      </c>
      <c r="G439" s="2">
        <f t="shared" si="6"/>
        <v>833</v>
      </c>
      <c r="H439" s="2" t="s">
        <v>48</v>
      </c>
      <c r="I439" s="2" t="s">
        <v>119</v>
      </c>
      <c r="J439" s="2" t="s">
        <v>3</v>
      </c>
      <c r="K439" s="4">
        <v>44218.850000001272</v>
      </c>
    </row>
    <row r="440" spans="1:11" x14ac:dyDescent="0.35">
      <c r="A440" s="2" t="s">
        <v>14</v>
      </c>
      <c r="B440" s="2" t="s">
        <v>120</v>
      </c>
      <c r="C440" s="2" t="s">
        <v>56</v>
      </c>
      <c r="D440" s="2" t="s">
        <v>66</v>
      </c>
      <c r="E440" s="2">
        <v>47</v>
      </c>
      <c r="F440" s="2">
        <v>7</v>
      </c>
      <c r="G440" s="2">
        <f t="shared" si="6"/>
        <v>329</v>
      </c>
      <c r="H440" s="2" t="s">
        <v>22</v>
      </c>
      <c r="I440" s="2" t="s">
        <v>122</v>
      </c>
      <c r="J440" s="2" t="s">
        <v>11</v>
      </c>
      <c r="K440" s="4">
        <v>44218.900000001275</v>
      </c>
    </row>
    <row r="441" spans="1:11" x14ac:dyDescent="0.35">
      <c r="A441" s="2" t="s">
        <v>18</v>
      </c>
      <c r="B441" s="2" t="s">
        <v>118</v>
      </c>
      <c r="C441" s="2" t="s">
        <v>67</v>
      </c>
      <c r="D441" s="2" t="s">
        <v>68</v>
      </c>
      <c r="E441" s="2">
        <v>121</v>
      </c>
      <c r="F441" s="2">
        <v>26</v>
      </c>
      <c r="G441" s="2">
        <f t="shared" si="6"/>
        <v>3146</v>
      </c>
      <c r="H441" s="2" t="s">
        <v>19</v>
      </c>
      <c r="I441" s="2" t="s">
        <v>119</v>
      </c>
      <c r="J441" s="2" t="s">
        <v>3</v>
      </c>
      <c r="K441" s="4">
        <v>44218.950000001278</v>
      </c>
    </row>
    <row r="442" spans="1:11" x14ac:dyDescent="0.35">
      <c r="A442" s="2" t="s">
        <v>44</v>
      </c>
      <c r="B442" s="2" t="s">
        <v>120</v>
      </c>
      <c r="C442" s="2" t="s">
        <v>56</v>
      </c>
      <c r="D442" s="2" t="s">
        <v>65</v>
      </c>
      <c r="E442" s="2">
        <v>47</v>
      </c>
      <c r="F442" s="2">
        <v>11</v>
      </c>
      <c r="G442" s="2">
        <f t="shared" si="6"/>
        <v>517</v>
      </c>
      <c r="H442" s="2" t="s">
        <v>43</v>
      </c>
      <c r="I442" s="2" t="s">
        <v>121</v>
      </c>
      <c r="J442" s="2" t="s">
        <v>42</v>
      </c>
      <c r="K442" s="4">
        <v>44219.000000001281</v>
      </c>
    </row>
    <row r="443" spans="1:11" x14ac:dyDescent="0.35">
      <c r="A443" s="2" t="s">
        <v>18</v>
      </c>
      <c r="B443" s="2" t="s">
        <v>118</v>
      </c>
      <c r="C443" s="2" t="s">
        <v>98</v>
      </c>
      <c r="D443" s="2" t="s">
        <v>105</v>
      </c>
      <c r="E443" s="2">
        <v>98</v>
      </c>
      <c r="F443" s="2">
        <v>3</v>
      </c>
      <c r="G443" s="2">
        <f t="shared" si="6"/>
        <v>294</v>
      </c>
      <c r="H443" s="2" t="s">
        <v>52</v>
      </c>
      <c r="I443" s="2" t="s">
        <v>123</v>
      </c>
      <c r="J443" s="2" t="s">
        <v>45</v>
      </c>
      <c r="K443" s="4">
        <v>44219.050000001283</v>
      </c>
    </row>
    <row r="444" spans="1:11" x14ac:dyDescent="0.35">
      <c r="A444" s="2" t="s">
        <v>14</v>
      </c>
      <c r="B444" s="2" t="s">
        <v>120</v>
      </c>
      <c r="C444" s="2" t="s">
        <v>56</v>
      </c>
      <c r="D444" s="2" t="s">
        <v>63</v>
      </c>
      <c r="E444" s="2">
        <v>73</v>
      </c>
      <c r="F444" s="2">
        <v>14</v>
      </c>
      <c r="G444" s="2">
        <f t="shared" si="6"/>
        <v>1022</v>
      </c>
      <c r="H444" s="2" t="s">
        <v>40</v>
      </c>
      <c r="I444" s="2" t="s">
        <v>124</v>
      </c>
      <c r="J444" s="2" t="s">
        <v>39</v>
      </c>
      <c r="K444" s="4">
        <v>44219.100000001286</v>
      </c>
    </row>
    <row r="445" spans="1:11" x14ac:dyDescent="0.35">
      <c r="A445" s="2" t="s">
        <v>2</v>
      </c>
      <c r="B445" s="2" t="s">
        <v>118</v>
      </c>
      <c r="C445" s="2" t="s">
        <v>56</v>
      </c>
      <c r="D445" s="2" t="s">
        <v>60</v>
      </c>
      <c r="E445" s="2">
        <v>131</v>
      </c>
      <c r="F445" s="2">
        <v>11</v>
      </c>
      <c r="G445" s="2">
        <f t="shared" si="6"/>
        <v>1441</v>
      </c>
      <c r="H445" s="2" t="s">
        <v>41</v>
      </c>
      <c r="I445" s="2" t="s">
        <v>119</v>
      </c>
      <c r="J445" s="2" t="s">
        <v>3</v>
      </c>
      <c r="K445" s="4">
        <v>44219.150000001289</v>
      </c>
    </row>
    <row r="446" spans="1:11" x14ac:dyDescent="0.35">
      <c r="A446" s="2" t="s">
        <v>2</v>
      </c>
      <c r="B446" s="2" t="s">
        <v>118</v>
      </c>
      <c r="C446" s="2" t="s">
        <v>56</v>
      </c>
      <c r="D446" s="2" t="s">
        <v>60</v>
      </c>
      <c r="E446" s="2">
        <v>131</v>
      </c>
      <c r="F446" s="2">
        <v>12</v>
      </c>
      <c r="G446" s="2">
        <f t="shared" si="6"/>
        <v>1572</v>
      </c>
      <c r="H446" s="2" t="s">
        <v>43</v>
      </c>
      <c r="I446" s="2" t="s">
        <v>121</v>
      </c>
      <c r="J446" s="2" t="s">
        <v>42</v>
      </c>
      <c r="K446" s="4">
        <v>44219.200000001292</v>
      </c>
    </row>
    <row r="447" spans="1:11" x14ac:dyDescent="0.35">
      <c r="A447" s="2" t="s">
        <v>10</v>
      </c>
      <c r="B447" s="2" t="s">
        <v>120</v>
      </c>
      <c r="C447" s="2" t="s">
        <v>56</v>
      </c>
      <c r="D447" s="2" t="s">
        <v>57</v>
      </c>
      <c r="E447" s="2">
        <v>89</v>
      </c>
      <c r="F447" s="2">
        <v>45</v>
      </c>
      <c r="G447" s="2">
        <f t="shared" si="6"/>
        <v>4005</v>
      </c>
      <c r="H447" s="2" t="s">
        <v>29</v>
      </c>
      <c r="I447" s="2" t="s">
        <v>119</v>
      </c>
      <c r="J447" s="2" t="s">
        <v>28</v>
      </c>
      <c r="K447" s="4">
        <v>44219.250000001295</v>
      </c>
    </row>
    <row r="448" spans="1:11" x14ac:dyDescent="0.35">
      <c r="A448" s="2" t="s">
        <v>31</v>
      </c>
      <c r="B448" s="2" t="s">
        <v>118</v>
      </c>
      <c r="C448" s="2" t="s">
        <v>67</v>
      </c>
      <c r="D448" s="2" t="s">
        <v>77</v>
      </c>
      <c r="E448" s="2">
        <v>47</v>
      </c>
      <c r="F448" s="2">
        <v>2</v>
      </c>
      <c r="G448" s="2">
        <f t="shared" si="6"/>
        <v>94</v>
      </c>
      <c r="H448" s="2" t="s">
        <v>41</v>
      </c>
      <c r="I448" s="2" t="s">
        <v>119</v>
      </c>
      <c r="J448" s="2" t="s">
        <v>3</v>
      </c>
      <c r="K448" s="4">
        <v>44219.300000001298</v>
      </c>
    </row>
    <row r="449" spans="1:11" x14ac:dyDescent="0.35">
      <c r="A449" s="2" t="s">
        <v>35</v>
      </c>
      <c r="B449" s="2" t="s">
        <v>118</v>
      </c>
      <c r="C449" s="2" t="s">
        <v>67</v>
      </c>
      <c r="D449" s="2" t="s">
        <v>73</v>
      </c>
      <c r="E449" s="2">
        <v>119</v>
      </c>
      <c r="F449" s="2">
        <v>5</v>
      </c>
      <c r="G449" s="2">
        <f t="shared" si="6"/>
        <v>595</v>
      </c>
      <c r="H449" s="2" t="s">
        <v>7</v>
      </c>
      <c r="I449" s="2" t="s">
        <v>121</v>
      </c>
      <c r="J449" s="2" t="s">
        <v>6</v>
      </c>
      <c r="K449" s="4">
        <v>44219.350000001301</v>
      </c>
    </row>
    <row r="450" spans="1:11" x14ac:dyDescent="0.35">
      <c r="A450" s="2" t="s">
        <v>18</v>
      </c>
      <c r="B450" s="2" t="s">
        <v>118</v>
      </c>
      <c r="C450" s="2" t="s">
        <v>84</v>
      </c>
      <c r="D450" s="2" t="s">
        <v>89</v>
      </c>
      <c r="E450" s="2">
        <v>130</v>
      </c>
      <c r="F450" s="2">
        <v>9</v>
      </c>
      <c r="G450" s="2">
        <f t="shared" ref="G450:G513" si="7">E450*F450</f>
        <v>1170</v>
      </c>
      <c r="H450" s="2" t="s">
        <v>30</v>
      </c>
      <c r="I450" s="2" t="s">
        <v>122</v>
      </c>
      <c r="J450" s="2" t="s">
        <v>11</v>
      </c>
      <c r="K450" s="4">
        <v>44219.400000001304</v>
      </c>
    </row>
    <row r="451" spans="1:11" x14ac:dyDescent="0.35">
      <c r="A451" s="2" t="s">
        <v>14</v>
      </c>
      <c r="B451" s="2" t="s">
        <v>120</v>
      </c>
      <c r="C451" s="2" t="s">
        <v>84</v>
      </c>
      <c r="D451" s="2" t="s">
        <v>87</v>
      </c>
      <c r="E451" s="2">
        <v>142</v>
      </c>
      <c r="F451" s="2">
        <v>11</v>
      </c>
      <c r="G451" s="2">
        <f t="shared" si="7"/>
        <v>1562</v>
      </c>
      <c r="H451" s="2" t="s">
        <v>52</v>
      </c>
      <c r="I451" s="2" t="s">
        <v>123</v>
      </c>
      <c r="J451" s="2" t="s">
        <v>45</v>
      </c>
      <c r="K451" s="4">
        <v>44219.450000001307</v>
      </c>
    </row>
    <row r="452" spans="1:11" x14ac:dyDescent="0.35">
      <c r="A452" s="2" t="s">
        <v>2</v>
      </c>
      <c r="B452" s="2" t="s">
        <v>118</v>
      </c>
      <c r="C452" s="2" t="s">
        <v>67</v>
      </c>
      <c r="D452" s="2" t="s">
        <v>79</v>
      </c>
      <c r="E452" s="2">
        <v>31</v>
      </c>
      <c r="F452" s="2">
        <v>13</v>
      </c>
      <c r="G452" s="2">
        <f t="shared" si="7"/>
        <v>403</v>
      </c>
      <c r="H452" s="2" t="s">
        <v>32</v>
      </c>
      <c r="I452" s="2" t="s">
        <v>119</v>
      </c>
      <c r="J452" s="2" t="s">
        <v>16</v>
      </c>
      <c r="K452" s="4">
        <v>44219.50000000131</v>
      </c>
    </row>
    <row r="453" spans="1:11" x14ac:dyDescent="0.35">
      <c r="A453" s="2" t="s">
        <v>5</v>
      </c>
      <c r="B453" s="2" t="s">
        <v>120</v>
      </c>
      <c r="C453" s="2" t="s">
        <v>98</v>
      </c>
      <c r="D453" s="2" t="s">
        <v>105</v>
      </c>
      <c r="E453" s="2">
        <v>98</v>
      </c>
      <c r="F453" s="2">
        <v>3</v>
      </c>
      <c r="G453" s="2">
        <f t="shared" si="7"/>
        <v>294</v>
      </c>
      <c r="H453" s="2" t="s">
        <v>13</v>
      </c>
      <c r="I453" s="2" t="s">
        <v>122</v>
      </c>
      <c r="J453" s="2" t="s">
        <v>11</v>
      </c>
      <c r="K453" s="4">
        <v>44219.550000001313</v>
      </c>
    </row>
    <row r="454" spans="1:11" x14ac:dyDescent="0.35">
      <c r="A454" s="2" t="s">
        <v>14</v>
      </c>
      <c r="B454" s="2" t="s">
        <v>120</v>
      </c>
      <c r="C454" s="2" t="s">
        <v>67</v>
      </c>
      <c r="D454" s="2" t="s">
        <v>69</v>
      </c>
      <c r="E454" s="2">
        <v>54</v>
      </c>
      <c r="F454" s="2">
        <v>78</v>
      </c>
      <c r="G454" s="2">
        <f t="shared" si="7"/>
        <v>4212</v>
      </c>
      <c r="H454" s="2" t="s">
        <v>43</v>
      </c>
      <c r="I454" s="2" t="s">
        <v>121</v>
      </c>
      <c r="J454" s="2" t="s">
        <v>42</v>
      </c>
      <c r="K454" s="4">
        <v>44219.600000001315</v>
      </c>
    </row>
    <row r="455" spans="1:11" x14ac:dyDescent="0.35">
      <c r="A455" s="2" t="s">
        <v>10</v>
      </c>
      <c r="B455" s="2" t="s">
        <v>120</v>
      </c>
      <c r="C455" s="2" t="s">
        <v>56</v>
      </c>
      <c r="D455" s="2" t="s">
        <v>59</v>
      </c>
      <c r="E455" s="2">
        <v>40</v>
      </c>
      <c r="F455" s="2">
        <v>87</v>
      </c>
      <c r="G455" s="2">
        <f t="shared" si="7"/>
        <v>3480</v>
      </c>
      <c r="H455" s="2" t="s">
        <v>49</v>
      </c>
      <c r="I455" s="2" t="s">
        <v>119</v>
      </c>
      <c r="J455" s="2" t="s">
        <v>16</v>
      </c>
      <c r="K455" s="4">
        <v>44219.650000001318</v>
      </c>
    </row>
    <row r="456" spans="1:11" x14ac:dyDescent="0.35">
      <c r="A456" s="2" t="s">
        <v>44</v>
      </c>
      <c r="B456" s="2" t="s">
        <v>120</v>
      </c>
      <c r="C456" s="2" t="s">
        <v>84</v>
      </c>
      <c r="D456" s="2" t="s">
        <v>87</v>
      </c>
      <c r="E456" s="2">
        <v>142</v>
      </c>
      <c r="F456" s="2">
        <v>13</v>
      </c>
      <c r="G456" s="2">
        <f t="shared" si="7"/>
        <v>1846</v>
      </c>
      <c r="H456" s="2" t="s">
        <v>4</v>
      </c>
      <c r="I456" s="2" t="s">
        <v>119</v>
      </c>
      <c r="J456" s="2" t="s">
        <v>3</v>
      </c>
      <c r="K456" s="4">
        <v>44219.700000001321</v>
      </c>
    </row>
    <row r="457" spans="1:11" x14ac:dyDescent="0.35">
      <c r="A457" s="2" t="s">
        <v>14</v>
      </c>
      <c r="B457" s="2" t="s">
        <v>120</v>
      </c>
      <c r="C457" s="2" t="s">
        <v>56</v>
      </c>
      <c r="D457" s="2" t="s">
        <v>62</v>
      </c>
      <c r="E457" s="2">
        <v>105</v>
      </c>
      <c r="F457" s="2">
        <v>11</v>
      </c>
      <c r="G457" s="2">
        <f t="shared" si="7"/>
        <v>1155</v>
      </c>
      <c r="H457" s="2" t="s">
        <v>27</v>
      </c>
      <c r="I457" s="2" t="s">
        <v>122</v>
      </c>
      <c r="J457" s="2" t="s">
        <v>8</v>
      </c>
      <c r="K457" s="4">
        <v>44219.750000001324</v>
      </c>
    </row>
    <row r="458" spans="1:11" x14ac:dyDescent="0.35">
      <c r="A458" s="2" t="s">
        <v>44</v>
      </c>
      <c r="B458" s="2" t="s">
        <v>120</v>
      </c>
      <c r="C458" s="2" t="s">
        <v>67</v>
      </c>
      <c r="D458" s="2" t="s">
        <v>70</v>
      </c>
      <c r="E458" s="2">
        <v>69</v>
      </c>
      <c r="F458" s="2">
        <v>60</v>
      </c>
      <c r="G458" s="2">
        <f t="shared" si="7"/>
        <v>4140</v>
      </c>
      <c r="H458" s="2" t="s">
        <v>17</v>
      </c>
      <c r="I458" s="2" t="s">
        <v>119</v>
      </c>
      <c r="J458" s="2" t="s">
        <v>16</v>
      </c>
      <c r="K458" s="4">
        <v>44219.800000001327</v>
      </c>
    </row>
    <row r="459" spans="1:11" x14ac:dyDescent="0.35">
      <c r="A459" s="2" t="s">
        <v>2</v>
      </c>
      <c r="B459" s="2" t="s">
        <v>118</v>
      </c>
      <c r="C459" s="2" t="s">
        <v>84</v>
      </c>
      <c r="D459" s="2" t="s">
        <v>95</v>
      </c>
      <c r="E459" s="2">
        <v>43</v>
      </c>
      <c r="F459" s="2">
        <v>9</v>
      </c>
      <c r="G459" s="2">
        <f t="shared" si="7"/>
        <v>387</v>
      </c>
      <c r="H459" s="2" t="s">
        <v>24</v>
      </c>
      <c r="I459" s="2" t="s">
        <v>123</v>
      </c>
      <c r="J459" s="2" t="s">
        <v>23</v>
      </c>
      <c r="K459" s="4">
        <v>44219.85000000133</v>
      </c>
    </row>
    <row r="460" spans="1:11" x14ac:dyDescent="0.35">
      <c r="A460" s="2" t="s">
        <v>5</v>
      </c>
      <c r="B460" s="2" t="s">
        <v>120</v>
      </c>
      <c r="C460" s="2" t="s">
        <v>56</v>
      </c>
      <c r="D460" s="2" t="s">
        <v>66</v>
      </c>
      <c r="E460" s="2">
        <v>47</v>
      </c>
      <c r="F460" s="2">
        <v>1</v>
      </c>
      <c r="G460" s="2">
        <f t="shared" si="7"/>
        <v>47</v>
      </c>
      <c r="H460" s="2" t="s">
        <v>17</v>
      </c>
      <c r="I460" s="2" t="s">
        <v>119</v>
      </c>
      <c r="J460" s="2" t="s">
        <v>16</v>
      </c>
      <c r="K460" s="4">
        <v>44219.900000001333</v>
      </c>
    </row>
    <row r="461" spans="1:11" x14ac:dyDescent="0.35">
      <c r="A461" s="2" t="s">
        <v>5</v>
      </c>
      <c r="B461" s="2" t="s">
        <v>120</v>
      </c>
      <c r="C461" s="2" t="s">
        <v>67</v>
      </c>
      <c r="D461" s="2" t="s">
        <v>69</v>
      </c>
      <c r="E461" s="2">
        <v>54</v>
      </c>
      <c r="F461" s="2">
        <v>74</v>
      </c>
      <c r="G461" s="2">
        <f t="shared" si="7"/>
        <v>3996</v>
      </c>
      <c r="H461" s="2" t="s">
        <v>4</v>
      </c>
      <c r="I461" s="2" t="s">
        <v>119</v>
      </c>
      <c r="J461" s="2" t="s">
        <v>3</v>
      </c>
      <c r="K461" s="4">
        <v>44219.950000001336</v>
      </c>
    </row>
    <row r="462" spans="1:11" x14ac:dyDescent="0.35">
      <c r="A462" s="2" t="s">
        <v>44</v>
      </c>
      <c r="B462" s="2" t="s">
        <v>120</v>
      </c>
      <c r="C462" s="2" t="s">
        <v>84</v>
      </c>
      <c r="D462" s="2" t="s">
        <v>94</v>
      </c>
      <c r="E462" s="2">
        <v>67</v>
      </c>
      <c r="F462" s="2">
        <v>9</v>
      </c>
      <c r="G462" s="2">
        <f t="shared" si="7"/>
        <v>603</v>
      </c>
      <c r="H462" s="2" t="s">
        <v>40</v>
      </c>
      <c r="I462" s="2" t="s">
        <v>124</v>
      </c>
      <c r="J462" s="2" t="s">
        <v>39</v>
      </c>
      <c r="K462" s="4">
        <v>44220.000000001339</v>
      </c>
    </row>
    <row r="463" spans="1:11" x14ac:dyDescent="0.35">
      <c r="A463" s="2" t="s">
        <v>2</v>
      </c>
      <c r="B463" s="2" t="s">
        <v>118</v>
      </c>
      <c r="C463" s="2" t="s">
        <v>98</v>
      </c>
      <c r="D463" s="2" t="s">
        <v>100</v>
      </c>
      <c r="E463" s="2">
        <v>121</v>
      </c>
      <c r="F463" s="2">
        <v>5</v>
      </c>
      <c r="G463" s="2">
        <f t="shared" si="7"/>
        <v>605</v>
      </c>
      <c r="H463" s="2" t="s">
        <v>29</v>
      </c>
      <c r="I463" s="2" t="s">
        <v>119</v>
      </c>
      <c r="J463" s="2" t="s">
        <v>28</v>
      </c>
      <c r="K463" s="4">
        <v>44220.050000001342</v>
      </c>
    </row>
    <row r="464" spans="1:11" x14ac:dyDescent="0.35">
      <c r="A464" s="2" t="s">
        <v>44</v>
      </c>
      <c r="B464" s="2" t="s">
        <v>120</v>
      </c>
      <c r="C464" s="2" t="s">
        <v>56</v>
      </c>
      <c r="D464" s="2" t="s">
        <v>58</v>
      </c>
      <c r="E464" s="2">
        <v>68</v>
      </c>
      <c r="F464" s="2">
        <v>96</v>
      </c>
      <c r="G464" s="2">
        <f t="shared" si="7"/>
        <v>6528</v>
      </c>
      <c r="H464" s="2" t="s">
        <v>43</v>
      </c>
      <c r="I464" s="2" t="s">
        <v>121</v>
      </c>
      <c r="J464" s="2" t="s">
        <v>42</v>
      </c>
      <c r="K464" s="4">
        <v>44220.100000001345</v>
      </c>
    </row>
    <row r="465" spans="1:11" x14ac:dyDescent="0.35">
      <c r="A465" s="2" t="s">
        <v>44</v>
      </c>
      <c r="B465" s="2" t="s">
        <v>120</v>
      </c>
      <c r="C465" s="2" t="s">
        <v>84</v>
      </c>
      <c r="D465" s="2" t="s">
        <v>89</v>
      </c>
      <c r="E465" s="2">
        <v>130</v>
      </c>
      <c r="F465" s="2">
        <v>3</v>
      </c>
      <c r="G465" s="2">
        <f t="shared" si="7"/>
        <v>390</v>
      </c>
      <c r="H465" s="2" t="s">
        <v>13</v>
      </c>
      <c r="I465" s="2" t="s">
        <v>122</v>
      </c>
      <c r="J465" s="2" t="s">
        <v>11</v>
      </c>
      <c r="K465" s="4">
        <v>44220.150000001348</v>
      </c>
    </row>
    <row r="466" spans="1:11" x14ac:dyDescent="0.35">
      <c r="A466" s="2" t="s">
        <v>31</v>
      </c>
      <c r="B466" s="2" t="s">
        <v>118</v>
      </c>
      <c r="C466" s="2" t="s">
        <v>84</v>
      </c>
      <c r="D466" s="2" t="s">
        <v>92</v>
      </c>
      <c r="E466" s="2">
        <v>115</v>
      </c>
      <c r="F466" s="2">
        <v>5</v>
      </c>
      <c r="G466" s="2">
        <f t="shared" si="7"/>
        <v>575</v>
      </c>
      <c r="H466" s="2" t="s">
        <v>12</v>
      </c>
      <c r="I466" s="2" t="s">
        <v>122</v>
      </c>
      <c r="J466" s="2" t="s">
        <v>11</v>
      </c>
      <c r="K466" s="4">
        <v>44220.20000000135</v>
      </c>
    </row>
    <row r="467" spans="1:11" x14ac:dyDescent="0.35">
      <c r="A467" s="2" t="s">
        <v>31</v>
      </c>
      <c r="B467" s="2" t="s">
        <v>118</v>
      </c>
      <c r="C467" s="2" t="s">
        <v>84</v>
      </c>
      <c r="D467" s="2" t="s">
        <v>97</v>
      </c>
      <c r="E467" s="2">
        <v>28</v>
      </c>
      <c r="F467" s="2">
        <v>4</v>
      </c>
      <c r="G467" s="2">
        <f t="shared" si="7"/>
        <v>112</v>
      </c>
      <c r="H467" s="2" t="s">
        <v>41</v>
      </c>
      <c r="I467" s="2" t="s">
        <v>119</v>
      </c>
      <c r="J467" s="2" t="s">
        <v>3</v>
      </c>
      <c r="K467" s="4">
        <v>44220.250000001353</v>
      </c>
    </row>
    <row r="468" spans="1:11" x14ac:dyDescent="0.35">
      <c r="A468" s="2" t="s">
        <v>35</v>
      </c>
      <c r="B468" s="2" t="s">
        <v>118</v>
      </c>
      <c r="C468" s="2" t="s">
        <v>84</v>
      </c>
      <c r="D468" s="2" t="s">
        <v>86</v>
      </c>
      <c r="E468" s="2">
        <v>73</v>
      </c>
      <c r="F468" s="2">
        <v>53</v>
      </c>
      <c r="G468" s="2">
        <f t="shared" si="7"/>
        <v>3869</v>
      </c>
      <c r="H468" s="2" t="s">
        <v>48</v>
      </c>
      <c r="I468" s="2" t="s">
        <v>119</v>
      </c>
      <c r="J468" s="2" t="s">
        <v>3</v>
      </c>
      <c r="K468" s="4">
        <v>44220.300000001356</v>
      </c>
    </row>
    <row r="469" spans="1:11" x14ac:dyDescent="0.35">
      <c r="A469" s="2" t="s">
        <v>2</v>
      </c>
      <c r="B469" s="2" t="s">
        <v>118</v>
      </c>
      <c r="C469" s="2" t="s">
        <v>98</v>
      </c>
      <c r="D469" s="2" t="s">
        <v>108</v>
      </c>
      <c r="E469" s="2">
        <v>65</v>
      </c>
      <c r="F469" s="2">
        <v>10</v>
      </c>
      <c r="G469" s="2">
        <f t="shared" si="7"/>
        <v>650</v>
      </c>
      <c r="H469" s="2" t="s">
        <v>4</v>
      </c>
      <c r="I469" s="2" t="s">
        <v>119</v>
      </c>
      <c r="J469" s="2" t="s">
        <v>3</v>
      </c>
      <c r="K469" s="4">
        <v>44220.350000001359</v>
      </c>
    </row>
    <row r="470" spans="1:11" x14ac:dyDescent="0.35">
      <c r="A470" s="2" t="s">
        <v>10</v>
      </c>
      <c r="B470" s="2" t="s">
        <v>120</v>
      </c>
      <c r="C470" s="2" t="s">
        <v>84</v>
      </c>
      <c r="D470" s="2" t="s">
        <v>88</v>
      </c>
      <c r="E470" s="2">
        <v>146</v>
      </c>
      <c r="F470" s="2">
        <v>7</v>
      </c>
      <c r="G470" s="2">
        <f t="shared" si="7"/>
        <v>1022</v>
      </c>
      <c r="H470" s="2" t="s">
        <v>24</v>
      </c>
      <c r="I470" s="2" t="s">
        <v>123</v>
      </c>
      <c r="J470" s="2" t="s">
        <v>23</v>
      </c>
      <c r="K470" s="4">
        <v>44220.400000001362</v>
      </c>
    </row>
    <row r="471" spans="1:11" x14ac:dyDescent="0.35">
      <c r="A471" s="2" t="s">
        <v>31</v>
      </c>
      <c r="B471" s="2" t="s">
        <v>118</v>
      </c>
      <c r="C471" s="2" t="s">
        <v>56</v>
      </c>
      <c r="D471" s="2" t="s">
        <v>63</v>
      </c>
      <c r="E471" s="2">
        <v>73</v>
      </c>
      <c r="F471" s="2">
        <v>9</v>
      </c>
      <c r="G471" s="2">
        <f t="shared" si="7"/>
        <v>657</v>
      </c>
      <c r="H471" s="2" t="s">
        <v>52</v>
      </c>
      <c r="I471" s="2" t="s">
        <v>123</v>
      </c>
      <c r="J471" s="2" t="s">
        <v>45</v>
      </c>
      <c r="K471" s="4">
        <v>44220.450000001365</v>
      </c>
    </row>
    <row r="472" spans="1:11" x14ac:dyDescent="0.35">
      <c r="A472" s="2" t="s">
        <v>14</v>
      </c>
      <c r="B472" s="2" t="s">
        <v>120</v>
      </c>
      <c r="C472" s="2" t="s">
        <v>56</v>
      </c>
      <c r="D472" s="2" t="s">
        <v>62</v>
      </c>
      <c r="E472" s="2">
        <v>105</v>
      </c>
      <c r="F472" s="2">
        <v>12</v>
      </c>
      <c r="G472" s="2">
        <f t="shared" si="7"/>
        <v>1260</v>
      </c>
      <c r="H472" s="2" t="s">
        <v>17</v>
      </c>
      <c r="I472" s="2" t="s">
        <v>119</v>
      </c>
      <c r="J472" s="2" t="s">
        <v>16</v>
      </c>
      <c r="K472" s="4">
        <v>44220.500000001368</v>
      </c>
    </row>
    <row r="473" spans="1:11" x14ac:dyDescent="0.35">
      <c r="A473" s="2" t="s">
        <v>31</v>
      </c>
      <c r="B473" s="2" t="s">
        <v>118</v>
      </c>
      <c r="C473" s="2" t="s">
        <v>98</v>
      </c>
      <c r="D473" s="2" t="s">
        <v>102</v>
      </c>
      <c r="E473" s="2">
        <v>133</v>
      </c>
      <c r="F473" s="2">
        <v>12</v>
      </c>
      <c r="G473" s="2">
        <f t="shared" si="7"/>
        <v>1596</v>
      </c>
      <c r="H473" s="2" t="s">
        <v>43</v>
      </c>
      <c r="I473" s="2" t="s">
        <v>121</v>
      </c>
      <c r="J473" s="2" t="s">
        <v>42</v>
      </c>
      <c r="K473" s="4">
        <v>44220.550000001371</v>
      </c>
    </row>
    <row r="474" spans="1:11" x14ac:dyDescent="0.35">
      <c r="A474" s="2" t="s">
        <v>5</v>
      </c>
      <c r="B474" s="2" t="s">
        <v>120</v>
      </c>
      <c r="C474" s="2" t="s">
        <v>56</v>
      </c>
      <c r="D474" s="2" t="s">
        <v>62</v>
      </c>
      <c r="E474" s="2">
        <v>105</v>
      </c>
      <c r="F474" s="2">
        <v>12</v>
      </c>
      <c r="G474" s="2">
        <f t="shared" si="7"/>
        <v>1260</v>
      </c>
      <c r="H474" s="2" t="s">
        <v>24</v>
      </c>
      <c r="I474" s="2" t="s">
        <v>123</v>
      </c>
      <c r="J474" s="2" t="s">
        <v>23</v>
      </c>
      <c r="K474" s="4">
        <v>44220.600000001374</v>
      </c>
    </row>
    <row r="475" spans="1:11" x14ac:dyDescent="0.35">
      <c r="A475" s="2" t="s">
        <v>10</v>
      </c>
      <c r="B475" s="2" t="s">
        <v>120</v>
      </c>
      <c r="C475" s="2" t="s">
        <v>67</v>
      </c>
      <c r="D475" s="2" t="s">
        <v>69</v>
      </c>
      <c r="E475" s="2">
        <v>54</v>
      </c>
      <c r="F475" s="2">
        <v>75</v>
      </c>
      <c r="G475" s="2">
        <f t="shared" si="7"/>
        <v>4050</v>
      </c>
      <c r="H475" s="2" t="s">
        <v>12</v>
      </c>
      <c r="I475" s="2" t="s">
        <v>122</v>
      </c>
      <c r="J475" s="2" t="s">
        <v>11</v>
      </c>
      <c r="K475" s="4">
        <v>44220.650000001377</v>
      </c>
    </row>
    <row r="476" spans="1:11" x14ac:dyDescent="0.35">
      <c r="A476" s="2" t="s">
        <v>5</v>
      </c>
      <c r="B476" s="2" t="s">
        <v>120</v>
      </c>
      <c r="C476" s="2" t="s">
        <v>56</v>
      </c>
      <c r="D476" s="2" t="s">
        <v>64</v>
      </c>
      <c r="E476" s="2">
        <v>85</v>
      </c>
      <c r="F476" s="2">
        <v>11</v>
      </c>
      <c r="G476" s="2">
        <f t="shared" si="7"/>
        <v>935</v>
      </c>
      <c r="H476" s="2" t="s">
        <v>17</v>
      </c>
      <c r="I476" s="2" t="s">
        <v>119</v>
      </c>
      <c r="J476" s="2" t="s">
        <v>16</v>
      </c>
      <c r="K476" s="4">
        <v>44220.70000000138</v>
      </c>
    </row>
    <row r="477" spans="1:11" x14ac:dyDescent="0.35">
      <c r="A477" s="2" t="s">
        <v>44</v>
      </c>
      <c r="B477" s="2" t="s">
        <v>120</v>
      </c>
      <c r="C477" s="2" t="s">
        <v>98</v>
      </c>
      <c r="D477" s="2" t="s">
        <v>105</v>
      </c>
      <c r="E477" s="2">
        <v>98</v>
      </c>
      <c r="F477" s="2">
        <v>1</v>
      </c>
      <c r="G477" s="2">
        <f t="shared" si="7"/>
        <v>98</v>
      </c>
      <c r="H477" s="2" t="s">
        <v>27</v>
      </c>
      <c r="I477" s="2" t="s">
        <v>122</v>
      </c>
      <c r="J477" s="2" t="s">
        <v>8</v>
      </c>
      <c r="K477" s="4">
        <v>44220.750000001382</v>
      </c>
    </row>
    <row r="478" spans="1:11" x14ac:dyDescent="0.35">
      <c r="A478" s="2" t="s">
        <v>2</v>
      </c>
      <c r="B478" s="2" t="s">
        <v>118</v>
      </c>
      <c r="C478" s="2" t="s">
        <v>67</v>
      </c>
      <c r="D478" s="2" t="s">
        <v>77</v>
      </c>
      <c r="E478" s="2">
        <v>47</v>
      </c>
      <c r="F478" s="2">
        <v>8</v>
      </c>
      <c r="G478" s="2">
        <f t="shared" si="7"/>
        <v>376</v>
      </c>
      <c r="H478" s="2" t="s">
        <v>30</v>
      </c>
      <c r="I478" s="2" t="s">
        <v>122</v>
      </c>
      <c r="J478" s="2" t="s">
        <v>11</v>
      </c>
      <c r="K478" s="4">
        <v>44220.800000001385</v>
      </c>
    </row>
    <row r="479" spans="1:11" x14ac:dyDescent="0.35">
      <c r="A479" s="2" t="s">
        <v>44</v>
      </c>
      <c r="B479" s="2" t="s">
        <v>120</v>
      </c>
      <c r="C479" s="2" t="s">
        <v>84</v>
      </c>
      <c r="D479" s="2" t="s">
        <v>91</v>
      </c>
      <c r="E479" s="2">
        <v>107</v>
      </c>
      <c r="F479" s="2">
        <v>13</v>
      </c>
      <c r="G479" s="2">
        <f t="shared" si="7"/>
        <v>1391</v>
      </c>
      <c r="H479" s="2" t="s">
        <v>27</v>
      </c>
      <c r="I479" s="2" t="s">
        <v>122</v>
      </c>
      <c r="J479" s="2" t="s">
        <v>8</v>
      </c>
      <c r="K479" s="4">
        <v>44220.850000001388</v>
      </c>
    </row>
    <row r="480" spans="1:11" x14ac:dyDescent="0.35">
      <c r="A480" s="2" t="s">
        <v>44</v>
      </c>
      <c r="B480" s="2" t="s">
        <v>120</v>
      </c>
      <c r="C480" s="2" t="s">
        <v>98</v>
      </c>
      <c r="D480" s="2" t="s">
        <v>101</v>
      </c>
      <c r="E480" s="2">
        <v>128</v>
      </c>
      <c r="F480" s="2">
        <v>11</v>
      </c>
      <c r="G480" s="2">
        <f t="shared" si="7"/>
        <v>1408</v>
      </c>
      <c r="H480" s="2" t="s">
        <v>22</v>
      </c>
      <c r="I480" s="2" t="s">
        <v>122</v>
      </c>
      <c r="J480" s="2" t="s">
        <v>11</v>
      </c>
      <c r="K480" s="4">
        <v>44220.900000001391</v>
      </c>
    </row>
    <row r="481" spans="1:11" x14ac:dyDescent="0.35">
      <c r="A481" s="2" t="s">
        <v>44</v>
      </c>
      <c r="B481" s="2" t="s">
        <v>120</v>
      </c>
      <c r="C481" s="2" t="s">
        <v>98</v>
      </c>
      <c r="D481" s="2" t="s">
        <v>103</v>
      </c>
      <c r="E481" s="2">
        <v>101</v>
      </c>
      <c r="F481" s="2">
        <v>7</v>
      </c>
      <c r="G481" s="2">
        <f t="shared" si="7"/>
        <v>707</v>
      </c>
      <c r="H481" s="2" t="s">
        <v>4</v>
      </c>
      <c r="I481" s="2" t="s">
        <v>119</v>
      </c>
      <c r="J481" s="2" t="s">
        <v>3</v>
      </c>
      <c r="K481" s="4">
        <v>44220.950000001394</v>
      </c>
    </row>
    <row r="482" spans="1:11" x14ac:dyDescent="0.35">
      <c r="A482" s="2" t="s">
        <v>2</v>
      </c>
      <c r="B482" s="2" t="s">
        <v>118</v>
      </c>
      <c r="C482" s="2" t="s">
        <v>98</v>
      </c>
      <c r="D482" s="2" t="s">
        <v>106</v>
      </c>
      <c r="E482" s="2">
        <v>87</v>
      </c>
      <c r="F482" s="2">
        <v>14</v>
      </c>
      <c r="G482" s="2">
        <f t="shared" si="7"/>
        <v>1218</v>
      </c>
      <c r="H482" s="2" t="s">
        <v>4</v>
      </c>
      <c r="I482" s="2" t="s">
        <v>119</v>
      </c>
      <c r="J482" s="2" t="s">
        <v>3</v>
      </c>
      <c r="K482" s="4">
        <v>44221.000000001397</v>
      </c>
    </row>
    <row r="483" spans="1:11" x14ac:dyDescent="0.35">
      <c r="A483" s="2" t="s">
        <v>2</v>
      </c>
      <c r="B483" s="2" t="s">
        <v>118</v>
      </c>
      <c r="C483" s="2" t="s">
        <v>80</v>
      </c>
      <c r="D483" s="2" t="s">
        <v>82</v>
      </c>
      <c r="E483" s="2">
        <v>50</v>
      </c>
      <c r="F483" s="2">
        <v>116</v>
      </c>
      <c r="G483" s="2">
        <f t="shared" si="7"/>
        <v>5800</v>
      </c>
      <c r="H483" s="2" t="s">
        <v>38</v>
      </c>
      <c r="I483" s="2" t="s">
        <v>121</v>
      </c>
      <c r="J483" s="2" t="s">
        <v>6</v>
      </c>
      <c r="K483" s="4">
        <v>44221.0500000014</v>
      </c>
    </row>
    <row r="484" spans="1:11" x14ac:dyDescent="0.35">
      <c r="A484" s="2" t="s">
        <v>5</v>
      </c>
      <c r="B484" s="2" t="s">
        <v>120</v>
      </c>
      <c r="C484" s="2" t="s">
        <v>56</v>
      </c>
      <c r="D484" s="2" t="s">
        <v>63</v>
      </c>
      <c r="E484" s="2">
        <v>73</v>
      </c>
      <c r="F484" s="2">
        <v>10</v>
      </c>
      <c r="G484" s="2">
        <f t="shared" si="7"/>
        <v>730</v>
      </c>
      <c r="H484" s="2" t="s">
        <v>37</v>
      </c>
      <c r="I484" s="2" t="s">
        <v>123</v>
      </c>
      <c r="J484" s="2" t="s">
        <v>36</v>
      </c>
      <c r="K484" s="4">
        <v>44221.100000001403</v>
      </c>
    </row>
    <row r="485" spans="1:11" x14ac:dyDescent="0.35">
      <c r="A485" s="2" t="s">
        <v>31</v>
      </c>
      <c r="B485" s="2" t="s">
        <v>118</v>
      </c>
      <c r="C485" s="2" t="s">
        <v>67</v>
      </c>
      <c r="D485" s="2" t="s">
        <v>78</v>
      </c>
      <c r="E485" s="2">
        <v>38</v>
      </c>
      <c r="F485" s="2">
        <v>6</v>
      </c>
      <c r="G485" s="2">
        <f t="shared" si="7"/>
        <v>228</v>
      </c>
      <c r="H485" s="2" t="s">
        <v>48</v>
      </c>
      <c r="I485" s="2" t="s">
        <v>119</v>
      </c>
      <c r="J485" s="2" t="s">
        <v>3</v>
      </c>
      <c r="K485" s="4">
        <v>44221.150000001406</v>
      </c>
    </row>
    <row r="486" spans="1:11" x14ac:dyDescent="0.35">
      <c r="A486" s="2" t="s">
        <v>14</v>
      </c>
      <c r="B486" s="2" t="s">
        <v>120</v>
      </c>
      <c r="C486" s="2" t="s">
        <v>98</v>
      </c>
      <c r="D486" s="2" t="s">
        <v>110</v>
      </c>
      <c r="E486" s="2">
        <v>40</v>
      </c>
      <c r="F486" s="2">
        <v>6</v>
      </c>
      <c r="G486" s="2">
        <f t="shared" si="7"/>
        <v>240</v>
      </c>
      <c r="H486" s="2" t="s">
        <v>26</v>
      </c>
      <c r="I486" s="2" t="s">
        <v>122</v>
      </c>
      <c r="J486" s="2" t="s">
        <v>25</v>
      </c>
      <c r="K486" s="4">
        <v>44221.200000001409</v>
      </c>
    </row>
    <row r="487" spans="1:11" x14ac:dyDescent="0.35">
      <c r="A487" s="2" t="s">
        <v>5</v>
      </c>
      <c r="B487" s="2" t="s">
        <v>120</v>
      </c>
      <c r="C487" s="2" t="s">
        <v>84</v>
      </c>
      <c r="D487" s="2" t="s">
        <v>86</v>
      </c>
      <c r="E487" s="2">
        <v>73</v>
      </c>
      <c r="F487" s="2">
        <v>54</v>
      </c>
      <c r="G487" s="2">
        <f t="shared" si="7"/>
        <v>3942</v>
      </c>
      <c r="H487" s="2" t="s">
        <v>24</v>
      </c>
      <c r="I487" s="2" t="s">
        <v>123</v>
      </c>
      <c r="J487" s="2" t="s">
        <v>23</v>
      </c>
      <c r="K487" s="4">
        <v>44221.250000001412</v>
      </c>
    </row>
    <row r="488" spans="1:11" x14ac:dyDescent="0.35">
      <c r="A488" s="2" t="s">
        <v>18</v>
      </c>
      <c r="B488" s="2" t="s">
        <v>118</v>
      </c>
      <c r="C488" s="2" t="s">
        <v>56</v>
      </c>
      <c r="D488" s="2" t="s">
        <v>65</v>
      </c>
      <c r="E488" s="2">
        <v>47</v>
      </c>
      <c r="F488" s="2">
        <v>10</v>
      </c>
      <c r="G488" s="2">
        <f t="shared" si="7"/>
        <v>470</v>
      </c>
      <c r="H488" s="2" t="s">
        <v>37</v>
      </c>
      <c r="I488" s="2" t="s">
        <v>123</v>
      </c>
      <c r="J488" s="2" t="s">
        <v>36</v>
      </c>
      <c r="K488" s="4">
        <v>44221.300000001414</v>
      </c>
    </row>
    <row r="489" spans="1:11" x14ac:dyDescent="0.35">
      <c r="A489" s="2" t="s">
        <v>35</v>
      </c>
      <c r="B489" s="2" t="s">
        <v>118</v>
      </c>
      <c r="C489" s="2" t="s">
        <v>84</v>
      </c>
      <c r="D489" s="2" t="s">
        <v>88</v>
      </c>
      <c r="E489" s="2">
        <v>146</v>
      </c>
      <c r="F489" s="2">
        <v>8</v>
      </c>
      <c r="G489" s="2">
        <f t="shared" si="7"/>
        <v>1168</v>
      </c>
      <c r="H489" s="2" t="s">
        <v>24</v>
      </c>
      <c r="I489" s="2" t="s">
        <v>123</v>
      </c>
      <c r="J489" s="2" t="s">
        <v>23</v>
      </c>
      <c r="K489" s="4">
        <v>44221.350000001417</v>
      </c>
    </row>
    <row r="490" spans="1:11" x14ac:dyDescent="0.35">
      <c r="A490" s="2" t="s">
        <v>2</v>
      </c>
      <c r="B490" s="2" t="s">
        <v>118</v>
      </c>
      <c r="C490" s="2" t="s">
        <v>56</v>
      </c>
      <c r="D490" s="2" t="s">
        <v>57</v>
      </c>
      <c r="E490" s="2">
        <v>89</v>
      </c>
      <c r="F490" s="2">
        <v>47</v>
      </c>
      <c r="G490" s="2">
        <f t="shared" si="7"/>
        <v>4183</v>
      </c>
      <c r="H490" s="2" t="s">
        <v>17</v>
      </c>
      <c r="I490" s="2" t="s">
        <v>119</v>
      </c>
      <c r="J490" s="2" t="s">
        <v>16</v>
      </c>
      <c r="K490" s="4">
        <v>44221.40000000142</v>
      </c>
    </row>
    <row r="491" spans="1:11" x14ac:dyDescent="0.35">
      <c r="A491" s="2" t="s">
        <v>2</v>
      </c>
      <c r="B491" s="2" t="s">
        <v>118</v>
      </c>
      <c r="C491" s="2" t="s">
        <v>98</v>
      </c>
      <c r="D491" s="2" t="s">
        <v>110</v>
      </c>
      <c r="E491" s="2">
        <v>40</v>
      </c>
      <c r="F491" s="2">
        <v>8</v>
      </c>
      <c r="G491" s="2">
        <f t="shared" si="7"/>
        <v>320</v>
      </c>
      <c r="H491" s="2" t="s">
        <v>26</v>
      </c>
      <c r="I491" s="2" t="s">
        <v>122</v>
      </c>
      <c r="J491" s="2" t="s">
        <v>25</v>
      </c>
      <c r="K491" s="4">
        <v>44221.450000001423</v>
      </c>
    </row>
    <row r="492" spans="1:11" x14ac:dyDescent="0.35">
      <c r="A492" s="2" t="s">
        <v>31</v>
      </c>
      <c r="B492" s="2" t="s">
        <v>118</v>
      </c>
      <c r="C492" s="2" t="s">
        <v>84</v>
      </c>
      <c r="D492" s="2" t="s">
        <v>89</v>
      </c>
      <c r="E492" s="2">
        <v>130</v>
      </c>
      <c r="F492" s="2">
        <v>10</v>
      </c>
      <c r="G492" s="2">
        <f t="shared" si="7"/>
        <v>1300</v>
      </c>
      <c r="H492" s="2" t="s">
        <v>4</v>
      </c>
      <c r="I492" s="2" t="s">
        <v>119</v>
      </c>
      <c r="J492" s="2" t="s">
        <v>3</v>
      </c>
      <c r="K492" s="4">
        <v>44221.500000001426</v>
      </c>
    </row>
    <row r="493" spans="1:11" x14ac:dyDescent="0.35">
      <c r="A493" s="2" t="s">
        <v>14</v>
      </c>
      <c r="B493" s="2" t="s">
        <v>120</v>
      </c>
      <c r="C493" s="2" t="s">
        <v>56</v>
      </c>
      <c r="D493" s="2" t="s">
        <v>57</v>
      </c>
      <c r="E493" s="2">
        <v>89</v>
      </c>
      <c r="F493" s="2">
        <v>52</v>
      </c>
      <c r="G493" s="2">
        <f t="shared" si="7"/>
        <v>4628</v>
      </c>
      <c r="H493" s="2" t="s">
        <v>17</v>
      </c>
      <c r="I493" s="2" t="s">
        <v>119</v>
      </c>
      <c r="J493" s="2" t="s">
        <v>16</v>
      </c>
      <c r="K493" s="4">
        <v>44221.550000001429</v>
      </c>
    </row>
    <row r="494" spans="1:11" x14ac:dyDescent="0.35">
      <c r="A494" s="2" t="s">
        <v>14</v>
      </c>
      <c r="B494" s="2" t="s">
        <v>120</v>
      </c>
      <c r="C494" s="2" t="s">
        <v>56</v>
      </c>
      <c r="D494" s="2" t="s">
        <v>63</v>
      </c>
      <c r="E494" s="2">
        <v>73</v>
      </c>
      <c r="F494" s="2">
        <v>6</v>
      </c>
      <c r="G494" s="2">
        <f t="shared" si="7"/>
        <v>438</v>
      </c>
      <c r="H494" s="2" t="s">
        <v>7</v>
      </c>
      <c r="I494" s="2" t="s">
        <v>121</v>
      </c>
      <c r="J494" s="2" t="s">
        <v>6</v>
      </c>
      <c r="K494" s="4">
        <v>44221.600000001432</v>
      </c>
    </row>
    <row r="495" spans="1:11" x14ac:dyDescent="0.35">
      <c r="A495" s="2" t="s">
        <v>10</v>
      </c>
      <c r="B495" s="2" t="s">
        <v>120</v>
      </c>
      <c r="C495" s="2" t="s">
        <v>84</v>
      </c>
      <c r="D495" s="2" t="s">
        <v>97</v>
      </c>
      <c r="E495" s="2">
        <v>28</v>
      </c>
      <c r="F495" s="2">
        <v>7</v>
      </c>
      <c r="G495" s="2">
        <f t="shared" si="7"/>
        <v>196</v>
      </c>
      <c r="H495" s="2" t="s">
        <v>26</v>
      </c>
      <c r="I495" s="2" t="s">
        <v>122</v>
      </c>
      <c r="J495" s="2" t="s">
        <v>25</v>
      </c>
      <c r="K495" s="4">
        <v>44221.650000001435</v>
      </c>
    </row>
    <row r="496" spans="1:11" x14ac:dyDescent="0.35">
      <c r="A496" s="2" t="s">
        <v>18</v>
      </c>
      <c r="B496" s="2" t="s">
        <v>118</v>
      </c>
      <c r="C496" s="2" t="s">
        <v>84</v>
      </c>
      <c r="D496" s="2" t="s">
        <v>93</v>
      </c>
      <c r="E496" s="2">
        <v>70</v>
      </c>
      <c r="F496" s="2">
        <v>5</v>
      </c>
      <c r="G496" s="2">
        <f t="shared" si="7"/>
        <v>350</v>
      </c>
      <c r="H496" s="2" t="s">
        <v>12</v>
      </c>
      <c r="I496" s="2" t="s">
        <v>122</v>
      </c>
      <c r="J496" s="2" t="s">
        <v>11</v>
      </c>
      <c r="K496" s="4">
        <v>44221.700000001438</v>
      </c>
    </row>
    <row r="497" spans="1:11" x14ac:dyDescent="0.35">
      <c r="A497" s="2" t="s">
        <v>31</v>
      </c>
      <c r="B497" s="2" t="s">
        <v>118</v>
      </c>
      <c r="C497" s="2" t="s">
        <v>56</v>
      </c>
      <c r="D497" s="2" t="s">
        <v>63</v>
      </c>
      <c r="E497" s="2">
        <v>73</v>
      </c>
      <c r="F497" s="2">
        <v>11</v>
      </c>
      <c r="G497" s="2">
        <f t="shared" si="7"/>
        <v>803</v>
      </c>
      <c r="H497" s="2" t="s">
        <v>48</v>
      </c>
      <c r="I497" s="2" t="s">
        <v>119</v>
      </c>
      <c r="J497" s="2" t="s">
        <v>3</v>
      </c>
      <c r="K497" s="4">
        <v>44221.750000001441</v>
      </c>
    </row>
    <row r="498" spans="1:11" x14ac:dyDescent="0.35">
      <c r="A498" s="2" t="s">
        <v>5</v>
      </c>
      <c r="B498" s="2" t="s">
        <v>120</v>
      </c>
      <c r="C498" s="2" t="s">
        <v>56</v>
      </c>
      <c r="D498" s="2" t="s">
        <v>61</v>
      </c>
      <c r="E498" s="2">
        <v>107</v>
      </c>
      <c r="F498" s="2">
        <v>13</v>
      </c>
      <c r="G498" s="2">
        <f t="shared" si="7"/>
        <v>1391</v>
      </c>
      <c r="H498" s="2" t="s">
        <v>7</v>
      </c>
      <c r="I498" s="2" t="s">
        <v>121</v>
      </c>
      <c r="J498" s="2" t="s">
        <v>6</v>
      </c>
      <c r="K498" s="4">
        <v>44221.800000001444</v>
      </c>
    </row>
    <row r="499" spans="1:11" x14ac:dyDescent="0.35">
      <c r="A499" s="2" t="s">
        <v>35</v>
      </c>
      <c r="B499" s="2" t="s">
        <v>118</v>
      </c>
      <c r="C499" s="2" t="s">
        <v>67</v>
      </c>
      <c r="D499" s="2" t="s">
        <v>77</v>
      </c>
      <c r="E499" s="2">
        <v>47</v>
      </c>
      <c r="F499" s="2">
        <v>5</v>
      </c>
      <c r="G499" s="2">
        <f t="shared" si="7"/>
        <v>235</v>
      </c>
      <c r="H499" s="2" t="s">
        <v>29</v>
      </c>
      <c r="I499" s="2" t="s">
        <v>119</v>
      </c>
      <c r="J499" s="2" t="s">
        <v>28</v>
      </c>
      <c r="K499" s="4">
        <v>44221.850000001446</v>
      </c>
    </row>
    <row r="500" spans="1:11" x14ac:dyDescent="0.35">
      <c r="A500" s="2" t="s">
        <v>35</v>
      </c>
      <c r="B500" s="2" t="s">
        <v>118</v>
      </c>
      <c r="C500" s="2" t="s">
        <v>80</v>
      </c>
      <c r="D500" s="2" t="s">
        <v>81</v>
      </c>
      <c r="E500" s="2">
        <v>134</v>
      </c>
      <c r="F500" s="2">
        <v>73</v>
      </c>
      <c r="G500" s="2">
        <f t="shared" si="7"/>
        <v>9782</v>
      </c>
      <c r="H500" s="2" t="s">
        <v>24</v>
      </c>
      <c r="I500" s="2" t="s">
        <v>123</v>
      </c>
      <c r="J500" s="2" t="s">
        <v>23</v>
      </c>
      <c r="K500" s="4">
        <v>44221.900000001449</v>
      </c>
    </row>
    <row r="501" spans="1:11" x14ac:dyDescent="0.35">
      <c r="A501" s="2" t="s">
        <v>44</v>
      </c>
      <c r="B501" s="2" t="s">
        <v>120</v>
      </c>
      <c r="C501" s="2" t="s">
        <v>80</v>
      </c>
      <c r="D501" s="2" t="s">
        <v>81</v>
      </c>
      <c r="E501" s="2">
        <v>134</v>
      </c>
      <c r="F501" s="2">
        <v>77</v>
      </c>
      <c r="G501" s="2">
        <f t="shared" si="7"/>
        <v>10318</v>
      </c>
      <c r="H501" s="2" t="s">
        <v>34</v>
      </c>
      <c r="I501" s="2" t="s">
        <v>124</v>
      </c>
      <c r="J501" s="2" t="s">
        <v>33</v>
      </c>
      <c r="K501" s="4">
        <v>44221.950000001452</v>
      </c>
    </row>
    <row r="502" spans="1:11" x14ac:dyDescent="0.35">
      <c r="A502" s="2" t="s">
        <v>14</v>
      </c>
      <c r="B502" s="2" t="s">
        <v>120</v>
      </c>
      <c r="C502" s="2" t="s">
        <v>67</v>
      </c>
      <c r="D502" s="2" t="s">
        <v>77</v>
      </c>
      <c r="E502" s="2">
        <v>47</v>
      </c>
      <c r="F502" s="2">
        <v>10</v>
      </c>
      <c r="G502" s="2">
        <f t="shared" si="7"/>
        <v>470</v>
      </c>
      <c r="H502" s="2" t="s">
        <v>43</v>
      </c>
      <c r="I502" s="2" t="s">
        <v>121</v>
      </c>
      <c r="J502" s="2" t="s">
        <v>42</v>
      </c>
      <c r="K502" s="4">
        <v>44222.000000001455</v>
      </c>
    </row>
    <row r="503" spans="1:11" x14ac:dyDescent="0.35">
      <c r="A503" s="2" t="s">
        <v>14</v>
      </c>
      <c r="B503" s="2" t="s">
        <v>120</v>
      </c>
      <c r="C503" s="2" t="s">
        <v>56</v>
      </c>
      <c r="D503" s="2" t="s">
        <v>61</v>
      </c>
      <c r="E503" s="2">
        <v>107</v>
      </c>
      <c r="F503" s="2">
        <v>7</v>
      </c>
      <c r="G503" s="2">
        <f t="shared" si="7"/>
        <v>749</v>
      </c>
      <c r="H503" s="2" t="s">
        <v>41</v>
      </c>
      <c r="I503" s="2" t="s">
        <v>119</v>
      </c>
      <c r="J503" s="2" t="s">
        <v>3</v>
      </c>
      <c r="K503" s="4">
        <v>44222.050000001458</v>
      </c>
    </row>
    <row r="504" spans="1:11" x14ac:dyDescent="0.35">
      <c r="A504" s="2" t="s">
        <v>2</v>
      </c>
      <c r="B504" s="2" t="s">
        <v>118</v>
      </c>
      <c r="C504" s="2" t="s">
        <v>67</v>
      </c>
      <c r="D504" s="2" t="s">
        <v>72</v>
      </c>
      <c r="E504" s="2">
        <v>6</v>
      </c>
      <c r="F504" s="2">
        <v>97</v>
      </c>
      <c r="G504" s="2">
        <f t="shared" si="7"/>
        <v>582</v>
      </c>
      <c r="H504" s="2" t="s">
        <v>37</v>
      </c>
      <c r="I504" s="2" t="s">
        <v>123</v>
      </c>
      <c r="J504" s="2" t="s">
        <v>36</v>
      </c>
      <c r="K504" s="4">
        <v>44222.100000001461</v>
      </c>
    </row>
    <row r="505" spans="1:11" x14ac:dyDescent="0.35">
      <c r="A505" s="2" t="s">
        <v>35</v>
      </c>
      <c r="B505" s="2" t="s">
        <v>118</v>
      </c>
      <c r="C505" s="2" t="s">
        <v>98</v>
      </c>
      <c r="D505" s="2" t="s">
        <v>100</v>
      </c>
      <c r="E505" s="2">
        <v>121</v>
      </c>
      <c r="F505" s="2">
        <v>8</v>
      </c>
      <c r="G505" s="2">
        <f t="shared" si="7"/>
        <v>968</v>
      </c>
      <c r="H505" s="2" t="s">
        <v>48</v>
      </c>
      <c r="I505" s="2" t="s">
        <v>119</v>
      </c>
      <c r="J505" s="2" t="s">
        <v>3</v>
      </c>
      <c r="K505" s="4">
        <v>44222.150000001464</v>
      </c>
    </row>
    <row r="506" spans="1:11" x14ac:dyDescent="0.35">
      <c r="A506" s="2" t="s">
        <v>44</v>
      </c>
      <c r="B506" s="2" t="s">
        <v>120</v>
      </c>
      <c r="C506" s="2" t="s">
        <v>67</v>
      </c>
      <c r="D506" s="2" t="s">
        <v>79</v>
      </c>
      <c r="E506" s="2">
        <v>31</v>
      </c>
      <c r="F506" s="2">
        <v>13</v>
      </c>
      <c r="G506" s="2">
        <f t="shared" si="7"/>
        <v>403</v>
      </c>
      <c r="H506" s="2" t="s">
        <v>4</v>
      </c>
      <c r="I506" s="2" t="s">
        <v>119</v>
      </c>
      <c r="J506" s="2" t="s">
        <v>3</v>
      </c>
      <c r="K506" s="4">
        <v>44222.200000001467</v>
      </c>
    </row>
    <row r="507" spans="1:11" x14ac:dyDescent="0.35">
      <c r="A507" s="2" t="s">
        <v>10</v>
      </c>
      <c r="B507" s="2" t="s">
        <v>120</v>
      </c>
      <c r="C507" s="2" t="s">
        <v>84</v>
      </c>
      <c r="D507" s="2" t="s">
        <v>91</v>
      </c>
      <c r="E507" s="2">
        <v>107</v>
      </c>
      <c r="F507" s="2">
        <v>9</v>
      </c>
      <c r="G507" s="2">
        <f t="shared" si="7"/>
        <v>963</v>
      </c>
      <c r="H507" s="2" t="s">
        <v>4</v>
      </c>
      <c r="I507" s="2" t="s">
        <v>119</v>
      </c>
      <c r="J507" s="2" t="s">
        <v>3</v>
      </c>
      <c r="K507" s="4">
        <v>44222.25000000147</v>
      </c>
    </row>
    <row r="508" spans="1:11" x14ac:dyDescent="0.35">
      <c r="A508" s="2" t="s">
        <v>44</v>
      </c>
      <c r="B508" s="2" t="s">
        <v>120</v>
      </c>
      <c r="C508" s="2" t="s">
        <v>84</v>
      </c>
      <c r="D508" s="2" t="s">
        <v>89</v>
      </c>
      <c r="E508" s="2">
        <v>130</v>
      </c>
      <c r="F508" s="2">
        <v>8</v>
      </c>
      <c r="G508" s="2">
        <f t="shared" si="7"/>
        <v>1040</v>
      </c>
      <c r="H508" s="2" t="s">
        <v>4</v>
      </c>
      <c r="I508" s="2" t="s">
        <v>119</v>
      </c>
      <c r="J508" s="2" t="s">
        <v>3</v>
      </c>
      <c r="K508" s="4">
        <v>44222.300000001473</v>
      </c>
    </row>
    <row r="509" spans="1:11" x14ac:dyDescent="0.35">
      <c r="A509" s="2" t="s">
        <v>10</v>
      </c>
      <c r="B509" s="2" t="s">
        <v>120</v>
      </c>
      <c r="C509" s="2" t="s">
        <v>56</v>
      </c>
      <c r="D509" s="2" t="s">
        <v>63</v>
      </c>
      <c r="E509" s="2">
        <v>73</v>
      </c>
      <c r="F509" s="2">
        <v>9</v>
      </c>
      <c r="G509" s="2">
        <f t="shared" si="7"/>
        <v>657</v>
      </c>
      <c r="H509" s="2" t="s">
        <v>29</v>
      </c>
      <c r="I509" s="2" t="s">
        <v>119</v>
      </c>
      <c r="J509" s="2" t="s">
        <v>28</v>
      </c>
      <c r="K509" s="4">
        <v>44222.350000001476</v>
      </c>
    </row>
    <row r="510" spans="1:11" x14ac:dyDescent="0.35">
      <c r="A510" s="2" t="s">
        <v>2</v>
      </c>
      <c r="B510" s="2" t="s">
        <v>118</v>
      </c>
      <c r="C510" s="2" t="s">
        <v>67</v>
      </c>
      <c r="D510" s="2" t="s">
        <v>69</v>
      </c>
      <c r="E510" s="2">
        <v>54</v>
      </c>
      <c r="F510" s="2">
        <v>75</v>
      </c>
      <c r="G510" s="2">
        <f t="shared" si="7"/>
        <v>4050</v>
      </c>
      <c r="H510" s="2" t="s">
        <v>29</v>
      </c>
      <c r="I510" s="2" t="s">
        <v>119</v>
      </c>
      <c r="J510" s="2" t="s">
        <v>28</v>
      </c>
      <c r="K510" s="4">
        <v>44222.400000001478</v>
      </c>
    </row>
    <row r="511" spans="1:11" x14ac:dyDescent="0.35">
      <c r="A511" s="2" t="s">
        <v>2</v>
      </c>
      <c r="B511" s="2" t="s">
        <v>118</v>
      </c>
      <c r="C511" s="2" t="s">
        <v>56</v>
      </c>
      <c r="D511" s="2" t="s">
        <v>60</v>
      </c>
      <c r="E511" s="2">
        <v>131</v>
      </c>
      <c r="F511" s="2">
        <v>13</v>
      </c>
      <c r="G511" s="2">
        <f t="shared" si="7"/>
        <v>1703</v>
      </c>
      <c r="H511" s="2" t="s">
        <v>43</v>
      </c>
      <c r="I511" s="2" t="s">
        <v>121</v>
      </c>
      <c r="J511" s="2" t="s">
        <v>42</v>
      </c>
      <c r="K511" s="4">
        <v>44222.450000001481</v>
      </c>
    </row>
    <row r="512" spans="1:11" x14ac:dyDescent="0.35">
      <c r="A512" s="2" t="s">
        <v>35</v>
      </c>
      <c r="B512" s="2" t="s">
        <v>118</v>
      </c>
      <c r="C512" s="2" t="s">
        <v>56</v>
      </c>
      <c r="D512" s="2" t="s">
        <v>58</v>
      </c>
      <c r="E512" s="2">
        <v>68</v>
      </c>
      <c r="F512" s="2">
        <v>92</v>
      </c>
      <c r="G512" s="2">
        <f t="shared" si="7"/>
        <v>6256</v>
      </c>
      <c r="H512" s="2" t="s">
        <v>48</v>
      </c>
      <c r="I512" s="2" t="s">
        <v>119</v>
      </c>
      <c r="J512" s="2" t="s">
        <v>3</v>
      </c>
      <c r="K512" s="4">
        <v>44222.500000001484</v>
      </c>
    </row>
    <row r="513" spans="1:11" x14ac:dyDescent="0.35">
      <c r="A513" s="2" t="s">
        <v>10</v>
      </c>
      <c r="B513" s="2" t="s">
        <v>120</v>
      </c>
      <c r="C513" s="2" t="s">
        <v>80</v>
      </c>
      <c r="D513" s="2" t="s">
        <v>83</v>
      </c>
      <c r="E513" s="2">
        <v>16</v>
      </c>
      <c r="F513" s="2">
        <v>178</v>
      </c>
      <c r="G513" s="2">
        <f t="shared" si="7"/>
        <v>2848</v>
      </c>
      <c r="H513" s="2" t="s">
        <v>24</v>
      </c>
      <c r="I513" s="2" t="s">
        <v>123</v>
      </c>
      <c r="J513" s="2" t="s">
        <v>23</v>
      </c>
      <c r="K513" s="4">
        <v>44222.550000001487</v>
      </c>
    </row>
    <row r="514" spans="1:11" x14ac:dyDescent="0.35">
      <c r="A514" s="2" t="s">
        <v>2</v>
      </c>
      <c r="B514" s="2" t="s">
        <v>118</v>
      </c>
      <c r="C514" s="2" t="s">
        <v>84</v>
      </c>
      <c r="D514" s="2" t="s">
        <v>87</v>
      </c>
      <c r="E514" s="2">
        <v>142</v>
      </c>
      <c r="F514" s="2">
        <v>14</v>
      </c>
      <c r="G514" s="2">
        <f t="shared" ref="G514:G577" si="8">E514*F514</f>
        <v>1988</v>
      </c>
      <c r="H514" s="2" t="s">
        <v>24</v>
      </c>
      <c r="I514" s="2" t="s">
        <v>123</v>
      </c>
      <c r="J514" s="2" t="s">
        <v>23</v>
      </c>
      <c r="K514" s="4">
        <v>44222.60000000149</v>
      </c>
    </row>
    <row r="515" spans="1:11" x14ac:dyDescent="0.35">
      <c r="A515" s="2" t="s">
        <v>2</v>
      </c>
      <c r="B515" s="2" t="s">
        <v>118</v>
      </c>
      <c r="C515" s="2" t="s">
        <v>56</v>
      </c>
      <c r="D515" s="2" t="s">
        <v>59</v>
      </c>
      <c r="E515" s="2">
        <v>40</v>
      </c>
      <c r="F515" s="2">
        <v>250</v>
      </c>
      <c r="G515" s="2">
        <f t="shared" si="8"/>
        <v>10000</v>
      </c>
      <c r="H515" s="2" t="s">
        <v>4</v>
      </c>
      <c r="I515" s="2" t="s">
        <v>119</v>
      </c>
      <c r="J515" s="2" t="s">
        <v>3</v>
      </c>
      <c r="K515" s="4">
        <v>44222.650000001493</v>
      </c>
    </row>
    <row r="516" spans="1:11" x14ac:dyDescent="0.35">
      <c r="A516" s="2" t="s">
        <v>35</v>
      </c>
      <c r="B516" s="2" t="s">
        <v>118</v>
      </c>
      <c r="C516" s="2" t="s">
        <v>56</v>
      </c>
      <c r="D516" s="2" t="s">
        <v>59</v>
      </c>
      <c r="E516" s="2">
        <v>40</v>
      </c>
      <c r="F516" s="2">
        <v>169</v>
      </c>
      <c r="G516" s="2">
        <f t="shared" si="8"/>
        <v>6760</v>
      </c>
      <c r="H516" s="2" t="s">
        <v>37</v>
      </c>
      <c r="I516" s="2" t="s">
        <v>123</v>
      </c>
      <c r="J516" s="2" t="s">
        <v>36</v>
      </c>
      <c r="K516" s="4">
        <v>44222.700000001496</v>
      </c>
    </row>
    <row r="517" spans="1:11" x14ac:dyDescent="0.35">
      <c r="A517" s="2" t="s">
        <v>18</v>
      </c>
      <c r="B517" s="2" t="s">
        <v>118</v>
      </c>
      <c r="C517" s="2" t="s">
        <v>98</v>
      </c>
      <c r="D517" s="2" t="s">
        <v>109</v>
      </c>
      <c r="E517" s="2">
        <v>50</v>
      </c>
      <c r="F517" s="2">
        <v>7</v>
      </c>
      <c r="G517" s="2">
        <f t="shared" si="8"/>
        <v>350</v>
      </c>
      <c r="H517" s="2" t="s">
        <v>24</v>
      </c>
      <c r="I517" s="2" t="s">
        <v>123</v>
      </c>
      <c r="J517" s="2" t="s">
        <v>23</v>
      </c>
      <c r="K517" s="4">
        <v>44222.750000001499</v>
      </c>
    </row>
    <row r="518" spans="1:11" x14ac:dyDescent="0.35">
      <c r="A518" s="2" t="s">
        <v>44</v>
      </c>
      <c r="B518" s="2" t="s">
        <v>120</v>
      </c>
      <c r="C518" s="2" t="s">
        <v>67</v>
      </c>
      <c r="D518" s="2" t="s">
        <v>79</v>
      </c>
      <c r="E518" s="2">
        <v>31</v>
      </c>
      <c r="F518" s="2">
        <v>8</v>
      </c>
      <c r="G518" s="2">
        <f t="shared" si="8"/>
        <v>248</v>
      </c>
      <c r="H518" s="2" t="s">
        <v>17</v>
      </c>
      <c r="I518" s="2" t="s">
        <v>119</v>
      </c>
      <c r="J518" s="2" t="s">
        <v>16</v>
      </c>
      <c r="K518" s="4">
        <v>44222.800000001502</v>
      </c>
    </row>
    <row r="519" spans="1:11" x14ac:dyDescent="0.35">
      <c r="A519" s="2" t="s">
        <v>18</v>
      </c>
      <c r="B519" s="2" t="s">
        <v>118</v>
      </c>
      <c r="C519" s="2" t="s">
        <v>67</v>
      </c>
      <c r="D519" s="2" t="s">
        <v>69</v>
      </c>
      <c r="E519" s="2">
        <v>54</v>
      </c>
      <c r="F519" s="2">
        <v>79</v>
      </c>
      <c r="G519" s="2">
        <f t="shared" si="8"/>
        <v>4266</v>
      </c>
      <c r="H519" s="2" t="s">
        <v>17</v>
      </c>
      <c r="I519" s="2" t="s">
        <v>119</v>
      </c>
      <c r="J519" s="2" t="s">
        <v>16</v>
      </c>
      <c r="K519" s="4">
        <v>44222.850000001505</v>
      </c>
    </row>
    <row r="520" spans="1:11" x14ac:dyDescent="0.35">
      <c r="A520" s="2" t="s">
        <v>10</v>
      </c>
      <c r="B520" s="2" t="s">
        <v>120</v>
      </c>
      <c r="C520" s="2" t="s">
        <v>98</v>
      </c>
      <c r="D520" s="2" t="s">
        <v>101</v>
      </c>
      <c r="E520" s="2">
        <v>128</v>
      </c>
      <c r="F520" s="2">
        <v>7</v>
      </c>
      <c r="G520" s="2">
        <f t="shared" si="8"/>
        <v>896</v>
      </c>
      <c r="H520" s="2" t="s">
        <v>29</v>
      </c>
      <c r="I520" s="2" t="s">
        <v>119</v>
      </c>
      <c r="J520" s="2" t="s">
        <v>28</v>
      </c>
      <c r="K520" s="4">
        <v>44222.900000001508</v>
      </c>
    </row>
    <row r="521" spans="1:11" x14ac:dyDescent="0.35">
      <c r="A521" s="2" t="s">
        <v>31</v>
      </c>
      <c r="B521" s="2" t="s">
        <v>118</v>
      </c>
      <c r="C521" s="2" t="s">
        <v>56</v>
      </c>
      <c r="D521" s="2" t="s">
        <v>57</v>
      </c>
      <c r="E521" s="2">
        <v>89</v>
      </c>
      <c r="F521" s="2">
        <v>47</v>
      </c>
      <c r="G521" s="2">
        <f t="shared" si="8"/>
        <v>4183</v>
      </c>
      <c r="H521" s="2" t="s">
        <v>27</v>
      </c>
      <c r="I521" s="2" t="s">
        <v>122</v>
      </c>
      <c r="J521" s="2" t="s">
        <v>8</v>
      </c>
      <c r="K521" s="4">
        <v>44222.95000000151</v>
      </c>
    </row>
    <row r="522" spans="1:11" x14ac:dyDescent="0.35">
      <c r="A522" s="2" t="s">
        <v>5</v>
      </c>
      <c r="B522" s="2" t="s">
        <v>120</v>
      </c>
      <c r="C522" s="2" t="s">
        <v>84</v>
      </c>
      <c r="D522" s="2" t="s">
        <v>97</v>
      </c>
      <c r="E522" s="2">
        <v>28</v>
      </c>
      <c r="F522" s="2">
        <v>6</v>
      </c>
      <c r="G522" s="2">
        <f t="shared" si="8"/>
        <v>168</v>
      </c>
      <c r="H522" s="2" t="s">
        <v>52</v>
      </c>
      <c r="I522" s="2" t="s">
        <v>123</v>
      </c>
      <c r="J522" s="2" t="s">
        <v>45</v>
      </c>
      <c r="K522" s="4">
        <v>44223.000000001513</v>
      </c>
    </row>
    <row r="523" spans="1:11" x14ac:dyDescent="0.35">
      <c r="A523" s="2" t="s">
        <v>2</v>
      </c>
      <c r="B523" s="2" t="s">
        <v>118</v>
      </c>
      <c r="C523" s="2" t="s">
        <v>67</v>
      </c>
      <c r="D523" s="2" t="s">
        <v>70</v>
      </c>
      <c r="E523" s="2">
        <v>69</v>
      </c>
      <c r="F523" s="2">
        <v>65</v>
      </c>
      <c r="G523" s="2">
        <f t="shared" si="8"/>
        <v>4485</v>
      </c>
      <c r="H523" s="2" t="s">
        <v>37</v>
      </c>
      <c r="I523" s="2" t="s">
        <v>123</v>
      </c>
      <c r="J523" s="2" t="s">
        <v>36</v>
      </c>
      <c r="K523" s="4">
        <v>44223.050000001516</v>
      </c>
    </row>
    <row r="524" spans="1:11" x14ac:dyDescent="0.35">
      <c r="A524" s="2" t="s">
        <v>31</v>
      </c>
      <c r="B524" s="2" t="s">
        <v>118</v>
      </c>
      <c r="C524" s="2" t="s">
        <v>56</v>
      </c>
      <c r="D524" s="2" t="s">
        <v>57</v>
      </c>
      <c r="E524" s="2">
        <v>89</v>
      </c>
      <c r="F524" s="2">
        <v>49</v>
      </c>
      <c r="G524" s="2">
        <f t="shared" si="8"/>
        <v>4361</v>
      </c>
      <c r="H524" s="2" t="s">
        <v>37</v>
      </c>
      <c r="I524" s="2" t="s">
        <v>123</v>
      </c>
      <c r="J524" s="2" t="s">
        <v>36</v>
      </c>
      <c r="K524" s="4">
        <v>44223.100000001519</v>
      </c>
    </row>
    <row r="525" spans="1:11" x14ac:dyDescent="0.35">
      <c r="A525" s="2" t="s">
        <v>2</v>
      </c>
      <c r="B525" s="2" t="s">
        <v>118</v>
      </c>
      <c r="C525" s="2" t="s">
        <v>84</v>
      </c>
      <c r="D525" s="2" t="s">
        <v>92</v>
      </c>
      <c r="E525" s="2">
        <v>115</v>
      </c>
      <c r="F525" s="2">
        <v>7</v>
      </c>
      <c r="G525" s="2">
        <f t="shared" si="8"/>
        <v>805</v>
      </c>
      <c r="H525" s="2" t="s">
        <v>29</v>
      </c>
      <c r="I525" s="2" t="s">
        <v>119</v>
      </c>
      <c r="J525" s="2" t="s">
        <v>28</v>
      </c>
      <c r="K525" s="4">
        <v>44223.150000001522</v>
      </c>
    </row>
    <row r="526" spans="1:11" x14ac:dyDescent="0.35">
      <c r="A526" s="2" t="s">
        <v>31</v>
      </c>
      <c r="B526" s="2" t="s">
        <v>118</v>
      </c>
      <c r="C526" s="2" t="s">
        <v>56</v>
      </c>
      <c r="D526" s="2" t="s">
        <v>60</v>
      </c>
      <c r="E526" s="2">
        <v>131</v>
      </c>
      <c r="F526" s="2">
        <v>11</v>
      </c>
      <c r="G526" s="2">
        <f t="shared" si="8"/>
        <v>1441</v>
      </c>
      <c r="H526" s="2" t="s">
        <v>48</v>
      </c>
      <c r="I526" s="2" t="s">
        <v>119</v>
      </c>
      <c r="J526" s="2" t="s">
        <v>3</v>
      </c>
      <c r="K526" s="4">
        <v>44223.200000001525</v>
      </c>
    </row>
    <row r="527" spans="1:11" x14ac:dyDescent="0.35">
      <c r="A527" s="2" t="s">
        <v>5</v>
      </c>
      <c r="B527" s="2" t="s">
        <v>120</v>
      </c>
      <c r="C527" s="2" t="s">
        <v>98</v>
      </c>
      <c r="D527" s="2" t="s">
        <v>105</v>
      </c>
      <c r="E527" s="2">
        <v>98</v>
      </c>
      <c r="F527" s="2">
        <v>2</v>
      </c>
      <c r="G527" s="2">
        <f t="shared" si="8"/>
        <v>196</v>
      </c>
      <c r="H527" s="2" t="s">
        <v>37</v>
      </c>
      <c r="I527" s="2" t="s">
        <v>123</v>
      </c>
      <c r="J527" s="2" t="s">
        <v>36</v>
      </c>
      <c r="K527" s="4">
        <v>44223.250000001528</v>
      </c>
    </row>
    <row r="528" spans="1:11" x14ac:dyDescent="0.35">
      <c r="A528" s="2" t="s">
        <v>44</v>
      </c>
      <c r="B528" s="2" t="s">
        <v>120</v>
      </c>
      <c r="C528" s="2" t="s">
        <v>98</v>
      </c>
      <c r="D528" s="2" t="s">
        <v>102</v>
      </c>
      <c r="E528" s="2">
        <v>133</v>
      </c>
      <c r="F528" s="2">
        <v>6</v>
      </c>
      <c r="G528" s="2">
        <f t="shared" si="8"/>
        <v>798</v>
      </c>
      <c r="H528" s="2" t="s">
        <v>41</v>
      </c>
      <c r="I528" s="2" t="s">
        <v>119</v>
      </c>
      <c r="J528" s="2" t="s">
        <v>3</v>
      </c>
      <c r="K528" s="4">
        <v>44223.300000001531</v>
      </c>
    </row>
    <row r="529" spans="1:11" x14ac:dyDescent="0.35">
      <c r="A529" s="2" t="s">
        <v>31</v>
      </c>
      <c r="B529" s="2" t="s">
        <v>118</v>
      </c>
      <c r="C529" s="2" t="s">
        <v>84</v>
      </c>
      <c r="D529" s="2" t="s">
        <v>89</v>
      </c>
      <c r="E529" s="2">
        <v>130</v>
      </c>
      <c r="F529" s="2">
        <v>5</v>
      </c>
      <c r="G529" s="2">
        <f t="shared" si="8"/>
        <v>650</v>
      </c>
      <c r="H529" s="2" t="s">
        <v>4</v>
      </c>
      <c r="I529" s="2" t="s">
        <v>119</v>
      </c>
      <c r="J529" s="2" t="s">
        <v>3</v>
      </c>
      <c r="K529" s="4">
        <v>44223.350000001534</v>
      </c>
    </row>
    <row r="530" spans="1:11" x14ac:dyDescent="0.35">
      <c r="A530" s="2" t="s">
        <v>18</v>
      </c>
      <c r="B530" s="2" t="s">
        <v>118</v>
      </c>
      <c r="C530" s="2" t="s">
        <v>84</v>
      </c>
      <c r="D530" s="2" t="s">
        <v>92</v>
      </c>
      <c r="E530" s="2">
        <v>115</v>
      </c>
      <c r="F530" s="2">
        <v>10</v>
      </c>
      <c r="G530" s="2">
        <f t="shared" si="8"/>
        <v>1150</v>
      </c>
      <c r="H530" s="2" t="s">
        <v>17</v>
      </c>
      <c r="I530" s="2" t="s">
        <v>119</v>
      </c>
      <c r="J530" s="2" t="s">
        <v>16</v>
      </c>
      <c r="K530" s="4">
        <v>44223.400000001537</v>
      </c>
    </row>
    <row r="531" spans="1:11" x14ac:dyDescent="0.35">
      <c r="A531" s="2" t="s">
        <v>5</v>
      </c>
      <c r="B531" s="2" t="s">
        <v>120</v>
      </c>
      <c r="C531" s="2" t="s">
        <v>98</v>
      </c>
      <c r="D531" s="2" t="s">
        <v>103</v>
      </c>
      <c r="E531" s="2">
        <v>101</v>
      </c>
      <c r="F531" s="2">
        <v>11</v>
      </c>
      <c r="G531" s="2">
        <f t="shared" si="8"/>
        <v>1111</v>
      </c>
      <c r="H531" s="2" t="s">
        <v>41</v>
      </c>
      <c r="I531" s="2" t="s">
        <v>119</v>
      </c>
      <c r="J531" s="2" t="s">
        <v>3</v>
      </c>
      <c r="K531" s="4">
        <v>44223.45000000154</v>
      </c>
    </row>
    <row r="532" spans="1:11" x14ac:dyDescent="0.35">
      <c r="A532" s="2" t="s">
        <v>44</v>
      </c>
      <c r="B532" s="2" t="s">
        <v>120</v>
      </c>
      <c r="C532" s="2" t="s">
        <v>67</v>
      </c>
      <c r="D532" s="2" t="s">
        <v>71</v>
      </c>
      <c r="E532" s="2">
        <v>32</v>
      </c>
      <c r="F532" s="2">
        <v>52</v>
      </c>
      <c r="G532" s="2">
        <f t="shared" si="8"/>
        <v>1664</v>
      </c>
      <c r="H532" s="2" t="s">
        <v>40</v>
      </c>
      <c r="I532" s="2" t="s">
        <v>124</v>
      </c>
      <c r="J532" s="2" t="s">
        <v>39</v>
      </c>
      <c r="K532" s="4">
        <v>44223.500000001543</v>
      </c>
    </row>
    <row r="533" spans="1:11" x14ac:dyDescent="0.35">
      <c r="A533" s="2" t="s">
        <v>5</v>
      </c>
      <c r="B533" s="2" t="s">
        <v>120</v>
      </c>
      <c r="C533" s="2" t="s">
        <v>56</v>
      </c>
      <c r="D533" s="2" t="s">
        <v>57</v>
      </c>
      <c r="E533" s="2">
        <v>89</v>
      </c>
      <c r="F533" s="2">
        <v>47</v>
      </c>
      <c r="G533" s="2">
        <f t="shared" si="8"/>
        <v>4183</v>
      </c>
      <c r="H533" s="2" t="s">
        <v>29</v>
      </c>
      <c r="I533" s="2" t="s">
        <v>119</v>
      </c>
      <c r="J533" s="2" t="s">
        <v>28</v>
      </c>
      <c r="K533" s="4">
        <v>44223.550000001545</v>
      </c>
    </row>
    <row r="534" spans="1:11" x14ac:dyDescent="0.35">
      <c r="A534" s="2" t="s">
        <v>2</v>
      </c>
      <c r="B534" s="2" t="s">
        <v>118</v>
      </c>
      <c r="C534" s="2" t="s">
        <v>84</v>
      </c>
      <c r="D534" s="2" t="s">
        <v>95</v>
      </c>
      <c r="E534" s="2">
        <v>43</v>
      </c>
      <c r="F534" s="2">
        <v>6</v>
      </c>
      <c r="G534" s="2">
        <f t="shared" si="8"/>
        <v>258</v>
      </c>
      <c r="H534" s="2" t="s">
        <v>29</v>
      </c>
      <c r="I534" s="2" t="s">
        <v>119</v>
      </c>
      <c r="J534" s="2" t="s">
        <v>28</v>
      </c>
      <c r="K534" s="4">
        <v>44223.600000001548</v>
      </c>
    </row>
    <row r="535" spans="1:11" x14ac:dyDescent="0.35">
      <c r="A535" s="2" t="s">
        <v>35</v>
      </c>
      <c r="B535" s="2" t="s">
        <v>118</v>
      </c>
      <c r="C535" s="2" t="s">
        <v>98</v>
      </c>
      <c r="D535" s="2" t="s">
        <v>104</v>
      </c>
      <c r="E535" s="2">
        <v>104</v>
      </c>
      <c r="F535" s="2">
        <v>5</v>
      </c>
      <c r="G535" s="2">
        <f t="shared" si="8"/>
        <v>520</v>
      </c>
      <c r="H535" s="2" t="s">
        <v>12</v>
      </c>
      <c r="I535" s="2" t="s">
        <v>122</v>
      </c>
      <c r="J535" s="2" t="s">
        <v>11</v>
      </c>
      <c r="K535" s="4">
        <v>44223.650000001551</v>
      </c>
    </row>
    <row r="536" spans="1:11" x14ac:dyDescent="0.35">
      <c r="A536" s="2" t="s">
        <v>10</v>
      </c>
      <c r="B536" s="2" t="s">
        <v>120</v>
      </c>
      <c r="C536" s="2" t="s">
        <v>84</v>
      </c>
      <c r="D536" s="2" t="s">
        <v>88</v>
      </c>
      <c r="E536" s="2">
        <v>146</v>
      </c>
      <c r="F536" s="2">
        <v>3</v>
      </c>
      <c r="G536" s="2">
        <f t="shared" si="8"/>
        <v>438</v>
      </c>
      <c r="H536" s="2" t="s">
        <v>32</v>
      </c>
      <c r="I536" s="2" t="s">
        <v>119</v>
      </c>
      <c r="J536" s="2" t="s">
        <v>16</v>
      </c>
      <c r="K536" s="4">
        <v>44223.700000001554</v>
      </c>
    </row>
    <row r="537" spans="1:11" x14ac:dyDescent="0.35">
      <c r="A537" s="2" t="s">
        <v>18</v>
      </c>
      <c r="B537" s="2" t="s">
        <v>118</v>
      </c>
      <c r="C537" s="2" t="s">
        <v>84</v>
      </c>
      <c r="D537" s="2" t="s">
        <v>93</v>
      </c>
      <c r="E537" s="2">
        <v>70</v>
      </c>
      <c r="F537" s="2">
        <v>8</v>
      </c>
      <c r="G537" s="2">
        <f t="shared" si="8"/>
        <v>560</v>
      </c>
      <c r="H537" s="2" t="s">
        <v>37</v>
      </c>
      <c r="I537" s="2" t="s">
        <v>123</v>
      </c>
      <c r="J537" s="2" t="s">
        <v>36</v>
      </c>
      <c r="K537" s="4">
        <v>44223.750000001557</v>
      </c>
    </row>
    <row r="538" spans="1:11" x14ac:dyDescent="0.35">
      <c r="A538" s="2" t="s">
        <v>2</v>
      </c>
      <c r="B538" s="2" t="s">
        <v>118</v>
      </c>
      <c r="C538" s="2" t="s">
        <v>84</v>
      </c>
      <c r="D538" s="2" t="s">
        <v>87</v>
      </c>
      <c r="E538" s="2">
        <v>142</v>
      </c>
      <c r="F538" s="2">
        <v>8</v>
      </c>
      <c r="G538" s="2">
        <f t="shared" si="8"/>
        <v>1136</v>
      </c>
      <c r="H538" s="2" t="s">
        <v>22</v>
      </c>
      <c r="I538" s="2" t="s">
        <v>122</v>
      </c>
      <c r="J538" s="2" t="s">
        <v>11</v>
      </c>
      <c r="K538" s="4">
        <v>44223.80000000156</v>
      </c>
    </row>
    <row r="539" spans="1:11" x14ac:dyDescent="0.35">
      <c r="A539" s="2" t="s">
        <v>10</v>
      </c>
      <c r="B539" s="2" t="s">
        <v>120</v>
      </c>
      <c r="C539" s="2" t="s">
        <v>56</v>
      </c>
      <c r="D539" s="2" t="s">
        <v>58</v>
      </c>
      <c r="E539" s="2">
        <v>68</v>
      </c>
      <c r="F539" s="2">
        <v>95</v>
      </c>
      <c r="G539" s="2">
        <f t="shared" si="8"/>
        <v>6460</v>
      </c>
      <c r="H539" s="2" t="s">
        <v>48</v>
      </c>
      <c r="I539" s="2" t="s">
        <v>119</v>
      </c>
      <c r="J539" s="2" t="s">
        <v>3</v>
      </c>
      <c r="K539" s="4">
        <v>44223.850000001563</v>
      </c>
    </row>
    <row r="540" spans="1:11" x14ac:dyDescent="0.35">
      <c r="A540" s="2" t="s">
        <v>18</v>
      </c>
      <c r="B540" s="2" t="s">
        <v>118</v>
      </c>
      <c r="C540" s="2" t="s">
        <v>56</v>
      </c>
      <c r="D540" s="2" t="s">
        <v>59</v>
      </c>
      <c r="E540" s="2">
        <v>40</v>
      </c>
      <c r="F540" s="2">
        <v>31</v>
      </c>
      <c r="G540" s="2">
        <f t="shared" si="8"/>
        <v>1240</v>
      </c>
      <c r="H540" s="2" t="s">
        <v>32</v>
      </c>
      <c r="I540" s="2" t="s">
        <v>119</v>
      </c>
      <c r="J540" s="2" t="s">
        <v>16</v>
      </c>
      <c r="K540" s="4">
        <v>44223.900000001566</v>
      </c>
    </row>
    <row r="541" spans="1:11" x14ac:dyDescent="0.35">
      <c r="A541" s="2" t="s">
        <v>35</v>
      </c>
      <c r="B541" s="2" t="s">
        <v>118</v>
      </c>
      <c r="C541" s="2" t="s">
        <v>56</v>
      </c>
      <c r="D541" s="2" t="s">
        <v>57</v>
      </c>
      <c r="E541" s="2">
        <v>89</v>
      </c>
      <c r="F541" s="2">
        <v>46</v>
      </c>
      <c r="G541" s="2">
        <f t="shared" si="8"/>
        <v>4094</v>
      </c>
      <c r="H541" s="2" t="s">
        <v>22</v>
      </c>
      <c r="I541" s="2" t="s">
        <v>122</v>
      </c>
      <c r="J541" s="2" t="s">
        <v>11</v>
      </c>
      <c r="K541" s="4">
        <v>44223.950000001569</v>
      </c>
    </row>
    <row r="542" spans="1:11" x14ac:dyDescent="0.35">
      <c r="A542" s="2" t="s">
        <v>10</v>
      </c>
      <c r="B542" s="2" t="s">
        <v>120</v>
      </c>
      <c r="C542" s="2" t="s">
        <v>84</v>
      </c>
      <c r="D542" s="2" t="s">
        <v>93</v>
      </c>
      <c r="E542" s="2">
        <v>70</v>
      </c>
      <c r="F542" s="2">
        <v>6</v>
      </c>
      <c r="G542" s="2">
        <f t="shared" si="8"/>
        <v>420</v>
      </c>
      <c r="H542" s="2" t="s">
        <v>26</v>
      </c>
      <c r="I542" s="2" t="s">
        <v>122</v>
      </c>
      <c r="J542" s="2" t="s">
        <v>25</v>
      </c>
      <c r="K542" s="4">
        <v>44224.000000001572</v>
      </c>
    </row>
    <row r="543" spans="1:11" x14ac:dyDescent="0.35">
      <c r="A543" s="2" t="s">
        <v>44</v>
      </c>
      <c r="B543" s="2" t="s">
        <v>120</v>
      </c>
      <c r="C543" s="2" t="s">
        <v>67</v>
      </c>
      <c r="D543" s="2" t="s">
        <v>68</v>
      </c>
      <c r="E543" s="2">
        <v>121</v>
      </c>
      <c r="F543" s="2">
        <v>49</v>
      </c>
      <c r="G543" s="2">
        <f t="shared" si="8"/>
        <v>5929</v>
      </c>
      <c r="H543" s="2" t="s">
        <v>26</v>
      </c>
      <c r="I543" s="2" t="s">
        <v>122</v>
      </c>
      <c r="J543" s="2" t="s">
        <v>25</v>
      </c>
      <c r="K543" s="4">
        <v>44224.050000001575</v>
      </c>
    </row>
    <row r="544" spans="1:11" x14ac:dyDescent="0.35">
      <c r="A544" s="2" t="s">
        <v>31</v>
      </c>
      <c r="B544" s="2" t="s">
        <v>118</v>
      </c>
      <c r="C544" s="2" t="s">
        <v>56</v>
      </c>
      <c r="D544" s="2" t="s">
        <v>61</v>
      </c>
      <c r="E544" s="2">
        <v>107</v>
      </c>
      <c r="F544" s="2">
        <v>6</v>
      </c>
      <c r="G544" s="2">
        <f t="shared" si="8"/>
        <v>642</v>
      </c>
      <c r="H544" s="2" t="s">
        <v>27</v>
      </c>
      <c r="I544" s="2" t="s">
        <v>122</v>
      </c>
      <c r="J544" s="2" t="s">
        <v>8</v>
      </c>
      <c r="K544" s="4">
        <v>44224.100000001577</v>
      </c>
    </row>
    <row r="545" spans="1:11" x14ac:dyDescent="0.35">
      <c r="A545" s="2" t="s">
        <v>35</v>
      </c>
      <c r="B545" s="2" t="s">
        <v>118</v>
      </c>
      <c r="C545" s="2" t="s">
        <v>98</v>
      </c>
      <c r="D545" s="2" t="s">
        <v>104</v>
      </c>
      <c r="E545" s="2">
        <v>104</v>
      </c>
      <c r="F545" s="2">
        <v>11</v>
      </c>
      <c r="G545" s="2">
        <f t="shared" si="8"/>
        <v>1144</v>
      </c>
      <c r="H545" s="2" t="s">
        <v>13</v>
      </c>
      <c r="I545" s="2" t="s">
        <v>122</v>
      </c>
      <c r="J545" s="2" t="s">
        <v>11</v>
      </c>
      <c r="K545" s="4">
        <v>44224.15000000158</v>
      </c>
    </row>
    <row r="546" spans="1:11" x14ac:dyDescent="0.35">
      <c r="A546" s="2" t="s">
        <v>14</v>
      </c>
      <c r="B546" s="2" t="s">
        <v>120</v>
      </c>
      <c r="C546" s="2" t="s">
        <v>56</v>
      </c>
      <c r="D546" s="2" t="s">
        <v>62</v>
      </c>
      <c r="E546" s="2">
        <v>105</v>
      </c>
      <c r="F546" s="2">
        <v>14</v>
      </c>
      <c r="G546" s="2">
        <f t="shared" si="8"/>
        <v>1470</v>
      </c>
      <c r="H546" s="2" t="s">
        <v>26</v>
      </c>
      <c r="I546" s="2" t="s">
        <v>122</v>
      </c>
      <c r="J546" s="2" t="s">
        <v>25</v>
      </c>
      <c r="K546" s="4">
        <v>44224.200000001583</v>
      </c>
    </row>
    <row r="547" spans="1:11" x14ac:dyDescent="0.35">
      <c r="A547" s="2" t="s">
        <v>44</v>
      </c>
      <c r="B547" s="2" t="s">
        <v>120</v>
      </c>
      <c r="C547" s="2" t="s">
        <v>56</v>
      </c>
      <c r="D547" s="2" t="s">
        <v>66</v>
      </c>
      <c r="E547" s="2">
        <v>47</v>
      </c>
      <c r="F547" s="2">
        <v>3</v>
      </c>
      <c r="G547" s="2">
        <f t="shared" si="8"/>
        <v>141</v>
      </c>
      <c r="H547" s="2" t="s">
        <v>4</v>
      </c>
      <c r="I547" s="2" t="s">
        <v>119</v>
      </c>
      <c r="J547" s="2" t="s">
        <v>3</v>
      </c>
      <c r="K547" s="4">
        <v>44224.250000001586</v>
      </c>
    </row>
    <row r="548" spans="1:11" x14ac:dyDescent="0.35">
      <c r="A548" s="2" t="s">
        <v>44</v>
      </c>
      <c r="B548" s="2" t="s">
        <v>120</v>
      </c>
      <c r="C548" s="2" t="s">
        <v>98</v>
      </c>
      <c r="D548" s="2" t="s">
        <v>105</v>
      </c>
      <c r="E548" s="2">
        <v>98</v>
      </c>
      <c r="F548" s="2">
        <v>3</v>
      </c>
      <c r="G548" s="2">
        <f t="shared" si="8"/>
        <v>294</v>
      </c>
      <c r="H548" s="2" t="s">
        <v>19</v>
      </c>
      <c r="I548" s="2" t="s">
        <v>119</v>
      </c>
      <c r="J548" s="2" t="s">
        <v>3</v>
      </c>
      <c r="K548" s="4">
        <v>44224.300000001589</v>
      </c>
    </row>
    <row r="549" spans="1:11" x14ac:dyDescent="0.35">
      <c r="A549" s="2" t="s">
        <v>44</v>
      </c>
      <c r="B549" s="2" t="s">
        <v>120</v>
      </c>
      <c r="C549" s="2" t="s">
        <v>84</v>
      </c>
      <c r="D549" s="2" t="s">
        <v>86</v>
      </c>
      <c r="E549" s="2">
        <v>73</v>
      </c>
      <c r="F549" s="2">
        <v>60</v>
      </c>
      <c r="G549" s="2">
        <f t="shared" si="8"/>
        <v>4380</v>
      </c>
      <c r="H549" s="2" t="s">
        <v>17</v>
      </c>
      <c r="I549" s="2" t="s">
        <v>119</v>
      </c>
      <c r="J549" s="2" t="s">
        <v>16</v>
      </c>
      <c r="K549" s="4">
        <v>44224.350000001592</v>
      </c>
    </row>
    <row r="550" spans="1:11" x14ac:dyDescent="0.35">
      <c r="A550" s="2" t="s">
        <v>31</v>
      </c>
      <c r="B550" s="2" t="s">
        <v>118</v>
      </c>
      <c r="C550" s="2" t="s">
        <v>84</v>
      </c>
      <c r="D550" s="2" t="s">
        <v>85</v>
      </c>
      <c r="E550" s="2">
        <v>121</v>
      </c>
      <c r="F550" s="2">
        <v>55</v>
      </c>
      <c r="G550" s="2">
        <f t="shared" si="8"/>
        <v>6655</v>
      </c>
      <c r="H550" s="2" t="s">
        <v>26</v>
      </c>
      <c r="I550" s="2" t="s">
        <v>122</v>
      </c>
      <c r="J550" s="2" t="s">
        <v>25</v>
      </c>
      <c r="K550" s="4">
        <v>44224.400000001595</v>
      </c>
    </row>
    <row r="551" spans="1:11" x14ac:dyDescent="0.35">
      <c r="A551" s="2" t="s">
        <v>10</v>
      </c>
      <c r="B551" s="2" t="s">
        <v>120</v>
      </c>
      <c r="C551" s="2" t="s">
        <v>80</v>
      </c>
      <c r="D551" s="2" t="s">
        <v>81</v>
      </c>
      <c r="E551" s="2">
        <v>134</v>
      </c>
      <c r="F551" s="2">
        <v>79</v>
      </c>
      <c r="G551" s="2">
        <f t="shared" si="8"/>
        <v>10586</v>
      </c>
      <c r="H551" s="2" t="s">
        <v>13</v>
      </c>
      <c r="I551" s="2" t="s">
        <v>122</v>
      </c>
      <c r="J551" s="2" t="s">
        <v>11</v>
      </c>
      <c r="K551" s="4">
        <v>44224.450000001598</v>
      </c>
    </row>
    <row r="552" spans="1:11" x14ac:dyDescent="0.35">
      <c r="A552" s="2" t="s">
        <v>35</v>
      </c>
      <c r="B552" s="2" t="s">
        <v>118</v>
      </c>
      <c r="C552" s="2" t="s">
        <v>80</v>
      </c>
      <c r="D552" s="2" t="s">
        <v>82</v>
      </c>
      <c r="E552" s="2">
        <v>50</v>
      </c>
      <c r="F552" s="2">
        <v>108</v>
      </c>
      <c r="G552" s="2">
        <f t="shared" si="8"/>
        <v>5400</v>
      </c>
      <c r="H552" s="2" t="s">
        <v>26</v>
      </c>
      <c r="I552" s="2" t="s">
        <v>122</v>
      </c>
      <c r="J552" s="2" t="s">
        <v>25</v>
      </c>
      <c r="K552" s="4">
        <v>44224.500000001601</v>
      </c>
    </row>
    <row r="553" spans="1:11" x14ac:dyDescent="0.35">
      <c r="A553" s="2" t="s">
        <v>10</v>
      </c>
      <c r="B553" s="2" t="s">
        <v>120</v>
      </c>
      <c r="C553" s="2" t="s">
        <v>84</v>
      </c>
      <c r="D553" s="2" t="s">
        <v>92</v>
      </c>
      <c r="E553" s="2">
        <v>115</v>
      </c>
      <c r="F553" s="2">
        <v>8</v>
      </c>
      <c r="G553" s="2">
        <f t="shared" si="8"/>
        <v>920</v>
      </c>
      <c r="H553" s="2" t="s">
        <v>4</v>
      </c>
      <c r="I553" s="2" t="s">
        <v>119</v>
      </c>
      <c r="J553" s="2" t="s">
        <v>3</v>
      </c>
      <c r="K553" s="4">
        <v>44224.550000001604</v>
      </c>
    </row>
    <row r="554" spans="1:11" x14ac:dyDescent="0.35">
      <c r="A554" s="2" t="s">
        <v>14</v>
      </c>
      <c r="B554" s="2" t="s">
        <v>120</v>
      </c>
      <c r="C554" s="2" t="s">
        <v>84</v>
      </c>
      <c r="D554" s="2" t="s">
        <v>91</v>
      </c>
      <c r="E554" s="2">
        <v>107</v>
      </c>
      <c r="F554" s="2">
        <v>11</v>
      </c>
      <c r="G554" s="2">
        <f t="shared" si="8"/>
        <v>1177</v>
      </c>
      <c r="H554" s="2" t="s">
        <v>41</v>
      </c>
      <c r="I554" s="2" t="s">
        <v>119</v>
      </c>
      <c r="J554" s="2" t="s">
        <v>3</v>
      </c>
      <c r="K554" s="4">
        <v>44224.600000001607</v>
      </c>
    </row>
    <row r="555" spans="1:11" x14ac:dyDescent="0.35">
      <c r="A555" s="2" t="s">
        <v>18</v>
      </c>
      <c r="B555" s="2" t="s">
        <v>118</v>
      </c>
      <c r="C555" s="2" t="s">
        <v>98</v>
      </c>
      <c r="D555" s="2" t="s">
        <v>107</v>
      </c>
      <c r="E555" s="2">
        <v>77</v>
      </c>
      <c r="F555" s="2">
        <v>5</v>
      </c>
      <c r="G555" s="2">
        <f t="shared" si="8"/>
        <v>385</v>
      </c>
      <c r="H555" s="2" t="s">
        <v>24</v>
      </c>
      <c r="I555" s="2" t="s">
        <v>123</v>
      </c>
      <c r="J555" s="2" t="s">
        <v>23</v>
      </c>
      <c r="K555" s="4">
        <v>44224.650000001609</v>
      </c>
    </row>
    <row r="556" spans="1:11" x14ac:dyDescent="0.35">
      <c r="A556" s="2" t="s">
        <v>5</v>
      </c>
      <c r="B556" s="2" t="s">
        <v>120</v>
      </c>
      <c r="C556" s="2" t="s">
        <v>56</v>
      </c>
      <c r="D556" s="2" t="s">
        <v>59</v>
      </c>
      <c r="E556" s="2">
        <v>40</v>
      </c>
      <c r="F556" s="2">
        <v>83</v>
      </c>
      <c r="G556" s="2">
        <f t="shared" si="8"/>
        <v>3320</v>
      </c>
      <c r="H556" s="2" t="s">
        <v>27</v>
      </c>
      <c r="I556" s="2" t="s">
        <v>122</v>
      </c>
      <c r="J556" s="2" t="s">
        <v>8</v>
      </c>
      <c r="K556" s="4">
        <v>44224.700000001612</v>
      </c>
    </row>
    <row r="557" spans="1:11" x14ac:dyDescent="0.35">
      <c r="A557" s="2" t="s">
        <v>31</v>
      </c>
      <c r="B557" s="2" t="s">
        <v>118</v>
      </c>
      <c r="C557" s="2" t="s">
        <v>98</v>
      </c>
      <c r="D557" s="2" t="s">
        <v>100</v>
      </c>
      <c r="E557" s="2">
        <v>121</v>
      </c>
      <c r="F557" s="2">
        <v>6</v>
      </c>
      <c r="G557" s="2">
        <f t="shared" si="8"/>
        <v>726</v>
      </c>
      <c r="H557" s="2" t="s">
        <v>38</v>
      </c>
      <c r="I557" s="2" t="s">
        <v>121</v>
      </c>
      <c r="J557" s="2" t="s">
        <v>6</v>
      </c>
      <c r="K557" s="4">
        <v>44224.750000001615</v>
      </c>
    </row>
    <row r="558" spans="1:11" x14ac:dyDescent="0.35">
      <c r="A558" s="2" t="s">
        <v>31</v>
      </c>
      <c r="B558" s="2" t="s">
        <v>118</v>
      </c>
      <c r="C558" s="2" t="s">
        <v>56</v>
      </c>
      <c r="D558" s="2" t="s">
        <v>61</v>
      </c>
      <c r="E558" s="2">
        <v>107</v>
      </c>
      <c r="F558" s="2">
        <v>10</v>
      </c>
      <c r="G558" s="2">
        <f t="shared" si="8"/>
        <v>1070</v>
      </c>
      <c r="H558" s="2" t="s">
        <v>21</v>
      </c>
      <c r="I558" s="2" t="s">
        <v>121</v>
      </c>
      <c r="J558" s="2" t="s">
        <v>20</v>
      </c>
      <c r="K558" s="4">
        <v>44224.800000001618</v>
      </c>
    </row>
    <row r="559" spans="1:11" x14ac:dyDescent="0.35">
      <c r="A559" s="2" t="s">
        <v>31</v>
      </c>
      <c r="B559" s="2" t="s">
        <v>118</v>
      </c>
      <c r="C559" s="2" t="s">
        <v>98</v>
      </c>
      <c r="D559" s="2" t="s">
        <v>102</v>
      </c>
      <c r="E559" s="2">
        <v>133</v>
      </c>
      <c r="F559" s="2">
        <v>8</v>
      </c>
      <c r="G559" s="2">
        <f t="shared" si="8"/>
        <v>1064</v>
      </c>
      <c r="H559" s="2" t="s">
        <v>27</v>
      </c>
      <c r="I559" s="2" t="s">
        <v>122</v>
      </c>
      <c r="J559" s="2" t="s">
        <v>8</v>
      </c>
      <c r="K559" s="4">
        <v>44224.850000001621</v>
      </c>
    </row>
    <row r="560" spans="1:11" x14ac:dyDescent="0.35">
      <c r="A560" s="2" t="s">
        <v>44</v>
      </c>
      <c r="B560" s="2" t="s">
        <v>120</v>
      </c>
      <c r="C560" s="2" t="s">
        <v>67</v>
      </c>
      <c r="D560" s="2" t="s">
        <v>77</v>
      </c>
      <c r="E560" s="2">
        <v>47</v>
      </c>
      <c r="F560" s="2">
        <v>2</v>
      </c>
      <c r="G560" s="2">
        <f t="shared" si="8"/>
        <v>94</v>
      </c>
      <c r="H560" s="2" t="s">
        <v>22</v>
      </c>
      <c r="I560" s="2" t="s">
        <v>122</v>
      </c>
      <c r="J560" s="2" t="s">
        <v>11</v>
      </c>
      <c r="K560" s="4">
        <v>44224.900000001624</v>
      </c>
    </row>
    <row r="561" spans="1:11" x14ac:dyDescent="0.35">
      <c r="A561" s="2" t="s">
        <v>35</v>
      </c>
      <c r="B561" s="2" t="s">
        <v>118</v>
      </c>
      <c r="C561" s="2" t="s">
        <v>67</v>
      </c>
      <c r="D561" s="2" t="s">
        <v>77</v>
      </c>
      <c r="E561" s="2">
        <v>47</v>
      </c>
      <c r="F561" s="2">
        <v>5</v>
      </c>
      <c r="G561" s="2">
        <f t="shared" si="8"/>
        <v>235</v>
      </c>
      <c r="H561" s="2" t="s">
        <v>4</v>
      </c>
      <c r="I561" s="2" t="s">
        <v>119</v>
      </c>
      <c r="J561" s="2" t="s">
        <v>3</v>
      </c>
      <c r="K561" s="4">
        <v>44224.950000001627</v>
      </c>
    </row>
    <row r="562" spans="1:11" x14ac:dyDescent="0.35">
      <c r="A562" s="2" t="s">
        <v>5</v>
      </c>
      <c r="B562" s="2" t="s">
        <v>120</v>
      </c>
      <c r="C562" s="2" t="s">
        <v>84</v>
      </c>
      <c r="D562" s="2" t="s">
        <v>85</v>
      </c>
      <c r="E562" s="2">
        <v>121</v>
      </c>
      <c r="F562" s="2">
        <v>57</v>
      </c>
      <c r="G562" s="2">
        <f t="shared" si="8"/>
        <v>6897</v>
      </c>
      <c r="H562" s="2" t="s">
        <v>15</v>
      </c>
      <c r="I562" s="2" t="s">
        <v>122</v>
      </c>
      <c r="J562" s="2" t="s">
        <v>8</v>
      </c>
      <c r="K562" s="4">
        <v>44225.00000000163</v>
      </c>
    </row>
    <row r="563" spans="1:11" x14ac:dyDescent="0.35">
      <c r="A563" s="2" t="s">
        <v>18</v>
      </c>
      <c r="B563" s="2" t="s">
        <v>118</v>
      </c>
      <c r="C563" s="2" t="s">
        <v>98</v>
      </c>
      <c r="D563" s="2" t="s">
        <v>100</v>
      </c>
      <c r="E563" s="2">
        <v>121</v>
      </c>
      <c r="F563" s="2">
        <v>7</v>
      </c>
      <c r="G563" s="2">
        <f t="shared" si="8"/>
        <v>847</v>
      </c>
      <c r="H563" s="2" t="s">
        <v>47</v>
      </c>
      <c r="I563" s="2" t="s">
        <v>119</v>
      </c>
      <c r="J563" s="2" t="s">
        <v>28</v>
      </c>
      <c r="K563" s="4">
        <v>44225.050000001633</v>
      </c>
    </row>
    <row r="564" spans="1:11" x14ac:dyDescent="0.35">
      <c r="A564" s="2" t="s">
        <v>14</v>
      </c>
      <c r="B564" s="2" t="s">
        <v>120</v>
      </c>
      <c r="C564" s="2" t="s">
        <v>80</v>
      </c>
      <c r="D564" s="2" t="s">
        <v>82</v>
      </c>
      <c r="E564" s="2">
        <v>50</v>
      </c>
      <c r="F564" s="2">
        <v>110</v>
      </c>
      <c r="G564" s="2">
        <f t="shared" si="8"/>
        <v>5500</v>
      </c>
      <c r="H564" s="2" t="s">
        <v>34</v>
      </c>
      <c r="I564" s="2" t="s">
        <v>124</v>
      </c>
      <c r="J564" s="2" t="s">
        <v>33</v>
      </c>
      <c r="K564" s="4">
        <v>44225.100000001636</v>
      </c>
    </row>
    <row r="565" spans="1:11" x14ac:dyDescent="0.35">
      <c r="A565" s="2" t="s">
        <v>10</v>
      </c>
      <c r="B565" s="2" t="s">
        <v>120</v>
      </c>
      <c r="C565" s="2" t="s">
        <v>67</v>
      </c>
      <c r="D565" s="2" t="s">
        <v>79</v>
      </c>
      <c r="E565" s="2">
        <v>31</v>
      </c>
      <c r="F565" s="2">
        <v>13</v>
      </c>
      <c r="G565" s="2">
        <f t="shared" si="8"/>
        <v>403</v>
      </c>
      <c r="H565" s="2" t="s">
        <v>22</v>
      </c>
      <c r="I565" s="2" t="s">
        <v>122</v>
      </c>
      <c r="J565" s="2" t="s">
        <v>11</v>
      </c>
      <c r="K565" s="4">
        <v>44225.150000001639</v>
      </c>
    </row>
    <row r="566" spans="1:11" x14ac:dyDescent="0.35">
      <c r="A566" s="2" t="s">
        <v>14</v>
      </c>
      <c r="B566" s="2" t="s">
        <v>120</v>
      </c>
      <c r="C566" s="2" t="s">
        <v>56</v>
      </c>
      <c r="D566" s="2" t="s">
        <v>64</v>
      </c>
      <c r="E566" s="2">
        <v>85</v>
      </c>
      <c r="F566" s="2">
        <v>10</v>
      </c>
      <c r="G566" s="2">
        <f t="shared" si="8"/>
        <v>850</v>
      </c>
      <c r="H566" s="2" t="s">
        <v>29</v>
      </c>
      <c r="I566" s="2" t="s">
        <v>119</v>
      </c>
      <c r="J566" s="2" t="s">
        <v>28</v>
      </c>
      <c r="K566" s="4">
        <v>44225.200000001641</v>
      </c>
    </row>
    <row r="567" spans="1:11" x14ac:dyDescent="0.35">
      <c r="A567" s="2" t="s">
        <v>10</v>
      </c>
      <c r="B567" s="2" t="s">
        <v>120</v>
      </c>
      <c r="C567" s="2" t="s">
        <v>84</v>
      </c>
      <c r="D567" s="2" t="s">
        <v>97</v>
      </c>
      <c r="E567" s="2">
        <v>28</v>
      </c>
      <c r="F567" s="2">
        <v>8</v>
      </c>
      <c r="G567" s="2">
        <f t="shared" si="8"/>
        <v>224</v>
      </c>
      <c r="H567" s="2" t="s">
        <v>24</v>
      </c>
      <c r="I567" s="2" t="s">
        <v>123</v>
      </c>
      <c r="J567" s="2" t="s">
        <v>23</v>
      </c>
      <c r="K567" s="4">
        <v>44225.250000001644</v>
      </c>
    </row>
    <row r="568" spans="1:11" x14ac:dyDescent="0.35">
      <c r="A568" s="2" t="s">
        <v>14</v>
      </c>
      <c r="B568" s="2" t="s">
        <v>120</v>
      </c>
      <c r="C568" s="2" t="s">
        <v>67</v>
      </c>
      <c r="D568" s="2" t="s">
        <v>75</v>
      </c>
      <c r="E568" s="2">
        <v>98</v>
      </c>
      <c r="F568" s="2">
        <v>9</v>
      </c>
      <c r="G568" s="2">
        <f t="shared" si="8"/>
        <v>882</v>
      </c>
      <c r="H568" s="2" t="s">
        <v>29</v>
      </c>
      <c r="I568" s="2" t="s">
        <v>119</v>
      </c>
      <c r="J568" s="2" t="s">
        <v>28</v>
      </c>
      <c r="K568" s="4">
        <v>44225.300000001647</v>
      </c>
    </row>
    <row r="569" spans="1:11" x14ac:dyDescent="0.35">
      <c r="A569" s="2" t="s">
        <v>10</v>
      </c>
      <c r="B569" s="2" t="s">
        <v>120</v>
      </c>
      <c r="C569" s="2" t="s">
        <v>98</v>
      </c>
      <c r="D569" s="2" t="s">
        <v>101</v>
      </c>
      <c r="E569" s="2">
        <v>128</v>
      </c>
      <c r="F569" s="2">
        <v>9</v>
      </c>
      <c r="G569" s="2">
        <f t="shared" si="8"/>
        <v>1152</v>
      </c>
      <c r="H569" s="2" t="s">
        <v>26</v>
      </c>
      <c r="I569" s="2" t="s">
        <v>122</v>
      </c>
      <c r="J569" s="2" t="s">
        <v>25</v>
      </c>
      <c r="K569" s="4">
        <v>44225.35000000165</v>
      </c>
    </row>
    <row r="570" spans="1:11" x14ac:dyDescent="0.35">
      <c r="A570" s="2" t="s">
        <v>5</v>
      </c>
      <c r="B570" s="2" t="s">
        <v>120</v>
      </c>
      <c r="C570" s="2" t="s">
        <v>84</v>
      </c>
      <c r="D570" s="2" t="s">
        <v>88</v>
      </c>
      <c r="E570" s="2">
        <v>146</v>
      </c>
      <c r="F570" s="2">
        <v>9</v>
      </c>
      <c r="G570" s="2">
        <f t="shared" si="8"/>
        <v>1314</v>
      </c>
      <c r="H570" s="2" t="s">
        <v>26</v>
      </c>
      <c r="I570" s="2" t="s">
        <v>122</v>
      </c>
      <c r="J570" s="2" t="s">
        <v>25</v>
      </c>
      <c r="K570" s="4">
        <v>44225.400000001653</v>
      </c>
    </row>
    <row r="571" spans="1:11" x14ac:dyDescent="0.35">
      <c r="A571" s="2" t="s">
        <v>18</v>
      </c>
      <c r="B571" s="2" t="s">
        <v>118</v>
      </c>
      <c r="C571" s="2" t="s">
        <v>56</v>
      </c>
      <c r="D571" s="2" t="s">
        <v>63</v>
      </c>
      <c r="E571" s="2">
        <v>73</v>
      </c>
      <c r="F571" s="2">
        <v>6</v>
      </c>
      <c r="G571" s="2">
        <f t="shared" si="8"/>
        <v>438</v>
      </c>
      <c r="H571" s="2" t="s">
        <v>37</v>
      </c>
      <c r="I571" s="2" t="s">
        <v>123</v>
      </c>
      <c r="J571" s="2" t="s">
        <v>36</v>
      </c>
      <c r="K571" s="4">
        <v>44225.450000001656</v>
      </c>
    </row>
    <row r="572" spans="1:11" x14ac:dyDescent="0.35">
      <c r="A572" s="2" t="s">
        <v>31</v>
      </c>
      <c r="B572" s="2" t="s">
        <v>118</v>
      </c>
      <c r="C572" s="2" t="s">
        <v>84</v>
      </c>
      <c r="D572" s="2" t="s">
        <v>96</v>
      </c>
      <c r="E572" s="2">
        <v>36</v>
      </c>
      <c r="F572" s="2">
        <v>10</v>
      </c>
      <c r="G572" s="2">
        <f t="shared" si="8"/>
        <v>360</v>
      </c>
      <c r="H572" s="2" t="s">
        <v>47</v>
      </c>
      <c r="I572" s="2" t="s">
        <v>119</v>
      </c>
      <c r="J572" s="2" t="s">
        <v>28</v>
      </c>
      <c r="K572" s="4">
        <v>44225.500000001659</v>
      </c>
    </row>
    <row r="573" spans="1:11" x14ac:dyDescent="0.35">
      <c r="A573" s="2" t="s">
        <v>10</v>
      </c>
      <c r="B573" s="2" t="s">
        <v>120</v>
      </c>
      <c r="C573" s="2" t="s">
        <v>67</v>
      </c>
      <c r="D573" s="2" t="s">
        <v>72</v>
      </c>
      <c r="E573" s="2">
        <v>6</v>
      </c>
      <c r="F573" s="2">
        <v>95</v>
      </c>
      <c r="G573" s="2">
        <f t="shared" si="8"/>
        <v>570</v>
      </c>
      <c r="H573" s="2" t="s">
        <v>29</v>
      </c>
      <c r="I573" s="2" t="s">
        <v>119</v>
      </c>
      <c r="J573" s="2" t="s">
        <v>28</v>
      </c>
      <c r="K573" s="4">
        <v>44225.550000001662</v>
      </c>
    </row>
    <row r="574" spans="1:11" x14ac:dyDescent="0.35">
      <c r="A574" s="2" t="s">
        <v>44</v>
      </c>
      <c r="B574" s="2" t="s">
        <v>120</v>
      </c>
      <c r="C574" s="2" t="s">
        <v>84</v>
      </c>
      <c r="D574" s="2" t="s">
        <v>91</v>
      </c>
      <c r="E574" s="2">
        <v>107</v>
      </c>
      <c r="F574" s="2">
        <v>13</v>
      </c>
      <c r="G574" s="2">
        <f t="shared" si="8"/>
        <v>1391</v>
      </c>
      <c r="H574" s="2" t="s">
        <v>51</v>
      </c>
      <c r="I574" s="2" t="s">
        <v>124</v>
      </c>
      <c r="J574" s="2" t="s">
        <v>50</v>
      </c>
      <c r="K574" s="4">
        <v>44225.600000001665</v>
      </c>
    </row>
    <row r="575" spans="1:11" x14ac:dyDescent="0.35">
      <c r="A575" s="2" t="s">
        <v>18</v>
      </c>
      <c r="B575" s="2" t="s">
        <v>118</v>
      </c>
      <c r="C575" s="2" t="s">
        <v>98</v>
      </c>
      <c r="D575" s="2" t="s">
        <v>100</v>
      </c>
      <c r="E575" s="2">
        <v>121</v>
      </c>
      <c r="F575" s="2">
        <v>10</v>
      </c>
      <c r="G575" s="2">
        <f t="shared" si="8"/>
        <v>1210</v>
      </c>
      <c r="H575" s="2" t="s">
        <v>4</v>
      </c>
      <c r="I575" s="2" t="s">
        <v>119</v>
      </c>
      <c r="J575" s="2" t="s">
        <v>3</v>
      </c>
      <c r="K575" s="4">
        <v>44225.650000001668</v>
      </c>
    </row>
    <row r="576" spans="1:11" x14ac:dyDescent="0.35">
      <c r="A576" s="2" t="s">
        <v>31</v>
      </c>
      <c r="B576" s="2" t="s">
        <v>118</v>
      </c>
      <c r="C576" s="2" t="s">
        <v>56</v>
      </c>
      <c r="D576" s="2" t="s">
        <v>64</v>
      </c>
      <c r="E576" s="2">
        <v>85</v>
      </c>
      <c r="F576" s="2">
        <v>11</v>
      </c>
      <c r="G576" s="2">
        <f t="shared" si="8"/>
        <v>935</v>
      </c>
      <c r="H576" s="2" t="s">
        <v>29</v>
      </c>
      <c r="I576" s="2" t="s">
        <v>119</v>
      </c>
      <c r="J576" s="2" t="s">
        <v>28</v>
      </c>
      <c r="K576" s="4">
        <v>44225.700000001671</v>
      </c>
    </row>
    <row r="577" spans="1:11" x14ac:dyDescent="0.35">
      <c r="A577" s="2" t="s">
        <v>10</v>
      </c>
      <c r="B577" s="2" t="s">
        <v>120</v>
      </c>
      <c r="C577" s="2" t="s">
        <v>98</v>
      </c>
      <c r="D577" s="2" t="s">
        <v>105</v>
      </c>
      <c r="E577" s="2">
        <v>98</v>
      </c>
      <c r="F577" s="2">
        <v>6</v>
      </c>
      <c r="G577" s="2">
        <f t="shared" si="8"/>
        <v>588</v>
      </c>
      <c r="H577" s="2" t="s">
        <v>43</v>
      </c>
      <c r="I577" s="2" t="s">
        <v>121</v>
      </c>
      <c r="J577" s="2" t="s">
        <v>42</v>
      </c>
      <c r="K577" s="4">
        <v>44225.750000001673</v>
      </c>
    </row>
    <row r="578" spans="1:11" x14ac:dyDescent="0.35">
      <c r="A578" s="2" t="s">
        <v>18</v>
      </c>
      <c r="B578" s="2" t="s">
        <v>118</v>
      </c>
      <c r="C578" s="2" t="s">
        <v>80</v>
      </c>
      <c r="D578" s="2" t="s">
        <v>83</v>
      </c>
      <c r="E578" s="2">
        <v>16</v>
      </c>
      <c r="F578" s="2">
        <v>178</v>
      </c>
      <c r="G578" s="2">
        <f t="shared" ref="G578:G641" si="9">E578*F578</f>
        <v>2848</v>
      </c>
      <c r="H578" s="2" t="s">
        <v>38</v>
      </c>
      <c r="I578" s="2" t="s">
        <v>121</v>
      </c>
      <c r="J578" s="2" t="s">
        <v>6</v>
      </c>
      <c r="K578" s="4">
        <v>44225.800000001676</v>
      </c>
    </row>
    <row r="579" spans="1:11" x14ac:dyDescent="0.35">
      <c r="A579" s="2" t="s">
        <v>44</v>
      </c>
      <c r="B579" s="2" t="s">
        <v>120</v>
      </c>
      <c r="C579" s="2" t="s">
        <v>84</v>
      </c>
      <c r="D579" s="2" t="s">
        <v>94</v>
      </c>
      <c r="E579" s="2">
        <v>67</v>
      </c>
      <c r="F579" s="2">
        <v>6</v>
      </c>
      <c r="G579" s="2">
        <f t="shared" si="9"/>
        <v>402</v>
      </c>
      <c r="H579" s="2" t="s">
        <v>41</v>
      </c>
      <c r="I579" s="2" t="s">
        <v>119</v>
      </c>
      <c r="J579" s="2" t="s">
        <v>3</v>
      </c>
      <c r="K579" s="4">
        <v>44225.850000001679</v>
      </c>
    </row>
    <row r="580" spans="1:11" x14ac:dyDescent="0.35">
      <c r="A580" s="2" t="s">
        <v>2</v>
      </c>
      <c r="B580" s="2" t="s">
        <v>118</v>
      </c>
      <c r="C580" s="2" t="s">
        <v>80</v>
      </c>
      <c r="D580" s="2" t="s">
        <v>81</v>
      </c>
      <c r="E580" s="2">
        <v>134</v>
      </c>
      <c r="F580" s="2">
        <v>75</v>
      </c>
      <c r="G580" s="2">
        <f t="shared" si="9"/>
        <v>10050</v>
      </c>
      <c r="H580" s="2" t="s">
        <v>29</v>
      </c>
      <c r="I580" s="2" t="s">
        <v>119</v>
      </c>
      <c r="J580" s="2" t="s">
        <v>28</v>
      </c>
      <c r="K580" s="4">
        <v>44225.900000001682</v>
      </c>
    </row>
    <row r="581" spans="1:11" x14ac:dyDescent="0.35">
      <c r="A581" s="2" t="s">
        <v>31</v>
      </c>
      <c r="B581" s="2" t="s">
        <v>118</v>
      </c>
      <c r="C581" s="2" t="s">
        <v>98</v>
      </c>
      <c r="D581" s="2" t="s">
        <v>100</v>
      </c>
      <c r="E581" s="2">
        <v>121</v>
      </c>
      <c r="F581" s="2">
        <v>4</v>
      </c>
      <c r="G581" s="2">
        <f t="shared" si="9"/>
        <v>484</v>
      </c>
      <c r="H581" s="2" t="s">
        <v>9</v>
      </c>
      <c r="I581" s="2" t="s">
        <v>122</v>
      </c>
      <c r="J581" s="2" t="s">
        <v>8</v>
      </c>
      <c r="K581" s="4">
        <v>44225.950000001685</v>
      </c>
    </row>
    <row r="582" spans="1:11" x14ac:dyDescent="0.35">
      <c r="A582" s="2" t="s">
        <v>10</v>
      </c>
      <c r="B582" s="2" t="s">
        <v>120</v>
      </c>
      <c r="C582" s="2" t="s">
        <v>67</v>
      </c>
      <c r="D582" s="2" t="s">
        <v>68</v>
      </c>
      <c r="E582" s="2">
        <v>121</v>
      </c>
      <c r="F582" s="2">
        <v>2</v>
      </c>
      <c r="G582" s="2">
        <f t="shared" si="9"/>
        <v>242</v>
      </c>
      <c r="H582" s="2" t="s">
        <v>17</v>
      </c>
      <c r="I582" s="2" t="s">
        <v>119</v>
      </c>
      <c r="J582" s="2" t="s">
        <v>16</v>
      </c>
      <c r="K582" s="4">
        <v>44226.000000001688</v>
      </c>
    </row>
    <row r="583" spans="1:11" x14ac:dyDescent="0.35">
      <c r="A583" s="2" t="s">
        <v>10</v>
      </c>
      <c r="B583" s="2" t="s">
        <v>120</v>
      </c>
      <c r="C583" s="2" t="s">
        <v>98</v>
      </c>
      <c r="D583" s="2" t="s">
        <v>110</v>
      </c>
      <c r="E583" s="2">
        <v>40</v>
      </c>
      <c r="F583" s="2">
        <v>7</v>
      </c>
      <c r="G583" s="2">
        <f t="shared" si="9"/>
        <v>280</v>
      </c>
      <c r="H583" s="2" t="s">
        <v>12</v>
      </c>
      <c r="I583" s="2" t="s">
        <v>122</v>
      </c>
      <c r="J583" s="2" t="s">
        <v>11</v>
      </c>
      <c r="K583" s="4">
        <v>44226.050000001691</v>
      </c>
    </row>
    <row r="584" spans="1:11" x14ac:dyDescent="0.35">
      <c r="A584" s="2" t="s">
        <v>5</v>
      </c>
      <c r="B584" s="2" t="s">
        <v>120</v>
      </c>
      <c r="C584" s="2" t="s">
        <v>84</v>
      </c>
      <c r="D584" s="2" t="s">
        <v>96</v>
      </c>
      <c r="E584" s="2">
        <v>36</v>
      </c>
      <c r="F584" s="2">
        <v>10</v>
      </c>
      <c r="G584" s="2">
        <f t="shared" si="9"/>
        <v>360</v>
      </c>
      <c r="H584" s="2" t="s">
        <v>4</v>
      </c>
      <c r="I584" s="2" t="s">
        <v>119</v>
      </c>
      <c r="J584" s="2" t="s">
        <v>3</v>
      </c>
      <c r="K584" s="4">
        <v>44226.100000001694</v>
      </c>
    </row>
    <row r="585" spans="1:11" x14ac:dyDescent="0.35">
      <c r="A585" s="2" t="s">
        <v>10</v>
      </c>
      <c r="B585" s="2" t="s">
        <v>120</v>
      </c>
      <c r="C585" s="2" t="s">
        <v>98</v>
      </c>
      <c r="D585" s="2" t="s">
        <v>100</v>
      </c>
      <c r="E585" s="2">
        <v>121</v>
      </c>
      <c r="F585" s="2">
        <v>6</v>
      </c>
      <c r="G585" s="2">
        <f t="shared" si="9"/>
        <v>726</v>
      </c>
      <c r="H585" s="2" t="s">
        <v>24</v>
      </c>
      <c r="I585" s="2" t="s">
        <v>123</v>
      </c>
      <c r="J585" s="2" t="s">
        <v>23</v>
      </c>
      <c r="K585" s="4">
        <v>44226.150000001697</v>
      </c>
    </row>
    <row r="586" spans="1:11" x14ac:dyDescent="0.35">
      <c r="A586" s="2" t="s">
        <v>5</v>
      </c>
      <c r="B586" s="2" t="s">
        <v>120</v>
      </c>
      <c r="C586" s="2" t="s">
        <v>84</v>
      </c>
      <c r="D586" s="2" t="s">
        <v>95</v>
      </c>
      <c r="E586" s="2">
        <v>43</v>
      </c>
      <c r="F586" s="2">
        <v>6</v>
      </c>
      <c r="G586" s="2">
        <f t="shared" si="9"/>
        <v>258</v>
      </c>
      <c r="H586" s="2" t="s">
        <v>29</v>
      </c>
      <c r="I586" s="2" t="s">
        <v>119</v>
      </c>
      <c r="J586" s="2" t="s">
        <v>28</v>
      </c>
      <c r="K586" s="4">
        <v>44226.2000000017</v>
      </c>
    </row>
    <row r="587" spans="1:11" x14ac:dyDescent="0.35">
      <c r="A587" s="2" t="s">
        <v>10</v>
      </c>
      <c r="B587" s="2" t="s">
        <v>120</v>
      </c>
      <c r="C587" s="2" t="s">
        <v>67</v>
      </c>
      <c r="D587" s="2" t="s">
        <v>71</v>
      </c>
      <c r="E587" s="2">
        <v>32</v>
      </c>
      <c r="F587" s="2">
        <v>53</v>
      </c>
      <c r="G587" s="2">
        <f t="shared" si="9"/>
        <v>1696</v>
      </c>
      <c r="H587" s="2" t="s">
        <v>17</v>
      </c>
      <c r="I587" s="2" t="s">
        <v>119</v>
      </c>
      <c r="J587" s="2" t="s">
        <v>16</v>
      </c>
      <c r="K587" s="4">
        <v>44226.250000001703</v>
      </c>
    </row>
    <row r="588" spans="1:11" x14ac:dyDescent="0.35">
      <c r="A588" s="2" t="s">
        <v>5</v>
      </c>
      <c r="B588" s="2" t="s">
        <v>120</v>
      </c>
      <c r="C588" s="2" t="s">
        <v>84</v>
      </c>
      <c r="D588" s="2" t="s">
        <v>97</v>
      </c>
      <c r="E588" s="2">
        <v>28</v>
      </c>
      <c r="F588" s="2">
        <v>10</v>
      </c>
      <c r="G588" s="2">
        <f t="shared" si="9"/>
        <v>280</v>
      </c>
      <c r="H588" s="2" t="s">
        <v>29</v>
      </c>
      <c r="I588" s="2" t="s">
        <v>119</v>
      </c>
      <c r="J588" s="2" t="s">
        <v>28</v>
      </c>
      <c r="K588" s="4">
        <v>44226.300000001705</v>
      </c>
    </row>
    <row r="589" spans="1:11" x14ac:dyDescent="0.35">
      <c r="A589" s="2" t="s">
        <v>14</v>
      </c>
      <c r="B589" s="2" t="s">
        <v>120</v>
      </c>
      <c r="C589" s="2" t="s">
        <v>56</v>
      </c>
      <c r="D589" s="2" t="s">
        <v>65</v>
      </c>
      <c r="E589" s="2">
        <v>47</v>
      </c>
      <c r="F589" s="2">
        <v>12</v>
      </c>
      <c r="G589" s="2">
        <f t="shared" si="9"/>
        <v>564</v>
      </c>
      <c r="H589" s="2" t="s">
        <v>29</v>
      </c>
      <c r="I589" s="2" t="s">
        <v>119</v>
      </c>
      <c r="J589" s="2" t="s">
        <v>28</v>
      </c>
      <c r="K589" s="4">
        <v>44226.350000001708</v>
      </c>
    </row>
    <row r="590" spans="1:11" x14ac:dyDescent="0.35">
      <c r="A590" s="2" t="s">
        <v>2</v>
      </c>
      <c r="B590" s="2" t="s">
        <v>118</v>
      </c>
      <c r="C590" s="2" t="s">
        <v>98</v>
      </c>
      <c r="D590" s="2" t="s">
        <v>103</v>
      </c>
      <c r="E590" s="2">
        <v>101</v>
      </c>
      <c r="F590" s="2">
        <v>11</v>
      </c>
      <c r="G590" s="2">
        <f t="shared" si="9"/>
        <v>1111</v>
      </c>
      <c r="H590" s="2" t="s">
        <v>43</v>
      </c>
      <c r="I590" s="2" t="s">
        <v>121</v>
      </c>
      <c r="J590" s="2" t="s">
        <v>42</v>
      </c>
      <c r="K590" s="4">
        <v>44226.400000001711</v>
      </c>
    </row>
    <row r="591" spans="1:11" x14ac:dyDescent="0.35">
      <c r="A591" s="2" t="s">
        <v>10</v>
      </c>
      <c r="B591" s="2" t="s">
        <v>120</v>
      </c>
      <c r="C591" s="2" t="s">
        <v>84</v>
      </c>
      <c r="D591" s="2" t="s">
        <v>92</v>
      </c>
      <c r="E591" s="2">
        <v>115</v>
      </c>
      <c r="F591" s="2">
        <v>7</v>
      </c>
      <c r="G591" s="2">
        <f t="shared" si="9"/>
        <v>805</v>
      </c>
      <c r="H591" s="2" t="s">
        <v>34</v>
      </c>
      <c r="I591" s="2" t="s">
        <v>124</v>
      </c>
      <c r="J591" s="2" t="s">
        <v>33</v>
      </c>
      <c r="K591" s="4">
        <v>44226.450000001714</v>
      </c>
    </row>
    <row r="592" spans="1:11" x14ac:dyDescent="0.35">
      <c r="A592" s="2" t="s">
        <v>5</v>
      </c>
      <c r="B592" s="2" t="s">
        <v>120</v>
      </c>
      <c r="C592" s="2" t="s">
        <v>56</v>
      </c>
      <c r="D592" s="2" t="s">
        <v>57</v>
      </c>
      <c r="E592" s="2">
        <v>89</v>
      </c>
      <c r="F592" s="2">
        <v>48</v>
      </c>
      <c r="G592" s="2">
        <f t="shared" si="9"/>
        <v>4272</v>
      </c>
      <c r="H592" s="2" t="s">
        <v>49</v>
      </c>
      <c r="I592" s="2" t="s">
        <v>119</v>
      </c>
      <c r="J592" s="2" t="s">
        <v>16</v>
      </c>
      <c r="K592" s="4">
        <v>44226.500000001717</v>
      </c>
    </row>
    <row r="593" spans="1:11" x14ac:dyDescent="0.35">
      <c r="A593" s="2" t="s">
        <v>31</v>
      </c>
      <c r="B593" s="2" t="s">
        <v>118</v>
      </c>
      <c r="C593" s="2" t="s">
        <v>80</v>
      </c>
      <c r="D593" s="2" t="s">
        <v>83</v>
      </c>
      <c r="E593" s="2">
        <v>16</v>
      </c>
      <c r="F593" s="2">
        <v>180</v>
      </c>
      <c r="G593" s="2">
        <f t="shared" si="9"/>
        <v>2880</v>
      </c>
      <c r="H593" s="2" t="s">
        <v>21</v>
      </c>
      <c r="I593" s="2" t="s">
        <v>121</v>
      </c>
      <c r="J593" s="2" t="s">
        <v>20</v>
      </c>
      <c r="K593" s="4">
        <v>44226.55000000172</v>
      </c>
    </row>
    <row r="594" spans="1:11" x14ac:dyDescent="0.35">
      <c r="A594" s="2" t="s">
        <v>44</v>
      </c>
      <c r="B594" s="2" t="s">
        <v>120</v>
      </c>
      <c r="C594" s="2" t="s">
        <v>67</v>
      </c>
      <c r="D594" s="2" t="s">
        <v>79</v>
      </c>
      <c r="E594" s="2">
        <v>31</v>
      </c>
      <c r="F594" s="2">
        <v>9</v>
      </c>
      <c r="G594" s="2">
        <f t="shared" si="9"/>
        <v>279</v>
      </c>
      <c r="H594" s="2" t="s">
        <v>15</v>
      </c>
      <c r="I594" s="2" t="s">
        <v>122</v>
      </c>
      <c r="J594" s="2" t="s">
        <v>8</v>
      </c>
      <c r="K594" s="4">
        <v>44226.600000001723</v>
      </c>
    </row>
    <row r="595" spans="1:11" x14ac:dyDescent="0.35">
      <c r="A595" s="2" t="s">
        <v>35</v>
      </c>
      <c r="B595" s="2" t="s">
        <v>118</v>
      </c>
      <c r="C595" s="2" t="s">
        <v>84</v>
      </c>
      <c r="D595" s="2" t="s">
        <v>94</v>
      </c>
      <c r="E595" s="2">
        <v>67</v>
      </c>
      <c r="F595" s="2">
        <v>11</v>
      </c>
      <c r="G595" s="2">
        <f t="shared" si="9"/>
        <v>737</v>
      </c>
      <c r="H595" s="2" t="s">
        <v>27</v>
      </c>
      <c r="I595" s="2" t="s">
        <v>122</v>
      </c>
      <c r="J595" s="2" t="s">
        <v>8</v>
      </c>
      <c r="K595" s="4">
        <v>44226.650000001726</v>
      </c>
    </row>
    <row r="596" spans="1:11" x14ac:dyDescent="0.35">
      <c r="A596" s="2" t="s">
        <v>5</v>
      </c>
      <c r="B596" s="2" t="s">
        <v>120</v>
      </c>
      <c r="C596" s="2" t="s">
        <v>67</v>
      </c>
      <c r="D596" s="2" t="s">
        <v>68</v>
      </c>
      <c r="E596" s="2">
        <v>121</v>
      </c>
      <c r="F596" s="2">
        <v>2</v>
      </c>
      <c r="G596" s="2">
        <f t="shared" si="9"/>
        <v>242</v>
      </c>
      <c r="H596" s="2" t="s">
        <v>24</v>
      </c>
      <c r="I596" s="2" t="s">
        <v>123</v>
      </c>
      <c r="J596" s="2" t="s">
        <v>23</v>
      </c>
      <c r="K596" s="4">
        <v>44226.700000001729</v>
      </c>
    </row>
    <row r="597" spans="1:11" x14ac:dyDescent="0.35">
      <c r="A597" s="2" t="s">
        <v>35</v>
      </c>
      <c r="B597" s="2" t="s">
        <v>118</v>
      </c>
      <c r="C597" s="2" t="s">
        <v>56</v>
      </c>
      <c r="D597" s="2" t="s">
        <v>58</v>
      </c>
      <c r="E597" s="2">
        <v>68</v>
      </c>
      <c r="F597" s="2">
        <v>93</v>
      </c>
      <c r="G597" s="2">
        <f t="shared" si="9"/>
        <v>6324</v>
      </c>
      <c r="H597" s="2" t="s">
        <v>43</v>
      </c>
      <c r="I597" s="2" t="s">
        <v>121</v>
      </c>
      <c r="J597" s="2" t="s">
        <v>42</v>
      </c>
      <c r="K597" s="4">
        <v>44226.750000001732</v>
      </c>
    </row>
    <row r="598" spans="1:11" x14ac:dyDescent="0.35">
      <c r="A598" s="2" t="s">
        <v>44</v>
      </c>
      <c r="B598" s="2" t="s">
        <v>120</v>
      </c>
      <c r="C598" s="2" t="s">
        <v>84</v>
      </c>
      <c r="D598" s="2" t="s">
        <v>97</v>
      </c>
      <c r="E598" s="2">
        <v>28</v>
      </c>
      <c r="F598" s="2">
        <v>5</v>
      </c>
      <c r="G598" s="2">
        <f t="shared" si="9"/>
        <v>140</v>
      </c>
      <c r="H598" s="2" t="s">
        <v>17</v>
      </c>
      <c r="I598" s="2" t="s">
        <v>119</v>
      </c>
      <c r="J598" s="2" t="s">
        <v>16</v>
      </c>
      <c r="K598" s="4">
        <v>44226.800000001735</v>
      </c>
    </row>
    <row r="599" spans="1:11" x14ac:dyDescent="0.35">
      <c r="A599" s="2" t="s">
        <v>31</v>
      </c>
      <c r="B599" s="2" t="s">
        <v>118</v>
      </c>
      <c r="C599" s="2" t="s">
        <v>98</v>
      </c>
      <c r="D599" s="2" t="s">
        <v>109</v>
      </c>
      <c r="E599" s="2">
        <v>50</v>
      </c>
      <c r="F599" s="2">
        <v>9</v>
      </c>
      <c r="G599" s="2">
        <f t="shared" si="9"/>
        <v>450</v>
      </c>
      <c r="H599" s="2" t="s">
        <v>7</v>
      </c>
      <c r="I599" s="2" t="s">
        <v>121</v>
      </c>
      <c r="J599" s="2" t="s">
        <v>6</v>
      </c>
      <c r="K599" s="4">
        <v>44226.850000001737</v>
      </c>
    </row>
    <row r="600" spans="1:11" x14ac:dyDescent="0.35">
      <c r="A600" s="2" t="s">
        <v>18</v>
      </c>
      <c r="B600" s="2" t="s">
        <v>118</v>
      </c>
      <c r="C600" s="2" t="s">
        <v>98</v>
      </c>
      <c r="D600" s="2" t="s">
        <v>103</v>
      </c>
      <c r="E600" s="2">
        <v>101</v>
      </c>
      <c r="F600" s="2">
        <v>6</v>
      </c>
      <c r="G600" s="2">
        <f t="shared" si="9"/>
        <v>606</v>
      </c>
      <c r="H600" s="2" t="s">
        <v>49</v>
      </c>
      <c r="I600" s="2" t="s">
        <v>119</v>
      </c>
      <c r="J600" s="2" t="s">
        <v>16</v>
      </c>
      <c r="K600" s="4">
        <v>44226.90000000174</v>
      </c>
    </row>
    <row r="601" spans="1:11" x14ac:dyDescent="0.35">
      <c r="A601" s="2" t="s">
        <v>35</v>
      </c>
      <c r="B601" s="2" t="s">
        <v>118</v>
      </c>
      <c r="C601" s="2" t="s">
        <v>67</v>
      </c>
      <c r="D601" s="2" t="s">
        <v>73</v>
      </c>
      <c r="E601" s="2">
        <v>119</v>
      </c>
      <c r="F601" s="2">
        <v>11</v>
      </c>
      <c r="G601" s="2">
        <f t="shared" si="9"/>
        <v>1309</v>
      </c>
      <c r="H601" s="2" t="s">
        <v>34</v>
      </c>
      <c r="I601" s="2" t="s">
        <v>124</v>
      </c>
      <c r="J601" s="2" t="s">
        <v>33</v>
      </c>
      <c r="K601" s="4">
        <v>44226.950000001743</v>
      </c>
    </row>
    <row r="602" spans="1:11" x14ac:dyDescent="0.35">
      <c r="A602" s="2" t="s">
        <v>5</v>
      </c>
      <c r="B602" s="2" t="s">
        <v>120</v>
      </c>
      <c r="C602" s="2" t="s">
        <v>84</v>
      </c>
      <c r="D602" s="2" t="s">
        <v>93</v>
      </c>
      <c r="E602" s="2">
        <v>70</v>
      </c>
      <c r="F602" s="2">
        <v>11</v>
      </c>
      <c r="G602" s="2">
        <f t="shared" si="9"/>
        <v>770</v>
      </c>
      <c r="H602" s="2" t="s">
        <v>19</v>
      </c>
      <c r="I602" s="2" t="s">
        <v>119</v>
      </c>
      <c r="J602" s="2" t="s">
        <v>3</v>
      </c>
      <c r="K602" s="4">
        <v>44227.000000001746</v>
      </c>
    </row>
    <row r="603" spans="1:11" x14ac:dyDescent="0.35">
      <c r="A603" s="2" t="s">
        <v>2</v>
      </c>
      <c r="B603" s="2" t="s">
        <v>118</v>
      </c>
      <c r="C603" s="2" t="s">
        <v>67</v>
      </c>
      <c r="D603" s="2" t="s">
        <v>73</v>
      </c>
      <c r="E603" s="2">
        <v>119</v>
      </c>
      <c r="F603" s="2">
        <v>12</v>
      </c>
      <c r="G603" s="2">
        <f t="shared" si="9"/>
        <v>1428</v>
      </c>
      <c r="H603" s="2" t="s">
        <v>22</v>
      </c>
      <c r="I603" s="2" t="s">
        <v>122</v>
      </c>
      <c r="J603" s="2" t="s">
        <v>11</v>
      </c>
      <c r="K603" s="4">
        <v>44227.050000001749</v>
      </c>
    </row>
    <row r="604" spans="1:11" x14ac:dyDescent="0.35">
      <c r="A604" s="2" t="s">
        <v>18</v>
      </c>
      <c r="B604" s="2" t="s">
        <v>118</v>
      </c>
      <c r="C604" s="2" t="s">
        <v>67</v>
      </c>
      <c r="D604" s="2" t="s">
        <v>71</v>
      </c>
      <c r="E604" s="2">
        <v>32</v>
      </c>
      <c r="F604" s="2">
        <v>54</v>
      </c>
      <c r="G604" s="2">
        <f t="shared" si="9"/>
        <v>1728</v>
      </c>
      <c r="H604" s="2" t="s">
        <v>30</v>
      </c>
      <c r="I604" s="2" t="s">
        <v>122</v>
      </c>
      <c r="J604" s="2" t="s">
        <v>11</v>
      </c>
      <c r="K604" s="4">
        <v>44227.100000001752</v>
      </c>
    </row>
    <row r="605" spans="1:11" x14ac:dyDescent="0.35">
      <c r="A605" s="2" t="s">
        <v>35</v>
      </c>
      <c r="B605" s="2" t="s">
        <v>118</v>
      </c>
      <c r="C605" s="2" t="s">
        <v>98</v>
      </c>
      <c r="D605" s="2" t="s">
        <v>107</v>
      </c>
      <c r="E605" s="2">
        <v>77</v>
      </c>
      <c r="F605" s="2">
        <v>5</v>
      </c>
      <c r="G605" s="2">
        <f t="shared" si="9"/>
        <v>385</v>
      </c>
      <c r="H605" s="2" t="s">
        <v>34</v>
      </c>
      <c r="I605" s="2" t="s">
        <v>124</v>
      </c>
      <c r="J605" s="2" t="s">
        <v>33</v>
      </c>
      <c r="K605" s="4">
        <v>44227.150000001755</v>
      </c>
    </row>
    <row r="606" spans="1:11" x14ac:dyDescent="0.35">
      <c r="A606" s="2" t="s">
        <v>14</v>
      </c>
      <c r="B606" s="2" t="s">
        <v>120</v>
      </c>
      <c r="C606" s="2" t="s">
        <v>84</v>
      </c>
      <c r="D606" s="2" t="s">
        <v>88</v>
      </c>
      <c r="E606" s="2">
        <v>146</v>
      </c>
      <c r="F606" s="2">
        <v>3</v>
      </c>
      <c r="G606" s="2">
        <f t="shared" si="9"/>
        <v>438</v>
      </c>
      <c r="H606" s="2" t="s">
        <v>37</v>
      </c>
      <c r="I606" s="2" t="s">
        <v>123</v>
      </c>
      <c r="J606" s="2" t="s">
        <v>36</v>
      </c>
      <c r="K606" s="4">
        <v>44227.200000001758</v>
      </c>
    </row>
    <row r="607" spans="1:11" x14ac:dyDescent="0.35">
      <c r="A607" s="2" t="s">
        <v>14</v>
      </c>
      <c r="B607" s="2" t="s">
        <v>120</v>
      </c>
      <c r="C607" s="2" t="s">
        <v>56</v>
      </c>
      <c r="D607" s="2" t="s">
        <v>63</v>
      </c>
      <c r="E607" s="2">
        <v>73</v>
      </c>
      <c r="F607" s="2">
        <v>10</v>
      </c>
      <c r="G607" s="2">
        <f t="shared" si="9"/>
        <v>730</v>
      </c>
      <c r="H607" s="2" t="s">
        <v>15</v>
      </c>
      <c r="I607" s="2" t="s">
        <v>122</v>
      </c>
      <c r="J607" s="2" t="s">
        <v>8</v>
      </c>
      <c r="K607" s="4">
        <v>44227.250000001761</v>
      </c>
    </row>
    <row r="608" spans="1:11" x14ac:dyDescent="0.35">
      <c r="A608" s="2" t="s">
        <v>14</v>
      </c>
      <c r="B608" s="2" t="s">
        <v>120</v>
      </c>
      <c r="C608" s="2" t="s">
        <v>67</v>
      </c>
      <c r="D608" s="2" t="s">
        <v>73</v>
      </c>
      <c r="E608" s="2">
        <v>119</v>
      </c>
      <c r="F608" s="2">
        <v>8</v>
      </c>
      <c r="G608" s="2">
        <f t="shared" si="9"/>
        <v>952</v>
      </c>
      <c r="H608" s="2" t="s">
        <v>47</v>
      </c>
      <c r="I608" s="2" t="s">
        <v>119</v>
      </c>
      <c r="J608" s="2" t="s">
        <v>28</v>
      </c>
      <c r="K608" s="4">
        <v>44227.300000001764</v>
      </c>
    </row>
    <row r="609" spans="1:11" x14ac:dyDescent="0.35">
      <c r="A609" s="2" t="s">
        <v>14</v>
      </c>
      <c r="B609" s="2" t="s">
        <v>120</v>
      </c>
      <c r="C609" s="2" t="s">
        <v>98</v>
      </c>
      <c r="D609" s="2" t="s">
        <v>104</v>
      </c>
      <c r="E609" s="2">
        <v>104</v>
      </c>
      <c r="F609" s="2">
        <v>7</v>
      </c>
      <c r="G609" s="2">
        <f t="shared" si="9"/>
        <v>728</v>
      </c>
      <c r="H609" s="2" t="s">
        <v>21</v>
      </c>
      <c r="I609" s="2" t="s">
        <v>121</v>
      </c>
      <c r="J609" s="2" t="s">
        <v>20</v>
      </c>
      <c r="K609" s="4">
        <v>44227.350000001767</v>
      </c>
    </row>
    <row r="610" spans="1:11" x14ac:dyDescent="0.35">
      <c r="A610" s="2" t="s">
        <v>44</v>
      </c>
      <c r="B610" s="2" t="s">
        <v>120</v>
      </c>
      <c r="C610" s="2" t="s">
        <v>67</v>
      </c>
      <c r="D610" s="2" t="s">
        <v>70</v>
      </c>
      <c r="E610" s="2">
        <v>69</v>
      </c>
      <c r="F610" s="2">
        <v>64</v>
      </c>
      <c r="G610" s="2">
        <f t="shared" si="9"/>
        <v>4416</v>
      </c>
      <c r="H610" s="2" t="s">
        <v>12</v>
      </c>
      <c r="I610" s="2" t="s">
        <v>122</v>
      </c>
      <c r="J610" s="2" t="s">
        <v>11</v>
      </c>
      <c r="K610" s="4">
        <v>44227.40000000177</v>
      </c>
    </row>
    <row r="611" spans="1:11" x14ac:dyDescent="0.35">
      <c r="A611" s="2" t="s">
        <v>5</v>
      </c>
      <c r="B611" s="2" t="s">
        <v>120</v>
      </c>
      <c r="C611" s="2" t="s">
        <v>67</v>
      </c>
      <c r="D611" s="2" t="s">
        <v>78</v>
      </c>
      <c r="E611" s="2">
        <v>38</v>
      </c>
      <c r="F611" s="2">
        <v>9</v>
      </c>
      <c r="G611" s="2">
        <f t="shared" si="9"/>
        <v>342</v>
      </c>
      <c r="H611" s="2" t="s">
        <v>37</v>
      </c>
      <c r="I611" s="2" t="s">
        <v>123</v>
      </c>
      <c r="J611" s="2" t="s">
        <v>36</v>
      </c>
      <c r="K611" s="4">
        <v>44227.450000001772</v>
      </c>
    </row>
    <row r="612" spans="1:11" x14ac:dyDescent="0.35">
      <c r="A612" s="2" t="s">
        <v>2</v>
      </c>
      <c r="B612" s="2" t="s">
        <v>118</v>
      </c>
      <c r="C612" s="2" t="s">
        <v>84</v>
      </c>
      <c r="D612" s="2" t="s">
        <v>94</v>
      </c>
      <c r="E612" s="2">
        <v>67</v>
      </c>
      <c r="F612" s="2">
        <v>11</v>
      </c>
      <c r="G612" s="2">
        <f t="shared" si="9"/>
        <v>737</v>
      </c>
      <c r="H612" s="2" t="s">
        <v>37</v>
      </c>
      <c r="I612" s="2" t="s">
        <v>123</v>
      </c>
      <c r="J612" s="2" t="s">
        <v>36</v>
      </c>
      <c r="K612" s="4">
        <v>44227.500000001775</v>
      </c>
    </row>
    <row r="613" spans="1:11" x14ac:dyDescent="0.35">
      <c r="A613" s="2" t="s">
        <v>14</v>
      </c>
      <c r="B613" s="2" t="s">
        <v>120</v>
      </c>
      <c r="C613" s="2" t="s">
        <v>56</v>
      </c>
      <c r="D613" s="2" t="s">
        <v>57</v>
      </c>
      <c r="E613" s="2">
        <v>89</v>
      </c>
      <c r="F613" s="2">
        <v>52</v>
      </c>
      <c r="G613" s="2">
        <f t="shared" si="9"/>
        <v>4628</v>
      </c>
      <c r="H613" s="2" t="s">
        <v>24</v>
      </c>
      <c r="I613" s="2" t="s">
        <v>123</v>
      </c>
      <c r="J613" s="2" t="s">
        <v>23</v>
      </c>
      <c r="K613" s="4">
        <v>44227.550000001778</v>
      </c>
    </row>
    <row r="614" spans="1:11" x14ac:dyDescent="0.35">
      <c r="A614" s="2" t="s">
        <v>14</v>
      </c>
      <c r="B614" s="2" t="s">
        <v>120</v>
      </c>
      <c r="C614" s="2" t="s">
        <v>80</v>
      </c>
      <c r="D614" s="2" t="s">
        <v>81</v>
      </c>
      <c r="E614" s="2">
        <v>134</v>
      </c>
      <c r="F614" s="2">
        <v>73</v>
      </c>
      <c r="G614" s="2">
        <f t="shared" si="9"/>
        <v>9782</v>
      </c>
      <c r="H614" s="2" t="s">
        <v>24</v>
      </c>
      <c r="I614" s="2" t="s">
        <v>123</v>
      </c>
      <c r="J614" s="2" t="s">
        <v>23</v>
      </c>
      <c r="K614" s="4">
        <v>44227.600000001781</v>
      </c>
    </row>
    <row r="615" spans="1:11" x14ac:dyDescent="0.35">
      <c r="A615" s="2" t="s">
        <v>5</v>
      </c>
      <c r="B615" s="2" t="s">
        <v>120</v>
      </c>
      <c r="C615" s="2" t="s">
        <v>67</v>
      </c>
      <c r="D615" s="2" t="s">
        <v>78</v>
      </c>
      <c r="E615" s="2">
        <v>38</v>
      </c>
      <c r="F615" s="2">
        <v>8</v>
      </c>
      <c r="G615" s="2">
        <f t="shared" si="9"/>
        <v>304</v>
      </c>
      <c r="H615" s="2" t="s">
        <v>32</v>
      </c>
      <c r="I615" s="2" t="s">
        <v>119</v>
      </c>
      <c r="J615" s="2" t="s">
        <v>16</v>
      </c>
      <c r="K615" s="4">
        <v>44227.650000001784</v>
      </c>
    </row>
    <row r="616" spans="1:11" x14ac:dyDescent="0.35">
      <c r="A616" s="2" t="s">
        <v>14</v>
      </c>
      <c r="B616" s="2" t="s">
        <v>120</v>
      </c>
      <c r="C616" s="2" t="s">
        <v>80</v>
      </c>
      <c r="D616" s="2" t="s">
        <v>82</v>
      </c>
      <c r="E616" s="2">
        <v>50</v>
      </c>
      <c r="F616" s="2">
        <v>115</v>
      </c>
      <c r="G616" s="2">
        <f t="shared" si="9"/>
        <v>5750</v>
      </c>
      <c r="H616" s="2" t="s">
        <v>21</v>
      </c>
      <c r="I616" s="2" t="s">
        <v>121</v>
      </c>
      <c r="J616" s="2" t="s">
        <v>20</v>
      </c>
      <c r="K616" s="4">
        <v>44227.700000001787</v>
      </c>
    </row>
    <row r="617" spans="1:11" x14ac:dyDescent="0.35">
      <c r="A617" s="2" t="s">
        <v>31</v>
      </c>
      <c r="B617" s="2" t="s">
        <v>118</v>
      </c>
      <c r="C617" s="2" t="s">
        <v>56</v>
      </c>
      <c r="D617" s="2" t="s">
        <v>59</v>
      </c>
      <c r="E617" s="2">
        <v>40</v>
      </c>
      <c r="F617" s="2">
        <v>167</v>
      </c>
      <c r="G617" s="2">
        <f t="shared" si="9"/>
        <v>6680</v>
      </c>
      <c r="H617" s="2" t="s">
        <v>9</v>
      </c>
      <c r="I617" s="2" t="s">
        <v>122</v>
      </c>
      <c r="J617" s="2" t="s">
        <v>8</v>
      </c>
      <c r="K617" s="4">
        <v>44227.75000000179</v>
      </c>
    </row>
    <row r="618" spans="1:11" x14ac:dyDescent="0.35">
      <c r="A618" s="2" t="s">
        <v>44</v>
      </c>
      <c r="B618" s="2" t="s">
        <v>120</v>
      </c>
      <c r="C618" s="2" t="s">
        <v>98</v>
      </c>
      <c r="D618" s="2" t="s">
        <v>109</v>
      </c>
      <c r="E618" s="2">
        <v>50</v>
      </c>
      <c r="F618" s="2">
        <v>10</v>
      </c>
      <c r="G618" s="2">
        <f t="shared" si="9"/>
        <v>500</v>
      </c>
      <c r="H618" s="2" t="s">
        <v>9</v>
      </c>
      <c r="I618" s="2" t="s">
        <v>122</v>
      </c>
      <c r="J618" s="2" t="s">
        <v>8</v>
      </c>
      <c r="K618" s="4">
        <v>44227.800000001793</v>
      </c>
    </row>
    <row r="619" spans="1:11" x14ac:dyDescent="0.35">
      <c r="A619" s="2" t="s">
        <v>5</v>
      </c>
      <c r="B619" s="2" t="s">
        <v>120</v>
      </c>
      <c r="C619" s="2" t="s">
        <v>80</v>
      </c>
      <c r="D619" s="2" t="s">
        <v>81</v>
      </c>
      <c r="E619" s="2">
        <v>134</v>
      </c>
      <c r="F619" s="2">
        <v>80</v>
      </c>
      <c r="G619" s="2">
        <f t="shared" si="9"/>
        <v>10720</v>
      </c>
      <c r="H619" s="2" t="s">
        <v>47</v>
      </c>
      <c r="I619" s="2" t="s">
        <v>119</v>
      </c>
      <c r="J619" s="2" t="s">
        <v>28</v>
      </c>
      <c r="K619" s="4">
        <v>44227.850000001796</v>
      </c>
    </row>
    <row r="620" spans="1:11" x14ac:dyDescent="0.35">
      <c r="A620" s="2" t="s">
        <v>35</v>
      </c>
      <c r="B620" s="2" t="s">
        <v>118</v>
      </c>
      <c r="C620" s="2" t="s">
        <v>84</v>
      </c>
      <c r="D620" s="2" t="s">
        <v>95</v>
      </c>
      <c r="E620" s="2">
        <v>43</v>
      </c>
      <c r="F620" s="2">
        <v>5</v>
      </c>
      <c r="G620" s="2">
        <f t="shared" si="9"/>
        <v>215</v>
      </c>
      <c r="H620" s="2" t="s">
        <v>48</v>
      </c>
      <c r="I620" s="2" t="s">
        <v>119</v>
      </c>
      <c r="J620" s="2" t="s">
        <v>3</v>
      </c>
      <c r="K620" s="4">
        <v>44227.900000001799</v>
      </c>
    </row>
    <row r="621" spans="1:11" x14ac:dyDescent="0.35">
      <c r="A621" s="2" t="s">
        <v>44</v>
      </c>
      <c r="B621" s="2" t="s">
        <v>120</v>
      </c>
      <c r="C621" s="2" t="s">
        <v>67</v>
      </c>
      <c r="D621" s="2" t="s">
        <v>69</v>
      </c>
      <c r="E621" s="2">
        <v>54</v>
      </c>
      <c r="F621" s="2">
        <v>77</v>
      </c>
      <c r="G621" s="2">
        <f t="shared" si="9"/>
        <v>4158</v>
      </c>
      <c r="H621" s="2" t="s">
        <v>4</v>
      </c>
      <c r="I621" s="2" t="s">
        <v>119</v>
      </c>
      <c r="J621" s="2" t="s">
        <v>3</v>
      </c>
      <c r="K621" s="4">
        <v>44227.950000001802</v>
      </c>
    </row>
    <row r="622" spans="1:11" x14ac:dyDescent="0.35">
      <c r="A622" s="2" t="s">
        <v>18</v>
      </c>
      <c r="B622" s="2" t="s">
        <v>118</v>
      </c>
      <c r="C622" s="2" t="s">
        <v>84</v>
      </c>
      <c r="D622" s="2" t="s">
        <v>92</v>
      </c>
      <c r="E622" s="2">
        <v>115</v>
      </c>
      <c r="F622" s="2">
        <v>13</v>
      </c>
      <c r="G622" s="2">
        <f t="shared" si="9"/>
        <v>1495</v>
      </c>
      <c r="H622" s="2" t="s">
        <v>49</v>
      </c>
      <c r="I622" s="2" t="s">
        <v>119</v>
      </c>
      <c r="J622" s="2" t="s">
        <v>16</v>
      </c>
      <c r="K622" s="4">
        <v>44228.000000001804</v>
      </c>
    </row>
    <row r="623" spans="1:11" x14ac:dyDescent="0.35">
      <c r="A623" s="2" t="s">
        <v>31</v>
      </c>
      <c r="B623" s="2" t="s">
        <v>118</v>
      </c>
      <c r="C623" s="2" t="s">
        <v>98</v>
      </c>
      <c r="D623" s="2" t="s">
        <v>109</v>
      </c>
      <c r="E623" s="2">
        <v>50</v>
      </c>
      <c r="F623" s="2">
        <v>11</v>
      </c>
      <c r="G623" s="2">
        <f t="shared" si="9"/>
        <v>550</v>
      </c>
      <c r="H623" s="2" t="s">
        <v>40</v>
      </c>
      <c r="I623" s="2" t="s">
        <v>124</v>
      </c>
      <c r="J623" s="2" t="s">
        <v>39</v>
      </c>
      <c r="K623" s="4">
        <v>44228.050000001807</v>
      </c>
    </row>
    <row r="624" spans="1:11" x14ac:dyDescent="0.35">
      <c r="A624" s="2" t="s">
        <v>2</v>
      </c>
      <c r="B624" s="2" t="s">
        <v>118</v>
      </c>
      <c r="C624" s="2" t="s">
        <v>84</v>
      </c>
      <c r="D624" s="2" t="s">
        <v>87</v>
      </c>
      <c r="E624" s="2">
        <v>142</v>
      </c>
      <c r="F624" s="2">
        <v>8</v>
      </c>
      <c r="G624" s="2">
        <f t="shared" si="9"/>
        <v>1136</v>
      </c>
      <c r="H624" s="2" t="s">
        <v>51</v>
      </c>
      <c r="I624" s="2" t="s">
        <v>124</v>
      </c>
      <c r="J624" s="2" t="s">
        <v>50</v>
      </c>
      <c r="K624" s="4">
        <v>44228.10000000181</v>
      </c>
    </row>
    <row r="625" spans="1:11" x14ac:dyDescent="0.35">
      <c r="A625" s="2" t="s">
        <v>5</v>
      </c>
      <c r="B625" s="2" t="s">
        <v>120</v>
      </c>
      <c r="C625" s="2" t="s">
        <v>56</v>
      </c>
      <c r="D625" s="2" t="s">
        <v>64</v>
      </c>
      <c r="E625" s="2">
        <v>85</v>
      </c>
      <c r="F625" s="2">
        <v>10</v>
      </c>
      <c r="G625" s="2">
        <f t="shared" si="9"/>
        <v>850</v>
      </c>
      <c r="H625" s="2" t="s">
        <v>12</v>
      </c>
      <c r="I625" s="2" t="s">
        <v>122</v>
      </c>
      <c r="J625" s="2" t="s">
        <v>11</v>
      </c>
      <c r="K625" s="4">
        <v>44228.150000001813</v>
      </c>
    </row>
    <row r="626" spans="1:11" x14ac:dyDescent="0.35">
      <c r="A626" s="2" t="s">
        <v>31</v>
      </c>
      <c r="B626" s="2" t="s">
        <v>118</v>
      </c>
      <c r="C626" s="2" t="s">
        <v>56</v>
      </c>
      <c r="D626" s="2" t="s">
        <v>57</v>
      </c>
      <c r="E626" s="2">
        <v>89</v>
      </c>
      <c r="F626" s="2">
        <v>134</v>
      </c>
      <c r="G626" s="2">
        <f t="shared" si="9"/>
        <v>11926</v>
      </c>
      <c r="H626" s="2" t="s">
        <v>52</v>
      </c>
      <c r="I626" s="2" t="s">
        <v>123</v>
      </c>
      <c r="J626" s="2" t="s">
        <v>45</v>
      </c>
      <c r="K626" s="4">
        <v>44228.200000001816</v>
      </c>
    </row>
    <row r="627" spans="1:11" x14ac:dyDescent="0.35">
      <c r="A627" s="2" t="s">
        <v>35</v>
      </c>
      <c r="B627" s="2" t="s">
        <v>118</v>
      </c>
      <c r="C627" s="2" t="s">
        <v>56</v>
      </c>
      <c r="D627" s="2" t="s">
        <v>65</v>
      </c>
      <c r="E627" s="2">
        <v>47</v>
      </c>
      <c r="F627" s="2">
        <v>11</v>
      </c>
      <c r="G627" s="2">
        <f t="shared" si="9"/>
        <v>517</v>
      </c>
      <c r="H627" s="2" t="s">
        <v>21</v>
      </c>
      <c r="I627" s="2" t="s">
        <v>121</v>
      </c>
      <c r="J627" s="2" t="s">
        <v>20</v>
      </c>
      <c r="K627" s="4">
        <v>44228.250000001819</v>
      </c>
    </row>
    <row r="628" spans="1:11" x14ac:dyDescent="0.35">
      <c r="A628" s="2" t="s">
        <v>2</v>
      </c>
      <c r="B628" s="2" t="s">
        <v>118</v>
      </c>
      <c r="C628" s="2" t="s">
        <v>67</v>
      </c>
      <c r="D628" s="2" t="s">
        <v>78</v>
      </c>
      <c r="E628" s="2">
        <v>38</v>
      </c>
      <c r="F628" s="2">
        <v>13</v>
      </c>
      <c r="G628" s="2">
        <f t="shared" si="9"/>
        <v>494</v>
      </c>
      <c r="H628" s="2" t="s">
        <v>41</v>
      </c>
      <c r="I628" s="2" t="s">
        <v>119</v>
      </c>
      <c r="J628" s="2" t="s">
        <v>3</v>
      </c>
      <c r="K628" s="4">
        <v>44228.300000001822</v>
      </c>
    </row>
    <row r="629" spans="1:11" x14ac:dyDescent="0.35">
      <c r="A629" s="2" t="s">
        <v>18</v>
      </c>
      <c r="B629" s="2" t="s">
        <v>118</v>
      </c>
      <c r="C629" s="2" t="s">
        <v>80</v>
      </c>
      <c r="D629" s="2" t="s">
        <v>81</v>
      </c>
      <c r="E629" s="2">
        <v>134</v>
      </c>
      <c r="F629" s="2">
        <v>77</v>
      </c>
      <c r="G629" s="2">
        <f t="shared" si="9"/>
        <v>10318</v>
      </c>
      <c r="H629" s="2" t="s">
        <v>41</v>
      </c>
      <c r="I629" s="2" t="s">
        <v>119</v>
      </c>
      <c r="J629" s="2" t="s">
        <v>3</v>
      </c>
      <c r="K629" s="4">
        <v>44228.350000001825</v>
      </c>
    </row>
    <row r="630" spans="1:11" x14ac:dyDescent="0.35">
      <c r="A630" s="2" t="s">
        <v>31</v>
      </c>
      <c r="B630" s="2" t="s">
        <v>118</v>
      </c>
      <c r="C630" s="2" t="s">
        <v>84</v>
      </c>
      <c r="D630" s="2" t="s">
        <v>97</v>
      </c>
      <c r="E630" s="2">
        <v>28</v>
      </c>
      <c r="F630" s="2">
        <v>10</v>
      </c>
      <c r="G630" s="2">
        <f t="shared" si="9"/>
        <v>280</v>
      </c>
      <c r="H630" s="2" t="s">
        <v>47</v>
      </c>
      <c r="I630" s="2" t="s">
        <v>119</v>
      </c>
      <c r="J630" s="2" t="s">
        <v>28</v>
      </c>
      <c r="K630" s="4">
        <v>44228.400000001828</v>
      </c>
    </row>
    <row r="631" spans="1:11" x14ac:dyDescent="0.35">
      <c r="A631" s="2" t="s">
        <v>18</v>
      </c>
      <c r="B631" s="2" t="s">
        <v>118</v>
      </c>
      <c r="C631" s="2" t="s">
        <v>84</v>
      </c>
      <c r="D631" s="2" t="s">
        <v>91</v>
      </c>
      <c r="E631" s="2">
        <v>107</v>
      </c>
      <c r="F631" s="2">
        <v>13</v>
      </c>
      <c r="G631" s="2">
        <f t="shared" si="9"/>
        <v>1391</v>
      </c>
      <c r="H631" s="2" t="s">
        <v>15</v>
      </c>
      <c r="I631" s="2" t="s">
        <v>122</v>
      </c>
      <c r="J631" s="2" t="s">
        <v>8</v>
      </c>
      <c r="K631" s="4">
        <v>44228.450000001831</v>
      </c>
    </row>
    <row r="632" spans="1:11" x14ac:dyDescent="0.35">
      <c r="A632" s="2" t="s">
        <v>14</v>
      </c>
      <c r="B632" s="2" t="s">
        <v>120</v>
      </c>
      <c r="C632" s="2" t="s">
        <v>98</v>
      </c>
      <c r="D632" s="2" t="s">
        <v>99</v>
      </c>
      <c r="E632" s="2">
        <v>145</v>
      </c>
      <c r="F632" s="2">
        <v>10</v>
      </c>
      <c r="G632" s="2">
        <f t="shared" si="9"/>
        <v>1450</v>
      </c>
      <c r="H632" s="2" t="s">
        <v>4</v>
      </c>
      <c r="I632" s="2" t="s">
        <v>119</v>
      </c>
      <c r="J632" s="2" t="s">
        <v>3</v>
      </c>
      <c r="K632" s="4">
        <v>44228.500000001834</v>
      </c>
    </row>
    <row r="633" spans="1:11" x14ac:dyDescent="0.35">
      <c r="A633" s="2" t="s">
        <v>31</v>
      </c>
      <c r="B633" s="2" t="s">
        <v>118</v>
      </c>
      <c r="C633" s="2" t="s">
        <v>56</v>
      </c>
      <c r="D633" s="2" t="s">
        <v>57</v>
      </c>
      <c r="E633" s="2">
        <v>89</v>
      </c>
      <c r="F633" s="2">
        <v>138</v>
      </c>
      <c r="G633" s="2">
        <f t="shared" si="9"/>
        <v>12282</v>
      </c>
      <c r="H633" s="2" t="s">
        <v>29</v>
      </c>
      <c r="I633" s="2" t="s">
        <v>119</v>
      </c>
      <c r="J633" s="2" t="s">
        <v>28</v>
      </c>
      <c r="K633" s="4">
        <v>44228.550000001836</v>
      </c>
    </row>
    <row r="634" spans="1:11" x14ac:dyDescent="0.35">
      <c r="A634" s="2" t="s">
        <v>2</v>
      </c>
      <c r="B634" s="2" t="s">
        <v>118</v>
      </c>
      <c r="C634" s="2" t="s">
        <v>84</v>
      </c>
      <c r="D634" s="2" t="s">
        <v>86</v>
      </c>
      <c r="E634" s="2">
        <v>73</v>
      </c>
      <c r="F634" s="2">
        <v>65</v>
      </c>
      <c r="G634" s="2">
        <f t="shared" si="9"/>
        <v>4745</v>
      </c>
      <c r="H634" s="2" t="s">
        <v>17</v>
      </c>
      <c r="I634" s="2" t="s">
        <v>119</v>
      </c>
      <c r="J634" s="2" t="s">
        <v>16</v>
      </c>
      <c r="K634" s="4">
        <v>44228.600000001839</v>
      </c>
    </row>
    <row r="635" spans="1:11" x14ac:dyDescent="0.35">
      <c r="A635" s="2" t="s">
        <v>14</v>
      </c>
      <c r="B635" s="2" t="s">
        <v>120</v>
      </c>
      <c r="C635" s="2" t="s">
        <v>56</v>
      </c>
      <c r="D635" s="2" t="s">
        <v>64</v>
      </c>
      <c r="E635" s="2">
        <v>85</v>
      </c>
      <c r="F635" s="2">
        <v>13</v>
      </c>
      <c r="G635" s="2">
        <f t="shared" si="9"/>
        <v>1105</v>
      </c>
      <c r="H635" s="2" t="s">
        <v>15</v>
      </c>
      <c r="I635" s="2" t="s">
        <v>122</v>
      </c>
      <c r="J635" s="2" t="s">
        <v>8</v>
      </c>
      <c r="K635" s="4">
        <v>44228.650000001842</v>
      </c>
    </row>
    <row r="636" spans="1:11" x14ac:dyDescent="0.35">
      <c r="A636" s="2" t="s">
        <v>44</v>
      </c>
      <c r="B636" s="2" t="s">
        <v>120</v>
      </c>
      <c r="C636" s="2" t="s">
        <v>98</v>
      </c>
      <c r="D636" s="2" t="s">
        <v>109</v>
      </c>
      <c r="E636" s="2">
        <v>50</v>
      </c>
      <c r="F636" s="2">
        <v>6</v>
      </c>
      <c r="G636" s="2">
        <f t="shared" si="9"/>
        <v>300</v>
      </c>
      <c r="H636" s="2" t="s">
        <v>12</v>
      </c>
      <c r="I636" s="2" t="s">
        <v>122</v>
      </c>
      <c r="J636" s="2" t="s">
        <v>11</v>
      </c>
      <c r="K636" s="4">
        <v>44228.700000001845</v>
      </c>
    </row>
    <row r="637" spans="1:11" x14ac:dyDescent="0.35">
      <c r="A637" s="2" t="s">
        <v>14</v>
      </c>
      <c r="B637" s="2" t="s">
        <v>120</v>
      </c>
      <c r="C637" s="2" t="s">
        <v>84</v>
      </c>
      <c r="D637" s="2" t="s">
        <v>86</v>
      </c>
      <c r="E637" s="2">
        <v>73</v>
      </c>
      <c r="F637" s="2">
        <v>71</v>
      </c>
      <c r="G637" s="2">
        <f t="shared" si="9"/>
        <v>5183</v>
      </c>
      <c r="H637" s="2" t="s">
        <v>47</v>
      </c>
      <c r="I637" s="2" t="s">
        <v>119</v>
      </c>
      <c r="J637" s="2" t="s">
        <v>28</v>
      </c>
      <c r="K637" s="4">
        <v>44228.750000001848</v>
      </c>
    </row>
    <row r="638" spans="1:11" x14ac:dyDescent="0.35">
      <c r="A638" s="2" t="s">
        <v>14</v>
      </c>
      <c r="B638" s="2" t="s">
        <v>120</v>
      </c>
      <c r="C638" s="2" t="s">
        <v>56</v>
      </c>
      <c r="D638" s="2" t="s">
        <v>63</v>
      </c>
      <c r="E638" s="2">
        <v>73</v>
      </c>
      <c r="F638" s="2">
        <v>9</v>
      </c>
      <c r="G638" s="2">
        <f t="shared" si="9"/>
        <v>657</v>
      </c>
      <c r="H638" s="2" t="s">
        <v>41</v>
      </c>
      <c r="I638" s="2" t="s">
        <v>119</v>
      </c>
      <c r="J638" s="2" t="s">
        <v>3</v>
      </c>
      <c r="K638" s="4">
        <v>44228.800000001851</v>
      </c>
    </row>
    <row r="639" spans="1:11" x14ac:dyDescent="0.35">
      <c r="A639" s="2" t="s">
        <v>5</v>
      </c>
      <c r="B639" s="2" t="s">
        <v>120</v>
      </c>
      <c r="C639" s="2" t="s">
        <v>56</v>
      </c>
      <c r="D639" s="2" t="s">
        <v>61</v>
      </c>
      <c r="E639" s="2">
        <v>107</v>
      </c>
      <c r="F639" s="2">
        <v>7</v>
      </c>
      <c r="G639" s="2">
        <f t="shared" si="9"/>
        <v>749</v>
      </c>
      <c r="H639" s="2" t="s">
        <v>15</v>
      </c>
      <c r="I639" s="2" t="s">
        <v>122</v>
      </c>
      <c r="J639" s="2" t="s">
        <v>8</v>
      </c>
      <c r="K639" s="4">
        <v>44228.850000001854</v>
      </c>
    </row>
    <row r="640" spans="1:11" x14ac:dyDescent="0.35">
      <c r="A640" s="2" t="s">
        <v>5</v>
      </c>
      <c r="B640" s="2" t="s">
        <v>120</v>
      </c>
      <c r="C640" s="2" t="s">
        <v>84</v>
      </c>
      <c r="D640" s="2" t="s">
        <v>88</v>
      </c>
      <c r="E640" s="2">
        <v>146</v>
      </c>
      <c r="F640" s="2">
        <v>7</v>
      </c>
      <c r="G640" s="2">
        <f t="shared" si="9"/>
        <v>1022</v>
      </c>
      <c r="H640" s="2" t="s">
        <v>17</v>
      </c>
      <c r="I640" s="2" t="s">
        <v>119</v>
      </c>
      <c r="J640" s="2" t="s">
        <v>16</v>
      </c>
      <c r="K640" s="4">
        <v>44228.900000001857</v>
      </c>
    </row>
    <row r="641" spans="1:11" x14ac:dyDescent="0.35">
      <c r="A641" s="2" t="s">
        <v>10</v>
      </c>
      <c r="B641" s="2" t="s">
        <v>120</v>
      </c>
      <c r="C641" s="2" t="s">
        <v>56</v>
      </c>
      <c r="D641" s="2" t="s">
        <v>59</v>
      </c>
      <c r="E641" s="2">
        <v>40</v>
      </c>
      <c r="F641" s="2">
        <v>238</v>
      </c>
      <c r="G641" s="2">
        <f t="shared" si="9"/>
        <v>9520</v>
      </c>
      <c r="H641" s="2" t="s">
        <v>21</v>
      </c>
      <c r="I641" s="2" t="s">
        <v>121</v>
      </c>
      <c r="J641" s="2" t="s">
        <v>20</v>
      </c>
      <c r="K641" s="4">
        <v>44228.95000000186</v>
      </c>
    </row>
    <row r="642" spans="1:11" x14ac:dyDescent="0.35">
      <c r="A642" s="2" t="s">
        <v>35</v>
      </c>
      <c r="B642" s="2" t="s">
        <v>118</v>
      </c>
      <c r="C642" s="2" t="s">
        <v>67</v>
      </c>
      <c r="D642" s="2" t="s">
        <v>70</v>
      </c>
      <c r="E642" s="2">
        <v>69</v>
      </c>
      <c r="F642" s="2">
        <v>53</v>
      </c>
      <c r="G642" s="2">
        <f t="shared" ref="G642:G705" si="10">E642*F642</f>
        <v>3657</v>
      </c>
      <c r="H642" s="2" t="s">
        <v>19</v>
      </c>
      <c r="I642" s="2" t="s">
        <v>119</v>
      </c>
      <c r="J642" s="2" t="s">
        <v>3</v>
      </c>
      <c r="K642" s="4">
        <v>44229.000000001863</v>
      </c>
    </row>
    <row r="643" spans="1:11" x14ac:dyDescent="0.35">
      <c r="A643" s="2" t="s">
        <v>14</v>
      </c>
      <c r="B643" s="2" t="s">
        <v>120</v>
      </c>
      <c r="C643" s="2" t="s">
        <v>98</v>
      </c>
      <c r="D643" s="2" t="s">
        <v>104</v>
      </c>
      <c r="E643" s="2">
        <v>104</v>
      </c>
      <c r="F643" s="2">
        <v>9</v>
      </c>
      <c r="G643" s="2">
        <f t="shared" si="10"/>
        <v>936</v>
      </c>
      <c r="H643" s="2" t="s">
        <v>38</v>
      </c>
      <c r="I643" s="2" t="s">
        <v>121</v>
      </c>
      <c r="J643" s="2" t="s">
        <v>6</v>
      </c>
      <c r="K643" s="4">
        <v>44229.050000001866</v>
      </c>
    </row>
    <row r="644" spans="1:11" x14ac:dyDescent="0.35">
      <c r="A644" s="2" t="s">
        <v>18</v>
      </c>
      <c r="B644" s="2" t="s">
        <v>118</v>
      </c>
      <c r="C644" s="2" t="s">
        <v>67</v>
      </c>
      <c r="D644" s="2" t="s">
        <v>70</v>
      </c>
      <c r="E644" s="2">
        <v>69</v>
      </c>
      <c r="F644" s="2">
        <v>51</v>
      </c>
      <c r="G644" s="2">
        <f t="shared" si="10"/>
        <v>3519</v>
      </c>
      <c r="H644" s="2" t="s">
        <v>51</v>
      </c>
      <c r="I644" s="2" t="s">
        <v>124</v>
      </c>
      <c r="J644" s="2" t="s">
        <v>50</v>
      </c>
      <c r="K644" s="4">
        <v>44229.100000001868</v>
      </c>
    </row>
    <row r="645" spans="1:11" x14ac:dyDescent="0.35">
      <c r="A645" s="2" t="s">
        <v>44</v>
      </c>
      <c r="B645" s="2" t="s">
        <v>120</v>
      </c>
      <c r="C645" s="2" t="s">
        <v>56</v>
      </c>
      <c r="D645" s="2" t="s">
        <v>63</v>
      </c>
      <c r="E645" s="2">
        <v>73</v>
      </c>
      <c r="F645" s="2">
        <v>9</v>
      </c>
      <c r="G645" s="2">
        <f t="shared" si="10"/>
        <v>657</v>
      </c>
      <c r="H645" s="2" t="s">
        <v>22</v>
      </c>
      <c r="I645" s="2" t="s">
        <v>122</v>
      </c>
      <c r="J645" s="2" t="s">
        <v>11</v>
      </c>
      <c r="K645" s="4">
        <v>44229.150000001871</v>
      </c>
    </row>
    <row r="646" spans="1:11" x14ac:dyDescent="0.35">
      <c r="A646" s="2" t="s">
        <v>44</v>
      </c>
      <c r="B646" s="2" t="s">
        <v>120</v>
      </c>
      <c r="C646" s="2" t="s">
        <v>98</v>
      </c>
      <c r="D646" s="2" t="s">
        <v>110</v>
      </c>
      <c r="E646" s="2">
        <v>40</v>
      </c>
      <c r="F646" s="2">
        <v>12</v>
      </c>
      <c r="G646" s="2">
        <f t="shared" si="10"/>
        <v>480</v>
      </c>
      <c r="H646" s="2" t="s">
        <v>24</v>
      </c>
      <c r="I646" s="2" t="s">
        <v>123</v>
      </c>
      <c r="J646" s="2" t="s">
        <v>23</v>
      </c>
      <c r="K646" s="4">
        <v>44229.200000001874</v>
      </c>
    </row>
    <row r="647" spans="1:11" x14ac:dyDescent="0.35">
      <c r="A647" s="2" t="s">
        <v>31</v>
      </c>
      <c r="B647" s="2" t="s">
        <v>118</v>
      </c>
      <c r="C647" s="2" t="s">
        <v>84</v>
      </c>
      <c r="D647" s="2" t="s">
        <v>92</v>
      </c>
      <c r="E647" s="2">
        <v>115</v>
      </c>
      <c r="F647" s="2">
        <v>6</v>
      </c>
      <c r="G647" s="2">
        <f t="shared" si="10"/>
        <v>690</v>
      </c>
      <c r="H647" s="2" t="s">
        <v>32</v>
      </c>
      <c r="I647" s="2" t="s">
        <v>119</v>
      </c>
      <c r="J647" s="2" t="s">
        <v>16</v>
      </c>
      <c r="K647" s="4">
        <v>44229.250000001877</v>
      </c>
    </row>
    <row r="648" spans="1:11" x14ac:dyDescent="0.35">
      <c r="A648" s="2" t="s">
        <v>31</v>
      </c>
      <c r="B648" s="2" t="s">
        <v>118</v>
      </c>
      <c r="C648" s="2" t="s">
        <v>98</v>
      </c>
      <c r="D648" s="2" t="s">
        <v>99</v>
      </c>
      <c r="E648" s="2">
        <v>145</v>
      </c>
      <c r="F648" s="2">
        <v>9</v>
      </c>
      <c r="G648" s="2">
        <f t="shared" si="10"/>
        <v>1305</v>
      </c>
      <c r="H648" s="2" t="s">
        <v>30</v>
      </c>
      <c r="I648" s="2" t="s">
        <v>122</v>
      </c>
      <c r="J648" s="2" t="s">
        <v>11</v>
      </c>
      <c r="K648" s="4">
        <v>44229.30000000188</v>
      </c>
    </row>
    <row r="649" spans="1:11" x14ac:dyDescent="0.35">
      <c r="A649" s="2" t="s">
        <v>44</v>
      </c>
      <c r="B649" s="2" t="s">
        <v>120</v>
      </c>
      <c r="C649" s="2" t="s">
        <v>56</v>
      </c>
      <c r="D649" s="2" t="s">
        <v>61</v>
      </c>
      <c r="E649" s="2">
        <v>107</v>
      </c>
      <c r="F649" s="2">
        <v>8</v>
      </c>
      <c r="G649" s="2">
        <f t="shared" si="10"/>
        <v>856</v>
      </c>
      <c r="H649" s="2" t="s">
        <v>13</v>
      </c>
      <c r="I649" s="2" t="s">
        <v>122</v>
      </c>
      <c r="J649" s="2" t="s">
        <v>11</v>
      </c>
      <c r="K649" s="4">
        <v>44229.350000001883</v>
      </c>
    </row>
    <row r="650" spans="1:11" x14ac:dyDescent="0.35">
      <c r="A650" s="2" t="s">
        <v>10</v>
      </c>
      <c r="B650" s="2" t="s">
        <v>120</v>
      </c>
      <c r="C650" s="2" t="s">
        <v>84</v>
      </c>
      <c r="D650" s="2" t="s">
        <v>86</v>
      </c>
      <c r="E650" s="2">
        <v>73</v>
      </c>
      <c r="F650" s="2">
        <v>71</v>
      </c>
      <c r="G650" s="2">
        <f t="shared" si="10"/>
        <v>5183</v>
      </c>
      <c r="H650" s="2" t="s">
        <v>26</v>
      </c>
      <c r="I650" s="2" t="s">
        <v>122</v>
      </c>
      <c r="J650" s="2" t="s">
        <v>25</v>
      </c>
      <c r="K650" s="4">
        <v>44229.400000001886</v>
      </c>
    </row>
    <row r="651" spans="1:11" x14ac:dyDescent="0.35">
      <c r="A651" s="2" t="s">
        <v>31</v>
      </c>
      <c r="B651" s="2" t="s">
        <v>118</v>
      </c>
      <c r="C651" s="2" t="s">
        <v>84</v>
      </c>
      <c r="D651" s="2" t="s">
        <v>97</v>
      </c>
      <c r="E651" s="2">
        <v>28</v>
      </c>
      <c r="F651" s="2">
        <v>7</v>
      </c>
      <c r="G651" s="2">
        <f t="shared" si="10"/>
        <v>196</v>
      </c>
      <c r="H651" s="2" t="s">
        <v>17</v>
      </c>
      <c r="I651" s="2" t="s">
        <v>119</v>
      </c>
      <c r="J651" s="2" t="s">
        <v>16</v>
      </c>
      <c r="K651" s="4">
        <v>44229.450000001889</v>
      </c>
    </row>
    <row r="652" spans="1:11" x14ac:dyDescent="0.35">
      <c r="A652" s="2" t="s">
        <v>10</v>
      </c>
      <c r="B652" s="2" t="s">
        <v>120</v>
      </c>
      <c r="C652" s="2" t="s">
        <v>98</v>
      </c>
      <c r="D652" s="2" t="s">
        <v>106</v>
      </c>
      <c r="E652" s="2">
        <v>87</v>
      </c>
      <c r="F652" s="2">
        <v>10</v>
      </c>
      <c r="G652" s="2">
        <f t="shared" si="10"/>
        <v>870</v>
      </c>
      <c r="H652" s="2" t="s">
        <v>7</v>
      </c>
      <c r="I652" s="2" t="s">
        <v>121</v>
      </c>
      <c r="J652" s="2" t="s">
        <v>6</v>
      </c>
      <c r="K652" s="4">
        <v>44229.500000001892</v>
      </c>
    </row>
    <row r="653" spans="1:11" x14ac:dyDescent="0.35">
      <c r="A653" s="2" t="s">
        <v>14</v>
      </c>
      <c r="B653" s="2" t="s">
        <v>120</v>
      </c>
      <c r="C653" s="2" t="s">
        <v>67</v>
      </c>
      <c r="D653" s="2" t="s">
        <v>71</v>
      </c>
      <c r="E653" s="2">
        <v>32</v>
      </c>
      <c r="F653" s="2">
        <v>56</v>
      </c>
      <c r="G653" s="2">
        <f t="shared" si="10"/>
        <v>1792</v>
      </c>
      <c r="H653" s="2" t="s">
        <v>49</v>
      </c>
      <c r="I653" s="2" t="s">
        <v>119</v>
      </c>
      <c r="J653" s="2" t="s">
        <v>16</v>
      </c>
      <c r="K653" s="4">
        <v>44229.550000001895</v>
      </c>
    </row>
    <row r="654" spans="1:11" x14ac:dyDescent="0.35">
      <c r="A654" s="2" t="s">
        <v>35</v>
      </c>
      <c r="B654" s="2" t="s">
        <v>118</v>
      </c>
      <c r="C654" s="2" t="s">
        <v>98</v>
      </c>
      <c r="D654" s="2" t="s">
        <v>101</v>
      </c>
      <c r="E654" s="2">
        <v>128</v>
      </c>
      <c r="F654" s="2">
        <v>21</v>
      </c>
      <c r="G654" s="2">
        <f t="shared" si="10"/>
        <v>2688</v>
      </c>
      <c r="H654" s="2" t="s">
        <v>27</v>
      </c>
      <c r="I654" s="2" t="s">
        <v>122</v>
      </c>
      <c r="J654" s="2" t="s">
        <v>8</v>
      </c>
      <c r="K654" s="4">
        <v>44229.600000001898</v>
      </c>
    </row>
    <row r="655" spans="1:11" x14ac:dyDescent="0.35">
      <c r="A655" s="2" t="s">
        <v>35</v>
      </c>
      <c r="B655" s="2" t="s">
        <v>118</v>
      </c>
      <c r="C655" s="2" t="s">
        <v>56</v>
      </c>
      <c r="D655" s="2" t="s">
        <v>61</v>
      </c>
      <c r="E655" s="2">
        <v>107</v>
      </c>
      <c r="F655" s="2">
        <v>14</v>
      </c>
      <c r="G655" s="2">
        <f t="shared" si="10"/>
        <v>1498</v>
      </c>
      <c r="H655" s="2" t="s">
        <v>4</v>
      </c>
      <c r="I655" s="2" t="s">
        <v>119</v>
      </c>
      <c r="J655" s="2" t="s">
        <v>3</v>
      </c>
      <c r="K655" s="4">
        <v>44229.6500000019</v>
      </c>
    </row>
    <row r="656" spans="1:11" x14ac:dyDescent="0.35">
      <c r="A656" s="2" t="s">
        <v>10</v>
      </c>
      <c r="B656" s="2" t="s">
        <v>120</v>
      </c>
      <c r="C656" s="2" t="s">
        <v>56</v>
      </c>
      <c r="D656" s="2" t="s">
        <v>65</v>
      </c>
      <c r="E656" s="2">
        <v>47</v>
      </c>
      <c r="F656" s="2">
        <v>11</v>
      </c>
      <c r="G656" s="2">
        <f t="shared" si="10"/>
        <v>517</v>
      </c>
      <c r="H656" s="2" t="s">
        <v>21</v>
      </c>
      <c r="I656" s="2" t="s">
        <v>121</v>
      </c>
      <c r="J656" s="2" t="s">
        <v>20</v>
      </c>
      <c r="K656" s="4">
        <v>44229.700000001903</v>
      </c>
    </row>
    <row r="657" spans="1:11" x14ac:dyDescent="0.35">
      <c r="A657" s="2" t="s">
        <v>2</v>
      </c>
      <c r="B657" s="2" t="s">
        <v>118</v>
      </c>
      <c r="C657" s="2" t="s">
        <v>84</v>
      </c>
      <c r="D657" s="2" t="s">
        <v>93</v>
      </c>
      <c r="E657" s="2">
        <v>70</v>
      </c>
      <c r="F657" s="2">
        <v>4</v>
      </c>
      <c r="G657" s="2">
        <f t="shared" si="10"/>
        <v>280</v>
      </c>
      <c r="H657" s="2" t="s">
        <v>41</v>
      </c>
      <c r="I657" s="2" t="s">
        <v>119</v>
      </c>
      <c r="J657" s="2" t="s">
        <v>3</v>
      </c>
      <c r="K657" s="4">
        <v>44229.750000001906</v>
      </c>
    </row>
    <row r="658" spans="1:11" x14ac:dyDescent="0.35">
      <c r="A658" s="2" t="s">
        <v>14</v>
      </c>
      <c r="B658" s="2" t="s">
        <v>120</v>
      </c>
      <c r="C658" s="2" t="s">
        <v>80</v>
      </c>
      <c r="D658" s="2" t="s">
        <v>83</v>
      </c>
      <c r="E658" s="2">
        <v>16</v>
      </c>
      <c r="F658" s="2">
        <v>163</v>
      </c>
      <c r="G658" s="2">
        <f t="shared" si="10"/>
        <v>2608</v>
      </c>
      <c r="H658" s="2" t="s">
        <v>49</v>
      </c>
      <c r="I658" s="2" t="s">
        <v>119</v>
      </c>
      <c r="J658" s="2" t="s">
        <v>16</v>
      </c>
      <c r="K658" s="4">
        <v>44229.800000001909</v>
      </c>
    </row>
    <row r="659" spans="1:11" x14ac:dyDescent="0.35">
      <c r="A659" s="2" t="s">
        <v>31</v>
      </c>
      <c r="B659" s="2" t="s">
        <v>118</v>
      </c>
      <c r="C659" s="2" t="s">
        <v>56</v>
      </c>
      <c r="D659" s="2" t="s">
        <v>61</v>
      </c>
      <c r="E659" s="2">
        <v>107</v>
      </c>
      <c r="F659" s="2">
        <v>11</v>
      </c>
      <c r="G659" s="2">
        <f t="shared" si="10"/>
        <v>1177</v>
      </c>
      <c r="H659" s="2" t="s">
        <v>13</v>
      </c>
      <c r="I659" s="2" t="s">
        <v>122</v>
      </c>
      <c r="J659" s="2" t="s">
        <v>11</v>
      </c>
      <c r="K659" s="4">
        <v>44229.850000001912</v>
      </c>
    </row>
    <row r="660" spans="1:11" x14ac:dyDescent="0.35">
      <c r="A660" s="2" t="s">
        <v>18</v>
      </c>
      <c r="B660" s="2" t="s">
        <v>118</v>
      </c>
      <c r="C660" s="2" t="s">
        <v>84</v>
      </c>
      <c r="D660" s="2" t="s">
        <v>94</v>
      </c>
      <c r="E660" s="2">
        <v>67</v>
      </c>
      <c r="F660" s="2">
        <v>11</v>
      </c>
      <c r="G660" s="2">
        <f t="shared" si="10"/>
        <v>737</v>
      </c>
      <c r="H660" s="2" t="s">
        <v>48</v>
      </c>
      <c r="I660" s="2" t="s">
        <v>119</v>
      </c>
      <c r="J660" s="2" t="s">
        <v>3</v>
      </c>
      <c r="K660" s="4">
        <v>44229.900000001915</v>
      </c>
    </row>
    <row r="661" spans="1:11" x14ac:dyDescent="0.35">
      <c r="A661" s="2" t="s">
        <v>14</v>
      </c>
      <c r="B661" s="2" t="s">
        <v>120</v>
      </c>
      <c r="C661" s="2" t="s">
        <v>67</v>
      </c>
      <c r="D661" s="2" t="s">
        <v>78</v>
      </c>
      <c r="E661" s="2">
        <v>38</v>
      </c>
      <c r="F661" s="2">
        <v>5</v>
      </c>
      <c r="G661" s="2">
        <f t="shared" si="10"/>
        <v>190</v>
      </c>
      <c r="H661" s="2" t="s">
        <v>4</v>
      </c>
      <c r="I661" s="2" t="s">
        <v>119</v>
      </c>
      <c r="J661" s="2" t="s">
        <v>3</v>
      </c>
      <c r="K661" s="4">
        <v>44229.950000001918</v>
      </c>
    </row>
    <row r="662" spans="1:11" x14ac:dyDescent="0.35">
      <c r="A662" s="2" t="s">
        <v>14</v>
      </c>
      <c r="B662" s="2" t="s">
        <v>120</v>
      </c>
      <c r="C662" s="2" t="s">
        <v>84</v>
      </c>
      <c r="D662" s="2" t="s">
        <v>87</v>
      </c>
      <c r="E662" s="2">
        <v>142</v>
      </c>
      <c r="F662" s="2">
        <v>8</v>
      </c>
      <c r="G662" s="2">
        <f t="shared" si="10"/>
        <v>1136</v>
      </c>
      <c r="H662" s="2" t="s">
        <v>24</v>
      </c>
      <c r="I662" s="2" t="s">
        <v>123</v>
      </c>
      <c r="J662" s="2" t="s">
        <v>23</v>
      </c>
      <c r="K662" s="4">
        <v>44230.000000001921</v>
      </c>
    </row>
    <row r="663" spans="1:11" x14ac:dyDescent="0.35">
      <c r="A663" s="2" t="s">
        <v>2</v>
      </c>
      <c r="B663" s="2" t="s">
        <v>118</v>
      </c>
      <c r="C663" s="2" t="s">
        <v>67</v>
      </c>
      <c r="D663" s="2" t="s">
        <v>69</v>
      </c>
      <c r="E663" s="2">
        <v>54</v>
      </c>
      <c r="F663" s="2">
        <v>268</v>
      </c>
      <c r="G663" s="2">
        <f t="shared" si="10"/>
        <v>14472</v>
      </c>
      <c r="H663" s="2" t="s">
        <v>49</v>
      </c>
      <c r="I663" s="2" t="s">
        <v>119</v>
      </c>
      <c r="J663" s="2" t="s">
        <v>16</v>
      </c>
      <c r="K663" s="4">
        <v>44230.050000001924</v>
      </c>
    </row>
    <row r="664" spans="1:11" x14ac:dyDescent="0.35">
      <c r="A664" s="2" t="s">
        <v>10</v>
      </c>
      <c r="B664" s="2" t="s">
        <v>120</v>
      </c>
      <c r="C664" s="2" t="s">
        <v>98</v>
      </c>
      <c r="D664" s="2" t="s">
        <v>100</v>
      </c>
      <c r="E664" s="2">
        <v>121</v>
      </c>
      <c r="F664" s="2">
        <v>5</v>
      </c>
      <c r="G664" s="2">
        <f t="shared" si="10"/>
        <v>605</v>
      </c>
      <c r="H664" s="2" t="s">
        <v>12</v>
      </c>
      <c r="I664" s="2" t="s">
        <v>122</v>
      </c>
      <c r="J664" s="2" t="s">
        <v>11</v>
      </c>
      <c r="K664" s="4">
        <v>44230.100000001927</v>
      </c>
    </row>
    <row r="665" spans="1:11" x14ac:dyDescent="0.35">
      <c r="A665" s="2" t="s">
        <v>10</v>
      </c>
      <c r="B665" s="2" t="s">
        <v>120</v>
      </c>
      <c r="C665" s="2" t="s">
        <v>98</v>
      </c>
      <c r="D665" s="2" t="s">
        <v>101</v>
      </c>
      <c r="E665" s="2">
        <v>128</v>
      </c>
      <c r="F665" s="2">
        <v>20</v>
      </c>
      <c r="G665" s="2">
        <f t="shared" si="10"/>
        <v>2560</v>
      </c>
      <c r="H665" s="2" t="s">
        <v>46</v>
      </c>
      <c r="I665" s="2" t="s">
        <v>123</v>
      </c>
      <c r="J665" s="2" t="s">
        <v>45</v>
      </c>
      <c r="K665" s="4">
        <v>44230.15000000193</v>
      </c>
    </row>
    <row r="666" spans="1:11" x14ac:dyDescent="0.35">
      <c r="A666" s="2" t="s">
        <v>31</v>
      </c>
      <c r="B666" s="2" t="s">
        <v>118</v>
      </c>
      <c r="C666" s="2" t="s">
        <v>56</v>
      </c>
      <c r="D666" s="2" t="s">
        <v>65</v>
      </c>
      <c r="E666" s="2">
        <v>47</v>
      </c>
      <c r="F666" s="2">
        <v>8</v>
      </c>
      <c r="G666" s="2">
        <f t="shared" si="10"/>
        <v>376</v>
      </c>
      <c r="H666" s="2" t="s">
        <v>7</v>
      </c>
      <c r="I666" s="2" t="s">
        <v>121</v>
      </c>
      <c r="J666" s="2" t="s">
        <v>6</v>
      </c>
      <c r="K666" s="4">
        <v>44230.200000001932</v>
      </c>
    </row>
    <row r="667" spans="1:11" x14ac:dyDescent="0.35">
      <c r="A667" s="2" t="s">
        <v>14</v>
      </c>
      <c r="B667" s="2" t="s">
        <v>120</v>
      </c>
      <c r="C667" s="2" t="s">
        <v>98</v>
      </c>
      <c r="D667" s="2" t="s">
        <v>102</v>
      </c>
      <c r="E667" s="2">
        <v>133</v>
      </c>
      <c r="F667" s="2">
        <v>4</v>
      </c>
      <c r="G667" s="2">
        <f t="shared" si="10"/>
        <v>532</v>
      </c>
      <c r="H667" s="2" t="s">
        <v>43</v>
      </c>
      <c r="I667" s="2" t="s">
        <v>121</v>
      </c>
      <c r="J667" s="2" t="s">
        <v>42</v>
      </c>
      <c r="K667" s="4">
        <v>44230.250000001935</v>
      </c>
    </row>
    <row r="668" spans="1:11" x14ac:dyDescent="0.35">
      <c r="A668" s="2" t="s">
        <v>2</v>
      </c>
      <c r="B668" s="2" t="s">
        <v>118</v>
      </c>
      <c r="C668" s="2" t="s">
        <v>84</v>
      </c>
      <c r="D668" s="2" t="s">
        <v>96</v>
      </c>
      <c r="E668" s="2">
        <v>36</v>
      </c>
      <c r="F668" s="2">
        <v>6</v>
      </c>
      <c r="G668" s="2">
        <f t="shared" si="10"/>
        <v>216</v>
      </c>
      <c r="H668" s="2" t="s">
        <v>24</v>
      </c>
      <c r="I668" s="2" t="s">
        <v>123</v>
      </c>
      <c r="J668" s="2" t="s">
        <v>23</v>
      </c>
      <c r="K668" s="4">
        <v>44230.300000001938</v>
      </c>
    </row>
    <row r="669" spans="1:11" x14ac:dyDescent="0.35">
      <c r="A669" s="2" t="s">
        <v>2</v>
      </c>
      <c r="B669" s="2" t="s">
        <v>118</v>
      </c>
      <c r="C669" s="2" t="s">
        <v>84</v>
      </c>
      <c r="D669" s="2" t="s">
        <v>92</v>
      </c>
      <c r="E669" s="2">
        <v>115</v>
      </c>
      <c r="F669" s="2">
        <v>9</v>
      </c>
      <c r="G669" s="2">
        <f t="shared" si="10"/>
        <v>1035</v>
      </c>
      <c r="H669" s="2" t="s">
        <v>32</v>
      </c>
      <c r="I669" s="2" t="s">
        <v>119</v>
      </c>
      <c r="J669" s="2" t="s">
        <v>16</v>
      </c>
      <c r="K669" s="4">
        <v>44230.350000001941</v>
      </c>
    </row>
    <row r="670" spans="1:11" x14ac:dyDescent="0.35">
      <c r="A670" s="2" t="s">
        <v>5</v>
      </c>
      <c r="B670" s="2" t="s">
        <v>120</v>
      </c>
      <c r="C670" s="2" t="s">
        <v>67</v>
      </c>
      <c r="D670" s="2" t="s">
        <v>75</v>
      </c>
      <c r="E670" s="2">
        <v>98</v>
      </c>
      <c r="F670" s="2">
        <v>15</v>
      </c>
      <c r="G670" s="2">
        <f t="shared" si="10"/>
        <v>1470</v>
      </c>
      <c r="H670" s="2" t="s">
        <v>47</v>
      </c>
      <c r="I670" s="2" t="s">
        <v>119</v>
      </c>
      <c r="J670" s="2" t="s">
        <v>28</v>
      </c>
      <c r="K670" s="4">
        <v>44230.400000001944</v>
      </c>
    </row>
    <row r="671" spans="1:11" x14ac:dyDescent="0.35">
      <c r="A671" s="2" t="s">
        <v>44</v>
      </c>
      <c r="B671" s="2" t="s">
        <v>120</v>
      </c>
      <c r="C671" s="2" t="s">
        <v>56</v>
      </c>
      <c r="D671" s="2" t="s">
        <v>65</v>
      </c>
      <c r="E671" s="2">
        <v>47</v>
      </c>
      <c r="F671" s="2">
        <v>11</v>
      </c>
      <c r="G671" s="2">
        <f t="shared" si="10"/>
        <v>517</v>
      </c>
      <c r="H671" s="2" t="s">
        <v>41</v>
      </c>
      <c r="I671" s="2" t="s">
        <v>119</v>
      </c>
      <c r="J671" s="2" t="s">
        <v>3</v>
      </c>
      <c r="K671" s="4">
        <v>44230.450000001947</v>
      </c>
    </row>
    <row r="672" spans="1:11" x14ac:dyDescent="0.35">
      <c r="A672" s="2" t="s">
        <v>18</v>
      </c>
      <c r="B672" s="2" t="s">
        <v>118</v>
      </c>
      <c r="C672" s="2" t="s">
        <v>67</v>
      </c>
      <c r="D672" s="2" t="s">
        <v>74</v>
      </c>
      <c r="E672" s="2">
        <v>128</v>
      </c>
      <c r="F672" s="2">
        <v>11</v>
      </c>
      <c r="G672" s="2">
        <f t="shared" si="10"/>
        <v>1408</v>
      </c>
      <c r="H672" s="2" t="s">
        <v>40</v>
      </c>
      <c r="I672" s="2" t="s">
        <v>124</v>
      </c>
      <c r="J672" s="2" t="s">
        <v>39</v>
      </c>
      <c r="K672" s="4">
        <v>44230.50000000195</v>
      </c>
    </row>
    <row r="673" spans="1:11" x14ac:dyDescent="0.35">
      <c r="A673" s="2" t="s">
        <v>31</v>
      </c>
      <c r="B673" s="2" t="s">
        <v>118</v>
      </c>
      <c r="C673" s="2" t="s">
        <v>67</v>
      </c>
      <c r="D673" s="2" t="s">
        <v>76</v>
      </c>
      <c r="E673" s="2">
        <v>83</v>
      </c>
      <c r="F673" s="2">
        <v>10</v>
      </c>
      <c r="G673" s="2">
        <f t="shared" si="10"/>
        <v>830</v>
      </c>
      <c r="H673" s="2" t="s">
        <v>4</v>
      </c>
      <c r="I673" s="2" t="s">
        <v>119</v>
      </c>
      <c r="J673" s="2" t="s">
        <v>3</v>
      </c>
      <c r="K673" s="4">
        <v>44230.550000001953</v>
      </c>
    </row>
    <row r="674" spans="1:11" x14ac:dyDescent="0.35">
      <c r="A674" s="2" t="s">
        <v>35</v>
      </c>
      <c r="B674" s="2" t="s">
        <v>118</v>
      </c>
      <c r="C674" s="2" t="s">
        <v>98</v>
      </c>
      <c r="D674" s="2" t="s">
        <v>100</v>
      </c>
      <c r="E674" s="2">
        <v>121</v>
      </c>
      <c r="F674" s="2">
        <v>5</v>
      </c>
      <c r="G674" s="2">
        <f t="shared" si="10"/>
        <v>605</v>
      </c>
      <c r="H674" s="2" t="s">
        <v>4</v>
      </c>
      <c r="I674" s="2" t="s">
        <v>119</v>
      </c>
      <c r="J674" s="2" t="s">
        <v>3</v>
      </c>
      <c r="K674" s="4">
        <v>44230.600000001956</v>
      </c>
    </row>
    <row r="675" spans="1:11" x14ac:dyDescent="0.35">
      <c r="A675" s="2" t="s">
        <v>35</v>
      </c>
      <c r="B675" s="2" t="s">
        <v>118</v>
      </c>
      <c r="C675" s="2" t="s">
        <v>98</v>
      </c>
      <c r="D675" s="2" t="s">
        <v>100</v>
      </c>
      <c r="E675" s="2">
        <v>121</v>
      </c>
      <c r="F675" s="2">
        <v>12</v>
      </c>
      <c r="G675" s="2">
        <f t="shared" si="10"/>
        <v>1452</v>
      </c>
      <c r="H675" s="2" t="s">
        <v>7</v>
      </c>
      <c r="I675" s="2" t="s">
        <v>121</v>
      </c>
      <c r="J675" s="2" t="s">
        <v>6</v>
      </c>
      <c r="K675" s="4">
        <v>44230.650000001959</v>
      </c>
    </row>
    <row r="676" spans="1:11" x14ac:dyDescent="0.35">
      <c r="A676" s="2" t="s">
        <v>35</v>
      </c>
      <c r="B676" s="2" t="s">
        <v>118</v>
      </c>
      <c r="C676" s="2" t="s">
        <v>84</v>
      </c>
      <c r="D676" s="2" t="s">
        <v>95</v>
      </c>
      <c r="E676" s="2">
        <v>43</v>
      </c>
      <c r="F676" s="2">
        <v>5</v>
      </c>
      <c r="G676" s="2">
        <f t="shared" si="10"/>
        <v>215</v>
      </c>
      <c r="H676" s="2" t="s">
        <v>17</v>
      </c>
      <c r="I676" s="2" t="s">
        <v>119</v>
      </c>
      <c r="J676" s="2" t="s">
        <v>16</v>
      </c>
      <c r="K676" s="4">
        <v>44230.700000001962</v>
      </c>
    </row>
    <row r="677" spans="1:11" x14ac:dyDescent="0.35">
      <c r="A677" s="2" t="s">
        <v>35</v>
      </c>
      <c r="B677" s="2" t="s">
        <v>118</v>
      </c>
      <c r="C677" s="2" t="s">
        <v>56</v>
      </c>
      <c r="D677" s="2" t="s">
        <v>64</v>
      </c>
      <c r="E677" s="2">
        <v>85</v>
      </c>
      <c r="F677" s="2">
        <v>5</v>
      </c>
      <c r="G677" s="2">
        <f t="shared" si="10"/>
        <v>425</v>
      </c>
      <c r="H677" s="2" t="s">
        <v>7</v>
      </c>
      <c r="I677" s="2" t="s">
        <v>121</v>
      </c>
      <c r="J677" s="2" t="s">
        <v>6</v>
      </c>
      <c r="K677" s="4">
        <v>44230.750000001965</v>
      </c>
    </row>
    <row r="678" spans="1:11" x14ac:dyDescent="0.35">
      <c r="A678" s="2" t="s">
        <v>10</v>
      </c>
      <c r="B678" s="2" t="s">
        <v>120</v>
      </c>
      <c r="C678" s="2" t="s">
        <v>80</v>
      </c>
      <c r="D678" s="2" t="s">
        <v>81</v>
      </c>
      <c r="E678" s="2">
        <v>134</v>
      </c>
      <c r="F678" s="2">
        <v>74</v>
      </c>
      <c r="G678" s="2">
        <f t="shared" si="10"/>
        <v>9916</v>
      </c>
      <c r="H678" s="2" t="s">
        <v>29</v>
      </c>
      <c r="I678" s="2" t="s">
        <v>119</v>
      </c>
      <c r="J678" s="2" t="s">
        <v>28</v>
      </c>
      <c r="K678" s="4">
        <v>44230.800000001967</v>
      </c>
    </row>
    <row r="679" spans="1:11" x14ac:dyDescent="0.35">
      <c r="A679" s="2" t="s">
        <v>2</v>
      </c>
      <c r="B679" s="2" t="s">
        <v>118</v>
      </c>
      <c r="C679" s="2" t="s">
        <v>98</v>
      </c>
      <c r="D679" s="2" t="s">
        <v>99</v>
      </c>
      <c r="E679" s="2">
        <v>145</v>
      </c>
      <c r="F679" s="2">
        <v>6</v>
      </c>
      <c r="G679" s="2">
        <f t="shared" si="10"/>
        <v>870</v>
      </c>
      <c r="H679" s="2" t="s">
        <v>26</v>
      </c>
      <c r="I679" s="2" t="s">
        <v>122</v>
      </c>
      <c r="J679" s="2" t="s">
        <v>25</v>
      </c>
      <c r="K679" s="4">
        <v>44230.85000000197</v>
      </c>
    </row>
    <row r="680" spans="1:11" x14ac:dyDescent="0.35">
      <c r="A680" s="2" t="s">
        <v>31</v>
      </c>
      <c r="B680" s="2" t="s">
        <v>118</v>
      </c>
      <c r="C680" s="2" t="s">
        <v>56</v>
      </c>
      <c r="D680" s="2" t="s">
        <v>63</v>
      </c>
      <c r="E680" s="2">
        <v>73</v>
      </c>
      <c r="F680" s="2">
        <v>14</v>
      </c>
      <c r="G680" s="2">
        <f t="shared" si="10"/>
        <v>1022</v>
      </c>
      <c r="H680" s="2" t="s">
        <v>22</v>
      </c>
      <c r="I680" s="2" t="s">
        <v>122</v>
      </c>
      <c r="J680" s="2" t="s">
        <v>11</v>
      </c>
      <c r="K680" s="4">
        <v>44230.900000001973</v>
      </c>
    </row>
    <row r="681" spans="1:11" x14ac:dyDescent="0.35">
      <c r="A681" s="2" t="s">
        <v>5</v>
      </c>
      <c r="B681" s="2" t="s">
        <v>120</v>
      </c>
      <c r="C681" s="2" t="s">
        <v>84</v>
      </c>
      <c r="D681" s="2" t="s">
        <v>91</v>
      </c>
      <c r="E681" s="2">
        <v>107</v>
      </c>
      <c r="F681" s="2">
        <v>13</v>
      </c>
      <c r="G681" s="2">
        <f t="shared" si="10"/>
        <v>1391</v>
      </c>
      <c r="H681" s="2" t="s">
        <v>51</v>
      </c>
      <c r="I681" s="2" t="s">
        <v>124</v>
      </c>
      <c r="J681" s="2" t="s">
        <v>50</v>
      </c>
      <c r="K681" s="4">
        <v>44230.950000001976</v>
      </c>
    </row>
    <row r="682" spans="1:11" x14ac:dyDescent="0.35">
      <c r="A682" s="2" t="s">
        <v>31</v>
      </c>
      <c r="B682" s="2" t="s">
        <v>118</v>
      </c>
      <c r="C682" s="2" t="s">
        <v>98</v>
      </c>
      <c r="D682" s="2" t="s">
        <v>102</v>
      </c>
      <c r="E682" s="2">
        <v>133</v>
      </c>
      <c r="F682" s="2">
        <v>8</v>
      </c>
      <c r="G682" s="2">
        <f t="shared" si="10"/>
        <v>1064</v>
      </c>
      <c r="H682" s="2" t="s">
        <v>17</v>
      </c>
      <c r="I682" s="2" t="s">
        <v>119</v>
      </c>
      <c r="J682" s="2" t="s">
        <v>16</v>
      </c>
      <c r="K682" s="4">
        <v>44231.000000001979</v>
      </c>
    </row>
    <row r="683" spans="1:11" x14ac:dyDescent="0.35">
      <c r="A683" s="2" t="s">
        <v>31</v>
      </c>
      <c r="B683" s="2" t="s">
        <v>118</v>
      </c>
      <c r="C683" s="2" t="s">
        <v>84</v>
      </c>
      <c r="D683" s="2" t="s">
        <v>96</v>
      </c>
      <c r="E683" s="2">
        <v>36</v>
      </c>
      <c r="F683" s="2">
        <v>5</v>
      </c>
      <c r="G683" s="2">
        <f t="shared" si="10"/>
        <v>180</v>
      </c>
      <c r="H683" s="2" t="s">
        <v>52</v>
      </c>
      <c r="I683" s="2" t="s">
        <v>123</v>
      </c>
      <c r="J683" s="2" t="s">
        <v>45</v>
      </c>
      <c r="K683" s="4">
        <v>44231.050000001982</v>
      </c>
    </row>
    <row r="684" spans="1:11" x14ac:dyDescent="0.35">
      <c r="A684" s="2" t="s">
        <v>18</v>
      </c>
      <c r="B684" s="2" t="s">
        <v>118</v>
      </c>
      <c r="C684" s="2" t="s">
        <v>67</v>
      </c>
      <c r="D684" s="2" t="s">
        <v>78</v>
      </c>
      <c r="E684" s="2">
        <v>38</v>
      </c>
      <c r="F684" s="2">
        <v>8</v>
      </c>
      <c r="G684" s="2">
        <f t="shared" si="10"/>
        <v>304</v>
      </c>
      <c r="H684" s="2" t="s">
        <v>34</v>
      </c>
      <c r="I684" s="2" t="s">
        <v>124</v>
      </c>
      <c r="J684" s="2" t="s">
        <v>33</v>
      </c>
      <c r="K684" s="4">
        <v>44231.100000001985</v>
      </c>
    </row>
    <row r="685" spans="1:11" x14ac:dyDescent="0.35">
      <c r="A685" s="2" t="s">
        <v>31</v>
      </c>
      <c r="B685" s="2" t="s">
        <v>118</v>
      </c>
      <c r="C685" s="2" t="s">
        <v>84</v>
      </c>
      <c r="D685" s="2" t="s">
        <v>97</v>
      </c>
      <c r="E685" s="2">
        <v>28</v>
      </c>
      <c r="F685" s="2">
        <v>10</v>
      </c>
      <c r="G685" s="2">
        <f t="shared" si="10"/>
        <v>280</v>
      </c>
      <c r="H685" s="2" t="s">
        <v>29</v>
      </c>
      <c r="I685" s="2" t="s">
        <v>119</v>
      </c>
      <c r="J685" s="2" t="s">
        <v>28</v>
      </c>
      <c r="K685" s="4">
        <v>44231.150000001988</v>
      </c>
    </row>
    <row r="686" spans="1:11" x14ac:dyDescent="0.35">
      <c r="A686" s="2" t="s">
        <v>31</v>
      </c>
      <c r="B686" s="2" t="s">
        <v>118</v>
      </c>
      <c r="C686" s="2" t="s">
        <v>67</v>
      </c>
      <c r="D686" s="2" t="s">
        <v>76</v>
      </c>
      <c r="E686" s="2">
        <v>83</v>
      </c>
      <c r="F686" s="2">
        <v>4</v>
      </c>
      <c r="G686" s="2">
        <f t="shared" si="10"/>
        <v>332</v>
      </c>
      <c r="H686" s="2" t="s">
        <v>4</v>
      </c>
      <c r="I686" s="2" t="s">
        <v>119</v>
      </c>
      <c r="J686" s="2" t="s">
        <v>3</v>
      </c>
      <c r="K686" s="4">
        <v>44231.200000001991</v>
      </c>
    </row>
    <row r="687" spans="1:11" x14ac:dyDescent="0.35">
      <c r="A687" s="2" t="s">
        <v>35</v>
      </c>
      <c r="B687" s="2" t="s">
        <v>118</v>
      </c>
      <c r="C687" s="2" t="s">
        <v>56</v>
      </c>
      <c r="D687" s="2" t="s">
        <v>61</v>
      </c>
      <c r="E687" s="2">
        <v>107</v>
      </c>
      <c r="F687" s="2">
        <v>12</v>
      </c>
      <c r="G687" s="2">
        <f t="shared" si="10"/>
        <v>1284</v>
      </c>
      <c r="H687" s="2" t="s">
        <v>24</v>
      </c>
      <c r="I687" s="2" t="s">
        <v>123</v>
      </c>
      <c r="J687" s="2" t="s">
        <v>23</v>
      </c>
      <c r="K687" s="4">
        <v>44231.250000001994</v>
      </c>
    </row>
    <row r="688" spans="1:11" x14ac:dyDescent="0.35">
      <c r="A688" s="2" t="s">
        <v>44</v>
      </c>
      <c r="B688" s="2" t="s">
        <v>120</v>
      </c>
      <c r="C688" s="2" t="s">
        <v>84</v>
      </c>
      <c r="D688" s="2" t="s">
        <v>92</v>
      </c>
      <c r="E688" s="2">
        <v>115</v>
      </c>
      <c r="F688" s="2">
        <v>14</v>
      </c>
      <c r="G688" s="2">
        <f t="shared" si="10"/>
        <v>1610</v>
      </c>
      <c r="H688" s="2" t="s">
        <v>46</v>
      </c>
      <c r="I688" s="2" t="s">
        <v>123</v>
      </c>
      <c r="J688" s="2" t="s">
        <v>45</v>
      </c>
      <c r="K688" s="4">
        <v>44231.300000001997</v>
      </c>
    </row>
    <row r="689" spans="1:11" x14ac:dyDescent="0.35">
      <c r="A689" s="2" t="s">
        <v>14</v>
      </c>
      <c r="B689" s="2" t="s">
        <v>120</v>
      </c>
      <c r="C689" s="2" t="s">
        <v>56</v>
      </c>
      <c r="D689" s="2" t="s">
        <v>57</v>
      </c>
      <c r="E689" s="2">
        <v>89</v>
      </c>
      <c r="F689" s="2">
        <v>137</v>
      </c>
      <c r="G689" s="2">
        <f t="shared" si="10"/>
        <v>12193</v>
      </c>
      <c r="H689" s="2" t="s">
        <v>43</v>
      </c>
      <c r="I689" s="2" t="s">
        <v>121</v>
      </c>
      <c r="J689" s="2" t="s">
        <v>42</v>
      </c>
      <c r="K689" s="4">
        <v>44231.350000001999</v>
      </c>
    </row>
    <row r="690" spans="1:11" x14ac:dyDescent="0.35">
      <c r="A690" s="2" t="s">
        <v>10</v>
      </c>
      <c r="B690" s="2" t="s">
        <v>120</v>
      </c>
      <c r="C690" s="2" t="s">
        <v>67</v>
      </c>
      <c r="D690" s="2" t="s">
        <v>68</v>
      </c>
      <c r="E690" s="2">
        <v>121</v>
      </c>
      <c r="F690" s="2">
        <v>5</v>
      </c>
      <c r="G690" s="2">
        <f t="shared" si="10"/>
        <v>605</v>
      </c>
      <c r="H690" s="2" t="s">
        <v>24</v>
      </c>
      <c r="I690" s="2" t="s">
        <v>123</v>
      </c>
      <c r="J690" s="2" t="s">
        <v>23</v>
      </c>
      <c r="K690" s="4">
        <v>44231.400000002002</v>
      </c>
    </row>
    <row r="691" spans="1:11" x14ac:dyDescent="0.35">
      <c r="A691" s="2" t="s">
        <v>5</v>
      </c>
      <c r="B691" s="2" t="s">
        <v>120</v>
      </c>
      <c r="C691" s="2" t="s">
        <v>67</v>
      </c>
      <c r="D691" s="2" t="s">
        <v>78</v>
      </c>
      <c r="E691" s="2">
        <v>38</v>
      </c>
      <c r="F691" s="2">
        <v>5</v>
      </c>
      <c r="G691" s="2">
        <f t="shared" si="10"/>
        <v>190</v>
      </c>
      <c r="H691" s="2" t="s">
        <v>4</v>
      </c>
      <c r="I691" s="2" t="s">
        <v>119</v>
      </c>
      <c r="J691" s="2" t="s">
        <v>3</v>
      </c>
      <c r="K691" s="4">
        <v>44231.450000002005</v>
      </c>
    </row>
    <row r="692" spans="1:11" x14ac:dyDescent="0.35">
      <c r="A692" s="2" t="s">
        <v>31</v>
      </c>
      <c r="B692" s="2" t="s">
        <v>118</v>
      </c>
      <c r="C692" s="2" t="s">
        <v>56</v>
      </c>
      <c r="D692" s="2" t="s">
        <v>59</v>
      </c>
      <c r="E692" s="2">
        <v>40</v>
      </c>
      <c r="F692" s="2">
        <v>53</v>
      </c>
      <c r="G692" s="2">
        <f t="shared" si="10"/>
        <v>2120</v>
      </c>
      <c r="H692" s="2" t="s">
        <v>32</v>
      </c>
      <c r="I692" s="2" t="s">
        <v>119</v>
      </c>
      <c r="J692" s="2" t="s">
        <v>16</v>
      </c>
      <c r="K692" s="4">
        <v>44231.500000002008</v>
      </c>
    </row>
    <row r="693" spans="1:11" x14ac:dyDescent="0.35">
      <c r="A693" s="2" t="s">
        <v>44</v>
      </c>
      <c r="B693" s="2" t="s">
        <v>120</v>
      </c>
      <c r="C693" s="2" t="s">
        <v>67</v>
      </c>
      <c r="D693" s="2" t="s">
        <v>68</v>
      </c>
      <c r="E693" s="2">
        <v>121</v>
      </c>
      <c r="F693" s="2">
        <v>95</v>
      </c>
      <c r="G693" s="2">
        <f t="shared" si="10"/>
        <v>11495</v>
      </c>
      <c r="H693" s="2" t="s">
        <v>12</v>
      </c>
      <c r="I693" s="2" t="s">
        <v>122</v>
      </c>
      <c r="J693" s="2" t="s">
        <v>11</v>
      </c>
      <c r="K693" s="4">
        <v>44231.550000002011</v>
      </c>
    </row>
    <row r="694" spans="1:11" x14ac:dyDescent="0.35">
      <c r="A694" s="2" t="s">
        <v>18</v>
      </c>
      <c r="B694" s="2" t="s">
        <v>118</v>
      </c>
      <c r="C694" s="2" t="s">
        <v>80</v>
      </c>
      <c r="D694" s="2" t="s">
        <v>82</v>
      </c>
      <c r="E694" s="2">
        <v>50</v>
      </c>
      <c r="F694" s="2">
        <v>126</v>
      </c>
      <c r="G694" s="2">
        <f t="shared" si="10"/>
        <v>6300</v>
      </c>
      <c r="H694" s="2" t="s">
        <v>12</v>
      </c>
      <c r="I694" s="2" t="s">
        <v>122</v>
      </c>
      <c r="J694" s="2" t="s">
        <v>11</v>
      </c>
      <c r="K694" s="4">
        <v>44231.600000002014</v>
      </c>
    </row>
    <row r="695" spans="1:11" x14ac:dyDescent="0.35">
      <c r="A695" s="2" t="s">
        <v>35</v>
      </c>
      <c r="B695" s="2" t="s">
        <v>118</v>
      </c>
      <c r="C695" s="2" t="s">
        <v>67</v>
      </c>
      <c r="D695" s="2" t="s">
        <v>73</v>
      </c>
      <c r="E695" s="2">
        <v>119</v>
      </c>
      <c r="F695" s="2">
        <v>16</v>
      </c>
      <c r="G695" s="2">
        <f t="shared" si="10"/>
        <v>1904</v>
      </c>
      <c r="H695" s="2" t="s">
        <v>13</v>
      </c>
      <c r="I695" s="2" t="s">
        <v>122</v>
      </c>
      <c r="J695" s="2" t="s">
        <v>11</v>
      </c>
      <c r="K695" s="4">
        <v>44231.650000002017</v>
      </c>
    </row>
    <row r="696" spans="1:11" x14ac:dyDescent="0.35">
      <c r="A696" s="2" t="s">
        <v>14</v>
      </c>
      <c r="B696" s="2" t="s">
        <v>120</v>
      </c>
      <c r="C696" s="2" t="s">
        <v>84</v>
      </c>
      <c r="D696" s="2" t="s">
        <v>85</v>
      </c>
      <c r="E696" s="2">
        <v>121</v>
      </c>
      <c r="F696" s="2">
        <v>111</v>
      </c>
      <c r="G696" s="2">
        <f t="shared" si="10"/>
        <v>13431</v>
      </c>
      <c r="H696" s="2" t="s">
        <v>29</v>
      </c>
      <c r="I696" s="2" t="s">
        <v>119</v>
      </c>
      <c r="J696" s="2" t="s">
        <v>28</v>
      </c>
      <c r="K696" s="4">
        <v>44231.70000000202</v>
      </c>
    </row>
    <row r="697" spans="1:11" x14ac:dyDescent="0.35">
      <c r="A697" s="2" t="s">
        <v>10</v>
      </c>
      <c r="B697" s="2" t="s">
        <v>120</v>
      </c>
      <c r="C697" s="2" t="s">
        <v>56</v>
      </c>
      <c r="D697" s="2" t="s">
        <v>61</v>
      </c>
      <c r="E697" s="2">
        <v>107</v>
      </c>
      <c r="F697" s="2">
        <v>11</v>
      </c>
      <c r="G697" s="2">
        <f t="shared" si="10"/>
        <v>1177</v>
      </c>
      <c r="H697" s="2" t="s">
        <v>4</v>
      </c>
      <c r="I697" s="2" t="s">
        <v>119</v>
      </c>
      <c r="J697" s="2" t="s">
        <v>3</v>
      </c>
      <c r="K697" s="4">
        <v>44231.750000002023</v>
      </c>
    </row>
    <row r="698" spans="1:11" x14ac:dyDescent="0.35">
      <c r="A698" s="2" t="s">
        <v>35</v>
      </c>
      <c r="B698" s="2" t="s">
        <v>118</v>
      </c>
      <c r="C698" s="2" t="s">
        <v>84</v>
      </c>
      <c r="D698" s="2" t="s">
        <v>96</v>
      </c>
      <c r="E698" s="2">
        <v>36</v>
      </c>
      <c r="F698" s="2">
        <v>11</v>
      </c>
      <c r="G698" s="2">
        <f t="shared" si="10"/>
        <v>396</v>
      </c>
      <c r="H698" s="2" t="s">
        <v>12</v>
      </c>
      <c r="I698" s="2" t="s">
        <v>122</v>
      </c>
      <c r="J698" s="2" t="s">
        <v>11</v>
      </c>
      <c r="K698" s="4">
        <v>44231.800000002026</v>
      </c>
    </row>
    <row r="699" spans="1:11" x14ac:dyDescent="0.35">
      <c r="A699" s="2" t="s">
        <v>35</v>
      </c>
      <c r="B699" s="2" t="s">
        <v>118</v>
      </c>
      <c r="C699" s="2" t="s">
        <v>84</v>
      </c>
      <c r="D699" s="2" t="s">
        <v>90</v>
      </c>
      <c r="E699" s="2">
        <v>27</v>
      </c>
      <c r="F699" s="2">
        <v>48</v>
      </c>
      <c r="G699" s="2">
        <f t="shared" si="10"/>
        <v>1296</v>
      </c>
      <c r="H699" s="2" t="s">
        <v>15</v>
      </c>
      <c r="I699" s="2" t="s">
        <v>122</v>
      </c>
      <c r="J699" s="2" t="s">
        <v>8</v>
      </c>
      <c r="K699" s="4">
        <v>44231.850000002029</v>
      </c>
    </row>
    <row r="700" spans="1:11" x14ac:dyDescent="0.35">
      <c r="A700" s="2" t="s">
        <v>10</v>
      </c>
      <c r="B700" s="2" t="s">
        <v>120</v>
      </c>
      <c r="C700" s="2" t="s">
        <v>98</v>
      </c>
      <c r="D700" s="2" t="s">
        <v>109</v>
      </c>
      <c r="E700" s="2">
        <v>50</v>
      </c>
      <c r="F700" s="2">
        <v>6</v>
      </c>
      <c r="G700" s="2">
        <f t="shared" si="10"/>
        <v>300</v>
      </c>
      <c r="H700" s="2" t="s">
        <v>24</v>
      </c>
      <c r="I700" s="2" t="s">
        <v>123</v>
      </c>
      <c r="J700" s="2" t="s">
        <v>23</v>
      </c>
      <c r="K700" s="4">
        <v>44231.900000002031</v>
      </c>
    </row>
    <row r="701" spans="1:11" x14ac:dyDescent="0.35">
      <c r="A701" s="2" t="s">
        <v>35</v>
      </c>
      <c r="B701" s="2" t="s">
        <v>118</v>
      </c>
      <c r="C701" s="2" t="s">
        <v>56</v>
      </c>
      <c r="D701" s="2" t="s">
        <v>66</v>
      </c>
      <c r="E701" s="2">
        <v>47</v>
      </c>
      <c r="F701" s="2">
        <v>5</v>
      </c>
      <c r="G701" s="2">
        <f t="shared" si="10"/>
        <v>235</v>
      </c>
      <c r="H701" s="2" t="s">
        <v>17</v>
      </c>
      <c r="I701" s="2" t="s">
        <v>119</v>
      </c>
      <c r="J701" s="2" t="s">
        <v>16</v>
      </c>
      <c r="K701" s="4">
        <v>44231.950000002034</v>
      </c>
    </row>
    <row r="702" spans="1:11" x14ac:dyDescent="0.35">
      <c r="A702" s="2" t="s">
        <v>31</v>
      </c>
      <c r="B702" s="2" t="s">
        <v>118</v>
      </c>
      <c r="C702" s="2" t="s">
        <v>67</v>
      </c>
      <c r="D702" s="2" t="s">
        <v>71</v>
      </c>
      <c r="E702" s="2">
        <v>32</v>
      </c>
      <c r="F702" s="2">
        <v>58</v>
      </c>
      <c r="G702" s="2">
        <f t="shared" si="10"/>
        <v>1856</v>
      </c>
      <c r="H702" s="2" t="s">
        <v>52</v>
      </c>
      <c r="I702" s="2" t="s">
        <v>123</v>
      </c>
      <c r="J702" s="2" t="s">
        <v>45</v>
      </c>
      <c r="K702" s="4">
        <v>44232.000000002037</v>
      </c>
    </row>
    <row r="703" spans="1:11" x14ac:dyDescent="0.35">
      <c r="A703" s="2" t="s">
        <v>18</v>
      </c>
      <c r="B703" s="2" t="s">
        <v>118</v>
      </c>
      <c r="C703" s="2" t="s">
        <v>80</v>
      </c>
      <c r="D703" s="2" t="s">
        <v>81</v>
      </c>
      <c r="E703" s="2">
        <v>134</v>
      </c>
      <c r="F703" s="2">
        <v>78</v>
      </c>
      <c r="G703" s="2">
        <f t="shared" si="10"/>
        <v>10452</v>
      </c>
      <c r="H703" s="2" t="s">
        <v>27</v>
      </c>
      <c r="I703" s="2" t="s">
        <v>122</v>
      </c>
      <c r="J703" s="2" t="s">
        <v>8</v>
      </c>
      <c r="K703" s="4">
        <v>44232.05000000204</v>
      </c>
    </row>
    <row r="704" spans="1:11" x14ac:dyDescent="0.35">
      <c r="A704" s="2" t="s">
        <v>35</v>
      </c>
      <c r="B704" s="2" t="s">
        <v>118</v>
      </c>
      <c r="C704" s="2" t="s">
        <v>98</v>
      </c>
      <c r="D704" s="2" t="s">
        <v>103</v>
      </c>
      <c r="E704" s="2">
        <v>101</v>
      </c>
      <c r="F704" s="2">
        <v>13</v>
      </c>
      <c r="G704" s="2">
        <f t="shared" si="10"/>
        <v>1313</v>
      </c>
      <c r="H704" s="2" t="s">
        <v>48</v>
      </c>
      <c r="I704" s="2" t="s">
        <v>119</v>
      </c>
      <c r="J704" s="2" t="s">
        <v>3</v>
      </c>
      <c r="K704" s="4">
        <v>44232.100000002043</v>
      </c>
    </row>
    <row r="705" spans="1:11" x14ac:dyDescent="0.35">
      <c r="A705" s="2" t="s">
        <v>10</v>
      </c>
      <c r="B705" s="2" t="s">
        <v>120</v>
      </c>
      <c r="C705" s="2" t="s">
        <v>56</v>
      </c>
      <c r="D705" s="2" t="s">
        <v>59</v>
      </c>
      <c r="E705" s="2">
        <v>40</v>
      </c>
      <c r="F705" s="2">
        <v>50</v>
      </c>
      <c r="G705" s="2">
        <f t="shared" si="10"/>
        <v>2000</v>
      </c>
      <c r="H705" s="2" t="s">
        <v>17</v>
      </c>
      <c r="I705" s="2" t="s">
        <v>119</v>
      </c>
      <c r="J705" s="2" t="s">
        <v>16</v>
      </c>
      <c r="K705" s="4">
        <v>44232.150000002046</v>
      </c>
    </row>
    <row r="706" spans="1:11" x14ac:dyDescent="0.35">
      <c r="A706" s="2" t="s">
        <v>5</v>
      </c>
      <c r="B706" s="2" t="s">
        <v>120</v>
      </c>
      <c r="C706" s="2" t="s">
        <v>84</v>
      </c>
      <c r="D706" s="2" t="s">
        <v>87</v>
      </c>
      <c r="E706" s="2">
        <v>142</v>
      </c>
      <c r="F706" s="2">
        <v>9</v>
      </c>
      <c r="G706" s="2">
        <f t="shared" ref="G706:G769" si="11">E706*F706</f>
        <v>1278</v>
      </c>
      <c r="H706" s="2" t="s">
        <v>13</v>
      </c>
      <c r="I706" s="2" t="s">
        <v>122</v>
      </c>
      <c r="J706" s="2" t="s">
        <v>11</v>
      </c>
      <c r="K706" s="4">
        <v>44232.200000002049</v>
      </c>
    </row>
    <row r="707" spans="1:11" x14ac:dyDescent="0.35">
      <c r="A707" s="2" t="s">
        <v>5</v>
      </c>
      <c r="B707" s="2" t="s">
        <v>120</v>
      </c>
      <c r="C707" s="2" t="s">
        <v>80</v>
      </c>
      <c r="D707" s="2" t="s">
        <v>81</v>
      </c>
      <c r="E707" s="2">
        <v>134</v>
      </c>
      <c r="F707" s="2">
        <v>79</v>
      </c>
      <c r="G707" s="2">
        <f t="shared" si="11"/>
        <v>10586</v>
      </c>
      <c r="H707" s="2" t="s">
        <v>24</v>
      </c>
      <c r="I707" s="2" t="s">
        <v>123</v>
      </c>
      <c r="J707" s="2" t="s">
        <v>23</v>
      </c>
      <c r="K707" s="4">
        <v>44232.250000002052</v>
      </c>
    </row>
    <row r="708" spans="1:11" x14ac:dyDescent="0.35">
      <c r="A708" s="2" t="s">
        <v>5</v>
      </c>
      <c r="B708" s="2" t="s">
        <v>120</v>
      </c>
      <c r="C708" s="2" t="s">
        <v>56</v>
      </c>
      <c r="D708" s="2" t="s">
        <v>63</v>
      </c>
      <c r="E708" s="2">
        <v>73</v>
      </c>
      <c r="F708" s="2">
        <v>13</v>
      </c>
      <c r="G708" s="2">
        <f t="shared" si="11"/>
        <v>949</v>
      </c>
      <c r="H708" s="2" t="s">
        <v>4</v>
      </c>
      <c r="I708" s="2" t="s">
        <v>119</v>
      </c>
      <c r="J708" s="2" t="s">
        <v>3</v>
      </c>
      <c r="K708" s="4">
        <v>44232.300000002055</v>
      </c>
    </row>
    <row r="709" spans="1:11" x14ac:dyDescent="0.35">
      <c r="A709" s="2" t="s">
        <v>14</v>
      </c>
      <c r="B709" s="2" t="s">
        <v>120</v>
      </c>
      <c r="C709" s="2" t="s">
        <v>84</v>
      </c>
      <c r="D709" s="2" t="s">
        <v>97</v>
      </c>
      <c r="E709" s="2">
        <v>28</v>
      </c>
      <c r="F709" s="2">
        <v>4</v>
      </c>
      <c r="G709" s="2">
        <f t="shared" si="11"/>
        <v>112</v>
      </c>
      <c r="H709" s="2" t="s">
        <v>32</v>
      </c>
      <c r="I709" s="2" t="s">
        <v>119</v>
      </c>
      <c r="J709" s="2" t="s">
        <v>16</v>
      </c>
      <c r="K709" s="4">
        <v>44232.350000002058</v>
      </c>
    </row>
    <row r="710" spans="1:11" x14ac:dyDescent="0.35">
      <c r="A710" s="2" t="s">
        <v>18</v>
      </c>
      <c r="B710" s="2" t="s">
        <v>118</v>
      </c>
      <c r="C710" s="2" t="s">
        <v>84</v>
      </c>
      <c r="D710" s="2" t="s">
        <v>93</v>
      </c>
      <c r="E710" s="2">
        <v>70</v>
      </c>
      <c r="F710" s="2">
        <v>6</v>
      </c>
      <c r="G710" s="2">
        <f t="shared" si="11"/>
        <v>420</v>
      </c>
      <c r="H710" s="2" t="s">
        <v>7</v>
      </c>
      <c r="I710" s="2" t="s">
        <v>121</v>
      </c>
      <c r="J710" s="2" t="s">
        <v>6</v>
      </c>
      <c r="K710" s="4">
        <v>44232.400000002061</v>
      </c>
    </row>
    <row r="711" spans="1:11" x14ac:dyDescent="0.35">
      <c r="A711" s="2" t="s">
        <v>35</v>
      </c>
      <c r="B711" s="2" t="s">
        <v>118</v>
      </c>
      <c r="C711" s="2" t="s">
        <v>56</v>
      </c>
      <c r="D711" s="2" t="s">
        <v>63</v>
      </c>
      <c r="E711" s="2">
        <v>73</v>
      </c>
      <c r="F711" s="2">
        <v>13</v>
      </c>
      <c r="G711" s="2">
        <f t="shared" si="11"/>
        <v>949</v>
      </c>
      <c r="H711" s="2" t="s">
        <v>17</v>
      </c>
      <c r="I711" s="2" t="s">
        <v>119</v>
      </c>
      <c r="J711" s="2" t="s">
        <v>16</v>
      </c>
      <c r="K711" s="4">
        <v>44232.450000002063</v>
      </c>
    </row>
    <row r="712" spans="1:11" x14ac:dyDescent="0.35">
      <c r="A712" s="2" t="s">
        <v>2</v>
      </c>
      <c r="B712" s="2" t="s">
        <v>118</v>
      </c>
      <c r="C712" s="2" t="s">
        <v>67</v>
      </c>
      <c r="D712" s="2" t="s">
        <v>70</v>
      </c>
      <c r="E712" s="2">
        <v>69</v>
      </c>
      <c r="F712" s="2">
        <v>51</v>
      </c>
      <c r="G712" s="2">
        <f t="shared" si="11"/>
        <v>3519</v>
      </c>
      <c r="H712" s="2" t="s">
        <v>17</v>
      </c>
      <c r="I712" s="2" t="s">
        <v>119</v>
      </c>
      <c r="J712" s="2" t="s">
        <v>16</v>
      </c>
      <c r="K712" s="4">
        <v>44232.500000002066</v>
      </c>
    </row>
    <row r="713" spans="1:11" x14ac:dyDescent="0.35">
      <c r="A713" s="2" t="s">
        <v>31</v>
      </c>
      <c r="B713" s="2" t="s">
        <v>118</v>
      </c>
      <c r="C713" s="2" t="s">
        <v>98</v>
      </c>
      <c r="D713" s="2" t="s">
        <v>107</v>
      </c>
      <c r="E713" s="2">
        <v>77</v>
      </c>
      <c r="F713" s="2">
        <v>12</v>
      </c>
      <c r="G713" s="2">
        <f t="shared" si="11"/>
        <v>924</v>
      </c>
      <c r="H713" s="2" t="s">
        <v>17</v>
      </c>
      <c r="I713" s="2" t="s">
        <v>119</v>
      </c>
      <c r="J713" s="2" t="s">
        <v>16</v>
      </c>
      <c r="K713" s="4">
        <v>44232.550000002069</v>
      </c>
    </row>
    <row r="714" spans="1:11" x14ac:dyDescent="0.35">
      <c r="A714" s="2" t="s">
        <v>31</v>
      </c>
      <c r="B714" s="2" t="s">
        <v>118</v>
      </c>
      <c r="C714" s="2" t="s">
        <v>84</v>
      </c>
      <c r="D714" s="2" t="s">
        <v>96</v>
      </c>
      <c r="E714" s="2">
        <v>36</v>
      </c>
      <c r="F714" s="2">
        <v>7</v>
      </c>
      <c r="G714" s="2">
        <f t="shared" si="11"/>
        <v>252</v>
      </c>
      <c r="H714" s="2" t="s">
        <v>43</v>
      </c>
      <c r="I714" s="2" t="s">
        <v>121</v>
      </c>
      <c r="J714" s="2" t="s">
        <v>42</v>
      </c>
      <c r="K714" s="4">
        <v>44232.600000002072</v>
      </c>
    </row>
    <row r="715" spans="1:11" x14ac:dyDescent="0.35">
      <c r="A715" s="2" t="s">
        <v>31</v>
      </c>
      <c r="B715" s="2" t="s">
        <v>118</v>
      </c>
      <c r="C715" s="2" t="s">
        <v>67</v>
      </c>
      <c r="D715" s="2" t="s">
        <v>71</v>
      </c>
      <c r="E715" s="2">
        <v>32</v>
      </c>
      <c r="F715" s="2">
        <v>55</v>
      </c>
      <c r="G715" s="2">
        <f t="shared" si="11"/>
        <v>1760</v>
      </c>
      <c r="H715" s="2" t="s">
        <v>48</v>
      </c>
      <c r="I715" s="2" t="s">
        <v>119</v>
      </c>
      <c r="J715" s="2" t="s">
        <v>3</v>
      </c>
      <c r="K715" s="4">
        <v>44232.650000002075</v>
      </c>
    </row>
    <row r="716" spans="1:11" x14ac:dyDescent="0.35">
      <c r="A716" s="2" t="s">
        <v>14</v>
      </c>
      <c r="B716" s="2" t="s">
        <v>120</v>
      </c>
      <c r="C716" s="2" t="s">
        <v>98</v>
      </c>
      <c r="D716" s="2" t="s">
        <v>100</v>
      </c>
      <c r="E716" s="2">
        <v>121</v>
      </c>
      <c r="F716" s="2">
        <v>5</v>
      </c>
      <c r="G716" s="2">
        <f t="shared" si="11"/>
        <v>605</v>
      </c>
      <c r="H716" s="2" t="s">
        <v>7</v>
      </c>
      <c r="I716" s="2" t="s">
        <v>121</v>
      </c>
      <c r="J716" s="2" t="s">
        <v>6</v>
      </c>
      <c r="K716" s="4">
        <v>44232.700000002078</v>
      </c>
    </row>
    <row r="717" spans="1:11" x14ac:dyDescent="0.35">
      <c r="A717" s="2" t="s">
        <v>5</v>
      </c>
      <c r="B717" s="2" t="s">
        <v>120</v>
      </c>
      <c r="C717" s="2" t="s">
        <v>84</v>
      </c>
      <c r="D717" s="2" t="s">
        <v>91</v>
      </c>
      <c r="E717" s="2">
        <v>107</v>
      </c>
      <c r="F717" s="2">
        <v>15</v>
      </c>
      <c r="G717" s="2">
        <f t="shared" si="11"/>
        <v>1605</v>
      </c>
      <c r="H717" s="2" t="s">
        <v>41</v>
      </c>
      <c r="I717" s="2" t="s">
        <v>119</v>
      </c>
      <c r="J717" s="2" t="s">
        <v>3</v>
      </c>
      <c r="K717" s="4">
        <v>44232.750000002081</v>
      </c>
    </row>
    <row r="718" spans="1:11" x14ac:dyDescent="0.35">
      <c r="A718" s="2" t="s">
        <v>5</v>
      </c>
      <c r="B718" s="2" t="s">
        <v>120</v>
      </c>
      <c r="C718" s="2" t="s">
        <v>98</v>
      </c>
      <c r="D718" s="2" t="s">
        <v>102</v>
      </c>
      <c r="E718" s="2">
        <v>133</v>
      </c>
      <c r="F718" s="2">
        <v>8</v>
      </c>
      <c r="G718" s="2">
        <f t="shared" si="11"/>
        <v>1064</v>
      </c>
      <c r="H718" s="2" t="s">
        <v>40</v>
      </c>
      <c r="I718" s="2" t="s">
        <v>124</v>
      </c>
      <c r="J718" s="2" t="s">
        <v>39</v>
      </c>
      <c r="K718" s="4">
        <v>44232.800000002084</v>
      </c>
    </row>
    <row r="719" spans="1:11" x14ac:dyDescent="0.35">
      <c r="A719" s="2" t="s">
        <v>44</v>
      </c>
      <c r="B719" s="2" t="s">
        <v>120</v>
      </c>
      <c r="C719" s="2" t="s">
        <v>84</v>
      </c>
      <c r="D719" s="2" t="s">
        <v>89</v>
      </c>
      <c r="E719" s="2">
        <v>130</v>
      </c>
      <c r="F719" s="2">
        <v>7</v>
      </c>
      <c r="G719" s="2">
        <f t="shared" si="11"/>
        <v>910</v>
      </c>
      <c r="H719" s="2" t="s">
        <v>47</v>
      </c>
      <c r="I719" s="2" t="s">
        <v>119</v>
      </c>
      <c r="J719" s="2" t="s">
        <v>28</v>
      </c>
      <c r="K719" s="4">
        <v>44232.850000002087</v>
      </c>
    </row>
    <row r="720" spans="1:11" x14ac:dyDescent="0.35">
      <c r="A720" s="2" t="s">
        <v>35</v>
      </c>
      <c r="B720" s="2" t="s">
        <v>118</v>
      </c>
      <c r="C720" s="2" t="s">
        <v>67</v>
      </c>
      <c r="D720" s="2" t="s">
        <v>71</v>
      </c>
      <c r="E720" s="2">
        <v>32</v>
      </c>
      <c r="F720" s="2">
        <v>53</v>
      </c>
      <c r="G720" s="2">
        <f t="shared" si="11"/>
        <v>1696</v>
      </c>
      <c r="H720" s="2" t="s">
        <v>41</v>
      </c>
      <c r="I720" s="2" t="s">
        <v>119</v>
      </c>
      <c r="J720" s="2" t="s">
        <v>3</v>
      </c>
      <c r="K720" s="4">
        <v>44232.90000000209</v>
      </c>
    </row>
    <row r="721" spans="1:11" x14ac:dyDescent="0.35">
      <c r="A721" s="2" t="s">
        <v>18</v>
      </c>
      <c r="B721" s="2" t="s">
        <v>118</v>
      </c>
      <c r="C721" s="2" t="s">
        <v>98</v>
      </c>
      <c r="D721" s="2" t="s">
        <v>102</v>
      </c>
      <c r="E721" s="2">
        <v>133</v>
      </c>
      <c r="F721" s="2">
        <v>5</v>
      </c>
      <c r="G721" s="2">
        <f t="shared" si="11"/>
        <v>665</v>
      </c>
      <c r="H721" s="2" t="s">
        <v>7</v>
      </c>
      <c r="I721" s="2" t="s">
        <v>121</v>
      </c>
      <c r="J721" s="2" t="s">
        <v>6</v>
      </c>
      <c r="K721" s="4">
        <v>44232.950000002093</v>
      </c>
    </row>
    <row r="722" spans="1:11" x14ac:dyDescent="0.35">
      <c r="A722" s="2" t="s">
        <v>18</v>
      </c>
      <c r="B722" s="2" t="s">
        <v>118</v>
      </c>
      <c r="C722" s="2" t="s">
        <v>67</v>
      </c>
      <c r="D722" s="2" t="s">
        <v>71</v>
      </c>
      <c r="E722" s="2">
        <v>32</v>
      </c>
      <c r="F722" s="2">
        <v>56</v>
      </c>
      <c r="G722" s="2">
        <f t="shared" si="11"/>
        <v>1792</v>
      </c>
      <c r="H722" s="2" t="s">
        <v>13</v>
      </c>
      <c r="I722" s="2" t="s">
        <v>122</v>
      </c>
      <c r="J722" s="2" t="s">
        <v>11</v>
      </c>
      <c r="K722" s="4">
        <v>44233.000000002095</v>
      </c>
    </row>
    <row r="723" spans="1:11" x14ac:dyDescent="0.35">
      <c r="A723" s="2" t="s">
        <v>2</v>
      </c>
      <c r="B723" s="2" t="s">
        <v>118</v>
      </c>
      <c r="C723" s="2" t="s">
        <v>98</v>
      </c>
      <c r="D723" s="2" t="s">
        <v>109</v>
      </c>
      <c r="E723" s="2">
        <v>50</v>
      </c>
      <c r="F723" s="2">
        <v>8</v>
      </c>
      <c r="G723" s="2">
        <f t="shared" si="11"/>
        <v>400</v>
      </c>
      <c r="H723" s="2" t="s">
        <v>26</v>
      </c>
      <c r="I723" s="2" t="s">
        <v>122</v>
      </c>
      <c r="J723" s="2" t="s">
        <v>25</v>
      </c>
      <c r="K723" s="4">
        <v>44233.050000002098</v>
      </c>
    </row>
    <row r="724" spans="1:11" x14ac:dyDescent="0.35">
      <c r="A724" s="2" t="s">
        <v>14</v>
      </c>
      <c r="B724" s="2" t="s">
        <v>120</v>
      </c>
      <c r="C724" s="2" t="s">
        <v>84</v>
      </c>
      <c r="D724" s="2" t="s">
        <v>87</v>
      </c>
      <c r="E724" s="2">
        <v>142</v>
      </c>
      <c r="F724" s="2">
        <v>9</v>
      </c>
      <c r="G724" s="2">
        <f t="shared" si="11"/>
        <v>1278</v>
      </c>
      <c r="H724" s="2" t="s">
        <v>17</v>
      </c>
      <c r="I724" s="2" t="s">
        <v>119</v>
      </c>
      <c r="J724" s="2" t="s">
        <v>16</v>
      </c>
      <c r="K724" s="4">
        <v>44233.100000002101</v>
      </c>
    </row>
    <row r="725" spans="1:11" x14ac:dyDescent="0.35">
      <c r="A725" s="2" t="s">
        <v>10</v>
      </c>
      <c r="B725" s="2" t="s">
        <v>120</v>
      </c>
      <c r="C725" s="2" t="s">
        <v>98</v>
      </c>
      <c r="D725" s="2" t="s">
        <v>102</v>
      </c>
      <c r="E725" s="2">
        <v>133</v>
      </c>
      <c r="F725" s="2">
        <v>5</v>
      </c>
      <c r="G725" s="2">
        <f t="shared" si="11"/>
        <v>665</v>
      </c>
      <c r="H725" s="2" t="s">
        <v>17</v>
      </c>
      <c r="I725" s="2" t="s">
        <v>119</v>
      </c>
      <c r="J725" s="2" t="s">
        <v>16</v>
      </c>
      <c r="K725" s="4">
        <v>44233.150000002104</v>
      </c>
    </row>
    <row r="726" spans="1:11" x14ac:dyDescent="0.35">
      <c r="A726" s="2" t="s">
        <v>5</v>
      </c>
      <c r="B726" s="2" t="s">
        <v>120</v>
      </c>
      <c r="C726" s="2" t="s">
        <v>84</v>
      </c>
      <c r="D726" s="2" t="s">
        <v>88</v>
      </c>
      <c r="E726" s="2">
        <v>146</v>
      </c>
      <c r="F726" s="2">
        <v>9</v>
      </c>
      <c r="G726" s="2">
        <f t="shared" si="11"/>
        <v>1314</v>
      </c>
      <c r="H726" s="2" t="s">
        <v>24</v>
      </c>
      <c r="I726" s="2" t="s">
        <v>123</v>
      </c>
      <c r="J726" s="2" t="s">
        <v>23</v>
      </c>
      <c r="K726" s="4">
        <v>44233.200000002107</v>
      </c>
    </row>
    <row r="727" spans="1:11" x14ac:dyDescent="0.35">
      <c r="A727" s="2" t="s">
        <v>5</v>
      </c>
      <c r="B727" s="2" t="s">
        <v>120</v>
      </c>
      <c r="C727" s="2" t="s">
        <v>84</v>
      </c>
      <c r="D727" s="2" t="s">
        <v>87</v>
      </c>
      <c r="E727" s="2">
        <v>142</v>
      </c>
      <c r="F727" s="2">
        <v>11</v>
      </c>
      <c r="G727" s="2">
        <f t="shared" si="11"/>
        <v>1562</v>
      </c>
      <c r="H727" s="2" t="s">
        <v>17</v>
      </c>
      <c r="I727" s="2" t="s">
        <v>119</v>
      </c>
      <c r="J727" s="2" t="s">
        <v>16</v>
      </c>
      <c r="K727" s="4">
        <v>44233.25000000211</v>
      </c>
    </row>
    <row r="728" spans="1:11" x14ac:dyDescent="0.35">
      <c r="A728" s="2" t="s">
        <v>10</v>
      </c>
      <c r="B728" s="2" t="s">
        <v>120</v>
      </c>
      <c r="C728" s="2" t="s">
        <v>84</v>
      </c>
      <c r="D728" s="2" t="s">
        <v>92</v>
      </c>
      <c r="E728" s="2">
        <v>115</v>
      </c>
      <c r="F728" s="2">
        <v>10</v>
      </c>
      <c r="G728" s="2">
        <f t="shared" si="11"/>
        <v>1150</v>
      </c>
      <c r="H728" s="2" t="s">
        <v>12</v>
      </c>
      <c r="I728" s="2" t="s">
        <v>122</v>
      </c>
      <c r="J728" s="2" t="s">
        <v>11</v>
      </c>
      <c r="K728" s="4">
        <v>44233.300000002113</v>
      </c>
    </row>
    <row r="729" spans="1:11" x14ac:dyDescent="0.35">
      <c r="A729" s="2" t="s">
        <v>44</v>
      </c>
      <c r="B729" s="2" t="s">
        <v>120</v>
      </c>
      <c r="C729" s="2" t="s">
        <v>98</v>
      </c>
      <c r="D729" s="2" t="s">
        <v>102</v>
      </c>
      <c r="E729" s="2">
        <v>133</v>
      </c>
      <c r="F729" s="2">
        <v>3</v>
      </c>
      <c r="G729" s="2">
        <f t="shared" si="11"/>
        <v>399</v>
      </c>
      <c r="H729" s="2" t="s">
        <v>24</v>
      </c>
      <c r="I729" s="2" t="s">
        <v>123</v>
      </c>
      <c r="J729" s="2" t="s">
        <v>23</v>
      </c>
      <c r="K729" s="4">
        <v>44233.350000002116</v>
      </c>
    </row>
    <row r="730" spans="1:11" x14ac:dyDescent="0.35">
      <c r="A730" s="2" t="s">
        <v>10</v>
      </c>
      <c r="B730" s="2" t="s">
        <v>120</v>
      </c>
      <c r="C730" s="2" t="s">
        <v>67</v>
      </c>
      <c r="D730" s="2" t="s">
        <v>77</v>
      </c>
      <c r="E730" s="2">
        <v>47</v>
      </c>
      <c r="F730" s="2">
        <v>9</v>
      </c>
      <c r="G730" s="2">
        <f t="shared" si="11"/>
        <v>423</v>
      </c>
      <c r="H730" s="2" t="s">
        <v>17</v>
      </c>
      <c r="I730" s="2" t="s">
        <v>119</v>
      </c>
      <c r="J730" s="2" t="s">
        <v>16</v>
      </c>
      <c r="K730" s="4">
        <v>44233.400000002119</v>
      </c>
    </row>
    <row r="731" spans="1:11" x14ac:dyDescent="0.35">
      <c r="A731" s="2" t="s">
        <v>18</v>
      </c>
      <c r="B731" s="2" t="s">
        <v>118</v>
      </c>
      <c r="C731" s="2" t="s">
        <v>98</v>
      </c>
      <c r="D731" s="2" t="s">
        <v>110</v>
      </c>
      <c r="E731" s="2">
        <v>40</v>
      </c>
      <c r="F731" s="2">
        <v>12</v>
      </c>
      <c r="G731" s="2">
        <f t="shared" si="11"/>
        <v>480</v>
      </c>
      <c r="H731" s="2" t="s">
        <v>12</v>
      </c>
      <c r="I731" s="2" t="s">
        <v>122</v>
      </c>
      <c r="J731" s="2" t="s">
        <v>11</v>
      </c>
      <c r="K731" s="4">
        <v>44233.450000002122</v>
      </c>
    </row>
    <row r="732" spans="1:11" x14ac:dyDescent="0.35">
      <c r="A732" s="2" t="s">
        <v>14</v>
      </c>
      <c r="B732" s="2" t="s">
        <v>120</v>
      </c>
      <c r="C732" s="2" t="s">
        <v>67</v>
      </c>
      <c r="D732" s="2" t="s">
        <v>75</v>
      </c>
      <c r="E732" s="2">
        <v>98</v>
      </c>
      <c r="F732" s="2">
        <v>12</v>
      </c>
      <c r="G732" s="2">
        <f t="shared" si="11"/>
        <v>1176</v>
      </c>
      <c r="H732" s="2" t="s">
        <v>29</v>
      </c>
      <c r="I732" s="2" t="s">
        <v>119</v>
      </c>
      <c r="J732" s="2" t="s">
        <v>28</v>
      </c>
      <c r="K732" s="4">
        <v>44233.500000002125</v>
      </c>
    </row>
    <row r="733" spans="1:11" x14ac:dyDescent="0.35">
      <c r="A733" s="2" t="s">
        <v>2</v>
      </c>
      <c r="B733" s="2" t="s">
        <v>118</v>
      </c>
      <c r="C733" s="2" t="s">
        <v>67</v>
      </c>
      <c r="D733" s="2" t="s">
        <v>79</v>
      </c>
      <c r="E733" s="2">
        <v>31</v>
      </c>
      <c r="F733" s="2">
        <v>14</v>
      </c>
      <c r="G733" s="2">
        <f t="shared" si="11"/>
        <v>434</v>
      </c>
      <c r="H733" s="2" t="s">
        <v>4</v>
      </c>
      <c r="I733" s="2" t="s">
        <v>119</v>
      </c>
      <c r="J733" s="2" t="s">
        <v>3</v>
      </c>
      <c r="K733" s="4">
        <v>44233.550000002127</v>
      </c>
    </row>
    <row r="734" spans="1:11" x14ac:dyDescent="0.35">
      <c r="A734" s="2" t="s">
        <v>35</v>
      </c>
      <c r="B734" s="2" t="s">
        <v>118</v>
      </c>
      <c r="C734" s="2" t="s">
        <v>84</v>
      </c>
      <c r="D734" s="2" t="s">
        <v>90</v>
      </c>
      <c r="E734" s="2">
        <v>27</v>
      </c>
      <c r="F734" s="2">
        <v>41</v>
      </c>
      <c r="G734" s="2">
        <f t="shared" si="11"/>
        <v>1107</v>
      </c>
      <c r="H734" s="2" t="s">
        <v>4</v>
      </c>
      <c r="I734" s="2" t="s">
        <v>119</v>
      </c>
      <c r="J734" s="2" t="s">
        <v>3</v>
      </c>
      <c r="K734" s="4">
        <v>44233.60000000213</v>
      </c>
    </row>
    <row r="735" spans="1:11" x14ac:dyDescent="0.35">
      <c r="A735" s="2" t="s">
        <v>18</v>
      </c>
      <c r="B735" s="2" t="s">
        <v>118</v>
      </c>
      <c r="C735" s="2" t="s">
        <v>98</v>
      </c>
      <c r="D735" s="2" t="s">
        <v>106</v>
      </c>
      <c r="E735" s="2">
        <v>87</v>
      </c>
      <c r="F735" s="2">
        <v>11</v>
      </c>
      <c r="G735" s="2">
        <f t="shared" si="11"/>
        <v>957</v>
      </c>
      <c r="H735" s="2" t="s">
        <v>48</v>
      </c>
      <c r="I735" s="2" t="s">
        <v>119</v>
      </c>
      <c r="J735" s="2" t="s">
        <v>3</v>
      </c>
      <c r="K735" s="4">
        <v>44233.650000002133</v>
      </c>
    </row>
    <row r="736" spans="1:11" x14ac:dyDescent="0.35">
      <c r="A736" s="2" t="s">
        <v>5</v>
      </c>
      <c r="B736" s="2" t="s">
        <v>120</v>
      </c>
      <c r="C736" s="2" t="s">
        <v>98</v>
      </c>
      <c r="D736" s="2" t="s">
        <v>102</v>
      </c>
      <c r="E736" s="2">
        <v>133</v>
      </c>
      <c r="F736" s="2">
        <v>3</v>
      </c>
      <c r="G736" s="2">
        <f t="shared" si="11"/>
        <v>399</v>
      </c>
      <c r="H736" s="2" t="s">
        <v>51</v>
      </c>
      <c r="I736" s="2" t="s">
        <v>124</v>
      </c>
      <c r="J736" s="2" t="s">
        <v>50</v>
      </c>
      <c r="K736" s="4">
        <v>44233.700000002136</v>
      </c>
    </row>
    <row r="737" spans="1:11" x14ac:dyDescent="0.35">
      <c r="A737" s="2" t="s">
        <v>5</v>
      </c>
      <c r="B737" s="2" t="s">
        <v>120</v>
      </c>
      <c r="C737" s="2" t="s">
        <v>84</v>
      </c>
      <c r="D737" s="2" t="s">
        <v>97</v>
      </c>
      <c r="E737" s="2">
        <v>28</v>
      </c>
      <c r="F737" s="2">
        <v>11</v>
      </c>
      <c r="G737" s="2">
        <f t="shared" si="11"/>
        <v>308</v>
      </c>
      <c r="H737" s="2" t="s">
        <v>17</v>
      </c>
      <c r="I737" s="2" t="s">
        <v>119</v>
      </c>
      <c r="J737" s="2" t="s">
        <v>16</v>
      </c>
      <c r="K737" s="4">
        <v>44233.750000002139</v>
      </c>
    </row>
    <row r="738" spans="1:11" x14ac:dyDescent="0.35">
      <c r="A738" s="2" t="s">
        <v>14</v>
      </c>
      <c r="B738" s="2" t="s">
        <v>120</v>
      </c>
      <c r="C738" s="2" t="s">
        <v>98</v>
      </c>
      <c r="D738" s="2" t="s">
        <v>100</v>
      </c>
      <c r="E738" s="2">
        <v>121</v>
      </c>
      <c r="F738" s="2">
        <v>9</v>
      </c>
      <c r="G738" s="2">
        <f t="shared" si="11"/>
        <v>1089</v>
      </c>
      <c r="H738" s="2" t="s">
        <v>47</v>
      </c>
      <c r="I738" s="2" t="s">
        <v>119</v>
      </c>
      <c r="J738" s="2" t="s">
        <v>28</v>
      </c>
      <c r="K738" s="4">
        <v>44233.800000002142</v>
      </c>
    </row>
    <row r="739" spans="1:11" x14ac:dyDescent="0.35">
      <c r="A739" s="2" t="s">
        <v>35</v>
      </c>
      <c r="B739" s="2" t="s">
        <v>118</v>
      </c>
      <c r="C739" s="2" t="s">
        <v>98</v>
      </c>
      <c r="D739" s="2" t="s">
        <v>110</v>
      </c>
      <c r="E739" s="2">
        <v>40</v>
      </c>
      <c r="F739" s="2">
        <v>5</v>
      </c>
      <c r="G739" s="2">
        <f t="shared" si="11"/>
        <v>200</v>
      </c>
      <c r="H739" s="2" t="s">
        <v>29</v>
      </c>
      <c r="I739" s="2" t="s">
        <v>119</v>
      </c>
      <c r="J739" s="2" t="s">
        <v>28</v>
      </c>
      <c r="K739" s="4">
        <v>44233.850000002145</v>
      </c>
    </row>
    <row r="740" spans="1:11" x14ac:dyDescent="0.35">
      <c r="A740" s="2" t="s">
        <v>2</v>
      </c>
      <c r="B740" s="2" t="s">
        <v>118</v>
      </c>
      <c r="C740" s="2" t="s">
        <v>84</v>
      </c>
      <c r="D740" s="2" t="s">
        <v>93</v>
      </c>
      <c r="E740" s="2">
        <v>70</v>
      </c>
      <c r="F740" s="2">
        <v>7</v>
      </c>
      <c r="G740" s="2">
        <f t="shared" si="11"/>
        <v>490</v>
      </c>
      <c r="H740" s="2" t="s">
        <v>21</v>
      </c>
      <c r="I740" s="2" t="s">
        <v>121</v>
      </c>
      <c r="J740" s="2" t="s">
        <v>20</v>
      </c>
      <c r="K740" s="4">
        <v>44233.900000002148</v>
      </c>
    </row>
    <row r="741" spans="1:11" x14ac:dyDescent="0.35">
      <c r="A741" s="2" t="s">
        <v>35</v>
      </c>
      <c r="B741" s="2" t="s">
        <v>118</v>
      </c>
      <c r="C741" s="2" t="s">
        <v>98</v>
      </c>
      <c r="D741" s="2" t="s">
        <v>104</v>
      </c>
      <c r="E741" s="2">
        <v>104</v>
      </c>
      <c r="F741" s="2">
        <v>8</v>
      </c>
      <c r="G741" s="2">
        <f t="shared" si="11"/>
        <v>832</v>
      </c>
      <c r="H741" s="2" t="s">
        <v>15</v>
      </c>
      <c r="I741" s="2" t="s">
        <v>122</v>
      </c>
      <c r="J741" s="2" t="s">
        <v>8</v>
      </c>
      <c r="K741" s="4">
        <v>44233.950000002151</v>
      </c>
    </row>
    <row r="742" spans="1:11" x14ac:dyDescent="0.35">
      <c r="A742" s="2" t="s">
        <v>18</v>
      </c>
      <c r="B742" s="2" t="s">
        <v>118</v>
      </c>
      <c r="C742" s="2" t="s">
        <v>56</v>
      </c>
      <c r="D742" s="2" t="s">
        <v>64</v>
      </c>
      <c r="E742" s="2">
        <v>85</v>
      </c>
      <c r="F742" s="2">
        <v>7</v>
      </c>
      <c r="G742" s="2">
        <f t="shared" si="11"/>
        <v>595</v>
      </c>
      <c r="H742" s="2" t="s">
        <v>32</v>
      </c>
      <c r="I742" s="2" t="s">
        <v>119</v>
      </c>
      <c r="J742" s="2" t="s">
        <v>16</v>
      </c>
      <c r="K742" s="4">
        <v>44234.000000002154</v>
      </c>
    </row>
    <row r="743" spans="1:11" x14ac:dyDescent="0.35">
      <c r="A743" s="2" t="s">
        <v>18</v>
      </c>
      <c r="B743" s="2" t="s">
        <v>118</v>
      </c>
      <c r="C743" s="2" t="s">
        <v>98</v>
      </c>
      <c r="D743" s="2" t="s">
        <v>110</v>
      </c>
      <c r="E743" s="2">
        <v>40</v>
      </c>
      <c r="F743" s="2">
        <v>9</v>
      </c>
      <c r="G743" s="2">
        <f t="shared" si="11"/>
        <v>360</v>
      </c>
      <c r="H743" s="2" t="s">
        <v>41</v>
      </c>
      <c r="I743" s="2" t="s">
        <v>119</v>
      </c>
      <c r="J743" s="2" t="s">
        <v>3</v>
      </c>
      <c r="K743" s="4">
        <v>44234.050000002157</v>
      </c>
    </row>
    <row r="744" spans="1:11" x14ac:dyDescent="0.35">
      <c r="A744" s="2" t="s">
        <v>10</v>
      </c>
      <c r="B744" s="2" t="s">
        <v>120</v>
      </c>
      <c r="C744" s="2" t="s">
        <v>98</v>
      </c>
      <c r="D744" s="2" t="s">
        <v>105</v>
      </c>
      <c r="E744" s="2">
        <v>98</v>
      </c>
      <c r="F744" s="2">
        <v>12</v>
      </c>
      <c r="G744" s="2">
        <f t="shared" si="11"/>
        <v>1176</v>
      </c>
      <c r="H744" s="2" t="s">
        <v>27</v>
      </c>
      <c r="I744" s="2" t="s">
        <v>122</v>
      </c>
      <c r="J744" s="2" t="s">
        <v>8</v>
      </c>
      <c r="K744" s="4">
        <v>44234.10000000216</v>
      </c>
    </row>
    <row r="745" spans="1:11" x14ac:dyDescent="0.35">
      <c r="A745" s="2" t="s">
        <v>14</v>
      </c>
      <c r="B745" s="2" t="s">
        <v>120</v>
      </c>
      <c r="C745" s="2" t="s">
        <v>56</v>
      </c>
      <c r="D745" s="2" t="s">
        <v>63</v>
      </c>
      <c r="E745" s="2">
        <v>73</v>
      </c>
      <c r="F745" s="2">
        <v>11</v>
      </c>
      <c r="G745" s="2">
        <f t="shared" si="11"/>
        <v>803</v>
      </c>
      <c r="H745" s="2" t="s">
        <v>43</v>
      </c>
      <c r="I745" s="2" t="s">
        <v>121</v>
      </c>
      <c r="J745" s="2" t="s">
        <v>42</v>
      </c>
      <c r="K745" s="4">
        <v>44234.150000002162</v>
      </c>
    </row>
    <row r="746" spans="1:11" x14ac:dyDescent="0.35">
      <c r="A746" s="2" t="s">
        <v>10</v>
      </c>
      <c r="B746" s="2" t="s">
        <v>120</v>
      </c>
      <c r="C746" s="2" t="s">
        <v>56</v>
      </c>
      <c r="D746" s="2" t="s">
        <v>66</v>
      </c>
      <c r="E746" s="2">
        <v>47</v>
      </c>
      <c r="F746" s="2">
        <v>1</v>
      </c>
      <c r="G746" s="2">
        <f t="shared" si="11"/>
        <v>47</v>
      </c>
      <c r="H746" s="2" t="s">
        <v>22</v>
      </c>
      <c r="I746" s="2" t="s">
        <v>122</v>
      </c>
      <c r="J746" s="2" t="s">
        <v>11</v>
      </c>
      <c r="K746" s="4">
        <v>44234.200000002165</v>
      </c>
    </row>
    <row r="747" spans="1:11" x14ac:dyDescent="0.35">
      <c r="A747" s="2" t="s">
        <v>5</v>
      </c>
      <c r="B747" s="2" t="s">
        <v>120</v>
      </c>
      <c r="C747" s="2" t="s">
        <v>67</v>
      </c>
      <c r="D747" s="2" t="s">
        <v>68</v>
      </c>
      <c r="E747" s="2">
        <v>121</v>
      </c>
      <c r="F747" s="2">
        <v>51</v>
      </c>
      <c r="G747" s="2">
        <f t="shared" si="11"/>
        <v>6171</v>
      </c>
      <c r="H747" s="2" t="s">
        <v>40</v>
      </c>
      <c r="I747" s="2" t="s">
        <v>124</v>
      </c>
      <c r="J747" s="2" t="s">
        <v>39</v>
      </c>
      <c r="K747" s="4">
        <v>44234.250000002168</v>
      </c>
    </row>
    <row r="748" spans="1:11" x14ac:dyDescent="0.35">
      <c r="A748" s="2" t="s">
        <v>44</v>
      </c>
      <c r="B748" s="2" t="s">
        <v>120</v>
      </c>
      <c r="C748" s="2" t="s">
        <v>84</v>
      </c>
      <c r="D748" s="2" t="s">
        <v>90</v>
      </c>
      <c r="E748" s="2">
        <v>27</v>
      </c>
      <c r="F748" s="2">
        <v>48</v>
      </c>
      <c r="G748" s="2">
        <f t="shared" si="11"/>
        <v>1296</v>
      </c>
      <c r="H748" s="2" t="s">
        <v>38</v>
      </c>
      <c r="I748" s="2" t="s">
        <v>121</v>
      </c>
      <c r="J748" s="2" t="s">
        <v>6</v>
      </c>
      <c r="K748" s="4">
        <v>44234.300000002171</v>
      </c>
    </row>
    <row r="749" spans="1:11" x14ac:dyDescent="0.35">
      <c r="A749" s="2" t="s">
        <v>18</v>
      </c>
      <c r="B749" s="2" t="s">
        <v>118</v>
      </c>
      <c r="C749" s="2" t="s">
        <v>84</v>
      </c>
      <c r="D749" s="2" t="s">
        <v>96</v>
      </c>
      <c r="E749" s="2">
        <v>36</v>
      </c>
      <c r="F749" s="2">
        <v>12</v>
      </c>
      <c r="G749" s="2">
        <f t="shared" si="11"/>
        <v>432</v>
      </c>
      <c r="H749" s="2" t="s">
        <v>15</v>
      </c>
      <c r="I749" s="2" t="s">
        <v>122</v>
      </c>
      <c r="J749" s="2" t="s">
        <v>8</v>
      </c>
      <c r="K749" s="4">
        <v>44234.350000002174</v>
      </c>
    </row>
    <row r="750" spans="1:11" x14ac:dyDescent="0.35">
      <c r="A750" s="2" t="s">
        <v>31</v>
      </c>
      <c r="B750" s="2" t="s">
        <v>118</v>
      </c>
      <c r="C750" s="2" t="s">
        <v>67</v>
      </c>
      <c r="D750" s="2" t="s">
        <v>72</v>
      </c>
      <c r="E750" s="2">
        <v>6</v>
      </c>
      <c r="F750" s="2">
        <v>167</v>
      </c>
      <c r="G750" s="2">
        <f t="shared" si="11"/>
        <v>1002</v>
      </c>
      <c r="H750" s="2" t="s">
        <v>4</v>
      </c>
      <c r="I750" s="2" t="s">
        <v>119</v>
      </c>
      <c r="J750" s="2" t="s">
        <v>3</v>
      </c>
      <c r="K750" s="4">
        <v>44234.400000002177</v>
      </c>
    </row>
    <row r="751" spans="1:11" x14ac:dyDescent="0.35">
      <c r="A751" s="2" t="s">
        <v>2</v>
      </c>
      <c r="B751" s="2" t="s">
        <v>118</v>
      </c>
      <c r="C751" s="2" t="s">
        <v>84</v>
      </c>
      <c r="D751" s="2" t="s">
        <v>89</v>
      </c>
      <c r="E751" s="2">
        <v>130</v>
      </c>
      <c r="F751" s="2">
        <v>11</v>
      </c>
      <c r="G751" s="2">
        <f t="shared" si="11"/>
        <v>1430</v>
      </c>
      <c r="H751" s="2" t="s">
        <v>12</v>
      </c>
      <c r="I751" s="2" t="s">
        <v>122</v>
      </c>
      <c r="J751" s="2" t="s">
        <v>11</v>
      </c>
      <c r="K751" s="4">
        <v>44234.45000000218</v>
      </c>
    </row>
    <row r="752" spans="1:11" x14ac:dyDescent="0.35">
      <c r="A752" s="2" t="s">
        <v>5</v>
      </c>
      <c r="B752" s="2" t="s">
        <v>120</v>
      </c>
      <c r="C752" s="2" t="s">
        <v>84</v>
      </c>
      <c r="D752" s="2" t="s">
        <v>95</v>
      </c>
      <c r="E752" s="2">
        <v>43</v>
      </c>
      <c r="F752" s="2">
        <v>9</v>
      </c>
      <c r="G752" s="2">
        <f t="shared" si="11"/>
        <v>387</v>
      </c>
      <c r="H752" s="2" t="s">
        <v>32</v>
      </c>
      <c r="I752" s="2" t="s">
        <v>119</v>
      </c>
      <c r="J752" s="2" t="s">
        <v>16</v>
      </c>
      <c r="K752" s="4">
        <v>44234.500000002183</v>
      </c>
    </row>
    <row r="753" spans="1:11" x14ac:dyDescent="0.35">
      <c r="A753" s="2" t="s">
        <v>35</v>
      </c>
      <c r="B753" s="2" t="s">
        <v>118</v>
      </c>
      <c r="C753" s="2" t="s">
        <v>67</v>
      </c>
      <c r="D753" s="2" t="s">
        <v>72</v>
      </c>
      <c r="E753" s="2">
        <v>6</v>
      </c>
      <c r="F753" s="2">
        <v>174</v>
      </c>
      <c r="G753" s="2">
        <f t="shared" si="11"/>
        <v>1044</v>
      </c>
      <c r="H753" s="2" t="s">
        <v>52</v>
      </c>
      <c r="I753" s="2" t="s">
        <v>123</v>
      </c>
      <c r="J753" s="2" t="s">
        <v>45</v>
      </c>
      <c r="K753" s="4">
        <v>44234.550000002186</v>
      </c>
    </row>
    <row r="754" spans="1:11" x14ac:dyDescent="0.35">
      <c r="A754" s="2" t="s">
        <v>44</v>
      </c>
      <c r="B754" s="2" t="s">
        <v>120</v>
      </c>
      <c r="C754" s="2" t="s">
        <v>98</v>
      </c>
      <c r="D754" s="2" t="s">
        <v>104</v>
      </c>
      <c r="E754" s="2">
        <v>104</v>
      </c>
      <c r="F754" s="2">
        <v>7</v>
      </c>
      <c r="G754" s="2">
        <f t="shared" si="11"/>
        <v>728</v>
      </c>
      <c r="H754" s="2" t="s">
        <v>32</v>
      </c>
      <c r="I754" s="2" t="s">
        <v>119</v>
      </c>
      <c r="J754" s="2" t="s">
        <v>16</v>
      </c>
      <c r="K754" s="4">
        <v>44234.600000002189</v>
      </c>
    </row>
    <row r="755" spans="1:11" x14ac:dyDescent="0.35">
      <c r="A755" s="2" t="s">
        <v>2</v>
      </c>
      <c r="B755" s="2" t="s">
        <v>118</v>
      </c>
      <c r="C755" s="2" t="s">
        <v>56</v>
      </c>
      <c r="D755" s="2" t="s">
        <v>60</v>
      </c>
      <c r="E755" s="2">
        <v>131</v>
      </c>
      <c r="F755" s="2">
        <v>11</v>
      </c>
      <c r="G755" s="2">
        <f t="shared" si="11"/>
        <v>1441</v>
      </c>
      <c r="H755" s="2" t="s">
        <v>41</v>
      </c>
      <c r="I755" s="2" t="s">
        <v>119</v>
      </c>
      <c r="J755" s="2" t="s">
        <v>3</v>
      </c>
      <c r="K755" s="4">
        <v>44234.650000002192</v>
      </c>
    </row>
    <row r="756" spans="1:11" x14ac:dyDescent="0.35">
      <c r="A756" s="2" t="s">
        <v>44</v>
      </c>
      <c r="B756" s="2" t="s">
        <v>120</v>
      </c>
      <c r="C756" s="2" t="s">
        <v>56</v>
      </c>
      <c r="D756" s="2" t="s">
        <v>65</v>
      </c>
      <c r="E756" s="2">
        <v>47</v>
      </c>
      <c r="F756" s="2">
        <v>10</v>
      </c>
      <c r="G756" s="2">
        <f t="shared" si="11"/>
        <v>470</v>
      </c>
      <c r="H756" s="2" t="s">
        <v>4</v>
      </c>
      <c r="I756" s="2" t="s">
        <v>119</v>
      </c>
      <c r="J756" s="2" t="s">
        <v>3</v>
      </c>
      <c r="K756" s="4">
        <v>44234.700000002194</v>
      </c>
    </row>
    <row r="757" spans="1:11" x14ac:dyDescent="0.35">
      <c r="A757" s="2" t="s">
        <v>18</v>
      </c>
      <c r="B757" s="2" t="s">
        <v>118</v>
      </c>
      <c r="C757" s="2" t="s">
        <v>67</v>
      </c>
      <c r="D757" s="2" t="s">
        <v>79</v>
      </c>
      <c r="E757" s="2">
        <v>31</v>
      </c>
      <c r="F757" s="2">
        <v>15</v>
      </c>
      <c r="G757" s="2">
        <f t="shared" si="11"/>
        <v>465</v>
      </c>
      <c r="H757" s="2" t="s">
        <v>29</v>
      </c>
      <c r="I757" s="2" t="s">
        <v>119</v>
      </c>
      <c r="J757" s="2" t="s">
        <v>28</v>
      </c>
      <c r="K757" s="4">
        <v>44234.750000002197</v>
      </c>
    </row>
    <row r="758" spans="1:11" x14ac:dyDescent="0.35">
      <c r="A758" s="2" t="s">
        <v>2</v>
      </c>
      <c r="B758" s="2" t="s">
        <v>118</v>
      </c>
      <c r="C758" s="2" t="s">
        <v>98</v>
      </c>
      <c r="D758" s="2" t="s">
        <v>109</v>
      </c>
      <c r="E758" s="2">
        <v>50</v>
      </c>
      <c r="F758" s="2">
        <v>6</v>
      </c>
      <c r="G758" s="2">
        <f t="shared" si="11"/>
        <v>300</v>
      </c>
      <c r="H758" s="2" t="s">
        <v>12</v>
      </c>
      <c r="I758" s="2" t="s">
        <v>122</v>
      </c>
      <c r="J758" s="2" t="s">
        <v>11</v>
      </c>
      <c r="K758" s="4">
        <v>44234.8000000022</v>
      </c>
    </row>
    <row r="759" spans="1:11" x14ac:dyDescent="0.35">
      <c r="A759" s="2" t="s">
        <v>10</v>
      </c>
      <c r="B759" s="2" t="s">
        <v>120</v>
      </c>
      <c r="C759" s="2" t="s">
        <v>98</v>
      </c>
      <c r="D759" s="2" t="s">
        <v>105</v>
      </c>
      <c r="E759" s="2">
        <v>98</v>
      </c>
      <c r="F759" s="2">
        <v>14</v>
      </c>
      <c r="G759" s="2">
        <f t="shared" si="11"/>
        <v>1372</v>
      </c>
      <c r="H759" s="2" t="s">
        <v>48</v>
      </c>
      <c r="I759" s="2" t="s">
        <v>119</v>
      </c>
      <c r="J759" s="2" t="s">
        <v>3</v>
      </c>
      <c r="K759" s="4">
        <v>44234.850000002203</v>
      </c>
    </row>
    <row r="760" spans="1:11" x14ac:dyDescent="0.35">
      <c r="A760" s="2" t="s">
        <v>5</v>
      </c>
      <c r="B760" s="2" t="s">
        <v>120</v>
      </c>
      <c r="C760" s="2" t="s">
        <v>56</v>
      </c>
      <c r="D760" s="2" t="s">
        <v>60</v>
      </c>
      <c r="E760" s="2">
        <v>131</v>
      </c>
      <c r="F760" s="2">
        <v>7</v>
      </c>
      <c r="G760" s="2">
        <f t="shared" si="11"/>
        <v>917</v>
      </c>
      <c r="H760" s="2" t="s">
        <v>48</v>
      </c>
      <c r="I760" s="2" t="s">
        <v>119</v>
      </c>
      <c r="J760" s="2" t="s">
        <v>3</v>
      </c>
      <c r="K760" s="4">
        <v>44234.900000002206</v>
      </c>
    </row>
    <row r="761" spans="1:11" x14ac:dyDescent="0.35">
      <c r="A761" s="2" t="s">
        <v>5</v>
      </c>
      <c r="B761" s="2" t="s">
        <v>120</v>
      </c>
      <c r="C761" s="2" t="s">
        <v>67</v>
      </c>
      <c r="D761" s="2" t="s">
        <v>75</v>
      </c>
      <c r="E761" s="2">
        <v>98</v>
      </c>
      <c r="F761" s="2">
        <v>16</v>
      </c>
      <c r="G761" s="2">
        <f t="shared" si="11"/>
        <v>1568</v>
      </c>
      <c r="H761" s="2" t="s">
        <v>43</v>
      </c>
      <c r="I761" s="2" t="s">
        <v>121</v>
      </c>
      <c r="J761" s="2" t="s">
        <v>42</v>
      </c>
      <c r="K761" s="4">
        <v>44234.950000002209</v>
      </c>
    </row>
    <row r="762" spans="1:11" x14ac:dyDescent="0.35">
      <c r="A762" s="2" t="s">
        <v>35</v>
      </c>
      <c r="B762" s="2" t="s">
        <v>118</v>
      </c>
      <c r="C762" s="2" t="s">
        <v>67</v>
      </c>
      <c r="D762" s="2" t="s">
        <v>71</v>
      </c>
      <c r="E762" s="2">
        <v>32</v>
      </c>
      <c r="F762" s="2">
        <v>57</v>
      </c>
      <c r="G762" s="2">
        <f t="shared" si="11"/>
        <v>1824</v>
      </c>
      <c r="H762" s="2" t="s">
        <v>32</v>
      </c>
      <c r="I762" s="2" t="s">
        <v>119</v>
      </c>
      <c r="J762" s="2" t="s">
        <v>16</v>
      </c>
      <c r="K762" s="4">
        <v>44235.000000002212</v>
      </c>
    </row>
    <row r="763" spans="1:11" x14ac:dyDescent="0.35">
      <c r="A763" s="2" t="s">
        <v>35</v>
      </c>
      <c r="B763" s="2" t="s">
        <v>118</v>
      </c>
      <c r="C763" s="2" t="s">
        <v>67</v>
      </c>
      <c r="D763" s="2" t="s">
        <v>74</v>
      </c>
      <c r="E763" s="2">
        <v>128</v>
      </c>
      <c r="F763" s="2">
        <v>10</v>
      </c>
      <c r="G763" s="2">
        <f t="shared" si="11"/>
        <v>1280</v>
      </c>
      <c r="H763" s="2" t="s">
        <v>17</v>
      </c>
      <c r="I763" s="2" t="s">
        <v>119</v>
      </c>
      <c r="J763" s="2" t="s">
        <v>16</v>
      </c>
      <c r="K763" s="4">
        <v>44235.050000002215</v>
      </c>
    </row>
    <row r="764" spans="1:11" x14ac:dyDescent="0.35">
      <c r="A764" s="2" t="s">
        <v>18</v>
      </c>
      <c r="B764" s="2" t="s">
        <v>118</v>
      </c>
      <c r="C764" s="2" t="s">
        <v>56</v>
      </c>
      <c r="D764" s="2" t="s">
        <v>60</v>
      </c>
      <c r="E764" s="2">
        <v>131</v>
      </c>
      <c r="F764" s="2">
        <v>9</v>
      </c>
      <c r="G764" s="2">
        <f t="shared" si="11"/>
        <v>1179</v>
      </c>
      <c r="H764" s="2" t="s">
        <v>22</v>
      </c>
      <c r="I764" s="2" t="s">
        <v>122</v>
      </c>
      <c r="J764" s="2" t="s">
        <v>11</v>
      </c>
      <c r="K764" s="4">
        <v>44235.100000002218</v>
      </c>
    </row>
    <row r="765" spans="1:11" x14ac:dyDescent="0.35">
      <c r="A765" s="2" t="s">
        <v>10</v>
      </c>
      <c r="B765" s="2" t="s">
        <v>120</v>
      </c>
      <c r="C765" s="2" t="s">
        <v>98</v>
      </c>
      <c r="D765" s="2" t="s">
        <v>108</v>
      </c>
      <c r="E765" s="2">
        <v>65</v>
      </c>
      <c r="F765" s="2">
        <v>13</v>
      </c>
      <c r="G765" s="2">
        <f t="shared" si="11"/>
        <v>845</v>
      </c>
      <c r="H765" s="2" t="s">
        <v>7</v>
      </c>
      <c r="I765" s="2" t="s">
        <v>121</v>
      </c>
      <c r="J765" s="2" t="s">
        <v>6</v>
      </c>
      <c r="K765" s="4">
        <v>44235.150000002221</v>
      </c>
    </row>
    <row r="766" spans="1:11" x14ac:dyDescent="0.35">
      <c r="A766" s="2" t="s">
        <v>31</v>
      </c>
      <c r="B766" s="2" t="s">
        <v>118</v>
      </c>
      <c r="C766" s="2" t="s">
        <v>84</v>
      </c>
      <c r="D766" s="2" t="s">
        <v>93</v>
      </c>
      <c r="E766" s="2">
        <v>70</v>
      </c>
      <c r="F766" s="2">
        <v>7</v>
      </c>
      <c r="G766" s="2">
        <f t="shared" si="11"/>
        <v>490</v>
      </c>
      <c r="H766" s="2" t="s">
        <v>7</v>
      </c>
      <c r="I766" s="2" t="s">
        <v>121</v>
      </c>
      <c r="J766" s="2" t="s">
        <v>6</v>
      </c>
      <c r="K766" s="4">
        <v>44235.200000002224</v>
      </c>
    </row>
    <row r="767" spans="1:11" x14ac:dyDescent="0.35">
      <c r="A767" s="2" t="s">
        <v>10</v>
      </c>
      <c r="B767" s="2" t="s">
        <v>120</v>
      </c>
      <c r="C767" s="2" t="s">
        <v>84</v>
      </c>
      <c r="D767" s="2" t="s">
        <v>95</v>
      </c>
      <c r="E767" s="2">
        <v>43</v>
      </c>
      <c r="F767" s="2">
        <v>5</v>
      </c>
      <c r="G767" s="2">
        <f t="shared" si="11"/>
        <v>215</v>
      </c>
      <c r="H767" s="2" t="s">
        <v>30</v>
      </c>
      <c r="I767" s="2" t="s">
        <v>122</v>
      </c>
      <c r="J767" s="2" t="s">
        <v>11</v>
      </c>
      <c r="K767" s="4">
        <v>44235.250000002226</v>
      </c>
    </row>
    <row r="768" spans="1:11" x14ac:dyDescent="0.35">
      <c r="A768" s="2" t="s">
        <v>35</v>
      </c>
      <c r="B768" s="2" t="s">
        <v>118</v>
      </c>
      <c r="C768" s="2" t="s">
        <v>84</v>
      </c>
      <c r="D768" s="2" t="s">
        <v>87</v>
      </c>
      <c r="E768" s="2">
        <v>142</v>
      </c>
      <c r="F768" s="2">
        <v>5</v>
      </c>
      <c r="G768" s="2">
        <f t="shared" si="11"/>
        <v>710</v>
      </c>
      <c r="H768" s="2" t="s">
        <v>38</v>
      </c>
      <c r="I768" s="2" t="s">
        <v>121</v>
      </c>
      <c r="J768" s="2" t="s">
        <v>6</v>
      </c>
      <c r="K768" s="4">
        <v>44235.300000002229</v>
      </c>
    </row>
    <row r="769" spans="1:11" x14ac:dyDescent="0.35">
      <c r="A769" s="2" t="s">
        <v>31</v>
      </c>
      <c r="B769" s="2" t="s">
        <v>118</v>
      </c>
      <c r="C769" s="2" t="s">
        <v>67</v>
      </c>
      <c r="D769" s="2" t="s">
        <v>70</v>
      </c>
      <c r="E769" s="2">
        <v>69</v>
      </c>
      <c r="F769" s="2">
        <v>50</v>
      </c>
      <c r="G769" s="2">
        <f t="shared" si="11"/>
        <v>3450</v>
      </c>
      <c r="H769" s="2" t="s">
        <v>26</v>
      </c>
      <c r="I769" s="2" t="s">
        <v>122</v>
      </c>
      <c r="J769" s="2" t="s">
        <v>25</v>
      </c>
      <c r="K769" s="4">
        <v>44235.350000002232</v>
      </c>
    </row>
    <row r="770" spans="1:11" x14ac:dyDescent="0.35">
      <c r="A770" s="2" t="s">
        <v>14</v>
      </c>
      <c r="B770" s="2" t="s">
        <v>120</v>
      </c>
      <c r="C770" s="2" t="s">
        <v>98</v>
      </c>
      <c r="D770" s="2" t="s">
        <v>105</v>
      </c>
      <c r="E770" s="2">
        <v>98</v>
      </c>
      <c r="F770" s="2">
        <v>17</v>
      </c>
      <c r="G770" s="2">
        <f t="shared" ref="G770:G833" si="12">E770*F770</f>
        <v>1666</v>
      </c>
      <c r="H770" s="2" t="s">
        <v>26</v>
      </c>
      <c r="I770" s="2" t="s">
        <v>122</v>
      </c>
      <c r="J770" s="2" t="s">
        <v>25</v>
      </c>
      <c r="K770" s="4">
        <v>44235.400000002235</v>
      </c>
    </row>
    <row r="771" spans="1:11" x14ac:dyDescent="0.35">
      <c r="A771" s="2" t="s">
        <v>14</v>
      </c>
      <c r="B771" s="2" t="s">
        <v>120</v>
      </c>
      <c r="C771" s="2" t="s">
        <v>98</v>
      </c>
      <c r="D771" s="2" t="s">
        <v>110</v>
      </c>
      <c r="E771" s="2">
        <v>40</v>
      </c>
      <c r="F771" s="2">
        <v>6</v>
      </c>
      <c r="G771" s="2">
        <f t="shared" si="12"/>
        <v>240</v>
      </c>
      <c r="H771" s="2" t="s">
        <v>17</v>
      </c>
      <c r="I771" s="2" t="s">
        <v>119</v>
      </c>
      <c r="J771" s="2" t="s">
        <v>16</v>
      </c>
      <c r="K771" s="4">
        <v>44235.450000002238</v>
      </c>
    </row>
    <row r="772" spans="1:11" x14ac:dyDescent="0.35">
      <c r="A772" s="2" t="s">
        <v>10</v>
      </c>
      <c r="B772" s="2" t="s">
        <v>120</v>
      </c>
      <c r="C772" s="2" t="s">
        <v>84</v>
      </c>
      <c r="D772" s="2" t="s">
        <v>88</v>
      </c>
      <c r="E772" s="2">
        <v>146</v>
      </c>
      <c r="F772" s="2">
        <v>3</v>
      </c>
      <c r="G772" s="2">
        <f t="shared" si="12"/>
        <v>438</v>
      </c>
      <c r="H772" s="2" t="s">
        <v>4</v>
      </c>
      <c r="I772" s="2" t="s">
        <v>119</v>
      </c>
      <c r="J772" s="2" t="s">
        <v>3</v>
      </c>
      <c r="K772" s="4">
        <v>44235.500000002241</v>
      </c>
    </row>
    <row r="773" spans="1:11" x14ac:dyDescent="0.35">
      <c r="A773" s="2" t="s">
        <v>31</v>
      </c>
      <c r="B773" s="2" t="s">
        <v>118</v>
      </c>
      <c r="C773" s="2" t="s">
        <v>84</v>
      </c>
      <c r="D773" s="2" t="s">
        <v>97</v>
      </c>
      <c r="E773" s="2">
        <v>28</v>
      </c>
      <c r="F773" s="2">
        <v>11</v>
      </c>
      <c r="G773" s="2">
        <f t="shared" si="12"/>
        <v>308</v>
      </c>
      <c r="H773" s="2" t="s">
        <v>24</v>
      </c>
      <c r="I773" s="2" t="s">
        <v>123</v>
      </c>
      <c r="J773" s="2" t="s">
        <v>23</v>
      </c>
      <c r="K773" s="4">
        <v>44235.550000002244</v>
      </c>
    </row>
    <row r="774" spans="1:11" x14ac:dyDescent="0.35">
      <c r="A774" s="2" t="s">
        <v>10</v>
      </c>
      <c r="B774" s="2" t="s">
        <v>120</v>
      </c>
      <c r="C774" s="2" t="s">
        <v>98</v>
      </c>
      <c r="D774" s="2" t="s">
        <v>109</v>
      </c>
      <c r="E774" s="2">
        <v>50</v>
      </c>
      <c r="F774" s="2">
        <v>10</v>
      </c>
      <c r="G774" s="2">
        <f t="shared" si="12"/>
        <v>500</v>
      </c>
      <c r="H774" s="2" t="s">
        <v>32</v>
      </c>
      <c r="I774" s="2" t="s">
        <v>119</v>
      </c>
      <c r="J774" s="2" t="s">
        <v>16</v>
      </c>
      <c r="K774" s="4">
        <v>44235.600000002247</v>
      </c>
    </row>
    <row r="775" spans="1:11" x14ac:dyDescent="0.35">
      <c r="A775" s="2" t="s">
        <v>10</v>
      </c>
      <c r="B775" s="2" t="s">
        <v>120</v>
      </c>
      <c r="C775" s="2" t="s">
        <v>56</v>
      </c>
      <c r="D775" s="2" t="s">
        <v>62</v>
      </c>
      <c r="E775" s="2">
        <v>105</v>
      </c>
      <c r="F775" s="2">
        <v>8</v>
      </c>
      <c r="G775" s="2">
        <f t="shared" si="12"/>
        <v>840</v>
      </c>
      <c r="H775" s="2" t="s">
        <v>4</v>
      </c>
      <c r="I775" s="2" t="s">
        <v>119</v>
      </c>
      <c r="J775" s="2" t="s">
        <v>3</v>
      </c>
      <c r="K775" s="4">
        <v>44235.65000000225</v>
      </c>
    </row>
    <row r="776" spans="1:11" x14ac:dyDescent="0.35">
      <c r="A776" s="2" t="s">
        <v>18</v>
      </c>
      <c r="B776" s="2" t="s">
        <v>118</v>
      </c>
      <c r="C776" s="2" t="s">
        <v>67</v>
      </c>
      <c r="D776" s="2" t="s">
        <v>71</v>
      </c>
      <c r="E776" s="2">
        <v>32</v>
      </c>
      <c r="F776" s="2">
        <v>55</v>
      </c>
      <c r="G776" s="2">
        <f t="shared" si="12"/>
        <v>1760</v>
      </c>
      <c r="H776" s="2" t="s">
        <v>26</v>
      </c>
      <c r="I776" s="2" t="s">
        <v>122</v>
      </c>
      <c r="J776" s="2" t="s">
        <v>25</v>
      </c>
      <c r="K776" s="4">
        <v>44235.700000002253</v>
      </c>
    </row>
    <row r="777" spans="1:11" x14ac:dyDescent="0.35">
      <c r="A777" s="2" t="s">
        <v>44</v>
      </c>
      <c r="B777" s="2" t="s">
        <v>120</v>
      </c>
      <c r="C777" s="2" t="s">
        <v>84</v>
      </c>
      <c r="D777" s="2" t="s">
        <v>93</v>
      </c>
      <c r="E777" s="2">
        <v>70</v>
      </c>
      <c r="F777" s="2">
        <v>6</v>
      </c>
      <c r="G777" s="2">
        <f t="shared" si="12"/>
        <v>420</v>
      </c>
      <c r="H777" s="2" t="s">
        <v>46</v>
      </c>
      <c r="I777" s="2" t="s">
        <v>123</v>
      </c>
      <c r="J777" s="2" t="s">
        <v>45</v>
      </c>
      <c r="K777" s="4">
        <v>44235.750000002256</v>
      </c>
    </row>
    <row r="778" spans="1:11" x14ac:dyDescent="0.35">
      <c r="A778" s="2" t="s">
        <v>18</v>
      </c>
      <c r="B778" s="2" t="s">
        <v>118</v>
      </c>
      <c r="C778" s="2" t="s">
        <v>56</v>
      </c>
      <c r="D778" s="2" t="s">
        <v>66</v>
      </c>
      <c r="E778" s="2">
        <v>47</v>
      </c>
      <c r="F778" s="2">
        <v>3</v>
      </c>
      <c r="G778" s="2">
        <f t="shared" si="12"/>
        <v>141</v>
      </c>
      <c r="H778" s="2" t="s">
        <v>4</v>
      </c>
      <c r="I778" s="2" t="s">
        <v>119</v>
      </c>
      <c r="J778" s="2" t="s">
        <v>3</v>
      </c>
      <c r="K778" s="4">
        <v>44235.800000002258</v>
      </c>
    </row>
    <row r="779" spans="1:11" x14ac:dyDescent="0.35">
      <c r="A779" s="2" t="s">
        <v>31</v>
      </c>
      <c r="B779" s="2" t="s">
        <v>118</v>
      </c>
      <c r="C779" s="2" t="s">
        <v>98</v>
      </c>
      <c r="D779" s="2" t="s">
        <v>106</v>
      </c>
      <c r="E779" s="2">
        <v>87</v>
      </c>
      <c r="F779" s="2">
        <v>5</v>
      </c>
      <c r="G779" s="2">
        <f t="shared" si="12"/>
        <v>435</v>
      </c>
      <c r="H779" s="2" t="s">
        <v>22</v>
      </c>
      <c r="I779" s="2" t="s">
        <v>122</v>
      </c>
      <c r="J779" s="2" t="s">
        <v>11</v>
      </c>
      <c r="K779" s="4">
        <v>44235.850000002261</v>
      </c>
    </row>
    <row r="780" spans="1:11" x14ac:dyDescent="0.35">
      <c r="A780" s="2" t="s">
        <v>31</v>
      </c>
      <c r="B780" s="2" t="s">
        <v>118</v>
      </c>
      <c r="C780" s="2" t="s">
        <v>56</v>
      </c>
      <c r="D780" s="2" t="s">
        <v>61</v>
      </c>
      <c r="E780" s="2">
        <v>107</v>
      </c>
      <c r="F780" s="2">
        <v>7</v>
      </c>
      <c r="G780" s="2">
        <f t="shared" si="12"/>
        <v>749</v>
      </c>
      <c r="H780" s="2" t="s">
        <v>4</v>
      </c>
      <c r="I780" s="2" t="s">
        <v>119</v>
      </c>
      <c r="J780" s="2" t="s">
        <v>3</v>
      </c>
      <c r="K780" s="4">
        <v>44235.900000002264</v>
      </c>
    </row>
    <row r="781" spans="1:11" x14ac:dyDescent="0.35">
      <c r="A781" s="2" t="s">
        <v>2</v>
      </c>
      <c r="B781" s="2" t="s">
        <v>118</v>
      </c>
      <c r="C781" s="2" t="s">
        <v>67</v>
      </c>
      <c r="D781" s="2" t="s">
        <v>78</v>
      </c>
      <c r="E781" s="2">
        <v>38</v>
      </c>
      <c r="F781" s="2">
        <v>13</v>
      </c>
      <c r="G781" s="2">
        <f t="shared" si="12"/>
        <v>494</v>
      </c>
      <c r="H781" s="2" t="s">
        <v>32</v>
      </c>
      <c r="I781" s="2" t="s">
        <v>119</v>
      </c>
      <c r="J781" s="2" t="s">
        <v>16</v>
      </c>
      <c r="K781" s="4">
        <v>44235.950000002267</v>
      </c>
    </row>
    <row r="782" spans="1:11" x14ac:dyDescent="0.35">
      <c r="A782" s="2" t="s">
        <v>18</v>
      </c>
      <c r="B782" s="2" t="s">
        <v>118</v>
      </c>
      <c r="C782" s="2" t="s">
        <v>84</v>
      </c>
      <c r="D782" s="2" t="s">
        <v>95</v>
      </c>
      <c r="E782" s="2">
        <v>43</v>
      </c>
      <c r="F782" s="2">
        <v>7</v>
      </c>
      <c r="G782" s="2">
        <f t="shared" si="12"/>
        <v>301</v>
      </c>
      <c r="H782" s="2" t="s">
        <v>30</v>
      </c>
      <c r="I782" s="2" t="s">
        <v>122</v>
      </c>
      <c r="J782" s="2" t="s">
        <v>11</v>
      </c>
      <c r="K782" s="4">
        <v>44236.00000000227</v>
      </c>
    </row>
    <row r="783" spans="1:11" x14ac:dyDescent="0.35">
      <c r="A783" s="2" t="s">
        <v>44</v>
      </c>
      <c r="B783" s="2" t="s">
        <v>120</v>
      </c>
      <c r="C783" s="2" t="s">
        <v>84</v>
      </c>
      <c r="D783" s="2" t="s">
        <v>86</v>
      </c>
      <c r="E783" s="2">
        <v>73</v>
      </c>
      <c r="F783" s="2">
        <v>66</v>
      </c>
      <c r="G783" s="2">
        <f t="shared" si="12"/>
        <v>4818</v>
      </c>
      <c r="H783" s="2" t="s">
        <v>29</v>
      </c>
      <c r="I783" s="2" t="s">
        <v>119</v>
      </c>
      <c r="J783" s="2" t="s">
        <v>28</v>
      </c>
      <c r="K783" s="4">
        <v>44236.050000002273</v>
      </c>
    </row>
    <row r="784" spans="1:11" x14ac:dyDescent="0.35">
      <c r="A784" s="2" t="s">
        <v>14</v>
      </c>
      <c r="B784" s="2" t="s">
        <v>120</v>
      </c>
      <c r="C784" s="2" t="s">
        <v>84</v>
      </c>
      <c r="D784" s="2" t="s">
        <v>89</v>
      </c>
      <c r="E784" s="2">
        <v>130</v>
      </c>
      <c r="F784" s="2">
        <v>10</v>
      </c>
      <c r="G784" s="2">
        <f t="shared" si="12"/>
        <v>1300</v>
      </c>
      <c r="H784" s="2" t="s">
        <v>26</v>
      </c>
      <c r="I784" s="2" t="s">
        <v>122</v>
      </c>
      <c r="J784" s="2" t="s">
        <v>25</v>
      </c>
      <c r="K784" s="4">
        <v>44236.100000002276</v>
      </c>
    </row>
    <row r="785" spans="1:11" x14ac:dyDescent="0.35">
      <c r="A785" s="2" t="s">
        <v>18</v>
      </c>
      <c r="B785" s="2" t="s">
        <v>118</v>
      </c>
      <c r="C785" s="2" t="s">
        <v>98</v>
      </c>
      <c r="D785" s="2" t="s">
        <v>103</v>
      </c>
      <c r="E785" s="2">
        <v>101</v>
      </c>
      <c r="F785" s="2">
        <v>13</v>
      </c>
      <c r="G785" s="2">
        <f t="shared" si="12"/>
        <v>1313</v>
      </c>
      <c r="H785" s="2" t="s">
        <v>34</v>
      </c>
      <c r="I785" s="2" t="s">
        <v>124</v>
      </c>
      <c r="J785" s="2" t="s">
        <v>33</v>
      </c>
      <c r="K785" s="4">
        <v>44236.150000002279</v>
      </c>
    </row>
    <row r="786" spans="1:11" x14ac:dyDescent="0.35">
      <c r="A786" s="2" t="s">
        <v>35</v>
      </c>
      <c r="B786" s="2" t="s">
        <v>118</v>
      </c>
      <c r="C786" s="2" t="s">
        <v>84</v>
      </c>
      <c r="D786" s="2" t="s">
        <v>89</v>
      </c>
      <c r="E786" s="2">
        <v>130</v>
      </c>
      <c r="F786" s="2">
        <v>11</v>
      </c>
      <c r="G786" s="2">
        <f t="shared" si="12"/>
        <v>1430</v>
      </c>
      <c r="H786" s="2" t="s">
        <v>17</v>
      </c>
      <c r="I786" s="2" t="s">
        <v>119</v>
      </c>
      <c r="J786" s="2" t="s">
        <v>16</v>
      </c>
      <c r="K786" s="4">
        <v>44236.200000002282</v>
      </c>
    </row>
    <row r="787" spans="1:11" x14ac:dyDescent="0.35">
      <c r="A787" s="2" t="s">
        <v>31</v>
      </c>
      <c r="B787" s="2" t="s">
        <v>118</v>
      </c>
      <c r="C787" s="2" t="s">
        <v>84</v>
      </c>
      <c r="D787" s="2" t="s">
        <v>93</v>
      </c>
      <c r="E787" s="2">
        <v>70</v>
      </c>
      <c r="F787" s="2">
        <v>3</v>
      </c>
      <c r="G787" s="2">
        <f t="shared" si="12"/>
        <v>210</v>
      </c>
      <c r="H787" s="2" t="s">
        <v>37</v>
      </c>
      <c r="I787" s="2" t="s">
        <v>123</v>
      </c>
      <c r="J787" s="2" t="s">
        <v>36</v>
      </c>
      <c r="K787" s="4">
        <v>44236.250000002285</v>
      </c>
    </row>
    <row r="788" spans="1:11" x14ac:dyDescent="0.35">
      <c r="A788" s="2" t="s">
        <v>35</v>
      </c>
      <c r="B788" s="2" t="s">
        <v>118</v>
      </c>
      <c r="C788" s="2" t="s">
        <v>67</v>
      </c>
      <c r="D788" s="2" t="s">
        <v>70</v>
      </c>
      <c r="E788" s="2">
        <v>69</v>
      </c>
      <c r="F788" s="2">
        <v>48</v>
      </c>
      <c r="G788" s="2">
        <f t="shared" si="12"/>
        <v>3312</v>
      </c>
      <c r="H788" s="2" t="s">
        <v>30</v>
      </c>
      <c r="I788" s="2" t="s">
        <v>122</v>
      </c>
      <c r="J788" s="2" t="s">
        <v>11</v>
      </c>
      <c r="K788" s="4">
        <v>44236.300000002288</v>
      </c>
    </row>
    <row r="789" spans="1:11" x14ac:dyDescent="0.35">
      <c r="A789" s="2" t="s">
        <v>44</v>
      </c>
      <c r="B789" s="2" t="s">
        <v>120</v>
      </c>
      <c r="C789" s="2" t="s">
        <v>67</v>
      </c>
      <c r="D789" s="2" t="s">
        <v>77</v>
      </c>
      <c r="E789" s="2">
        <v>47</v>
      </c>
      <c r="F789" s="2">
        <v>6</v>
      </c>
      <c r="G789" s="2">
        <f t="shared" si="12"/>
        <v>282</v>
      </c>
      <c r="H789" s="2" t="s">
        <v>4</v>
      </c>
      <c r="I789" s="2" t="s">
        <v>119</v>
      </c>
      <c r="J789" s="2" t="s">
        <v>3</v>
      </c>
      <c r="K789" s="4">
        <v>44236.35000000229</v>
      </c>
    </row>
    <row r="790" spans="1:11" x14ac:dyDescent="0.35">
      <c r="A790" s="2" t="s">
        <v>14</v>
      </c>
      <c r="B790" s="2" t="s">
        <v>120</v>
      </c>
      <c r="C790" s="2" t="s">
        <v>98</v>
      </c>
      <c r="D790" s="2" t="s">
        <v>107</v>
      </c>
      <c r="E790" s="2">
        <v>77</v>
      </c>
      <c r="F790" s="2">
        <v>9</v>
      </c>
      <c r="G790" s="2">
        <f t="shared" si="12"/>
        <v>693</v>
      </c>
      <c r="H790" s="2" t="s">
        <v>30</v>
      </c>
      <c r="I790" s="2" t="s">
        <v>122</v>
      </c>
      <c r="J790" s="2" t="s">
        <v>11</v>
      </c>
      <c r="K790" s="4">
        <v>44236.400000002293</v>
      </c>
    </row>
    <row r="791" spans="1:11" x14ac:dyDescent="0.35">
      <c r="A791" s="2" t="s">
        <v>35</v>
      </c>
      <c r="B791" s="2" t="s">
        <v>118</v>
      </c>
      <c r="C791" s="2" t="s">
        <v>67</v>
      </c>
      <c r="D791" s="2" t="s">
        <v>78</v>
      </c>
      <c r="E791" s="2">
        <v>38</v>
      </c>
      <c r="F791" s="2">
        <v>12</v>
      </c>
      <c r="G791" s="2">
        <f t="shared" si="12"/>
        <v>456</v>
      </c>
      <c r="H791" s="2" t="s">
        <v>48</v>
      </c>
      <c r="I791" s="2" t="s">
        <v>119</v>
      </c>
      <c r="J791" s="2" t="s">
        <v>3</v>
      </c>
      <c r="K791" s="4">
        <v>44236.450000002296</v>
      </c>
    </row>
    <row r="792" spans="1:11" x14ac:dyDescent="0.35">
      <c r="A792" s="2" t="s">
        <v>2</v>
      </c>
      <c r="B792" s="2" t="s">
        <v>118</v>
      </c>
      <c r="C792" s="2" t="s">
        <v>56</v>
      </c>
      <c r="D792" s="2" t="s">
        <v>59</v>
      </c>
      <c r="E792" s="2">
        <v>40</v>
      </c>
      <c r="F792" s="2">
        <v>88</v>
      </c>
      <c r="G792" s="2">
        <f t="shared" si="12"/>
        <v>3520</v>
      </c>
      <c r="H792" s="2" t="s">
        <v>22</v>
      </c>
      <c r="I792" s="2" t="s">
        <v>122</v>
      </c>
      <c r="J792" s="2" t="s">
        <v>11</v>
      </c>
      <c r="K792" s="4">
        <v>44236.500000002299</v>
      </c>
    </row>
    <row r="793" spans="1:11" x14ac:dyDescent="0.35">
      <c r="A793" s="2" t="s">
        <v>31</v>
      </c>
      <c r="B793" s="2" t="s">
        <v>118</v>
      </c>
      <c r="C793" s="2" t="s">
        <v>84</v>
      </c>
      <c r="D793" s="2" t="s">
        <v>85</v>
      </c>
      <c r="E793" s="2">
        <v>121</v>
      </c>
      <c r="F793" s="2">
        <v>117</v>
      </c>
      <c r="G793" s="2">
        <f t="shared" si="12"/>
        <v>14157</v>
      </c>
      <c r="H793" s="2" t="s">
        <v>22</v>
      </c>
      <c r="I793" s="2" t="s">
        <v>122</v>
      </c>
      <c r="J793" s="2" t="s">
        <v>11</v>
      </c>
      <c r="K793" s="4">
        <v>44236.550000002302</v>
      </c>
    </row>
    <row r="794" spans="1:11" x14ac:dyDescent="0.35">
      <c r="A794" s="2" t="s">
        <v>2</v>
      </c>
      <c r="B794" s="2" t="s">
        <v>118</v>
      </c>
      <c r="C794" s="2" t="s">
        <v>84</v>
      </c>
      <c r="D794" s="2" t="s">
        <v>96</v>
      </c>
      <c r="E794" s="2">
        <v>36</v>
      </c>
      <c r="F794" s="2">
        <v>9</v>
      </c>
      <c r="G794" s="2">
        <f t="shared" si="12"/>
        <v>324</v>
      </c>
      <c r="H794" s="2" t="s">
        <v>26</v>
      </c>
      <c r="I794" s="2" t="s">
        <v>122</v>
      </c>
      <c r="J794" s="2" t="s">
        <v>25</v>
      </c>
      <c r="K794" s="4">
        <v>44236.600000002305</v>
      </c>
    </row>
    <row r="795" spans="1:11" x14ac:dyDescent="0.35">
      <c r="A795" s="2" t="s">
        <v>44</v>
      </c>
      <c r="B795" s="2" t="s">
        <v>120</v>
      </c>
      <c r="C795" s="2" t="s">
        <v>56</v>
      </c>
      <c r="D795" s="2" t="s">
        <v>61</v>
      </c>
      <c r="E795" s="2">
        <v>107</v>
      </c>
      <c r="F795" s="2">
        <v>9</v>
      </c>
      <c r="G795" s="2">
        <f t="shared" si="12"/>
        <v>963</v>
      </c>
      <c r="H795" s="2" t="s">
        <v>41</v>
      </c>
      <c r="I795" s="2" t="s">
        <v>119</v>
      </c>
      <c r="J795" s="2" t="s">
        <v>3</v>
      </c>
      <c r="K795" s="4">
        <v>44236.650000002308</v>
      </c>
    </row>
    <row r="796" spans="1:11" x14ac:dyDescent="0.35">
      <c r="A796" s="2" t="s">
        <v>44</v>
      </c>
      <c r="B796" s="2" t="s">
        <v>120</v>
      </c>
      <c r="C796" s="2" t="s">
        <v>67</v>
      </c>
      <c r="D796" s="2" t="s">
        <v>70</v>
      </c>
      <c r="E796" s="2">
        <v>69</v>
      </c>
      <c r="F796" s="2">
        <v>49</v>
      </c>
      <c r="G796" s="2">
        <f t="shared" si="12"/>
        <v>3381</v>
      </c>
      <c r="H796" s="2" t="s">
        <v>4</v>
      </c>
      <c r="I796" s="2" t="s">
        <v>119</v>
      </c>
      <c r="J796" s="2" t="s">
        <v>3</v>
      </c>
      <c r="K796" s="4">
        <v>44236.700000002311</v>
      </c>
    </row>
    <row r="797" spans="1:11" x14ac:dyDescent="0.35">
      <c r="A797" s="2" t="s">
        <v>2</v>
      </c>
      <c r="B797" s="2" t="s">
        <v>118</v>
      </c>
      <c r="C797" s="2" t="s">
        <v>98</v>
      </c>
      <c r="D797" s="2" t="s">
        <v>102</v>
      </c>
      <c r="E797" s="2">
        <v>133</v>
      </c>
      <c r="F797" s="2">
        <v>6</v>
      </c>
      <c r="G797" s="2">
        <f t="shared" si="12"/>
        <v>798</v>
      </c>
      <c r="H797" s="2" t="s">
        <v>49</v>
      </c>
      <c r="I797" s="2" t="s">
        <v>119</v>
      </c>
      <c r="J797" s="2" t="s">
        <v>16</v>
      </c>
      <c r="K797" s="4">
        <v>44236.750000002314</v>
      </c>
    </row>
    <row r="798" spans="1:11" x14ac:dyDescent="0.35">
      <c r="A798" s="2" t="s">
        <v>35</v>
      </c>
      <c r="B798" s="2" t="s">
        <v>118</v>
      </c>
      <c r="C798" s="2" t="s">
        <v>98</v>
      </c>
      <c r="D798" s="2" t="s">
        <v>99</v>
      </c>
      <c r="E798" s="2">
        <v>145</v>
      </c>
      <c r="F798" s="2">
        <v>6</v>
      </c>
      <c r="G798" s="2">
        <f t="shared" si="12"/>
        <v>870</v>
      </c>
      <c r="H798" s="2" t="s">
        <v>48</v>
      </c>
      <c r="I798" s="2" t="s">
        <v>119</v>
      </c>
      <c r="J798" s="2" t="s">
        <v>3</v>
      </c>
      <c r="K798" s="4">
        <v>44236.800000002317</v>
      </c>
    </row>
    <row r="799" spans="1:11" x14ac:dyDescent="0.35">
      <c r="A799" s="2" t="s">
        <v>44</v>
      </c>
      <c r="B799" s="2" t="s">
        <v>120</v>
      </c>
      <c r="C799" s="2" t="s">
        <v>56</v>
      </c>
      <c r="D799" s="2" t="s">
        <v>60</v>
      </c>
      <c r="E799" s="2">
        <v>131</v>
      </c>
      <c r="F799" s="2">
        <v>8</v>
      </c>
      <c r="G799" s="2">
        <f t="shared" si="12"/>
        <v>1048</v>
      </c>
      <c r="H799" s="2" t="s">
        <v>17</v>
      </c>
      <c r="I799" s="2" t="s">
        <v>119</v>
      </c>
      <c r="J799" s="2" t="s">
        <v>16</v>
      </c>
      <c r="K799" s="4">
        <v>44236.85000000232</v>
      </c>
    </row>
    <row r="800" spans="1:11" x14ac:dyDescent="0.35">
      <c r="A800" s="2" t="s">
        <v>2</v>
      </c>
      <c r="B800" s="2" t="s">
        <v>118</v>
      </c>
      <c r="C800" s="2" t="s">
        <v>67</v>
      </c>
      <c r="D800" s="2" t="s">
        <v>79</v>
      </c>
      <c r="E800" s="2">
        <v>31</v>
      </c>
      <c r="F800" s="2">
        <v>16</v>
      </c>
      <c r="G800" s="2">
        <f t="shared" si="12"/>
        <v>496</v>
      </c>
      <c r="H800" s="2" t="s">
        <v>13</v>
      </c>
      <c r="I800" s="2" t="s">
        <v>122</v>
      </c>
      <c r="J800" s="2" t="s">
        <v>11</v>
      </c>
      <c r="K800" s="4">
        <v>44236.900000002322</v>
      </c>
    </row>
    <row r="801" spans="1:11" x14ac:dyDescent="0.35">
      <c r="A801" s="2" t="s">
        <v>14</v>
      </c>
      <c r="B801" s="2" t="s">
        <v>120</v>
      </c>
      <c r="C801" s="2" t="s">
        <v>98</v>
      </c>
      <c r="D801" s="2" t="s">
        <v>99</v>
      </c>
      <c r="E801" s="2">
        <v>145</v>
      </c>
      <c r="F801" s="2">
        <v>5</v>
      </c>
      <c r="G801" s="2">
        <f t="shared" si="12"/>
        <v>725</v>
      </c>
      <c r="H801" s="2" t="s">
        <v>30</v>
      </c>
      <c r="I801" s="2" t="s">
        <v>122</v>
      </c>
      <c r="J801" s="2" t="s">
        <v>11</v>
      </c>
      <c r="K801" s="4">
        <v>44236.950000002325</v>
      </c>
    </row>
    <row r="802" spans="1:11" x14ac:dyDescent="0.35">
      <c r="A802" s="2" t="s">
        <v>35</v>
      </c>
      <c r="B802" s="2" t="s">
        <v>118</v>
      </c>
      <c r="C802" s="2" t="s">
        <v>84</v>
      </c>
      <c r="D802" s="2" t="s">
        <v>90</v>
      </c>
      <c r="E802" s="2">
        <v>27</v>
      </c>
      <c r="F802" s="2">
        <v>41</v>
      </c>
      <c r="G802" s="2">
        <f t="shared" si="12"/>
        <v>1107</v>
      </c>
      <c r="H802" s="2" t="s">
        <v>4</v>
      </c>
      <c r="I802" s="2" t="s">
        <v>119</v>
      </c>
      <c r="J802" s="2" t="s">
        <v>3</v>
      </c>
      <c r="K802" s="4">
        <v>44237.000000002328</v>
      </c>
    </row>
    <row r="803" spans="1:11" x14ac:dyDescent="0.35">
      <c r="A803" s="2" t="s">
        <v>18</v>
      </c>
      <c r="B803" s="2" t="s">
        <v>118</v>
      </c>
      <c r="C803" s="2" t="s">
        <v>80</v>
      </c>
      <c r="D803" s="2" t="s">
        <v>83</v>
      </c>
      <c r="E803" s="2">
        <v>16</v>
      </c>
      <c r="F803" s="2">
        <v>162</v>
      </c>
      <c r="G803" s="2">
        <f t="shared" si="12"/>
        <v>2592</v>
      </c>
      <c r="H803" s="2" t="s">
        <v>30</v>
      </c>
      <c r="I803" s="2" t="s">
        <v>122</v>
      </c>
      <c r="J803" s="2" t="s">
        <v>11</v>
      </c>
      <c r="K803" s="4">
        <v>44237.050000002331</v>
      </c>
    </row>
    <row r="804" spans="1:11" x14ac:dyDescent="0.35">
      <c r="A804" s="2" t="s">
        <v>2</v>
      </c>
      <c r="B804" s="2" t="s">
        <v>118</v>
      </c>
      <c r="C804" s="2" t="s">
        <v>98</v>
      </c>
      <c r="D804" s="2" t="s">
        <v>103</v>
      </c>
      <c r="E804" s="2">
        <v>101</v>
      </c>
      <c r="F804" s="2">
        <v>11</v>
      </c>
      <c r="G804" s="2">
        <f t="shared" si="12"/>
        <v>1111</v>
      </c>
      <c r="H804" s="2" t="s">
        <v>52</v>
      </c>
      <c r="I804" s="2" t="s">
        <v>123</v>
      </c>
      <c r="J804" s="2" t="s">
        <v>45</v>
      </c>
      <c r="K804" s="4">
        <v>44237.100000002334</v>
      </c>
    </row>
    <row r="805" spans="1:11" x14ac:dyDescent="0.35">
      <c r="A805" s="2" t="s">
        <v>5</v>
      </c>
      <c r="B805" s="2" t="s">
        <v>120</v>
      </c>
      <c r="C805" s="2" t="s">
        <v>98</v>
      </c>
      <c r="D805" s="2" t="s">
        <v>100</v>
      </c>
      <c r="E805" s="2">
        <v>121</v>
      </c>
      <c r="F805" s="2">
        <v>10</v>
      </c>
      <c r="G805" s="2">
        <f t="shared" si="12"/>
        <v>1210</v>
      </c>
      <c r="H805" s="2" t="s">
        <v>37</v>
      </c>
      <c r="I805" s="2" t="s">
        <v>123</v>
      </c>
      <c r="J805" s="2" t="s">
        <v>36</v>
      </c>
      <c r="K805" s="4">
        <v>44237.150000002337</v>
      </c>
    </row>
    <row r="806" spans="1:11" x14ac:dyDescent="0.35">
      <c r="A806" s="2" t="s">
        <v>5</v>
      </c>
      <c r="B806" s="2" t="s">
        <v>120</v>
      </c>
      <c r="C806" s="2" t="s">
        <v>98</v>
      </c>
      <c r="D806" s="2" t="s">
        <v>105</v>
      </c>
      <c r="E806" s="2">
        <v>98</v>
      </c>
      <c r="F806" s="2">
        <v>16</v>
      </c>
      <c r="G806" s="2">
        <f t="shared" si="12"/>
        <v>1568</v>
      </c>
      <c r="H806" s="2" t="s">
        <v>34</v>
      </c>
      <c r="I806" s="2" t="s">
        <v>124</v>
      </c>
      <c r="J806" s="2" t="s">
        <v>33</v>
      </c>
      <c r="K806" s="4">
        <v>44237.20000000234</v>
      </c>
    </row>
    <row r="807" spans="1:11" x14ac:dyDescent="0.35">
      <c r="A807" s="2" t="s">
        <v>5</v>
      </c>
      <c r="B807" s="2" t="s">
        <v>120</v>
      </c>
      <c r="C807" s="2" t="s">
        <v>98</v>
      </c>
      <c r="D807" s="2" t="s">
        <v>107</v>
      </c>
      <c r="E807" s="2">
        <v>77</v>
      </c>
      <c r="F807" s="2">
        <v>7</v>
      </c>
      <c r="G807" s="2">
        <f t="shared" si="12"/>
        <v>539</v>
      </c>
      <c r="H807" s="2" t="s">
        <v>24</v>
      </c>
      <c r="I807" s="2" t="s">
        <v>123</v>
      </c>
      <c r="J807" s="2" t="s">
        <v>23</v>
      </c>
      <c r="K807" s="4">
        <v>44237.250000002343</v>
      </c>
    </row>
    <row r="808" spans="1:11" x14ac:dyDescent="0.35">
      <c r="A808" s="2" t="s">
        <v>10</v>
      </c>
      <c r="B808" s="2" t="s">
        <v>120</v>
      </c>
      <c r="C808" s="2" t="s">
        <v>56</v>
      </c>
      <c r="D808" s="2" t="s">
        <v>59</v>
      </c>
      <c r="E808" s="2">
        <v>40</v>
      </c>
      <c r="F808" s="2">
        <v>214</v>
      </c>
      <c r="G808" s="2">
        <f t="shared" si="12"/>
        <v>8560</v>
      </c>
      <c r="H808" s="2" t="s">
        <v>32</v>
      </c>
      <c r="I808" s="2" t="s">
        <v>119</v>
      </c>
      <c r="J808" s="2" t="s">
        <v>16</v>
      </c>
      <c r="K808" s="4">
        <v>44237.300000002346</v>
      </c>
    </row>
    <row r="809" spans="1:11" x14ac:dyDescent="0.35">
      <c r="A809" s="2" t="s">
        <v>10</v>
      </c>
      <c r="B809" s="2" t="s">
        <v>120</v>
      </c>
      <c r="C809" s="2" t="s">
        <v>98</v>
      </c>
      <c r="D809" s="2" t="s">
        <v>100</v>
      </c>
      <c r="E809" s="2">
        <v>121</v>
      </c>
      <c r="F809" s="2">
        <v>5</v>
      </c>
      <c r="G809" s="2">
        <f t="shared" si="12"/>
        <v>605</v>
      </c>
      <c r="H809" s="2" t="s">
        <v>46</v>
      </c>
      <c r="I809" s="2" t="s">
        <v>123</v>
      </c>
      <c r="J809" s="2" t="s">
        <v>45</v>
      </c>
      <c r="K809" s="4">
        <v>44237.350000002349</v>
      </c>
    </row>
    <row r="810" spans="1:11" x14ac:dyDescent="0.35">
      <c r="A810" s="2" t="s">
        <v>5</v>
      </c>
      <c r="B810" s="2" t="s">
        <v>120</v>
      </c>
      <c r="C810" s="2" t="s">
        <v>67</v>
      </c>
      <c r="D810" s="2" t="s">
        <v>72</v>
      </c>
      <c r="E810" s="2">
        <v>6</v>
      </c>
      <c r="F810" s="2">
        <v>169</v>
      </c>
      <c r="G810" s="2">
        <f t="shared" si="12"/>
        <v>1014</v>
      </c>
      <c r="H810" s="2" t="s">
        <v>24</v>
      </c>
      <c r="I810" s="2" t="s">
        <v>123</v>
      </c>
      <c r="J810" s="2" t="s">
        <v>23</v>
      </c>
      <c r="K810" s="4">
        <v>44237.400000002352</v>
      </c>
    </row>
    <row r="811" spans="1:11" x14ac:dyDescent="0.35">
      <c r="A811" s="2" t="s">
        <v>10</v>
      </c>
      <c r="B811" s="2" t="s">
        <v>120</v>
      </c>
      <c r="C811" s="2" t="s">
        <v>84</v>
      </c>
      <c r="D811" s="2" t="s">
        <v>93</v>
      </c>
      <c r="E811" s="2">
        <v>70</v>
      </c>
      <c r="F811" s="2">
        <v>2</v>
      </c>
      <c r="G811" s="2">
        <f t="shared" si="12"/>
        <v>140</v>
      </c>
      <c r="H811" s="2" t="s">
        <v>48</v>
      </c>
      <c r="I811" s="2" t="s">
        <v>119</v>
      </c>
      <c r="J811" s="2" t="s">
        <v>3</v>
      </c>
      <c r="K811" s="4">
        <v>44237.450000002354</v>
      </c>
    </row>
    <row r="812" spans="1:11" x14ac:dyDescent="0.35">
      <c r="A812" s="2" t="s">
        <v>10</v>
      </c>
      <c r="B812" s="2" t="s">
        <v>120</v>
      </c>
      <c r="C812" s="2" t="s">
        <v>84</v>
      </c>
      <c r="D812" s="2" t="s">
        <v>87</v>
      </c>
      <c r="E812" s="2">
        <v>142</v>
      </c>
      <c r="F812" s="2">
        <v>9</v>
      </c>
      <c r="G812" s="2">
        <f t="shared" si="12"/>
        <v>1278</v>
      </c>
      <c r="H812" s="2" t="s">
        <v>48</v>
      </c>
      <c r="I812" s="2" t="s">
        <v>119</v>
      </c>
      <c r="J812" s="2" t="s">
        <v>3</v>
      </c>
      <c r="K812" s="4">
        <v>44237.500000002357</v>
      </c>
    </row>
    <row r="813" spans="1:11" x14ac:dyDescent="0.35">
      <c r="A813" s="2" t="s">
        <v>18</v>
      </c>
      <c r="B813" s="2" t="s">
        <v>118</v>
      </c>
      <c r="C813" s="2" t="s">
        <v>98</v>
      </c>
      <c r="D813" s="2" t="s">
        <v>100</v>
      </c>
      <c r="E813" s="2">
        <v>121</v>
      </c>
      <c r="F813" s="2">
        <v>5</v>
      </c>
      <c r="G813" s="2">
        <f t="shared" si="12"/>
        <v>605</v>
      </c>
      <c r="H813" s="2" t="s">
        <v>4</v>
      </c>
      <c r="I813" s="2" t="s">
        <v>119</v>
      </c>
      <c r="J813" s="2" t="s">
        <v>3</v>
      </c>
      <c r="K813" s="4">
        <v>44237.55000000236</v>
      </c>
    </row>
    <row r="814" spans="1:11" x14ac:dyDescent="0.35">
      <c r="A814" s="2" t="s">
        <v>2</v>
      </c>
      <c r="B814" s="2" t="s">
        <v>118</v>
      </c>
      <c r="C814" s="2" t="s">
        <v>98</v>
      </c>
      <c r="D814" s="2" t="s">
        <v>109</v>
      </c>
      <c r="E814" s="2">
        <v>50</v>
      </c>
      <c r="F814" s="2">
        <v>5</v>
      </c>
      <c r="G814" s="2">
        <f t="shared" si="12"/>
        <v>250</v>
      </c>
      <c r="H814" s="2" t="s">
        <v>27</v>
      </c>
      <c r="I814" s="2" t="s">
        <v>122</v>
      </c>
      <c r="J814" s="2" t="s">
        <v>8</v>
      </c>
      <c r="K814" s="4">
        <v>44237.600000002363</v>
      </c>
    </row>
    <row r="815" spans="1:11" x14ac:dyDescent="0.35">
      <c r="A815" s="2" t="s">
        <v>31</v>
      </c>
      <c r="B815" s="2" t="s">
        <v>118</v>
      </c>
      <c r="C815" s="2" t="s">
        <v>84</v>
      </c>
      <c r="D815" s="2" t="s">
        <v>93</v>
      </c>
      <c r="E815" s="2">
        <v>70</v>
      </c>
      <c r="F815" s="2">
        <v>7</v>
      </c>
      <c r="G815" s="2">
        <f t="shared" si="12"/>
        <v>490</v>
      </c>
      <c r="H815" s="2" t="s">
        <v>15</v>
      </c>
      <c r="I815" s="2" t="s">
        <v>122</v>
      </c>
      <c r="J815" s="2" t="s">
        <v>8</v>
      </c>
      <c r="K815" s="4">
        <v>44237.650000002366</v>
      </c>
    </row>
    <row r="816" spans="1:11" x14ac:dyDescent="0.35">
      <c r="A816" s="2" t="s">
        <v>31</v>
      </c>
      <c r="B816" s="2" t="s">
        <v>118</v>
      </c>
      <c r="C816" s="2" t="s">
        <v>84</v>
      </c>
      <c r="D816" s="2" t="s">
        <v>93</v>
      </c>
      <c r="E816" s="2">
        <v>70</v>
      </c>
      <c r="F816" s="2">
        <v>7</v>
      </c>
      <c r="G816" s="2">
        <f t="shared" si="12"/>
        <v>490</v>
      </c>
      <c r="H816" s="2" t="s">
        <v>52</v>
      </c>
      <c r="I816" s="2" t="s">
        <v>123</v>
      </c>
      <c r="J816" s="2" t="s">
        <v>45</v>
      </c>
      <c r="K816" s="4">
        <v>44237.700000002369</v>
      </c>
    </row>
    <row r="817" spans="1:11" x14ac:dyDescent="0.35">
      <c r="A817" s="2" t="s">
        <v>14</v>
      </c>
      <c r="B817" s="2" t="s">
        <v>120</v>
      </c>
      <c r="C817" s="2" t="s">
        <v>84</v>
      </c>
      <c r="D817" s="2" t="s">
        <v>89</v>
      </c>
      <c r="E817" s="2">
        <v>130</v>
      </c>
      <c r="F817" s="2">
        <v>9</v>
      </c>
      <c r="G817" s="2">
        <f t="shared" si="12"/>
        <v>1170</v>
      </c>
      <c r="H817" s="2" t="s">
        <v>26</v>
      </c>
      <c r="I817" s="2" t="s">
        <v>122</v>
      </c>
      <c r="J817" s="2" t="s">
        <v>25</v>
      </c>
      <c r="K817" s="4">
        <v>44237.750000002372</v>
      </c>
    </row>
    <row r="818" spans="1:11" x14ac:dyDescent="0.35">
      <c r="A818" s="2" t="s">
        <v>10</v>
      </c>
      <c r="B818" s="2" t="s">
        <v>120</v>
      </c>
      <c r="C818" s="2" t="s">
        <v>67</v>
      </c>
      <c r="D818" s="2" t="s">
        <v>71</v>
      </c>
      <c r="E818" s="2">
        <v>32</v>
      </c>
      <c r="F818" s="2">
        <v>58</v>
      </c>
      <c r="G818" s="2">
        <f t="shared" si="12"/>
        <v>1856</v>
      </c>
      <c r="H818" s="2" t="s">
        <v>41</v>
      </c>
      <c r="I818" s="2" t="s">
        <v>119</v>
      </c>
      <c r="J818" s="2" t="s">
        <v>3</v>
      </c>
      <c r="K818" s="4">
        <v>44237.800000002375</v>
      </c>
    </row>
    <row r="819" spans="1:11" x14ac:dyDescent="0.35">
      <c r="A819" s="2" t="s">
        <v>44</v>
      </c>
      <c r="B819" s="2" t="s">
        <v>120</v>
      </c>
      <c r="C819" s="2" t="s">
        <v>84</v>
      </c>
      <c r="D819" s="2" t="s">
        <v>93</v>
      </c>
      <c r="E819" s="2">
        <v>70</v>
      </c>
      <c r="F819" s="2">
        <v>4</v>
      </c>
      <c r="G819" s="2">
        <f t="shared" si="12"/>
        <v>280</v>
      </c>
      <c r="H819" s="2" t="s">
        <v>46</v>
      </c>
      <c r="I819" s="2" t="s">
        <v>123</v>
      </c>
      <c r="J819" s="2" t="s">
        <v>45</v>
      </c>
      <c r="K819" s="4">
        <v>44237.850000002378</v>
      </c>
    </row>
    <row r="820" spans="1:11" x14ac:dyDescent="0.35">
      <c r="A820" s="2" t="s">
        <v>31</v>
      </c>
      <c r="B820" s="2" t="s">
        <v>118</v>
      </c>
      <c r="C820" s="2" t="s">
        <v>98</v>
      </c>
      <c r="D820" s="2" t="s">
        <v>101</v>
      </c>
      <c r="E820" s="2">
        <v>128</v>
      </c>
      <c r="F820" s="2">
        <v>18</v>
      </c>
      <c r="G820" s="2">
        <f t="shared" si="12"/>
        <v>2304</v>
      </c>
      <c r="H820" s="2" t="s">
        <v>30</v>
      </c>
      <c r="I820" s="2" t="s">
        <v>122</v>
      </c>
      <c r="J820" s="2" t="s">
        <v>11</v>
      </c>
      <c r="K820" s="4">
        <v>44237.900000002381</v>
      </c>
    </row>
    <row r="821" spans="1:11" x14ac:dyDescent="0.35">
      <c r="A821" s="2" t="s">
        <v>44</v>
      </c>
      <c r="B821" s="2" t="s">
        <v>120</v>
      </c>
      <c r="C821" s="2" t="s">
        <v>67</v>
      </c>
      <c r="D821" s="2" t="s">
        <v>68</v>
      </c>
      <c r="E821" s="2">
        <v>121</v>
      </c>
      <c r="F821" s="2">
        <v>28</v>
      </c>
      <c r="G821" s="2">
        <f t="shared" si="12"/>
        <v>3388</v>
      </c>
      <c r="H821" s="2" t="s">
        <v>7</v>
      </c>
      <c r="I821" s="2" t="s">
        <v>121</v>
      </c>
      <c r="J821" s="2" t="s">
        <v>6</v>
      </c>
      <c r="K821" s="4">
        <v>44237.950000002384</v>
      </c>
    </row>
    <row r="822" spans="1:11" x14ac:dyDescent="0.35">
      <c r="A822" s="2" t="s">
        <v>14</v>
      </c>
      <c r="B822" s="2" t="s">
        <v>120</v>
      </c>
      <c r="C822" s="2" t="s">
        <v>67</v>
      </c>
      <c r="D822" s="2" t="s">
        <v>75</v>
      </c>
      <c r="E822" s="2">
        <v>98</v>
      </c>
      <c r="F822" s="2">
        <v>8</v>
      </c>
      <c r="G822" s="2">
        <f t="shared" si="12"/>
        <v>784</v>
      </c>
      <c r="H822" s="2" t="s">
        <v>4</v>
      </c>
      <c r="I822" s="2" t="s">
        <v>119</v>
      </c>
      <c r="J822" s="2" t="s">
        <v>3</v>
      </c>
      <c r="K822" s="4">
        <v>44238.000000002387</v>
      </c>
    </row>
    <row r="823" spans="1:11" x14ac:dyDescent="0.35">
      <c r="A823" s="2" t="s">
        <v>10</v>
      </c>
      <c r="B823" s="2" t="s">
        <v>120</v>
      </c>
      <c r="C823" s="2" t="s">
        <v>98</v>
      </c>
      <c r="D823" s="2" t="s">
        <v>103</v>
      </c>
      <c r="E823" s="2">
        <v>101</v>
      </c>
      <c r="F823" s="2">
        <v>12</v>
      </c>
      <c r="G823" s="2">
        <f t="shared" si="12"/>
        <v>1212</v>
      </c>
      <c r="H823" s="2" t="s">
        <v>17</v>
      </c>
      <c r="I823" s="2" t="s">
        <v>119</v>
      </c>
      <c r="J823" s="2" t="s">
        <v>16</v>
      </c>
      <c r="K823" s="4">
        <v>44238.050000002389</v>
      </c>
    </row>
    <row r="824" spans="1:11" x14ac:dyDescent="0.35">
      <c r="A824" s="2" t="s">
        <v>44</v>
      </c>
      <c r="B824" s="2" t="s">
        <v>120</v>
      </c>
      <c r="C824" s="2" t="s">
        <v>98</v>
      </c>
      <c r="D824" s="2" t="s">
        <v>107</v>
      </c>
      <c r="E824" s="2">
        <v>77</v>
      </c>
      <c r="F824" s="2">
        <v>12</v>
      </c>
      <c r="G824" s="2">
        <f t="shared" si="12"/>
        <v>924</v>
      </c>
      <c r="H824" s="2" t="s">
        <v>4</v>
      </c>
      <c r="I824" s="2" t="s">
        <v>119</v>
      </c>
      <c r="J824" s="2" t="s">
        <v>3</v>
      </c>
      <c r="K824" s="4">
        <v>44238.100000002392</v>
      </c>
    </row>
    <row r="825" spans="1:11" x14ac:dyDescent="0.35">
      <c r="A825" s="2" t="s">
        <v>31</v>
      </c>
      <c r="B825" s="2" t="s">
        <v>118</v>
      </c>
      <c r="C825" s="2" t="s">
        <v>84</v>
      </c>
      <c r="D825" s="2" t="s">
        <v>88</v>
      </c>
      <c r="E825" s="2">
        <v>146</v>
      </c>
      <c r="F825" s="2">
        <v>6</v>
      </c>
      <c r="G825" s="2">
        <f t="shared" si="12"/>
        <v>876</v>
      </c>
      <c r="H825" s="2" t="s">
        <v>21</v>
      </c>
      <c r="I825" s="2" t="s">
        <v>121</v>
      </c>
      <c r="J825" s="2" t="s">
        <v>20</v>
      </c>
      <c r="K825" s="4">
        <v>44238.150000002395</v>
      </c>
    </row>
    <row r="826" spans="1:11" x14ac:dyDescent="0.35">
      <c r="A826" s="2" t="s">
        <v>10</v>
      </c>
      <c r="B826" s="2" t="s">
        <v>120</v>
      </c>
      <c r="C826" s="2" t="s">
        <v>84</v>
      </c>
      <c r="D826" s="2" t="s">
        <v>94</v>
      </c>
      <c r="E826" s="2">
        <v>67</v>
      </c>
      <c r="F826" s="2">
        <v>7</v>
      </c>
      <c r="G826" s="2">
        <f t="shared" si="12"/>
        <v>469</v>
      </c>
      <c r="H826" s="2" t="s">
        <v>4</v>
      </c>
      <c r="I826" s="2" t="s">
        <v>119</v>
      </c>
      <c r="J826" s="2" t="s">
        <v>3</v>
      </c>
      <c r="K826" s="4">
        <v>44238.200000002398</v>
      </c>
    </row>
    <row r="827" spans="1:11" x14ac:dyDescent="0.35">
      <c r="A827" s="2" t="s">
        <v>18</v>
      </c>
      <c r="B827" s="2" t="s">
        <v>118</v>
      </c>
      <c r="C827" s="2" t="s">
        <v>84</v>
      </c>
      <c r="D827" s="2" t="s">
        <v>90</v>
      </c>
      <c r="E827" s="2">
        <v>27</v>
      </c>
      <c r="F827" s="2">
        <v>46</v>
      </c>
      <c r="G827" s="2">
        <f t="shared" si="12"/>
        <v>1242</v>
      </c>
      <c r="H827" s="2" t="s">
        <v>43</v>
      </c>
      <c r="I827" s="2" t="s">
        <v>121</v>
      </c>
      <c r="J827" s="2" t="s">
        <v>42</v>
      </c>
      <c r="K827" s="4">
        <v>44238.250000002401</v>
      </c>
    </row>
    <row r="828" spans="1:11" x14ac:dyDescent="0.35">
      <c r="A828" s="2" t="s">
        <v>31</v>
      </c>
      <c r="B828" s="2" t="s">
        <v>118</v>
      </c>
      <c r="C828" s="2" t="s">
        <v>98</v>
      </c>
      <c r="D828" s="2" t="s">
        <v>102</v>
      </c>
      <c r="E828" s="2">
        <v>133</v>
      </c>
      <c r="F828" s="2">
        <v>4</v>
      </c>
      <c r="G828" s="2">
        <f t="shared" si="12"/>
        <v>532</v>
      </c>
      <c r="H828" s="2" t="s">
        <v>26</v>
      </c>
      <c r="I828" s="2" t="s">
        <v>122</v>
      </c>
      <c r="J828" s="2" t="s">
        <v>25</v>
      </c>
      <c r="K828" s="4">
        <v>44238.300000002404</v>
      </c>
    </row>
    <row r="829" spans="1:11" x14ac:dyDescent="0.35">
      <c r="A829" s="2" t="s">
        <v>31</v>
      </c>
      <c r="B829" s="2" t="s">
        <v>118</v>
      </c>
      <c r="C829" s="2" t="s">
        <v>98</v>
      </c>
      <c r="D829" s="2" t="s">
        <v>104</v>
      </c>
      <c r="E829" s="2">
        <v>104</v>
      </c>
      <c r="F829" s="2">
        <v>15</v>
      </c>
      <c r="G829" s="2">
        <f t="shared" si="12"/>
        <v>1560</v>
      </c>
      <c r="H829" s="2" t="s">
        <v>52</v>
      </c>
      <c r="I829" s="2" t="s">
        <v>123</v>
      </c>
      <c r="J829" s="2" t="s">
        <v>45</v>
      </c>
      <c r="K829" s="4">
        <v>44238.350000002407</v>
      </c>
    </row>
    <row r="830" spans="1:11" x14ac:dyDescent="0.35">
      <c r="A830" s="2" t="s">
        <v>18</v>
      </c>
      <c r="B830" s="2" t="s">
        <v>118</v>
      </c>
      <c r="C830" s="2" t="s">
        <v>56</v>
      </c>
      <c r="D830" s="2" t="s">
        <v>66</v>
      </c>
      <c r="E830" s="2">
        <v>47</v>
      </c>
      <c r="F830" s="2">
        <v>4</v>
      </c>
      <c r="G830" s="2">
        <f t="shared" si="12"/>
        <v>188</v>
      </c>
      <c r="H830" s="2" t="s">
        <v>46</v>
      </c>
      <c r="I830" s="2" t="s">
        <v>123</v>
      </c>
      <c r="J830" s="2" t="s">
        <v>45</v>
      </c>
      <c r="K830" s="4">
        <v>44238.40000000241</v>
      </c>
    </row>
    <row r="831" spans="1:11" x14ac:dyDescent="0.35">
      <c r="A831" s="2" t="s">
        <v>44</v>
      </c>
      <c r="B831" s="2" t="s">
        <v>120</v>
      </c>
      <c r="C831" s="2" t="s">
        <v>98</v>
      </c>
      <c r="D831" s="2" t="s">
        <v>106</v>
      </c>
      <c r="E831" s="2">
        <v>87</v>
      </c>
      <c r="F831" s="2">
        <v>9</v>
      </c>
      <c r="G831" s="2">
        <f t="shared" si="12"/>
        <v>783</v>
      </c>
      <c r="H831" s="2" t="s">
        <v>15</v>
      </c>
      <c r="I831" s="2" t="s">
        <v>122</v>
      </c>
      <c r="J831" s="2" t="s">
        <v>8</v>
      </c>
      <c r="K831" s="4">
        <v>44238.450000002413</v>
      </c>
    </row>
    <row r="832" spans="1:11" x14ac:dyDescent="0.35">
      <c r="A832" s="2" t="s">
        <v>35</v>
      </c>
      <c r="B832" s="2" t="s">
        <v>118</v>
      </c>
      <c r="C832" s="2" t="s">
        <v>67</v>
      </c>
      <c r="D832" s="2" t="s">
        <v>76</v>
      </c>
      <c r="E832" s="2">
        <v>83</v>
      </c>
      <c r="F832" s="2">
        <v>5</v>
      </c>
      <c r="G832" s="2">
        <f t="shared" si="12"/>
        <v>415</v>
      </c>
      <c r="H832" s="2" t="s">
        <v>17</v>
      </c>
      <c r="I832" s="2" t="s">
        <v>119</v>
      </c>
      <c r="J832" s="2" t="s">
        <v>16</v>
      </c>
      <c r="K832" s="4">
        <v>44238.500000002416</v>
      </c>
    </row>
    <row r="833" spans="1:11" x14ac:dyDescent="0.35">
      <c r="A833" s="2" t="s">
        <v>35</v>
      </c>
      <c r="B833" s="2" t="s">
        <v>118</v>
      </c>
      <c r="C833" s="2" t="s">
        <v>98</v>
      </c>
      <c r="D833" s="2" t="s">
        <v>102</v>
      </c>
      <c r="E833" s="2">
        <v>133</v>
      </c>
      <c r="F833" s="2">
        <v>6</v>
      </c>
      <c r="G833" s="2">
        <f t="shared" si="12"/>
        <v>798</v>
      </c>
      <c r="H833" s="2" t="s">
        <v>12</v>
      </c>
      <c r="I833" s="2" t="s">
        <v>122</v>
      </c>
      <c r="J833" s="2" t="s">
        <v>11</v>
      </c>
      <c r="K833" s="4">
        <v>44238.550000002419</v>
      </c>
    </row>
    <row r="834" spans="1:11" x14ac:dyDescent="0.35">
      <c r="A834" s="2" t="s">
        <v>35</v>
      </c>
      <c r="B834" s="2" t="s">
        <v>118</v>
      </c>
      <c r="C834" s="2" t="s">
        <v>80</v>
      </c>
      <c r="D834" s="2" t="s">
        <v>82</v>
      </c>
      <c r="E834" s="2">
        <v>50</v>
      </c>
      <c r="F834" s="2">
        <v>121</v>
      </c>
      <c r="G834" s="2">
        <f t="shared" ref="G834:G897" si="13">E834*F834</f>
        <v>6050</v>
      </c>
      <c r="H834" s="2" t="s">
        <v>43</v>
      </c>
      <c r="I834" s="2" t="s">
        <v>121</v>
      </c>
      <c r="J834" s="2" t="s">
        <v>42</v>
      </c>
      <c r="K834" s="4">
        <v>44238.600000002421</v>
      </c>
    </row>
    <row r="835" spans="1:11" x14ac:dyDescent="0.35">
      <c r="A835" s="2" t="s">
        <v>10</v>
      </c>
      <c r="B835" s="2" t="s">
        <v>120</v>
      </c>
      <c r="C835" s="2" t="s">
        <v>98</v>
      </c>
      <c r="D835" s="2" t="s">
        <v>99</v>
      </c>
      <c r="E835" s="2">
        <v>145</v>
      </c>
      <c r="F835" s="2">
        <v>3</v>
      </c>
      <c r="G835" s="2">
        <f t="shared" si="13"/>
        <v>435</v>
      </c>
      <c r="H835" s="2" t="s">
        <v>29</v>
      </c>
      <c r="I835" s="2" t="s">
        <v>119</v>
      </c>
      <c r="J835" s="2" t="s">
        <v>28</v>
      </c>
      <c r="K835" s="4">
        <v>44238.650000002424</v>
      </c>
    </row>
    <row r="836" spans="1:11" x14ac:dyDescent="0.35">
      <c r="A836" s="2" t="s">
        <v>35</v>
      </c>
      <c r="B836" s="2" t="s">
        <v>118</v>
      </c>
      <c r="C836" s="2" t="s">
        <v>98</v>
      </c>
      <c r="D836" s="2" t="s">
        <v>106</v>
      </c>
      <c r="E836" s="2">
        <v>87</v>
      </c>
      <c r="F836" s="2">
        <v>9</v>
      </c>
      <c r="G836" s="2">
        <f t="shared" si="13"/>
        <v>783</v>
      </c>
      <c r="H836" s="2" t="s">
        <v>15</v>
      </c>
      <c r="I836" s="2" t="s">
        <v>122</v>
      </c>
      <c r="J836" s="2" t="s">
        <v>8</v>
      </c>
      <c r="K836" s="4">
        <v>44238.700000002427</v>
      </c>
    </row>
    <row r="837" spans="1:11" x14ac:dyDescent="0.35">
      <c r="A837" s="2" t="s">
        <v>14</v>
      </c>
      <c r="B837" s="2" t="s">
        <v>120</v>
      </c>
      <c r="C837" s="2" t="s">
        <v>84</v>
      </c>
      <c r="D837" s="2" t="s">
        <v>93</v>
      </c>
      <c r="E837" s="2">
        <v>70</v>
      </c>
      <c r="F837" s="2">
        <v>6</v>
      </c>
      <c r="G837" s="2">
        <f t="shared" si="13"/>
        <v>420</v>
      </c>
      <c r="H837" s="2" t="s">
        <v>48</v>
      </c>
      <c r="I837" s="2" t="s">
        <v>119</v>
      </c>
      <c r="J837" s="2" t="s">
        <v>3</v>
      </c>
      <c r="K837" s="4">
        <v>44238.75000000243</v>
      </c>
    </row>
    <row r="838" spans="1:11" x14ac:dyDescent="0.35">
      <c r="A838" s="2" t="s">
        <v>5</v>
      </c>
      <c r="B838" s="2" t="s">
        <v>120</v>
      </c>
      <c r="C838" s="2" t="s">
        <v>84</v>
      </c>
      <c r="D838" s="2" t="s">
        <v>95</v>
      </c>
      <c r="E838" s="2">
        <v>43</v>
      </c>
      <c r="F838" s="2">
        <v>4</v>
      </c>
      <c r="G838" s="2">
        <f t="shared" si="13"/>
        <v>172</v>
      </c>
      <c r="H838" s="2" t="s">
        <v>24</v>
      </c>
      <c r="I838" s="2" t="s">
        <v>123</v>
      </c>
      <c r="J838" s="2" t="s">
        <v>23</v>
      </c>
      <c r="K838" s="4">
        <v>44238.800000002433</v>
      </c>
    </row>
    <row r="839" spans="1:11" x14ac:dyDescent="0.35">
      <c r="A839" s="2" t="s">
        <v>5</v>
      </c>
      <c r="B839" s="2" t="s">
        <v>120</v>
      </c>
      <c r="C839" s="2" t="s">
        <v>98</v>
      </c>
      <c r="D839" s="2" t="s">
        <v>110</v>
      </c>
      <c r="E839" s="2">
        <v>40</v>
      </c>
      <c r="F839" s="2">
        <v>12</v>
      </c>
      <c r="G839" s="2">
        <f t="shared" si="13"/>
        <v>480</v>
      </c>
      <c r="H839" s="2" t="s">
        <v>43</v>
      </c>
      <c r="I839" s="2" t="s">
        <v>121</v>
      </c>
      <c r="J839" s="2" t="s">
        <v>42</v>
      </c>
      <c r="K839" s="4">
        <v>44238.850000002436</v>
      </c>
    </row>
    <row r="840" spans="1:11" x14ac:dyDescent="0.35">
      <c r="A840" s="2" t="s">
        <v>2</v>
      </c>
      <c r="B840" s="2" t="s">
        <v>118</v>
      </c>
      <c r="C840" s="2" t="s">
        <v>67</v>
      </c>
      <c r="D840" s="2" t="s">
        <v>78</v>
      </c>
      <c r="E840" s="2">
        <v>38</v>
      </c>
      <c r="F840" s="2">
        <v>11</v>
      </c>
      <c r="G840" s="2">
        <f t="shared" si="13"/>
        <v>418</v>
      </c>
      <c r="H840" s="2" t="s">
        <v>48</v>
      </c>
      <c r="I840" s="2" t="s">
        <v>119</v>
      </c>
      <c r="J840" s="2" t="s">
        <v>3</v>
      </c>
      <c r="K840" s="4">
        <v>44238.900000002439</v>
      </c>
    </row>
    <row r="841" spans="1:11" x14ac:dyDescent="0.35">
      <c r="A841" s="2" t="s">
        <v>10</v>
      </c>
      <c r="B841" s="2" t="s">
        <v>120</v>
      </c>
      <c r="C841" s="2" t="s">
        <v>98</v>
      </c>
      <c r="D841" s="2" t="s">
        <v>102</v>
      </c>
      <c r="E841" s="2">
        <v>133</v>
      </c>
      <c r="F841" s="2">
        <v>2</v>
      </c>
      <c r="G841" s="2">
        <f t="shared" si="13"/>
        <v>266</v>
      </c>
      <c r="H841" s="2" t="s">
        <v>22</v>
      </c>
      <c r="I841" s="2" t="s">
        <v>122</v>
      </c>
      <c r="J841" s="2" t="s">
        <v>11</v>
      </c>
      <c r="K841" s="4">
        <v>44238.950000002442</v>
      </c>
    </row>
    <row r="842" spans="1:11" x14ac:dyDescent="0.35">
      <c r="A842" s="2" t="s">
        <v>10</v>
      </c>
      <c r="B842" s="2" t="s">
        <v>120</v>
      </c>
      <c r="C842" s="2" t="s">
        <v>98</v>
      </c>
      <c r="D842" s="2" t="s">
        <v>110</v>
      </c>
      <c r="E842" s="2">
        <v>40</v>
      </c>
      <c r="F842" s="2">
        <v>6</v>
      </c>
      <c r="G842" s="2">
        <f t="shared" si="13"/>
        <v>240</v>
      </c>
      <c r="H842" s="2" t="s">
        <v>34</v>
      </c>
      <c r="I842" s="2" t="s">
        <v>124</v>
      </c>
      <c r="J842" s="2" t="s">
        <v>33</v>
      </c>
      <c r="K842" s="4">
        <v>44239.000000002445</v>
      </c>
    </row>
    <row r="843" spans="1:11" x14ac:dyDescent="0.35">
      <c r="A843" s="2" t="s">
        <v>2</v>
      </c>
      <c r="B843" s="2" t="s">
        <v>118</v>
      </c>
      <c r="C843" s="2" t="s">
        <v>98</v>
      </c>
      <c r="D843" s="2" t="s">
        <v>100</v>
      </c>
      <c r="E843" s="2">
        <v>121</v>
      </c>
      <c r="F843" s="2">
        <v>5</v>
      </c>
      <c r="G843" s="2">
        <f t="shared" si="13"/>
        <v>605</v>
      </c>
      <c r="H843" s="2" t="s">
        <v>46</v>
      </c>
      <c r="I843" s="2" t="s">
        <v>123</v>
      </c>
      <c r="J843" s="2" t="s">
        <v>45</v>
      </c>
      <c r="K843" s="4">
        <v>44239.050000002448</v>
      </c>
    </row>
    <row r="844" spans="1:11" x14ac:dyDescent="0.35">
      <c r="A844" s="2" t="s">
        <v>44</v>
      </c>
      <c r="B844" s="2" t="s">
        <v>120</v>
      </c>
      <c r="C844" s="2" t="s">
        <v>98</v>
      </c>
      <c r="D844" s="2" t="s">
        <v>102</v>
      </c>
      <c r="E844" s="2">
        <v>133</v>
      </c>
      <c r="F844" s="2">
        <v>7</v>
      </c>
      <c r="G844" s="2">
        <f t="shared" si="13"/>
        <v>931</v>
      </c>
      <c r="H844" s="2" t="s">
        <v>48</v>
      </c>
      <c r="I844" s="2" t="s">
        <v>119</v>
      </c>
      <c r="J844" s="2" t="s">
        <v>3</v>
      </c>
      <c r="K844" s="4">
        <v>44239.100000002451</v>
      </c>
    </row>
    <row r="845" spans="1:11" x14ac:dyDescent="0.35">
      <c r="A845" s="2" t="s">
        <v>18</v>
      </c>
      <c r="B845" s="2" t="s">
        <v>118</v>
      </c>
      <c r="C845" s="2" t="s">
        <v>56</v>
      </c>
      <c r="D845" s="2" t="s">
        <v>65</v>
      </c>
      <c r="E845" s="2">
        <v>47</v>
      </c>
      <c r="F845" s="2">
        <v>12</v>
      </c>
      <c r="G845" s="2">
        <f t="shared" si="13"/>
        <v>564</v>
      </c>
      <c r="H845" s="2" t="s">
        <v>17</v>
      </c>
      <c r="I845" s="2" t="s">
        <v>119</v>
      </c>
      <c r="J845" s="2" t="s">
        <v>16</v>
      </c>
      <c r="K845" s="4">
        <v>44239.150000002453</v>
      </c>
    </row>
    <row r="846" spans="1:11" x14ac:dyDescent="0.35">
      <c r="A846" s="2" t="s">
        <v>5</v>
      </c>
      <c r="B846" s="2" t="s">
        <v>120</v>
      </c>
      <c r="C846" s="2" t="s">
        <v>56</v>
      </c>
      <c r="D846" s="2" t="s">
        <v>59</v>
      </c>
      <c r="E846" s="2">
        <v>40</v>
      </c>
      <c r="F846" s="2">
        <v>12</v>
      </c>
      <c r="G846" s="2">
        <f t="shared" si="13"/>
        <v>480</v>
      </c>
      <c r="H846" s="2" t="s">
        <v>24</v>
      </c>
      <c r="I846" s="2" t="s">
        <v>123</v>
      </c>
      <c r="J846" s="2" t="s">
        <v>23</v>
      </c>
      <c r="K846" s="4">
        <v>44239.200000002456</v>
      </c>
    </row>
    <row r="847" spans="1:11" x14ac:dyDescent="0.35">
      <c r="A847" s="2" t="s">
        <v>18</v>
      </c>
      <c r="B847" s="2" t="s">
        <v>118</v>
      </c>
      <c r="C847" s="2" t="s">
        <v>98</v>
      </c>
      <c r="D847" s="2" t="s">
        <v>100</v>
      </c>
      <c r="E847" s="2">
        <v>121</v>
      </c>
      <c r="F847" s="2">
        <v>9</v>
      </c>
      <c r="G847" s="2">
        <f t="shared" si="13"/>
        <v>1089</v>
      </c>
      <c r="H847" s="2" t="s">
        <v>40</v>
      </c>
      <c r="I847" s="2" t="s">
        <v>124</v>
      </c>
      <c r="J847" s="2" t="s">
        <v>39</v>
      </c>
      <c r="K847" s="4">
        <v>44239.250000002459</v>
      </c>
    </row>
    <row r="848" spans="1:11" x14ac:dyDescent="0.35">
      <c r="A848" s="2" t="s">
        <v>10</v>
      </c>
      <c r="B848" s="2" t="s">
        <v>120</v>
      </c>
      <c r="C848" s="2" t="s">
        <v>56</v>
      </c>
      <c r="D848" s="2" t="s">
        <v>57</v>
      </c>
      <c r="E848" s="2">
        <v>89</v>
      </c>
      <c r="F848" s="2">
        <v>137</v>
      </c>
      <c r="G848" s="2">
        <f t="shared" si="13"/>
        <v>12193</v>
      </c>
      <c r="H848" s="2" t="s">
        <v>48</v>
      </c>
      <c r="I848" s="2" t="s">
        <v>119</v>
      </c>
      <c r="J848" s="2" t="s">
        <v>3</v>
      </c>
      <c r="K848" s="4">
        <v>44239.300000002462</v>
      </c>
    </row>
    <row r="849" spans="1:11" x14ac:dyDescent="0.35">
      <c r="A849" s="2" t="s">
        <v>35</v>
      </c>
      <c r="B849" s="2" t="s">
        <v>118</v>
      </c>
      <c r="C849" s="2" t="s">
        <v>84</v>
      </c>
      <c r="D849" s="2" t="s">
        <v>97</v>
      </c>
      <c r="E849" s="2">
        <v>28</v>
      </c>
      <c r="F849" s="2">
        <v>5</v>
      </c>
      <c r="G849" s="2">
        <f t="shared" si="13"/>
        <v>140</v>
      </c>
      <c r="H849" s="2" t="s">
        <v>24</v>
      </c>
      <c r="I849" s="2" t="s">
        <v>123</v>
      </c>
      <c r="J849" s="2" t="s">
        <v>23</v>
      </c>
      <c r="K849" s="4">
        <v>44239.350000002465</v>
      </c>
    </row>
    <row r="850" spans="1:11" x14ac:dyDescent="0.35">
      <c r="A850" s="2" t="s">
        <v>35</v>
      </c>
      <c r="B850" s="2" t="s">
        <v>118</v>
      </c>
      <c r="C850" s="2" t="s">
        <v>98</v>
      </c>
      <c r="D850" s="2" t="s">
        <v>106</v>
      </c>
      <c r="E850" s="2">
        <v>87</v>
      </c>
      <c r="F850" s="2">
        <v>10</v>
      </c>
      <c r="G850" s="2">
        <f t="shared" si="13"/>
        <v>870</v>
      </c>
      <c r="H850" s="2" t="s">
        <v>26</v>
      </c>
      <c r="I850" s="2" t="s">
        <v>122</v>
      </c>
      <c r="J850" s="2" t="s">
        <v>25</v>
      </c>
      <c r="K850" s="4">
        <v>44239.400000002468</v>
      </c>
    </row>
    <row r="851" spans="1:11" x14ac:dyDescent="0.35">
      <c r="A851" s="2" t="s">
        <v>18</v>
      </c>
      <c r="B851" s="2" t="s">
        <v>118</v>
      </c>
      <c r="C851" s="2" t="s">
        <v>56</v>
      </c>
      <c r="D851" s="2" t="s">
        <v>63</v>
      </c>
      <c r="E851" s="2">
        <v>73</v>
      </c>
      <c r="F851" s="2">
        <v>11</v>
      </c>
      <c r="G851" s="2">
        <f t="shared" si="13"/>
        <v>803</v>
      </c>
      <c r="H851" s="2" t="s">
        <v>40</v>
      </c>
      <c r="I851" s="2" t="s">
        <v>124</v>
      </c>
      <c r="J851" s="2" t="s">
        <v>39</v>
      </c>
      <c r="K851" s="4">
        <v>44239.450000002471</v>
      </c>
    </row>
    <row r="852" spans="1:11" x14ac:dyDescent="0.35">
      <c r="A852" s="2" t="s">
        <v>44</v>
      </c>
      <c r="B852" s="2" t="s">
        <v>120</v>
      </c>
      <c r="C852" s="2" t="s">
        <v>80</v>
      </c>
      <c r="D852" s="2" t="s">
        <v>82</v>
      </c>
      <c r="E852" s="2">
        <v>50</v>
      </c>
      <c r="F852" s="2">
        <v>120</v>
      </c>
      <c r="G852" s="2">
        <f t="shared" si="13"/>
        <v>6000</v>
      </c>
      <c r="H852" s="2" t="s">
        <v>41</v>
      </c>
      <c r="I852" s="2" t="s">
        <v>119</v>
      </c>
      <c r="J852" s="2" t="s">
        <v>3</v>
      </c>
      <c r="K852" s="4">
        <v>44239.500000002474</v>
      </c>
    </row>
    <row r="853" spans="1:11" x14ac:dyDescent="0.35">
      <c r="A853" s="2" t="s">
        <v>10</v>
      </c>
      <c r="B853" s="2" t="s">
        <v>120</v>
      </c>
      <c r="C853" s="2" t="s">
        <v>98</v>
      </c>
      <c r="D853" s="2" t="s">
        <v>109</v>
      </c>
      <c r="E853" s="2">
        <v>50</v>
      </c>
      <c r="F853" s="2">
        <v>7</v>
      </c>
      <c r="G853" s="2">
        <f t="shared" si="13"/>
        <v>350</v>
      </c>
      <c r="H853" s="2" t="s">
        <v>13</v>
      </c>
      <c r="I853" s="2" t="s">
        <v>122</v>
      </c>
      <c r="J853" s="2" t="s">
        <v>11</v>
      </c>
      <c r="K853" s="4">
        <v>44239.550000002477</v>
      </c>
    </row>
    <row r="854" spans="1:11" x14ac:dyDescent="0.35">
      <c r="A854" s="2" t="s">
        <v>18</v>
      </c>
      <c r="B854" s="2" t="s">
        <v>118</v>
      </c>
      <c r="C854" s="2" t="s">
        <v>98</v>
      </c>
      <c r="D854" s="2" t="s">
        <v>103</v>
      </c>
      <c r="E854" s="2">
        <v>101</v>
      </c>
      <c r="F854" s="2">
        <v>10</v>
      </c>
      <c r="G854" s="2">
        <f t="shared" si="13"/>
        <v>1010</v>
      </c>
      <c r="H854" s="2" t="s">
        <v>4</v>
      </c>
      <c r="I854" s="2" t="s">
        <v>119</v>
      </c>
      <c r="J854" s="2" t="s">
        <v>3</v>
      </c>
      <c r="K854" s="4">
        <v>44239.60000000248</v>
      </c>
    </row>
    <row r="855" spans="1:11" x14ac:dyDescent="0.35">
      <c r="A855" s="2" t="s">
        <v>18</v>
      </c>
      <c r="B855" s="2" t="s">
        <v>118</v>
      </c>
      <c r="C855" s="2" t="s">
        <v>67</v>
      </c>
      <c r="D855" s="2" t="s">
        <v>74</v>
      </c>
      <c r="E855" s="2">
        <v>128</v>
      </c>
      <c r="F855" s="2">
        <v>12</v>
      </c>
      <c r="G855" s="2">
        <f t="shared" si="13"/>
        <v>1536</v>
      </c>
      <c r="H855" s="2" t="s">
        <v>4</v>
      </c>
      <c r="I855" s="2" t="s">
        <v>119</v>
      </c>
      <c r="J855" s="2" t="s">
        <v>3</v>
      </c>
      <c r="K855" s="4">
        <v>44239.650000002483</v>
      </c>
    </row>
    <row r="856" spans="1:11" x14ac:dyDescent="0.35">
      <c r="A856" s="2" t="s">
        <v>44</v>
      </c>
      <c r="B856" s="2" t="s">
        <v>120</v>
      </c>
      <c r="C856" s="2" t="s">
        <v>98</v>
      </c>
      <c r="D856" s="2" t="s">
        <v>109</v>
      </c>
      <c r="E856" s="2">
        <v>50</v>
      </c>
      <c r="F856" s="2">
        <v>9</v>
      </c>
      <c r="G856" s="2">
        <f t="shared" si="13"/>
        <v>450</v>
      </c>
      <c r="H856" s="2" t="s">
        <v>17</v>
      </c>
      <c r="I856" s="2" t="s">
        <v>119</v>
      </c>
      <c r="J856" s="2" t="s">
        <v>16</v>
      </c>
      <c r="K856" s="4">
        <v>44239.700000002485</v>
      </c>
    </row>
    <row r="857" spans="1:11" x14ac:dyDescent="0.35">
      <c r="A857" s="2" t="s">
        <v>35</v>
      </c>
      <c r="B857" s="2" t="s">
        <v>118</v>
      </c>
      <c r="C857" s="2" t="s">
        <v>80</v>
      </c>
      <c r="D857" s="2" t="s">
        <v>81</v>
      </c>
      <c r="E857" s="2">
        <v>134</v>
      </c>
      <c r="F857" s="2">
        <v>79</v>
      </c>
      <c r="G857" s="2">
        <f t="shared" si="13"/>
        <v>10586</v>
      </c>
      <c r="H857" s="2" t="s">
        <v>30</v>
      </c>
      <c r="I857" s="2" t="s">
        <v>122</v>
      </c>
      <c r="J857" s="2" t="s">
        <v>11</v>
      </c>
      <c r="K857" s="4">
        <v>44239.750000002488</v>
      </c>
    </row>
    <row r="858" spans="1:11" x14ac:dyDescent="0.35">
      <c r="A858" s="2" t="s">
        <v>31</v>
      </c>
      <c r="B858" s="2" t="s">
        <v>118</v>
      </c>
      <c r="C858" s="2" t="s">
        <v>67</v>
      </c>
      <c r="D858" s="2" t="s">
        <v>74</v>
      </c>
      <c r="E858" s="2">
        <v>128</v>
      </c>
      <c r="F858" s="2">
        <v>14</v>
      </c>
      <c r="G858" s="2">
        <f t="shared" si="13"/>
        <v>1792</v>
      </c>
      <c r="H858" s="2" t="s">
        <v>15</v>
      </c>
      <c r="I858" s="2" t="s">
        <v>122</v>
      </c>
      <c r="J858" s="2" t="s">
        <v>8</v>
      </c>
      <c r="K858" s="4">
        <v>44239.800000002491</v>
      </c>
    </row>
    <row r="859" spans="1:11" x14ac:dyDescent="0.35">
      <c r="A859" s="2" t="s">
        <v>18</v>
      </c>
      <c r="B859" s="2" t="s">
        <v>118</v>
      </c>
      <c r="C859" s="2" t="s">
        <v>98</v>
      </c>
      <c r="D859" s="2" t="s">
        <v>101</v>
      </c>
      <c r="E859" s="2">
        <v>128</v>
      </c>
      <c r="F859" s="2">
        <v>15</v>
      </c>
      <c r="G859" s="2">
        <f t="shared" si="13"/>
        <v>1920</v>
      </c>
      <c r="H859" s="2" t="s">
        <v>4</v>
      </c>
      <c r="I859" s="2" t="s">
        <v>119</v>
      </c>
      <c r="J859" s="2" t="s">
        <v>3</v>
      </c>
      <c r="K859" s="4">
        <v>44239.850000002494</v>
      </c>
    </row>
    <row r="860" spans="1:11" x14ac:dyDescent="0.35">
      <c r="A860" s="2" t="s">
        <v>31</v>
      </c>
      <c r="B860" s="2" t="s">
        <v>118</v>
      </c>
      <c r="C860" s="2" t="s">
        <v>84</v>
      </c>
      <c r="D860" s="2" t="s">
        <v>87</v>
      </c>
      <c r="E860" s="2">
        <v>142</v>
      </c>
      <c r="F860" s="2">
        <v>3</v>
      </c>
      <c r="G860" s="2">
        <f t="shared" si="13"/>
        <v>426</v>
      </c>
      <c r="H860" s="2" t="s">
        <v>29</v>
      </c>
      <c r="I860" s="2" t="s">
        <v>119</v>
      </c>
      <c r="J860" s="2" t="s">
        <v>28</v>
      </c>
      <c r="K860" s="4">
        <v>44239.900000002497</v>
      </c>
    </row>
    <row r="861" spans="1:11" x14ac:dyDescent="0.35">
      <c r="A861" s="2" t="s">
        <v>35</v>
      </c>
      <c r="B861" s="2" t="s">
        <v>118</v>
      </c>
      <c r="C861" s="2" t="s">
        <v>56</v>
      </c>
      <c r="D861" s="2" t="s">
        <v>62</v>
      </c>
      <c r="E861" s="2">
        <v>105</v>
      </c>
      <c r="F861" s="2">
        <v>14</v>
      </c>
      <c r="G861" s="2">
        <f t="shared" si="13"/>
        <v>1470</v>
      </c>
      <c r="H861" s="2" t="s">
        <v>26</v>
      </c>
      <c r="I861" s="2" t="s">
        <v>122</v>
      </c>
      <c r="J861" s="2" t="s">
        <v>25</v>
      </c>
      <c r="K861" s="4">
        <v>44239.9500000025</v>
      </c>
    </row>
    <row r="862" spans="1:11" x14ac:dyDescent="0.35">
      <c r="A862" s="2" t="s">
        <v>18</v>
      </c>
      <c r="B862" s="2" t="s">
        <v>118</v>
      </c>
      <c r="C862" s="2" t="s">
        <v>56</v>
      </c>
      <c r="D862" s="2" t="s">
        <v>64</v>
      </c>
      <c r="E862" s="2">
        <v>85</v>
      </c>
      <c r="F862" s="2">
        <v>6</v>
      </c>
      <c r="G862" s="2">
        <f t="shared" si="13"/>
        <v>510</v>
      </c>
      <c r="H862" s="2" t="s">
        <v>12</v>
      </c>
      <c r="I862" s="2" t="s">
        <v>122</v>
      </c>
      <c r="J862" s="2" t="s">
        <v>11</v>
      </c>
      <c r="K862" s="4">
        <v>44240.000000002503</v>
      </c>
    </row>
    <row r="863" spans="1:11" x14ac:dyDescent="0.35">
      <c r="A863" s="2" t="s">
        <v>2</v>
      </c>
      <c r="B863" s="2" t="s">
        <v>118</v>
      </c>
      <c r="C863" s="2" t="s">
        <v>67</v>
      </c>
      <c r="D863" s="2" t="s">
        <v>75</v>
      </c>
      <c r="E863" s="2">
        <v>98</v>
      </c>
      <c r="F863" s="2">
        <v>9</v>
      </c>
      <c r="G863" s="2">
        <f t="shared" si="13"/>
        <v>882</v>
      </c>
      <c r="H863" s="2" t="s">
        <v>49</v>
      </c>
      <c r="I863" s="2" t="s">
        <v>119</v>
      </c>
      <c r="J863" s="2" t="s">
        <v>16</v>
      </c>
      <c r="K863" s="4">
        <v>44240.050000002506</v>
      </c>
    </row>
    <row r="864" spans="1:11" x14ac:dyDescent="0.35">
      <c r="A864" s="2" t="s">
        <v>10</v>
      </c>
      <c r="B864" s="2" t="s">
        <v>120</v>
      </c>
      <c r="C864" s="2" t="s">
        <v>98</v>
      </c>
      <c r="D864" s="2" t="s">
        <v>107</v>
      </c>
      <c r="E864" s="2">
        <v>77</v>
      </c>
      <c r="F864" s="2">
        <v>6</v>
      </c>
      <c r="G864" s="2">
        <f t="shared" si="13"/>
        <v>462</v>
      </c>
      <c r="H864" s="2" t="s">
        <v>26</v>
      </c>
      <c r="I864" s="2" t="s">
        <v>122</v>
      </c>
      <c r="J864" s="2" t="s">
        <v>25</v>
      </c>
      <c r="K864" s="4">
        <v>44240.100000002509</v>
      </c>
    </row>
    <row r="865" spans="1:11" x14ac:dyDescent="0.35">
      <c r="A865" s="2" t="s">
        <v>31</v>
      </c>
      <c r="B865" s="2" t="s">
        <v>118</v>
      </c>
      <c r="C865" s="2" t="s">
        <v>84</v>
      </c>
      <c r="D865" s="2" t="s">
        <v>88</v>
      </c>
      <c r="E865" s="2">
        <v>146</v>
      </c>
      <c r="F865" s="2">
        <v>7</v>
      </c>
      <c r="G865" s="2">
        <f t="shared" si="13"/>
        <v>1022</v>
      </c>
      <c r="H865" s="2" t="s">
        <v>15</v>
      </c>
      <c r="I865" s="2" t="s">
        <v>122</v>
      </c>
      <c r="J865" s="2" t="s">
        <v>8</v>
      </c>
      <c r="K865" s="4">
        <v>44240.150000002512</v>
      </c>
    </row>
    <row r="866" spans="1:11" x14ac:dyDescent="0.35">
      <c r="A866" s="2" t="s">
        <v>44</v>
      </c>
      <c r="B866" s="2" t="s">
        <v>120</v>
      </c>
      <c r="C866" s="2" t="s">
        <v>98</v>
      </c>
      <c r="D866" s="2" t="s">
        <v>100</v>
      </c>
      <c r="E866" s="2">
        <v>121</v>
      </c>
      <c r="F866" s="2">
        <v>12</v>
      </c>
      <c r="G866" s="2">
        <f t="shared" si="13"/>
        <v>1452</v>
      </c>
      <c r="H866" s="2" t="s">
        <v>34</v>
      </c>
      <c r="I866" s="2" t="s">
        <v>124</v>
      </c>
      <c r="J866" s="2" t="s">
        <v>33</v>
      </c>
      <c r="K866" s="4">
        <v>44240.200000002515</v>
      </c>
    </row>
    <row r="867" spans="1:11" x14ac:dyDescent="0.35">
      <c r="A867" s="2" t="s">
        <v>44</v>
      </c>
      <c r="B867" s="2" t="s">
        <v>120</v>
      </c>
      <c r="C867" s="2" t="s">
        <v>98</v>
      </c>
      <c r="D867" s="2" t="s">
        <v>100</v>
      </c>
      <c r="E867" s="2">
        <v>121</v>
      </c>
      <c r="F867" s="2">
        <v>7</v>
      </c>
      <c r="G867" s="2">
        <f t="shared" si="13"/>
        <v>847</v>
      </c>
      <c r="H867" s="2" t="s">
        <v>17</v>
      </c>
      <c r="I867" s="2" t="s">
        <v>119</v>
      </c>
      <c r="J867" s="2" t="s">
        <v>16</v>
      </c>
      <c r="K867" s="4">
        <v>44240.250000002517</v>
      </c>
    </row>
    <row r="868" spans="1:11" x14ac:dyDescent="0.35">
      <c r="A868" s="2" t="s">
        <v>35</v>
      </c>
      <c r="B868" s="2" t="s">
        <v>118</v>
      </c>
      <c r="C868" s="2" t="s">
        <v>67</v>
      </c>
      <c r="D868" s="2" t="s">
        <v>73</v>
      </c>
      <c r="E868" s="2">
        <v>119</v>
      </c>
      <c r="F868" s="2">
        <v>15</v>
      </c>
      <c r="G868" s="2">
        <f t="shared" si="13"/>
        <v>1785</v>
      </c>
      <c r="H868" s="2" t="s">
        <v>17</v>
      </c>
      <c r="I868" s="2" t="s">
        <v>119</v>
      </c>
      <c r="J868" s="2" t="s">
        <v>16</v>
      </c>
      <c r="K868" s="4">
        <v>44240.30000000252</v>
      </c>
    </row>
    <row r="869" spans="1:11" x14ac:dyDescent="0.35">
      <c r="A869" s="2" t="s">
        <v>18</v>
      </c>
      <c r="B869" s="2" t="s">
        <v>118</v>
      </c>
      <c r="C869" s="2" t="s">
        <v>84</v>
      </c>
      <c r="D869" s="2" t="s">
        <v>95</v>
      </c>
      <c r="E869" s="2">
        <v>43</v>
      </c>
      <c r="F869" s="2">
        <v>10</v>
      </c>
      <c r="G869" s="2">
        <f t="shared" si="13"/>
        <v>430</v>
      </c>
      <c r="H869" s="2" t="s">
        <v>12</v>
      </c>
      <c r="I869" s="2" t="s">
        <v>122</v>
      </c>
      <c r="J869" s="2" t="s">
        <v>11</v>
      </c>
      <c r="K869" s="4">
        <v>44240.350000002523</v>
      </c>
    </row>
    <row r="870" spans="1:11" x14ac:dyDescent="0.35">
      <c r="A870" s="2" t="s">
        <v>35</v>
      </c>
      <c r="B870" s="2" t="s">
        <v>118</v>
      </c>
      <c r="C870" s="2" t="s">
        <v>84</v>
      </c>
      <c r="D870" s="2" t="s">
        <v>95</v>
      </c>
      <c r="E870" s="2">
        <v>43</v>
      </c>
      <c r="F870" s="2">
        <v>8</v>
      </c>
      <c r="G870" s="2">
        <f t="shared" si="13"/>
        <v>344</v>
      </c>
      <c r="H870" s="2" t="s">
        <v>24</v>
      </c>
      <c r="I870" s="2" t="s">
        <v>123</v>
      </c>
      <c r="J870" s="2" t="s">
        <v>23</v>
      </c>
      <c r="K870" s="4">
        <v>44240.400000002526</v>
      </c>
    </row>
    <row r="871" spans="1:11" x14ac:dyDescent="0.35">
      <c r="A871" s="2" t="s">
        <v>5</v>
      </c>
      <c r="B871" s="2" t="s">
        <v>120</v>
      </c>
      <c r="C871" s="2" t="s">
        <v>56</v>
      </c>
      <c r="D871" s="2" t="s">
        <v>64</v>
      </c>
      <c r="E871" s="2">
        <v>85</v>
      </c>
      <c r="F871" s="2">
        <v>8</v>
      </c>
      <c r="G871" s="2">
        <f t="shared" si="13"/>
        <v>680</v>
      </c>
      <c r="H871" s="2" t="s">
        <v>34</v>
      </c>
      <c r="I871" s="2" t="s">
        <v>124</v>
      </c>
      <c r="J871" s="2" t="s">
        <v>33</v>
      </c>
      <c r="K871" s="4">
        <v>44240.450000002529</v>
      </c>
    </row>
    <row r="872" spans="1:11" x14ac:dyDescent="0.35">
      <c r="A872" s="2" t="s">
        <v>35</v>
      </c>
      <c r="B872" s="2" t="s">
        <v>118</v>
      </c>
      <c r="C872" s="2" t="s">
        <v>80</v>
      </c>
      <c r="D872" s="2" t="s">
        <v>81</v>
      </c>
      <c r="E872" s="2">
        <v>134</v>
      </c>
      <c r="F872" s="2">
        <v>78</v>
      </c>
      <c r="G872" s="2">
        <f t="shared" si="13"/>
        <v>10452</v>
      </c>
      <c r="H872" s="2" t="s">
        <v>40</v>
      </c>
      <c r="I872" s="2" t="s">
        <v>124</v>
      </c>
      <c r="J872" s="2" t="s">
        <v>39</v>
      </c>
      <c r="K872" s="4">
        <v>44240.500000002532</v>
      </c>
    </row>
    <row r="873" spans="1:11" x14ac:dyDescent="0.35">
      <c r="A873" s="2" t="s">
        <v>5</v>
      </c>
      <c r="B873" s="2" t="s">
        <v>120</v>
      </c>
      <c r="C873" s="2" t="s">
        <v>67</v>
      </c>
      <c r="D873" s="2" t="s">
        <v>76</v>
      </c>
      <c r="E873" s="2">
        <v>83</v>
      </c>
      <c r="F873" s="2">
        <v>4</v>
      </c>
      <c r="G873" s="2">
        <f t="shared" si="13"/>
        <v>332</v>
      </c>
      <c r="H873" s="2" t="s">
        <v>13</v>
      </c>
      <c r="I873" s="2" t="s">
        <v>122</v>
      </c>
      <c r="J873" s="2" t="s">
        <v>11</v>
      </c>
      <c r="K873" s="4">
        <v>44240.550000002535</v>
      </c>
    </row>
    <row r="874" spans="1:11" x14ac:dyDescent="0.35">
      <c r="A874" s="2" t="s">
        <v>31</v>
      </c>
      <c r="B874" s="2" t="s">
        <v>118</v>
      </c>
      <c r="C874" s="2" t="s">
        <v>67</v>
      </c>
      <c r="D874" s="2" t="s">
        <v>70</v>
      </c>
      <c r="E874" s="2">
        <v>69</v>
      </c>
      <c r="F874" s="2">
        <v>53</v>
      </c>
      <c r="G874" s="2">
        <f t="shared" si="13"/>
        <v>3657</v>
      </c>
      <c r="H874" s="2" t="s">
        <v>27</v>
      </c>
      <c r="I874" s="2" t="s">
        <v>122</v>
      </c>
      <c r="J874" s="2" t="s">
        <v>8</v>
      </c>
      <c r="K874" s="4">
        <v>44240.600000002538</v>
      </c>
    </row>
    <row r="875" spans="1:11" x14ac:dyDescent="0.35">
      <c r="A875" s="2" t="s">
        <v>44</v>
      </c>
      <c r="B875" s="2" t="s">
        <v>120</v>
      </c>
      <c r="C875" s="2" t="s">
        <v>84</v>
      </c>
      <c r="D875" s="2" t="s">
        <v>91</v>
      </c>
      <c r="E875" s="2">
        <v>107</v>
      </c>
      <c r="F875" s="2">
        <v>10</v>
      </c>
      <c r="G875" s="2">
        <f t="shared" si="13"/>
        <v>1070</v>
      </c>
      <c r="H875" s="2" t="s">
        <v>24</v>
      </c>
      <c r="I875" s="2" t="s">
        <v>123</v>
      </c>
      <c r="J875" s="2" t="s">
        <v>23</v>
      </c>
      <c r="K875" s="4">
        <v>44240.650000002541</v>
      </c>
    </row>
    <row r="876" spans="1:11" x14ac:dyDescent="0.35">
      <c r="A876" s="2" t="s">
        <v>35</v>
      </c>
      <c r="B876" s="2" t="s">
        <v>118</v>
      </c>
      <c r="C876" s="2" t="s">
        <v>98</v>
      </c>
      <c r="D876" s="2" t="s">
        <v>110</v>
      </c>
      <c r="E876" s="2">
        <v>40</v>
      </c>
      <c r="F876" s="2">
        <v>9</v>
      </c>
      <c r="G876" s="2">
        <f t="shared" si="13"/>
        <v>360</v>
      </c>
      <c r="H876" s="2" t="s">
        <v>47</v>
      </c>
      <c r="I876" s="2" t="s">
        <v>119</v>
      </c>
      <c r="J876" s="2" t="s">
        <v>28</v>
      </c>
      <c r="K876" s="4">
        <v>44240.700000002544</v>
      </c>
    </row>
    <row r="877" spans="1:11" x14ac:dyDescent="0.35">
      <c r="A877" s="2" t="s">
        <v>31</v>
      </c>
      <c r="B877" s="2" t="s">
        <v>118</v>
      </c>
      <c r="C877" s="2" t="s">
        <v>84</v>
      </c>
      <c r="D877" s="2" t="s">
        <v>94</v>
      </c>
      <c r="E877" s="2">
        <v>67</v>
      </c>
      <c r="F877" s="2">
        <v>13</v>
      </c>
      <c r="G877" s="2">
        <f t="shared" si="13"/>
        <v>871</v>
      </c>
      <c r="H877" s="2" t="s">
        <v>4</v>
      </c>
      <c r="I877" s="2" t="s">
        <v>119</v>
      </c>
      <c r="J877" s="2" t="s">
        <v>3</v>
      </c>
      <c r="K877" s="4">
        <v>44240.750000002547</v>
      </c>
    </row>
    <row r="878" spans="1:11" x14ac:dyDescent="0.35">
      <c r="A878" s="2" t="s">
        <v>5</v>
      </c>
      <c r="B878" s="2" t="s">
        <v>120</v>
      </c>
      <c r="C878" s="2" t="s">
        <v>67</v>
      </c>
      <c r="D878" s="2" t="s">
        <v>73</v>
      </c>
      <c r="E878" s="2">
        <v>119</v>
      </c>
      <c r="F878" s="2">
        <v>17</v>
      </c>
      <c r="G878" s="2">
        <f t="shared" si="13"/>
        <v>2023</v>
      </c>
      <c r="H878" s="2" t="s">
        <v>7</v>
      </c>
      <c r="I878" s="2" t="s">
        <v>121</v>
      </c>
      <c r="J878" s="2" t="s">
        <v>6</v>
      </c>
      <c r="K878" s="4">
        <v>44240.800000002549</v>
      </c>
    </row>
    <row r="879" spans="1:11" x14ac:dyDescent="0.35">
      <c r="A879" s="2" t="s">
        <v>31</v>
      </c>
      <c r="B879" s="2" t="s">
        <v>118</v>
      </c>
      <c r="C879" s="2" t="s">
        <v>67</v>
      </c>
      <c r="D879" s="2" t="s">
        <v>76</v>
      </c>
      <c r="E879" s="2">
        <v>83</v>
      </c>
      <c r="F879" s="2">
        <v>4</v>
      </c>
      <c r="G879" s="2">
        <f t="shared" si="13"/>
        <v>332</v>
      </c>
      <c r="H879" s="2" t="s">
        <v>15</v>
      </c>
      <c r="I879" s="2" t="s">
        <v>122</v>
      </c>
      <c r="J879" s="2" t="s">
        <v>8</v>
      </c>
      <c r="K879" s="4">
        <v>44240.850000002552</v>
      </c>
    </row>
    <row r="880" spans="1:11" x14ac:dyDescent="0.35">
      <c r="A880" s="2" t="s">
        <v>44</v>
      </c>
      <c r="B880" s="2" t="s">
        <v>120</v>
      </c>
      <c r="C880" s="2" t="s">
        <v>84</v>
      </c>
      <c r="D880" s="2" t="s">
        <v>97</v>
      </c>
      <c r="E880" s="2">
        <v>28</v>
      </c>
      <c r="F880" s="2">
        <v>5</v>
      </c>
      <c r="G880" s="2">
        <f t="shared" si="13"/>
        <v>140</v>
      </c>
      <c r="H880" s="2" t="s">
        <v>7</v>
      </c>
      <c r="I880" s="2" t="s">
        <v>121</v>
      </c>
      <c r="J880" s="2" t="s">
        <v>6</v>
      </c>
      <c r="K880" s="4">
        <v>44240.900000002555</v>
      </c>
    </row>
    <row r="881" spans="1:11" x14ac:dyDescent="0.35">
      <c r="A881" s="2" t="s">
        <v>44</v>
      </c>
      <c r="B881" s="2" t="s">
        <v>120</v>
      </c>
      <c r="C881" s="2" t="s">
        <v>67</v>
      </c>
      <c r="D881" s="2" t="s">
        <v>75</v>
      </c>
      <c r="E881" s="2">
        <v>98</v>
      </c>
      <c r="F881" s="2">
        <v>15</v>
      </c>
      <c r="G881" s="2">
        <f t="shared" si="13"/>
        <v>1470</v>
      </c>
      <c r="H881" s="2" t="s">
        <v>29</v>
      </c>
      <c r="I881" s="2" t="s">
        <v>119</v>
      </c>
      <c r="J881" s="2" t="s">
        <v>28</v>
      </c>
      <c r="K881" s="4">
        <v>44240.950000002558</v>
      </c>
    </row>
    <row r="882" spans="1:11" x14ac:dyDescent="0.35">
      <c r="A882" s="2" t="s">
        <v>2</v>
      </c>
      <c r="B882" s="2" t="s">
        <v>118</v>
      </c>
      <c r="C882" s="2" t="s">
        <v>84</v>
      </c>
      <c r="D882" s="2" t="s">
        <v>96</v>
      </c>
      <c r="E882" s="2">
        <v>36</v>
      </c>
      <c r="F882" s="2">
        <v>12</v>
      </c>
      <c r="G882" s="2">
        <f t="shared" si="13"/>
        <v>432</v>
      </c>
      <c r="H882" s="2" t="s">
        <v>49</v>
      </c>
      <c r="I882" s="2" t="s">
        <v>119</v>
      </c>
      <c r="J882" s="2" t="s">
        <v>16</v>
      </c>
      <c r="K882" s="4">
        <v>44241.000000002561</v>
      </c>
    </row>
    <row r="883" spans="1:11" x14ac:dyDescent="0.35">
      <c r="A883" s="2" t="s">
        <v>35</v>
      </c>
      <c r="B883" s="2" t="s">
        <v>118</v>
      </c>
      <c r="C883" s="2" t="s">
        <v>98</v>
      </c>
      <c r="D883" s="2" t="s">
        <v>105</v>
      </c>
      <c r="E883" s="2">
        <v>98</v>
      </c>
      <c r="F883" s="2">
        <v>16</v>
      </c>
      <c r="G883" s="2">
        <f t="shared" si="13"/>
        <v>1568</v>
      </c>
      <c r="H883" s="2" t="s">
        <v>12</v>
      </c>
      <c r="I883" s="2" t="s">
        <v>122</v>
      </c>
      <c r="J883" s="2" t="s">
        <v>11</v>
      </c>
      <c r="K883" s="4">
        <v>44241.050000002564</v>
      </c>
    </row>
    <row r="884" spans="1:11" x14ac:dyDescent="0.35">
      <c r="A884" s="2" t="s">
        <v>14</v>
      </c>
      <c r="B884" s="2" t="s">
        <v>120</v>
      </c>
      <c r="C884" s="2" t="s">
        <v>98</v>
      </c>
      <c r="D884" s="2" t="s">
        <v>107</v>
      </c>
      <c r="E884" s="2">
        <v>77</v>
      </c>
      <c r="F884" s="2">
        <v>6</v>
      </c>
      <c r="G884" s="2">
        <f t="shared" si="13"/>
        <v>462</v>
      </c>
      <c r="H884" s="2" t="s">
        <v>15</v>
      </c>
      <c r="I884" s="2" t="s">
        <v>122</v>
      </c>
      <c r="J884" s="2" t="s">
        <v>8</v>
      </c>
      <c r="K884" s="4">
        <v>44241.100000002567</v>
      </c>
    </row>
    <row r="885" spans="1:11" x14ac:dyDescent="0.35">
      <c r="A885" s="2" t="s">
        <v>35</v>
      </c>
      <c r="B885" s="2" t="s">
        <v>118</v>
      </c>
      <c r="C885" s="2" t="s">
        <v>98</v>
      </c>
      <c r="D885" s="2" t="s">
        <v>108</v>
      </c>
      <c r="E885" s="2">
        <v>65</v>
      </c>
      <c r="F885" s="2">
        <v>13</v>
      </c>
      <c r="G885" s="2">
        <f t="shared" si="13"/>
        <v>845</v>
      </c>
      <c r="H885" s="2" t="s">
        <v>12</v>
      </c>
      <c r="I885" s="2" t="s">
        <v>122</v>
      </c>
      <c r="J885" s="2" t="s">
        <v>11</v>
      </c>
      <c r="K885" s="4">
        <v>44241.15000000257</v>
      </c>
    </row>
    <row r="886" spans="1:11" x14ac:dyDescent="0.35">
      <c r="A886" s="2" t="s">
        <v>14</v>
      </c>
      <c r="B886" s="2" t="s">
        <v>120</v>
      </c>
      <c r="C886" s="2" t="s">
        <v>98</v>
      </c>
      <c r="D886" s="2" t="s">
        <v>102</v>
      </c>
      <c r="E886" s="2">
        <v>133</v>
      </c>
      <c r="F886" s="2">
        <v>8</v>
      </c>
      <c r="G886" s="2">
        <f t="shared" si="13"/>
        <v>1064</v>
      </c>
      <c r="H886" s="2" t="s">
        <v>17</v>
      </c>
      <c r="I886" s="2" t="s">
        <v>119</v>
      </c>
      <c r="J886" s="2" t="s">
        <v>16</v>
      </c>
      <c r="K886" s="4">
        <v>44241.200000002573</v>
      </c>
    </row>
    <row r="887" spans="1:11" x14ac:dyDescent="0.35">
      <c r="A887" s="2" t="s">
        <v>14</v>
      </c>
      <c r="B887" s="2" t="s">
        <v>120</v>
      </c>
      <c r="C887" s="2" t="s">
        <v>67</v>
      </c>
      <c r="D887" s="2" t="s">
        <v>70</v>
      </c>
      <c r="E887" s="2">
        <v>69</v>
      </c>
      <c r="F887" s="2">
        <v>50</v>
      </c>
      <c r="G887" s="2">
        <f t="shared" si="13"/>
        <v>3450</v>
      </c>
      <c r="H887" s="2" t="s">
        <v>48</v>
      </c>
      <c r="I887" s="2" t="s">
        <v>119</v>
      </c>
      <c r="J887" s="2" t="s">
        <v>3</v>
      </c>
      <c r="K887" s="4">
        <v>44241.250000002576</v>
      </c>
    </row>
    <row r="888" spans="1:11" x14ac:dyDescent="0.35">
      <c r="A888" s="2" t="s">
        <v>31</v>
      </c>
      <c r="B888" s="2" t="s">
        <v>118</v>
      </c>
      <c r="C888" s="2" t="s">
        <v>98</v>
      </c>
      <c r="D888" s="2" t="s">
        <v>110</v>
      </c>
      <c r="E888" s="2">
        <v>40</v>
      </c>
      <c r="F888" s="2">
        <v>8</v>
      </c>
      <c r="G888" s="2">
        <f t="shared" si="13"/>
        <v>320</v>
      </c>
      <c r="H888" s="2" t="s">
        <v>13</v>
      </c>
      <c r="I888" s="2" t="s">
        <v>122</v>
      </c>
      <c r="J888" s="2" t="s">
        <v>11</v>
      </c>
      <c r="K888" s="4">
        <v>44241.300000002579</v>
      </c>
    </row>
    <row r="889" spans="1:11" x14ac:dyDescent="0.35">
      <c r="A889" s="2" t="s">
        <v>31</v>
      </c>
      <c r="B889" s="2" t="s">
        <v>118</v>
      </c>
      <c r="C889" s="2" t="s">
        <v>67</v>
      </c>
      <c r="D889" s="2" t="s">
        <v>77</v>
      </c>
      <c r="E889" s="2">
        <v>47</v>
      </c>
      <c r="F889" s="2">
        <v>13</v>
      </c>
      <c r="G889" s="2">
        <f t="shared" si="13"/>
        <v>611</v>
      </c>
      <c r="H889" s="2" t="s">
        <v>22</v>
      </c>
      <c r="I889" s="2" t="s">
        <v>122</v>
      </c>
      <c r="J889" s="2" t="s">
        <v>11</v>
      </c>
      <c r="K889" s="4">
        <v>44241.350000002582</v>
      </c>
    </row>
    <row r="890" spans="1:11" x14ac:dyDescent="0.35">
      <c r="A890" s="2" t="s">
        <v>5</v>
      </c>
      <c r="B890" s="2" t="s">
        <v>120</v>
      </c>
      <c r="C890" s="2" t="s">
        <v>98</v>
      </c>
      <c r="D890" s="2" t="s">
        <v>109</v>
      </c>
      <c r="E890" s="2">
        <v>50</v>
      </c>
      <c r="F890" s="2">
        <v>6</v>
      </c>
      <c r="G890" s="2">
        <f t="shared" si="13"/>
        <v>300</v>
      </c>
      <c r="H890" s="2" t="s">
        <v>4</v>
      </c>
      <c r="I890" s="2" t="s">
        <v>119</v>
      </c>
      <c r="J890" s="2" t="s">
        <v>3</v>
      </c>
      <c r="K890" s="4">
        <v>44241.400000002584</v>
      </c>
    </row>
    <row r="891" spans="1:11" x14ac:dyDescent="0.35">
      <c r="A891" s="2" t="s">
        <v>44</v>
      </c>
      <c r="B891" s="2" t="s">
        <v>120</v>
      </c>
      <c r="C891" s="2" t="s">
        <v>67</v>
      </c>
      <c r="D891" s="2" t="s">
        <v>74</v>
      </c>
      <c r="E891" s="2">
        <v>128</v>
      </c>
      <c r="F891" s="2">
        <v>14</v>
      </c>
      <c r="G891" s="2">
        <f t="shared" si="13"/>
        <v>1792</v>
      </c>
      <c r="H891" s="2" t="s">
        <v>27</v>
      </c>
      <c r="I891" s="2" t="s">
        <v>122</v>
      </c>
      <c r="J891" s="2" t="s">
        <v>8</v>
      </c>
      <c r="K891" s="4">
        <v>44241.450000002587</v>
      </c>
    </row>
    <row r="892" spans="1:11" x14ac:dyDescent="0.35">
      <c r="A892" s="2" t="s">
        <v>35</v>
      </c>
      <c r="B892" s="2" t="s">
        <v>118</v>
      </c>
      <c r="C892" s="2" t="s">
        <v>80</v>
      </c>
      <c r="D892" s="2" t="s">
        <v>83</v>
      </c>
      <c r="E892" s="2">
        <v>16</v>
      </c>
      <c r="F892" s="2">
        <v>162</v>
      </c>
      <c r="G892" s="2">
        <f t="shared" si="13"/>
        <v>2592</v>
      </c>
      <c r="H892" s="2" t="s">
        <v>13</v>
      </c>
      <c r="I892" s="2" t="s">
        <v>122</v>
      </c>
      <c r="J892" s="2" t="s">
        <v>11</v>
      </c>
      <c r="K892" s="4">
        <v>44241.50000000259</v>
      </c>
    </row>
    <row r="893" spans="1:11" x14ac:dyDescent="0.35">
      <c r="A893" s="2" t="s">
        <v>44</v>
      </c>
      <c r="B893" s="2" t="s">
        <v>120</v>
      </c>
      <c r="C893" s="2" t="s">
        <v>84</v>
      </c>
      <c r="D893" s="2" t="s">
        <v>91</v>
      </c>
      <c r="E893" s="2">
        <v>107</v>
      </c>
      <c r="F893" s="2">
        <v>10</v>
      </c>
      <c r="G893" s="2">
        <f t="shared" si="13"/>
        <v>1070</v>
      </c>
      <c r="H893" s="2" t="s">
        <v>29</v>
      </c>
      <c r="I893" s="2" t="s">
        <v>119</v>
      </c>
      <c r="J893" s="2" t="s">
        <v>28</v>
      </c>
      <c r="K893" s="4">
        <v>44241.550000002593</v>
      </c>
    </row>
    <row r="894" spans="1:11" x14ac:dyDescent="0.35">
      <c r="A894" s="2" t="s">
        <v>2</v>
      </c>
      <c r="B894" s="2" t="s">
        <v>118</v>
      </c>
      <c r="C894" s="2" t="s">
        <v>67</v>
      </c>
      <c r="D894" s="2" t="s">
        <v>72</v>
      </c>
      <c r="E894" s="2">
        <v>6</v>
      </c>
      <c r="F894" s="2">
        <v>171</v>
      </c>
      <c r="G894" s="2">
        <f t="shared" si="13"/>
        <v>1026</v>
      </c>
      <c r="H894" s="2" t="s">
        <v>13</v>
      </c>
      <c r="I894" s="2" t="s">
        <v>122</v>
      </c>
      <c r="J894" s="2" t="s">
        <v>11</v>
      </c>
      <c r="K894" s="4">
        <v>44241.600000002596</v>
      </c>
    </row>
    <row r="895" spans="1:11" x14ac:dyDescent="0.35">
      <c r="A895" s="2" t="s">
        <v>18</v>
      </c>
      <c r="B895" s="2" t="s">
        <v>118</v>
      </c>
      <c r="C895" s="2" t="s">
        <v>67</v>
      </c>
      <c r="D895" s="2" t="s">
        <v>75</v>
      </c>
      <c r="E895" s="2">
        <v>98</v>
      </c>
      <c r="F895" s="2">
        <v>13</v>
      </c>
      <c r="G895" s="2">
        <f t="shared" si="13"/>
        <v>1274</v>
      </c>
      <c r="H895" s="2" t="s">
        <v>9</v>
      </c>
      <c r="I895" s="2" t="s">
        <v>122</v>
      </c>
      <c r="J895" s="2" t="s">
        <v>8</v>
      </c>
      <c r="K895" s="4">
        <v>44241.650000002599</v>
      </c>
    </row>
    <row r="896" spans="1:11" x14ac:dyDescent="0.35">
      <c r="A896" s="2" t="s">
        <v>35</v>
      </c>
      <c r="B896" s="2" t="s">
        <v>118</v>
      </c>
      <c r="C896" s="2" t="s">
        <v>67</v>
      </c>
      <c r="D896" s="2" t="s">
        <v>78</v>
      </c>
      <c r="E896" s="2">
        <v>38</v>
      </c>
      <c r="F896" s="2">
        <v>11</v>
      </c>
      <c r="G896" s="2">
        <f t="shared" si="13"/>
        <v>418</v>
      </c>
      <c r="H896" s="2" t="s">
        <v>4</v>
      </c>
      <c r="I896" s="2" t="s">
        <v>119</v>
      </c>
      <c r="J896" s="2" t="s">
        <v>3</v>
      </c>
      <c r="K896" s="4">
        <v>44241.700000002602</v>
      </c>
    </row>
    <row r="897" spans="1:11" x14ac:dyDescent="0.35">
      <c r="A897" s="2" t="s">
        <v>31</v>
      </c>
      <c r="B897" s="2" t="s">
        <v>118</v>
      </c>
      <c r="C897" s="2" t="s">
        <v>56</v>
      </c>
      <c r="D897" s="2" t="s">
        <v>65</v>
      </c>
      <c r="E897" s="2">
        <v>47</v>
      </c>
      <c r="F897" s="2">
        <v>9</v>
      </c>
      <c r="G897" s="2">
        <f t="shared" si="13"/>
        <v>423</v>
      </c>
      <c r="H897" s="2" t="s">
        <v>32</v>
      </c>
      <c r="I897" s="2" t="s">
        <v>119</v>
      </c>
      <c r="J897" s="2" t="s">
        <v>16</v>
      </c>
      <c r="K897" s="4">
        <v>44241.750000002605</v>
      </c>
    </row>
    <row r="898" spans="1:11" x14ac:dyDescent="0.35">
      <c r="A898" s="2" t="s">
        <v>2</v>
      </c>
      <c r="B898" s="2" t="s">
        <v>118</v>
      </c>
      <c r="C898" s="2" t="s">
        <v>98</v>
      </c>
      <c r="D898" s="2" t="s">
        <v>108</v>
      </c>
      <c r="E898" s="2">
        <v>65</v>
      </c>
      <c r="F898" s="2">
        <v>10</v>
      </c>
      <c r="G898" s="2">
        <f t="shared" ref="G898:G961" si="14">E898*F898</f>
        <v>650</v>
      </c>
      <c r="H898" s="2" t="s">
        <v>30</v>
      </c>
      <c r="I898" s="2" t="s">
        <v>122</v>
      </c>
      <c r="J898" s="2" t="s">
        <v>11</v>
      </c>
      <c r="K898" s="4">
        <v>44241.800000002608</v>
      </c>
    </row>
    <row r="899" spans="1:11" x14ac:dyDescent="0.35">
      <c r="A899" s="2" t="s">
        <v>10</v>
      </c>
      <c r="B899" s="2" t="s">
        <v>120</v>
      </c>
      <c r="C899" s="2" t="s">
        <v>67</v>
      </c>
      <c r="D899" s="2" t="s">
        <v>68</v>
      </c>
      <c r="E899" s="2">
        <v>121</v>
      </c>
      <c r="F899" s="2">
        <v>28</v>
      </c>
      <c r="G899" s="2">
        <f t="shared" si="14"/>
        <v>3388</v>
      </c>
      <c r="H899" s="2" t="s">
        <v>43</v>
      </c>
      <c r="I899" s="2" t="s">
        <v>121</v>
      </c>
      <c r="J899" s="2" t="s">
        <v>42</v>
      </c>
      <c r="K899" s="4">
        <v>44241.850000002611</v>
      </c>
    </row>
    <row r="900" spans="1:11" x14ac:dyDescent="0.35">
      <c r="A900" s="2" t="s">
        <v>18</v>
      </c>
      <c r="B900" s="2" t="s">
        <v>118</v>
      </c>
      <c r="C900" s="2" t="s">
        <v>67</v>
      </c>
      <c r="D900" s="2" t="s">
        <v>78</v>
      </c>
      <c r="E900" s="2">
        <v>38</v>
      </c>
      <c r="F900" s="2">
        <v>7</v>
      </c>
      <c r="G900" s="2">
        <f t="shared" si="14"/>
        <v>266</v>
      </c>
      <c r="H900" s="2" t="s">
        <v>13</v>
      </c>
      <c r="I900" s="2" t="s">
        <v>122</v>
      </c>
      <c r="J900" s="2" t="s">
        <v>11</v>
      </c>
      <c r="K900" s="4">
        <v>44241.900000002614</v>
      </c>
    </row>
    <row r="901" spans="1:11" x14ac:dyDescent="0.35">
      <c r="A901" s="2" t="s">
        <v>10</v>
      </c>
      <c r="B901" s="2" t="s">
        <v>120</v>
      </c>
      <c r="C901" s="2" t="s">
        <v>56</v>
      </c>
      <c r="D901" s="2" t="s">
        <v>62</v>
      </c>
      <c r="E901" s="2">
        <v>105</v>
      </c>
      <c r="F901" s="2">
        <v>7</v>
      </c>
      <c r="G901" s="2">
        <f t="shared" si="14"/>
        <v>735</v>
      </c>
      <c r="H901" s="2" t="s">
        <v>52</v>
      </c>
      <c r="I901" s="2" t="s">
        <v>123</v>
      </c>
      <c r="J901" s="2" t="s">
        <v>45</v>
      </c>
      <c r="K901" s="4">
        <v>44241.950000002616</v>
      </c>
    </row>
    <row r="902" spans="1:11" x14ac:dyDescent="0.35">
      <c r="A902" s="2" t="s">
        <v>14</v>
      </c>
      <c r="B902" s="2" t="s">
        <v>120</v>
      </c>
      <c r="C902" s="2" t="s">
        <v>56</v>
      </c>
      <c r="D902" s="2" t="s">
        <v>60</v>
      </c>
      <c r="E902" s="2">
        <v>131</v>
      </c>
      <c r="F902" s="2">
        <v>8</v>
      </c>
      <c r="G902" s="2">
        <f t="shared" si="14"/>
        <v>1048</v>
      </c>
      <c r="H902" s="2" t="s">
        <v>52</v>
      </c>
      <c r="I902" s="2" t="s">
        <v>123</v>
      </c>
      <c r="J902" s="2" t="s">
        <v>45</v>
      </c>
      <c r="K902" s="4">
        <v>44242.000000002619</v>
      </c>
    </row>
    <row r="903" spans="1:11" x14ac:dyDescent="0.35">
      <c r="A903" s="2" t="s">
        <v>14</v>
      </c>
      <c r="B903" s="2" t="s">
        <v>120</v>
      </c>
      <c r="C903" s="2" t="s">
        <v>98</v>
      </c>
      <c r="D903" s="2" t="s">
        <v>103</v>
      </c>
      <c r="E903" s="2">
        <v>101</v>
      </c>
      <c r="F903" s="2">
        <v>13</v>
      </c>
      <c r="G903" s="2">
        <f t="shared" si="14"/>
        <v>1313</v>
      </c>
      <c r="H903" s="2" t="s">
        <v>43</v>
      </c>
      <c r="I903" s="2" t="s">
        <v>121</v>
      </c>
      <c r="J903" s="2" t="s">
        <v>42</v>
      </c>
      <c r="K903" s="4">
        <v>44242.050000002622</v>
      </c>
    </row>
    <row r="904" spans="1:11" x14ac:dyDescent="0.35">
      <c r="A904" s="2" t="s">
        <v>14</v>
      </c>
      <c r="B904" s="2" t="s">
        <v>120</v>
      </c>
      <c r="C904" s="2" t="s">
        <v>56</v>
      </c>
      <c r="D904" s="2" t="s">
        <v>57</v>
      </c>
      <c r="E904" s="2">
        <v>89</v>
      </c>
      <c r="F904" s="2">
        <v>134</v>
      </c>
      <c r="G904" s="2">
        <f t="shared" si="14"/>
        <v>11926</v>
      </c>
      <c r="H904" s="2" t="s">
        <v>17</v>
      </c>
      <c r="I904" s="2" t="s">
        <v>119</v>
      </c>
      <c r="J904" s="2" t="s">
        <v>16</v>
      </c>
      <c r="K904" s="4">
        <v>44242.100000002625</v>
      </c>
    </row>
    <row r="905" spans="1:11" x14ac:dyDescent="0.35">
      <c r="A905" s="2" t="s">
        <v>2</v>
      </c>
      <c r="B905" s="2" t="s">
        <v>118</v>
      </c>
      <c r="C905" s="2" t="s">
        <v>98</v>
      </c>
      <c r="D905" s="2" t="s">
        <v>99</v>
      </c>
      <c r="E905" s="2">
        <v>145</v>
      </c>
      <c r="F905" s="2">
        <v>9</v>
      </c>
      <c r="G905" s="2">
        <f t="shared" si="14"/>
        <v>1305</v>
      </c>
      <c r="H905" s="2" t="s">
        <v>27</v>
      </c>
      <c r="I905" s="2" t="s">
        <v>122</v>
      </c>
      <c r="J905" s="2" t="s">
        <v>8</v>
      </c>
      <c r="K905" s="4">
        <v>44242.150000002628</v>
      </c>
    </row>
    <row r="906" spans="1:11" x14ac:dyDescent="0.35">
      <c r="A906" s="2" t="s">
        <v>2</v>
      </c>
      <c r="B906" s="2" t="s">
        <v>118</v>
      </c>
      <c r="C906" s="2" t="s">
        <v>98</v>
      </c>
      <c r="D906" s="2" t="s">
        <v>105</v>
      </c>
      <c r="E906" s="2">
        <v>98</v>
      </c>
      <c r="F906" s="2">
        <v>19</v>
      </c>
      <c r="G906" s="2">
        <f t="shared" si="14"/>
        <v>1862</v>
      </c>
      <c r="H906" s="2" t="s">
        <v>34</v>
      </c>
      <c r="I906" s="2" t="s">
        <v>124</v>
      </c>
      <c r="J906" s="2" t="s">
        <v>33</v>
      </c>
      <c r="K906" s="4">
        <v>44242.200000002631</v>
      </c>
    </row>
    <row r="907" spans="1:11" x14ac:dyDescent="0.35">
      <c r="A907" s="2" t="s">
        <v>2</v>
      </c>
      <c r="B907" s="2" t="s">
        <v>118</v>
      </c>
      <c r="C907" s="2" t="s">
        <v>80</v>
      </c>
      <c r="D907" s="2" t="s">
        <v>82</v>
      </c>
      <c r="E907" s="2">
        <v>50</v>
      </c>
      <c r="F907" s="2">
        <v>124</v>
      </c>
      <c r="G907" s="2">
        <f t="shared" si="14"/>
        <v>6200</v>
      </c>
      <c r="H907" s="2" t="s">
        <v>27</v>
      </c>
      <c r="I907" s="2" t="s">
        <v>122</v>
      </c>
      <c r="J907" s="2" t="s">
        <v>8</v>
      </c>
      <c r="K907" s="4">
        <v>44242.250000002634</v>
      </c>
    </row>
    <row r="908" spans="1:11" x14ac:dyDescent="0.35">
      <c r="A908" s="2" t="s">
        <v>5</v>
      </c>
      <c r="B908" s="2" t="s">
        <v>120</v>
      </c>
      <c r="C908" s="2" t="s">
        <v>84</v>
      </c>
      <c r="D908" s="2" t="s">
        <v>87</v>
      </c>
      <c r="E908" s="2">
        <v>142</v>
      </c>
      <c r="F908" s="2">
        <v>6</v>
      </c>
      <c r="G908" s="2">
        <f t="shared" si="14"/>
        <v>852</v>
      </c>
      <c r="H908" s="2" t="s">
        <v>49</v>
      </c>
      <c r="I908" s="2" t="s">
        <v>119</v>
      </c>
      <c r="J908" s="2" t="s">
        <v>16</v>
      </c>
      <c r="K908" s="4">
        <v>44242.300000002637</v>
      </c>
    </row>
    <row r="909" spans="1:11" x14ac:dyDescent="0.35">
      <c r="A909" s="2" t="s">
        <v>10</v>
      </c>
      <c r="B909" s="2" t="s">
        <v>120</v>
      </c>
      <c r="C909" s="2" t="s">
        <v>84</v>
      </c>
      <c r="D909" s="2" t="s">
        <v>93</v>
      </c>
      <c r="E909" s="2">
        <v>70</v>
      </c>
      <c r="F909" s="2">
        <v>8</v>
      </c>
      <c r="G909" s="2">
        <f t="shared" si="14"/>
        <v>560</v>
      </c>
      <c r="H909" s="2" t="s">
        <v>30</v>
      </c>
      <c r="I909" s="2" t="s">
        <v>122</v>
      </c>
      <c r="J909" s="2" t="s">
        <v>11</v>
      </c>
      <c r="K909" s="4">
        <v>44242.35000000264</v>
      </c>
    </row>
    <row r="910" spans="1:11" x14ac:dyDescent="0.35">
      <c r="A910" s="2" t="s">
        <v>31</v>
      </c>
      <c r="B910" s="2" t="s">
        <v>118</v>
      </c>
      <c r="C910" s="2" t="s">
        <v>84</v>
      </c>
      <c r="D910" s="2" t="s">
        <v>87</v>
      </c>
      <c r="E910" s="2">
        <v>142</v>
      </c>
      <c r="F910" s="2">
        <v>10</v>
      </c>
      <c r="G910" s="2">
        <f t="shared" si="14"/>
        <v>1420</v>
      </c>
      <c r="H910" s="2" t="s">
        <v>17</v>
      </c>
      <c r="I910" s="2" t="s">
        <v>119</v>
      </c>
      <c r="J910" s="2" t="s">
        <v>16</v>
      </c>
      <c r="K910" s="4">
        <v>44242.400000002643</v>
      </c>
    </row>
    <row r="911" spans="1:11" x14ac:dyDescent="0.35">
      <c r="A911" s="2" t="s">
        <v>2</v>
      </c>
      <c r="B911" s="2" t="s">
        <v>118</v>
      </c>
      <c r="C911" s="2" t="s">
        <v>80</v>
      </c>
      <c r="D911" s="2" t="s">
        <v>81</v>
      </c>
      <c r="E911" s="2">
        <v>134</v>
      </c>
      <c r="F911" s="2">
        <v>81</v>
      </c>
      <c r="G911" s="2">
        <f t="shared" si="14"/>
        <v>10854</v>
      </c>
      <c r="H911" s="2" t="s">
        <v>12</v>
      </c>
      <c r="I911" s="2" t="s">
        <v>122</v>
      </c>
      <c r="J911" s="2" t="s">
        <v>11</v>
      </c>
      <c r="K911" s="4">
        <v>44242.450000002646</v>
      </c>
    </row>
    <row r="912" spans="1:11" x14ac:dyDescent="0.35">
      <c r="A912" s="2" t="s">
        <v>35</v>
      </c>
      <c r="B912" s="2" t="s">
        <v>118</v>
      </c>
      <c r="C912" s="2" t="s">
        <v>56</v>
      </c>
      <c r="D912" s="2" t="s">
        <v>59</v>
      </c>
      <c r="E912" s="2">
        <v>40</v>
      </c>
      <c r="F912" s="2">
        <v>188</v>
      </c>
      <c r="G912" s="2">
        <f t="shared" si="14"/>
        <v>7520</v>
      </c>
      <c r="H912" s="2" t="s">
        <v>4</v>
      </c>
      <c r="I912" s="2" t="s">
        <v>119</v>
      </c>
      <c r="J912" s="2" t="s">
        <v>3</v>
      </c>
      <c r="K912" s="4">
        <v>44242.500000002648</v>
      </c>
    </row>
    <row r="913" spans="1:11" x14ac:dyDescent="0.35">
      <c r="A913" s="2" t="s">
        <v>14</v>
      </c>
      <c r="B913" s="2" t="s">
        <v>120</v>
      </c>
      <c r="C913" s="2" t="s">
        <v>56</v>
      </c>
      <c r="D913" s="2" t="s">
        <v>64</v>
      </c>
      <c r="E913" s="2">
        <v>85</v>
      </c>
      <c r="F913" s="2">
        <v>5</v>
      </c>
      <c r="G913" s="2">
        <f t="shared" si="14"/>
        <v>425</v>
      </c>
      <c r="H913" s="2" t="s">
        <v>37</v>
      </c>
      <c r="I913" s="2" t="s">
        <v>123</v>
      </c>
      <c r="J913" s="2" t="s">
        <v>36</v>
      </c>
      <c r="K913" s="4">
        <v>44242.550000002651</v>
      </c>
    </row>
    <row r="914" spans="1:11" x14ac:dyDescent="0.35">
      <c r="A914" s="2" t="s">
        <v>5</v>
      </c>
      <c r="B914" s="2" t="s">
        <v>120</v>
      </c>
      <c r="C914" s="2" t="s">
        <v>84</v>
      </c>
      <c r="D914" s="2" t="s">
        <v>94</v>
      </c>
      <c r="E914" s="2">
        <v>67</v>
      </c>
      <c r="F914" s="2">
        <v>15</v>
      </c>
      <c r="G914" s="2">
        <f t="shared" si="14"/>
        <v>1005</v>
      </c>
      <c r="H914" s="2" t="s">
        <v>30</v>
      </c>
      <c r="I914" s="2" t="s">
        <v>122</v>
      </c>
      <c r="J914" s="2" t="s">
        <v>11</v>
      </c>
      <c r="K914" s="4">
        <v>44242.600000002654</v>
      </c>
    </row>
    <row r="915" spans="1:11" x14ac:dyDescent="0.35">
      <c r="A915" s="2" t="s">
        <v>10</v>
      </c>
      <c r="B915" s="2" t="s">
        <v>120</v>
      </c>
      <c r="C915" s="2" t="s">
        <v>67</v>
      </c>
      <c r="D915" s="2" t="s">
        <v>68</v>
      </c>
      <c r="E915" s="2">
        <v>121</v>
      </c>
      <c r="F915" s="2">
        <v>5</v>
      </c>
      <c r="G915" s="2">
        <f t="shared" si="14"/>
        <v>605</v>
      </c>
      <c r="H915" s="2" t="s">
        <v>13</v>
      </c>
      <c r="I915" s="2" t="s">
        <v>122</v>
      </c>
      <c r="J915" s="2" t="s">
        <v>11</v>
      </c>
      <c r="K915" s="4">
        <v>44242.650000002657</v>
      </c>
    </row>
    <row r="916" spans="1:11" x14ac:dyDescent="0.35">
      <c r="A916" s="2" t="s">
        <v>18</v>
      </c>
      <c r="B916" s="2" t="s">
        <v>118</v>
      </c>
      <c r="C916" s="2" t="s">
        <v>84</v>
      </c>
      <c r="D916" s="2" t="s">
        <v>94</v>
      </c>
      <c r="E916" s="2">
        <v>67</v>
      </c>
      <c r="F916" s="2">
        <v>11</v>
      </c>
      <c r="G916" s="2">
        <f t="shared" si="14"/>
        <v>737</v>
      </c>
      <c r="H916" s="2" t="s">
        <v>4</v>
      </c>
      <c r="I916" s="2" t="s">
        <v>119</v>
      </c>
      <c r="J916" s="2" t="s">
        <v>3</v>
      </c>
      <c r="K916" s="4">
        <v>44242.70000000266</v>
      </c>
    </row>
    <row r="917" spans="1:11" x14ac:dyDescent="0.35">
      <c r="A917" s="2" t="s">
        <v>5</v>
      </c>
      <c r="B917" s="2" t="s">
        <v>120</v>
      </c>
      <c r="C917" s="2" t="s">
        <v>98</v>
      </c>
      <c r="D917" s="2" t="s">
        <v>110</v>
      </c>
      <c r="E917" s="2">
        <v>40</v>
      </c>
      <c r="F917" s="2">
        <v>10</v>
      </c>
      <c r="G917" s="2">
        <f t="shared" si="14"/>
        <v>400</v>
      </c>
      <c r="H917" s="2" t="s">
        <v>41</v>
      </c>
      <c r="I917" s="2" t="s">
        <v>119</v>
      </c>
      <c r="J917" s="2" t="s">
        <v>3</v>
      </c>
      <c r="K917" s="4">
        <v>44242.750000002663</v>
      </c>
    </row>
    <row r="918" spans="1:11" x14ac:dyDescent="0.35">
      <c r="A918" s="2" t="s">
        <v>31</v>
      </c>
      <c r="B918" s="2" t="s">
        <v>118</v>
      </c>
      <c r="C918" s="2" t="s">
        <v>84</v>
      </c>
      <c r="D918" s="2" t="s">
        <v>92</v>
      </c>
      <c r="E918" s="2">
        <v>115</v>
      </c>
      <c r="F918" s="2">
        <v>9</v>
      </c>
      <c r="G918" s="2">
        <f t="shared" si="14"/>
        <v>1035</v>
      </c>
      <c r="H918" s="2" t="s">
        <v>29</v>
      </c>
      <c r="I918" s="2" t="s">
        <v>119</v>
      </c>
      <c r="J918" s="2" t="s">
        <v>28</v>
      </c>
      <c r="K918" s="4">
        <v>44242.800000002666</v>
      </c>
    </row>
    <row r="919" spans="1:11" x14ac:dyDescent="0.35">
      <c r="A919" s="2" t="s">
        <v>44</v>
      </c>
      <c r="B919" s="2" t="s">
        <v>120</v>
      </c>
      <c r="C919" s="2" t="s">
        <v>84</v>
      </c>
      <c r="D919" s="2" t="s">
        <v>96</v>
      </c>
      <c r="E919" s="2">
        <v>36</v>
      </c>
      <c r="F919" s="2">
        <v>5</v>
      </c>
      <c r="G919" s="2">
        <f t="shared" si="14"/>
        <v>180</v>
      </c>
      <c r="H919" s="2" t="s">
        <v>17</v>
      </c>
      <c r="I919" s="2" t="s">
        <v>119</v>
      </c>
      <c r="J919" s="2" t="s">
        <v>16</v>
      </c>
      <c r="K919" s="4">
        <v>44242.850000002669</v>
      </c>
    </row>
    <row r="920" spans="1:11" x14ac:dyDescent="0.35">
      <c r="A920" s="2" t="s">
        <v>2</v>
      </c>
      <c r="B920" s="2" t="s">
        <v>118</v>
      </c>
      <c r="C920" s="2" t="s">
        <v>56</v>
      </c>
      <c r="D920" s="2" t="s">
        <v>62</v>
      </c>
      <c r="E920" s="2">
        <v>105</v>
      </c>
      <c r="F920" s="2">
        <v>15</v>
      </c>
      <c r="G920" s="2">
        <f t="shared" si="14"/>
        <v>1575</v>
      </c>
      <c r="H920" s="2" t="s">
        <v>15</v>
      </c>
      <c r="I920" s="2" t="s">
        <v>122</v>
      </c>
      <c r="J920" s="2" t="s">
        <v>8</v>
      </c>
      <c r="K920" s="4">
        <v>44242.900000002672</v>
      </c>
    </row>
    <row r="921" spans="1:11" x14ac:dyDescent="0.35">
      <c r="A921" s="2" t="s">
        <v>44</v>
      </c>
      <c r="B921" s="2" t="s">
        <v>120</v>
      </c>
      <c r="C921" s="2" t="s">
        <v>84</v>
      </c>
      <c r="D921" s="2" t="s">
        <v>90</v>
      </c>
      <c r="E921" s="2">
        <v>27</v>
      </c>
      <c r="F921" s="2">
        <v>46</v>
      </c>
      <c r="G921" s="2">
        <f t="shared" si="14"/>
        <v>1242</v>
      </c>
      <c r="H921" s="2" t="s">
        <v>29</v>
      </c>
      <c r="I921" s="2" t="s">
        <v>119</v>
      </c>
      <c r="J921" s="2" t="s">
        <v>28</v>
      </c>
      <c r="K921" s="4">
        <v>44242.950000002675</v>
      </c>
    </row>
    <row r="922" spans="1:11" x14ac:dyDescent="0.35">
      <c r="A922" s="2" t="s">
        <v>14</v>
      </c>
      <c r="B922" s="2" t="s">
        <v>120</v>
      </c>
      <c r="C922" s="2" t="s">
        <v>84</v>
      </c>
      <c r="D922" s="2" t="s">
        <v>85</v>
      </c>
      <c r="E922" s="2">
        <v>121</v>
      </c>
      <c r="F922" s="2">
        <v>111</v>
      </c>
      <c r="G922" s="2">
        <f t="shared" si="14"/>
        <v>13431</v>
      </c>
      <c r="H922" s="2" t="s">
        <v>48</v>
      </c>
      <c r="I922" s="2" t="s">
        <v>119</v>
      </c>
      <c r="J922" s="2" t="s">
        <v>3</v>
      </c>
      <c r="K922" s="4">
        <v>44243.000000002678</v>
      </c>
    </row>
    <row r="923" spans="1:11" x14ac:dyDescent="0.35">
      <c r="A923" s="2" t="s">
        <v>2</v>
      </c>
      <c r="B923" s="2" t="s">
        <v>118</v>
      </c>
      <c r="C923" s="2" t="s">
        <v>67</v>
      </c>
      <c r="D923" s="2" t="s">
        <v>77</v>
      </c>
      <c r="E923" s="2">
        <v>47</v>
      </c>
      <c r="F923" s="2">
        <v>9</v>
      </c>
      <c r="G923" s="2">
        <f t="shared" si="14"/>
        <v>423</v>
      </c>
      <c r="H923" s="2" t="s">
        <v>37</v>
      </c>
      <c r="I923" s="2" t="s">
        <v>123</v>
      </c>
      <c r="J923" s="2" t="s">
        <v>36</v>
      </c>
      <c r="K923" s="4">
        <v>44243.05000000268</v>
      </c>
    </row>
    <row r="924" spans="1:11" x14ac:dyDescent="0.35">
      <c r="A924" s="2" t="s">
        <v>10</v>
      </c>
      <c r="B924" s="2" t="s">
        <v>120</v>
      </c>
      <c r="C924" s="2" t="s">
        <v>84</v>
      </c>
      <c r="D924" s="2" t="s">
        <v>91</v>
      </c>
      <c r="E924" s="2">
        <v>107</v>
      </c>
      <c r="F924" s="2">
        <v>13</v>
      </c>
      <c r="G924" s="2">
        <f t="shared" si="14"/>
        <v>1391</v>
      </c>
      <c r="H924" s="2" t="s">
        <v>4</v>
      </c>
      <c r="I924" s="2" t="s">
        <v>119</v>
      </c>
      <c r="J924" s="2" t="s">
        <v>3</v>
      </c>
      <c r="K924" s="4">
        <v>44243.100000002683</v>
      </c>
    </row>
    <row r="925" spans="1:11" x14ac:dyDescent="0.35">
      <c r="A925" s="2" t="s">
        <v>18</v>
      </c>
      <c r="B925" s="2" t="s">
        <v>118</v>
      </c>
      <c r="C925" s="2" t="s">
        <v>84</v>
      </c>
      <c r="D925" s="2" t="s">
        <v>86</v>
      </c>
      <c r="E925" s="2">
        <v>73</v>
      </c>
      <c r="F925" s="2">
        <v>71</v>
      </c>
      <c r="G925" s="2">
        <f t="shared" si="14"/>
        <v>5183</v>
      </c>
      <c r="H925" s="2" t="s">
        <v>4</v>
      </c>
      <c r="I925" s="2" t="s">
        <v>119</v>
      </c>
      <c r="J925" s="2" t="s">
        <v>3</v>
      </c>
      <c r="K925" s="4">
        <v>44243.150000002686</v>
      </c>
    </row>
    <row r="926" spans="1:11" x14ac:dyDescent="0.35">
      <c r="A926" s="2" t="s">
        <v>44</v>
      </c>
      <c r="B926" s="2" t="s">
        <v>120</v>
      </c>
      <c r="C926" s="2" t="s">
        <v>84</v>
      </c>
      <c r="D926" s="2" t="s">
        <v>90</v>
      </c>
      <c r="E926" s="2">
        <v>27</v>
      </c>
      <c r="F926" s="2">
        <v>48</v>
      </c>
      <c r="G926" s="2">
        <f t="shared" si="14"/>
        <v>1296</v>
      </c>
      <c r="H926" s="2" t="s">
        <v>47</v>
      </c>
      <c r="I926" s="2" t="s">
        <v>119</v>
      </c>
      <c r="J926" s="2" t="s">
        <v>28</v>
      </c>
      <c r="K926" s="4">
        <v>44243.200000002689</v>
      </c>
    </row>
    <row r="927" spans="1:11" x14ac:dyDescent="0.35">
      <c r="A927" s="2" t="s">
        <v>31</v>
      </c>
      <c r="B927" s="2" t="s">
        <v>118</v>
      </c>
      <c r="C927" s="2" t="s">
        <v>67</v>
      </c>
      <c r="D927" s="2" t="s">
        <v>70</v>
      </c>
      <c r="E927" s="2">
        <v>69</v>
      </c>
      <c r="F927" s="2">
        <v>45</v>
      </c>
      <c r="G927" s="2">
        <f t="shared" si="14"/>
        <v>3105</v>
      </c>
      <c r="H927" s="2" t="s">
        <v>15</v>
      </c>
      <c r="I927" s="2" t="s">
        <v>122</v>
      </c>
      <c r="J927" s="2" t="s">
        <v>8</v>
      </c>
      <c r="K927" s="4">
        <v>44243.250000002692</v>
      </c>
    </row>
    <row r="928" spans="1:11" x14ac:dyDescent="0.35">
      <c r="A928" s="2" t="s">
        <v>44</v>
      </c>
      <c r="B928" s="2" t="s">
        <v>120</v>
      </c>
      <c r="C928" s="2" t="s">
        <v>67</v>
      </c>
      <c r="D928" s="2" t="s">
        <v>74</v>
      </c>
      <c r="E928" s="2">
        <v>128</v>
      </c>
      <c r="F928" s="2">
        <v>14</v>
      </c>
      <c r="G928" s="2">
        <f t="shared" si="14"/>
        <v>1792</v>
      </c>
      <c r="H928" s="2" t="s">
        <v>17</v>
      </c>
      <c r="I928" s="2" t="s">
        <v>119</v>
      </c>
      <c r="J928" s="2" t="s">
        <v>16</v>
      </c>
      <c r="K928" s="4">
        <v>44243.300000002695</v>
      </c>
    </row>
    <row r="929" spans="1:11" x14ac:dyDescent="0.35">
      <c r="A929" s="2" t="s">
        <v>18</v>
      </c>
      <c r="B929" s="2" t="s">
        <v>118</v>
      </c>
      <c r="C929" s="2" t="s">
        <v>67</v>
      </c>
      <c r="D929" s="2" t="s">
        <v>72</v>
      </c>
      <c r="E929" s="2">
        <v>6</v>
      </c>
      <c r="F929" s="2">
        <v>166</v>
      </c>
      <c r="G929" s="2">
        <f t="shared" si="14"/>
        <v>996</v>
      </c>
      <c r="H929" s="2" t="s">
        <v>48</v>
      </c>
      <c r="I929" s="2" t="s">
        <v>119</v>
      </c>
      <c r="J929" s="2" t="s">
        <v>3</v>
      </c>
      <c r="K929" s="4">
        <v>44243.350000002698</v>
      </c>
    </row>
    <row r="930" spans="1:11" x14ac:dyDescent="0.35">
      <c r="A930" s="2" t="s">
        <v>35</v>
      </c>
      <c r="B930" s="2" t="s">
        <v>118</v>
      </c>
      <c r="C930" s="2" t="s">
        <v>84</v>
      </c>
      <c r="D930" s="2" t="s">
        <v>95</v>
      </c>
      <c r="E930" s="2">
        <v>43</v>
      </c>
      <c r="F930" s="2">
        <v>7</v>
      </c>
      <c r="G930" s="2">
        <f t="shared" si="14"/>
        <v>301</v>
      </c>
      <c r="H930" s="2" t="s">
        <v>15</v>
      </c>
      <c r="I930" s="2" t="s">
        <v>122</v>
      </c>
      <c r="J930" s="2" t="s">
        <v>8</v>
      </c>
      <c r="K930" s="4">
        <v>44243.400000002701</v>
      </c>
    </row>
    <row r="931" spans="1:11" x14ac:dyDescent="0.35">
      <c r="A931" s="2" t="s">
        <v>10</v>
      </c>
      <c r="B931" s="2" t="s">
        <v>120</v>
      </c>
      <c r="C931" s="2" t="s">
        <v>56</v>
      </c>
      <c r="D931" s="2" t="s">
        <v>66</v>
      </c>
      <c r="E931" s="2">
        <v>47</v>
      </c>
      <c r="F931" s="2">
        <v>5</v>
      </c>
      <c r="G931" s="2">
        <f t="shared" si="14"/>
        <v>235</v>
      </c>
      <c r="H931" s="2" t="s">
        <v>37</v>
      </c>
      <c r="I931" s="2" t="s">
        <v>123</v>
      </c>
      <c r="J931" s="2" t="s">
        <v>36</v>
      </c>
      <c r="K931" s="4">
        <v>44243.450000002704</v>
      </c>
    </row>
    <row r="932" spans="1:11" x14ac:dyDescent="0.35">
      <c r="A932" s="2" t="s">
        <v>18</v>
      </c>
      <c r="B932" s="2" t="s">
        <v>118</v>
      </c>
      <c r="C932" s="2" t="s">
        <v>84</v>
      </c>
      <c r="D932" s="2" t="s">
        <v>86</v>
      </c>
      <c r="E932" s="2">
        <v>73</v>
      </c>
      <c r="F932" s="2">
        <v>65</v>
      </c>
      <c r="G932" s="2">
        <f t="shared" si="14"/>
        <v>4745</v>
      </c>
      <c r="H932" s="2" t="s">
        <v>17</v>
      </c>
      <c r="I932" s="2" t="s">
        <v>119</v>
      </c>
      <c r="J932" s="2" t="s">
        <v>16</v>
      </c>
      <c r="K932" s="4">
        <v>44243.500000002707</v>
      </c>
    </row>
    <row r="933" spans="1:11" x14ac:dyDescent="0.35">
      <c r="A933" s="2" t="s">
        <v>10</v>
      </c>
      <c r="B933" s="2" t="s">
        <v>120</v>
      </c>
      <c r="C933" s="2" t="s">
        <v>84</v>
      </c>
      <c r="D933" s="2" t="s">
        <v>87</v>
      </c>
      <c r="E933" s="2">
        <v>142</v>
      </c>
      <c r="F933" s="2">
        <v>7</v>
      </c>
      <c r="G933" s="2">
        <f t="shared" si="14"/>
        <v>994</v>
      </c>
      <c r="H933" s="2" t="s">
        <v>22</v>
      </c>
      <c r="I933" s="2" t="s">
        <v>122</v>
      </c>
      <c r="J933" s="2" t="s">
        <v>11</v>
      </c>
      <c r="K933" s="4">
        <v>44243.55000000271</v>
      </c>
    </row>
    <row r="934" spans="1:11" x14ac:dyDescent="0.35">
      <c r="A934" s="2" t="s">
        <v>18</v>
      </c>
      <c r="B934" s="2" t="s">
        <v>118</v>
      </c>
      <c r="C934" s="2" t="s">
        <v>67</v>
      </c>
      <c r="D934" s="2" t="s">
        <v>79</v>
      </c>
      <c r="E934" s="2">
        <v>31</v>
      </c>
      <c r="F934" s="2">
        <v>8</v>
      </c>
      <c r="G934" s="2">
        <f t="shared" si="14"/>
        <v>248</v>
      </c>
      <c r="H934" s="2" t="s">
        <v>24</v>
      </c>
      <c r="I934" s="2" t="s">
        <v>123</v>
      </c>
      <c r="J934" s="2" t="s">
        <v>23</v>
      </c>
      <c r="K934" s="4">
        <v>44243.600000002712</v>
      </c>
    </row>
    <row r="935" spans="1:11" x14ac:dyDescent="0.35">
      <c r="A935" s="2" t="s">
        <v>31</v>
      </c>
      <c r="B935" s="2" t="s">
        <v>118</v>
      </c>
      <c r="C935" s="2" t="s">
        <v>98</v>
      </c>
      <c r="D935" s="2" t="s">
        <v>103</v>
      </c>
      <c r="E935" s="2">
        <v>101</v>
      </c>
      <c r="F935" s="2">
        <v>10</v>
      </c>
      <c r="G935" s="2">
        <f t="shared" si="14"/>
        <v>1010</v>
      </c>
      <c r="H935" s="2" t="s">
        <v>48</v>
      </c>
      <c r="I935" s="2" t="s">
        <v>119</v>
      </c>
      <c r="J935" s="2" t="s">
        <v>3</v>
      </c>
      <c r="K935" s="4">
        <v>44243.650000002715</v>
      </c>
    </row>
    <row r="936" spans="1:11" x14ac:dyDescent="0.35">
      <c r="A936" s="2" t="s">
        <v>44</v>
      </c>
      <c r="B936" s="2" t="s">
        <v>120</v>
      </c>
      <c r="C936" s="2" t="s">
        <v>56</v>
      </c>
      <c r="D936" s="2" t="s">
        <v>59</v>
      </c>
      <c r="E936" s="2">
        <v>40</v>
      </c>
      <c r="F936" s="2">
        <v>80</v>
      </c>
      <c r="G936" s="2">
        <f t="shared" si="14"/>
        <v>3200</v>
      </c>
      <c r="H936" s="2" t="s">
        <v>17</v>
      </c>
      <c r="I936" s="2" t="s">
        <v>119</v>
      </c>
      <c r="J936" s="2" t="s">
        <v>16</v>
      </c>
      <c r="K936" s="4">
        <v>44243.700000002718</v>
      </c>
    </row>
    <row r="937" spans="1:11" x14ac:dyDescent="0.35">
      <c r="A937" s="2" t="s">
        <v>31</v>
      </c>
      <c r="B937" s="2" t="s">
        <v>118</v>
      </c>
      <c r="C937" s="2" t="s">
        <v>98</v>
      </c>
      <c r="D937" s="2" t="s">
        <v>100</v>
      </c>
      <c r="E937" s="2">
        <v>121</v>
      </c>
      <c r="F937" s="2">
        <v>6</v>
      </c>
      <c r="G937" s="2">
        <f t="shared" si="14"/>
        <v>726</v>
      </c>
      <c r="H937" s="2" t="s">
        <v>48</v>
      </c>
      <c r="I937" s="2" t="s">
        <v>119</v>
      </c>
      <c r="J937" s="2" t="s">
        <v>3</v>
      </c>
      <c r="K937" s="4">
        <v>44243.750000002721</v>
      </c>
    </row>
    <row r="938" spans="1:11" x14ac:dyDescent="0.35">
      <c r="A938" s="2" t="s">
        <v>14</v>
      </c>
      <c r="B938" s="2" t="s">
        <v>120</v>
      </c>
      <c r="C938" s="2" t="s">
        <v>84</v>
      </c>
      <c r="D938" s="2" t="s">
        <v>90</v>
      </c>
      <c r="E938" s="2">
        <v>27</v>
      </c>
      <c r="F938" s="2">
        <v>44</v>
      </c>
      <c r="G938" s="2">
        <f t="shared" si="14"/>
        <v>1188</v>
      </c>
      <c r="H938" s="2" t="s">
        <v>47</v>
      </c>
      <c r="I938" s="2" t="s">
        <v>119</v>
      </c>
      <c r="J938" s="2" t="s">
        <v>28</v>
      </c>
      <c r="K938" s="4">
        <v>44243.800000002724</v>
      </c>
    </row>
    <row r="939" spans="1:11" x14ac:dyDescent="0.35">
      <c r="A939" s="2" t="s">
        <v>35</v>
      </c>
      <c r="B939" s="2" t="s">
        <v>118</v>
      </c>
      <c r="C939" s="2" t="s">
        <v>84</v>
      </c>
      <c r="D939" s="2" t="s">
        <v>96</v>
      </c>
      <c r="E939" s="2">
        <v>36</v>
      </c>
      <c r="F939" s="2">
        <v>4</v>
      </c>
      <c r="G939" s="2">
        <f t="shared" si="14"/>
        <v>144</v>
      </c>
      <c r="H939" s="2" t="s">
        <v>9</v>
      </c>
      <c r="I939" s="2" t="s">
        <v>122</v>
      </c>
      <c r="J939" s="2" t="s">
        <v>8</v>
      </c>
      <c r="K939" s="4">
        <v>44243.850000002727</v>
      </c>
    </row>
    <row r="940" spans="1:11" x14ac:dyDescent="0.35">
      <c r="A940" s="2" t="s">
        <v>2</v>
      </c>
      <c r="B940" s="2" t="s">
        <v>118</v>
      </c>
      <c r="C940" s="2" t="s">
        <v>98</v>
      </c>
      <c r="D940" s="2" t="s">
        <v>100</v>
      </c>
      <c r="E940" s="2">
        <v>121</v>
      </c>
      <c r="F940" s="2">
        <v>13</v>
      </c>
      <c r="G940" s="2">
        <f t="shared" si="14"/>
        <v>1573</v>
      </c>
      <c r="H940" s="2" t="s">
        <v>4</v>
      </c>
      <c r="I940" s="2" t="s">
        <v>119</v>
      </c>
      <c r="J940" s="2" t="s">
        <v>3</v>
      </c>
      <c r="K940" s="4">
        <v>44243.90000000273</v>
      </c>
    </row>
    <row r="941" spans="1:11" x14ac:dyDescent="0.35">
      <c r="A941" s="2" t="s">
        <v>44</v>
      </c>
      <c r="B941" s="2" t="s">
        <v>120</v>
      </c>
      <c r="C941" s="2" t="s">
        <v>84</v>
      </c>
      <c r="D941" s="2" t="s">
        <v>89</v>
      </c>
      <c r="E941" s="2">
        <v>130</v>
      </c>
      <c r="F941" s="2">
        <v>10</v>
      </c>
      <c r="G941" s="2">
        <f t="shared" si="14"/>
        <v>1300</v>
      </c>
      <c r="H941" s="2" t="s">
        <v>43</v>
      </c>
      <c r="I941" s="2" t="s">
        <v>121</v>
      </c>
      <c r="J941" s="2" t="s">
        <v>42</v>
      </c>
      <c r="K941" s="4">
        <v>44243.950000002733</v>
      </c>
    </row>
    <row r="942" spans="1:11" x14ac:dyDescent="0.35">
      <c r="A942" s="2" t="s">
        <v>14</v>
      </c>
      <c r="B942" s="2" t="s">
        <v>120</v>
      </c>
      <c r="C942" s="2" t="s">
        <v>98</v>
      </c>
      <c r="D942" s="2" t="s">
        <v>99</v>
      </c>
      <c r="E942" s="2">
        <v>145</v>
      </c>
      <c r="F942" s="2">
        <v>9</v>
      </c>
      <c r="G942" s="2">
        <f t="shared" si="14"/>
        <v>1305</v>
      </c>
      <c r="H942" s="2" t="s">
        <v>17</v>
      </c>
      <c r="I942" s="2" t="s">
        <v>119</v>
      </c>
      <c r="J942" s="2" t="s">
        <v>16</v>
      </c>
      <c r="K942" s="4">
        <v>44244.000000002736</v>
      </c>
    </row>
    <row r="943" spans="1:11" x14ac:dyDescent="0.35">
      <c r="A943" s="2" t="s">
        <v>2</v>
      </c>
      <c r="B943" s="2" t="s">
        <v>118</v>
      </c>
      <c r="C943" s="2" t="s">
        <v>56</v>
      </c>
      <c r="D943" s="2" t="s">
        <v>65</v>
      </c>
      <c r="E943" s="2">
        <v>47</v>
      </c>
      <c r="F943" s="2">
        <v>16</v>
      </c>
      <c r="G943" s="2">
        <f t="shared" si="14"/>
        <v>752</v>
      </c>
      <c r="H943" s="2" t="s">
        <v>12</v>
      </c>
      <c r="I943" s="2" t="s">
        <v>122</v>
      </c>
      <c r="J943" s="2" t="s">
        <v>11</v>
      </c>
      <c r="K943" s="4">
        <v>44244.050000002739</v>
      </c>
    </row>
    <row r="944" spans="1:11" x14ac:dyDescent="0.35">
      <c r="A944" s="2" t="s">
        <v>2</v>
      </c>
      <c r="B944" s="2" t="s">
        <v>118</v>
      </c>
      <c r="C944" s="2" t="s">
        <v>56</v>
      </c>
      <c r="D944" s="2" t="s">
        <v>57</v>
      </c>
      <c r="E944" s="2">
        <v>89</v>
      </c>
      <c r="F944" s="2">
        <v>139</v>
      </c>
      <c r="G944" s="2">
        <f t="shared" si="14"/>
        <v>12371</v>
      </c>
      <c r="H944" s="2" t="s">
        <v>52</v>
      </c>
      <c r="I944" s="2" t="s">
        <v>123</v>
      </c>
      <c r="J944" s="2" t="s">
        <v>45</v>
      </c>
      <c r="K944" s="4">
        <v>44244.100000002742</v>
      </c>
    </row>
    <row r="945" spans="1:11" x14ac:dyDescent="0.35">
      <c r="A945" s="2" t="s">
        <v>18</v>
      </c>
      <c r="B945" s="2" t="s">
        <v>118</v>
      </c>
      <c r="C945" s="2" t="s">
        <v>56</v>
      </c>
      <c r="D945" s="2" t="s">
        <v>66</v>
      </c>
      <c r="E945" s="2">
        <v>47</v>
      </c>
      <c r="F945" s="2">
        <v>1</v>
      </c>
      <c r="G945" s="2">
        <f t="shared" si="14"/>
        <v>47</v>
      </c>
      <c r="H945" s="2" t="s">
        <v>9</v>
      </c>
      <c r="I945" s="2" t="s">
        <v>122</v>
      </c>
      <c r="J945" s="2" t="s">
        <v>8</v>
      </c>
      <c r="K945" s="4">
        <v>44244.150000002744</v>
      </c>
    </row>
    <row r="946" spans="1:11" x14ac:dyDescent="0.35">
      <c r="A946" s="2" t="s">
        <v>44</v>
      </c>
      <c r="B946" s="2" t="s">
        <v>120</v>
      </c>
      <c r="C946" s="2" t="s">
        <v>84</v>
      </c>
      <c r="D946" s="2" t="s">
        <v>95</v>
      </c>
      <c r="E946" s="2">
        <v>43</v>
      </c>
      <c r="F946" s="2">
        <v>4</v>
      </c>
      <c r="G946" s="2">
        <f t="shared" si="14"/>
        <v>172</v>
      </c>
      <c r="H946" s="2" t="s">
        <v>12</v>
      </c>
      <c r="I946" s="2" t="s">
        <v>122</v>
      </c>
      <c r="J946" s="2" t="s">
        <v>11</v>
      </c>
      <c r="K946" s="4">
        <v>44244.200000002747</v>
      </c>
    </row>
    <row r="947" spans="1:11" x14ac:dyDescent="0.35">
      <c r="A947" s="2" t="s">
        <v>2</v>
      </c>
      <c r="B947" s="2" t="s">
        <v>118</v>
      </c>
      <c r="C947" s="2" t="s">
        <v>56</v>
      </c>
      <c r="D947" s="2" t="s">
        <v>63</v>
      </c>
      <c r="E947" s="2">
        <v>73</v>
      </c>
      <c r="F947" s="2">
        <v>8</v>
      </c>
      <c r="G947" s="2">
        <f t="shared" si="14"/>
        <v>584</v>
      </c>
      <c r="H947" s="2" t="s">
        <v>22</v>
      </c>
      <c r="I947" s="2" t="s">
        <v>122</v>
      </c>
      <c r="J947" s="2" t="s">
        <v>11</v>
      </c>
      <c r="K947" s="4">
        <v>44244.25000000275</v>
      </c>
    </row>
    <row r="948" spans="1:11" x14ac:dyDescent="0.35">
      <c r="A948" s="2" t="s">
        <v>14</v>
      </c>
      <c r="B948" s="2" t="s">
        <v>120</v>
      </c>
      <c r="C948" s="2" t="s">
        <v>80</v>
      </c>
      <c r="D948" s="2" t="s">
        <v>81</v>
      </c>
      <c r="E948" s="2">
        <v>134</v>
      </c>
      <c r="F948" s="2">
        <v>73</v>
      </c>
      <c r="G948" s="2">
        <f t="shared" si="14"/>
        <v>9782</v>
      </c>
      <c r="H948" s="2" t="s">
        <v>12</v>
      </c>
      <c r="I948" s="2" t="s">
        <v>122</v>
      </c>
      <c r="J948" s="2" t="s">
        <v>11</v>
      </c>
      <c r="K948" s="4">
        <v>44244.300000002753</v>
      </c>
    </row>
    <row r="949" spans="1:11" x14ac:dyDescent="0.35">
      <c r="A949" s="2" t="s">
        <v>14</v>
      </c>
      <c r="B949" s="2" t="s">
        <v>120</v>
      </c>
      <c r="C949" s="2" t="s">
        <v>67</v>
      </c>
      <c r="D949" s="2" t="s">
        <v>71</v>
      </c>
      <c r="E949" s="2">
        <v>32</v>
      </c>
      <c r="F949" s="2">
        <v>57</v>
      </c>
      <c r="G949" s="2">
        <f t="shared" si="14"/>
        <v>1824</v>
      </c>
      <c r="H949" s="2" t="s">
        <v>12</v>
      </c>
      <c r="I949" s="2" t="s">
        <v>122</v>
      </c>
      <c r="J949" s="2" t="s">
        <v>11</v>
      </c>
      <c r="K949" s="4">
        <v>44244.350000002756</v>
      </c>
    </row>
    <row r="950" spans="1:11" x14ac:dyDescent="0.35">
      <c r="A950" s="2" t="s">
        <v>18</v>
      </c>
      <c r="B950" s="2" t="s">
        <v>118</v>
      </c>
      <c r="C950" s="2" t="s">
        <v>98</v>
      </c>
      <c r="D950" s="2" t="s">
        <v>106</v>
      </c>
      <c r="E950" s="2">
        <v>87</v>
      </c>
      <c r="F950" s="2">
        <v>9</v>
      </c>
      <c r="G950" s="2">
        <f t="shared" si="14"/>
        <v>783</v>
      </c>
      <c r="H950" s="2" t="s">
        <v>15</v>
      </c>
      <c r="I950" s="2" t="s">
        <v>122</v>
      </c>
      <c r="J950" s="2" t="s">
        <v>8</v>
      </c>
      <c r="K950" s="4">
        <v>44244.400000002759</v>
      </c>
    </row>
    <row r="951" spans="1:11" x14ac:dyDescent="0.35">
      <c r="A951" s="2" t="s">
        <v>18</v>
      </c>
      <c r="B951" s="2" t="s">
        <v>118</v>
      </c>
      <c r="C951" s="2" t="s">
        <v>56</v>
      </c>
      <c r="D951" s="2" t="s">
        <v>58</v>
      </c>
      <c r="E951" s="2">
        <v>68</v>
      </c>
      <c r="F951" s="2">
        <v>204</v>
      </c>
      <c r="G951" s="2">
        <f t="shared" si="14"/>
        <v>13872</v>
      </c>
      <c r="H951" s="2" t="s">
        <v>22</v>
      </c>
      <c r="I951" s="2" t="s">
        <v>122</v>
      </c>
      <c r="J951" s="2" t="s">
        <v>11</v>
      </c>
      <c r="K951" s="4">
        <v>44244.450000002762</v>
      </c>
    </row>
    <row r="952" spans="1:11" x14ac:dyDescent="0.35">
      <c r="A952" s="2" t="s">
        <v>18</v>
      </c>
      <c r="B952" s="2" t="s">
        <v>118</v>
      </c>
      <c r="C952" s="2" t="s">
        <v>67</v>
      </c>
      <c r="D952" s="2" t="s">
        <v>73</v>
      </c>
      <c r="E952" s="2">
        <v>119</v>
      </c>
      <c r="F952" s="2">
        <v>14</v>
      </c>
      <c r="G952" s="2">
        <f t="shared" si="14"/>
        <v>1666</v>
      </c>
      <c r="H952" s="2" t="s">
        <v>7</v>
      </c>
      <c r="I952" s="2" t="s">
        <v>121</v>
      </c>
      <c r="J952" s="2" t="s">
        <v>6</v>
      </c>
      <c r="K952" s="4">
        <v>44244.500000002765</v>
      </c>
    </row>
    <row r="953" spans="1:11" x14ac:dyDescent="0.35">
      <c r="A953" s="2" t="s">
        <v>18</v>
      </c>
      <c r="B953" s="2" t="s">
        <v>118</v>
      </c>
      <c r="C953" s="2" t="s">
        <v>56</v>
      </c>
      <c r="D953" s="2" t="s">
        <v>58</v>
      </c>
      <c r="E953" s="2">
        <v>68</v>
      </c>
      <c r="F953" s="2">
        <v>203</v>
      </c>
      <c r="G953" s="2">
        <f t="shared" si="14"/>
        <v>13804</v>
      </c>
      <c r="H953" s="2" t="s">
        <v>43</v>
      </c>
      <c r="I953" s="2" t="s">
        <v>121</v>
      </c>
      <c r="J953" s="2" t="s">
        <v>42</v>
      </c>
      <c r="K953" s="4">
        <v>44244.550000002768</v>
      </c>
    </row>
    <row r="954" spans="1:11" x14ac:dyDescent="0.35">
      <c r="A954" s="2" t="s">
        <v>5</v>
      </c>
      <c r="B954" s="2" t="s">
        <v>120</v>
      </c>
      <c r="C954" s="2" t="s">
        <v>84</v>
      </c>
      <c r="D954" s="2" t="s">
        <v>88</v>
      </c>
      <c r="E954" s="2">
        <v>146</v>
      </c>
      <c r="F954" s="2">
        <v>5</v>
      </c>
      <c r="G954" s="2">
        <f t="shared" si="14"/>
        <v>730</v>
      </c>
      <c r="H954" s="2" t="s">
        <v>4</v>
      </c>
      <c r="I954" s="2" t="s">
        <v>119</v>
      </c>
      <c r="J954" s="2" t="s">
        <v>3</v>
      </c>
      <c r="K954" s="4">
        <v>44244.600000002771</v>
      </c>
    </row>
    <row r="955" spans="1:11" x14ac:dyDescent="0.35">
      <c r="A955" s="2" t="s">
        <v>2</v>
      </c>
      <c r="B955" s="2" t="s">
        <v>118</v>
      </c>
      <c r="C955" s="2" t="s">
        <v>84</v>
      </c>
      <c r="D955" s="2" t="s">
        <v>93</v>
      </c>
      <c r="E955" s="2">
        <v>70</v>
      </c>
      <c r="F955" s="2">
        <v>9</v>
      </c>
      <c r="G955" s="2">
        <f t="shared" si="14"/>
        <v>630</v>
      </c>
      <c r="H955" s="2" t="s">
        <v>15</v>
      </c>
      <c r="I955" s="2" t="s">
        <v>122</v>
      </c>
      <c r="J955" s="2" t="s">
        <v>8</v>
      </c>
      <c r="K955" s="4">
        <v>44244.650000002774</v>
      </c>
    </row>
    <row r="956" spans="1:11" x14ac:dyDescent="0.35">
      <c r="A956" s="2" t="s">
        <v>14</v>
      </c>
      <c r="B956" s="2" t="s">
        <v>120</v>
      </c>
      <c r="C956" s="2" t="s">
        <v>56</v>
      </c>
      <c r="D956" s="2" t="s">
        <v>57</v>
      </c>
      <c r="E956" s="2">
        <v>89</v>
      </c>
      <c r="F956" s="2">
        <v>142</v>
      </c>
      <c r="G956" s="2">
        <f t="shared" si="14"/>
        <v>12638</v>
      </c>
      <c r="H956" s="2" t="s">
        <v>13</v>
      </c>
      <c r="I956" s="2" t="s">
        <v>122</v>
      </c>
      <c r="J956" s="2" t="s">
        <v>11</v>
      </c>
      <c r="K956" s="4">
        <v>44244.700000002777</v>
      </c>
    </row>
    <row r="957" spans="1:11" x14ac:dyDescent="0.35">
      <c r="A957" s="2" t="s">
        <v>31</v>
      </c>
      <c r="B957" s="2" t="s">
        <v>118</v>
      </c>
      <c r="C957" s="2" t="s">
        <v>67</v>
      </c>
      <c r="D957" s="2" t="s">
        <v>76</v>
      </c>
      <c r="E957" s="2">
        <v>83</v>
      </c>
      <c r="F957" s="2">
        <v>8</v>
      </c>
      <c r="G957" s="2">
        <f t="shared" si="14"/>
        <v>664</v>
      </c>
      <c r="H957" s="2" t="s">
        <v>40</v>
      </c>
      <c r="I957" s="2" t="s">
        <v>124</v>
      </c>
      <c r="J957" s="2" t="s">
        <v>39</v>
      </c>
      <c r="K957" s="4">
        <v>44244.750000002779</v>
      </c>
    </row>
    <row r="958" spans="1:11" x14ac:dyDescent="0.35">
      <c r="A958" s="2" t="s">
        <v>14</v>
      </c>
      <c r="B958" s="2" t="s">
        <v>120</v>
      </c>
      <c r="C958" s="2" t="s">
        <v>67</v>
      </c>
      <c r="D958" s="2" t="s">
        <v>69</v>
      </c>
      <c r="E958" s="2">
        <v>54</v>
      </c>
      <c r="F958" s="2">
        <v>263</v>
      </c>
      <c r="G958" s="2">
        <f t="shared" si="14"/>
        <v>14202</v>
      </c>
      <c r="H958" s="2" t="s">
        <v>12</v>
      </c>
      <c r="I958" s="2" t="s">
        <v>122</v>
      </c>
      <c r="J958" s="2" t="s">
        <v>11</v>
      </c>
      <c r="K958" s="4">
        <v>44244.800000002782</v>
      </c>
    </row>
    <row r="959" spans="1:11" x14ac:dyDescent="0.35">
      <c r="A959" s="2" t="s">
        <v>35</v>
      </c>
      <c r="B959" s="2" t="s">
        <v>118</v>
      </c>
      <c r="C959" s="2" t="s">
        <v>98</v>
      </c>
      <c r="D959" s="2" t="s">
        <v>99</v>
      </c>
      <c r="E959" s="2">
        <v>145</v>
      </c>
      <c r="F959" s="2">
        <v>2</v>
      </c>
      <c r="G959" s="2">
        <f t="shared" si="14"/>
        <v>290</v>
      </c>
      <c r="H959" s="2" t="s">
        <v>30</v>
      </c>
      <c r="I959" s="2" t="s">
        <v>122</v>
      </c>
      <c r="J959" s="2" t="s">
        <v>11</v>
      </c>
      <c r="K959" s="4">
        <v>44244.850000002785</v>
      </c>
    </row>
    <row r="960" spans="1:11" x14ac:dyDescent="0.35">
      <c r="A960" s="2" t="s">
        <v>44</v>
      </c>
      <c r="B960" s="2" t="s">
        <v>120</v>
      </c>
      <c r="C960" s="2" t="s">
        <v>67</v>
      </c>
      <c r="D960" s="2" t="s">
        <v>68</v>
      </c>
      <c r="E960" s="2">
        <v>121</v>
      </c>
      <c r="F960" s="2">
        <v>80</v>
      </c>
      <c r="G960" s="2">
        <f t="shared" si="14"/>
        <v>9680</v>
      </c>
      <c r="H960" s="2" t="s">
        <v>4</v>
      </c>
      <c r="I960" s="2" t="s">
        <v>119</v>
      </c>
      <c r="J960" s="2" t="s">
        <v>3</v>
      </c>
      <c r="K960" s="4">
        <v>44244.900000002788</v>
      </c>
    </row>
    <row r="961" spans="1:11" x14ac:dyDescent="0.35">
      <c r="A961" s="2" t="s">
        <v>18</v>
      </c>
      <c r="B961" s="2" t="s">
        <v>118</v>
      </c>
      <c r="C961" s="2" t="s">
        <v>80</v>
      </c>
      <c r="D961" s="2" t="s">
        <v>83</v>
      </c>
      <c r="E961" s="2">
        <v>16</v>
      </c>
      <c r="F961" s="2">
        <v>162</v>
      </c>
      <c r="G961" s="2">
        <f t="shared" si="14"/>
        <v>2592</v>
      </c>
      <c r="H961" s="2" t="s">
        <v>49</v>
      </c>
      <c r="I961" s="2" t="s">
        <v>119</v>
      </c>
      <c r="J961" s="2" t="s">
        <v>16</v>
      </c>
      <c r="K961" s="4">
        <v>44244.950000002791</v>
      </c>
    </row>
    <row r="962" spans="1:11" x14ac:dyDescent="0.35">
      <c r="A962" s="2" t="s">
        <v>2</v>
      </c>
      <c r="B962" s="2" t="s">
        <v>118</v>
      </c>
      <c r="C962" s="2" t="s">
        <v>67</v>
      </c>
      <c r="D962" s="2" t="s">
        <v>77</v>
      </c>
      <c r="E962" s="2">
        <v>47</v>
      </c>
      <c r="F962" s="2">
        <v>6</v>
      </c>
      <c r="G962" s="2">
        <f t="shared" ref="G962:G1025" si="15">E962*F962</f>
        <v>282</v>
      </c>
      <c r="H962" s="2" t="s">
        <v>22</v>
      </c>
      <c r="I962" s="2" t="s">
        <v>122</v>
      </c>
      <c r="J962" s="2" t="s">
        <v>11</v>
      </c>
      <c r="K962" s="4">
        <v>44245.000000002794</v>
      </c>
    </row>
    <row r="963" spans="1:11" x14ac:dyDescent="0.35">
      <c r="A963" s="2" t="s">
        <v>5</v>
      </c>
      <c r="B963" s="2" t="s">
        <v>120</v>
      </c>
      <c r="C963" s="2" t="s">
        <v>56</v>
      </c>
      <c r="D963" s="2" t="s">
        <v>59</v>
      </c>
      <c r="E963" s="2">
        <v>40</v>
      </c>
      <c r="F963" s="2">
        <v>99</v>
      </c>
      <c r="G963" s="2">
        <f t="shared" si="15"/>
        <v>3960</v>
      </c>
      <c r="H963" s="2" t="s">
        <v>48</v>
      </c>
      <c r="I963" s="2" t="s">
        <v>119</v>
      </c>
      <c r="J963" s="2" t="s">
        <v>3</v>
      </c>
      <c r="K963" s="4">
        <v>44245.050000002797</v>
      </c>
    </row>
    <row r="964" spans="1:11" x14ac:dyDescent="0.35">
      <c r="A964" s="2" t="s">
        <v>10</v>
      </c>
      <c r="B964" s="2" t="s">
        <v>120</v>
      </c>
      <c r="C964" s="2" t="s">
        <v>56</v>
      </c>
      <c r="D964" s="2" t="s">
        <v>64</v>
      </c>
      <c r="E964" s="2">
        <v>85</v>
      </c>
      <c r="F964" s="2">
        <v>6</v>
      </c>
      <c r="G964" s="2">
        <f t="shared" si="15"/>
        <v>510</v>
      </c>
      <c r="H964" s="2" t="s">
        <v>46</v>
      </c>
      <c r="I964" s="2" t="s">
        <v>123</v>
      </c>
      <c r="J964" s="2" t="s">
        <v>45</v>
      </c>
      <c r="K964" s="4">
        <v>44245.1000000028</v>
      </c>
    </row>
    <row r="965" spans="1:11" x14ac:dyDescent="0.35">
      <c r="A965" s="2" t="s">
        <v>35</v>
      </c>
      <c r="B965" s="2" t="s">
        <v>118</v>
      </c>
      <c r="C965" s="2" t="s">
        <v>98</v>
      </c>
      <c r="D965" s="2" t="s">
        <v>107</v>
      </c>
      <c r="E965" s="2">
        <v>77</v>
      </c>
      <c r="F965" s="2">
        <v>14</v>
      </c>
      <c r="G965" s="2">
        <f t="shared" si="15"/>
        <v>1078</v>
      </c>
      <c r="H965" s="2" t="s">
        <v>40</v>
      </c>
      <c r="I965" s="2" t="s">
        <v>124</v>
      </c>
      <c r="J965" s="2" t="s">
        <v>39</v>
      </c>
      <c r="K965" s="4">
        <v>44245.150000002803</v>
      </c>
    </row>
    <row r="966" spans="1:11" x14ac:dyDescent="0.35">
      <c r="A966" s="2" t="s">
        <v>2</v>
      </c>
      <c r="B966" s="2" t="s">
        <v>118</v>
      </c>
      <c r="C966" s="2" t="s">
        <v>84</v>
      </c>
      <c r="D966" s="2" t="s">
        <v>88</v>
      </c>
      <c r="E966" s="2">
        <v>146</v>
      </c>
      <c r="F966" s="2">
        <v>9</v>
      </c>
      <c r="G966" s="2">
        <f t="shared" si="15"/>
        <v>1314</v>
      </c>
      <c r="H966" s="2" t="s">
        <v>15</v>
      </c>
      <c r="I966" s="2" t="s">
        <v>122</v>
      </c>
      <c r="J966" s="2" t="s">
        <v>8</v>
      </c>
      <c r="K966" s="4">
        <v>44245.200000002806</v>
      </c>
    </row>
    <row r="967" spans="1:11" x14ac:dyDescent="0.35">
      <c r="A967" s="2" t="s">
        <v>2</v>
      </c>
      <c r="B967" s="2" t="s">
        <v>118</v>
      </c>
      <c r="C967" s="2" t="s">
        <v>98</v>
      </c>
      <c r="D967" s="2" t="s">
        <v>102</v>
      </c>
      <c r="E967" s="2">
        <v>133</v>
      </c>
      <c r="F967" s="2">
        <v>7</v>
      </c>
      <c r="G967" s="2">
        <f t="shared" si="15"/>
        <v>931</v>
      </c>
      <c r="H967" s="2" t="s">
        <v>37</v>
      </c>
      <c r="I967" s="2" t="s">
        <v>123</v>
      </c>
      <c r="J967" s="2" t="s">
        <v>36</v>
      </c>
      <c r="K967" s="4">
        <v>44245.250000002809</v>
      </c>
    </row>
    <row r="968" spans="1:11" x14ac:dyDescent="0.35">
      <c r="A968" s="2" t="s">
        <v>18</v>
      </c>
      <c r="B968" s="2" t="s">
        <v>118</v>
      </c>
      <c r="C968" s="2" t="s">
        <v>84</v>
      </c>
      <c r="D968" s="2" t="s">
        <v>91</v>
      </c>
      <c r="E968" s="2">
        <v>107</v>
      </c>
      <c r="F968" s="2">
        <v>15</v>
      </c>
      <c r="G968" s="2">
        <f t="shared" si="15"/>
        <v>1605</v>
      </c>
      <c r="H968" s="2" t="s">
        <v>41</v>
      </c>
      <c r="I968" s="2" t="s">
        <v>119</v>
      </c>
      <c r="J968" s="2" t="s">
        <v>3</v>
      </c>
      <c r="K968" s="4">
        <v>44245.300000002811</v>
      </c>
    </row>
    <row r="969" spans="1:11" x14ac:dyDescent="0.35">
      <c r="A969" s="2" t="s">
        <v>35</v>
      </c>
      <c r="B969" s="2" t="s">
        <v>118</v>
      </c>
      <c r="C969" s="2" t="s">
        <v>67</v>
      </c>
      <c r="D969" s="2" t="s">
        <v>79</v>
      </c>
      <c r="E969" s="2">
        <v>31</v>
      </c>
      <c r="F969" s="2">
        <v>15</v>
      </c>
      <c r="G969" s="2">
        <f t="shared" si="15"/>
        <v>465</v>
      </c>
      <c r="H969" s="2" t="s">
        <v>4</v>
      </c>
      <c r="I969" s="2" t="s">
        <v>119</v>
      </c>
      <c r="J969" s="2" t="s">
        <v>3</v>
      </c>
      <c r="K969" s="4">
        <v>44245.350000002814</v>
      </c>
    </row>
    <row r="970" spans="1:11" x14ac:dyDescent="0.35">
      <c r="A970" s="2" t="s">
        <v>14</v>
      </c>
      <c r="B970" s="2" t="s">
        <v>120</v>
      </c>
      <c r="C970" s="2" t="s">
        <v>84</v>
      </c>
      <c r="D970" s="2" t="s">
        <v>87</v>
      </c>
      <c r="E970" s="2">
        <v>142</v>
      </c>
      <c r="F970" s="2">
        <v>8</v>
      </c>
      <c r="G970" s="2">
        <f t="shared" si="15"/>
        <v>1136</v>
      </c>
      <c r="H970" s="2" t="s">
        <v>29</v>
      </c>
      <c r="I970" s="2" t="s">
        <v>119</v>
      </c>
      <c r="J970" s="2" t="s">
        <v>28</v>
      </c>
      <c r="K970" s="4">
        <v>44245.400000002817</v>
      </c>
    </row>
    <row r="971" spans="1:11" x14ac:dyDescent="0.35">
      <c r="A971" s="2" t="s">
        <v>14</v>
      </c>
      <c r="B971" s="2" t="s">
        <v>120</v>
      </c>
      <c r="C971" s="2" t="s">
        <v>84</v>
      </c>
      <c r="D971" s="2" t="s">
        <v>87</v>
      </c>
      <c r="E971" s="2">
        <v>142</v>
      </c>
      <c r="F971" s="2">
        <v>7</v>
      </c>
      <c r="G971" s="2">
        <f t="shared" si="15"/>
        <v>994</v>
      </c>
      <c r="H971" s="2" t="s">
        <v>4</v>
      </c>
      <c r="I971" s="2" t="s">
        <v>119</v>
      </c>
      <c r="J971" s="2" t="s">
        <v>3</v>
      </c>
      <c r="K971" s="4">
        <v>44245.45000000282</v>
      </c>
    </row>
    <row r="972" spans="1:11" x14ac:dyDescent="0.35">
      <c r="A972" s="2" t="s">
        <v>44</v>
      </c>
      <c r="B972" s="2" t="s">
        <v>120</v>
      </c>
      <c r="C972" s="2" t="s">
        <v>98</v>
      </c>
      <c r="D972" s="2" t="s">
        <v>99</v>
      </c>
      <c r="E972" s="2">
        <v>145</v>
      </c>
      <c r="F972" s="2">
        <v>8</v>
      </c>
      <c r="G972" s="2">
        <f t="shared" si="15"/>
        <v>1160</v>
      </c>
      <c r="H972" s="2" t="s">
        <v>13</v>
      </c>
      <c r="I972" s="2" t="s">
        <v>122</v>
      </c>
      <c r="J972" s="2" t="s">
        <v>11</v>
      </c>
      <c r="K972" s="4">
        <v>44245.500000002823</v>
      </c>
    </row>
    <row r="973" spans="1:11" x14ac:dyDescent="0.35">
      <c r="A973" s="2" t="s">
        <v>10</v>
      </c>
      <c r="B973" s="2" t="s">
        <v>120</v>
      </c>
      <c r="C973" s="2" t="s">
        <v>84</v>
      </c>
      <c r="D973" s="2" t="s">
        <v>89</v>
      </c>
      <c r="E973" s="2">
        <v>130</v>
      </c>
      <c r="F973" s="2">
        <v>4</v>
      </c>
      <c r="G973" s="2">
        <f t="shared" si="15"/>
        <v>520</v>
      </c>
      <c r="H973" s="2" t="s">
        <v>49</v>
      </c>
      <c r="I973" s="2" t="s">
        <v>119</v>
      </c>
      <c r="J973" s="2" t="s">
        <v>16</v>
      </c>
      <c r="K973" s="4">
        <v>44245.550000002826</v>
      </c>
    </row>
    <row r="974" spans="1:11" x14ac:dyDescent="0.35">
      <c r="A974" s="2" t="s">
        <v>44</v>
      </c>
      <c r="B974" s="2" t="s">
        <v>120</v>
      </c>
      <c r="C974" s="2" t="s">
        <v>56</v>
      </c>
      <c r="D974" s="2" t="s">
        <v>61</v>
      </c>
      <c r="E974" s="2">
        <v>107</v>
      </c>
      <c r="F974" s="2">
        <v>9</v>
      </c>
      <c r="G974" s="2">
        <f t="shared" si="15"/>
        <v>963</v>
      </c>
      <c r="H974" s="2" t="s">
        <v>17</v>
      </c>
      <c r="I974" s="2" t="s">
        <v>119</v>
      </c>
      <c r="J974" s="2" t="s">
        <v>16</v>
      </c>
      <c r="K974" s="4">
        <v>44245.600000002829</v>
      </c>
    </row>
    <row r="975" spans="1:11" x14ac:dyDescent="0.35">
      <c r="A975" s="2" t="s">
        <v>5</v>
      </c>
      <c r="B975" s="2" t="s">
        <v>120</v>
      </c>
      <c r="C975" s="2" t="s">
        <v>84</v>
      </c>
      <c r="D975" s="2" t="s">
        <v>95</v>
      </c>
      <c r="E975" s="2">
        <v>43</v>
      </c>
      <c r="F975" s="2">
        <v>4</v>
      </c>
      <c r="G975" s="2">
        <f t="shared" si="15"/>
        <v>172</v>
      </c>
      <c r="H975" s="2" t="s">
        <v>17</v>
      </c>
      <c r="I975" s="2" t="s">
        <v>119</v>
      </c>
      <c r="J975" s="2" t="s">
        <v>16</v>
      </c>
      <c r="K975" s="4">
        <v>44245.650000002832</v>
      </c>
    </row>
    <row r="976" spans="1:11" x14ac:dyDescent="0.35">
      <c r="A976" s="2" t="s">
        <v>5</v>
      </c>
      <c r="B976" s="2" t="s">
        <v>120</v>
      </c>
      <c r="C976" s="2" t="s">
        <v>56</v>
      </c>
      <c r="D976" s="2" t="s">
        <v>60</v>
      </c>
      <c r="E976" s="2">
        <v>131</v>
      </c>
      <c r="F976" s="2">
        <v>5</v>
      </c>
      <c r="G976" s="2">
        <f t="shared" si="15"/>
        <v>655</v>
      </c>
      <c r="H976" s="2" t="s">
        <v>52</v>
      </c>
      <c r="I976" s="2" t="s">
        <v>123</v>
      </c>
      <c r="J976" s="2" t="s">
        <v>45</v>
      </c>
      <c r="K976" s="4">
        <v>44245.700000002835</v>
      </c>
    </row>
    <row r="977" spans="1:11" x14ac:dyDescent="0.35">
      <c r="A977" s="2" t="s">
        <v>2</v>
      </c>
      <c r="B977" s="2" t="s">
        <v>118</v>
      </c>
      <c r="C977" s="2" t="s">
        <v>67</v>
      </c>
      <c r="D977" s="2" t="s">
        <v>77</v>
      </c>
      <c r="E977" s="2">
        <v>47</v>
      </c>
      <c r="F977" s="2">
        <v>9</v>
      </c>
      <c r="G977" s="2">
        <f t="shared" si="15"/>
        <v>423</v>
      </c>
      <c r="H977" s="2" t="s">
        <v>43</v>
      </c>
      <c r="I977" s="2" t="s">
        <v>121</v>
      </c>
      <c r="J977" s="2" t="s">
        <v>42</v>
      </c>
      <c r="K977" s="4">
        <v>44245.750000002838</v>
      </c>
    </row>
    <row r="978" spans="1:11" x14ac:dyDescent="0.35">
      <c r="A978" s="2" t="s">
        <v>18</v>
      </c>
      <c r="B978" s="2" t="s">
        <v>118</v>
      </c>
      <c r="C978" s="2" t="s">
        <v>84</v>
      </c>
      <c r="D978" s="2" t="s">
        <v>92</v>
      </c>
      <c r="E978" s="2">
        <v>115</v>
      </c>
      <c r="F978" s="2">
        <v>13</v>
      </c>
      <c r="G978" s="2">
        <f t="shared" si="15"/>
        <v>1495</v>
      </c>
      <c r="H978" s="2" t="s">
        <v>9</v>
      </c>
      <c r="I978" s="2" t="s">
        <v>122</v>
      </c>
      <c r="J978" s="2" t="s">
        <v>8</v>
      </c>
      <c r="K978" s="4">
        <v>44245.800000002841</v>
      </c>
    </row>
    <row r="979" spans="1:11" x14ac:dyDescent="0.35">
      <c r="A979" s="2" t="s">
        <v>14</v>
      </c>
      <c r="B979" s="2" t="s">
        <v>120</v>
      </c>
      <c r="C979" s="2" t="s">
        <v>67</v>
      </c>
      <c r="D979" s="2" t="s">
        <v>72</v>
      </c>
      <c r="E979" s="2">
        <v>6</v>
      </c>
      <c r="F979" s="2">
        <v>174</v>
      </c>
      <c r="G979" s="2">
        <f t="shared" si="15"/>
        <v>1044</v>
      </c>
      <c r="H979" s="2" t="s">
        <v>9</v>
      </c>
      <c r="I979" s="2" t="s">
        <v>122</v>
      </c>
      <c r="J979" s="2" t="s">
        <v>8</v>
      </c>
      <c r="K979" s="4">
        <v>44245.850000002843</v>
      </c>
    </row>
    <row r="980" spans="1:11" x14ac:dyDescent="0.35">
      <c r="A980" s="2" t="s">
        <v>5</v>
      </c>
      <c r="B980" s="2" t="s">
        <v>120</v>
      </c>
      <c r="C980" s="2" t="s">
        <v>84</v>
      </c>
      <c r="D980" s="2" t="s">
        <v>89</v>
      </c>
      <c r="E980" s="2">
        <v>130</v>
      </c>
      <c r="F980" s="2">
        <v>10</v>
      </c>
      <c r="G980" s="2">
        <f t="shared" si="15"/>
        <v>1300</v>
      </c>
      <c r="H980" s="2" t="s">
        <v>4</v>
      </c>
      <c r="I980" s="2" t="s">
        <v>119</v>
      </c>
      <c r="J980" s="2" t="s">
        <v>3</v>
      </c>
      <c r="K980" s="4">
        <v>44245.900000002846</v>
      </c>
    </row>
    <row r="981" spans="1:11" x14ac:dyDescent="0.35">
      <c r="A981" s="2" t="s">
        <v>31</v>
      </c>
      <c r="B981" s="2" t="s">
        <v>118</v>
      </c>
      <c r="C981" s="2" t="s">
        <v>56</v>
      </c>
      <c r="D981" s="2" t="s">
        <v>59</v>
      </c>
      <c r="E981" s="2">
        <v>40</v>
      </c>
      <c r="F981" s="2">
        <v>107</v>
      </c>
      <c r="G981" s="2">
        <f t="shared" si="15"/>
        <v>4280</v>
      </c>
      <c r="H981" s="2" t="s">
        <v>7</v>
      </c>
      <c r="I981" s="2" t="s">
        <v>121</v>
      </c>
      <c r="J981" s="2" t="s">
        <v>6</v>
      </c>
      <c r="K981" s="4">
        <v>44245.950000002849</v>
      </c>
    </row>
    <row r="982" spans="1:11" x14ac:dyDescent="0.35">
      <c r="A982" s="2" t="s">
        <v>10</v>
      </c>
      <c r="B982" s="2" t="s">
        <v>120</v>
      </c>
      <c r="C982" s="2" t="s">
        <v>67</v>
      </c>
      <c r="D982" s="2" t="s">
        <v>70</v>
      </c>
      <c r="E982" s="2">
        <v>69</v>
      </c>
      <c r="F982" s="2">
        <v>47</v>
      </c>
      <c r="G982" s="2">
        <f t="shared" si="15"/>
        <v>3243</v>
      </c>
      <c r="H982" s="2" t="s">
        <v>21</v>
      </c>
      <c r="I982" s="2" t="s">
        <v>121</v>
      </c>
      <c r="J982" s="2" t="s">
        <v>20</v>
      </c>
      <c r="K982" s="4">
        <v>44246.000000002852</v>
      </c>
    </row>
    <row r="983" spans="1:11" x14ac:dyDescent="0.35">
      <c r="A983" s="2" t="s">
        <v>2</v>
      </c>
      <c r="B983" s="2" t="s">
        <v>118</v>
      </c>
      <c r="C983" s="2" t="s">
        <v>56</v>
      </c>
      <c r="D983" s="2" t="s">
        <v>64</v>
      </c>
      <c r="E983" s="2">
        <v>85</v>
      </c>
      <c r="F983" s="2">
        <v>6</v>
      </c>
      <c r="G983" s="2">
        <f t="shared" si="15"/>
        <v>510</v>
      </c>
      <c r="H983" s="2" t="s">
        <v>41</v>
      </c>
      <c r="I983" s="2" t="s">
        <v>119</v>
      </c>
      <c r="J983" s="2" t="s">
        <v>3</v>
      </c>
      <c r="K983" s="4">
        <v>44246.050000002855</v>
      </c>
    </row>
    <row r="984" spans="1:11" x14ac:dyDescent="0.35">
      <c r="A984" s="2" t="s">
        <v>14</v>
      </c>
      <c r="B984" s="2" t="s">
        <v>120</v>
      </c>
      <c r="C984" s="2" t="s">
        <v>98</v>
      </c>
      <c r="D984" s="2" t="s">
        <v>103</v>
      </c>
      <c r="E984" s="2">
        <v>101</v>
      </c>
      <c r="F984" s="2">
        <v>12</v>
      </c>
      <c r="G984" s="2">
        <f t="shared" si="15"/>
        <v>1212</v>
      </c>
      <c r="H984" s="2" t="s">
        <v>21</v>
      </c>
      <c r="I984" s="2" t="s">
        <v>121</v>
      </c>
      <c r="J984" s="2" t="s">
        <v>20</v>
      </c>
      <c r="K984" s="4">
        <v>44246.100000002858</v>
      </c>
    </row>
    <row r="985" spans="1:11" x14ac:dyDescent="0.35">
      <c r="A985" s="2" t="s">
        <v>10</v>
      </c>
      <c r="B985" s="2" t="s">
        <v>120</v>
      </c>
      <c r="C985" s="2" t="s">
        <v>84</v>
      </c>
      <c r="D985" s="2" t="s">
        <v>94</v>
      </c>
      <c r="E985" s="2">
        <v>67</v>
      </c>
      <c r="F985" s="2">
        <v>13</v>
      </c>
      <c r="G985" s="2">
        <f t="shared" si="15"/>
        <v>871</v>
      </c>
      <c r="H985" s="2" t="s">
        <v>43</v>
      </c>
      <c r="I985" s="2" t="s">
        <v>121</v>
      </c>
      <c r="J985" s="2" t="s">
        <v>42</v>
      </c>
      <c r="K985" s="4">
        <v>44246.150000002861</v>
      </c>
    </row>
    <row r="986" spans="1:11" x14ac:dyDescent="0.35">
      <c r="A986" s="2" t="s">
        <v>2</v>
      </c>
      <c r="B986" s="2" t="s">
        <v>118</v>
      </c>
      <c r="C986" s="2" t="s">
        <v>56</v>
      </c>
      <c r="D986" s="2" t="s">
        <v>63</v>
      </c>
      <c r="E986" s="2">
        <v>73</v>
      </c>
      <c r="F986" s="2">
        <v>9</v>
      </c>
      <c r="G986" s="2">
        <f t="shared" si="15"/>
        <v>657</v>
      </c>
      <c r="H986" s="2" t="s">
        <v>15</v>
      </c>
      <c r="I986" s="2" t="s">
        <v>122</v>
      </c>
      <c r="J986" s="2" t="s">
        <v>8</v>
      </c>
      <c r="K986" s="4">
        <v>44246.200000002864</v>
      </c>
    </row>
    <row r="987" spans="1:11" x14ac:dyDescent="0.35">
      <c r="A987" s="2" t="s">
        <v>31</v>
      </c>
      <c r="B987" s="2" t="s">
        <v>118</v>
      </c>
      <c r="C987" s="2" t="s">
        <v>67</v>
      </c>
      <c r="D987" s="2" t="s">
        <v>73</v>
      </c>
      <c r="E987" s="2">
        <v>119</v>
      </c>
      <c r="F987" s="2">
        <v>10</v>
      </c>
      <c r="G987" s="2">
        <f t="shared" si="15"/>
        <v>1190</v>
      </c>
      <c r="H987" s="2" t="s">
        <v>26</v>
      </c>
      <c r="I987" s="2" t="s">
        <v>122</v>
      </c>
      <c r="J987" s="2" t="s">
        <v>25</v>
      </c>
      <c r="K987" s="4">
        <v>44246.250000002867</v>
      </c>
    </row>
    <row r="988" spans="1:11" x14ac:dyDescent="0.35">
      <c r="A988" s="2" t="s">
        <v>14</v>
      </c>
      <c r="B988" s="2" t="s">
        <v>120</v>
      </c>
      <c r="C988" s="2" t="s">
        <v>56</v>
      </c>
      <c r="D988" s="2" t="s">
        <v>57</v>
      </c>
      <c r="E988" s="2">
        <v>89</v>
      </c>
      <c r="F988" s="2">
        <v>141</v>
      </c>
      <c r="G988" s="2">
        <f t="shared" si="15"/>
        <v>12549</v>
      </c>
      <c r="H988" s="2" t="s">
        <v>41</v>
      </c>
      <c r="I988" s="2" t="s">
        <v>119</v>
      </c>
      <c r="J988" s="2" t="s">
        <v>3</v>
      </c>
      <c r="K988" s="4">
        <v>44246.30000000287</v>
      </c>
    </row>
    <row r="989" spans="1:11" x14ac:dyDescent="0.35">
      <c r="A989" s="2" t="s">
        <v>44</v>
      </c>
      <c r="B989" s="2" t="s">
        <v>120</v>
      </c>
      <c r="C989" s="2" t="s">
        <v>56</v>
      </c>
      <c r="D989" s="2" t="s">
        <v>60</v>
      </c>
      <c r="E989" s="2">
        <v>131</v>
      </c>
      <c r="F989" s="2">
        <v>12</v>
      </c>
      <c r="G989" s="2">
        <f t="shared" si="15"/>
        <v>1572</v>
      </c>
      <c r="H989" s="2" t="s">
        <v>12</v>
      </c>
      <c r="I989" s="2" t="s">
        <v>122</v>
      </c>
      <c r="J989" s="2" t="s">
        <v>11</v>
      </c>
      <c r="K989" s="4">
        <v>44246.350000002873</v>
      </c>
    </row>
    <row r="990" spans="1:11" x14ac:dyDescent="0.35">
      <c r="A990" s="2" t="s">
        <v>18</v>
      </c>
      <c r="B990" s="2" t="s">
        <v>118</v>
      </c>
      <c r="C990" s="2" t="s">
        <v>84</v>
      </c>
      <c r="D990" s="2" t="s">
        <v>97</v>
      </c>
      <c r="E990" s="2">
        <v>28</v>
      </c>
      <c r="F990" s="2">
        <v>10</v>
      </c>
      <c r="G990" s="2">
        <f t="shared" si="15"/>
        <v>280</v>
      </c>
      <c r="H990" s="2" t="s">
        <v>49</v>
      </c>
      <c r="I990" s="2" t="s">
        <v>119</v>
      </c>
      <c r="J990" s="2" t="s">
        <v>16</v>
      </c>
      <c r="K990" s="4">
        <v>44246.400000002875</v>
      </c>
    </row>
    <row r="991" spans="1:11" x14ac:dyDescent="0.35">
      <c r="A991" s="2" t="s">
        <v>5</v>
      </c>
      <c r="B991" s="2" t="s">
        <v>120</v>
      </c>
      <c r="C991" s="2" t="s">
        <v>98</v>
      </c>
      <c r="D991" s="2" t="s">
        <v>108</v>
      </c>
      <c r="E991" s="2">
        <v>65</v>
      </c>
      <c r="F991" s="2">
        <v>10</v>
      </c>
      <c r="G991" s="2">
        <f t="shared" si="15"/>
        <v>650</v>
      </c>
      <c r="H991" s="2" t="s">
        <v>48</v>
      </c>
      <c r="I991" s="2" t="s">
        <v>119</v>
      </c>
      <c r="J991" s="2" t="s">
        <v>3</v>
      </c>
      <c r="K991" s="4">
        <v>44246.450000002878</v>
      </c>
    </row>
    <row r="992" spans="1:11" x14ac:dyDescent="0.35">
      <c r="A992" s="2" t="s">
        <v>31</v>
      </c>
      <c r="B992" s="2" t="s">
        <v>118</v>
      </c>
      <c r="C992" s="2" t="s">
        <v>84</v>
      </c>
      <c r="D992" s="2" t="s">
        <v>86</v>
      </c>
      <c r="E992" s="2">
        <v>73</v>
      </c>
      <c r="F992" s="2">
        <v>69</v>
      </c>
      <c r="G992" s="2">
        <f t="shared" si="15"/>
        <v>5037</v>
      </c>
      <c r="H992" s="2" t="s">
        <v>9</v>
      </c>
      <c r="I992" s="2" t="s">
        <v>122</v>
      </c>
      <c r="J992" s="2" t="s">
        <v>8</v>
      </c>
      <c r="K992" s="4">
        <v>44246.500000002881</v>
      </c>
    </row>
    <row r="993" spans="1:11" x14ac:dyDescent="0.35">
      <c r="A993" s="2" t="s">
        <v>5</v>
      </c>
      <c r="B993" s="2" t="s">
        <v>120</v>
      </c>
      <c r="C993" s="2" t="s">
        <v>98</v>
      </c>
      <c r="D993" s="2" t="s">
        <v>104</v>
      </c>
      <c r="E993" s="2">
        <v>104</v>
      </c>
      <c r="F993" s="2">
        <v>9</v>
      </c>
      <c r="G993" s="2">
        <f t="shared" si="15"/>
        <v>936</v>
      </c>
      <c r="H993" s="2" t="s">
        <v>51</v>
      </c>
      <c r="I993" s="2" t="s">
        <v>124</v>
      </c>
      <c r="J993" s="2" t="s">
        <v>50</v>
      </c>
      <c r="K993" s="4">
        <v>44246.550000002884</v>
      </c>
    </row>
    <row r="994" spans="1:11" x14ac:dyDescent="0.35">
      <c r="A994" s="2" t="s">
        <v>14</v>
      </c>
      <c r="B994" s="2" t="s">
        <v>120</v>
      </c>
      <c r="C994" s="2" t="s">
        <v>98</v>
      </c>
      <c r="D994" s="2" t="s">
        <v>104</v>
      </c>
      <c r="E994" s="2">
        <v>104</v>
      </c>
      <c r="F994" s="2">
        <v>14</v>
      </c>
      <c r="G994" s="2">
        <f t="shared" si="15"/>
        <v>1456</v>
      </c>
      <c r="H994" s="2" t="s">
        <v>17</v>
      </c>
      <c r="I994" s="2" t="s">
        <v>119</v>
      </c>
      <c r="J994" s="2" t="s">
        <v>16</v>
      </c>
      <c r="K994" s="4">
        <v>44246.600000002887</v>
      </c>
    </row>
    <row r="995" spans="1:11" x14ac:dyDescent="0.35">
      <c r="A995" s="2" t="s">
        <v>18</v>
      </c>
      <c r="B995" s="2" t="s">
        <v>118</v>
      </c>
      <c r="C995" s="2" t="s">
        <v>98</v>
      </c>
      <c r="D995" s="2" t="s">
        <v>103</v>
      </c>
      <c r="E995" s="2">
        <v>101</v>
      </c>
      <c r="F995" s="2">
        <v>13</v>
      </c>
      <c r="G995" s="2">
        <f t="shared" si="15"/>
        <v>1313</v>
      </c>
      <c r="H995" s="2" t="s">
        <v>51</v>
      </c>
      <c r="I995" s="2" t="s">
        <v>124</v>
      </c>
      <c r="J995" s="2" t="s">
        <v>50</v>
      </c>
      <c r="K995" s="4">
        <v>44246.65000000289</v>
      </c>
    </row>
    <row r="996" spans="1:11" x14ac:dyDescent="0.35">
      <c r="A996" s="2" t="s">
        <v>44</v>
      </c>
      <c r="B996" s="2" t="s">
        <v>120</v>
      </c>
      <c r="C996" s="2" t="s">
        <v>67</v>
      </c>
      <c r="D996" s="2" t="s">
        <v>70</v>
      </c>
      <c r="E996" s="2">
        <v>69</v>
      </c>
      <c r="F996" s="2">
        <v>49</v>
      </c>
      <c r="G996" s="2">
        <f t="shared" si="15"/>
        <v>3381</v>
      </c>
      <c r="H996" s="2" t="s">
        <v>41</v>
      </c>
      <c r="I996" s="2" t="s">
        <v>119</v>
      </c>
      <c r="J996" s="2" t="s">
        <v>3</v>
      </c>
      <c r="K996" s="4">
        <v>44246.700000002893</v>
      </c>
    </row>
    <row r="997" spans="1:11" x14ac:dyDescent="0.35">
      <c r="A997" s="2" t="s">
        <v>5</v>
      </c>
      <c r="B997" s="2" t="s">
        <v>120</v>
      </c>
      <c r="C997" s="2" t="s">
        <v>98</v>
      </c>
      <c r="D997" s="2" t="s">
        <v>102</v>
      </c>
      <c r="E997" s="2">
        <v>133</v>
      </c>
      <c r="F997" s="2">
        <v>10</v>
      </c>
      <c r="G997" s="2">
        <f t="shared" si="15"/>
        <v>1330</v>
      </c>
      <c r="H997" s="2" t="s">
        <v>41</v>
      </c>
      <c r="I997" s="2" t="s">
        <v>119</v>
      </c>
      <c r="J997" s="2" t="s">
        <v>3</v>
      </c>
      <c r="K997" s="4">
        <v>44246.750000002896</v>
      </c>
    </row>
    <row r="998" spans="1:11" x14ac:dyDescent="0.35">
      <c r="A998" s="2" t="s">
        <v>18</v>
      </c>
      <c r="B998" s="2" t="s">
        <v>118</v>
      </c>
      <c r="C998" s="2" t="s">
        <v>67</v>
      </c>
      <c r="D998" s="2" t="s">
        <v>75</v>
      </c>
      <c r="E998" s="2">
        <v>98</v>
      </c>
      <c r="F998" s="2">
        <v>16</v>
      </c>
      <c r="G998" s="2">
        <f t="shared" si="15"/>
        <v>1568</v>
      </c>
      <c r="H998" s="2" t="s">
        <v>7</v>
      </c>
      <c r="I998" s="2" t="s">
        <v>121</v>
      </c>
      <c r="J998" s="2" t="s">
        <v>6</v>
      </c>
      <c r="K998" s="4">
        <v>44246.800000002899</v>
      </c>
    </row>
    <row r="999" spans="1:11" x14ac:dyDescent="0.35">
      <c r="A999" s="2" t="s">
        <v>14</v>
      </c>
      <c r="B999" s="2" t="s">
        <v>120</v>
      </c>
      <c r="C999" s="2" t="s">
        <v>84</v>
      </c>
      <c r="D999" s="2" t="s">
        <v>88</v>
      </c>
      <c r="E999" s="2">
        <v>146</v>
      </c>
      <c r="F999" s="2">
        <v>10</v>
      </c>
      <c r="G999" s="2">
        <f t="shared" si="15"/>
        <v>1460</v>
      </c>
      <c r="H999" s="2" t="s">
        <v>17</v>
      </c>
      <c r="I999" s="2" t="s">
        <v>119</v>
      </c>
      <c r="J999" s="2" t="s">
        <v>16</v>
      </c>
      <c r="K999" s="4">
        <v>44246.850000002902</v>
      </c>
    </row>
    <row r="1000" spans="1:11" x14ac:dyDescent="0.35">
      <c r="A1000" s="2" t="s">
        <v>44</v>
      </c>
      <c r="B1000" s="2" t="s">
        <v>120</v>
      </c>
      <c r="C1000" s="2" t="s">
        <v>80</v>
      </c>
      <c r="D1000" s="2" t="s">
        <v>81</v>
      </c>
      <c r="E1000" s="2">
        <v>134</v>
      </c>
      <c r="F1000" s="2">
        <v>76</v>
      </c>
      <c r="G1000" s="2">
        <f t="shared" si="15"/>
        <v>10184</v>
      </c>
      <c r="H1000" s="2" t="s">
        <v>27</v>
      </c>
      <c r="I1000" s="2" t="s">
        <v>122</v>
      </c>
      <c r="J1000" s="2" t="s">
        <v>8</v>
      </c>
      <c r="K1000" s="4">
        <v>44246.900000002905</v>
      </c>
    </row>
    <row r="1001" spans="1:11" x14ac:dyDescent="0.35">
      <c r="A1001" s="2" t="s">
        <v>2</v>
      </c>
      <c r="B1001" s="2" t="s">
        <v>118</v>
      </c>
      <c r="C1001" s="2" t="s">
        <v>98</v>
      </c>
      <c r="D1001" s="2" t="s">
        <v>110</v>
      </c>
      <c r="E1001" s="2">
        <v>40</v>
      </c>
      <c r="F1001" s="2">
        <v>7</v>
      </c>
      <c r="G1001" s="2">
        <f t="shared" si="15"/>
        <v>280</v>
      </c>
      <c r="H1001" s="2" t="s">
        <v>4</v>
      </c>
      <c r="I1001" s="2" t="s">
        <v>119</v>
      </c>
      <c r="J1001" s="2" t="s">
        <v>3</v>
      </c>
      <c r="K1001" s="4">
        <v>44246.950000002907</v>
      </c>
    </row>
    <row r="1002" spans="1:11" x14ac:dyDescent="0.35">
      <c r="A1002" s="2" t="s">
        <v>5</v>
      </c>
      <c r="B1002" s="2" t="s">
        <v>120</v>
      </c>
      <c r="C1002" s="2" t="s">
        <v>84</v>
      </c>
      <c r="D1002" s="2" t="s">
        <v>88</v>
      </c>
      <c r="E1002" s="2">
        <v>146</v>
      </c>
      <c r="F1002" s="2">
        <v>10</v>
      </c>
      <c r="G1002" s="2">
        <f t="shared" si="15"/>
        <v>1460</v>
      </c>
      <c r="H1002" s="2" t="s">
        <v>7</v>
      </c>
      <c r="I1002" s="2" t="s">
        <v>121</v>
      </c>
      <c r="J1002" s="2" t="s">
        <v>6</v>
      </c>
      <c r="K1002" s="4">
        <v>44247.00000000291</v>
      </c>
    </row>
    <row r="1003" spans="1:11" x14ac:dyDescent="0.35">
      <c r="A1003" s="2" t="s">
        <v>5</v>
      </c>
      <c r="B1003" s="2" t="s">
        <v>120</v>
      </c>
      <c r="C1003" s="2" t="s">
        <v>84</v>
      </c>
      <c r="D1003" s="2" t="s">
        <v>88</v>
      </c>
      <c r="E1003" s="2">
        <v>146</v>
      </c>
      <c r="F1003" s="2">
        <v>6</v>
      </c>
      <c r="G1003" s="2">
        <f t="shared" si="15"/>
        <v>876</v>
      </c>
      <c r="H1003" s="2" t="s">
        <v>9</v>
      </c>
      <c r="I1003" s="2" t="s">
        <v>122</v>
      </c>
      <c r="J1003" s="2" t="s">
        <v>8</v>
      </c>
      <c r="K1003" s="4">
        <v>44247.050000002913</v>
      </c>
    </row>
    <row r="1004" spans="1:11" x14ac:dyDescent="0.35">
      <c r="A1004" s="2" t="s">
        <v>10</v>
      </c>
      <c r="B1004" s="2" t="s">
        <v>120</v>
      </c>
      <c r="C1004" s="2" t="s">
        <v>80</v>
      </c>
      <c r="D1004" s="2" t="s">
        <v>81</v>
      </c>
      <c r="E1004" s="2">
        <v>134</v>
      </c>
      <c r="F1004" s="2">
        <v>77</v>
      </c>
      <c r="G1004" s="2">
        <f t="shared" si="15"/>
        <v>10318</v>
      </c>
      <c r="H1004" s="2" t="s">
        <v>12</v>
      </c>
      <c r="I1004" s="2" t="s">
        <v>122</v>
      </c>
      <c r="J1004" s="2" t="s">
        <v>11</v>
      </c>
      <c r="K1004" s="4">
        <v>44247.100000002916</v>
      </c>
    </row>
    <row r="1005" spans="1:11" x14ac:dyDescent="0.35">
      <c r="A1005" s="2" t="s">
        <v>5</v>
      </c>
      <c r="B1005" s="2" t="s">
        <v>120</v>
      </c>
      <c r="C1005" s="2" t="s">
        <v>67</v>
      </c>
      <c r="D1005" s="2" t="s">
        <v>70</v>
      </c>
      <c r="E1005" s="2">
        <v>69</v>
      </c>
      <c r="F1005" s="2">
        <v>51</v>
      </c>
      <c r="G1005" s="2">
        <f t="shared" si="15"/>
        <v>3519</v>
      </c>
      <c r="H1005" s="2" t="s">
        <v>13</v>
      </c>
      <c r="I1005" s="2" t="s">
        <v>122</v>
      </c>
      <c r="J1005" s="2" t="s">
        <v>11</v>
      </c>
      <c r="K1005" s="4">
        <v>44247.150000002919</v>
      </c>
    </row>
    <row r="1006" spans="1:11" x14ac:dyDescent="0.35">
      <c r="A1006" s="2" t="s">
        <v>14</v>
      </c>
      <c r="B1006" s="2" t="s">
        <v>120</v>
      </c>
      <c r="C1006" s="2" t="s">
        <v>84</v>
      </c>
      <c r="D1006" s="2" t="s">
        <v>97</v>
      </c>
      <c r="E1006" s="2">
        <v>28</v>
      </c>
      <c r="F1006" s="2">
        <v>11</v>
      </c>
      <c r="G1006" s="2">
        <f t="shared" si="15"/>
        <v>308</v>
      </c>
      <c r="H1006" s="2" t="s">
        <v>15</v>
      </c>
      <c r="I1006" s="2" t="s">
        <v>122</v>
      </c>
      <c r="J1006" s="2" t="s">
        <v>8</v>
      </c>
      <c r="K1006" s="4">
        <v>44247.200000002922</v>
      </c>
    </row>
    <row r="1007" spans="1:11" x14ac:dyDescent="0.35">
      <c r="A1007" s="2" t="s">
        <v>10</v>
      </c>
      <c r="B1007" s="2" t="s">
        <v>120</v>
      </c>
      <c r="C1007" s="2" t="s">
        <v>80</v>
      </c>
      <c r="D1007" s="2" t="s">
        <v>81</v>
      </c>
      <c r="E1007" s="2">
        <v>134</v>
      </c>
      <c r="F1007" s="2">
        <v>79</v>
      </c>
      <c r="G1007" s="2">
        <f t="shared" si="15"/>
        <v>10586</v>
      </c>
      <c r="H1007" s="2" t="s">
        <v>17</v>
      </c>
      <c r="I1007" s="2" t="s">
        <v>119</v>
      </c>
      <c r="J1007" s="2" t="s">
        <v>16</v>
      </c>
      <c r="K1007" s="4">
        <v>44247.250000002925</v>
      </c>
    </row>
    <row r="1008" spans="1:11" x14ac:dyDescent="0.35">
      <c r="A1008" s="2" t="s">
        <v>18</v>
      </c>
      <c r="B1008" s="2" t="s">
        <v>118</v>
      </c>
      <c r="C1008" s="2" t="s">
        <v>80</v>
      </c>
      <c r="D1008" s="2" t="s">
        <v>81</v>
      </c>
      <c r="E1008" s="2">
        <v>134</v>
      </c>
      <c r="F1008" s="2">
        <v>78</v>
      </c>
      <c r="G1008" s="2">
        <f t="shared" si="15"/>
        <v>10452</v>
      </c>
      <c r="H1008" s="2" t="s">
        <v>19</v>
      </c>
      <c r="I1008" s="2" t="s">
        <v>119</v>
      </c>
      <c r="J1008" s="2" t="s">
        <v>3</v>
      </c>
      <c r="K1008" s="4">
        <v>44247.300000002928</v>
      </c>
    </row>
    <row r="1009" spans="1:11" x14ac:dyDescent="0.35">
      <c r="A1009" s="2" t="s">
        <v>18</v>
      </c>
      <c r="B1009" s="2" t="s">
        <v>118</v>
      </c>
      <c r="C1009" s="2" t="s">
        <v>56</v>
      </c>
      <c r="D1009" s="2" t="s">
        <v>61</v>
      </c>
      <c r="E1009" s="2">
        <v>107</v>
      </c>
      <c r="F1009" s="2">
        <v>12</v>
      </c>
      <c r="G1009" s="2">
        <f t="shared" si="15"/>
        <v>1284</v>
      </c>
      <c r="H1009" s="2" t="s">
        <v>21</v>
      </c>
      <c r="I1009" s="2" t="s">
        <v>121</v>
      </c>
      <c r="J1009" s="2" t="s">
        <v>20</v>
      </c>
      <c r="K1009" s="4">
        <v>44247.350000002931</v>
      </c>
    </row>
    <row r="1010" spans="1:11" x14ac:dyDescent="0.35">
      <c r="A1010" s="2" t="s">
        <v>10</v>
      </c>
      <c r="B1010" s="2" t="s">
        <v>120</v>
      </c>
      <c r="C1010" s="2" t="s">
        <v>80</v>
      </c>
      <c r="D1010" s="2" t="s">
        <v>82</v>
      </c>
      <c r="E1010" s="2">
        <v>50</v>
      </c>
      <c r="F1010" s="2">
        <v>119</v>
      </c>
      <c r="G1010" s="2">
        <f t="shared" si="15"/>
        <v>5950</v>
      </c>
      <c r="H1010" s="2" t="s">
        <v>22</v>
      </c>
      <c r="I1010" s="2" t="s">
        <v>122</v>
      </c>
      <c r="J1010" s="2" t="s">
        <v>11</v>
      </c>
      <c r="K1010" s="4">
        <v>44247.400000002934</v>
      </c>
    </row>
    <row r="1011" spans="1:11" x14ac:dyDescent="0.35">
      <c r="A1011" s="2" t="s">
        <v>2</v>
      </c>
      <c r="B1011" s="2" t="s">
        <v>118</v>
      </c>
      <c r="C1011" s="2" t="s">
        <v>67</v>
      </c>
      <c r="D1011" s="2" t="s">
        <v>79</v>
      </c>
      <c r="E1011" s="2">
        <v>31</v>
      </c>
      <c r="F1011" s="2">
        <v>14</v>
      </c>
      <c r="G1011" s="2">
        <f t="shared" si="15"/>
        <v>434</v>
      </c>
      <c r="H1011" s="2" t="s">
        <v>4</v>
      </c>
      <c r="I1011" s="2" t="s">
        <v>119</v>
      </c>
      <c r="J1011" s="2" t="s">
        <v>3</v>
      </c>
      <c r="K1011" s="4">
        <v>44247.450000002937</v>
      </c>
    </row>
    <row r="1012" spans="1:11" x14ac:dyDescent="0.35">
      <c r="A1012" s="2" t="s">
        <v>2</v>
      </c>
      <c r="B1012" s="2" t="s">
        <v>118</v>
      </c>
      <c r="C1012" s="2" t="s">
        <v>84</v>
      </c>
      <c r="D1012" s="2" t="s">
        <v>93</v>
      </c>
      <c r="E1012" s="2">
        <v>70</v>
      </c>
      <c r="F1012" s="2">
        <v>3</v>
      </c>
      <c r="G1012" s="2">
        <f t="shared" si="15"/>
        <v>210</v>
      </c>
      <c r="H1012" s="2" t="s">
        <v>24</v>
      </c>
      <c r="I1012" s="2" t="s">
        <v>123</v>
      </c>
      <c r="J1012" s="2" t="s">
        <v>23</v>
      </c>
      <c r="K1012" s="4">
        <v>44247.500000002939</v>
      </c>
    </row>
    <row r="1013" spans="1:11" x14ac:dyDescent="0.35">
      <c r="A1013" s="2" t="s">
        <v>10</v>
      </c>
      <c r="B1013" s="2" t="s">
        <v>120</v>
      </c>
      <c r="C1013" s="2" t="s">
        <v>67</v>
      </c>
      <c r="D1013" s="2" t="s">
        <v>68</v>
      </c>
      <c r="E1013" s="2">
        <v>121</v>
      </c>
      <c r="F1013" s="2">
        <v>52</v>
      </c>
      <c r="G1013" s="2">
        <f t="shared" si="15"/>
        <v>6292</v>
      </c>
      <c r="H1013" s="2" t="s">
        <v>17</v>
      </c>
      <c r="I1013" s="2" t="s">
        <v>119</v>
      </c>
      <c r="J1013" s="2" t="s">
        <v>16</v>
      </c>
      <c r="K1013" s="4">
        <v>44247.550000002942</v>
      </c>
    </row>
    <row r="1014" spans="1:11" x14ac:dyDescent="0.35">
      <c r="A1014" s="2" t="s">
        <v>2</v>
      </c>
      <c r="B1014" s="2" t="s">
        <v>118</v>
      </c>
      <c r="C1014" s="2" t="s">
        <v>84</v>
      </c>
      <c r="D1014" s="2" t="s">
        <v>93</v>
      </c>
      <c r="E1014" s="2">
        <v>70</v>
      </c>
      <c r="F1014" s="2">
        <v>10</v>
      </c>
      <c r="G1014" s="2">
        <f t="shared" si="15"/>
        <v>700</v>
      </c>
      <c r="H1014" s="2" t="s">
        <v>4</v>
      </c>
      <c r="I1014" s="2" t="s">
        <v>119</v>
      </c>
      <c r="J1014" s="2" t="s">
        <v>3</v>
      </c>
      <c r="K1014" s="4">
        <v>44247.600000002945</v>
      </c>
    </row>
    <row r="1015" spans="1:11" x14ac:dyDescent="0.35">
      <c r="A1015" s="2" t="s">
        <v>2</v>
      </c>
      <c r="B1015" s="2" t="s">
        <v>118</v>
      </c>
      <c r="C1015" s="2" t="s">
        <v>84</v>
      </c>
      <c r="D1015" s="2" t="s">
        <v>95</v>
      </c>
      <c r="E1015" s="2">
        <v>43</v>
      </c>
      <c r="F1015" s="2">
        <v>7</v>
      </c>
      <c r="G1015" s="2">
        <f t="shared" si="15"/>
        <v>301</v>
      </c>
      <c r="H1015" s="2" t="s">
        <v>7</v>
      </c>
      <c r="I1015" s="2" t="s">
        <v>121</v>
      </c>
      <c r="J1015" s="2" t="s">
        <v>6</v>
      </c>
      <c r="K1015" s="4">
        <v>44247.650000002948</v>
      </c>
    </row>
    <row r="1016" spans="1:11" x14ac:dyDescent="0.35">
      <c r="A1016" s="2" t="s">
        <v>35</v>
      </c>
      <c r="B1016" s="2" t="s">
        <v>118</v>
      </c>
      <c r="C1016" s="2" t="s">
        <v>98</v>
      </c>
      <c r="D1016" s="2" t="s">
        <v>109</v>
      </c>
      <c r="E1016" s="2">
        <v>50</v>
      </c>
      <c r="F1016" s="2">
        <v>10</v>
      </c>
      <c r="G1016" s="2">
        <f t="shared" si="15"/>
        <v>500</v>
      </c>
      <c r="H1016" s="2" t="s">
        <v>7</v>
      </c>
      <c r="I1016" s="2" t="s">
        <v>121</v>
      </c>
      <c r="J1016" s="2" t="s">
        <v>6</v>
      </c>
      <c r="K1016" s="4">
        <v>44247.700000002951</v>
      </c>
    </row>
    <row r="1017" spans="1:11" x14ac:dyDescent="0.35">
      <c r="A1017" s="2" t="s">
        <v>14</v>
      </c>
      <c r="B1017" s="2" t="s">
        <v>120</v>
      </c>
      <c r="C1017" s="2" t="s">
        <v>84</v>
      </c>
      <c r="D1017" s="2" t="s">
        <v>97</v>
      </c>
      <c r="E1017" s="2">
        <v>28</v>
      </c>
      <c r="F1017" s="2">
        <v>12</v>
      </c>
      <c r="G1017" s="2">
        <f t="shared" si="15"/>
        <v>336</v>
      </c>
      <c r="H1017" s="2" t="s">
        <v>26</v>
      </c>
      <c r="I1017" s="2" t="s">
        <v>122</v>
      </c>
      <c r="J1017" s="2" t="s">
        <v>25</v>
      </c>
      <c r="K1017" s="4">
        <v>44247.750000002954</v>
      </c>
    </row>
    <row r="1018" spans="1:11" x14ac:dyDescent="0.35">
      <c r="A1018" s="2" t="s">
        <v>18</v>
      </c>
      <c r="B1018" s="2" t="s">
        <v>118</v>
      </c>
      <c r="C1018" s="2" t="s">
        <v>84</v>
      </c>
      <c r="D1018" s="2" t="s">
        <v>96</v>
      </c>
      <c r="E1018" s="2">
        <v>36</v>
      </c>
      <c r="F1018" s="2">
        <v>6</v>
      </c>
      <c r="G1018" s="2">
        <f t="shared" si="15"/>
        <v>216</v>
      </c>
      <c r="H1018" s="2" t="s">
        <v>27</v>
      </c>
      <c r="I1018" s="2" t="s">
        <v>122</v>
      </c>
      <c r="J1018" s="2" t="s">
        <v>8</v>
      </c>
      <c r="K1018" s="4">
        <v>44247.800000002957</v>
      </c>
    </row>
    <row r="1019" spans="1:11" x14ac:dyDescent="0.35">
      <c r="A1019" s="2" t="s">
        <v>2</v>
      </c>
      <c r="B1019" s="2" t="s">
        <v>118</v>
      </c>
      <c r="C1019" s="2" t="s">
        <v>56</v>
      </c>
      <c r="D1019" s="2" t="s">
        <v>61</v>
      </c>
      <c r="E1019" s="2">
        <v>107</v>
      </c>
      <c r="F1019" s="2">
        <v>10</v>
      </c>
      <c r="G1019" s="2">
        <f t="shared" si="15"/>
        <v>1070</v>
      </c>
      <c r="H1019" s="2" t="s">
        <v>29</v>
      </c>
      <c r="I1019" s="2" t="s">
        <v>119</v>
      </c>
      <c r="J1019" s="2" t="s">
        <v>28</v>
      </c>
      <c r="K1019" s="4">
        <v>44247.85000000296</v>
      </c>
    </row>
    <row r="1020" spans="1:11" x14ac:dyDescent="0.35">
      <c r="A1020" s="2" t="s">
        <v>35</v>
      </c>
      <c r="B1020" s="2" t="s">
        <v>118</v>
      </c>
      <c r="C1020" s="2" t="s">
        <v>67</v>
      </c>
      <c r="D1020" s="2" t="s">
        <v>70</v>
      </c>
      <c r="E1020" s="2">
        <v>69</v>
      </c>
      <c r="F1020" s="2">
        <v>45</v>
      </c>
      <c r="G1020" s="2">
        <f t="shared" si="15"/>
        <v>3105</v>
      </c>
      <c r="H1020" s="2" t="s">
        <v>15</v>
      </c>
      <c r="I1020" s="2" t="s">
        <v>122</v>
      </c>
      <c r="J1020" s="2" t="s">
        <v>8</v>
      </c>
      <c r="K1020" s="4">
        <v>44247.900000002963</v>
      </c>
    </row>
    <row r="1021" spans="1:11" x14ac:dyDescent="0.35">
      <c r="A1021" s="2" t="s">
        <v>14</v>
      </c>
      <c r="B1021" s="2" t="s">
        <v>120</v>
      </c>
      <c r="C1021" s="2" t="s">
        <v>80</v>
      </c>
      <c r="D1021" s="2" t="s">
        <v>82</v>
      </c>
      <c r="E1021" s="2">
        <v>50</v>
      </c>
      <c r="F1021" s="2">
        <v>120</v>
      </c>
      <c r="G1021" s="2">
        <f t="shared" si="15"/>
        <v>6000</v>
      </c>
      <c r="H1021" s="2" t="s">
        <v>22</v>
      </c>
      <c r="I1021" s="2" t="s">
        <v>122</v>
      </c>
      <c r="J1021" s="2" t="s">
        <v>11</v>
      </c>
      <c r="K1021" s="4">
        <v>44247.950000002966</v>
      </c>
    </row>
    <row r="1022" spans="1:11" x14ac:dyDescent="0.35">
      <c r="A1022" s="2" t="s">
        <v>10</v>
      </c>
      <c r="B1022" s="2" t="s">
        <v>120</v>
      </c>
      <c r="C1022" s="2" t="s">
        <v>98</v>
      </c>
      <c r="D1022" s="2" t="s">
        <v>103</v>
      </c>
      <c r="E1022" s="2">
        <v>101</v>
      </c>
      <c r="F1022" s="2">
        <v>7</v>
      </c>
      <c r="G1022" s="2">
        <f t="shared" si="15"/>
        <v>707</v>
      </c>
      <c r="H1022" s="2" t="s">
        <v>30</v>
      </c>
      <c r="I1022" s="2" t="s">
        <v>122</v>
      </c>
      <c r="J1022" s="2" t="s">
        <v>11</v>
      </c>
      <c r="K1022" s="4">
        <v>44248.000000002969</v>
      </c>
    </row>
    <row r="1023" spans="1:11" x14ac:dyDescent="0.35">
      <c r="A1023" s="2" t="s">
        <v>35</v>
      </c>
      <c r="B1023" s="2" t="s">
        <v>118</v>
      </c>
      <c r="C1023" s="2" t="s">
        <v>98</v>
      </c>
      <c r="D1023" s="2" t="s">
        <v>109</v>
      </c>
      <c r="E1023" s="2">
        <v>50</v>
      </c>
      <c r="F1023" s="2">
        <v>4</v>
      </c>
      <c r="G1023" s="2">
        <f t="shared" si="15"/>
        <v>200</v>
      </c>
      <c r="H1023" s="2" t="s">
        <v>4</v>
      </c>
      <c r="I1023" s="2" t="s">
        <v>119</v>
      </c>
      <c r="J1023" s="2" t="s">
        <v>3</v>
      </c>
      <c r="K1023" s="4">
        <v>44248.050000002972</v>
      </c>
    </row>
    <row r="1024" spans="1:11" x14ac:dyDescent="0.35">
      <c r="A1024" s="2" t="s">
        <v>31</v>
      </c>
      <c r="B1024" s="2" t="s">
        <v>118</v>
      </c>
      <c r="C1024" s="2" t="s">
        <v>80</v>
      </c>
      <c r="D1024" s="2" t="s">
        <v>83</v>
      </c>
      <c r="E1024" s="2">
        <v>16</v>
      </c>
      <c r="F1024" s="2">
        <v>158</v>
      </c>
      <c r="G1024" s="2">
        <f t="shared" si="15"/>
        <v>2528</v>
      </c>
      <c r="H1024" s="2" t="s">
        <v>32</v>
      </c>
      <c r="I1024" s="2" t="s">
        <v>119</v>
      </c>
      <c r="J1024" s="2" t="s">
        <v>16</v>
      </c>
      <c r="K1024" s="4">
        <v>44248.100000002974</v>
      </c>
    </row>
    <row r="1025" spans="1:11" x14ac:dyDescent="0.35">
      <c r="A1025" s="2" t="s">
        <v>35</v>
      </c>
      <c r="B1025" s="2" t="s">
        <v>118</v>
      </c>
      <c r="C1025" s="2" t="s">
        <v>98</v>
      </c>
      <c r="D1025" s="2" t="s">
        <v>108</v>
      </c>
      <c r="E1025" s="2">
        <v>65</v>
      </c>
      <c r="F1025" s="2">
        <v>13</v>
      </c>
      <c r="G1025" s="2">
        <f t="shared" si="15"/>
        <v>845</v>
      </c>
      <c r="H1025" s="2" t="s">
        <v>32</v>
      </c>
      <c r="I1025" s="2" t="s">
        <v>119</v>
      </c>
      <c r="J1025" s="2" t="s">
        <v>16</v>
      </c>
      <c r="K1025" s="4">
        <v>44248.150000002977</v>
      </c>
    </row>
    <row r="1026" spans="1:11" x14ac:dyDescent="0.35">
      <c r="A1026" s="2" t="s">
        <v>44</v>
      </c>
      <c r="B1026" s="2" t="s">
        <v>120</v>
      </c>
      <c r="C1026" s="2" t="s">
        <v>98</v>
      </c>
      <c r="D1026" s="2" t="s">
        <v>102</v>
      </c>
      <c r="E1026" s="2">
        <v>133</v>
      </c>
      <c r="F1026" s="2">
        <v>2</v>
      </c>
      <c r="G1026" s="2">
        <f t="shared" ref="G1026:G1089" si="16">E1026*F1026</f>
        <v>266</v>
      </c>
      <c r="H1026" s="2" t="s">
        <v>29</v>
      </c>
      <c r="I1026" s="2" t="s">
        <v>119</v>
      </c>
      <c r="J1026" s="2" t="s">
        <v>28</v>
      </c>
      <c r="K1026" s="4">
        <v>44248.20000000298</v>
      </c>
    </row>
    <row r="1027" spans="1:11" x14ac:dyDescent="0.35">
      <c r="A1027" s="2" t="s">
        <v>5</v>
      </c>
      <c r="B1027" s="2" t="s">
        <v>120</v>
      </c>
      <c r="C1027" s="2" t="s">
        <v>67</v>
      </c>
      <c r="D1027" s="2" t="s">
        <v>76</v>
      </c>
      <c r="E1027" s="2">
        <v>83</v>
      </c>
      <c r="F1027" s="2">
        <v>6</v>
      </c>
      <c r="G1027" s="2">
        <f t="shared" si="16"/>
        <v>498</v>
      </c>
      <c r="H1027" s="2" t="s">
        <v>34</v>
      </c>
      <c r="I1027" s="2" t="s">
        <v>124</v>
      </c>
      <c r="J1027" s="2" t="s">
        <v>33</v>
      </c>
      <c r="K1027" s="4">
        <v>44248.250000002983</v>
      </c>
    </row>
    <row r="1028" spans="1:11" x14ac:dyDescent="0.35">
      <c r="A1028" s="2" t="s">
        <v>44</v>
      </c>
      <c r="B1028" s="2" t="s">
        <v>120</v>
      </c>
      <c r="C1028" s="2" t="s">
        <v>98</v>
      </c>
      <c r="D1028" s="2" t="s">
        <v>106</v>
      </c>
      <c r="E1028" s="2">
        <v>87</v>
      </c>
      <c r="F1028" s="2">
        <v>12</v>
      </c>
      <c r="G1028" s="2">
        <f t="shared" si="16"/>
        <v>1044</v>
      </c>
      <c r="H1028" s="2" t="s">
        <v>21</v>
      </c>
      <c r="I1028" s="2" t="s">
        <v>121</v>
      </c>
      <c r="J1028" s="2" t="s">
        <v>20</v>
      </c>
      <c r="K1028" s="4">
        <v>44248.300000002986</v>
      </c>
    </row>
    <row r="1029" spans="1:11" x14ac:dyDescent="0.35">
      <c r="A1029" s="2" t="s">
        <v>2</v>
      </c>
      <c r="B1029" s="2" t="s">
        <v>118</v>
      </c>
      <c r="C1029" s="2" t="s">
        <v>67</v>
      </c>
      <c r="D1029" s="2" t="s">
        <v>70</v>
      </c>
      <c r="E1029" s="2">
        <v>69</v>
      </c>
      <c r="F1029" s="2">
        <v>46</v>
      </c>
      <c r="G1029" s="2">
        <f t="shared" si="16"/>
        <v>3174</v>
      </c>
      <c r="H1029" s="2" t="s">
        <v>34</v>
      </c>
      <c r="I1029" s="2" t="s">
        <v>124</v>
      </c>
      <c r="J1029" s="2" t="s">
        <v>33</v>
      </c>
      <c r="K1029" s="4">
        <v>44248.350000002989</v>
      </c>
    </row>
    <row r="1030" spans="1:11" x14ac:dyDescent="0.35">
      <c r="A1030" s="2" t="s">
        <v>10</v>
      </c>
      <c r="B1030" s="2" t="s">
        <v>120</v>
      </c>
      <c r="C1030" s="2" t="s">
        <v>56</v>
      </c>
      <c r="D1030" s="2" t="s">
        <v>60</v>
      </c>
      <c r="E1030" s="2">
        <v>131</v>
      </c>
      <c r="F1030" s="2">
        <v>5</v>
      </c>
      <c r="G1030" s="2">
        <f t="shared" si="16"/>
        <v>655</v>
      </c>
      <c r="H1030" s="2" t="s">
        <v>13</v>
      </c>
      <c r="I1030" s="2" t="s">
        <v>122</v>
      </c>
      <c r="J1030" s="2" t="s">
        <v>11</v>
      </c>
      <c r="K1030" s="4">
        <v>44248.400000002992</v>
      </c>
    </row>
    <row r="1031" spans="1:11" x14ac:dyDescent="0.35">
      <c r="A1031" s="2" t="s">
        <v>10</v>
      </c>
      <c r="B1031" s="2" t="s">
        <v>120</v>
      </c>
      <c r="C1031" s="2" t="s">
        <v>56</v>
      </c>
      <c r="D1031" s="2" t="s">
        <v>60</v>
      </c>
      <c r="E1031" s="2">
        <v>131</v>
      </c>
      <c r="F1031" s="2">
        <v>11</v>
      </c>
      <c r="G1031" s="2">
        <f t="shared" si="16"/>
        <v>1441</v>
      </c>
      <c r="H1031" s="2" t="s">
        <v>7</v>
      </c>
      <c r="I1031" s="2" t="s">
        <v>121</v>
      </c>
      <c r="J1031" s="2" t="s">
        <v>6</v>
      </c>
      <c r="K1031" s="4">
        <v>44248.450000002995</v>
      </c>
    </row>
    <row r="1032" spans="1:11" x14ac:dyDescent="0.35">
      <c r="A1032" s="2" t="s">
        <v>44</v>
      </c>
      <c r="B1032" s="2" t="s">
        <v>120</v>
      </c>
      <c r="C1032" s="2" t="s">
        <v>98</v>
      </c>
      <c r="D1032" s="2" t="s">
        <v>108</v>
      </c>
      <c r="E1032" s="2">
        <v>65</v>
      </c>
      <c r="F1032" s="2">
        <v>11</v>
      </c>
      <c r="G1032" s="2">
        <f t="shared" si="16"/>
        <v>715</v>
      </c>
      <c r="H1032" s="2" t="s">
        <v>30</v>
      </c>
      <c r="I1032" s="2" t="s">
        <v>122</v>
      </c>
      <c r="J1032" s="2" t="s">
        <v>11</v>
      </c>
      <c r="K1032" s="4">
        <v>44248.500000002998</v>
      </c>
    </row>
    <row r="1033" spans="1:11" x14ac:dyDescent="0.35">
      <c r="A1033" s="2" t="s">
        <v>18</v>
      </c>
      <c r="B1033" s="2" t="s">
        <v>118</v>
      </c>
      <c r="C1033" s="2" t="s">
        <v>84</v>
      </c>
      <c r="D1033" s="2" t="s">
        <v>85</v>
      </c>
      <c r="E1033" s="2">
        <v>121</v>
      </c>
      <c r="F1033" s="2">
        <v>115</v>
      </c>
      <c r="G1033" s="2">
        <f t="shared" si="16"/>
        <v>13915</v>
      </c>
      <c r="H1033" s="2" t="s">
        <v>30</v>
      </c>
      <c r="I1033" s="2" t="s">
        <v>122</v>
      </c>
      <c r="J1033" s="2" t="s">
        <v>11</v>
      </c>
      <c r="K1033" s="4">
        <v>44248.550000003001</v>
      </c>
    </row>
    <row r="1034" spans="1:11" x14ac:dyDescent="0.35">
      <c r="A1034" s="2" t="s">
        <v>31</v>
      </c>
      <c r="B1034" s="2" t="s">
        <v>118</v>
      </c>
      <c r="C1034" s="2" t="s">
        <v>67</v>
      </c>
      <c r="D1034" s="2" t="s">
        <v>79</v>
      </c>
      <c r="E1034" s="2">
        <v>31</v>
      </c>
      <c r="F1034" s="2">
        <v>14</v>
      </c>
      <c r="G1034" s="2">
        <f t="shared" si="16"/>
        <v>434</v>
      </c>
      <c r="H1034" s="2" t="s">
        <v>15</v>
      </c>
      <c r="I1034" s="2" t="s">
        <v>122</v>
      </c>
      <c r="J1034" s="2" t="s">
        <v>8</v>
      </c>
      <c r="K1034" s="4">
        <v>44248.600000003004</v>
      </c>
    </row>
    <row r="1035" spans="1:11" x14ac:dyDescent="0.35">
      <c r="A1035" s="2" t="s">
        <v>35</v>
      </c>
      <c r="B1035" s="2" t="s">
        <v>118</v>
      </c>
      <c r="C1035" s="2" t="s">
        <v>84</v>
      </c>
      <c r="D1035" s="2" t="s">
        <v>93</v>
      </c>
      <c r="E1035" s="2">
        <v>70</v>
      </c>
      <c r="F1035" s="2">
        <v>4</v>
      </c>
      <c r="G1035" s="2">
        <f t="shared" si="16"/>
        <v>280</v>
      </c>
      <c r="H1035" s="2" t="s">
        <v>37</v>
      </c>
      <c r="I1035" s="2" t="s">
        <v>123</v>
      </c>
      <c r="J1035" s="2" t="s">
        <v>36</v>
      </c>
      <c r="K1035" s="4">
        <v>44248.650000003006</v>
      </c>
    </row>
    <row r="1036" spans="1:11" x14ac:dyDescent="0.35">
      <c r="A1036" s="2" t="s">
        <v>2</v>
      </c>
      <c r="B1036" s="2" t="s">
        <v>118</v>
      </c>
      <c r="C1036" s="2" t="s">
        <v>84</v>
      </c>
      <c r="D1036" s="2" t="s">
        <v>94</v>
      </c>
      <c r="E1036" s="2">
        <v>67</v>
      </c>
      <c r="F1036" s="2">
        <v>7</v>
      </c>
      <c r="G1036" s="2">
        <f t="shared" si="16"/>
        <v>469</v>
      </c>
      <c r="H1036" s="2" t="s">
        <v>17</v>
      </c>
      <c r="I1036" s="2" t="s">
        <v>119</v>
      </c>
      <c r="J1036" s="2" t="s">
        <v>16</v>
      </c>
      <c r="K1036" s="4">
        <v>44248.700000003009</v>
      </c>
    </row>
    <row r="1037" spans="1:11" x14ac:dyDescent="0.35">
      <c r="A1037" s="2" t="s">
        <v>44</v>
      </c>
      <c r="B1037" s="2" t="s">
        <v>120</v>
      </c>
      <c r="C1037" s="2" t="s">
        <v>84</v>
      </c>
      <c r="D1037" s="2" t="s">
        <v>95</v>
      </c>
      <c r="E1037" s="2">
        <v>43</v>
      </c>
      <c r="F1037" s="2">
        <v>11</v>
      </c>
      <c r="G1037" s="2">
        <f t="shared" si="16"/>
        <v>473</v>
      </c>
      <c r="H1037" s="2" t="s">
        <v>29</v>
      </c>
      <c r="I1037" s="2" t="s">
        <v>119</v>
      </c>
      <c r="J1037" s="2" t="s">
        <v>28</v>
      </c>
      <c r="K1037" s="4">
        <v>44248.750000003012</v>
      </c>
    </row>
    <row r="1038" spans="1:11" x14ac:dyDescent="0.35">
      <c r="A1038" s="2" t="s">
        <v>5</v>
      </c>
      <c r="B1038" s="2" t="s">
        <v>120</v>
      </c>
      <c r="C1038" s="2" t="s">
        <v>98</v>
      </c>
      <c r="D1038" s="2" t="s">
        <v>104</v>
      </c>
      <c r="E1038" s="2">
        <v>104</v>
      </c>
      <c r="F1038" s="2">
        <v>7</v>
      </c>
      <c r="G1038" s="2">
        <f t="shared" si="16"/>
        <v>728</v>
      </c>
      <c r="H1038" s="2" t="s">
        <v>4</v>
      </c>
      <c r="I1038" s="2" t="s">
        <v>119</v>
      </c>
      <c r="J1038" s="2" t="s">
        <v>3</v>
      </c>
      <c r="K1038" s="4">
        <v>44248.800000003015</v>
      </c>
    </row>
    <row r="1039" spans="1:11" x14ac:dyDescent="0.35">
      <c r="A1039" s="2" t="s">
        <v>14</v>
      </c>
      <c r="B1039" s="2" t="s">
        <v>120</v>
      </c>
      <c r="C1039" s="2" t="s">
        <v>84</v>
      </c>
      <c r="D1039" s="2" t="s">
        <v>95</v>
      </c>
      <c r="E1039" s="2">
        <v>43</v>
      </c>
      <c r="F1039" s="2">
        <v>8</v>
      </c>
      <c r="G1039" s="2">
        <f t="shared" si="16"/>
        <v>344</v>
      </c>
      <c r="H1039" s="2" t="s">
        <v>19</v>
      </c>
      <c r="I1039" s="2" t="s">
        <v>119</v>
      </c>
      <c r="J1039" s="2" t="s">
        <v>3</v>
      </c>
      <c r="K1039" s="4">
        <v>44248.850000003018</v>
      </c>
    </row>
    <row r="1040" spans="1:11" x14ac:dyDescent="0.35">
      <c r="A1040" s="2" t="s">
        <v>35</v>
      </c>
      <c r="B1040" s="2" t="s">
        <v>118</v>
      </c>
      <c r="C1040" s="2" t="s">
        <v>98</v>
      </c>
      <c r="D1040" s="2" t="s">
        <v>109</v>
      </c>
      <c r="E1040" s="2">
        <v>50</v>
      </c>
      <c r="F1040" s="2">
        <v>7</v>
      </c>
      <c r="G1040" s="2">
        <f t="shared" si="16"/>
        <v>350</v>
      </c>
      <c r="H1040" s="2" t="s">
        <v>21</v>
      </c>
      <c r="I1040" s="2" t="s">
        <v>121</v>
      </c>
      <c r="J1040" s="2" t="s">
        <v>20</v>
      </c>
      <c r="K1040" s="4">
        <v>44248.900000003021</v>
      </c>
    </row>
    <row r="1041" spans="1:11" x14ac:dyDescent="0.35">
      <c r="A1041" s="2" t="s">
        <v>14</v>
      </c>
      <c r="B1041" s="2" t="s">
        <v>120</v>
      </c>
      <c r="C1041" s="2" t="s">
        <v>56</v>
      </c>
      <c r="D1041" s="2" t="s">
        <v>64</v>
      </c>
      <c r="E1041" s="2">
        <v>85</v>
      </c>
      <c r="F1041" s="2">
        <v>6</v>
      </c>
      <c r="G1041" s="2">
        <f t="shared" si="16"/>
        <v>510</v>
      </c>
      <c r="H1041" s="2" t="s">
        <v>17</v>
      </c>
      <c r="I1041" s="2" t="s">
        <v>119</v>
      </c>
      <c r="J1041" s="2" t="s">
        <v>16</v>
      </c>
      <c r="K1041" s="4">
        <v>44248.950000003024</v>
      </c>
    </row>
    <row r="1042" spans="1:11" x14ac:dyDescent="0.35">
      <c r="A1042" s="2" t="s">
        <v>18</v>
      </c>
      <c r="B1042" s="2" t="s">
        <v>118</v>
      </c>
      <c r="C1042" s="2" t="s">
        <v>67</v>
      </c>
      <c r="D1042" s="2" t="s">
        <v>74</v>
      </c>
      <c r="E1042" s="2">
        <v>128</v>
      </c>
      <c r="F1042" s="2">
        <v>13</v>
      </c>
      <c r="G1042" s="2">
        <f t="shared" si="16"/>
        <v>1664</v>
      </c>
      <c r="H1042" s="2" t="s">
        <v>15</v>
      </c>
      <c r="I1042" s="2" t="s">
        <v>122</v>
      </c>
      <c r="J1042" s="2" t="s">
        <v>8</v>
      </c>
      <c r="K1042" s="4">
        <v>44249.000000003027</v>
      </c>
    </row>
    <row r="1043" spans="1:11" x14ac:dyDescent="0.35">
      <c r="A1043" s="2" t="s">
        <v>14</v>
      </c>
      <c r="B1043" s="2" t="s">
        <v>120</v>
      </c>
      <c r="C1043" s="2" t="s">
        <v>56</v>
      </c>
      <c r="D1043" s="2" t="s">
        <v>65</v>
      </c>
      <c r="E1043" s="2">
        <v>47</v>
      </c>
      <c r="F1043" s="2">
        <v>8</v>
      </c>
      <c r="G1043" s="2">
        <f t="shared" si="16"/>
        <v>376</v>
      </c>
      <c r="H1043" s="2" t="s">
        <v>7</v>
      </c>
      <c r="I1043" s="2" t="s">
        <v>121</v>
      </c>
      <c r="J1043" s="2" t="s">
        <v>6</v>
      </c>
      <c r="K1043" s="4">
        <v>44249.05000000303</v>
      </c>
    </row>
    <row r="1044" spans="1:11" x14ac:dyDescent="0.35">
      <c r="A1044" s="2" t="s">
        <v>14</v>
      </c>
      <c r="B1044" s="2" t="s">
        <v>120</v>
      </c>
      <c r="C1044" s="2" t="s">
        <v>84</v>
      </c>
      <c r="D1044" s="2" t="s">
        <v>89</v>
      </c>
      <c r="E1044" s="2">
        <v>130</v>
      </c>
      <c r="F1044" s="2">
        <v>12</v>
      </c>
      <c r="G1044" s="2">
        <f t="shared" si="16"/>
        <v>1560</v>
      </c>
      <c r="H1044" s="2" t="s">
        <v>12</v>
      </c>
      <c r="I1044" s="2" t="s">
        <v>122</v>
      </c>
      <c r="J1044" s="2" t="s">
        <v>11</v>
      </c>
      <c r="K1044" s="4">
        <v>44249.100000003033</v>
      </c>
    </row>
    <row r="1045" spans="1:11" x14ac:dyDescent="0.35">
      <c r="A1045" s="2" t="s">
        <v>2</v>
      </c>
      <c r="B1045" s="2" t="s">
        <v>118</v>
      </c>
      <c r="C1045" s="2" t="s">
        <v>84</v>
      </c>
      <c r="D1045" s="2" t="s">
        <v>85</v>
      </c>
      <c r="E1045" s="2">
        <v>121</v>
      </c>
      <c r="F1045" s="2">
        <v>112</v>
      </c>
      <c r="G1045" s="2">
        <f t="shared" si="16"/>
        <v>13552</v>
      </c>
      <c r="H1045" s="2" t="s">
        <v>38</v>
      </c>
      <c r="I1045" s="2" t="s">
        <v>121</v>
      </c>
      <c r="J1045" s="2" t="s">
        <v>6</v>
      </c>
      <c r="K1045" s="4">
        <v>44249.150000003036</v>
      </c>
    </row>
    <row r="1046" spans="1:11" x14ac:dyDescent="0.35">
      <c r="A1046" s="2" t="s">
        <v>5</v>
      </c>
      <c r="B1046" s="2" t="s">
        <v>120</v>
      </c>
      <c r="C1046" s="2" t="s">
        <v>67</v>
      </c>
      <c r="D1046" s="2" t="s">
        <v>79</v>
      </c>
      <c r="E1046" s="2">
        <v>31</v>
      </c>
      <c r="F1046" s="2">
        <v>15</v>
      </c>
      <c r="G1046" s="2">
        <f t="shared" si="16"/>
        <v>465</v>
      </c>
      <c r="H1046" s="2" t="s">
        <v>17</v>
      </c>
      <c r="I1046" s="2" t="s">
        <v>119</v>
      </c>
      <c r="J1046" s="2" t="s">
        <v>16</v>
      </c>
      <c r="K1046" s="4">
        <v>44249.200000003038</v>
      </c>
    </row>
    <row r="1047" spans="1:11" x14ac:dyDescent="0.35">
      <c r="A1047" s="2" t="s">
        <v>10</v>
      </c>
      <c r="B1047" s="2" t="s">
        <v>120</v>
      </c>
      <c r="C1047" s="2" t="s">
        <v>98</v>
      </c>
      <c r="D1047" s="2" t="s">
        <v>106</v>
      </c>
      <c r="E1047" s="2">
        <v>87</v>
      </c>
      <c r="F1047" s="2">
        <v>6</v>
      </c>
      <c r="G1047" s="2">
        <f t="shared" si="16"/>
        <v>522</v>
      </c>
      <c r="H1047" s="2" t="s">
        <v>4</v>
      </c>
      <c r="I1047" s="2" t="s">
        <v>119</v>
      </c>
      <c r="J1047" s="2" t="s">
        <v>3</v>
      </c>
      <c r="K1047" s="4">
        <v>44249.250000003041</v>
      </c>
    </row>
    <row r="1048" spans="1:11" x14ac:dyDescent="0.35">
      <c r="A1048" s="2" t="s">
        <v>44</v>
      </c>
      <c r="B1048" s="2" t="s">
        <v>120</v>
      </c>
      <c r="C1048" s="2" t="s">
        <v>67</v>
      </c>
      <c r="D1048" s="2" t="s">
        <v>76</v>
      </c>
      <c r="E1048" s="2">
        <v>83</v>
      </c>
      <c r="F1048" s="2">
        <v>6</v>
      </c>
      <c r="G1048" s="2">
        <f t="shared" si="16"/>
        <v>498</v>
      </c>
      <c r="H1048" s="2" t="s">
        <v>27</v>
      </c>
      <c r="I1048" s="2" t="s">
        <v>122</v>
      </c>
      <c r="J1048" s="2" t="s">
        <v>8</v>
      </c>
      <c r="K1048" s="4">
        <v>44249.300000003044</v>
      </c>
    </row>
    <row r="1049" spans="1:11" x14ac:dyDescent="0.35">
      <c r="A1049" s="2" t="s">
        <v>35</v>
      </c>
      <c r="B1049" s="2" t="s">
        <v>118</v>
      </c>
      <c r="C1049" s="2" t="s">
        <v>67</v>
      </c>
      <c r="D1049" s="2" t="s">
        <v>73</v>
      </c>
      <c r="E1049" s="2">
        <v>119</v>
      </c>
      <c r="F1049" s="2">
        <v>12</v>
      </c>
      <c r="G1049" s="2">
        <f t="shared" si="16"/>
        <v>1428</v>
      </c>
      <c r="H1049" s="2" t="s">
        <v>40</v>
      </c>
      <c r="I1049" s="2" t="s">
        <v>124</v>
      </c>
      <c r="J1049" s="2" t="s">
        <v>39</v>
      </c>
      <c r="K1049" s="4">
        <v>44249.350000003047</v>
      </c>
    </row>
    <row r="1050" spans="1:11" x14ac:dyDescent="0.35">
      <c r="A1050" s="2" t="s">
        <v>10</v>
      </c>
      <c r="B1050" s="2" t="s">
        <v>120</v>
      </c>
      <c r="C1050" s="2" t="s">
        <v>67</v>
      </c>
      <c r="D1050" s="2" t="s">
        <v>72</v>
      </c>
      <c r="E1050" s="2">
        <v>6</v>
      </c>
      <c r="F1050" s="2">
        <v>171</v>
      </c>
      <c r="G1050" s="2">
        <f t="shared" si="16"/>
        <v>1026</v>
      </c>
      <c r="H1050" s="2" t="s">
        <v>22</v>
      </c>
      <c r="I1050" s="2" t="s">
        <v>122</v>
      </c>
      <c r="J1050" s="2" t="s">
        <v>11</v>
      </c>
      <c r="K1050" s="4">
        <v>44249.40000000305</v>
      </c>
    </row>
    <row r="1051" spans="1:11" x14ac:dyDescent="0.35">
      <c r="A1051" s="2" t="s">
        <v>35</v>
      </c>
      <c r="B1051" s="2" t="s">
        <v>118</v>
      </c>
      <c r="C1051" s="2" t="s">
        <v>98</v>
      </c>
      <c r="D1051" s="2" t="s">
        <v>103</v>
      </c>
      <c r="E1051" s="2">
        <v>101</v>
      </c>
      <c r="F1051" s="2">
        <v>7</v>
      </c>
      <c r="G1051" s="2">
        <f t="shared" si="16"/>
        <v>707</v>
      </c>
      <c r="H1051" s="2" t="s">
        <v>12</v>
      </c>
      <c r="I1051" s="2" t="s">
        <v>122</v>
      </c>
      <c r="J1051" s="2" t="s">
        <v>11</v>
      </c>
      <c r="K1051" s="4">
        <v>44249.450000003053</v>
      </c>
    </row>
    <row r="1052" spans="1:11" x14ac:dyDescent="0.35">
      <c r="A1052" s="2" t="s">
        <v>44</v>
      </c>
      <c r="B1052" s="2" t="s">
        <v>120</v>
      </c>
      <c r="C1052" s="2" t="s">
        <v>84</v>
      </c>
      <c r="D1052" s="2" t="s">
        <v>91</v>
      </c>
      <c r="E1052" s="2">
        <v>107</v>
      </c>
      <c r="F1052" s="2">
        <v>16</v>
      </c>
      <c r="G1052" s="2">
        <f t="shared" si="16"/>
        <v>1712</v>
      </c>
      <c r="H1052" s="2" t="s">
        <v>29</v>
      </c>
      <c r="I1052" s="2" t="s">
        <v>119</v>
      </c>
      <c r="J1052" s="2" t="s">
        <v>28</v>
      </c>
      <c r="K1052" s="4">
        <v>44249.500000003056</v>
      </c>
    </row>
    <row r="1053" spans="1:11" x14ac:dyDescent="0.35">
      <c r="A1053" s="2" t="s">
        <v>14</v>
      </c>
      <c r="B1053" s="2" t="s">
        <v>120</v>
      </c>
      <c r="C1053" s="2" t="s">
        <v>84</v>
      </c>
      <c r="D1053" s="2" t="s">
        <v>86</v>
      </c>
      <c r="E1053" s="2">
        <v>73</v>
      </c>
      <c r="F1053" s="2">
        <v>73</v>
      </c>
      <c r="G1053" s="2">
        <f t="shared" si="16"/>
        <v>5329</v>
      </c>
      <c r="H1053" s="2" t="s">
        <v>15</v>
      </c>
      <c r="I1053" s="2" t="s">
        <v>122</v>
      </c>
      <c r="J1053" s="2" t="s">
        <v>8</v>
      </c>
      <c r="K1053" s="4">
        <v>44249.550000003059</v>
      </c>
    </row>
    <row r="1054" spans="1:11" x14ac:dyDescent="0.35">
      <c r="A1054" s="2" t="s">
        <v>35</v>
      </c>
      <c r="B1054" s="2" t="s">
        <v>118</v>
      </c>
      <c r="C1054" s="2" t="s">
        <v>80</v>
      </c>
      <c r="D1054" s="2" t="s">
        <v>83</v>
      </c>
      <c r="E1054" s="2">
        <v>16</v>
      </c>
      <c r="F1054" s="2">
        <v>162</v>
      </c>
      <c r="G1054" s="2">
        <f t="shared" si="16"/>
        <v>2592</v>
      </c>
      <c r="H1054" s="2" t="s">
        <v>34</v>
      </c>
      <c r="I1054" s="2" t="s">
        <v>124</v>
      </c>
      <c r="J1054" s="2" t="s">
        <v>33</v>
      </c>
      <c r="K1054" s="4">
        <v>44249.600000003062</v>
      </c>
    </row>
    <row r="1055" spans="1:11" x14ac:dyDescent="0.35">
      <c r="A1055" s="2" t="s">
        <v>2</v>
      </c>
      <c r="B1055" s="2" t="s">
        <v>118</v>
      </c>
      <c r="C1055" s="2" t="s">
        <v>67</v>
      </c>
      <c r="D1055" s="2" t="s">
        <v>73</v>
      </c>
      <c r="E1055" s="2">
        <v>119</v>
      </c>
      <c r="F1055" s="2">
        <v>13</v>
      </c>
      <c r="G1055" s="2">
        <f t="shared" si="16"/>
        <v>1547</v>
      </c>
      <c r="H1055" s="2" t="s">
        <v>12</v>
      </c>
      <c r="I1055" s="2" t="s">
        <v>122</v>
      </c>
      <c r="J1055" s="2" t="s">
        <v>11</v>
      </c>
      <c r="K1055" s="4">
        <v>44249.650000003065</v>
      </c>
    </row>
    <row r="1056" spans="1:11" x14ac:dyDescent="0.35">
      <c r="A1056" s="2" t="s">
        <v>18</v>
      </c>
      <c r="B1056" s="2" t="s">
        <v>118</v>
      </c>
      <c r="C1056" s="2" t="s">
        <v>56</v>
      </c>
      <c r="D1056" s="2" t="s">
        <v>62</v>
      </c>
      <c r="E1056" s="2">
        <v>105</v>
      </c>
      <c r="F1056" s="2">
        <v>12</v>
      </c>
      <c r="G1056" s="2">
        <f t="shared" si="16"/>
        <v>1260</v>
      </c>
      <c r="H1056" s="2" t="s">
        <v>17</v>
      </c>
      <c r="I1056" s="2" t="s">
        <v>119</v>
      </c>
      <c r="J1056" s="2" t="s">
        <v>16</v>
      </c>
      <c r="K1056" s="4">
        <v>44249.700000003068</v>
      </c>
    </row>
    <row r="1057" spans="1:11" x14ac:dyDescent="0.35">
      <c r="A1057" s="2" t="s">
        <v>14</v>
      </c>
      <c r="B1057" s="2" t="s">
        <v>120</v>
      </c>
      <c r="C1057" s="2" t="s">
        <v>67</v>
      </c>
      <c r="D1057" s="2" t="s">
        <v>69</v>
      </c>
      <c r="E1057" s="2">
        <v>54</v>
      </c>
      <c r="F1057" s="2">
        <v>268</v>
      </c>
      <c r="G1057" s="2">
        <f t="shared" si="16"/>
        <v>14472</v>
      </c>
      <c r="H1057" s="2" t="s">
        <v>34</v>
      </c>
      <c r="I1057" s="2" t="s">
        <v>124</v>
      </c>
      <c r="J1057" s="2" t="s">
        <v>33</v>
      </c>
      <c r="K1057" s="4">
        <v>44249.75000000307</v>
      </c>
    </row>
    <row r="1058" spans="1:11" x14ac:dyDescent="0.35">
      <c r="A1058" s="2" t="s">
        <v>2</v>
      </c>
      <c r="B1058" s="2" t="s">
        <v>118</v>
      </c>
      <c r="C1058" s="2" t="s">
        <v>56</v>
      </c>
      <c r="D1058" s="2" t="s">
        <v>62</v>
      </c>
      <c r="E1058" s="2">
        <v>105</v>
      </c>
      <c r="F1058" s="2">
        <v>10</v>
      </c>
      <c r="G1058" s="2">
        <f t="shared" si="16"/>
        <v>1050</v>
      </c>
      <c r="H1058" s="2" t="s">
        <v>34</v>
      </c>
      <c r="I1058" s="2" t="s">
        <v>124</v>
      </c>
      <c r="J1058" s="2" t="s">
        <v>33</v>
      </c>
      <c r="K1058" s="4">
        <v>44249.800000003073</v>
      </c>
    </row>
    <row r="1059" spans="1:11" x14ac:dyDescent="0.35">
      <c r="A1059" s="2" t="s">
        <v>44</v>
      </c>
      <c r="B1059" s="2" t="s">
        <v>120</v>
      </c>
      <c r="C1059" s="2" t="s">
        <v>98</v>
      </c>
      <c r="D1059" s="2" t="s">
        <v>99</v>
      </c>
      <c r="E1059" s="2">
        <v>145</v>
      </c>
      <c r="F1059" s="2">
        <v>5</v>
      </c>
      <c r="G1059" s="2">
        <f t="shared" si="16"/>
        <v>725</v>
      </c>
      <c r="H1059" s="2" t="s">
        <v>22</v>
      </c>
      <c r="I1059" s="2" t="s">
        <v>122</v>
      </c>
      <c r="J1059" s="2" t="s">
        <v>11</v>
      </c>
      <c r="K1059" s="4">
        <v>44249.850000003076</v>
      </c>
    </row>
    <row r="1060" spans="1:11" x14ac:dyDescent="0.35">
      <c r="A1060" s="2" t="s">
        <v>35</v>
      </c>
      <c r="B1060" s="2" t="s">
        <v>118</v>
      </c>
      <c r="C1060" s="2" t="s">
        <v>98</v>
      </c>
      <c r="D1060" s="2" t="s">
        <v>103</v>
      </c>
      <c r="E1060" s="2">
        <v>101</v>
      </c>
      <c r="F1060" s="2">
        <v>11</v>
      </c>
      <c r="G1060" s="2">
        <f t="shared" si="16"/>
        <v>1111</v>
      </c>
      <c r="H1060" s="2" t="s">
        <v>24</v>
      </c>
      <c r="I1060" s="2" t="s">
        <v>123</v>
      </c>
      <c r="J1060" s="2" t="s">
        <v>23</v>
      </c>
      <c r="K1060" s="4">
        <v>44249.900000003079</v>
      </c>
    </row>
    <row r="1061" spans="1:11" x14ac:dyDescent="0.35">
      <c r="A1061" s="2" t="s">
        <v>5</v>
      </c>
      <c r="B1061" s="2" t="s">
        <v>120</v>
      </c>
      <c r="C1061" s="2" t="s">
        <v>84</v>
      </c>
      <c r="D1061" s="2" t="s">
        <v>87</v>
      </c>
      <c r="E1061" s="2">
        <v>142</v>
      </c>
      <c r="F1061" s="2">
        <v>11</v>
      </c>
      <c r="G1061" s="2">
        <f t="shared" si="16"/>
        <v>1562</v>
      </c>
      <c r="H1061" s="2" t="s">
        <v>4</v>
      </c>
      <c r="I1061" s="2" t="s">
        <v>119</v>
      </c>
      <c r="J1061" s="2" t="s">
        <v>3</v>
      </c>
      <c r="K1061" s="4">
        <v>44249.950000003082</v>
      </c>
    </row>
    <row r="1062" spans="1:11" x14ac:dyDescent="0.35">
      <c r="A1062" s="2" t="s">
        <v>18</v>
      </c>
      <c r="B1062" s="2" t="s">
        <v>118</v>
      </c>
      <c r="C1062" s="2" t="s">
        <v>67</v>
      </c>
      <c r="D1062" s="2" t="s">
        <v>77</v>
      </c>
      <c r="E1062" s="2">
        <v>47</v>
      </c>
      <c r="F1062" s="2">
        <v>6</v>
      </c>
      <c r="G1062" s="2">
        <f t="shared" si="16"/>
        <v>282</v>
      </c>
      <c r="H1062" s="2" t="s">
        <v>41</v>
      </c>
      <c r="I1062" s="2" t="s">
        <v>119</v>
      </c>
      <c r="J1062" s="2" t="s">
        <v>3</v>
      </c>
      <c r="K1062" s="4">
        <v>44250.000000003085</v>
      </c>
    </row>
    <row r="1063" spans="1:11" x14ac:dyDescent="0.35">
      <c r="A1063" s="2" t="s">
        <v>44</v>
      </c>
      <c r="B1063" s="2" t="s">
        <v>120</v>
      </c>
      <c r="C1063" s="2" t="s">
        <v>80</v>
      </c>
      <c r="D1063" s="2" t="s">
        <v>82</v>
      </c>
      <c r="E1063" s="2">
        <v>50</v>
      </c>
      <c r="F1063" s="2">
        <v>118</v>
      </c>
      <c r="G1063" s="2">
        <f t="shared" si="16"/>
        <v>5900</v>
      </c>
      <c r="H1063" s="2" t="s">
        <v>29</v>
      </c>
      <c r="I1063" s="2" t="s">
        <v>119</v>
      </c>
      <c r="J1063" s="2" t="s">
        <v>28</v>
      </c>
      <c r="K1063" s="4">
        <v>44250.050000003088</v>
      </c>
    </row>
    <row r="1064" spans="1:11" x14ac:dyDescent="0.35">
      <c r="A1064" s="2" t="s">
        <v>18</v>
      </c>
      <c r="B1064" s="2" t="s">
        <v>118</v>
      </c>
      <c r="C1064" s="2" t="s">
        <v>84</v>
      </c>
      <c r="D1064" s="2" t="s">
        <v>91</v>
      </c>
      <c r="E1064" s="2">
        <v>107</v>
      </c>
      <c r="F1064" s="2">
        <v>11</v>
      </c>
      <c r="G1064" s="2">
        <f t="shared" si="16"/>
        <v>1177</v>
      </c>
      <c r="H1064" s="2" t="s">
        <v>21</v>
      </c>
      <c r="I1064" s="2" t="s">
        <v>121</v>
      </c>
      <c r="J1064" s="2" t="s">
        <v>20</v>
      </c>
      <c r="K1064" s="4">
        <v>44250.100000003091</v>
      </c>
    </row>
    <row r="1065" spans="1:11" x14ac:dyDescent="0.35">
      <c r="A1065" s="2" t="s">
        <v>14</v>
      </c>
      <c r="B1065" s="2" t="s">
        <v>120</v>
      </c>
      <c r="C1065" s="2" t="s">
        <v>67</v>
      </c>
      <c r="D1065" s="2" t="s">
        <v>72</v>
      </c>
      <c r="E1065" s="2">
        <v>6</v>
      </c>
      <c r="F1065" s="2">
        <v>172</v>
      </c>
      <c r="G1065" s="2">
        <f t="shared" si="16"/>
        <v>1032</v>
      </c>
      <c r="H1065" s="2" t="s">
        <v>4</v>
      </c>
      <c r="I1065" s="2" t="s">
        <v>119</v>
      </c>
      <c r="J1065" s="2" t="s">
        <v>3</v>
      </c>
      <c r="K1065" s="4">
        <v>44250.150000003094</v>
      </c>
    </row>
    <row r="1066" spans="1:11" x14ac:dyDescent="0.35">
      <c r="A1066" s="2" t="s">
        <v>5</v>
      </c>
      <c r="B1066" s="2" t="s">
        <v>120</v>
      </c>
      <c r="C1066" s="2" t="s">
        <v>56</v>
      </c>
      <c r="D1066" s="2" t="s">
        <v>62</v>
      </c>
      <c r="E1066" s="2">
        <v>105</v>
      </c>
      <c r="F1066" s="2">
        <v>10</v>
      </c>
      <c r="G1066" s="2">
        <f t="shared" si="16"/>
        <v>1050</v>
      </c>
      <c r="H1066" s="2" t="s">
        <v>34</v>
      </c>
      <c r="I1066" s="2" t="s">
        <v>124</v>
      </c>
      <c r="J1066" s="2" t="s">
        <v>33</v>
      </c>
      <c r="K1066" s="4">
        <v>44250.200000003097</v>
      </c>
    </row>
    <row r="1067" spans="1:11" x14ac:dyDescent="0.35">
      <c r="A1067" s="2" t="s">
        <v>5</v>
      </c>
      <c r="B1067" s="2" t="s">
        <v>120</v>
      </c>
      <c r="C1067" s="2" t="s">
        <v>84</v>
      </c>
      <c r="D1067" s="2" t="s">
        <v>94</v>
      </c>
      <c r="E1067" s="2">
        <v>67</v>
      </c>
      <c r="F1067" s="2">
        <v>15</v>
      </c>
      <c r="G1067" s="2">
        <f t="shared" si="16"/>
        <v>1005</v>
      </c>
      <c r="H1067" s="2" t="s">
        <v>26</v>
      </c>
      <c r="I1067" s="2" t="s">
        <v>122</v>
      </c>
      <c r="J1067" s="2" t="s">
        <v>25</v>
      </c>
      <c r="K1067" s="4">
        <v>44250.2500000031</v>
      </c>
    </row>
    <row r="1068" spans="1:11" x14ac:dyDescent="0.35">
      <c r="A1068" s="2" t="s">
        <v>18</v>
      </c>
      <c r="B1068" s="2" t="s">
        <v>118</v>
      </c>
      <c r="C1068" s="2" t="s">
        <v>98</v>
      </c>
      <c r="D1068" s="2" t="s">
        <v>107</v>
      </c>
      <c r="E1068" s="2">
        <v>77</v>
      </c>
      <c r="F1068" s="2">
        <v>14</v>
      </c>
      <c r="G1068" s="2">
        <f t="shared" si="16"/>
        <v>1078</v>
      </c>
      <c r="H1068" s="2" t="s">
        <v>27</v>
      </c>
      <c r="I1068" s="2" t="s">
        <v>122</v>
      </c>
      <c r="J1068" s="2" t="s">
        <v>8</v>
      </c>
      <c r="K1068" s="4">
        <v>44250.300000003102</v>
      </c>
    </row>
    <row r="1069" spans="1:11" x14ac:dyDescent="0.35">
      <c r="A1069" s="2" t="s">
        <v>2</v>
      </c>
      <c r="B1069" s="2" t="s">
        <v>118</v>
      </c>
      <c r="C1069" s="2" t="s">
        <v>67</v>
      </c>
      <c r="D1069" s="2" t="s">
        <v>69</v>
      </c>
      <c r="E1069" s="2">
        <v>54</v>
      </c>
      <c r="F1069" s="2">
        <v>269</v>
      </c>
      <c r="G1069" s="2">
        <f t="shared" si="16"/>
        <v>14526</v>
      </c>
      <c r="H1069" s="2" t="s">
        <v>4</v>
      </c>
      <c r="I1069" s="2" t="s">
        <v>119</v>
      </c>
      <c r="J1069" s="2" t="s">
        <v>3</v>
      </c>
      <c r="K1069" s="4">
        <v>44250.350000003105</v>
      </c>
    </row>
    <row r="1070" spans="1:11" x14ac:dyDescent="0.35">
      <c r="A1070" s="2" t="s">
        <v>5</v>
      </c>
      <c r="B1070" s="2" t="s">
        <v>120</v>
      </c>
      <c r="C1070" s="2" t="s">
        <v>98</v>
      </c>
      <c r="D1070" s="2" t="s">
        <v>100</v>
      </c>
      <c r="E1070" s="2">
        <v>121</v>
      </c>
      <c r="F1070" s="2">
        <v>9</v>
      </c>
      <c r="G1070" s="2">
        <f t="shared" si="16"/>
        <v>1089</v>
      </c>
      <c r="H1070" s="2" t="s">
        <v>7</v>
      </c>
      <c r="I1070" s="2" t="s">
        <v>121</v>
      </c>
      <c r="J1070" s="2" t="s">
        <v>6</v>
      </c>
      <c r="K1070" s="4">
        <v>44250.400000003108</v>
      </c>
    </row>
    <row r="1071" spans="1:11" x14ac:dyDescent="0.35">
      <c r="A1071" s="2" t="s">
        <v>5</v>
      </c>
      <c r="B1071" s="2" t="s">
        <v>120</v>
      </c>
      <c r="C1071" s="2" t="s">
        <v>98</v>
      </c>
      <c r="D1071" s="2" t="s">
        <v>107</v>
      </c>
      <c r="E1071" s="2">
        <v>77</v>
      </c>
      <c r="F1071" s="2">
        <v>13</v>
      </c>
      <c r="G1071" s="2">
        <f t="shared" si="16"/>
        <v>1001</v>
      </c>
      <c r="H1071" s="2" t="s">
        <v>9</v>
      </c>
      <c r="I1071" s="2" t="s">
        <v>122</v>
      </c>
      <c r="J1071" s="2" t="s">
        <v>8</v>
      </c>
      <c r="K1071" s="4">
        <v>44250.450000003111</v>
      </c>
    </row>
    <row r="1072" spans="1:11" x14ac:dyDescent="0.35">
      <c r="A1072" s="2" t="s">
        <v>10</v>
      </c>
      <c r="B1072" s="2" t="s">
        <v>120</v>
      </c>
      <c r="C1072" s="2" t="s">
        <v>84</v>
      </c>
      <c r="D1072" s="2" t="s">
        <v>93</v>
      </c>
      <c r="E1072" s="2">
        <v>70</v>
      </c>
      <c r="F1072" s="2">
        <v>7</v>
      </c>
      <c r="G1072" s="2">
        <f t="shared" si="16"/>
        <v>490</v>
      </c>
      <c r="H1072" s="2" t="s">
        <v>12</v>
      </c>
      <c r="I1072" s="2" t="s">
        <v>122</v>
      </c>
      <c r="J1072" s="2" t="s">
        <v>11</v>
      </c>
      <c r="K1072" s="4">
        <v>44250.500000003114</v>
      </c>
    </row>
    <row r="1073" spans="1:11" x14ac:dyDescent="0.35">
      <c r="A1073" s="2" t="s">
        <v>5</v>
      </c>
      <c r="B1073" s="2" t="s">
        <v>120</v>
      </c>
      <c r="C1073" s="2" t="s">
        <v>67</v>
      </c>
      <c r="D1073" s="2" t="s">
        <v>76</v>
      </c>
      <c r="E1073" s="2">
        <v>83</v>
      </c>
      <c r="F1073" s="2">
        <v>8</v>
      </c>
      <c r="G1073" s="2">
        <f t="shared" si="16"/>
        <v>664</v>
      </c>
      <c r="H1073" s="2" t="s">
        <v>13</v>
      </c>
      <c r="I1073" s="2" t="s">
        <v>122</v>
      </c>
      <c r="J1073" s="2" t="s">
        <v>11</v>
      </c>
      <c r="K1073" s="4">
        <v>44250.550000003117</v>
      </c>
    </row>
    <row r="1074" spans="1:11" x14ac:dyDescent="0.35">
      <c r="A1074" s="2" t="s">
        <v>14</v>
      </c>
      <c r="B1074" s="2" t="s">
        <v>120</v>
      </c>
      <c r="C1074" s="2" t="s">
        <v>56</v>
      </c>
      <c r="D1074" s="2" t="s">
        <v>61</v>
      </c>
      <c r="E1074" s="2">
        <v>107</v>
      </c>
      <c r="F1074" s="2">
        <v>9</v>
      </c>
      <c r="G1074" s="2">
        <f t="shared" si="16"/>
        <v>963</v>
      </c>
      <c r="H1074" s="2" t="s">
        <v>15</v>
      </c>
      <c r="I1074" s="2" t="s">
        <v>122</v>
      </c>
      <c r="J1074" s="2" t="s">
        <v>8</v>
      </c>
      <c r="K1074" s="4">
        <v>44250.60000000312</v>
      </c>
    </row>
    <row r="1075" spans="1:11" x14ac:dyDescent="0.35">
      <c r="A1075" s="2" t="s">
        <v>10</v>
      </c>
      <c r="B1075" s="2" t="s">
        <v>120</v>
      </c>
      <c r="C1075" s="2" t="s">
        <v>56</v>
      </c>
      <c r="D1075" s="2" t="s">
        <v>62</v>
      </c>
      <c r="E1075" s="2">
        <v>105</v>
      </c>
      <c r="F1075" s="2">
        <v>13</v>
      </c>
      <c r="G1075" s="2">
        <f t="shared" si="16"/>
        <v>1365</v>
      </c>
      <c r="H1075" s="2" t="s">
        <v>17</v>
      </c>
      <c r="I1075" s="2" t="s">
        <v>119</v>
      </c>
      <c r="J1075" s="2" t="s">
        <v>16</v>
      </c>
      <c r="K1075" s="4">
        <v>44250.650000003123</v>
      </c>
    </row>
    <row r="1076" spans="1:11" x14ac:dyDescent="0.35">
      <c r="A1076" s="2" t="s">
        <v>18</v>
      </c>
      <c r="B1076" s="2" t="s">
        <v>118</v>
      </c>
      <c r="C1076" s="2" t="s">
        <v>80</v>
      </c>
      <c r="D1076" s="2" t="s">
        <v>81</v>
      </c>
      <c r="E1076" s="2">
        <v>134</v>
      </c>
      <c r="F1076" s="2">
        <v>79</v>
      </c>
      <c r="G1076" s="2">
        <f t="shared" si="16"/>
        <v>10586</v>
      </c>
      <c r="H1076" s="2" t="s">
        <v>19</v>
      </c>
      <c r="I1076" s="2" t="s">
        <v>119</v>
      </c>
      <c r="J1076" s="2" t="s">
        <v>3</v>
      </c>
      <c r="K1076" s="4">
        <v>44250.700000003126</v>
      </c>
    </row>
    <row r="1077" spans="1:11" x14ac:dyDescent="0.35">
      <c r="A1077" s="2" t="s">
        <v>18</v>
      </c>
      <c r="B1077" s="2" t="s">
        <v>118</v>
      </c>
      <c r="C1077" s="2" t="s">
        <v>56</v>
      </c>
      <c r="D1077" s="2" t="s">
        <v>64</v>
      </c>
      <c r="E1077" s="2">
        <v>85</v>
      </c>
      <c r="F1077" s="2">
        <v>8</v>
      </c>
      <c r="G1077" s="2">
        <f t="shared" si="16"/>
        <v>680</v>
      </c>
      <c r="H1077" s="2" t="s">
        <v>21</v>
      </c>
      <c r="I1077" s="2" t="s">
        <v>121</v>
      </c>
      <c r="J1077" s="2" t="s">
        <v>20</v>
      </c>
      <c r="K1077" s="4">
        <v>44250.750000003129</v>
      </c>
    </row>
    <row r="1078" spans="1:11" x14ac:dyDescent="0.35">
      <c r="A1078" s="2" t="s">
        <v>10</v>
      </c>
      <c r="B1078" s="2" t="s">
        <v>120</v>
      </c>
      <c r="C1078" s="2" t="s">
        <v>67</v>
      </c>
      <c r="D1078" s="2" t="s">
        <v>76</v>
      </c>
      <c r="E1078" s="2">
        <v>83</v>
      </c>
      <c r="F1078" s="2">
        <v>6</v>
      </c>
      <c r="G1078" s="2">
        <f t="shared" si="16"/>
        <v>498</v>
      </c>
      <c r="H1078" s="2" t="s">
        <v>22</v>
      </c>
      <c r="I1078" s="2" t="s">
        <v>122</v>
      </c>
      <c r="J1078" s="2" t="s">
        <v>11</v>
      </c>
      <c r="K1078" s="4">
        <v>44250.800000003132</v>
      </c>
    </row>
    <row r="1079" spans="1:11" x14ac:dyDescent="0.35">
      <c r="A1079" s="2" t="s">
        <v>2</v>
      </c>
      <c r="B1079" s="2" t="s">
        <v>118</v>
      </c>
      <c r="C1079" s="2" t="s">
        <v>98</v>
      </c>
      <c r="D1079" s="2" t="s">
        <v>107</v>
      </c>
      <c r="E1079" s="2">
        <v>77</v>
      </c>
      <c r="F1079" s="2">
        <v>10</v>
      </c>
      <c r="G1079" s="2">
        <f t="shared" si="16"/>
        <v>770</v>
      </c>
      <c r="H1079" s="2" t="s">
        <v>4</v>
      </c>
      <c r="I1079" s="2" t="s">
        <v>119</v>
      </c>
      <c r="J1079" s="2" t="s">
        <v>3</v>
      </c>
      <c r="K1079" s="4">
        <v>44250.850000003134</v>
      </c>
    </row>
    <row r="1080" spans="1:11" x14ac:dyDescent="0.35">
      <c r="A1080" s="2" t="s">
        <v>2</v>
      </c>
      <c r="B1080" s="2" t="s">
        <v>118</v>
      </c>
      <c r="C1080" s="2" t="s">
        <v>56</v>
      </c>
      <c r="D1080" s="2" t="s">
        <v>59</v>
      </c>
      <c r="E1080" s="2">
        <v>40</v>
      </c>
      <c r="F1080" s="2">
        <v>132</v>
      </c>
      <c r="G1080" s="2">
        <f t="shared" si="16"/>
        <v>5280</v>
      </c>
      <c r="H1080" s="2" t="s">
        <v>24</v>
      </c>
      <c r="I1080" s="2" t="s">
        <v>123</v>
      </c>
      <c r="J1080" s="2" t="s">
        <v>23</v>
      </c>
      <c r="K1080" s="4">
        <v>44250.900000003137</v>
      </c>
    </row>
    <row r="1081" spans="1:11" x14ac:dyDescent="0.35">
      <c r="A1081" s="2" t="s">
        <v>10</v>
      </c>
      <c r="B1081" s="2" t="s">
        <v>120</v>
      </c>
      <c r="C1081" s="2" t="s">
        <v>84</v>
      </c>
      <c r="D1081" s="2" t="s">
        <v>95</v>
      </c>
      <c r="E1081" s="2">
        <v>43</v>
      </c>
      <c r="F1081" s="2">
        <v>8</v>
      </c>
      <c r="G1081" s="2">
        <f t="shared" si="16"/>
        <v>344</v>
      </c>
      <c r="H1081" s="2" t="s">
        <v>17</v>
      </c>
      <c r="I1081" s="2" t="s">
        <v>119</v>
      </c>
      <c r="J1081" s="2" t="s">
        <v>16</v>
      </c>
      <c r="K1081" s="4">
        <v>44250.95000000314</v>
      </c>
    </row>
    <row r="1082" spans="1:11" x14ac:dyDescent="0.35">
      <c r="A1082" s="2" t="s">
        <v>2</v>
      </c>
      <c r="B1082" s="2" t="s">
        <v>118</v>
      </c>
      <c r="C1082" s="2" t="s">
        <v>84</v>
      </c>
      <c r="D1082" s="2" t="s">
        <v>88</v>
      </c>
      <c r="E1082" s="2">
        <v>146</v>
      </c>
      <c r="F1082" s="2">
        <v>7</v>
      </c>
      <c r="G1082" s="2">
        <f t="shared" si="16"/>
        <v>1022</v>
      </c>
      <c r="H1082" s="2" t="s">
        <v>4</v>
      </c>
      <c r="I1082" s="2" t="s">
        <v>119</v>
      </c>
      <c r="J1082" s="2" t="s">
        <v>3</v>
      </c>
      <c r="K1082" s="4">
        <v>44251.000000003143</v>
      </c>
    </row>
    <row r="1083" spans="1:11" x14ac:dyDescent="0.35">
      <c r="A1083" s="2" t="s">
        <v>2</v>
      </c>
      <c r="B1083" s="2" t="s">
        <v>118</v>
      </c>
      <c r="C1083" s="2" t="s">
        <v>67</v>
      </c>
      <c r="D1083" s="2" t="s">
        <v>74</v>
      </c>
      <c r="E1083" s="2">
        <v>128</v>
      </c>
      <c r="F1083" s="2">
        <v>9</v>
      </c>
      <c r="G1083" s="2">
        <f t="shared" si="16"/>
        <v>1152</v>
      </c>
      <c r="H1083" s="2" t="s">
        <v>7</v>
      </c>
      <c r="I1083" s="2" t="s">
        <v>121</v>
      </c>
      <c r="J1083" s="2" t="s">
        <v>6</v>
      </c>
      <c r="K1083" s="4">
        <v>44251.050000003146</v>
      </c>
    </row>
    <row r="1084" spans="1:11" x14ac:dyDescent="0.35">
      <c r="A1084" s="2" t="s">
        <v>35</v>
      </c>
      <c r="B1084" s="2" t="s">
        <v>118</v>
      </c>
      <c r="C1084" s="2" t="s">
        <v>84</v>
      </c>
      <c r="D1084" s="2" t="s">
        <v>94</v>
      </c>
      <c r="E1084" s="2">
        <v>67</v>
      </c>
      <c r="F1084" s="2">
        <v>10</v>
      </c>
      <c r="G1084" s="2">
        <f t="shared" si="16"/>
        <v>670</v>
      </c>
      <c r="H1084" s="2" t="s">
        <v>7</v>
      </c>
      <c r="I1084" s="2" t="s">
        <v>121</v>
      </c>
      <c r="J1084" s="2" t="s">
        <v>6</v>
      </c>
      <c r="K1084" s="4">
        <v>44251.100000003149</v>
      </c>
    </row>
    <row r="1085" spans="1:11" x14ac:dyDescent="0.35">
      <c r="A1085" s="2" t="s">
        <v>14</v>
      </c>
      <c r="B1085" s="2" t="s">
        <v>120</v>
      </c>
      <c r="C1085" s="2" t="s">
        <v>67</v>
      </c>
      <c r="D1085" s="2" t="s">
        <v>77</v>
      </c>
      <c r="E1085" s="2">
        <v>47</v>
      </c>
      <c r="F1085" s="2">
        <v>6</v>
      </c>
      <c r="G1085" s="2">
        <f t="shared" si="16"/>
        <v>282</v>
      </c>
      <c r="H1085" s="2" t="s">
        <v>26</v>
      </c>
      <c r="I1085" s="2" t="s">
        <v>122</v>
      </c>
      <c r="J1085" s="2" t="s">
        <v>25</v>
      </c>
      <c r="K1085" s="4">
        <v>44251.150000003152</v>
      </c>
    </row>
    <row r="1086" spans="1:11" x14ac:dyDescent="0.35">
      <c r="A1086" s="2" t="s">
        <v>18</v>
      </c>
      <c r="B1086" s="2" t="s">
        <v>118</v>
      </c>
      <c r="C1086" s="2" t="s">
        <v>98</v>
      </c>
      <c r="D1086" s="2" t="s">
        <v>106</v>
      </c>
      <c r="E1086" s="2">
        <v>87</v>
      </c>
      <c r="F1086" s="2">
        <v>5</v>
      </c>
      <c r="G1086" s="2">
        <f t="shared" si="16"/>
        <v>435</v>
      </c>
      <c r="H1086" s="2" t="s">
        <v>27</v>
      </c>
      <c r="I1086" s="2" t="s">
        <v>122</v>
      </c>
      <c r="J1086" s="2" t="s">
        <v>8</v>
      </c>
      <c r="K1086" s="4">
        <v>44251.200000003155</v>
      </c>
    </row>
    <row r="1087" spans="1:11" x14ac:dyDescent="0.35">
      <c r="A1087" s="2" t="s">
        <v>2</v>
      </c>
      <c r="B1087" s="2" t="s">
        <v>118</v>
      </c>
      <c r="C1087" s="2" t="s">
        <v>67</v>
      </c>
      <c r="D1087" s="2" t="s">
        <v>68</v>
      </c>
      <c r="E1087" s="2">
        <v>121</v>
      </c>
      <c r="F1087" s="2">
        <v>5</v>
      </c>
      <c r="G1087" s="2">
        <f t="shared" si="16"/>
        <v>605</v>
      </c>
      <c r="H1087" s="2" t="s">
        <v>29</v>
      </c>
      <c r="I1087" s="2" t="s">
        <v>119</v>
      </c>
      <c r="J1087" s="2" t="s">
        <v>28</v>
      </c>
      <c r="K1087" s="4">
        <v>44251.250000003158</v>
      </c>
    </row>
    <row r="1088" spans="1:11" x14ac:dyDescent="0.35">
      <c r="A1088" s="2" t="s">
        <v>35</v>
      </c>
      <c r="B1088" s="2" t="s">
        <v>118</v>
      </c>
      <c r="C1088" s="2" t="s">
        <v>56</v>
      </c>
      <c r="D1088" s="2" t="s">
        <v>58</v>
      </c>
      <c r="E1088" s="2">
        <v>68</v>
      </c>
      <c r="F1088" s="2">
        <v>198</v>
      </c>
      <c r="G1088" s="2">
        <f t="shared" si="16"/>
        <v>13464</v>
      </c>
      <c r="H1088" s="2" t="s">
        <v>15</v>
      </c>
      <c r="I1088" s="2" t="s">
        <v>122</v>
      </c>
      <c r="J1088" s="2" t="s">
        <v>8</v>
      </c>
      <c r="K1088" s="4">
        <v>44251.300000003161</v>
      </c>
    </row>
    <row r="1089" spans="1:11" x14ac:dyDescent="0.35">
      <c r="A1089" s="2" t="s">
        <v>14</v>
      </c>
      <c r="B1089" s="2" t="s">
        <v>120</v>
      </c>
      <c r="C1089" s="2" t="s">
        <v>84</v>
      </c>
      <c r="D1089" s="2" t="s">
        <v>90</v>
      </c>
      <c r="E1089" s="2">
        <v>27</v>
      </c>
      <c r="F1089" s="2">
        <v>48</v>
      </c>
      <c r="G1089" s="2">
        <f t="shared" si="16"/>
        <v>1296</v>
      </c>
      <c r="H1089" s="2" t="s">
        <v>22</v>
      </c>
      <c r="I1089" s="2" t="s">
        <v>122</v>
      </c>
      <c r="J1089" s="2" t="s">
        <v>11</v>
      </c>
      <c r="K1089" s="4">
        <v>44251.350000003164</v>
      </c>
    </row>
    <row r="1090" spans="1:11" x14ac:dyDescent="0.35">
      <c r="A1090" s="2" t="s">
        <v>10</v>
      </c>
      <c r="B1090" s="2" t="s">
        <v>120</v>
      </c>
      <c r="C1090" s="2" t="s">
        <v>67</v>
      </c>
      <c r="D1090" s="2" t="s">
        <v>74</v>
      </c>
      <c r="E1090" s="2">
        <v>128</v>
      </c>
      <c r="F1090" s="2">
        <v>10</v>
      </c>
      <c r="G1090" s="2">
        <f t="shared" ref="G1090:G1153" si="17">E1090*F1090</f>
        <v>1280</v>
      </c>
      <c r="H1090" s="2" t="s">
        <v>30</v>
      </c>
      <c r="I1090" s="2" t="s">
        <v>122</v>
      </c>
      <c r="J1090" s="2" t="s">
        <v>11</v>
      </c>
      <c r="K1090" s="4">
        <v>44251.400000003166</v>
      </c>
    </row>
    <row r="1091" spans="1:11" x14ac:dyDescent="0.35">
      <c r="A1091" s="2" t="s">
        <v>35</v>
      </c>
      <c r="B1091" s="2" t="s">
        <v>118</v>
      </c>
      <c r="C1091" s="2" t="s">
        <v>84</v>
      </c>
      <c r="D1091" s="2" t="s">
        <v>96</v>
      </c>
      <c r="E1091" s="2">
        <v>36</v>
      </c>
      <c r="F1091" s="2">
        <v>12</v>
      </c>
      <c r="G1091" s="2">
        <f t="shared" si="17"/>
        <v>432</v>
      </c>
      <c r="H1091" s="2" t="s">
        <v>4</v>
      </c>
      <c r="I1091" s="2" t="s">
        <v>119</v>
      </c>
      <c r="J1091" s="2" t="s">
        <v>3</v>
      </c>
      <c r="K1091" s="4">
        <v>44251.450000003169</v>
      </c>
    </row>
    <row r="1092" spans="1:11" x14ac:dyDescent="0.35">
      <c r="A1092" s="2" t="s">
        <v>31</v>
      </c>
      <c r="B1092" s="2" t="s">
        <v>118</v>
      </c>
      <c r="C1092" s="2" t="s">
        <v>80</v>
      </c>
      <c r="D1092" s="2" t="s">
        <v>81</v>
      </c>
      <c r="E1092" s="2">
        <v>134</v>
      </c>
      <c r="F1092" s="2">
        <v>77</v>
      </c>
      <c r="G1092" s="2">
        <f t="shared" si="17"/>
        <v>10318</v>
      </c>
      <c r="H1092" s="2" t="s">
        <v>32</v>
      </c>
      <c r="I1092" s="2" t="s">
        <v>119</v>
      </c>
      <c r="J1092" s="2" t="s">
        <v>16</v>
      </c>
      <c r="K1092" s="4">
        <v>44251.500000003172</v>
      </c>
    </row>
    <row r="1093" spans="1:11" x14ac:dyDescent="0.35">
      <c r="A1093" s="2" t="s">
        <v>35</v>
      </c>
      <c r="B1093" s="2" t="s">
        <v>118</v>
      </c>
      <c r="C1093" s="2" t="s">
        <v>67</v>
      </c>
      <c r="D1093" s="2" t="s">
        <v>79</v>
      </c>
      <c r="E1093" s="2">
        <v>31</v>
      </c>
      <c r="F1093" s="2">
        <v>14</v>
      </c>
      <c r="G1093" s="2">
        <f t="shared" si="17"/>
        <v>434</v>
      </c>
      <c r="H1093" s="2" t="s">
        <v>32</v>
      </c>
      <c r="I1093" s="2" t="s">
        <v>119</v>
      </c>
      <c r="J1093" s="2" t="s">
        <v>16</v>
      </c>
      <c r="K1093" s="4">
        <v>44251.550000003175</v>
      </c>
    </row>
    <row r="1094" spans="1:11" x14ac:dyDescent="0.35">
      <c r="A1094" s="2" t="s">
        <v>44</v>
      </c>
      <c r="B1094" s="2" t="s">
        <v>120</v>
      </c>
      <c r="C1094" s="2" t="s">
        <v>98</v>
      </c>
      <c r="D1094" s="2" t="s">
        <v>99</v>
      </c>
      <c r="E1094" s="2">
        <v>145</v>
      </c>
      <c r="F1094" s="2">
        <v>8</v>
      </c>
      <c r="G1094" s="2">
        <f t="shared" si="17"/>
        <v>1160</v>
      </c>
      <c r="H1094" s="2" t="s">
        <v>29</v>
      </c>
      <c r="I1094" s="2" t="s">
        <v>119</v>
      </c>
      <c r="J1094" s="2" t="s">
        <v>28</v>
      </c>
      <c r="K1094" s="4">
        <v>44251.600000003178</v>
      </c>
    </row>
    <row r="1095" spans="1:11" x14ac:dyDescent="0.35">
      <c r="A1095" s="2" t="s">
        <v>5</v>
      </c>
      <c r="B1095" s="2" t="s">
        <v>120</v>
      </c>
      <c r="C1095" s="2" t="s">
        <v>56</v>
      </c>
      <c r="D1095" s="2" t="s">
        <v>66</v>
      </c>
      <c r="E1095" s="2">
        <v>47</v>
      </c>
      <c r="F1095" s="2">
        <v>6</v>
      </c>
      <c r="G1095" s="2">
        <f t="shared" si="17"/>
        <v>282</v>
      </c>
      <c r="H1095" s="2" t="s">
        <v>34</v>
      </c>
      <c r="I1095" s="2" t="s">
        <v>124</v>
      </c>
      <c r="J1095" s="2" t="s">
        <v>33</v>
      </c>
      <c r="K1095" s="4">
        <v>44251.650000003181</v>
      </c>
    </row>
    <row r="1096" spans="1:11" x14ac:dyDescent="0.35">
      <c r="A1096" s="2" t="s">
        <v>44</v>
      </c>
      <c r="B1096" s="2" t="s">
        <v>120</v>
      </c>
      <c r="C1096" s="2" t="s">
        <v>67</v>
      </c>
      <c r="D1096" s="2" t="s">
        <v>71</v>
      </c>
      <c r="E1096" s="2">
        <v>32</v>
      </c>
      <c r="F1096" s="2">
        <v>59</v>
      </c>
      <c r="G1096" s="2">
        <f t="shared" si="17"/>
        <v>1888</v>
      </c>
      <c r="H1096" s="2" t="s">
        <v>21</v>
      </c>
      <c r="I1096" s="2" t="s">
        <v>121</v>
      </c>
      <c r="J1096" s="2" t="s">
        <v>20</v>
      </c>
      <c r="K1096" s="4">
        <v>44251.700000003184</v>
      </c>
    </row>
    <row r="1097" spans="1:11" x14ac:dyDescent="0.35">
      <c r="A1097" s="2" t="s">
        <v>2</v>
      </c>
      <c r="B1097" s="2" t="s">
        <v>118</v>
      </c>
      <c r="C1097" s="2" t="s">
        <v>80</v>
      </c>
      <c r="D1097" s="2" t="s">
        <v>83</v>
      </c>
      <c r="E1097" s="2">
        <v>16</v>
      </c>
      <c r="F1097" s="2">
        <v>159</v>
      </c>
      <c r="G1097" s="2">
        <f t="shared" si="17"/>
        <v>2544</v>
      </c>
      <c r="H1097" s="2" t="s">
        <v>34</v>
      </c>
      <c r="I1097" s="2" t="s">
        <v>124</v>
      </c>
      <c r="J1097" s="2" t="s">
        <v>33</v>
      </c>
      <c r="K1097" s="4">
        <v>44251.750000003187</v>
      </c>
    </row>
    <row r="1098" spans="1:11" x14ac:dyDescent="0.35">
      <c r="A1098" s="2" t="s">
        <v>10</v>
      </c>
      <c r="B1098" s="2" t="s">
        <v>120</v>
      </c>
      <c r="C1098" s="2" t="s">
        <v>56</v>
      </c>
      <c r="D1098" s="2" t="s">
        <v>63</v>
      </c>
      <c r="E1098" s="2">
        <v>73</v>
      </c>
      <c r="F1098" s="2">
        <v>14</v>
      </c>
      <c r="G1098" s="2">
        <f t="shared" si="17"/>
        <v>1022</v>
      </c>
      <c r="H1098" s="2" t="s">
        <v>13</v>
      </c>
      <c r="I1098" s="2" t="s">
        <v>122</v>
      </c>
      <c r="J1098" s="2" t="s">
        <v>11</v>
      </c>
      <c r="K1098" s="4">
        <v>44251.80000000319</v>
      </c>
    </row>
    <row r="1099" spans="1:11" x14ac:dyDescent="0.35">
      <c r="A1099" s="2" t="s">
        <v>10</v>
      </c>
      <c r="B1099" s="2" t="s">
        <v>120</v>
      </c>
      <c r="C1099" s="2" t="s">
        <v>56</v>
      </c>
      <c r="D1099" s="2" t="s">
        <v>60</v>
      </c>
      <c r="E1099" s="2">
        <v>131</v>
      </c>
      <c r="F1099" s="2">
        <v>9</v>
      </c>
      <c r="G1099" s="2">
        <f t="shared" si="17"/>
        <v>1179</v>
      </c>
      <c r="H1099" s="2" t="s">
        <v>7</v>
      </c>
      <c r="I1099" s="2" t="s">
        <v>121</v>
      </c>
      <c r="J1099" s="2" t="s">
        <v>6</v>
      </c>
      <c r="K1099" s="4">
        <v>44251.850000003193</v>
      </c>
    </row>
    <row r="1100" spans="1:11" x14ac:dyDescent="0.35">
      <c r="A1100" s="2" t="s">
        <v>44</v>
      </c>
      <c r="B1100" s="2" t="s">
        <v>120</v>
      </c>
      <c r="C1100" s="2" t="s">
        <v>98</v>
      </c>
      <c r="D1100" s="2" t="s">
        <v>106</v>
      </c>
      <c r="E1100" s="2">
        <v>87</v>
      </c>
      <c r="F1100" s="2">
        <v>11</v>
      </c>
      <c r="G1100" s="2">
        <f t="shared" si="17"/>
        <v>957</v>
      </c>
      <c r="H1100" s="2" t="s">
        <v>30</v>
      </c>
      <c r="I1100" s="2" t="s">
        <v>122</v>
      </c>
      <c r="J1100" s="2" t="s">
        <v>11</v>
      </c>
      <c r="K1100" s="4">
        <v>44251.900000003196</v>
      </c>
    </row>
    <row r="1101" spans="1:11" x14ac:dyDescent="0.35">
      <c r="A1101" s="2" t="s">
        <v>18</v>
      </c>
      <c r="B1101" s="2" t="s">
        <v>118</v>
      </c>
      <c r="C1101" s="2" t="s">
        <v>84</v>
      </c>
      <c r="D1101" s="2" t="s">
        <v>90</v>
      </c>
      <c r="E1101" s="2">
        <v>27</v>
      </c>
      <c r="F1101" s="2">
        <v>43</v>
      </c>
      <c r="G1101" s="2">
        <f t="shared" si="17"/>
        <v>1161</v>
      </c>
      <c r="H1101" s="2" t="s">
        <v>30</v>
      </c>
      <c r="I1101" s="2" t="s">
        <v>122</v>
      </c>
      <c r="J1101" s="2" t="s">
        <v>11</v>
      </c>
      <c r="K1101" s="4">
        <v>44251.950000003199</v>
      </c>
    </row>
    <row r="1102" spans="1:11" x14ac:dyDescent="0.35">
      <c r="A1102" s="2" t="s">
        <v>31</v>
      </c>
      <c r="B1102" s="2" t="s">
        <v>118</v>
      </c>
      <c r="C1102" s="2" t="s">
        <v>98</v>
      </c>
      <c r="D1102" s="2" t="s">
        <v>110</v>
      </c>
      <c r="E1102" s="2">
        <v>40</v>
      </c>
      <c r="F1102" s="2">
        <v>6</v>
      </c>
      <c r="G1102" s="2">
        <f t="shared" si="17"/>
        <v>240</v>
      </c>
      <c r="H1102" s="2" t="s">
        <v>15</v>
      </c>
      <c r="I1102" s="2" t="s">
        <v>122</v>
      </c>
      <c r="J1102" s="2" t="s">
        <v>8</v>
      </c>
      <c r="K1102" s="4">
        <v>44252.000000003201</v>
      </c>
    </row>
    <row r="1103" spans="1:11" x14ac:dyDescent="0.35">
      <c r="A1103" s="2" t="s">
        <v>35</v>
      </c>
      <c r="B1103" s="2" t="s">
        <v>118</v>
      </c>
      <c r="C1103" s="2" t="s">
        <v>98</v>
      </c>
      <c r="D1103" s="2" t="s">
        <v>99</v>
      </c>
      <c r="E1103" s="2">
        <v>145</v>
      </c>
      <c r="F1103" s="2">
        <v>2</v>
      </c>
      <c r="G1103" s="2">
        <f t="shared" si="17"/>
        <v>290</v>
      </c>
      <c r="H1103" s="2" t="s">
        <v>37</v>
      </c>
      <c r="I1103" s="2" t="s">
        <v>123</v>
      </c>
      <c r="J1103" s="2" t="s">
        <v>36</v>
      </c>
      <c r="K1103" s="4">
        <v>44252.050000003204</v>
      </c>
    </row>
    <row r="1104" spans="1:11" x14ac:dyDescent="0.35">
      <c r="A1104" s="2" t="s">
        <v>2</v>
      </c>
      <c r="B1104" s="2" t="s">
        <v>118</v>
      </c>
      <c r="C1104" s="2" t="s">
        <v>67</v>
      </c>
      <c r="D1104" s="2" t="s">
        <v>77</v>
      </c>
      <c r="E1104" s="2">
        <v>47</v>
      </c>
      <c r="F1104" s="2">
        <v>8</v>
      </c>
      <c r="G1104" s="2">
        <f t="shared" si="17"/>
        <v>376</v>
      </c>
      <c r="H1104" s="2" t="s">
        <v>17</v>
      </c>
      <c r="I1104" s="2" t="s">
        <v>119</v>
      </c>
      <c r="J1104" s="2" t="s">
        <v>16</v>
      </c>
      <c r="K1104" s="4">
        <v>44252.100000003207</v>
      </c>
    </row>
    <row r="1105" spans="1:11" x14ac:dyDescent="0.35">
      <c r="A1105" s="2" t="s">
        <v>44</v>
      </c>
      <c r="B1105" s="2" t="s">
        <v>120</v>
      </c>
      <c r="C1105" s="2" t="s">
        <v>98</v>
      </c>
      <c r="D1105" s="2" t="s">
        <v>101</v>
      </c>
      <c r="E1105" s="2">
        <v>128</v>
      </c>
      <c r="F1105" s="2">
        <v>14</v>
      </c>
      <c r="G1105" s="2">
        <f t="shared" si="17"/>
        <v>1792</v>
      </c>
      <c r="H1105" s="2" t="s">
        <v>29</v>
      </c>
      <c r="I1105" s="2" t="s">
        <v>119</v>
      </c>
      <c r="J1105" s="2" t="s">
        <v>28</v>
      </c>
      <c r="K1105" s="4">
        <v>44252.15000000321</v>
      </c>
    </row>
    <row r="1106" spans="1:11" x14ac:dyDescent="0.35">
      <c r="A1106" s="2" t="s">
        <v>5</v>
      </c>
      <c r="B1106" s="2" t="s">
        <v>120</v>
      </c>
      <c r="C1106" s="2" t="s">
        <v>98</v>
      </c>
      <c r="D1106" s="2" t="s">
        <v>99</v>
      </c>
      <c r="E1106" s="2">
        <v>145</v>
      </c>
      <c r="F1106" s="2">
        <v>7</v>
      </c>
      <c r="G1106" s="2">
        <f t="shared" si="17"/>
        <v>1015</v>
      </c>
      <c r="H1106" s="2" t="s">
        <v>4</v>
      </c>
      <c r="I1106" s="2" t="s">
        <v>119</v>
      </c>
      <c r="J1106" s="2" t="s">
        <v>3</v>
      </c>
      <c r="K1106" s="4">
        <v>44252.200000003213</v>
      </c>
    </row>
    <row r="1107" spans="1:11" x14ac:dyDescent="0.35">
      <c r="A1107" s="2" t="s">
        <v>14</v>
      </c>
      <c r="B1107" s="2" t="s">
        <v>120</v>
      </c>
      <c r="C1107" s="2" t="s">
        <v>84</v>
      </c>
      <c r="D1107" s="2" t="s">
        <v>88</v>
      </c>
      <c r="E1107" s="2">
        <v>146</v>
      </c>
      <c r="F1107" s="2">
        <v>5</v>
      </c>
      <c r="G1107" s="2">
        <f t="shared" si="17"/>
        <v>730</v>
      </c>
      <c r="H1107" s="2" t="s">
        <v>19</v>
      </c>
      <c r="I1107" s="2" t="s">
        <v>119</v>
      </c>
      <c r="J1107" s="2" t="s">
        <v>3</v>
      </c>
      <c r="K1107" s="4">
        <v>44252.250000003216</v>
      </c>
    </row>
    <row r="1108" spans="1:11" x14ac:dyDescent="0.35">
      <c r="A1108" s="2" t="s">
        <v>35</v>
      </c>
      <c r="B1108" s="2" t="s">
        <v>118</v>
      </c>
      <c r="C1108" s="2" t="s">
        <v>56</v>
      </c>
      <c r="D1108" s="2" t="s">
        <v>64</v>
      </c>
      <c r="E1108" s="2">
        <v>85</v>
      </c>
      <c r="F1108" s="2">
        <v>11</v>
      </c>
      <c r="G1108" s="2">
        <f t="shared" si="17"/>
        <v>935</v>
      </c>
      <c r="H1108" s="2" t="s">
        <v>21</v>
      </c>
      <c r="I1108" s="2" t="s">
        <v>121</v>
      </c>
      <c r="J1108" s="2" t="s">
        <v>20</v>
      </c>
      <c r="K1108" s="4">
        <v>44252.300000003219</v>
      </c>
    </row>
    <row r="1109" spans="1:11" x14ac:dyDescent="0.35">
      <c r="A1109" s="2" t="s">
        <v>14</v>
      </c>
      <c r="B1109" s="2" t="s">
        <v>120</v>
      </c>
      <c r="C1109" s="2" t="s">
        <v>67</v>
      </c>
      <c r="D1109" s="2" t="s">
        <v>71</v>
      </c>
      <c r="E1109" s="2">
        <v>32</v>
      </c>
      <c r="F1109" s="2">
        <v>53</v>
      </c>
      <c r="G1109" s="2">
        <f t="shared" si="17"/>
        <v>1696</v>
      </c>
      <c r="H1109" s="2" t="s">
        <v>17</v>
      </c>
      <c r="I1109" s="2" t="s">
        <v>119</v>
      </c>
      <c r="J1109" s="2" t="s">
        <v>16</v>
      </c>
      <c r="K1109" s="4">
        <v>44252.350000003222</v>
      </c>
    </row>
    <row r="1110" spans="1:11" x14ac:dyDescent="0.35">
      <c r="A1110" s="2" t="s">
        <v>18</v>
      </c>
      <c r="B1110" s="2" t="s">
        <v>118</v>
      </c>
      <c r="C1110" s="2" t="s">
        <v>84</v>
      </c>
      <c r="D1110" s="2" t="s">
        <v>92</v>
      </c>
      <c r="E1110" s="2">
        <v>115</v>
      </c>
      <c r="F1110" s="2">
        <v>13</v>
      </c>
      <c r="G1110" s="2">
        <f t="shared" si="17"/>
        <v>1495</v>
      </c>
      <c r="H1110" s="2" t="s">
        <v>15</v>
      </c>
      <c r="I1110" s="2" t="s">
        <v>122</v>
      </c>
      <c r="J1110" s="2" t="s">
        <v>8</v>
      </c>
      <c r="K1110" s="4">
        <v>44252.400000003225</v>
      </c>
    </row>
    <row r="1111" spans="1:11" x14ac:dyDescent="0.35">
      <c r="A1111" s="2" t="s">
        <v>14</v>
      </c>
      <c r="B1111" s="2" t="s">
        <v>120</v>
      </c>
      <c r="C1111" s="2" t="s">
        <v>56</v>
      </c>
      <c r="D1111" s="2" t="s">
        <v>60</v>
      </c>
      <c r="E1111" s="2">
        <v>131</v>
      </c>
      <c r="F1111" s="2">
        <v>8</v>
      </c>
      <c r="G1111" s="2">
        <f t="shared" si="17"/>
        <v>1048</v>
      </c>
      <c r="H1111" s="2" t="s">
        <v>7</v>
      </c>
      <c r="I1111" s="2" t="s">
        <v>121</v>
      </c>
      <c r="J1111" s="2" t="s">
        <v>6</v>
      </c>
      <c r="K1111" s="4">
        <v>44252.450000003228</v>
      </c>
    </row>
    <row r="1112" spans="1:11" x14ac:dyDescent="0.35">
      <c r="A1112" s="2" t="s">
        <v>14</v>
      </c>
      <c r="B1112" s="2" t="s">
        <v>120</v>
      </c>
      <c r="C1112" s="2" t="s">
        <v>56</v>
      </c>
      <c r="D1112" s="2" t="s">
        <v>59</v>
      </c>
      <c r="E1112" s="2">
        <v>40</v>
      </c>
      <c r="F1112" s="2">
        <v>166</v>
      </c>
      <c r="G1112" s="2">
        <f t="shared" si="17"/>
        <v>6640</v>
      </c>
      <c r="H1112" s="2" t="s">
        <v>12</v>
      </c>
      <c r="I1112" s="2" t="s">
        <v>122</v>
      </c>
      <c r="J1112" s="2" t="s">
        <v>11</v>
      </c>
      <c r="K1112" s="4">
        <v>44252.500000003231</v>
      </c>
    </row>
    <row r="1113" spans="1:11" x14ac:dyDescent="0.35">
      <c r="A1113" s="2" t="s">
        <v>2</v>
      </c>
      <c r="B1113" s="2" t="s">
        <v>118</v>
      </c>
      <c r="C1113" s="2" t="s">
        <v>67</v>
      </c>
      <c r="D1113" s="2" t="s">
        <v>78</v>
      </c>
      <c r="E1113" s="2">
        <v>38</v>
      </c>
      <c r="F1113" s="2">
        <v>6</v>
      </c>
      <c r="G1113" s="2">
        <f t="shared" si="17"/>
        <v>228</v>
      </c>
      <c r="H1113" s="2" t="s">
        <v>38</v>
      </c>
      <c r="I1113" s="2" t="s">
        <v>121</v>
      </c>
      <c r="J1113" s="2" t="s">
        <v>6</v>
      </c>
      <c r="K1113" s="4">
        <v>44252.550000003233</v>
      </c>
    </row>
    <row r="1114" spans="1:11" x14ac:dyDescent="0.35">
      <c r="A1114" s="2" t="s">
        <v>5</v>
      </c>
      <c r="B1114" s="2" t="s">
        <v>120</v>
      </c>
      <c r="C1114" s="2" t="s">
        <v>84</v>
      </c>
      <c r="D1114" s="2" t="s">
        <v>88</v>
      </c>
      <c r="E1114" s="2">
        <v>146</v>
      </c>
      <c r="F1114" s="2">
        <v>6</v>
      </c>
      <c r="G1114" s="2">
        <f t="shared" si="17"/>
        <v>876</v>
      </c>
      <c r="H1114" s="2" t="s">
        <v>17</v>
      </c>
      <c r="I1114" s="2" t="s">
        <v>119</v>
      </c>
      <c r="J1114" s="2" t="s">
        <v>16</v>
      </c>
      <c r="K1114" s="4">
        <v>44252.600000003236</v>
      </c>
    </row>
    <row r="1115" spans="1:11" x14ac:dyDescent="0.35">
      <c r="A1115" s="2" t="s">
        <v>10</v>
      </c>
      <c r="B1115" s="2" t="s">
        <v>120</v>
      </c>
      <c r="C1115" s="2" t="s">
        <v>56</v>
      </c>
      <c r="D1115" s="2" t="s">
        <v>62</v>
      </c>
      <c r="E1115" s="2">
        <v>105</v>
      </c>
      <c r="F1115" s="2">
        <v>14</v>
      </c>
      <c r="G1115" s="2">
        <f t="shared" si="17"/>
        <v>1470</v>
      </c>
      <c r="H1115" s="2" t="s">
        <v>4</v>
      </c>
      <c r="I1115" s="2" t="s">
        <v>119</v>
      </c>
      <c r="J1115" s="2" t="s">
        <v>3</v>
      </c>
      <c r="K1115" s="4">
        <v>44252.650000003239</v>
      </c>
    </row>
    <row r="1116" spans="1:11" x14ac:dyDescent="0.35">
      <c r="A1116" s="2" t="s">
        <v>44</v>
      </c>
      <c r="B1116" s="2" t="s">
        <v>120</v>
      </c>
      <c r="C1116" s="2" t="s">
        <v>56</v>
      </c>
      <c r="D1116" s="2" t="s">
        <v>59</v>
      </c>
      <c r="E1116" s="2">
        <v>40</v>
      </c>
      <c r="F1116" s="2">
        <v>17</v>
      </c>
      <c r="G1116" s="2">
        <f t="shared" si="17"/>
        <v>680</v>
      </c>
      <c r="H1116" s="2" t="s">
        <v>27</v>
      </c>
      <c r="I1116" s="2" t="s">
        <v>122</v>
      </c>
      <c r="J1116" s="2" t="s">
        <v>8</v>
      </c>
      <c r="K1116" s="4">
        <v>44252.700000003242</v>
      </c>
    </row>
    <row r="1117" spans="1:11" x14ac:dyDescent="0.35">
      <c r="A1117" s="2" t="s">
        <v>35</v>
      </c>
      <c r="B1117" s="2" t="s">
        <v>118</v>
      </c>
      <c r="C1117" s="2" t="s">
        <v>67</v>
      </c>
      <c r="D1117" s="2" t="s">
        <v>75</v>
      </c>
      <c r="E1117" s="2">
        <v>98</v>
      </c>
      <c r="F1117" s="2">
        <v>10</v>
      </c>
      <c r="G1117" s="2">
        <f t="shared" si="17"/>
        <v>980</v>
      </c>
      <c r="H1117" s="2" t="s">
        <v>40</v>
      </c>
      <c r="I1117" s="2" t="s">
        <v>124</v>
      </c>
      <c r="J1117" s="2" t="s">
        <v>39</v>
      </c>
      <c r="K1117" s="4">
        <v>44252.750000003245</v>
      </c>
    </row>
    <row r="1118" spans="1:11" x14ac:dyDescent="0.35">
      <c r="A1118" s="2" t="s">
        <v>10</v>
      </c>
      <c r="B1118" s="2" t="s">
        <v>120</v>
      </c>
      <c r="C1118" s="2" t="s">
        <v>98</v>
      </c>
      <c r="D1118" s="2" t="s">
        <v>99</v>
      </c>
      <c r="E1118" s="2">
        <v>145</v>
      </c>
      <c r="F1118" s="2">
        <v>5</v>
      </c>
      <c r="G1118" s="2">
        <f t="shared" si="17"/>
        <v>725</v>
      </c>
      <c r="H1118" s="2" t="s">
        <v>22</v>
      </c>
      <c r="I1118" s="2" t="s">
        <v>122</v>
      </c>
      <c r="J1118" s="2" t="s">
        <v>11</v>
      </c>
      <c r="K1118" s="4">
        <v>44252.800000003248</v>
      </c>
    </row>
    <row r="1119" spans="1:11" x14ac:dyDescent="0.35">
      <c r="A1119" s="2" t="s">
        <v>35</v>
      </c>
      <c r="B1119" s="2" t="s">
        <v>118</v>
      </c>
      <c r="C1119" s="2" t="s">
        <v>98</v>
      </c>
      <c r="D1119" s="2" t="s">
        <v>109</v>
      </c>
      <c r="E1119" s="2">
        <v>50</v>
      </c>
      <c r="F1119" s="2">
        <v>8</v>
      </c>
      <c r="G1119" s="2">
        <f t="shared" si="17"/>
        <v>400</v>
      </c>
      <c r="H1119" s="2" t="s">
        <v>12</v>
      </c>
      <c r="I1119" s="2" t="s">
        <v>122</v>
      </c>
      <c r="J1119" s="2" t="s">
        <v>11</v>
      </c>
      <c r="K1119" s="4">
        <v>44252.850000003251</v>
      </c>
    </row>
    <row r="1120" spans="1:11" x14ac:dyDescent="0.35">
      <c r="A1120" s="2" t="s">
        <v>44</v>
      </c>
      <c r="B1120" s="2" t="s">
        <v>120</v>
      </c>
      <c r="C1120" s="2" t="s">
        <v>98</v>
      </c>
      <c r="D1120" s="2" t="s">
        <v>104</v>
      </c>
      <c r="E1120" s="2">
        <v>104</v>
      </c>
      <c r="F1120" s="2">
        <v>7</v>
      </c>
      <c r="G1120" s="2">
        <f t="shared" si="17"/>
        <v>728</v>
      </c>
      <c r="H1120" s="2" t="s">
        <v>29</v>
      </c>
      <c r="I1120" s="2" t="s">
        <v>119</v>
      </c>
      <c r="J1120" s="2" t="s">
        <v>28</v>
      </c>
      <c r="K1120" s="4">
        <v>44252.900000003254</v>
      </c>
    </row>
    <row r="1121" spans="1:11" x14ac:dyDescent="0.35">
      <c r="A1121" s="2" t="s">
        <v>14</v>
      </c>
      <c r="B1121" s="2" t="s">
        <v>120</v>
      </c>
      <c r="C1121" s="2" t="s">
        <v>98</v>
      </c>
      <c r="D1121" s="2" t="s">
        <v>102</v>
      </c>
      <c r="E1121" s="2">
        <v>133</v>
      </c>
      <c r="F1121" s="2">
        <v>7</v>
      </c>
      <c r="G1121" s="2">
        <f t="shared" si="17"/>
        <v>931</v>
      </c>
      <c r="H1121" s="2" t="s">
        <v>15</v>
      </c>
      <c r="I1121" s="2" t="s">
        <v>122</v>
      </c>
      <c r="J1121" s="2" t="s">
        <v>8</v>
      </c>
      <c r="K1121" s="4">
        <v>44252.950000003257</v>
      </c>
    </row>
    <row r="1122" spans="1:11" x14ac:dyDescent="0.35">
      <c r="A1122" s="2" t="s">
        <v>35</v>
      </c>
      <c r="B1122" s="2" t="s">
        <v>118</v>
      </c>
      <c r="C1122" s="2" t="s">
        <v>98</v>
      </c>
      <c r="D1122" s="2" t="s">
        <v>99</v>
      </c>
      <c r="E1122" s="2">
        <v>145</v>
      </c>
      <c r="F1122" s="2">
        <v>7</v>
      </c>
      <c r="G1122" s="2">
        <f t="shared" si="17"/>
        <v>1015</v>
      </c>
      <c r="H1122" s="2" t="s">
        <v>34</v>
      </c>
      <c r="I1122" s="2" t="s">
        <v>124</v>
      </c>
      <c r="J1122" s="2" t="s">
        <v>33</v>
      </c>
      <c r="K1122" s="4">
        <v>44253.00000000326</v>
      </c>
    </row>
    <row r="1123" spans="1:11" x14ac:dyDescent="0.35">
      <c r="A1123" s="2" t="s">
        <v>2</v>
      </c>
      <c r="B1123" s="2" t="s">
        <v>118</v>
      </c>
      <c r="C1123" s="2" t="s">
        <v>84</v>
      </c>
      <c r="D1123" s="2" t="s">
        <v>89</v>
      </c>
      <c r="E1123" s="2">
        <v>130</v>
      </c>
      <c r="F1123" s="2">
        <v>11</v>
      </c>
      <c r="G1123" s="2">
        <f t="shared" si="17"/>
        <v>1430</v>
      </c>
      <c r="H1123" s="2" t="s">
        <v>12</v>
      </c>
      <c r="I1123" s="2" t="s">
        <v>122</v>
      </c>
      <c r="J1123" s="2" t="s">
        <v>11</v>
      </c>
      <c r="K1123" s="4">
        <v>44253.050000003263</v>
      </c>
    </row>
    <row r="1124" spans="1:11" x14ac:dyDescent="0.35">
      <c r="A1124" s="2" t="s">
        <v>18</v>
      </c>
      <c r="B1124" s="2" t="s">
        <v>118</v>
      </c>
      <c r="C1124" s="2" t="s">
        <v>84</v>
      </c>
      <c r="D1124" s="2" t="s">
        <v>90</v>
      </c>
      <c r="E1124" s="2">
        <v>27</v>
      </c>
      <c r="F1124" s="2">
        <v>41</v>
      </c>
      <c r="G1124" s="2">
        <f t="shared" si="17"/>
        <v>1107</v>
      </c>
      <c r="H1124" s="2" t="s">
        <v>17</v>
      </c>
      <c r="I1124" s="2" t="s">
        <v>119</v>
      </c>
      <c r="J1124" s="2" t="s">
        <v>16</v>
      </c>
      <c r="K1124" s="4">
        <v>44253.100000003265</v>
      </c>
    </row>
    <row r="1125" spans="1:11" x14ac:dyDescent="0.35">
      <c r="A1125" s="2" t="s">
        <v>14</v>
      </c>
      <c r="B1125" s="2" t="s">
        <v>120</v>
      </c>
      <c r="C1125" s="2" t="s">
        <v>84</v>
      </c>
      <c r="D1125" s="2" t="s">
        <v>87</v>
      </c>
      <c r="E1125" s="2">
        <v>142</v>
      </c>
      <c r="F1125" s="2">
        <v>7</v>
      </c>
      <c r="G1125" s="2">
        <f t="shared" si="17"/>
        <v>994</v>
      </c>
      <c r="H1125" s="2" t="s">
        <v>34</v>
      </c>
      <c r="I1125" s="2" t="s">
        <v>124</v>
      </c>
      <c r="J1125" s="2" t="s">
        <v>33</v>
      </c>
      <c r="K1125" s="4">
        <v>44253.150000003268</v>
      </c>
    </row>
    <row r="1126" spans="1:11" x14ac:dyDescent="0.35">
      <c r="A1126" s="2" t="s">
        <v>2</v>
      </c>
      <c r="B1126" s="2" t="s">
        <v>118</v>
      </c>
      <c r="C1126" s="2" t="s">
        <v>98</v>
      </c>
      <c r="D1126" s="2" t="s">
        <v>99</v>
      </c>
      <c r="E1126" s="2">
        <v>145</v>
      </c>
      <c r="F1126" s="2">
        <v>5</v>
      </c>
      <c r="G1126" s="2">
        <f t="shared" si="17"/>
        <v>725</v>
      </c>
      <c r="H1126" s="2" t="s">
        <v>34</v>
      </c>
      <c r="I1126" s="2" t="s">
        <v>124</v>
      </c>
      <c r="J1126" s="2" t="s">
        <v>33</v>
      </c>
      <c r="K1126" s="4">
        <v>44253.200000003271</v>
      </c>
    </row>
    <row r="1127" spans="1:11" x14ac:dyDescent="0.35">
      <c r="A1127" s="2" t="s">
        <v>44</v>
      </c>
      <c r="B1127" s="2" t="s">
        <v>120</v>
      </c>
      <c r="C1127" s="2" t="s">
        <v>67</v>
      </c>
      <c r="D1127" s="2" t="s">
        <v>76</v>
      </c>
      <c r="E1127" s="2">
        <v>83</v>
      </c>
      <c r="F1127" s="2">
        <v>12</v>
      </c>
      <c r="G1127" s="2">
        <f t="shared" si="17"/>
        <v>996</v>
      </c>
      <c r="H1127" s="2" t="s">
        <v>22</v>
      </c>
      <c r="I1127" s="2" t="s">
        <v>122</v>
      </c>
      <c r="J1127" s="2" t="s">
        <v>11</v>
      </c>
      <c r="K1127" s="4">
        <v>44253.250000003274</v>
      </c>
    </row>
    <row r="1128" spans="1:11" x14ac:dyDescent="0.35">
      <c r="A1128" s="2" t="s">
        <v>35</v>
      </c>
      <c r="B1128" s="2" t="s">
        <v>118</v>
      </c>
      <c r="C1128" s="2" t="s">
        <v>56</v>
      </c>
      <c r="D1128" s="2" t="s">
        <v>58</v>
      </c>
      <c r="E1128" s="2">
        <v>68</v>
      </c>
      <c r="F1128" s="2">
        <v>198</v>
      </c>
      <c r="G1128" s="2">
        <f t="shared" si="17"/>
        <v>13464</v>
      </c>
      <c r="H1128" s="2" t="s">
        <v>24</v>
      </c>
      <c r="I1128" s="2" t="s">
        <v>123</v>
      </c>
      <c r="J1128" s="2" t="s">
        <v>23</v>
      </c>
      <c r="K1128" s="4">
        <v>44253.300000003277</v>
      </c>
    </row>
    <row r="1129" spans="1:11" x14ac:dyDescent="0.35">
      <c r="A1129" s="2" t="s">
        <v>5</v>
      </c>
      <c r="B1129" s="2" t="s">
        <v>120</v>
      </c>
      <c r="C1129" s="2" t="s">
        <v>56</v>
      </c>
      <c r="D1129" s="2" t="s">
        <v>58</v>
      </c>
      <c r="E1129" s="2">
        <v>68</v>
      </c>
      <c r="F1129" s="2">
        <v>205</v>
      </c>
      <c r="G1129" s="2">
        <f t="shared" si="17"/>
        <v>13940</v>
      </c>
      <c r="H1129" s="2" t="s">
        <v>4</v>
      </c>
      <c r="I1129" s="2" t="s">
        <v>119</v>
      </c>
      <c r="J1129" s="2" t="s">
        <v>3</v>
      </c>
      <c r="K1129" s="4">
        <v>44253.35000000328</v>
      </c>
    </row>
    <row r="1130" spans="1:11" x14ac:dyDescent="0.35">
      <c r="A1130" s="2" t="s">
        <v>18</v>
      </c>
      <c r="B1130" s="2" t="s">
        <v>118</v>
      </c>
      <c r="C1130" s="2" t="s">
        <v>84</v>
      </c>
      <c r="D1130" s="2" t="s">
        <v>93</v>
      </c>
      <c r="E1130" s="2">
        <v>70</v>
      </c>
      <c r="F1130" s="2">
        <v>6</v>
      </c>
      <c r="G1130" s="2">
        <f t="shared" si="17"/>
        <v>420</v>
      </c>
      <c r="H1130" s="2" t="s">
        <v>41</v>
      </c>
      <c r="I1130" s="2" t="s">
        <v>119</v>
      </c>
      <c r="J1130" s="2" t="s">
        <v>3</v>
      </c>
      <c r="K1130" s="4">
        <v>44253.400000003283</v>
      </c>
    </row>
    <row r="1131" spans="1:11" x14ac:dyDescent="0.35">
      <c r="A1131" s="2" t="s">
        <v>44</v>
      </c>
      <c r="B1131" s="2" t="s">
        <v>120</v>
      </c>
      <c r="C1131" s="2" t="s">
        <v>56</v>
      </c>
      <c r="D1131" s="2" t="s">
        <v>62</v>
      </c>
      <c r="E1131" s="2">
        <v>105</v>
      </c>
      <c r="F1131" s="2">
        <v>11</v>
      </c>
      <c r="G1131" s="2">
        <f t="shared" si="17"/>
        <v>1155</v>
      </c>
      <c r="H1131" s="2" t="s">
        <v>29</v>
      </c>
      <c r="I1131" s="2" t="s">
        <v>119</v>
      </c>
      <c r="J1131" s="2" t="s">
        <v>28</v>
      </c>
      <c r="K1131" s="4">
        <v>44253.450000003286</v>
      </c>
    </row>
    <row r="1132" spans="1:11" x14ac:dyDescent="0.35">
      <c r="A1132" s="2" t="s">
        <v>18</v>
      </c>
      <c r="B1132" s="2" t="s">
        <v>118</v>
      </c>
      <c r="C1132" s="2" t="s">
        <v>84</v>
      </c>
      <c r="D1132" s="2" t="s">
        <v>93</v>
      </c>
      <c r="E1132" s="2">
        <v>70</v>
      </c>
      <c r="F1132" s="2">
        <v>4</v>
      </c>
      <c r="G1132" s="2">
        <f t="shared" si="17"/>
        <v>280</v>
      </c>
      <c r="H1132" s="2" t="s">
        <v>21</v>
      </c>
      <c r="I1132" s="2" t="s">
        <v>121</v>
      </c>
      <c r="J1132" s="2" t="s">
        <v>20</v>
      </c>
      <c r="K1132" s="4">
        <v>44253.500000003289</v>
      </c>
    </row>
    <row r="1133" spans="1:11" x14ac:dyDescent="0.35">
      <c r="A1133" s="2" t="s">
        <v>14</v>
      </c>
      <c r="B1133" s="2" t="s">
        <v>120</v>
      </c>
      <c r="C1133" s="2" t="s">
        <v>56</v>
      </c>
      <c r="D1133" s="2" t="s">
        <v>60</v>
      </c>
      <c r="E1133" s="2">
        <v>131</v>
      </c>
      <c r="F1133" s="2">
        <v>10</v>
      </c>
      <c r="G1133" s="2">
        <f t="shared" si="17"/>
        <v>1310</v>
      </c>
      <c r="H1133" s="2" t="s">
        <v>4</v>
      </c>
      <c r="I1133" s="2" t="s">
        <v>119</v>
      </c>
      <c r="J1133" s="2" t="s">
        <v>3</v>
      </c>
      <c r="K1133" s="4">
        <v>44253.550000003292</v>
      </c>
    </row>
    <row r="1134" spans="1:11" x14ac:dyDescent="0.35">
      <c r="A1134" s="2" t="s">
        <v>5</v>
      </c>
      <c r="B1134" s="2" t="s">
        <v>120</v>
      </c>
      <c r="C1134" s="2" t="s">
        <v>98</v>
      </c>
      <c r="D1134" s="2" t="s">
        <v>99</v>
      </c>
      <c r="E1134" s="2">
        <v>145</v>
      </c>
      <c r="F1134" s="2">
        <v>7</v>
      </c>
      <c r="G1134" s="2">
        <f t="shared" si="17"/>
        <v>1015</v>
      </c>
      <c r="H1134" s="2" t="s">
        <v>34</v>
      </c>
      <c r="I1134" s="2" t="s">
        <v>124</v>
      </c>
      <c r="J1134" s="2" t="s">
        <v>33</v>
      </c>
      <c r="K1134" s="4">
        <v>44253.600000003295</v>
      </c>
    </row>
    <row r="1135" spans="1:11" x14ac:dyDescent="0.35">
      <c r="A1135" s="2" t="s">
        <v>5</v>
      </c>
      <c r="B1135" s="2" t="s">
        <v>120</v>
      </c>
      <c r="C1135" s="2" t="s">
        <v>80</v>
      </c>
      <c r="D1135" s="2" t="s">
        <v>82</v>
      </c>
      <c r="E1135" s="2">
        <v>50</v>
      </c>
      <c r="F1135" s="2">
        <v>118</v>
      </c>
      <c r="G1135" s="2">
        <f t="shared" si="17"/>
        <v>5900</v>
      </c>
      <c r="H1135" s="2" t="s">
        <v>26</v>
      </c>
      <c r="I1135" s="2" t="s">
        <v>122</v>
      </c>
      <c r="J1135" s="2" t="s">
        <v>25</v>
      </c>
      <c r="K1135" s="4">
        <v>44253.650000003297</v>
      </c>
    </row>
    <row r="1136" spans="1:11" x14ac:dyDescent="0.35">
      <c r="A1136" s="2" t="s">
        <v>18</v>
      </c>
      <c r="B1136" s="2" t="s">
        <v>118</v>
      </c>
      <c r="C1136" s="2" t="s">
        <v>84</v>
      </c>
      <c r="D1136" s="2" t="s">
        <v>86</v>
      </c>
      <c r="E1136" s="2">
        <v>73</v>
      </c>
      <c r="F1136" s="2">
        <v>67</v>
      </c>
      <c r="G1136" s="2">
        <f t="shared" si="17"/>
        <v>4891</v>
      </c>
      <c r="H1136" s="2" t="s">
        <v>27</v>
      </c>
      <c r="I1136" s="2" t="s">
        <v>122</v>
      </c>
      <c r="J1136" s="2" t="s">
        <v>8</v>
      </c>
      <c r="K1136" s="4">
        <v>44253.7000000033</v>
      </c>
    </row>
    <row r="1137" spans="1:11" x14ac:dyDescent="0.35">
      <c r="A1137" s="2" t="s">
        <v>2</v>
      </c>
      <c r="B1137" s="2" t="s">
        <v>118</v>
      </c>
      <c r="C1137" s="2" t="s">
        <v>84</v>
      </c>
      <c r="D1137" s="2" t="s">
        <v>93</v>
      </c>
      <c r="E1137" s="2">
        <v>70</v>
      </c>
      <c r="F1137" s="2">
        <v>3</v>
      </c>
      <c r="G1137" s="2">
        <f t="shared" si="17"/>
        <v>210</v>
      </c>
      <c r="H1137" s="2" t="s">
        <v>22</v>
      </c>
      <c r="I1137" s="2" t="s">
        <v>122</v>
      </c>
      <c r="J1137" s="2" t="s">
        <v>11</v>
      </c>
      <c r="K1137" s="4">
        <v>44253.750000003303</v>
      </c>
    </row>
    <row r="1138" spans="1:11" x14ac:dyDescent="0.35">
      <c r="A1138" s="2" t="s">
        <v>35</v>
      </c>
      <c r="B1138" s="2" t="s">
        <v>118</v>
      </c>
      <c r="C1138" s="2" t="s">
        <v>98</v>
      </c>
      <c r="D1138" s="2" t="s">
        <v>99</v>
      </c>
      <c r="E1138" s="2">
        <v>145</v>
      </c>
      <c r="F1138" s="2">
        <v>10</v>
      </c>
      <c r="G1138" s="2">
        <f t="shared" si="17"/>
        <v>1450</v>
      </c>
      <c r="H1138" s="2" t="s">
        <v>29</v>
      </c>
      <c r="I1138" s="2" t="s">
        <v>119</v>
      </c>
      <c r="J1138" s="2" t="s">
        <v>28</v>
      </c>
      <c r="K1138" s="4">
        <v>44253.800000003306</v>
      </c>
    </row>
    <row r="1139" spans="1:11" x14ac:dyDescent="0.35">
      <c r="A1139" s="2" t="s">
        <v>18</v>
      </c>
      <c r="B1139" s="2" t="s">
        <v>118</v>
      </c>
      <c r="C1139" s="2" t="s">
        <v>56</v>
      </c>
      <c r="D1139" s="2" t="s">
        <v>59</v>
      </c>
      <c r="E1139" s="2">
        <v>40</v>
      </c>
      <c r="F1139" s="2">
        <v>236</v>
      </c>
      <c r="G1139" s="2">
        <f t="shared" si="17"/>
        <v>9440</v>
      </c>
      <c r="H1139" s="2" t="s">
        <v>24</v>
      </c>
      <c r="I1139" s="2" t="s">
        <v>123</v>
      </c>
      <c r="J1139" s="2" t="s">
        <v>23</v>
      </c>
      <c r="K1139" s="4">
        <v>44253.850000003309</v>
      </c>
    </row>
    <row r="1140" spans="1:11" x14ac:dyDescent="0.35">
      <c r="A1140" s="2" t="s">
        <v>10</v>
      </c>
      <c r="B1140" s="2" t="s">
        <v>120</v>
      </c>
      <c r="C1140" s="2" t="s">
        <v>67</v>
      </c>
      <c r="D1140" s="2" t="s">
        <v>74</v>
      </c>
      <c r="E1140" s="2">
        <v>128</v>
      </c>
      <c r="F1140" s="2">
        <v>6</v>
      </c>
      <c r="G1140" s="2">
        <f t="shared" si="17"/>
        <v>768</v>
      </c>
      <c r="H1140" s="2" t="s">
        <v>17</v>
      </c>
      <c r="I1140" s="2" t="s">
        <v>119</v>
      </c>
      <c r="J1140" s="2" t="s">
        <v>16</v>
      </c>
      <c r="K1140" s="4">
        <v>44253.900000003312</v>
      </c>
    </row>
    <row r="1141" spans="1:11" x14ac:dyDescent="0.35">
      <c r="A1141" s="2" t="s">
        <v>2</v>
      </c>
      <c r="B1141" s="2" t="s">
        <v>118</v>
      </c>
      <c r="C1141" s="2" t="s">
        <v>84</v>
      </c>
      <c r="D1141" s="2" t="s">
        <v>96</v>
      </c>
      <c r="E1141" s="2">
        <v>36</v>
      </c>
      <c r="F1141" s="2">
        <v>6</v>
      </c>
      <c r="G1141" s="2">
        <f t="shared" si="17"/>
        <v>216</v>
      </c>
      <c r="H1141" s="2" t="s">
        <v>32</v>
      </c>
      <c r="I1141" s="2" t="s">
        <v>119</v>
      </c>
      <c r="J1141" s="2" t="s">
        <v>16</v>
      </c>
      <c r="K1141" s="4">
        <v>44253.950000003315</v>
      </c>
    </row>
    <row r="1142" spans="1:11" x14ac:dyDescent="0.35">
      <c r="A1142" s="2" t="s">
        <v>18</v>
      </c>
      <c r="B1142" s="2" t="s">
        <v>118</v>
      </c>
      <c r="C1142" s="2" t="s">
        <v>56</v>
      </c>
      <c r="D1142" s="2" t="s">
        <v>60</v>
      </c>
      <c r="E1142" s="2">
        <v>131</v>
      </c>
      <c r="F1142" s="2">
        <v>7</v>
      </c>
      <c r="G1142" s="2">
        <f t="shared" si="17"/>
        <v>917</v>
      </c>
      <c r="H1142" s="2" t="s">
        <v>30</v>
      </c>
      <c r="I1142" s="2" t="s">
        <v>122</v>
      </c>
      <c r="J1142" s="2" t="s">
        <v>11</v>
      </c>
      <c r="K1142" s="4">
        <v>44254.000000003318</v>
      </c>
    </row>
    <row r="1143" spans="1:11" x14ac:dyDescent="0.35">
      <c r="A1143" s="2" t="s">
        <v>14</v>
      </c>
      <c r="B1143" s="2" t="s">
        <v>120</v>
      </c>
      <c r="C1143" s="2" t="s">
        <v>56</v>
      </c>
      <c r="D1143" s="2" t="s">
        <v>65</v>
      </c>
      <c r="E1143" s="2">
        <v>47</v>
      </c>
      <c r="F1143" s="2">
        <v>10</v>
      </c>
      <c r="G1143" s="2">
        <f t="shared" si="17"/>
        <v>470</v>
      </c>
      <c r="H1143" s="2" t="s">
        <v>12</v>
      </c>
      <c r="I1143" s="2" t="s">
        <v>122</v>
      </c>
      <c r="J1143" s="2" t="s">
        <v>11</v>
      </c>
      <c r="K1143" s="4">
        <v>44254.050000003321</v>
      </c>
    </row>
    <row r="1144" spans="1:11" x14ac:dyDescent="0.35">
      <c r="A1144" s="2" t="s">
        <v>5</v>
      </c>
      <c r="B1144" s="2" t="s">
        <v>120</v>
      </c>
      <c r="C1144" s="2" t="s">
        <v>98</v>
      </c>
      <c r="D1144" s="2" t="s">
        <v>110</v>
      </c>
      <c r="E1144" s="2">
        <v>40</v>
      </c>
      <c r="F1144" s="2">
        <v>11</v>
      </c>
      <c r="G1144" s="2">
        <f t="shared" si="17"/>
        <v>440</v>
      </c>
      <c r="H1144" s="2" t="s">
        <v>30</v>
      </c>
      <c r="I1144" s="2" t="s">
        <v>122</v>
      </c>
      <c r="J1144" s="2" t="s">
        <v>11</v>
      </c>
      <c r="K1144" s="4">
        <v>44254.100000003324</v>
      </c>
    </row>
    <row r="1145" spans="1:11" x14ac:dyDescent="0.35">
      <c r="A1145" s="2" t="s">
        <v>18</v>
      </c>
      <c r="B1145" s="2" t="s">
        <v>118</v>
      </c>
      <c r="C1145" s="2" t="s">
        <v>84</v>
      </c>
      <c r="D1145" s="2" t="s">
        <v>95</v>
      </c>
      <c r="E1145" s="2">
        <v>43</v>
      </c>
      <c r="F1145" s="2">
        <v>3</v>
      </c>
      <c r="G1145" s="2">
        <f t="shared" si="17"/>
        <v>129</v>
      </c>
      <c r="H1145" s="2" t="s">
        <v>27</v>
      </c>
      <c r="I1145" s="2" t="s">
        <v>122</v>
      </c>
      <c r="J1145" s="2" t="s">
        <v>8</v>
      </c>
      <c r="K1145" s="4">
        <v>44254.150000003327</v>
      </c>
    </row>
    <row r="1146" spans="1:11" x14ac:dyDescent="0.35">
      <c r="A1146" s="2" t="s">
        <v>2</v>
      </c>
      <c r="B1146" s="2" t="s">
        <v>118</v>
      </c>
      <c r="C1146" s="2" t="s">
        <v>84</v>
      </c>
      <c r="D1146" s="2" t="s">
        <v>87</v>
      </c>
      <c r="E1146" s="2">
        <v>142</v>
      </c>
      <c r="F1146" s="2">
        <v>9</v>
      </c>
      <c r="G1146" s="2">
        <f t="shared" si="17"/>
        <v>1278</v>
      </c>
      <c r="H1146" s="2" t="s">
        <v>43</v>
      </c>
      <c r="I1146" s="2" t="s">
        <v>121</v>
      </c>
      <c r="J1146" s="2" t="s">
        <v>42</v>
      </c>
      <c r="K1146" s="4">
        <v>44254.200000003329</v>
      </c>
    </row>
    <row r="1147" spans="1:11" x14ac:dyDescent="0.35">
      <c r="A1147" s="2" t="s">
        <v>10</v>
      </c>
      <c r="B1147" s="2" t="s">
        <v>120</v>
      </c>
      <c r="C1147" s="2" t="s">
        <v>98</v>
      </c>
      <c r="D1147" s="2" t="s">
        <v>103</v>
      </c>
      <c r="E1147" s="2">
        <v>101</v>
      </c>
      <c r="F1147" s="2">
        <v>10</v>
      </c>
      <c r="G1147" s="2">
        <f t="shared" si="17"/>
        <v>1010</v>
      </c>
      <c r="H1147" s="2" t="s">
        <v>32</v>
      </c>
      <c r="I1147" s="2" t="s">
        <v>119</v>
      </c>
      <c r="J1147" s="2" t="s">
        <v>16</v>
      </c>
      <c r="K1147" s="4">
        <v>44254.250000003332</v>
      </c>
    </row>
    <row r="1148" spans="1:11" x14ac:dyDescent="0.35">
      <c r="A1148" s="2" t="s">
        <v>10</v>
      </c>
      <c r="B1148" s="2" t="s">
        <v>120</v>
      </c>
      <c r="C1148" s="2" t="s">
        <v>84</v>
      </c>
      <c r="D1148" s="2" t="s">
        <v>89</v>
      </c>
      <c r="E1148" s="2">
        <v>130</v>
      </c>
      <c r="F1148" s="2">
        <v>5</v>
      </c>
      <c r="G1148" s="2">
        <f t="shared" si="17"/>
        <v>650</v>
      </c>
      <c r="H1148" s="2" t="s">
        <v>12</v>
      </c>
      <c r="I1148" s="2" t="s">
        <v>122</v>
      </c>
      <c r="J1148" s="2" t="s">
        <v>11</v>
      </c>
      <c r="K1148" s="4">
        <v>44254.300000003335</v>
      </c>
    </row>
    <row r="1149" spans="1:11" x14ac:dyDescent="0.35">
      <c r="A1149" s="2" t="s">
        <v>44</v>
      </c>
      <c r="B1149" s="2" t="s">
        <v>120</v>
      </c>
      <c r="C1149" s="2" t="s">
        <v>84</v>
      </c>
      <c r="D1149" s="2" t="s">
        <v>89</v>
      </c>
      <c r="E1149" s="2">
        <v>130</v>
      </c>
      <c r="F1149" s="2">
        <v>6</v>
      </c>
      <c r="G1149" s="2">
        <f t="shared" si="17"/>
        <v>780</v>
      </c>
      <c r="H1149" s="2" t="s">
        <v>46</v>
      </c>
      <c r="I1149" s="2" t="s">
        <v>123</v>
      </c>
      <c r="J1149" s="2" t="s">
        <v>45</v>
      </c>
      <c r="K1149" s="4">
        <v>44254.350000003338</v>
      </c>
    </row>
    <row r="1150" spans="1:11" x14ac:dyDescent="0.35">
      <c r="A1150" s="2" t="s">
        <v>18</v>
      </c>
      <c r="B1150" s="2" t="s">
        <v>118</v>
      </c>
      <c r="C1150" s="2" t="s">
        <v>67</v>
      </c>
      <c r="D1150" s="2" t="s">
        <v>73</v>
      </c>
      <c r="E1150" s="2">
        <v>119</v>
      </c>
      <c r="F1150" s="2">
        <v>15</v>
      </c>
      <c r="G1150" s="2">
        <f t="shared" si="17"/>
        <v>1785</v>
      </c>
      <c r="H1150" s="2" t="s">
        <v>4</v>
      </c>
      <c r="I1150" s="2" t="s">
        <v>119</v>
      </c>
      <c r="J1150" s="2" t="s">
        <v>3</v>
      </c>
      <c r="K1150" s="4">
        <v>44254.400000003341</v>
      </c>
    </row>
    <row r="1151" spans="1:11" x14ac:dyDescent="0.35">
      <c r="A1151" s="2" t="s">
        <v>5</v>
      </c>
      <c r="B1151" s="2" t="s">
        <v>120</v>
      </c>
      <c r="C1151" s="2" t="s">
        <v>67</v>
      </c>
      <c r="D1151" s="2" t="s">
        <v>79</v>
      </c>
      <c r="E1151" s="2">
        <v>31</v>
      </c>
      <c r="F1151" s="2">
        <v>8</v>
      </c>
      <c r="G1151" s="2">
        <f t="shared" si="17"/>
        <v>248</v>
      </c>
      <c r="H1151" s="2" t="s">
        <v>30</v>
      </c>
      <c r="I1151" s="2" t="s">
        <v>122</v>
      </c>
      <c r="J1151" s="2" t="s">
        <v>11</v>
      </c>
      <c r="K1151" s="4">
        <v>44254.450000003344</v>
      </c>
    </row>
    <row r="1152" spans="1:11" x14ac:dyDescent="0.35">
      <c r="A1152" s="2" t="s">
        <v>44</v>
      </c>
      <c r="B1152" s="2" t="s">
        <v>120</v>
      </c>
      <c r="C1152" s="2" t="s">
        <v>98</v>
      </c>
      <c r="D1152" s="2" t="s">
        <v>108</v>
      </c>
      <c r="E1152" s="2">
        <v>65</v>
      </c>
      <c r="F1152" s="2">
        <v>15</v>
      </c>
      <c r="G1152" s="2">
        <f t="shared" si="17"/>
        <v>975</v>
      </c>
      <c r="H1152" s="2" t="s">
        <v>29</v>
      </c>
      <c r="I1152" s="2" t="s">
        <v>119</v>
      </c>
      <c r="J1152" s="2" t="s">
        <v>28</v>
      </c>
      <c r="K1152" s="4">
        <v>44254.500000003347</v>
      </c>
    </row>
    <row r="1153" spans="1:11" x14ac:dyDescent="0.35">
      <c r="A1153" s="2" t="s">
        <v>44</v>
      </c>
      <c r="B1153" s="2" t="s">
        <v>120</v>
      </c>
      <c r="C1153" s="2" t="s">
        <v>67</v>
      </c>
      <c r="D1153" s="2" t="s">
        <v>76</v>
      </c>
      <c r="E1153" s="2">
        <v>83</v>
      </c>
      <c r="F1153" s="2">
        <v>4</v>
      </c>
      <c r="G1153" s="2">
        <f t="shared" si="17"/>
        <v>332</v>
      </c>
      <c r="H1153" s="2" t="s">
        <v>32</v>
      </c>
      <c r="I1153" s="2" t="s">
        <v>119</v>
      </c>
      <c r="J1153" s="2" t="s">
        <v>16</v>
      </c>
      <c r="K1153" s="4">
        <v>44254.55000000335</v>
      </c>
    </row>
    <row r="1154" spans="1:11" x14ac:dyDescent="0.35">
      <c r="A1154" s="2" t="s">
        <v>5</v>
      </c>
      <c r="B1154" s="2" t="s">
        <v>120</v>
      </c>
      <c r="C1154" s="2" t="s">
        <v>98</v>
      </c>
      <c r="D1154" s="2" t="s">
        <v>108</v>
      </c>
      <c r="E1154" s="2">
        <v>65</v>
      </c>
      <c r="F1154" s="2">
        <v>14</v>
      </c>
      <c r="G1154" s="2">
        <f t="shared" ref="G1154:G1217" si="18">E1154*F1154</f>
        <v>910</v>
      </c>
      <c r="H1154" s="2" t="s">
        <v>7</v>
      </c>
      <c r="I1154" s="2" t="s">
        <v>121</v>
      </c>
      <c r="J1154" s="2" t="s">
        <v>6</v>
      </c>
      <c r="K1154" s="4">
        <v>44254.600000003353</v>
      </c>
    </row>
    <row r="1155" spans="1:11" x14ac:dyDescent="0.35">
      <c r="A1155" s="2" t="s">
        <v>31</v>
      </c>
      <c r="B1155" s="2" t="s">
        <v>118</v>
      </c>
      <c r="C1155" s="2" t="s">
        <v>56</v>
      </c>
      <c r="D1155" s="2" t="s">
        <v>60</v>
      </c>
      <c r="E1155" s="2">
        <v>131</v>
      </c>
      <c r="F1155" s="2">
        <v>6</v>
      </c>
      <c r="G1155" s="2">
        <f t="shared" si="18"/>
        <v>786</v>
      </c>
      <c r="H1155" s="2" t="s">
        <v>27</v>
      </c>
      <c r="I1155" s="2" t="s">
        <v>122</v>
      </c>
      <c r="J1155" s="2" t="s">
        <v>8</v>
      </c>
      <c r="K1155" s="4">
        <v>44254.650000003356</v>
      </c>
    </row>
    <row r="1156" spans="1:11" x14ac:dyDescent="0.35">
      <c r="A1156" s="2" t="s">
        <v>10</v>
      </c>
      <c r="B1156" s="2" t="s">
        <v>120</v>
      </c>
      <c r="C1156" s="2" t="s">
        <v>84</v>
      </c>
      <c r="D1156" s="2" t="s">
        <v>88</v>
      </c>
      <c r="E1156" s="2">
        <v>146</v>
      </c>
      <c r="F1156" s="2">
        <v>4</v>
      </c>
      <c r="G1156" s="2">
        <f t="shared" si="18"/>
        <v>584</v>
      </c>
      <c r="H1156" s="2" t="s">
        <v>30</v>
      </c>
      <c r="I1156" s="2" t="s">
        <v>122</v>
      </c>
      <c r="J1156" s="2" t="s">
        <v>11</v>
      </c>
      <c r="K1156" s="4">
        <v>44254.700000003359</v>
      </c>
    </row>
    <row r="1157" spans="1:11" x14ac:dyDescent="0.35">
      <c r="A1157" s="2" t="s">
        <v>18</v>
      </c>
      <c r="B1157" s="2" t="s">
        <v>118</v>
      </c>
      <c r="C1157" s="2" t="s">
        <v>56</v>
      </c>
      <c r="D1157" s="2" t="s">
        <v>60</v>
      </c>
      <c r="E1157" s="2">
        <v>131</v>
      </c>
      <c r="F1157" s="2">
        <v>5</v>
      </c>
      <c r="G1157" s="2">
        <f t="shared" si="18"/>
        <v>655</v>
      </c>
      <c r="H1157" s="2" t="s">
        <v>27</v>
      </c>
      <c r="I1157" s="2" t="s">
        <v>122</v>
      </c>
      <c r="J1157" s="2" t="s">
        <v>8</v>
      </c>
      <c r="K1157" s="4">
        <v>44254.750000003361</v>
      </c>
    </row>
    <row r="1158" spans="1:11" x14ac:dyDescent="0.35">
      <c r="A1158" s="2" t="s">
        <v>35</v>
      </c>
      <c r="B1158" s="2" t="s">
        <v>118</v>
      </c>
      <c r="C1158" s="2" t="s">
        <v>67</v>
      </c>
      <c r="D1158" s="2" t="s">
        <v>78</v>
      </c>
      <c r="E1158" s="2">
        <v>38</v>
      </c>
      <c r="F1158" s="2">
        <v>7</v>
      </c>
      <c r="G1158" s="2">
        <f t="shared" si="18"/>
        <v>266</v>
      </c>
      <c r="H1158" s="2" t="s">
        <v>32</v>
      </c>
      <c r="I1158" s="2" t="s">
        <v>119</v>
      </c>
      <c r="J1158" s="2" t="s">
        <v>16</v>
      </c>
      <c r="K1158" s="4">
        <v>44254.800000003364</v>
      </c>
    </row>
    <row r="1159" spans="1:11" x14ac:dyDescent="0.35">
      <c r="A1159" s="2" t="s">
        <v>5</v>
      </c>
      <c r="B1159" s="2" t="s">
        <v>120</v>
      </c>
      <c r="C1159" s="2" t="s">
        <v>84</v>
      </c>
      <c r="D1159" s="2" t="s">
        <v>87</v>
      </c>
      <c r="E1159" s="2">
        <v>142</v>
      </c>
      <c r="F1159" s="2">
        <v>6</v>
      </c>
      <c r="G1159" s="2">
        <f t="shared" si="18"/>
        <v>852</v>
      </c>
      <c r="H1159" s="2" t="s">
        <v>29</v>
      </c>
      <c r="I1159" s="2" t="s">
        <v>119</v>
      </c>
      <c r="J1159" s="2" t="s">
        <v>28</v>
      </c>
      <c r="K1159" s="4">
        <v>44254.850000003367</v>
      </c>
    </row>
    <row r="1160" spans="1:11" x14ac:dyDescent="0.35">
      <c r="A1160" s="2" t="s">
        <v>2</v>
      </c>
      <c r="B1160" s="2" t="s">
        <v>118</v>
      </c>
      <c r="C1160" s="2" t="s">
        <v>80</v>
      </c>
      <c r="D1160" s="2" t="s">
        <v>82</v>
      </c>
      <c r="E1160" s="2">
        <v>50</v>
      </c>
      <c r="F1160" s="2">
        <v>122</v>
      </c>
      <c r="G1160" s="2">
        <f t="shared" si="18"/>
        <v>6100</v>
      </c>
      <c r="H1160" s="2" t="s">
        <v>4</v>
      </c>
      <c r="I1160" s="2" t="s">
        <v>119</v>
      </c>
      <c r="J1160" s="2" t="s">
        <v>3</v>
      </c>
      <c r="K1160" s="4">
        <v>44254.90000000337</v>
      </c>
    </row>
    <row r="1161" spans="1:11" x14ac:dyDescent="0.35">
      <c r="A1161" s="2" t="s">
        <v>2</v>
      </c>
      <c r="B1161" s="2" t="s">
        <v>118</v>
      </c>
      <c r="C1161" s="2" t="s">
        <v>84</v>
      </c>
      <c r="D1161" s="2" t="s">
        <v>92</v>
      </c>
      <c r="E1161" s="2">
        <v>115</v>
      </c>
      <c r="F1161" s="2">
        <v>13</v>
      </c>
      <c r="G1161" s="2">
        <f t="shared" si="18"/>
        <v>1495</v>
      </c>
      <c r="H1161" s="2" t="s">
        <v>41</v>
      </c>
      <c r="I1161" s="2" t="s">
        <v>119</v>
      </c>
      <c r="J1161" s="2" t="s">
        <v>3</v>
      </c>
      <c r="K1161" s="4">
        <v>44254.950000003373</v>
      </c>
    </row>
    <row r="1162" spans="1:11" x14ac:dyDescent="0.35">
      <c r="A1162" s="2" t="s">
        <v>31</v>
      </c>
      <c r="B1162" s="2" t="s">
        <v>118</v>
      </c>
      <c r="C1162" s="2" t="s">
        <v>98</v>
      </c>
      <c r="D1162" s="2" t="s">
        <v>101</v>
      </c>
      <c r="E1162" s="2">
        <v>128</v>
      </c>
      <c r="F1162" s="2">
        <v>17</v>
      </c>
      <c r="G1162" s="2">
        <f t="shared" si="18"/>
        <v>2176</v>
      </c>
      <c r="H1162" s="2" t="s">
        <v>22</v>
      </c>
      <c r="I1162" s="2" t="s">
        <v>122</v>
      </c>
      <c r="J1162" s="2" t="s">
        <v>11</v>
      </c>
      <c r="K1162" s="4">
        <v>44255.000000003376</v>
      </c>
    </row>
    <row r="1163" spans="1:11" x14ac:dyDescent="0.35">
      <c r="A1163" s="2" t="s">
        <v>18</v>
      </c>
      <c r="B1163" s="2" t="s">
        <v>118</v>
      </c>
      <c r="C1163" s="2" t="s">
        <v>67</v>
      </c>
      <c r="D1163" s="2" t="s">
        <v>68</v>
      </c>
      <c r="E1163" s="2">
        <v>121</v>
      </c>
      <c r="F1163" s="2">
        <v>26</v>
      </c>
      <c r="G1163" s="2">
        <f t="shared" si="18"/>
        <v>3146</v>
      </c>
      <c r="H1163" s="2" t="s">
        <v>15</v>
      </c>
      <c r="I1163" s="2" t="s">
        <v>122</v>
      </c>
      <c r="J1163" s="2" t="s">
        <v>8</v>
      </c>
      <c r="K1163" s="4">
        <v>44255.050000003379</v>
      </c>
    </row>
    <row r="1164" spans="1:11" x14ac:dyDescent="0.35">
      <c r="A1164" s="2" t="s">
        <v>5</v>
      </c>
      <c r="B1164" s="2" t="s">
        <v>120</v>
      </c>
      <c r="C1164" s="2" t="s">
        <v>67</v>
      </c>
      <c r="D1164" s="2" t="s">
        <v>77</v>
      </c>
      <c r="E1164" s="2">
        <v>47</v>
      </c>
      <c r="F1164" s="2">
        <v>9</v>
      </c>
      <c r="G1164" s="2">
        <f t="shared" si="18"/>
        <v>423</v>
      </c>
      <c r="H1164" s="2" t="s">
        <v>47</v>
      </c>
      <c r="I1164" s="2" t="s">
        <v>119</v>
      </c>
      <c r="J1164" s="2" t="s">
        <v>28</v>
      </c>
      <c r="K1164" s="4">
        <v>44255.100000003382</v>
      </c>
    </row>
    <row r="1165" spans="1:11" x14ac:dyDescent="0.35">
      <c r="A1165" s="2" t="s">
        <v>14</v>
      </c>
      <c r="B1165" s="2" t="s">
        <v>120</v>
      </c>
      <c r="C1165" s="2" t="s">
        <v>80</v>
      </c>
      <c r="D1165" s="2" t="s">
        <v>83</v>
      </c>
      <c r="E1165" s="2">
        <v>16</v>
      </c>
      <c r="F1165" s="2">
        <v>160</v>
      </c>
      <c r="G1165" s="2">
        <f t="shared" si="18"/>
        <v>2560</v>
      </c>
      <c r="H1165" s="2" t="s">
        <v>32</v>
      </c>
      <c r="I1165" s="2" t="s">
        <v>119</v>
      </c>
      <c r="J1165" s="2" t="s">
        <v>16</v>
      </c>
      <c r="K1165" s="4">
        <v>44255.150000003385</v>
      </c>
    </row>
    <row r="1166" spans="1:11" x14ac:dyDescent="0.35">
      <c r="A1166" s="2" t="s">
        <v>18</v>
      </c>
      <c r="B1166" s="2" t="s">
        <v>118</v>
      </c>
      <c r="C1166" s="2" t="s">
        <v>56</v>
      </c>
      <c r="D1166" s="2" t="s">
        <v>58</v>
      </c>
      <c r="E1166" s="2">
        <v>68</v>
      </c>
      <c r="F1166" s="2">
        <v>200</v>
      </c>
      <c r="G1166" s="2">
        <f t="shared" si="18"/>
        <v>13600</v>
      </c>
      <c r="H1166" s="2" t="s">
        <v>22</v>
      </c>
      <c r="I1166" s="2" t="s">
        <v>122</v>
      </c>
      <c r="J1166" s="2" t="s">
        <v>11</v>
      </c>
      <c r="K1166" s="4">
        <v>44255.200000003388</v>
      </c>
    </row>
    <row r="1167" spans="1:11" x14ac:dyDescent="0.35">
      <c r="A1167" s="2" t="s">
        <v>5</v>
      </c>
      <c r="B1167" s="2" t="s">
        <v>120</v>
      </c>
      <c r="C1167" s="2" t="s">
        <v>84</v>
      </c>
      <c r="D1167" s="2" t="s">
        <v>94</v>
      </c>
      <c r="E1167" s="2">
        <v>67</v>
      </c>
      <c r="F1167" s="2">
        <v>14</v>
      </c>
      <c r="G1167" s="2">
        <f t="shared" si="18"/>
        <v>938</v>
      </c>
      <c r="H1167" s="2" t="s">
        <v>48</v>
      </c>
      <c r="I1167" s="2" t="s">
        <v>119</v>
      </c>
      <c r="J1167" s="2" t="s">
        <v>3</v>
      </c>
      <c r="K1167" s="4">
        <v>44255.250000003391</v>
      </c>
    </row>
    <row r="1168" spans="1:11" x14ac:dyDescent="0.35">
      <c r="A1168" s="2" t="s">
        <v>14</v>
      </c>
      <c r="B1168" s="2" t="s">
        <v>120</v>
      </c>
      <c r="C1168" s="2" t="s">
        <v>56</v>
      </c>
      <c r="D1168" s="2" t="s">
        <v>63</v>
      </c>
      <c r="E1168" s="2">
        <v>73</v>
      </c>
      <c r="F1168" s="2">
        <v>14</v>
      </c>
      <c r="G1168" s="2">
        <f t="shared" si="18"/>
        <v>1022</v>
      </c>
      <c r="H1168" s="2" t="s">
        <v>27</v>
      </c>
      <c r="I1168" s="2" t="s">
        <v>122</v>
      </c>
      <c r="J1168" s="2" t="s">
        <v>8</v>
      </c>
      <c r="K1168" s="4">
        <v>44255.300000003394</v>
      </c>
    </row>
    <row r="1169" spans="1:11" x14ac:dyDescent="0.35">
      <c r="A1169" s="2" t="s">
        <v>18</v>
      </c>
      <c r="B1169" s="2" t="s">
        <v>118</v>
      </c>
      <c r="C1169" s="2" t="s">
        <v>80</v>
      </c>
      <c r="D1169" s="2" t="s">
        <v>82</v>
      </c>
      <c r="E1169" s="2">
        <v>50</v>
      </c>
      <c r="F1169" s="2">
        <v>120</v>
      </c>
      <c r="G1169" s="2">
        <f t="shared" si="18"/>
        <v>6000</v>
      </c>
      <c r="H1169" s="2" t="s">
        <v>9</v>
      </c>
      <c r="I1169" s="2" t="s">
        <v>122</v>
      </c>
      <c r="J1169" s="2" t="s">
        <v>8</v>
      </c>
      <c r="K1169" s="4">
        <v>44255.350000003396</v>
      </c>
    </row>
    <row r="1170" spans="1:11" x14ac:dyDescent="0.35">
      <c r="A1170" s="2" t="s">
        <v>18</v>
      </c>
      <c r="B1170" s="2" t="s">
        <v>118</v>
      </c>
      <c r="C1170" s="2" t="s">
        <v>80</v>
      </c>
      <c r="D1170" s="2" t="s">
        <v>82</v>
      </c>
      <c r="E1170" s="2">
        <v>50</v>
      </c>
      <c r="F1170" s="2">
        <v>125</v>
      </c>
      <c r="G1170" s="2">
        <f t="shared" si="18"/>
        <v>6250</v>
      </c>
      <c r="H1170" s="2" t="s">
        <v>4</v>
      </c>
      <c r="I1170" s="2" t="s">
        <v>119</v>
      </c>
      <c r="J1170" s="2" t="s">
        <v>3</v>
      </c>
      <c r="K1170" s="4">
        <v>44255.400000003399</v>
      </c>
    </row>
    <row r="1171" spans="1:11" x14ac:dyDescent="0.35">
      <c r="A1171" s="2" t="s">
        <v>2</v>
      </c>
      <c r="B1171" s="2" t="s">
        <v>118</v>
      </c>
      <c r="C1171" s="2" t="s">
        <v>84</v>
      </c>
      <c r="D1171" s="2" t="s">
        <v>89</v>
      </c>
      <c r="E1171" s="2">
        <v>130</v>
      </c>
      <c r="F1171" s="2">
        <v>9</v>
      </c>
      <c r="G1171" s="2">
        <f t="shared" si="18"/>
        <v>1170</v>
      </c>
      <c r="H1171" s="2" t="s">
        <v>4</v>
      </c>
      <c r="I1171" s="2" t="s">
        <v>119</v>
      </c>
      <c r="J1171" s="2" t="s">
        <v>3</v>
      </c>
      <c r="K1171" s="4">
        <v>44255.450000003402</v>
      </c>
    </row>
    <row r="1172" spans="1:11" x14ac:dyDescent="0.35">
      <c r="A1172" s="2" t="s">
        <v>18</v>
      </c>
      <c r="B1172" s="2" t="s">
        <v>118</v>
      </c>
      <c r="C1172" s="2" t="s">
        <v>84</v>
      </c>
      <c r="D1172" s="2" t="s">
        <v>95</v>
      </c>
      <c r="E1172" s="2">
        <v>43</v>
      </c>
      <c r="F1172" s="2">
        <v>10</v>
      </c>
      <c r="G1172" s="2">
        <f t="shared" si="18"/>
        <v>430</v>
      </c>
      <c r="H1172" s="2" t="s">
        <v>46</v>
      </c>
      <c r="I1172" s="2" t="s">
        <v>123</v>
      </c>
      <c r="J1172" s="2" t="s">
        <v>45</v>
      </c>
      <c r="K1172" s="4">
        <v>44255.500000003405</v>
      </c>
    </row>
    <row r="1173" spans="1:11" x14ac:dyDescent="0.35">
      <c r="A1173" s="2" t="s">
        <v>44</v>
      </c>
      <c r="B1173" s="2" t="s">
        <v>120</v>
      </c>
      <c r="C1173" s="2" t="s">
        <v>98</v>
      </c>
      <c r="D1173" s="2" t="s">
        <v>104</v>
      </c>
      <c r="E1173" s="2">
        <v>104</v>
      </c>
      <c r="F1173" s="2">
        <v>14</v>
      </c>
      <c r="G1173" s="2">
        <f t="shared" si="18"/>
        <v>1456</v>
      </c>
      <c r="H1173" s="2" t="s">
        <v>17</v>
      </c>
      <c r="I1173" s="2" t="s">
        <v>119</v>
      </c>
      <c r="J1173" s="2" t="s">
        <v>16</v>
      </c>
      <c r="K1173" s="4">
        <v>44255.550000003408</v>
      </c>
    </row>
    <row r="1174" spans="1:11" x14ac:dyDescent="0.35">
      <c r="A1174" s="2" t="s">
        <v>18</v>
      </c>
      <c r="B1174" s="2" t="s">
        <v>118</v>
      </c>
      <c r="C1174" s="2" t="s">
        <v>98</v>
      </c>
      <c r="D1174" s="2" t="s">
        <v>110</v>
      </c>
      <c r="E1174" s="2">
        <v>40</v>
      </c>
      <c r="F1174" s="2">
        <v>8</v>
      </c>
      <c r="G1174" s="2">
        <f t="shared" si="18"/>
        <v>320</v>
      </c>
      <c r="H1174" s="2" t="s">
        <v>49</v>
      </c>
      <c r="I1174" s="2" t="s">
        <v>119</v>
      </c>
      <c r="J1174" s="2" t="s">
        <v>16</v>
      </c>
      <c r="K1174" s="4">
        <v>44255.600000003411</v>
      </c>
    </row>
    <row r="1175" spans="1:11" x14ac:dyDescent="0.35">
      <c r="A1175" s="2" t="s">
        <v>44</v>
      </c>
      <c r="B1175" s="2" t="s">
        <v>120</v>
      </c>
      <c r="C1175" s="2" t="s">
        <v>84</v>
      </c>
      <c r="D1175" s="2" t="s">
        <v>88</v>
      </c>
      <c r="E1175" s="2">
        <v>146</v>
      </c>
      <c r="F1175" s="2">
        <v>9</v>
      </c>
      <c r="G1175" s="2">
        <f t="shared" si="18"/>
        <v>1314</v>
      </c>
      <c r="H1175" s="2" t="s">
        <v>51</v>
      </c>
      <c r="I1175" s="2" t="s">
        <v>124</v>
      </c>
      <c r="J1175" s="2" t="s">
        <v>50</v>
      </c>
      <c r="K1175" s="4">
        <v>44255.650000003414</v>
      </c>
    </row>
    <row r="1176" spans="1:11" x14ac:dyDescent="0.35">
      <c r="A1176" s="2" t="s">
        <v>44</v>
      </c>
      <c r="B1176" s="2" t="s">
        <v>120</v>
      </c>
      <c r="C1176" s="2" t="s">
        <v>80</v>
      </c>
      <c r="D1176" s="2" t="s">
        <v>83</v>
      </c>
      <c r="E1176" s="2">
        <v>16</v>
      </c>
      <c r="F1176" s="2">
        <v>159</v>
      </c>
      <c r="G1176" s="2">
        <f t="shared" si="18"/>
        <v>2544</v>
      </c>
      <c r="H1176" s="2" t="s">
        <v>4</v>
      </c>
      <c r="I1176" s="2" t="s">
        <v>119</v>
      </c>
      <c r="J1176" s="2" t="s">
        <v>3</v>
      </c>
      <c r="K1176" s="4">
        <v>44255.700000003417</v>
      </c>
    </row>
    <row r="1177" spans="1:11" x14ac:dyDescent="0.35">
      <c r="A1177" s="2" t="s">
        <v>35</v>
      </c>
      <c r="B1177" s="2" t="s">
        <v>118</v>
      </c>
      <c r="C1177" s="2" t="s">
        <v>67</v>
      </c>
      <c r="D1177" s="2" t="s">
        <v>73</v>
      </c>
      <c r="E1177" s="2">
        <v>119</v>
      </c>
      <c r="F1177" s="2">
        <v>18</v>
      </c>
      <c r="G1177" s="2">
        <f t="shared" si="18"/>
        <v>2142</v>
      </c>
      <c r="H1177" s="2" t="s">
        <v>34</v>
      </c>
      <c r="I1177" s="2" t="s">
        <v>124</v>
      </c>
      <c r="J1177" s="2" t="s">
        <v>33</v>
      </c>
      <c r="K1177" s="4">
        <v>44255.75000000342</v>
      </c>
    </row>
    <row r="1178" spans="1:11" x14ac:dyDescent="0.35">
      <c r="A1178" s="2" t="s">
        <v>14</v>
      </c>
      <c r="B1178" s="2" t="s">
        <v>120</v>
      </c>
      <c r="C1178" s="2" t="s">
        <v>98</v>
      </c>
      <c r="D1178" s="2" t="s">
        <v>105</v>
      </c>
      <c r="E1178" s="2">
        <v>98</v>
      </c>
      <c r="F1178" s="2">
        <v>14</v>
      </c>
      <c r="G1178" s="2">
        <f t="shared" si="18"/>
        <v>1372</v>
      </c>
      <c r="H1178" s="2" t="s">
        <v>15</v>
      </c>
      <c r="I1178" s="2" t="s">
        <v>122</v>
      </c>
      <c r="J1178" s="2" t="s">
        <v>8</v>
      </c>
      <c r="K1178" s="4">
        <v>44255.800000003423</v>
      </c>
    </row>
    <row r="1179" spans="1:11" x14ac:dyDescent="0.35">
      <c r="A1179" s="2" t="s">
        <v>2</v>
      </c>
      <c r="B1179" s="2" t="s">
        <v>118</v>
      </c>
      <c r="C1179" s="2" t="s">
        <v>67</v>
      </c>
      <c r="D1179" s="2" t="s">
        <v>77</v>
      </c>
      <c r="E1179" s="2">
        <v>47</v>
      </c>
      <c r="F1179" s="2">
        <v>8</v>
      </c>
      <c r="G1179" s="2">
        <f t="shared" si="18"/>
        <v>376</v>
      </c>
      <c r="H1179" s="2" t="s">
        <v>52</v>
      </c>
      <c r="I1179" s="2" t="s">
        <v>123</v>
      </c>
      <c r="J1179" s="2" t="s">
        <v>45</v>
      </c>
      <c r="K1179" s="4">
        <v>44255.850000003426</v>
      </c>
    </row>
    <row r="1180" spans="1:11" x14ac:dyDescent="0.35">
      <c r="A1180" s="2" t="s">
        <v>10</v>
      </c>
      <c r="B1180" s="2" t="s">
        <v>120</v>
      </c>
      <c r="C1180" s="2" t="s">
        <v>84</v>
      </c>
      <c r="D1180" s="2" t="s">
        <v>87</v>
      </c>
      <c r="E1180" s="2">
        <v>142</v>
      </c>
      <c r="F1180" s="2">
        <v>11</v>
      </c>
      <c r="G1180" s="2">
        <f t="shared" si="18"/>
        <v>1562</v>
      </c>
      <c r="H1180" s="2" t="s">
        <v>29</v>
      </c>
      <c r="I1180" s="2" t="s">
        <v>119</v>
      </c>
      <c r="J1180" s="2" t="s">
        <v>28</v>
      </c>
      <c r="K1180" s="4">
        <v>44255.900000003428</v>
      </c>
    </row>
    <row r="1181" spans="1:11" x14ac:dyDescent="0.35">
      <c r="A1181" s="2" t="s">
        <v>44</v>
      </c>
      <c r="B1181" s="2" t="s">
        <v>120</v>
      </c>
      <c r="C1181" s="2" t="s">
        <v>84</v>
      </c>
      <c r="D1181" s="2" t="s">
        <v>97</v>
      </c>
      <c r="E1181" s="2">
        <v>28</v>
      </c>
      <c r="F1181" s="2">
        <v>10</v>
      </c>
      <c r="G1181" s="2">
        <f t="shared" si="18"/>
        <v>280</v>
      </c>
      <c r="H1181" s="2" t="s">
        <v>4</v>
      </c>
      <c r="I1181" s="2" t="s">
        <v>119</v>
      </c>
      <c r="J1181" s="2" t="s">
        <v>3</v>
      </c>
      <c r="K1181" s="4">
        <v>44255.950000003431</v>
      </c>
    </row>
    <row r="1182" spans="1:11" x14ac:dyDescent="0.35">
      <c r="A1182" s="2" t="s">
        <v>2</v>
      </c>
      <c r="B1182" s="2" t="s">
        <v>118</v>
      </c>
      <c r="C1182" s="2" t="s">
        <v>67</v>
      </c>
      <c r="D1182" s="2" t="s">
        <v>74</v>
      </c>
      <c r="E1182" s="2">
        <v>128</v>
      </c>
      <c r="F1182" s="2">
        <v>13</v>
      </c>
      <c r="G1182" s="2">
        <f t="shared" si="18"/>
        <v>1664</v>
      </c>
      <c r="H1182" s="2" t="s">
        <v>17</v>
      </c>
      <c r="I1182" s="2" t="s">
        <v>119</v>
      </c>
      <c r="J1182" s="2" t="s">
        <v>16</v>
      </c>
      <c r="K1182" s="4">
        <v>44256.000000003434</v>
      </c>
    </row>
    <row r="1183" spans="1:11" x14ac:dyDescent="0.35">
      <c r="A1183" s="2" t="s">
        <v>44</v>
      </c>
      <c r="B1183" s="2" t="s">
        <v>120</v>
      </c>
      <c r="C1183" s="2" t="s">
        <v>56</v>
      </c>
      <c r="D1183" s="2" t="s">
        <v>61</v>
      </c>
      <c r="E1183" s="2">
        <v>107</v>
      </c>
      <c r="F1183" s="2">
        <v>5</v>
      </c>
      <c r="G1183" s="2">
        <f t="shared" si="18"/>
        <v>535</v>
      </c>
      <c r="H1183" s="2" t="s">
        <v>51</v>
      </c>
      <c r="I1183" s="2" t="s">
        <v>124</v>
      </c>
      <c r="J1183" s="2" t="s">
        <v>50</v>
      </c>
      <c r="K1183" s="4">
        <v>44256.050000003437</v>
      </c>
    </row>
    <row r="1184" spans="1:11" x14ac:dyDescent="0.35">
      <c r="A1184" s="2" t="s">
        <v>10</v>
      </c>
      <c r="B1184" s="2" t="s">
        <v>120</v>
      </c>
      <c r="C1184" s="2" t="s">
        <v>98</v>
      </c>
      <c r="D1184" s="2" t="s">
        <v>102</v>
      </c>
      <c r="E1184" s="2">
        <v>133</v>
      </c>
      <c r="F1184" s="2">
        <v>1</v>
      </c>
      <c r="G1184" s="2">
        <f t="shared" si="18"/>
        <v>133</v>
      </c>
      <c r="H1184" s="2" t="s">
        <v>17</v>
      </c>
      <c r="I1184" s="2" t="s">
        <v>119</v>
      </c>
      <c r="J1184" s="2" t="s">
        <v>16</v>
      </c>
      <c r="K1184" s="4">
        <v>44256.10000000344</v>
      </c>
    </row>
    <row r="1185" spans="1:11" x14ac:dyDescent="0.35">
      <c r="A1185" s="2" t="s">
        <v>31</v>
      </c>
      <c r="B1185" s="2" t="s">
        <v>118</v>
      </c>
      <c r="C1185" s="2" t="s">
        <v>98</v>
      </c>
      <c r="D1185" s="2" t="s">
        <v>109</v>
      </c>
      <c r="E1185" s="2">
        <v>50</v>
      </c>
      <c r="F1185" s="2">
        <v>8</v>
      </c>
      <c r="G1185" s="2">
        <f t="shared" si="18"/>
        <v>400</v>
      </c>
      <c r="H1185" s="2" t="s">
        <v>43</v>
      </c>
      <c r="I1185" s="2" t="s">
        <v>121</v>
      </c>
      <c r="J1185" s="2" t="s">
        <v>42</v>
      </c>
      <c r="K1185" s="4">
        <v>44256.150000003443</v>
      </c>
    </row>
    <row r="1186" spans="1:11" x14ac:dyDescent="0.35">
      <c r="A1186" s="2" t="s">
        <v>35</v>
      </c>
      <c r="B1186" s="2" t="s">
        <v>118</v>
      </c>
      <c r="C1186" s="2" t="s">
        <v>98</v>
      </c>
      <c r="D1186" s="2" t="s">
        <v>102</v>
      </c>
      <c r="E1186" s="2">
        <v>133</v>
      </c>
      <c r="F1186" s="2">
        <v>6</v>
      </c>
      <c r="G1186" s="2">
        <f t="shared" si="18"/>
        <v>798</v>
      </c>
      <c r="H1186" s="2" t="s">
        <v>17</v>
      </c>
      <c r="I1186" s="2" t="s">
        <v>119</v>
      </c>
      <c r="J1186" s="2" t="s">
        <v>16</v>
      </c>
      <c r="K1186" s="4">
        <v>44256.200000003446</v>
      </c>
    </row>
    <row r="1187" spans="1:11" x14ac:dyDescent="0.35">
      <c r="A1187" s="2" t="s">
        <v>2</v>
      </c>
      <c r="B1187" s="2" t="s">
        <v>118</v>
      </c>
      <c r="C1187" s="2" t="s">
        <v>56</v>
      </c>
      <c r="D1187" s="2" t="s">
        <v>60</v>
      </c>
      <c r="E1187" s="2">
        <v>131</v>
      </c>
      <c r="F1187" s="2">
        <v>13</v>
      </c>
      <c r="G1187" s="2">
        <f t="shared" si="18"/>
        <v>1703</v>
      </c>
      <c r="H1187" s="2" t="s">
        <v>7</v>
      </c>
      <c r="I1187" s="2" t="s">
        <v>121</v>
      </c>
      <c r="J1187" s="2" t="s">
        <v>6</v>
      </c>
      <c r="K1187" s="4">
        <v>44256.250000003449</v>
      </c>
    </row>
    <row r="1188" spans="1:11" x14ac:dyDescent="0.35">
      <c r="A1188" s="2" t="s">
        <v>2</v>
      </c>
      <c r="B1188" s="2" t="s">
        <v>118</v>
      </c>
      <c r="C1188" s="2" t="s">
        <v>56</v>
      </c>
      <c r="D1188" s="2" t="s">
        <v>65</v>
      </c>
      <c r="E1188" s="2">
        <v>47</v>
      </c>
      <c r="F1188" s="2">
        <v>9</v>
      </c>
      <c r="G1188" s="2">
        <f t="shared" si="18"/>
        <v>423</v>
      </c>
      <c r="H1188" s="2" t="s">
        <v>29</v>
      </c>
      <c r="I1188" s="2" t="s">
        <v>119</v>
      </c>
      <c r="J1188" s="2" t="s">
        <v>28</v>
      </c>
      <c r="K1188" s="4">
        <v>44256.300000003452</v>
      </c>
    </row>
    <row r="1189" spans="1:11" x14ac:dyDescent="0.35">
      <c r="A1189" s="2" t="s">
        <v>18</v>
      </c>
      <c r="B1189" s="2" t="s">
        <v>118</v>
      </c>
      <c r="C1189" s="2" t="s">
        <v>84</v>
      </c>
      <c r="D1189" s="2" t="s">
        <v>87</v>
      </c>
      <c r="E1189" s="2">
        <v>142</v>
      </c>
      <c r="F1189" s="2">
        <v>11</v>
      </c>
      <c r="G1189" s="2">
        <f t="shared" si="18"/>
        <v>1562</v>
      </c>
      <c r="H1189" s="2" t="s">
        <v>29</v>
      </c>
      <c r="I1189" s="2" t="s">
        <v>119</v>
      </c>
      <c r="J1189" s="2" t="s">
        <v>28</v>
      </c>
      <c r="K1189" s="4">
        <v>44256.350000003455</v>
      </c>
    </row>
    <row r="1190" spans="1:11" x14ac:dyDescent="0.35">
      <c r="A1190" s="2" t="s">
        <v>10</v>
      </c>
      <c r="B1190" s="2" t="s">
        <v>120</v>
      </c>
      <c r="C1190" s="2" t="s">
        <v>84</v>
      </c>
      <c r="D1190" s="2" t="s">
        <v>95</v>
      </c>
      <c r="E1190" s="2">
        <v>43</v>
      </c>
      <c r="F1190" s="2">
        <v>8</v>
      </c>
      <c r="G1190" s="2">
        <f t="shared" si="18"/>
        <v>344</v>
      </c>
      <c r="H1190" s="2" t="s">
        <v>24</v>
      </c>
      <c r="I1190" s="2" t="s">
        <v>123</v>
      </c>
      <c r="J1190" s="2" t="s">
        <v>23</v>
      </c>
      <c r="K1190" s="4">
        <v>44256.400000003458</v>
      </c>
    </row>
    <row r="1191" spans="1:11" x14ac:dyDescent="0.35">
      <c r="A1191" s="2" t="s">
        <v>2</v>
      </c>
      <c r="B1191" s="2" t="s">
        <v>118</v>
      </c>
      <c r="C1191" s="2" t="s">
        <v>56</v>
      </c>
      <c r="D1191" s="2" t="s">
        <v>57</v>
      </c>
      <c r="E1191" s="2">
        <v>89</v>
      </c>
      <c r="F1191" s="2">
        <v>125</v>
      </c>
      <c r="G1191" s="2">
        <f t="shared" si="18"/>
        <v>11125</v>
      </c>
      <c r="H1191" s="2" t="s">
        <v>26</v>
      </c>
      <c r="I1191" s="2" t="s">
        <v>122</v>
      </c>
      <c r="J1191" s="2" t="s">
        <v>25</v>
      </c>
      <c r="K1191" s="4">
        <v>44256.45000000346</v>
      </c>
    </row>
    <row r="1192" spans="1:11" x14ac:dyDescent="0.35">
      <c r="A1192" s="2" t="s">
        <v>5</v>
      </c>
      <c r="B1192" s="2" t="s">
        <v>120</v>
      </c>
      <c r="C1192" s="2" t="s">
        <v>56</v>
      </c>
      <c r="D1192" s="2" t="s">
        <v>58</v>
      </c>
      <c r="E1192" s="2">
        <v>68</v>
      </c>
      <c r="F1192" s="2">
        <v>89</v>
      </c>
      <c r="G1192" s="2">
        <f t="shared" si="18"/>
        <v>6052</v>
      </c>
      <c r="H1192" s="2" t="s">
        <v>29</v>
      </c>
      <c r="I1192" s="2" t="s">
        <v>119</v>
      </c>
      <c r="J1192" s="2" t="s">
        <v>28</v>
      </c>
      <c r="K1192" s="4">
        <v>44256.500000003463</v>
      </c>
    </row>
    <row r="1193" spans="1:11" x14ac:dyDescent="0.35">
      <c r="A1193" s="2" t="s">
        <v>10</v>
      </c>
      <c r="B1193" s="2" t="s">
        <v>120</v>
      </c>
      <c r="C1193" s="2" t="s">
        <v>98</v>
      </c>
      <c r="D1193" s="2" t="s">
        <v>101</v>
      </c>
      <c r="E1193" s="2">
        <v>128</v>
      </c>
      <c r="F1193" s="2">
        <v>5</v>
      </c>
      <c r="G1193" s="2">
        <f t="shared" si="18"/>
        <v>640</v>
      </c>
      <c r="H1193" s="2" t="s">
        <v>12</v>
      </c>
      <c r="I1193" s="2" t="s">
        <v>122</v>
      </c>
      <c r="J1193" s="2" t="s">
        <v>11</v>
      </c>
      <c r="K1193" s="4">
        <v>44256.550000003466</v>
      </c>
    </row>
    <row r="1194" spans="1:11" x14ac:dyDescent="0.35">
      <c r="A1194" s="2" t="s">
        <v>10</v>
      </c>
      <c r="B1194" s="2" t="s">
        <v>120</v>
      </c>
      <c r="C1194" s="2" t="s">
        <v>84</v>
      </c>
      <c r="D1194" s="2" t="s">
        <v>93</v>
      </c>
      <c r="E1194" s="2">
        <v>70</v>
      </c>
      <c r="F1194" s="2">
        <v>11</v>
      </c>
      <c r="G1194" s="2">
        <f t="shared" si="18"/>
        <v>770</v>
      </c>
      <c r="H1194" s="2" t="s">
        <v>30</v>
      </c>
      <c r="I1194" s="2" t="s">
        <v>122</v>
      </c>
      <c r="J1194" s="2" t="s">
        <v>11</v>
      </c>
      <c r="K1194" s="4">
        <v>44256.600000003469</v>
      </c>
    </row>
    <row r="1195" spans="1:11" x14ac:dyDescent="0.35">
      <c r="A1195" s="2" t="s">
        <v>14</v>
      </c>
      <c r="B1195" s="2" t="s">
        <v>120</v>
      </c>
      <c r="C1195" s="2" t="s">
        <v>84</v>
      </c>
      <c r="D1195" s="2" t="s">
        <v>96</v>
      </c>
      <c r="E1195" s="2">
        <v>36</v>
      </c>
      <c r="F1195" s="2">
        <v>8</v>
      </c>
      <c r="G1195" s="2">
        <f t="shared" si="18"/>
        <v>288</v>
      </c>
      <c r="H1195" s="2" t="s">
        <v>4</v>
      </c>
      <c r="I1195" s="2" t="s">
        <v>119</v>
      </c>
      <c r="J1195" s="2" t="s">
        <v>3</v>
      </c>
      <c r="K1195" s="4">
        <v>44256.650000003472</v>
      </c>
    </row>
    <row r="1196" spans="1:11" x14ac:dyDescent="0.35">
      <c r="A1196" s="2" t="s">
        <v>18</v>
      </c>
      <c r="B1196" s="2" t="s">
        <v>118</v>
      </c>
      <c r="C1196" s="2" t="s">
        <v>84</v>
      </c>
      <c r="D1196" s="2" t="s">
        <v>97</v>
      </c>
      <c r="E1196" s="2">
        <v>28</v>
      </c>
      <c r="F1196" s="2">
        <v>5</v>
      </c>
      <c r="G1196" s="2">
        <f t="shared" si="18"/>
        <v>140</v>
      </c>
      <c r="H1196" s="2" t="s">
        <v>48</v>
      </c>
      <c r="I1196" s="2" t="s">
        <v>119</v>
      </c>
      <c r="J1196" s="2" t="s">
        <v>3</v>
      </c>
      <c r="K1196" s="4">
        <v>44256.700000003475</v>
      </c>
    </row>
    <row r="1197" spans="1:11" x14ac:dyDescent="0.35">
      <c r="A1197" s="2" t="s">
        <v>2</v>
      </c>
      <c r="B1197" s="2" t="s">
        <v>118</v>
      </c>
      <c r="C1197" s="2" t="s">
        <v>67</v>
      </c>
      <c r="D1197" s="2" t="s">
        <v>76</v>
      </c>
      <c r="E1197" s="2">
        <v>83</v>
      </c>
      <c r="F1197" s="2">
        <v>12</v>
      </c>
      <c r="G1197" s="2">
        <f t="shared" si="18"/>
        <v>996</v>
      </c>
      <c r="H1197" s="2" t="s">
        <v>7</v>
      </c>
      <c r="I1197" s="2" t="s">
        <v>121</v>
      </c>
      <c r="J1197" s="2" t="s">
        <v>6</v>
      </c>
      <c r="K1197" s="4">
        <v>44256.750000003478</v>
      </c>
    </row>
    <row r="1198" spans="1:11" x14ac:dyDescent="0.35">
      <c r="A1198" s="2" t="s">
        <v>14</v>
      </c>
      <c r="B1198" s="2" t="s">
        <v>120</v>
      </c>
      <c r="C1198" s="2" t="s">
        <v>67</v>
      </c>
      <c r="D1198" s="2" t="s">
        <v>74</v>
      </c>
      <c r="E1198" s="2">
        <v>128</v>
      </c>
      <c r="F1198" s="2">
        <v>12</v>
      </c>
      <c r="G1198" s="2">
        <f t="shared" si="18"/>
        <v>1536</v>
      </c>
      <c r="H1198" s="2" t="s">
        <v>17</v>
      </c>
      <c r="I1198" s="2" t="s">
        <v>119</v>
      </c>
      <c r="J1198" s="2" t="s">
        <v>16</v>
      </c>
      <c r="K1198" s="4">
        <v>44256.800000003481</v>
      </c>
    </row>
    <row r="1199" spans="1:11" x14ac:dyDescent="0.35">
      <c r="A1199" s="2" t="s">
        <v>5</v>
      </c>
      <c r="B1199" s="2" t="s">
        <v>120</v>
      </c>
      <c r="C1199" s="2" t="s">
        <v>67</v>
      </c>
      <c r="D1199" s="2" t="s">
        <v>78</v>
      </c>
      <c r="E1199" s="2">
        <v>38</v>
      </c>
      <c r="F1199" s="2">
        <v>7</v>
      </c>
      <c r="G1199" s="2">
        <f t="shared" si="18"/>
        <v>266</v>
      </c>
      <c r="H1199" s="2" t="s">
        <v>4</v>
      </c>
      <c r="I1199" s="2" t="s">
        <v>119</v>
      </c>
      <c r="J1199" s="2" t="s">
        <v>3</v>
      </c>
      <c r="K1199" s="4">
        <v>44256.850000003484</v>
      </c>
    </row>
    <row r="1200" spans="1:11" x14ac:dyDescent="0.35">
      <c r="A1200" s="2" t="s">
        <v>31</v>
      </c>
      <c r="B1200" s="2" t="s">
        <v>118</v>
      </c>
      <c r="C1200" s="2" t="s">
        <v>67</v>
      </c>
      <c r="D1200" s="2" t="s">
        <v>68</v>
      </c>
      <c r="E1200" s="2">
        <v>121</v>
      </c>
      <c r="F1200" s="2">
        <v>77</v>
      </c>
      <c r="G1200" s="2">
        <f t="shared" si="18"/>
        <v>9317</v>
      </c>
      <c r="H1200" s="2" t="s">
        <v>37</v>
      </c>
      <c r="I1200" s="2" t="s">
        <v>123</v>
      </c>
      <c r="J1200" s="2" t="s">
        <v>36</v>
      </c>
      <c r="K1200" s="4">
        <v>44256.900000003487</v>
      </c>
    </row>
    <row r="1201" spans="1:11" x14ac:dyDescent="0.35">
      <c r="A1201" s="2" t="s">
        <v>31</v>
      </c>
      <c r="B1201" s="2" t="s">
        <v>118</v>
      </c>
      <c r="C1201" s="2" t="s">
        <v>56</v>
      </c>
      <c r="D1201" s="2" t="s">
        <v>60</v>
      </c>
      <c r="E1201" s="2">
        <v>131</v>
      </c>
      <c r="F1201" s="2">
        <v>13</v>
      </c>
      <c r="G1201" s="2">
        <f t="shared" si="18"/>
        <v>1703</v>
      </c>
      <c r="H1201" s="2" t="s">
        <v>22</v>
      </c>
      <c r="I1201" s="2" t="s">
        <v>122</v>
      </c>
      <c r="J1201" s="2" t="s">
        <v>11</v>
      </c>
      <c r="K1201" s="4">
        <v>44256.95000000349</v>
      </c>
    </row>
    <row r="1202" spans="1:11" x14ac:dyDescent="0.35">
      <c r="A1202" s="2" t="s">
        <v>35</v>
      </c>
      <c r="B1202" s="2" t="s">
        <v>118</v>
      </c>
      <c r="C1202" s="2" t="s">
        <v>67</v>
      </c>
      <c r="D1202" s="2" t="s">
        <v>76</v>
      </c>
      <c r="E1202" s="2">
        <v>83</v>
      </c>
      <c r="F1202" s="2">
        <v>5</v>
      </c>
      <c r="G1202" s="2">
        <f t="shared" si="18"/>
        <v>415</v>
      </c>
      <c r="H1202" s="2" t="s">
        <v>4</v>
      </c>
      <c r="I1202" s="2" t="s">
        <v>119</v>
      </c>
      <c r="J1202" s="2" t="s">
        <v>3</v>
      </c>
      <c r="K1202" s="4">
        <v>44257.000000003492</v>
      </c>
    </row>
    <row r="1203" spans="1:11" x14ac:dyDescent="0.35">
      <c r="A1203" s="2" t="s">
        <v>44</v>
      </c>
      <c r="B1203" s="2" t="s">
        <v>120</v>
      </c>
      <c r="C1203" s="2" t="s">
        <v>56</v>
      </c>
      <c r="D1203" s="2" t="s">
        <v>65</v>
      </c>
      <c r="E1203" s="2">
        <v>47</v>
      </c>
      <c r="F1203" s="2">
        <v>8</v>
      </c>
      <c r="G1203" s="2">
        <f t="shared" si="18"/>
        <v>376</v>
      </c>
      <c r="H1203" s="2" t="s">
        <v>24</v>
      </c>
      <c r="I1203" s="2" t="s">
        <v>123</v>
      </c>
      <c r="J1203" s="2" t="s">
        <v>23</v>
      </c>
      <c r="K1203" s="4">
        <v>44257.050000003495</v>
      </c>
    </row>
    <row r="1204" spans="1:11" x14ac:dyDescent="0.35">
      <c r="A1204" s="2" t="s">
        <v>44</v>
      </c>
      <c r="B1204" s="2" t="s">
        <v>120</v>
      </c>
      <c r="C1204" s="2" t="s">
        <v>67</v>
      </c>
      <c r="D1204" s="2" t="s">
        <v>70</v>
      </c>
      <c r="E1204" s="2">
        <v>69</v>
      </c>
      <c r="F1204" s="2">
        <v>54</v>
      </c>
      <c r="G1204" s="2">
        <f t="shared" si="18"/>
        <v>3726</v>
      </c>
      <c r="H1204" s="2" t="s">
        <v>7</v>
      </c>
      <c r="I1204" s="2" t="s">
        <v>121</v>
      </c>
      <c r="J1204" s="2" t="s">
        <v>6</v>
      </c>
      <c r="K1204" s="4">
        <v>44257.100000003498</v>
      </c>
    </row>
    <row r="1205" spans="1:11" x14ac:dyDescent="0.35">
      <c r="A1205" s="2" t="s">
        <v>18</v>
      </c>
      <c r="B1205" s="2" t="s">
        <v>118</v>
      </c>
      <c r="C1205" s="2" t="s">
        <v>98</v>
      </c>
      <c r="D1205" s="2" t="s">
        <v>109</v>
      </c>
      <c r="E1205" s="2">
        <v>50</v>
      </c>
      <c r="F1205" s="2">
        <v>5</v>
      </c>
      <c r="G1205" s="2">
        <f t="shared" si="18"/>
        <v>250</v>
      </c>
      <c r="H1205" s="2" t="s">
        <v>12</v>
      </c>
      <c r="I1205" s="2" t="s">
        <v>122</v>
      </c>
      <c r="J1205" s="2" t="s">
        <v>11</v>
      </c>
      <c r="K1205" s="4">
        <v>44257.150000003501</v>
      </c>
    </row>
    <row r="1206" spans="1:11" x14ac:dyDescent="0.35">
      <c r="A1206" s="2" t="s">
        <v>44</v>
      </c>
      <c r="B1206" s="2" t="s">
        <v>120</v>
      </c>
      <c r="C1206" s="2" t="s">
        <v>67</v>
      </c>
      <c r="D1206" s="2" t="s">
        <v>79</v>
      </c>
      <c r="E1206" s="2">
        <v>31</v>
      </c>
      <c r="F1206" s="2">
        <v>4</v>
      </c>
      <c r="G1206" s="2">
        <f t="shared" si="18"/>
        <v>124</v>
      </c>
      <c r="H1206" s="2" t="s">
        <v>4</v>
      </c>
      <c r="I1206" s="2" t="s">
        <v>119</v>
      </c>
      <c r="J1206" s="2" t="s">
        <v>3</v>
      </c>
      <c r="K1206" s="4">
        <v>44257.200000003504</v>
      </c>
    </row>
    <row r="1207" spans="1:11" x14ac:dyDescent="0.35">
      <c r="A1207" s="2" t="s">
        <v>31</v>
      </c>
      <c r="B1207" s="2" t="s">
        <v>118</v>
      </c>
      <c r="C1207" s="2" t="s">
        <v>84</v>
      </c>
      <c r="D1207" s="2" t="s">
        <v>86</v>
      </c>
      <c r="E1207" s="2">
        <v>73</v>
      </c>
      <c r="F1207" s="2">
        <v>40</v>
      </c>
      <c r="G1207" s="2">
        <f t="shared" si="18"/>
        <v>2920</v>
      </c>
      <c r="H1207" s="2" t="s">
        <v>43</v>
      </c>
      <c r="I1207" s="2" t="s">
        <v>121</v>
      </c>
      <c r="J1207" s="2" t="s">
        <v>42</v>
      </c>
      <c r="K1207" s="4">
        <v>44257.250000003507</v>
      </c>
    </row>
    <row r="1208" spans="1:11" x14ac:dyDescent="0.35">
      <c r="A1208" s="2" t="s">
        <v>18</v>
      </c>
      <c r="B1208" s="2" t="s">
        <v>118</v>
      </c>
      <c r="C1208" s="2" t="s">
        <v>98</v>
      </c>
      <c r="D1208" s="2" t="s">
        <v>109</v>
      </c>
      <c r="E1208" s="2">
        <v>50</v>
      </c>
      <c r="F1208" s="2">
        <v>3</v>
      </c>
      <c r="G1208" s="2">
        <f t="shared" si="18"/>
        <v>150</v>
      </c>
      <c r="H1208" s="2" t="s">
        <v>24</v>
      </c>
      <c r="I1208" s="2" t="s">
        <v>123</v>
      </c>
      <c r="J1208" s="2" t="s">
        <v>23</v>
      </c>
      <c r="K1208" s="4">
        <v>44257.30000000351</v>
      </c>
    </row>
    <row r="1209" spans="1:11" x14ac:dyDescent="0.35">
      <c r="A1209" s="2" t="s">
        <v>31</v>
      </c>
      <c r="B1209" s="2" t="s">
        <v>118</v>
      </c>
      <c r="C1209" s="2" t="s">
        <v>67</v>
      </c>
      <c r="D1209" s="2" t="s">
        <v>68</v>
      </c>
      <c r="E1209" s="2">
        <v>121</v>
      </c>
      <c r="F1209" s="2">
        <v>58</v>
      </c>
      <c r="G1209" s="2">
        <f t="shared" si="18"/>
        <v>7018</v>
      </c>
      <c r="H1209" s="2" t="s">
        <v>26</v>
      </c>
      <c r="I1209" s="2" t="s">
        <v>122</v>
      </c>
      <c r="J1209" s="2" t="s">
        <v>25</v>
      </c>
      <c r="K1209" s="4">
        <v>44257.350000003513</v>
      </c>
    </row>
    <row r="1210" spans="1:11" x14ac:dyDescent="0.35">
      <c r="A1210" s="2" t="s">
        <v>14</v>
      </c>
      <c r="B1210" s="2" t="s">
        <v>120</v>
      </c>
      <c r="C1210" s="2" t="s">
        <v>56</v>
      </c>
      <c r="D1210" s="2" t="s">
        <v>58</v>
      </c>
      <c r="E1210" s="2">
        <v>68</v>
      </c>
      <c r="F1210" s="2">
        <v>87</v>
      </c>
      <c r="G1210" s="2">
        <f t="shared" si="18"/>
        <v>5916</v>
      </c>
      <c r="H1210" s="2" t="s">
        <v>17</v>
      </c>
      <c r="I1210" s="2" t="s">
        <v>119</v>
      </c>
      <c r="J1210" s="2" t="s">
        <v>16</v>
      </c>
      <c r="K1210" s="4">
        <v>44257.400000003516</v>
      </c>
    </row>
    <row r="1211" spans="1:11" x14ac:dyDescent="0.35">
      <c r="A1211" s="2" t="s">
        <v>10</v>
      </c>
      <c r="B1211" s="2" t="s">
        <v>120</v>
      </c>
      <c r="C1211" s="2" t="s">
        <v>84</v>
      </c>
      <c r="D1211" s="2" t="s">
        <v>85</v>
      </c>
      <c r="E1211" s="2">
        <v>121</v>
      </c>
      <c r="F1211" s="2">
        <v>54</v>
      </c>
      <c r="G1211" s="2">
        <f t="shared" si="18"/>
        <v>6534</v>
      </c>
      <c r="H1211" s="2" t="s">
        <v>24</v>
      </c>
      <c r="I1211" s="2" t="s">
        <v>123</v>
      </c>
      <c r="J1211" s="2" t="s">
        <v>23</v>
      </c>
      <c r="K1211" s="4">
        <v>44257.450000003519</v>
      </c>
    </row>
    <row r="1212" spans="1:11" x14ac:dyDescent="0.35">
      <c r="A1212" s="2" t="s">
        <v>35</v>
      </c>
      <c r="B1212" s="2" t="s">
        <v>118</v>
      </c>
      <c r="C1212" s="2" t="s">
        <v>67</v>
      </c>
      <c r="D1212" s="2" t="s">
        <v>77</v>
      </c>
      <c r="E1212" s="2">
        <v>47</v>
      </c>
      <c r="F1212" s="2">
        <v>11</v>
      </c>
      <c r="G1212" s="2">
        <f t="shared" si="18"/>
        <v>517</v>
      </c>
      <c r="H1212" s="2" t="s">
        <v>7</v>
      </c>
      <c r="I1212" s="2" t="s">
        <v>121</v>
      </c>
      <c r="J1212" s="2" t="s">
        <v>6</v>
      </c>
      <c r="K1212" s="4">
        <v>44257.500000003522</v>
      </c>
    </row>
    <row r="1213" spans="1:11" x14ac:dyDescent="0.35">
      <c r="A1213" s="2" t="s">
        <v>31</v>
      </c>
      <c r="B1213" s="2" t="s">
        <v>118</v>
      </c>
      <c r="C1213" s="2" t="s">
        <v>98</v>
      </c>
      <c r="D1213" s="2" t="s">
        <v>100</v>
      </c>
      <c r="E1213" s="2">
        <v>121</v>
      </c>
      <c r="F1213" s="2">
        <v>12</v>
      </c>
      <c r="G1213" s="2">
        <f t="shared" si="18"/>
        <v>1452</v>
      </c>
      <c r="H1213" s="2" t="s">
        <v>40</v>
      </c>
      <c r="I1213" s="2" t="s">
        <v>124</v>
      </c>
      <c r="J1213" s="2" t="s">
        <v>39</v>
      </c>
      <c r="K1213" s="4">
        <v>44257.550000003524</v>
      </c>
    </row>
    <row r="1214" spans="1:11" x14ac:dyDescent="0.35">
      <c r="A1214" s="2" t="s">
        <v>10</v>
      </c>
      <c r="B1214" s="2" t="s">
        <v>120</v>
      </c>
      <c r="C1214" s="2" t="s">
        <v>84</v>
      </c>
      <c r="D1214" s="2" t="s">
        <v>97</v>
      </c>
      <c r="E1214" s="2">
        <v>28</v>
      </c>
      <c r="F1214" s="2">
        <v>5</v>
      </c>
      <c r="G1214" s="2">
        <f t="shared" si="18"/>
        <v>140</v>
      </c>
      <c r="H1214" s="2" t="s">
        <v>40</v>
      </c>
      <c r="I1214" s="2" t="s">
        <v>124</v>
      </c>
      <c r="J1214" s="2" t="s">
        <v>39</v>
      </c>
      <c r="K1214" s="4">
        <v>44257.600000003527</v>
      </c>
    </row>
    <row r="1215" spans="1:11" x14ac:dyDescent="0.35">
      <c r="A1215" s="2" t="s">
        <v>35</v>
      </c>
      <c r="B1215" s="2" t="s">
        <v>118</v>
      </c>
      <c r="C1215" s="2" t="s">
        <v>67</v>
      </c>
      <c r="D1215" s="2" t="s">
        <v>69</v>
      </c>
      <c r="E1215" s="2">
        <v>54</v>
      </c>
      <c r="F1215" s="2">
        <v>93</v>
      </c>
      <c r="G1215" s="2">
        <f t="shared" si="18"/>
        <v>5022</v>
      </c>
      <c r="H1215" s="2" t="s">
        <v>29</v>
      </c>
      <c r="I1215" s="2" t="s">
        <v>119</v>
      </c>
      <c r="J1215" s="2" t="s">
        <v>28</v>
      </c>
      <c r="K1215" s="4">
        <v>44257.65000000353</v>
      </c>
    </row>
    <row r="1216" spans="1:11" x14ac:dyDescent="0.35">
      <c r="A1216" s="2" t="s">
        <v>2</v>
      </c>
      <c r="B1216" s="2" t="s">
        <v>118</v>
      </c>
      <c r="C1216" s="2" t="s">
        <v>98</v>
      </c>
      <c r="D1216" s="2" t="s">
        <v>100</v>
      </c>
      <c r="E1216" s="2">
        <v>121</v>
      </c>
      <c r="F1216" s="2">
        <v>8</v>
      </c>
      <c r="G1216" s="2">
        <f t="shared" si="18"/>
        <v>968</v>
      </c>
      <c r="H1216" s="2" t="s">
        <v>29</v>
      </c>
      <c r="I1216" s="2" t="s">
        <v>119</v>
      </c>
      <c r="J1216" s="2" t="s">
        <v>28</v>
      </c>
      <c r="K1216" s="4">
        <v>44257.700000003533</v>
      </c>
    </row>
    <row r="1217" spans="1:11" x14ac:dyDescent="0.35">
      <c r="A1217" s="2" t="s">
        <v>10</v>
      </c>
      <c r="B1217" s="2" t="s">
        <v>120</v>
      </c>
      <c r="C1217" s="2" t="s">
        <v>56</v>
      </c>
      <c r="D1217" s="2" t="s">
        <v>60</v>
      </c>
      <c r="E1217" s="2">
        <v>131</v>
      </c>
      <c r="F1217" s="2">
        <v>10</v>
      </c>
      <c r="G1217" s="2">
        <f t="shared" si="18"/>
        <v>1310</v>
      </c>
      <c r="H1217" s="2" t="s">
        <v>29</v>
      </c>
      <c r="I1217" s="2" t="s">
        <v>119</v>
      </c>
      <c r="J1217" s="2" t="s">
        <v>28</v>
      </c>
      <c r="K1217" s="4">
        <v>44257.750000003536</v>
      </c>
    </row>
    <row r="1218" spans="1:11" x14ac:dyDescent="0.35">
      <c r="A1218" s="2" t="s">
        <v>5</v>
      </c>
      <c r="B1218" s="2" t="s">
        <v>120</v>
      </c>
      <c r="C1218" s="2" t="s">
        <v>67</v>
      </c>
      <c r="D1218" s="2" t="s">
        <v>70</v>
      </c>
      <c r="E1218" s="2">
        <v>69</v>
      </c>
      <c r="F1218" s="2">
        <v>50</v>
      </c>
      <c r="G1218" s="2">
        <f t="shared" ref="G1218:G1281" si="19">E1218*F1218</f>
        <v>3450</v>
      </c>
      <c r="H1218" s="2" t="s">
        <v>32</v>
      </c>
      <c r="I1218" s="2" t="s">
        <v>119</v>
      </c>
      <c r="J1218" s="2" t="s">
        <v>16</v>
      </c>
      <c r="K1218" s="4">
        <v>44257.800000003539</v>
      </c>
    </row>
    <row r="1219" spans="1:11" x14ac:dyDescent="0.35">
      <c r="A1219" s="2" t="s">
        <v>10</v>
      </c>
      <c r="B1219" s="2" t="s">
        <v>120</v>
      </c>
      <c r="C1219" s="2" t="s">
        <v>56</v>
      </c>
      <c r="D1219" s="2" t="s">
        <v>65</v>
      </c>
      <c r="E1219" s="2">
        <v>47</v>
      </c>
      <c r="F1219" s="2">
        <v>7</v>
      </c>
      <c r="G1219" s="2">
        <f t="shared" si="19"/>
        <v>329</v>
      </c>
      <c r="H1219" s="2" t="s">
        <v>4</v>
      </c>
      <c r="I1219" s="2" t="s">
        <v>119</v>
      </c>
      <c r="J1219" s="2" t="s">
        <v>3</v>
      </c>
      <c r="K1219" s="4">
        <v>44257.850000003542</v>
      </c>
    </row>
    <row r="1220" spans="1:11" x14ac:dyDescent="0.35">
      <c r="A1220" s="2" t="s">
        <v>18</v>
      </c>
      <c r="B1220" s="2" t="s">
        <v>118</v>
      </c>
      <c r="C1220" s="2" t="s">
        <v>84</v>
      </c>
      <c r="D1220" s="2" t="s">
        <v>92</v>
      </c>
      <c r="E1220" s="2">
        <v>115</v>
      </c>
      <c r="F1220" s="2">
        <v>9</v>
      </c>
      <c r="G1220" s="2">
        <f t="shared" si="19"/>
        <v>1035</v>
      </c>
      <c r="H1220" s="2" t="s">
        <v>32</v>
      </c>
      <c r="I1220" s="2" t="s">
        <v>119</v>
      </c>
      <c r="J1220" s="2" t="s">
        <v>16</v>
      </c>
      <c r="K1220" s="4">
        <v>44257.900000003545</v>
      </c>
    </row>
    <row r="1221" spans="1:11" x14ac:dyDescent="0.35">
      <c r="A1221" s="2" t="s">
        <v>44</v>
      </c>
      <c r="B1221" s="2" t="s">
        <v>120</v>
      </c>
      <c r="C1221" s="2" t="s">
        <v>84</v>
      </c>
      <c r="D1221" s="2" t="s">
        <v>86</v>
      </c>
      <c r="E1221" s="2">
        <v>73</v>
      </c>
      <c r="F1221" s="2">
        <v>47</v>
      </c>
      <c r="G1221" s="2">
        <f t="shared" si="19"/>
        <v>3431</v>
      </c>
      <c r="H1221" s="2" t="s">
        <v>12</v>
      </c>
      <c r="I1221" s="2" t="s">
        <v>122</v>
      </c>
      <c r="J1221" s="2" t="s">
        <v>11</v>
      </c>
      <c r="K1221" s="4">
        <v>44257.950000003548</v>
      </c>
    </row>
    <row r="1222" spans="1:11" x14ac:dyDescent="0.35">
      <c r="A1222" s="2" t="s">
        <v>14</v>
      </c>
      <c r="B1222" s="2" t="s">
        <v>120</v>
      </c>
      <c r="C1222" s="2" t="s">
        <v>98</v>
      </c>
      <c r="D1222" s="2" t="s">
        <v>110</v>
      </c>
      <c r="E1222" s="2">
        <v>40</v>
      </c>
      <c r="F1222" s="2">
        <v>11</v>
      </c>
      <c r="G1222" s="2">
        <f t="shared" si="19"/>
        <v>440</v>
      </c>
      <c r="H1222" s="2" t="s">
        <v>41</v>
      </c>
      <c r="I1222" s="2" t="s">
        <v>119</v>
      </c>
      <c r="J1222" s="2" t="s">
        <v>3</v>
      </c>
      <c r="K1222" s="4">
        <v>44258.000000003551</v>
      </c>
    </row>
    <row r="1223" spans="1:11" x14ac:dyDescent="0.35">
      <c r="A1223" s="2" t="s">
        <v>31</v>
      </c>
      <c r="B1223" s="2" t="s">
        <v>118</v>
      </c>
      <c r="C1223" s="2" t="s">
        <v>98</v>
      </c>
      <c r="D1223" s="2" t="s">
        <v>109</v>
      </c>
      <c r="E1223" s="2">
        <v>50</v>
      </c>
      <c r="F1223" s="2">
        <v>5</v>
      </c>
      <c r="G1223" s="2">
        <f t="shared" si="19"/>
        <v>250</v>
      </c>
      <c r="H1223" s="2" t="s">
        <v>22</v>
      </c>
      <c r="I1223" s="2" t="s">
        <v>122</v>
      </c>
      <c r="J1223" s="2" t="s">
        <v>11</v>
      </c>
      <c r="K1223" s="4">
        <v>44258.050000003554</v>
      </c>
    </row>
    <row r="1224" spans="1:11" x14ac:dyDescent="0.35">
      <c r="A1224" s="2" t="s">
        <v>10</v>
      </c>
      <c r="B1224" s="2" t="s">
        <v>120</v>
      </c>
      <c r="C1224" s="2" t="s">
        <v>98</v>
      </c>
      <c r="D1224" s="2" t="s">
        <v>103</v>
      </c>
      <c r="E1224" s="2">
        <v>101</v>
      </c>
      <c r="F1224" s="2">
        <v>5</v>
      </c>
      <c r="G1224" s="2">
        <f t="shared" si="19"/>
        <v>505</v>
      </c>
      <c r="H1224" s="2" t="s">
        <v>24</v>
      </c>
      <c r="I1224" s="2" t="s">
        <v>123</v>
      </c>
      <c r="J1224" s="2" t="s">
        <v>23</v>
      </c>
      <c r="K1224" s="4">
        <v>44258.100000003556</v>
      </c>
    </row>
    <row r="1225" spans="1:11" x14ac:dyDescent="0.35">
      <c r="A1225" s="2" t="s">
        <v>5</v>
      </c>
      <c r="B1225" s="2" t="s">
        <v>120</v>
      </c>
      <c r="C1225" s="2" t="s">
        <v>56</v>
      </c>
      <c r="D1225" s="2" t="s">
        <v>62</v>
      </c>
      <c r="E1225" s="2">
        <v>105</v>
      </c>
      <c r="F1225" s="2">
        <v>10</v>
      </c>
      <c r="G1225" s="2">
        <f t="shared" si="19"/>
        <v>1050</v>
      </c>
      <c r="H1225" s="2" t="s">
        <v>24</v>
      </c>
      <c r="I1225" s="2" t="s">
        <v>123</v>
      </c>
      <c r="J1225" s="2" t="s">
        <v>23</v>
      </c>
      <c r="K1225" s="4">
        <v>44258.150000003559</v>
      </c>
    </row>
    <row r="1226" spans="1:11" x14ac:dyDescent="0.35">
      <c r="A1226" s="2" t="s">
        <v>35</v>
      </c>
      <c r="B1226" s="2" t="s">
        <v>118</v>
      </c>
      <c r="C1226" s="2" t="s">
        <v>67</v>
      </c>
      <c r="D1226" s="2" t="s">
        <v>73</v>
      </c>
      <c r="E1226" s="2">
        <v>119</v>
      </c>
      <c r="F1226" s="2">
        <v>8</v>
      </c>
      <c r="G1226" s="2">
        <f t="shared" si="19"/>
        <v>952</v>
      </c>
      <c r="H1226" s="2" t="s">
        <v>34</v>
      </c>
      <c r="I1226" s="2" t="s">
        <v>124</v>
      </c>
      <c r="J1226" s="2" t="s">
        <v>33</v>
      </c>
      <c r="K1226" s="4">
        <v>44258.200000003562</v>
      </c>
    </row>
    <row r="1227" spans="1:11" x14ac:dyDescent="0.35">
      <c r="A1227" s="2" t="s">
        <v>18</v>
      </c>
      <c r="B1227" s="2" t="s">
        <v>118</v>
      </c>
      <c r="C1227" s="2" t="s">
        <v>56</v>
      </c>
      <c r="D1227" s="2" t="s">
        <v>59</v>
      </c>
      <c r="E1227" s="2">
        <v>40</v>
      </c>
      <c r="F1227" s="2">
        <v>195</v>
      </c>
      <c r="G1227" s="2">
        <f t="shared" si="19"/>
        <v>7800</v>
      </c>
      <c r="H1227" s="2" t="s">
        <v>15</v>
      </c>
      <c r="I1227" s="2" t="s">
        <v>122</v>
      </c>
      <c r="J1227" s="2" t="s">
        <v>8</v>
      </c>
      <c r="K1227" s="4">
        <v>44258.250000003565</v>
      </c>
    </row>
    <row r="1228" spans="1:11" x14ac:dyDescent="0.35">
      <c r="A1228" s="2" t="s">
        <v>10</v>
      </c>
      <c r="B1228" s="2" t="s">
        <v>120</v>
      </c>
      <c r="C1228" s="2" t="s">
        <v>84</v>
      </c>
      <c r="D1228" s="2" t="s">
        <v>89</v>
      </c>
      <c r="E1228" s="2">
        <v>130</v>
      </c>
      <c r="F1228" s="2">
        <v>16</v>
      </c>
      <c r="G1228" s="2">
        <f t="shared" si="19"/>
        <v>2080</v>
      </c>
      <c r="H1228" s="2" t="s">
        <v>4</v>
      </c>
      <c r="I1228" s="2" t="s">
        <v>119</v>
      </c>
      <c r="J1228" s="2" t="s">
        <v>3</v>
      </c>
      <c r="K1228" s="4">
        <v>44258.300000003568</v>
      </c>
    </row>
    <row r="1229" spans="1:11" x14ac:dyDescent="0.35">
      <c r="A1229" s="2" t="s">
        <v>44</v>
      </c>
      <c r="B1229" s="2" t="s">
        <v>120</v>
      </c>
      <c r="C1229" s="2" t="s">
        <v>67</v>
      </c>
      <c r="D1229" s="2" t="s">
        <v>69</v>
      </c>
      <c r="E1229" s="2">
        <v>54</v>
      </c>
      <c r="F1229" s="2">
        <v>92</v>
      </c>
      <c r="G1229" s="2">
        <f t="shared" si="19"/>
        <v>4968</v>
      </c>
      <c r="H1229" s="2" t="s">
        <v>27</v>
      </c>
      <c r="I1229" s="2" t="s">
        <v>122</v>
      </c>
      <c r="J1229" s="2" t="s">
        <v>8</v>
      </c>
      <c r="K1229" s="4">
        <v>44258.350000003571</v>
      </c>
    </row>
    <row r="1230" spans="1:11" x14ac:dyDescent="0.35">
      <c r="A1230" s="2" t="s">
        <v>14</v>
      </c>
      <c r="B1230" s="2" t="s">
        <v>120</v>
      </c>
      <c r="C1230" s="2" t="s">
        <v>67</v>
      </c>
      <c r="D1230" s="2" t="s">
        <v>70</v>
      </c>
      <c r="E1230" s="2">
        <v>69</v>
      </c>
      <c r="F1230" s="2">
        <v>49</v>
      </c>
      <c r="G1230" s="2">
        <f t="shared" si="19"/>
        <v>3381</v>
      </c>
      <c r="H1230" s="2" t="s">
        <v>43</v>
      </c>
      <c r="I1230" s="2" t="s">
        <v>121</v>
      </c>
      <c r="J1230" s="2" t="s">
        <v>42</v>
      </c>
      <c r="K1230" s="4">
        <v>44258.400000003574</v>
      </c>
    </row>
    <row r="1231" spans="1:11" x14ac:dyDescent="0.35">
      <c r="A1231" s="2" t="s">
        <v>2</v>
      </c>
      <c r="B1231" s="2" t="s">
        <v>118</v>
      </c>
      <c r="C1231" s="2" t="s">
        <v>56</v>
      </c>
      <c r="D1231" s="2" t="s">
        <v>64</v>
      </c>
      <c r="E1231" s="2">
        <v>85</v>
      </c>
      <c r="F1231" s="2">
        <v>16</v>
      </c>
      <c r="G1231" s="2">
        <f t="shared" si="19"/>
        <v>1360</v>
      </c>
      <c r="H1231" s="2" t="s">
        <v>4</v>
      </c>
      <c r="I1231" s="2" t="s">
        <v>119</v>
      </c>
      <c r="J1231" s="2" t="s">
        <v>3</v>
      </c>
      <c r="K1231" s="4">
        <v>44258.450000003577</v>
      </c>
    </row>
    <row r="1232" spans="1:11" x14ac:dyDescent="0.35">
      <c r="A1232" s="2" t="s">
        <v>31</v>
      </c>
      <c r="B1232" s="2" t="s">
        <v>118</v>
      </c>
      <c r="C1232" s="2" t="s">
        <v>67</v>
      </c>
      <c r="D1232" s="2" t="s">
        <v>71</v>
      </c>
      <c r="E1232" s="2">
        <v>32</v>
      </c>
      <c r="F1232" s="2">
        <v>60</v>
      </c>
      <c r="G1232" s="2">
        <f t="shared" si="19"/>
        <v>1920</v>
      </c>
      <c r="H1232" s="2" t="s">
        <v>41</v>
      </c>
      <c r="I1232" s="2" t="s">
        <v>119</v>
      </c>
      <c r="J1232" s="2" t="s">
        <v>3</v>
      </c>
      <c r="K1232" s="4">
        <v>44258.50000000358</v>
      </c>
    </row>
    <row r="1233" spans="1:11" x14ac:dyDescent="0.35">
      <c r="A1233" s="2" t="s">
        <v>35</v>
      </c>
      <c r="B1233" s="2" t="s">
        <v>118</v>
      </c>
      <c r="C1233" s="2" t="s">
        <v>84</v>
      </c>
      <c r="D1233" s="2" t="s">
        <v>95</v>
      </c>
      <c r="E1233" s="2">
        <v>43</v>
      </c>
      <c r="F1233" s="2">
        <v>5</v>
      </c>
      <c r="G1233" s="2">
        <f t="shared" si="19"/>
        <v>215</v>
      </c>
      <c r="H1233" s="2" t="s">
        <v>29</v>
      </c>
      <c r="I1233" s="2" t="s">
        <v>119</v>
      </c>
      <c r="J1233" s="2" t="s">
        <v>28</v>
      </c>
      <c r="K1233" s="4">
        <v>44258.550000003583</v>
      </c>
    </row>
    <row r="1234" spans="1:11" x14ac:dyDescent="0.35">
      <c r="A1234" s="2" t="s">
        <v>10</v>
      </c>
      <c r="B1234" s="2" t="s">
        <v>120</v>
      </c>
      <c r="C1234" s="2" t="s">
        <v>56</v>
      </c>
      <c r="D1234" s="2" t="s">
        <v>65</v>
      </c>
      <c r="E1234" s="2">
        <v>47</v>
      </c>
      <c r="F1234" s="2">
        <v>9</v>
      </c>
      <c r="G1234" s="2">
        <f t="shared" si="19"/>
        <v>423</v>
      </c>
      <c r="H1234" s="2" t="s">
        <v>37</v>
      </c>
      <c r="I1234" s="2" t="s">
        <v>123</v>
      </c>
      <c r="J1234" s="2" t="s">
        <v>36</v>
      </c>
      <c r="K1234" s="4">
        <v>44258.600000003586</v>
      </c>
    </row>
    <row r="1235" spans="1:11" x14ac:dyDescent="0.35">
      <c r="A1235" s="2" t="s">
        <v>5</v>
      </c>
      <c r="B1235" s="2" t="s">
        <v>120</v>
      </c>
      <c r="C1235" s="2" t="s">
        <v>84</v>
      </c>
      <c r="D1235" s="2" t="s">
        <v>96</v>
      </c>
      <c r="E1235" s="2">
        <v>36</v>
      </c>
      <c r="F1235" s="2">
        <v>8</v>
      </c>
      <c r="G1235" s="2">
        <f t="shared" si="19"/>
        <v>288</v>
      </c>
      <c r="H1235" s="2" t="s">
        <v>12</v>
      </c>
      <c r="I1235" s="2" t="s">
        <v>122</v>
      </c>
      <c r="J1235" s="2" t="s">
        <v>11</v>
      </c>
      <c r="K1235" s="4">
        <v>44258.650000003589</v>
      </c>
    </row>
    <row r="1236" spans="1:11" x14ac:dyDescent="0.35">
      <c r="A1236" s="2" t="s">
        <v>35</v>
      </c>
      <c r="B1236" s="2" t="s">
        <v>118</v>
      </c>
      <c r="C1236" s="2" t="s">
        <v>56</v>
      </c>
      <c r="D1236" s="2" t="s">
        <v>64</v>
      </c>
      <c r="E1236" s="2">
        <v>85</v>
      </c>
      <c r="F1236" s="2">
        <v>12</v>
      </c>
      <c r="G1236" s="2">
        <f t="shared" si="19"/>
        <v>1020</v>
      </c>
      <c r="H1236" s="2" t="s">
        <v>12</v>
      </c>
      <c r="I1236" s="2" t="s">
        <v>122</v>
      </c>
      <c r="J1236" s="2" t="s">
        <v>11</v>
      </c>
      <c r="K1236" s="4">
        <v>44258.700000003591</v>
      </c>
    </row>
    <row r="1237" spans="1:11" x14ac:dyDescent="0.35">
      <c r="A1237" s="2" t="s">
        <v>14</v>
      </c>
      <c r="B1237" s="2" t="s">
        <v>120</v>
      </c>
      <c r="C1237" s="2" t="s">
        <v>98</v>
      </c>
      <c r="D1237" s="2" t="s">
        <v>107</v>
      </c>
      <c r="E1237" s="2">
        <v>77</v>
      </c>
      <c r="F1237" s="2">
        <v>10</v>
      </c>
      <c r="G1237" s="2">
        <f t="shared" si="19"/>
        <v>770</v>
      </c>
      <c r="H1237" s="2" t="s">
        <v>43</v>
      </c>
      <c r="I1237" s="2" t="s">
        <v>121</v>
      </c>
      <c r="J1237" s="2" t="s">
        <v>42</v>
      </c>
      <c r="K1237" s="4">
        <v>44258.750000003594</v>
      </c>
    </row>
    <row r="1238" spans="1:11" x14ac:dyDescent="0.35">
      <c r="A1238" s="2" t="s">
        <v>31</v>
      </c>
      <c r="B1238" s="2" t="s">
        <v>118</v>
      </c>
      <c r="C1238" s="2" t="s">
        <v>84</v>
      </c>
      <c r="D1238" s="2" t="s">
        <v>88</v>
      </c>
      <c r="E1238" s="2">
        <v>146</v>
      </c>
      <c r="F1238" s="2">
        <v>6</v>
      </c>
      <c r="G1238" s="2">
        <f t="shared" si="19"/>
        <v>876</v>
      </c>
      <c r="H1238" s="2" t="s">
        <v>48</v>
      </c>
      <c r="I1238" s="2" t="s">
        <v>119</v>
      </c>
      <c r="J1238" s="2" t="s">
        <v>3</v>
      </c>
      <c r="K1238" s="4">
        <v>44258.800000003597</v>
      </c>
    </row>
    <row r="1239" spans="1:11" x14ac:dyDescent="0.35">
      <c r="A1239" s="2" t="s">
        <v>5</v>
      </c>
      <c r="B1239" s="2" t="s">
        <v>120</v>
      </c>
      <c r="C1239" s="2" t="s">
        <v>56</v>
      </c>
      <c r="D1239" s="2" t="s">
        <v>58</v>
      </c>
      <c r="E1239" s="2">
        <v>68</v>
      </c>
      <c r="F1239" s="2">
        <v>88</v>
      </c>
      <c r="G1239" s="2">
        <f t="shared" si="19"/>
        <v>5984</v>
      </c>
      <c r="H1239" s="2" t="s">
        <v>49</v>
      </c>
      <c r="I1239" s="2" t="s">
        <v>119</v>
      </c>
      <c r="J1239" s="2" t="s">
        <v>16</v>
      </c>
      <c r="K1239" s="4">
        <v>44258.8500000036</v>
      </c>
    </row>
    <row r="1240" spans="1:11" x14ac:dyDescent="0.35">
      <c r="A1240" s="2" t="s">
        <v>5</v>
      </c>
      <c r="B1240" s="2" t="s">
        <v>120</v>
      </c>
      <c r="C1240" s="2" t="s">
        <v>67</v>
      </c>
      <c r="D1240" s="2" t="s">
        <v>77</v>
      </c>
      <c r="E1240" s="2">
        <v>47</v>
      </c>
      <c r="F1240" s="2">
        <v>9</v>
      </c>
      <c r="G1240" s="2">
        <f t="shared" si="19"/>
        <v>423</v>
      </c>
      <c r="H1240" s="2" t="s">
        <v>40</v>
      </c>
      <c r="I1240" s="2" t="s">
        <v>124</v>
      </c>
      <c r="J1240" s="2" t="s">
        <v>39</v>
      </c>
      <c r="K1240" s="4">
        <v>44258.900000003603</v>
      </c>
    </row>
    <row r="1241" spans="1:11" x14ac:dyDescent="0.35">
      <c r="A1241" s="2" t="s">
        <v>2</v>
      </c>
      <c r="B1241" s="2" t="s">
        <v>118</v>
      </c>
      <c r="C1241" s="2" t="s">
        <v>56</v>
      </c>
      <c r="D1241" s="2" t="s">
        <v>62</v>
      </c>
      <c r="E1241" s="2">
        <v>105</v>
      </c>
      <c r="F1241" s="2">
        <v>13</v>
      </c>
      <c r="G1241" s="2">
        <f t="shared" si="19"/>
        <v>1365</v>
      </c>
      <c r="H1241" s="2" t="s">
        <v>7</v>
      </c>
      <c r="I1241" s="2" t="s">
        <v>121</v>
      </c>
      <c r="J1241" s="2" t="s">
        <v>6</v>
      </c>
      <c r="K1241" s="4">
        <v>44258.950000003606</v>
      </c>
    </row>
    <row r="1242" spans="1:11" x14ac:dyDescent="0.35">
      <c r="A1242" s="2" t="s">
        <v>14</v>
      </c>
      <c r="B1242" s="2" t="s">
        <v>120</v>
      </c>
      <c r="C1242" s="2" t="s">
        <v>67</v>
      </c>
      <c r="D1242" s="2" t="s">
        <v>78</v>
      </c>
      <c r="E1242" s="2">
        <v>38</v>
      </c>
      <c r="F1242" s="2">
        <v>3</v>
      </c>
      <c r="G1242" s="2">
        <f t="shared" si="19"/>
        <v>114</v>
      </c>
      <c r="H1242" s="2" t="s">
        <v>48</v>
      </c>
      <c r="I1242" s="2" t="s">
        <v>119</v>
      </c>
      <c r="J1242" s="2" t="s">
        <v>3</v>
      </c>
      <c r="K1242" s="4">
        <v>44259.000000003609</v>
      </c>
    </row>
    <row r="1243" spans="1:11" x14ac:dyDescent="0.35">
      <c r="A1243" s="2" t="s">
        <v>10</v>
      </c>
      <c r="B1243" s="2" t="s">
        <v>120</v>
      </c>
      <c r="C1243" s="2" t="s">
        <v>98</v>
      </c>
      <c r="D1243" s="2" t="s">
        <v>103</v>
      </c>
      <c r="E1243" s="2">
        <v>101</v>
      </c>
      <c r="F1243" s="2">
        <v>5</v>
      </c>
      <c r="G1243" s="2">
        <f t="shared" si="19"/>
        <v>505</v>
      </c>
      <c r="H1243" s="2" t="s">
        <v>13</v>
      </c>
      <c r="I1243" s="2" t="s">
        <v>122</v>
      </c>
      <c r="J1243" s="2" t="s">
        <v>11</v>
      </c>
      <c r="K1243" s="4">
        <v>44259.050000003612</v>
      </c>
    </row>
    <row r="1244" spans="1:11" x14ac:dyDescent="0.35">
      <c r="A1244" s="2" t="s">
        <v>18</v>
      </c>
      <c r="B1244" s="2" t="s">
        <v>118</v>
      </c>
      <c r="C1244" s="2" t="s">
        <v>84</v>
      </c>
      <c r="D1244" s="2" t="s">
        <v>86</v>
      </c>
      <c r="E1244" s="2">
        <v>73</v>
      </c>
      <c r="F1244" s="2">
        <v>47</v>
      </c>
      <c r="G1244" s="2">
        <f t="shared" si="19"/>
        <v>3431</v>
      </c>
      <c r="H1244" s="2" t="s">
        <v>46</v>
      </c>
      <c r="I1244" s="2" t="s">
        <v>123</v>
      </c>
      <c r="J1244" s="2" t="s">
        <v>45</v>
      </c>
      <c r="K1244" s="4">
        <v>44259.100000003615</v>
      </c>
    </row>
    <row r="1245" spans="1:11" x14ac:dyDescent="0.35">
      <c r="A1245" s="2" t="s">
        <v>14</v>
      </c>
      <c r="B1245" s="2" t="s">
        <v>120</v>
      </c>
      <c r="C1245" s="2" t="s">
        <v>67</v>
      </c>
      <c r="D1245" s="2" t="s">
        <v>75</v>
      </c>
      <c r="E1245" s="2">
        <v>98</v>
      </c>
      <c r="F1245" s="2">
        <v>8</v>
      </c>
      <c r="G1245" s="2">
        <f t="shared" si="19"/>
        <v>784</v>
      </c>
      <c r="H1245" s="2" t="s">
        <v>46</v>
      </c>
      <c r="I1245" s="2" t="s">
        <v>123</v>
      </c>
      <c r="J1245" s="2" t="s">
        <v>45</v>
      </c>
      <c r="K1245" s="4">
        <v>44259.150000003618</v>
      </c>
    </row>
    <row r="1246" spans="1:11" x14ac:dyDescent="0.35">
      <c r="A1246" s="2" t="s">
        <v>5</v>
      </c>
      <c r="B1246" s="2" t="s">
        <v>120</v>
      </c>
      <c r="C1246" s="2" t="s">
        <v>98</v>
      </c>
      <c r="D1246" s="2" t="s">
        <v>109</v>
      </c>
      <c r="E1246" s="2">
        <v>50</v>
      </c>
      <c r="F1246" s="2">
        <v>3</v>
      </c>
      <c r="G1246" s="2">
        <f t="shared" si="19"/>
        <v>150</v>
      </c>
      <c r="H1246" s="2" t="s">
        <v>43</v>
      </c>
      <c r="I1246" s="2" t="s">
        <v>121</v>
      </c>
      <c r="J1246" s="2" t="s">
        <v>42</v>
      </c>
      <c r="K1246" s="4">
        <v>44259.200000003621</v>
      </c>
    </row>
    <row r="1247" spans="1:11" x14ac:dyDescent="0.35">
      <c r="A1247" s="2" t="s">
        <v>35</v>
      </c>
      <c r="B1247" s="2" t="s">
        <v>118</v>
      </c>
      <c r="C1247" s="2" t="s">
        <v>56</v>
      </c>
      <c r="D1247" s="2" t="s">
        <v>57</v>
      </c>
      <c r="E1247" s="2">
        <v>89</v>
      </c>
      <c r="F1247" s="2">
        <v>124</v>
      </c>
      <c r="G1247" s="2">
        <f t="shared" si="19"/>
        <v>11036</v>
      </c>
      <c r="H1247" s="2" t="s">
        <v>30</v>
      </c>
      <c r="I1247" s="2" t="s">
        <v>122</v>
      </c>
      <c r="J1247" s="2" t="s">
        <v>11</v>
      </c>
      <c r="K1247" s="4">
        <v>44259.250000003623</v>
      </c>
    </row>
    <row r="1248" spans="1:11" x14ac:dyDescent="0.35">
      <c r="A1248" s="2" t="s">
        <v>2</v>
      </c>
      <c r="B1248" s="2" t="s">
        <v>118</v>
      </c>
      <c r="C1248" s="2" t="s">
        <v>98</v>
      </c>
      <c r="D1248" s="2" t="s">
        <v>110</v>
      </c>
      <c r="E1248" s="2">
        <v>40</v>
      </c>
      <c r="F1248" s="2">
        <v>10</v>
      </c>
      <c r="G1248" s="2">
        <f t="shared" si="19"/>
        <v>400</v>
      </c>
      <c r="H1248" s="2" t="s">
        <v>48</v>
      </c>
      <c r="I1248" s="2" t="s">
        <v>119</v>
      </c>
      <c r="J1248" s="2" t="s">
        <v>3</v>
      </c>
      <c r="K1248" s="4">
        <v>44259.300000003626</v>
      </c>
    </row>
    <row r="1249" spans="1:11" x14ac:dyDescent="0.35">
      <c r="A1249" s="2" t="s">
        <v>44</v>
      </c>
      <c r="B1249" s="2" t="s">
        <v>120</v>
      </c>
      <c r="C1249" s="2" t="s">
        <v>56</v>
      </c>
      <c r="D1249" s="2" t="s">
        <v>63</v>
      </c>
      <c r="E1249" s="2">
        <v>73</v>
      </c>
      <c r="F1249" s="2">
        <v>12</v>
      </c>
      <c r="G1249" s="2">
        <f t="shared" si="19"/>
        <v>876</v>
      </c>
      <c r="H1249" s="2" t="s">
        <v>12</v>
      </c>
      <c r="I1249" s="2" t="s">
        <v>122</v>
      </c>
      <c r="J1249" s="2" t="s">
        <v>11</v>
      </c>
      <c r="K1249" s="4">
        <v>44259.350000003629</v>
      </c>
    </row>
    <row r="1250" spans="1:11" x14ac:dyDescent="0.35">
      <c r="A1250" s="2" t="s">
        <v>10</v>
      </c>
      <c r="B1250" s="2" t="s">
        <v>120</v>
      </c>
      <c r="C1250" s="2" t="s">
        <v>84</v>
      </c>
      <c r="D1250" s="2" t="s">
        <v>88</v>
      </c>
      <c r="E1250" s="2">
        <v>146</v>
      </c>
      <c r="F1250" s="2">
        <v>4</v>
      </c>
      <c r="G1250" s="2">
        <f t="shared" si="19"/>
        <v>584</v>
      </c>
      <c r="H1250" s="2" t="s">
        <v>15</v>
      </c>
      <c r="I1250" s="2" t="s">
        <v>122</v>
      </c>
      <c r="J1250" s="2" t="s">
        <v>8</v>
      </c>
      <c r="K1250" s="4">
        <v>44259.400000003632</v>
      </c>
    </row>
    <row r="1251" spans="1:11" x14ac:dyDescent="0.35">
      <c r="A1251" s="2" t="s">
        <v>14</v>
      </c>
      <c r="B1251" s="2" t="s">
        <v>120</v>
      </c>
      <c r="C1251" s="2" t="s">
        <v>67</v>
      </c>
      <c r="D1251" s="2" t="s">
        <v>73</v>
      </c>
      <c r="E1251" s="2">
        <v>119</v>
      </c>
      <c r="F1251" s="2">
        <v>7</v>
      </c>
      <c r="G1251" s="2">
        <f t="shared" si="19"/>
        <v>833</v>
      </c>
      <c r="H1251" s="2" t="s">
        <v>51</v>
      </c>
      <c r="I1251" s="2" t="s">
        <v>124</v>
      </c>
      <c r="J1251" s="2" t="s">
        <v>50</v>
      </c>
      <c r="K1251" s="4">
        <v>44259.450000003635</v>
      </c>
    </row>
    <row r="1252" spans="1:11" x14ac:dyDescent="0.35">
      <c r="A1252" s="2" t="s">
        <v>44</v>
      </c>
      <c r="B1252" s="2" t="s">
        <v>120</v>
      </c>
      <c r="C1252" s="2" t="s">
        <v>67</v>
      </c>
      <c r="D1252" s="2" t="s">
        <v>74</v>
      </c>
      <c r="E1252" s="2">
        <v>128</v>
      </c>
      <c r="F1252" s="2">
        <v>13</v>
      </c>
      <c r="G1252" s="2">
        <f t="shared" si="19"/>
        <v>1664</v>
      </c>
      <c r="H1252" s="2" t="s">
        <v>26</v>
      </c>
      <c r="I1252" s="2" t="s">
        <v>122</v>
      </c>
      <c r="J1252" s="2" t="s">
        <v>25</v>
      </c>
      <c r="K1252" s="4">
        <v>44259.500000003638</v>
      </c>
    </row>
    <row r="1253" spans="1:11" x14ac:dyDescent="0.35">
      <c r="A1253" s="2" t="s">
        <v>31</v>
      </c>
      <c r="B1253" s="2" t="s">
        <v>118</v>
      </c>
      <c r="C1253" s="2" t="s">
        <v>67</v>
      </c>
      <c r="D1253" s="2" t="s">
        <v>79</v>
      </c>
      <c r="E1253" s="2">
        <v>31</v>
      </c>
      <c r="F1253" s="2">
        <v>8</v>
      </c>
      <c r="G1253" s="2">
        <f t="shared" si="19"/>
        <v>248</v>
      </c>
      <c r="H1253" s="2" t="s">
        <v>15</v>
      </c>
      <c r="I1253" s="2" t="s">
        <v>122</v>
      </c>
      <c r="J1253" s="2" t="s">
        <v>8</v>
      </c>
      <c r="K1253" s="4">
        <v>44259.550000003641</v>
      </c>
    </row>
    <row r="1254" spans="1:11" x14ac:dyDescent="0.35">
      <c r="A1254" s="2" t="s">
        <v>35</v>
      </c>
      <c r="B1254" s="2" t="s">
        <v>118</v>
      </c>
      <c r="C1254" s="2" t="s">
        <v>56</v>
      </c>
      <c r="D1254" s="2" t="s">
        <v>66</v>
      </c>
      <c r="E1254" s="2">
        <v>47</v>
      </c>
      <c r="F1254" s="2">
        <v>3</v>
      </c>
      <c r="G1254" s="2">
        <f t="shared" si="19"/>
        <v>141</v>
      </c>
      <c r="H1254" s="2" t="s">
        <v>43</v>
      </c>
      <c r="I1254" s="2" t="s">
        <v>121</v>
      </c>
      <c r="J1254" s="2" t="s">
        <v>42</v>
      </c>
      <c r="K1254" s="4">
        <v>44259.600000003644</v>
      </c>
    </row>
    <row r="1255" spans="1:11" x14ac:dyDescent="0.35">
      <c r="A1255" s="2" t="s">
        <v>31</v>
      </c>
      <c r="B1255" s="2" t="s">
        <v>118</v>
      </c>
      <c r="C1255" s="2" t="s">
        <v>67</v>
      </c>
      <c r="D1255" s="2" t="s">
        <v>79</v>
      </c>
      <c r="E1255" s="2">
        <v>31</v>
      </c>
      <c r="F1255" s="2">
        <v>6</v>
      </c>
      <c r="G1255" s="2">
        <f t="shared" si="19"/>
        <v>186</v>
      </c>
      <c r="H1255" s="2" t="s">
        <v>49</v>
      </c>
      <c r="I1255" s="2" t="s">
        <v>119</v>
      </c>
      <c r="J1255" s="2" t="s">
        <v>16</v>
      </c>
      <c r="K1255" s="4">
        <v>44259.650000003647</v>
      </c>
    </row>
    <row r="1256" spans="1:11" x14ac:dyDescent="0.35">
      <c r="A1256" s="2" t="s">
        <v>2</v>
      </c>
      <c r="B1256" s="2" t="s">
        <v>118</v>
      </c>
      <c r="C1256" s="2" t="s">
        <v>80</v>
      </c>
      <c r="D1256" s="2" t="s">
        <v>81</v>
      </c>
      <c r="E1256" s="2">
        <v>134</v>
      </c>
      <c r="F1256" s="2">
        <v>81</v>
      </c>
      <c r="G1256" s="2">
        <f t="shared" si="19"/>
        <v>10854</v>
      </c>
      <c r="H1256" s="2" t="s">
        <v>49</v>
      </c>
      <c r="I1256" s="2" t="s">
        <v>119</v>
      </c>
      <c r="J1256" s="2" t="s">
        <v>16</v>
      </c>
      <c r="K1256" s="4">
        <v>44259.70000000365</v>
      </c>
    </row>
    <row r="1257" spans="1:11" x14ac:dyDescent="0.35">
      <c r="A1257" s="2" t="s">
        <v>35</v>
      </c>
      <c r="B1257" s="2" t="s">
        <v>118</v>
      </c>
      <c r="C1257" s="2" t="s">
        <v>98</v>
      </c>
      <c r="D1257" s="2" t="s">
        <v>108</v>
      </c>
      <c r="E1257" s="2">
        <v>65</v>
      </c>
      <c r="F1257" s="2">
        <v>10</v>
      </c>
      <c r="G1257" s="2">
        <f t="shared" si="19"/>
        <v>650</v>
      </c>
      <c r="H1257" s="2" t="s">
        <v>27</v>
      </c>
      <c r="I1257" s="2" t="s">
        <v>122</v>
      </c>
      <c r="J1257" s="2" t="s">
        <v>8</v>
      </c>
      <c r="K1257" s="4">
        <v>44259.750000003653</v>
      </c>
    </row>
    <row r="1258" spans="1:11" x14ac:dyDescent="0.35">
      <c r="A1258" s="2" t="s">
        <v>31</v>
      </c>
      <c r="B1258" s="2" t="s">
        <v>118</v>
      </c>
      <c r="C1258" s="2" t="s">
        <v>98</v>
      </c>
      <c r="D1258" s="2" t="s">
        <v>100</v>
      </c>
      <c r="E1258" s="2">
        <v>121</v>
      </c>
      <c r="F1258" s="2">
        <v>7</v>
      </c>
      <c r="G1258" s="2">
        <f t="shared" si="19"/>
        <v>847</v>
      </c>
      <c r="H1258" s="2" t="s">
        <v>40</v>
      </c>
      <c r="I1258" s="2" t="s">
        <v>124</v>
      </c>
      <c r="J1258" s="2" t="s">
        <v>39</v>
      </c>
      <c r="K1258" s="4">
        <v>44259.800000003655</v>
      </c>
    </row>
    <row r="1259" spans="1:11" x14ac:dyDescent="0.35">
      <c r="A1259" s="2" t="s">
        <v>35</v>
      </c>
      <c r="B1259" s="2" t="s">
        <v>118</v>
      </c>
      <c r="C1259" s="2" t="s">
        <v>98</v>
      </c>
      <c r="D1259" s="2" t="s">
        <v>109</v>
      </c>
      <c r="E1259" s="2">
        <v>50</v>
      </c>
      <c r="F1259" s="2">
        <v>3</v>
      </c>
      <c r="G1259" s="2">
        <f t="shared" si="19"/>
        <v>150</v>
      </c>
      <c r="H1259" s="2" t="s">
        <v>49</v>
      </c>
      <c r="I1259" s="2" t="s">
        <v>119</v>
      </c>
      <c r="J1259" s="2" t="s">
        <v>16</v>
      </c>
      <c r="K1259" s="4">
        <v>44259.850000003658</v>
      </c>
    </row>
    <row r="1260" spans="1:11" x14ac:dyDescent="0.35">
      <c r="A1260" s="2" t="s">
        <v>14</v>
      </c>
      <c r="B1260" s="2" t="s">
        <v>120</v>
      </c>
      <c r="C1260" s="2" t="s">
        <v>67</v>
      </c>
      <c r="D1260" s="2" t="s">
        <v>79</v>
      </c>
      <c r="E1260" s="2">
        <v>31</v>
      </c>
      <c r="F1260" s="2">
        <v>4</v>
      </c>
      <c r="G1260" s="2">
        <f t="shared" si="19"/>
        <v>124</v>
      </c>
      <c r="H1260" s="2" t="s">
        <v>4</v>
      </c>
      <c r="I1260" s="2" t="s">
        <v>119</v>
      </c>
      <c r="J1260" s="2" t="s">
        <v>3</v>
      </c>
      <c r="K1260" s="4">
        <v>44259.900000003661</v>
      </c>
    </row>
    <row r="1261" spans="1:11" x14ac:dyDescent="0.35">
      <c r="A1261" s="2" t="s">
        <v>35</v>
      </c>
      <c r="B1261" s="2" t="s">
        <v>118</v>
      </c>
      <c r="C1261" s="2" t="s">
        <v>56</v>
      </c>
      <c r="D1261" s="2" t="s">
        <v>65</v>
      </c>
      <c r="E1261" s="2">
        <v>47</v>
      </c>
      <c r="F1261" s="2">
        <v>8</v>
      </c>
      <c r="G1261" s="2">
        <f t="shared" si="19"/>
        <v>376</v>
      </c>
      <c r="H1261" s="2" t="s">
        <v>41</v>
      </c>
      <c r="I1261" s="2" t="s">
        <v>119</v>
      </c>
      <c r="J1261" s="2" t="s">
        <v>3</v>
      </c>
      <c r="K1261" s="4">
        <v>44259.950000003664</v>
      </c>
    </row>
    <row r="1262" spans="1:11" x14ac:dyDescent="0.35">
      <c r="A1262" s="2" t="s">
        <v>2</v>
      </c>
      <c r="B1262" s="2" t="s">
        <v>118</v>
      </c>
      <c r="C1262" s="2" t="s">
        <v>84</v>
      </c>
      <c r="D1262" s="2" t="s">
        <v>85</v>
      </c>
      <c r="E1262" s="2">
        <v>121</v>
      </c>
      <c r="F1262" s="2">
        <v>55</v>
      </c>
      <c r="G1262" s="2">
        <f t="shared" si="19"/>
        <v>6655</v>
      </c>
      <c r="H1262" s="2" t="s">
        <v>4</v>
      </c>
      <c r="I1262" s="2" t="s">
        <v>119</v>
      </c>
      <c r="J1262" s="2" t="s">
        <v>3</v>
      </c>
      <c r="K1262" s="4">
        <v>44260.000000003667</v>
      </c>
    </row>
    <row r="1263" spans="1:11" x14ac:dyDescent="0.35">
      <c r="A1263" s="2" t="s">
        <v>18</v>
      </c>
      <c r="B1263" s="2" t="s">
        <v>118</v>
      </c>
      <c r="C1263" s="2" t="s">
        <v>80</v>
      </c>
      <c r="D1263" s="2" t="s">
        <v>82</v>
      </c>
      <c r="E1263" s="2">
        <v>50</v>
      </c>
      <c r="F1263" s="2">
        <v>166</v>
      </c>
      <c r="G1263" s="2">
        <f t="shared" si="19"/>
        <v>8300</v>
      </c>
      <c r="H1263" s="2" t="s">
        <v>12</v>
      </c>
      <c r="I1263" s="2" t="s">
        <v>122</v>
      </c>
      <c r="J1263" s="2" t="s">
        <v>11</v>
      </c>
      <c r="K1263" s="4">
        <v>44260.05000000367</v>
      </c>
    </row>
    <row r="1264" spans="1:11" x14ac:dyDescent="0.35">
      <c r="A1264" s="2" t="s">
        <v>18</v>
      </c>
      <c r="B1264" s="2" t="s">
        <v>118</v>
      </c>
      <c r="C1264" s="2" t="s">
        <v>98</v>
      </c>
      <c r="D1264" s="2" t="s">
        <v>105</v>
      </c>
      <c r="E1264" s="2">
        <v>98</v>
      </c>
      <c r="F1264" s="2">
        <v>5</v>
      </c>
      <c r="G1264" s="2">
        <f t="shared" si="19"/>
        <v>490</v>
      </c>
      <c r="H1264" s="2" t="s">
        <v>40</v>
      </c>
      <c r="I1264" s="2" t="s">
        <v>124</v>
      </c>
      <c r="J1264" s="2" t="s">
        <v>39</v>
      </c>
      <c r="K1264" s="4">
        <v>44260.100000003673</v>
      </c>
    </row>
    <row r="1265" spans="1:11" x14ac:dyDescent="0.35">
      <c r="A1265" s="2" t="s">
        <v>2</v>
      </c>
      <c r="B1265" s="2" t="s">
        <v>118</v>
      </c>
      <c r="C1265" s="2" t="s">
        <v>56</v>
      </c>
      <c r="D1265" s="2" t="s">
        <v>58</v>
      </c>
      <c r="E1265" s="2">
        <v>68</v>
      </c>
      <c r="F1265" s="2">
        <v>86</v>
      </c>
      <c r="G1265" s="2">
        <f t="shared" si="19"/>
        <v>5848</v>
      </c>
      <c r="H1265" s="2" t="s">
        <v>32</v>
      </c>
      <c r="I1265" s="2" t="s">
        <v>119</v>
      </c>
      <c r="J1265" s="2" t="s">
        <v>16</v>
      </c>
      <c r="K1265" s="4">
        <v>44260.150000003676</v>
      </c>
    </row>
    <row r="1266" spans="1:11" x14ac:dyDescent="0.35">
      <c r="A1266" s="2" t="s">
        <v>5</v>
      </c>
      <c r="B1266" s="2" t="s">
        <v>120</v>
      </c>
      <c r="C1266" s="2" t="s">
        <v>67</v>
      </c>
      <c r="D1266" s="2" t="s">
        <v>77</v>
      </c>
      <c r="E1266" s="2">
        <v>47</v>
      </c>
      <c r="F1266" s="2">
        <v>10</v>
      </c>
      <c r="G1266" s="2">
        <f t="shared" si="19"/>
        <v>470</v>
      </c>
      <c r="H1266" s="2" t="s">
        <v>43</v>
      </c>
      <c r="I1266" s="2" t="s">
        <v>121</v>
      </c>
      <c r="J1266" s="2" t="s">
        <v>42</v>
      </c>
      <c r="K1266" s="4">
        <v>44260.200000003679</v>
      </c>
    </row>
    <row r="1267" spans="1:11" x14ac:dyDescent="0.35">
      <c r="A1267" s="2" t="s">
        <v>44</v>
      </c>
      <c r="B1267" s="2" t="s">
        <v>120</v>
      </c>
      <c r="C1267" s="2" t="s">
        <v>67</v>
      </c>
      <c r="D1267" s="2" t="s">
        <v>71</v>
      </c>
      <c r="E1267" s="2">
        <v>32</v>
      </c>
      <c r="F1267" s="2">
        <v>55</v>
      </c>
      <c r="G1267" s="2">
        <f t="shared" si="19"/>
        <v>1760</v>
      </c>
      <c r="H1267" s="2" t="s">
        <v>4</v>
      </c>
      <c r="I1267" s="2" t="s">
        <v>119</v>
      </c>
      <c r="J1267" s="2" t="s">
        <v>3</v>
      </c>
      <c r="K1267" s="4">
        <v>44260.250000003682</v>
      </c>
    </row>
    <row r="1268" spans="1:11" x14ac:dyDescent="0.35">
      <c r="A1268" s="2" t="s">
        <v>35</v>
      </c>
      <c r="B1268" s="2" t="s">
        <v>118</v>
      </c>
      <c r="C1268" s="2" t="s">
        <v>84</v>
      </c>
      <c r="D1268" s="2" t="s">
        <v>93</v>
      </c>
      <c r="E1268" s="2">
        <v>70</v>
      </c>
      <c r="F1268" s="2">
        <v>14</v>
      </c>
      <c r="G1268" s="2">
        <f t="shared" si="19"/>
        <v>980</v>
      </c>
      <c r="H1268" s="2" t="s">
        <v>17</v>
      </c>
      <c r="I1268" s="2" t="s">
        <v>119</v>
      </c>
      <c r="J1268" s="2" t="s">
        <v>16</v>
      </c>
      <c r="K1268" s="4">
        <v>44260.300000003685</v>
      </c>
    </row>
    <row r="1269" spans="1:11" x14ac:dyDescent="0.35">
      <c r="A1269" s="2" t="s">
        <v>2</v>
      </c>
      <c r="B1269" s="2" t="s">
        <v>118</v>
      </c>
      <c r="C1269" s="2" t="s">
        <v>98</v>
      </c>
      <c r="D1269" s="2" t="s">
        <v>102</v>
      </c>
      <c r="E1269" s="2">
        <v>133</v>
      </c>
      <c r="F1269" s="2">
        <v>5</v>
      </c>
      <c r="G1269" s="2">
        <f t="shared" si="19"/>
        <v>665</v>
      </c>
      <c r="H1269" s="2" t="s">
        <v>12</v>
      </c>
      <c r="I1269" s="2" t="s">
        <v>122</v>
      </c>
      <c r="J1269" s="2" t="s">
        <v>11</v>
      </c>
      <c r="K1269" s="4">
        <v>44260.350000003687</v>
      </c>
    </row>
    <row r="1270" spans="1:11" x14ac:dyDescent="0.35">
      <c r="A1270" s="2" t="s">
        <v>44</v>
      </c>
      <c r="B1270" s="2" t="s">
        <v>120</v>
      </c>
      <c r="C1270" s="2" t="s">
        <v>98</v>
      </c>
      <c r="D1270" s="2" t="s">
        <v>104</v>
      </c>
      <c r="E1270" s="2">
        <v>104</v>
      </c>
      <c r="F1270" s="2">
        <v>10</v>
      </c>
      <c r="G1270" s="2">
        <f t="shared" si="19"/>
        <v>1040</v>
      </c>
      <c r="H1270" s="2" t="s">
        <v>30</v>
      </c>
      <c r="I1270" s="2" t="s">
        <v>122</v>
      </c>
      <c r="J1270" s="2" t="s">
        <v>11</v>
      </c>
      <c r="K1270" s="4">
        <v>44260.40000000369</v>
      </c>
    </row>
    <row r="1271" spans="1:11" x14ac:dyDescent="0.35">
      <c r="A1271" s="2" t="s">
        <v>10</v>
      </c>
      <c r="B1271" s="2" t="s">
        <v>120</v>
      </c>
      <c r="C1271" s="2" t="s">
        <v>67</v>
      </c>
      <c r="D1271" s="2" t="s">
        <v>72</v>
      </c>
      <c r="E1271" s="2">
        <v>6</v>
      </c>
      <c r="F1271" s="2">
        <v>122</v>
      </c>
      <c r="G1271" s="2">
        <f t="shared" si="19"/>
        <v>732</v>
      </c>
      <c r="H1271" s="2" t="s">
        <v>34</v>
      </c>
      <c r="I1271" s="2" t="s">
        <v>124</v>
      </c>
      <c r="J1271" s="2" t="s">
        <v>33</v>
      </c>
      <c r="K1271" s="4">
        <v>44260.450000003693</v>
      </c>
    </row>
    <row r="1272" spans="1:11" x14ac:dyDescent="0.35">
      <c r="A1272" s="2" t="s">
        <v>18</v>
      </c>
      <c r="B1272" s="2" t="s">
        <v>118</v>
      </c>
      <c r="C1272" s="2" t="s">
        <v>67</v>
      </c>
      <c r="D1272" s="2" t="s">
        <v>71</v>
      </c>
      <c r="E1272" s="2">
        <v>32</v>
      </c>
      <c r="F1272" s="2">
        <v>52</v>
      </c>
      <c r="G1272" s="2">
        <f t="shared" si="19"/>
        <v>1664</v>
      </c>
      <c r="H1272" s="2" t="s">
        <v>29</v>
      </c>
      <c r="I1272" s="2" t="s">
        <v>119</v>
      </c>
      <c r="J1272" s="2" t="s">
        <v>28</v>
      </c>
      <c r="K1272" s="4">
        <v>44260.500000003696</v>
      </c>
    </row>
    <row r="1273" spans="1:11" x14ac:dyDescent="0.35">
      <c r="A1273" s="2" t="s">
        <v>10</v>
      </c>
      <c r="B1273" s="2" t="s">
        <v>120</v>
      </c>
      <c r="C1273" s="2" t="s">
        <v>84</v>
      </c>
      <c r="D1273" s="2" t="s">
        <v>95</v>
      </c>
      <c r="E1273" s="2">
        <v>43</v>
      </c>
      <c r="F1273" s="2">
        <v>9</v>
      </c>
      <c r="G1273" s="2">
        <f t="shared" si="19"/>
        <v>387</v>
      </c>
      <c r="H1273" s="2" t="s">
        <v>51</v>
      </c>
      <c r="I1273" s="2" t="s">
        <v>124</v>
      </c>
      <c r="J1273" s="2" t="s">
        <v>50</v>
      </c>
      <c r="K1273" s="4">
        <v>44260.550000003699</v>
      </c>
    </row>
    <row r="1274" spans="1:11" x14ac:dyDescent="0.35">
      <c r="A1274" s="2" t="s">
        <v>14</v>
      </c>
      <c r="B1274" s="2" t="s">
        <v>120</v>
      </c>
      <c r="C1274" s="2" t="s">
        <v>84</v>
      </c>
      <c r="D1274" s="2" t="s">
        <v>90</v>
      </c>
      <c r="E1274" s="2">
        <v>27</v>
      </c>
      <c r="F1274" s="2">
        <v>53</v>
      </c>
      <c r="G1274" s="2">
        <f t="shared" si="19"/>
        <v>1431</v>
      </c>
      <c r="H1274" s="2" t="s">
        <v>49</v>
      </c>
      <c r="I1274" s="2" t="s">
        <v>119</v>
      </c>
      <c r="J1274" s="2" t="s">
        <v>16</v>
      </c>
      <c r="K1274" s="4">
        <v>44260.600000003702</v>
      </c>
    </row>
    <row r="1275" spans="1:11" x14ac:dyDescent="0.35">
      <c r="A1275" s="2" t="s">
        <v>14</v>
      </c>
      <c r="B1275" s="2" t="s">
        <v>120</v>
      </c>
      <c r="C1275" s="2" t="s">
        <v>67</v>
      </c>
      <c r="D1275" s="2" t="s">
        <v>76</v>
      </c>
      <c r="E1275" s="2">
        <v>83</v>
      </c>
      <c r="F1275" s="2">
        <v>8</v>
      </c>
      <c r="G1275" s="2">
        <f t="shared" si="19"/>
        <v>664</v>
      </c>
      <c r="H1275" s="2" t="s">
        <v>7</v>
      </c>
      <c r="I1275" s="2" t="s">
        <v>121</v>
      </c>
      <c r="J1275" s="2" t="s">
        <v>6</v>
      </c>
      <c r="K1275" s="4">
        <v>44260.650000003705</v>
      </c>
    </row>
    <row r="1276" spans="1:11" x14ac:dyDescent="0.35">
      <c r="A1276" s="2" t="s">
        <v>5</v>
      </c>
      <c r="B1276" s="2" t="s">
        <v>120</v>
      </c>
      <c r="C1276" s="2" t="s">
        <v>56</v>
      </c>
      <c r="D1276" s="2" t="s">
        <v>66</v>
      </c>
      <c r="E1276" s="2">
        <v>47</v>
      </c>
      <c r="F1276" s="2">
        <v>4</v>
      </c>
      <c r="G1276" s="2">
        <f t="shared" si="19"/>
        <v>188</v>
      </c>
      <c r="H1276" s="2" t="s">
        <v>32</v>
      </c>
      <c r="I1276" s="2" t="s">
        <v>119</v>
      </c>
      <c r="J1276" s="2" t="s">
        <v>16</v>
      </c>
      <c r="K1276" s="4">
        <v>44260.700000003708</v>
      </c>
    </row>
    <row r="1277" spans="1:11" x14ac:dyDescent="0.35">
      <c r="A1277" s="2" t="s">
        <v>10</v>
      </c>
      <c r="B1277" s="2" t="s">
        <v>120</v>
      </c>
      <c r="C1277" s="2" t="s">
        <v>56</v>
      </c>
      <c r="D1277" s="2" t="s">
        <v>66</v>
      </c>
      <c r="E1277" s="2">
        <v>47</v>
      </c>
      <c r="F1277" s="2">
        <v>5</v>
      </c>
      <c r="G1277" s="2">
        <f t="shared" si="19"/>
        <v>235</v>
      </c>
      <c r="H1277" s="2" t="s">
        <v>30</v>
      </c>
      <c r="I1277" s="2" t="s">
        <v>122</v>
      </c>
      <c r="J1277" s="2" t="s">
        <v>11</v>
      </c>
      <c r="K1277" s="4">
        <v>44260.750000003711</v>
      </c>
    </row>
    <row r="1278" spans="1:11" x14ac:dyDescent="0.35">
      <c r="A1278" s="2" t="s">
        <v>18</v>
      </c>
      <c r="B1278" s="2" t="s">
        <v>118</v>
      </c>
      <c r="C1278" s="2" t="s">
        <v>80</v>
      </c>
      <c r="D1278" s="2" t="s">
        <v>81</v>
      </c>
      <c r="E1278" s="2">
        <v>134</v>
      </c>
      <c r="F1278" s="2">
        <v>80</v>
      </c>
      <c r="G1278" s="2">
        <f t="shared" si="19"/>
        <v>10720</v>
      </c>
      <c r="H1278" s="2" t="s">
        <v>17</v>
      </c>
      <c r="I1278" s="2" t="s">
        <v>119</v>
      </c>
      <c r="J1278" s="2" t="s">
        <v>16</v>
      </c>
      <c r="K1278" s="4">
        <v>44260.800000003714</v>
      </c>
    </row>
    <row r="1279" spans="1:11" x14ac:dyDescent="0.35">
      <c r="A1279" s="2" t="s">
        <v>5</v>
      </c>
      <c r="B1279" s="2" t="s">
        <v>120</v>
      </c>
      <c r="C1279" s="2" t="s">
        <v>84</v>
      </c>
      <c r="D1279" s="2" t="s">
        <v>95</v>
      </c>
      <c r="E1279" s="2">
        <v>43</v>
      </c>
      <c r="F1279" s="2">
        <v>11</v>
      </c>
      <c r="G1279" s="2">
        <f t="shared" si="19"/>
        <v>473</v>
      </c>
      <c r="H1279" s="2" t="s">
        <v>4</v>
      </c>
      <c r="I1279" s="2" t="s">
        <v>119</v>
      </c>
      <c r="J1279" s="2" t="s">
        <v>3</v>
      </c>
      <c r="K1279" s="4">
        <v>44260.850000003717</v>
      </c>
    </row>
    <row r="1280" spans="1:11" x14ac:dyDescent="0.35">
      <c r="A1280" s="2" t="s">
        <v>14</v>
      </c>
      <c r="B1280" s="2" t="s">
        <v>120</v>
      </c>
      <c r="C1280" s="2" t="s">
        <v>98</v>
      </c>
      <c r="D1280" s="2" t="s">
        <v>99</v>
      </c>
      <c r="E1280" s="2">
        <v>145</v>
      </c>
      <c r="F1280" s="2">
        <v>4</v>
      </c>
      <c r="G1280" s="2">
        <f t="shared" si="19"/>
        <v>580</v>
      </c>
      <c r="H1280" s="2" t="s">
        <v>24</v>
      </c>
      <c r="I1280" s="2" t="s">
        <v>123</v>
      </c>
      <c r="J1280" s="2" t="s">
        <v>23</v>
      </c>
      <c r="K1280" s="4">
        <v>44260.900000003719</v>
      </c>
    </row>
    <row r="1281" spans="1:11" x14ac:dyDescent="0.35">
      <c r="A1281" s="2" t="s">
        <v>31</v>
      </c>
      <c r="B1281" s="2" t="s">
        <v>118</v>
      </c>
      <c r="C1281" s="2" t="s">
        <v>56</v>
      </c>
      <c r="D1281" s="2" t="s">
        <v>60</v>
      </c>
      <c r="E1281" s="2">
        <v>131</v>
      </c>
      <c r="F1281" s="2">
        <v>11</v>
      </c>
      <c r="G1281" s="2">
        <f t="shared" si="19"/>
        <v>1441</v>
      </c>
      <c r="H1281" s="2" t="s">
        <v>34</v>
      </c>
      <c r="I1281" s="2" t="s">
        <v>124</v>
      </c>
      <c r="J1281" s="2" t="s">
        <v>33</v>
      </c>
      <c r="K1281" s="4">
        <v>44260.950000003722</v>
      </c>
    </row>
    <row r="1282" spans="1:11" x14ac:dyDescent="0.35">
      <c r="A1282" s="2" t="s">
        <v>10</v>
      </c>
      <c r="B1282" s="2" t="s">
        <v>120</v>
      </c>
      <c r="C1282" s="2" t="s">
        <v>67</v>
      </c>
      <c r="D1282" s="2" t="s">
        <v>76</v>
      </c>
      <c r="E1282" s="2">
        <v>83</v>
      </c>
      <c r="F1282" s="2">
        <v>10</v>
      </c>
      <c r="G1282" s="2">
        <f t="shared" ref="G1282:G1345" si="20">E1282*F1282</f>
        <v>830</v>
      </c>
      <c r="H1282" s="2" t="s">
        <v>49</v>
      </c>
      <c r="I1282" s="2" t="s">
        <v>119</v>
      </c>
      <c r="J1282" s="2" t="s">
        <v>16</v>
      </c>
      <c r="K1282" s="4">
        <v>44261.000000003725</v>
      </c>
    </row>
    <row r="1283" spans="1:11" x14ac:dyDescent="0.35">
      <c r="A1283" s="2" t="s">
        <v>18</v>
      </c>
      <c r="B1283" s="2" t="s">
        <v>118</v>
      </c>
      <c r="C1283" s="2" t="s">
        <v>56</v>
      </c>
      <c r="D1283" s="2" t="s">
        <v>59</v>
      </c>
      <c r="E1283" s="2">
        <v>40</v>
      </c>
      <c r="F1283" s="2">
        <v>150</v>
      </c>
      <c r="G1283" s="2">
        <f t="shared" si="20"/>
        <v>6000</v>
      </c>
      <c r="H1283" s="2" t="s">
        <v>47</v>
      </c>
      <c r="I1283" s="2" t="s">
        <v>119</v>
      </c>
      <c r="J1283" s="2" t="s">
        <v>28</v>
      </c>
      <c r="K1283" s="4">
        <v>44261.050000003728</v>
      </c>
    </row>
    <row r="1284" spans="1:11" x14ac:dyDescent="0.35">
      <c r="A1284" s="2" t="s">
        <v>31</v>
      </c>
      <c r="B1284" s="2" t="s">
        <v>118</v>
      </c>
      <c r="C1284" s="2" t="s">
        <v>67</v>
      </c>
      <c r="D1284" s="2" t="s">
        <v>77</v>
      </c>
      <c r="E1284" s="2">
        <v>47</v>
      </c>
      <c r="F1284" s="2">
        <v>15</v>
      </c>
      <c r="G1284" s="2">
        <f t="shared" si="20"/>
        <v>705</v>
      </c>
      <c r="H1284" s="2" t="s">
        <v>4</v>
      </c>
      <c r="I1284" s="2" t="s">
        <v>119</v>
      </c>
      <c r="J1284" s="2" t="s">
        <v>3</v>
      </c>
      <c r="K1284" s="4">
        <v>44261.100000003731</v>
      </c>
    </row>
    <row r="1285" spans="1:11" x14ac:dyDescent="0.35">
      <c r="A1285" s="2" t="s">
        <v>2</v>
      </c>
      <c r="B1285" s="2" t="s">
        <v>118</v>
      </c>
      <c r="C1285" s="2" t="s">
        <v>56</v>
      </c>
      <c r="D1285" s="2" t="s">
        <v>61</v>
      </c>
      <c r="E1285" s="2">
        <v>107</v>
      </c>
      <c r="F1285" s="2">
        <v>10</v>
      </c>
      <c r="G1285" s="2">
        <f t="shared" si="20"/>
        <v>1070</v>
      </c>
      <c r="H1285" s="2" t="s">
        <v>38</v>
      </c>
      <c r="I1285" s="2" t="s">
        <v>121</v>
      </c>
      <c r="J1285" s="2" t="s">
        <v>6</v>
      </c>
      <c r="K1285" s="4">
        <v>44261.150000003734</v>
      </c>
    </row>
    <row r="1286" spans="1:11" x14ac:dyDescent="0.35">
      <c r="A1286" s="2" t="s">
        <v>14</v>
      </c>
      <c r="B1286" s="2" t="s">
        <v>120</v>
      </c>
      <c r="C1286" s="2" t="s">
        <v>67</v>
      </c>
      <c r="D1286" s="2" t="s">
        <v>68</v>
      </c>
      <c r="E1286" s="2">
        <v>121</v>
      </c>
      <c r="F1286" s="2">
        <v>58</v>
      </c>
      <c r="G1286" s="2">
        <f t="shared" si="20"/>
        <v>7018</v>
      </c>
      <c r="H1286" s="2" t="s">
        <v>17</v>
      </c>
      <c r="I1286" s="2" t="s">
        <v>119</v>
      </c>
      <c r="J1286" s="2" t="s">
        <v>16</v>
      </c>
      <c r="K1286" s="4">
        <v>44261.200000003737</v>
      </c>
    </row>
    <row r="1287" spans="1:11" x14ac:dyDescent="0.35">
      <c r="A1287" s="2" t="s">
        <v>44</v>
      </c>
      <c r="B1287" s="2" t="s">
        <v>120</v>
      </c>
      <c r="C1287" s="2" t="s">
        <v>84</v>
      </c>
      <c r="D1287" s="2" t="s">
        <v>97</v>
      </c>
      <c r="E1287" s="2">
        <v>28</v>
      </c>
      <c r="F1287" s="2">
        <v>9</v>
      </c>
      <c r="G1287" s="2">
        <f t="shared" si="20"/>
        <v>252</v>
      </c>
      <c r="H1287" s="2" t="s">
        <v>15</v>
      </c>
      <c r="I1287" s="2" t="s">
        <v>122</v>
      </c>
      <c r="J1287" s="2" t="s">
        <v>8</v>
      </c>
      <c r="K1287" s="4">
        <v>44261.25000000374</v>
      </c>
    </row>
    <row r="1288" spans="1:11" x14ac:dyDescent="0.35">
      <c r="A1288" s="2" t="s">
        <v>14</v>
      </c>
      <c r="B1288" s="2" t="s">
        <v>120</v>
      </c>
      <c r="C1288" s="2" t="s">
        <v>56</v>
      </c>
      <c r="D1288" s="2" t="s">
        <v>62</v>
      </c>
      <c r="E1288" s="2">
        <v>105</v>
      </c>
      <c r="F1288" s="2">
        <v>10</v>
      </c>
      <c r="G1288" s="2">
        <f t="shared" si="20"/>
        <v>1050</v>
      </c>
      <c r="H1288" s="2" t="s">
        <v>51</v>
      </c>
      <c r="I1288" s="2" t="s">
        <v>124</v>
      </c>
      <c r="J1288" s="2" t="s">
        <v>50</v>
      </c>
      <c r="K1288" s="4">
        <v>44261.300000003743</v>
      </c>
    </row>
    <row r="1289" spans="1:11" x14ac:dyDescent="0.35">
      <c r="A1289" s="2" t="s">
        <v>18</v>
      </c>
      <c r="B1289" s="2" t="s">
        <v>118</v>
      </c>
      <c r="C1289" s="2" t="s">
        <v>84</v>
      </c>
      <c r="D1289" s="2" t="s">
        <v>85</v>
      </c>
      <c r="E1289" s="2">
        <v>121</v>
      </c>
      <c r="F1289" s="2">
        <v>48</v>
      </c>
      <c r="G1289" s="2">
        <f t="shared" si="20"/>
        <v>5808</v>
      </c>
      <c r="H1289" s="2" t="s">
        <v>7</v>
      </c>
      <c r="I1289" s="2" t="s">
        <v>121</v>
      </c>
      <c r="J1289" s="2" t="s">
        <v>6</v>
      </c>
      <c r="K1289" s="4">
        <v>44261.350000003746</v>
      </c>
    </row>
    <row r="1290" spans="1:11" x14ac:dyDescent="0.35">
      <c r="A1290" s="2" t="s">
        <v>35</v>
      </c>
      <c r="B1290" s="2" t="s">
        <v>118</v>
      </c>
      <c r="C1290" s="2" t="s">
        <v>98</v>
      </c>
      <c r="D1290" s="2" t="s">
        <v>108</v>
      </c>
      <c r="E1290" s="2">
        <v>65</v>
      </c>
      <c r="F1290" s="2">
        <v>11</v>
      </c>
      <c r="G1290" s="2">
        <f t="shared" si="20"/>
        <v>715</v>
      </c>
      <c r="H1290" s="2" t="s">
        <v>13</v>
      </c>
      <c r="I1290" s="2" t="s">
        <v>122</v>
      </c>
      <c r="J1290" s="2" t="s">
        <v>11</v>
      </c>
      <c r="K1290" s="4">
        <v>44261.400000003749</v>
      </c>
    </row>
    <row r="1291" spans="1:11" x14ac:dyDescent="0.35">
      <c r="A1291" s="2" t="s">
        <v>31</v>
      </c>
      <c r="B1291" s="2" t="s">
        <v>118</v>
      </c>
      <c r="C1291" s="2" t="s">
        <v>56</v>
      </c>
      <c r="D1291" s="2" t="s">
        <v>63</v>
      </c>
      <c r="E1291" s="2">
        <v>73</v>
      </c>
      <c r="F1291" s="2">
        <v>12</v>
      </c>
      <c r="G1291" s="2">
        <f t="shared" si="20"/>
        <v>876</v>
      </c>
      <c r="H1291" s="2" t="s">
        <v>12</v>
      </c>
      <c r="I1291" s="2" t="s">
        <v>122</v>
      </c>
      <c r="J1291" s="2" t="s">
        <v>11</v>
      </c>
      <c r="K1291" s="4">
        <v>44261.450000003751</v>
      </c>
    </row>
    <row r="1292" spans="1:11" x14ac:dyDescent="0.35">
      <c r="A1292" s="2" t="s">
        <v>31</v>
      </c>
      <c r="B1292" s="2" t="s">
        <v>118</v>
      </c>
      <c r="C1292" s="2" t="s">
        <v>98</v>
      </c>
      <c r="D1292" s="2" t="s">
        <v>107</v>
      </c>
      <c r="E1292" s="2">
        <v>77</v>
      </c>
      <c r="F1292" s="2">
        <v>6</v>
      </c>
      <c r="G1292" s="2">
        <f t="shared" si="20"/>
        <v>462</v>
      </c>
      <c r="H1292" s="2" t="s">
        <v>24</v>
      </c>
      <c r="I1292" s="2" t="s">
        <v>123</v>
      </c>
      <c r="J1292" s="2" t="s">
        <v>23</v>
      </c>
      <c r="K1292" s="4">
        <v>44261.500000003754</v>
      </c>
    </row>
    <row r="1293" spans="1:11" x14ac:dyDescent="0.35">
      <c r="A1293" s="2" t="s">
        <v>14</v>
      </c>
      <c r="B1293" s="2" t="s">
        <v>120</v>
      </c>
      <c r="C1293" s="2" t="s">
        <v>84</v>
      </c>
      <c r="D1293" s="2" t="s">
        <v>93</v>
      </c>
      <c r="E1293" s="2">
        <v>70</v>
      </c>
      <c r="F1293" s="2">
        <v>14</v>
      </c>
      <c r="G1293" s="2">
        <f t="shared" si="20"/>
        <v>980</v>
      </c>
      <c r="H1293" s="2" t="s">
        <v>40</v>
      </c>
      <c r="I1293" s="2" t="s">
        <v>124</v>
      </c>
      <c r="J1293" s="2" t="s">
        <v>39</v>
      </c>
      <c r="K1293" s="4">
        <v>44261.550000003757</v>
      </c>
    </row>
    <row r="1294" spans="1:11" x14ac:dyDescent="0.35">
      <c r="A1294" s="2" t="s">
        <v>44</v>
      </c>
      <c r="B1294" s="2" t="s">
        <v>120</v>
      </c>
      <c r="C1294" s="2" t="s">
        <v>56</v>
      </c>
      <c r="D1294" s="2" t="s">
        <v>65</v>
      </c>
      <c r="E1294" s="2">
        <v>47</v>
      </c>
      <c r="F1294" s="2">
        <v>6</v>
      </c>
      <c r="G1294" s="2">
        <f t="shared" si="20"/>
        <v>282</v>
      </c>
      <c r="H1294" s="2" t="s">
        <v>26</v>
      </c>
      <c r="I1294" s="2" t="s">
        <v>122</v>
      </c>
      <c r="J1294" s="2" t="s">
        <v>25</v>
      </c>
      <c r="K1294" s="4">
        <v>44261.60000000376</v>
      </c>
    </row>
    <row r="1295" spans="1:11" x14ac:dyDescent="0.35">
      <c r="A1295" s="2" t="s">
        <v>35</v>
      </c>
      <c r="B1295" s="2" t="s">
        <v>118</v>
      </c>
      <c r="C1295" s="2" t="s">
        <v>56</v>
      </c>
      <c r="D1295" s="2" t="s">
        <v>64</v>
      </c>
      <c r="E1295" s="2">
        <v>85</v>
      </c>
      <c r="F1295" s="2">
        <v>13</v>
      </c>
      <c r="G1295" s="2">
        <f t="shared" si="20"/>
        <v>1105</v>
      </c>
      <c r="H1295" s="2" t="s">
        <v>29</v>
      </c>
      <c r="I1295" s="2" t="s">
        <v>119</v>
      </c>
      <c r="J1295" s="2" t="s">
        <v>28</v>
      </c>
      <c r="K1295" s="4">
        <v>44261.650000003763</v>
      </c>
    </row>
    <row r="1296" spans="1:11" x14ac:dyDescent="0.35">
      <c r="A1296" s="2" t="s">
        <v>18</v>
      </c>
      <c r="B1296" s="2" t="s">
        <v>118</v>
      </c>
      <c r="C1296" s="2" t="s">
        <v>67</v>
      </c>
      <c r="D1296" s="2" t="s">
        <v>76</v>
      </c>
      <c r="E1296" s="2">
        <v>83</v>
      </c>
      <c r="F1296" s="2">
        <v>4</v>
      </c>
      <c r="G1296" s="2">
        <f t="shared" si="20"/>
        <v>332</v>
      </c>
      <c r="H1296" s="2" t="s">
        <v>24</v>
      </c>
      <c r="I1296" s="2" t="s">
        <v>123</v>
      </c>
      <c r="J1296" s="2" t="s">
        <v>23</v>
      </c>
      <c r="K1296" s="4">
        <v>44261.700000003766</v>
      </c>
    </row>
    <row r="1297" spans="1:11" x14ac:dyDescent="0.35">
      <c r="A1297" s="2" t="s">
        <v>5</v>
      </c>
      <c r="B1297" s="2" t="s">
        <v>120</v>
      </c>
      <c r="C1297" s="2" t="s">
        <v>67</v>
      </c>
      <c r="D1297" s="2" t="s">
        <v>75</v>
      </c>
      <c r="E1297" s="2">
        <v>98</v>
      </c>
      <c r="F1297" s="2">
        <v>8</v>
      </c>
      <c r="G1297" s="2">
        <f t="shared" si="20"/>
        <v>784</v>
      </c>
      <c r="H1297" s="2" t="s">
        <v>53</v>
      </c>
      <c r="I1297" s="2" t="s">
        <v>123</v>
      </c>
      <c r="J1297" s="2" t="s">
        <v>36</v>
      </c>
      <c r="K1297" s="4">
        <v>44261.750000003769</v>
      </c>
    </row>
    <row r="1298" spans="1:11" x14ac:dyDescent="0.35">
      <c r="A1298" s="2" t="s">
        <v>35</v>
      </c>
      <c r="B1298" s="2" t="s">
        <v>118</v>
      </c>
      <c r="C1298" s="2" t="s">
        <v>98</v>
      </c>
      <c r="D1298" s="2" t="s">
        <v>99</v>
      </c>
      <c r="E1298" s="2">
        <v>145</v>
      </c>
      <c r="F1298" s="2">
        <v>12</v>
      </c>
      <c r="G1298" s="2">
        <f t="shared" si="20"/>
        <v>1740</v>
      </c>
      <c r="H1298" s="2" t="s">
        <v>15</v>
      </c>
      <c r="I1298" s="2" t="s">
        <v>122</v>
      </c>
      <c r="J1298" s="2" t="s">
        <v>8</v>
      </c>
      <c r="K1298" s="4">
        <v>44261.800000003772</v>
      </c>
    </row>
    <row r="1299" spans="1:11" x14ac:dyDescent="0.35">
      <c r="A1299" s="2" t="s">
        <v>31</v>
      </c>
      <c r="B1299" s="2" t="s">
        <v>118</v>
      </c>
      <c r="C1299" s="2" t="s">
        <v>67</v>
      </c>
      <c r="D1299" s="2" t="s">
        <v>71</v>
      </c>
      <c r="E1299" s="2">
        <v>32</v>
      </c>
      <c r="F1299" s="2">
        <v>52</v>
      </c>
      <c r="G1299" s="2">
        <f t="shared" si="20"/>
        <v>1664</v>
      </c>
      <c r="H1299" s="2" t="s">
        <v>9</v>
      </c>
      <c r="I1299" s="2" t="s">
        <v>122</v>
      </c>
      <c r="J1299" s="2" t="s">
        <v>8</v>
      </c>
      <c r="K1299" s="4">
        <v>44261.850000003775</v>
      </c>
    </row>
    <row r="1300" spans="1:11" x14ac:dyDescent="0.35">
      <c r="A1300" s="2" t="s">
        <v>31</v>
      </c>
      <c r="B1300" s="2" t="s">
        <v>118</v>
      </c>
      <c r="C1300" s="2" t="s">
        <v>84</v>
      </c>
      <c r="D1300" s="2" t="s">
        <v>87</v>
      </c>
      <c r="E1300" s="2">
        <v>142</v>
      </c>
      <c r="F1300" s="2">
        <v>6</v>
      </c>
      <c r="G1300" s="2">
        <f t="shared" si="20"/>
        <v>852</v>
      </c>
      <c r="H1300" s="2" t="s">
        <v>48</v>
      </c>
      <c r="I1300" s="2" t="s">
        <v>119</v>
      </c>
      <c r="J1300" s="2" t="s">
        <v>3</v>
      </c>
      <c r="K1300" s="4">
        <v>44261.900000003778</v>
      </c>
    </row>
    <row r="1301" spans="1:11" x14ac:dyDescent="0.35">
      <c r="A1301" s="2" t="s">
        <v>31</v>
      </c>
      <c r="B1301" s="2" t="s">
        <v>118</v>
      </c>
      <c r="C1301" s="2" t="s">
        <v>56</v>
      </c>
      <c r="D1301" s="2" t="s">
        <v>59</v>
      </c>
      <c r="E1301" s="2">
        <v>40</v>
      </c>
      <c r="F1301" s="2">
        <v>214</v>
      </c>
      <c r="G1301" s="2">
        <f t="shared" si="20"/>
        <v>8560</v>
      </c>
      <c r="H1301" s="2" t="s">
        <v>29</v>
      </c>
      <c r="I1301" s="2" t="s">
        <v>119</v>
      </c>
      <c r="J1301" s="2" t="s">
        <v>28</v>
      </c>
      <c r="K1301" s="4">
        <v>44261.950000003781</v>
      </c>
    </row>
    <row r="1302" spans="1:11" x14ac:dyDescent="0.35">
      <c r="A1302" s="2" t="s">
        <v>14</v>
      </c>
      <c r="B1302" s="2" t="s">
        <v>120</v>
      </c>
      <c r="C1302" s="2" t="s">
        <v>84</v>
      </c>
      <c r="D1302" s="2" t="s">
        <v>91</v>
      </c>
      <c r="E1302" s="2">
        <v>107</v>
      </c>
      <c r="F1302" s="2">
        <v>11</v>
      </c>
      <c r="G1302" s="2">
        <f t="shared" si="20"/>
        <v>1177</v>
      </c>
      <c r="H1302" s="2" t="s">
        <v>17</v>
      </c>
      <c r="I1302" s="2" t="s">
        <v>119</v>
      </c>
      <c r="J1302" s="2" t="s">
        <v>16</v>
      </c>
      <c r="K1302" s="4">
        <v>44262.000000003783</v>
      </c>
    </row>
    <row r="1303" spans="1:11" x14ac:dyDescent="0.35">
      <c r="A1303" s="2" t="s">
        <v>31</v>
      </c>
      <c r="B1303" s="2" t="s">
        <v>118</v>
      </c>
      <c r="C1303" s="2" t="s">
        <v>84</v>
      </c>
      <c r="D1303" s="2" t="s">
        <v>93</v>
      </c>
      <c r="E1303" s="2">
        <v>70</v>
      </c>
      <c r="F1303" s="2">
        <v>15</v>
      </c>
      <c r="G1303" s="2">
        <f t="shared" si="20"/>
        <v>1050</v>
      </c>
      <c r="H1303" s="2" t="s">
        <v>26</v>
      </c>
      <c r="I1303" s="2" t="s">
        <v>122</v>
      </c>
      <c r="J1303" s="2" t="s">
        <v>25</v>
      </c>
      <c r="K1303" s="4">
        <v>44262.050000003786</v>
      </c>
    </row>
    <row r="1304" spans="1:11" x14ac:dyDescent="0.35">
      <c r="A1304" s="2" t="s">
        <v>2</v>
      </c>
      <c r="B1304" s="2" t="s">
        <v>118</v>
      </c>
      <c r="C1304" s="2" t="s">
        <v>56</v>
      </c>
      <c r="D1304" s="2" t="s">
        <v>62</v>
      </c>
      <c r="E1304" s="2">
        <v>105</v>
      </c>
      <c r="F1304" s="2">
        <v>14</v>
      </c>
      <c r="G1304" s="2">
        <f t="shared" si="20"/>
        <v>1470</v>
      </c>
      <c r="H1304" s="2" t="s">
        <v>51</v>
      </c>
      <c r="I1304" s="2" t="s">
        <v>124</v>
      </c>
      <c r="J1304" s="2" t="s">
        <v>50</v>
      </c>
      <c r="K1304" s="4">
        <v>44262.100000003789</v>
      </c>
    </row>
    <row r="1305" spans="1:11" x14ac:dyDescent="0.35">
      <c r="A1305" s="2" t="s">
        <v>10</v>
      </c>
      <c r="B1305" s="2" t="s">
        <v>120</v>
      </c>
      <c r="C1305" s="2" t="s">
        <v>84</v>
      </c>
      <c r="D1305" s="2" t="s">
        <v>85</v>
      </c>
      <c r="E1305" s="2">
        <v>121</v>
      </c>
      <c r="F1305" s="2">
        <v>56</v>
      </c>
      <c r="G1305" s="2">
        <f t="shared" si="20"/>
        <v>6776</v>
      </c>
      <c r="H1305" s="2" t="s">
        <v>29</v>
      </c>
      <c r="I1305" s="2" t="s">
        <v>119</v>
      </c>
      <c r="J1305" s="2" t="s">
        <v>28</v>
      </c>
      <c r="K1305" s="4">
        <v>44262.150000003792</v>
      </c>
    </row>
    <row r="1306" spans="1:11" x14ac:dyDescent="0.35">
      <c r="A1306" s="2" t="s">
        <v>5</v>
      </c>
      <c r="B1306" s="2" t="s">
        <v>120</v>
      </c>
      <c r="C1306" s="2" t="s">
        <v>56</v>
      </c>
      <c r="D1306" s="2" t="s">
        <v>63</v>
      </c>
      <c r="E1306" s="2">
        <v>73</v>
      </c>
      <c r="F1306" s="2">
        <v>8</v>
      </c>
      <c r="G1306" s="2">
        <f t="shared" si="20"/>
        <v>584</v>
      </c>
      <c r="H1306" s="2" t="s">
        <v>29</v>
      </c>
      <c r="I1306" s="2" t="s">
        <v>119</v>
      </c>
      <c r="J1306" s="2" t="s">
        <v>28</v>
      </c>
      <c r="K1306" s="4">
        <v>44262.200000003795</v>
      </c>
    </row>
    <row r="1307" spans="1:11" x14ac:dyDescent="0.35">
      <c r="A1307" s="2" t="s">
        <v>44</v>
      </c>
      <c r="B1307" s="2" t="s">
        <v>120</v>
      </c>
      <c r="C1307" s="2" t="s">
        <v>84</v>
      </c>
      <c r="D1307" s="2" t="s">
        <v>91</v>
      </c>
      <c r="E1307" s="2">
        <v>107</v>
      </c>
      <c r="F1307" s="2">
        <v>17</v>
      </c>
      <c r="G1307" s="2">
        <f t="shared" si="20"/>
        <v>1819</v>
      </c>
      <c r="H1307" s="2" t="s">
        <v>26</v>
      </c>
      <c r="I1307" s="2" t="s">
        <v>122</v>
      </c>
      <c r="J1307" s="2" t="s">
        <v>25</v>
      </c>
      <c r="K1307" s="4">
        <v>44262.250000003798</v>
      </c>
    </row>
    <row r="1308" spans="1:11" x14ac:dyDescent="0.35">
      <c r="A1308" s="2" t="s">
        <v>5</v>
      </c>
      <c r="B1308" s="2" t="s">
        <v>120</v>
      </c>
      <c r="C1308" s="2" t="s">
        <v>84</v>
      </c>
      <c r="D1308" s="2" t="s">
        <v>95</v>
      </c>
      <c r="E1308" s="2">
        <v>43</v>
      </c>
      <c r="F1308" s="2">
        <v>7</v>
      </c>
      <c r="G1308" s="2">
        <f t="shared" si="20"/>
        <v>301</v>
      </c>
      <c r="H1308" s="2" t="s">
        <v>26</v>
      </c>
      <c r="I1308" s="2" t="s">
        <v>122</v>
      </c>
      <c r="J1308" s="2" t="s">
        <v>25</v>
      </c>
      <c r="K1308" s="4">
        <v>44262.300000003801</v>
      </c>
    </row>
    <row r="1309" spans="1:11" x14ac:dyDescent="0.35">
      <c r="A1309" s="2" t="s">
        <v>35</v>
      </c>
      <c r="B1309" s="2" t="s">
        <v>118</v>
      </c>
      <c r="C1309" s="2" t="s">
        <v>98</v>
      </c>
      <c r="D1309" s="2" t="s">
        <v>110</v>
      </c>
      <c r="E1309" s="2">
        <v>40</v>
      </c>
      <c r="F1309" s="2">
        <v>6</v>
      </c>
      <c r="G1309" s="2">
        <f t="shared" si="20"/>
        <v>240</v>
      </c>
      <c r="H1309" s="2" t="s">
        <v>34</v>
      </c>
      <c r="I1309" s="2" t="s">
        <v>124</v>
      </c>
      <c r="J1309" s="2" t="s">
        <v>33</v>
      </c>
      <c r="K1309" s="4">
        <v>44262.350000003804</v>
      </c>
    </row>
    <row r="1310" spans="1:11" x14ac:dyDescent="0.35">
      <c r="A1310" s="2" t="s">
        <v>14</v>
      </c>
      <c r="B1310" s="2" t="s">
        <v>120</v>
      </c>
      <c r="C1310" s="2" t="s">
        <v>98</v>
      </c>
      <c r="D1310" s="2" t="s">
        <v>104</v>
      </c>
      <c r="E1310" s="2">
        <v>104</v>
      </c>
      <c r="F1310" s="2">
        <v>10</v>
      </c>
      <c r="G1310" s="2">
        <f t="shared" si="20"/>
        <v>1040</v>
      </c>
      <c r="H1310" s="2" t="s">
        <v>24</v>
      </c>
      <c r="I1310" s="2" t="s">
        <v>123</v>
      </c>
      <c r="J1310" s="2" t="s">
        <v>23</v>
      </c>
      <c r="K1310" s="4">
        <v>44262.400000003807</v>
      </c>
    </row>
    <row r="1311" spans="1:11" x14ac:dyDescent="0.35">
      <c r="A1311" s="2" t="s">
        <v>10</v>
      </c>
      <c r="B1311" s="2" t="s">
        <v>120</v>
      </c>
      <c r="C1311" s="2" t="s">
        <v>98</v>
      </c>
      <c r="D1311" s="2" t="s">
        <v>106</v>
      </c>
      <c r="E1311" s="2">
        <v>87</v>
      </c>
      <c r="F1311" s="2">
        <v>5</v>
      </c>
      <c r="G1311" s="2">
        <f t="shared" si="20"/>
        <v>435</v>
      </c>
      <c r="H1311" s="2" t="s">
        <v>13</v>
      </c>
      <c r="I1311" s="2" t="s">
        <v>122</v>
      </c>
      <c r="J1311" s="2" t="s">
        <v>11</v>
      </c>
      <c r="K1311" s="4">
        <v>44262.45000000381</v>
      </c>
    </row>
    <row r="1312" spans="1:11" x14ac:dyDescent="0.35">
      <c r="A1312" s="2" t="s">
        <v>2</v>
      </c>
      <c r="B1312" s="2" t="s">
        <v>118</v>
      </c>
      <c r="C1312" s="2" t="s">
        <v>98</v>
      </c>
      <c r="D1312" s="2" t="s">
        <v>99</v>
      </c>
      <c r="E1312" s="2">
        <v>145</v>
      </c>
      <c r="F1312" s="2">
        <v>5</v>
      </c>
      <c r="G1312" s="2">
        <f t="shared" si="20"/>
        <v>725</v>
      </c>
      <c r="H1312" s="2" t="s">
        <v>17</v>
      </c>
      <c r="I1312" s="2" t="s">
        <v>119</v>
      </c>
      <c r="J1312" s="2" t="s">
        <v>16</v>
      </c>
      <c r="K1312" s="4">
        <v>44262.500000003813</v>
      </c>
    </row>
    <row r="1313" spans="1:11" x14ac:dyDescent="0.35">
      <c r="A1313" s="2" t="s">
        <v>35</v>
      </c>
      <c r="B1313" s="2" t="s">
        <v>118</v>
      </c>
      <c r="C1313" s="2" t="s">
        <v>98</v>
      </c>
      <c r="D1313" s="2" t="s">
        <v>102</v>
      </c>
      <c r="E1313" s="2">
        <v>133</v>
      </c>
      <c r="F1313" s="2">
        <v>6</v>
      </c>
      <c r="G1313" s="2">
        <f t="shared" si="20"/>
        <v>798</v>
      </c>
      <c r="H1313" s="2" t="s">
        <v>12</v>
      </c>
      <c r="I1313" s="2" t="s">
        <v>122</v>
      </c>
      <c r="J1313" s="2" t="s">
        <v>11</v>
      </c>
      <c r="K1313" s="4">
        <v>44262.550000003816</v>
      </c>
    </row>
    <row r="1314" spans="1:11" x14ac:dyDescent="0.35">
      <c r="A1314" s="2" t="s">
        <v>2</v>
      </c>
      <c r="B1314" s="2" t="s">
        <v>118</v>
      </c>
      <c r="C1314" s="2" t="s">
        <v>67</v>
      </c>
      <c r="D1314" s="2" t="s">
        <v>73</v>
      </c>
      <c r="E1314" s="2">
        <v>119</v>
      </c>
      <c r="F1314" s="2">
        <v>10</v>
      </c>
      <c r="G1314" s="2">
        <f t="shared" si="20"/>
        <v>1190</v>
      </c>
      <c r="H1314" s="2" t="s">
        <v>7</v>
      </c>
      <c r="I1314" s="2" t="s">
        <v>121</v>
      </c>
      <c r="J1314" s="2" t="s">
        <v>6</v>
      </c>
      <c r="K1314" s="4">
        <v>44262.600000003818</v>
      </c>
    </row>
    <row r="1315" spans="1:11" x14ac:dyDescent="0.35">
      <c r="A1315" s="2" t="s">
        <v>31</v>
      </c>
      <c r="B1315" s="2" t="s">
        <v>118</v>
      </c>
      <c r="C1315" s="2" t="s">
        <v>84</v>
      </c>
      <c r="D1315" s="2" t="s">
        <v>97</v>
      </c>
      <c r="E1315" s="2">
        <v>28</v>
      </c>
      <c r="F1315" s="2">
        <v>4</v>
      </c>
      <c r="G1315" s="2">
        <f t="shared" si="20"/>
        <v>112</v>
      </c>
      <c r="H1315" s="2" t="s">
        <v>43</v>
      </c>
      <c r="I1315" s="2" t="s">
        <v>121</v>
      </c>
      <c r="J1315" s="2" t="s">
        <v>42</v>
      </c>
      <c r="K1315" s="4">
        <v>44262.650000003821</v>
      </c>
    </row>
    <row r="1316" spans="1:11" x14ac:dyDescent="0.35">
      <c r="A1316" s="2" t="s">
        <v>2</v>
      </c>
      <c r="B1316" s="2" t="s">
        <v>118</v>
      </c>
      <c r="C1316" s="2" t="s">
        <v>98</v>
      </c>
      <c r="D1316" s="2" t="s">
        <v>100</v>
      </c>
      <c r="E1316" s="2">
        <v>121</v>
      </c>
      <c r="F1316" s="2">
        <v>10</v>
      </c>
      <c r="G1316" s="2">
        <f t="shared" si="20"/>
        <v>1210</v>
      </c>
      <c r="H1316" s="2" t="s">
        <v>43</v>
      </c>
      <c r="I1316" s="2" t="s">
        <v>121</v>
      </c>
      <c r="J1316" s="2" t="s">
        <v>42</v>
      </c>
      <c r="K1316" s="4">
        <v>44262.700000003824</v>
      </c>
    </row>
    <row r="1317" spans="1:11" x14ac:dyDescent="0.35">
      <c r="A1317" s="2" t="s">
        <v>44</v>
      </c>
      <c r="B1317" s="2" t="s">
        <v>120</v>
      </c>
      <c r="C1317" s="2" t="s">
        <v>67</v>
      </c>
      <c r="D1317" s="2" t="s">
        <v>70</v>
      </c>
      <c r="E1317" s="2">
        <v>69</v>
      </c>
      <c r="F1317" s="2">
        <v>51</v>
      </c>
      <c r="G1317" s="2">
        <f t="shared" si="20"/>
        <v>3519</v>
      </c>
      <c r="H1317" s="2" t="s">
        <v>13</v>
      </c>
      <c r="I1317" s="2" t="s">
        <v>122</v>
      </c>
      <c r="J1317" s="2" t="s">
        <v>11</v>
      </c>
      <c r="K1317" s="4">
        <v>44262.750000003827</v>
      </c>
    </row>
    <row r="1318" spans="1:11" x14ac:dyDescent="0.35">
      <c r="A1318" s="2" t="s">
        <v>5</v>
      </c>
      <c r="B1318" s="2" t="s">
        <v>120</v>
      </c>
      <c r="C1318" s="2" t="s">
        <v>84</v>
      </c>
      <c r="D1318" s="2" t="s">
        <v>87</v>
      </c>
      <c r="E1318" s="2">
        <v>142</v>
      </c>
      <c r="F1318" s="2">
        <v>8</v>
      </c>
      <c r="G1318" s="2">
        <f t="shared" si="20"/>
        <v>1136</v>
      </c>
      <c r="H1318" s="2" t="s">
        <v>15</v>
      </c>
      <c r="I1318" s="2" t="s">
        <v>122</v>
      </c>
      <c r="J1318" s="2" t="s">
        <v>8</v>
      </c>
      <c r="K1318" s="4">
        <v>44262.80000000383</v>
      </c>
    </row>
    <row r="1319" spans="1:11" x14ac:dyDescent="0.35">
      <c r="A1319" s="2" t="s">
        <v>31</v>
      </c>
      <c r="B1319" s="2" t="s">
        <v>118</v>
      </c>
      <c r="C1319" s="2" t="s">
        <v>56</v>
      </c>
      <c r="D1319" s="2" t="s">
        <v>58</v>
      </c>
      <c r="E1319" s="2">
        <v>68</v>
      </c>
      <c r="F1319" s="2">
        <v>82</v>
      </c>
      <c r="G1319" s="2">
        <f t="shared" si="20"/>
        <v>5576</v>
      </c>
      <c r="H1319" s="2" t="s">
        <v>15</v>
      </c>
      <c r="I1319" s="2" t="s">
        <v>122</v>
      </c>
      <c r="J1319" s="2" t="s">
        <v>8</v>
      </c>
      <c r="K1319" s="4">
        <v>44262.850000003833</v>
      </c>
    </row>
    <row r="1320" spans="1:11" x14ac:dyDescent="0.35">
      <c r="A1320" s="2" t="s">
        <v>10</v>
      </c>
      <c r="B1320" s="2" t="s">
        <v>120</v>
      </c>
      <c r="C1320" s="2" t="s">
        <v>98</v>
      </c>
      <c r="D1320" s="2" t="s">
        <v>108</v>
      </c>
      <c r="E1320" s="2">
        <v>65</v>
      </c>
      <c r="F1320" s="2">
        <v>12</v>
      </c>
      <c r="G1320" s="2">
        <f t="shared" si="20"/>
        <v>780</v>
      </c>
      <c r="H1320" s="2" t="s">
        <v>32</v>
      </c>
      <c r="I1320" s="2" t="s">
        <v>119</v>
      </c>
      <c r="J1320" s="2" t="s">
        <v>16</v>
      </c>
      <c r="K1320" s="4">
        <v>44262.900000003836</v>
      </c>
    </row>
    <row r="1321" spans="1:11" x14ac:dyDescent="0.35">
      <c r="A1321" s="2" t="s">
        <v>35</v>
      </c>
      <c r="B1321" s="2" t="s">
        <v>118</v>
      </c>
      <c r="C1321" s="2" t="s">
        <v>67</v>
      </c>
      <c r="D1321" s="2" t="s">
        <v>77</v>
      </c>
      <c r="E1321" s="2">
        <v>47</v>
      </c>
      <c r="F1321" s="2">
        <v>12</v>
      </c>
      <c r="G1321" s="2">
        <f t="shared" si="20"/>
        <v>564</v>
      </c>
      <c r="H1321" s="2" t="s">
        <v>30</v>
      </c>
      <c r="I1321" s="2" t="s">
        <v>122</v>
      </c>
      <c r="J1321" s="2" t="s">
        <v>11</v>
      </c>
      <c r="K1321" s="4">
        <v>44262.950000003839</v>
      </c>
    </row>
    <row r="1322" spans="1:11" x14ac:dyDescent="0.35">
      <c r="A1322" s="2" t="s">
        <v>31</v>
      </c>
      <c r="B1322" s="2" t="s">
        <v>118</v>
      </c>
      <c r="C1322" s="2" t="s">
        <v>98</v>
      </c>
      <c r="D1322" s="2" t="s">
        <v>103</v>
      </c>
      <c r="E1322" s="2">
        <v>101</v>
      </c>
      <c r="F1322" s="2">
        <v>3</v>
      </c>
      <c r="G1322" s="2">
        <f t="shared" si="20"/>
        <v>303</v>
      </c>
      <c r="H1322" s="2" t="s">
        <v>4</v>
      </c>
      <c r="I1322" s="2" t="s">
        <v>119</v>
      </c>
      <c r="J1322" s="2" t="s">
        <v>3</v>
      </c>
      <c r="K1322" s="4">
        <v>44263.000000003842</v>
      </c>
    </row>
    <row r="1323" spans="1:11" x14ac:dyDescent="0.35">
      <c r="A1323" s="2" t="s">
        <v>31</v>
      </c>
      <c r="B1323" s="2" t="s">
        <v>118</v>
      </c>
      <c r="C1323" s="2" t="s">
        <v>84</v>
      </c>
      <c r="D1323" s="2" t="s">
        <v>86</v>
      </c>
      <c r="E1323" s="2">
        <v>73</v>
      </c>
      <c r="F1323" s="2">
        <v>43</v>
      </c>
      <c r="G1323" s="2">
        <f t="shared" si="20"/>
        <v>3139</v>
      </c>
      <c r="H1323" s="2" t="s">
        <v>15</v>
      </c>
      <c r="I1323" s="2" t="s">
        <v>122</v>
      </c>
      <c r="J1323" s="2" t="s">
        <v>8</v>
      </c>
      <c r="K1323" s="4">
        <v>44263.050000003845</v>
      </c>
    </row>
    <row r="1324" spans="1:11" x14ac:dyDescent="0.35">
      <c r="A1324" s="2" t="s">
        <v>14</v>
      </c>
      <c r="B1324" s="2" t="s">
        <v>120</v>
      </c>
      <c r="C1324" s="2" t="s">
        <v>98</v>
      </c>
      <c r="D1324" s="2" t="s">
        <v>103</v>
      </c>
      <c r="E1324" s="2">
        <v>101</v>
      </c>
      <c r="F1324" s="2">
        <v>11</v>
      </c>
      <c r="G1324" s="2">
        <f t="shared" si="20"/>
        <v>1111</v>
      </c>
      <c r="H1324" s="2" t="s">
        <v>17</v>
      </c>
      <c r="I1324" s="2" t="s">
        <v>119</v>
      </c>
      <c r="J1324" s="2" t="s">
        <v>16</v>
      </c>
      <c r="K1324" s="4">
        <v>44263.100000003848</v>
      </c>
    </row>
    <row r="1325" spans="1:11" x14ac:dyDescent="0.35">
      <c r="A1325" s="2" t="s">
        <v>2</v>
      </c>
      <c r="B1325" s="2" t="s">
        <v>118</v>
      </c>
      <c r="C1325" s="2" t="s">
        <v>98</v>
      </c>
      <c r="D1325" s="2" t="s">
        <v>106</v>
      </c>
      <c r="E1325" s="2">
        <v>87</v>
      </c>
      <c r="F1325" s="2">
        <v>8</v>
      </c>
      <c r="G1325" s="2">
        <f t="shared" si="20"/>
        <v>696</v>
      </c>
      <c r="H1325" s="2" t="s">
        <v>52</v>
      </c>
      <c r="I1325" s="2" t="s">
        <v>123</v>
      </c>
      <c r="J1325" s="2" t="s">
        <v>45</v>
      </c>
      <c r="K1325" s="4">
        <v>44263.15000000385</v>
      </c>
    </row>
    <row r="1326" spans="1:11" x14ac:dyDescent="0.35">
      <c r="A1326" s="2" t="s">
        <v>10</v>
      </c>
      <c r="B1326" s="2" t="s">
        <v>120</v>
      </c>
      <c r="C1326" s="2" t="s">
        <v>56</v>
      </c>
      <c r="D1326" s="2" t="s">
        <v>57</v>
      </c>
      <c r="E1326" s="2">
        <v>89</v>
      </c>
      <c r="F1326" s="2">
        <v>127</v>
      </c>
      <c r="G1326" s="2">
        <f t="shared" si="20"/>
        <v>11303</v>
      </c>
      <c r="H1326" s="2" t="s">
        <v>4</v>
      </c>
      <c r="I1326" s="2" t="s">
        <v>119</v>
      </c>
      <c r="J1326" s="2" t="s">
        <v>3</v>
      </c>
      <c r="K1326" s="4">
        <v>44263.200000003853</v>
      </c>
    </row>
    <row r="1327" spans="1:11" x14ac:dyDescent="0.35">
      <c r="A1327" s="2" t="s">
        <v>44</v>
      </c>
      <c r="B1327" s="2" t="s">
        <v>120</v>
      </c>
      <c r="C1327" s="2" t="s">
        <v>80</v>
      </c>
      <c r="D1327" s="2" t="s">
        <v>81</v>
      </c>
      <c r="E1327" s="2">
        <v>134</v>
      </c>
      <c r="F1327" s="2">
        <v>80</v>
      </c>
      <c r="G1327" s="2">
        <f t="shared" si="20"/>
        <v>10720</v>
      </c>
      <c r="H1327" s="2" t="s">
        <v>43</v>
      </c>
      <c r="I1327" s="2" t="s">
        <v>121</v>
      </c>
      <c r="J1327" s="2" t="s">
        <v>42</v>
      </c>
      <c r="K1327" s="4">
        <v>44263.250000003856</v>
      </c>
    </row>
    <row r="1328" spans="1:11" x14ac:dyDescent="0.35">
      <c r="A1328" s="2" t="s">
        <v>14</v>
      </c>
      <c r="B1328" s="2" t="s">
        <v>120</v>
      </c>
      <c r="C1328" s="2" t="s">
        <v>67</v>
      </c>
      <c r="D1328" s="2" t="s">
        <v>68</v>
      </c>
      <c r="E1328" s="2">
        <v>121</v>
      </c>
      <c r="F1328" s="2">
        <v>22</v>
      </c>
      <c r="G1328" s="2">
        <f t="shared" si="20"/>
        <v>2662</v>
      </c>
      <c r="H1328" s="2" t="s">
        <v>34</v>
      </c>
      <c r="I1328" s="2" t="s">
        <v>124</v>
      </c>
      <c r="J1328" s="2" t="s">
        <v>33</v>
      </c>
      <c r="K1328" s="4">
        <v>44263.300000003859</v>
      </c>
    </row>
    <row r="1329" spans="1:11" x14ac:dyDescent="0.35">
      <c r="A1329" s="2" t="s">
        <v>2</v>
      </c>
      <c r="B1329" s="2" t="s">
        <v>118</v>
      </c>
      <c r="C1329" s="2" t="s">
        <v>80</v>
      </c>
      <c r="D1329" s="2" t="s">
        <v>81</v>
      </c>
      <c r="E1329" s="2">
        <v>134</v>
      </c>
      <c r="F1329" s="2">
        <v>85</v>
      </c>
      <c r="G1329" s="2">
        <f t="shared" si="20"/>
        <v>11390</v>
      </c>
      <c r="H1329" s="2" t="s">
        <v>52</v>
      </c>
      <c r="I1329" s="2" t="s">
        <v>123</v>
      </c>
      <c r="J1329" s="2" t="s">
        <v>45</v>
      </c>
      <c r="K1329" s="4">
        <v>44263.350000003862</v>
      </c>
    </row>
    <row r="1330" spans="1:11" x14ac:dyDescent="0.35">
      <c r="A1330" s="2" t="s">
        <v>35</v>
      </c>
      <c r="B1330" s="2" t="s">
        <v>118</v>
      </c>
      <c r="C1330" s="2" t="s">
        <v>56</v>
      </c>
      <c r="D1330" s="2" t="s">
        <v>63</v>
      </c>
      <c r="E1330" s="2">
        <v>73</v>
      </c>
      <c r="F1330" s="2">
        <v>12</v>
      </c>
      <c r="G1330" s="2">
        <f t="shared" si="20"/>
        <v>876</v>
      </c>
      <c r="H1330" s="2" t="s">
        <v>32</v>
      </c>
      <c r="I1330" s="2" t="s">
        <v>119</v>
      </c>
      <c r="J1330" s="2" t="s">
        <v>16</v>
      </c>
      <c r="K1330" s="4">
        <v>44263.400000003865</v>
      </c>
    </row>
    <row r="1331" spans="1:11" x14ac:dyDescent="0.35">
      <c r="A1331" s="2" t="s">
        <v>18</v>
      </c>
      <c r="B1331" s="2" t="s">
        <v>118</v>
      </c>
      <c r="C1331" s="2" t="s">
        <v>98</v>
      </c>
      <c r="D1331" s="2" t="s">
        <v>107</v>
      </c>
      <c r="E1331" s="2">
        <v>77</v>
      </c>
      <c r="F1331" s="2">
        <v>9</v>
      </c>
      <c r="G1331" s="2">
        <f t="shared" si="20"/>
        <v>693</v>
      </c>
      <c r="H1331" s="2" t="s">
        <v>4</v>
      </c>
      <c r="I1331" s="2" t="s">
        <v>119</v>
      </c>
      <c r="J1331" s="2" t="s">
        <v>3</v>
      </c>
      <c r="K1331" s="4">
        <v>44263.450000003868</v>
      </c>
    </row>
    <row r="1332" spans="1:11" x14ac:dyDescent="0.35">
      <c r="A1332" s="2" t="s">
        <v>5</v>
      </c>
      <c r="B1332" s="2" t="s">
        <v>120</v>
      </c>
      <c r="C1332" s="2" t="s">
        <v>67</v>
      </c>
      <c r="D1332" s="2" t="s">
        <v>79</v>
      </c>
      <c r="E1332" s="2">
        <v>31</v>
      </c>
      <c r="F1332" s="2">
        <v>11</v>
      </c>
      <c r="G1332" s="2">
        <f t="shared" si="20"/>
        <v>341</v>
      </c>
      <c r="H1332" s="2" t="s">
        <v>46</v>
      </c>
      <c r="I1332" s="2" t="s">
        <v>123</v>
      </c>
      <c r="J1332" s="2" t="s">
        <v>45</v>
      </c>
      <c r="K1332" s="4">
        <v>44263.500000003871</v>
      </c>
    </row>
    <row r="1333" spans="1:11" x14ac:dyDescent="0.35">
      <c r="A1333" s="2" t="s">
        <v>18</v>
      </c>
      <c r="B1333" s="2" t="s">
        <v>118</v>
      </c>
      <c r="C1333" s="2" t="s">
        <v>98</v>
      </c>
      <c r="D1333" s="2" t="s">
        <v>105</v>
      </c>
      <c r="E1333" s="2">
        <v>98</v>
      </c>
      <c r="F1333" s="2">
        <v>6</v>
      </c>
      <c r="G1333" s="2">
        <f t="shared" si="20"/>
        <v>588</v>
      </c>
      <c r="H1333" s="2" t="s">
        <v>24</v>
      </c>
      <c r="I1333" s="2" t="s">
        <v>123</v>
      </c>
      <c r="J1333" s="2" t="s">
        <v>23</v>
      </c>
      <c r="K1333" s="4">
        <v>44263.550000003874</v>
      </c>
    </row>
    <row r="1334" spans="1:11" x14ac:dyDescent="0.35">
      <c r="A1334" s="2" t="s">
        <v>18</v>
      </c>
      <c r="B1334" s="2" t="s">
        <v>118</v>
      </c>
      <c r="C1334" s="2" t="s">
        <v>56</v>
      </c>
      <c r="D1334" s="2" t="s">
        <v>57</v>
      </c>
      <c r="E1334" s="2">
        <v>89</v>
      </c>
      <c r="F1334" s="2">
        <v>124</v>
      </c>
      <c r="G1334" s="2">
        <f t="shared" si="20"/>
        <v>11036</v>
      </c>
      <c r="H1334" s="2" t="s">
        <v>4</v>
      </c>
      <c r="I1334" s="2" t="s">
        <v>119</v>
      </c>
      <c r="J1334" s="2" t="s">
        <v>3</v>
      </c>
      <c r="K1334" s="4">
        <v>44263.600000003877</v>
      </c>
    </row>
    <row r="1335" spans="1:11" x14ac:dyDescent="0.35">
      <c r="A1335" s="2" t="s">
        <v>44</v>
      </c>
      <c r="B1335" s="2" t="s">
        <v>120</v>
      </c>
      <c r="C1335" s="2" t="s">
        <v>98</v>
      </c>
      <c r="D1335" s="2" t="s">
        <v>107</v>
      </c>
      <c r="E1335" s="2">
        <v>77</v>
      </c>
      <c r="F1335" s="2">
        <v>7</v>
      </c>
      <c r="G1335" s="2">
        <f t="shared" si="20"/>
        <v>539</v>
      </c>
      <c r="H1335" s="2" t="s">
        <v>41</v>
      </c>
      <c r="I1335" s="2" t="s">
        <v>119</v>
      </c>
      <c r="J1335" s="2" t="s">
        <v>3</v>
      </c>
      <c r="K1335" s="4">
        <v>44263.65000000388</v>
      </c>
    </row>
    <row r="1336" spans="1:11" x14ac:dyDescent="0.35">
      <c r="A1336" s="2" t="s">
        <v>14</v>
      </c>
      <c r="B1336" s="2" t="s">
        <v>120</v>
      </c>
      <c r="C1336" s="2" t="s">
        <v>67</v>
      </c>
      <c r="D1336" s="2" t="s">
        <v>69</v>
      </c>
      <c r="E1336" s="2">
        <v>54</v>
      </c>
      <c r="F1336" s="2">
        <v>94</v>
      </c>
      <c r="G1336" s="2">
        <f t="shared" si="20"/>
        <v>5076</v>
      </c>
      <c r="H1336" s="2" t="s">
        <v>30</v>
      </c>
      <c r="I1336" s="2" t="s">
        <v>122</v>
      </c>
      <c r="J1336" s="2" t="s">
        <v>11</v>
      </c>
      <c r="K1336" s="4">
        <v>44263.700000003882</v>
      </c>
    </row>
    <row r="1337" spans="1:11" x14ac:dyDescent="0.35">
      <c r="A1337" s="2" t="s">
        <v>14</v>
      </c>
      <c r="B1337" s="2" t="s">
        <v>120</v>
      </c>
      <c r="C1337" s="2" t="s">
        <v>67</v>
      </c>
      <c r="D1337" s="2" t="s">
        <v>75</v>
      </c>
      <c r="E1337" s="2">
        <v>98</v>
      </c>
      <c r="F1337" s="2">
        <v>12</v>
      </c>
      <c r="G1337" s="2">
        <f t="shared" si="20"/>
        <v>1176</v>
      </c>
      <c r="H1337" s="2" t="s">
        <v>27</v>
      </c>
      <c r="I1337" s="2" t="s">
        <v>122</v>
      </c>
      <c r="J1337" s="2" t="s">
        <v>8</v>
      </c>
      <c r="K1337" s="4">
        <v>44263.750000003885</v>
      </c>
    </row>
    <row r="1338" spans="1:11" x14ac:dyDescent="0.35">
      <c r="A1338" s="2" t="s">
        <v>44</v>
      </c>
      <c r="B1338" s="2" t="s">
        <v>120</v>
      </c>
      <c r="C1338" s="2" t="s">
        <v>98</v>
      </c>
      <c r="D1338" s="2" t="s">
        <v>104</v>
      </c>
      <c r="E1338" s="2">
        <v>104</v>
      </c>
      <c r="F1338" s="2">
        <v>12</v>
      </c>
      <c r="G1338" s="2">
        <f t="shared" si="20"/>
        <v>1248</v>
      </c>
      <c r="H1338" s="2" t="s">
        <v>52</v>
      </c>
      <c r="I1338" s="2" t="s">
        <v>123</v>
      </c>
      <c r="J1338" s="2" t="s">
        <v>45</v>
      </c>
      <c r="K1338" s="4">
        <v>44263.800000003888</v>
      </c>
    </row>
    <row r="1339" spans="1:11" x14ac:dyDescent="0.35">
      <c r="A1339" s="2" t="s">
        <v>35</v>
      </c>
      <c r="B1339" s="2" t="s">
        <v>118</v>
      </c>
      <c r="C1339" s="2" t="s">
        <v>98</v>
      </c>
      <c r="D1339" s="2" t="s">
        <v>101</v>
      </c>
      <c r="E1339" s="2">
        <v>128</v>
      </c>
      <c r="F1339" s="2">
        <v>8</v>
      </c>
      <c r="G1339" s="2">
        <f t="shared" si="20"/>
        <v>1024</v>
      </c>
      <c r="H1339" s="2" t="s">
        <v>15</v>
      </c>
      <c r="I1339" s="2" t="s">
        <v>122</v>
      </c>
      <c r="J1339" s="2" t="s">
        <v>8</v>
      </c>
      <c r="K1339" s="4">
        <v>44263.850000003891</v>
      </c>
    </row>
    <row r="1340" spans="1:11" x14ac:dyDescent="0.35">
      <c r="A1340" s="2" t="s">
        <v>10</v>
      </c>
      <c r="B1340" s="2" t="s">
        <v>120</v>
      </c>
      <c r="C1340" s="2" t="s">
        <v>98</v>
      </c>
      <c r="D1340" s="2" t="s">
        <v>101</v>
      </c>
      <c r="E1340" s="2">
        <v>128</v>
      </c>
      <c r="F1340" s="2">
        <v>5</v>
      </c>
      <c r="G1340" s="2">
        <f t="shared" si="20"/>
        <v>640</v>
      </c>
      <c r="H1340" s="2" t="s">
        <v>15</v>
      </c>
      <c r="I1340" s="2" t="s">
        <v>122</v>
      </c>
      <c r="J1340" s="2" t="s">
        <v>8</v>
      </c>
      <c r="K1340" s="4">
        <v>44263.900000003894</v>
      </c>
    </row>
    <row r="1341" spans="1:11" x14ac:dyDescent="0.35">
      <c r="A1341" s="2" t="s">
        <v>31</v>
      </c>
      <c r="B1341" s="2" t="s">
        <v>118</v>
      </c>
      <c r="C1341" s="2" t="s">
        <v>67</v>
      </c>
      <c r="D1341" s="2" t="s">
        <v>68</v>
      </c>
      <c r="E1341" s="2">
        <v>121</v>
      </c>
      <c r="F1341" s="2">
        <v>23</v>
      </c>
      <c r="G1341" s="2">
        <f t="shared" si="20"/>
        <v>2783</v>
      </c>
      <c r="H1341" s="2" t="s">
        <v>17</v>
      </c>
      <c r="I1341" s="2" t="s">
        <v>119</v>
      </c>
      <c r="J1341" s="2" t="s">
        <v>16</v>
      </c>
      <c r="K1341" s="4">
        <v>44263.950000003897</v>
      </c>
    </row>
    <row r="1342" spans="1:11" x14ac:dyDescent="0.35">
      <c r="A1342" s="2" t="s">
        <v>44</v>
      </c>
      <c r="B1342" s="2" t="s">
        <v>120</v>
      </c>
      <c r="C1342" s="2" t="s">
        <v>56</v>
      </c>
      <c r="D1342" s="2" t="s">
        <v>61</v>
      </c>
      <c r="E1342" s="2">
        <v>107</v>
      </c>
      <c r="F1342" s="2">
        <v>10</v>
      </c>
      <c r="G1342" s="2">
        <f t="shared" si="20"/>
        <v>1070</v>
      </c>
      <c r="H1342" s="2" t="s">
        <v>30</v>
      </c>
      <c r="I1342" s="2" t="s">
        <v>122</v>
      </c>
      <c r="J1342" s="2" t="s">
        <v>11</v>
      </c>
      <c r="K1342" s="4">
        <v>44264.0000000039</v>
      </c>
    </row>
    <row r="1343" spans="1:11" x14ac:dyDescent="0.35">
      <c r="A1343" s="2" t="s">
        <v>2</v>
      </c>
      <c r="B1343" s="2" t="s">
        <v>118</v>
      </c>
      <c r="C1343" s="2" t="s">
        <v>84</v>
      </c>
      <c r="D1343" s="2" t="s">
        <v>88</v>
      </c>
      <c r="E1343" s="2">
        <v>146</v>
      </c>
      <c r="F1343" s="2">
        <v>10</v>
      </c>
      <c r="G1343" s="2">
        <f t="shared" si="20"/>
        <v>1460</v>
      </c>
      <c r="H1343" s="2" t="s">
        <v>27</v>
      </c>
      <c r="I1343" s="2" t="s">
        <v>122</v>
      </c>
      <c r="J1343" s="2" t="s">
        <v>8</v>
      </c>
      <c r="K1343" s="4">
        <v>44264.050000003903</v>
      </c>
    </row>
    <row r="1344" spans="1:11" x14ac:dyDescent="0.35">
      <c r="A1344" s="2" t="s">
        <v>2</v>
      </c>
      <c r="B1344" s="2" t="s">
        <v>118</v>
      </c>
      <c r="C1344" s="2" t="s">
        <v>98</v>
      </c>
      <c r="D1344" s="2" t="s">
        <v>103</v>
      </c>
      <c r="E1344" s="2">
        <v>101</v>
      </c>
      <c r="F1344" s="2">
        <v>10</v>
      </c>
      <c r="G1344" s="2">
        <f t="shared" si="20"/>
        <v>1010</v>
      </c>
      <c r="H1344" s="2" t="s">
        <v>48</v>
      </c>
      <c r="I1344" s="2" t="s">
        <v>119</v>
      </c>
      <c r="J1344" s="2" t="s">
        <v>3</v>
      </c>
      <c r="K1344" s="4">
        <v>44264.100000003906</v>
      </c>
    </row>
    <row r="1345" spans="1:11" x14ac:dyDescent="0.35">
      <c r="A1345" s="2" t="s">
        <v>14</v>
      </c>
      <c r="B1345" s="2" t="s">
        <v>120</v>
      </c>
      <c r="C1345" s="2" t="s">
        <v>56</v>
      </c>
      <c r="D1345" s="2" t="s">
        <v>58</v>
      </c>
      <c r="E1345" s="2">
        <v>68</v>
      </c>
      <c r="F1345" s="2">
        <v>86</v>
      </c>
      <c r="G1345" s="2">
        <f t="shared" si="20"/>
        <v>5848</v>
      </c>
      <c r="H1345" s="2" t="s">
        <v>4</v>
      </c>
      <c r="I1345" s="2" t="s">
        <v>119</v>
      </c>
      <c r="J1345" s="2" t="s">
        <v>3</v>
      </c>
      <c r="K1345" s="4">
        <v>44264.150000003909</v>
      </c>
    </row>
    <row r="1346" spans="1:11" x14ac:dyDescent="0.35">
      <c r="A1346" s="2" t="s">
        <v>18</v>
      </c>
      <c r="B1346" s="2" t="s">
        <v>118</v>
      </c>
      <c r="C1346" s="2" t="s">
        <v>98</v>
      </c>
      <c r="D1346" s="2" t="s">
        <v>100</v>
      </c>
      <c r="E1346" s="2">
        <v>121</v>
      </c>
      <c r="F1346" s="2">
        <v>5</v>
      </c>
      <c r="G1346" s="2">
        <f t="shared" ref="G1346:G1409" si="21">E1346*F1346</f>
        <v>605</v>
      </c>
      <c r="H1346" s="2" t="s">
        <v>22</v>
      </c>
      <c r="I1346" s="2" t="s">
        <v>122</v>
      </c>
      <c r="J1346" s="2" t="s">
        <v>11</v>
      </c>
      <c r="K1346" s="4">
        <v>44264.200000003912</v>
      </c>
    </row>
    <row r="1347" spans="1:11" x14ac:dyDescent="0.35">
      <c r="A1347" s="2" t="s">
        <v>31</v>
      </c>
      <c r="B1347" s="2" t="s">
        <v>118</v>
      </c>
      <c r="C1347" s="2" t="s">
        <v>80</v>
      </c>
      <c r="D1347" s="2" t="s">
        <v>83</v>
      </c>
      <c r="E1347" s="2">
        <v>16</v>
      </c>
      <c r="F1347" s="2">
        <v>106</v>
      </c>
      <c r="G1347" s="2">
        <f t="shared" si="21"/>
        <v>1696</v>
      </c>
      <c r="H1347" s="2" t="s">
        <v>30</v>
      </c>
      <c r="I1347" s="2" t="s">
        <v>122</v>
      </c>
      <c r="J1347" s="2" t="s">
        <v>11</v>
      </c>
      <c r="K1347" s="4">
        <v>44264.250000003914</v>
      </c>
    </row>
    <row r="1348" spans="1:11" x14ac:dyDescent="0.35">
      <c r="A1348" s="2" t="s">
        <v>44</v>
      </c>
      <c r="B1348" s="2" t="s">
        <v>120</v>
      </c>
      <c r="C1348" s="2" t="s">
        <v>67</v>
      </c>
      <c r="D1348" s="2" t="s">
        <v>72</v>
      </c>
      <c r="E1348" s="2">
        <v>6</v>
      </c>
      <c r="F1348" s="2">
        <v>122</v>
      </c>
      <c r="G1348" s="2">
        <f t="shared" si="21"/>
        <v>732</v>
      </c>
      <c r="H1348" s="2" t="s">
        <v>24</v>
      </c>
      <c r="I1348" s="2" t="s">
        <v>123</v>
      </c>
      <c r="J1348" s="2" t="s">
        <v>23</v>
      </c>
      <c r="K1348" s="4">
        <v>44264.300000003917</v>
      </c>
    </row>
    <row r="1349" spans="1:11" x14ac:dyDescent="0.35">
      <c r="A1349" s="2" t="s">
        <v>10</v>
      </c>
      <c r="B1349" s="2" t="s">
        <v>120</v>
      </c>
      <c r="C1349" s="2" t="s">
        <v>98</v>
      </c>
      <c r="D1349" s="2" t="s">
        <v>103</v>
      </c>
      <c r="E1349" s="2">
        <v>101</v>
      </c>
      <c r="F1349" s="2">
        <v>8</v>
      </c>
      <c r="G1349" s="2">
        <f t="shared" si="21"/>
        <v>808</v>
      </c>
      <c r="H1349" s="2" t="s">
        <v>24</v>
      </c>
      <c r="I1349" s="2" t="s">
        <v>123</v>
      </c>
      <c r="J1349" s="2" t="s">
        <v>23</v>
      </c>
      <c r="K1349" s="4">
        <v>44264.35000000392</v>
      </c>
    </row>
    <row r="1350" spans="1:11" x14ac:dyDescent="0.35">
      <c r="A1350" s="2" t="s">
        <v>44</v>
      </c>
      <c r="B1350" s="2" t="s">
        <v>120</v>
      </c>
      <c r="C1350" s="2" t="s">
        <v>98</v>
      </c>
      <c r="D1350" s="2" t="s">
        <v>105</v>
      </c>
      <c r="E1350" s="2">
        <v>98</v>
      </c>
      <c r="F1350" s="2">
        <v>10</v>
      </c>
      <c r="G1350" s="2">
        <f t="shared" si="21"/>
        <v>980</v>
      </c>
      <c r="H1350" s="2" t="s">
        <v>43</v>
      </c>
      <c r="I1350" s="2" t="s">
        <v>121</v>
      </c>
      <c r="J1350" s="2" t="s">
        <v>42</v>
      </c>
      <c r="K1350" s="4">
        <v>44264.400000003923</v>
      </c>
    </row>
    <row r="1351" spans="1:11" x14ac:dyDescent="0.35">
      <c r="A1351" s="2" t="s">
        <v>44</v>
      </c>
      <c r="B1351" s="2" t="s">
        <v>120</v>
      </c>
      <c r="C1351" s="2" t="s">
        <v>98</v>
      </c>
      <c r="D1351" s="2" t="s">
        <v>107</v>
      </c>
      <c r="E1351" s="2">
        <v>77</v>
      </c>
      <c r="F1351" s="2">
        <v>9</v>
      </c>
      <c r="G1351" s="2">
        <f t="shared" si="21"/>
        <v>693</v>
      </c>
      <c r="H1351" s="2" t="s">
        <v>41</v>
      </c>
      <c r="I1351" s="2" t="s">
        <v>119</v>
      </c>
      <c r="J1351" s="2" t="s">
        <v>3</v>
      </c>
      <c r="K1351" s="4">
        <v>44264.450000003926</v>
      </c>
    </row>
    <row r="1352" spans="1:11" x14ac:dyDescent="0.35">
      <c r="A1352" s="2" t="s">
        <v>5</v>
      </c>
      <c r="B1352" s="2" t="s">
        <v>120</v>
      </c>
      <c r="C1352" s="2" t="s">
        <v>84</v>
      </c>
      <c r="D1352" s="2" t="s">
        <v>96</v>
      </c>
      <c r="E1352" s="2">
        <v>36</v>
      </c>
      <c r="F1352" s="2">
        <v>7</v>
      </c>
      <c r="G1352" s="2">
        <f t="shared" si="21"/>
        <v>252</v>
      </c>
      <c r="H1352" s="2" t="s">
        <v>48</v>
      </c>
      <c r="I1352" s="2" t="s">
        <v>119</v>
      </c>
      <c r="J1352" s="2" t="s">
        <v>3</v>
      </c>
      <c r="K1352" s="4">
        <v>44264.500000003929</v>
      </c>
    </row>
    <row r="1353" spans="1:11" x14ac:dyDescent="0.35">
      <c r="A1353" s="2" t="s">
        <v>5</v>
      </c>
      <c r="B1353" s="2" t="s">
        <v>120</v>
      </c>
      <c r="C1353" s="2" t="s">
        <v>84</v>
      </c>
      <c r="D1353" s="2" t="s">
        <v>91</v>
      </c>
      <c r="E1353" s="2">
        <v>107</v>
      </c>
      <c r="F1353" s="2">
        <v>10</v>
      </c>
      <c r="G1353" s="2">
        <f t="shared" si="21"/>
        <v>1070</v>
      </c>
      <c r="H1353" s="2" t="s">
        <v>48</v>
      </c>
      <c r="I1353" s="2" t="s">
        <v>119</v>
      </c>
      <c r="J1353" s="2" t="s">
        <v>3</v>
      </c>
      <c r="K1353" s="4">
        <v>44264.550000003932</v>
      </c>
    </row>
    <row r="1354" spans="1:11" x14ac:dyDescent="0.35">
      <c r="A1354" s="2" t="s">
        <v>44</v>
      </c>
      <c r="B1354" s="2" t="s">
        <v>120</v>
      </c>
      <c r="C1354" s="2" t="s">
        <v>84</v>
      </c>
      <c r="D1354" s="2" t="s">
        <v>92</v>
      </c>
      <c r="E1354" s="2">
        <v>115</v>
      </c>
      <c r="F1354" s="2">
        <v>8</v>
      </c>
      <c r="G1354" s="2">
        <f t="shared" si="21"/>
        <v>920</v>
      </c>
      <c r="H1354" s="2" t="s">
        <v>46</v>
      </c>
      <c r="I1354" s="2" t="s">
        <v>123</v>
      </c>
      <c r="J1354" s="2" t="s">
        <v>45</v>
      </c>
      <c r="K1354" s="4">
        <v>44264.600000003935</v>
      </c>
    </row>
    <row r="1355" spans="1:11" x14ac:dyDescent="0.35">
      <c r="A1355" s="2" t="s">
        <v>31</v>
      </c>
      <c r="B1355" s="2" t="s">
        <v>118</v>
      </c>
      <c r="C1355" s="2" t="s">
        <v>56</v>
      </c>
      <c r="D1355" s="2" t="s">
        <v>65</v>
      </c>
      <c r="E1355" s="2">
        <v>47</v>
      </c>
      <c r="F1355" s="2">
        <v>10</v>
      </c>
      <c r="G1355" s="2">
        <f t="shared" si="21"/>
        <v>470</v>
      </c>
      <c r="H1355" s="2" t="s">
        <v>43</v>
      </c>
      <c r="I1355" s="2" t="s">
        <v>121</v>
      </c>
      <c r="J1355" s="2" t="s">
        <v>42</v>
      </c>
      <c r="K1355" s="4">
        <v>44264.650000003938</v>
      </c>
    </row>
    <row r="1356" spans="1:11" x14ac:dyDescent="0.35">
      <c r="A1356" s="2" t="s">
        <v>10</v>
      </c>
      <c r="B1356" s="2" t="s">
        <v>120</v>
      </c>
      <c r="C1356" s="2" t="s">
        <v>56</v>
      </c>
      <c r="D1356" s="2" t="s">
        <v>66</v>
      </c>
      <c r="E1356" s="2">
        <v>47</v>
      </c>
      <c r="F1356" s="2">
        <v>25</v>
      </c>
      <c r="G1356" s="2">
        <f t="shared" si="21"/>
        <v>1175</v>
      </c>
      <c r="H1356" s="2" t="s">
        <v>15</v>
      </c>
      <c r="I1356" s="2" t="s">
        <v>122</v>
      </c>
      <c r="J1356" s="2" t="s">
        <v>8</v>
      </c>
      <c r="K1356" s="4">
        <v>44264.700000003941</v>
      </c>
    </row>
    <row r="1357" spans="1:11" x14ac:dyDescent="0.35">
      <c r="A1357" s="2" t="s">
        <v>2</v>
      </c>
      <c r="B1357" s="2" t="s">
        <v>118</v>
      </c>
      <c r="C1357" s="2" t="s">
        <v>98</v>
      </c>
      <c r="D1357" s="2" t="s">
        <v>103</v>
      </c>
      <c r="E1357" s="2">
        <v>101</v>
      </c>
      <c r="F1357" s="2">
        <v>9</v>
      </c>
      <c r="G1357" s="2">
        <f t="shared" si="21"/>
        <v>909</v>
      </c>
      <c r="H1357" s="2" t="s">
        <v>27</v>
      </c>
      <c r="I1357" s="2" t="s">
        <v>122</v>
      </c>
      <c r="J1357" s="2" t="s">
        <v>8</v>
      </c>
      <c r="K1357" s="4">
        <v>44264.750000003944</v>
      </c>
    </row>
    <row r="1358" spans="1:11" x14ac:dyDescent="0.35">
      <c r="A1358" s="2" t="s">
        <v>35</v>
      </c>
      <c r="B1358" s="2" t="s">
        <v>118</v>
      </c>
      <c r="C1358" s="2" t="s">
        <v>67</v>
      </c>
      <c r="D1358" s="2" t="s">
        <v>68</v>
      </c>
      <c r="E1358" s="2">
        <v>121</v>
      </c>
      <c r="F1358" s="2">
        <v>13</v>
      </c>
      <c r="G1358" s="2">
        <f t="shared" si="21"/>
        <v>1573</v>
      </c>
      <c r="H1358" s="2" t="s">
        <v>32</v>
      </c>
      <c r="I1358" s="2" t="s">
        <v>119</v>
      </c>
      <c r="J1358" s="2" t="s">
        <v>16</v>
      </c>
      <c r="K1358" s="4">
        <v>44264.800000003946</v>
      </c>
    </row>
    <row r="1359" spans="1:11" x14ac:dyDescent="0.35">
      <c r="A1359" s="2" t="s">
        <v>35</v>
      </c>
      <c r="B1359" s="2" t="s">
        <v>118</v>
      </c>
      <c r="C1359" s="2" t="s">
        <v>56</v>
      </c>
      <c r="D1359" s="2" t="s">
        <v>61</v>
      </c>
      <c r="E1359" s="2">
        <v>107</v>
      </c>
      <c r="F1359" s="2">
        <v>11</v>
      </c>
      <c r="G1359" s="2">
        <f t="shared" si="21"/>
        <v>1177</v>
      </c>
      <c r="H1359" s="2" t="s">
        <v>41</v>
      </c>
      <c r="I1359" s="2" t="s">
        <v>119</v>
      </c>
      <c r="J1359" s="2" t="s">
        <v>3</v>
      </c>
      <c r="K1359" s="4">
        <v>44264.850000003949</v>
      </c>
    </row>
    <row r="1360" spans="1:11" x14ac:dyDescent="0.35">
      <c r="A1360" s="2" t="s">
        <v>10</v>
      </c>
      <c r="B1360" s="2" t="s">
        <v>120</v>
      </c>
      <c r="C1360" s="2" t="s">
        <v>84</v>
      </c>
      <c r="D1360" s="2" t="s">
        <v>85</v>
      </c>
      <c r="E1360" s="2">
        <v>121</v>
      </c>
      <c r="F1360" s="2">
        <v>51</v>
      </c>
      <c r="G1360" s="2">
        <f t="shared" si="21"/>
        <v>6171</v>
      </c>
      <c r="H1360" s="2" t="s">
        <v>15</v>
      </c>
      <c r="I1360" s="2" t="s">
        <v>122</v>
      </c>
      <c r="J1360" s="2" t="s">
        <v>8</v>
      </c>
      <c r="K1360" s="4">
        <v>44264.900000003952</v>
      </c>
    </row>
    <row r="1361" spans="1:11" x14ac:dyDescent="0.35">
      <c r="A1361" s="2" t="s">
        <v>31</v>
      </c>
      <c r="B1361" s="2" t="s">
        <v>118</v>
      </c>
      <c r="C1361" s="2" t="s">
        <v>67</v>
      </c>
      <c r="D1361" s="2" t="s">
        <v>79</v>
      </c>
      <c r="E1361" s="2">
        <v>31</v>
      </c>
      <c r="F1361" s="2">
        <v>6</v>
      </c>
      <c r="G1361" s="2">
        <f t="shared" si="21"/>
        <v>186</v>
      </c>
      <c r="H1361" s="2" t="s">
        <v>26</v>
      </c>
      <c r="I1361" s="2" t="s">
        <v>122</v>
      </c>
      <c r="J1361" s="2" t="s">
        <v>25</v>
      </c>
      <c r="K1361" s="4">
        <v>44264.950000003955</v>
      </c>
    </row>
    <row r="1362" spans="1:11" x14ac:dyDescent="0.35">
      <c r="A1362" s="2" t="s">
        <v>2</v>
      </c>
      <c r="B1362" s="2" t="s">
        <v>118</v>
      </c>
      <c r="C1362" s="2" t="s">
        <v>98</v>
      </c>
      <c r="D1362" s="2" t="s">
        <v>110</v>
      </c>
      <c r="E1362" s="2">
        <v>40</v>
      </c>
      <c r="F1362" s="2">
        <v>11</v>
      </c>
      <c r="G1362" s="2">
        <f t="shared" si="21"/>
        <v>440</v>
      </c>
      <c r="H1362" s="2" t="s">
        <v>12</v>
      </c>
      <c r="I1362" s="2" t="s">
        <v>122</v>
      </c>
      <c r="J1362" s="2" t="s">
        <v>11</v>
      </c>
      <c r="K1362" s="4">
        <v>44265.000000003958</v>
      </c>
    </row>
    <row r="1363" spans="1:11" x14ac:dyDescent="0.35">
      <c r="A1363" s="2" t="s">
        <v>5</v>
      </c>
      <c r="B1363" s="2" t="s">
        <v>120</v>
      </c>
      <c r="C1363" s="2" t="s">
        <v>84</v>
      </c>
      <c r="D1363" s="2" t="s">
        <v>86</v>
      </c>
      <c r="E1363" s="2">
        <v>73</v>
      </c>
      <c r="F1363" s="2">
        <v>45</v>
      </c>
      <c r="G1363" s="2">
        <f t="shared" si="21"/>
        <v>3285</v>
      </c>
      <c r="H1363" s="2" t="s">
        <v>4</v>
      </c>
      <c r="I1363" s="2" t="s">
        <v>119</v>
      </c>
      <c r="J1363" s="2" t="s">
        <v>3</v>
      </c>
      <c r="K1363" s="4">
        <v>44265.050000003961</v>
      </c>
    </row>
    <row r="1364" spans="1:11" x14ac:dyDescent="0.35">
      <c r="A1364" s="2" t="s">
        <v>5</v>
      </c>
      <c r="B1364" s="2" t="s">
        <v>120</v>
      </c>
      <c r="C1364" s="2" t="s">
        <v>56</v>
      </c>
      <c r="D1364" s="2" t="s">
        <v>58</v>
      </c>
      <c r="E1364" s="2">
        <v>68</v>
      </c>
      <c r="F1364" s="2">
        <v>88</v>
      </c>
      <c r="G1364" s="2">
        <f t="shared" si="21"/>
        <v>5984</v>
      </c>
      <c r="H1364" s="2" t="s">
        <v>22</v>
      </c>
      <c r="I1364" s="2" t="s">
        <v>122</v>
      </c>
      <c r="J1364" s="2" t="s">
        <v>11</v>
      </c>
      <c r="K1364" s="4">
        <v>44265.100000003964</v>
      </c>
    </row>
    <row r="1365" spans="1:11" x14ac:dyDescent="0.35">
      <c r="A1365" s="2" t="s">
        <v>18</v>
      </c>
      <c r="B1365" s="2" t="s">
        <v>118</v>
      </c>
      <c r="C1365" s="2" t="s">
        <v>98</v>
      </c>
      <c r="D1365" s="2" t="s">
        <v>103</v>
      </c>
      <c r="E1365" s="2">
        <v>101</v>
      </c>
      <c r="F1365" s="2">
        <v>4</v>
      </c>
      <c r="G1365" s="2">
        <f t="shared" si="21"/>
        <v>404</v>
      </c>
      <c r="H1365" s="2" t="s">
        <v>7</v>
      </c>
      <c r="I1365" s="2" t="s">
        <v>121</v>
      </c>
      <c r="J1365" s="2" t="s">
        <v>6</v>
      </c>
      <c r="K1365" s="4">
        <v>44265.150000003967</v>
      </c>
    </row>
    <row r="1366" spans="1:11" x14ac:dyDescent="0.35">
      <c r="A1366" s="2" t="s">
        <v>44</v>
      </c>
      <c r="B1366" s="2" t="s">
        <v>120</v>
      </c>
      <c r="C1366" s="2" t="s">
        <v>67</v>
      </c>
      <c r="D1366" s="2" t="s">
        <v>79</v>
      </c>
      <c r="E1366" s="2">
        <v>31</v>
      </c>
      <c r="F1366" s="2">
        <v>4</v>
      </c>
      <c r="G1366" s="2">
        <f t="shared" si="21"/>
        <v>124</v>
      </c>
      <c r="H1366" s="2" t="s">
        <v>17</v>
      </c>
      <c r="I1366" s="2" t="s">
        <v>119</v>
      </c>
      <c r="J1366" s="2" t="s">
        <v>16</v>
      </c>
      <c r="K1366" s="4">
        <v>44265.20000000397</v>
      </c>
    </row>
    <row r="1367" spans="1:11" x14ac:dyDescent="0.35">
      <c r="A1367" s="2" t="s">
        <v>31</v>
      </c>
      <c r="B1367" s="2" t="s">
        <v>118</v>
      </c>
      <c r="C1367" s="2" t="s">
        <v>98</v>
      </c>
      <c r="D1367" s="2" t="s">
        <v>100</v>
      </c>
      <c r="E1367" s="2">
        <v>121</v>
      </c>
      <c r="F1367" s="2">
        <v>4</v>
      </c>
      <c r="G1367" s="2">
        <f t="shared" si="21"/>
        <v>484</v>
      </c>
      <c r="H1367" s="2" t="s">
        <v>13</v>
      </c>
      <c r="I1367" s="2" t="s">
        <v>122</v>
      </c>
      <c r="J1367" s="2" t="s">
        <v>11</v>
      </c>
      <c r="K1367" s="4">
        <v>44265.250000003973</v>
      </c>
    </row>
    <row r="1368" spans="1:11" x14ac:dyDescent="0.35">
      <c r="A1368" s="2" t="s">
        <v>14</v>
      </c>
      <c r="B1368" s="2" t="s">
        <v>120</v>
      </c>
      <c r="C1368" s="2" t="s">
        <v>67</v>
      </c>
      <c r="D1368" s="2" t="s">
        <v>69</v>
      </c>
      <c r="E1368" s="2">
        <v>54</v>
      </c>
      <c r="F1368" s="2">
        <v>100</v>
      </c>
      <c r="G1368" s="2">
        <f t="shared" si="21"/>
        <v>5400</v>
      </c>
      <c r="H1368" s="2" t="s">
        <v>32</v>
      </c>
      <c r="I1368" s="2" t="s">
        <v>119</v>
      </c>
      <c r="J1368" s="2" t="s">
        <v>16</v>
      </c>
      <c r="K1368" s="4">
        <v>44265.300000003976</v>
      </c>
    </row>
    <row r="1369" spans="1:11" x14ac:dyDescent="0.35">
      <c r="A1369" s="2" t="s">
        <v>10</v>
      </c>
      <c r="B1369" s="2" t="s">
        <v>120</v>
      </c>
      <c r="C1369" s="2" t="s">
        <v>84</v>
      </c>
      <c r="D1369" s="2" t="s">
        <v>94</v>
      </c>
      <c r="E1369" s="2">
        <v>67</v>
      </c>
      <c r="F1369" s="2">
        <v>25</v>
      </c>
      <c r="G1369" s="2">
        <f t="shared" si="21"/>
        <v>1675</v>
      </c>
      <c r="H1369" s="2" t="s">
        <v>22</v>
      </c>
      <c r="I1369" s="2" t="s">
        <v>122</v>
      </c>
      <c r="J1369" s="2" t="s">
        <v>11</v>
      </c>
      <c r="K1369" s="4">
        <v>44265.350000003978</v>
      </c>
    </row>
    <row r="1370" spans="1:11" x14ac:dyDescent="0.35">
      <c r="A1370" s="2" t="s">
        <v>2</v>
      </c>
      <c r="B1370" s="2" t="s">
        <v>118</v>
      </c>
      <c r="C1370" s="2" t="s">
        <v>67</v>
      </c>
      <c r="D1370" s="2" t="s">
        <v>79</v>
      </c>
      <c r="E1370" s="2">
        <v>31</v>
      </c>
      <c r="F1370" s="2">
        <v>10</v>
      </c>
      <c r="G1370" s="2">
        <f t="shared" si="21"/>
        <v>310</v>
      </c>
      <c r="H1370" s="2" t="s">
        <v>38</v>
      </c>
      <c r="I1370" s="2" t="s">
        <v>121</v>
      </c>
      <c r="J1370" s="2" t="s">
        <v>6</v>
      </c>
      <c r="K1370" s="4">
        <v>44265.400000003981</v>
      </c>
    </row>
    <row r="1371" spans="1:11" x14ac:dyDescent="0.35">
      <c r="A1371" s="2" t="s">
        <v>18</v>
      </c>
      <c r="B1371" s="2" t="s">
        <v>118</v>
      </c>
      <c r="C1371" s="2" t="s">
        <v>98</v>
      </c>
      <c r="D1371" s="2" t="s">
        <v>99</v>
      </c>
      <c r="E1371" s="2">
        <v>145</v>
      </c>
      <c r="F1371" s="2">
        <v>7</v>
      </c>
      <c r="G1371" s="2">
        <f t="shared" si="21"/>
        <v>1015</v>
      </c>
      <c r="H1371" s="2" t="s">
        <v>7</v>
      </c>
      <c r="I1371" s="2" t="s">
        <v>121</v>
      </c>
      <c r="J1371" s="2" t="s">
        <v>6</v>
      </c>
      <c r="K1371" s="4">
        <v>44265.450000003984</v>
      </c>
    </row>
    <row r="1372" spans="1:11" x14ac:dyDescent="0.35">
      <c r="A1372" s="2" t="s">
        <v>35</v>
      </c>
      <c r="B1372" s="2" t="s">
        <v>118</v>
      </c>
      <c r="C1372" s="2" t="s">
        <v>98</v>
      </c>
      <c r="D1372" s="2" t="s">
        <v>102</v>
      </c>
      <c r="E1372" s="2">
        <v>133</v>
      </c>
      <c r="F1372" s="2">
        <v>1</v>
      </c>
      <c r="G1372" s="2">
        <f t="shared" si="21"/>
        <v>133</v>
      </c>
      <c r="H1372" s="2" t="s">
        <v>9</v>
      </c>
      <c r="I1372" s="2" t="s">
        <v>122</v>
      </c>
      <c r="J1372" s="2" t="s">
        <v>8</v>
      </c>
      <c r="K1372" s="4">
        <v>44265.500000003987</v>
      </c>
    </row>
    <row r="1373" spans="1:11" x14ac:dyDescent="0.35">
      <c r="A1373" s="2" t="s">
        <v>44</v>
      </c>
      <c r="B1373" s="2" t="s">
        <v>120</v>
      </c>
      <c r="C1373" s="2" t="s">
        <v>84</v>
      </c>
      <c r="D1373" s="2" t="s">
        <v>90</v>
      </c>
      <c r="E1373" s="2">
        <v>27</v>
      </c>
      <c r="F1373" s="2">
        <v>47</v>
      </c>
      <c r="G1373" s="2">
        <f t="shared" si="21"/>
        <v>1269</v>
      </c>
      <c r="H1373" s="2" t="s">
        <v>41</v>
      </c>
      <c r="I1373" s="2" t="s">
        <v>119</v>
      </c>
      <c r="J1373" s="2" t="s">
        <v>3</v>
      </c>
      <c r="K1373" s="4">
        <v>44265.55000000399</v>
      </c>
    </row>
    <row r="1374" spans="1:11" x14ac:dyDescent="0.35">
      <c r="A1374" s="2" t="s">
        <v>18</v>
      </c>
      <c r="B1374" s="2" t="s">
        <v>118</v>
      </c>
      <c r="C1374" s="2" t="s">
        <v>98</v>
      </c>
      <c r="D1374" s="2" t="s">
        <v>105</v>
      </c>
      <c r="E1374" s="2">
        <v>98</v>
      </c>
      <c r="F1374" s="2">
        <v>6</v>
      </c>
      <c r="G1374" s="2">
        <f t="shared" si="21"/>
        <v>588</v>
      </c>
      <c r="H1374" s="2" t="s">
        <v>41</v>
      </c>
      <c r="I1374" s="2" t="s">
        <v>119</v>
      </c>
      <c r="J1374" s="2" t="s">
        <v>3</v>
      </c>
      <c r="K1374" s="4">
        <v>44265.600000003993</v>
      </c>
    </row>
    <row r="1375" spans="1:11" x14ac:dyDescent="0.35">
      <c r="A1375" s="2" t="s">
        <v>10</v>
      </c>
      <c r="B1375" s="2" t="s">
        <v>120</v>
      </c>
      <c r="C1375" s="2" t="s">
        <v>84</v>
      </c>
      <c r="D1375" s="2" t="s">
        <v>96</v>
      </c>
      <c r="E1375" s="2">
        <v>36</v>
      </c>
      <c r="F1375" s="2">
        <v>12</v>
      </c>
      <c r="G1375" s="2">
        <f t="shared" si="21"/>
        <v>432</v>
      </c>
      <c r="H1375" s="2" t="s">
        <v>21</v>
      </c>
      <c r="I1375" s="2" t="s">
        <v>121</v>
      </c>
      <c r="J1375" s="2" t="s">
        <v>20</v>
      </c>
      <c r="K1375" s="4">
        <v>44265.650000003996</v>
      </c>
    </row>
    <row r="1376" spans="1:11" x14ac:dyDescent="0.35">
      <c r="A1376" s="2" t="s">
        <v>31</v>
      </c>
      <c r="B1376" s="2" t="s">
        <v>118</v>
      </c>
      <c r="C1376" s="2" t="s">
        <v>84</v>
      </c>
      <c r="D1376" s="2" t="s">
        <v>97</v>
      </c>
      <c r="E1376" s="2">
        <v>28</v>
      </c>
      <c r="F1376" s="2">
        <v>7</v>
      </c>
      <c r="G1376" s="2">
        <f t="shared" si="21"/>
        <v>196</v>
      </c>
      <c r="H1376" s="2" t="s">
        <v>4</v>
      </c>
      <c r="I1376" s="2" t="s">
        <v>119</v>
      </c>
      <c r="J1376" s="2" t="s">
        <v>3</v>
      </c>
      <c r="K1376" s="4">
        <v>44265.700000003999</v>
      </c>
    </row>
    <row r="1377" spans="1:11" x14ac:dyDescent="0.35">
      <c r="A1377" s="2" t="s">
        <v>10</v>
      </c>
      <c r="B1377" s="2" t="s">
        <v>120</v>
      </c>
      <c r="C1377" s="2" t="s">
        <v>80</v>
      </c>
      <c r="D1377" s="2" t="s">
        <v>82</v>
      </c>
      <c r="E1377" s="2">
        <v>50</v>
      </c>
      <c r="F1377" s="2">
        <v>165</v>
      </c>
      <c r="G1377" s="2">
        <f t="shared" si="21"/>
        <v>8250</v>
      </c>
      <c r="H1377" s="2" t="s">
        <v>7</v>
      </c>
      <c r="I1377" s="2" t="s">
        <v>121</v>
      </c>
      <c r="J1377" s="2" t="s">
        <v>6</v>
      </c>
      <c r="K1377" s="4">
        <v>44265.750000004002</v>
      </c>
    </row>
    <row r="1378" spans="1:11" x14ac:dyDescent="0.35">
      <c r="A1378" s="2" t="s">
        <v>44</v>
      </c>
      <c r="B1378" s="2" t="s">
        <v>120</v>
      </c>
      <c r="C1378" s="2" t="s">
        <v>56</v>
      </c>
      <c r="D1378" s="2" t="s">
        <v>59</v>
      </c>
      <c r="E1378" s="2">
        <v>40</v>
      </c>
      <c r="F1378" s="2">
        <v>178</v>
      </c>
      <c r="G1378" s="2">
        <f t="shared" si="21"/>
        <v>7120</v>
      </c>
      <c r="H1378" s="2" t="s">
        <v>51</v>
      </c>
      <c r="I1378" s="2" t="s">
        <v>124</v>
      </c>
      <c r="J1378" s="2" t="s">
        <v>50</v>
      </c>
      <c r="K1378" s="4">
        <v>44265.800000004005</v>
      </c>
    </row>
    <row r="1379" spans="1:11" x14ac:dyDescent="0.35">
      <c r="A1379" s="2" t="s">
        <v>10</v>
      </c>
      <c r="B1379" s="2" t="s">
        <v>120</v>
      </c>
      <c r="C1379" s="2" t="s">
        <v>98</v>
      </c>
      <c r="D1379" s="2" t="s">
        <v>106</v>
      </c>
      <c r="E1379" s="2">
        <v>87</v>
      </c>
      <c r="F1379" s="2">
        <v>7</v>
      </c>
      <c r="G1379" s="2">
        <f t="shared" si="21"/>
        <v>609</v>
      </c>
      <c r="H1379" s="2" t="s">
        <v>30</v>
      </c>
      <c r="I1379" s="2" t="s">
        <v>122</v>
      </c>
      <c r="J1379" s="2" t="s">
        <v>11</v>
      </c>
      <c r="K1379" s="4">
        <v>44265.850000004008</v>
      </c>
    </row>
    <row r="1380" spans="1:11" x14ac:dyDescent="0.35">
      <c r="A1380" s="2" t="s">
        <v>44</v>
      </c>
      <c r="B1380" s="2" t="s">
        <v>120</v>
      </c>
      <c r="C1380" s="2" t="s">
        <v>84</v>
      </c>
      <c r="D1380" s="2" t="s">
        <v>97</v>
      </c>
      <c r="E1380" s="2">
        <v>28</v>
      </c>
      <c r="F1380" s="2">
        <v>5</v>
      </c>
      <c r="G1380" s="2">
        <f t="shared" si="21"/>
        <v>140</v>
      </c>
      <c r="H1380" s="2" t="s">
        <v>52</v>
      </c>
      <c r="I1380" s="2" t="s">
        <v>123</v>
      </c>
      <c r="J1380" s="2" t="s">
        <v>45</v>
      </c>
      <c r="K1380" s="4">
        <v>44265.900000004011</v>
      </c>
    </row>
    <row r="1381" spans="1:11" x14ac:dyDescent="0.35">
      <c r="A1381" s="2" t="s">
        <v>18</v>
      </c>
      <c r="B1381" s="2" t="s">
        <v>118</v>
      </c>
      <c r="C1381" s="2" t="s">
        <v>56</v>
      </c>
      <c r="D1381" s="2" t="s">
        <v>62</v>
      </c>
      <c r="E1381" s="2">
        <v>105</v>
      </c>
      <c r="F1381" s="2">
        <v>12</v>
      </c>
      <c r="G1381" s="2">
        <f t="shared" si="21"/>
        <v>1260</v>
      </c>
      <c r="H1381" s="2" t="s">
        <v>19</v>
      </c>
      <c r="I1381" s="2" t="s">
        <v>119</v>
      </c>
      <c r="J1381" s="2" t="s">
        <v>3</v>
      </c>
      <c r="K1381" s="4">
        <v>44265.950000004013</v>
      </c>
    </row>
    <row r="1382" spans="1:11" x14ac:dyDescent="0.35">
      <c r="A1382" s="2" t="s">
        <v>18</v>
      </c>
      <c r="B1382" s="2" t="s">
        <v>118</v>
      </c>
      <c r="C1382" s="2" t="s">
        <v>67</v>
      </c>
      <c r="D1382" s="2" t="s">
        <v>74</v>
      </c>
      <c r="E1382" s="2">
        <v>128</v>
      </c>
      <c r="F1382" s="2">
        <v>12</v>
      </c>
      <c r="G1382" s="2">
        <f t="shared" si="21"/>
        <v>1536</v>
      </c>
      <c r="H1382" s="2" t="s">
        <v>27</v>
      </c>
      <c r="I1382" s="2" t="s">
        <v>122</v>
      </c>
      <c r="J1382" s="2" t="s">
        <v>8</v>
      </c>
      <c r="K1382" s="4">
        <v>44266.000000004016</v>
      </c>
    </row>
    <row r="1383" spans="1:11" x14ac:dyDescent="0.35">
      <c r="A1383" s="2" t="s">
        <v>18</v>
      </c>
      <c r="B1383" s="2" t="s">
        <v>118</v>
      </c>
      <c r="C1383" s="2" t="s">
        <v>84</v>
      </c>
      <c r="D1383" s="2" t="s">
        <v>95</v>
      </c>
      <c r="E1383" s="2">
        <v>43</v>
      </c>
      <c r="F1383" s="2">
        <v>7</v>
      </c>
      <c r="G1383" s="2">
        <f t="shared" si="21"/>
        <v>301</v>
      </c>
      <c r="H1383" s="2" t="s">
        <v>4</v>
      </c>
      <c r="I1383" s="2" t="s">
        <v>119</v>
      </c>
      <c r="J1383" s="2" t="s">
        <v>3</v>
      </c>
      <c r="K1383" s="4">
        <v>44266.050000004019</v>
      </c>
    </row>
    <row r="1384" spans="1:11" x14ac:dyDescent="0.35">
      <c r="A1384" s="2" t="s">
        <v>10</v>
      </c>
      <c r="B1384" s="2" t="s">
        <v>120</v>
      </c>
      <c r="C1384" s="2" t="s">
        <v>67</v>
      </c>
      <c r="D1384" s="2" t="s">
        <v>79</v>
      </c>
      <c r="E1384" s="2">
        <v>31</v>
      </c>
      <c r="F1384" s="2">
        <v>11</v>
      </c>
      <c r="G1384" s="2">
        <f t="shared" si="21"/>
        <v>341</v>
      </c>
      <c r="H1384" s="2" t="s">
        <v>13</v>
      </c>
      <c r="I1384" s="2" t="s">
        <v>122</v>
      </c>
      <c r="J1384" s="2" t="s">
        <v>11</v>
      </c>
      <c r="K1384" s="4">
        <v>44266.100000004022</v>
      </c>
    </row>
    <row r="1385" spans="1:11" x14ac:dyDescent="0.35">
      <c r="A1385" s="2" t="s">
        <v>35</v>
      </c>
      <c r="B1385" s="2" t="s">
        <v>118</v>
      </c>
      <c r="C1385" s="2" t="s">
        <v>98</v>
      </c>
      <c r="D1385" s="2" t="s">
        <v>108</v>
      </c>
      <c r="E1385" s="2">
        <v>65</v>
      </c>
      <c r="F1385" s="2">
        <v>12</v>
      </c>
      <c r="G1385" s="2">
        <f t="shared" si="21"/>
        <v>780</v>
      </c>
      <c r="H1385" s="2" t="s">
        <v>48</v>
      </c>
      <c r="I1385" s="2" t="s">
        <v>119</v>
      </c>
      <c r="J1385" s="2" t="s">
        <v>3</v>
      </c>
      <c r="K1385" s="4">
        <v>44266.150000004025</v>
      </c>
    </row>
    <row r="1386" spans="1:11" x14ac:dyDescent="0.35">
      <c r="A1386" s="2" t="s">
        <v>31</v>
      </c>
      <c r="B1386" s="2" t="s">
        <v>118</v>
      </c>
      <c r="C1386" s="2" t="s">
        <v>98</v>
      </c>
      <c r="D1386" s="2" t="s">
        <v>106</v>
      </c>
      <c r="E1386" s="2">
        <v>87</v>
      </c>
      <c r="F1386" s="2">
        <v>8</v>
      </c>
      <c r="G1386" s="2">
        <f t="shared" si="21"/>
        <v>696</v>
      </c>
      <c r="H1386" s="2" t="s">
        <v>22</v>
      </c>
      <c r="I1386" s="2" t="s">
        <v>122</v>
      </c>
      <c r="J1386" s="2" t="s">
        <v>11</v>
      </c>
      <c r="K1386" s="4">
        <v>44266.200000004028</v>
      </c>
    </row>
    <row r="1387" spans="1:11" x14ac:dyDescent="0.35">
      <c r="A1387" s="2" t="s">
        <v>2</v>
      </c>
      <c r="B1387" s="2" t="s">
        <v>118</v>
      </c>
      <c r="C1387" s="2" t="s">
        <v>98</v>
      </c>
      <c r="D1387" s="2" t="s">
        <v>110</v>
      </c>
      <c r="E1387" s="2">
        <v>40</v>
      </c>
      <c r="F1387" s="2">
        <v>3</v>
      </c>
      <c r="G1387" s="2">
        <f t="shared" si="21"/>
        <v>120</v>
      </c>
      <c r="H1387" s="2" t="s">
        <v>27</v>
      </c>
      <c r="I1387" s="2" t="s">
        <v>122</v>
      </c>
      <c r="J1387" s="2" t="s">
        <v>8</v>
      </c>
      <c r="K1387" s="4">
        <v>44266.250000004031</v>
      </c>
    </row>
    <row r="1388" spans="1:11" x14ac:dyDescent="0.35">
      <c r="A1388" s="2" t="s">
        <v>10</v>
      </c>
      <c r="B1388" s="2" t="s">
        <v>120</v>
      </c>
      <c r="C1388" s="2" t="s">
        <v>67</v>
      </c>
      <c r="D1388" s="2" t="s">
        <v>69</v>
      </c>
      <c r="E1388" s="2">
        <v>54</v>
      </c>
      <c r="F1388" s="2">
        <v>99</v>
      </c>
      <c r="G1388" s="2">
        <f t="shared" si="21"/>
        <v>5346</v>
      </c>
      <c r="H1388" s="2" t="s">
        <v>9</v>
      </c>
      <c r="I1388" s="2" t="s">
        <v>122</v>
      </c>
      <c r="J1388" s="2" t="s">
        <v>8</v>
      </c>
      <c r="K1388" s="4">
        <v>44266.300000004034</v>
      </c>
    </row>
    <row r="1389" spans="1:11" x14ac:dyDescent="0.35">
      <c r="A1389" s="2" t="s">
        <v>5</v>
      </c>
      <c r="B1389" s="2" t="s">
        <v>120</v>
      </c>
      <c r="C1389" s="2" t="s">
        <v>98</v>
      </c>
      <c r="D1389" s="2" t="s">
        <v>100</v>
      </c>
      <c r="E1389" s="2">
        <v>121</v>
      </c>
      <c r="F1389" s="2">
        <v>5</v>
      </c>
      <c r="G1389" s="2">
        <f t="shared" si="21"/>
        <v>605</v>
      </c>
      <c r="H1389" s="2" t="s">
        <v>4</v>
      </c>
      <c r="I1389" s="2" t="s">
        <v>119</v>
      </c>
      <c r="J1389" s="2" t="s">
        <v>3</v>
      </c>
      <c r="K1389" s="4">
        <v>44266.350000004037</v>
      </c>
    </row>
    <row r="1390" spans="1:11" x14ac:dyDescent="0.35">
      <c r="A1390" s="2" t="s">
        <v>10</v>
      </c>
      <c r="B1390" s="2" t="s">
        <v>120</v>
      </c>
      <c r="C1390" s="2" t="s">
        <v>67</v>
      </c>
      <c r="D1390" s="2" t="s">
        <v>78</v>
      </c>
      <c r="E1390" s="2">
        <v>38</v>
      </c>
      <c r="F1390" s="2">
        <v>11</v>
      </c>
      <c r="G1390" s="2">
        <f t="shared" si="21"/>
        <v>418</v>
      </c>
      <c r="H1390" s="2" t="s">
        <v>19</v>
      </c>
      <c r="I1390" s="2" t="s">
        <v>119</v>
      </c>
      <c r="J1390" s="2" t="s">
        <v>3</v>
      </c>
      <c r="K1390" s="4">
        <v>44266.40000000404</v>
      </c>
    </row>
    <row r="1391" spans="1:11" x14ac:dyDescent="0.35">
      <c r="A1391" s="2" t="s">
        <v>2</v>
      </c>
      <c r="B1391" s="2" t="s">
        <v>118</v>
      </c>
      <c r="C1391" s="2" t="s">
        <v>80</v>
      </c>
      <c r="D1391" s="2" t="s">
        <v>83</v>
      </c>
      <c r="E1391" s="2">
        <v>16</v>
      </c>
      <c r="F1391" s="2">
        <v>109</v>
      </c>
      <c r="G1391" s="2">
        <f t="shared" si="21"/>
        <v>1744</v>
      </c>
      <c r="H1391" s="2" t="s">
        <v>17</v>
      </c>
      <c r="I1391" s="2" t="s">
        <v>119</v>
      </c>
      <c r="J1391" s="2" t="s">
        <v>16</v>
      </c>
      <c r="K1391" s="4">
        <v>44266.450000004043</v>
      </c>
    </row>
    <row r="1392" spans="1:11" x14ac:dyDescent="0.35">
      <c r="A1392" s="2" t="s">
        <v>14</v>
      </c>
      <c r="B1392" s="2" t="s">
        <v>120</v>
      </c>
      <c r="C1392" s="2" t="s">
        <v>84</v>
      </c>
      <c r="D1392" s="2" t="s">
        <v>92</v>
      </c>
      <c r="E1392" s="2">
        <v>115</v>
      </c>
      <c r="F1392" s="2">
        <v>4</v>
      </c>
      <c r="G1392" s="2">
        <f t="shared" si="21"/>
        <v>460</v>
      </c>
      <c r="H1392" s="2" t="s">
        <v>27</v>
      </c>
      <c r="I1392" s="2" t="s">
        <v>122</v>
      </c>
      <c r="J1392" s="2" t="s">
        <v>8</v>
      </c>
      <c r="K1392" s="4">
        <v>44266.500000004045</v>
      </c>
    </row>
    <row r="1393" spans="1:11" x14ac:dyDescent="0.35">
      <c r="A1393" s="2" t="s">
        <v>2</v>
      </c>
      <c r="B1393" s="2" t="s">
        <v>118</v>
      </c>
      <c r="C1393" s="2" t="s">
        <v>67</v>
      </c>
      <c r="D1393" s="2" t="s">
        <v>68</v>
      </c>
      <c r="E1393" s="2">
        <v>121</v>
      </c>
      <c r="F1393" s="2">
        <v>71</v>
      </c>
      <c r="G1393" s="2">
        <f t="shared" si="21"/>
        <v>8591</v>
      </c>
      <c r="H1393" s="2" t="s">
        <v>52</v>
      </c>
      <c r="I1393" s="2" t="s">
        <v>123</v>
      </c>
      <c r="J1393" s="2" t="s">
        <v>45</v>
      </c>
      <c r="K1393" s="4">
        <v>44266.550000004048</v>
      </c>
    </row>
    <row r="1394" spans="1:11" x14ac:dyDescent="0.35">
      <c r="A1394" s="2" t="s">
        <v>18</v>
      </c>
      <c r="B1394" s="2" t="s">
        <v>118</v>
      </c>
      <c r="C1394" s="2" t="s">
        <v>67</v>
      </c>
      <c r="D1394" s="2" t="s">
        <v>78</v>
      </c>
      <c r="E1394" s="2">
        <v>38</v>
      </c>
      <c r="F1394" s="2">
        <v>11</v>
      </c>
      <c r="G1394" s="2">
        <f t="shared" si="21"/>
        <v>418</v>
      </c>
      <c r="H1394" s="2" t="s">
        <v>4</v>
      </c>
      <c r="I1394" s="2" t="s">
        <v>119</v>
      </c>
      <c r="J1394" s="2" t="s">
        <v>3</v>
      </c>
      <c r="K1394" s="4">
        <v>44266.600000004051</v>
      </c>
    </row>
    <row r="1395" spans="1:11" x14ac:dyDescent="0.35">
      <c r="A1395" s="2" t="s">
        <v>10</v>
      </c>
      <c r="B1395" s="2" t="s">
        <v>120</v>
      </c>
      <c r="C1395" s="2" t="s">
        <v>56</v>
      </c>
      <c r="D1395" s="2" t="s">
        <v>59</v>
      </c>
      <c r="E1395" s="2">
        <v>40</v>
      </c>
      <c r="F1395" s="2">
        <v>165</v>
      </c>
      <c r="G1395" s="2">
        <f t="shared" si="21"/>
        <v>6600</v>
      </c>
      <c r="H1395" s="2" t="s">
        <v>30</v>
      </c>
      <c r="I1395" s="2" t="s">
        <v>122</v>
      </c>
      <c r="J1395" s="2" t="s">
        <v>11</v>
      </c>
      <c r="K1395" s="4">
        <v>44266.650000004054</v>
      </c>
    </row>
    <row r="1396" spans="1:11" x14ac:dyDescent="0.35">
      <c r="A1396" s="2" t="s">
        <v>35</v>
      </c>
      <c r="B1396" s="2" t="s">
        <v>118</v>
      </c>
      <c r="C1396" s="2" t="s">
        <v>84</v>
      </c>
      <c r="D1396" s="2" t="s">
        <v>90</v>
      </c>
      <c r="E1396" s="2">
        <v>27</v>
      </c>
      <c r="F1396" s="2">
        <v>53</v>
      </c>
      <c r="G1396" s="2">
        <f t="shared" si="21"/>
        <v>1431</v>
      </c>
      <c r="H1396" s="2" t="s">
        <v>15</v>
      </c>
      <c r="I1396" s="2" t="s">
        <v>122</v>
      </c>
      <c r="J1396" s="2" t="s">
        <v>8</v>
      </c>
      <c r="K1396" s="4">
        <v>44266.700000004057</v>
      </c>
    </row>
    <row r="1397" spans="1:11" x14ac:dyDescent="0.35">
      <c r="A1397" s="2" t="s">
        <v>2</v>
      </c>
      <c r="B1397" s="2" t="s">
        <v>118</v>
      </c>
      <c r="C1397" s="2" t="s">
        <v>67</v>
      </c>
      <c r="D1397" s="2" t="s">
        <v>75</v>
      </c>
      <c r="E1397" s="2">
        <v>98</v>
      </c>
      <c r="F1397" s="2">
        <v>8</v>
      </c>
      <c r="G1397" s="2">
        <f t="shared" si="21"/>
        <v>784</v>
      </c>
      <c r="H1397" s="2" t="s">
        <v>37</v>
      </c>
      <c r="I1397" s="2" t="s">
        <v>123</v>
      </c>
      <c r="J1397" s="2" t="s">
        <v>36</v>
      </c>
      <c r="K1397" s="4">
        <v>44266.75000000406</v>
      </c>
    </row>
    <row r="1398" spans="1:11" x14ac:dyDescent="0.35">
      <c r="A1398" s="2" t="s">
        <v>14</v>
      </c>
      <c r="B1398" s="2" t="s">
        <v>120</v>
      </c>
      <c r="C1398" s="2" t="s">
        <v>84</v>
      </c>
      <c r="D1398" s="2" t="s">
        <v>91</v>
      </c>
      <c r="E1398" s="2">
        <v>107</v>
      </c>
      <c r="F1398" s="2">
        <v>17</v>
      </c>
      <c r="G1398" s="2">
        <f t="shared" si="21"/>
        <v>1819</v>
      </c>
      <c r="H1398" s="2" t="s">
        <v>41</v>
      </c>
      <c r="I1398" s="2" t="s">
        <v>119</v>
      </c>
      <c r="J1398" s="2" t="s">
        <v>3</v>
      </c>
      <c r="K1398" s="4">
        <v>44266.800000004063</v>
      </c>
    </row>
    <row r="1399" spans="1:11" x14ac:dyDescent="0.35">
      <c r="A1399" s="2" t="s">
        <v>44</v>
      </c>
      <c r="B1399" s="2" t="s">
        <v>120</v>
      </c>
      <c r="C1399" s="2" t="s">
        <v>98</v>
      </c>
      <c r="D1399" s="2" t="s">
        <v>104</v>
      </c>
      <c r="E1399" s="2">
        <v>104</v>
      </c>
      <c r="F1399" s="2">
        <v>14</v>
      </c>
      <c r="G1399" s="2">
        <f t="shared" si="21"/>
        <v>1456</v>
      </c>
      <c r="H1399" s="2" t="s">
        <v>30</v>
      </c>
      <c r="I1399" s="2" t="s">
        <v>122</v>
      </c>
      <c r="J1399" s="2" t="s">
        <v>11</v>
      </c>
      <c r="K1399" s="4">
        <v>44266.850000004066</v>
      </c>
    </row>
    <row r="1400" spans="1:11" x14ac:dyDescent="0.35">
      <c r="A1400" s="2" t="s">
        <v>14</v>
      </c>
      <c r="B1400" s="2" t="s">
        <v>120</v>
      </c>
      <c r="C1400" s="2" t="s">
        <v>56</v>
      </c>
      <c r="D1400" s="2" t="s">
        <v>65</v>
      </c>
      <c r="E1400" s="2">
        <v>47</v>
      </c>
      <c r="F1400" s="2">
        <v>6</v>
      </c>
      <c r="G1400" s="2">
        <f t="shared" si="21"/>
        <v>282</v>
      </c>
      <c r="H1400" s="2" t="s">
        <v>43</v>
      </c>
      <c r="I1400" s="2" t="s">
        <v>121</v>
      </c>
      <c r="J1400" s="2" t="s">
        <v>42</v>
      </c>
      <c r="K1400" s="4">
        <v>44266.900000004069</v>
      </c>
    </row>
    <row r="1401" spans="1:11" x14ac:dyDescent="0.35">
      <c r="A1401" s="2" t="s">
        <v>35</v>
      </c>
      <c r="B1401" s="2" t="s">
        <v>118</v>
      </c>
      <c r="C1401" s="2" t="s">
        <v>98</v>
      </c>
      <c r="D1401" s="2" t="s">
        <v>99</v>
      </c>
      <c r="E1401" s="2">
        <v>145</v>
      </c>
      <c r="F1401" s="2">
        <v>12</v>
      </c>
      <c r="G1401" s="2">
        <f t="shared" si="21"/>
        <v>1740</v>
      </c>
      <c r="H1401" s="2" t="s">
        <v>17</v>
      </c>
      <c r="I1401" s="2" t="s">
        <v>119</v>
      </c>
      <c r="J1401" s="2" t="s">
        <v>16</v>
      </c>
      <c r="K1401" s="4">
        <v>44266.950000004072</v>
      </c>
    </row>
    <row r="1402" spans="1:11" x14ac:dyDescent="0.35">
      <c r="A1402" s="2" t="s">
        <v>2</v>
      </c>
      <c r="B1402" s="2" t="s">
        <v>118</v>
      </c>
      <c r="C1402" s="2" t="s">
        <v>98</v>
      </c>
      <c r="D1402" s="2" t="s">
        <v>99</v>
      </c>
      <c r="E1402" s="2">
        <v>145</v>
      </c>
      <c r="F1402" s="2">
        <v>10</v>
      </c>
      <c r="G1402" s="2">
        <f t="shared" si="21"/>
        <v>1450</v>
      </c>
      <c r="H1402" s="2" t="s">
        <v>29</v>
      </c>
      <c r="I1402" s="2" t="s">
        <v>119</v>
      </c>
      <c r="J1402" s="2" t="s">
        <v>28</v>
      </c>
      <c r="K1402" s="4">
        <v>44267.000000004075</v>
      </c>
    </row>
    <row r="1403" spans="1:11" x14ac:dyDescent="0.35">
      <c r="A1403" s="2" t="s">
        <v>31</v>
      </c>
      <c r="B1403" s="2" t="s">
        <v>118</v>
      </c>
      <c r="C1403" s="2" t="s">
        <v>84</v>
      </c>
      <c r="D1403" s="2" t="s">
        <v>90</v>
      </c>
      <c r="E1403" s="2">
        <v>27</v>
      </c>
      <c r="F1403" s="2">
        <v>52</v>
      </c>
      <c r="G1403" s="2">
        <f t="shared" si="21"/>
        <v>1404</v>
      </c>
      <c r="H1403" s="2" t="s">
        <v>7</v>
      </c>
      <c r="I1403" s="2" t="s">
        <v>121</v>
      </c>
      <c r="J1403" s="2" t="s">
        <v>6</v>
      </c>
      <c r="K1403" s="4">
        <v>44267.050000004077</v>
      </c>
    </row>
    <row r="1404" spans="1:11" x14ac:dyDescent="0.35">
      <c r="A1404" s="2" t="s">
        <v>5</v>
      </c>
      <c r="B1404" s="2" t="s">
        <v>120</v>
      </c>
      <c r="C1404" s="2" t="s">
        <v>84</v>
      </c>
      <c r="D1404" s="2" t="s">
        <v>87</v>
      </c>
      <c r="E1404" s="2">
        <v>142</v>
      </c>
      <c r="F1404" s="2">
        <v>10</v>
      </c>
      <c r="G1404" s="2">
        <f t="shared" si="21"/>
        <v>1420</v>
      </c>
      <c r="H1404" s="2" t="s">
        <v>41</v>
      </c>
      <c r="I1404" s="2" t="s">
        <v>119</v>
      </c>
      <c r="J1404" s="2" t="s">
        <v>3</v>
      </c>
      <c r="K1404" s="4">
        <v>44267.10000000408</v>
      </c>
    </row>
    <row r="1405" spans="1:11" x14ac:dyDescent="0.35">
      <c r="A1405" s="2" t="s">
        <v>44</v>
      </c>
      <c r="B1405" s="2" t="s">
        <v>120</v>
      </c>
      <c r="C1405" s="2" t="s">
        <v>84</v>
      </c>
      <c r="D1405" s="2" t="s">
        <v>96</v>
      </c>
      <c r="E1405" s="2">
        <v>36</v>
      </c>
      <c r="F1405" s="2">
        <v>9</v>
      </c>
      <c r="G1405" s="2">
        <f t="shared" si="21"/>
        <v>324</v>
      </c>
      <c r="H1405" s="2" t="s">
        <v>7</v>
      </c>
      <c r="I1405" s="2" t="s">
        <v>121</v>
      </c>
      <c r="J1405" s="2" t="s">
        <v>6</v>
      </c>
      <c r="K1405" s="4">
        <v>44267.150000004083</v>
      </c>
    </row>
    <row r="1406" spans="1:11" x14ac:dyDescent="0.35">
      <c r="A1406" s="2" t="s">
        <v>14</v>
      </c>
      <c r="B1406" s="2" t="s">
        <v>120</v>
      </c>
      <c r="C1406" s="2" t="s">
        <v>56</v>
      </c>
      <c r="D1406" s="2" t="s">
        <v>63</v>
      </c>
      <c r="E1406" s="2">
        <v>73</v>
      </c>
      <c r="F1406" s="2">
        <v>7</v>
      </c>
      <c r="G1406" s="2">
        <f t="shared" si="21"/>
        <v>511</v>
      </c>
      <c r="H1406" s="2" t="s">
        <v>26</v>
      </c>
      <c r="I1406" s="2" t="s">
        <v>122</v>
      </c>
      <c r="J1406" s="2" t="s">
        <v>25</v>
      </c>
      <c r="K1406" s="4">
        <v>44267.200000004086</v>
      </c>
    </row>
    <row r="1407" spans="1:11" x14ac:dyDescent="0.35">
      <c r="A1407" s="2" t="s">
        <v>2</v>
      </c>
      <c r="B1407" s="2" t="s">
        <v>118</v>
      </c>
      <c r="C1407" s="2" t="s">
        <v>98</v>
      </c>
      <c r="D1407" s="2" t="s">
        <v>103</v>
      </c>
      <c r="E1407" s="2">
        <v>101</v>
      </c>
      <c r="F1407" s="2">
        <v>11</v>
      </c>
      <c r="G1407" s="2">
        <f t="shared" si="21"/>
        <v>1111</v>
      </c>
      <c r="H1407" s="2" t="s">
        <v>43</v>
      </c>
      <c r="I1407" s="2" t="s">
        <v>121</v>
      </c>
      <c r="J1407" s="2" t="s">
        <v>42</v>
      </c>
      <c r="K1407" s="4">
        <v>44267.250000004089</v>
      </c>
    </row>
    <row r="1408" spans="1:11" x14ac:dyDescent="0.35">
      <c r="A1408" s="2" t="s">
        <v>44</v>
      </c>
      <c r="B1408" s="2" t="s">
        <v>120</v>
      </c>
      <c r="C1408" s="2" t="s">
        <v>98</v>
      </c>
      <c r="D1408" s="2" t="s">
        <v>104</v>
      </c>
      <c r="E1408" s="2">
        <v>104</v>
      </c>
      <c r="F1408" s="2">
        <v>12</v>
      </c>
      <c r="G1408" s="2">
        <f t="shared" si="21"/>
        <v>1248</v>
      </c>
      <c r="H1408" s="2" t="s">
        <v>4</v>
      </c>
      <c r="I1408" s="2" t="s">
        <v>119</v>
      </c>
      <c r="J1408" s="2" t="s">
        <v>3</v>
      </c>
      <c r="K1408" s="4">
        <v>44267.300000004092</v>
      </c>
    </row>
    <row r="1409" spans="1:11" x14ac:dyDescent="0.35">
      <c r="A1409" s="2" t="s">
        <v>2</v>
      </c>
      <c r="B1409" s="2" t="s">
        <v>118</v>
      </c>
      <c r="C1409" s="2" t="s">
        <v>67</v>
      </c>
      <c r="D1409" s="2" t="s">
        <v>76</v>
      </c>
      <c r="E1409" s="2">
        <v>83</v>
      </c>
      <c r="F1409" s="2">
        <v>9</v>
      </c>
      <c r="G1409" s="2">
        <f t="shared" si="21"/>
        <v>747</v>
      </c>
      <c r="H1409" s="2" t="s">
        <v>41</v>
      </c>
      <c r="I1409" s="2" t="s">
        <v>119</v>
      </c>
      <c r="J1409" s="2" t="s">
        <v>3</v>
      </c>
      <c r="K1409" s="4">
        <v>44267.350000004095</v>
      </c>
    </row>
    <row r="1410" spans="1:11" x14ac:dyDescent="0.35">
      <c r="A1410" s="2" t="s">
        <v>5</v>
      </c>
      <c r="B1410" s="2" t="s">
        <v>120</v>
      </c>
      <c r="C1410" s="2" t="s">
        <v>84</v>
      </c>
      <c r="D1410" s="2" t="s">
        <v>89</v>
      </c>
      <c r="E1410" s="2">
        <v>130</v>
      </c>
      <c r="F1410" s="2">
        <v>17</v>
      </c>
      <c r="G1410" s="2">
        <f t="shared" ref="G1410:G1473" si="22">E1410*F1410</f>
        <v>2210</v>
      </c>
      <c r="H1410" s="2" t="s">
        <v>41</v>
      </c>
      <c r="I1410" s="2" t="s">
        <v>119</v>
      </c>
      <c r="J1410" s="2" t="s">
        <v>3</v>
      </c>
      <c r="K1410" s="4">
        <v>44267.400000004098</v>
      </c>
    </row>
    <row r="1411" spans="1:11" x14ac:dyDescent="0.35">
      <c r="A1411" s="2" t="s">
        <v>10</v>
      </c>
      <c r="B1411" s="2" t="s">
        <v>120</v>
      </c>
      <c r="C1411" s="2" t="s">
        <v>84</v>
      </c>
      <c r="D1411" s="2" t="s">
        <v>86</v>
      </c>
      <c r="E1411" s="2">
        <v>73</v>
      </c>
      <c r="F1411" s="2">
        <v>48</v>
      </c>
      <c r="G1411" s="2">
        <f t="shared" si="22"/>
        <v>3504</v>
      </c>
      <c r="H1411" s="2" t="s">
        <v>19</v>
      </c>
      <c r="I1411" s="2" t="s">
        <v>119</v>
      </c>
      <c r="J1411" s="2" t="s">
        <v>3</v>
      </c>
      <c r="K1411" s="4">
        <v>44267.450000004101</v>
      </c>
    </row>
    <row r="1412" spans="1:11" x14ac:dyDescent="0.35">
      <c r="A1412" s="2" t="s">
        <v>18</v>
      </c>
      <c r="B1412" s="2" t="s">
        <v>118</v>
      </c>
      <c r="C1412" s="2" t="s">
        <v>67</v>
      </c>
      <c r="D1412" s="2" t="s">
        <v>69</v>
      </c>
      <c r="E1412" s="2">
        <v>54</v>
      </c>
      <c r="F1412" s="2">
        <v>93</v>
      </c>
      <c r="G1412" s="2">
        <f t="shared" si="22"/>
        <v>5022</v>
      </c>
      <c r="H1412" s="2" t="s">
        <v>13</v>
      </c>
      <c r="I1412" s="2" t="s">
        <v>122</v>
      </c>
      <c r="J1412" s="2" t="s">
        <v>11</v>
      </c>
      <c r="K1412" s="4">
        <v>44267.500000004104</v>
      </c>
    </row>
    <row r="1413" spans="1:11" x14ac:dyDescent="0.35">
      <c r="A1413" s="2" t="s">
        <v>35</v>
      </c>
      <c r="B1413" s="2" t="s">
        <v>118</v>
      </c>
      <c r="C1413" s="2" t="s">
        <v>67</v>
      </c>
      <c r="D1413" s="2" t="s">
        <v>69</v>
      </c>
      <c r="E1413" s="2">
        <v>54</v>
      </c>
      <c r="F1413" s="2">
        <v>94</v>
      </c>
      <c r="G1413" s="2">
        <f t="shared" si="22"/>
        <v>5076</v>
      </c>
      <c r="H1413" s="2" t="s">
        <v>29</v>
      </c>
      <c r="I1413" s="2" t="s">
        <v>119</v>
      </c>
      <c r="J1413" s="2" t="s">
        <v>28</v>
      </c>
      <c r="K1413" s="4">
        <v>44267.550000004107</v>
      </c>
    </row>
    <row r="1414" spans="1:11" x14ac:dyDescent="0.35">
      <c r="A1414" s="2" t="s">
        <v>2</v>
      </c>
      <c r="B1414" s="2" t="s">
        <v>118</v>
      </c>
      <c r="C1414" s="2" t="s">
        <v>80</v>
      </c>
      <c r="D1414" s="2" t="s">
        <v>81</v>
      </c>
      <c r="E1414" s="2">
        <v>134</v>
      </c>
      <c r="F1414" s="2">
        <v>81</v>
      </c>
      <c r="G1414" s="2">
        <f t="shared" si="22"/>
        <v>10854</v>
      </c>
      <c r="H1414" s="2" t="s">
        <v>4</v>
      </c>
      <c r="I1414" s="2" t="s">
        <v>119</v>
      </c>
      <c r="J1414" s="2" t="s">
        <v>3</v>
      </c>
      <c r="K1414" s="4">
        <v>44267.600000004109</v>
      </c>
    </row>
    <row r="1415" spans="1:11" x14ac:dyDescent="0.35">
      <c r="A1415" s="2" t="s">
        <v>2</v>
      </c>
      <c r="B1415" s="2" t="s">
        <v>118</v>
      </c>
      <c r="C1415" s="2" t="s">
        <v>98</v>
      </c>
      <c r="D1415" s="2" t="s">
        <v>102</v>
      </c>
      <c r="E1415" s="2">
        <v>133</v>
      </c>
      <c r="F1415" s="2">
        <v>5</v>
      </c>
      <c r="G1415" s="2">
        <f t="shared" si="22"/>
        <v>665</v>
      </c>
      <c r="H1415" s="2" t="s">
        <v>15</v>
      </c>
      <c r="I1415" s="2" t="s">
        <v>122</v>
      </c>
      <c r="J1415" s="2" t="s">
        <v>8</v>
      </c>
      <c r="K1415" s="4">
        <v>44267.650000004112</v>
      </c>
    </row>
    <row r="1416" spans="1:11" x14ac:dyDescent="0.35">
      <c r="A1416" s="2" t="s">
        <v>35</v>
      </c>
      <c r="B1416" s="2" t="s">
        <v>118</v>
      </c>
      <c r="C1416" s="2" t="s">
        <v>56</v>
      </c>
      <c r="D1416" s="2" t="s">
        <v>66</v>
      </c>
      <c r="E1416" s="2">
        <v>47</v>
      </c>
      <c r="F1416" s="2">
        <v>2</v>
      </c>
      <c r="G1416" s="2">
        <f t="shared" si="22"/>
        <v>94</v>
      </c>
      <c r="H1416" s="2" t="s">
        <v>17</v>
      </c>
      <c r="I1416" s="2" t="s">
        <v>119</v>
      </c>
      <c r="J1416" s="2" t="s">
        <v>16</v>
      </c>
      <c r="K1416" s="4">
        <v>44267.700000004115</v>
      </c>
    </row>
    <row r="1417" spans="1:11" x14ac:dyDescent="0.35">
      <c r="A1417" s="2" t="s">
        <v>35</v>
      </c>
      <c r="B1417" s="2" t="s">
        <v>118</v>
      </c>
      <c r="C1417" s="2" t="s">
        <v>67</v>
      </c>
      <c r="D1417" s="2" t="s">
        <v>79</v>
      </c>
      <c r="E1417" s="2">
        <v>31</v>
      </c>
      <c r="F1417" s="2">
        <v>6</v>
      </c>
      <c r="G1417" s="2">
        <f t="shared" si="22"/>
        <v>186</v>
      </c>
      <c r="H1417" s="2" t="s">
        <v>49</v>
      </c>
      <c r="I1417" s="2" t="s">
        <v>119</v>
      </c>
      <c r="J1417" s="2" t="s">
        <v>16</v>
      </c>
      <c r="K1417" s="4">
        <v>44267.750000004118</v>
      </c>
    </row>
    <row r="1418" spans="1:11" x14ac:dyDescent="0.35">
      <c r="A1418" s="2" t="s">
        <v>10</v>
      </c>
      <c r="B1418" s="2" t="s">
        <v>120</v>
      </c>
      <c r="C1418" s="2" t="s">
        <v>67</v>
      </c>
      <c r="D1418" s="2" t="s">
        <v>74</v>
      </c>
      <c r="E1418" s="2">
        <v>128</v>
      </c>
      <c r="F1418" s="2">
        <v>7</v>
      </c>
      <c r="G1418" s="2">
        <f t="shared" si="22"/>
        <v>896</v>
      </c>
      <c r="H1418" s="2" t="s">
        <v>48</v>
      </c>
      <c r="I1418" s="2" t="s">
        <v>119</v>
      </c>
      <c r="J1418" s="2" t="s">
        <v>3</v>
      </c>
      <c r="K1418" s="4">
        <v>44267.800000004121</v>
      </c>
    </row>
    <row r="1419" spans="1:11" x14ac:dyDescent="0.35">
      <c r="A1419" s="2" t="s">
        <v>5</v>
      </c>
      <c r="B1419" s="2" t="s">
        <v>120</v>
      </c>
      <c r="C1419" s="2" t="s">
        <v>56</v>
      </c>
      <c r="D1419" s="2" t="s">
        <v>60</v>
      </c>
      <c r="E1419" s="2">
        <v>131</v>
      </c>
      <c r="F1419" s="2">
        <v>10</v>
      </c>
      <c r="G1419" s="2">
        <f t="shared" si="22"/>
        <v>1310</v>
      </c>
      <c r="H1419" s="2" t="s">
        <v>43</v>
      </c>
      <c r="I1419" s="2" t="s">
        <v>121</v>
      </c>
      <c r="J1419" s="2" t="s">
        <v>42</v>
      </c>
      <c r="K1419" s="4">
        <v>44267.850000004124</v>
      </c>
    </row>
    <row r="1420" spans="1:11" x14ac:dyDescent="0.35">
      <c r="A1420" s="2" t="s">
        <v>14</v>
      </c>
      <c r="B1420" s="2" t="s">
        <v>120</v>
      </c>
      <c r="C1420" s="2" t="s">
        <v>80</v>
      </c>
      <c r="D1420" s="2" t="s">
        <v>83</v>
      </c>
      <c r="E1420" s="2">
        <v>16</v>
      </c>
      <c r="F1420" s="2">
        <v>106</v>
      </c>
      <c r="G1420" s="2">
        <f t="shared" si="22"/>
        <v>1696</v>
      </c>
      <c r="H1420" s="2" t="s">
        <v>7</v>
      </c>
      <c r="I1420" s="2" t="s">
        <v>121</v>
      </c>
      <c r="J1420" s="2" t="s">
        <v>6</v>
      </c>
      <c r="K1420" s="4">
        <v>44267.900000004127</v>
      </c>
    </row>
    <row r="1421" spans="1:11" x14ac:dyDescent="0.35">
      <c r="A1421" s="2" t="s">
        <v>18</v>
      </c>
      <c r="B1421" s="2" t="s">
        <v>118</v>
      </c>
      <c r="C1421" s="2" t="s">
        <v>84</v>
      </c>
      <c r="D1421" s="2" t="s">
        <v>88</v>
      </c>
      <c r="E1421" s="2">
        <v>146</v>
      </c>
      <c r="F1421" s="2">
        <v>5</v>
      </c>
      <c r="G1421" s="2">
        <f t="shared" si="22"/>
        <v>730</v>
      </c>
      <c r="H1421" s="2" t="s">
        <v>43</v>
      </c>
      <c r="I1421" s="2" t="s">
        <v>121</v>
      </c>
      <c r="J1421" s="2" t="s">
        <v>42</v>
      </c>
      <c r="K1421" s="4">
        <v>44267.95000000413</v>
      </c>
    </row>
    <row r="1422" spans="1:11" x14ac:dyDescent="0.35">
      <c r="A1422" s="2" t="s">
        <v>5</v>
      </c>
      <c r="B1422" s="2" t="s">
        <v>120</v>
      </c>
      <c r="C1422" s="2" t="s">
        <v>67</v>
      </c>
      <c r="D1422" s="2" t="s">
        <v>72</v>
      </c>
      <c r="E1422" s="2">
        <v>6</v>
      </c>
      <c r="F1422" s="2">
        <v>124</v>
      </c>
      <c r="G1422" s="2">
        <f t="shared" si="22"/>
        <v>744</v>
      </c>
      <c r="H1422" s="2" t="s">
        <v>12</v>
      </c>
      <c r="I1422" s="2" t="s">
        <v>122</v>
      </c>
      <c r="J1422" s="2" t="s">
        <v>11</v>
      </c>
      <c r="K1422" s="4">
        <v>44268.000000004133</v>
      </c>
    </row>
    <row r="1423" spans="1:11" x14ac:dyDescent="0.35">
      <c r="A1423" s="2" t="s">
        <v>18</v>
      </c>
      <c r="B1423" s="2" t="s">
        <v>118</v>
      </c>
      <c r="C1423" s="2" t="s">
        <v>56</v>
      </c>
      <c r="D1423" s="2" t="s">
        <v>64</v>
      </c>
      <c r="E1423" s="2">
        <v>85</v>
      </c>
      <c r="F1423" s="2">
        <v>11</v>
      </c>
      <c r="G1423" s="2">
        <f t="shared" si="22"/>
        <v>935</v>
      </c>
      <c r="H1423" s="2" t="s">
        <v>17</v>
      </c>
      <c r="I1423" s="2" t="s">
        <v>119</v>
      </c>
      <c r="J1423" s="2" t="s">
        <v>16</v>
      </c>
      <c r="K1423" s="4">
        <v>44268.050000004136</v>
      </c>
    </row>
    <row r="1424" spans="1:11" x14ac:dyDescent="0.35">
      <c r="A1424" s="2" t="s">
        <v>18</v>
      </c>
      <c r="B1424" s="2" t="s">
        <v>118</v>
      </c>
      <c r="C1424" s="2" t="s">
        <v>67</v>
      </c>
      <c r="D1424" s="2" t="s">
        <v>79</v>
      </c>
      <c r="E1424" s="2">
        <v>31</v>
      </c>
      <c r="F1424" s="2">
        <v>4</v>
      </c>
      <c r="G1424" s="2">
        <f t="shared" si="22"/>
        <v>124</v>
      </c>
      <c r="H1424" s="2" t="s">
        <v>13</v>
      </c>
      <c r="I1424" s="2" t="s">
        <v>122</v>
      </c>
      <c r="J1424" s="2" t="s">
        <v>11</v>
      </c>
      <c r="K1424" s="4">
        <v>44268.100000004139</v>
      </c>
    </row>
    <row r="1425" spans="1:11" x14ac:dyDescent="0.35">
      <c r="A1425" s="2" t="s">
        <v>5</v>
      </c>
      <c r="B1425" s="2" t="s">
        <v>120</v>
      </c>
      <c r="C1425" s="2" t="s">
        <v>67</v>
      </c>
      <c r="D1425" s="2" t="s">
        <v>73</v>
      </c>
      <c r="E1425" s="2">
        <v>119</v>
      </c>
      <c r="F1425" s="2">
        <v>6</v>
      </c>
      <c r="G1425" s="2">
        <f t="shared" si="22"/>
        <v>714</v>
      </c>
      <c r="H1425" s="2" t="s">
        <v>17</v>
      </c>
      <c r="I1425" s="2" t="s">
        <v>119</v>
      </c>
      <c r="J1425" s="2" t="s">
        <v>16</v>
      </c>
      <c r="K1425" s="4">
        <v>44268.150000004141</v>
      </c>
    </row>
    <row r="1426" spans="1:11" x14ac:dyDescent="0.35">
      <c r="A1426" s="2" t="s">
        <v>2</v>
      </c>
      <c r="B1426" s="2" t="s">
        <v>118</v>
      </c>
      <c r="C1426" s="2" t="s">
        <v>56</v>
      </c>
      <c r="D1426" s="2" t="s">
        <v>61</v>
      </c>
      <c r="E1426" s="2">
        <v>107</v>
      </c>
      <c r="F1426" s="2">
        <v>6</v>
      </c>
      <c r="G1426" s="2">
        <f t="shared" si="22"/>
        <v>642</v>
      </c>
      <c r="H1426" s="2" t="s">
        <v>4</v>
      </c>
      <c r="I1426" s="2" t="s">
        <v>119</v>
      </c>
      <c r="J1426" s="2" t="s">
        <v>3</v>
      </c>
      <c r="K1426" s="4">
        <v>44268.200000004144</v>
      </c>
    </row>
    <row r="1427" spans="1:11" x14ac:dyDescent="0.35">
      <c r="A1427" s="2" t="s">
        <v>5</v>
      </c>
      <c r="B1427" s="2" t="s">
        <v>120</v>
      </c>
      <c r="C1427" s="2" t="s">
        <v>56</v>
      </c>
      <c r="D1427" s="2" t="s">
        <v>66</v>
      </c>
      <c r="E1427" s="2">
        <v>47</v>
      </c>
      <c r="F1427" s="2">
        <v>50</v>
      </c>
      <c r="G1427" s="2">
        <f t="shared" si="22"/>
        <v>2350</v>
      </c>
      <c r="H1427" s="2" t="s">
        <v>12</v>
      </c>
      <c r="I1427" s="2" t="s">
        <v>122</v>
      </c>
      <c r="J1427" s="2" t="s">
        <v>11</v>
      </c>
      <c r="K1427" s="4">
        <v>44268.250000004147</v>
      </c>
    </row>
    <row r="1428" spans="1:11" x14ac:dyDescent="0.35">
      <c r="A1428" s="2" t="s">
        <v>5</v>
      </c>
      <c r="B1428" s="2" t="s">
        <v>120</v>
      </c>
      <c r="C1428" s="2" t="s">
        <v>56</v>
      </c>
      <c r="D1428" s="2" t="s">
        <v>60</v>
      </c>
      <c r="E1428" s="2">
        <v>131</v>
      </c>
      <c r="F1428" s="2">
        <v>13</v>
      </c>
      <c r="G1428" s="2">
        <f t="shared" si="22"/>
        <v>1703</v>
      </c>
      <c r="H1428" s="2" t="s">
        <v>51</v>
      </c>
      <c r="I1428" s="2" t="s">
        <v>124</v>
      </c>
      <c r="J1428" s="2" t="s">
        <v>50</v>
      </c>
      <c r="K1428" s="4">
        <v>44268.30000000415</v>
      </c>
    </row>
    <row r="1429" spans="1:11" x14ac:dyDescent="0.35">
      <c r="A1429" s="2" t="s">
        <v>31</v>
      </c>
      <c r="B1429" s="2" t="s">
        <v>118</v>
      </c>
      <c r="C1429" s="2" t="s">
        <v>56</v>
      </c>
      <c r="D1429" s="2" t="s">
        <v>66</v>
      </c>
      <c r="E1429" s="2">
        <v>47</v>
      </c>
      <c r="F1429" s="2">
        <v>3</v>
      </c>
      <c r="G1429" s="2">
        <f t="shared" si="22"/>
        <v>141</v>
      </c>
      <c r="H1429" s="2" t="s">
        <v>21</v>
      </c>
      <c r="I1429" s="2" t="s">
        <v>121</v>
      </c>
      <c r="J1429" s="2" t="s">
        <v>20</v>
      </c>
      <c r="K1429" s="4">
        <v>44268.350000004153</v>
      </c>
    </row>
    <row r="1430" spans="1:11" x14ac:dyDescent="0.35">
      <c r="A1430" s="2" t="s">
        <v>2</v>
      </c>
      <c r="B1430" s="2" t="s">
        <v>118</v>
      </c>
      <c r="C1430" s="2" t="s">
        <v>67</v>
      </c>
      <c r="D1430" s="2" t="s">
        <v>78</v>
      </c>
      <c r="E1430" s="2">
        <v>38</v>
      </c>
      <c r="F1430" s="2">
        <v>4</v>
      </c>
      <c r="G1430" s="2">
        <f t="shared" si="22"/>
        <v>152</v>
      </c>
      <c r="H1430" s="2" t="s">
        <v>41</v>
      </c>
      <c r="I1430" s="2" t="s">
        <v>119</v>
      </c>
      <c r="J1430" s="2" t="s">
        <v>3</v>
      </c>
      <c r="K1430" s="4">
        <v>44268.400000004156</v>
      </c>
    </row>
    <row r="1431" spans="1:11" x14ac:dyDescent="0.35">
      <c r="A1431" s="2" t="s">
        <v>18</v>
      </c>
      <c r="B1431" s="2" t="s">
        <v>118</v>
      </c>
      <c r="C1431" s="2" t="s">
        <v>67</v>
      </c>
      <c r="D1431" s="2" t="s">
        <v>73</v>
      </c>
      <c r="E1431" s="2">
        <v>119</v>
      </c>
      <c r="F1431" s="2">
        <v>10</v>
      </c>
      <c r="G1431" s="2">
        <f t="shared" si="22"/>
        <v>1190</v>
      </c>
      <c r="H1431" s="2" t="s">
        <v>30</v>
      </c>
      <c r="I1431" s="2" t="s">
        <v>122</v>
      </c>
      <c r="J1431" s="2" t="s">
        <v>11</v>
      </c>
      <c r="K1431" s="4">
        <v>44268.450000004159</v>
      </c>
    </row>
    <row r="1432" spans="1:11" x14ac:dyDescent="0.35">
      <c r="A1432" s="2" t="s">
        <v>2</v>
      </c>
      <c r="B1432" s="2" t="s">
        <v>118</v>
      </c>
      <c r="C1432" s="2" t="s">
        <v>67</v>
      </c>
      <c r="D1432" s="2" t="s">
        <v>75</v>
      </c>
      <c r="E1432" s="2">
        <v>98</v>
      </c>
      <c r="F1432" s="2">
        <v>15</v>
      </c>
      <c r="G1432" s="2">
        <f t="shared" si="22"/>
        <v>1470</v>
      </c>
      <c r="H1432" s="2" t="s">
        <v>24</v>
      </c>
      <c r="I1432" s="2" t="s">
        <v>123</v>
      </c>
      <c r="J1432" s="2" t="s">
        <v>23</v>
      </c>
      <c r="K1432" s="4">
        <v>44268.500000004162</v>
      </c>
    </row>
    <row r="1433" spans="1:11" x14ac:dyDescent="0.35">
      <c r="A1433" s="2" t="s">
        <v>35</v>
      </c>
      <c r="B1433" s="2" t="s">
        <v>118</v>
      </c>
      <c r="C1433" s="2" t="s">
        <v>67</v>
      </c>
      <c r="D1433" s="2" t="s">
        <v>68</v>
      </c>
      <c r="E1433" s="2">
        <v>121</v>
      </c>
      <c r="F1433" s="2">
        <v>91</v>
      </c>
      <c r="G1433" s="2">
        <f t="shared" si="22"/>
        <v>11011</v>
      </c>
      <c r="H1433" s="2" t="s">
        <v>41</v>
      </c>
      <c r="I1433" s="2" t="s">
        <v>119</v>
      </c>
      <c r="J1433" s="2" t="s">
        <v>3</v>
      </c>
      <c r="K1433" s="4">
        <v>44268.550000004165</v>
      </c>
    </row>
    <row r="1434" spans="1:11" x14ac:dyDescent="0.35">
      <c r="A1434" s="2" t="s">
        <v>35</v>
      </c>
      <c r="B1434" s="2" t="s">
        <v>118</v>
      </c>
      <c r="C1434" s="2" t="s">
        <v>56</v>
      </c>
      <c r="D1434" s="2" t="s">
        <v>63</v>
      </c>
      <c r="E1434" s="2">
        <v>73</v>
      </c>
      <c r="F1434" s="2">
        <v>12</v>
      </c>
      <c r="G1434" s="2">
        <f t="shared" si="22"/>
        <v>876</v>
      </c>
      <c r="H1434" s="2" t="s">
        <v>48</v>
      </c>
      <c r="I1434" s="2" t="s">
        <v>119</v>
      </c>
      <c r="J1434" s="2" t="s">
        <v>3</v>
      </c>
      <c r="K1434" s="4">
        <v>44268.600000004168</v>
      </c>
    </row>
    <row r="1435" spans="1:11" x14ac:dyDescent="0.35">
      <c r="A1435" s="2" t="s">
        <v>35</v>
      </c>
      <c r="B1435" s="2" t="s">
        <v>118</v>
      </c>
      <c r="C1435" s="2" t="s">
        <v>56</v>
      </c>
      <c r="D1435" s="2" t="s">
        <v>65</v>
      </c>
      <c r="E1435" s="2">
        <v>47</v>
      </c>
      <c r="F1435" s="2">
        <v>7</v>
      </c>
      <c r="G1435" s="2">
        <f t="shared" si="22"/>
        <v>329</v>
      </c>
      <c r="H1435" s="2" t="s">
        <v>29</v>
      </c>
      <c r="I1435" s="2" t="s">
        <v>119</v>
      </c>
      <c r="J1435" s="2" t="s">
        <v>28</v>
      </c>
      <c r="K1435" s="4">
        <v>44268.650000004171</v>
      </c>
    </row>
    <row r="1436" spans="1:11" x14ac:dyDescent="0.35">
      <c r="A1436" s="2" t="s">
        <v>14</v>
      </c>
      <c r="B1436" s="2" t="s">
        <v>120</v>
      </c>
      <c r="C1436" s="2" t="s">
        <v>98</v>
      </c>
      <c r="D1436" s="2" t="s">
        <v>102</v>
      </c>
      <c r="E1436" s="2">
        <v>133</v>
      </c>
      <c r="F1436" s="2">
        <v>5</v>
      </c>
      <c r="G1436" s="2">
        <f t="shared" si="22"/>
        <v>665</v>
      </c>
      <c r="H1436" s="2" t="s">
        <v>41</v>
      </c>
      <c r="I1436" s="2" t="s">
        <v>119</v>
      </c>
      <c r="J1436" s="2" t="s">
        <v>3</v>
      </c>
      <c r="K1436" s="4">
        <v>44268.700000004173</v>
      </c>
    </row>
    <row r="1437" spans="1:11" x14ac:dyDescent="0.35">
      <c r="A1437" s="2" t="s">
        <v>31</v>
      </c>
      <c r="B1437" s="2" t="s">
        <v>118</v>
      </c>
      <c r="C1437" s="2" t="s">
        <v>56</v>
      </c>
      <c r="D1437" s="2" t="s">
        <v>59</v>
      </c>
      <c r="E1437" s="2">
        <v>40</v>
      </c>
      <c r="F1437" s="2">
        <v>105</v>
      </c>
      <c r="G1437" s="2">
        <f t="shared" si="22"/>
        <v>4200</v>
      </c>
      <c r="H1437" s="2" t="s">
        <v>32</v>
      </c>
      <c r="I1437" s="2" t="s">
        <v>119</v>
      </c>
      <c r="J1437" s="2" t="s">
        <v>16</v>
      </c>
      <c r="K1437" s="4">
        <v>44268.750000004176</v>
      </c>
    </row>
    <row r="1438" spans="1:11" x14ac:dyDescent="0.35">
      <c r="A1438" s="2" t="s">
        <v>31</v>
      </c>
      <c r="B1438" s="2" t="s">
        <v>118</v>
      </c>
      <c r="C1438" s="2" t="s">
        <v>98</v>
      </c>
      <c r="D1438" s="2" t="s">
        <v>102</v>
      </c>
      <c r="E1438" s="2">
        <v>133</v>
      </c>
      <c r="F1438" s="2">
        <v>9</v>
      </c>
      <c r="G1438" s="2">
        <f t="shared" si="22"/>
        <v>1197</v>
      </c>
      <c r="H1438" s="2" t="s">
        <v>30</v>
      </c>
      <c r="I1438" s="2" t="s">
        <v>122</v>
      </c>
      <c r="J1438" s="2" t="s">
        <v>11</v>
      </c>
      <c r="K1438" s="4">
        <v>44268.800000004179</v>
      </c>
    </row>
    <row r="1439" spans="1:11" x14ac:dyDescent="0.35">
      <c r="A1439" s="2" t="s">
        <v>35</v>
      </c>
      <c r="B1439" s="2" t="s">
        <v>118</v>
      </c>
      <c r="C1439" s="2" t="s">
        <v>67</v>
      </c>
      <c r="D1439" s="2" t="s">
        <v>78</v>
      </c>
      <c r="E1439" s="2">
        <v>38</v>
      </c>
      <c r="F1439" s="2">
        <v>5</v>
      </c>
      <c r="G1439" s="2">
        <f t="shared" si="22"/>
        <v>190</v>
      </c>
      <c r="H1439" s="2" t="s">
        <v>41</v>
      </c>
      <c r="I1439" s="2" t="s">
        <v>119</v>
      </c>
      <c r="J1439" s="2" t="s">
        <v>3</v>
      </c>
      <c r="K1439" s="4">
        <v>44268.850000004182</v>
      </c>
    </row>
    <row r="1440" spans="1:11" x14ac:dyDescent="0.35">
      <c r="A1440" s="2" t="s">
        <v>18</v>
      </c>
      <c r="B1440" s="2" t="s">
        <v>118</v>
      </c>
      <c r="C1440" s="2" t="s">
        <v>98</v>
      </c>
      <c r="D1440" s="2" t="s">
        <v>109</v>
      </c>
      <c r="E1440" s="2">
        <v>50</v>
      </c>
      <c r="F1440" s="2">
        <v>6</v>
      </c>
      <c r="G1440" s="2">
        <f t="shared" si="22"/>
        <v>300</v>
      </c>
      <c r="H1440" s="2" t="s">
        <v>49</v>
      </c>
      <c r="I1440" s="2" t="s">
        <v>119</v>
      </c>
      <c r="J1440" s="2" t="s">
        <v>16</v>
      </c>
      <c r="K1440" s="4">
        <v>44268.900000004185</v>
      </c>
    </row>
    <row r="1441" spans="1:11" x14ac:dyDescent="0.35">
      <c r="A1441" s="2" t="s">
        <v>10</v>
      </c>
      <c r="B1441" s="2" t="s">
        <v>120</v>
      </c>
      <c r="C1441" s="2" t="s">
        <v>98</v>
      </c>
      <c r="D1441" s="2" t="s">
        <v>110</v>
      </c>
      <c r="E1441" s="2">
        <v>40</v>
      </c>
      <c r="F1441" s="2">
        <v>6</v>
      </c>
      <c r="G1441" s="2">
        <f t="shared" si="22"/>
        <v>240</v>
      </c>
      <c r="H1441" s="2" t="s">
        <v>21</v>
      </c>
      <c r="I1441" s="2" t="s">
        <v>121</v>
      </c>
      <c r="J1441" s="2" t="s">
        <v>20</v>
      </c>
      <c r="K1441" s="4">
        <v>44268.950000004188</v>
      </c>
    </row>
    <row r="1442" spans="1:11" x14ac:dyDescent="0.35">
      <c r="A1442" s="2" t="s">
        <v>5</v>
      </c>
      <c r="B1442" s="2" t="s">
        <v>120</v>
      </c>
      <c r="C1442" s="2" t="s">
        <v>80</v>
      </c>
      <c r="D1442" s="2" t="s">
        <v>81</v>
      </c>
      <c r="E1442" s="2">
        <v>134</v>
      </c>
      <c r="F1442" s="2">
        <v>84</v>
      </c>
      <c r="G1442" s="2">
        <f t="shared" si="22"/>
        <v>11256</v>
      </c>
      <c r="H1442" s="2" t="s">
        <v>32</v>
      </c>
      <c r="I1442" s="2" t="s">
        <v>119</v>
      </c>
      <c r="J1442" s="2" t="s">
        <v>16</v>
      </c>
      <c r="K1442" s="4">
        <v>44269.000000004191</v>
      </c>
    </row>
    <row r="1443" spans="1:11" x14ac:dyDescent="0.35">
      <c r="A1443" s="2" t="s">
        <v>44</v>
      </c>
      <c r="B1443" s="2" t="s">
        <v>120</v>
      </c>
      <c r="C1443" s="2" t="s">
        <v>84</v>
      </c>
      <c r="D1443" s="2" t="s">
        <v>92</v>
      </c>
      <c r="E1443" s="2">
        <v>115</v>
      </c>
      <c r="F1443" s="2">
        <v>3</v>
      </c>
      <c r="G1443" s="2">
        <f t="shared" si="22"/>
        <v>345</v>
      </c>
      <c r="H1443" s="2" t="s">
        <v>12</v>
      </c>
      <c r="I1443" s="2" t="s">
        <v>122</v>
      </c>
      <c r="J1443" s="2" t="s">
        <v>11</v>
      </c>
      <c r="K1443" s="4">
        <v>44269.050000004194</v>
      </c>
    </row>
    <row r="1444" spans="1:11" x14ac:dyDescent="0.35">
      <c r="A1444" s="2" t="s">
        <v>31</v>
      </c>
      <c r="B1444" s="2" t="s">
        <v>118</v>
      </c>
      <c r="C1444" s="2" t="s">
        <v>56</v>
      </c>
      <c r="D1444" s="2" t="s">
        <v>65</v>
      </c>
      <c r="E1444" s="2">
        <v>47</v>
      </c>
      <c r="F1444" s="2">
        <v>11</v>
      </c>
      <c r="G1444" s="2">
        <f t="shared" si="22"/>
        <v>517</v>
      </c>
      <c r="H1444" s="2" t="s">
        <v>7</v>
      </c>
      <c r="I1444" s="2" t="s">
        <v>121</v>
      </c>
      <c r="J1444" s="2" t="s">
        <v>6</v>
      </c>
      <c r="K1444" s="4">
        <v>44269.100000004197</v>
      </c>
    </row>
    <row r="1445" spans="1:11" x14ac:dyDescent="0.35">
      <c r="A1445" s="2" t="s">
        <v>44</v>
      </c>
      <c r="B1445" s="2" t="s">
        <v>120</v>
      </c>
      <c r="C1445" s="2" t="s">
        <v>80</v>
      </c>
      <c r="D1445" s="2" t="s">
        <v>83</v>
      </c>
      <c r="E1445" s="2">
        <v>16</v>
      </c>
      <c r="F1445" s="2">
        <v>111</v>
      </c>
      <c r="G1445" s="2">
        <f t="shared" si="22"/>
        <v>1776</v>
      </c>
      <c r="H1445" s="2" t="s">
        <v>43</v>
      </c>
      <c r="I1445" s="2" t="s">
        <v>121</v>
      </c>
      <c r="J1445" s="2" t="s">
        <v>42</v>
      </c>
      <c r="K1445" s="4">
        <v>44269.1500000042</v>
      </c>
    </row>
    <row r="1446" spans="1:11" x14ac:dyDescent="0.35">
      <c r="A1446" s="2" t="s">
        <v>2</v>
      </c>
      <c r="B1446" s="2" t="s">
        <v>118</v>
      </c>
      <c r="C1446" s="2" t="s">
        <v>67</v>
      </c>
      <c r="D1446" s="2" t="s">
        <v>79</v>
      </c>
      <c r="E1446" s="2">
        <v>31</v>
      </c>
      <c r="F1446" s="2">
        <v>10</v>
      </c>
      <c r="G1446" s="2">
        <f t="shared" si="22"/>
        <v>310</v>
      </c>
      <c r="H1446" s="2" t="s">
        <v>41</v>
      </c>
      <c r="I1446" s="2" t="s">
        <v>119</v>
      </c>
      <c r="J1446" s="2" t="s">
        <v>3</v>
      </c>
      <c r="K1446" s="4">
        <v>44269.200000004203</v>
      </c>
    </row>
    <row r="1447" spans="1:11" x14ac:dyDescent="0.35">
      <c r="A1447" s="2" t="s">
        <v>31</v>
      </c>
      <c r="B1447" s="2" t="s">
        <v>118</v>
      </c>
      <c r="C1447" s="2" t="s">
        <v>56</v>
      </c>
      <c r="D1447" s="2" t="s">
        <v>62</v>
      </c>
      <c r="E1447" s="2">
        <v>105</v>
      </c>
      <c r="F1447" s="2">
        <v>15</v>
      </c>
      <c r="G1447" s="2">
        <f t="shared" si="22"/>
        <v>1575</v>
      </c>
      <c r="H1447" s="2" t="s">
        <v>17</v>
      </c>
      <c r="I1447" s="2" t="s">
        <v>119</v>
      </c>
      <c r="J1447" s="2" t="s">
        <v>16</v>
      </c>
      <c r="K1447" s="4">
        <v>44269.250000004206</v>
      </c>
    </row>
    <row r="1448" spans="1:11" x14ac:dyDescent="0.35">
      <c r="A1448" s="2" t="s">
        <v>5</v>
      </c>
      <c r="B1448" s="2" t="s">
        <v>120</v>
      </c>
      <c r="C1448" s="2" t="s">
        <v>98</v>
      </c>
      <c r="D1448" s="2" t="s">
        <v>109</v>
      </c>
      <c r="E1448" s="2">
        <v>50</v>
      </c>
      <c r="F1448" s="2">
        <v>8</v>
      </c>
      <c r="G1448" s="2">
        <f t="shared" si="22"/>
        <v>400</v>
      </c>
      <c r="H1448" s="2" t="s">
        <v>4</v>
      </c>
      <c r="I1448" s="2" t="s">
        <v>119</v>
      </c>
      <c r="J1448" s="2" t="s">
        <v>3</v>
      </c>
      <c r="K1448" s="4">
        <v>44269.300000004208</v>
      </c>
    </row>
    <row r="1449" spans="1:11" x14ac:dyDescent="0.35">
      <c r="A1449" s="2" t="s">
        <v>5</v>
      </c>
      <c r="B1449" s="2" t="s">
        <v>120</v>
      </c>
      <c r="C1449" s="2" t="s">
        <v>84</v>
      </c>
      <c r="D1449" s="2" t="s">
        <v>93</v>
      </c>
      <c r="E1449" s="2">
        <v>70</v>
      </c>
      <c r="F1449" s="2">
        <v>8</v>
      </c>
      <c r="G1449" s="2">
        <f t="shared" si="22"/>
        <v>560</v>
      </c>
      <c r="H1449" s="2" t="s">
        <v>24</v>
      </c>
      <c r="I1449" s="2" t="s">
        <v>123</v>
      </c>
      <c r="J1449" s="2" t="s">
        <v>23</v>
      </c>
      <c r="K1449" s="4">
        <v>44269.350000004211</v>
      </c>
    </row>
    <row r="1450" spans="1:11" x14ac:dyDescent="0.35">
      <c r="A1450" s="2" t="s">
        <v>5</v>
      </c>
      <c r="B1450" s="2" t="s">
        <v>120</v>
      </c>
      <c r="C1450" s="2" t="s">
        <v>67</v>
      </c>
      <c r="D1450" s="2" t="s">
        <v>72</v>
      </c>
      <c r="E1450" s="2">
        <v>6</v>
      </c>
      <c r="F1450" s="2">
        <v>125</v>
      </c>
      <c r="G1450" s="2">
        <f t="shared" si="22"/>
        <v>750</v>
      </c>
      <c r="H1450" s="2" t="s">
        <v>17</v>
      </c>
      <c r="I1450" s="2" t="s">
        <v>119</v>
      </c>
      <c r="J1450" s="2" t="s">
        <v>16</v>
      </c>
      <c r="K1450" s="4">
        <v>44269.400000004214</v>
      </c>
    </row>
    <row r="1451" spans="1:11" x14ac:dyDescent="0.35">
      <c r="A1451" s="2" t="s">
        <v>10</v>
      </c>
      <c r="B1451" s="2" t="s">
        <v>120</v>
      </c>
      <c r="C1451" s="2" t="s">
        <v>98</v>
      </c>
      <c r="D1451" s="2" t="s">
        <v>100</v>
      </c>
      <c r="E1451" s="2">
        <v>121</v>
      </c>
      <c r="F1451" s="2">
        <v>7</v>
      </c>
      <c r="G1451" s="2">
        <f t="shared" si="22"/>
        <v>847</v>
      </c>
      <c r="H1451" s="2" t="s">
        <v>48</v>
      </c>
      <c r="I1451" s="2" t="s">
        <v>119</v>
      </c>
      <c r="J1451" s="2" t="s">
        <v>3</v>
      </c>
      <c r="K1451" s="4">
        <v>44269.450000004217</v>
      </c>
    </row>
    <row r="1452" spans="1:11" x14ac:dyDescent="0.35">
      <c r="A1452" s="2" t="s">
        <v>10</v>
      </c>
      <c r="B1452" s="2" t="s">
        <v>120</v>
      </c>
      <c r="C1452" s="2" t="s">
        <v>84</v>
      </c>
      <c r="D1452" s="2" t="s">
        <v>90</v>
      </c>
      <c r="E1452" s="2">
        <v>27</v>
      </c>
      <c r="F1452" s="2">
        <v>53</v>
      </c>
      <c r="G1452" s="2">
        <f t="shared" si="22"/>
        <v>1431</v>
      </c>
      <c r="H1452" s="2" t="s">
        <v>17</v>
      </c>
      <c r="I1452" s="2" t="s">
        <v>119</v>
      </c>
      <c r="J1452" s="2" t="s">
        <v>16</v>
      </c>
      <c r="K1452" s="4">
        <v>44269.50000000422</v>
      </c>
    </row>
    <row r="1453" spans="1:11" x14ac:dyDescent="0.35">
      <c r="A1453" s="2" t="s">
        <v>44</v>
      </c>
      <c r="B1453" s="2" t="s">
        <v>120</v>
      </c>
      <c r="C1453" s="2" t="s">
        <v>98</v>
      </c>
      <c r="D1453" s="2" t="s">
        <v>102</v>
      </c>
      <c r="E1453" s="2">
        <v>133</v>
      </c>
      <c r="F1453" s="2">
        <v>8</v>
      </c>
      <c r="G1453" s="2">
        <f t="shared" si="22"/>
        <v>1064</v>
      </c>
      <c r="H1453" s="2" t="s">
        <v>26</v>
      </c>
      <c r="I1453" s="2" t="s">
        <v>122</v>
      </c>
      <c r="J1453" s="2" t="s">
        <v>25</v>
      </c>
      <c r="K1453" s="4">
        <v>44269.550000004223</v>
      </c>
    </row>
    <row r="1454" spans="1:11" x14ac:dyDescent="0.35">
      <c r="A1454" s="2" t="s">
        <v>18</v>
      </c>
      <c r="B1454" s="2" t="s">
        <v>118</v>
      </c>
      <c r="C1454" s="2" t="s">
        <v>84</v>
      </c>
      <c r="D1454" s="2" t="s">
        <v>89</v>
      </c>
      <c r="E1454" s="2">
        <v>130</v>
      </c>
      <c r="F1454" s="2">
        <v>10</v>
      </c>
      <c r="G1454" s="2">
        <f t="shared" si="22"/>
        <v>1300</v>
      </c>
      <c r="H1454" s="2" t="s">
        <v>48</v>
      </c>
      <c r="I1454" s="2" t="s">
        <v>119</v>
      </c>
      <c r="J1454" s="2" t="s">
        <v>3</v>
      </c>
      <c r="K1454" s="4">
        <v>44269.600000004226</v>
      </c>
    </row>
    <row r="1455" spans="1:11" x14ac:dyDescent="0.35">
      <c r="A1455" s="2" t="s">
        <v>2</v>
      </c>
      <c r="B1455" s="2" t="s">
        <v>118</v>
      </c>
      <c r="C1455" s="2" t="s">
        <v>98</v>
      </c>
      <c r="D1455" s="2" t="s">
        <v>103</v>
      </c>
      <c r="E1455" s="2">
        <v>101</v>
      </c>
      <c r="F1455" s="2">
        <v>8</v>
      </c>
      <c r="G1455" s="2">
        <f t="shared" si="22"/>
        <v>808</v>
      </c>
      <c r="H1455" s="2" t="s">
        <v>34</v>
      </c>
      <c r="I1455" s="2" t="s">
        <v>124</v>
      </c>
      <c r="J1455" s="2" t="s">
        <v>33</v>
      </c>
      <c r="K1455" s="4">
        <v>44269.650000004229</v>
      </c>
    </row>
    <row r="1456" spans="1:11" x14ac:dyDescent="0.35">
      <c r="A1456" s="2" t="s">
        <v>5</v>
      </c>
      <c r="B1456" s="2" t="s">
        <v>120</v>
      </c>
      <c r="C1456" s="2" t="s">
        <v>84</v>
      </c>
      <c r="D1456" s="2" t="s">
        <v>93</v>
      </c>
      <c r="E1456" s="2">
        <v>70</v>
      </c>
      <c r="F1456" s="2">
        <v>7</v>
      </c>
      <c r="G1456" s="2">
        <f t="shared" si="22"/>
        <v>490</v>
      </c>
      <c r="H1456" s="2" t="s">
        <v>17</v>
      </c>
      <c r="I1456" s="2" t="s">
        <v>119</v>
      </c>
      <c r="J1456" s="2" t="s">
        <v>16</v>
      </c>
      <c r="K1456" s="4">
        <v>44269.700000004232</v>
      </c>
    </row>
    <row r="1457" spans="1:11" x14ac:dyDescent="0.35">
      <c r="A1457" s="2" t="s">
        <v>44</v>
      </c>
      <c r="B1457" s="2" t="s">
        <v>120</v>
      </c>
      <c r="C1457" s="2" t="s">
        <v>84</v>
      </c>
      <c r="D1457" s="2" t="s">
        <v>87</v>
      </c>
      <c r="E1457" s="2">
        <v>142</v>
      </c>
      <c r="F1457" s="2">
        <v>6</v>
      </c>
      <c r="G1457" s="2">
        <f t="shared" si="22"/>
        <v>852</v>
      </c>
      <c r="H1457" s="2" t="s">
        <v>7</v>
      </c>
      <c r="I1457" s="2" t="s">
        <v>121</v>
      </c>
      <c r="J1457" s="2" t="s">
        <v>6</v>
      </c>
      <c r="K1457" s="4">
        <v>44269.750000004235</v>
      </c>
    </row>
    <row r="1458" spans="1:11" x14ac:dyDescent="0.35">
      <c r="A1458" s="2" t="s">
        <v>44</v>
      </c>
      <c r="B1458" s="2" t="s">
        <v>120</v>
      </c>
      <c r="C1458" s="2" t="s">
        <v>84</v>
      </c>
      <c r="D1458" s="2" t="s">
        <v>92</v>
      </c>
      <c r="E1458" s="2">
        <v>115</v>
      </c>
      <c r="F1458" s="2">
        <v>8</v>
      </c>
      <c r="G1458" s="2">
        <f t="shared" si="22"/>
        <v>920</v>
      </c>
      <c r="H1458" s="2" t="s">
        <v>26</v>
      </c>
      <c r="I1458" s="2" t="s">
        <v>122</v>
      </c>
      <c r="J1458" s="2" t="s">
        <v>25</v>
      </c>
      <c r="K1458" s="4">
        <v>44269.800000004238</v>
      </c>
    </row>
    <row r="1459" spans="1:11" x14ac:dyDescent="0.35">
      <c r="A1459" s="2" t="s">
        <v>44</v>
      </c>
      <c r="B1459" s="2" t="s">
        <v>120</v>
      </c>
      <c r="C1459" s="2" t="s">
        <v>98</v>
      </c>
      <c r="D1459" s="2" t="s">
        <v>101</v>
      </c>
      <c r="E1459" s="2">
        <v>128</v>
      </c>
      <c r="F1459" s="2">
        <v>9</v>
      </c>
      <c r="G1459" s="2">
        <f t="shared" si="22"/>
        <v>1152</v>
      </c>
      <c r="H1459" s="2" t="s">
        <v>17</v>
      </c>
      <c r="I1459" s="2" t="s">
        <v>119</v>
      </c>
      <c r="J1459" s="2" t="s">
        <v>16</v>
      </c>
      <c r="K1459" s="4">
        <v>44269.85000000424</v>
      </c>
    </row>
    <row r="1460" spans="1:11" x14ac:dyDescent="0.35">
      <c r="A1460" s="2" t="s">
        <v>2</v>
      </c>
      <c r="B1460" s="2" t="s">
        <v>118</v>
      </c>
      <c r="C1460" s="2" t="s">
        <v>67</v>
      </c>
      <c r="D1460" s="2" t="s">
        <v>69</v>
      </c>
      <c r="E1460" s="2">
        <v>54</v>
      </c>
      <c r="F1460" s="2">
        <v>100</v>
      </c>
      <c r="G1460" s="2">
        <f t="shared" si="22"/>
        <v>5400</v>
      </c>
      <c r="H1460" s="2" t="s">
        <v>43</v>
      </c>
      <c r="I1460" s="2" t="s">
        <v>121</v>
      </c>
      <c r="J1460" s="2" t="s">
        <v>42</v>
      </c>
      <c r="K1460" s="4">
        <v>44269.900000004243</v>
      </c>
    </row>
    <row r="1461" spans="1:11" x14ac:dyDescent="0.35">
      <c r="A1461" s="2" t="s">
        <v>5</v>
      </c>
      <c r="B1461" s="2" t="s">
        <v>120</v>
      </c>
      <c r="C1461" s="2" t="s">
        <v>67</v>
      </c>
      <c r="D1461" s="2" t="s">
        <v>75</v>
      </c>
      <c r="E1461" s="2">
        <v>98</v>
      </c>
      <c r="F1461" s="2">
        <v>15</v>
      </c>
      <c r="G1461" s="2">
        <f t="shared" si="22"/>
        <v>1470</v>
      </c>
      <c r="H1461" s="2" t="s">
        <v>41</v>
      </c>
      <c r="I1461" s="2" t="s">
        <v>119</v>
      </c>
      <c r="J1461" s="2" t="s">
        <v>3</v>
      </c>
      <c r="K1461" s="4">
        <v>44269.950000004246</v>
      </c>
    </row>
    <row r="1462" spans="1:11" x14ac:dyDescent="0.35">
      <c r="A1462" s="2" t="s">
        <v>31</v>
      </c>
      <c r="B1462" s="2" t="s">
        <v>118</v>
      </c>
      <c r="C1462" s="2" t="s">
        <v>98</v>
      </c>
      <c r="D1462" s="2" t="s">
        <v>101</v>
      </c>
      <c r="E1462" s="2">
        <v>128</v>
      </c>
      <c r="F1462" s="2">
        <v>8</v>
      </c>
      <c r="G1462" s="2">
        <f t="shared" si="22"/>
        <v>1024</v>
      </c>
      <c r="H1462" s="2" t="s">
        <v>19</v>
      </c>
      <c r="I1462" s="2" t="s">
        <v>119</v>
      </c>
      <c r="J1462" s="2" t="s">
        <v>3</v>
      </c>
      <c r="K1462" s="4">
        <v>44270.000000004249</v>
      </c>
    </row>
    <row r="1463" spans="1:11" x14ac:dyDescent="0.35">
      <c r="A1463" s="2" t="s">
        <v>35</v>
      </c>
      <c r="B1463" s="2" t="s">
        <v>118</v>
      </c>
      <c r="C1463" s="2" t="s">
        <v>98</v>
      </c>
      <c r="D1463" s="2" t="s">
        <v>101</v>
      </c>
      <c r="E1463" s="2">
        <v>128</v>
      </c>
      <c r="F1463" s="2">
        <v>7</v>
      </c>
      <c r="G1463" s="2">
        <f t="shared" si="22"/>
        <v>896</v>
      </c>
      <c r="H1463" s="2" t="s">
        <v>13</v>
      </c>
      <c r="I1463" s="2" t="s">
        <v>122</v>
      </c>
      <c r="J1463" s="2" t="s">
        <v>11</v>
      </c>
      <c r="K1463" s="4">
        <v>44270.050000004252</v>
      </c>
    </row>
    <row r="1464" spans="1:11" x14ac:dyDescent="0.35">
      <c r="A1464" s="2" t="s">
        <v>31</v>
      </c>
      <c r="B1464" s="2" t="s">
        <v>118</v>
      </c>
      <c r="C1464" s="2" t="s">
        <v>98</v>
      </c>
      <c r="D1464" s="2" t="s">
        <v>105</v>
      </c>
      <c r="E1464" s="2">
        <v>98</v>
      </c>
      <c r="F1464" s="2">
        <v>8</v>
      </c>
      <c r="G1464" s="2">
        <f t="shared" si="22"/>
        <v>784</v>
      </c>
      <c r="H1464" s="2" t="s">
        <v>34</v>
      </c>
      <c r="I1464" s="2" t="s">
        <v>124</v>
      </c>
      <c r="J1464" s="2" t="s">
        <v>33</v>
      </c>
      <c r="K1464" s="4">
        <v>44270.100000004255</v>
      </c>
    </row>
    <row r="1465" spans="1:11" x14ac:dyDescent="0.35">
      <c r="A1465" s="2" t="s">
        <v>31</v>
      </c>
      <c r="B1465" s="2" t="s">
        <v>118</v>
      </c>
      <c r="C1465" s="2" t="s">
        <v>56</v>
      </c>
      <c r="D1465" s="2" t="s">
        <v>61</v>
      </c>
      <c r="E1465" s="2">
        <v>107</v>
      </c>
      <c r="F1465" s="2">
        <v>9</v>
      </c>
      <c r="G1465" s="2">
        <f t="shared" si="22"/>
        <v>963</v>
      </c>
      <c r="H1465" s="2" t="s">
        <v>34</v>
      </c>
      <c r="I1465" s="2" t="s">
        <v>124</v>
      </c>
      <c r="J1465" s="2" t="s">
        <v>33</v>
      </c>
      <c r="K1465" s="4">
        <v>44270.150000004258</v>
      </c>
    </row>
    <row r="1466" spans="1:11" x14ac:dyDescent="0.35">
      <c r="A1466" s="2" t="s">
        <v>2</v>
      </c>
      <c r="B1466" s="2" t="s">
        <v>118</v>
      </c>
      <c r="C1466" s="2" t="s">
        <v>98</v>
      </c>
      <c r="D1466" s="2" t="s">
        <v>110</v>
      </c>
      <c r="E1466" s="2">
        <v>40</v>
      </c>
      <c r="F1466" s="2">
        <v>9</v>
      </c>
      <c r="G1466" s="2">
        <f t="shared" si="22"/>
        <v>360</v>
      </c>
      <c r="H1466" s="2" t="s">
        <v>12</v>
      </c>
      <c r="I1466" s="2" t="s">
        <v>122</v>
      </c>
      <c r="J1466" s="2" t="s">
        <v>11</v>
      </c>
      <c r="K1466" s="4">
        <v>44270.200000004261</v>
      </c>
    </row>
    <row r="1467" spans="1:11" x14ac:dyDescent="0.35">
      <c r="A1467" s="2" t="s">
        <v>10</v>
      </c>
      <c r="B1467" s="2" t="s">
        <v>120</v>
      </c>
      <c r="C1467" s="2" t="s">
        <v>67</v>
      </c>
      <c r="D1467" s="2" t="s">
        <v>71</v>
      </c>
      <c r="E1467" s="2">
        <v>32</v>
      </c>
      <c r="F1467" s="2">
        <v>60</v>
      </c>
      <c r="G1467" s="2">
        <f t="shared" si="22"/>
        <v>1920</v>
      </c>
      <c r="H1467" s="2" t="s">
        <v>22</v>
      </c>
      <c r="I1467" s="2" t="s">
        <v>122</v>
      </c>
      <c r="J1467" s="2" t="s">
        <v>11</v>
      </c>
      <c r="K1467" s="4">
        <v>44270.250000004264</v>
      </c>
    </row>
    <row r="1468" spans="1:11" x14ac:dyDescent="0.35">
      <c r="A1468" s="2" t="s">
        <v>44</v>
      </c>
      <c r="B1468" s="2" t="s">
        <v>120</v>
      </c>
      <c r="C1468" s="2" t="s">
        <v>67</v>
      </c>
      <c r="D1468" s="2" t="s">
        <v>76</v>
      </c>
      <c r="E1468" s="2">
        <v>83</v>
      </c>
      <c r="F1468" s="2">
        <v>11</v>
      </c>
      <c r="G1468" s="2">
        <f t="shared" si="22"/>
        <v>913</v>
      </c>
      <c r="H1468" s="2" t="s">
        <v>7</v>
      </c>
      <c r="I1468" s="2" t="s">
        <v>121</v>
      </c>
      <c r="J1468" s="2" t="s">
        <v>6</v>
      </c>
      <c r="K1468" s="4">
        <v>44270.300000004267</v>
      </c>
    </row>
    <row r="1469" spans="1:11" x14ac:dyDescent="0.35">
      <c r="A1469" s="2" t="s">
        <v>14</v>
      </c>
      <c r="B1469" s="2" t="s">
        <v>120</v>
      </c>
      <c r="C1469" s="2" t="s">
        <v>84</v>
      </c>
      <c r="D1469" s="2" t="s">
        <v>96</v>
      </c>
      <c r="E1469" s="2">
        <v>36</v>
      </c>
      <c r="F1469" s="2">
        <v>9</v>
      </c>
      <c r="G1469" s="2">
        <f t="shared" si="22"/>
        <v>324</v>
      </c>
      <c r="H1469" s="2" t="s">
        <v>46</v>
      </c>
      <c r="I1469" s="2" t="s">
        <v>123</v>
      </c>
      <c r="J1469" s="2" t="s">
        <v>45</v>
      </c>
      <c r="K1469" s="4">
        <v>44270.35000000427</v>
      </c>
    </row>
    <row r="1470" spans="1:11" x14ac:dyDescent="0.35">
      <c r="A1470" s="2" t="s">
        <v>35</v>
      </c>
      <c r="B1470" s="2" t="s">
        <v>118</v>
      </c>
      <c r="C1470" s="2" t="s">
        <v>67</v>
      </c>
      <c r="D1470" s="2" t="s">
        <v>77</v>
      </c>
      <c r="E1470" s="2">
        <v>47</v>
      </c>
      <c r="F1470" s="2">
        <v>12</v>
      </c>
      <c r="G1470" s="2">
        <f t="shared" si="22"/>
        <v>564</v>
      </c>
      <c r="H1470" s="2" t="s">
        <v>47</v>
      </c>
      <c r="I1470" s="2" t="s">
        <v>119</v>
      </c>
      <c r="J1470" s="2" t="s">
        <v>28</v>
      </c>
      <c r="K1470" s="4">
        <v>44270.400000004272</v>
      </c>
    </row>
    <row r="1471" spans="1:11" x14ac:dyDescent="0.35">
      <c r="A1471" s="2" t="s">
        <v>44</v>
      </c>
      <c r="B1471" s="2" t="s">
        <v>120</v>
      </c>
      <c r="C1471" s="2" t="s">
        <v>98</v>
      </c>
      <c r="D1471" s="2" t="s">
        <v>106</v>
      </c>
      <c r="E1471" s="2">
        <v>87</v>
      </c>
      <c r="F1471" s="2">
        <v>11</v>
      </c>
      <c r="G1471" s="2">
        <f t="shared" si="22"/>
        <v>957</v>
      </c>
      <c r="H1471" s="2" t="s">
        <v>41</v>
      </c>
      <c r="I1471" s="2" t="s">
        <v>119</v>
      </c>
      <c r="J1471" s="2" t="s">
        <v>3</v>
      </c>
      <c r="K1471" s="4">
        <v>44270.450000004275</v>
      </c>
    </row>
    <row r="1472" spans="1:11" x14ac:dyDescent="0.35">
      <c r="A1472" s="2" t="s">
        <v>31</v>
      </c>
      <c r="B1472" s="2" t="s">
        <v>118</v>
      </c>
      <c r="C1472" s="2" t="s">
        <v>84</v>
      </c>
      <c r="D1472" s="2" t="s">
        <v>92</v>
      </c>
      <c r="E1472" s="2">
        <v>115</v>
      </c>
      <c r="F1472" s="2">
        <v>6</v>
      </c>
      <c r="G1472" s="2">
        <f t="shared" si="22"/>
        <v>690</v>
      </c>
      <c r="H1472" s="2" t="s">
        <v>29</v>
      </c>
      <c r="I1472" s="2" t="s">
        <v>119</v>
      </c>
      <c r="J1472" s="2" t="s">
        <v>28</v>
      </c>
      <c r="K1472" s="4">
        <v>44270.500000004278</v>
      </c>
    </row>
    <row r="1473" spans="1:11" x14ac:dyDescent="0.35">
      <c r="A1473" s="2" t="s">
        <v>18</v>
      </c>
      <c r="B1473" s="2" t="s">
        <v>118</v>
      </c>
      <c r="C1473" s="2" t="s">
        <v>67</v>
      </c>
      <c r="D1473" s="2" t="s">
        <v>78</v>
      </c>
      <c r="E1473" s="2">
        <v>38</v>
      </c>
      <c r="F1473" s="2">
        <v>10</v>
      </c>
      <c r="G1473" s="2">
        <f t="shared" si="22"/>
        <v>380</v>
      </c>
      <c r="H1473" s="2" t="s">
        <v>30</v>
      </c>
      <c r="I1473" s="2" t="s">
        <v>122</v>
      </c>
      <c r="J1473" s="2" t="s">
        <v>11</v>
      </c>
      <c r="K1473" s="4">
        <v>44270.550000004281</v>
      </c>
    </row>
    <row r="1474" spans="1:11" x14ac:dyDescent="0.35">
      <c r="A1474" s="2" t="s">
        <v>35</v>
      </c>
      <c r="B1474" s="2" t="s">
        <v>118</v>
      </c>
      <c r="C1474" s="2" t="s">
        <v>98</v>
      </c>
      <c r="D1474" s="2" t="s">
        <v>110</v>
      </c>
      <c r="E1474" s="2">
        <v>40</v>
      </c>
      <c r="F1474" s="2">
        <v>5</v>
      </c>
      <c r="G1474" s="2">
        <f t="shared" ref="G1474:G1537" si="23">E1474*F1474</f>
        <v>200</v>
      </c>
      <c r="H1474" s="2" t="s">
        <v>29</v>
      </c>
      <c r="I1474" s="2" t="s">
        <v>119</v>
      </c>
      <c r="J1474" s="2" t="s">
        <v>28</v>
      </c>
      <c r="K1474" s="4">
        <v>44270.600000004284</v>
      </c>
    </row>
    <row r="1475" spans="1:11" x14ac:dyDescent="0.35">
      <c r="A1475" s="2" t="s">
        <v>44</v>
      </c>
      <c r="B1475" s="2" t="s">
        <v>120</v>
      </c>
      <c r="C1475" s="2" t="s">
        <v>56</v>
      </c>
      <c r="D1475" s="2" t="s">
        <v>61</v>
      </c>
      <c r="E1475" s="2">
        <v>107</v>
      </c>
      <c r="F1475" s="2">
        <v>11</v>
      </c>
      <c r="G1475" s="2">
        <f t="shared" si="23"/>
        <v>1177</v>
      </c>
      <c r="H1475" s="2" t="s">
        <v>4</v>
      </c>
      <c r="I1475" s="2" t="s">
        <v>119</v>
      </c>
      <c r="J1475" s="2" t="s">
        <v>3</v>
      </c>
      <c r="K1475" s="4">
        <v>44270.650000004287</v>
      </c>
    </row>
    <row r="1476" spans="1:11" x14ac:dyDescent="0.35">
      <c r="A1476" s="2" t="s">
        <v>5</v>
      </c>
      <c r="B1476" s="2" t="s">
        <v>120</v>
      </c>
      <c r="C1476" s="2" t="s">
        <v>67</v>
      </c>
      <c r="D1476" s="2" t="s">
        <v>75</v>
      </c>
      <c r="E1476" s="2">
        <v>98</v>
      </c>
      <c r="F1476" s="2">
        <v>16</v>
      </c>
      <c r="G1476" s="2">
        <f t="shared" si="23"/>
        <v>1568</v>
      </c>
      <c r="H1476" s="2" t="s">
        <v>51</v>
      </c>
      <c r="I1476" s="2" t="s">
        <v>124</v>
      </c>
      <c r="J1476" s="2" t="s">
        <v>50</v>
      </c>
      <c r="K1476" s="4">
        <v>44270.70000000429</v>
      </c>
    </row>
    <row r="1477" spans="1:11" x14ac:dyDescent="0.35">
      <c r="A1477" s="2" t="s">
        <v>10</v>
      </c>
      <c r="B1477" s="2" t="s">
        <v>120</v>
      </c>
      <c r="C1477" s="2" t="s">
        <v>98</v>
      </c>
      <c r="D1477" s="2" t="s">
        <v>102</v>
      </c>
      <c r="E1477" s="2">
        <v>133</v>
      </c>
      <c r="F1477" s="2">
        <v>3</v>
      </c>
      <c r="G1477" s="2">
        <f t="shared" si="23"/>
        <v>399</v>
      </c>
      <c r="H1477" s="2" t="s">
        <v>48</v>
      </c>
      <c r="I1477" s="2" t="s">
        <v>119</v>
      </c>
      <c r="J1477" s="2" t="s">
        <v>3</v>
      </c>
      <c r="K1477" s="4">
        <v>44270.750000004293</v>
      </c>
    </row>
    <row r="1478" spans="1:11" x14ac:dyDescent="0.35">
      <c r="A1478" s="2" t="s">
        <v>31</v>
      </c>
      <c r="B1478" s="2" t="s">
        <v>118</v>
      </c>
      <c r="C1478" s="2" t="s">
        <v>67</v>
      </c>
      <c r="D1478" s="2" t="s">
        <v>70</v>
      </c>
      <c r="E1478" s="2">
        <v>69</v>
      </c>
      <c r="F1478" s="2">
        <v>53</v>
      </c>
      <c r="G1478" s="2">
        <f t="shared" si="23"/>
        <v>3657</v>
      </c>
      <c r="H1478" s="2" t="s">
        <v>7</v>
      </c>
      <c r="I1478" s="2" t="s">
        <v>121</v>
      </c>
      <c r="J1478" s="2" t="s">
        <v>6</v>
      </c>
      <c r="K1478" s="4">
        <v>44270.800000004296</v>
      </c>
    </row>
    <row r="1479" spans="1:11" x14ac:dyDescent="0.35">
      <c r="A1479" s="2" t="s">
        <v>18</v>
      </c>
      <c r="B1479" s="2" t="s">
        <v>118</v>
      </c>
      <c r="C1479" s="2" t="s">
        <v>67</v>
      </c>
      <c r="D1479" s="2" t="s">
        <v>76</v>
      </c>
      <c r="E1479" s="2">
        <v>83</v>
      </c>
      <c r="F1479" s="2">
        <v>9</v>
      </c>
      <c r="G1479" s="2">
        <f t="shared" si="23"/>
        <v>747</v>
      </c>
      <c r="H1479" s="2" t="s">
        <v>40</v>
      </c>
      <c r="I1479" s="2" t="s">
        <v>124</v>
      </c>
      <c r="J1479" s="2" t="s">
        <v>39</v>
      </c>
      <c r="K1479" s="4">
        <v>44270.850000004299</v>
      </c>
    </row>
    <row r="1480" spans="1:11" x14ac:dyDescent="0.35">
      <c r="A1480" s="2" t="s">
        <v>2</v>
      </c>
      <c r="B1480" s="2" t="s">
        <v>118</v>
      </c>
      <c r="C1480" s="2" t="s">
        <v>84</v>
      </c>
      <c r="D1480" s="2" t="s">
        <v>93</v>
      </c>
      <c r="E1480" s="2">
        <v>70</v>
      </c>
      <c r="F1480" s="2">
        <v>7</v>
      </c>
      <c r="G1480" s="2">
        <f t="shared" si="23"/>
        <v>490</v>
      </c>
      <c r="H1480" s="2" t="s">
        <v>9</v>
      </c>
      <c r="I1480" s="2" t="s">
        <v>122</v>
      </c>
      <c r="J1480" s="2" t="s">
        <v>8</v>
      </c>
      <c r="K1480" s="4">
        <v>44270.900000004302</v>
      </c>
    </row>
    <row r="1481" spans="1:11" x14ac:dyDescent="0.35">
      <c r="A1481" s="2" t="s">
        <v>44</v>
      </c>
      <c r="B1481" s="2" t="s">
        <v>120</v>
      </c>
      <c r="C1481" s="2" t="s">
        <v>84</v>
      </c>
      <c r="D1481" s="2" t="s">
        <v>95</v>
      </c>
      <c r="E1481" s="2">
        <v>43</v>
      </c>
      <c r="F1481" s="2">
        <v>4</v>
      </c>
      <c r="G1481" s="2">
        <f t="shared" si="23"/>
        <v>172</v>
      </c>
      <c r="H1481" s="2" t="s">
        <v>38</v>
      </c>
      <c r="I1481" s="2" t="s">
        <v>121</v>
      </c>
      <c r="J1481" s="2" t="s">
        <v>6</v>
      </c>
      <c r="K1481" s="4">
        <v>44270.950000004304</v>
      </c>
    </row>
    <row r="1482" spans="1:11" x14ac:dyDescent="0.35">
      <c r="A1482" s="2" t="s">
        <v>14</v>
      </c>
      <c r="B1482" s="2" t="s">
        <v>120</v>
      </c>
      <c r="C1482" s="2" t="s">
        <v>84</v>
      </c>
      <c r="D1482" s="2" t="s">
        <v>97</v>
      </c>
      <c r="E1482" s="2">
        <v>28</v>
      </c>
      <c r="F1482" s="2">
        <v>7</v>
      </c>
      <c r="G1482" s="2">
        <f t="shared" si="23"/>
        <v>196</v>
      </c>
      <c r="H1482" s="2" t="s">
        <v>29</v>
      </c>
      <c r="I1482" s="2" t="s">
        <v>119</v>
      </c>
      <c r="J1482" s="2" t="s">
        <v>28</v>
      </c>
      <c r="K1482" s="4">
        <v>44271.000000004307</v>
      </c>
    </row>
    <row r="1483" spans="1:11" x14ac:dyDescent="0.35">
      <c r="A1483" s="2" t="s">
        <v>31</v>
      </c>
      <c r="B1483" s="2" t="s">
        <v>118</v>
      </c>
      <c r="C1483" s="2" t="s">
        <v>98</v>
      </c>
      <c r="D1483" s="2" t="s">
        <v>109</v>
      </c>
      <c r="E1483" s="2">
        <v>50</v>
      </c>
      <c r="F1483" s="2">
        <v>9</v>
      </c>
      <c r="G1483" s="2">
        <f t="shared" si="23"/>
        <v>450</v>
      </c>
      <c r="H1483" s="2" t="s">
        <v>29</v>
      </c>
      <c r="I1483" s="2" t="s">
        <v>119</v>
      </c>
      <c r="J1483" s="2" t="s">
        <v>28</v>
      </c>
      <c r="K1483" s="4">
        <v>44271.05000000431</v>
      </c>
    </row>
    <row r="1484" spans="1:11" x14ac:dyDescent="0.35">
      <c r="A1484" s="2" t="s">
        <v>5</v>
      </c>
      <c r="B1484" s="2" t="s">
        <v>120</v>
      </c>
      <c r="C1484" s="2" t="s">
        <v>56</v>
      </c>
      <c r="D1484" s="2" t="s">
        <v>60</v>
      </c>
      <c r="E1484" s="2">
        <v>131</v>
      </c>
      <c r="F1484" s="2">
        <v>6</v>
      </c>
      <c r="G1484" s="2">
        <f t="shared" si="23"/>
        <v>786</v>
      </c>
      <c r="H1484" s="2" t="s">
        <v>12</v>
      </c>
      <c r="I1484" s="2" t="s">
        <v>122</v>
      </c>
      <c r="J1484" s="2" t="s">
        <v>11</v>
      </c>
      <c r="K1484" s="4">
        <v>44271.100000004313</v>
      </c>
    </row>
    <row r="1485" spans="1:11" x14ac:dyDescent="0.35">
      <c r="A1485" s="2" t="s">
        <v>44</v>
      </c>
      <c r="B1485" s="2" t="s">
        <v>120</v>
      </c>
      <c r="C1485" s="2" t="s">
        <v>84</v>
      </c>
      <c r="D1485" s="2" t="s">
        <v>88</v>
      </c>
      <c r="E1485" s="2">
        <v>146</v>
      </c>
      <c r="F1485" s="2">
        <v>4</v>
      </c>
      <c r="G1485" s="2">
        <f t="shared" si="23"/>
        <v>584</v>
      </c>
      <c r="H1485" s="2" t="s">
        <v>9</v>
      </c>
      <c r="I1485" s="2" t="s">
        <v>122</v>
      </c>
      <c r="J1485" s="2" t="s">
        <v>8</v>
      </c>
      <c r="K1485" s="4">
        <v>44271.150000004316</v>
      </c>
    </row>
    <row r="1486" spans="1:11" x14ac:dyDescent="0.35">
      <c r="A1486" s="2" t="s">
        <v>14</v>
      </c>
      <c r="B1486" s="2" t="s">
        <v>120</v>
      </c>
      <c r="C1486" s="2" t="s">
        <v>84</v>
      </c>
      <c r="D1486" s="2" t="s">
        <v>96</v>
      </c>
      <c r="E1486" s="2">
        <v>36</v>
      </c>
      <c r="F1486" s="2">
        <v>10</v>
      </c>
      <c r="G1486" s="2">
        <f t="shared" si="23"/>
        <v>360</v>
      </c>
      <c r="H1486" s="2" t="s">
        <v>22</v>
      </c>
      <c r="I1486" s="2" t="s">
        <v>122</v>
      </c>
      <c r="J1486" s="2" t="s">
        <v>11</v>
      </c>
      <c r="K1486" s="4">
        <v>44271.200000004319</v>
      </c>
    </row>
    <row r="1487" spans="1:11" x14ac:dyDescent="0.35">
      <c r="A1487" s="2" t="s">
        <v>2</v>
      </c>
      <c r="B1487" s="2" t="s">
        <v>118</v>
      </c>
      <c r="C1487" s="2" t="s">
        <v>56</v>
      </c>
      <c r="D1487" s="2" t="s">
        <v>57</v>
      </c>
      <c r="E1487" s="2">
        <v>89</v>
      </c>
      <c r="F1487" s="2">
        <v>126</v>
      </c>
      <c r="G1487" s="2">
        <f t="shared" si="23"/>
        <v>11214</v>
      </c>
      <c r="H1487" s="2" t="s">
        <v>48</v>
      </c>
      <c r="I1487" s="2" t="s">
        <v>119</v>
      </c>
      <c r="J1487" s="2" t="s">
        <v>3</v>
      </c>
      <c r="K1487" s="4">
        <v>44271.250000004322</v>
      </c>
    </row>
    <row r="1488" spans="1:11" x14ac:dyDescent="0.35">
      <c r="A1488" s="2" t="s">
        <v>2</v>
      </c>
      <c r="B1488" s="2" t="s">
        <v>118</v>
      </c>
      <c r="C1488" s="2" t="s">
        <v>98</v>
      </c>
      <c r="D1488" s="2" t="s">
        <v>101</v>
      </c>
      <c r="E1488" s="2">
        <v>128</v>
      </c>
      <c r="F1488" s="2">
        <v>7</v>
      </c>
      <c r="G1488" s="2">
        <f t="shared" si="23"/>
        <v>896</v>
      </c>
      <c r="H1488" s="2" t="s">
        <v>13</v>
      </c>
      <c r="I1488" s="2" t="s">
        <v>122</v>
      </c>
      <c r="J1488" s="2" t="s">
        <v>11</v>
      </c>
      <c r="K1488" s="4">
        <v>44271.300000004325</v>
      </c>
    </row>
    <row r="1489" spans="1:11" x14ac:dyDescent="0.35">
      <c r="A1489" s="2" t="s">
        <v>2</v>
      </c>
      <c r="B1489" s="2" t="s">
        <v>118</v>
      </c>
      <c r="C1489" s="2" t="s">
        <v>84</v>
      </c>
      <c r="D1489" s="2" t="s">
        <v>87</v>
      </c>
      <c r="E1489" s="2">
        <v>142</v>
      </c>
      <c r="F1489" s="2">
        <v>9</v>
      </c>
      <c r="G1489" s="2">
        <f t="shared" si="23"/>
        <v>1278</v>
      </c>
      <c r="H1489" s="2" t="s">
        <v>48</v>
      </c>
      <c r="I1489" s="2" t="s">
        <v>119</v>
      </c>
      <c r="J1489" s="2" t="s">
        <v>3</v>
      </c>
      <c r="K1489" s="4">
        <v>44271.350000004328</v>
      </c>
    </row>
    <row r="1490" spans="1:11" x14ac:dyDescent="0.35">
      <c r="A1490" s="2" t="s">
        <v>35</v>
      </c>
      <c r="B1490" s="2" t="s">
        <v>118</v>
      </c>
      <c r="C1490" s="2" t="s">
        <v>80</v>
      </c>
      <c r="D1490" s="2" t="s">
        <v>82</v>
      </c>
      <c r="E1490" s="2">
        <v>50</v>
      </c>
      <c r="F1490" s="2">
        <v>164</v>
      </c>
      <c r="G1490" s="2">
        <f t="shared" si="23"/>
        <v>8200</v>
      </c>
      <c r="H1490" s="2" t="s">
        <v>12</v>
      </c>
      <c r="I1490" s="2" t="s">
        <v>122</v>
      </c>
      <c r="J1490" s="2" t="s">
        <v>11</v>
      </c>
      <c r="K1490" s="4">
        <v>44271.400000004331</v>
      </c>
    </row>
    <row r="1491" spans="1:11" x14ac:dyDescent="0.35">
      <c r="A1491" s="2" t="s">
        <v>44</v>
      </c>
      <c r="B1491" s="2" t="s">
        <v>120</v>
      </c>
      <c r="C1491" s="2" t="s">
        <v>84</v>
      </c>
      <c r="D1491" s="2" t="s">
        <v>95</v>
      </c>
      <c r="E1491" s="2">
        <v>43</v>
      </c>
      <c r="F1491" s="2">
        <v>11</v>
      </c>
      <c r="G1491" s="2">
        <f t="shared" si="23"/>
        <v>473</v>
      </c>
      <c r="H1491" s="2" t="s">
        <v>41</v>
      </c>
      <c r="I1491" s="2" t="s">
        <v>119</v>
      </c>
      <c r="J1491" s="2" t="s">
        <v>3</v>
      </c>
      <c r="K1491" s="4">
        <v>44271.450000004334</v>
      </c>
    </row>
    <row r="1492" spans="1:11" x14ac:dyDescent="0.35">
      <c r="A1492" s="2" t="s">
        <v>2</v>
      </c>
      <c r="B1492" s="2" t="s">
        <v>118</v>
      </c>
      <c r="C1492" s="2" t="s">
        <v>56</v>
      </c>
      <c r="D1492" s="2" t="s">
        <v>59</v>
      </c>
      <c r="E1492" s="2">
        <v>40</v>
      </c>
      <c r="F1492" s="2">
        <v>56</v>
      </c>
      <c r="G1492" s="2">
        <f t="shared" si="23"/>
        <v>2240</v>
      </c>
      <c r="H1492" s="2" t="s">
        <v>41</v>
      </c>
      <c r="I1492" s="2" t="s">
        <v>119</v>
      </c>
      <c r="J1492" s="2" t="s">
        <v>3</v>
      </c>
      <c r="K1492" s="4">
        <v>44271.500000004336</v>
      </c>
    </row>
    <row r="1493" spans="1:11" x14ac:dyDescent="0.35">
      <c r="A1493" s="2" t="s">
        <v>2</v>
      </c>
      <c r="B1493" s="2" t="s">
        <v>118</v>
      </c>
      <c r="C1493" s="2" t="s">
        <v>84</v>
      </c>
      <c r="D1493" s="2" t="s">
        <v>97</v>
      </c>
      <c r="E1493" s="2">
        <v>28</v>
      </c>
      <c r="F1493" s="2">
        <v>4</v>
      </c>
      <c r="G1493" s="2">
        <f t="shared" si="23"/>
        <v>112</v>
      </c>
      <c r="H1493" s="2" t="s">
        <v>37</v>
      </c>
      <c r="I1493" s="2" t="s">
        <v>123</v>
      </c>
      <c r="J1493" s="2" t="s">
        <v>36</v>
      </c>
      <c r="K1493" s="4">
        <v>44271.550000004339</v>
      </c>
    </row>
    <row r="1494" spans="1:11" x14ac:dyDescent="0.35">
      <c r="A1494" s="2" t="s">
        <v>2</v>
      </c>
      <c r="B1494" s="2" t="s">
        <v>118</v>
      </c>
      <c r="C1494" s="2" t="s">
        <v>56</v>
      </c>
      <c r="D1494" s="2" t="s">
        <v>61</v>
      </c>
      <c r="E1494" s="2">
        <v>107</v>
      </c>
      <c r="F1494" s="2">
        <v>5</v>
      </c>
      <c r="G1494" s="2">
        <f t="shared" si="23"/>
        <v>535</v>
      </c>
      <c r="H1494" s="2" t="s">
        <v>29</v>
      </c>
      <c r="I1494" s="2" t="s">
        <v>119</v>
      </c>
      <c r="J1494" s="2" t="s">
        <v>28</v>
      </c>
      <c r="K1494" s="4">
        <v>44271.600000004342</v>
      </c>
    </row>
    <row r="1495" spans="1:11" x14ac:dyDescent="0.35">
      <c r="A1495" s="2" t="s">
        <v>5</v>
      </c>
      <c r="B1495" s="2" t="s">
        <v>120</v>
      </c>
      <c r="C1495" s="2" t="s">
        <v>67</v>
      </c>
      <c r="D1495" s="2" t="s">
        <v>73</v>
      </c>
      <c r="E1495" s="2">
        <v>119</v>
      </c>
      <c r="F1495" s="2">
        <v>10</v>
      </c>
      <c r="G1495" s="2">
        <f t="shared" si="23"/>
        <v>1190</v>
      </c>
      <c r="H1495" s="2" t="s">
        <v>51</v>
      </c>
      <c r="I1495" s="2" t="s">
        <v>124</v>
      </c>
      <c r="J1495" s="2" t="s">
        <v>50</v>
      </c>
      <c r="K1495" s="4">
        <v>44271.650000004345</v>
      </c>
    </row>
    <row r="1496" spans="1:11" x14ac:dyDescent="0.35">
      <c r="A1496" s="2" t="s">
        <v>5</v>
      </c>
      <c r="B1496" s="2" t="s">
        <v>120</v>
      </c>
      <c r="C1496" s="2" t="s">
        <v>84</v>
      </c>
      <c r="D1496" s="2" t="s">
        <v>86</v>
      </c>
      <c r="E1496" s="2">
        <v>73</v>
      </c>
      <c r="F1496" s="2">
        <v>46</v>
      </c>
      <c r="G1496" s="2">
        <f t="shared" si="23"/>
        <v>3358</v>
      </c>
      <c r="H1496" s="2" t="s">
        <v>41</v>
      </c>
      <c r="I1496" s="2" t="s">
        <v>119</v>
      </c>
      <c r="J1496" s="2" t="s">
        <v>3</v>
      </c>
      <c r="K1496" s="4">
        <v>44271.700000004348</v>
      </c>
    </row>
    <row r="1497" spans="1:11" x14ac:dyDescent="0.35">
      <c r="A1497" s="2" t="s">
        <v>14</v>
      </c>
      <c r="B1497" s="2" t="s">
        <v>120</v>
      </c>
      <c r="C1497" s="2" t="s">
        <v>84</v>
      </c>
      <c r="D1497" s="2" t="s">
        <v>96</v>
      </c>
      <c r="E1497" s="2">
        <v>36</v>
      </c>
      <c r="F1497" s="2">
        <v>7</v>
      </c>
      <c r="G1497" s="2">
        <f t="shared" si="23"/>
        <v>252</v>
      </c>
      <c r="H1497" s="2" t="s">
        <v>19</v>
      </c>
      <c r="I1497" s="2" t="s">
        <v>119</v>
      </c>
      <c r="J1497" s="2" t="s">
        <v>3</v>
      </c>
      <c r="K1497" s="4">
        <v>44271.750000004351</v>
      </c>
    </row>
    <row r="1498" spans="1:11" x14ac:dyDescent="0.35">
      <c r="A1498" s="2" t="s">
        <v>5</v>
      </c>
      <c r="B1498" s="2" t="s">
        <v>120</v>
      </c>
      <c r="C1498" s="2" t="s">
        <v>67</v>
      </c>
      <c r="D1498" s="2" t="s">
        <v>71</v>
      </c>
      <c r="E1498" s="2">
        <v>32</v>
      </c>
      <c r="F1498" s="2">
        <v>53</v>
      </c>
      <c r="G1498" s="2">
        <f t="shared" si="23"/>
        <v>1696</v>
      </c>
      <c r="H1498" s="2" t="s">
        <v>29</v>
      </c>
      <c r="I1498" s="2" t="s">
        <v>119</v>
      </c>
      <c r="J1498" s="2" t="s">
        <v>28</v>
      </c>
      <c r="K1498" s="4">
        <v>44271.800000004354</v>
      </c>
    </row>
    <row r="1499" spans="1:11" x14ac:dyDescent="0.35">
      <c r="A1499" s="2" t="s">
        <v>10</v>
      </c>
      <c r="B1499" s="2" t="s">
        <v>120</v>
      </c>
      <c r="C1499" s="2" t="s">
        <v>98</v>
      </c>
      <c r="D1499" s="2" t="s">
        <v>109</v>
      </c>
      <c r="E1499" s="2">
        <v>50</v>
      </c>
      <c r="F1499" s="2">
        <v>7</v>
      </c>
      <c r="G1499" s="2">
        <f t="shared" si="23"/>
        <v>350</v>
      </c>
      <c r="H1499" s="2" t="s">
        <v>17</v>
      </c>
      <c r="I1499" s="2" t="s">
        <v>119</v>
      </c>
      <c r="J1499" s="2" t="s">
        <v>16</v>
      </c>
      <c r="K1499" s="4">
        <v>44271.850000004357</v>
      </c>
    </row>
    <row r="1500" spans="1:11" x14ac:dyDescent="0.35">
      <c r="A1500" s="2" t="s">
        <v>44</v>
      </c>
      <c r="B1500" s="2" t="s">
        <v>120</v>
      </c>
      <c r="C1500" s="2" t="s">
        <v>80</v>
      </c>
      <c r="D1500" s="2" t="s">
        <v>83</v>
      </c>
      <c r="E1500" s="2">
        <v>16</v>
      </c>
      <c r="F1500" s="2">
        <v>112</v>
      </c>
      <c r="G1500" s="2">
        <f t="shared" si="23"/>
        <v>1792</v>
      </c>
      <c r="H1500" s="2" t="s">
        <v>29</v>
      </c>
      <c r="I1500" s="2" t="s">
        <v>119</v>
      </c>
      <c r="J1500" s="2" t="s">
        <v>28</v>
      </c>
      <c r="K1500" s="4">
        <v>44271.90000000436</v>
      </c>
    </row>
    <row r="1501" spans="1:11" x14ac:dyDescent="0.35">
      <c r="A1501" s="2" t="s">
        <v>14</v>
      </c>
      <c r="B1501" s="2" t="s">
        <v>120</v>
      </c>
      <c r="C1501" s="2" t="s">
        <v>98</v>
      </c>
      <c r="D1501" s="2" t="s">
        <v>109</v>
      </c>
      <c r="E1501" s="2">
        <v>50</v>
      </c>
      <c r="F1501" s="2">
        <v>6</v>
      </c>
      <c r="G1501" s="2">
        <f t="shared" si="23"/>
        <v>300</v>
      </c>
      <c r="H1501" s="2" t="s">
        <v>30</v>
      </c>
      <c r="I1501" s="2" t="s">
        <v>122</v>
      </c>
      <c r="J1501" s="2" t="s">
        <v>11</v>
      </c>
      <c r="K1501" s="4">
        <v>44271.950000004363</v>
      </c>
    </row>
    <row r="1502" spans="1:11" x14ac:dyDescent="0.35">
      <c r="A1502" s="2" t="s">
        <v>2</v>
      </c>
      <c r="B1502" s="2" t="s">
        <v>118</v>
      </c>
      <c r="C1502" s="2" t="s">
        <v>67</v>
      </c>
      <c r="D1502" s="2" t="s">
        <v>73</v>
      </c>
      <c r="E1502" s="2">
        <v>119</v>
      </c>
      <c r="F1502" s="2">
        <v>13</v>
      </c>
      <c r="G1502" s="2">
        <f t="shared" si="23"/>
        <v>1547</v>
      </c>
      <c r="H1502" s="2" t="s">
        <v>48</v>
      </c>
      <c r="I1502" s="2" t="s">
        <v>119</v>
      </c>
      <c r="J1502" s="2" t="s">
        <v>3</v>
      </c>
      <c r="K1502" s="4">
        <v>44272.000000004366</v>
      </c>
    </row>
    <row r="1503" spans="1:11" x14ac:dyDescent="0.35">
      <c r="A1503" s="2" t="s">
        <v>14</v>
      </c>
      <c r="B1503" s="2" t="s">
        <v>120</v>
      </c>
      <c r="C1503" s="2" t="s">
        <v>98</v>
      </c>
      <c r="D1503" s="2" t="s">
        <v>99</v>
      </c>
      <c r="E1503" s="2">
        <v>145</v>
      </c>
      <c r="F1503" s="2">
        <v>7</v>
      </c>
      <c r="G1503" s="2">
        <f t="shared" si="23"/>
        <v>1015</v>
      </c>
      <c r="H1503" s="2" t="s">
        <v>34</v>
      </c>
      <c r="I1503" s="2" t="s">
        <v>124</v>
      </c>
      <c r="J1503" s="2" t="s">
        <v>33</v>
      </c>
      <c r="K1503" s="4">
        <v>44272.050000004368</v>
      </c>
    </row>
    <row r="1504" spans="1:11" x14ac:dyDescent="0.35">
      <c r="A1504" s="2" t="s">
        <v>44</v>
      </c>
      <c r="B1504" s="2" t="s">
        <v>120</v>
      </c>
      <c r="C1504" s="2" t="s">
        <v>98</v>
      </c>
      <c r="D1504" s="2" t="s">
        <v>109</v>
      </c>
      <c r="E1504" s="2">
        <v>50</v>
      </c>
      <c r="F1504" s="2">
        <v>8</v>
      </c>
      <c r="G1504" s="2">
        <f t="shared" si="23"/>
        <v>400</v>
      </c>
      <c r="H1504" s="2" t="s">
        <v>30</v>
      </c>
      <c r="I1504" s="2" t="s">
        <v>122</v>
      </c>
      <c r="J1504" s="2" t="s">
        <v>11</v>
      </c>
      <c r="K1504" s="4">
        <v>44272.100000004371</v>
      </c>
    </row>
    <row r="1505" spans="1:11" x14ac:dyDescent="0.35">
      <c r="A1505" s="2" t="s">
        <v>10</v>
      </c>
      <c r="B1505" s="2" t="s">
        <v>120</v>
      </c>
      <c r="C1505" s="2" t="s">
        <v>98</v>
      </c>
      <c r="D1505" s="2" t="s">
        <v>103</v>
      </c>
      <c r="E1505" s="2">
        <v>101</v>
      </c>
      <c r="F1505" s="2">
        <v>10</v>
      </c>
      <c r="G1505" s="2">
        <f t="shared" si="23"/>
        <v>1010</v>
      </c>
      <c r="H1505" s="2" t="s">
        <v>41</v>
      </c>
      <c r="I1505" s="2" t="s">
        <v>119</v>
      </c>
      <c r="J1505" s="2" t="s">
        <v>3</v>
      </c>
      <c r="K1505" s="4">
        <v>44272.150000004374</v>
      </c>
    </row>
    <row r="1506" spans="1:11" x14ac:dyDescent="0.35">
      <c r="A1506" s="2" t="s">
        <v>18</v>
      </c>
      <c r="B1506" s="2" t="s">
        <v>118</v>
      </c>
      <c r="C1506" s="2" t="s">
        <v>84</v>
      </c>
      <c r="D1506" s="2" t="s">
        <v>88</v>
      </c>
      <c r="E1506" s="2">
        <v>146</v>
      </c>
      <c r="F1506" s="2">
        <v>12</v>
      </c>
      <c r="G1506" s="2">
        <f t="shared" si="23"/>
        <v>1752</v>
      </c>
      <c r="H1506" s="2" t="s">
        <v>48</v>
      </c>
      <c r="I1506" s="2" t="s">
        <v>119</v>
      </c>
      <c r="J1506" s="2" t="s">
        <v>3</v>
      </c>
      <c r="K1506" s="4">
        <v>44272.200000004377</v>
      </c>
    </row>
    <row r="1507" spans="1:11" x14ac:dyDescent="0.35">
      <c r="A1507" s="2" t="s">
        <v>14</v>
      </c>
      <c r="B1507" s="2" t="s">
        <v>120</v>
      </c>
      <c r="C1507" s="2" t="s">
        <v>67</v>
      </c>
      <c r="D1507" s="2" t="s">
        <v>71</v>
      </c>
      <c r="E1507" s="2">
        <v>32</v>
      </c>
      <c r="F1507" s="2">
        <v>59</v>
      </c>
      <c r="G1507" s="2">
        <f t="shared" si="23"/>
        <v>1888</v>
      </c>
      <c r="H1507" s="2" t="s">
        <v>22</v>
      </c>
      <c r="I1507" s="2" t="s">
        <v>122</v>
      </c>
      <c r="J1507" s="2" t="s">
        <v>11</v>
      </c>
      <c r="K1507" s="4">
        <v>44272.25000000438</v>
      </c>
    </row>
    <row r="1508" spans="1:11" x14ac:dyDescent="0.35">
      <c r="A1508" s="2" t="s">
        <v>18</v>
      </c>
      <c r="B1508" s="2" t="s">
        <v>118</v>
      </c>
      <c r="C1508" s="2" t="s">
        <v>67</v>
      </c>
      <c r="D1508" s="2" t="s">
        <v>70</v>
      </c>
      <c r="E1508" s="2">
        <v>69</v>
      </c>
      <c r="F1508" s="2">
        <v>55</v>
      </c>
      <c r="G1508" s="2">
        <f t="shared" si="23"/>
        <v>3795</v>
      </c>
      <c r="H1508" s="2" t="s">
        <v>19</v>
      </c>
      <c r="I1508" s="2" t="s">
        <v>119</v>
      </c>
      <c r="J1508" s="2" t="s">
        <v>3</v>
      </c>
      <c r="K1508" s="4">
        <v>44272.300000004383</v>
      </c>
    </row>
    <row r="1509" spans="1:11" x14ac:dyDescent="0.35">
      <c r="A1509" s="2" t="s">
        <v>44</v>
      </c>
      <c r="B1509" s="2" t="s">
        <v>120</v>
      </c>
      <c r="C1509" s="2" t="s">
        <v>84</v>
      </c>
      <c r="D1509" s="2" t="s">
        <v>87</v>
      </c>
      <c r="E1509" s="2">
        <v>142</v>
      </c>
      <c r="F1509" s="2">
        <v>8</v>
      </c>
      <c r="G1509" s="2">
        <f t="shared" si="23"/>
        <v>1136</v>
      </c>
      <c r="H1509" s="2" t="s">
        <v>43</v>
      </c>
      <c r="I1509" s="2" t="s">
        <v>121</v>
      </c>
      <c r="J1509" s="2" t="s">
        <v>42</v>
      </c>
      <c r="K1509" s="4">
        <v>44272.350000004386</v>
      </c>
    </row>
    <row r="1510" spans="1:11" x14ac:dyDescent="0.35">
      <c r="A1510" s="2" t="s">
        <v>18</v>
      </c>
      <c r="B1510" s="2" t="s">
        <v>118</v>
      </c>
      <c r="C1510" s="2" t="s">
        <v>84</v>
      </c>
      <c r="D1510" s="2" t="s">
        <v>87</v>
      </c>
      <c r="E1510" s="2">
        <v>142</v>
      </c>
      <c r="F1510" s="2">
        <v>7</v>
      </c>
      <c r="G1510" s="2">
        <f t="shared" si="23"/>
        <v>994</v>
      </c>
      <c r="H1510" s="2" t="s">
        <v>52</v>
      </c>
      <c r="I1510" s="2" t="s">
        <v>123</v>
      </c>
      <c r="J1510" s="2" t="s">
        <v>45</v>
      </c>
      <c r="K1510" s="4">
        <v>44272.400000004389</v>
      </c>
    </row>
    <row r="1511" spans="1:11" x14ac:dyDescent="0.35">
      <c r="A1511" s="2" t="s">
        <v>14</v>
      </c>
      <c r="B1511" s="2" t="s">
        <v>120</v>
      </c>
      <c r="C1511" s="2" t="s">
        <v>84</v>
      </c>
      <c r="D1511" s="2" t="s">
        <v>86</v>
      </c>
      <c r="E1511" s="2">
        <v>73</v>
      </c>
      <c r="F1511" s="2">
        <v>44</v>
      </c>
      <c r="G1511" s="2">
        <f t="shared" si="23"/>
        <v>3212</v>
      </c>
      <c r="H1511" s="2" t="s">
        <v>40</v>
      </c>
      <c r="I1511" s="2" t="s">
        <v>124</v>
      </c>
      <c r="J1511" s="2" t="s">
        <v>39</v>
      </c>
      <c r="K1511" s="4">
        <v>44272.450000004392</v>
      </c>
    </row>
    <row r="1512" spans="1:11" x14ac:dyDescent="0.35">
      <c r="A1512" s="2" t="s">
        <v>2</v>
      </c>
      <c r="B1512" s="2" t="s">
        <v>118</v>
      </c>
      <c r="C1512" s="2" t="s">
        <v>67</v>
      </c>
      <c r="D1512" s="2" t="s">
        <v>72</v>
      </c>
      <c r="E1512" s="2">
        <v>6</v>
      </c>
      <c r="F1512" s="2">
        <v>120</v>
      </c>
      <c r="G1512" s="2">
        <f t="shared" si="23"/>
        <v>720</v>
      </c>
      <c r="H1512" s="2" t="s">
        <v>41</v>
      </c>
      <c r="I1512" s="2" t="s">
        <v>119</v>
      </c>
      <c r="J1512" s="2" t="s">
        <v>3</v>
      </c>
      <c r="K1512" s="4">
        <v>44272.500000004395</v>
      </c>
    </row>
    <row r="1513" spans="1:11" x14ac:dyDescent="0.35">
      <c r="A1513" s="2" t="s">
        <v>2</v>
      </c>
      <c r="B1513" s="2" t="s">
        <v>118</v>
      </c>
      <c r="C1513" s="2" t="s">
        <v>98</v>
      </c>
      <c r="D1513" s="2" t="s">
        <v>105</v>
      </c>
      <c r="E1513" s="2">
        <v>98</v>
      </c>
      <c r="F1513" s="2">
        <v>10</v>
      </c>
      <c r="G1513" s="2">
        <f t="shared" si="23"/>
        <v>980</v>
      </c>
      <c r="H1513" s="2" t="s">
        <v>43</v>
      </c>
      <c r="I1513" s="2" t="s">
        <v>121</v>
      </c>
      <c r="J1513" s="2" t="s">
        <v>42</v>
      </c>
      <c r="K1513" s="4">
        <v>44272.550000004398</v>
      </c>
    </row>
    <row r="1514" spans="1:11" x14ac:dyDescent="0.35">
      <c r="A1514" s="2" t="s">
        <v>10</v>
      </c>
      <c r="B1514" s="2" t="s">
        <v>120</v>
      </c>
      <c r="C1514" s="2" t="s">
        <v>98</v>
      </c>
      <c r="D1514" s="2" t="s">
        <v>110</v>
      </c>
      <c r="E1514" s="2">
        <v>40</v>
      </c>
      <c r="F1514" s="2">
        <v>5</v>
      </c>
      <c r="G1514" s="2">
        <f t="shared" si="23"/>
        <v>200</v>
      </c>
      <c r="H1514" s="2" t="s">
        <v>29</v>
      </c>
      <c r="I1514" s="2" t="s">
        <v>119</v>
      </c>
      <c r="J1514" s="2" t="s">
        <v>28</v>
      </c>
      <c r="K1514" s="4">
        <v>44272.6000000044</v>
      </c>
    </row>
    <row r="1515" spans="1:11" x14ac:dyDescent="0.35">
      <c r="A1515" s="2" t="s">
        <v>31</v>
      </c>
      <c r="B1515" s="2" t="s">
        <v>118</v>
      </c>
      <c r="C1515" s="2" t="s">
        <v>84</v>
      </c>
      <c r="D1515" s="2" t="s">
        <v>97</v>
      </c>
      <c r="E1515" s="2">
        <v>28</v>
      </c>
      <c r="F1515" s="2">
        <v>8</v>
      </c>
      <c r="G1515" s="2">
        <f t="shared" si="23"/>
        <v>224</v>
      </c>
      <c r="H1515" s="2" t="s">
        <v>41</v>
      </c>
      <c r="I1515" s="2" t="s">
        <v>119</v>
      </c>
      <c r="J1515" s="2" t="s">
        <v>3</v>
      </c>
      <c r="K1515" s="4">
        <v>44272.650000004403</v>
      </c>
    </row>
    <row r="1516" spans="1:11" x14ac:dyDescent="0.35">
      <c r="A1516" s="2" t="s">
        <v>35</v>
      </c>
      <c r="B1516" s="2" t="s">
        <v>118</v>
      </c>
      <c r="C1516" s="2" t="s">
        <v>67</v>
      </c>
      <c r="D1516" s="2" t="s">
        <v>78</v>
      </c>
      <c r="E1516" s="2">
        <v>38</v>
      </c>
      <c r="F1516" s="2">
        <v>3</v>
      </c>
      <c r="G1516" s="2">
        <f t="shared" si="23"/>
        <v>114</v>
      </c>
      <c r="H1516" s="2" t="s">
        <v>7</v>
      </c>
      <c r="I1516" s="2" t="s">
        <v>121</v>
      </c>
      <c r="J1516" s="2" t="s">
        <v>6</v>
      </c>
      <c r="K1516" s="4">
        <v>44272.700000004406</v>
      </c>
    </row>
    <row r="1517" spans="1:11" x14ac:dyDescent="0.35">
      <c r="A1517" s="2" t="s">
        <v>18</v>
      </c>
      <c r="B1517" s="2" t="s">
        <v>118</v>
      </c>
      <c r="C1517" s="2" t="s">
        <v>56</v>
      </c>
      <c r="D1517" s="2" t="s">
        <v>65</v>
      </c>
      <c r="E1517" s="2">
        <v>47</v>
      </c>
      <c r="F1517" s="2">
        <v>3</v>
      </c>
      <c r="G1517" s="2">
        <f t="shared" si="23"/>
        <v>141</v>
      </c>
      <c r="H1517" s="2" t="s">
        <v>30</v>
      </c>
      <c r="I1517" s="2" t="s">
        <v>122</v>
      </c>
      <c r="J1517" s="2" t="s">
        <v>11</v>
      </c>
      <c r="K1517" s="4">
        <v>44272.750000004409</v>
      </c>
    </row>
    <row r="1518" spans="1:11" x14ac:dyDescent="0.35">
      <c r="A1518" s="2" t="s">
        <v>14</v>
      </c>
      <c r="B1518" s="2" t="s">
        <v>120</v>
      </c>
      <c r="C1518" s="2" t="s">
        <v>56</v>
      </c>
      <c r="D1518" s="2" t="s">
        <v>65</v>
      </c>
      <c r="E1518" s="2">
        <v>47</v>
      </c>
      <c r="F1518" s="2">
        <v>3</v>
      </c>
      <c r="G1518" s="2">
        <f t="shared" si="23"/>
        <v>141</v>
      </c>
      <c r="H1518" s="2" t="s">
        <v>52</v>
      </c>
      <c r="I1518" s="2" t="s">
        <v>123</v>
      </c>
      <c r="J1518" s="2" t="s">
        <v>45</v>
      </c>
      <c r="K1518" s="4">
        <v>44272.800000004412</v>
      </c>
    </row>
    <row r="1519" spans="1:11" x14ac:dyDescent="0.35">
      <c r="A1519" s="2" t="s">
        <v>2</v>
      </c>
      <c r="B1519" s="2" t="s">
        <v>118</v>
      </c>
      <c r="C1519" s="2" t="s">
        <v>84</v>
      </c>
      <c r="D1519" s="2" t="s">
        <v>86</v>
      </c>
      <c r="E1519" s="2">
        <v>73</v>
      </c>
      <c r="F1519" s="2">
        <v>41</v>
      </c>
      <c r="G1519" s="2">
        <f t="shared" si="23"/>
        <v>2993</v>
      </c>
      <c r="H1519" s="2" t="s">
        <v>32</v>
      </c>
      <c r="I1519" s="2" t="s">
        <v>119</v>
      </c>
      <c r="J1519" s="2" t="s">
        <v>16</v>
      </c>
      <c r="K1519" s="4">
        <v>44272.850000004415</v>
      </c>
    </row>
    <row r="1520" spans="1:11" x14ac:dyDescent="0.35">
      <c r="A1520" s="2" t="s">
        <v>5</v>
      </c>
      <c r="B1520" s="2" t="s">
        <v>120</v>
      </c>
      <c r="C1520" s="2" t="s">
        <v>84</v>
      </c>
      <c r="D1520" s="2" t="s">
        <v>87</v>
      </c>
      <c r="E1520" s="2">
        <v>142</v>
      </c>
      <c r="F1520" s="2">
        <v>6</v>
      </c>
      <c r="G1520" s="2">
        <f t="shared" si="23"/>
        <v>852</v>
      </c>
      <c r="H1520" s="2" t="s">
        <v>13</v>
      </c>
      <c r="I1520" s="2" t="s">
        <v>122</v>
      </c>
      <c r="J1520" s="2" t="s">
        <v>11</v>
      </c>
      <c r="K1520" s="4">
        <v>44272.900000004418</v>
      </c>
    </row>
    <row r="1521" spans="1:11" x14ac:dyDescent="0.35">
      <c r="A1521" s="2" t="s">
        <v>14</v>
      </c>
      <c r="B1521" s="2" t="s">
        <v>120</v>
      </c>
      <c r="C1521" s="2" t="s">
        <v>80</v>
      </c>
      <c r="D1521" s="2" t="s">
        <v>81</v>
      </c>
      <c r="E1521" s="2">
        <v>134</v>
      </c>
      <c r="F1521" s="2">
        <v>87</v>
      </c>
      <c r="G1521" s="2">
        <f t="shared" si="23"/>
        <v>11658</v>
      </c>
      <c r="H1521" s="2" t="s">
        <v>43</v>
      </c>
      <c r="I1521" s="2" t="s">
        <v>121</v>
      </c>
      <c r="J1521" s="2" t="s">
        <v>42</v>
      </c>
      <c r="K1521" s="4">
        <v>44272.950000004421</v>
      </c>
    </row>
    <row r="1522" spans="1:11" x14ac:dyDescent="0.35">
      <c r="A1522" s="2" t="s">
        <v>10</v>
      </c>
      <c r="B1522" s="2" t="s">
        <v>120</v>
      </c>
      <c r="C1522" s="2" t="s">
        <v>67</v>
      </c>
      <c r="D1522" s="2" t="s">
        <v>70</v>
      </c>
      <c r="E1522" s="2">
        <v>69</v>
      </c>
      <c r="F1522" s="2">
        <v>52</v>
      </c>
      <c r="G1522" s="2">
        <f t="shared" si="23"/>
        <v>3588</v>
      </c>
      <c r="H1522" s="2" t="s">
        <v>49</v>
      </c>
      <c r="I1522" s="2" t="s">
        <v>119</v>
      </c>
      <c r="J1522" s="2" t="s">
        <v>16</v>
      </c>
      <c r="K1522" s="4">
        <v>44273.000000004424</v>
      </c>
    </row>
    <row r="1523" spans="1:11" x14ac:dyDescent="0.35">
      <c r="A1523" s="2" t="s">
        <v>44</v>
      </c>
      <c r="B1523" s="2" t="s">
        <v>120</v>
      </c>
      <c r="C1523" s="2" t="s">
        <v>98</v>
      </c>
      <c r="D1523" s="2" t="s">
        <v>104</v>
      </c>
      <c r="E1523" s="2">
        <v>104</v>
      </c>
      <c r="F1523" s="2">
        <v>13</v>
      </c>
      <c r="G1523" s="2">
        <f t="shared" si="23"/>
        <v>1352</v>
      </c>
      <c r="H1523" s="2" t="s">
        <v>4</v>
      </c>
      <c r="I1523" s="2" t="s">
        <v>119</v>
      </c>
      <c r="J1523" s="2" t="s">
        <v>3</v>
      </c>
      <c r="K1523" s="4">
        <v>44273.050000004427</v>
      </c>
    </row>
    <row r="1524" spans="1:11" x14ac:dyDescent="0.35">
      <c r="A1524" s="2" t="s">
        <v>14</v>
      </c>
      <c r="B1524" s="2" t="s">
        <v>120</v>
      </c>
      <c r="C1524" s="2" t="s">
        <v>98</v>
      </c>
      <c r="D1524" s="2" t="s">
        <v>100</v>
      </c>
      <c r="E1524" s="2">
        <v>121</v>
      </c>
      <c r="F1524" s="2">
        <v>7</v>
      </c>
      <c r="G1524" s="2">
        <f t="shared" si="23"/>
        <v>847</v>
      </c>
      <c r="H1524" s="2" t="s">
        <v>27</v>
      </c>
      <c r="I1524" s="2" t="s">
        <v>122</v>
      </c>
      <c r="J1524" s="2" t="s">
        <v>8</v>
      </c>
      <c r="K1524" s="4">
        <v>44273.10000000443</v>
      </c>
    </row>
    <row r="1525" spans="1:11" x14ac:dyDescent="0.35">
      <c r="A1525" s="2" t="s">
        <v>44</v>
      </c>
      <c r="B1525" s="2" t="s">
        <v>120</v>
      </c>
      <c r="C1525" s="2" t="s">
        <v>67</v>
      </c>
      <c r="D1525" s="2" t="s">
        <v>73</v>
      </c>
      <c r="E1525" s="2">
        <v>119</v>
      </c>
      <c r="F1525" s="2">
        <v>8</v>
      </c>
      <c r="G1525" s="2">
        <f t="shared" si="23"/>
        <v>952</v>
      </c>
      <c r="H1525" s="2" t="s">
        <v>17</v>
      </c>
      <c r="I1525" s="2" t="s">
        <v>119</v>
      </c>
      <c r="J1525" s="2" t="s">
        <v>16</v>
      </c>
      <c r="K1525" s="4">
        <v>44273.150000004433</v>
      </c>
    </row>
    <row r="1526" spans="1:11" x14ac:dyDescent="0.35">
      <c r="A1526" s="2" t="s">
        <v>2</v>
      </c>
      <c r="B1526" s="2" t="s">
        <v>118</v>
      </c>
      <c r="C1526" s="2" t="s">
        <v>56</v>
      </c>
      <c r="D1526" s="2" t="s">
        <v>61</v>
      </c>
      <c r="E1526" s="2">
        <v>107</v>
      </c>
      <c r="F1526" s="2">
        <v>9</v>
      </c>
      <c r="G1526" s="2">
        <f t="shared" si="23"/>
        <v>963</v>
      </c>
      <c r="H1526" s="2" t="s">
        <v>24</v>
      </c>
      <c r="I1526" s="2" t="s">
        <v>123</v>
      </c>
      <c r="J1526" s="2" t="s">
        <v>23</v>
      </c>
      <c r="K1526" s="4">
        <v>44273.200000004435</v>
      </c>
    </row>
    <row r="1527" spans="1:11" x14ac:dyDescent="0.35">
      <c r="A1527" s="2" t="s">
        <v>5</v>
      </c>
      <c r="B1527" s="2" t="s">
        <v>120</v>
      </c>
      <c r="C1527" s="2" t="s">
        <v>84</v>
      </c>
      <c r="D1527" s="2" t="s">
        <v>92</v>
      </c>
      <c r="E1527" s="2">
        <v>115</v>
      </c>
      <c r="F1527" s="2">
        <v>6</v>
      </c>
      <c r="G1527" s="2">
        <f t="shared" si="23"/>
        <v>690</v>
      </c>
      <c r="H1527" s="2" t="s">
        <v>17</v>
      </c>
      <c r="I1527" s="2" t="s">
        <v>119</v>
      </c>
      <c r="J1527" s="2" t="s">
        <v>16</v>
      </c>
      <c r="K1527" s="4">
        <v>44273.250000004438</v>
      </c>
    </row>
    <row r="1528" spans="1:11" x14ac:dyDescent="0.35">
      <c r="A1528" s="2" t="s">
        <v>5</v>
      </c>
      <c r="B1528" s="2" t="s">
        <v>120</v>
      </c>
      <c r="C1528" s="2" t="s">
        <v>98</v>
      </c>
      <c r="D1528" s="2" t="s">
        <v>104</v>
      </c>
      <c r="E1528" s="2">
        <v>104</v>
      </c>
      <c r="F1528" s="2">
        <v>11</v>
      </c>
      <c r="G1528" s="2">
        <f t="shared" si="23"/>
        <v>1144</v>
      </c>
      <c r="H1528" s="2" t="s">
        <v>4</v>
      </c>
      <c r="I1528" s="2" t="s">
        <v>119</v>
      </c>
      <c r="J1528" s="2" t="s">
        <v>3</v>
      </c>
      <c r="K1528" s="4">
        <v>44273.300000004441</v>
      </c>
    </row>
    <row r="1529" spans="1:11" x14ac:dyDescent="0.35">
      <c r="A1529" s="2" t="s">
        <v>44</v>
      </c>
      <c r="B1529" s="2" t="s">
        <v>120</v>
      </c>
      <c r="C1529" s="2" t="s">
        <v>84</v>
      </c>
      <c r="D1529" s="2" t="s">
        <v>86</v>
      </c>
      <c r="E1529" s="2">
        <v>73</v>
      </c>
      <c r="F1529" s="2">
        <v>46</v>
      </c>
      <c r="G1529" s="2">
        <f t="shared" si="23"/>
        <v>3358</v>
      </c>
      <c r="H1529" s="2" t="s">
        <v>40</v>
      </c>
      <c r="I1529" s="2" t="s">
        <v>124</v>
      </c>
      <c r="J1529" s="2" t="s">
        <v>39</v>
      </c>
      <c r="K1529" s="4">
        <v>44273.350000004444</v>
      </c>
    </row>
    <row r="1530" spans="1:11" x14ac:dyDescent="0.35">
      <c r="A1530" s="2" t="s">
        <v>2</v>
      </c>
      <c r="B1530" s="2" t="s">
        <v>118</v>
      </c>
      <c r="C1530" s="2" t="s">
        <v>98</v>
      </c>
      <c r="D1530" s="2" t="s">
        <v>101</v>
      </c>
      <c r="E1530" s="2">
        <v>128</v>
      </c>
      <c r="F1530" s="2">
        <v>4</v>
      </c>
      <c r="G1530" s="2">
        <f t="shared" si="23"/>
        <v>512</v>
      </c>
      <c r="H1530" s="2" t="s">
        <v>29</v>
      </c>
      <c r="I1530" s="2" t="s">
        <v>119</v>
      </c>
      <c r="J1530" s="2" t="s">
        <v>28</v>
      </c>
      <c r="K1530" s="4">
        <v>44273.400000004447</v>
      </c>
    </row>
    <row r="1531" spans="1:11" x14ac:dyDescent="0.35">
      <c r="A1531" s="2" t="s">
        <v>44</v>
      </c>
      <c r="B1531" s="2" t="s">
        <v>120</v>
      </c>
      <c r="C1531" s="2" t="s">
        <v>98</v>
      </c>
      <c r="D1531" s="2" t="s">
        <v>106</v>
      </c>
      <c r="E1531" s="2">
        <v>87</v>
      </c>
      <c r="F1531" s="2">
        <v>8</v>
      </c>
      <c r="G1531" s="2">
        <f t="shared" si="23"/>
        <v>696</v>
      </c>
      <c r="H1531" s="2" t="s">
        <v>43</v>
      </c>
      <c r="I1531" s="2" t="s">
        <v>121</v>
      </c>
      <c r="J1531" s="2" t="s">
        <v>42</v>
      </c>
      <c r="K1531" s="4">
        <v>44273.45000000445</v>
      </c>
    </row>
    <row r="1532" spans="1:11" x14ac:dyDescent="0.35">
      <c r="A1532" s="2" t="s">
        <v>44</v>
      </c>
      <c r="B1532" s="2" t="s">
        <v>120</v>
      </c>
      <c r="C1532" s="2" t="s">
        <v>98</v>
      </c>
      <c r="D1532" s="2" t="s">
        <v>107</v>
      </c>
      <c r="E1532" s="2">
        <v>77</v>
      </c>
      <c r="F1532" s="2">
        <v>11</v>
      </c>
      <c r="G1532" s="2">
        <f t="shared" si="23"/>
        <v>847</v>
      </c>
      <c r="H1532" s="2" t="s">
        <v>13</v>
      </c>
      <c r="I1532" s="2" t="s">
        <v>122</v>
      </c>
      <c r="J1532" s="2" t="s">
        <v>11</v>
      </c>
      <c r="K1532" s="4">
        <v>44273.500000004453</v>
      </c>
    </row>
    <row r="1533" spans="1:11" x14ac:dyDescent="0.35">
      <c r="A1533" s="2" t="s">
        <v>31</v>
      </c>
      <c r="B1533" s="2" t="s">
        <v>118</v>
      </c>
      <c r="C1533" s="2" t="s">
        <v>67</v>
      </c>
      <c r="D1533" s="2" t="s">
        <v>74</v>
      </c>
      <c r="E1533" s="2">
        <v>128</v>
      </c>
      <c r="F1533" s="2">
        <v>10</v>
      </c>
      <c r="G1533" s="2">
        <f t="shared" si="23"/>
        <v>1280</v>
      </c>
      <c r="H1533" s="2" t="s">
        <v>12</v>
      </c>
      <c r="I1533" s="2" t="s">
        <v>122</v>
      </c>
      <c r="J1533" s="2" t="s">
        <v>11</v>
      </c>
      <c r="K1533" s="4">
        <v>44273.550000004456</v>
      </c>
    </row>
    <row r="1534" spans="1:11" x14ac:dyDescent="0.35">
      <c r="A1534" s="2" t="s">
        <v>31</v>
      </c>
      <c r="B1534" s="2" t="s">
        <v>118</v>
      </c>
      <c r="C1534" s="2" t="s">
        <v>84</v>
      </c>
      <c r="D1534" s="2" t="s">
        <v>85</v>
      </c>
      <c r="E1534" s="2">
        <v>121</v>
      </c>
      <c r="F1534" s="2">
        <v>51</v>
      </c>
      <c r="G1534" s="2">
        <f t="shared" si="23"/>
        <v>6171</v>
      </c>
      <c r="H1534" s="2" t="s">
        <v>41</v>
      </c>
      <c r="I1534" s="2" t="s">
        <v>119</v>
      </c>
      <c r="J1534" s="2" t="s">
        <v>3</v>
      </c>
      <c r="K1534" s="4">
        <v>44273.600000004459</v>
      </c>
    </row>
    <row r="1535" spans="1:11" x14ac:dyDescent="0.35">
      <c r="A1535" s="2" t="s">
        <v>35</v>
      </c>
      <c r="B1535" s="2" t="s">
        <v>118</v>
      </c>
      <c r="C1535" s="2" t="s">
        <v>98</v>
      </c>
      <c r="D1535" s="2" t="s">
        <v>99</v>
      </c>
      <c r="E1535" s="2">
        <v>145</v>
      </c>
      <c r="F1535" s="2">
        <v>7</v>
      </c>
      <c r="G1535" s="2">
        <f t="shared" si="23"/>
        <v>1015</v>
      </c>
      <c r="H1535" s="2" t="s">
        <v>48</v>
      </c>
      <c r="I1535" s="2" t="s">
        <v>119</v>
      </c>
      <c r="J1535" s="2" t="s">
        <v>3</v>
      </c>
      <c r="K1535" s="4">
        <v>44273.650000004462</v>
      </c>
    </row>
    <row r="1536" spans="1:11" x14ac:dyDescent="0.35">
      <c r="A1536" s="2" t="s">
        <v>2</v>
      </c>
      <c r="B1536" s="2" t="s">
        <v>118</v>
      </c>
      <c r="C1536" s="2" t="s">
        <v>56</v>
      </c>
      <c r="D1536" s="2" t="s">
        <v>60</v>
      </c>
      <c r="E1536" s="2">
        <v>131</v>
      </c>
      <c r="F1536" s="2">
        <v>9</v>
      </c>
      <c r="G1536" s="2">
        <f t="shared" si="23"/>
        <v>1179</v>
      </c>
      <c r="H1536" s="2" t="s">
        <v>4</v>
      </c>
      <c r="I1536" s="2" t="s">
        <v>119</v>
      </c>
      <c r="J1536" s="2" t="s">
        <v>3</v>
      </c>
      <c r="K1536" s="4">
        <v>44273.700000004465</v>
      </c>
    </row>
    <row r="1537" spans="1:11" x14ac:dyDescent="0.35">
      <c r="A1537" s="2" t="s">
        <v>10</v>
      </c>
      <c r="B1537" s="2" t="s">
        <v>120</v>
      </c>
      <c r="C1537" s="2" t="s">
        <v>80</v>
      </c>
      <c r="D1537" s="2" t="s">
        <v>83</v>
      </c>
      <c r="E1537" s="2">
        <v>16</v>
      </c>
      <c r="F1537" s="2">
        <v>109</v>
      </c>
      <c r="G1537" s="2">
        <f t="shared" si="23"/>
        <v>1744</v>
      </c>
      <c r="H1537" s="2" t="s">
        <v>24</v>
      </c>
      <c r="I1537" s="2" t="s">
        <v>123</v>
      </c>
      <c r="J1537" s="2" t="s">
        <v>23</v>
      </c>
      <c r="K1537" s="4">
        <v>44273.750000004467</v>
      </c>
    </row>
    <row r="1538" spans="1:11" x14ac:dyDescent="0.35">
      <c r="A1538" s="2" t="s">
        <v>31</v>
      </c>
      <c r="B1538" s="2" t="s">
        <v>118</v>
      </c>
      <c r="C1538" s="2" t="s">
        <v>80</v>
      </c>
      <c r="D1538" s="2" t="s">
        <v>83</v>
      </c>
      <c r="E1538" s="2">
        <v>16</v>
      </c>
      <c r="F1538" s="2">
        <v>112</v>
      </c>
      <c r="G1538" s="2">
        <f t="shared" ref="G1538:G1601" si="24">E1538*F1538</f>
        <v>1792</v>
      </c>
      <c r="H1538" s="2" t="s">
        <v>52</v>
      </c>
      <c r="I1538" s="2" t="s">
        <v>123</v>
      </c>
      <c r="J1538" s="2" t="s">
        <v>45</v>
      </c>
      <c r="K1538" s="4">
        <v>44273.80000000447</v>
      </c>
    </row>
    <row r="1539" spans="1:11" x14ac:dyDescent="0.35">
      <c r="A1539" s="2" t="s">
        <v>14</v>
      </c>
      <c r="B1539" s="2" t="s">
        <v>120</v>
      </c>
      <c r="C1539" s="2" t="s">
        <v>80</v>
      </c>
      <c r="D1539" s="2" t="s">
        <v>81</v>
      </c>
      <c r="E1539" s="2">
        <v>134</v>
      </c>
      <c r="F1539" s="2">
        <v>85</v>
      </c>
      <c r="G1539" s="2">
        <f t="shared" si="24"/>
        <v>11390</v>
      </c>
      <c r="H1539" s="2" t="s">
        <v>17</v>
      </c>
      <c r="I1539" s="2" t="s">
        <v>119</v>
      </c>
      <c r="J1539" s="2" t="s">
        <v>16</v>
      </c>
      <c r="K1539" s="4">
        <v>44273.850000004473</v>
      </c>
    </row>
    <row r="1540" spans="1:11" x14ac:dyDescent="0.35">
      <c r="A1540" s="2" t="s">
        <v>31</v>
      </c>
      <c r="B1540" s="2" t="s">
        <v>118</v>
      </c>
      <c r="C1540" s="2" t="s">
        <v>84</v>
      </c>
      <c r="D1540" s="2" t="s">
        <v>97</v>
      </c>
      <c r="E1540" s="2">
        <v>28</v>
      </c>
      <c r="F1540" s="2">
        <v>3</v>
      </c>
      <c r="G1540" s="2">
        <f t="shared" si="24"/>
        <v>84</v>
      </c>
      <c r="H1540" s="2" t="s">
        <v>43</v>
      </c>
      <c r="I1540" s="2" t="s">
        <v>121</v>
      </c>
      <c r="J1540" s="2" t="s">
        <v>42</v>
      </c>
      <c r="K1540" s="4">
        <v>44273.900000004476</v>
      </c>
    </row>
    <row r="1541" spans="1:11" x14ac:dyDescent="0.35">
      <c r="A1541" s="2" t="s">
        <v>5</v>
      </c>
      <c r="B1541" s="2" t="s">
        <v>120</v>
      </c>
      <c r="C1541" s="2" t="s">
        <v>84</v>
      </c>
      <c r="D1541" s="2" t="s">
        <v>94</v>
      </c>
      <c r="E1541" s="2">
        <v>67</v>
      </c>
      <c r="F1541" s="2">
        <v>22</v>
      </c>
      <c r="G1541" s="2">
        <f t="shared" si="24"/>
        <v>1474</v>
      </c>
      <c r="H1541" s="2" t="s">
        <v>24</v>
      </c>
      <c r="I1541" s="2" t="s">
        <v>123</v>
      </c>
      <c r="J1541" s="2" t="s">
        <v>23</v>
      </c>
      <c r="K1541" s="4">
        <v>44273.950000004479</v>
      </c>
    </row>
    <row r="1542" spans="1:11" x14ac:dyDescent="0.35">
      <c r="A1542" s="2" t="s">
        <v>10</v>
      </c>
      <c r="B1542" s="2" t="s">
        <v>120</v>
      </c>
      <c r="C1542" s="2" t="s">
        <v>84</v>
      </c>
      <c r="D1542" s="2" t="s">
        <v>88</v>
      </c>
      <c r="E1542" s="2">
        <v>146</v>
      </c>
      <c r="F1542" s="2">
        <v>5</v>
      </c>
      <c r="G1542" s="2">
        <f t="shared" si="24"/>
        <v>730</v>
      </c>
      <c r="H1542" s="2" t="s">
        <v>12</v>
      </c>
      <c r="I1542" s="2" t="s">
        <v>122</v>
      </c>
      <c r="J1542" s="2" t="s">
        <v>11</v>
      </c>
      <c r="K1542" s="4">
        <v>44274.000000004482</v>
      </c>
    </row>
    <row r="1543" spans="1:11" x14ac:dyDescent="0.35">
      <c r="A1543" s="2" t="s">
        <v>5</v>
      </c>
      <c r="B1543" s="2" t="s">
        <v>120</v>
      </c>
      <c r="C1543" s="2" t="s">
        <v>98</v>
      </c>
      <c r="D1543" s="2" t="s">
        <v>108</v>
      </c>
      <c r="E1543" s="2">
        <v>65</v>
      </c>
      <c r="F1543" s="2">
        <v>18</v>
      </c>
      <c r="G1543" s="2">
        <f t="shared" si="24"/>
        <v>1170</v>
      </c>
      <c r="H1543" s="2" t="s">
        <v>17</v>
      </c>
      <c r="I1543" s="2" t="s">
        <v>119</v>
      </c>
      <c r="J1543" s="2" t="s">
        <v>16</v>
      </c>
      <c r="K1543" s="4">
        <v>44274.050000004485</v>
      </c>
    </row>
    <row r="1544" spans="1:11" x14ac:dyDescent="0.35">
      <c r="A1544" s="2" t="s">
        <v>44</v>
      </c>
      <c r="B1544" s="2" t="s">
        <v>120</v>
      </c>
      <c r="C1544" s="2" t="s">
        <v>98</v>
      </c>
      <c r="D1544" s="2" t="s">
        <v>101</v>
      </c>
      <c r="E1544" s="2">
        <v>128</v>
      </c>
      <c r="F1544" s="2">
        <v>10</v>
      </c>
      <c r="G1544" s="2">
        <f t="shared" si="24"/>
        <v>1280</v>
      </c>
      <c r="H1544" s="2" t="s">
        <v>27</v>
      </c>
      <c r="I1544" s="2" t="s">
        <v>122</v>
      </c>
      <c r="J1544" s="2" t="s">
        <v>8</v>
      </c>
      <c r="K1544" s="4">
        <v>44274.100000004488</v>
      </c>
    </row>
    <row r="1545" spans="1:11" x14ac:dyDescent="0.35">
      <c r="A1545" s="2" t="s">
        <v>2</v>
      </c>
      <c r="B1545" s="2" t="s">
        <v>118</v>
      </c>
      <c r="C1545" s="2" t="s">
        <v>67</v>
      </c>
      <c r="D1545" s="2" t="s">
        <v>76</v>
      </c>
      <c r="E1545" s="2">
        <v>83</v>
      </c>
      <c r="F1545" s="2">
        <v>10</v>
      </c>
      <c r="G1545" s="2">
        <f t="shared" si="24"/>
        <v>830</v>
      </c>
      <c r="H1545" s="2" t="s">
        <v>30</v>
      </c>
      <c r="I1545" s="2" t="s">
        <v>122</v>
      </c>
      <c r="J1545" s="2" t="s">
        <v>11</v>
      </c>
      <c r="K1545" s="4">
        <v>44274.150000004491</v>
      </c>
    </row>
    <row r="1546" spans="1:11" x14ac:dyDescent="0.35">
      <c r="A1546" s="2" t="s">
        <v>44</v>
      </c>
      <c r="B1546" s="2" t="s">
        <v>120</v>
      </c>
      <c r="C1546" s="2" t="s">
        <v>67</v>
      </c>
      <c r="D1546" s="2" t="s">
        <v>74</v>
      </c>
      <c r="E1546" s="2">
        <v>128</v>
      </c>
      <c r="F1546" s="2">
        <v>9</v>
      </c>
      <c r="G1546" s="2">
        <f t="shared" si="24"/>
        <v>1152</v>
      </c>
      <c r="H1546" s="2" t="s">
        <v>27</v>
      </c>
      <c r="I1546" s="2" t="s">
        <v>122</v>
      </c>
      <c r="J1546" s="2" t="s">
        <v>8</v>
      </c>
      <c r="K1546" s="4">
        <v>44274.200000004494</v>
      </c>
    </row>
    <row r="1547" spans="1:11" x14ac:dyDescent="0.35">
      <c r="A1547" s="2" t="s">
        <v>44</v>
      </c>
      <c r="B1547" s="2" t="s">
        <v>120</v>
      </c>
      <c r="C1547" s="2" t="s">
        <v>98</v>
      </c>
      <c r="D1547" s="2" t="s">
        <v>110</v>
      </c>
      <c r="E1547" s="2">
        <v>40</v>
      </c>
      <c r="F1547" s="2">
        <v>8</v>
      </c>
      <c r="G1547" s="2">
        <f t="shared" si="24"/>
        <v>320</v>
      </c>
      <c r="H1547" s="2" t="s">
        <v>22</v>
      </c>
      <c r="I1547" s="2" t="s">
        <v>122</v>
      </c>
      <c r="J1547" s="2" t="s">
        <v>11</v>
      </c>
      <c r="K1547" s="4">
        <v>44274.250000004497</v>
      </c>
    </row>
    <row r="1548" spans="1:11" x14ac:dyDescent="0.35">
      <c r="A1548" s="2" t="s">
        <v>44</v>
      </c>
      <c r="B1548" s="2" t="s">
        <v>120</v>
      </c>
      <c r="C1548" s="2" t="s">
        <v>56</v>
      </c>
      <c r="D1548" s="2" t="s">
        <v>65</v>
      </c>
      <c r="E1548" s="2">
        <v>47</v>
      </c>
      <c r="F1548" s="2">
        <v>7</v>
      </c>
      <c r="G1548" s="2">
        <f t="shared" si="24"/>
        <v>329</v>
      </c>
      <c r="H1548" s="2" t="s">
        <v>4</v>
      </c>
      <c r="I1548" s="2" t="s">
        <v>119</v>
      </c>
      <c r="J1548" s="2" t="s">
        <v>3</v>
      </c>
      <c r="K1548" s="4">
        <v>44274.300000004499</v>
      </c>
    </row>
    <row r="1549" spans="1:11" x14ac:dyDescent="0.35">
      <c r="A1549" s="2" t="s">
        <v>2</v>
      </c>
      <c r="B1549" s="2" t="s">
        <v>118</v>
      </c>
      <c r="C1549" s="2" t="s">
        <v>67</v>
      </c>
      <c r="D1549" s="2" t="s">
        <v>75</v>
      </c>
      <c r="E1549" s="2">
        <v>98</v>
      </c>
      <c r="F1549" s="2">
        <v>8</v>
      </c>
      <c r="G1549" s="2">
        <f t="shared" si="24"/>
        <v>784</v>
      </c>
      <c r="H1549" s="2" t="s">
        <v>4</v>
      </c>
      <c r="I1549" s="2" t="s">
        <v>119</v>
      </c>
      <c r="J1549" s="2" t="s">
        <v>3</v>
      </c>
      <c r="K1549" s="4">
        <v>44274.350000004502</v>
      </c>
    </row>
    <row r="1550" spans="1:11" x14ac:dyDescent="0.35">
      <c r="A1550" s="2" t="s">
        <v>2</v>
      </c>
      <c r="B1550" s="2" t="s">
        <v>118</v>
      </c>
      <c r="C1550" s="2" t="s">
        <v>98</v>
      </c>
      <c r="D1550" s="2" t="s">
        <v>108</v>
      </c>
      <c r="E1550" s="2">
        <v>65</v>
      </c>
      <c r="F1550" s="2">
        <v>13</v>
      </c>
      <c r="G1550" s="2">
        <f t="shared" si="24"/>
        <v>845</v>
      </c>
      <c r="H1550" s="2" t="s">
        <v>38</v>
      </c>
      <c r="I1550" s="2" t="s">
        <v>121</v>
      </c>
      <c r="J1550" s="2" t="s">
        <v>6</v>
      </c>
      <c r="K1550" s="4">
        <v>44274.400000004505</v>
      </c>
    </row>
    <row r="1551" spans="1:11" x14ac:dyDescent="0.35">
      <c r="A1551" s="2" t="s">
        <v>5</v>
      </c>
      <c r="B1551" s="2" t="s">
        <v>120</v>
      </c>
      <c r="C1551" s="2" t="s">
        <v>98</v>
      </c>
      <c r="D1551" s="2" t="s">
        <v>102</v>
      </c>
      <c r="E1551" s="2">
        <v>133</v>
      </c>
      <c r="F1551" s="2">
        <v>5</v>
      </c>
      <c r="G1551" s="2">
        <f t="shared" si="24"/>
        <v>665</v>
      </c>
      <c r="H1551" s="2" t="s">
        <v>37</v>
      </c>
      <c r="I1551" s="2" t="s">
        <v>123</v>
      </c>
      <c r="J1551" s="2" t="s">
        <v>36</v>
      </c>
      <c r="K1551" s="4">
        <v>44274.450000004508</v>
      </c>
    </row>
    <row r="1552" spans="1:11" x14ac:dyDescent="0.35">
      <c r="A1552" s="2" t="s">
        <v>31</v>
      </c>
      <c r="B1552" s="2" t="s">
        <v>118</v>
      </c>
      <c r="C1552" s="2" t="s">
        <v>56</v>
      </c>
      <c r="D1552" s="2" t="s">
        <v>65</v>
      </c>
      <c r="E1552" s="2">
        <v>47</v>
      </c>
      <c r="F1552" s="2">
        <v>9</v>
      </c>
      <c r="G1552" s="2">
        <f t="shared" si="24"/>
        <v>423</v>
      </c>
      <c r="H1552" s="2" t="s">
        <v>48</v>
      </c>
      <c r="I1552" s="2" t="s">
        <v>119</v>
      </c>
      <c r="J1552" s="2" t="s">
        <v>3</v>
      </c>
      <c r="K1552" s="4">
        <v>44274.500000004511</v>
      </c>
    </row>
    <row r="1553" spans="1:11" x14ac:dyDescent="0.35">
      <c r="A1553" s="2" t="s">
        <v>14</v>
      </c>
      <c r="B1553" s="2" t="s">
        <v>120</v>
      </c>
      <c r="C1553" s="2" t="s">
        <v>98</v>
      </c>
      <c r="D1553" s="2" t="s">
        <v>99</v>
      </c>
      <c r="E1553" s="2">
        <v>145</v>
      </c>
      <c r="F1553" s="2">
        <v>9</v>
      </c>
      <c r="G1553" s="2">
        <f t="shared" si="24"/>
        <v>1305</v>
      </c>
      <c r="H1553" s="2" t="s">
        <v>26</v>
      </c>
      <c r="I1553" s="2" t="s">
        <v>122</v>
      </c>
      <c r="J1553" s="2" t="s">
        <v>25</v>
      </c>
      <c r="K1553" s="4">
        <v>44274.550000004514</v>
      </c>
    </row>
    <row r="1554" spans="1:11" x14ac:dyDescent="0.35">
      <c r="A1554" s="2" t="s">
        <v>5</v>
      </c>
      <c r="B1554" s="2" t="s">
        <v>120</v>
      </c>
      <c r="C1554" s="2" t="s">
        <v>98</v>
      </c>
      <c r="D1554" s="2" t="s">
        <v>106</v>
      </c>
      <c r="E1554" s="2">
        <v>87</v>
      </c>
      <c r="F1554" s="2">
        <v>9</v>
      </c>
      <c r="G1554" s="2">
        <f t="shared" si="24"/>
        <v>783</v>
      </c>
      <c r="H1554" s="2" t="s">
        <v>24</v>
      </c>
      <c r="I1554" s="2" t="s">
        <v>123</v>
      </c>
      <c r="J1554" s="2" t="s">
        <v>23</v>
      </c>
      <c r="K1554" s="4">
        <v>44274.600000004517</v>
      </c>
    </row>
    <row r="1555" spans="1:11" x14ac:dyDescent="0.35">
      <c r="A1555" s="2" t="s">
        <v>18</v>
      </c>
      <c r="B1555" s="2" t="s">
        <v>118</v>
      </c>
      <c r="C1555" s="2" t="s">
        <v>84</v>
      </c>
      <c r="D1555" s="2" t="s">
        <v>85</v>
      </c>
      <c r="E1555" s="2">
        <v>121</v>
      </c>
      <c r="F1555" s="2">
        <v>55</v>
      </c>
      <c r="G1555" s="2">
        <f t="shared" si="24"/>
        <v>6655</v>
      </c>
      <c r="H1555" s="2" t="s">
        <v>37</v>
      </c>
      <c r="I1555" s="2" t="s">
        <v>123</v>
      </c>
      <c r="J1555" s="2" t="s">
        <v>36</v>
      </c>
      <c r="K1555" s="4">
        <v>44274.65000000452</v>
      </c>
    </row>
    <row r="1556" spans="1:11" x14ac:dyDescent="0.35">
      <c r="A1556" s="2" t="s">
        <v>35</v>
      </c>
      <c r="B1556" s="2" t="s">
        <v>118</v>
      </c>
      <c r="C1556" s="2" t="s">
        <v>56</v>
      </c>
      <c r="D1556" s="2" t="s">
        <v>61</v>
      </c>
      <c r="E1556" s="2">
        <v>107</v>
      </c>
      <c r="F1556" s="2">
        <v>5</v>
      </c>
      <c r="G1556" s="2">
        <f t="shared" si="24"/>
        <v>535</v>
      </c>
      <c r="H1556" s="2" t="s">
        <v>24</v>
      </c>
      <c r="I1556" s="2" t="s">
        <v>123</v>
      </c>
      <c r="J1556" s="2" t="s">
        <v>23</v>
      </c>
      <c r="K1556" s="4">
        <v>44274.700000004523</v>
      </c>
    </row>
    <row r="1557" spans="1:11" x14ac:dyDescent="0.35">
      <c r="A1557" s="2" t="s">
        <v>2</v>
      </c>
      <c r="B1557" s="2" t="s">
        <v>118</v>
      </c>
      <c r="C1557" s="2" t="s">
        <v>67</v>
      </c>
      <c r="D1557" s="2" t="s">
        <v>72</v>
      </c>
      <c r="E1557" s="2">
        <v>6</v>
      </c>
      <c r="F1557" s="2">
        <v>128</v>
      </c>
      <c r="G1557" s="2">
        <f t="shared" si="24"/>
        <v>768</v>
      </c>
      <c r="H1557" s="2" t="s">
        <v>17</v>
      </c>
      <c r="I1557" s="2" t="s">
        <v>119</v>
      </c>
      <c r="J1557" s="2" t="s">
        <v>16</v>
      </c>
      <c r="K1557" s="4">
        <v>44274.750000004526</v>
      </c>
    </row>
    <row r="1558" spans="1:11" x14ac:dyDescent="0.35">
      <c r="A1558" s="2" t="s">
        <v>2</v>
      </c>
      <c r="B1558" s="2" t="s">
        <v>118</v>
      </c>
      <c r="C1558" s="2" t="s">
        <v>56</v>
      </c>
      <c r="D1558" s="2" t="s">
        <v>65</v>
      </c>
      <c r="E1558" s="2">
        <v>47</v>
      </c>
      <c r="F1558" s="2">
        <v>6</v>
      </c>
      <c r="G1558" s="2">
        <f t="shared" si="24"/>
        <v>282</v>
      </c>
      <c r="H1558" s="2" t="s">
        <v>26</v>
      </c>
      <c r="I1558" s="2" t="s">
        <v>122</v>
      </c>
      <c r="J1558" s="2" t="s">
        <v>25</v>
      </c>
      <c r="K1558" s="4">
        <v>44274.800000004529</v>
      </c>
    </row>
    <row r="1559" spans="1:11" x14ac:dyDescent="0.35">
      <c r="A1559" s="2" t="s">
        <v>31</v>
      </c>
      <c r="B1559" s="2" t="s">
        <v>118</v>
      </c>
      <c r="C1559" s="2" t="s">
        <v>56</v>
      </c>
      <c r="D1559" s="2" t="s">
        <v>64</v>
      </c>
      <c r="E1559" s="2">
        <v>85</v>
      </c>
      <c r="F1559" s="2">
        <v>19</v>
      </c>
      <c r="G1559" s="2">
        <f t="shared" si="24"/>
        <v>1615</v>
      </c>
      <c r="H1559" s="2" t="s">
        <v>4</v>
      </c>
      <c r="I1559" s="2" t="s">
        <v>119</v>
      </c>
      <c r="J1559" s="2" t="s">
        <v>3</v>
      </c>
      <c r="K1559" s="4">
        <v>44274.850000004531</v>
      </c>
    </row>
    <row r="1560" spans="1:11" x14ac:dyDescent="0.35">
      <c r="A1560" s="2" t="s">
        <v>14</v>
      </c>
      <c r="B1560" s="2" t="s">
        <v>120</v>
      </c>
      <c r="C1560" s="2" t="s">
        <v>56</v>
      </c>
      <c r="D1560" s="2" t="s">
        <v>62</v>
      </c>
      <c r="E1560" s="2">
        <v>105</v>
      </c>
      <c r="F1560" s="2">
        <v>15</v>
      </c>
      <c r="G1560" s="2">
        <f t="shared" si="24"/>
        <v>1575</v>
      </c>
      <c r="H1560" s="2" t="s">
        <v>17</v>
      </c>
      <c r="I1560" s="2" t="s">
        <v>119</v>
      </c>
      <c r="J1560" s="2" t="s">
        <v>16</v>
      </c>
      <c r="K1560" s="4">
        <v>44274.900000004534</v>
      </c>
    </row>
    <row r="1561" spans="1:11" x14ac:dyDescent="0.35">
      <c r="A1561" s="2" t="s">
        <v>14</v>
      </c>
      <c r="B1561" s="2" t="s">
        <v>120</v>
      </c>
      <c r="C1561" s="2" t="s">
        <v>80</v>
      </c>
      <c r="D1561" s="2" t="s">
        <v>81</v>
      </c>
      <c r="E1561" s="2">
        <v>134</v>
      </c>
      <c r="F1561" s="2">
        <v>87</v>
      </c>
      <c r="G1561" s="2">
        <f t="shared" si="24"/>
        <v>11658</v>
      </c>
      <c r="H1561" s="2" t="s">
        <v>7</v>
      </c>
      <c r="I1561" s="2" t="s">
        <v>121</v>
      </c>
      <c r="J1561" s="2" t="s">
        <v>6</v>
      </c>
      <c r="K1561" s="4">
        <v>44274.950000004537</v>
      </c>
    </row>
    <row r="1562" spans="1:11" x14ac:dyDescent="0.35">
      <c r="A1562" s="2" t="s">
        <v>10</v>
      </c>
      <c r="B1562" s="2" t="s">
        <v>120</v>
      </c>
      <c r="C1562" s="2" t="s">
        <v>98</v>
      </c>
      <c r="D1562" s="2" t="s">
        <v>106</v>
      </c>
      <c r="E1562" s="2">
        <v>87</v>
      </c>
      <c r="F1562" s="2">
        <v>4</v>
      </c>
      <c r="G1562" s="2">
        <f t="shared" si="24"/>
        <v>348</v>
      </c>
      <c r="H1562" s="2" t="s">
        <v>26</v>
      </c>
      <c r="I1562" s="2" t="s">
        <v>122</v>
      </c>
      <c r="J1562" s="2" t="s">
        <v>25</v>
      </c>
      <c r="K1562" s="4">
        <v>44275.00000000454</v>
      </c>
    </row>
    <row r="1563" spans="1:11" x14ac:dyDescent="0.35">
      <c r="A1563" s="2" t="s">
        <v>18</v>
      </c>
      <c r="B1563" s="2" t="s">
        <v>118</v>
      </c>
      <c r="C1563" s="2" t="s">
        <v>98</v>
      </c>
      <c r="D1563" s="2" t="s">
        <v>104</v>
      </c>
      <c r="E1563" s="2">
        <v>104</v>
      </c>
      <c r="F1563" s="2">
        <v>10</v>
      </c>
      <c r="G1563" s="2">
        <f t="shared" si="24"/>
        <v>1040</v>
      </c>
      <c r="H1563" s="2" t="s">
        <v>12</v>
      </c>
      <c r="I1563" s="2" t="s">
        <v>122</v>
      </c>
      <c r="J1563" s="2" t="s">
        <v>11</v>
      </c>
      <c r="K1563" s="4">
        <v>44275.050000004543</v>
      </c>
    </row>
    <row r="1564" spans="1:11" x14ac:dyDescent="0.35">
      <c r="A1564" s="2" t="s">
        <v>31</v>
      </c>
      <c r="B1564" s="2" t="s">
        <v>118</v>
      </c>
      <c r="C1564" s="2" t="s">
        <v>56</v>
      </c>
      <c r="D1564" s="2" t="s">
        <v>63</v>
      </c>
      <c r="E1564" s="2">
        <v>73</v>
      </c>
      <c r="F1564" s="2">
        <v>8</v>
      </c>
      <c r="G1564" s="2">
        <f t="shared" si="24"/>
        <v>584</v>
      </c>
      <c r="H1564" s="2" t="s">
        <v>48</v>
      </c>
      <c r="I1564" s="2" t="s">
        <v>119</v>
      </c>
      <c r="J1564" s="2" t="s">
        <v>3</v>
      </c>
      <c r="K1564" s="4">
        <v>44275.100000004546</v>
      </c>
    </row>
    <row r="1565" spans="1:11" x14ac:dyDescent="0.35">
      <c r="A1565" s="2" t="s">
        <v>5</v>
      </c>
      <c r="B1565" s="2" t="s">
        <v>120</v>
      </c>
      <c r="C1565" s="2" t="s">
        <v>98</v>
      </c>
      <c r="D1565" s="2" t="s">
        <v>106</v>
      </c>
      <c r="E1565" s="2">
        <v>87</v>
      </c>
      <c r="F1565" s="2">
        <v>5</v>
      </c>
      <c r="G1565" s="2">
        <f t="shared" si="24"/>
        <v>435</v>
      </c>
      <c r="H1565" s="2" t="s">
        <v>7</v>
      </c>
      <c r="I1565" s="2" t="s">
        <v>121</v>
      </c>
      <c r="J1565" s="2" t="s">
        <v>6</v>
      </c>
      <c r="K1565" s="4">
        <v>44275.150000004549</v>
      </c>
    </row>
    <row r="1566" spans="1:11" x14ac:dyDescent="0.35">
      <c r="A1566" s="2" t="s">
        <v>35</v>
      </c>
      <c r="B1566" s="2" t="s">
        <v>118</v>
      </c>
      <c r="C1566" s="2" t="s">
        <v>56</v>
      </c>
      <c r="D1566" s="2" t="s">
        <v>58</v>
      </c>
      <c r="E1566" s="2">
        <v>68</v>
      </c>
      <c r="F1566" s="2">
        <v>83</v>
      </c>
      <c r="G1566" s="2">
        <f t="shared" si="24"/>
        <v>5644</v>
      </c>
      <c r="H1566" s="2" t="s">
        <v>29</v>
      </c>
      <c r="I1566" s="2" t="s">
        <v>119</v>
      </c>
      <c r="J1566" s="2" t="s">
        <v>28</v>
      </c>
      <c r="K1566" s="4">
        <v>44275.200000004552</v>
      </c>
    </row>
    <row r="1567" spans="1:11" x14ac:dyDescent="0.35">
      <c r="A1567" s="2" t="s">
        <v>35</v>
      </c>
      <c r="B1567" s="2" t="s">
        <v>118</v>
      </c>
      <c r="C1567" s="2" t="s">
        <v>67</v>
      </c>
      <c r="D1567" s="2" t="s">
        <v>76</v>
      </c>
      <c r="E1567" s="2">
        <v>83</v>
      </c>
      <c r="F1567" s="2">
        <v>4</v>
      </c>
      <c r="G1567" s="2">
        <f t="shared" si="24"/>
        <v>332</v>
      </c>
      <c r="H1567" s="2" t="s">
        <v>24</v>
      </c>
      <c r="I1567" s="2" t="s">
        <v>123</v>
      </c>
      <c r="J1567" s="2" t="s">
        <v>23</v>
      </c>
      <c r="K1567" s="4">
        <v>44275.250000004555</v>
      </c>
    </row>
    <row r="1568" spans="1:11" x14ac:dyDescent="0.35">
      <c r="A1568" s="2" t="s">
        <v>44</v>
      </c>
      <c r="B1568" s="2" t="s">
        <v>120</v>
      </c>
      <c r="C1568" s="2" t="s">
        <v>98</v>
      </c>
      <c r="D1568" s="2" t="s">
        <v>107</v>
      </c>
      <c r="E1568" s="2">
        <v>77</v>
      </c>
      <c r="F1568" s="2">
        <v>11</v>
      </c>
      <c r="G1568" s="2">
        <f t="shared" si="24"/>
        <v>847</v>
      </c>
      <c r="H1568" s="2" t="s">
        <v>34</v>
      </c>
      <c r="I1568" s="2" t="s">
        <v>124</v>
      </c>
      <c r="J1568" s="2" t="s">
        <v>33</v>
      </c>
      <c r="K1568" s="4">
        <v>44275.300000004558</v>
      </c>
    </row>
    <row r="1569" spans="1:11" x14ac:dyDescent="0.35">
      <c r="A1569" s="2" t="s">
        <v>14</v>
      </c>
      <c r="B1569" s="2" t="s">
        <v>120</v>
      </c>
      <c r="C1569" s="2" t="s">
        <v>67</v>
      </c>
      <c r="D1569" s="2" t="s">
        <v>73</v>
      </c>
      <c r="E1569" s="2">
        <v>119</v>
      </c>
      <c r="F1569" s="2">
        <v>12</v>
      </c>
      <c r="G1569" s="2">
        <f t="shared" si="24"/>
        <v>1428</v>
      </c>
      <c r="H1569" s="2" t="s">
        <v>43</v>
      </c>
      <c r="I1569" s="2" t="s">
        <v>121</v>
      </c>
      <c r="J1569" s="2" t="s">
        <v>42</v>
      </c>
      <c r="K1569" s="4">
        <v>44275.350000004561</v>
      </c>
    </row>
    <row r="1570" spans="1:11" x14ac:dyDescent="0.35">
      <c r="A1570" s="2" t="s">
        <v>14</v>
      </c>
      <c r="B1570" s="2" t="s">
        <v>120</v>
      </c>
      <c r="C1570" s="2" t="s">
        <v>84</v>
      </c>
      <c r="D1570" s="2" t="s">
        <v>90</v>
      </c>
      <c r="E1570" s="2">
        <v>27</v>
      </c>
      <c r="F1570" s="2">
        <v>46</v>
      </c>
      <c r="G1570" s="2">
        <f t="shared" si="24"/>
        <v>1242</v>
      </c>
      <c r="H1570" s="2" t="s">
        <v>41</v>
      </c>
      <c r="I1570" s="2" t="s">
        <v>119</v>
      </c>
      <c r="J1570" s="2" t="s">
        <v>3</v>
      </c>
      <c r="K1570" s="4">
        <v>44275.400000004563</v>
      </c>
    </row>
    <row r="1571" spans="1:11" x14ac:dyDescent="0.35">
      <c r="A1571" s="2" t="s">
        <v>2</v>
      </c>
      <c r="B1571" s="2" t="s">
        <v>118</v>
      </c>
      <c r="C1571" s="2" t="s">
        <v>56</v>
      </c>
      <c r="D1571" s="2" t="s">
        <v>58</v>
      </c>
      <c r="E1571" s="2">
        <v>68</v>
      </c>
      <c r="F1571" s="2">
        <v>86</v>
      </c>
      <c r="G1571" s="2">
        <f t="shared" si="24"/>
        <v>5848</v>
      </c>
      <c r="H1571" s="2" t="s">
        <v>37</v>
      </c>
      <c r="I1571" s="2" t="s">
        <v>123</v>
      </c>
      <c r="J1571" s="2" t="s">
        <v>36</v>
      </c>
      <c r="K1571" s="4">
        <v>44275.450000004566</v>
      </c>
    </row>
    <row r="1572" spans="1:11" x14ac:dyDescent="0.35">
      <c r="A1572" s="2" t="s">
        <v>35</v>
      </c>
      <c r="B1572" s="2" t="s">
        <v>118</v>
      </c>
      <c r="C1572" s="2" t="s">
        <v>56</v>
      </c>
      <c r="D1572" s="2" t="s">
        <v>59</v>
      </c>
      <c r="E1572" s="2">
        <v>40</v>
      </c>
      <c r="F1572" s="2">
        <v>125</v>
      </c>
      <c r="G1572" s="2">
        <f t="shared" si="24"/>
        <v>5000</v>
      </c>
      <c r="H1572" s="2" t="s">
        <v>48</v>
      </c>
      <c r="I1572" s="2" t="s">
        <v>119</v>
      </c>
      <c r="J1572" s="2" t="s">
        <v>3</v>
      </c>
      <c r="K1572" s="4">
        <v>44275.500000004569</v>
      </c>
    </row>
    <row r="1573" spans="1:11" x14ac:dyDescent="0.35">
      <c r="A1573" s="2" t="s">
        <v>44</v>
      </c>
      <c r="B1573" s="2" t="s">
        <v>120</v>
      </c>
      <c r="C1573" s="2" t="s">
        <v>98</v>
      </c>
      <c r="D1573" s="2" t="s">
        <v>107</v>
      </c>
      <c r="E1573" s="2">
        <v>77</v>
      </c>
      <c r="F1573" s="2">
        <v>7</v>
      </c>
      <c r="G1573" s="2">
        <f t="shared" si="24"/>
        <v>539</v>
      </c>
      <c r="H1573" s="2" t="s">
        <v>4</v>
      </c>
      <c r="I1573" s="2" t="s">
        <v>119</v>
      </c>
      <c r="J1573" s="2" t="s">
        <v>3</v>
      </c>
      <c r="K1573" s="4">
        <v>44275.550000004572</v>
      </c>
    </row>
    <row r="1574" spans="1:11" x14ac:dyDescent="0.35">
      <c r="A1574" s="2" t="s">
        <v>10</v>
      </c>
      <c r="B1574" s="2" t="s">
        <v>120</v>
      </c>
      <c r="C1574" s="2" t="s">
        <v>98</v>
      </c>
      <c r="D1574" s="2" t="s">
        <v>101</v>
      </c>
      <c r="E1574" s="2">
        <v>128</v>
      </c>
      <c r="F1574" s="2">
        <v>2</v>
      </c>
      <c r="G1574" s="2">
        <f t="shared" si="24"/>
        <v>256</v>
      </c>
      <c r="H1574" s="2" t="s">
        <v>4</v>
      </c>
      <c r="I1574" s="2" t="s">
        <v>119</v>
      </c>
      <c r="J1574" s="2" t="s">
        <v>3</v>
      </c>
      <c r="K1574" s="4">
        <v>44275.600000004575</v>
      </c>
    </row>
    <row r="1575" spans="1:11" x14ac:dyDescent="0.35">
      <c r="A1575" s="2" t="s">
        <v>44</v>
      </c>
      <c r="B1575" s="2" t="s">
        <v>120</v>
      </c>
      <c r="C1575" s="2" t="s">
        <v>84</v>
      </c>
      <c r="D1575" s="2" t="s">
        <v>92</v>
      </c>
      <c r="E1575" s="2">
        <v>115</v>
      </c>
      <c r="F1575" s="2">
        <v>8</v>
      </c>
      <c r="G1575" s="2">
        <f t="shared" si="24"/>
        <v>920</v>
      </c>
      <c r="H1575" s="2" t="s">
        <v>4</v>
      </c>
      <c r="I1575" s="2" t="s">
        <v>119</v>
      </c>
      <c r="J1575" s="2" t="s">
        <v>3</v>
      </c>
      <c r="K1575" s="4">
        <v>44275.650000004578</v>
      </c>
    </row>
    <row r="1576" spans="1:11" x14ac:dyDescent="0.35">
      <c r="A1576" s="2" t="s">
        <v>10</v>
      </c>
      <c r="B1576" s="2" t="s">
        <v>120</v>
      </c>
      <c r="C1576" s="2" t="s">
        <v>67</v>
      </c>
      <c r="D1576" s="2" t="s">
        <v>70</v>
      </c>
      <c r="E1576" s="2">
        <v>69</v>
      </c>
      <c r="F1576" s="2">
        <v>57</v>
      </c>
      <c r="G1576" s="2">
        <f t="shared" si="24"/>
        <v>3933</v>
      </c>
      <c r="H1576" s="2" t="s">
        <v>29</v>
      </c>
      <c r="I1576" s="2" t="s">
        <v>119</v>
      </c>
      <c r="J1576" s="2" t="s">
        <v>28</v>
      </c>
      <c r="K1576" s="4">
        <v>44275.700000004581</v>
      </c>
    </row>
    <row r="1577" spans="1:11" x14ac:dyDescent="0.35">
      <c r="A1577" s="2" t="s">
        <v>2</v>
      </c>
      <c r="B1577" s="2" t="s">
        <v>118</v>
      </c>
      <c r="C1577" s="2" t="s">
        <v>98</v>
      </c>
      <c r="D1577" s="2" t="s">
        <v>101</v>
      </c>
      <c r="E1577" s="2">
        <v>128</v>
      </c>
      <c r="F1577" s="2">
        <v>4</v>
      </c>
      <c r="G1577" s="2">
        <f t="shared" si="24"/>
        <v>512</v>
      </c>
      <c r="H1577" s="2" t="s">
        <v>29</v>
      </c>
      <c r="I1577" s="2" t="s">
        <v>119</v>
      </c>
      <c r="J1577" s="2" t="s">
        <v>28</v>
      </c>
      <c r="K1577" s="4">
        <v>44275.750000004584</v>
      </c>
    </row>
    <row r="1578" spans="1:11" x14ac:dyDescent="0.35">
      <c r="A1578" s="2" t="s">
        <v>2</v>
      </c>
      <c r="B1578" s="2" t="s">
        <v>118</v>
      </c>
      <c r="C1578" s="2" t="s">
        <v>84</v>
      </c>
      <c r="D1578" s="2" t="s">
        <v>89</v>
      </c>
      <c r="E1578" s="2">
        <v>130</v>
      </c>
      <c r="F1578" s="2">
        <v>12</v>
      </c>
      <c r="G1578" s="2">
        <f t="shared" si="24"/>
        <v>1560</v>
      </c>
      <c r="H1578" s="2" t="s">
        <v>43</v>
      </c>
      <c r="I1578" s="2" t="s">
        <v>121</v>
      </c>
      <c r="J1578" s="2" t="s">
        <v>42</v>
      </c>
      <c r="K1578" s="4">
        <v>44275.800000004587</v>
      </c>
    </row>
    <row r="1579" spans="1:11" x14ac:dyDescent="0.35">
      <c r="A1579" s="2" t="s">
        <v>35</v>
      </c>
      <c r="B1579" s="2" t="s">
        <v>118</v>
      </c>
      <c r="C1579" s="2" t="s">
        <v>56</v>
      </c>
      <c r="D1579" s="2" t="s">
        <v>58</v>
      </c>
      <c r="E1579" s="2">
        <v>68</v>
      </c>
      <c r="F1579" s="2">
        <v>83</v>
      </c>
      <c r="G1579" s="2">
        <f t="shared" si="24"/>
        <v>5644</v>
      </c>
      <c r="H1579" s="2" t="s">
        <v>48</v>
      </c>
      <c r="I1579" s="2" t="s">
        <v>119</v>
      </c>
      <c r="J1579" s="2" t="s">
        <v>3</v>
      </c>
      <c r="K1579" s="4">
        <v>44275.85000000459</v>
      </c>
    </row>
    <row r="1580" spans="1:11" x14ac:dyDescent="0.35">
      <c r="A1580" s="2" t="s">
        <v>10</v>
      </c>
      <c r="B1580" s="2" t="s">
        <v>120</v>
      </c>
      <c r="C1580" s="2" t="s">
        <v>67</v>
      </c>
      <c r="D1580" s="2" t="s">
        <v>73</v>
      </c>
      <c r="E1580" s="2">
        <v>119</v>
      </c>
      <c r="F1580" s="2">
        <v>10</v>
      </c>
      <c r="G1580" s="2">
        <f t="shared" si="24"/>
        <v>1190</v>
      </c>
      <c r="H1580" s="2" t="s">
        <v>24</v>
      </c>
      <c r="I1580" s="2" t="s">
        <v>123</v>
      </c>
      <c r="J1580" s="2" t="s">
        <v>23</v>
      </c>
      <c r="K1580" s="4">
        <v>44275.900000004593</v>
      </c>
    </row>
    <row r="1581" spans="1:11" x14ac:dyDescent="0.35">
      <c r="A1581" s="2" t="s">
        <v>2</v>
      </c>
      <c r="B1581" s="2" t="s">
        <v>118</v>
      </c>
      <c r="C1581" s="2" t="s">
        <v>84</v>
      </c>
      <c r="D1581" s="2" t="s">
        <v>85</v>
      </c>
      <c r="E1581" s="2">
        <v>121</v>
      </c>
      <c r="F1581" s="2">
        <v>50</v>
      </c>
      <c r="G1581" s="2">
        <f t="shared" si="24"/>
        <v>6050</v>
      </c>
      <c r="H1581" s="2" t="s">
        <v>24</v>
      </c>
      <c r="I1581" s="2" t="s">
        <v>123</v>
      </c>
      <c r="J1581" s="2" t="s">
        <v>23</v>
      </c>
      <c r="K1581" s="4">
        <v>44275.950000004595</v>
      </c>
    </row>
    <row r="1582" spans="1:11" x14ac:dyDescent="0.35">
      <c r="A1582" s="2" t="s">
        <v>2</v>
      </c>
      <c r="B1582" s="2" t="s">
        <v>118</v>
      </c>
      <c r="C1582" s="2" t="s">
        <v>84</v>
      </c>
      <c r="D1582" s="2" t="s">
        <v>95</v>
      </c>
      <c r="E1582" s="2">
        <v>43</v>
      </c>
      <c r="F1582" s="2">
        <v>6</v>
      </c>
      <c r="G1582" s="2">
        <f t="shared" si="24"/>
        <v>258</v>
      </c>
      <c r="H1582" s="2" t="s">
        <v>4</v>
      </c>
      <c r="I1582" s="2" t="s">
        <v>119</v>
      </c>
      <c r="J1582" s="2" t="s">
        <v>3</v>
      </c>
      <c r="K1582" s="4">
        <v>44276.000000004598</v>
      </c>
    </row>
    <row r="1583" spans="1:11" x14ac:dyDescent="0.35">
      <c r="A1583" s="2" t="s">
        <v>35</v>
      </c>
      <c r="B1583" s="2" t="s">
        <v>118</v>
      </c>
      <c r="C1583" s="2" t="s">
        <v>84</v>
      </c>
      <c r="D1583" s="2" t="s">
        <v>90</v>
      </c>
      <c r="E1583" s="2">
        <v>27</v>
      </c>
      <c r="F1583" s="2">
        <v>50</v>
      </c>
      <c r="G1583" s="2">
        <f t="shared" si="24"/>
        <v>1350</v>
      </c>
      <c r="H1583" s="2" t="s">
        <v>37</v>
      </c>
      <c r="I1583" s="2" t="s">
        <v>123</v>
      </c>
      <c r="J1583" s="2" t="s">
        <v>36</v>
      </c>
      <c r="K1583" s="4">
        <v>44276.050000004601</v>
      </c>
    </row>
    <row r="1584" spans="1:11" x14ac:dyDescent="0.35">
      <c r="A1584" s="2" t="s">
        <v>18</v>
      </c>
      <c r="B1584" s="2" t="s">
        <v>118</v>
      </c>
      <c r="C1584" s="2" t="s">
        <v>84</v>
      </c>
      <c r="D1584" s="2" t="s">
        <v>91</v>
      </c>
      <c r="E1584" s="2">
        <v>107</v>
      </c>
      <c r="F1584" s="2">
        <v>11</v>
      </c>
      <c r="G1584" s="2">
        <f t="shared" si="24"/>
        <v>1177</v>
      </c>
      <c r="H1584" s="2" t="s">
        <v>24</v>
      </c>
      <c r="I1584" s="2" t="s">
        <v>123</v>
      </c>
      <c r="J1584" s="2" t="s">
        <v>23</v>
      </c>
      <c r="K1584" s="4">
        <v>44276.100000004604</v>
      </c>
    </row>
    <row r="1585" spans="1:11" x14ac:dyDescent="0.35">
      <c r="A1585" s="2" t="s">
        <v>44</v>
      </c>
      <c r="B1585" s="2" t="s">
        <v>120</v>
      </c>
      <c r="C1585" s="2" t="s">
        <v>56</v>
      </c>
      <c r="D1585" s="2" t="s">
        <v>60</v>
      </c>
      <c r="E1585" s="2">
        <v>131</v>
      </c>
      <c r="F1585" s="2">
        <v>9</v>
      </c>
      <c r="G1585" s="2">
        <f t="shared" si="24"/>
        <v>1179</v>
      </c>
      <c r="H1585" s="2" t="s">
        <v>17</v>
      </c>
      <c r="I1585" s="2" t="s">
        <v>119</v>
      </c>
      <c r="J1585" s="2" t="s">
        <v>16</v>
      </c>
      <c r="K1585" s="4">
        <v>44276.150000004607</v>
      </c>
    </row>
    <row r="1586" spans="1:11" x14ac:dyDescent="0.35">
      <c r="A1586" s="2" t="s">
        <v>18</v>
      </c>
      <c r="B1586" s="2" t="s">
        <v>118</v>
      </c>
      <c r="C1586" s="2" t="s">
        <v>84</v>
      </c>
      <c r="D1586" s="2" t="s">
        <v>97</v>
      </c>
      <c r="E1586" s="2">
        <v>28</v>
      </c>
      <c r="F1586" s="2">
        <v>4</v>
      </c>
      <c r="G1586" s="2">
        <f t="shared" si="24"/>
        <v>112</v>
      </c>
      <c r="H1586" s="2" t="s">
        <v>17</v>
      </c>
      <c r="I1586" s="2" t="s">
        <v>119</v>
      </c>
      <c r="J1586" s="2" t="s">
        <v>16</v>
      </c>
      <c r="K1586" s="4">
        <v>44276.20000000461</v>
      </c>
    </row>
    <row r="1587" spans="1:11" x14ac:dyDescent="0.35">
      <c r="A1587" s="2" t="s">
        <v>10</v>
      </c>
      <c r="B1587" s="2" t="s">
        <v>120</v>
      </c>
      <c r="C1587" s="2" t="s">
        <v>84</v>
      </c>
      <c r="D1587" s="2" t="s">
        <v>94</v>
      </c>
      <c r="E1587" s="2">
        <v>67</v>
      </c>
      <c r="F1587" s="2">
        <v>19</v>
      </c>
      <c r="G1587" s="2">
        <f t="shared" si="24"/>
        <v>1273</v>
      </c>
      <c r="H1587" s="2" t="s">
        <v>29</v>
      </c>
      <c r="I1587" s="2" t="s">
        <v>119</v>
      </c>
      <c r="J1587" s="2" t="s">
        <v>28</v>
      </c>
      <c r="K1587" s="4">
        <v>44276.250000004613</v>
      </c>
    </row>
    <row r="1588" spans="1:11" x14ac:dyDescent="0.35">
      <c r="A1588" s="2" t="s">
        <v>31</v>
      </c>
      <c r="B1588" s="2" t="s">
        <v>118</v>
      </c>
      <c r="C1588" s="2" t="s">
        <v>98</v>
      </c>
      <c r="D1588" s="2" t="s">
        <v>110</v>
      </c>
      <c r="E1588" s="2">
        <v>40</v>
      </c>
      <c r="F1588" s="2">
        <v>6</v>
      </c>
      <c r="G1588" s="2">
        <f t="shared" si="24"/>
        <v>240</v>
      </c>
      <c r="H1588" s="2" t="s">
        <v>27</v>
      </c>
      <c r="I1588" s="2" t="s">
        <v>122</v>
      </c>
      <c r="J1588" s="2" t="s">
        <v>8</v>
      </c>
      <c r="K1588" s="4">
        <v>44276.300000004616</v>
      </c>
    </row>
    <row r="1589" spans="1:11" x14ac:dyDescent="0.35">
      <c r="A1589" s="2" t="s">
        <v>5</v>
      </c>
      <c r="B1589" s="2" t="s">
        <v>120</v>
      </c>
      <c r="C1589" s="2" t="s">
        <v>84</v>
      </c>
      <c r="D1589" s="2" t="s">
        <v>91</v>
      </c>
      <c r="E1589" s="2">
        <v>107</v>
      </c>
      <c r="F1589" s="2">
        <v>11</v>
      </c>
      <c r="G1589" s="2">
        <f t="shared" si="24"/>
        <v>1177</v>
      </c>
      <c r="H1589" s="2" t="s">
        <v>52</v>
      </c>
      <c r="I1589" s="2" t="s">
        <v>123</v>
      </c>
      <c r="J1589" s="2" t="s">
        <v>45</v>
      </c>
      <c r="K1589" s="4">
        <v>44276.350000004619</v>
      </c>
    </row>
    <row r="1590" spans="1:11" x14ac:dyDescent="0.35">
      <c r="A1590" s="2" t="s">
        <v>2</v>
      </c>
      <c r="B1590" s="2" t="s">
        <v>118</v>
      </c>
      <c r="C1590" s="2" t="s">
        <v>98</v>
      </c>
      <c r="D1590" s="2" t="s">
        <v>105</v>
      </c>
      <c r="E1590" s="2">
        <v>98</v>
      </c>
      <c r="F1590" s="2">
        <v>10</v>
      </c>
      <c r="G1590" s="2">
        <f t="shared" si="24"/>
        <v>980</v>
      </c>
      <c r="H1590" s="2" t="s">
        <v>37</v>
      </c>
      <c r="I1590" s="2" t="s">
        <v>123</v>
      </c>
      <c r="J1590" s="2" t="s">
        <v>36</v>
      </c>
      <c r="K1590" s="4">
        <v>44276.400000004622</v>
      </c>
    </row>
    <row r="1591" spans="1:11" x14ac:dyDescent="0.35">
      <c r="A1591" s="2" t="s">
        <v>31</v>
      </c>
      <c r="B1591" s="2" t="s">
        <v>118</v>
      </c>
      <c r="C1591" s="2" t="s">
        <v>84</v>
      </c>
      <c r="D1591" s="2" t="s">
        <v>86</v>
      </c>
      <c r="E1591" s="2">
        <v>73</v>
      </c>
      <c r="F1591" s="2">
        <v>43</v>
      </c>
      <c r="G1591" s="2">
        <f t="shared" si="24"/>
        <v>3139</v>
      </c>
      <c r="H1591" s="2" t="s">
        <v>37</v>
      </c>
      <c r="I1591" s="2" t="s">
        <v>123</v>
      </c>
      <c r="J1591" s="2" t="s">
        <v>36</v>
      </c>
      <c r="K1591" s="4">
        <v>44276.450000004625</v>
      </c>
    </row>
    <row r="1592" spans="1:11" x14ac:dyDescent="0.35">
      <c r="A1592" s="2" t="s">
        <v>2</v>
      </c>
      <c r="B1592" s="2" t="s">
        <v>118</v>
      </c>
      <c r="C1592" s="2" t="s">
        <v>56</v>
      </c>
      <c r="D1592" s="2" t="s">
        <v>65</v>
      </c>
      <c r="E1592" s="2">
        <v>47</v>
      </c>
      <c r="F1592" s="2">
        <v>8</v>
      </c>
      <c r="G1592" s="2">
        <f t="shared" si="24"/>
        <v>376</v>
      </c>
      <c r="H1592" s="2" t="s">
        <v>29</v>
      </c>
      <c r="I1592" s="2" t="s">
        <v>119</v>
      </c>
      <c r="J1592" s="2" t="s">
        <v>28</v>
      </c>
      <c r="K1592" s="4">
        <v>44276.500000004628</v>
      </c>
    </row>
    <row r="1593" spans="1:11" x14ac:dyDescent="0.35">
      <c r="A1593" s="2" t="s">
        <v>31</v>
      </c>
      <c r="B1593" s="2" t="s">
        <v>118</v>
      </c>
      <c r="C1593" s="2" t="s">
        <v>56</v>
      </c>
      <c r="D1593" s="2" t="s">
        <v>58</v>
      </c>
      <c r="E1593" s="2">
        <v>68</v>
      </c>
      <c r="F1593" s="2">
        <v>85</v>
      </c>
      <c r="G1593" s="2">
        <f t="shared" si="24"/>
        <v>5780</v>
      </c>
      <c r="H1593" s="2" t="s">
        <v>48</v>
      </c>
      <c r="I1593" s="2" t="s">
        <v>119</v>
      </c>
      <c r="J1593" s="2" t="s">
        <v>3</v>
      </c>
      <c r="K1593" s="4">
        <v>44276.55000000463</v>
      </c>
    </row>
    <row r="1594" spans="1:11" x14ac:dyDescent="0.35">
      <c r="A1594" s="2" t="s">
        <v>5</v>
      </c>
      <c r="B1594" s="2" t="s">
        <v>120</v>
      </c>
      <c r="C1594" s="2" t="s">
        <v>84</v>
      </c>
      <c r="D1594" s="2" t="s">
        <v>91</v>
      </c>
      <c r="E1594" s="2">
        <v>107</v>
      </c>
      <c r="F1594" s="2">
        <v>17</v>
      </c>
      <c r="G1594" s="2">
        <f t="shared" si="24"/>
        <v>1819</v>
      </c>
      <c r="H1594" s="2" t="s">
        <v>37</v>
      </c>
      <c r="I1594" s="2" t="s">
        <v>123</v>
      </c>
      <c r="J1594" s="2" t="s">
        <v>36</v>
      </c>
      <c r="K1594" s="4">
        <v>44276.600000004633</v>
      </c>
    </row>
    <row r="1595" spans="1:11" x14ac:dyDescent="0.35">
      <c r="A1595" s="2" t="s">
        <v>44</v>
      </c>
      <c r="B1595" s="2" t="s">
        <v>120</v>
      </c>
      <c r="C1595" s="2" t="s">
        <v>98</v>
      </c>
      <c r="D1595" s="2" t="s">
        <v>102</v>
      </c>
      <c r="E1595" s="2">
        <v>133</v>
      </c>
      <c r="F1595" s="2">
        <v>1</v>
      </c>
      <c r="G1595" s="2">
        <f t="shared" si="24"/>
        <v>133</v>
      </c>
      <c r="H1595" s="2" t="s">
        <v>41</v>
      </c>
      <c r="I1595" s="2" t="s">
        <v>119</v>
      </c>
      <c r="J1595" s="2" t="s">
        <v>3</v>
      </c>
      <c r="K1595" s="4">
        <v>44276.650000004636</v>
      </c>
    </row>
    <row r="1596" spans="1:11" x14ac:dyDescent="0.35">
      <c r="A1596" s="2" t="s">
        <v>31</v>
      </c>
      <c r="B1596" s="2" t="s">
        <v>118</v>
      </c>
      <c r="C1596" s="2" t="s">
        <v>67</v>
      </c>
      <c r="D1596" s="2" t="s">
        <v>72</v>
      </c>
      <c r="E1596" s="2">
        <v>6</v>
      </c>
      <c r="F1596" s="2">
        <v>126</v>
      </c>
      <c r="G1596" s="2">
        <f t="shared" si="24"/>
        <v>756</v>
      </c>
      <c r="H1596" s="2" t="s">
        <v>4</v>
      </c>
      <c r="I1596" s="2" t="s">
        <v>119</v>
      </c>
      <c r="J1596" s="2" t="s">
        <v>3</v>
      </c>
      <c r="K1596" s="4">
        <v>44276.700000004639</v>
      </c>
    </row>
    <row r="1597" spans="1:11" x14ac:dyDescent="0.35">
      <c r="A1597" s="2" t="s">
        <v>18</v>
      </c>
      <c r="B1597" s="2" t="s">
        <v>118</v>
      </c>
      <c r="C1597" s="2" t="s">
        <v>67</v>
      </c>
      <c r="D1597" s="2" t="s">
        <v>76</v>
      </c>
      <c r="E1597" s="2">
        <v>83</v>
      </c>
      <c r="F1597" s="2">
        <v>5</v>
      </c>
      <c r="G1597" s="2">
        <f t="shared" si="24"/>
        <v>415</v>
      </c>
      <c r="H1597" s="2" t="s">
        <v>17</v>
      </c>
      <c r="I1597" s="2" t="s">
        <v>119</v>
      </c>
      <c r="J1597" s="2" t="s">
        <v>16</v>
      </c>
      <c r="K1597" s="4">
        <v>44276.750000004642</v>
      </c>
    </row>
    <row r="1598" spans="1:11" x14ac:dyDescent="0.35">
      <c r="A1598" s="2" t="s">
        <v>5</v>
      </c>
      <c r="B1598" s="2" t="s">
        <v>120</v>
      </c>
      <c r="C1598" s="2" t="s">
        <v>67</v>
      </c>
      <c r="D1598" s="2" t="s">
        <v>78</v>
      </c>
      <c r="E1598" s="2">
        <v>38</v>
      </c>
      <c r="F1598" s="2">
        <v>8</v>
      </c>
      <c r="G1598" s="2">
        <f t="shared" si="24"/>
        <v>304</v>
      </c>
      <c r="H1598" s="2" t="s">
        <v>41</v>
      </c>
      <c r="I1598" s="2" t="s">
        <v>119</v>
      </c>
      <c r="J1598" s="2" t="s">
        <v>3</v>
      </c>
      <c r="K1598" s="4">
        <v>44276.800000004645</v>
      </c>
    </row>
    <row r="1599" spans="1:11" x14ac:dyDescent="0.35">
      <c r="A1599" s="2" t="s">
        <v>44</v>
      </c>
      <c r="B1599" s="2" t="s">
        <v>120</v>
      </c>
      <c r="C1599" s="2" t="s">
        <v>67</v>
      </c>
      <c r="D1599" s="2" t="s">
        <v>79</v>
      </c>
      <c r="E1599" s="2">
        <v>31</v>
      </c>
      <c r="F1599" s="2">
        <v>11</v>
      </c>
      <c r="G1599" s="2">
        <f t="shared" si="24"/>
        <v>341</v>
      </c>
      <c r="H1599" s="2" t="s">
        <v>40</v>
      </c>
      <c r="I1599" s="2" t="s">
        <v>124</v>
      </c>
      <c r="J1599" s="2" t="s">
        <v>39</v>
      </c>
      <c r="K1599" s="4">
        <v>44276.850000004648</v>
      </c>
    </row>
    <row r="1600" spans="1:11" x14ac:dyDescent="0.35">
      <c r="A1600" s="2" t="s">
        <v>5</v>
      </c>
      <c r="B1600" s="2" t="s">
        <v>120</v>
      </c>
      <c r="C1600" s="2" t="s">
        <v>84</v>
      </c>
      <c r="D1600" s="2" t="s">
        <v>89</v>
      </c>
      <c r="E1600" s="2">
        <v>130</v>
      </c>
      <c r="F1600" s="2">
        <v>11</v>
      </c>
      <c r="G1600" s="2">
        <f t="shared" si="24"/>
        <v>1430</v>
      </c>
      <c r="H1600" s="2" t="s">
        <v>29</v>
      </c>
      <c r="I1600" s="2" t="s">
        <v>119</v>
      </c>
      <c r="J1600" s="2" t="s">
        <v>28</v>
      </c>
      <c r="K1600" s="4">
        <v>44276.900000004651</v>
      </c>
    </row>
    <row r="1601" spans="1:11" x14ac:dyDescent="0.35">
      <c r="A1601" s="2" t="s">
        <v>2</v>
      </c>
      <c r="B1601" s="2" t="s">
        <v>118</v>
      </c>
      <c r="C1601" s="2" t="s">
        <v>98</v>
      </c>
      <c r="D1601" s="2" t="s">
        <v>99</v>
      </c>
      <c r="E1601" s="2">
        <v>145</v>
      </c>
      <c r="F1601" s="2">
        <v>4</v>
      </c>
      <c r="G1601" s="2">
        <f t="shared" si="24"/>
        <v>580</v>
      </c>
      <c r="H1601" s="2" t="s">
        <v>29</v>
      </c>
      <c r="I1601" s="2" t="s">
        <v>119</v>
      </c>
      <c r="J1601" s="2" t="s">
        <v>28</v>
      </c>
      <c r="K1601" s="4">
        <v>44276.950000004654</v>
      </c>
    </row>
    <row r="1602" spans="1:11" x14ac:dyDescent="0.35">
      <c r="A1602" s="2" t="s">
        <v>35</v>
      </c>
      <c r="B1602" s="2" t="s">
        <v>118</v>
      </c>
      <c r="C1602" s="2" t="s">
        <v>84</v>
      </c>
      <c r="D1602" s="2" t="s">
        <v>95</v>
      </c>
      <c r="E1602" s="2">
        <v>43</v>
      </c>
      <c r="F1602" s="2">
        <v>9</v>
      </c>
      <c r="G1602" s="2">
        <f t="shared" ref="G1602:G1665" si="25">E1602*F1602</f>
        <v>387</v>
      </c>
      <c r="H1602" s="2" t="s">
        <v>12</v>
      </c>
      <c r="I1602" s="2" t="s">
        <v>122</v>
      </c>
      <c r="J1602" s="2" t="s">
        <v>11</v>
      </c>
      <c r="K1602" s="4">
        <v>44277.000000004657</v>
      </c>
    </row>
    <row r="1603" spans="1:11" x14ac:dyDescent="0.35">
      <c r="A1603" s="2" t="s">
        <v>10</v>
      </c>
      <c r="B1603" s="2" t="s">
        <v>120</v>
      </c>
      <c r="C1603" s="2" t="s">
        <v>67</v>
      </c>
      <c r="D1603" s="2" t="s">
        <v>70</v>
      </c>
      <c r="E1603" s="2">
        <v>69</v>
      </c>
      <c r="F1603" s="2">
        <v>52</v>
      </c>
      <c r="G1603" s="2">
        <f t="shared" si="25"/>
        <v>3588</v>
      </c>
      <c r="H1603" s="2" t="s">
        <v>32</v>
      </c>
      <c r="I1603" s="2" t="s">
        <v>119</v>
      </c>
      <c r="J1603" s="2" t="s">
        <v>16</v>
      </c>
      <c r="K1603" s="4">
        <v>44277.05000000466</v>
      </c>
    </row>
    <row r="1604" spans="1:11" x14ac:dyDescent="0.35">
      <c r="A1604" s="2" t="s">
        <v>18</v>
      </c>
      <c r="B1604" s="2" t="s">
        <v>118</v>
      </c>
      <c r="C1604" s="2" t="s">
        <v>80</v>
      </c>
      <c r="D1604" s="2" t="s">
        <v>83</v>
      </c>
      <c r="E1604" s="2">
        <v>16</v>
      </c>
      <c r="F1604" s="2">
        <v>108</v>
      </c>
      <c r="G1604" s="2">
        <f t="shared" si="25"/>
        <v>1728</v>
      </c>
      <c r="H1604" s="2" t="s">
        <v>37</v>
      </c>
      <c r="I1604" s="2" t="s">
        <v>123</v>
      </c>
      <c r="J1604" s="2" t="s">
        <v>36</v>
      </c>
      <c r="K1604" s="4">
        <v>44277.100000004662</v>
      </c>
    </row>
    <row r="1605" spans="1:11" x14ac:dyDescent="0.35">
      <c r="A1605" s="2" t="s">
        <v>2</v>
      </c>
      <c r="B1605" s="2" t="s">
        <v>118</v>
      </c>
      <c r="C1605" s="2" t="s">
        <v>67</v>
      </c>
      <c r="D1605" s="2" t="s">
        <v>77</v>
      </c>
      <c r="E1605" s="2">
        <v>47</v>
      </c>
      <c r="F1605" s="2">
        <v>11</v>
      </c>
      <c r="G1605" s="2">
        <f t="shared" si="25"/>
        <v>517</v>
      </c>
      <c r="H1605" s="2" t="s">
        <v>22</v>
      </c>
      <c r="I1605" s="2" t="s">
        <v>122</v>
      </c>
      <c r="J1605" s="2" t="s">
        <v>11</v>
      </c>
      <c r="K1605" s="4">
        <v>44277.150000004665</v>
      </c>
    </row>
    <row r="1606" spans="1:11" x14ac:dyDescent="0.35">
      <c r="A1606" s="2" t="s">
        <v>10</v>
      </c>
      <c r="B1606" s="2" t="s">
        <v>120</v>
      </c>
      <c r="C1606" s="2" t="s">
        <v>56</v>
      </c>
      <c r="D1606" s="2" t="s">
        <v>58</v>
      </c>
      <c r="E1606" s="2">
        <v>68</v>
      </c>
      <c r="F1606" s="2">
        <v>90</v>
      </c>
      <c r="G1606" s="2">
        <f t="shared" si="25"/>
        <v>6120</v>
      </c>
      <c r="H1606" s="2" t="s">
        <v>48</v>
      </c>
      <c r="I1606" s="2" t="s">
        <v>119</v>
      </c>
      <c r="J1606" s="2" t="s">
        <v>3</v>
      </c>
      <c r="K1606" s="4">
        <v>44277.200000004668</v>
      </c>
    </row>
    <row r="1607" spans="1:11" x14ac:dyDescent="0.35">
      <c r="A1607" s="2" t="s">
        <v>18</v>
      </c>
      <c r="B1607" s="2" t="s">
        <v>118</v>
      </c>
      <c r="C1607" s="2" t="s">
        <v>67</v>
      </c>
      <c r="D1607" s="2" t="s">
        <v>69</v>
      </c>
      <c r="E1607" s="2">
        <v>54</v>
      </c>
      <c r="F1607" s="2">
        <v>94</v>
      </c>
      <c r="G1607" s="2">
        <f t="shared" si="25"/>
        <v>5076</v>
      </c>
      <c r="H1607" s="2" t="s">
        <v>32</v>
      </c>
      <c r="I1607" s="2" t="s">
        <v>119</v>
      </c>
      <c r="J1607" s="2" t="s">
        <v>16</v>
      </c>
      <c r="K1607" s="4">
        <v>44277.250000004671</v>
      </c>
    </row>
    <row r="1608" spans="1:11" x14ac:dyDescent="0.35">
      <c r="A1608" s="2" t="s">
        <v>35</v>
      </c>
      <c r="B1608" s="2" t="s">
        <v>118</v>
      </c>
      <c r="C1608" s="2" t="s">
        <v>56</v>
      </c>
      <c r="D1608" s="2" t="s">
        <v>63</v>
      </c>
      <c r="E1608" s="2">
        <v>73</v>
      </c>
      <c r="F1608" s="2">
        <v>9</v>
      </c>
      <c r="G1608" s="2">
        <f t="shared" si="25"/>
        <v>657</v>
      </c>
      <c r="H1608" s="2" t="s">
        <v>22</v>
      </c>
      <c r="I1608" s="2" t="s">
        <v>122</v>
      </c>
      <c r="J1608" s="2" t="s">
        <v>11</v>
      </c>
      <c r="K1608" s="4">
        <v>44277.300000004674</v>
      </c>
    </row>
    <row r="1609" spans="1:11" x14ac:dyDescent="0.35">
      <c r="A1609" s="2" t="s">
        <v>10</v>
      </c>
      <c r="B1609" s="2" t="s">
        <v>120</v>
      </c>
      <c r="C1609" s="2" t="s">
        <v>80</v>
      </c>
      <c r="D1609" s="2" t="s">
        <v>81</v>
      </c>
      <c r="E1609" s="2">
        <v>134</v>
      </c>
      <c r="F1609" s="2">
        <v>80</v>
      </c>
      <c r="G1609" s="2">
        <f t="shared" si="25"/>
        <v>10720</v>
      </c>
      <c r="H1609" s="2" t="s">
        <v>26</v>
      </c>
      <c r="I1609" s="2" t="s">
        <v>122</v>
      </c>
      <c r="J1609" s="2" t="s">
        <v>25</v>
      </c>
      <c r="K1609" s="4">
        <v>44277.350000004677</v>
      </c>
    </row>
    <row r="1610" spans="1:11" x14ac:dyDescent="0.35">
      <c r="A1610" s="2" t="s">
        <v>44</v>
      </c>
      <c r="B1610" s="2" t="s">
        <v>120</v>
      </c>
      <c r="C1610" s="2" t="s">
        <v>98</v>
      </c>
      <c r="D1610" s="2" t="s">
        <v>102</v>
      </c>
      <c r="E1610" s="2">
        <v>133</v>
      </c>
      <c r="F1610" s="2">
        <v>6</v>
      </c>
      <c r="G1610" s="2">
        <f t="shared" si="25"/>
        <v>798</v>
      </c>
      <c r="H1610" s="2" t="s">
        <v>26</v>
      </c>
      <c r="I1610" s="2" t="s">
        <v>122</v>
      </c>
      <c r="J1610" s="2" t="s">
        <v>25</v>
      </c>
      <c r="K1610" s="4">
        <v>44277.40000000468</v>
      </c>
    </row>
    <row r="1611" spans="1:11" x14ac:dyDescent="0.35">
      <c r="A1611" s="2" t="s">
        <v>31</v>
      </c>
      <c r="B1611" s="2" t="s">
        <v>118</v>
      </c>
      <c r="C1611" s="2" t="s">
        <v>98</v>
      </c>
      <c r="D1611" s="2" t="s">
        <v>110</v>
      </c>
      <c r="E1611" s="2">
        <v>40</v>
      </c>
      <c r="F1611" s="2">
        <v>8</v>
      </c>
      <c r="G1611" s="2">
        <f t="shared" si="25"/>
        <v>320</v>
      </c>
      <c r="H1611" s="2" t="s">
        <v>27</v>
      </c>
      <c r="I1611" s="2" t="s">
        <v>122</v>
      </c>
      <c r="J1611" s="2" t="s">
        <v>8</v>
      </c>
      <c r="K1611" s="4">
        <v>44277.450000004683</v>
      </c>
    </row>
    <row r="1612" spans="1:11" x14ac:dyDescent="0.35">
      <c r="A1612" s="2" t="s">
        <v>35</v>
      </c>
      <c r="B1612" s="2" t="s">
        <v>118</v>
      </c>
      <c r="C1612" s="2" t="s">
        <v>98</v>
      </c>
      <c r="D1612" s="2" t="s">
        <v>110</v>
      </c>
      <c r="E1612" s="2">
        <v>40</v>
      </c>
      <c r="F1612" s="2">
        <v>7</v>
      </c>
      <c r="G1612" s="2">
        <f t="shared" si="25"/>
        <v>280</v>
      </c>
      <c r="H1612" s="2" t="s">
        <v>13</v>
      </c>
      <c r="I1612" s="2" t="s">
        <v>122</v>
      </c>
      <c r="J1612" s="2" t="s">
        <v>11</v>
      </c>
      <c r="K1612" s="4">
        <v>44277.500000004686</v>
      </c>
    </row>
    <row r="1613" spans="1:11" x14ac:dyDescent="0.35">
      <c r="A1613" s="2" t="s">
        <v>14</v>
      </c>
      <c r="B1613" s="2" t="s">
        <v>120</v>
      </c>
      <c r="C1613" s="2" t="s">
        <v>67</v>
      </c>
      <c r="D1613" s="2" t="s">
        <v>68</v>
      </c>
      <c r="E1613" s="2">
        <v>121</v>
      </c>
      <c r="F1613" s="2">
        <v>83</v>
      </c>
      <c r="G1613" s="2">
        <f t="shared" si="25"/>
        <v>10043</v>
      </c>
      <c r="H1613" s="2" t="s">
        <v>26</v>
      </c>
      <c r="I1613" s="2" t="s">
        <v>122</v>
      </c>
      <c r="J1613" s="2" t="s">
        <v>25</v>
      </c>
      <c r="K1613" s="4">
        <v>44277.550000004689</v>
      </c>
    </row>
    <row r="1614" spans="1:11" x14ac:dyDescent="0.35">
      <c r="A1614" s="2" t="s">
        <v>44</v>
      </c>
      <c r="B1614" s="2" t="s">
        <v>120</v>
      </c>
      <c r="C1614" s="2" t="s">
        <v>98</v>
      </c>
      <c r="D1614" s="2" t="s">
        <v>104</v>
      </c>
      <c r="E1614" s="2">
        <v>104</v>
      </c>
      <c r="F1614" s="2">
        <v>9</v>
      </c>
      <c r="G1614" s="2">
        <f t="shared" si="25"/>
        <v>936</v>
      </c>
      <c r="H1614" s="2" t="s">
        <v>4</v>
      </c>
      <c r="I1614" s="2" t="s">
        <v>119</v>
      </c>
      <c r="J1614" s="2" t="s">
        <v>3</v>
      </c>
      <c r="K1614" s="4">
        <v>44277.600000004692</v>
      </c>
    </row>
    <row r="1615" spans="1:11" x14ac:dyDescent="0.35">
      <c r="A1615" s="2" t="s">
        <v>44</v>
      </c>
      <c r="B1615" s="2" t="s">
        <v>120</v>
      </c>
      <c r="C1615" s="2" t="s">
        <v>67</v>
      </c>
      <c r="D1615" s="2" t="s">
        <v>72</v>
      </c>
      <c r="E1615" s="2">
        <v>6</v>
      </c>
      <c r="F1615" s="2">
        <v>126</v>
      </c>
      <c r="G1615" s="2">
        <f t="shared" si="25"/>
        <v>756</v>
      </c>
      <c r="H1615" s="2" t="s">
        <v>19</v>
      </c>
      <c r="I1615" s="2" t="s">
        <v>119</v>
      </c>
      <c r="J1615" s="2" t="s">
        <v>3</v>
      </c>
      <c r="K1615" s="4">
        <v>44277.650000004694</v>
      </c>
    </row>
    <row r="1616" spans="1:11" x14ac:dyDescent="0.35">
      <c r="A1616" s="2" t="s">
        <v>44</v>
      </c>
      <c r="B1616" s="2" t="s">
        <v>120</v>
      </c>
      <c r="C1616" s="2" t="s">
        <v>67</v>
      </c>
      <c r="D1616" s="2" t="s">
        <v>68</v>
      </c>
      <c r="E1616" s="2">
        <v>121</v>
      </c>
      <c r="F1616" s="2">
        <v>85</v>
      </c>
      <c r="G1616" s="2">
        <f t="shared" si="25"/>
        <v>10285</v>
      </c>
      <c r="H1616" s="2" t="s">
        <v>17</v>
      </c>
      <c r="I1616" s="2" t="s">
        <v>119</v>
      </c>
      <c r="J1616" s="2" t="s">
        <v>16</v>
      </c>
      <c r="K1616" s="4">
        <v>44277.700000004697</v>
      </c>
    </row>
    <row r="1617" spans="1:11" x14ac:dyDescent="0.35">
      <c r="A1617" s="2" t="s">
        <v>31</v>
      </c>
      <c r="B1617" s="2" t="s">
        <v>118</v>
      </c>
      <c r="C1617" s="2" t="s">
        <v>56</v>
      </c>
      <c r="D1617" s="2" t="s">
        <v>57</v>
      </c>
      <c r="E1617" s="2">
        <v>89</v>
      </c>
      <c r="F1617" s="2">
        <v>120</v>
      </c>
      <c r="G1617" s="2">
        <f t="shared" si="25"/>
        <v>10680</v>
      </c>
      <c r="H1617" s="2" t="s">
        <v>26</v>
      </c>
      <c r="I1617" s="2" t="s">
        <v>122</v>
      </c>
      <c r="J1617" s="2" t="s">
        <v>25</v>
      </c>
      <c r="K1617" s="4">
        <v>44277.7500000047</v>
      </c>
    </row>
    <row r="1618" spans="1:11" x14ac:dyDescent="0.35">
      <c r="A1618" s="2" t="s">
        <v>10</v>
      </c>
      <c r="B1618" s="2" t="s">
        <v>120</v>
      </c>
      <c r="C1618" s="2" t="s">
        <v>67</v>
      </c>
      <c r="D1618" s="2" t="s">
        <v>71</v>
      </c>
      <c r="E1618" s="2">
        <v>32</v>
      </c>
      <c r="F1618" s="2">
        <v>55</v>
      </c>
      <c r="G1618" s="2">
        <f t="shared" si="25"/>
        <v>1760</v>
      </c>
      <c r="H1618" s="2" t="s">
        <v>13</v>
      </c>
      <c r="I1618" s="2" t="s">
        <v>122</v>
      </c>
      <c r="J1618" s="2" t="s">
        <v>11</v>
      </c>
      <c r="K1618" s="4">
        <v>44277.800000004703</v>
      </c>
    </row>
    <row r="1619" spans="1:11" x14ac:dyDescent="0.35">
      <c r="A1619" s="2" t="s">
        <v>35</v>
      </c>
      <c r="B1619" s="2" t="s">
        <v>118</v>
      </c>
      <c r="C1619" s="2" t="s">
        <v>84</v>
      </c>
      <c r="D1619" s="2" t="s">
        <v>88</v>
      </c>
      <c r="E1619" s="2">
        <v>146</v>
      </c>
      <c r="F1619" s="2">
        <v>11</v>
      </c>
      <c r="G1619" s="2">
        <f t="shared" si="25"/>
        <v>1606</v>
      </c>
      <c r="H1619" s="2" t="s">
        <v>26</v>
      </c>
      <c r="I1619" s="2" t="s">
        <v>122</v>
      </c>
      <c r="J1619" s="2" t="s">
        <v>25</v>
      </c>
      <c r="K1619" s="4">
        <v>44277.850000004706</v>
      </c>
    </row>
    <row r="1620" spans="1:11" x14ac:dyDescent="0.35">
      <c r="A1620" s="2" t="s">
        <v>10</v>
      </c>
      <c r="B1620" s="2" t="s">
        <v>120</v>
      </c>
      <c r="C1620" s="2" t="s">
        <v>56</v>
      </c>
      <c r="D1620" s="2" t="s">
        <v>58</v>
      </c>
      <c r="E1620" s="2">
        <v>68</v>
      </c>
      <c r="F1620" s="2">
        <v>89</v>
      </c>
      <c r="G1620" s="2">
        <f t="shared" si="25"/>
        <v>6052</v>
      </c>
      <c r="H1620" s="2" t="s">
        <v>4</v>
      </c>
      <c r="I1620" s="2" t="s">
        <v>119</v>
      </c>
      <c r="J1620" s="2" t="s">
        <v>3</v>
      </c>
      <c r="K1620" s="4">
        <v>44277.900000004709</v>
      </c>
    </row>
    <row r="1621" spans="1:11" x14ac:dyDescent="0.35">
      <c r="A1621" s="2" t="s">
        <v>14</v>
      </c>
      <c r="B1621" s="2" t="s">
        <v>120</v>
      </c>
      <c r="C1621" s="2" t="s">
        <v>98</v>
      </c>
      <c r="D1621" s="2" t="s">
        <v>105</v>
      </c>
      <c r="E1621" s="2">
        <v>98</v>
      </c>
      <c r="F1621" s="2">
        <v>13</v>
      </c>
      <c r="G1621" s="2">
        <f t="shared" si="25"/>
        <v>1274</v>
      </c>
      <c r="H1621" s="2" t="s">
        <v>41</v>
      </c>
      <c r="I1621" s="2" t="s">
        <v>119</v>
      </c>
      <c r="J1621" s="2" t="s">
        <v>3</v>
      </c>
      <c r="K1621" s="4">
        <v>44277.950000004712</v>
      </c>
    </row>
    <row r="1622" spans="1:11" x14ac:dyDescent="0.35">
      <c r="A1622" s="2" t="s">
        <v>18</v>
      </c>
      <c r="B1622" s="2" t="s">
        <v>118</v>
      </c>
      <c r="C1622" s="2" t="s">
        <v>56</v>
      </c>
      <c r="D1622" s="2" t="s">
        <v>66</v>
      </c>
      <c r="E1622" s="2">
        <v>47</v>
      </c>
      <c r="F1622" s="2">
        <v>53</v>
      </c>
      <c r="G1622" s="2">
        <f t="shared" si="25"/>
        <v>2491</v>
      </c>
      <c r="H1622" s="2" t="s">
        <v>24</v>
      </c>
      <c r="I1622" s="2" t="s">
        <v>123</v>
      </c>
      <c r="J1622" s="2" t="s">
        <v>23</v>
      </c>
      <c r="K1622" s="4">
        <v>44278.000000004715</v>
      </c>
    </row>
    <row r="1623" spans="1:11" x14ac:dyDescent="0.35">
      <c r="A1623" s="2" t="s">
        <v>5</v>
      </c>
      <c r="B1623" s="2" t="s">
        <v>120</v>
      </c>
      <c r="C1623" s="2" t="s">
        <v>84</v>
      </c>
      <c r="D1623" s="2" t="s">
        <v>97</v>
      </c>
      <c r="E1623" s="2">
        <v>28</v>
      </c>
      <c r="F1623" s="2">
        <v>10</v>
      </c>
      <c r="G1623" s="2">
        <f t="shared" si="25"/>
        <v>280</v>
      </c>
      <c r="H1623" s="2" t="s">
        <v>27</v>
      </c>
      <c r="I1623" s="2" t="s">
        <v>122</v>
      </c>
      <c r="J1623" s="2" t="s">
        <v>8</v>
      </c>
      <c r="K1623" s="4">
        <v>44278.050000004718</v>
      </c>
    </row>
    <row r="1624" spans="1:11" x14ac:dyDescent="0.35">
      <c r="A1624" s="2" t="s">
        <v>31</v>
      </c>
      <c r="B1624" s="2" t="s">
        <v>118</v>
      </c>
      <c r="C1624" s="2" t="s">
        <v>98</v>
      </c>
      <c r="D1624" s="2" t="s">
        <v>103</v>
      </c>
      <c r="E1624" s="2">
        <v>101</v>
      </c>
      <c r="F1624" s="2">
        <v>11</v>
      </c>
      <c r="G1624" s="2">
        <f t="shared" si="25"/>
        <v>1111</v>
      </c>
      <c r="H1624" s="2" t="s">
        <v>38</v>
      </c>
      <c r="I1624" s="2" t="s">
        <v>121</v>
      </c>
      <c r="J1624" s="2" t="s">
        <v>6</v>
      </c>
      <c r="K1624" s="4">
        <v>44278.100000004721</v>
      </c>
    </row>
    <row r="1625" spans="1:11" x14ac:dyDescent="0.35">
      <c r="A1625" s="2" t="s">
        <v>31</v>
      </c>
      <c r="B1625" s="2" t="s">
        <v>118</v>
      </c>
      <c r="C1625" s="2" t="s">
        <v>80</v>
      </c>
      <c r="D1625" s="2" t="s">
        <v>81</v>
      </c>
      <c r="E1625" s="2">
        <v>134</v>
      </c>
      <c r="F1625" s="2">
        <v>79</v>
      </c>
      <c r="G1625" s="2">
        <f t="shared" si="25"/>
        <v>10586</v>
      </c>
      <c r="H1625" s="2" t="s">
        <v>21</v>
      </c>
      <c r="I1625" s="2" t="s">
        <v>121</v>
      </c>
      <c r="J1625" s="2" t="s">
        <v>20</v>
      </c>
      <c r="K1625" s="4">
        <v>44278.150000004724</v>
      </c>
    </row>
    <row r="1626" spans="1:11" x14ac:dyDescent="0.35">
      <c r="A1626" s="2" t="s">
        <v>31</v>
      </c>
      <c r="B1626" s="2" t="s">
        <v>118</v>
      </c>
      <c r="C1626" s="2" t="s">
        <v>67</v>
      </c>
      <c r="D1626" s="2" t="s">
        <v>78</v>
      </c>
      <c r="E1626" s="2">
        <v>38</v>
      </c>
      <c r="F1626" s="2">
        <v>5</v>
      </c>
      <c r="G1626" s="2">
        <f t="shared" si="25"/>
        <v>190</v>
      </c>
      <c r="H1626" s="2" t="s">
        <v>27</v>
      </c>
      <c r="I1626" s="2" t="s">
        <v>122</v>
      </c>
      <c r="J1626" s="2" t="s">
        <v>8</v>
      </c>
      <c r="K1626" s="4">
        <v>44278.200000004726</v>
      </c>
    </row>
    <row r="1627" spans="1:11" x14ac:dyDescent="0.35">
      <c r="A1627" s="2" t="s">
        <v>44</v>
      </c>
      <c r="B1627" s="2" t="s">
        <v>120</v>
      </c>
      <c r="C1627" s="2" t="s">
        <v>84</v>
      </c>
      <c r="D1627" s="2" t="s">
        <v>89</v>
      </c>
      <c r="E1627" s="2">
        <v>130</v>
      </c>
      <c r="F1627" s="2">
        <v>12</v>
      </c>
      <c r="G1627" s="2">
        <f t="shared" si="25"/>
        <v>1560</v>
      </c>
      <c r="H1627" s="2" t="s">
        <v>22</v>
      </c>
      <c r="I1627" s="2" t="s">
        <v>122</v>
      </c>
      <c r="J1627" s="2" t="s">
        <v>11</v>
      </c>
      <c r="K1627" s="4">
        <v>44278.250000004729</v>
      </c>
    </row>
    <row r="1628" spans="1:11" x14ac:dyDescent="0.35">
      <c r="A1628" s="2" t="s">
        <v>35</v>
      </c>
      <c r="B1628" s="2" t="s">
        <v>118</v>
      </c>
      <c r="C1628" s="2" t="s">
        <v>98</v>
      </c>
      <c r="D1628" s="2" t="s">
        <v>109</v>
      </c>
      <c r="E1628" s="2">
        <v>50</v>
      </c>
      <c r="F1628" s="2">
        <v>3</v>
      </c>
      <c r="G1628" s="2">
        <f t="shared" si="25"/>
        <v>150</v>
      </c>
      <c r="H1628" s="2" t="s">
        <v>4</v>
      </c>
      <c r="I1628" s="2" t="s">
        <v>119</v>
      </c>
      <c r="J1628" s="2" t="s">
        <v>3</v>
      </c>
      <c r="K1628" s="4">
        <v>44278.300000004732</v>
      </c>
    </row>
    <row r="1629" spans="1:11" x14ac:dyDescent="0.35">
      <c r="A1629" s="2" t="s">
        <v>5</v>
      </c>
      <c r="B1629" s="2" t="s">
        <v>120</v>
      </c>
      <c r="C1629" s="2" t="s">
        <v>56</v>
      </c>
      <c r="D1629" s="2" t="s">
        <v>57</v>
      </c>
      <c r="E1629" s="2">
        <v>89</v>
      </c>
      <c r="F1629" s="2">
        <v>122</v>
      </c>
      <c r="G1629" s="2">
        <f t="shared" si="25"/>
        <v>10858</v>
      </c>
      <c r="H1629" s="2" t="s">
        <v>15</v>
      </c>
      <c r="I1629" s="2" t="s">
        <v>122</v>
      </c>
      <c r="J1629" s="2" t="s">
        <v>8</v>
      </c>
      <c r="K1629" s="4">
        <v>44278.350000004735</v>
      </c>
    </row>
    <row r="1630" spans="1:11" x14ac:dyDescent="0.35">
      <c r="A1630" s="2" t="s">
        <v>18</v>
      </c>
      <c r="B1630" s="2" t="s">
        <v>118</v>
      </c>
      <c r="C1630" s="2" t="s">
        <v>84</v>
      </c>
      <c r="D1630" s="2" t="s">
        <v>92</v>
      </c>
      <c r="E1630" s="2">
        <v>115</v>
      </c>
      <c r="F1630" s="2">
        <v>7</v>
      </c>
      <c r="G1630" s="2">
        <f t="shared" si="25"/>
        <v>805</v>
      </c>
      <c r="H1630" s="2" t="s">
        <v>47</v>
      </c>
      <c r="I1630" s="2" t="s">
        <v>119</v>
      </c>
      <c r="J1630" s="2" t="s">
        <v>28</v>
      </c>
      <c r="K1630" s="4">
        <v>44278.400000004738</v>
      </c>
    </row>
    <row r="1631" spans="1:11" x14ac:dyDescent="0.35">
      <c r="A1631" s="2" t="s">
        <v>14</v>
      </c>
      <c r="B1631" s="2" t="s">
        <v>120</v>
      </c>
      <c r="C1631" s="2" t="s">
        <v>84</v>
      </c>
      <c r="D1631" s="2" t="s">
        <v>87</v>
      </c>
      <c r="E1631" s="2">
        <v>142</v>
      </c>
      <c r="F1631" s="2">
        <v>13</v>
      </c>
      <c r="G1631" s="2">
        <f t="shared" si="25"/>
        <v>1846</v>
      </c>
      <c r="H1631" s="2" t="s">
        <v>34</v>
      </c>
      <c r="I1631" s="2" t="s">
        <v>124</v>
      </c>
      <c r="J1631" s="2" t="s">
        <v>33</v>
      </c>
      <c r="K1631" s="4">
        <v>44278.450000004741</v>
      </c>
    </row>
    <row r="1632" spans="1:11" x14ac:dyDescent="0.35">
      <c r="A1632" s="2" t="s">
        <v>10</v>
      </c>
      <c r="B1632" s="2" t="s">
        <v>120</v>
      </c>
      <c r="C1632" s="2" t="s">
        <v>84</v>
      </c>
      <c r="D1632" s="2" t="s">
        <v>86</v>
      </c>
      <c r="E1632" s="2">
        <v>73</v>
      </c>
      <c r="F1632" s="2">
        <v>48</v>
      </c>
      <c r="G1632" s="2">
        <f t="shared" si="25"/>
        <v>3504</v>
      </c>
      <c r="H1632" s="2" t="s">
        <v>22</v>
      </c>
      <c r="I1632" s="2" t="s">
        <v>122</v>
      </c>
      <c r="J1632" s="2" t="s">
        <v>11</v>
      </c>
      <c r="K1632" s="4">
        <v>44278.500000004744</v>
      </c>
    </row>
    <row r="1633" spans="1:11" x14ac:dyDescent="0.35">
      <c r="A1633" s="2" t="s">
        <v>14</v>
      </c>
      <c r="B1633" s="2" t="s">
        <v>120</v>
      </c>
      <c r="C1633" s="2" t="s">
        <v>98</v>
      </c>
      <c r="D1633" s="2" t="s">
        <v>106</v>
      </c>
      <c r="E1633" s="2">
        <v>87</v>
      </c>
      <c r="F1633" s="2">
        <v>4</v>
      </c>
      <c r="G1633" s="2">
        <f t="shared" si="25"/>
        <v>348</v>
      </c>
      <c r="H1633" s="2" t="s">
        <v>29</v>
      </c>
      <c r="I1633" s="2" t="s">
        <v>119</v>
      </c>
      <c r="J1633" s="2" t="s">
        <v>28</v>
      </c>
      <c r="K1633" s="4">
        <v>44278.550000004747</v>
      </c>
    </row>
    <row r="1634" spans="1:11" x14ac:dyDescent="0.35">
      <c r="A1634" s="2" t="s">
        <v>10</v>
      </c>
      <c r="B1634" s="2" t="s">
        <v>120</v>
      </c>
      <c r="C1634" s="2" t="s">
        <v>67</v>
      </c>
      <c r="D1634" s="2" t="s">
        <v>70</v>
      </c>
      <c r="E1634" s="2">
        <v>69</v>
      </c>
      <c r="F1634" s="2">
        <v>52</v>
      </c>
      <c r="G1634" s="2">
        <f t="shared" si="25"/>
        <v>3588</v>
      </c>
      <c r="H1634" s="2" t="s">
        <v>24</v>
      </c>
      <c r="I1634" s="2" t="s">
        <v>123</v>
      </c>
      <c r="J1634" s="2" t="s">
        <v>23</v>
      </c>
      <c r="K1634" s="4">
        <v>44278.60000000475</v>
      </c>
    </row>
    <row r="1635" spans="1:11" x14ac:dyDescent="0.35">
      <c r="A1635" s="2" t="s">
        <v>14</v>
      </c>
      <c r="B1635" s="2" t="s">
        <v>120</v>
      </c>
      <c r="C1635" s="2" t="s">
        <v>98</v>
      </c>
      <c r="D1635" s="2" t="s">
        <v>107</v>
      </c>
      <c r="E1635" s="2">
        <v>77</v>
      </c>
      <c r="F1635" s="2">
        <v>10</v>
      </c>
      <c r="G1635" s="2">
        <f t="shared" si="25"/>
        <v>770</v>
      </c>
      <c r="H1635" s="2" t="s">
        <v>29</v>
      </c>
      <c r="I1635" s="2" t="s">
        <v>119</v>
      </c>
      <c r="J1635" s="2" t="s">
        <v>28</v>
      </c>
      <c r="K1635" s="4">
        <v>44278.650000004753</v>
      </c>
    </row>
    <row r="1636" spans="1:11" x14ac:dyDescent="0.35">
      <c r="A1636" s="2" t="s">
        <v>10</v>
      </c>
      <c r="B1636" s="2" t="s">
        <v>120</v>
      </c>
      <c r="C1636" s="2" t="s">
        <v>84</v>
      </c>
      <c r="D1636" s="2" t="s">
        <v>94</v>
      </c>
      <c r="E1636" s="2">
        <v>67</v>
      </c>
      <c r="F1636" s="2">
        <v>26</v>
      </c>
      <c r="G1636" s="2">
        <f t="shared" si="25"/>
        <v>1742</v>
      </c>
      <c r="H1636" s="2" t="s">
        <v>26</v>
      </c>
      <c r="I1636" s="2" t="s">
        <v>122</v>
      </c>
      <c r="J1636" s="2" t="s">
        <v>25</v>
      </c>
      <c r="K1636" s="4">
        <v>44278.700000004756</v>
      </c>
    </row>
    <row r="1637" spans="1:11" x14ac:dyDescent="0.35">
      <c r="A1637" s="2" t="s">
        <v>5</v>
      </c>
      <c r="B1637" s="2" t="s">
        <v>120</v>
      </c>
      <c r="C1637" s="2" t="s">
        <v>84</v>
      </c>
      <c r="D1637" s="2" t="s">
        <v>85</v>
      </c>
      <c r="E1637" s="2">
        <v>121</v>
      </c>
      <c r="F1637" s="2">
        <v>48</v>
      </c>
      <c r="G1637" s="2">
        <f t="shared" si="25"/>
        <v>5808</v>
      </c>
      <c r="H1637" s="2" t="s">
        <v>26</v>
      </c>
      <c r="I1637" s="2" t="s">
        <v>122</v>
      </c>
      <c r="J1637" s="2" t="s">
        <v>25</v>
      </c>
      <c r="K1637" s="4">
        <v>44278.750000004758</v>
      </c>
    </row>
    <row r="1638" spans="1:11" x14ac:dyDescent="0.35">
      <c r="A1638" s="2" t="s">
        <v>18</v>
      </c>
      <c r="B1638" s="2" t="s">
        <v>118</v>
      </c>
      <c r="C1638" s="2" t="s">
        <v>98</v>
      </c>
      <c r="D1638" s="2" t="s">
        <v>100</v>
      </c>
      <c r="E1638" s="2">
        <v>121</v>
      </c>
      <c r="F1638" s="2">
        <v>6</v>
      </c>
      <c r="G1638" s="2">
        <f t="shared" si="25"/>
        <v>726</v>
      </c>
      <c r="H1638" s="2" t="s">
        <v>37</v>
      </c>
      <c r="I1638" s="2" t="s">
        <v>123</v>
      </c>
      <c r="J1638" s="2" t="s">
        <v>36</v>
      </c>
      <c r="K1638" s="4">
        <v>44278.800000004761</v>
      </c>
    </row>
    <row r="1639" spans="1:11" x14ac:dyDescent="0.35">
      <c r="A1639" s="2" t="s">
        <v>31</v>
      </c>
      <c r="B1639" s="2" t="s">
        <v>118</v>
      </c>
      <c r="C1639" s="2" t="s">
        <v>98</v>
      </c>
      <c r="D1639" s="2" t="s">
        <v>109</v>
      </c>
      <c r="E1639" s="2">
        <v>50</v>
      </c>
      <c r="F1639" s="2">
        <v>7</v>
      </c>
      <c r="G1639" s="2">
        <f t="shared" si="25"/>
        <v>350</v>
      </c>
      <c r="H1639" s="2" t="s">
        <v>47</v>
      </c>
      <c r="I1639" s="2" t="s">
        <v>119</v>
      </c>
      <c r="J1639" s="2" t="s">
        <v>28</v>
      </c>
      <c r="K1639" s="4">
        <v>44278.850000004764</v>
      </c>
    </row>
    <row r="1640" spans="1:11" x14ac:dyDescent="0.35">
      <c r="A1640" s="2" t="s">
        <v>10</v>
      </c>
      <c r="B1640" s="2" t="s">
        <v>120</v>
      </c>
      <c r="C1640" s="2" t="s">
        <v>67</v>
      </c>
      <c r="D1640" s="2" t="s">
        <v>77</v>
      </c>
      <c r="E1640" s="2">
        <v>47</v>
      </c>
      <c r="F1640" s="2">
        <v>11</v>
      </c>
      <c r="G1640" s="2">
        <f t="shared" si="25"/>
        <v>517</v>
      </c>
      <c r="H1640" s="2" t="s">
        <v>29</v>
      </c>
      <c r="I1640" s="2" t="s">
        <v>119</v>
      </c>
      <c r="J1640" s="2" t="s">
        <v>28</v>
      </c>
      <c r="K1640" s="4">
        <v>44278.900000004767</v>
      </c>
    </row>
    <row r="1641" spans="1:11" x14ac:dyDescent="0.35">
      <c r="A1641" s="2" t="s">
        <v>44</v>
      </c>
      <c r="B1641" s="2" t="s">
        <v>120</v>
      </c>
      <c r="C1641" s="2" t="s">
        <v>98</v>
      </c>
      <c r="D1641" s="2" t="s">
        <v>102</v>
      </c>
      <c r="E1641" s="2">
        <v>133</v>
      </c>
      <c r="F1641" s="2">
        <v>8</v>
      </c>
      <c r="G1641" s="2">
        <f t="shared" si="25"/>
        <v>1064</v>
      </c>
      <c r="H1641" s="2" t="s">
        <v>51</v>
      </c>
      <c r="I1641" s="2" t="s">
        <v>124</v>
      </c>
      <c r="J1641" s="2" t="s">
        <v>50</v>
      </c>
      <c r="K1641" s="4">
        <v>44278.95000000477</v>
      </c>
    </row>
    <row r="1642" spans="1:11" x14ac:dyDescent="0.35">
      <c r="A1642" s="2" t="s">
        <v>18</v>
      </c>
      <c r="B1642" s="2" t="s">
        <v>118</v>
      </c>
      <c r="C1642" s="2" t="s">
        <v>67</v>
      </c>
      <c r="D1642" s="2" t="s">
        <v>69</v>
      </c>
      <c r="E1642" s="2">
        <v>54</v>
      </c>
      <c r="F1642" s="2">
        <v>98</v>
      </c>
      <c r="G1642" s="2">
        <f t="shared" si="25"/>
        <v>5292</v>
      </c>
      <c r="H1642" s="2" t="s">
        <v>4</v>
      </c>
      <c r="I1642" s="2" t="s">
        <v>119</v>
      </c>
      <c r="J1642" s="2" t="s">
        <v>3</v>
      </c>
      <c r="K1642" s="4">
        <v>44279.000000004773</v>
      </c>
    </row>
    <row r="1643" spans="1:11" x14ac:dyDescent="0.35">
      <c r="A1643" s="2" t="s">
        <v>31</v>
      </c>
      <c r="B1643" s="2" t="s">
        <v>118</v>
      </c>
      <c r="C1643" s="2" t="s">
        <v>80</v>
      </c>
      <c r="D1643" s="2" t="s">
        <v>83</v>
      </c>
      <c r="E1643" s="2">
        <v>16</v>
      </c>
      <c r="F1643" s="2">
        <v>109</v>
      </c>
      <c r="G1643" s="2">
        <f t="shared" si="25"/>
        <v>1744</v>
      </c>
      <c r="H1643" s="2" t="s">
        <v>29</v>
      </c>
      <c r="I1643" s="2" t="s">
        <v>119</v>
      </c>
      <c r="J1643" s="2" t="s">
        <v>28</v>
      </c>
      <c r="K1643" s="4">
        <v>44279.050000004776</v>
      </c>
    </row>
    <row r="1644" spans="1:11" x14ac:dyDescent="0.35">
      <c r="A1644" s="2" t="s">
        <v>10</v>
      </c>
      <c r="B1644" s="2" t="s">
        <v>120</v>
      </c>
      <c r="C1644" s="2" t="s">
        <v>56</v>
      </c>
      <c r="D1644" s="2" t="s">
        <v>59</v>
      </c>
      <c r="E1644" s="2">
        <v>40</v>
      </c>
      <c r="F1644" s="2">
        <v>116</v>
      </c>
      <c r="G1644" s="2">
        <f t="shared" si="25"/>
        <v>4640</v>
      </c>
      <c r="H1644" s="2" t="s">
        <v>43</v>
      </c>
      <c r="I1644" s="2" t="s">
        <v>121</v>
      </c>
      <c r="J1644" s="2" t="s">
        <v>42</v>
      </c>
      <c r="K1644" s="4">
        <v>44279.100000004779</v>
      </c>
    </row>
    <row r="1645" spans="1:11" x14ac:dyDescent="0.35">
      <c r="A1645" s="2" t="s">
        <v>18</v>
      </c>
      <c r="B1645" s="2" t="s">
        <v>118</v>
      </c>
      <c r="C1645" s="2" t="s">
        <v>84</v>
      </c>
      <c r="D1645" s="2" t="s">
        <v>92</v>
      </c>
      <c r="E1645" s="2">
        <v>115</v>
      </c>
      <c r="F1645" s="2">
        <v>9</v>
      </c>
      <c r="G1645" s="2">
        <f t="shared" si="25"/>
        <v>1035</v>
      </c>
      <c r="H1645" s="2" t="s">
        <v>38</v>
      </c>
      <c r="I1645" s="2" t="s">
        <v>121</v>
      </c>
      <c r="J1645" s="2" t="s">
        <v>6</v>
      </c>
      <c r="K1645" s="4">
        <v>44279.150000004782</v>
      </c>
    </row>
    <row r="1646" spans="1:11" x14ac:dyDescent="0.35">
      <c r="A1646" s="2" t="s">
        <v>44</v>
      </c>
      <c r="B1646" s="2" t="s">
        <v>120</v>
      </c>
      <c r="C1646" s="2" t="s">
        <v>67</v>
      </c>
      <c r="D1646" s="2" t="s">
        <v>70</v>
      </c>
      <c r="E1646" s="2">
        <v>69</v>
      </c>
      <c r="F1646" s="2">
        <v>57</v>
      </c>
      <c r="G1646" s="2">
        <f t="shared" si="25"/>
        <v>3933</v>
      </c>
      <c r="H1646" s="2" t="s">
        <v>41</v>
      </c>
      <c r="I1646" s="2" t="s">
        <v>119</v>
      </c>
      <c r="J1646" s="2" t="s">
        <v>3</v>
      </c>
      <c r="K1646" s="4">
        <v>44279.200000004785</v>
      </c>
    </row>
    <row r="1647" spans="1:11" x14ac:dyDescent="0.35">
      <c r="A1647" s="2" t="s">
        <v>2</v>
      </c>
      <c r="B1647" s="2" t="s">
        <v>118</v>
      </c>
      <c r="C1647" s="2" t="s">
        <v>56</v>
      </c>
      <c r="D1647" s="2" t="s">
        <v>61</v>
      </c>
      <c r="E1647" s="2">
        <v>107</v>
      </c>
      <c r="F1647" s="2">
        <v>11</v>
      </c>
      <c r="G1647" s="2">
        <f t="shared" si="25"/>
        <v>1177</v>
      </c>
      <c r="H1647" s="2" t="s">
        <v>29</v>
      </c>
      <c r="I1647" s="2" t="s">
        <v>119</v>
      </c>
      <c r="J1647" s="2" t="s">
        <v>28</v>
      </c>
      <c r="K1647" s="4">
        <v>44279.250000004788</v>
      </c>
    </row>
    <row r="1648" spans="1:11" x14ac:dyDescent="0.35">
      <c r="A1648" s="2" t="s">
        <v>31</v>
      </c>
      <c r="B1648" s="2" t="s">
        <v>118</v>
      </c>
      <c r="C1648" s="2" t="s">
        <v>98</v>
      </c>
      <c r="D1648" s="2" t="s">
        <v>102</v>
      </c>
      <c r="E1648" s="2">
        <v>133</v>
      </c>
      <c r="F1648" s="2">
        <v>7</v>
      </c>
      <c r="G1648" s="2">
        <f t="shared" si="25"/>
        <v>931</v>
      </c>
      <c r="H1648" s="2" t="s">
        <v>9</v>
      </c>
      <c r="I1648" s="2" t="s">
        <v>122</v>
      </c>
      <c r="J1648" s="2" t="s">
        <v>8</v>
      </c>
      <c r="K1648" s="4">
        <v>44279.30000000479</v>
      </c>
    </row>
    <row r="1649" spans="1:11" x14ac:dyDescent="0.35">
      <c r="A1649" s="2" t="s">
        <v>10</v>
      </c>
      <c r="B1649" s="2" t="s">
        <v>120</v>
      </c>
      <c r="C1649" s="2" t="s">
        <v>56</v>
      </c>
      <c r="D1649" s="2" t="s">
        <v>57</v>
      </c>
      <c r="E1649" s="2">
        <v>89</v>
      </c>
      <c r="F1649" s="2">
        <v>120</v>
      </c>
      <c r="G1649" s="2">
        <f t="shared" si="25"/>
        <v>10680</v>
      </c>
      <c r="H1649" s="2" t="s">
        <v>17</v>
      </c>
      <c r="I1649" s="2" t="s">
        <v>119</v>
      </c>
      <c r="J1649" s="2" t="s">
        <v>16</v>
      </c>
      <c r="K1649" s="4">
        <v>44279.350000004793</v>
      </c>
    </row>
    <row r="1650" spans="1:11" x14ac:dyDescent="0.35">
      <c r="A1650" s="2" t="s">
        <v>10</v>
      </c>
      <c r="B1650" s="2" t="s">
        <v>120</v>
      </c>
      <c r="C1650" s="2" t="s">
        <v>98</v>
      </c>
      <c r="D1650" s="2" t="s">
        <v>103</v>
      </c>
      <c r="E1650" s="2">
        <v>101</v>
      </c>
      <c r="F1650" s="2">
        <v>3</v>
      </c>
      <c r="G1650" s="2">
        <f t="shared" si="25"/>
        <v>303</v>
      </c>
      <c r="H1650" s="2" t="s">
        <v>12</v>
      </c>
      <c r="I1650" s="2" t="s">
        <v>122</v>
      </c>
      <c r="J1650" s="2" t="s">
        <v>11</v>
      </c>
      <c r="K1650" s="4">
        <v>44279.400000004796</v>
      </c>
    </row>
    <row r="1651" spans="1:11" x14ac:dyDescent="0.35">
      <c r="A1651" s="2" t="s">
        <v>5</v>
      </c>
      <c r="B1651" s="2" t="s">
        <v>120</v>
      </c>
      <c r="C1651" s="2" t="s">
        <v>84</v>
      </c>
      <c r="D1651" s="2" t="s">
        <v>88</v>
      </c>
      <c r="E1651" s="2">
        <v>146</v>
      </c>
      <c r="F1651" s="2">
        <v>5</v>
      </c>
      <c r="G1651" s="2">
        <f t="shared" si="25"/>
        <v>730</v>
      </c>
      <c r="H1651" s="2" t="s">
        <v>4</v>
      </c>
      <c r="I1651" s="2" t="s">
        <v>119</v>
      </c>
      <c r="J1651" s="2" t="s">
        <v>3</v>
      </c>
      <c r="K1651" s="4">
        <v>44279.450000004799</v>
      </c>
    </row>
    <row r="1652" spans="1:11" x14ac:dyDescent="0.35">
      <c r="A1652" s="2" t="s">
        <v>10</v>
      </c>
      <c r="B1652" s="2" t="s">
        <v>120</v>
      </c>
      <c r="C1652" s="2" t="s">
        <v>67</v>
      </c>
      <c r="D1652" s="2" t="s">
        <v>74</v>
      </c>
      <c r="E1652" s="2">
        <v>128</v>
      </c>
      <c r="F1652" s="2">
        <v>9</v>
      </c>
      <c r="G1652" s="2">
        <f t="shared" si="25"/>
        <v>1152</v>
      </c>
      <c r="H1652" s="2" t="s">
        <v>24</v>
      </c>
      <c r="I1652" s="2" t="s">
        <v>123</v>
      </c>
      <c r="J1652" s="2" t="s">
        <v>23</v>
      </c>
      <c r="K1652" s="4">
        <v>44279.500000004802</v>
      </c>
    </row>
    <row r="1653" spans="1:11" x14ac:dyDescent="0.35">
      <c r="A1653" s="2" t="s">
        <v>5</v>
      </c>
      <c r="B1653" s="2" t="s">
        <v>120</v>
      </c>
      <c r="C1653" s="2" t="s">
        <v>56</v>
      </c>
      <c r="D1653" s="2" t="s">
        <v>61</v>
      </c>
      <c r="E1653" s="2">
        <v>107</v>
      </c>
      <c r="F1653" s="2">
        <v>9</v>
      </c>
      <c r="G1653" s="2">
        <f t="shared" si="25"/>
        <v>963</v>
      </c>
      <c r="H1653" s="2" t="s">
        <v>29</v>
      </c>
      <c r="I1653" s="2" t="s">
        <v>119</v>
      </c>
      <c r="J1653" s="2" t="s">
        <v>28</v>
      </c>
      <c r="K1653" s="4">
        <v>44279.550000004805</v>
      </c>
    </row>
    <row r="1654" spans="1:11" x14ac:dyDescent="0.35">
      <c r="A1654" s="2" t="s">
        <v>10</v>
      </c>
      <c r="B1654" s="2" t="s">
        <v>120</v>
      </c>
      <c r="C1654" s="2" t="s">
        <v>56</v>
      </c>
      <c r="D1654" s="2" t="s">
        <v>62</v>
      </c>
      <c r="E1654" s="2">
        <v>105</v>
      </c>
      <c r="F1654" s="2">
        <v>15</v>
      </c>
      <c r="G1654" s="2">
        <f t="shared" si="25"/>
        <v>1575</v>
      </c>
      <c r="H1654" s="2" t="s">
        <v>17</v>
      </c>
      <c r="I1654" s="2" t="s">
        <v>119</v>
      </c>
      <c r="J1654" s="2" t="s">
        <v>16</v>
      </c>
      <c r="K1654" s="4">
        <v>44279.600000004808</v>
      </c>
    </row>
    <row r="1655" spans="1:11" x14ac:dyDescent="0.35">
      <c r="A1655" s="2" t="s">
        <v>5</v>
      </c>
      <c r="B1655" s="2" t="s">
        <v>120</v>
      </c>
      <c r="C1655" s="2" t="s">
        <v>98</v>
      </c>
      <c r="D1655" s="2" t="s">
        <v>99</v>
      </c>
      <c r="E1655" s="2">
        <v>145</v>
      </c>
      <c r="F1655" s="2">
        <v>6</v>
      </c>
      <c r="G1655" s="2">
        <f t="shared" si="25"/>
        <v>870</v>
      </c>
      <c r="H1655" s="2" t="s">
        <v>29</v>
      </c>
      <c r="I1655" s="2" t="s">
        <v>119</v>
      </c>
      <c r="J1655" s="2" t="s">
        <v>28</v>
      </c>
      <c r="K1655" s="4">
        <v>44279.650000004811</v>
      </c>
    </row>
    <row r="1656" spans="1:11" x14ac:dyDescent="0.35">
      <c r="A1656" s="2" t="s">
        <v>14</v>
      </c>
      <c r="B1656" s="2" t="s">
        <v>120</v>
      </c>
      <c r="C1656" s="2" t="s">
        <v>98</v>
      </c>
      <c r="D1656" s="2" t="s">
        <v>105</v>
      </c>
      <c r="E1656" s="2">
        <v>98</v>
      </c>
      <c r="F1656" s="2">
        <v>7</v>
      </c>
      <c r="G1656" s="2">
        <f t="shared" si="25"/>
        <v>686</v>
      </c>
      <c r="H1656" s="2" t="s">
        <v>29</v>
      </c>
      <c r="I1656" s="2" t="s">
        <v>119</v>
      </c>
      <c r="J1656" s="2" t="s">
        <v>28</v>
      </c>
      <c r="K1656" s="4">
        <v>44279.700000004814</v>
      </c>
    </row>
    <row r="1657" spans="1:11" x14ac:dyDescent="0.35">
      <c r="A1657" s="2" t="s">
        <v>2</v>
      </c>
      <c r="B1657" s="2" t="s">
        <v>118</v>
      </c>
      <c r="C1657" s="2" t="s">
        <v>98</v>
      </c>
      <c r="D1657" s="2" t="s">
        <v>101</v>
      </c>
      <c r="E1657" s="2">
        <v>128</v>
      </c>
      <c r="F1657" s="2">
        <v>2</v>
      </c>
      <c r="G1657" s="2">
        <f t="shared" si="25"/>
        <v>256</v>
      </c>
      <c r="H1657" s="2" t="s">
        <v>43</v>
      </c>
      <c r="I1657" s="2" t="s">
        <v>121</v>
      </c>
      <c r="J1657" s="2" t="s">
        <v>42</v>
      </c>
      <c r="K1657" s="4">
        <v>44279.750000004817</v>
      </c>
    </row>
    <row r="1658" spans="1:11" x14ac:dyDescent="0.35">
      <c r="A1658" s="2" t="s">
        <v>10</v>
      </c>
      <c r="B1658" s="2" t="s">
        <v>120</v>
      </c>
      <c r="C1658" s="2" t="s">
        <v>98</v>
      </c>
      <c r="D1658" s="2" t="s">
        <v>110</v>
      </c>
      <c r="E1658" s="2">
        <v>40</v>
      </c>
      <c r="F1658" s="2">
        <v>10</v>
      </c>
      <c r="G1658" s="2">
        <f t="shared" si="25"/>
        <v>400</v>
      </c>
      <c r="H1658" s="2" t="s">
        <v>34</v>
      </c>
      <c r="I1658" s="2" t="s">
        <v>124</v>
      </c>
      <c r="J1658" s="2" t="s">
        <v>33</v>
      </c>
      <c r="K1658" s="4">
        <v>44279.80000000482</v>
      </c>
    </row>
    <row r="1659" spans="1:11" x14ac:dyDescent="0.35">
      <c r="A1659" s="2" t="s">
        <v>5</v>
      </c>
      <c r="B1659" s="2" t="s">
        <v>120</v>
      </c>
      <c r="C1659" s="2" t="s">
        <v>84</v>
      </c>
      <c r="D1659" s="2" t="s">
        <v>86</v>
      </c>
      <c r="E1659" s="2">
        <v>73</v>
      </c>
      <c r="F1659" s="2">
        <v>40</v>
      </c>
      <c r="G1659" s="2">
        <f t="shared" si="25"/>
        <v>2920</v>
      </c>
      <c r="H1659" s="2" t="s">
        <v>49</v>
      </c>
      <c r="I1659" s="2" t="s">
        <v>119</v>
      </c>
      <c r="J1659" s="2" t="s">
        <v>16</v>
      </c>
      <c r="K1659" s="4">
        <v>44279.850000004823</v>
      </c>
    </row>
    <row r="1660" spans="1:11" x14ac:dyDescent="0.35">
      <c r="A1660" s="2" t="s">
        <v>31</v>
      </c>
      <c r="B1660" s="2" t="s">
        <v>118</v>
      </c>
      <c r="C1660" s="2" t="s">
        <v>80</v>
      </c>
      <c r="D1660" s="2" t="s">
        <v>83</v>
      </c>
      <c r="E1660" s="2">
        <v>16</v>
      </c>
      <c r="F1660" s="2">
        <v>110</v>
      </c>
      <c r="G1660" s="2">
        <f t="shared" si="25"/>
        <v>1760</v>
      </c>
      <c r="H1660" s="2" t="s">
        <v>21</v>
      </c>
      <c r="I1660" s="2" t="s">
        <v>121</v>
      </c>
      <c r="J1660" s="2" t="s">
        <v>20</v>
      </c>
      <c r="K1660" s="4">
        <v>44279.900000004825</v>
      </c>
    </row>
    <row r="1661" spans="1:11" x14ac:dyDescent="0.35">
      <c r="A1661" s="2" t="s">
        <v>44</v>
      </c>
      <c r="B1661" s="2" t="s">
        <v>120</v>
      </c>
      <c r="C1661" s="2" t="s">
        <v>67</v>
      </c>
      <c r="D1661" s="2" t="s">
        <v>76</v>
      </c>
      <c r="E1661" s="2">
        <v>83</v>
      </c>
      <c r="F1661" s="2">
        <v>7</v>
      </c>
      <c r="G1661" s="2">
        <f t="shared" si="25"/>
        <v>581</v>
      </c>
      <c r="H1661" s="2" t="s">
        <v>15</v>
      </c>
      <c r="I1661" s="2" t="s">
        <v>122</v>
      </c>
      <c r="J1661" s="2" t="s">
        <v>8</v>
      </c>
      <c r="K1661" s="4">
        <v>44279.950000004828</v>
      </c>
    </row>
    <row r="1662" spans="1:11" x14ac:dyDescent="0.35">
      <c r="A1662" s="2" t="s">
        <v>35</v>
      </c>
      <c r="B1662" s="2" t="s">
        <v>118</v>
      </c>
      <c r="C1662" s="2" t="s">
        <v>84</v>
      </c>
      <c r="D1662" s="2" t="s">
        <v>91</v>
      </c>
      <c r="E1662" s="2">
        <v>107</v>
      </c>
      <c r="F1662" s="2">
        <v>17</v>
      </c>
      <c r="G1662" s="2">
        <f t="shared" si="25"/>
        <v>1819</v>
      </c>
      <c r="H1662" s="2" t="s">
        <v>27</v>
      </c>
      <c r="I1662" s="2" t="s">
        <v>122</v>
      </c>
      <c r="J1662" s="2" t="s">
        <v>8</v>
      </c>
      <c r="K1662" s="4">
        <v>44280.000000004831</v>
      </c>
    </row>
    <row r="1663" spans="1:11" x14ac:dyDescent="0.35">
      <c r="A1663" s="2" t="s">
        <v>5</v>
      </c>
      <c r="B1663" s="2" t="s">
        <v>120</v>
      </c>
      <c r="C1663" s="2" t="s">
        <v>84</v>
      </c>
      <c r="D1663" s="2" t="s">
        <v>92</v>
      </c>
      <c r="E1663" s="2">
        <v>115</v>
      </c>
      <c r="F1663" s="2">
        <v>8</v>
      </c>
      <c r="G1663" s="2">
        <f t="shared" si="25"/>
        <v>920</v>
      </c>
      <c r="H1663" s="2" t="s">
        <v>24</v>
      </c>
      <c r="I1663" s="2" t="s">
        <v>123</v>
      </c>
      <c r="J1663" s="2" t="s">
        <v>23</v>
      </c>
      <c r="K1663" s="4">
        <v>44280.050000004834</v>
      </c>
    </row>
    <row r="1664" spans="1:11" x14ac:dyDescent="0.35">
      <c r="A1664" s="2" t="s">
        <v>35</v>
      </c>
      <c r="B1664" s="2" t="s">
        <v>118</v>
      </c>
      <c r="C1664" s="2" t="s">
        <v>84</v>
      </c>
      <c r="D1664" s="2" t="s">
        <v>92</v>
      </c>
      <c r="E1664" s="2">
        <v>115</v>
      </c>
      <c r="F1664" s="2">
        <v>5</v>
      </c>
      <c r="G1664" s="2">
        <f t="shared" si="25"/>
        <v>575</v>
      </c>
      <c r="H1664" s="2" t="s">
        <v>43</v>
      </c>
      <c r="I1664" s="2" t="s">
        <v>121</v>
      </c>
      <c r="J1664" s="2" t="s">
        <v>42</v>
      </c>
      <c r="K1664" s="4">
        <v>44280.100000004837</v>
      </c>
    </row>
    <row r="1665" spans="1:11" x14ac:dyDescent="0.35">
      <c r="A1665" s="2" t="s">
        <v>44</v>
      </c>
      <c r="B1665" s="2" t="s">
        <v>120</v>
      </c>
      <c r="C1665" s="2" t="s">
        <v>98</v>
      </c>
      <c r="D1665" s="2" t="s">
        <v>103</v>
      </c>
      <c r="E1665" s="2">
        <v>101</v>
      </c>
      <c r="F1665" s="2">
        <v>8</v>
      </c>
      <c r="G1665" s="2">
        <f t="shared" si="25"/>
        <v>808</v>
      </c>
      <c r="H1665" s="2" t="s">
        <v>17</v>
      </c>
      <c r="I1665" s="2" t="s">
        <v>119</v>
      </c>
      <c r="J1665" s="2" t="s">
        <v>16</v>
      </c>
      <c r="K1665" s="4">
        <v>44280.15000000484</v>
      </c>
    </row>
    <row r="1666" spans="1:11" x14ac:dyDescent="0.35">
      <c r="A1666" s="2" t="s">
        <v>31</v>
      </c>
      <c r="B1666" s="2" t="s">
        <v>118</v>
      </c>
      <c r="C1666" s="2" t="s">
        <v>84</v>
      </c>
      <c r="D1666" s="2" t="s">
        <v>96</v>
      </c>
      <c r="E1666" s="2">
        <v>36</v>
      </c>
      <c r="F1666" s="2">
        <v>9</v>
      </c>
      <c r="G1666" s="2">
        <f t="shared" ref="G1666:G1729" si="26">E1666*F1666</f>
        <v>324</v>
      </c>
      <c r="H1666" s="2" t="s">
        <v>7</v>
      </c>
      <c r="I1666" s="2" t="s">
        <v>121</v>
      </c>
      <c r="J1666" s="2" t="s">
        <v>6</v>
      </c>
      <c r="K1666" s="4">
        <v>44280.200000004843</v>
      </c>
    </row>
    <row r="1667" spans="1:11" x14ac:dyDescent="0.35">
      <c r="A1667" s="2" t="s">
        <v>18</v>
      </c>
      <c r="B1667" s="2" t="s">
        <v>118</v>
      </c>
      <c r="C1667" s="2" t="s">
        <v>98</v>
      </c>
      <c r="D1667" s="2" t="s">
        <v>100</v>
      </c>
      <c r="E1667" s="2">
        <v>121</v>
      </c>
      <c r="F1667" s="2">
        <v>6</v>
      </c>
      <c r="G1667" s="2">
        <f t="shared" si="26"/>
        <v>726</v>
      </c>
      <c r="H1667" s="2" t="s">
        <v>49</v>
      </c>
      <c r="I1667" s="2" t="s">
        <v>119</v>
      </c>
      <c r="J1667" s="2" t="s">
        <v>16</v>
      </c>
      <c r="K1667" s="4">
        <v>44280.250000004846</v>
      </c>
    </row>
    <row r="1668" spans="1:11" x14ac:dyDescent="0.35">
      <c r="A1668" s="2" t="s">
        <v>35</v>
      </c>
      <c r="B1668" s="2" t="s">
        <v>118</v>
      </c>
      <c r="C1668" s="2" t="s">
        <v>56</v>
      </c>
      <c r="D1668" s="2" t="s">
        <v>60</v>
      </c>
      <c r="E1668" s="2">
        <v>131</v>
      </c>
      <c r="F1668" s="2">
        <v>13</v>
      </c>
      <c r="G1668" s="2">
        <f t="shared" si="26"/>
        <v>1703</v>
      </c>
      <c r="H1668" s="2" t="s">
        <v>34</v>
      </c>
      <c r="I1668" s="2" t="s">
        <v>124</v>
      </c>
      <c r="J1668" s="2" t="s">
        <v>33</v>
      </c>
      <c r="K1668" s="4">
        <v>44280.300000004849</v>
      </c>
    </row>
    <row r="1669" spans="1:11" x14ac:dyDescent="0.35">
      <c r="A1669" s="2" t="s">
        <v>5</v>
      </c>
      <c r="B1669" s="2" t="s">
        <v>120</v>
      </c>
      <c r="C1669" s="2" t="s">
        <v>67</v>
      </c>
      <c r="D1669" s="2" t="s">
        <v>68</v>
      </c>
      <c r="E1669" s="2">
        <v>121</v>
      </c>
      <c r="F1669" s="2">
        <v>86</v>
      </c>
      <c r="G1669" s="2">
        <f t="shared" si="26"/>
        <v>10406</v>
      </c>
      <c r="H1669" s="2" t="s">
        <v>19</v>
      </c>
      <c r="I1669" s="2" t="s">
        <v>119</v>
      </c>
      <c r="J1669" s="2" t="s">
        <v>3</v>
      </c>
      <c r="K1669" s="4">
        <v>44280.350000004852</v>
      </c>
    </row>
    <row r="1670" spans="1:11" x14ac:dyDescent="0.35">
      <c r="A1670" s="2" t="s">
        <v>2</v>
      </c>
      <c r="B1670" s="2" t="s">
        <v>118</v>
      </c>
      <c r="C1670" s="2" t="s">
        <v>98</v>
      </c>
      <c r="D1670" s="2" t="s">
        <v>101</v>
      </c>
      <c r="E1670" s="2">
        <v>128</v>
      </c>
      <c r="F1670" s="2">
        <v>10</v>
      </c>
      <c r="G1670" s="2">
        <f t="shared" si="26"/>
        <v>1280</v>
      </c>
      <c r="H1670" s="2" t="s">
        <v>22</v>
      </c>
      <c r="I1670" s="2" t="s">
        <v>122</v>
      </c>
      <c r="J1670" s="2" t="s">
        <v>11</v>
      </c>
      <c r="K1670" s="4">
        <v>44280.400000004855</v>
      </c>
    </row>
    <row r="1671" spans="1:11" x14ac:dyDescent="0.35">
      <c r="A1671" s="2" t="s">
        <v>18</v>
      </c>
      <c r="B1671" s="2" t="s">
        <v>118</v>
      </c>
      <c r="C1671" s="2" t="s">
        <v>98</v>
      </c>
      <c r="D1671" s="2" t="s">
        <v>105</v>
      </c>
      <c r="E1671" s="2">
        <v>98</v>
      </c>
      <c r="F1671" s="2">
        <v>13</v>
      </c>
      <c r="G1671" s="2">
        <f t="shared" si="26"/>
        <v>1274</v>
      </c>
      <c r="H1671" s="2" t="s">
        <v>30</v>
      </c>
      <c r="I1671" s="2" t="s">
        <v>122</v>
      </c>
      <c r="J1671" s="2" t="s">
        <v>11</v>
      </c>
      <c r="K1671" s="4">
        <v>44280.450000004857</v>
      </c>
    </row>
    <row r="1672" spans="1:11" x14ac:dyDescent="0.35">
      <c r="A1672" s="2" t="s">
        <v>35</v>
      </c>
      <c r="B1672" s="2" t="s">
        <v>118</v>
      </c>
      <c r="C1672" s="2" t="s">
        <v>80</v>
      </c>
      <c r="D1672" s="2" t="s">
        <v>82</v>
      </c>
      <c r="E1672" s="2">
        <v>50</v>
      </c>
      <c r="F1672" s="2">
        <v>168</v>
      </c>
      <c r="G1672" s="2">
        <f t="shared" si="26"/>
        <v>8400</v>
      </c>
      <c r="H1672" s="2" t="s">
        <v>34</v>
      </c>
      <c r="I1672" s="2" t="s">
        <v>124</v>
      </c>
      <c r="J1672" s="2" t="s">
        <v>33</v>
      </c>
      <c r="K1672" s="4">
        <v>44280.50000000486</v>
      </c>
    </row>
    <row r="1673" spans="1:11" x14ac:dyDescent="0.35">
      <c r="A1673" s="2" t="s">
        <v>14</v>
      </c>
      <c r="B1673" s="2" t="s">
        <v>120</v>
      </c>
      <c r="C1673" s="2" t="s">
        <v>84</v>
      </c>
      <c r="D1673" s="2" t="s">
        <v>95</v>
      </c>
      <c r="E1673" s="2">
        <v>43</v>
      </c>
      <c r="F1673" s="2">
        <v>10</v>
      </c>
      <c r="G1673" s="2">
        <f t="shared" si="26"/>
        <v>430</v>
      </c>
      <c r="H1673" s="2" t="s">
        <v>37</v>
      </c>
      <c r="I1673" s="2" t="s">
        <v>123</v>
      </c>
      <c r="J1673" s="2" t="s">
        <v>36</v>
      </c>
      <c r="K1673" s="4">
        <v>44280.550000004863</v>
      </c>
    </row>
    <row r="1674" spans="1:11" x14ac:dyDescent="0.35">
      <c r="A1674" s="2" t="s">
        <v>14</v>
      </c>
      <c r="B1674" s="2" t="s">
        <v>120</v>
      </c>
      <c r="C1674" s="2" t="s">
        <v>84</v>
      </c>
      <c r="D1674" s="2" t="s">
        <v>85</v>
      </c>
      <c r="E1674" s="2">
        <v>121</v>
      </c>
      <c r="F1674" s="2">
        <v>49</v>
      </c>
      <c r="G1674" s="2">
        <f t="shared" si="26"/>
        <v>5929</v>
      </c>
      <c r="H1674" s="2" t="s">
        <v>15</v>
      </c>
      <c r="I1674" s="2" t="s">
        <v>122</v>
      </c>
      <c r="J1674" s="2" t="s">
        <v>8</v>
      </c>
      <c r="K1674" s="4">
        <v>44280.600000004866</v>
      </c>
    </row>
    <row r="1675" spans="1:11" x14ac:dyDescent="0.35">
      <c r="A1675" s="2" t="s">
        <v>14</v>
      </c>
      <c r="B1675" s="2" t="s">
        <v>120</v>
      </c>
      <c r="C1675" s="2" t="s">
        <v>84</v>
      </c>
      <c r="D1675" s="2" t="s">
        <v>87</v>
      </c>
      <c r="E1675" s="2">
        <v>142</v>
      </c>
      <c r="F1675" s="2">
        <v>8</v>
      </c>
      <c r="G1675" s="2">
        <f t="shared" si="26"/>
        <v>1136</v>
      </c>
      <c r="H1675" s="2" t="s">
        <v>47</v>
      </c>
      <c r="I1675" s="2" t="s">
        <v>119</v>
      </c>
      <c r="J1675" s="2" t="s">
        <v>28</v>
      </c>
      <c r="K1675" s="4">
        <v>44280.650000004869</v>
      </c>
    </row>
    <row r="1676" spans="1:11" x14ac:dyDescent="0.35">
      <c r="A1676" s="2" t="s">
        <v>14</v>
      </c>
      <c r="B1676" s="2" t="s">
        <v>120</v>
      </c>
      <c r="C1676" s="2" t="s">
        <v>84</v>
      </c>
      <c r="D1676" s="2" t="s">
        <v>87</v>
      </c>
      <c r="E1676" s="2">
        <v>142</v>
      </c>
      <c r="F1676" s="2">
        <v>9</v>
      </c>
      <c r="G1676" s="2">
        <f t="shared" si="26"/>
        <v>1278</v>
      </c>
      <c r="H1676" s="2" t="s">
        <v>21</v>
      </c>
      <c r="I1676" s="2" t="s">
        <v>121</v>
      </c>
      <c r="J1676" s="2" t="s">
        <v>20</v>
      </c>
      <c r="K1676" s="4">
        <v>44280.700000004872</v>
      </c>
    </row>
    <row r="1677" spans="1:11" x14ac:dyDescent="0.35">
      <c r="A1677" s="2" t="s">
        <v>44</v>
      </c>
      <c r="B1677" s="2" t="s">
        <v>120</v>
      </c>
      <c r="C1677" s="2" t="s">
        <v>67</v>
      </c>
      <c r="D1677" s="2" t="s">
        <v>71</v>
      </c>
      <c r="E1677" s="2">
        <v>32</v>
      </c>
      <c r="F1677" s="2">
        <v>55</v>
      </c>
      <c r="G1677" s="2">
        <f t="shared" si="26"/>
        <v>1760</v>
      </c>
      <c r="H1677" s="2" t="s">
        <v>12</v>
      </c>
      <c r="I1677" s="2" t="s">
        <v>122</v>
      </c>
      <c r="J1677" s="2" t="s">
        <v>11</v>
      </c>
      <c r="K1677" s="4">
        <v>44280.750000004875</v>
      </c>
    </row>
    <row r="1678" spans="1:11" x14ac:dyDescent="0.35">
      <c r="A1678" s="2" t="s">
        <v>5</v>
      </c>
      <c r="B1678" s="2" t="s">
        <v>120</v>
      </c>
      <c r="C1678" s="2" t="s">
        <v>56</v>
      </c>
      <c r="D1678" s="2" t="s">
        <v>62</v>
      </c>
      <c r="E1678" s="2">
        <v>105</v>
      </c>
      <c r="F1678" s="2">
        <v>9</v>
      </c>
      <c r="G1678" s="2">
        <f t="shared" si="26"/>
        <v>945</v>
      </c>
      <c r="H1678" s="2" t="s">
        <v>37</v>
      </c>
      <c r="I1678" s="2" t="s">
        <v>123</v>
      </c>
      <c r="J1678" s="2" t="s">
        <v>36</v>
      </c>
      <c r="K1678" s="4">
        <v>44280.800000004878</v>
      </c>
    </row>
    <row r="1679" spans="1:11" x14ac:dyDescent="0.35">
      <c r="A1679" s="2" t="s">
        <v>2</v>
      </c>
      <c r="B1679" s="2" t="s">
        <v>118</v>
      </c>
      <c r="C1679" s="2" t="s">
        <v>98</v>
      </c>
      <c r="D1679" s="2" t="s">
        <v>103</v>
      </c>
      <c r="E1679" s="2">
        <v>101</v>
      </c>
      <c r="F1679" s="2">
        <v>7</v>
      </c>
      <c r="G1679" s="2">
        <f t="shared" si="26"/>
        <v>707</v>
      </c>
      <c r="H1679" s="2" t="s">
        <v>37</v>
      </c>
      <c r="I1679" s="2" t="s">
        <v>123</v>
      </c>
      <c r="J1679" s="2" t="s">
        <v>36</v>
      </c>
      <c r="K1679" s="4">
        <v>44280.850000004881</v>
      </c>
    </row>
    <row r="1680" spans="1:11" x14ac:dyDescent="0.35">
      <c r="A1680" s="2" t="s">
        <v>14</v>
      </c>
      <c r="B1680" s="2" t="s">
        <v>120</v>
      </c>
      <c r="C1680" s="2" t="s">
        <v>56</v>
      </c>
      <c r="D1680" s="2" t="s">
        <v>61</v>
      </c>
      <c r="E1680" s="2">
        <v>107</v>
      </c>
      <c r="F1680" s="2">
        <v>11</v>
      </c>
      <c r="G1680" s="2">
        <f t="shared" si="26"/>
        <v>1177</v>
      </c>
      <c r="H1680" s="2" t="s">
        <v>24</v>
      </c>
      <c r="I1680" s="2" t="s">
        <v>123</v>
      </c>
      <c r="J1680" s="2" t="s">
        <v>23</v>
      </c>
      <c r="K1680" s="4">
        <v>44280.900000004884</v>
      </c>
    </row>
    <row r="1681" spans="1:11" x14ac:dyDescent="0.35">
      <c r="A1681" s="2" t="s">
        <v>14</v>
      </c>
      <c r="B1681" s="2" t="s">
        <v>120</v>
      </c>
      <c r="C1681" s="2" t="s">
        <v>80</v>
      </c>
      <c r="D1681" s="2" t="s">
        <v>83</v>
      </c>
      <c r="E1681" s="2">
        <v>16</v>
      </c>
      <c r="F1681" s="2">
        <v>110</v>
      </c>
      <c r="G1681" s="2">
        <f t="shared" si="26"/>
        <v>1760</v>
      </c>
      <c r="H1681" s="2" t="s">
        <v>24</v>
      </c>
      <c r="I1681" s="2" t="s">
        <v>123</v>
      </c>
      <c r="J1681" s="2" t="s">
        <v>23</v>
      </c>
      <c r="K1681" s="4">
        <v>44280.950000004887</v>
      </c>
    </row>
    <row r="1682" spans="1:11" x14ac:dyDescent="0.35">
      <c r="A1682" s="2" t="s">
        <v>5</v>
      </c>
      <c r="B1682" s="2" t="s">
        <v>120</v>
      </c>
      <c r="C1682" s="2" t="s">
        <v>56</v>
      </c>
      <c r="D1682" s="2" t="s">
        <v>60</v>
      </c>
      <c r="E1682" s="2">
        <v>131</v>
      </c>
      <c r="F1682" s="2">
        <v>7</v>
      </c>
      <c r="G1682" s="2">
        <f t="shared" si="26"/>
        <v>917</v>
      </c>
      <c r="H1682" s="2" t="s">
        <v>32</v>
      </c>
      <c r="I1682" s="2" t="s">
        <v>119</v>
      </c>
      <c r="J1682" s="2" t="s">
        <v>16</v>
      </c>
      <c r="K1682" s="4">
        <v>44281.000000004889</v>
      </c>
    </row>
    <row r="1683" spans="1:11" x14ac:dyDescent="0.35">
      <c r="A1683" s="2" t="s">
        <v>14</v>
      </c>
      <c r="B1683" s="2" t="s">
        <v>120</v>
      </c>
      <c r="C1683" s="2" t="s">
        <v>98</v>
      </c>
      <c r="D1683" s="2" t="s">
        <v>110</v>
      </c>
      <c r="E1683" s="2">
        <v>40</v>
      </c>
      <c r="F1683" s="2">
        <v>9</v>
      </c>
      <c r="G1683" s="2">
        <f t="shared" si="26"/>
        <v>360</v>
      </c>
      <c r="H1683" s="2" t="s">
        <v>21</v>
      </c>
      <c r="I1683" s="2" t="s">
        <v>121</v>
      </c>
      <c r="J1683" s="2" t="s">
        <v>20</v>
      </c>
      <c r="K1683" s="4">
        <v>44281.050000004892</v>
      </c>
    </row>
    <row r="1684" spans="1:11" x14ac:dyDescent="0.35">
      <c r="A1684" s="2" t="s">
        <v>31</v>
      </c>
      <c r="B1684" s="2" t="s">
        <v>118</v>
      </c>
      <c r="C1684" s="2" t="s">
        <v>84</v>
      </c>
      <c r="D1684" s="2" t="s">
        <v>95</v>
      </c>
      <c r="E1684" s="2">
        <v>43</v>
      </c>
      <c r="F1684" s="2">
        <v>6</v>
      </c>
      <c r="G1684" s="2">
        <f t="shared" si="26"/>
        <v>258</v>
      </c>
      <c r="H1684" s="2" t="s">
        <v>9</v>
      </c>
      <c r="I1684" s="2" t="s">
        <v>122</v>
      </c>
      <c r="J1684" s="2" t="s">
        <v>8</v>
      </c>
      <c r="K1684" s="4">
        <v>44281.100000004895</v>
      </c>
    </row>
    <row r="1685" spans="1:11" x14ac:dyDescent="0.35">
      <c r="A1685" s="2" t="s">
        <v>44</v>
      </c>
      <c r="B1685" s="2" t="s">
        <v>120</v>
      </c>
      <c r="C1685" s="2" t="s">
        <v>98</v>
      </c>
      <c r="D1685" s="2" t="s">
        <v>102</v>
      </c>
      <c r="E1685" s="2">
        <v>133</v>
      </c>
      <c r="F1685" s="2">
        <v>6</v>
      </c>
      <c r="G1685" s="2">
        <f t="shared" si="26"/>
        <v>798</v>
      </c>
      <c r="H1685" s="2" t="s">
        <v>9</v>
      </c>
      <c r="I1685" s="2" t="s">
        <v>122</v>
      </c>
      <c r="J1685" s="2" t="s">
        <v>8</v>
      </c>
      <c r="K1685" s="4">
        <v>44281.150000004898</v>
      </c>
    </row>
    <row r="1686" spans="1:11" x14ac:dyDescent="0.35">
      <c r="A1686" s="2" t="s">
        <v>5</v>
      </c>
      <c r="B1686" s="2" t="s">
        <v>120</v>
      </c>
      <c r="C1686" s="2" t="s">
        <v>84</v>
      </c>
      <c r="D1686" s="2" t="s">
        <v>87</v>
      </c>
      <c r="E1686" s="2">
        <v>142</v>
      </c>
      <c r="F1686" s="2">
        <v>13</v>
      </c>
      <c r="G1686" s="2">
        <f t="shared" si="26"/>
        <v>1846</v>
      </c>
      <c r="H1686" s="2" t="s">
        <v>47</v>
      </c>
      <c r="I1686" s="2" t="s">
        <v>119</v>
      </c>
      <c r="J1686" s="2" t="s">
        <v>28</v>
      </c>
      <c r="K1686" s="4">
        <v>44281.200000004901</v>
      </c>
    </row>
    <row r="1687" spans="1:11" x14ac:dyDescent="0.35">
      <c r="A1687" s="2" t="s">
        <v>35</v>
      </c>
      <c r="B1687" s="2" t="s">
        <v>118</v>
      </c>
      <c r="C1687" s="2" t="s">
        <v>98</v>
      </c>
      <c r="D1687" s="2" t="s">
        <v>108</v>
      </c>
      <c r="E1687" s="2">
        <v>65</v>
      </c>
      <c r="F1687" s="2">
        <v>11</v>
      </c>
      <c r="G1687" s="2">
        <f t="shared" si="26"/>
        <v>715</v>
      </c>
      <c r="H1687" s="2" t="s">
        <v>48</v>
      </c>
      <c r="I1687" s="2" t="s">
        <v>119</v>
      </c>
      <c r="J1687" s="2" t="s">
        <v>3</v>
      </c>
      <c r="K1687" s="4">
        <v>44281.250000004904</v>
      </c>
    </row>
    <row r="1688" spans="1:11" x14ac:dyDescent="0.35">
      <c r="A1688" s="2" t="s">
        <v>44</v>
      </c>
      <c r="B1688" s="2" t="s">
        <v>120</v>
      </c>
      <c r="C1688" s="2" t="s">
        <v>84</v>
      </c>
      <c r="D1688" s="2" t="s">
        <v>86</v>
      </c>
      <c r="E1688" s="2">
        <v>73</v>
      </c>
      <c r="F1688" s="2">
        <v>42</v>
      </c>
      <c r="G1688" s="2">
        <f t="shared" si="26"/>
        <v>3066</v>
      </c>
      <c r="H1688" s="2" t="s">
        <v>4</v>
      </c>
      <c r="I1688" s="2" t="s">
        <v>119</v>
      </c>
      <c r="J1688" s="2" t="s">
        <v>3</v>
      </c>
      <c r="K1688" s="4">
        <v>44281.300000004907</v>
      </c>
    </row>
    <row r="1689" spans="1:11" x14ac:dyDescent="0.35">
      <c r="A1689" s="2" t="s">
        <v>18</v>
      </c>
      <c r="B1689" s="2" t="s">
        <v>118</v>
      </c>
      <c r="C1689" s="2" t="s">
        <v>84</v>
      </c>
      <c r="D1689" s="2" t="s">
        <v>97</v>
      </c>
      <c r="E1689" s="2">
        <v>28</v>
      </c>
      <c r="F1689" s="2">
        <v>4</v>
      </c>
      <c r="G1689" s="2">
        <f t="shared" si="26"/>
        <v>112</v>
      </c>
      <c r="H1689" s="2" t="s">
        <v>49</v>
      </c>
      <c r="I1689" s="2" t="s">
        <v>119</v>
      </c>
      <c r="J1689" s="2" t="s">
        <v>16</v>
      </c>
      <c r="K1689" s="4">
        <v>44281.35000000491</v>
      </c>
    </row>
    <row r="1690" spans="1:11" x14ac:dyDescent="0.35">
      <c r="A1690" s="2" t="s">
        <v>31</v>
      </c>
      <c r="B1690" s="2" t="s">
        <v>118</v>
      </c>
      <c r="C1690" s="2" t="s">
        <v>98</v>
      </c>
      <c r="D1690" s="2" t="s">
        <v>102</v>
      </c>
      <c r="E1690" s="2">
        <v>133</v>
      </c>
      <c r="F1690" s="2">
        <v>4</v>
      </c>
      <c r="G1690" s="2">
        <f t="shared" si="26"/>
        <v>532</v>
      </c>
      <c r="H1690" s="2" t="s">
        <v>40</v>
      </c>
      <c r="I1690" s="2" t="s">
        <v>124</v>
      </c>
      <c r="J1690" s="2" t="s">
        <v>39</v>
      </c>
      <c r="K1690" s="4">
        <v>44281.400000004913</v>
      </c>
    </row>
    <row r="1691" spans="1:11" x14ac:dyDescent="0.35">
      <c r="A1691" s="2" t="s">
        <v>2</v>
      </c>
      <c r="B1691" s="2" t="s">
        <v>118</v>
      </c>
      <c r="C1691" s="2" t="s">
        <v>56</v>
      </c>
      <c r="D1691" s="2" t="s">
        <v>64</v>
      </c>
      <c r="E1691" s="2">
        <v>85</v>
      </c>
      <c r="F1691" s="2">
        <v>15</v>
      </c>
      <c r="G1691" s="2">
        <f t="shared" si="26"/>
        <v>1275</v>
      </c>
      <c r="H1691" s="2" t="s">
        <v>51</v>
      </c>
      <c r="I1691" s="2" t="s">
        <v>124</v>
      </c>
      <c r="J1691" s="2" t="s">
        <v>50</v>
      </c>
      <c r="K1691" s="4">
        <v>44281.450000004916</v>
      </c>
    </row>
    <row r="1692" spans="1:11" x14ac:dyDescent="0.35">
      <c r="A1692" s="2" t="s">
        <v>5</v>
      </c>
      <c r="B1692" s="2" t="s">
        <v>120</v>
      </c>
      <c r="C1692" s="2" t="s">
        <v>56</v>
      </c>
      <c r="D1692" s="2" t="s">
        <v>66</v>
      </c>
      <c r="E1692" s="2">
        <v>47</v>
      </c>
      <c r="F1692" s="2">
        <v>4</v>
      </c>
      <c r="G1692" s="2">
        <f t="shared" si="26"/>
        <v>188</v>
      </c>
      <c r="H1692" s="2" t="s">
        <v>12</v>
      </c>
      <c r="I1692" s="2" t="s">
        <v>122</v>
      </c>
      <c r="J1692" s="2" t="s">
        <v>11</v>
      </c>
      <c r="K1692" s="4">
        <v>44281.500000004919</v>
      </c>
    </row>
    <row r="1693" spans="1:11" x14ac:dyDescent="0.35">
      <c r="A1693" s="2" t="s">
        <v>31</v>
      </c>
      <c r="B1693" s="2" t="s">
        <v>118</v>
      </c>
      <c r="C1693" s="2" t="s">
        <v>67</v>
      </c>
      <c r="D1693" s="2" t="s">
        <v>78</v>
      </c>
      <c r="E1693" s="2">
        <v>38</v>
      </c>
      <c r="F1693" s="2">
        <v>7</v>
      </c>
      <c r="G1693" s="2">
        <f t="shared" si="26"/>
        <v>266</v>
      </c>
      <c r="H1693" s="2" t="s">
        <v>52</v>
      </c>
      <c r="I1693" s="2" t="s">
        <v>123</v>
      </c>
      <c r="J1693" s="2" t="s">
        <v>45</v>
      </c>
      <c r="K1693" s="4">
        <v>44281.550000004921</v>
      </c>
    </row>
    <row r="1694" spans="1:11" x14ac:dyDescent="0.35">
      <c r="A1694" s="2" t="s">
        <v>35</v>
      </c>
      <c r="B1694" s="2" t="s">
        <v>118</v>
      </c>
      <c r="C1694" s="2" t="s">
        <v>98</v>
      </c>
      <c r="D1694" s="2" t="s">
        <v>108</v>
      </c>
      <c r="E1694" s="2">
        <v>65</v>
      </c>
      <c r="F1694" s="2">
        <v>18</v>
      </c>
      <c r="G1694" s="2">
        <f t="shared" si="26"/>
        <v>1170</v>
      </c>
      <c r="H1694" s="2" t="s">
        <v>21</v>
      </c>
      <c r="I1694" s="2" t="s">
        <v>121</v>
      </c>
      <c r="J1694" s="2" t="s">
        <v>20</v>
      </c>
      <c r="K1694" s="4">
        <v>44281.600000004924</v>
      </c>
    </row>
    <row r="1695" spans="1:11" x14ac:dyDescent="0.35">
      <c r="A1695" s="2" t="s">
        <v>2</v>
      </c>
      <c r="B1695" s="2" t="s">
        <v>118</v>
      </c>
      <c r="C1695" s="2" t="s">
        <v>98</v>
      </c>
      <c r="D1695" s="2" t="s">
        <v>109</v>
      </c>
      <c r="E1695" s="2">
        <v>50</v>
      </c>
      <c r="F1695" s="2">
        <v>6</v>
      </c>
      <c r="G1695" s="2">
        <f t="shared" si="26"/>
        <v>300</v>
      </c>
      <c r="H1695" s="2" t="s">
        <v>41</v>
      </c>
      <c r="I1695" s="2" t="s">
        <v>119</v>
      </c>
      <c r="J1695" s="2" t="s">
        <v>3</v>
      </c>
      <c r="K1695" s="4">
        <v>44281.650000004927</v>
      </c>
    </row>
    <row r="1696" spans="1:11" x14ac:dyDescent="0.35">
      <c r="A1696" s="2" t="s">
        <v>18</v>
      </c>
      <c r="B1696" s="2" t="s">
        <v>118</v>
      </c>
      <c r="C1696" s="2" t="s">
        <v>84</v>
      </c>
      <c r="D1696" s="2" t="s">
        <v>93</v>
      </c>
      <c r="E1696" s="2">
        <v>70</v>
      </c>
      <c r="F1696" s="2">
        <v>10</v>
      </c>
      <c r="G1696" s="2">
        <f t="shared" si="26"/>
        <v>700</v>
      </c>
      <c r="H1696" s="2" t="s">
        <v>41</v>
      </c>
      <c r="I1696" s="2" t="s">
        <v>119</v>
      </c>
      <c r="J1696" s="2" t="s">
        <v>3</v>
      </c>
      <c r="K1696" s="4">
        <v>44281.70000000493</v>
      </c>
    </row>
    <row r="1697" spans="1:11" x14ac:dyDescent="0.35">
      <c r="A1697" s="2" t="s">
        <v>31</v>
      </c>
      <c r="B1697" s="2" t="s">
        <v>118</v>
      </c>
      <c r="C1697" s="2" t="s">
        <v>56</v>
      </c>
      <c r="D1697" s="2" t="s">
        <v>63</v>
      </c>
      <c r="E1697" s="2">
        <v>73</v>
      </c>
      <c r="F1697" s="2">
        <v>11</v>
      </c>
      <c r="G1697" s="2">
        <f t="shared" si="26"/>
        <v>803</v>
      </c>
      <c r="H1697" s="2" t="s">
        <v>47</v>
      </c>
      <c r="I1697" s="2" t="s">
        <v>119</v>
      </c>
      <c r="J1697" s="2" t="s">
        <v>28</v>
      </c>
      <c r="K1697" s="4">
        <v>44281.750000004933</v>
      </c>
    </row>
    <row r="1698" spans="1:11" x14ac:dyDescent="0.35">
      <c r="A1698" s="2" t="s">
        <v>18</v>
      </c>
      <c r="B1698" s="2" t="s">
        <v>118</v>
      </c>
      <c r="C1698" s="2" t="s">
        <v>84</v>
      </c>
      <c r="D1698" s="2" t="s">
        <v>95</v>
      </c>
      <c r="E1698" s="2">
        <v>43</v>
      </c>
      <c r="F1698" s="2">
        <v>10</v>
      </c>
      <c r="G1698" s="2">
        <f t="shared" si="26"/>
        <v>430</v>
      </c>
      <c r="H1698" s="2" t="s">
        <v>15</v>
      </c>
      <c r="I1698" s="2" t="s">
        <v>122</v>
      </c>
      <c r="J1698" s="2" t="s">
        <v>8</v>
      </c>
      <c r="K1698" s="4">
        <v>44281.800000004936</v>
      </c>
    </row>
    <row r="1699" spans="1:11" x14ac:dyDescent="0.35">
      <c r="A1699" s="2" t="s">
        <v>14</v>
      </c>
      <c r="B1699" s="2" t="s">
        <v>120</v>
      </c>
      <c r="C1699" s="2" t="s">
        <v>84</v>
      </c>
      <c r="D1699" s="2" t="s">
        <v>88</v>
      </c>
      <c r="E1699" s="2">
        <v>146</v>
      </c>
      <c r="F1699" s="2">
        <v>10</v>
      </c>
      <c r="G1699" s="2">
        <f t="shared" si="26"/>
        <v>1460</v>
      </c>
      <c r="H1699" s="2" t="s">
        <v>4</v>
      </c>
      <c r="I1699" s="2" t="s">
        <v>119</v>
      </c>
      <c r="J1699" s="2" t="s">
        <v>3</v>
      </c>
      <c r="K1699" s="4">
        <v>44281.850000004939</v>
      </c>
    </row>
    <row r="1700" spans="1:11" x14ac:dyDescent="0.35">
      <c r="A1700" s="2" t="s">
        <v>31</v>
      </c>
      <c r="B1700" s="2" t="s">
        <v>118</v>
      </c>
      <c r="C1700" s="2" t="s">
        <v>84</v>
      </c>
      <c r="D1700" s="2" t="s">
        <v>89</v>
      </c>
      <c r="E1700" s="2">
        <v>130</v>
      </c>
      <c r="F1700" s="2">
        <v>16</v>
      </c>
      <c r="G1700" s="2">
        <f t="shared" si="26"/>
        <v>2080</v>
      </c>
      <c r="H1700" s="2" t="s">
        <v>29</v>
      </c>
      <c r="I1700" s="2" t="s">
        <v>119</v>
      </c>
      <c r="J1700" s="2" t="s">
        <v>28</v>
      </c>
      <c r="K1700" s="4">
        <v>44281.900000004942</v>
      </c>
    </row>
    <row r="1701" spans="1:11" x14ac:dyDescent="0.35">
      <c r="A1701" s="2" t="s">
        <v>2</v>
      </c>
      <c r="B1701" s="2" t="s">
        <v>118</v>
      </c>
      <c r="C1701" s="2" t="s">
        <v>67</v>
      </c>
      <c r="D1701" s="2" t="s">
        <v>79</v>
      </c>
      <c r="E1701" s="2">
        <v>31</v>
      </c>
      <c r="F1701" s="2">
        <v>7</v>
      </c>
      <c r="G1701" s="2">
        <f t="shared" si="26"/>
        <v>217</v>
      </c>
      <c r="H1701" s="2" t="s">
        <v>17</v>
      </c>
      <c r="I1701" s="2" t="s">
        <v>119</v>
      </c>
      <c r="J1701" s="2" t="s">
        <v>16</v>
      </c>
      <c r="K1701" s="4">
        <v>44281.950000004945</v>
      </c>
    </row>
    <row r="1702" spans="1:11" x14ac:dyDescent="0.35">
      <c r="A1702" s="2" t="s">
        <v>14</v>
      </c>
      <c r="B1702" s="2" t="s">
        <v>120</v>
      </c>
      <c r="C1702" s="2" t="s">
        <v>56</v>
      </c>
      <c r="D1702" s="2" t="s">
        <v>64</v>
      </c>
      <c r="E1702" s="2">
        <v>85</v>
      </c>
      <c r="F1702" s="2">
        <v>16</v>
      </c>
      <c r="G1702" s="2">
        <f t="shared" si="26"/>
        <v>1360</v>
      </c>
      <c r="H1702" s="2" t="s">
        <v>15</v>
      </c>
      <c r="I1702" s="2" t="s">
        <v>122</v>
      </c>
      <c r="J1702" s="2" t="s">
        <v>8</v>
      </c>
      <c r="K1702" s="4">
        <v>44282.000000004948</v>
      </c>
    </row>
    <row r="1703" spans="1:11" x14ac:dyDescent="0.35">
      <c r="A1703" s="2" t="s">
        <v>44</v>
      </c>
      <c r="B1703" s="2" t="s">
        <v>120</v>
      </c>
      <c r="C1703" s="2" t="s">
        <v>56</v>
      </c>
      <c r="D1703" s="2" t="s">
        <v>63</v>
      </c>
      <c r="E1703" s="2">
        <v>73</v>
      </c>
      <c r="F1703" s="2">
        <v>6</v>
      </c>
      <c r="G1703" s="2">
        <f t="shared" si="26"/>
        <v>438</v>
      </c>
      <c r="H1703" s="2" t="s">
        <v>12</v>
      </c>
      <c r="I1703" s="2" t="s">
        <v>122</v>
      </c>
      <c r="J1703" s="2" t="s">
        <v>11</v>
      </c>
      <c r="K1703" s="4">
        <v>44282.050000004951</v>
      </c>
    </row>
    <row r="1704" spans="1:11" x14ac:dyDescent="0.35">
      <c r="A1704" s="2" t="s">
        <v>14</v>
      </c>
      <c r="B1704" s="2" t="s">
        <v>120</v>
      </c>
      <c r="C1704" s="2" t="s">
        <v>84</v>
      </c>
      <c r="D1704" s="2" t="s">
        <v>96</v>
      </c>
      <c r="E1704" s="2">
        <v>36</v>
      </c>
      <c r="F1704" s="2">
        <v>8</v>
      </c>
      <c r="G1704" s="2">
        <f t="shared" si="26"/>
        <v>288</v>
      </c>
      <c r="H1704" s="2" t="s">
        <v>47</v>
      </c>
      <c r="I1704" s="2" t="s">
        <v>119</v>
      </c>
      <c r="J1704" s="2" t="s">
        <v>28</v>
      </c>
      <c r="K1704" s="4">
        <v>44282.100000004953</v>
      </c>
    </row>
    <row r="1705" spans="1:11" x14ac:dyDescent="0.35">
      <c r="A1705" s="2" t="s">
        <v>14</v>
      </c>
      <c r="B1705" s="2" t="s">
        <v>120</v>
      </c>
      <c r="C1705" s="2" t="s">
        <v>84</v>
      </c>
      <c r="D1705" s="2" t="s">
        <v>90</v>
      </c>
      <c r="E1705" s="2">
        <v>27</v>
      </c>
      <c r="F1705" s="2">
        <v>49</v>
      </c>
      <c r="G1705" s="2">
        <f t="shared" si="26"/>
        <v>1323</v>
      </c>
      <c r="H1705" s="2" t="s">
        <v>41</v>
      </c>
      <c r="I1705" s="2" t="s">
        <v>119</v>
      </c>
      <c r="J1705" s="2" t="s">
        <v>3</v>
      </c>
      <c r="K1705" s="4">
        <v>44282.150000004956</v>
      </c>
    </row>
    <row r="1706" spans="1:11" x14ac:dyDescent="0.35">
      <c r="A1706" s="2" t="s">
        <v>5</v>
      </c>
      <c r="B1706" s="2" t="s">
        <v>120</v>
      </c>
      <c r="C1706" s="2" t="s">
        <v>56</v>
      </c>
      <c r="D1706" s="2" t="s">
        <v>63</v>
      </c>
      <c r="E1706" s="2">
        <v>73</v>
      </c>
      <c r="F1706" s="2">
        <v>12</v>
      </c>
      <c r="G1706" s="2">
        <f t="shared" si="26"/>
        <v>876</v>
      </c>
      <c r="H1706" s="2" t="s">
        <v>15</v>
      </c>
      <c r="I1706" s="2" t="s">
        <v>122</v>
      </c>
      <c r="J1706" s="2" t="s">
        <v>8</v>
      </c>
      <c r="K1706" s="4">
        <v>44282.200000004959</v>
      </c>
    </row>
    <row r="1707" spans="1:11" x14ac:dyDescent="0.35">
      <c r="A1707" s="2" t="s">
        <v>5</v>
      </c>
      <c r="B1707" s="2" t="s">
        <v>120</v>
      </c>
      <c r="C1707" s="2" t="s">
        <v>98</v>
      </c>
      <c r="D1707" s="2" t="s">
        <v>106</v>
      </c>
      <c r="E1707" s="2">
        <v>87</v>
      </c>
      <c r="F1707" s="2">
        <v>12</v>
      </c>
      <c r="G1707" s="2">
        <f t="shared" si="26"/>
        <v>1044</v>
      </c>
      <c r="H1707" s="2" t="s">
        <v>17</v>
      </c>
      <c r="I1707" s="2" t="s">
        <v>119</v>
      </c>
      <c r="J1707" s="2" t="s">
        <v>16</v>
      </c>
      <c r="K1707" s="4">
        <v>44282.250000004962</v>
      </c>
    </row>
    <row r="1708" spans="1:11" x14ac:dyDescent="0.35">
      <c r="A1708" s="2" t="s">
        <v>10</v>
      </c>
      <c r="B1708" s="2" t="s">
        <v>120</v>
      </c>
      <c r="C1708" s="2" t="s">
        <v>56</v>
      </c>
      <c r="D1708" s="2" t="s">
        <v>57</v>
      </c>
      <c r="E1708" s="2">
        <v>89</v>
      </c>
      <c r="F1708" s="2">
        <v>126</v>
      </c>
      <c r="G1708" s="2">
        <f t="shared" si="26"/>
        <v>11214</v>
      </c>
      <c r="H1708" s="2" t="s">
        <v>21</v>
      </c>
      <c r="I1708" s="2" t="s">
        <v>121</v>
      </c>
      <c r="J1708" s="2" t="s">
        <v>20</v>
      </c>
      <c r="K1708" s="4">
        <v>44282.300000004965</v>
      </c>
    </row>
    <row r="1709" spans="1:11" x14ac:dyDescent="0.35">
      <c r="A1709" s="2" t="s">
        <v>35</v>
      </c>
      <c r="B1709" s="2" t="s">
        <v>118</v>
      </c>
      <c r="C1709" s="2" t="s">
        <v>98</v>
      </c>
      <c r="D1709" s="2" t="s">
        <v>101</v>
      </c>
      <c r="E1709" s="2">
        <v>128</v>
      </c>
      <c r="F1709" s="2">
        <v>3</v>
      </c>
      <c r="G1709" s="2">
        <f t="shared" si="26"/>
        <v>384</v>
      </c>
      <c r="H1709" s="2" t="s">
        <v>19</v>
      </c>
      <c r="I1709" s="2" t="s">
        <v>119</v>
      </c>
      <c r="J1709" s="2" t="s">
        <v>3</v>
      </c>
      <c r="K1709" s="4">
        <v>44282.350000004968</v>
      </c>
    </row>
    <row r="1710" spans="1:11" x14ac:dyDescent="0.35">
      <c r="A1710" s="2" t="s">
        <v>14</v>
      </c>
      <c r="B1710" s="2" t="s">
        <v>120</v>
      </c>
      <c r="C1710" s="2" t="s">
        <v>84</v>
      </c>
      <c r="D1710" s="2" t="s">
        <v>90</v>
      </c>
      <c r="E1710" s="2">
        <v>27</v>
      </c>
      <c r="F1710" s="2">
        <v>53</v>
      </c>
      <c r="G1710" s="2">
        <f t="shared" si="26"/>
        <v>1431</v>
      </c>
      <c r="H1710" s="2" t="s">
        <v>38</v>
      </c>
      <c r="I1710" s="2" t="s">
        <v>121</v>
      </c>
      <c r="J1710" s="2" t="s">
        <v>6</v>
      </c>
      <c r="K1710" s="4">
        <v>44282.400000004971</v>
      </c>
    </row>
    <row r="1711" spans="1:11" x14ac:dyDescent="0.35">
      <c r="A1711" s="2" t="s">
        <v>18</v>
      </c>
      <c r="B1711" s="2" t="s">
        <v>118</v>
      </c>
      <c r="C1711" s="2" t="s">
        <v>56</v>
      </c>
      <c r="D1711" s="2" t="s">
        <v>63</v>
      </c>
      <c r="E1711" s="2">
        <v>73</v>
      </c>
      <c r="F1711" s="2">
        <v>10</v>
      </c>
      <c r="G1711" s="2">
        <f t="shared" si="26"/>
        <v>730</v>
      </c>
      <c r="H1711" s="2" t="s">
        <v>51</v>
      </c>
      <c r="I1711" s="2" t="s">
        <v>124</v>
      </c>
      <c r="J1711" s="2" t="s">
        <v>50</v>
      </c>
      <c r="K1711" s="4">
        <v>44282.450000004974</v>
      </c>
    </row>
    <row r="1712" spans="1:11" x14ac:dyDescent="0.35">
      <c r="A1712" s="2" t="s">
        <v>44</v>
      </c>
      <c r="B1712" s="2" t="s">
        <v>120</v>
      </c>
      <c r="C1712" s="2" t="s">
        <v>67</v>
      </c>
      <c r="D1712" s="2" t="s">
        <v>77</v>
      </c>
      <c r="E1712" s="2">
        <v>47</v>
      </c>
      <c r="F1712" s="2">
        <v>16</v>
      </c>
      <c r="G1712" s="2">
        <f t="shared" si="26"/>
        <v>752</v>
      </c>
      <c r="H1712" s="2" t="s">
        <v>22</v>
      </c>
      <c r="I1712" s="2" t="s">
        <v>122</v>
      </c>
      <c r="J1712" s="2" t="s">
        <v>11</v>
      </c>
      <c r="K1712" s="4">
        <v>44282.500000004977</v>
      </c>
    </row>
    <row r="1713" spans="1:11" x14ac:dyDescent="0.35">
      <c r="A1713" s="2" t="s">
        <v>44</v>
      </c>
      <c r="B1713" s="2" t="s">
        <v>120</v>
      </c>
      <c r="C1713" s="2" t="s">
        <v>84</v>
      </c>
      <c r="D1713" s="2" t="s">
        <v>93</v>
      </c>
      <c r="E1713" s="2">
        <v>70</v>
      </c>
      <c r="F1713" s="2">
        <v>14</v>
      </c>
      <c r="G1713" s="2">
        <f t="shared" si="26"/>
        <v>980</v>
      </c>
      <c r="H1713" s="2" t="s">
        <v>24</v>
      </c>
      <c r="I1713" s="2" t="s">
        <v>123</v>
      </c>
      <c r="J1713" s="2" t="s">
        <v>23</v>
      </c>
      <c r="K1713" s="4">
        <v>44282.55000000498</v>
      </c>
    </row>
    <row r="1714" spans="1:11" x14ac:dyDescent="0.35">
      <c r="A1714" s="2" t="s">
        <v>31</v>
      </c>
      <c r="B1714" s="2" t="s">
        <v>118</v>
      </c>
      <c r="C1714" s="2" t="s">
        <v>84</v>
      </c>
      <c r="D1714" s="2" t="s">
        <v>91</v>
      </c>
      <c r="E1714" s="2">
        <v>107</v>
      </c>
      <c r="F1714" s="2">
        <v>11</v>
      </c>
      <c r="G1714" s="2">
        <f t="shared" si="26"/>
        <v>1177</v>
      </c>
      <c r="H1714" s="2" t="s">
        <v>32</v>
      </c>
      <c r="I1714" s="2" t="s">
        <v>119</v>
      </c>
      <c r="J1714" s="2" t="s">
        <v>16</v>
      </c>
      <c r="K1714" s="4">
        <v>44282.600000004983</v>
      </c>
    </row>
    <row r="1715" spans="1:11" x14ac:dyDescent="0.35">
      <c r="A1715" s="2" t="s">
        <v>31</v>
      </c>
      <c r="B1715" s="2" t="s">
        <v>118</v>
      </c>
      <c r="C1715" s="2" t="s">
        <v>98</v>
      </c>
      <c r="D1715" s="2" t="s">
        <v>106</v>
      </c>
      <c r="E1715" s="2">
        <v>87</v>
      </c>
      <c r="F1715" s="2">
        <v>6</v>
      </c>
      <c r="G1715" s="2">
        <f t="shared" si="26"/>
        <v>522</v>
      </c>
      <c r="H1715" s="2" t="s">
        <v>30</v>
      </c>
      <c r="I1715" s="2" t="s">
        <v>122</v>
      </c>
      <c r="J1715" s="2" t="s">
        <v>11</v>
      </c>
      <c r="K1715" s="4">
        <v>44282.650000004985</v>
      </c>
    </row>
    <row r="1716" spans="1:11" x14ac:dyDescent="0.35">
      <c r="A1716" s="2" t="s">
        <v>44</v>
      </c>
      <c r="B1716" s="2" t="s">
        <v>120</v>
      </c>
      <c r="C1716" s="2" t="s">
        <v>84</v>
      </c>
      <c r="D1716" s="2" t="s">
        <v>96</v>
      </c>
      <c r="E1716" s="2">
        <v>36</v>
      </c>
      <c r="F1716" s="2">
        <v>6</v>
      </c>
      <c r="G1716" s="2">
        <f t="shared" si="26"/>
        <v>216</v>
      </c>
      <c r="H1716" s="2" t="s">
        <v>13</v>
      </c>
      <c r="I1716" s="2" t="s">
        <v>122</v>
      </c>
      <c r="J1716" s="2" t="s">
        <v>11</v>
      </c>
      <c r="K1716" s="4">
        <v>44282.700000004988</v>
      </c>
    </row>
    <row r="1717" spans="1:11" x14ac:dyDescent="0.35">
      <c r="A1717" s="2" t="s">
        <v>10</v>
      </c>
      <c r="B1717" s="2" t="s">
        <v>120</v>
      </c>
      <c r="C1717" s="2" t="s">
        <v>67</v>
      </c>
      <c r="D1717" s="2" t="s">
        <v>69</v>
      </c>
      <c r="E1717" s="2">
        <v>54</v>
      </c>
      <c r="F1717" s="2">
        <v>96</v>
      </c>
      <c r="G1717" s="2">
        <f t="shared" si="26"/>
        <v>5184</v>
      </c>
      <c r="H1717" s="2" t="s">
        <v>26</v>
      </c>
      <c r="I1717" s="2" t="s">
        <v>122</v>
      </c>
      <c r="J1717" s="2" t="s">
        <v>25</v>
      </c>
      <c r="K1717" s="4">
        <v>44282.750000004991</v>
      </c>
    </row>
    <row r="1718" spans="1:11" x14ac:dyDescent="0.35">
      <c r="A1718" s="2" t="s">
        <v>31</v>
      </c>
      <c r="B1718" s="2" t="s">
        <v>118</v>
      </c>
      <c r="C1718" s="2" t="s">
        <v>84</v>
      </c>
      <c r="D1718" s="2" t="s">
        <v>97</v>
      </c>
      <c r="E1718" s="2">
        <v>28</v>
      </c>
      <c r="F1718" s="2">
        <v>9</v>
      </c>
      <c r="G1718" s="2">
        <f t="shared" si="26"/>
        <v>252</v>
      </c>
      <c r="H1718" s="2" t="s">
        <v>17</v>
      </c>
      <c r="I1718" s="2" t="s">
        <v>119</v>
      </c>
      <c r="J1718" s="2" t="s">
        <v>16</v>
      </c>
      <c r="K1718" s="4">
        <v>44282.800000004994</v>
      </c>
    </row>
    <row r="1719" spans="1:11" x14ac:dyDescent="0.35">
      <c r="A1719" s="2" t="s">
        <v>10</v>
      </c>
      <c r="B1719" s="2" t="s">
        <v>120</v>
      </c>
      <c r="C1719" s="2" t="s">
        <v>84</v>
      </c>
      <c r="D1719" s="2" t="s">
        <v>95</v>
      </c>
      <c r="E1719" s="2">
        <v>43</v>
      </c>
      <c r="F1719" s="2">
        <v>3</v>
      </c>
      <c r="G1719" s="2">
        <f t="shared" si="26"/>
        <v>129</v>
      </c>
      <c r="H1719" s="2" t="s">
        <v>7</v>
      </c>
      <c r="I1719" s="2" t="s">
        <v>121</v>
      </c>
      <c r="J1719" s="2" t="s">
        <v>6</v>
      </c>
      <c r="K1719" s="4">
        <v>44282.850000004997</v>
      </c>
    </row>
    <row r="1720" spans="1:11" x14ac:dyDescent="0.35">
      <c r="A1720" s="2" t="s">
        <v>14</v>
      </c>
      <c r="B1720" s="2" t="s">
        <v>120</v>
      </c>
      <c r="C1720" s="2" t="s">
        <v>80</v>
      </c>
      <c r="D1720" s="2" t="s">
        <v>81</v>
      </c>
      <c r="E1720" s="2">
        <v>134</v>
      </c>
      <c r="F1720" s="2">
        <v>81</v>
      </c>
      <c r="G1720" s="2">
        <f t="shared" si="26"/>
        <v>10854</v>
      </c>
      <c r="H1720" s="2" t="s">
        <v>49</v>
      </c>
      <c r="I1720" s="2" t="s">
        <v>119</v>
      </c>
      <c r="J1720" s="2" t="s">
        <v>16</v>
      </c>
      <c r="K1720" s="4">
        <v>44282.900000005</v>
      </c>
    </row>
    <row r="1721" spans="1:11" x14ac:dyDescent="0.35">
      <c r="A1721" s="2" t="s">
        <v>35</v>
      </c>
      <c r="B1721" s="2" t="s">
        <v>118</v>
      </c>
      <c r="C1721" s="2" t="s">
        <v>84</v>
      </c>
      <c r="D1721" s="2" t="s">
        <v>93</v>
      </c>
      <c r="E1721" s="2">
        <v>70</v>
      </c>
      <c r="F1721" s="2">
        <v>9</v>
      </c>
      <c r="G1721" s="2">
        <f t="shared" si="26"/>
        <v>630</v>
      </c>
      <c r="H1721" s="2" t="s">
        <v>27</v>
      </c>
      <c r="I1721" s="2" t="s">
        <v>122</v>
      </c>
      <c r="J1721" s="2" t="s">
        <v>8</v>
      </c>
      <c r="K1721" s="4">
        <v>44282.950000005003</v>
      </c>
    </row>
    <row r="1722" spans="1:11" x14ac:dyDescent="0.35">
      <c r="A1722" s="2" t="s">
        <v>35</v>
      </c>
      <c r="B1722" s="2" t="s">
        <v>118</v>
      </c>
      <c r="C1722" s="2" t="s">
        <v>67</v>
      </c>
      <c r="D1722" s="2" t="s">
        <v>78</v>
      </c>
      <c r="E1722" s="2">
        <v>38</v>
      </c>
      <c r="F1722" s="2">
        <v>4</v>
      </c>
      <c r="G1722" s="2">
        <f t="shared" si="26"/>
        <v>152</v>
      </c>
      <c r="H1722" s="2" t="s">
        <v>4</v>
      </c>
      <c r="I1722" s="2" t="s">
        <v>119</v>
      </c>
      <c r="J1722" s="2" t="s">
        <v>3</v>
      </c>
      <c r="K1722" s="4">
        <v>44283.000000005006</v>
      </c>
    </row>
    <row r="1723" spans="1:11" x14ac:dyDescent="0.35">
      <c r="A1723" s="2" t="s">
        <v>10</v>
      </c>
      <c r="B1723" s="2" t="s">
        <v>120</v>
      </c>
      <c r="C1723" s="2" t="s">
        <v>67</v>
      </c>
      <c r="D1723" s="2" t="s">
        <v>79</v>
      </c>
      <c r="E1723" s="2">
        <v>31</v>
      </c>
      <c r="F1723" s="2">
        <v>8</v>
      </c>
      <c r="G1723" s="2">
        <f t="shared" si="26"/>
        <v>248</v>
      </c>
      <c r="H1723" s="2" t="s">
        <v>21</v>
      </c>
      <c r="I1723" s="2" t="s">
        <v>121</v>
      </c>
      <c r="J1723" s="2" t="s">
        <v>20</v>
      </c>
      <c r="K1723" s="4">
        <v>44283.050000005009</v>
      </c>
    </row>
    <row r="1724" spans="1:11" x14ac:dyDescent="0.35">
      <c r="A1724" s="2" t="s">
        <v>2</v>
      </c>
      <c r="B1724" s="2" t="s">
        <v>118</v>
      </c>
      <c r="C1724" s="2" t="s">
        <v>67</v>
      </c>
      <c r="D1724" s="2" t="s">
        <v>72</v>
      </c>
      <c r="E1724" s="2">
        <v>6</v>
      </c>
      <c r="F1724" s="2">
        <v>121</v>
      </c>
      <c r="G1724" s="2">
        <f t="shared" si="26"/>
        <v>726</v>
      </c>
      <c r="H1724" s="2" t="s">
        <v>41</v>
      </c>
      <c r="I1724" s="2" t="s">
        <v>119</v>
      </c>
      <c r="J1724" s="2" t="s">
        <v>3</v>
      </c>
      <c r="K1724" s="4">
        <v>44283.100000005012</v>
      </c>
    </row>
    <row r="1725" spans="1:11" x14ac:dyDescent="0.35">
      <c r="A1725" s="2" t="s">
        <v>14</v>
      </c>
      <c r="B1725" s="2" t="s">
        <v>120</v>
      </c>
      <c r="C1725" s="2" t="s">
        <v>56</v>
      </c>
      <c r="D1725" s="2" t="s">
        <v>66</v>
      </c>
      <c r="E1725" s="2">
        <v>47</v>
      </c>
      <c r="F1725" s="2">
        <v>2</v>
      </c>
      <c r="G1725" s="2">
        <f t="shared" si="26"/>
        <v>94</v>
      </c>
      <c r="H1725" s="2" t="s">
        <v>49</v>
      </c>
      <c r="I1725" s="2" t="s">
        <v>119</v>
      </c>
      <c r="J1725" s="2" t="s">
        <v>16</v>
      </c>
      <c r="K1725" s="4">
        <v>44283.150000005015</v>
      </c>
    </row>
    <row r="1726" spans="1:11" x14ac:dyDescent="0.35">
      <c r="A1726" s="2" t="s">
        <v>31</v>
      </c>
      <c r="B1726" s="2" t="s">
        <v>118</v>
      </c>
      <c r="C1726" s="2" t="s">
        <v>67</v>
      </c>
      <c r="D1726" s="2" t="s">
        <v>73</v>
      </c>
      <c r="E1726" s="2">
        <v>119</v>
      </c>
      <c r="F1726" s="2">
        <v>8</v>
      </c>
      <c r="G1726" s="2">
        <f t="shared" si="26"/>
        <v>952</v>
      </c>
      <c r="H1726" s="2" t="s">
        <v>13</v>
      </c>
      <c r="I1726" s="2" t="s">
        <v>122</v>
      </c>
      <c r="J1726" s="2" t="s">
        <v>11</v>
      </c>
      <c r="K1726" s="4">
        <v>44283.200000005018</v>
      </c>
    </row>
    <row r="1727" spans="1:11" x14ac:dyDescent="0.35">
      <c r="A1727" s="2" t="s">
        <v>18</v>
      </c>
      <c r="B1727" s="2" t="s">
        <v>118</v>
      </c>
      <c r="C1727" s="2" t="s">
        <v>67</v>
      </c>
      <c r="D1727" s="2" t="s">
        <v>78</v>
      </c>
      <c r="E1727" s="2">
        <v>38</v>
      </c>
      <c r="F1727" s="2">
        <v>7</v>
      </c>
      <c r="G1727" s="2">
        <f t="shared" si="26"/>
        <v>266</v>
      </c>
      <c r="H1727" s="2" t="s">
        <v>48</v>
      </c>
      <c r="I1727" s="2" t="s">
        <v>119</v>
      </c>
      <c r="J1727" s="2" t="s">
        <v>3</v>
      </c>
      <c r="K1727" s="4">
        <v>44283.25000000502</v>
      </c>
    </row>
    <row r="1728" spans="1:11" x14ac:dyDescent="0.35">
      <c r="A1728" s="2" t="s">
        <v>14</v>
      </c>
      <c r="B1728" s="2" t="s">
        <v>120</v>
      </c>
      <c r="C1728" s="2" t="s">
        <v>98</v>
      </c>
      <c r="D1728" s="2" t="s">
        <v>100</v>
      </c>
      <c r="E1728" s="2">
        <v>121</v>
      </c>
      <c r="F1728" s="2">
        <v>4</v>
      </c>
      <c r="G1728" s="2">
        <f t="shared" si="26"/>
        <v>484</v>
      </c>
      <c r="H1728" s="2" t="s">
        <v>4</v>
      </c>
      <c r="I1728" s="2" t="s">
        <v>119</v>
      </c>
      <c r="J1728" s="2" t="s">
        <v>3</v>
      </c>
      <c r="K1728" s="4">
        <v>44283.300000005023</v>
      </c>
    </row>
    <row r="1729" spans="1:11" x14ac:dyDescent="0.35">
      <c r="A1729" s="2" t="s">
        <v>14</v>
      </c>
      <c r="B1729" s="2" t="s">
        <v>120</v>
      </c>
      <c r="C1729" s="2" t="s">
        <v>80</v>
      </c>
      <c r="D1729" s="2" t="s">
        <v>82</v>
      </c>
      <c r="E1729" s="2">
        <v>50</v>
      </c>
      <c r="F1729" s="2">
        <v>171</v>
      </c>
      <c r="G1729" s="2">
        <f t="shared" si="26"/>
        <v>8550</v>
      </c>
      <c r="H1729" s="2" t="s">
        <v>24</v>
      </c>
      <c r="I1729" s="2" t="s">
        <v>123</v>
      </c>
      <c r="J1729" s="2" t="s">
        <v>23</v>
      </c>
      <c r="K1729" s="4">
        <v>44283.350000005026</v>
      </c>
    </row>
    <row r="1730" spans="1:11" x14ac:dyDescent="0.35">
      <c r="A1730" s="2" t="s">
        <v>2</v>
      </c>
      <c r="B1730" s="2" t="s">
        <v>118</v>
      </c>
      <c r="C1730" s="2" t="s">
        <v>98</v>
      </c>
      <c r="D1730" s="2" t="s">
        <v>102</v>
      </c>
      <c r="E1730" s="2">
        <v>133</v>
      </c>
      <c r="F1730" s="2">
        <v>7</v>
      </c>
      <c r="G1730" s="2">
        <f t="shared" ref="G1730:G1793" si="27">E1730*F1730</f>
        <v>931</v>
      </c>
      <c r="H1730" s="2" t="s">
        <v>49</v>
      </c>
      <c r="I1730" s="2" t="s">
        <v>119</v>
      </c>
      <c r="J1730" s="2" t="s">
        <v>16</v>
      </c>
      <c r="K1730" s="4">
        <v>44283.400000005029</v>
      </c>
    </row>
    <row r="1731" spans="1:11" x14ac:dyDescent="0.35">
      <c r="A1731" s="2" t="s">
        <v>10</v>
      </c>
      <c r="B1731" s="2" t="s">
        <v>120</v>
      </c>
      <c r="C1731" s="2" t="s">
        <v>56</v>
      </c>
      <c r="D1731" s="2" t="s">
        <v>60</v>
      </c>
      <c r="E1731" s="2">
        <v>131</v>
      </c>
      <c r="F1731" s="2">
        <v>12</v>
      </c>
      <c r="G1731" s="2">
        <f t="shared" si="27"/>
        <v>1572</v>
      </c>
      <c r="H1731" s="2" t="s">
        <v>12</v>
      </c>
      <c r="I1731" s="2" t="s">
        <v>122</v>
      </c>
      <c r="J1731" s="2" t="s">
        <v>11</v>
      </c>
      <c r="K1731" s="4">
        <v>44283.450000005032</v>
      </c>
    </row>
    <row r="1732" spans="1:11" x14ac:dyDescent="0.35">
      <c r="A1732" s="2" t="s">
        <v>10</v>
      </c>
      <c r="B1732" s="2" t="s">
        <v>120</v>
      </c>
      <c r="C1732" s="2" t="s">
        <v>56</v>
      </c>
      <c r="D1732" s="2" t="s">
        <v>61</v>
      </c>
      <c r="E1732" s="2">
        <v>107</v>
      </c>
      <c r="F1732" s="2">
        <v>7</v>
      </c>
      <c r="G1732" s="2">
        <f t="shared" si="27"/>
        <v>749</v>
      </c>
      <c r="H1732" s="2" t="s">
        <v>46</v>
      </c>
      <c r="I1732" s="2" t="s">
        <v>123</v>
      </c>
      <c r="J1732" s="2" t="s">
        <v>45</v>
      </c>
      <c r="K1732" s="4">
        <v>44283.500000005035</v>
      </c>
    </row>
    <row r="1733" spans="1:11" x14ac:dyDescent="0.35">
      <c r="A1733" s="2" t="s">
        <v>31</v>
      </c>
      <c r="B1733" s="2" t="s">
        <v>118</v>
      </c>
      <c r="C1733" s="2" t="s">
        <v>56</v>
      </c>
      <c r="D1733" s="2" t="s">
        <v>61</v>
      </c>
      <c r="E1733" s="2">
        <v>107</v>
      </c>
      <c r="F1733" s="2">
        <v>8</v>
      </c>
      <c r="G1733" s="2">
        <f t="shared" si="27"/>
        <v>856</v>
      </c>
      <c r="H1733" s="2" t="s">
        <v>7</v>
      </c>
      <c r="I1733" s="2" t="s">
        <v>121</v>
      </c>
      <c r="J1733" s="2" t="s">
        <v>6</v>
      </c>
      <c r="K1733" s="4">
        <v>44283.550000005038</v>
      </c>
    </row>
    <row r="1734" spans="1:11" x14ac:dyDescent="0.35">
      <c r="A1734" s="2" t="s">
        <v>14</v>
      </c>
      <c r="B1734" s="2" t="s">
        <v>120</v>
      </c>
      <c r="C1734" s="2" t="s">
        <v>67</v>
      </c>
      <c r="D1734" s="2" t="s">
        <v>70</v>
      </c>
      <c r="E1734" s="2">
        <v>69</v>
      </c>
      <c r="F1734" s="2">
        <v>56</v>
      </c>
      <c r="G1734" s="2">
        <f t="shared" si="27"/>
        <v>3864</v>
      </c>
      <c r="H1734" s="2" t="s">
        <v>43</v>
      </c>
      <c r="I1734" s="2" t="s">
        <v>121</v>
      </c>
      <c r="J1734" s="2" t="s">
        <v>42</v>
      </c>
      <c r="K1734" s="4">
        <v>44283.600000005041</v>
      </c>
    </row>
    <row r="1735" spans="1:11" x14ac:dyDescent="0.35">
      <c r="A1735" s="2" t="s">
        <v>2</v>
      </c>
      <c r="B1735" s="2" t="s">
        <v>118</v>
      </c>
      <c r="C1735" s="2" t="s">
        <v>67</v>
      </c>
      <c r="D1735" s="2" t="s">
        <v>73</v>
      </c>
      <c r="E1735" s="2">
        <v>119</v>
      </c>
      <c r="F1735" s="2">
        <v>6</v>
      </c>
      <c r="G1735" s="2">
        <f t="shared" si="27"/>
        <v>714</v>
      </c>
      <c r="H1735" s="2" t="s">
        <v>24</v>
      </c>
      <c r="I1735" s="2" t="s">
        <v>123</v>
      </c>
      <c r="J1735" s="2" t="s">
        <v>23</v>
      </c>
      <c r="K1735" s="4">
        <v>44283.650000005044</v>
      </c>
    </row>
    <row r="1736" spans="1:11" x14ac:dyDescent="0.35">
      <c r="A1736" s="2" t="s">
        <v>2</v>
      </c>
      <c r="B1736" s="2" t="s">
        <v>118</v>
      </c>
      <c r="C1736" s="2" t="s">
        <v>98</v>
      </c>
      <c r="D1736" s="2" t="s">
        <v>99</v>
      </c>
      <c r="E1736" s="2">
        <v>145</v>
      </c>
      <c r="F1736" s="2">
        <v>5</v>
      </c>
      <c r="G1736" s="2">
        <f t="shared" si="27"/>
        <v>725</v>
      </c>
      <c r="H1736" s="2" t="s">
        <v>32</v>
      </c>
      <c r="I1736" s="2" t="s">
        <v>119</v>
      </c>
      <c r="J1736" s="2" t="s">
        <v>16</v>
      </c>
      <c r="K1736" s="4">
        <v>44283.700000005047</v>
      </c>
    </row>
    <row r="1737" spans="1:11" x14ac:dyDescent="0.35">
      <c r="A1737" s="2" t="s">
        <v>5</v>
      </c>
      <c r="B1737" s="2" t="s">
        <v>120</v>
      </c>
      <c r="C1737" s="2" t="s">
        <v>84</v>
      </c>
      <c r="D1737" s="2" t="s">
        <v>87</v>
      </c>
      <c r="E1737" s="2">
        <v>142</v>
      </c>
      <c r="F1737" s="2">
        <v>10</v>
      </c>
      <c r="G1737" s="2">
        <f t="shared" si="27"/>
        <v>1420</v>
      </c>
      <c r="H1737" s="2" t="s">
        <v>47</v>
      </c>
      <c r="I1737" s="2" t="s">
        <v>119</v>
      </c>
      <c r="J1737" s="2" t="s">
        <v>28</v>
      </c>
      <c r="K1737" s="4">
        <v>44283.75000000505</v>
      </c>
    </row>
    <row r="1738" spans="1:11" x14ac:dyDescent="0.35">
      <c r="A1738" s="2" t="s">
        <v>44</v>
      </c>
      <c r="B1738" s="2" t="s">
        <v>120</v>
      </c>
      <c r="C1738" s="2" t="s">
        <v>67</v>
      </c>
      <c r="D1738" s="2" t="s">
        <v>78</v>
      </c>
      <c r="E1738" s="2">
        <v>38</v>
      </c>
      <c r="F1738" s="2">
        <v>8</v>
      </c>
      <c r="G1738" s="2">
        <f t="shared" si="27"/>
        <v>304</v>
      </c>
      <c r="H1738" s="2" t="s">
        <v>41</v>
      </c>
      <c r="I1738" s="2" t="s">
        <v>119</v>
      </c>
      <c r="J1738" s="2" t="s">
        <v>3</v>
      </c>
      <c r="K1738" s="4">
        <v>44283.800000005052</v>
      </c>
    </row>
    <row r="1739" spans="1:11" x14ac:dyDescent="0.35">
      <c r="A1739" s="2" t="s">
        <v>18</v>
      </c>
      <c r="B1739" s="2" t="s">
        <v>118</v>
      </c>
      <c r="C1739" s="2" t="s">
        <v>98</v>
      </c>
      <c r="D1739" s="2" t="s">
        <v>110</v>
      </c>
      <c r="E1739" s="2">
        <v>40</v>
      </c>
      <c r="F1739" s="2">
        <v>5</v>
      </c>
      <c r="G1739" s="2">
        <f t="shared" si="27"/>
        <v>200</v>
      </c>
      <c r="H1739" s="2" t="s">
        <v>40</v>
      </c>
      <c r="I1739" s="2" t="s">
        <v>124</v>
      </c>
      <c r="J1739" s="2" t="s">
        <v>39</v>
      </c>
      <c r="K1739" s="4">
        <v>44283.850000005055</v>
      </c>
    </row>
    <row r="1740" spans="1:11" x14ac:dyDescent="0.35">
      <c r="A1740" s="2" t="s">
        <v>31</v>
      </c>
      <c r="B1740" s="2" t="s">
        <v>118</v>
      </c>
      <c r="C1740" s="2" t="s">
        <v>56</v>
      </c>
      <c r="D1740" s="2" t="s">
        <v>61</v>
      </c>
      <c r="E1740" s="2">
        <v>107</v>
      </c>
      <c r="F1740" s="2">
        <v>3</v>
      </c>
      <c r="G1740" s="2">
        <f t="shared" si="27"/>
        <v>321</v>
      </c>
      <c r="H1740" s="2" t="s">
        <v>4</v>
      </c>
      <c r="I1740" s="2" t="s">
        <v>119</v>
      </c>
      <c r="J1740" s="2" t="s">
        <v>3</v>
      </c>
      <c r="K1740" s="4">
        <v>44283.900000005058</v>
      </c>
    </row>
    <row r="1741" spans="1:11" x14ac:dyDescent="0.35">
      <c r="A1741" s="2" t="s">
        <v>35</v>
      </c>
      <c r="B1741" s="2" t="s">
        <v>118</v>
      </c>
      <c r="C1741" s="2" t="s">
        <v>80</v>
      </c>
      <c r="D1741" s="2" t="s">
        <v>82</v>
      </c>
      <c r="E1741" s="2">
        <v>50</v>
      </c>
      <c r="F1741" s="2">
        <v>172</v>
      </c>
      <c r="G1741" s="2">
        <f t="shared" si="27"/>
        <v>8600</v>
      </c>
      <c r="H1741" s="2" t="s">
        <v>4</v>
      </c>
      <c r="I1741" s="2" t="s">
        <v>119</v>
      </c>
      <c r="J1741" s="2" t="s">
        <v>3</v>
      </c>
      <c r="K1741" s="4">
        <v>44283.950000005061</v>
      </c>
    </row>
    <row r="1742" spans="1:11" x14ac:dyDescent="0.35">
      <c r="A1742" s="2" t="s">
        <v>35</v>
      </c>
      <c r="B1742" s="2" t="s">
        <v>118</v>
      </c>
      <c r="C1742" s="2" t="s">
        <v>56</v>
      </c>
      <c r="D1742" s="2" t="s">
        <v>63</v>
      </c>
      <c r="E1742" s="2">
        <v>73</v>
      </c>
      <c r="F1742" s="2">
        <v>9</v>
      </c>
      <c r="G1742" s="2">
        <f t="shared" si="27"/>
        <v>657</v>
      </c>
      <c r="H1742" s="2" t="s">
        <v>7</v>
      </c>
      <c r="I1742" s="2" t="s">
        <v>121</v>
      </c>
      <c r="J1742" s="2" t="s">
        <v>6</v>
      </c>
      <c r="K1742" s="4">
        <v>44284.000000005064</v>
      </c>
    </row>
    <row r="1743" spans="1:11" x14ac:dyDescent="0.35">
      <c r="A1743" s="2" t="s">
        <v>35</v>
      </c>
      <c r="B1743" s="2" t="s">
        <v>118</v>
      </c>
      <c r="C1743" s="2" t="s">
        <v>67</v>
      </c>
      <c r="D1743" s="2" t="s">
        <v>70</v>
      </c>
      <c r="E1743" s="2">
        <v>69</v>
      </c>
      <c r="F1743" s="2">
        <v>49</v>
      </c>
      <c r="G1743" s="2">
        <f t="shared" si="27"/>
        <v>3381</v>
      </c>
      <c r="H1743" s="2" t="s">
        <v>17</v>
      </c>
      <c r="I1743" s="2" t="s">
        <v>119</v>
      </c>
      <c r="J1743" s="2" t="s">
        <v>16</v>
      </c>
      <c r="K1743" s="4">
        <v>44284.050000005067</v>
      </c>
    </row>
    <row r="1744" spans="1:11" x14ac:dyDescent="0.35">
      <c r="A1744" s="2" t="s">
        <v>35</v>
      </c>
      <c r="B1744" s="2" t="s">
        <v>118</v>
      </c>
      <c r="C1744" s="2" t="s">
        <v>67</v>
      </c>
      <c r="D1744" s="2" t="s">
        <v>78</v>
      </c>
      <c r="E1744" s="2">
        <v>38</v>
      </c>
      <c r="F1744" s="2">
        <v>10</v>
      </c>
      <c r="G1744" s="2">
        <f t="shared" si="27"/>
        <v>380</v>
      </c>
      <c r="H1744" s="2" t="s">
        <v>7</v>
      </c>
      <c r="I1744" s="2" t="s">
        <v>121</v>
      </c>
      <c r="J1744" s="2" t="s">
        <v>6</v>
      </c>
      <c r="K1744" s="4">
        <v>44284.10000000507</v>
      </c>
    </row>
    <row r="1745" spans="1:11" x14ac:dyDescent="0.35">
      <c r="A1745" s="2" t="s">
        <v>10</v>
      </c>
      <c r="B1745" s="2" t="s">
        <v>120</v>
      </c>
      <c r="C1745" s="2" t="s">
        <v>67</v>
      </c>
      <c r="D1745" s="2" t="s">
        <v>71</v>
      </c>
      <c r="E1745" s="2">
        <v>32</v>
      </c>
      <c r="F1745" s="2">
        <v>52</v>
      </c>
      <c r="G1745" s="2">
        <f t="shared" si="27"/>
        <v>1664</v>
      </c>
      <c r="H1745" s="2" t="s">
        <v>29</v>
      </c>
      <c r="I1745" s="2" t="s">
        <v>119</v>
      </c>
      <c r="J1745" s="2" t="s">
        <v>28</v>
      </c>
      <c r="K1745" s="4">
        <v>44284.150000005073</v>
      </c>
    </row>
    <row r="1746" spans="1:11" x14ac:dyDescent="0.35">
      <c r="A1746" s="2" t="s">
        <v>2</v>
      </c>
      <c r="B1746" s="2" t="s">
        <v>118</v>
      </c>
      <c r="C1746" s="2" t="s">
        <v>67</v>
      </c>
      <c r="D1746" s="2" t="s">
        <v>72</v>
      </c>
      <c r="E1746" s="2">
        <v>6</v>
      </c>
      <c r="F1746" s="2">
        <v>128</v>
      </c>
      <c r="G1746" s="2">
        <f t="shared" si="27"/>
        <v>768</v>
      </c>
      <c r="H1746" s="2" t="s">
        <v>26</v>
      </c>
      <c r="I1746" s="2" t="s">
        <v>122</v>
      </c>
      <c r="J1746" s="2" t="s">
        <v>25</v>
      </c>
      <c r="K1746" s="4">
        <v>44284.200000005076</v>
      </c>
    </row>
    <row r="1747" spans="1:11" x14ac:dyDescent="0.35">
      <c r="A1747" s="2" t="s">
        <v>31</v>
      </c>
      <c r="B1747" s="2" t="s">
        <v>118</v>
      </c>
      <c r="C1747" s="2" t="s">
        <v>56</v>
      </c>
      <c r="D1747" s="2" t="s">
        <v>62</v>
      </c>
      <c r="E1747" s="2">
        <v>105</v>
      </c>
      <c r="F1747" s="2">
        <v>10</v>
      </c>
      <c r="G1747" s="2">
        <f t="shared" si="27"/>
        <v>1050</v>
      </c>
      <c r="H1747" s="2" t="s">
        <v>22</v>
      </c>
      <c r="I1747" s="2" t="s">
        <v>122</v>
      </c>
      <c r="J1747" s="2" t="s">
        <v>11</v>
      </c>
      <c r="K1747" s="4">
        <v>44284.250000005079</v>
      </c>
    </row>
    <row r="1748" spans="1:11" x14ac:dyDescent="0.35">
      <c r="A1748" s="2" t="s">
        <v>5</v>
      </c>
      <c r="B1748" s="2" t="s">
        <v>120</v>
      </c>
      <c r="C1748" s="2" t="s">
        <v>56</v>
      </c>
      <c r="D1748" s="2" t="s">
        <v>61</v>
      </c>
      <c r="E1748" s="2">
        <v>107</v>
      </c>
      <c r="F1748" s="2">
        <v>7</v>
      </c>
      <c r="G1748" s="2">
        <f t="shared" si="27"/>
        <v>749</v>
      </c>
      <c r="H1748" s="2" t="s">
        <v>51</v>
      </c>
      <c r="I1748" s="2" t="s">
        <v>124</v>
      </c>
      <c r="J1748" s="2" t="s">
        <v>50</v>
      </c>
      <c r="K1748" s="4">
        <v>44284.300000005082</v>
      </c>
    </row>
    <row r="1749" spans="1:11" x14ac:dyDescent="0.35">
      <c r="A1749" s="2" t="s">
        <v>31</v>
      </c>
      <c r="B1749" s="2" t="s">
        <v>118</v>
      </c>
      <c r="C1749" s="2" t="s">
        <v>84</v>
      </c>
      <c r="D1749" s="2" t="s">
        <v>95</v>
      </c>
      <c r="E1749" s="2">
        <v>43</v>
      </c>
      <c r="F1749" s="2">
        <v>4</v>
      </c>
      <c r="G1749" s="2">
        <f t="shared" si="27"/>
        <v>172</v>
      </c>
      <c r="H1749" s="2" t="s">
        <v>17</v>
      </c>
      <c r="I1749" s="2" t="s">
        <v>119</v>
      </c>
      <c r="J1749" s="2" t="s">
        <v>16</v>
      </c>
      <c r="K1749" s="4">
        <v>44284.350000005084</v>
      </c>
    </row>
    <row r="1750" spans="1:11" x14ac:dyDescent="0.35">
      <c r="A1750" s="2" t="s">
        <v>31</v>
      </c>
      <c r="B1750" s="2" t="s">
        <v>118</v>
      </c>
      <c r="C1750" s="2" t="s">
        <v>84</v>
      </c>
      <c r="D1750" s="2" t="s">
        <v>90</v>
      </c>
      <c r="E1750" s="2">
        <v>27</v>
      </c>
      <c r="F1750" s="2">
        <v>49</v>
      </c>
      <c r="G1750" s="2">
        <f t="shared" si="27"/>
        <v>1323</v>
      </c>
      <c r="H1750" s="2" t="s">
        <v>52</v>
      </c>
      <c r="I1750" s="2" t="s">
        <v>123</v>
      </c>
      <c r="J1750" s="2" t="s">
        <v>45</v>
      </c>
      <c r="K1750" s="4">
        <v>44284.400000005087</v>
      </c>
    </row>
    <row r="1751" spans="1:11" x14ac:dyDescent="0.35">
      <c r="A1751" s="2" t="s">
        <v>18</v>
      </c>
      <c r="B1751" s="2" t="s">
        <v>118</v>
      </c>
      <c r="C1751" s="2" t="s">
        <v>98</v>
      </c>
      <c r="D1751" s="2" t="s">
        <v>105</v>
      </c>
      <c r="E1751" s="2">
        <v>98</v>
      </c>
      <c r="F1751" s="2">
        <v>7</v>
      </c>
      <c r="G1751" s="2">
        <f t="shared" si="27"/>
        <v>686</v>
      </c>
      <c r="H1751" s="2" t="s">
        <v>34</v>
      </c>
      <c r="I1751" s="2" t="s">
        <v>124</v>
      </c>
      <c r="J1751" s="2" t="s">
        <v>33</v>
      </c>
      <c r="K1751" s="4">
        <v>44284.45000000509</v>
      </c>
    </row>
    <row r="1752" spans="1:11" x14ac:dyDescent="0.35">
      <c r="A1752" s="2" t="s">
        <v>31</v>
      </c>
      <c r="B1752" s="2" t="s">
        <v>118</v>
      </c>
      <c r="C1752" s="2" t="s">
        <v>98</v>
      </c>
      <c r="D1752" s="2" t="s">
        <v>100</v>
      </c>
      <c r="E1752" s="2">
        <v>121</v>
      </c>
      <c r="F1752" s="2">
        <v>7</v>
      </c>
      <c r="G1752" s="2">
        <f t="shared" si="27"/>
        <v>847</v>
      </c>
      <c r="H1752" s="2" t="s">
        <v>29</v>
      </c>
      <c r="I1752" s="2" t="s">
        <v>119</v>
      </c>
      <c r="J1752" s="2" t="s">
        <v>28</v>
      </c>
      <c r="K1752" s="4">
        <v>44284.500000005093</v>
      </c>
    </row>
    <row r="1753" spans="1:11" x14ac:dyDescent="0.35">
      <c r="A1753" s="2" t="s">
        <v>31</v>
      </c>
      <c r="B1753" s="2" t="s">
        <v>118</v>
      </c>
      <c r="C1753" s="2" t="s">
        <v>98</v>
      </c>
      <c r="D1753" s="2" t="s">
        <v>99</v>
      </c>
      <c r="E1753" s="2">
        <v>145</v>
      </c>
      <c r="F1753" s="2">
        <v>6</v>
      </c>
      <c r="G1753" s="2">
        <f t="shared" si="27"/>
        <v>870</v>
      </c>
      <c r="H1753" s="2" t="s">
        <v>4</v>
      </c>
      <c r="I1753" s="2" t="s">
        <v>119</v>
      </c>
      <c r="J1753" s="2" t="s">
        <v>3</v>
      </c>
      <c r="K1753" s="4">
        <v>44284.550000005096</v>
      </c>
    </row>
    <row r="1754" spans="1:11" x14ac:dyDescent="0.35">
      <c r="A1754" s="2" t="s">
        <v>35</v>
      </c>
      <c r="B1754" s="2" t="s">
        <v>118</v>
      </c>
      <c r="C1754" s="2" t="s">
        <v>80</v>
      </c>
      <c r="D1754" s="2" t="s">
        <v>82</v>
      </c>
      <c r="E1754" s="2">
        <v>50</v>
      </c>
      <c r="F1754" s="2">
        <v>167</v>
      </c>
      <c r="G1754" s="2">
        <f t="shared" si="27"/>
        <v>8350</v>
      </c>
      <c r="H1754" s="2" t="s">
        <v>24</v>
      </c>
      <c r="I1754" s="2" t="s">
        <v>123</v>
      </c>
      <c r="J1754" s="2" t="s">
        <v>23</v>
      </c>
      <c r="K1754" s="4">
        <v>44284.600000005099</v>
      </c>
    </row>
    <row r="1755" spans="1:11" x14ac:dyDescent="0.35">
      <c r="A1755" s="2" t="s">
        <v>44</v>
      </c>
      <c r="B1755" s="2" t="s">
        <v>120</v>
      </c>
      <c r="C1755" s="2" t="s">
        <v>56</v>
      </c>
      <c r="D1755" s="2" t="s">
        <v>66</v>
      </c>
      <c r="E1755" s="2">
        <v>47</v>
      </c>
      <c r="F1755" s="2">
        <v>8</v>
      </c>
      <c r="G1755" s="2">
        <f t="shared" si="27"/>
        <v>376</v>
      </c>
      <c r="H1755" s="2" t="s">
        <v>46</v>
      </c>
      <c r="I1755" s="2" t="s">
        <v>123</v>
      </c>
      <c r="J1755" s="2" t="s">
        <v>45</v>
      </c>
      <c r="K1755" s="4">
        <v>44284.650000005102</v>
      </c>
    </row>
    <row r="1756" spans="1:11" x14ac:dyDescent="0.35">
      <c r="A1756" s="2" t="s">
        <v>14</v>
      </c>
      <c r="B1756" s="2" t="s">
        <v>120</v>
      </c>
      <c r="C1756" s="2" t="s">
        <v>98</v>
      </c>
      <c r="D1756" s="2" t="s">
        <v>101</v>
      </c>
      <c r="E1756" s="2">
        <v>128</v>
      </c>
      <c r="F1756" s="2">
        <v>4</v>
      </c>
      <c r="G1756" s="2">
        <f t="shared" si="27"/>
        <v>512</v>
      </c>
      <c r="H1756" s="2" t="s">
        <v>43</v>
      </c>
      <c r="I1756" s="2" t="s">
        <v>121</v>
      </c>
      <c r="J1756" s="2" t="s">
        <v>42</v>
      </c>
      <c r="K1756" s="4">
        <v>44284.700000005105</v>
      </c>
    </row>
    <row r="1757" spans="1:11" x14ac:dyDescent="0.35">
      <c r="A1757" s="2" t="s">
        <v>10</v>
      </c>
      <c r="B1757" s="2" t="s">
        <v>120</v>
      </c>
      <c r="C1757" s="2" t="s">
        <v>56</v>
      </c>
      <c r="D1757" s="2" t="s">
        <v>66</v>
      </c>
      <c r="E1757" s="2">
        <v>47</v>
      </c>
      <c r="F1757" s="2">
        <v>2</v>
      </c>
      <c r="G1757" s="2">
        <f t="shared" si="27"/>
        <v>94</v>
      </c>
      <c r="H1757" s="2" t="s">
        <v>24</v>
      </c>
      <c r="I1757" s="2" t="s">
        <v>123</v>
      </c>
      <c r="J1757" s="2" t="s">
        <v>23</v>
      </c>
      <c r="K1757" s="4">
        <v>44284.750000005108</v>
      </c>
    </row>
    <row r="1758" spans="1:11" x14ac:dyDescent="0.35">
      <c r="A1758" s="2" t="s">
        <v>5</v>
      </c>
      <c r="B1758" s="2" t="s">
        <v>120</v>
      </c>
      <c r="C1758" s="2" t="s">
        <v>67</v>
      </c>
      <c r="D1758" s="2" t="s">
        <v>74</v>
      </c>
      <c r="E1758" s="2">
        <v>128</v>
      </c>
      <c r="F1758" s="2">
        <v>6</v>
      </c>
      <c r="G1758" s="2">
        <f t="shared" si="27"/>
        <v>768</v>
      </c>
      <c r="H1758" s="2" t="s">
        <v>4</v>
      </c>
      <c r="I1758" s="2" t="s">
        <v>119</v>
      </c>
      <c r="J1758" s="2" t="s">
        <v>3</v>
      </c>
      <c r="K1758" s="4">
        <v>44284.800000005111</v>
      </c>
    </row>
    <row r="1759" spans="1:11" x14ac:dyDescent="0.35">
      <c r="A1759" s="2" t="s">
        <v>31</v>
      </c>
      <c r="B1759" s="2" t="s">
        <v>118</v>
      </c>
      <c r="C1759" s="2" t="s">
        <v>98</v>
      </c>
      <c r="D1759" s="2" t="s">
        <v>106</v>
      </c>
      <c r="E1759" s="2">
        <v>87</v>
      </c>
      <c r="F1759" s="2">
        <v>8</v>
      </c>
      <c r="G1759" s="2">
        <f t="shared" si="27"/>
        <v>696</v>
      </c>
      <c r="H1759" s="2" t="s">
        <v>32</v>
      </c>
      <c r="I1759" s="2" t="s">
        <v>119</v>
      </c>
      <c r="J1759" s="2" t="s">
        <v>16</v>
      </c>
      <c r="K1759" s="4">
        <v>44284.850000005114</v>
      </c>
    </row>
    <row r="1760" spans="1:11" x14ac:dyDescent="0.35">
      <c r="A1760" s="2" t="s">
        <v>44</v>
      </c>
      <c r="B1760" s="2" t="s">
        <v>120</v>
      </c>
      <c r="C1760" s="2" t="s">
        <v>56</v>
      </c>
      <c r="D1760" s="2" t="s">
        <v>66</v>
      </c>
      <c r="E1760" s="2">
        <v>47</v>
      </c>
      <c r="F1760" s="2">
        <v>3</v>
      </c>
      <c r="G1760" s="2">
        <f t="shared" si="27"/>
        <v>141</v>
      </c>
      <c r="H1760" s="2" t="s">
        <v>12</v>
      </c>
      <c r="I1760" s="2" t="s">
        <v>122</v>
      </c>
      <c r="J1760" s="2" t="s">
        <v>11</v>
      </c>
      <c r="K1760" s="4">
        <v>44284.900000005116</v>
      </c>
    </row>
    <row r="1761" spans="1:11" x14ac:dyDescent="0.35">
      <c r="A1761" s="2" t="s">
        <v>18</v>
      </c>
      <c r="B1761" s="2" t="s">
        <v>118</v>
      </c>
      <c r="C1761" s="2" t="s">
        <v>67</v>
      </c>
      <c r="D1761" s="2" t="s">
        <v>71</v>
      </c>
      <c r="E1761" s="2">
        <v>32</v>
      </c>
      <c r="F1761" s="2">
        <v>52</v>
      </c>
      <c r="G1761" s="2">
        <f t="shared" si="27"/>
        <v>1664</v>
      </c>
      <c r="H1761" s="2" t="s">
        <v>12</v>
      </c>
      <c r="I1761" s="2" t="s">
        <v>122</v>
      </c>
      <c r="J1761" s="2" t="s">
        <v>11</v>
      </c>
      <c r="K1761" s="4">
        <v>44284.950000005119</v>
      </c>
    </row>
    <row r="1762" spans="1:11" x14ac:dyDescent="0.35">
      <c r="A1762" s="2" t="s">
        <v>35</v>
      </c>
      <c r="B1762" s="2" t="s">
        <v>118</v>
      </c>
      <c r="C1762" s="2" t="s">
        <v>98</v>
      </c>
      <c r="D1762" s="2" t="s">
        <v>110</v>
      </c>
      <c r="E1762" s="2">
        <v>40</v>
      </c>
      <c r="F1762" s="2">
        <v>7</v>
      </c>
      <c r="G1762" s="2">
        <f t="shared" si="27"/>
        <v>280</v>
      </c>
      <c r="H1762" s="2" t="s">
        <v>13</v>
      </c>
      <c r="I1762" s="2" t="s">
        <v>122</v>
      </c>
      <c r="J1762" s="2" t="s">
        <v>11</v>
      </c>
      <c r="K1762" s="4">
        <v>44285.000000005122</v>
      </c>
    </row>
    <row r="1763" spans="1:11" x14ac:dyDescent="0.35">
      <c r="A1763" s="2" t="s">
        <v>14</v>
      </c>
      <c r="B1763" s="2" t="s">
        <v>120</v>
      </c>
      <c r="C1763" s="2" t="s">
        <v>98</v>
      </c>
      <c r="D1763" s="2" t="s">
        <v>109</v>
      </c>
      <c r="E1763" s="2">
        <v>50</v>
      </c>
      <c r="F1763" s="2">
        <v>5</v>
      </c>
      <c r="G1763" s="2">
        <f t="shared" si="27"/>
        <v>250</v>
      </c>
      <c r="H1763" s="2" t="s">
        <v>29</v>
      </c>
      <c r="I1763" s="2" t="s">
        <v>119</v>
      </c>
      <c r="J1763" s="2" t="s">
        <v>28</v>
      </c>
      <c r="K1763" s="4">
        <v>44285.050000005125</v>
      </c>
    </row>
    <row r="1764" spans="1:11" x14ac:dyDescent="0.35">
      <c r="A1764" s="2" t="s">
        <v>10</v>
      </c>
      <c r="B1764" s="2" t="s">
        <v>120</v>
      </c>
      <c r="C1764" s="2" t="s">
        <v>67</v>
      </c>
      <c r="D1764" s="2" t="s">
        <v>74</v>
      </c>
      <c r="E1764" s="2">
        <v>128</v>
      </c>
      <c r="F1764" s="2">
        <v>8</v>
      </c>
      <c r="G1764" s="2">
        <f t="shared" si="27"/>
        <v>1024</v>
      </c>
      <c r="H1764" s="2" t="s">
        <v>4</v>
      </c>
      <c r="I1764" s="2" t="s">
        <v>119</v>
      </c>
      <c r="J1764" s="2" t="s">
        <v>3</v>
      </c>
      <c r="K1764" s="4">
        <v>44285.100000005128</v>
      </c>
    </row>
    <row r="1765" spans="1:11" x14ac:dyDescent="0.35">
      <c r="A1765" s="2" t="s">
        <v>35</v>
      </c>
      <c r="B1765" s="2" t="s">
        <v>118</v>
      </c>
      <c r="C1765" s="2" t="s">
        <v>98</v>
      </c>
      <c r="D1765" s="2" t="s">
        <v>103</v>
      </c>
      <c r="E1765" s="2">
        <v>101</v>
      </c>
      <c r="F1765" s="2">
        <v>11</v>
      </c>
      <c r="G1765" s="2">
        <f t="shared" si="27"/>
        <v>1111</v>
      </c>
      <c r="H1765" s="2" t="s">
        <v>12</v>
      </c>
      <c r="I1765" s="2" t="s">
        <v>122</v>
      </c>
      <c r="J1765" s="2" t="s">
        <v>11</v>
      </c>
      <c r="K1765" s="4">
        <v>44285.150000005131</v>
      </c>
    </row>
    <row r="1766" spans="1:11" x14ac:dyDescent="0.35">
      <c r="A1766" s="2" t="s">
        <v>35</v>
      </c>
      <c r="B1766" s="2" t="s">
        <v>118</v>
      </c>
      <c r="C1766" s="2" t="s">
        <v>98</v>
      </c>
      <c r="D1766" s="2" t="s">
        <v>101</v>
      </c>
      <c r="E1766" s="2">
        <v>128</v>
      </c>
      <c r="F1766" s="2">
        <v>3</v>
      </c>
      <c r="G1766" s="2">
        <f t="shared" si="27"/>
        <v>384</v>
      </c>
      <c r="H1766" s="2" t="s">
        <v>15</v>
      </c>
      <c r="I1766" s="2" t="s">
        <v>122</v>
      </c>
      <c r="J1766" s="2" t="s">
        <v>8</v>
      </c>
      <c r="K1766" s="4">
        <v>44285.200000005134</v>
      </c>
    </row>
    <row r="1767" spans="1:11" x14ac:dyDescent="0.35">
      <c r="A1767" s="2" t="s">
        <v>10</v>
      </c>
      <c r="B1767" s="2" t="s">
        <v>120</v>
      </c>
      <c r="C1767" s="2" t="s">
        <v>56</v>
      </c>
      <c r="D1767" s="2" t="s">
        <v>60</v>
      </c>
      <c r="E1767" s="2">
        <v>131</v>
      </c>
      <c r="F1767" s="2">
        <v>10</v>
      </c>
      <c r="G1767" s="2">
        <f t="shared" si="27"/>
        <v>1310</v>
      </c>
      <c r="H1767" s="2" t="s">
        <v>24</v>
      </c>
      <c r="I1767" s="2" t="s">
        <v>123</v>
      </c>
      <c r="J1767" s="2" t="s">
        <v>23</v>
      </c>
      <c r="K1767" s="4">
        <v>44285.250000005137</v>
      </c>
    </row>
    <row r="1768" spans="1:11" x14ac:dyDescent="0.35">
      <c r="A1768" s="2" t="s">
        <v>35</v>
      </c>
      <c r="B1768" s="2" t="s">
        <v>118</v>
      </c>
      <c r="C1768" s="2" t="s">
        <v>56</v>
      </c>
      <c r="D1768" s="2" t="s">
        <v>60</v>
      </c>
      <c r="E1768" s="2">
        <v>131</v>
      </c>
      <c r="F1768" s="2">
        <v>5</v>
      </c>
      <c r="G1768" s="2">
        <f t="shared" si="27"/>
        <v>655</v>
      </c>
      <c r="H1768" s="2" t="s">
        <v>17</v>
      </c>
      <c r="I1768" s="2" t="s">
        <v>119</v>
      </c>
      <c r="J1768" s="2" t="s">
        <v>16</v>
      </c>
      <c r="K1768" s="4">
        <v>44285.30000000514</v>
      </c>
    </row>
    <row r="1769" spans="1:11" x14ac:dyDescent="0.35">
      <c r="A1769" s="2" t="s">
        <v>31</v>
      </c>
      <c r="B1769" s="2" t="s">
        <v>118</v>
      </c>
      <c r="C1769" s="2" t="s">
        <v>56</v>
      </c>
      <c r="D1769" s="2" t="s">
        <v>59</v>
      </c>
      <c r="E1769" s="2">
        <v>40</v>
      </c>
      <c r="F1769" s="2">
        <v>220</v>
      </c>
      <c r="G1769" s="2">
        <f t="shared" si="27"/>
        <v>8800</v>
      </c>
      <c r="H1769" s="2" t="s">
        <v>52</v>
      </c>
      <c r="I1769" s="2" t="s">
        <v>123</v>
      </c>
      <c r="J1769" s="2" t="s">
        <v>45</v>
      </c>
      <c r="K1769" s="4">
        <v>44285.350000005143</v>
      </c>
    </row>
    <row r="1770" spans="1:11" x14ac:dyDescent="0.35">
      <c r="A1770" s="2" t="s">
        <v>18</v>
      </c>
      <c r="B1770" s="2" t="s">
        <v>118</v>
      </c>
      <c r="C1770" s="2" t="s">
        <v>98</v>
      </c>
      <c r="D1770" s="2" t="s">
        <v>99</v>
      </c>
      <c r="E1770" s="2">
        <v>145</v>
      </c>
      <c r="F1770" s="2">
        <v>7</v>
      </c>
      <c r="G1770" s="2">
        <f t="shared" si="27"/>
        <v>1015</v>
      </c>
      <c r="H1770" s="2" t="s">
        <v>27</v>
      </c>
      <c r="I1770" s="2" t="s">
        <v>122</v>
      </c>
      <c r="J1770" s="2" t="s">
        <v>8</v>
      </c>
      <c r="K1770" s="4">
        <v>44285.400000005146</v>
      </c>
    </row>
    <row r="1771" spans="1:11" x14ac:dyDescent="0.35">
      <c r="A1771" s="2" t="s">
        <v>35</v>
      </c>
      <c r="B1771" s="2" t="s">
        <v>118</v>
      </c>
      <c r="C1771" s="2" t="s">
        <v>98</v>
      </c>
      <c r="D1771" s="2" t="s">
        <v>100</v>
      </c>
      <c r="E1771" s="2">
        <v>121</v>
      </c>
      <c r="F1771" s="2">
        <v>4</v>
      </c>
      <c r="G1771" s="2">
        <f t="shared" si="27"/>
        <v>484</v>
      </c>
      <c r="H1771" s="2" t="s">
        <v>48</v>
      </c>
      <c r="I1771" s="2" t="s">
        <v>119</v>
      </c>
      <c r="J1771" s="2" t="s">
        <v>3</v>
      </c>
      <c r="K1771" s="4">
        <v>44285.450000005148</v>
      </c>
    </row>
    <row r="1772" spans="1:11" x14ac:dyDescent="0.35">
      <c r="A1772" s="2" t="s">
        <v>10</v>
      </c>
      <c r="B1772" s="2" t="s">
        <v>120</v>
      </c>
      <c r="C1772" s="2" t="s">
        <v>84</v>
      </c>
      <c r="D1772" s="2" t="s">
        <v>92</v>
      </c>
      <c r="E1772" s="2">
        <v>115</v>
      </c>
      <c r="F1772" s="2">
        <v>10</v>
      </c>
      <c r="G1772" s="2">
        <f t="shared" si="27"/>
        <v>1150</v>
      </c>
      <c r="H1772" s="2" t="s">
        <v>17</v>
      </c>
      <c r="I1772" s="2" t="s">
        <v>119</v>
      </c>
      <c r="J1772" s="2" t="s">
        <v>16</v>
      </c>
      <c r="K1772" s="4">
        <v>44285.500000005151</v>
      </c>
    </row>
    <row r="1773" spans="1:11" x14ac:dyDescent="0.35">
      <c r="A1773" s="2" t="s">
        <v>5</v>
      </c>
      <c r="B1773" s="2" t="s">
        <v>120</v>
      </c>
      <c r="C1773" s="2" t="s">
        <v>56</v>
      </c>
      <c r="D1773" s="2" t="s">
        <v>63</v>
      </c>
      <c r="E1773" s="2">
        <v>73</v>
      </c>
      <c r="F1773" s="2">
        <v>8</v>
      </c>
      <c r="G1773" s="2">
        <f t="shared" si="27"/>
        <v>584</v>
      </c>
      <c r="H1773" s="2" t="s">
        <v>13</v>
      </c>
      <c r="I1773" s="2" t="s">
        <v>122</v>
      </c>
      <c r="J1773" s="2" t="s">
        <v>11</v>
      </c>
      <c r="K1773" s="4">
        <v>44285.550000005154</v>
      </c>
    </row>
    <row r="1774" spans="1:11" x14ac:dyDescent="0.35">
      <c r="A1774" s="2" t="s">
        <v>5</v>
      </c>
      <c r="B1774" s="2" t="s">
        <v>120</v>
      </c>
      <c r="C1774" s="2" t="s">
        <v>67</v>
      </c>
      <c r="D1774" s="2" t="s">
        <v>75</v>
      </c>
      <c r="E1774" s="2">
        <v>98</v>
      </c>
      <c r="F1774" s="2">
        <v>12</v>
      </c>
      <c r="G1774" s="2">
        <f t="shared" si="27"/>
        <v>1176</v>
      </c>
      <c r="H1774" s="2" t="s">
        <v>24</v>
      </c>
      <c r="I1774" s="2" t="s">
        <v>123</v>
      </c>
      <c r="J1774" s="2" t="s">
        <v>23</v>
      </c>
      <c r="K1774" s="4">
        <v>44285.600000005157</v>
      </c>
    </row>
    <row r="1775" spans="1:11" x14ac:dyDescent="0.35">
      <c r="A1775" s="2" t="s">
        <v>5</v>
      </c>
      <c r="B1775" s="2" t="s">
        <v>120</v>
      </c>
      <c r="C1775" s="2" t="s">
        <v>98</v>
      </c>
      <c r="D1775" s="2" t="s">
        <v>100</v>
      </c>
      <c r="E1775" s="2">
        <v>121</v>
      </c>
      <c r="F1775" s="2">
        <v>7</v>
      </c>
      <c r="G1775" s="2">
        <f t="shared" si="27"/>
        <v>847</v>
      </c>
      <c r="H1775" s="2" t="s">
        <v>4</v>
      </c>
      <c r="I1775" s="2" t="s">
        <v>119</v>
      </c>
      <c r="J1775" s="2" t="s">
        <v>3</v>
      </c>
      <c r="K1775" s="4">
        <v>44285.65000000516</v>
      </c>
    </row>
    <row r="1776" spans="1:11" x14ac:dyDescent="0.35">
      <c r="A1776" s="2" t="s">
        <v>14</v>
      </c>
      <c r="B1776" s="2" t="s">
        <v>120</v>
      </c>
      <c r="C1776" s="2" t="s">
        <v>98</v>
      </c>
      <c r="D1776" s="2" t="s">
        <v>103</v>
      </c>
      <c r="E1776" s="2">
        <v>101</v>
      </c>
      <c r="F1776" s="2">
        <v>11</v>
      </c>
      <c r="G1776" s="2">
        <f t="shared" si="27"/>
        <v>1111</v>
      </c>
      <c r="H1776" s="2" t="s">
        <v>32</v>
      </c>
      <c r="I1776" s="2" t="s">
        <v>119</v>
      </c>
      <c r="J1776" s="2" t="s">
        <v>16</v>
      </c>
      <c r="K1776" s="4">
        <v>44285.700000005163</v>
      </c>
    </row>
    <row r="1777" spans="1:11" x14ac:dyDescent="0.35">
      <c r="A1777" s="2" t="s">
        <v>18</v>
      </c>
      <c r="B1777" s="2" t="s">
        <v>118</v>
      </c>
      <c r="C1777" s="2" t="s">
        <v>67</v>
      </c>
      <c r="D1777" s="2" t="s">
        <v>79</v>
      </c>
      <c r="E1777" s="2">
        <v>31</v>
      </c>
      <c r="F1777" s="2">
        <v>11</v>
      </c>
      <c r="G1777" s="2">
        <f t="shared" si="27"/>
        <v>341</v>
      </c>
      <c r="H1777" s="2" t="s">
        <v>7</v>
      </c>
      <c r="I1777" s="2" t="s">
        <v>121</v>
      </c>
      <c r="J1777" s="2" t="s">
        <v>6</v>
      </c>
      <c r="K1777" s="4">
        <v>44285.750000005166</v>
      </c>
    </row>
    <row r="1778" spans="1:11" x14ac:dyDescent="0.35">
      <c r="A1778" s="2" t="s">
        <v>35</v>
      </c>
      <c r="B1778" s="2" t="s">
        <v>118</v>
      </c>
      <c r="C1778" s="2" t="s">
        <v>98</v>
      </c>
      <c r="D1778" s="2" t="s">
        <v>104</v>
      </c>
      <c r="E1778" s="2">
        <v>104</v>
      </c>
      <c r="F1778" s="2">
        <v>7</v>
      </c>
      <c r="G1778" s="2">
        <f t="shared" si="27"/>
        <v>728</v>
      </c>
      <c r="H1778" s="2" t="s">
        <v>17</v>
      </c>
      <c r="I1778" s="2" t="s">
        <v>119</v>
      </c>
      <c r="J1778" s="2" t="s">
        <v>16</v>
      </c>
      <c r="K1778" s="4">
        <v>44285.800000005169</v>
      </c>
    </row>
    <row r="1779" spans="1:11" x14ac:dyDescent="0.35">
      <c r="A1779" s="2" t="s">
        <v>2</v>
      </c>
      <c r="B1779" s="2" t="s">
        <v>118</v>
      </c>
      <c r="C1779" s="2" t="s">
        <v>80</v>
      </c>
      <c r="D1779" s="2" t="s">
        <v>81</v>
      </c>
      <c r="E1779" s="2">
        <v>134</v>
      </c>
      <c r="F1779" s="2">
        <v>79</v>
      </c>
      <c r="G1779" s="2">
        <f t="shared" si="27"/>
        <v>10586</v>
      </c>
      <c r="H1779" s="2" t="s">
        <v>17</v>
      </c>
      <c r="I1779" s="2" t="s">
        <v>119</v>
      </c>
      <c r="J1779" s="2" t="s">
        <v>16</v>
      </c>
      <c r="K1779" s="4">
        <v>44285.850000005172</v>
      </c>
    </row>
    <row r="1780" spans="1:11" x14ac:dyDescent="0.35">
      <c r="A1780" s="2" t="s">
        <v>31</v>
      </c>
      <c r="B1780" s="2" t="s">
        <v>118</v>
      </c>
      <c r="C1780" s="2" t="s">
        <v>84</v>
      </c>
      <c r="D1780" s="2" t="s">
        <v>88</v>
      </c>
      <c r="E1780" s="2">
        <v>146</v>
      </c>
      <c r="F1780" s="2">
        <v>6</v>
      </c>
      <c r="G1780" s="2">
        <f t="shared" si="27"/>
        <v>876</v>
      </c>
      <c r="H1780" s="2" t="s">
        <v>17</v>
      </c>
      <c r="I1780" s="2" t="s">
        <v>119</v>
      </c>
      <c r="J1780" s="2" t="s">
        <v>16</v>
      </c>
      <c r="K1780" s="4">
        <v>44285.900000005175</v>
      </c>
    </row>
    <row r="1781" spans="1:11" x14ac:dyDescent="0.35">
      <c r="A1781" s="2" t="s">
        <v>31</v>
      </c>
      <c r="B1781" s="2" t="s">
        <v>118</v>
      </c>
      <c r="C1781" s="2" t="s">
        <v>67</v>
      </c>
      <c r="D1781" s="2" t="s">
        <v>68</v>
      </c>
      <c r="E1781" s="2">
        <v>121</v>
      </c>
      <c r="F1781" s="2">
        <v>5</v>
      </c>
      <c r="G1781" s="2">
        <f t="shared" si="27"/>
        <v>605</v>
      </c>
      <c r="H1781" s="2" t="s">
        <v>43</v>
      </c>
      <c r="I1781" s="2" t="s">
        <v>121</v>
      </c>
      <c r="J1781" s="2" t="s">
        <v>42</v>
      </c>
      <c r="K1781" s="4">
        <v>44285.950000005178</v>
      </c>
    </row>
    <row r="1782" spans="1:11" x14ac:dyDescent="0.35">
      <c r="A1782" s="2" t="s">
        <v>31</v>
      </c>
      <c r="B1782" s="2" t="s">
        <v>118</v>
      </c>
      <c r="C1782" s="2" t="s">
        <v>84</v>
      </c>
      <c r="D1782" s="2" t="s">
        <v>88</v>
      </c>
      <c r="E1782" s="2">
        <v>146</v>
      </c>
      <c r="F1782" s="2">
        <v>5</v>
      </c>
      <c r="G1782" s="2">
        <f t="shared" si="27"/>
        <v>730</v>
      </c>
      <c r="H1782" s="2" t="s">
        <v>48</v>
      </c>
      <c r="I1782" s="2" t="s">
        <v>119</v>
      </c>
      <c r="J1782" s="2" t="s">
        <v>3</v>
      </c>
      <c r="K1782" s="4">
        <v>44286.00000000518</v>
      </c>
    </row>
    <row r="1783" spans="1:11" x14ac:dyDescent="0.35">
      <c r="A1783" s="2" t="s">
        <v>14</v>
      </c>
      <c r="B1783" s="2" t="s">
        <v>120</v>
      </c>
      <c r="C1783" s="2" t="s">
        <v>56</v>
      </c>
      <c r="D1783" s="2" t="s">
        <v>58</v>
      </c>
      <c r="E1783" s="2">
        <v>68</v>
      </c>
      <c r="F1783" s="2">
        <v>84</v>
      </c>
      <c r="G1783" s="2">
        <f t="shared" si="27"/>
        <v>5712</v>
      </c>
      <c r="H1783" s="2" t="s">
        <v>7</v>
      </c>
      <c r="I1783" s="2" t="s">
        <v>121</v>
      </c>
      <c r="J1783" s="2" t="s">
        <v>6</v>
      </c>
      <c r="K1783" s="4">
        <v>44286.050000005183</v>
      </c>
    </row>
    <row r="1784" spans="1:11" x14ac:dyDescent="0.35">
      <c r="A1784" s="2" t="s">
        <v>5</v>
      </c>
      <c r="B1784" s="2" t="s">
        <v>120</v>
      </c>
      <c r="C1784" s="2" t="s">
        <v>80</v>
      </c>
      <c r="D1784" s="2" t="s">
        <v>83</v>
      </c>
      <c r="E1784" s="2">
        <v>16</v>
      </c>
      <c r="F1784" s="2">
        <v>109</v>
      </c>
      <c r="G1784" s="2">
        <f t="shared" si="27"/>
        <v>1744</v>
      </c>
      <c r="H1784" s="2" t="s">
        <v>41</v>
      </c>
      <c r="I1784" s="2" t="s">
        <v>119</v>
      </c>
      <c r="J1784" s="2" t="s">
        <v>3</v>
      </c>
      <c r="K1784" s="4">
        <v>44286.100000005186</v>
      </c>
    </row>
    <row r="1785" spans="1:11" x14ac:dyDescent="0.35">
      <c r="A1785" s="2" t="s">
        <v>5</v>
      </c>
      <c r="B1785" s="2" t="s">
        <v>120</v>
      </c>
      <c r="C1785" s="2" t="s">
        <v>67</v>
      </c>
      <c r="D1785" s="2" t="s">
        <v>74</v>
      </c>
      <c r="E1785" s="2">
        <v>128</v>
      </c>
      <c r="F1785" s="2">
        <v>13</v>
      </c>
      <c r="G1785" s="2">
        <f t="shared" si="27"/>
        <v>1664</v>
      </c>
      <c r="H1785" s="2" t="s">
        <v>40</v>
      </c>
      <c r="I1785" s="2" t="s">
        <v>124</v>
      </c>
      <c r="J1785" s="2" t="s">
        <v>39</v>
      </c>
      <c r="K1785" s="4">
        <v>44286.150000005189</v>
      </c>
    </row>
    <row r="1786" spans="1:11" x14ac:dyDescent="0.35">
      <c r="A1786" s="2" t="s">
        <v>44</v>
      </c>
      <c r="B1786" s="2" t="s">
        <v>120</v>
      </c>
      <c r="C1786" s="2" t="s">
        <v>84</v>
      </c>
      <c r="D1786" s="2" t="s">
        <v>95</v>
      </c>
      <c r="E1786" s="2">
        <v>43</v>
      </c>
      <c r="F1786" s="2">
        <v>11</v>
      </c>
      <c r="G1786" s="2">
        <f t="shared" si="27"/>
        <v>473</v>
      </c>
      <c r="H1786" s="2" t="s">
        <v>47</v>
      </c>
      <c r="I1786" s="2" t="s">
        <v>119</v>
      </c>
      <c r="J1786" s="2" t="s">
        <v>28</v>
      </c>
      <c r="K1786" s="4">
        <v>44286.200000005192</v>
      </c>
    </row>
    <row r="1787" spans="1:11" x14ac:dyDescent="0.35">
      <c r="A1787" s="2" t="s">
        <v>35</v>
      </c>
      <c r="B1787" s="2" t="s">
        <v>118</v>
      </c>
      <c r="C1787" s="2" t="s">
        <v>84</v>
      </c>
      <c r="D1787" s="2" t="s">
        <v>94</v>
      </c>
      <c r="E1787" s="2">
        <v>67</v>
      </c>
      <c r="F1787" s="2">
        <v>24</v>
      </c>
      <c r="G1787" s="2">
        <f t="shared" si="27"/>
        <v>1608</v>
      </c>
      <c r="H1787" s="2" t="s">
        <v>41</v>
      </c>
      <c r="I1787" s="2" t="s">
        <v>119</v>
      </c>
      <c r="J1787" s="2" t="s">
        <v>3</v>
      </c>
      <c r="K1787" s="4">
        <v>44286.250000005195</v>
      </c>
    </row>
    <row r="1788" spans="1:11" x14ac:dyDescent="0.35">
      <c r="A1788" s="2" t="s">
        <v>18</v>
      </c>
      <c r="B1788" s="2" t="s">
        <v>118</v>
      </c>
      <c r="C1788" s="2" t="s">
        <v>84</v>
      </c>
      <c r="D1788" s="2" t="s">
        <v>96</v>
      </c>
      <c r="E1788" s="2">
        <v>36</v>
      </c>
      <c r="F1788" s="2">
        <v>9</v>
      </c>
      <c r="G1788" s="2">
        <f t="shared" si="27"/>
        <v>324</v>
      </c>
      <c r="H1788" s="2" t="s">
        <v>7</v>
      </c>
      <c r="I1788" s="2" t="s">
        <v>121</v>
      </c>
      <c r="J1788" s="2" t="s">
        <v>6</v>
      </c>
      <c r="K1788" s="4">
        <v>44286.300000005198</v>
      </c>
    </row>
    <row r="1789" spans="1:11" x14ac:dyDescent="0.35">
      <c r="A1789" s="2" t="s">
        <v>18</v>
      </c>
      <c r="B1789" s="2" t="s">
        <v>118</v>
      </c>
      <c r="C1789" s="2" t="s">
        <v>84</v>
      </c>
      <c r="D1789" s="2" t="s">
        <v>92</v>
      </c>
      <c r="E1789" s="2">
        <v>115</v>
      </c>
      <c r="F1789" s="2">
        <v>3</v>
      </c>
      <c r="G1789" s="2">
        <f t="shared" si="27"/>
        <v>345</v>
      </c>
      <c r="H1789" s="2" t="s">
        <v>13</v>
      </c>
      <c r="I1789" s="2" t="s">
        <v>122</v>
      </c>
      <c r="J1789" s="2" t="s">
        <v>11</v>
      </c>
      <c r="K1789" s="4">
        <v>44286.350000005201</v>
      </c>
    </row>
    <row r="1790" spans="1:11" x14ac:dyDescent="0.35">
      <c r="A1790" s="2" t="s">
        <v>2</v>
      </c>
      <c r="B1790" s="2" t="s">
        <v>118</v>
      </c>
      <c r="C1790" s="2" t="s">
        <v>84</v>
      </c>
      <c r="D1790" s="2" t="s">
        <v>89</v>
      </c>
      <c r="E1790" s="2">
        <v>130</v>
      </c>
      <c r="F1790" s="2">
        <v>13</v>
      </c>
      <c r="G1790" s="2">
        <f t="shared" si="27"/>
        <v>1690</v>
      </c>
      <c r="H1790" s="2" t="s">
        <v>26</v>
      </c>
      <c r="I1790" s="2" t="s">
        <v>122</v>
      </c>
      <c r="J1790" s="2" t="s">
        <v>25</v>
      </c>
      <c r="K1790" s="4">
        <v>44286.400000005204</v>
      </c>
    </row>
    <row r="1791" spans="1:11" x14ac:dyDescent="0.35">
      <c r="A1791" s="2" t="s">
        <v>14</v>
      </c>
      <c r="B1791" s="2" t="s">
        <v>120</v>
      </c>
      <c r="C1791" s="2" t="s">
        <v>84</v>
      </c>
      <c r="D1791" s="2" t="s">
        <v>85</v>
      </c>
      <c r="E1791" s="2">
        <v>121</v>
      </c>
      <c r="F1791" s="2">
        <v>50</v>
      </c>
      <c r="G1791" s="2">
        <f t="shared" si="27"/>
        <v>6050</v>
      </c>
      <c r="H1791" s="2" t="s">
        <v>17</v>
      </c>
      <c r="I1791" s="2" t="s">
        <v>119</v>
      </c>
      <c r="J1791" s="2" t="s">
        <v>16</v>
      </c>
      <c r="K1791" s="4">
        <v>44286.450000005207</v>
      </c>
    </row>
    <row r="1792" spans="1:11" x14ac:dyDescent="0.35">
      <c r="A1792" s="2" t="s">
        <v>10</v>
      </c>
      <c r="B1792" s="2" t="s">
        <v>120</v>
      </c>
      <c r="C1792" s="2" t="s">
        <v>80</v>
      </c>
      <c r="D1792" s="2" t="s">
        <v>82</v>
      </c>
      <c r="E1792" s="2">
        <v>50</v>
      </c>
      <c r="F1792" s="2">
        <v>171</v>
      </c>
      <c r="G1792" s="2">
        <f t="shared" si="27"/>
        <v>8550</v>
      </c>
      <c r="H1792" s="2" t="s">
        <v>17</v>
      </c>
      <c r="I1792" s="2" t="s">
        <v>119</v>
      </c>
      <c r="J1792" s="2" t="s">
        <v>16</v>
      </c>
      <c r="K1792" s="4">
        <v>44286.50000000521</v>
      </c>
    </row>
    <row r="1793" spans="1:11" x14ac:dyDescent="0.35">
      <c r="A1793" s="2" t="s">
        <v>5</v>
      </c>
      <c r="B1793" s="2" t="s">
        <v>120</v>
      </c>
      <c r="C1793" s="2" t="s">
        <v>98</v>
      </c>
      <c r="D1793" s="2" t="s">
        <v>100</v>
      </c>
      <c r="E1793" s="2">
        <v>121</v>
      </c>
      <c r="F1793" s="2">
        <v>4</v>
      </c>
      <c r="G1793" s="2">
        <f t="shared" si="27"/>
        <v>484</v>
      </c>
      <c r="H1793" s="2" t="s">
        <v>24</v>
      </c>
      <c r="I1793" s="2" t="s">
        <v>123</v>
      </c>
      <c r="J1793" s="2" t="s">
        <v>23</v>
      </c>
      <c r="K1793" s="4">
        <v>44286.550000005212</v>
      </c>
    </row>
    <row r="1794" spans="1:11" x14ac:dyDescent="0.35">
      <c r="A1794" s="2" t="s">
        <v>5</v>
      </c>
      <c r="B1794" s="2" t="s">
        <v>120</v>
      </c>
      <c r="C1794" s="2" t="s">
        <v>98</v>
      </c>
      <c r="D1794" s="2" t="s">
        <v>99</v>
      </c>
      <c r="E1794" s="2">
        <v>145</v>
      </c>
      <c r="F1794" s="2">
        <v>8</v>
      </c>
      <c r="G1794" s="2">
        <f t="shared" ref="G1794:G1857" si="28">E1794*F1794</f>
        <v>1160</v>
      </c>
      <c r="H1794" s="2" t="s">
        <v>17</v>
      </c>
      <c r="I1794" s="2" t="s">
        <v>119</v>
      </c>
      <c r="J1794" s="2" t="s">
        <v>16</v>
      </c>
      <c r="K1794" s="4">
        <v>44286.600000005215</v>
      </c>
    </row>
    <row r="1795" spans="1:11" x14ac:dyDescent="0.35">
      <c r="A1795" s="2" t="s">
        <v>10</v>
      </c>
      <c r="B1795" s="2" t="s">
        <v>120</v>
      </c>
      <c r="C1795" s="2" t="s">
        <v>80</v>
      </c>
      <c r="D1795" s="2" t="s">
        <v>83</v>
      </c>
      <c r="E1795" s="2">
        <v>16</v>
      </c>
      <c r="F1795" s="2">
        <v>110</v>
      </c>
      <c r="G1795" s="2">
        <f t="shared" si="28"/>
        <v>1760</v>
      </c>
      <c r="H1795" s="2" t="s">
        <v>12</v>
      </c>
      <c r="I1795" s="2" t="s">
        <v>122</v>
      </c>
      <c r="J1795" s="2" t="s">
        <v>11</v>
      </c>
      <c r="K1795" s="4">
        <v>44286.650000005218</v>
      </c>
    </row>
    <row r="1796" spans="1:11" x14ac:dyDescent="0.35">
      <c r="A1796" s="2" t="s">
        <v>44</v>
      </c>
      <c r="B1796" s="2" t="s">
        <v>120</v>
      </c>
      <c r="C1796" s="2" t="s">
        <v>98</v>
      </c>
      <c r="D1796" s="2" t="s">
        <v>107</v>
      </c>
      <c r="E1796" s="2">
        <v>77</v>
      </c>
      <c r="F1796" s="2">
        <v>10</v>
      </c>
      <c r="G1796" s="2">
        <f t="shared" si="28"/>
        <v>770</v>
      </c>
      <c r="H1796" s="2" t="s">
        <v>24</v>
      </c>
      <c r="I1796" s="2" t="s">
        <v>123</v>
      </c>
      <c r="J1796" s="2" t="s">
        <v>23</v>
      </c>
      <c r="K1796" s="4">
        <v>44286.700000005221</v>
      </c>
    </row>
    <row r="1797" spans="1:11" x14ac:dyDescent="0.35">
      <c r="A1797" s="2" t="s">
        <v>10</v>
      </c>
      <c r="B1797" s="2" t="s">
        <v>120</v>
      </c>
      <c r="C1797" s="2" t="s">
        <v>56</v>
      </c>
      <c r="D1797" s="2" t="s">
        <v>63</v>
      </c>
      <c r="E1797" s="2">
        <v>73</v>
      </c>
      <c r="F1797" s="2">
        <v>12</v>
      </c>
      <c r="G1797" s="2">
        <f t="shared" si="28"/>
        <v>876</v>
      </c>
      <c r="H1797" s="2" t="s">
        <v>17</v>
      </c>
      <c r="I1797" s="2" t="s">
        <v>119</v>
      </c>
      <c r="J1797" s="2" t="s">
        <v>16</v>
      </c>
      <c r="K1797" s="4">
        <v>44286.750000005224</v>
      </c>
    </row>
    <row r="1798" spans="1:11" x14ac:dyDescent="0.35">
      <c r="A1798" s="2" t="s">
        <v>18</v>
      </c>
      <c r="B1798" s="2" t="s">
        <v>118</v>
      </c>
      <c r="C1798" s="2" t="s">
        <v>67</v>
      </c>
      <c r="D1798" s="2" t="s">
        <v>72</v>
      </c>
      <c r="E1798" s="2">
        <v>6</v>
      </c>
      <c r="F1798" s="2">
        <v>123</v>
      </c>
      <c r="G1798" s="2">
        <f t="shared" si="28"/>
        <v>738</v>
      </c>
      <c r="H1798" s="2" t="s">
        <v>12</v>
      </c>
      <c r="I1798" s="2" t="s">
        <v>122</v>
      </c>
      <c r="J1798" s="2" t="s">
        <v>11</v>
      </c>
      <c r="K1798" s="4">
        <v>44286.800000005227</v>
      </c>
    </row>
    <row r="1799" spans="1:11" x14ac:dyDescent="0.35">
      <c r="A1799" s="2" t="s">
        <v>14</v>
      </c>
      <c r="B1799" s="2" t="s">
        <v>120</v>
      </c>
      <c r="C1799" s="2" t="s">
        <v>84</v>
      </c>
      <c r="D1799" s="2" t="s">
        <v>93</v>
      </c>
      <c r="E1799" s="2">
        <v>70</v>
      </c>
      <c r="F1799" s="2">
        <v>11</v>
      </c>
      <c r="G1799" s="2">
        <f t="shared" si="28"/>
        <v>770</v>
      </c>
      <c r="H1799" s="2" t="s">
        <v>29</v>
      </c>
      <c r="I1799" s="2" t="s">
        <v>119</v>
      </c>
      <c r="J1799" s="2" t="s">
        <v>28</v>
      </c>
      <c r="K1799" s="4">
        <v>44286.85000000523</v>
      </c>
    </row>
    <row r="1800" spans="1:11" x14ac:dyDescent="0.35">
      <c r="A1800" s="2" t="s">
        <v>2</v>
      </c>
      <c r="B1800" s="2" t="s">
        <v>118</v>
      </c>
      <c r="C1800" s="2" t="s">
        <v>84</v>
      </c>
      <c r="D1800" s="2" t="s">
        <v>96</v>
      </c>
      <c r="E1800" s="2">
        <v>36</v>
      </c>
      <c r="F1800" s="2">
        <v>9</v>
      </c>
      <c r="G1800" s="2">
        <f t="shared" si="28"/>
        <v>324</v>
      </c>
      <c r="H1800" s="2" t="s">
        <v>4</v>
      </c>
      <c r="I1800" s="2" t="s">
        <v>119</v>
      </c>
      <c r="J1800" s="2" t="s">
        <v>3</v>
      </c>
      <c r="K1800" s="4">
        <v>44286.900000005233</v>
      </c>
    </row>
    <row r="1801" spans="1:11" x14ac:dyDescent="0.35">
      <c r="A1801" s="2" t="s">
        <v>35</v>
      </c>
      <c r="B1801" s="2" t="s">
        <v>118</v>
      </c>
      <c r="C1801" s="2" t="s">
        <v>56</v>
      </c>
      <c r="D1801" s="2" t="s">
        <v>66</v>
      </c>
      <c r="E1801" s="2">
        <v>47</v>
      </c>
      <c r="F1801" s="2">
        <v>2</v>
      </c>
      <c r="G1801" s="2">
        <f t="shared" si="28"/>
        <v>94</v>
      </c>
      <c r="H1801" s="2" t="s">
        <v>4</v>
      </c>
      <c r="I1801" s="2" t="s">
        <v>119</v>
      </c>
      <c r="J1801" s="2" t="s">
        <v>3</v>
      </c>
      <c r="K1801" s="4">
        <v>44286.950000005236</v>
      </c>
    </row>
    <row r="1802" spans="1:11" x14ac:dyDescent="0.35">
      <c r="A1802" s="2" t="s">
        <v>18</v>
      </c>
      <c r="B1802" s="2" t="s">
        <v>118</v>
      </c>
      <c r="C1802" s="2" t="s">
        <v>67</v>
      </c>
      <c r="D1802" s="2" t="s">
        <v>78</v>
      </c>
      <c r="E1802" s="2">
        <v>38</v>
      </c>
      <c r="F1802" s="2">
        <v>13</v>
      </c>
      <c r="G1802" s="2">
        <f t="shared" si="28"/>
        <v>494</v>
      </c>
      <c r="H1802" s="2" t="s">
        <v>48</v>
      </c>
      <c r="I1802" s="2" t="s">
        <v>119</v>
      </c>
      <c r="J1802" s="2" t="s">
        <v>3</v>
      </c>
      <c r="K1802" s="4">
        <v>44287.000000005239</v>
      </c>
    </row>
    <row r="1803" spans="1:11" x14ac:dyDescent="0.35">
      <c r="A1803" s="2" t="s">
        <v>5</v>
      </c>
      <c r="B1803" s="2" t="s">
        <v>120</v>
      </c>
      <c r="C1803" s="2" t="s">
        <v>98</v>
      </c>
      <c r="D1803" s="2" t="s">
        <v>110</v>
      </c>
      <c r="E1803" s="2">
        <v>40</v>
      </c>
      <c r="F1803" s="2">
        <v>9</v>
      </c>
      <c r="G1803" s="2">
        <f t="shared" si="28"/>
        <v>360</v>
      </c>
      <c r="H1803" s="2" t="s">
        <v>51</v>
      </c>
      <c r="I1803" s="2" t="s">
        <v>124</v>
      </c>
      <c r="J1803" s="2" t="s">
        <v>50</v>
      </c>
      <c r="K1803" s="4">
        <v>44287.050000005242</v>
      </c>
    </row>
    <row r="1804" spans="1:11" x14ac:dyDescent="0.35">
      <c r="A1804" s="2" t="s">
        <v>5</v>
      </c>
      <c r="B1804" s="2" t="s">
        <v>120</v>
      </c>
      <c r="C1804" s="2" t="s">
        <v>80</v>
      </c>
      <c r="D1804" s="2" t="s">
        <v>82</v>
      </c>
      <c r="E1804" s="2">
        <v>50</v>
      </c>
      <c r="F1804" s="2">
        <v>194</v>
      </c>
      <c r="G1804" s="2">
        <f t="shared" si="28"/>
        <v>9700</v>
      </c>
      <c r="H1804" s="2" t="s">
        <v>17</v>
      </c>
      <c r="I1804" s="2" t="s">
        <v>119</v>
      </c>
      <c r="J1804" s="2" t="s">
        <v>16</v>
      </c>
      <c r="K1804" s="4">
        <v>44287.100000005245</v>
      </c>
    </row>
    <row r="1805" spans="1:11" x14ac:dyDescent="0.35">
      <c r="A1805" s="2" t="s">
        <v>14</v>
      </c>
      <c r="B1805" s="2" t="s">
        <v>120</v>
      </c>
      <c r="C1805" s="2" t="s">
        <v>84</v>
      </c>
      <c r="D1805" s="2" t="s">
        <v>94</v>
      </c>
      <c r="E1805" s="2">
        <v>67</v>
      </c>
      <c r="F1805" s="2">
        <v>11</v>
      </c>
      <c r="G1805" s="2">
        <f t="shared" si="28"/>
        <v>737</v>
      </c>
      <c r="H1805" s="2" t="s">
        <v>47</v>
      </c>
      <c r="I1805" s="2" t="s">
        <v>119</v>
      </c>
      <c r="J1805" s="2" t="s">
        <v>28</v>
      </c>
      <c r="K1805" s="4">
        <v>44287.150000005247</v>
      </c>
    </row>
    <row r="1806" spans="1:11" x14ac:dyDescent="0.35">
      <c r="A1806" s="2" t="s">
        <v>35</v>
      </c>
      <c r="B1806" s="2" t="s">
        <v>118</v>
      </c>
      <c r="C1806" s="2" t="s">
        <v>98</v>
      </c>
      <c r="D1806" s="2" t="s">
        <v>103</v>
      </c>
      <c r="E1806" s="2">
        <v>101</v>
      </c>
      <c r="F1806" s="2">
        <v>13</v>
      </c>
      <c r="G1806" s="2">
        <f t="shared" si="28"/>
        <v>1313</v>
      </c>
      <c r="H1806" s="2" t="s">
        <v>29</v>
      </c>
      <c r="I1806" s="2" t="s">
        <v>119</v>
      </c>
      <c r="J1806" s="2" t="s">
        <v>28</v>
      </c>
      <c r="K1806" s="4">
        <v>44287.20000000525</v>
      </c>
    </row>
    <row r="1807" spans="1:11" x14ac:dyDescent="0.35">
      <c r="A1807" s="2" t="s">
        <v>2</v>
      </c>
      <c r="B1807" s="2" t="s">
        <v>118</v>
      </c>
      <c r="C1807" s="2" t="s">
        <v>56</v>
      </c>
      <c r="D1807" s="2" t="s">
        <v>63</v>
      </c>
      <c r="E1807" s="2">
        <v>73</v>
      </c>
      <c r="F1807" s="2">
        <v>7</v>
      </c>
      <c r="G1807" s="2">
        <f t="shared" si="28"/>
        <v>511</v>
      </c>
      <c r="H1807" s="2" t="s">
        <v>21</v>
      </c>
      <c r="I1807" s="2" t="s">
        <v>121</v>
      </c>
      <c r="J1807" s="2" t="s">
        <v>20</v>
      </c>
      <c r="K1807" s="4">
        <v>44287.250000005253</v>
      </c>
    </row>
    <row r="1808" spans="1:11" x14ac:dyDescent="0.35">
      <c r="A1808" s="2" t="s">
        <v>35</v>
      </c>
      <c r="B1808" s="2" t="s">
        <v>118</v>
      </c>
      <c r="C1808" s="2" t="s">
        <v>84</v>
      </c>
      <c r="D1808" s="2" t="s">
        <v>89</v>
      </c>
      <c r="E1808" s="2">
        <v>130</v>
      </c>
      <c r="F1808" s="2">
        <v>18</v>
      </c>
      <c r="G1808" s="2">
        <f t="shared" si="28"/>
        <v>2340</v>
      </c>
      <c r="H1808" s="2" t="s">
        <v>15</v>
      </c>
      <c r="I1808" s="2" t="s">
        <v>122</v>
      </c>
      <c r="J1808" s="2" t="s">
        <v>8</v>
      </c>
      <c r="K1808" s="4">
        <v>44287.300000005256</v>
      </c>
    </row>
    <row r="1809" spans="1:11" x14ac:dyDescent="0.35">
      <c r="A1809" s="2" t="s">
        <v>18</v>
      </c>
      <c r="B1809" s="2" t="s">
        <v>118</v>
      </c>
      <c r="C1809" s="2" t="s">
        <v>84</v>
      </c>
      <c r="D1809" s="2" t="s">
        <v>85</v>
      </c>
      <c r="E1809" s="2">
        <v>121</v>
      </c>
      <c r="F1809" s="2">
        <v>36</v>
      </c>
      <c r="G1809" s="2">
        <f t="shared" si="28"/>
        <v>4356</v>
      </c>
      <c r="H1809" s="2" t="s">
        <v>32</v>
      </c>
      <c r="I1809" s="2" t="s">
        <v>119</v>
      </c>
      <c r="J1809" s="2" t="s">
        <v>16</v>
      </c>
      <c r="K1809" s="4">
        <v>44287.350000005259</v>
      </c>
    </row>
    <row r="1810" spans="1:11" x14ac:dyDescent="0.35">
      <c r="A1810" s="2" t="s">
        <v>18</v>
      </c>
      <c r="B1810" s="2" t="s">
        <v>118</v>
      </c>
      <c r="C1810" s="2" t="s">
        <v>80</v>
      </c>
      <c r="D1810" s="2" t="s">
        <v>82</v>
      </c>
      <c r="E1810" s="2">
        <v>50</v>
      </c>
      <c r="F1810" s="2">
        <v>191</v>
      </c>
      <c r="G1810" s="2">
        <f t="shared" si="28"/>
        <v>9550</v>
      </c>
      <c r="H1810" s="2" t="s">
        <v>41</v>
      </c>
      <c r="I1810" s="2" t="s">
        <v>119</v>
      </c>
      <c r="J1810" s="2" t="s">
        <v>3</v>
      </c>
      <c r="K1810" s="4">
        <v>44287.400000005262</v>
      </c>
    </row>
    <row r="1811" spans="1:11" x14ac:dyDescent="0.35">
      <c r="A1811" s="2" t="s">
        <v>10</v>
      </c>
      <c r="B1811" s="2" t="s">
        <v>120</v>
      </c>
      <c r="C1811" s="2" t="s">
        <v>84</v>
      </c>
      <c r="D1811" s="2" t="s">
        <v>91</v>
      </c>
      <c r="E1811" s="2">
        <v>107</v>
      </c>
      <c r="F1811" s="2">
        <v>7</v>
      </c>
      <c r="G1811" s="2">
        <f t="shared" si="28"/>
        <v>749</v>
      </c>
      <c r="H1811" s="2" t="s">
        <v>27</v>
      </c>
      <c r="I1811" s="2" t="s">
        <v>122</v>
      </c>
      <c r="J1811" s="2" t="s">
        <v>8</v>
      </c>
      <c r="K1811" s="4">
        <v>44287.450000005265</v>
      </c>
    </row>
    <row r="1812" spans="1:11" x14ac:dyDescent="0.35">
      <c r="A1812" s="2" t="s">
        <v>14</v>
      </c>
      <c r="B1812" s="2" t="s">
        <v>120</v>
      </c>
      <c r="C1812" s="2" t="s">
        <v>84</v>
      </c>
      <c r="D1812" s="2" t="s">
        <v>95</v>
      </c>
      <c r="E1812" s="2">
        <v>43</v>
      </c>
      <c r="F1812" s="2">
        <v>4</v>
      </c>
      <c r="G1812" s="2">
        <f t="shared" si="28"/>
        <v>172</v>
      </c>
      <c r="H1812" s="2" t="s">
        <v>43</v>
      </c>
      <c r="I1812" s="2" t="s">
        <v>121</v>
      </c>
      <c r="J1812" s="2" t="s">
        <v>42</v>
      </c>
      <c r="K1812" s="4">
        <v>44287.500000005268</v>
      </c>
    </row>
    <row r="1813" spans="1:11" x14ac:dyDescent="0.35">
      <c r="A1813" s="2" t="s">
        <v>10</v>
      </c>
      <c r="B1813" s="2" t="s">
        <v>120</v>
      </c>
      <c r="C1813" s="2" t="s">
        <v>67</v>
      </c>
      <c r="D1813" s="2" t="s">
        <v>74</v>
      </c>
      <c r="E1813" s="2">
        <v>128</v>
      </c>
      <c r="F1813" s="2">
        <v>4</v>
      </c>
      <c r="G1813" s="2">
        <f t="shared" si="28"/>
        <v>512</v>
      </c>
      <c r="H1813" s="2" t="s">
        <v>22</v>
      </c>
      <c r="I1813" s="2" t="s">
        <v>122</v>
      </c>
      <c r="J1813" s="2" t="s">
        <v>11</v>
      </c>
      <c r="K1813" s="4">
        <v>44287.550000005271</v>
      </c>
    </row>
    <row r="1814" spans="1:11" x14ac:dyDescent="0.35">
      <c r="A1814" s="2" t="s">
        <v>5</v>
      </c>
      <c r="B1814" s="2" t="s">
        <v>120</v>
      </c>
      <c r="C1814" s="2" t="s">
        <v>67</v>
      </c>
      <c r="D1814" s="2" t="s">
        <v>73</v>
      </c>
      <c r="E1814" s="2">
        <v>119</v>
      </c>
      <c r="F1814" s="2">
        <v>7</v>
      </c>
      <c r="G1814" s="2">
        <f t="shared" si="28"/>
        <v>833</v>
      </c>
      <c r="H1814" s="2" t="s">
        <v>40</v>
      </c>
      <c r="I1814" s="2" t="s">
        <v>124</v>
      </c>
      <c r="J1814" s="2" t="s">
        <v>39</v>
      </c>
      <c r="K1814" s="4">
        <v>44287.600000005274</v>
      </c>
    </row>
    <row r="1815" spans="1:11" x14ac:dyDescent="0.35">
      <c r="A1815" s="2" t="s">
        <v>44</v>
      </c>
      <c r="B1815" s="2" t="s">
        <v>120</v>
      </c>
      <c r="C1815" s="2" t="s">
        <v>98</v>
      </c>
      <c r="D1815" s="2" t="s">
        <v>104</v>
      </c>
      <c r="E1815" s="2">
        <v>104</v>
      </c>
      <c r="F1815" s="2">
        <v>8</v>
      </c>
      <c r="G1815" s="2">
        <f t="shared" si="28"/>
        <v>832</v>
      </c>
      <c r="H1815" s="2" t="s">
        <v>38</v>
      </c>
      <c r="I1815" s="2" t="s">
        <v>121</v>
      </c>
      <c r="J1815" s="2" t="s">
        <v>6</v>
      </c>
      <c r="K1815" s="4">
        <v>44287.650000005277</v>
      </c>
    </row>
    <row r="1816" spans="1:11" x14ac:dyDescent="0.35">
      <c r="A1816" s="2" t="s">
        <v>18</v>
      </c>
      <c r="B1816" s="2" t="s">
        <v>118</v>
      </c>
      <c r="C1816" s="2" t="s">
        <v>67</v>
      </c>
      <c r="D1816" s="2" t="s">
        <v>68</v>
      </c>
      <c r="E1816" s="2">
        <v>121</v>
      </c>
      <c r="F1816" s="2">
        <v>39</v>
      </c>
      <c r="G1816" s="2">
        <f t="shared" si="28"/>
        <v>4719</v>
      </c>
      <c r="H1816" s="2" t="s">
        <v>15</v>
      </c>
      <c r="I1816" s="2" t="s">
        <v>122</v>
      </c>
      <c r="J1816" s="2" t="s">
        <v>8</v>
      </c>
      <c r="K1816" s="4">
        <v>44287.700000005279</v>
      </c>
    </row>
    <row r="1817" spans="1:11" x14ac:dyDescent="0.35">
      <c r="A1817" s="2" t="s">
        <v>31</v>
      </c>
      <c r="B1817" s="2" t="s">
        <v>118</v>
      </c>
      <c r="C1817" s="2" t="s">
        <v>80</v>
      </c>
      <c r="D1817" s="2" t="s">
        <v>81</v>
      </c>
      <c r="E1817" s="2">
        <v>134</v>
      </c>
      <c r="F1817" s="2">
        <v>74</v>
      </c>
      <c r="G1817" s="2">
        <f t="shared" si="28"/>
        <v>9916</v>
      </c>
      <c r="H1817" s="2" t="s">
        <v>4</v>
      </c>
      <c r="I1817" s="2" t="s">
        <v>119</v>
      </c>
      <c r="J1817" s="2" t="s">
        <v>3</v>
      </c>
      <c r="K1817" s="4">
        <v>44287.750000005282</v>
      </c>
    </row>
    <row r="1818" spans="1:11" x14ac:dyDescent="0.35">
      <c r="A1818" s="2" t="s">
        <v>2</v>
      </c>
      <c r="B1818" s="2" t="s">
        <v>118</v>
      </c>
      <c r="C1818" s="2" t="s">
        <v>56</v>
      </c>
      <c r="D1818" s="2" t="s">
        <v>66</v>
      </c>
      <c r="E1818" s="2">
        <v>47</v>
      </c>
      <c r="F1818" s="2">
        <v>8</v>
      </c>
      <c r="G1818" s="2">
        <f t="shared" si="28"/>
        <v>376</v>
      </c>
      <c r="H1818" s="2" t="s">
        <v>12</v>
      </c>
      <c r="I1818" s="2" t="s">
        <v>122</v>
      </c>
      <c r="J1818" s="2" t="s">
        <v>11</v>
      </c>
      <c r="K1818" s="4">
        <v>44287.800000005285</v>
      </c>
    </row>
    <row r="1819" spans="1:11" x14ac:dyDescent="0.35">
      <c r="A1819" s="2" t="s">
        <v>5</v>
      </c>
      <c r="B1819" s="2" t="s">
        <v>120</v>
      </c>
      <c r="C1819" s="2" t="s">
        <v>56</v>
      </c>
      <c r="D1819" s="2" t="s">
        <v>63</v>
      </c>
      <c r="E1819" s="2">
        <v>73</v>
      </c>
      <c r="F1819" s="2">
        <v>7</v>
      </c>
      <c r="G1819" s="2">
        <f t="shared" si="28"/>
        <v>511</v>
      </c>
      <c r="H1819" s="2" t="s">
        <v>32</v>
      </c>
      <c r="I1819" s="2" t="s">
        <v>119</v>
      </c>
      <c r="J1819" s="2" t="s">
        <v>16</v>
      </c>
      <c r="K1819" s="4">
        <v>44287.850000005288</v>
      </c>
    </row>
    <row r="1820" spans="1:11" x14ac:dyDescent="0.35">
      <c r="A1820" s="2" t="s">
        <v>35</v>
      </c>
      <c r="B1820" s="2" t="s">
        <v>118</v>
      </c>
      <c r="C1820" s="2" t="s">
        <v>84</v>
      </c>
      <c r="D1820" s="2" t="s">
        <v>94</v>
      </c>
      <c r="E1820" s="2">
        <v>67</v>
      </c>
      <c r="F1820" s="2">
        <v>12</v>
      </c>
      <c r="G1820" s="2">
        <f t="shared" si="28"/>
        <v>804</v>
      </c>
      <c r="H1820" s="2" t="s">
        <v>52</v>
      </c>
      <c r="I1820" s="2" t="s">
        <v>123</v>
      </c>
      <c r="J1820" s="2" t="s">
        <v>45</v>
      </c>
      <c r="K1820" s="4">
        <v>44287.900000005291</v>
      </c>
    </row>
    <row r="1821" spans="1:11" x14ac:dyDescent="0.35">
      <c r="A1821" s="2" t="s">
        <v>44</v>
      </c>
      <c r="B1821" s="2" t="s">
        <v>120</v>
      </c>
      <c r="C1821" s="2" t="s">
        <v>84</v>
      </c>
      <c r="D1821" s="2" t="s">
        <v>91</v>
      </c>
      <c r="E1821" s="2">
        <v>107</v>
      </c>
      <c r="F1821" s="2">
        <v>6</v>
      </c>
      <c r="G1821" s="2">
        <f t="shared" si="28"/>
        <v>642</v>
      </c>
      <c r="H1821" s="2" t="s">
        <v>32</v>
      </c>
      <c r="I1821" s="2" t="s">
        <v>119</v>
      </c>
      <c r="J1821" s="2" t="s">
        <v>16</v>
      </c>
      <c r="K1821" s="4">
        <v>44287.950000005294</v>
      </c>
    </row>
    <row r="1822" spans="1:11" x14ac:dyDescent="0.35">
      <c r="A1822" s="2" t="s">
        <v>2</v>
      </c>
      <c r="B1822" s="2" t="s">
        <v>118</v>
      </c>
      <c r="C1822" s="2" t="s">
        <v>84</v>
      </c>
      <c r="D1822" s="2" t="s">
        <v>97</v>
      </c>
      <c r="E1822" s="2">
        <v>28</v>
      </c>
      <c r="F1822" s="2">
        <v>12</v>
      </c>
      <c r="G1822" s="2">
        <f t="shared" si="28"/>
        <v>336</v>
      </c>
      <c r="H1822" s="2" t="s">
        <v>41</v>
      </c>
      <c r="I1822" s="2" t="s">
        <v>119</v>
      </c>
      <c r="J1822" s="2" t="s">
        <v>3</v>
      </c>
      <c r="K1822" s="4">
        <v>44288.000000005297</v>
      </c>
    </row>
    <row r="1823" spans="1:11" x14ac:dyDescent="0.35">
      <c r="A1823" s="2" t="s">
        <v>44</v>
      </c>
      <c r="B1823" s="2" t="s">
        <v>120</v>
      </c>
      <c r="C1823" s="2" t="s">
        <v>98</v>
      </c>
      <c r="D1823" s="2" t="s">
        <v>102</v>
      </c>
      <c r="E1823" s="2">
        <v>133</v>
      </c>
      <c r="F1823" s="2">
        <v>8</v>
      </c>
      <c r="G1823" s="2">
        <f t="shared" si="28"/>
        <v>1064</v>
      </c>
      <c r="H1823" s="2" t="s">
        <v>4</v>
      </c>
      <c r="I1823" s="2" t="s">
        <v>119</v>
      </c>
      <c r="J1823" s="2" t="s">
        <v>3</v>
      </c>
      <c r="K1823" s="4">
        <v>44288.0500000053</v>
      </c>
    </row>
    <row r="1824" spans="1:11" x14ac:dyDescent="0.35">
      <c r="A1824" s="2" t="s">
        <v>18</v>
      </c>
      <c r="B1824" s="2" t="s">
        <v>118</v>
      </c>
      <c r="C1824" s="2" t="s">
        <v>84</v>
      </c>
      <c r="D1824" s="2" t="s">
        <v>85</v>
      </c>
      <c r="E1824" s="2">
        <v>121</v>
      </c>
      <c r="F1824" s="2">
        <v>37</v>
      </c>
      <c r="G1824" s="2">
        <f t="shared" si="28"/>
        <v>4477</v>
      </c>
      <c r="H1824" s="2" t="s">
        <v>29</v>
      </c>
      <c r="I1824" s="2" t="s">
        <v>119</v>
      </c>
      <c r="J1824" s="2" t="s">
        <v>28</v>
      </c>
      <c r="K1824" s="4">
        <v>44288.100000005303</v>
      </c>
    </row>
    <row r="1825" spans="1:11" x14ac:dyDescent="0.35">
      <c r="A1825" s="2" t="s">
        <v>2</v>
      </c>
      <c r="B1825" s="2" t="s">
        <v>118</v>
      </c>
      <c r="C1825" s="2" t="s">
        <v>56</v>
      </c>
      <c r="D1825" s="2" t="s">
        <v>64</v>
      </c>
      <c r="E1825" s="2">
        <v>85</v>
      </c>
      <c r="F1825" s="2">
        <v>9</v>
      </c>
      <c r="G1825" s="2">
        <f t="shared" si="28"/>
        <v>765</v>
      </c>
      <c r="H1825" s="2" t="s">
        <v>12</v>
      </c>
      <c r="I1825" s="2" t="s">
        <v>122</v>
      </c>
      <c r="J1825" s="2" t="s">
        <v>11</v>
      </c>
      <c r="K1825" s="4">
        <v>44288.150000005306</v>
      </c>
    </row>
    <row r="1826" spans="1:11" x14ac:dyDescent="0.35">
      <c r="A1826" s="2" t="s">
        <v>10</v>
      </c>
      <c r="B1826" s="2" t="s">
        <v>120</v>
      </c>
      <c r="C1826" s="2" t="s">
        <v>84</v>
      </c>
      <c r="D1826" s="2" t="s">
        <v>92</v>
      </c>
      <c r="E1826" s="2">
        <v>115</v>
      </c>
      <c r="F1826" s="2">
        <v>8</v>
      </c>
      <c r="G1826" s="2">
        <f t="shared" si="28"/>
        <v>920</v>
      </c>
      <c r="H1826" s="2" t="s">
        <v>48</v>
      </c>
      <c r="I1826" s="2" t="s">
        <v>119</v>
      </c>
      <c r="J1826" s="2" t="s">
        <v>3</v>
      </c>
      <c r="K1826" s="4">
        <v>44288.200000005309</v>
      </c>
    </row>
    <row r="1827" spans="1:11" x14ac:dyDescent="0.35">
      <c r="A1827" s="2" t="s">
        <v>5</v>
      </c>
      <c r="B1827" s="2" t="s">
        <v>120</v>
      </c>
      <c r="C1827" s="2" t="s">
        <v>84</v>
      </c>
      <c r="D1827" s="2" t="s">
        <v>85</v>
      </c>
      <c r="E1827" s="2">
        <v>121</v>
      </c>
      <c r="F1827" s="2">
        <v>39</v>
      </c>
      <c r="G1827" s="2">
        <f t="shared" si="28"/>
        <v>4719</v>
      </c>
      <c r="H1827" s="2" t="s">
        <v>48</v>
      </c>
      <c r="I1827" s="2" t="s">
        <v>119</v>
      </c>
      <c r="J1827" s="2" t="s">
        <v>3</v>
      </c>
      <c r="K1827" s="4">
        <v>44288.250000005311</v>
      </c>
    </row>
    <row r="1828" spans="1:11" x14ac:dyDescent="0.35">
      <c r="A1828" s="2" t="s">
        <v>5</v>
      </c>
      <c r="B1828" s="2" t="s">
        <v>120</v>
      </c>
      <c r="C1828" s="2" t="s">
        <v>67</v>
      </c>
      <c r="D1828" s="2" t="s">
        <v>73</v>
      </c>
      <c r="E1828" s="2">
        <v>119</v>
      </c>
      <c r="F1828" s="2">
        <v>9</v>
      </c>
      <c r="G1828" s="2">
        <f t="shared" si="28"/>
        <v>1071</v>
      </c>
      <c r="H1828" s="2" t="s">
        <v>43</v>
      </c>
      <c r="I1828" s="2" t="s">
        <v>121</v>
      </c>
      <c r="J1828" s="2" t="s">
        <v>42</v>
      </c>
      <c r="K1828" s="4">
        <v>44288.300000005314</v>
      </c>
    </row>
    <row r="1829" spans="1:11" x14ac:dyDescent="0.35">
      <c r="A1829" s="2" t="s">
        <v>35</v>
      </c>
      <c r="B1829" s="2" t="s">
        <v>118</v>
      </c>
      <c r="C1829" s="2" t="s">
        <v>56</v>
      </c>
      <c r="D1829" s="2" t="s">
        <v>57</v>
      </c>
      <c r="E1829" s="2">
        <v>89</v>
      </c>
      <c r="F1829" s="2">
        <v>50</v>
      </c>
      <c r="G1829" s="2">
        <f t="shared" si="28"/>
        <v>4450</v>
      </c>
      <c r="H1829" s="2" t="s">
        <v>32</v>
      </c>
      <c r="I1829" s="2" t="s">
        <v>119</v>
      </c>
      <c r="J1829" s="2" t="s">
        <v>16</v>
      </c>
      <c r="K1829" s="4">
        <v>44288.350000005317</v>
      </c>
    </row>
    <row r="1830" spans="1:11" x14ac:dyDescent="0.35">
      <c r="A1830" s="2" t="s">
        <v>35</v>
      </c>
      <c r="B1830" s="2" t="s">
        <v>118</v>
      </c>
      <c r="C1830" s="2" t="s">
        <v>84</v>
      </c>
      <c r="D1830" s="2" t="s">
        <v>95</v>
      </c>
      <c r="E1830" s="2">
        <v>43</v>
      </c>
      <c r="F1830" s="2">
        <v>9</v>
      </c>
      <c r="G1830" s="2">
        <f t="shared" si="28"/>
        <v>387</v>
      </c>
      <c r="H1830" s="2" t="s">
        <v>17</v>
      </c>
      <c r="I1830" s="2" t="s">
        <v>119</v>
      </c>
      <c r="J1830" s="2" t="s">
        <v>16</v>
      </c>
      <c r="K1830" s="4">
        <v>44288.40000000532</v>
      </c>
    </row>
    <row r="1831" spans="1:11" x14ac:dyDescent="0.35">
      <c r="A1831" s="2" t="s">
        <v>18</v>
      </c>
      <c r="B1831" s="2" t="s">
        <v>118</v>
      </c>
      <c r="C1831" s="2" t="s">
        <v>98</v>
      </c>
      <c r="D1831" s="2" t="s">
        <v>108</v>
      </c>
      <c r="E1831" s="2">
        <v>65</v>
      </c>
      <c r="F1831" s="2">
        <v>9</v>
      </c>
      <c r="G1831" s="2">
        <f t="shared" si="28"/>
        <v>585</v>
      </c>
      <c r="H1831" s="2" t="s">
        <v>22</v>
      </c>
      <c r="I1831" s="2" t="s">
        <v>122</v>
      </c>
      <c r="J1831" s="2" t="s">
        <v>11</v>
      </c>
      <c r="K1831" s="4">
        <v>44288.450000005323</v>
      </c>
    </row>
    <row r="1832" spans="1:11" x14ac:dyDescent="0.35">
      <c r="A1832" s="2" t="s">
        <v>10</v>
      </c>
      <c r="B1832" s="2" t="s">
        <v>120</v>
      </c>
      <c r="C1832" s="2" t="s">
        <v>56</v>
      </c>
      <c r="D1832" s="2" t="s">
        <v>65</v>
      </c>
      <c r="E1832" s="2">
        <v>47</v>
      </c>
      <c r="F1832" s="2">
        <v>15</v>
      </c>
      <c r="G1832" s="2">
        <f t="shared" si="28"/>
        <v>705</v>
      </c>
      <c r="H1832" s="2" t="s">
        <v>7</v>
      </c>
      <c r="I1832" s="2" t="s">
        <v>121</v>
      </c>
      <c r="J1832" s="2" t="s">
        <v>6</v>
      </c>
      <c r="K1832" s="4">
        <v>44288.500000005326</v>
      </c>
    </row>
    <row r="1833" spans="1:11" x14ac:dyDescent="0.35">
      <c r="A1833" s="2" t="s">
        <v>31</v>
      </c>
      <c r="B1833" s="2" t="s">
        <v>118</v>
      </c>
      <c r="C1833" s="2" t="s">
        <v>67</v>
      </c>
      <c r="D1833" s="2" t="s">
        <v>77</v>
      </c>
      <c r="E1833" s="2">
        <v>47</v>
      </c>
      <c r="F1833" s="2">
        <v>12</v>
      </c>
      <c r="G1833" s="2">
        <f t="shared" si="28"/>
        <v>564</v>
      </c>
      <c r="H1833" s="2" t="s">
        <v>7</v>
      </c>
      <c r="I1833" s="2" t="s">
        <v>121</v>
      </c>
      <c r="J1833" s="2" t="s">
        <v>6</v>
      </c>
      <c r="K1833" s="4">
        <v>44288.550000005329</v>
      </c>
    </row>
    <row r="1834" spans="1:11" x14ac:dyDescent="0.35">
      <c r="A1834" s="2" t="s">
        <v>10</v>
      </c>
      <c r="B1834" s="2" t="s">
        <v>120</v>
      </c>
      <c r="C1834" s="2" t="s">
        <v>98</v>
      </c>
      <c r="D1834" s="2" t="s">
        <v>106</v>
      </c>
      <c r="E1834" s="2">
        <v>87</v>
      </c>
      <c r="F1834" s="2">
        <v>12</v>
      </c>
      <c r="G1834" s="2">
        <f t="shared" si="28"/>
        <v>1044</v>
      </c>
      <c r="H1834" s="2" t="s">
        <v>30</v>
      </c>
      <c r="I1834" s="2" t="s">
        <v>122</v>
      </c>
      <c r="J1834" s="2" t="s">
        <v>11</v>
      </c>
      <c r="K1834" s="4">
        <v>44288.600000005332</v>
      </c>
    </row>
    <row r="1835" spans="1:11" x14ac:dyDescent="0.35">
      <c r="A1835" s="2" t="s">
        <v>35</v>
      </c>
      <c r="B1835" s="2" t="s">
        <v>118</v>
      </c>
      <c r="C1835" s="2" t="s">
        <v>84</v>
      </c>
      <c r="D1835" s="2" t="s">
        <v>92</v>
      </c>
      <c r="E1835" s="2">
        <v>115</v>
      </c>
      <c r="F1835" s="2">
        <v>14</v>
      </c>
      <c r="G1835" s="2">
        <f t="shared" si="28"/>
        <v>1610</v>
      </c>
      <c r="H1835" s="2" t="s">
        <v>38</v>
      </c>
      <c r="I1835" s="2" t="s">
        <v>121</v>
      </c>
      <c r="J1835" s="2" t="s">
        <v>6</v>
      </c>
      <c r="K1835" s="4">
        <v>44288.650000005335</v>
      </c>
    </row>
    <row r="1836" spans="1:11" x14ac:dyDescent="0.35">
      <c r="A1836" s="2" t="s">
        <v>31</v>
      </c>
      <c r="B1836" s="2" t="s">
        <v>118</v>
      </c>
      <c r="C1836" s="2" t="s">
        <v>84</v>
      </c>
      <c r="D1836" s="2" t="s">
        <v>87</v>
      </c>
      <c r="E1836" s="2">
        <v>142</v>
      </c>
      <c r="F1836" s="2">
        <v>6</v>
      </c>
      <c r="G1836" s="2">
        <f t="shared" si="28"/>
        <v>852</v>
      </c>
      <c r="H1836" s="2" t="s">
        <v>26</v>
      </c>
      <c r="I1836" s="2" t="s">
        <v>122</v>
      </c>
      <c r="J1836" s="2" t="s">
        <v>25</v>
      </c>
      <c r="K1836" s="4">
        <v>44288.700000005338</v>
      </c>
    </row>
    <row r="1837" spans="1:11" x14ac:dyDescent="0.35">
      <c r="A1837" s="2" t="s">
        <v>14</v>
      </c>
      <c r="B1837" s="2" t="s">
        <v>120</v>
      </c>
      <c r="C1837" s="2" t="s">
        <v>98</v>
      </c>
      <c r="D1837" s="2" t="s">
        <v>108</v>
      </c>
      <c r="E1837" s="2">
        <v>65</v>
      </c>
      <c r="F1837" s="2">
        <v>14</v>
      </c>
      <c r="G1837" s="2">
        <f t="shared" si="28"/>
        <v>910</v>
      </c>
      <c r="H1837" s="2" t="s">
        <v>26</v>
      </c>
      <c r="I1837" s="2" t="s">
        <v>122</v>
      </c>
      <c r="J1837" s="2" t="s">
        <v>25</v>
      </c>
      <c r="K1837" s="4">
        <v>44288.750000005341</v>
      </c>
    </row>
    <row r="1838" spans="1:11" x14ac:dyDescent="0.35">
      <c r="A1838" s="2" t="s">
        <v>14</v>
      </c>
      <c r="B1838" s="2" t="s">
        <v>120</v>
      </c>
      <c r="C1838" s="2" t="s">
        <v>98</v>
      </c>
      <c r="D1838" s="2" t="s">
        <v>109</v>
      </c>
      <c r="E1838" s="2">
        <v>50</v>
      </c>
      <c r="F1838" s="2">
        <v>5</v>
      </c>
      <c r="G1838" s="2">
        <f t="shared" si="28"/>
        <v>250</v>
      </c>
      <c r="H1838" s="2" t="s">
        <v>17</v>
      </c>
      <c r="I1838" s="2" t="s">
        <v>119</v>
      </c>
      <c r="J1838" s="2" t="s">
        <v>16</v>
      </c>
      <c r="K1838" s="4">
        <v>44288.800000005343</v>
      </c>
    </row>
    <row r="1839" spans="1:11" x14ac:dyDescent="0.35">
      <c r="A1839" s="2" t="s">
        <v>10</v>
      </c>
      <c r="B1839" s="2" t="s">
        <v>120</v>
      </c>
      <c r="C1839" s="2" t="s">
        <v>56</v>
      </c>
      <c r="D1839" s="2" t="s">
        <v>58</v>
      </c>
      <c r="E1839" s="2">
        <v>68</v>
      </c>
      <c r="F1839" s="2">
        <v>71</v>
      </c>
      <c r="G1839" s="2">
        <f t="shared" si="28"/>
        <v>4828</v>
      </c>
      <c r="H1839" s="2" t="s">
        <v>4</v>
      </c>
      <c r="I1839" s="2" t="s">
        <v>119</v>
      </c>
      <c r="J1839" s="2" t="s">
        <v>3</v>
      </c>
      <c r="K1839" s="4">
        <v>44288.850000005346</v>
      </c>
    </row>
    <row r="1840" spans="1:11" x14ac:dyDescent="0.35">
      <c r="A1840" s="2" t="s">
        <v>31</v>
      </c>
      <c r="B1840" s="2" t="s">
        <v>118</v>
      </c>
      <c r="C1840" s="2" t="s">
        <v>56</v>
      </c>
      <c r="D1840" s="2" t="s">
        <v>65</v>
      </c>
      <c r="E1840" s="2">
        <v>47</v>
      </c>
      <c r="F1840" s="2">
        <v>15</v>
      </c>
      <c r="G1840" s="2">
        <f t="shared" si="28"/>
        <v>705</v>
      </c>
      <c r="H1840" s="2" t="s">
        <v>24</v>
      </c>
      <c r="I1840" s="2" t="s">
        <v>123</v>
      </c>
      <c r="J1840" s="2" t="s">
        <v>23</v>
      </c>
      <c r="K1840" s="4">
        <v>44288.900000005349</v>
      </c>
    </row>
    <row r="1841" spans="1:11" x14ac:dyDescent="0.35">
      <c r="A1841" s="2" t="s">
        <v>10</v>
      </c>
      <c r="B1841" s="2" t="s">
        <v>120</v>
      </c>
      <c r="C1841" s="2" t="s">
        <v>56</v>
      </c>
      <c r="D1841" s="2" t="s">
        <v>61</v>
      </c>
      <c r="E1841" s="2">
        <v>107</v>
      </c>
      <c r="F1841" s="2">
        <v>10</v>
      </c>
      <c r="G1841" s="2">
        <f t="shared" si="28"/>
        <v>1070</v>
      </c>
      <c r="H1841" s="2" t="s">
        <v>32</v>
      </c>
      <c r="I1841" s="2" t="s">
        <v>119</v>
      </c>
      <c r="J1841" s="2" t="s">
        <v>16</v>
      </c>
      <c r="K1841" s="4">
        <v>44288.950000005352</v>
      </c>
    </row>
    <row r="1842" spans="1:11" x14ac:dyDescent="0.35">
      <c r="A1842" s="2" t="s">
        <v>10</v>
      </c>
      <c r="B1842" s="2" t="s">
        <v>120</v>
      </c>
      <c r="C1842" s="2" t="s">
        <v>84</v>
      </c>
      <c r="D1842" s="2" t="s">
        <v>94</v>
      </c>
      <c r="E1842" s="2">
        <v>67</v>
      </c>
      <c r="F1842" s="2">
        <v>7</v>
      </c>
      <c r="G1842" s="2">
        <f t="shared" si="28"/>
        <v>469</v>
      </c>
      <c r="H1842" s="2" t="s">
        <v>4</v>
      </c>
      <c r="I1842" s="2" t="s">
        <v>119</v>
      </c>
      <c r="J1842" s="2" t="s">
        <v>3</v>
      </c>
      <c r="K1842" s="4">
        <v>44289.000000005355</v>
      </c>
    </row>
    <row r="1843" spans="1:11" x14ac:dyDescent="0.35">
      <c r="A1843" s="2" t="s">
        <v>18</v>
      </c>
      <c r="B1843" s="2" t="s">
        <v>118</v>
      </c>
      <c r="C1843" s="2" t="s">
        <v>67</v>
      </c>
      <c r="D1843" s="2" t="s">
        <v>77</v>
      </c>
      <c r="E1843" s="2">
        <v>47</v>
      </c>
      <c r="F1843" s="2">
        <v>13</v>
      </c>
      <c r="G1843" s="2">
        <f t="shared" si="28"/>
        <v>611</v>
      </c>
      <c r="H1843" s="2" t="s">
        <v>26</v>
      </c>
      <c r="I1843" s="2" t="s">
        <v>122</v>
      </c>
      <c r="J1843" s="2" t="s">
        <v>25</v>
      </c>
      <c r="K1843" s="4">
        <v>44289.050000005358</v>
      </c>
    </row>
    <row r="1844" spans="1:11" x14ac:dyDescent="0.35">
      <c r="A1844" s="2" t="s">
        <v>44</v>
      </c>
      <c r="B1844" s="2" t="s">
        <v>120</v>
      </c>
      <c r="C1844" s="2" t="s">
        <v>56</v>
      </c>
      <c r="D1844" s="2" t="s">
        <v>57</v>
      </c>
      <c r="E1844" s="2">
        <v>89</v>
      </c>
      <c r="F1844" s="2">
        <v>48</v>
      </c>
      <c r="G1844" s="2">
        <f t="shared" si="28"/>
        <v>4272</v>
      </c>
      <c r="H1844" s="2" t="s">
        <v>46</v>
      </c>
      <c r="I1844" s="2" t="s">
        <v>123</v>
      </c>
      <c r="J1844" s="2" t="s">
        <v>45</v>
      </c>
      <c r="K1844" s="4">
        <v>44289.100000005361</v>
      </c>
    </row>
    <row r="1845" spans="1:11" x14ac:dyDescent="0.35">
      <c r="A1845" s="2" t="s">
        <v>18</v>
      </c>
      <c r="B1845" s="2" t="s">
        <v>118</v>
      </c>
      <c r="C1845" s="2" t="s">
        <v>56</v>
      </c>
      <c r="D1845" s="2" t="s">
        <v>65</v>
      </c>
      <c r="E1845" s="2">
        <v>47</v>
      </c>
      <c r="F1845" s="2">
        <v>21</v>
      </c>
      <c r="G1845" s="2">
        <f t="shared" si="28"/>
        <v>987</v>
      </c>
      <c r="H1845" s="2" t="s">
        <v>4</v>
      </c>
      <c r="I1845" s="2" t="s">
        <v>119</v>
      </c>
      <c r="J1845" s="2" t="s">
        <v>3</v>
      </c>
      <c r="K1845" s="4">
        <v>44289.150000005364</v>
      </c>
    </row>
    <row r="1846" spans="1:11" x14ac:dyDescent="0.35">
      <c r="A1846" s="2" t="s">
        <v>31</v>
      </c>
      <c r="B1846" s="2" t="s">
        <v>118</v>
      </c>
      <c r="C1846" s="2" t="s">
        <v>80</v>
      </c>
      <c r="D1846" s="2" t="s">
        <v>83</v>
      </c>
      <c r="E1846" s="2">
        <v>16</v>
      </c>
      <c r="F1846" s="2">
        <v>80</v>
      </c>
      <c r="G1846" s="2">
        <f t="shared" si="28"/>
        <v>1280</v>
      </c>
      <c r="H1846" s="2" t="s">
        <v>22</v>
      </c>
      <c r="I1846" s="2" t="s">
        <v>122</v>
      </c>
      <c r="J1846" s="2" t="s">
        <v>11</v>
      </c>
      <c r="K1846" s="4">
        <v>44289.200000005367</v>
      </c>
    </row>
    <row r="1847" spans="1:11" x14ac:dyDescent="0.35">
      <c r="A1847" s="2" t="s">
        <v>31</v>
      </c>
      <c r="B1847" s="2" t="s">
        <v>118</v>
      </c>
      <c r="C1847" s="2" t="s">
        <v>84</v>
      </c>
      <c r="D1847" s="2" t="s">
        <v>85</v>
      </c>
      <c r="E1847" s="2">
        <v>121</v>
      </c>
      <c r="F1847" s="2">
        <v>38</v>
      </c>
      <c r="G1847" s="2">
        <f t="shared" si="28"/>
        <v>4598</v>
      </c>
      <c r="H1847" s="2" t="s">
        <v>4</v>
      </c>
      <c r="I1847" s="2" t="s">
        <v>119</v>
      </c>
      <c r="J1847" s="2" t="s">
        <v>3</v>
      </c>
      <c r="K1847" s="4">
        <v>44289.25000000537</v>
      </c>
    </row>
    <row r="1848" spans="1:11" x14ac:dyDescent="0.35">
      <c r="A1848" s="2" t="s">
        <v>2</v>
      </c>
      <c r="B1848" s="2" t="s">
        <v>118</v>
      </c>
      <c r="C1848" s="2" t="s">
        <v>56</v>
      </c>
      <c r="D1848" s="2" t="s">
        <v>66</v>
      </c>
      <c r="E1848" s="2">
        <v>47</v>
      </c>
      <c r="F1848" s="2">
        <v>8</v>
      </c>
      <c r="G1848" s="2">
        <f t="shared" si="28"/>
        <v>376</v>
      </c>
      <c r="H1848" s="2" t="s">
        <v>32</v>
      </c>
      <c r="I1848" s="2" t="s">
        <v>119</v>
      </c>
      <c r="J1848" s="2" t="s">
        <v>16</v>
      </c>
      <c r="K1848" s="4">
        <v>44289.300000005373</v>
      </c>
    </row>
    <row r="1849" spans="1:11" x14ac:dyDescent="0.35">
      <c r="A1849" s="2" t="s">
        <v>18</v>
      </c>
      <c r="B1849" s="2" t="s">
        <v>118</v>
      </c>
      <c r="C1849" s="2" t="s">
        <v>84</v>
      </c>
      <c r="D1849" s="2" t="s">
        <v>91</v>
      </c>
      <c r="E1849" s="2">
        <v>107</v>
      </c>
      <c r="F1849" s="2">
        <v>8</v>
      </c>
      <c r="G1849" s="2">
        <f t="shared" si="28"/>
        <v>856</v>
      </c>
      <c r="H1849" s="2" t="s">
        <v>30</v>
      </c>
      <c r="I1849" s="2" t="s">
        <v>122</v>
      </c>
      <c r="J1849" s="2" t="s">
        <v>11</v>
      </c>
      <c r="K1849" s="4">
        <v>44289.350000005375</v>
      </c>
    </row>
    <row r="1850" spans="1:11" x14ac:dyDescent="0.35">
      <c r="A1850" s="2" t="s">
        <v>44</v>
      </c>
      <c r="B1850" s="2" t="s">
        <v>120</v>
      </c>
      <c r="C1850" s="2" t="s">
        <v>84</v>
      </c>
      <c r="D1850" s="2" t="s">
        <v>92</v>
      </c>
      <c r="E1850" s="2">
        <v>115</v>
      </c>
      <c r="F1850" s="2">
        <v>12</v>
      </c>
      <c r="G1850" s="2">
        <f t="shared" si="28"/>
        <v>1380</v>
      </c>
      <c r="H1850" s="2" t="s">
        <v>29</v>
      </c>
      <c r="I1850" s="2" t="s">
        <v>119</v>
      </c>
      <c r="J1850" s="2" t="s">
        <v>28</v>
      </c>
      <c r="K1850" s="4">
        <v>44289.400000005378</v>
      </c>
    </row>
    <row r="1851" spans="1:11" x14ac:dyDescent="0.35">
      <c r="A1851" s="2" t="s">
        <v>14</v>
      </c>
      <c r="B1851" s="2" t="s">
        <v>120</v>
      </c>
      <c r="C1851" s="2" t="s">
        <v>84</v>
      </c>
      <c r="D1851" s="2" t="s">
        <v>90</v>
      </c>
      <c r="E1851" s="2">
        <v>27</v>
      </c>
      <c r="F1851" s="2">
        <v>40</v>
      </c>
      <c r="G1851" s="2">
        <f t="shared" si="28"/>
        <v>1080</v>
      </c>
      <c r="H1851" s="2" t="s">
        <v>26</v>
      </c>
      <c r="I1851" s="2" t="s">
        <v>122</v>
      </c>
      <c r="J1851" s="2" t="s">
        <v>25</v>
      </c>
      <c r="K1851" s="4">
        <v>44289.450000005381</v>
      </c>
    </row>
    <row r="1852" spans="1:11" x14ac:dyDescent="0.35">
      <c r="A1852" s="2" t="s">
        <v>18</v>
      </c>
      <c r="B1852" s="2" t="s">
        <v>118</v>
      </c>
      <c r="C1852" s="2" t="s">
        <v>67</v>
      </c>
      <c r="D1852" s="2" t="s">
        <v>69</v>
      </c>
      <c r="E1852" s="2">
        <v>54</v>
      </c>
      <c r="F1852" s="2">
        <v>100</v>
      </c>
      <c r="G1852" s="2">
        <f t="shared" si="28"/>
        <v>5400</v>
      </c>
      <c r="H1852" s="2" t="s">
        <v>34</v>
      </c>
      <c r="I1852" s="2" t="s">
        <v>124</v>
      </c>
      <c r="J1852" s="2" t="s">
        <v>33</v>
      </c>
      <c r="K1852" s="4">
        <v>44289.500000005384</v>
      </c>
    </row>
    <row r="1853" spans="1:11" x14ac:dyDescent="0.35">
      <c r="A1853" s="2" t="s">
        <v>35</v>
      </c>
      <c r="B1853" s="2" t="s">
        <v>118</v>
      </c>
      <c r="C1853" s="2" t="s">
        <v>67</v>
      </c>
      <c r="D1853" s="2" t="s">
        <v>77</v>
      </c>
      <c r="E1853" s="2">
        <v>47</v>
      </c>
      <c r="F1853" s="2">
        <v>9</v>
      </c>
      <c r="G1853" s="2">
        <f t="shared" si="28"/>
        <v>423</v>
      </c>
      <c r="H1853" s="2" t="s">
        <v>17</v>
      </c>
      <c r="I1853" s="2" t="s">
        <v>119</v>
      </c>
      <c r="J1853" s="2" t="s">
        <v>16</v>
      </c>
      <c r="K1853" s="4">
        <v>44289.550000005387</v>
      </c>
    </row>
    <row r="1854" spans="1:11" x14ac:dyDescent="0.35">
      <c r="A1854" s="2" t="s">
        <v>31</v>
      </c>
      <c r="B1854" s="2" t="s">
        <v>118</v>
      </c>
      <c r="C1854" s="2" t="s">
        <v>84</v>
      </c>
      <c r="D1854" s="2" t="s">
        <v>89</v>
      </c>
      <c r="E1854" s="2">
        <v>130</v>
      </c>
      <c r="F1854" s="2">
        <v>15</v>
      </c>
      <c r="G1854" s="2">
        <f t="shared" si="28"/>
        <v>1950</v>
      </c>
      <c r="H1854" s="2" t="s">
        <v>37</v>
      </c>
      <c r="I1854" s="2" t="s">
        <v>123</v>
      </c>
      <c r="J1854" s="2" t="s">
        <v>36</v>
      </c>
      <c r="K1854" s="4">
        <v>44289.60000000539</v>
      </c>
    </row>
    <row r="1855" spans="1:11" x14ac:dyDescent="0.35">
      <c r="A1855" s="2" t="s">
        <v>35</v>
      </c>
      <c r="B1855" s="2" t="s">
        <v>118</v>
      </c>
      <c r="C1855" s="2" t="s">
        <v>56</v>
      </c>
      <c r="D1855" s="2" t="s">
        <v>64</v>
      </c>
      <c r="E1855" s="2">
        <v>85</v>
      </c>
      <c r="F1855" s="2">
        <v>8</v>
      </c>
      <c r="G1855" s="2">
        <f t="shared" si="28"/>
        <v>680</v>
      </c>
      <c r="H1855" s="2" t="s">
        <v>30</v>
      </c>
      <c r="I1855" s="2" t="s">
        <v>122</v>
      </c>
      <c r="J1855" s="2" t="s">
        <v>11</v>
      </c>
      <c r="K1855" s="4">
        <v>44289.650000005393</v>
      </c>
    </row>
    <row r="1856" spans="1:11" x14ac:dyDescent="0.35">
      <c r="A1856" s="2" t="s">
        <v>44</v>
      </c>
      <c r="B1856" s="2" t="s">
        <v>120</v>
      </c>
      <c r="C1856" s="2" t="s">
        <v>56</v>
      </c>
      <c r="D1856" s="2" t="s">
        <v>66</v>
      </c>
      <c r="E1856" s="2">
        <v>47</v>
      </c>
      <c r="F1856" s="2">
        <v>1</v>
      </c>
      <c r="G1856" s="2">
        <f t="shared" si="28"/>
        <v>47</v>
      </c>
      <c r="H1856" s="2" t="s">
        <v>4</v>
      </c>
      <c r="I1856" s="2" t="s">
        <v>119</v>
      </c>
      <c r="J1856" s="2" t="s">
        <v>3</v>
      </c>
      <c r="K1856" s="4">
        <v>44289.700000005396</v>
      </c>
    </row>
    <row r="1857" spans="1:11" x14ac:dyDescent="0.35">
      <c r="A1857" s="2" t="s">
        <v>14</v>
      </c>
      <c r="B1857" s="2" t="s">
        <v>120</v>
      </c>
      <c r="C1857" s="2" t="s">
        <v>67</v>
      </c>
      <c r="D1857" s="2" t="s">
        <v>71</v>
      </c>
      <c r="E1857" s="2">
        <v>32</v>
      </c>
      <c r="F1857" s="2">
        <v>53</v>
      </c>
      <c r="G1857" s="2">
        <f t="shared" si="28"/>
        <v>1696</v>
      </c>
      <c r="H1857" s="2" t="s">
        <v>30</v>
      </c>
      <c r="I1857" s="2" t="s">
        <v>122</v>
      </c>
      <c r="J1857" s="2" t="s">
        <v>11</v>
      </c>
      <c r="K1857" s="4">
        <v>44289.750000005399</v>
      </c>
    </row>
    <row r="1858" spans="1:11" x14ac:dyDescent="0.35">
      <c r="A1858" s="2" t="s">
        <v>35</v>
      </c>
      <c r="B1858" s="2" t="s">
        <v>118</v>
      </c>
      <c r="C1858" s="2" t="s">
        <v>84</v>
      </c>
      <c r="D1858" s="2" t="s">
        <v>88</v>
      </c>
      <c r="E1858" s="2">
        <v>146</v>
      </c>
      <c r="F1858" s="2">
        <v>10</v>
      </c>
      <c r="G1858" s="2">
        <f t="shared" ref="G1858:G1921" si="29">E1858*F1858</f>
        <v>1460</v>
      </c>
      <c r="H1858" s="2" t="s">
        <v>48</v>
      </c>
      <c r="I1858" s="2" t="s">
        <v>119</v>
      </c>
      <c r="J1858" s="2" t="s">
        <v>3</v>
      </c>
      <c r="K1858" s="4">
        <v>44289.800000005402</v>
      </c>
    </row>
    <row r="1859" spans="1:11" x14ac:dyDescent="0.35">
      <c r="A1859" s="2" t="s">
        <v>2</v>
      </c>
      <c r="B1859" s="2" t="s">
        <v>118</v>
      </c>
      <c r="C1859" s="2" t="s">
        <v>84</v>
      </c>
      <c r="D1859" s="2" t="s">
        <v>97</v>
      </c>
      <c r="E1859" s="2">
        <v>28</v>
      </c>
      <c r="F1859" s="2">
        <v>14</v>
      </c>
      <c r="G1859" s="2">
        <f t="shared" si="29"/>
        <v>392</v>
      </c>
      <c r="H1859" s="2" t="s">
        <v>22</v>
      </c>
      <c r="I1859" s="2" t="s">
        <v>122</v>
      </c>
      <c r="J1859" s="2" t="s">
        <v>11</v>
      </c>
      <c r="K1859" s="4">
        <v>44289.850000005405</v>
      </c>
    </row>
    <row r="1860" spans="1:11" x14ac:dyDescent="0.35">
      <c r="A1860" s="2" t="s">
        <v>31</v>
      </c>
      <c r="B1860" s="2" t="s">
        <v>118</v>
      </c>
      <c r="C1860" s="2" t="s">
        <v>84</v>
      </c>
      <c r="D1860" s="2" t="s">
        <v>87</v>
      </c>
      <c r="E1860" s="2">
        <v>142</v>
      </c>
      <c r="F1860" s="2">
        <v>6</v>
      </c>
      <c r="G1860" s="2">
        <f t="shared" si="29"/>
        <v>852</v>
      </c>
      <c r="H1860" s="2" t="s">
        <v>22</v>
      </c>
      <c r="I1860" s="2" t="s">
        <v>122</v>
      </c>
      <c r="J1860" s="2" t="s">
        <v>11</v>
      </c>
      <c r="K1860" s="4">
        <v>44289.900000005407</v>
      </c>
    </row>
    <row r="1861" spans="1:11" x14ac:dyDescent="0.35">
      <c r="A1861" s="2" t="s">
        <v>2</v>
      </c>
      <c r="B1861" s="2" t="s">
        <v>118</v>
      </c>
      <c r="C1861" s="2" t="s">
        <v>98</v>
      </c>
      <c r="D1861" s="2" t="s">
        <v>110</v>
      </c>
      <c r="E1861" s="2">
        <v>40</v>
      </c>
      <c r="F1861" s="2">
        <v>6</v>
      </c>
      <c r="G1861" s="2">
        <f t="shared" si="29"/>
        <v>240</v>
      </c>
      <c r="H1861" s="2" t="s">
        <v>26</v>
      </c>
      <c r="I1861" s="2" t="s">
        <v>122</v>
      </c>
      <c r="J1861" s="2" t="s">
        <v>25</v>
      </c>
      <c r="K1861" s="4">
        <v>44289.95000000541</v>
      </c>
    </row>
    <row r="1862" spans="1:11" x14ac:dyDescent="0.35">
      <c r="A1862" s="2" t="s">
        <v>44</v>
      </c>
      <c r="B1862" s="2" t="s">
        <v>120</v>
      </c>
      <c r="C1862" s="2" t="s">
        <v>67</v>
      </c>
      <c r="D1862" s="2" t="s">
        <v>69</v>
      </c>
      <c r="E1862" s="2">
        <v>54</v>
      </c>
      <c r="F1862" s="2">
        <v>99</v>
      </c>
      <c r="G1862" s="2">
        <f t="shared" si="29"/>
        <v>5346</v>
      </c>
      <c r="H1862" s="2" t="s">
        <v>41</v>
      </c>
      <c r="I1862" s="2" t="s">
        <v>119</v>
      </c>
      <c r="J1862" s="2" t="s">
        <v>3</v>
      </c>
      <c r="K1862" s="4">
        <v>44290.000000005413</v>
      </c>
    </row>
    <row r="1863" spans="1:11" x14ac:dyDescent="0.35">
      <c r="A1863" s="2" t="s">
        <v>44</v>
      </c>
      <c r="B1863" s="2" t="s">
        <v>120</v>
      </c>
      <c r="C1863" s="2" t="s">
        <v>67</v>
      </c>
      <c r="D1863" s="2" t="s">
        <v>77</v>
      </c>
      <c r="E1863" s="2">
        <v>47</v>
      </c>
      <c r="F1863" s="2">
        <v>9</v>
      </c>
      <c r="G1863" s="2">
        <f t="shared" si="29"/>
        <v>423</v>
      </c>
      <c r="H1863" s="2" t="s">
        <v>4</v>
      </c>
      <c r="I1863" s="2" t="s">
        <v>119</v>
      </c>
      <c r="J1863" s="2" t="s">
        <v>3</v>
      </c>
      <c r="K1863" s="4">
        <v>44290.050000005416</v>
      </c>
    </row>
    <row r="1864" spans="1:11" x14ac:dyDescent="0.35">
      <c r="A1864" s="2" t="s">
        <v>2</v>
      </c>
      <c r="B1864" s="2" t="s">
        <v>118</v>
      </c>
      <c r="C1864" s="2" t="s">
        <v>84</v>
      </c>
      <c r="D1864" s="2" t="s">
        <v>92</v>
      </c>
      <c r="E1864" s="2">
        <v>115</v>
      </c>
      <c r="F1864" s="2">
        <v>12</v>
      </c>
      <c r="G1864" s="2">
        <f t="shared" si="29"/>
        <v>1380</v>
      </c>
      <c r="H1864" s="2" t="s">
        <v>49</v>
      </c>
      <c r="I1864" s="2" t="s">
        <v>119</v>
      </c>
      <c r="J1864" s="2" t="s">
        <v>16</v>
      </c>
      <c r="K1864" s="4">
        <v>44290.100000005419</v>
      </c>
    </row>
    <row r="1865" spans="1:11" x14ac:dyDescent="0.35">
      <c r="A1865" s="2" t="s">
        <v>35</v>
      </c>
      <c r="B1865" s="2" t="s">
        <v>118</v>
      </c>
      <c r="C1865" s="2" t="s">
        <v>67</v>
      </c>
      <c r="D1865" s="2" t="s">
        <v>76</v>
      </c>
      <c r="E1865" s="2">
        <v>83</v>
      </c>
      <c r="F1865" s="2">
        <v>5</v>
      </c>
      <c r="G1865" s="2">
        <f t="shared" si="29"/>
        <v>415</v>
      </c>
      <c r="H1865" s="2" t="s">
        <v>48</v>
      </c>
      <c r="I1865" s="2" t="s">
        <v>119</v>
      </c>
      <c r="J1865" s="2" t="s">
        <v>3</v>
      </c>
      <c r="K1865" s="4">
        <v>44290.150000005422</v>
      </c>
    </row>
    <row r="1866" spans="1:11" x14ac:dyDescent="0.35">
      <c r="A1866" s="2" t="s">
        <v>44</v>
      </c>
      <c r="B1866" s="2" t="s">
        <v>120</v>
      </c>
      <c r="C1866" s="2" t="s">
        <v>80</v>
      </c>
      <c r="D1866" s="2" t="s">
        <v>82</v>
      </c>
      <c r="E1866" s="2">
        <v>50</v>
      </c>
      <c r="F1866" s="2">
        <v>196</v>
      </c>
      <c r="G1866" s="2">
        <f t="shared" si="29"/>
        <v>9800</v>
      </c>
      <c r="H1866" s="2" t="s">
        <v>17</v>
      </c>
      <c r="I1866" s="2" t="s">
        <v>119</v>
      </c>
      <c r="J1866" s="2" t="s">
        <v>16</v>
      </c>
      <c r="K1866" s="4">
        <v>44290.200000005425</v>
      </c>
    </row>
    <row r="1867" spans="1:11" x14ac:dyDescent="0.35">
      <c r="A1867" s="2" t="s">
        <v>2</v>
      </c>
      <c r="B1867" s="2" t="s">
        <v>118</v>
      </c>
      <c r="C1867" s="2" t="s">
        <v>67</v>
      </c>
      <c r="D1867" s="2" t="s">
        <v>76</v>
      </c>
      <c r="E1867" s="2">
        <v>83</v>
      </c>
      <c r="F1867" s="2">
        <v>9</v>
      </c>
      <c r="G1867" s="2">
        <f t="shared" si="29"/>
        <v>747</v>
      </c>
      <c r="H1867" s="2" t="s">
        <v>13</v>
      </c>
      <c r="I1867" s="2" t="s">
        <v>122</v>
      </c>
      <c r="J1867" s="2" t="s">
        <v>11</v>
      </c>
      <c r="K1867" s="4">
        <v>44290.250000005428</v>
      </c>
    </row>
    <row r="1868" spans="1:11" x14ac:dyDescent="0.35">
      <c r="A1868" s="2" t="s">
        <v>14</v>
      </c>
      <c r="B1868" s="2" t="s">
        <v>120</v>
      </c>
      <c r="C1868" s="2" t="s">
        <v>98</v>
      </c>
      <c r="D1868" s="2" t="s">
        <v>107</v>
      </c>
      <c r="E1868" s="2">
        <v>77</v>
      </c>
      <c r="F1868" s="2">
        <v>13</v>
      </c>
      <c r="G1868" s="2">
        <f t="shared" si="29"/>
        <v>1001</v>
      </c>
      <c r="H1868" s="2" t="s">
        <v>30</v>
      </c>
      <c r="I1868" s="2" t="s">
        <v>122</v>
      </c>
      <c r="J1868" s="2" t="s">
        <v>11</v>
      </c>
      <c r="K1868" s="4">
        <v>44290.300000005431</v>
      </c>
    </row>
    <row r="1869" spans="1:11" x14ac:dyDescent="0.35">
      <c r="A1869" s="2" t="s">
        <v>35</v>
      </c>
      <c r="B1869" s="2" t="s">
        <v>118</v>
      </c>
      <c r="C1869" s="2" t="s">
        <v>84</v>
      </c>
      <c r="D1869" s="2" t="s">
        <v>90</v>
      </c>
      <c r="E1869" s="2">
        <v>27</v>
      </c>
      <c r="F1869" s="2">
        <v>37</v>
      </c>
      <c r="G1869" s="2">
        <f t="shared" si="29"/>
        <v>999</v>
      </c>
      <c r="H1869" s="2" t="s">
        <v>4</v>
      </c>
      <c r="I1869" s="2" t="s">
        <v>119</v>
      </c>
      <c r="J1869" s="2" t="s">
        <v>3</v>
      </c>
      <c r="K1869" s="4">
        <v>44290.350000005434</v>
      </c>
    </row>
    <row r="1870" spans="1:11" x14ac:dyDescent="0.35">
      <c r="A1870" s="2" t="s">
        <v>18</v>
      </c>
      <c r="B1870" s="2" t="s">
        <v>118</v>
      </c>
      <c r="C1870" s="2" t="s">
        <v>67</v>
      </c>
      <c r="D1870" s="2" t="s">
        <v>72</v>
      </c>
      <c r="E1870" s="2">
        <v>6</v>
      </c>
      <c r="F1870" s="2">
        <v>79</v>
      </c>
      <c r="G1870" s="2">
        <f t="shared" si="29"/>
        <v>474</v>
      </c>
      <c r="H1870" s="2" t="s">
        <v>30</v>
      </c>
      <c r="I1870" s="2" t="s">
        <v>122</v>
      </c>
      <c r="J1870" s="2" t="s">
        <v>11</v>
      </c>
      <c r="K1870" s="4">
        <v>44290.400000005437</v>
      </c>
    </row>
    <row r="1871" spans="1:11" x14ac:dyDescent="0.35">
      <c r="A1871" s="2" t="s">
        <v>2</v>
      </c>
      <c r="B1871" s="2" t="s">
        <v>118</v>
      </c>
      <c r="C1871" s="2" t="s">
        <v>56</v>
      </c>
      <c r="D1871" s="2" t="s">
        <v>65</v>
      </c>
      <c r="E1871" s="2">
        <v>47</v>
      </c>
      <c r="F1871" s="2">
        <v>17</v>
      </c>
      <c r="G1871" s="2">
        <f t="shared" si="29"/>
        <v>799</v>
      </c>
      <c r="H1871" s="2" t="s">
        <v>52</v>
      </c>
      <c r="I1871" s="2" t="s">
        <v>123</v>
      </c>
      <c r="J1871" s="2" t="s">
        <v>45</v>
      </c>
      <c r="K1871" s="4">
        <v>44290.45000000544</v>
      </c>
    </row>
    <row r="1872" spans="1:11" x14ac:dyDescent="0.35">
      <c r="A1872" s="2" t="s">
        <v>5</v>
      </c>
      <c r="B1872" s="2" t="s">
        <v>120</v>
      </c>
      <c r="C1872" s="2" t="s">
        <v>67</v>
      </c>
      <c r="D1872" s="2" t="s">
        <v>71</v>
      </c>
      <c r="E1872" s="2">
        <v>32</v>
      </c>
      <c r="F1872" s="2">
        <v>58</v>
      </c>
      <c r="G1872" s="2">
        <f t="shared" si="29"/>
        <v>1856</v>
      </c>
      <c r="H1872" s="2" t="s">
        <v>37</v>
      </c>
      <c r="I1872" s="2" t="s">
        <v>123</v>
      </c>
      <c r="J1872" s="2" t="s">
        <v>36</v>
      </c>
      <c r="K1872" s="4">
        <v>44290.500000005442</v>
      </c>
    </row>
    <row r="1873" spans="1:11" x14ac:dyDescent="0.35">
      <c r="A1873" s="2" t="s">
        <v>5</v>
      </c>
      <c r="B1873" s="2" t="s">
        <v>120</v>
      </c>
      <c r="C1873" s="2" t="s">
        <v>98</v>
      </c>
      <c r="D1873" s="2" t="s">
        <v>104</v>
      </c>
      <c r="E1873" s="2">
        <v>104</v>
      </c>
      <c r="F1873" s="2">
        <v>11</v>
      </c>
      <c r="G1873" s="2">
        <f t="shared" si="29"/>
        <v>1144</v>
      </c>
      <c r="H1873" s="2" t="s">
        <v>34</v>
      </c>
      <c r="I1873" s="2" t="s">
        <v>124</v>
      </c>
      <c r="J1873" s="2" t="s">
        <v>33</v>
      </c>
      <c r="K1873" s="4">
        <v>44290.550000005445</v>
      </c>
    </row>
    <row r="1874" spans="1:11" x14ac:dyDescent="0.35">
      <c r="A1874" s="2" t="s">
        <v>5</v>
      </c>
      <c r="B1874" s="2" t="s">
        <v>120</v>
      </c>
      <c r="C1874" s="2" t="s">
        <v>80</v>
      </c>
      <c r="D1874" s="2" t="s">
        <v>83</v>
      </c>
      <c r="E1874" s="2">
        <v>16</v>
      </c>
      <c r="F1874" s="2">
        <v>88</v>
      </c>
      <c r="G1874" s="2">
        <f t="shared" si="29"/>
        <v>1408</v>
      </c>
      <c r="H1874" s="2" t="s">
        <v>24</v>
      </c>
      <c r="I1874" s="2" t="s">
        <v>123</v>
      </c>
      <c r="J1874" s="2" t="s">
        <v>23</v>
      </c>
      <c r="K1874" s="4">
        <v>44290.600000005448</v>
      </c>
    </row>
    <row r="1875" spans="1:11" x14ac:dyDescent="0.35">
      <c r="A1875" s="2" t="s">
        <v>10</v>
      </c>
      <c r="B1875" s="2" t="s">
        <v>120</v>
      </c>
      <c r="C1875" s="2" t="s">
        <v>84</v>
      </c>
      <c r="D1875" s="2" t="s">
        <v>87</v>
      </c>
      <c r="E1875" s="2">
        <v>142</v>
      </c>
      <c r="F1875" s="2">
        <v>13</v>
      </c>
      <c r="G1875" s="2">
        <f t="shared" si="29"/>
        <v>1846</v>
      </c>
      <c r="H1875" s="2" t="s">
        <v>32</v>
      </c>
      <c r="I1875" s="2" t="s">
        <v>119</v>
      </c>
      <c r="J1875" s="2" t="s">
        <v>16</v>
      </c>
      <c r="K1875" s="4">
        <v>44290.650000005451</v>
      </c>
    </row>
    <row r="1876" spans="1:11" x14ac:dyDescent="0.35">
      <c r="A1876" s="2" t="s">
        <v>10</v>
      </c>
      <c r="B1876" s="2" t="s">
        <v>120</v>
      </c>
      <c r="C1876" s="2" t="s">
        <v>84</v>
      </c>
      <c r="D1876" s="2" t="s">
        <v>88</v>
      </c>
      <c r="E1876" s="2">
        <v>146</v>
      </c>
      <c r="F1876" s="2">
        <v>9</v>
      </c>
      <c r="G1876" s="2">
        <f t="shared" si="29"/>
        <v>1314</v>
      </c>
      <c r="H1876" s="2" t="s">
        <v>46</v>
      </c>
      <c r="I1876" s="2" t="s">
        <v>123</v>
      </c>
      <c r="J1876" s="2" t="s">
        <v>45</v>
      </c>
      <c r="K1876" s="4">
        <v>44290.700000005454</v>
      </c>
    </row>
    <row r="1877" spans="1:11" x14ac:dyDescent="0.35">
      <c r="A1877" s="2" t="s">
        <v>5</v>
      </c>
      <c r="B1877" s="2" t="s">
        <v>120</v>
      </c>
      <c r="C1877" s="2" t="s">
        <v>67</v>
      </c>
      <c r="D1877" s="2" t="s">
        <v>79</v>
      </c>
      <c r="E1877" s="2">
        <v>31</v>
      </c>
      <c r="F1877" s="2">
        <v>10</v>
      </c>
      <c r="G1877" s="2">
        <f t="shared" si="29"/>
        <v>310</v>
      </c>
      <c r="H1877" s="2" t="s">
        <v>24</v>
      </c>
      <c r="I1877" s="2" t="s">
        <v>123</v>
      </c>
      <c r="J1877" s="2" t="s">
        <v>23</v>
      </c>
      <c r="K1877" s="4">
        <v>44290.750000005457</v>
      </c>
    </row>
    <row r="1878" spans="1:11" x14ac:dyDescent="0.35">
      <c r="A1878" s="2" t="s">
        <v>10</v>
      </c>
      <c r="B1878" s="2" t="s">
        <v>120</v>
      </c>
      <c r="C1878" s="2" t="s">
        <v>84</v>
      </c>
      <c r="D1878" s="2" t="s">
        <v>96</v>
      </c>
      <c r="E1878" s="2">
        <v>36</v>
      </c>
      <c r="F1878" s="2">
        <v>16</v>
      </c>
      <c r="G1878" s="2">
        <f t="shared" si="29"/>
        <v>576</v>
      </c>
      <c r="H1878" s="2" t="s">
        <v>48</v>
      </c>
      <c r="I1878" s="2" t="s">
        <v>119</v>
      </c>
      <c r="J1878" s="2" t="s">
        <v>3</v>
      </c>
      <c r="K1878" s="4">
        <v>44290.80000000546</v>
      </c>
    </row>
    <row r="1879" spans="1:11" x14ac:dyDescent="0.35">
      <c r="A1879" s="2" t="s">
        <v>10</v>
      </c>
      <c r="B1879" s="2" t="s">
        <v>120</v>
      </c>
      <c r="C1879" s="2" t="s">
        <v>84</v>
      </c>
      <c r="D1879" s="2" t="s">
        <v>85</v>
      </c>
      <c r="E1879" s="2">
        <v>121</v>
      </c>
      <c r="F1879" s="2">
        <v>35</v>
      </c>
      <c r="G1879" s="2">
        <f t="shared" si="29"/>
        <v>4235</v>
      </c>
      <c r="H1879" s="2" t="s">
        <v>48</v>
      </c>
      <c r="I1879" s="2" t="s">
        <v>119</v>
      </c>
      <c r="J1879" s="2" t="s">
        <v>3</v>
      </c>
      <c r="K1879" s="4">
        <v>44290.850000005463</v>
      </c>
    </row>
    <row r="1880" spans="1:11" x14ac:dyDescent="0.35">
      <c r="A1880" s="2" t="s">
        <v>18</v>
      </c>
      <c r="B1880" s="2" t="s">
        <v>118</v>
      </c>
      <c r="C1880" s="2" t="s">
        <v>67</v>
      </c>
      <c r="D1880" s="2" t="s">
        <v>72</v>
      </c>
      <c r="E1880" s="2">
        <v>6</v>
      </c>
      <c r="F1880" s="2">
        <v>82</v>
      </c>
      <c r="G1880" s="2">
        <f t="shared" si="29"/>
        <v>492</v>
      </c>
      <c r="H1880" s="2" t="s">
        <v>4</v>
      </c>
      <c r="I1880" s="2" t="s">
        <v>119</v>
      </c>
      <c r="J1880" s="2" t="s">
        <v>3</v>
      </c>
      <c r="K1880" s="4">
        <v>44290.900000005466</v>
      </c>
    </row>
    <row r="1881" spans="1:11" x14ac:dyDescent="0.35">
      <c r="A1881" s="2" t="s">
        <v>2</v>
      </c>
      <c r="B1881" s="2" t="s">
        <v>118</v>
      </c>
      <c r="C1881" s="2" t="s">
        <v>56</v>
      </c>
      <c r="D1881" s="2" t="s">
        <v>66</v>
      </c>
      <c r="E1881" s="2">
        <v>47</v>
      </c>
      <c r="F1881" s="2">
        <v>3</v>
      </c>
      <c r="G1881" s="2">
        <f t="shared" si="29"/>
        <v>141</v>
      </c>
      <c r="H1881" s="2" t="s">
        <v>27</v>
      </c>
      <c r="I1881" s="2" t="s">
        <v>122</v>
      </c>
      <c r="J1881" s="2" t="s">
        <v>8</v>
      </c>
      <c r="K1881" s="4">
        <v>44290.950000005469</v>
      </c>
    </row>
    <row r="1882" spans="1:11" x14ac:dyDescent="0.35">
      <c r="A1882" s="2" t="s">
        <v>31</v>
      </c>
      <c r="B1882" s="2" t="s">
        <v>118</v>
      </c>
      <c r="C1882" s="2" t="s">
        <v>84</v>
      </c>
      <c r="D1882" s="2" t="s">
        <v>85</v>
      </c>
      <c r="E1882" s="2">
        <v>121</v>
      </c>
      <c r="F1882" s="2">
        <v>35</v>
      </c>
      <c r="G1882" s="2">
        <f t="shared" si="29"/>
        <v>4235</v>
      </c>
      <c r="H1882" s="2" t="s">
        <v>15</v>
      </c>
      <c r="I1882" s="2" t="s">
        <v>122</v>
      </c>
      <c r="J1882" s="2" t="s">
        <v>8</v>
      </c>
      <c r="K1882" s="4">
        <v>44291.000000005472</v>
      </c>
    </row>
    <row r="1883" spans="1:11" x14ac:dyDescent="0.35">
      <c r="A1883" s="2" t="s">
        <v>31</v>
      </c>
      <c r="B1883" s="2" t="s">
        <v>118</v>
      </c>
      <c r="C1883" s="2" t="s">
        <v>80</v>
      </c>
      <c r="D1883" s="2" t="s">
        <v>81</v>
      </c>
      <c r="E1883" s="2">
        <v>134</v>
      </c>
      <c r="F1883" s="2">
        <v>73</v>
      </c>
      <c r="G1883" s="2">
        <f t="shared" si="29"/>
        <v>9782</v>
      </c>
      <c r="H1883" s="2" t="s">
        <v>52</v>
      </c>
      <c r="I1883" s="2" t="s">
        <v>123</v>
      </c>
      <c r="J1883" s="2" t="s">
        <v>45</v>
      </c>
      <c r="K1883" s="4">
        <v>44291.050000005474</v>
      </c>
    </row>
    <row r="1884" spans="1:11" x14ac:dyDescent="0.35">
      <c r="A1884" s="2" t="s">
        <v>14</v>
      </c>
      <c r="B1884" s="2" t="s">
        <v>120</v>
      </c>
      <c r="C1884" s="2" t="s">
        <v>67</v>
      </c>
      <c r="D1884" s="2" t="s">
        <v>72</v>
      </c>
      <c r="E1884" s="2">
        <v>6</v>
      </c>
      <c r="F1884" s="2">
        <v>76</v>
      </c>
      <c r="G1884" s="2">
        <f t="shared" si="29"/>
        <v>456</v>
      </c>
      <c r="H1884" s="2" t="s">
        <v>26</v>
      </c>
      <c r="I1884" s="2" t="s">
        <v>122</v>
      </c>
      <c r="J1884" s="2" t="s">
        <v>25</v>
      </c>
      <c r="K1884" s="4">
        <v>44291.100000005477</v>
      </c>
    </row>
    <row r="1885" spans="1:11" x14ac:dyDescent="0.35">
      <c r="A1885" s="2" t="s">
        <v>10</v>
      </c>
      <c r="B1885" s="2" t="s">
        <v>120</v>
      </c>
      <c r="C1885" s="2" t="s">
        <v>67</v>
      </c>
      <c r="D1885" s="2" t="s">
        <v>79</v>
      </c>
      <c r="E1885" s="2">
        <v>31</v>
      </c>
      <c r="F1885" s="2">
        <v>14</v>
      </c>
      <c r="G1885" s="2">
        <f t="shared" si="29"/>
        <v>434</v>
      </c>
      <c r="H1885" s="2" t="s">
        <v>41</v>
      </c>
      <c r="I1885" s="2" t="s">
        <v>119</v>
      </c>
      <c r="J1885" s="2" t="s">
        <v>3</v>
      </c>
      <c r="K1885" s="4">
        <v>44291.15000000548</v>
      </c>
    </row>
    <row r="1886" spans="1:11" x14ac:dyDescent="0.35">
      <c r="A1886" s="2" t="s">
        <v>44</v>
      </c>
      <c r="B1886" s="2" t="s">
        <v>120</v>
      </c>
      <c r="C1886" s="2" t="s">
        <v>98</v>
      </c>
      <c r="D1886" s="2" t="s">
        <v>103</v>
      </c>
      <c r="E1886" s="2">
        <v>101</v>
      </c>
      <c r="F1886" s="2">
        <v>14</v>
      </c>
      <c r="G1886" s="2">
        <f t="shared" si="29"/>
        <v>1414</v>
      </c>
      <c r="H1886" s="2" t="s">
        <v>46</v>
      </c>
      <c r="I1886" s="2" t="s">
        <v>123</v>
      </c>
      <c r="J1886" s="2" t="s">
        <v>45</v>
      </c>
      <c r="K1886" s="4">
        <v>44291.200000005483</v>
      </c>
    </row>
    <row r="1887" spans="1:11" x14ac:dyDescent="0.35">
      <c r="A1887" s="2" t="s">
        <v>31</v>
      </c>
      <c r="B1887" s="2" t="s">
        <v>118</v>
      </c>
      <c r="C1887" s="2" t="s">
        <v>67</v>
      </c>
      <c r="D1887" s="2" t="s">
        <v>76</v>
      </c>
      <c r="E1887" s="2">
        <v>83</v>
      </c>
      <c r="F1887" s="2">
        <v>8</v>
      </c>
      <c r="G1887" s="2">
        <f t="shared" si="29"/>
        <v>664</v>
      </c>
      <c r="H1887" s="2" t="s">
        <v>30</v>
      </c>
      <c r="I1887" s="2" t="s">
        <v>122</v>
      </c>
      <c r="J1887" s="2" t="s">
        <v>11</v>
      </c>
      <c r="K1887" s="4">
        <v>44291.250000005486</v>
      </c>
    </row>
    <row r="1888" spans="1:11" x14ac:dyDescent="0.35">
      <c r="A1888" s="2" t="s">
        <v>44</v>
      </c>
      <c r="B1888" s="2" t="s">
        <v>120</v>
      </c>
      <c r="C1888" s="2" t="s">
        <v>67</v>
      </c>
      <c r="D1888" s="2" t="s">
        <v>74</v>
      </c>
      <c r="E1888" s="2">
        <v>128</v>
      </c>
      <c r="F1888" s="2">
        <v>8</v>
      </c>
      <c r="G1888" s="2">
        <f t="shared" si="29"/>
        <v>1024</v>
      </c>
      <c r="H1888" s="2" t="s">
        <v>7</v>
      </c>
      <c r="I1888" s="2" t="s">
        <v>121</v>
      </c>
      <c r="J1888" s="2" t="s">
        <v>6</v>
      </c>
      <c r="K1888" s="4">
        <v>44291.300000005489</v>
      </c>
    </row>
    <row r="1889" spans="1:11" x14ac:dyDescent="0.35">
      <c r="A1889" s="2" t="s">
        <v>14</v>
      </c>
      <c r="B1889" s="2" t="s">
        <v>120</v>
      </c>
      <c r="C1889" s="2" t="s">
        <v>67</v>
      </c>
      <c r="D1889" s="2" t="s">
        <v>70</v>
      </c>
      <c r="E1889" s="2">
        <v>69</v>
      </c>
      <c r="F1889" s="2">
        <v>66</v>
      </c>
      <c r="G1889" s="2">
        <f t="shared" si="29"/>
        <v>4554</v>
      </c>
      <c r="H1889" s="2" t="s">
        <v>4</v>
      </c>
      <c r="I1889" s="2" t="s">
        <v>119</v>
      </c>
      <c r="J1889" s="2" t="s">
        <v>3</v>
      </c>
      <c r="K1889" s="4">
        <v>44291.350000005492</v>
      </c>
    </row>
    <row r="1890" spans="1:11" x14ac:dyDescent="0.35">
      <c r="A1890" s="2" t="s">
        <v>10</v>
      </c>
      <c r="B1890" s="2" t="s">
        <v>120</v>
      </c>
      <c r="C1890" s="2" t="s">
        <v>56</v>
      </c>
      <c r="D1890" s="2" t="s">
        <v>66</v>
      </c>
      <c r="E1890" s="2">
        <v>47</v>
      </c>
      <c r="F1890" s="2">
        <v>4</v>
      </c>
      <c r="G1890" s="2">
        <f t="shared" si="29"/>
        <v>188</v>
      </c>
      <c r="H1890" s="2" t="s">
        <v>17</v>
      </c>
      <c r="I1890" s="2" t="s">
        <v>119</v>
      </c>
      <c r="J1890" s="2" t="s">
        <v>16</v>
      </c>
      <c r="K1890" s="4">
        <v>44291.400000005495</v>
      </c>
    </row>
    <row r="1891" spans="1:11" x14ac:dyDescent="0.35">
      <c r="A1891" s="2" t="s">
        <v>44</v>
      </c>
      <c r="B1891" s="2" t="s">
        <v>120</v>
      </c>
      <c r="C1891" s="2" t="s">
        <v>84</v>
      </c>
      <c r="D1891" s="2" t="s">
        <v>85</v>
      </c>
      <c r="E1891" s="2">
        <v>121</v>
      </c>
      <c r="F1891" s="2">
        <v>39</v>
      </c>
      <c r="G1891" s="2">
        <f t="shared" si="29"/>
        <v>4719</v>
      </c>
      <c r="H1891" s="2" t="s">
        <v>4</v>
      </c>
      <c r="I1891" s="2" t="s">
        <v>119</v>
      </c>
      <c r="J1891" s="2" t="s">
        <v>3</v>
      </c>
      <c r="K1891" s="4">
        <v>44291.450000005498</v>
      </c>
    </row>
    <row r="1892" spans="1:11" x14ac:dyDescent="0.35">
      <c r="A1892" s="2" t="s">
        <v>31</v>
      </c>
      <c r="B1892" s="2" t="s">
        <v>118</v>
      </c>
      <c r="C1892" s="2" t="s">
        <v>98</v>
      </c>
      <c r="D1892" s="2" t="s">
        <v>106</v>
      </c>
      <c r="E1892" s="2">
        <v>87</v>
      </c>
      <c r="F1892" s="2">
        <v>10</v>
      </c>
      <c r="G1892" s="2">
        <f t="shared" si="29"/>
        <v>870</v>
      </c>
      <c r="H1892" s="2" t="s">
        <v>21</v>
      </c>
      <c r="I1892" s="2" t="s">
        <v>121</v>
      </c>
      <c r="J1892" s="2" t="s">
        <v>20</v>
      </c>
      <c r="K1892" s="4">
        <v>44291.500000005501</v>
      </c>
    </row>
    <row r="1893" spans="1:11" x14ac:dyDescent="0.35">
      <c r="A1893" s="2" t="s">
        <v>10</v>
      </c>
      <c r="B1893" s="2" t="s">
        <v>120</v>
      </c>
      <c r="C1893" s="2" t="s">
        <v>67</v>
      </c>
      <c r="D1893" s="2" t="s">
        <v>79</v>
      </c>
      <c r="E1893" s="2">
        <v>31</v>
      </c>
      <c r="F1893" s="2">
        <v>13</v>
      </c>
      <c r="G1893" s="2">
        <f t="shared" si="29"/>
        <v>403</v>
      </c>
      <c r="H1893" s="2" t="s">
        <v>4</v>
      </c>
      <c r="I1893" s="2" t="s">
        <v>119</v>
      </c>
      <c r="J1893" s="2" t="s">
        <v>3</v>
      </c>
      <c r="K1893" s="4">
        <v>44291.550000005504</v>
      </c>
    </row>
    <row r="1894" spans="1:11" x14ac:dyDescent="0.35">
      <c r="A1894" s="2" t="s">
        <v>18</v>
      </c>
      <c r="B1894" s="2" t="s">
        <v>118</v>
      </c>
      <c r="C1894" s="2" t="s">
        <v>67</v>
      </c>
      <c r="D1894" s="2" t="s">
        <v>78</v>
      </c>
      <c r="E1894" s="2">
        <v>38</v>
      </c>
      <c r="F1894" s="2">
        <v>10</v>
      </c>
      <c r="G1894" s="2">
        <f t="shared" si="29"/>
        <v>380</v>
      </c>
      <c r="H1894" s="2" t="s">
        <v>43</v>
      </c>
      <c r="I1894" s="2" t="s">
        <v>121</v>
      </c>
      <c r="J1894" s="2" t="s">
        <v>42</v>
      </c>
      <c r="K1894" s="4">
        <v>44291.600000005506</v>
      </c>
    </row>
    <row r="1895" spans="1:11" x14ac:dyDescent="0.35">
      <c r="A1895" s="2" t="s">
        <v>31</v>
      </c>
      <c r="B1895" s="2" t="s">
        <v>118</v>
      </c>
      <c r="C1895" s="2" t="s">
        <v>98</v>
      </c>
      <c r="D1895" s="2" t="s">
        <v>107</v>
      </c>
      <c r="E1895" s="2">
        <v>77</v>
      </c>
      <c r="F1895" s="2">
        <v>12</v>
      </c>
      <c r="G1895" s="2">
        <f t="shared" si="29"/>
        <v>924</v>
      </c>
      <c r="H1895" s="2" t="s">
        <v>26</v>
      </c>
      <c r="I1895" s="2" t="s">
        <v>122</v>
      </c>
      <c r="J1895" s="2" t="s">
        <v>25</v>
      </c>
      <c r="K1895" s="4">
        <v>44291.650000005509</v>
      </c>
    </row>
    <row r="1896" spans="1:11" x14ac:dyDescent="0.35">
      <c r="A1896" s="2" t="s">
        <v>31</v>
      </c>
      <c r="B1896" s="2" t="s">
        <v>118</v>
      </c>
      <c r="C1896" s="2" t="s">
        <v>84</v>
      </c>
      <c r="D1896" s="2" t="s">
        <v>95</v>
      </c>
      <c r="E1896" s="2">
        <v>43</v>
      </c>
      <c r="F1896" s="2">
        <v>8</v>
      </c>
      <c r="G1896" s="2">
        <f t="shared" si="29"/>
        <v>344</v>
      </c>
      <c r="H1896" s="2" t="s">
        <v>52</v>
      </c>
      <c r="I1896" s="2" t="s">
        <v>123</v>
      </c>
      <c r="J1896" s="2" t="s">
        <v>45</v>
      </c>
      <c r="K1896" s="4">
        <v>44291.700000005512</v>
      </c>
    </row>
    <row r="1897" spans="1:11" x14ac:dyDescent="0.35">
      <c r="A1897" s="2" t="s">
        <v>18</v>
      </c>
      <c r="B1897" s="2" t="s">
        <v>118</v>
      </c>
      <c r="C1897" s="2" t="s">
        <v>98</v>
      </c>
      <c r="D1897" s="2" t="s">
        <v>109</v>
      </c>
      <c r="E1897" s="2">
        <v>50</v>
      </c>
      <c r="F1897" s="2">
        <v>4</v>
      </c>
      <c r="G1897" s="2">
        <f t="shared" si="29"/>
        <v>200</v>
      </c>
      <c r="H1897" s="2" t="s">
        <v>46</v>
      </c>
      <c r="I1897" s="2" t="s">
        <v>123</v>
      </c>
      <c r="J1897" s="2" t="s">
        <v>45</v>
      </c>
      <c r="K1897" s="4">
        <v>44291.750000005515</v>
      </c>
    </row>
    <row r="1898" spans="1:11" x14ac:dyDescent="0.35">
      <c r="A1898" s="2" t="s">
        <v>44</v>
      </c>
      <c r="B1898" s="2" t="s">
        <v>120</v>
      </c>
      <c r="C1898" s="2" t="s">
        <v>67</v>
      </c>
      <c r="D1898" s="2" t="s">
        <v>78</v>
      </c>
      <c r="E1898" s="2">
        <v>38</v>
      </c>
      <c r="F1898" s="2">
        <v>12</v>
      </c>
      <c r="G1898" s="2">
        <f t="shared" si="29"/>
        <v>456</v>
      </c>
      <c r="H1898" s="2" t="s">
        <v>15</v>
      </c>
      <c r="I1898" s="2" t="s">
        <v>122</v>
      </c>
      <c r="J1898" s="2" t="s">
        <v>8</v>
      </c>
      <c r="K1898" s="4">
        <v>44291.800000005518</v>
      </c>
    </row>
    <row r="1899" spans="1:11" x14ac:dyDescent="0.35">
      <c r="A1899" s="2" t="s">
        <v>35</v>
      </c>
      <c r="B1899" s="2" t="s">
        <v>118</v>
      </c>
      <c r="C1899" s="2" t="s">
        <v>67</v>
      </c>
      <c r="D1899" s="2" t="s">
        <v>79</v>
      </c>
      <c r="E1899" s="2">
        <v>31</v>
      </c>
      <c r="F1899" s="2">
        <v>14</v>
      </c>
      <c r="G1899" s="2">
        <f t="shared" si="29"/>
        <v>434</v>
      </c>
      <c r="H1899" s="2" t="s">
        <v>17</v>
      </c>
      <c r="I1899" s="2" t="s">
        <v>119</v>
      </c>
      <c r="J1899" s="2" t="s">
        <v>16</v>
      </c>
      <c r="K1899" s="4">
        <v>44291.850000005521</v>
      </c>
    </row>
    <row r="1900" spans="1:11" x14ac:dyDescent="0.35">
      <c r="A1900" s="2" t="s">
        <v>35</v>
      </c>
      <c r="B1900" s="2" t="s">
        <v>118</v>
      </c>
      <c r="C1900" s="2" t="s">
        <v>98</v>
      </c>
      <c r="D1900" s="2" t="s">
        <v>110</v>
      </c>
      <c r="E1900" s="2">
        <v>40</v>
      </c>
      <c r="F1900" s="2">
        <v>14</v>
      </c>
      <c r="G1900" s="2">
        <f t="shared" si="29"/>
        <v>560</v>
      </c>
      <c r="H1900" s="2" t="s">
        <v>12</v>
      </c>
      <c r="I1900" s="2" t="s">
        <v>122</v>
      </c>
      <c r="J1900" s="2" t="s">
        <v>11</v>
      </c>
      <c r="K1900" s="4">
        <v>44291.900000005524</v>
      </c>
    </row>
    <row r="1901" spans="1:11" x14ac:dyDescent="0.35">
      <c r="A1901" s="2" t="s">
        <v>35</v>
      </c>
      <c r="B1901" s="2" t="s">
        <v>118</v>
      </c>
      <c r="C1901" s="2" t="s">
        <v>84</v>
      </c>
      <c r="D1901" s="2" t="s">
        <v>96</v>
      </c>
      <c r="E1901" s="2">
        <v>36</v>
      </c>
      <c r="F1901" s="2">
        <v>18</v>
      </c>
      <c r="G1901" s="2">
        <f t="shared" si="29"/>
        <v>648</v>
      </c>
      <c r="H1901" s="2" t="s">
        <v>43</v>
      </c>
      <c r="I1901" s="2" t="s">
        <v>121</v>
      </c>
      <c r="J1901" s="2" t="s">
        <v>42</v>
      </c>
      <c r="K1901" s="4">
        <v>44291.950000005527</v>
      </c>
    </row>
    <row r="1902" spans="1:11" x14ac:dyDescent="0.35">
      <c r="A1902" s="2" t="s">
        <v>10</v>
      </c>
      <c r="B1902" s="2" t="s">
        <v>120</v>
      </c>
      <c r="C1902" s="2" t="s">
        <v>67</v>
      </c>
      <c r="D1902" s="2" t="s">
        <v>74</v>
      </c>
      <c r="E1902" s="2">
        <v>128</v>
      </c>
      <c r="F1902" s="2">
        <v>10</v>
      </c>
      <c r="G1902" s="2">
        <f t="shared" si="29"/>
        <v>1280</v>
      </c>
      <c r="H1902" s="2" t="s">
        <v>29</v>
      </c>
      <c r="I1902" s="2" t="s">
        <v>119</v>
      </c>
      <c r="J1902" s="2" t="s">
        <v>28</v>
      </c>
      <c r="K1902" s="4">
        <v>44292.00000000553</v>
      </c>
    </row>
    <row r="1903" spans="1:11" x14ac:dyDescent="0.35">
      <c r="A1903" s="2" t="s">
        <v>35</v>
      </c>
      <c r="B1903" s="2" t="s">
        <v>118</v>
      </c>
      <c r="C1903" s="2" t="s">
        <v>84</v>
      </c>
      <c r="D1903" s="2" t="s">
        <v>85</v>
      </c>
      <c r="E1903" s="2">
        <v>121</v>
      </c>
      <c r="F1903" s="2">
        <v>32</v>
      </c>
      <c r="G1903" s="2">
        <f t="shared" si="29"/>
        <v>3872</v>
      </c>
      <c r="H1903" s="2" t="s">
        <v>15</v>
      </c>
      <c r="I1903" s="2" t="s">
        <v>122</v>
      </c>
      <c r="J1903" s="2" t="s">
        <v>8</v>
      </c>
      <c r="K1903" s="4">
        <v>44292.050000005533</v>
      </c>
    </row>
    <row r="1904" spans="1:11" x14ac:dyDescent="0.35">
      <c r="A1904" s="2" t="s">
        <v>14</v>
      </c>
      <c r="B1904" s="2" t="s">
        <v>120</v>
      </c>
      <c r="C1904" s="2" t="s">
        <v>98</v>
      </c>
      <c r="D1904" s="2" t="s">
        <v>102</v>
      </c>
      <c r="E1904" s="2">
        <v>133</v>
      </c>
      <c r="F1904" s="2">
        <v>8</v>
      </c>
      <c r="G1904" s="2">
        <f t="shared" si="29"/>
        <v>1064</v>
      </c>
      <c r="H1904" s="2" t="s">
        <v>48</v>
      </c>
      <c r="I1904" s="2" t="s">
        <v>119</v>
      </c>
      <c r="J1904" s="2" t="s">
        <v>3</v>
      </c>
      <c r="K1904" s="4">
        <v>44292.100000005536</v>
      </c>
    </row>
    <row r="1905" spans="1:11" x14ac:dyDescent="0.35">
      <c r="A1905" s="2" t="s">
        <v>5</v>
      </c>
      <c r="B1905" s="2" t="s">
        <v>120</v>
      </c>
      <c r="C1905" s="2" t="s">
        <v>98</v>
      </c>
      <c r="D1905" s="2" t="s">
        <v>109</v>
      </c>
      <c r="E1905" s="2">
        <v>50</v>
      </c>
      <c r="F1905" s="2">
        <v>5</v>
      </c>
      <c r="G1905" s="2">
        <f t="shared" si="29"/>
        <v>250</v>
      </c>
      <c r="H1905" s="2" t="s">
        <v>24</v>
      </c>
      <c r="I1905" s="2" t="s">
        <v>123</v>
      </c>
      <c r="J1905" s="2" t="s">
        <v>23</v>
      </c>
      <c r="K1905" s="4">
        <v>44292.150000005538</v>
      </c>
    </row>
    <row r="1906" spans="1:11" x14ac:dyDescent="0.35">
      <c r="A1906" s="2" t="s">
        <v>5</v>
      </c>
      <c r="B1906" s="2" t="s">
        <v>120</v>
      </c>
      <c r="C1906" s="2" t="s">
        <v>84</v>
      </c>
      <c r="D1906" s="2" t="s">
        <v>86</v>
      </c>
      <c r="E1906" s="2">
        <v>73</v>
      </c>
      <c r="F1906" s="2">
        <v>56</v>
      </c>
      <c r="G1906" s="2">
        <f t="shared" si="29"/>
        <v>4088</v>
      </c>
      <c r="H1906" s="2" t="s">
        <v>43</v>
      </c>
      <c r="I1906" s="2" t="s">
        <v>121</v>
      </c>
      <c r="J1906" s="2" t="s">
        <v>42</v>
      </c>
      <c r="K1906" s="4">
        <v>44292.200000005541</v>
      </c>
    </row>
    <row r="1907" spans="1:11" x14ac:dyDescent="0.35">
      <c r="A1907" s="2" t="s">
        <v>2</v>
      </c>
      <c r="B1907" s="2" t="s">
        <v>118</v>
      </c>
      <c r="C1907" s="2" t="s">
        <v>56</v>
      </c>
      <c r="D1907" s="2" t="s">
        <v>62</v>
      </c>
      <c r="E1907" s="2">
        <v>105</v>
      </c>
      <c r="F1907" s="2">
        <v>12</v>
      </c>
      <c r="G1907" s="2">
        <f t="shared" si="29"/>
        <v>1260</v>
      </c>
      <c r="H1907" s="2" t="s">
        <v>48</v>
      </c>
      <c r="I1907" s="2" t="s">
        <v>119</v>
      </c>
      <c r="J1907" s="2" t="s">
        <v>3</v>
      </c>
      <c r="K1907" s="4">
        <v>44292.250000005544</v>
      </c>
    </row>
    <row r="1908" spans="1:11" x14ac:dyDescent="0.35">
      <c r="A1908" s="2" t="s">
        <v>10</v>
      </c>
      <c r="B1908" s="2" t="s">
        <v>120</v>
      </c>
      <c r="C1908" s="2" t="s">
        <v>56</v>
      </c>
      <c r="D1908" s="2" t="s">
        <v>66</v>
      </c>
      <c r="E1908" s="2">
        <v>47</v>
      </c>
      <c r="F1908" s="2">
        <v>7</v>
      </c>
      <c r="G1908" s="2">
        <f t="shared" si="29"/>
        <v>329</v>
      </c>
      <c r="H1908" s="2" t="s">
        <v>22</v>
      </c>
      <c r="I1908" s="2" t="s">
        <v>122</v>
      </c>
      <c r="J1908" s="2" t="s">
        <v>11</v>
      </c>
      <c r="K1908" s="4">
        <v>44292.300000005547</v>
      </c>
    </row>
    <row r="1909" spans="1:11" x14ac:dyDescent="0.35">
      <c r="A1909" s="2" t="s">
        <v>10</v>
      </c>
      <c r="B1909" s="2" t="s">
        <v>120</v>
      </c>
      <c r="C1909" s="2" t="s">
        <v>98</v>
      </c>
      <c r="D1909" s="2" t="s">
        <v>109</v>
      </c>
      <c r="E1909" s="2">
        <v>50</v>
      </c>
      <c r="F1909" s="2">
        <v>4</v>
      </c>
      <c r="G1909" s="2">
        <f t="shared" si="29"/>
        <v>200</v>
      </c>
      <c r="H1909" s="2" t="s">
        <v>34</v>
      </c>
      <c r="I1909" s="2" t="s">
        <v>124</v>
      </c>
      <c r="J1909" s="2" t="s">
        <v>33</v>
      </c>
      <c r="K1909" s="4">
        <v>44292.35000000555</v>
      </c>
    </row>
    <row r="1910" spans="1:11" x14ac:dyDescent="0.35">
      <c r="A1910" s="2" t="s">
        <v>2</v>
      </c>
      <c r="B1910" s="2" t="s">
        <v>118</v>
      </c>
      <c r="C1910" s="2" t="s">
        <v>56</v>
      </c>
      <c r="D1910" s="2" t="s">
        <v>58</v>
      </c>
      <c r="E1910" s="2">
        <v>68</v>
      </c>
      <c r="F1910" s="2">
        <v>73</v>
      </c>
      <c r="G1910" s="2">
        <f t="shared" si="29"/>
        <v>4964</v>
      </c>
      <c r="H1910" s="2" t="s">
        <v>46</v>
      </c>
      <c r="I1910" s="2" t="s">
        <v>123</v>
      </c>
      <c r="J1910" s="2" t="s">
        <v>45</v>
      </c>
      <c r="K1910" s="4">
        <v>44292.400000005553</v>
      </c>
    </row>
    <row r="1911" spans="1:11" x14ac:dyDescent="0.35">
      <c r="A1911" s="2" t="s">
        <v>44</v>
      </c>
      <c r="B1911" s="2" t="s">
        <v>120</v>
      </c>
      <c r="C1911" s="2" t="s">
        <v>56</v>
      </c>
      <c r="D1911" s="2" t="s">
        <v>59</v>
      </c>
      <c r="E1911" s="2">
        <v>40</v>
      </c>
      <c r="F1911" s="2">
        <v>193</v>
      </c>
      <c r="G1911" s="2">
        <f t="shared" si="29"/>
        <v>7720</v>
      </c>
      <c r="H1911" s="2" t="s">
        <v>48</v>
      </c>
      <c r="I1911" s="2" t="s">
        <v>119</v>
      </c>
      <c r="J1911" s="2" t="s">
        <v>3</v>
      </c>
      <c r="K1911" s="4">
        <v>44292.450000005556</v>
      </c>
    </row>
    <row r="1912" spans="1:11" x14ac:dyDescent="0.35">
      <c r="A1912" s="2" t="s">
        <v>18</v>
      </c>
      <c r="B1912" s="2" t="s">
        <v>118</v>
      </c>
      <c r="C1912" s="2" t="s">
        <v>56</v>
      </c>
      <c r="D1912" s="2" t="s">
        <v>64</v>
      </c>
      <c r="E1912" s="2">
        <v>85</v>
      </c>
      <c r="F1912" s="2">
        <v>11</v>
      </c>
      <c r="G1912" s="2">
        <f t="shared" si="29"/>
        <v>935</v>
      </c>
      <c r="H1912" s="2" t="s">
        <v>17</v>
      </c>
      <c r="I1912" s="2" t="s">
        <v>119</v>
      </c>
      <c r="J1912" s="2" t="s">
        <v>16</v>
      </c>
      <c r="K1912" s="4">
        <v>44292.500000005559</v>
      </c>
    </row>
    <row r="1913" spans="1:11" x14ac:dyDescent="0.35">
      <c r="A1913" s="2" t="s">
        <v>5</v>
      </c>
      <c r="B1913" s="2" t="s">
        <v>120</v>
      </c>
      <c r="C1913" s="2" t="s">
        <v>56</v>
      </c>
      <c r="D1913" s="2" t="s">
        <v>61</v>
      </c>
      <c r="E1913" s="2">
        <v>107</v>
      </c>
      <c r="F1913" s="2">
        <v>12</v>
      </c>
      <c r="G1913" s="2">
        <f t="shared" si="29"/>
        <v>1284</v>
      </c>
      <c r="H1913" s="2" t="s">
        <v>24</v>
      </c>
      <c r="I1913" s="2" t="s">
        <v>123</v>
      </c>
      <c r="J1913" s="2" t="s">
        <v>23</v>
      </c>
      <c r="K1913" s="4">
        <v>44292.550000005562</v>
      </c>
    </row>
    <row r="1914" spans="1:11" x14ac:dyDescent="0.35">
      <c r="A1914" s="2" t="s">
        <v>18</v>
      </c>
      <c r="B1914" s="2" t="s">
        <v>118</v>
      </c>
      <c r="C1914" s="2" t="s">
        <v>67</v>
      </c>
      <c r="D1914" s="2" t="s">
        <v>79</v>
      </c>
      <c r="E1914" s="2">
        <v>31</v>
      </c>
      <c r="F1914" s="2">
        <v>6</v>
      </c>
      <c r="G1914" s="2">
        <f t="shared" si="29"/>
        <v>186</v>
      </c>
      <c r="H1914" s="2" t="s">
        <v>40</v>
      </c>
      <c r="I1914" s="2" t="s">
        <v>124</v>
      </c>
      <c r="J1914" s="2" t="s">
        <v>39</v>
      </c>
      <c r="K1914" s="4">
        <v>44292.600000005565</v>
      </c>
    </row>
    <row r="1915" spans="1:11" x14ac:dyDescent="0.35">
      <c r="A1915" s="2" t="s">
        <v>10</v>
      </c>
      <c r="B1915" s="2" t="s">
        <v>120</v>
      </c>
      <c r="C1915" s="2" t="s">
        <v>98</v>
      </c>
      <c r="D1915" s="2" t="s">
        <v>101</v>
      </c>
      <c r="E1915" s="2">
        <v>128</v>
      </c>
      <c r="F1915" s="2">
        <v>5</v>
      </c>
      <c r="G1915" s="2">
        <f t="shared" si="29"/>
        <v>640</v>
      </c>
      <c r="H1915" s="2" t="s">
        <v>48</v>
      </c>
      <c r="I1915" s="2" t="s">
        <v>119</v>
      </c>
      <c r="J1915" s="2" t="s">
        <v>3</v>
      </c>
      <c r="K1915" s="4">
        <v>44292.650000005568</v>
      </c>
    </row>
    <row r="1916" spans="1:11" x14ac:dyDescent="0.35">
      <c r="A1916" s="2" t="s">
        <v>35</v>
      </c>
      <c r="B1916" s="2" t="s">
        <v>118</v>
      </c>
      <c r="C1916" s="2" t="s">
        <v>84</v>
      </c>
      <c r="D1916" s="2" t="s">
        <v>87</v>
      </c>
      <c r="E1916" s="2">
        <v>142</v>
      </c>
      <c r="F1916" s="2">
        <v>9</v>
      </c>
      <c r="G1916" s="2">
        <f t="shared" si="29"/>
        <v>1278</v>
      </c>
      <c r="H1916" s="2" t="s">
        <v>24</v>
      </c>
      <c r="I1916" s="2" t="s">
        <v>123</v>
      </c>
      <c r="J1916" s="2" t="s">
        <v>23</v>
      </c>
      <c r="K1916" s="4">
        <v>44292.70000000557</v>
      </c>
    </row>
    <row r="1917" spans="1:11" x14ac:dyDescent="0.35">
      <c r="A1917" s="2" t="s">
        <v>35</v>
      </c>
      <c r="B1917" s="2" t="s">
        <v>118</v>
      </c>
      <c r="C1917" s="2" t="s">
        <v>84</v>
      </c>
      <c r="D1917" s="2" t="s">
        <v>90</v>
      </c>
      <c r="E1917" s="2">
        <v>27</v>
      </c>
      <c r="F1917" s="2">
        <v>36</v>
      </c>
      <c r="G1917" s="2">
        <f t="shared" si="29"/>
        <v>972</v>
      </c>
      <c r="H1917" s="2" t="s">
        <v>26</v>
      </c>
      <c r="I1917" s="2" t="s">
        <v>122</v>
      </c>
      <c r="J1917" s="2" t="s">
        <v>25</v>
      </c>
      <c r="K1917" s="4">
        <v>44292.750000005573</v>
      </c>
    </row>
    <row r="1918" spans="1:11" x14ac:dyDescent="0.35">
      <c r="A1918" s="2" t="s">
        <v>18</v>
      </c>
      <c r="B1918" s="2" t="s">
        <v>118</v>
      </c>
      <c r="C1918" s="2" t="s">
        <v>67</v>
      </c>
      <c r="D1918" s="2" t="s">
        <v>77</v>
      </c>
      <c r="E1918" s="2">
        <v>47</v>
      </c>
      <c r="F1918" s="2">
        <v>9</v>
      </c>
      <c r="G1918" s="2">
        <f t="shared" si="29"/>
        <v>423</v>
      </c>
      <c r="H1918" s="2" t="s">
        <v>40</v>
      </c>
      <c r="I1918" s="2" t="s">
        <v>124</v>
      </c>
      <c r="J1918" s="2" t="s">
        <v>39</v>
      </c>
      <c r="K1918" s="4">
        <v>44292.800000005576</v>
      </c>
    </row>
    <row r="1919" spans="1:11" x14ac:dyDescent="0.35">
      <c r="A1919" s="2" t="s">
        <v>44</v>
      </c>
      <c r="B1919" s="2" t="s">
        <v>120</v>
      </c>
      <c r="C1919" s="2" t="s">
        <v>84</v>
      </c>
      <c r="D1919" s="2" t="s">
        <v>86</v>
      </c>
      <c r="E1919" s="2">
        <v>73</v>
      </c>
      <c r="F1919" s="2">
        <v>57</v>
      </c>
      <c r="G1919" s="2">
        <f t="shared" si="29"/>
        <v>4161</v>
      </c>
      <c r="H1919" s="2" t="s">
        <v>41</v>
      </c>
      <c r="I1919" s="2" t="s">
        <v>119</v>
      </c>
      <c r="J1919" s="2" t="s">
        <v>3</v>
      </c>
      <c r="K1919" s="4">
        <v>44292.850000005579</v>
      </c>
    </row>
    <row r="1920" spans="1:11" x14ac:dyDescent="0.35">
      <c r="A1920" s="2" t="s">
        <v>10</v>
      </c>
      <c r="B1920" s="2" t="s">
        <v>120</v>
      </c>
      <c r="C1920" s="2" t="s">
        <v>84</v>
      </c>
      <c r="D1920" s="2" t="s">
        <v>91</v>
      </c>
      <c r="E1920" s="2">
        <v>107</v>
      </c>
      <c r="F1920" s="2">
        <v>7</v>
      </c>
      <c r="G1920" s="2">
        <f t="shared" si="29"/>
        <v>749</v>
      </c>
      <c r="H1920" s="2" t="s">
        <v>13</v>
      </c>
      <c r="I1920" s="2" t="s">
        <v>122</v>
      </c>
      <c r="J1920" s="2" t="s">
        <v>11</v>
      </c>
      <c r="K1920" s="4">
        <v>44292.900000005582</v>
      </c>
    </row>
    <row r="1921" spans="1:11" x14ac:dyDescent="0.35">
      <c r="A1921" s="2" t="s">
        <v>18</v>
      </c>
      <c r="B1921" s="2" t="s">
        <v>118</v>
      </c>
      <c r="C1921" s="2" t="s">
        <v>67</v>
      </c>
      <c r="D1921" s="2" t="s">
        <v>72</v>
      </c>
      <c r="E1921" s="2">
        <v>6</v>
      </c>
      <c r="F1921" s="2">
        <v>83</v>
      </c>
      <c r="G1921" s="2">
        <f t="shared" si="29"/>
        <v>498</v>
      </c>
      <c r="H1921" s="2" t="s">
        <v>4</v>
      </c>
      <c r="I1921" s="2" t="s">
        <v>119</v>
      </c>
      <c r="J1921" s="2" t="s">
        <v>3</v>
      </c>
      <c r="K1921" s="4">
        <v>44292.950000005585</v>
      </c>
    </row>
    <row r="1922" spans="1:11" x14ac:dyDescent="0.35">
      <c r="A1922" s="2" t="s">
        <v>18</v>
      </c>
      <c r="B1922" s="2" t="s">
        <v>118</v>
      </c>
      <c r="C1922" s="2" t="s">
        <v>67</v>
      </c>
      <c r="D1922" s="2" t="s">
        <v>69</v>
      </c>
      <c r="E1922" s="2">
        <v>54</v>
      </c>
      <c r="F1922" s="2">
        <v>100</v>
      </c>
      <c r="G1922" s="2">
        <f t="shared" ref="G1922:G1985" si="30">E1922*F1922</f>
        <v>5400</v>
      </c>
      <c r="H1922" s="2" t="s">
        <v>4</v>
      </c>
      <c r="I1922" s="2" t="s">
        <v>119</v>
      </c>
      <c r="J1922" s="2" t="s">
        <v>3</v>
      </c>
      <c r="K1922" s="4">
        <v>44293.000000005588</v>
      </c>
    </row>
    <row r="1923" spans="1:11" x14ac:dyDescent="0.35">
      <c r="A1923" s="2" t="s">
        <v>44</v>
      </c>
      <c r="B1923" s="2" t="s">
        <v>120</v>
      </c>
      <c r="C1923" s="2" t="s">
        <v>84</v>
      </c>
      <c r="D1923" s="2" t="s">
        <v>87</v>
      </c>
      <c r="E1923" s="2">
        <v>142</v>
      </c>
      <c r="F1923" s="2">
        <v>6</v>
      </c>
      <c r="G1923" s="2">
        <f t="shared" si="30"/>
        <v>852</v>
      </c>
      <c r="H1923" s="2" t="s">
        <v>17</v>
      </c>
      <c r="I1923" s="2" t="s">
        <v>119</v>
      </c>
      <c r="J1923" s="2" t="s">
        <v>16</v>
      </c>
      <c r="K1923" s="4">
        <v>44293.050000005591</v>
      </c>
    </row>
    <row r="1924" spans="1:11" x14ac:dyDescent="0.35">
      <c r="A1924" s="2" t="s">
        <v>35</v>
      </c>
      <c r="B1924" s="2" t="s">
        <v>118</v>
      </c>
      <c r="C1924" s="2" t="s">
        <v>98</v>
      </c>
      <c r="D1924" s="2" t="s">
        <v>107</v>
      </c>
      <c r="E1924" s="2">
        <v>77</v>
      </c>
      <c r="F1924" s="2">
        <v>17</v>
      </c>
      <c r="G1924" s="2">
        <f t="shared" si="30"/>
        <v>1309</v>
      </c>
      <c r="H1924" s="2" t="s">
        <v>30</v>
      </c>
      <c r="I1924" s="2" t="s">
        <v>122</v>
      </c>
      <c r="J1924" s="2" t="s">
        <v>11</v>
      </c>
      <c r="K1924" s="4">
        <v>44293.100000005594</v>
      </c>
    </row>
    <row r="1925" spans="1:11" x14ac:dyDescent="0.35">
      <c r="A1925" s="2" t="s">
        <v>31</v>
      </c>
      <c r="B1925" s="2" t="s">
        <v>118</v>
      </c>
      <c r="C1925" s="2" t="s">
        <v>98</v>
      </c>
      <c r="D1925" s="2" t="s">
        <v>105</v>
      </c>
      <c r="E1925" s="2">
        <v>98</v>
      </c>
      <c r="F1925" s="2">
        <v>16</v>
      </c>
      <c r="G1925" s="2">
        <f t="shared" si="30"/>
        <v>1568</v>
      </c>
      <c r="H1925" s="2" t="s">
        <v>15</v>
      </c>
      <c r="I1925" s="2" t="s">
        <v>122</v>
      </c>
      <c r="J1925" s="2" t="s">
        <v>8</v>
      </c>
      <c r="K1925" s="4">
        <v>44293.150000005597</v>
      </c>
    </row>
    <row r="1926" spans="1:11" x14ac:dyDescent="0.35">
      <c r="A1926" s="2" t="s">
        <v>18</v>
      </c>
      <c r="B1926" s="2" t="s">
        <v>118</v>
      </c>
      <c r="C1926" s="2" t="s">
        <v>56</v>
      </c>
      <c r="D1926" s="2" t="s">
        <v>59</v>
      </c>
      <c r="E1926" s="2">
        <v>40</v>
      </c>
      <c r="F1926" s="2">
        <v>187</v>
      </c>
      <c r="G1926" s="2">
        <f t="shared" si="30"/>
        <v>7480</v>
      </c>
      <c r="H1926" s="2" t="s">
        <v>4</v>
      </c>
      <c r="I1926" s="2" t="s">
        <v>119</v>
      </c>
      <c r="J1926" s="2" t="s">
        <v>3</v>
      </c>
      <c r="K1926" s="4">
        <v>44293.2000000056</v>
      </c>
    </row>
    <row r="1927" spans="1:11" x14ac:dyDescent="0.35">
      <c r="A1927" s="2" t="s">
        <v>31</v>
      </c>
      <c r="B1927" s="2" t="s">
        <v>118</v>
      </c>
      <c r="C1927" s="2" t="s">
        <v>67</v>
      </c>
      <c r="D1927" s="2" t="s">
        <v>71</v>
      </c>
      <c r="E1927" s="2">
        <v>32</v>
      </c>
      <c r="F1927" s="2">
        <v>58</v>
      </c>
      <c r="G1927" s="2">
        <f t="shared" si="30"/>
        <v>1856</v>
      </c>
      <c r="H1927" s="2" t="s">
        <v>29</v>
      </c>
      <c r="I1927" s="2" t="s">
        <v>119</v>
      </c>
      <c r="J1927" s="2" t="s">
        <v>28</v>
      </c>
      <c r="K1927" s="4">
        <v>44293.250000005602</v>
      </c>
    </row>
    <row r="1928" spans="1:11" x14ac:dyDescent="0.35">
      <c r="A1928" s="2" t="s">
        <v>35</v>
      </c>
      <c r="B1928" s="2" t="s">
        <v>118</v>
      </c>
      <c r="C1928" s="2" t="s">
        <v>56</v>
      </c>
      <c r="D1928" s="2" t="s">
        <v>65</v>
      </c>
      <c r="E1928" s="2">
        <v>47</v>
      </c>
      <c r="F1928" s="2">
        <v>20</v>
      </c>
      <c r="G1928" s="2">
        <f t="shared" si="30"/>
        <v>940</v>
      </c>
      <c r="H1928" s="2" t="s">
        <v>26</v>
      </c>
      <c r="I1928" s="2" t="s">
        <v>122</v>
      </c>
      <c r="J1928" s="2" t="s">
        <v>25</v>
      </c>
      <c r="K1928" s="4">
        <v>44293.300000005605</v>
      </c>
    </row>
    <row r="1929" spans="1:11" x14ac:dyDescent="0.35">
      <c r="A1929" s="2" t="s">
        <v>18</v>
      </c>
      <c r="B1929" s="2" t="s">
        <v>118</v>
      </c>
      <c r="C1929" s="2" t="s">
        <v>84</v>
      </c>
      <c r="D1929" s="2" t="s">
        <v>94</v>
      </c>
      <c r="E1929" s="2">
        <v>67</v>
      </c>
      <c r="F1929" s="2">
        <v>12</v>
      </c>
      <c r="G1929" s="2">
        <f t="shared" si="30"/>
        <v>804</v>
      </c>
      <c r="H1929" s="2" t="s">
        <v>12</v>
      </c>
      <c r="I1929" s="2" t="s">
        <v>122</v>
      </c>
      <c r="J1929" s="2" t="s">
        <v>11</v>
      </c>
      <c r="K1929" s="4">
        <v>44293.350000005608</v>
      </c>
    </row>
    <row r="1930" spans="1:11" x14ac:dyDescent="0.35">
      <c r="A1930" s="2" t="s">
        <v>2</v>
      </c>
      <c r="B1930" s="2" t="s">
        <v>118</v>
      </c>
      <c r="C1930" s="2" t="s">
        <v>67</v>
      </c>
      <c r="D1930" s="2" t="s">
        <v>73</v>
      </c>
      <c r="E1930" s="2">
        <v>119</v>
      </c>
      <c r="F1930" s="2">
        <v>4</v>
      </c>
      <c r="G1930" s="2">
        <f t="shared" si="30"/>
        <v>476</v>
      </c>
      <c r="H1930" s="2" t="s">
        <v>49</v>
      </c>
      <c r="I1930" s="2" t="s">
        <v>119</v>
      </c>
      <c r="J1930" s="2" t="s">
        <v>16</v>
      </c>
      <c r="K1930" s="4">
        <v>44293.400000005611</v>
      </c>
    </row>
    <row r="1931" spans="1:11" x14ac:dyDescent="0.35">
      <c r="A1931" s="2" t="s">
        <v>10</v>
      </c>
      <c r="B1931" s="2" t="s">
        <v>120</v>
      </c>
      <c r="C1931" s="2" t="s">
        <v>98</v>
      </c>
      <c r="D1931" s="2" t="s">
        <v>110</v>
      </c>
      <c r="E1931" s="2">
        <v>40</v>
      </c>
      <c r="F1931" s="2">
        <v>11</v>
      </c>
      <c r="G1931" s="2">
        <f t="shared" si="30"/>
        <v>440</v>
      </c>
      <c r="H1931" s="2" t="s">
        <v>26</v>
      </c>
      <c r="I1931" s="2" t="s">
        <v>122</v>
      </c>
      <c r="J1931" s="2" t="s">
        <v>25</v>
      </c>
      <c r="K1931" s="4">
        <v>44293.450000005614</v>
      </c>
    </row>
    <row r="1932" spans="1:11" x14ac:dyDescent="0.35">
      <c r="A1932" s="2" t="s">
        <v>31</v>
      </c>
      <c r="B1932" s="2" t="s">
        <v>118</v>
      </c>
      <c r="C1932" s="2" t="s">
        <v>56</v>
      </c>
      <c r="D1932" s="2" t="s">
        <v>63</v>
      </c>
      <c r="E1932" s="2">
        <v>73</v>
      </c>
      <c r="F1932" s="2">
        <v>12</v>
      </c>
      <c r="G1932" s="2">
        <f t="shared" si="30"/>
        <v>876</v>
      </c>
      <c r="H1932" s="2" t="s">
        <v>15</v>
      </c>
      <c r="I1932" s="2" t="s">
        <v>122</v>
      </c>
      <c r="J1932" s="2" t="s">
        <v>8</v>
      </c>
      <c r="K1932" s="4">
        <v>44293.500000005617</v>
      </c>
    </row>
    <row r="1933" spans="1:11" x14ac:dyDescent="0.35">
      <c r="A1933" s="2" t="s">
        <v>44</v>
      </c>
      <c r="B1933" s="2" t="s">
        <v>120</v>
      </c>
      <c r="C1933" s="2" t="s">
        <v>80</v>
      </c>
      <c r="D1933" s="2" t="s">
        <v>81</v>
      </c>
      <c r="E1933" s="2">
        <v>134</v>
      </c>
      <c r="F1933" s="2">
        <v>74</v>
      </c>
      <c r="G1933" s="2">
        <f t="shared" si="30"/>
        <v>9916</v>
      </c>
      <c r="H1933" s="2" t="s">
        <v>34</v>
      </c>
      <c r="I1933" s="2" t="s">
        <v>124</v>
      </c>
      <c r="J1933" s="2" t="s">
        <v>33</v>
      </c>
      <c r="K1933" s="4">
        <v>44293.55000000562</v>
      </c>
    </row>
    <row r="1934" spans="1:11" x14ac:dyDescent="0.35">
      <c r="A1934" s="2" t="s">
        <v>44</v>
      </c>
      <c r="B1934" s="2" t="s">
        <v>120</v>
      </c>
      <c r="C1934" s="2" t="s">
        <v>98</v>
      </c>
      <c r="D1934" s="2" t="s">
        <v>106</v>
      </c>
      <c r="E1934" s="2">
        <v>87</v>
      </c>
      <c r="F1934" s="2">
        <v>5</v>
      </c>
      <c r="G1934" s="2">
        <f t="shared" si="30"/>
        <v>435</v>
      </c>
      <c r="H1934" s="2" t="s">
        <v>17</v>
      </c>
      <c r="I1934" s="2" t="s">
        <v>119</v>
      </c>
      <c r="J1934" s="2" t="s">
        <v>16</v>
      </c>
      <c r="K1934" s="4">
        <v>44293.600000005623</v>
      </c>
    </row>
    <row r="1935" spans="1:11" x14ac:dyDescent="0.35">
      <c r="A1935" s="2" t="s">
        <v>35</v>
      </c>
      <c r="B1935" s="2" t="s">
        <v>118</v>
      </c>
      <c r="C1935" s="2" t="s">
        <v>98</v>
      </c>
      <c r="D1935" s="2" t="s">
        <v>110</v>
      </c>
      <c r="E1935" s="2">
        <v>40</v>
      </c>
      <c r="F1935" s="2">
        <v>13</v>
      </c>
      <c r="G1935" s="2">
        <f t="shared" si="30"/>
        <v>520</v>
      </c>
      <c r="H1935" s="2" t="s">
        <v>17</v>
      </c>
      <c r="I1935" s="2" t="s">
        <v>119</v>
      </c>
      <c r="J1935" s="2" t="s">
        <v>16</v>
      </c>
      <c r="K1935" s="4">
        <v>44293.650000005626</v>
      </c>
    </row>
    <row r="1936" spans="1:11" x14ac:dyDescent="0.35">
      <c r="A1936" s="2" t="s">
        <v>18</v>
      </c>
      <c r="B1936" s="2" t="s">
        <v>118</v>
      </c>
      <c r="C1936" s="2" t="s">
        <v>84</v>
      </c>
      <c r="D1936" s="2" t="s">
        <v>94</v>
      </c>
      <c r="E1936" s="2">
        <v>67</v>
      </c>
      <c r="F1936" s="2">
        <v>13</v>
      </c>
      <c r="G1936" s="2">
        <f t="shared" si="30"/>
        <v>871</v>
      </c>
      <c r="H1936" s="2" t="s">
        <v>12</v>
      </c>
      <c r="I1936" s="2" t="s">
        <v>122</v>
      </c>
      <c r="J1936" s="2" t="s">
        <v>11</v>
      </c>
      <c r="K1936" s="4">
        <v>44293.700000005629</v>
      </c>
    </row>
    <row r="1937" spans="1:11" x14ac:dyDescent="0.35">
      <c r="A1937" s="2" t="s">
        <v>35</v>
      </c>
      <c r="B1937" s="2" t="s">
        <v>118</v>
      </c>
      <c r="C1937" s="2" t="s">
        <v>80</v>
      </c>
      <c r="D1937" s="2" t="s">
        <v>83</v>
      </c>
      <c r="E1937" s="2">
        <v>16</v>
      </c>
      <c r="F1937" s="2">
        <v>88</v>
      </c>
      <c r="G1937" s="2">
        <f t="shared" si="30"/>
        <v>1408</v>
      </c>
      <c r="H1937" s="2" t="s">
        <v>24</v>
      </c>
      <c r="I1937" s="2" t="s">
        <v>123</v>
      </c>
      <c r="J1937" s="2" t="s">
        <v>23</v>
      </c>
      <c r="K1937" s="4">
        <v>44293.750000005632</v>
      </c>
    </row>
    <row r="1938" spans="1:11" x14ac:dyDescent="0.35">
      <c r="A1938" s="2" t="s">
        <v>5</v>
      </c>
      <c r="B1938" s="2" t="s">
        <v>120</v>
      </c>
      <c r="C1938" s="2" t="s">
        <v>98</v>
      </c>
      <c r="D1938" s="2" t="s">
        <v>110</v>
      </c>
      <c r="E1938" s="2">
        <v>40</v>
      </c>
      <c r="F1938" s="2">
        <v>6</v>
      </c>
      <c r="G1938" s="2">
        <f t="shared" si="30"/>
        <v>240</v>
      </c>
      <c r="H1938" s="2" t="s">
        <v>34</v>
      </c>
      <c r="I1938" s="2" t="s">
        <v>124</v>
      </c>
      <c r="J1938" s="2" t="s">
        <v>33</v>
      </c>
      <c r="K1938" s="4">
        <v>44293.800000005635</v>
      </c>
    </row>
    <row r="1939" spans="1:11" x14ac:dyDescent="0.35">
      <c r="A1939" s="2" t="s">
        <v>35</v>
      </c>
      <c r="B1939" s="2" t="s">
        <v>118</v>
      </c>
      <c r="C1939" s="2" t="s">
        <v>56</v>
      </c>
      <c r="D1939" s="2" t="s">
        <v>57</v>
      </c>
      <c r="E1939" s="2">
        <v>89</v>
      </c>
      <c r="F1939" s="2">
        <v>52</v>
      </c>
      <c r="G1939" s="2">
        <f t="shared" si="30"/>
        <v>4628</v>
      </c>
      <c r="H1939" s="2" t="s">
        <v>40</v>
      </c>
      <c r="I1939" s="2" t="s">
        <v>124</v>
      </c>
      <c r="J1939" s="2" t="s">
        <v>39</v>
      </c>
      <c r="K1939" s="4">
        <v>44293.850000005637</v>
      </c>
    </row>
    <row r="1940" spans="1:11" x14ac:dyDescent="0.35">
      <c r="A1940" s="2" t="s">
        <v>5</v>
      </c>
      <c r="B1940" s="2" t="s">
        <v>120</v>
      </c>
      <c r="C1940" s="2" t="s">
        <v>84</v>
      </c>
      <c r="D1940" s="2" t="s">
        <v>93</v>
      </c>
      <c r="E1940" s="2">
        <v>70</v>
      </c>
      <c r="F1940" s="2">
        <v>7</v>
      </c>
      <c r="G1940" s="2">
        <f t="shared" si="30"/>
        <v>490</v>
      </c>
      <c r="H1940" s="2" t="s">
        <v>13</v>
      </c>
      <c r="I1940" s="2" t="s">
        <v>122</v>
      </c>
      <c r="J1940" s="2" t="s">
        <v>11</v>
      </c>
      <c r="K1940" s="4">
        <v>44293.90000000564</v>
      </c>
    </row>
    <row r="1941" spans="1:11" x14ac:dyDescent="0.35">
      <c r="A1941" s="2" t="s">
        <v>31</v>
      </c>
      <c r="B1941" s="2" t="s">
        <v>118</v>
      </c>
      <c r="C1941" s="2" t="s">
        <v>84</v>
      </c>
      <c r="D1941" s="2" t="s">
        <v>87</v>
      </c>
      <c r="E1941" s="2">
        <v>142</v>
      </c>
      <c r="F1941" s="2">
        <v>7</v>
      </c>
      <c r="G1941" s="2">
        <f t="shared" si="30"/>
        <v>994</v>
      </c>
      <c r="H1941" s="2" t="s">
        <v>27</v>
      </c>
      <c r="I1941" s="2" t="s">
        <v>122</v>
      </c>
      <c r="J1941" s="2" t="s">
        <v>8</v>
      </c>
      <c r="K1941" s="4">
        <v>44293.950000005643</v>
      </c>
    </row>
    <row r="1942" spans="1:11" x14ac:dyDescent="0.35">
      <c r="A1942" s="2" t="s">
        <v>44</v>
      </c>
      <c r="B1942" s="2" t="s">
        <v>120</v>
      </c>
      <c r="C1942" s="2" t="s">
        <v>67</v>
      </c>
      <c r="D1942" s="2" t="s">
        <v>75</v>
      </c>
      <c r="E1942" s="2">
        <v>98</v>
      </c>
      <c r="F1942" s="2">
        <v>12</v>
      </c>
      <c r="G1942" s="2">
        <f t="shared" si="30"/>
        <v>1176</v>
      </c>
      <c r="H1942" s="2" t="s">
        <v>24</v>
      </c>
      <c r="I1942" s="2" t="s">
        <v>123</v>
      </c>
      <c r="J1942" s="2" t="s">
        <v>23</v>
      </c>
      <c r="K1942" s="4">
        <v>44294.000000005646</v>
      </c>
    </row>
    <row r="1943" spans="1:11" x14ac:dyDescent="0.35">
      <c r="A1943" s="2" t="s">
        <v>35</v>
      </c>
      <c r="B1943" s="2" t="s">
        <v>118</v>
      </c>
      <c r="C1943" s="2" t="s">
        <v>98</v>
      </c>
      <c r="D1943" s="2" t="s">
        <v>100</v>
      </c>
      <c r="E1943" s="2">
        <v>121</v>
      </c>
      <c r="F1943" s="2">
        <v>17</v>
      </c>
      <c r="G1943" s="2">
        <f t="shared" si="30"/>
        <v>2057</v>
      </c>
      <c r="H1943" s="2" t="s">
        <v>47</v>
      </c>
      <c r="I1943" s="2" t="s">
        <v>119</v>
      </c>
      <c r="J1943" s="2" t="s">
        <v>28</v>
      </c>
      <c r="K1943" s="4">
        <v>44294.050000005649</v>
      </c>
    </row>
    <row r="1944" spans="1:11" x14ac:dyDescent="0.35">
      <c r="A1944" s="2" t="s">
        <v>31</v>
      </c>
      <c r="B1944" s="2" t="s">
        <v>118</v>
      </c>
      <c r="C1944" s="2" t="s">
        <v>67</v>
      </c>
      <c r="D1944" s="2" t="s">
        <v>76</v>
      </c>
      <c r="E1944" s="2">
        <v>83</v>
      </c>
      <c r="F1944" s="2">
        <v>7</v>
      </c>
      <c r="G1944" s="2">
        <f t="shared" si="30"/>
        <v>581</v>
      </c>
      <c r="H1944" s="2" t="s">
        <v>4</v>
      </c>
      <c r="I1944" s="2" t="s">
        <v>119</v>
      </c>
      <c r="J1944" s="2" t="s">
        <v>3</v>
      </c>
      <c r="K1944" s="4">
        <v>44294.100000005652</v>
      </c>
    </row>
    <row r="1945" spans="1:11" x14ac:dyDescent="0.35">
      <c r="A1945" s="2" t="s">
        <v>5</v>
      </c>
      <c r="B1945" s="2" t="s">
        <v>120</v>
      </c>
      <c r="C1945" s="2" t="s">
        <v>56</v>
      </c>
      <c r="D1945" s="2" t="s">
        <v>58</v>
      </c>
      <c r="E1945" s="2">
        <v>68</v>
      </c>
      <c r="F1945" s="2">
        <v>75</v>
      </c>
      <c r="G1945" s="2">
        <f t="shared" si="30"/>
        <v>5100</v>
      </c>
      <c r="H1945" s="2" t="s">
        <v>7</v>
      </c>
      <c r="I1945" s="2" t="s">
        <v>121</v>
      </c>
      <c r="J1945" s="2" t="s">
        <v>6</v>
      </c>
      <c r="K1945" s="4">
        <v>44294.150000005655</v>
      </c>
    </row>
    <row r="1946" spans="1:11" x14ac:dyDescent="0.35">
      <c r="A1946" s="2" t="s">
        <v>31</v>
      </c>
      <c r="B1946" s="2" t="s">
        <v>118</v>
      </c>
      <c r="C1946" s="2" t="s">
        <v>98</v>
      </c>
      <c r="D1946" s="2" t="s">
        <v>104</v>
      </c>
      <c r="E1946" s="2">
        <v>104</v>
      </c>
      <c r="F1946" s="2">
        <v>10</v>
      </c>
      <c r="G1946" s="2">
        <f t="shared" si="30"/>
        <v>1040</v>
      </c>
      <c r="H1946" s="2" t="s">
        <v>15</v>
      </c>
      <c r="I1946" s="2" t="s">
        <v>122</v>
      </c>
      <c r="J1946" s="2" t="s">
        <v>8</v>
      </c>
      <c r="K1946" s="4">
        <v>44294.200000005658</v>
      </c>
    </row>
    <row r="1947" spans="1:11" x14ac:dyDescent="0.35">
      <c r="A1947" s="2" t="s">
        <v>44</v>
      </c>
      <c r="B1947" s="2" t="s">
        <v>120</v>
      </c>
      <c r="C1947" s="2" t="s">
        <v>56</v>
      </c>
      <c r="D1947" s="2" t="s">
        <v>57</v>
      </c>
      <c r="E1947" s="2">
        <v>89</v>
      </c>
      <c r="F1947" s="2">
        <v>49</v>
      </c>
      <c r="G1947" s="2">
        <f t="shared" si="30"/>
        <v>4361</v>
      </c>
      <c r="H1947" s="2" t="s">
        <v>7</v>
      </c>
      <c r="I1947" s="2" t="s">
        <v>121</v>
      </c>
      <c r="J1947" s="2" t="s">
        <v>6</v>
      </c>
      <c r="K1947" s="4">
        <v>44294.250000005661</v>
      </c>
    </row>
    <row r="1948" spans="1:11" x14ac:dyDescent="0.35">
      <c r="A1948" s="2" t="s">
        <v>44</v>
      </c>
      <c r="B1948" s="2" t="s">
        <v>120</v>
      </c>
      <c r="C1948" s="2" t="s">
        <v>67</v>
      </c>
      <c r="D1948" s="2" t="s">
        <v>79</v>
      </c>
      <c r="E1948" s="2">
        <v>31</v>
      </c>
      <c r="F1948" s="2">
        <v>11</v>
      </c>
      <c r="G1948" s="2">
        <f t="shared" si="30"/>
        <v>341</v>
      </c>
      <c r="H1948" s="2" t="s">
        <v>29</v>
      </c>
      <c r="I1948" s="2" t="s">
        <v>119</v>
      </c>
      <c r="J1948" s="2" t="s">
        <v>28</v>
      </c>
      <c r="K1948" s="4">
        <v>44294.300000005664</v>
      </c>
    </row>
    <row r="1949" spans="1:11" x14ac:dyDescent="0.35">
      <c r="A1949" s="2" t="s">
        <v>2</v>
      </c>
      <c r="B1949" s="2" t="s">
        <v>118</v>
      </c>
      <c r="C1949" s="2" t="s">
        <v>98</v>
      </c>
      <c r="D1949" s="2" t="s">
        <v>106</v>
      </c>
      <c r="E1949" s="2">
        <v>87</v>
      </c>
      <c r="F1949" s="2">
        <v>6</v>
      </c>
      <c r="G1949" s="2">
        <f t="shared" si="30"/>
        <v>522</v>
      </c>
      <c r="H1949" s="2" t="s">
        <v>49</v>
      </c>
      <c r="I1949" s="2" t="s">
        <v>119</v>
      </c>
      <c r="J1949" s="2" t="s">
        <v>16</v>
      </c>
      <c r="K1949" s="4">
        <v>44294.350000005667</v>
      </c>
    </row>
    <row r="1950" spans="1:11" x14ac:dyDescent="0.35">
      <c r="A1950" s="2" t="s">
        <v>35</v>
      </c>
      <c r="B1950" s="2" t="s">
        <v>118</v>
      </c>
      <c r="C1950" s="2" t="s">
        <v>98</v>
      </c>
      <c r="D1950" s="2" t="s">
        <v>106</v>
      </c>
      <c r="E1950" s="2">
        <v>87</v>
      </c>
      <c r="F1950" s="2">
        <v>10</v>
      </c>
      <c r="G1950" s="2">
        <f t="shared" si="30"/>
        <v>870</v>
      </c>
      <c r="H1950" s="2" t="s">
        <v>12</v>
      </c>
      <c r="I1950" s="2" t="s">
        <v>122</v>
      </c>
      <c r="J1950" s="2" t="s">
        <v>11</v>
      </c>
      <c r="K1950" s="4">
        <v>44294.400000005669</v>
      </c>
    </row>
    <row r="1951" spans="1:11" x14ac:dyDescent="0.35">
      <c r="A1951" s="2" t="s">
        <v>14</v>
      </c>
      <c r="B1951" s="2" t="s">
        <v>120</v>
      </c>
      <c r="C1951" s="2" t="s">
        <v>84</v>
      </c>
      <c r="D1951" s="2" t="s">
        <v>93</v>
      </c>
      <c r="E1951" s="2">
        <v>70</v>
      </c>
      <c r="F1951" s="2">
        <v>10</v>
      </c>
      <c r="G1951" s="2">
        <f t="shared" si="30"/>
        <v>700</v>
      </c>
      <c r="H1951" s="2" t="s">
        <v>15</v>
      </c>
      <c r="I1951" s="2" t="s">
        <v>122</v>
      </c>
      <c r="J1951" s="2" t="s">
        <v>8</v>
      </c>
      <c r="K1951" s="4">
        <v>44294.450000005672</v>
      </c>
    </row>
    <row r="1952" spans="1:11" x14ac:dyDescent="0.35">
      <c r="A1952" s="2" t="s">
        <v>35</v>
      </c>
      <c r="B1952" s="2" t="s">
        <v>118</v>
      </c>
      <c r="C1952" s="2" t="s">
        <v>98</v>
      </c>
      <c r="D1952" s="2" t="s">
        <v>99</v>
      </c>
      <c r="E1952" s="2">
        <v>145</v>
      </c>
      <c r="F1952" s="2">
        <v>19</v>
      </c>
      <c r="G1952" s="2">
        <f t="shared" si="30"/>
        <v>2755</v>
      </c>
      <c r="H1952" s="2" t="s">
        <v>12</v>
      </c>
      <c r="I1952" s="2" t="s">
        <v>122</v>
      </c>
      <c r="J1952" s="2" t="s">
        <v>11</v>
      </c>
      <c r="K1952" s="4">
        <v>44294.500000005675</v>
      </c>
    </row>
    <row r="1953" spans="1:11" x14ac:dyDescent="0.35">
      <c r="A1953" s="2" t="s">
        <v>14</v>
      </c>
      <c r="B1953" s="2" t="s">
        <v>120</v>
      </c>
      <c r="C1953" s="2" t="s">
        <v>56</v>
      </c>
      <c r="D1953" s="2" t="s">
        <v>66</v>
      </c>
      <c r="E1953" s="2">
        <v>47</v>
      </c>
      <c r="F1953" s="2">
        <v>3</v>
      </c>
      <c r="G1953" s="2">
        <f t="shared" si="30"/>
        <v>141</v>
      </c>
      <c r="H1953" s="2" t="s">
        <v>17</v>
      </c>
      <c r="I1953" s="2" t="s">
        <v>119</v>
      </c>
      <c r="J1953" s="2" t="s">
        <v>16</v>
      </c>
      <c r="K1953" s="4">
        <v>44294.550000005678</v>
      </c>
    </row>
    <row r="1954" spans="1:11" x14ac:dyDescent="0.35">
      <c r="A1954" s="2" t="s">
        <v>14</v>
      </c>
      <c r="B1954" s="2" t="s">
        <v>120</v>
      </c>
      <c r="C1954" s="2" t="s">
        <v>67</v>
      </c>
      <c r="D1954" s="2" t="s">
        <v>72</v>
      </c>
      <c r="E1954" s="2">
        <v>6</v>
      </c>
      <c r="F1954" s="2">
        <v>78</v>
      </c>
      <c r="G1954" s="2">
        <f t="shared" si="30"/>
        <v>468</v>
      </c>
      <c r="H1954" s="2" t="s">
        <v>48</v>
      </c>
      <c r="I1954" s="2" t="s">
        <v>119</v>
      </c>
      <c r="J1954" s="2" t="s">
        <v>3</v>
      </c>
      <c r="K1954" s="4">
        <v>44294.600000005681</v>
      </c>
    </row>
    <row r="1955" spans="1:11" x14ac:dyDescent="0.35">
      <c r="A1955" s="2" t="s">
        <v>31</v>
      </c>
      <c r="B1955" s="2" t="s">
        <v>118</v>
      </c>
      <c r="C1955" s="2" t="s">
        <v>98</v>
      </c>
      <c r="D1955" s="2" t="s">
        <v>107</v>
      </c>
      <c r="E1955" s="2">
        <v>77</v>
      </c>
      <c r="F1955" s="2">
        <v>19</v>
      </c>
      <c r="G1955" s="2">
        <f t="shared" si="30"/>
        <v>1463</v>
      </c>
      <c r="H1955" s="2" t="s">
        <v>13</v>
      </c>
      <c r="I1955" s="2" t="s">
        <v>122</v>
      </c>
      <c r="J1955" s="2" t="s">
        <v>11</v>
      </c>
      <c r="K1955" s="4">
        <v>44294.650000005684</v>
      </c>
    </row>
    <row r="1956" spans="1:11" x14ac:dyDescent="0.35">
      <c r="A1956" s="2" t="s">
        <v>31</v>
      </c>
      <c r="B1956" s="2" t="s">
        <v>118</v>
      </c>
      <c r="C1956" s="2" t="s">
        <v>56</v>
      </c>
      <c r="D1956" s="2" t="s">
        <v>64</v>
      </c>
      <c r="E1956" s="2">
        <v>85</v>
      </c>
      <c r="F1956" s="2">
        <v>11</v>
      </c>
      <c r="G1956" s="2">
        <f t="shared" si="30"/>
        <v>935</v>
      </c>
      <c r="H1956" s="2" t="s">
        <v>22</v>
      </c>
      <c r="I1956" s="2" t="s">
        <v>122</v>
      </c>
      <c r="J1956" s="2" t="s">
        <v>11</v>
      </c>
      <c r="K1956" s="4">
        <v>44294.700000005687</v>
      </c>
    </row>
    <row r="1957" spans="1:11" x14ac:dyDescent="0.35">
      <c r="A1957" s="2" t="s">
        <v>5</v>
      </c>
      <c r="B1957" s="2" t="s">
        <v>120</v>
      </c>
      <c r="C1957" s="2" t="s">
        <v>84</v>
      </c>
      <c r="D1957" s="2" t="s">
        <v>95</v>
      </c>
      <c r="E1957" s="2">
        <v>43</v>
      </c>
      <c r="F1957" s="2">
        <v>5</v>
      </c>
      <c r="G1957" s="2">
        <f t="shared" si="30"/>
        <v>215</v>
      </c>
      <c r="H1957" s="2" t="s">
        <v>4</v>
      </c>
      <c r="I1957" s="2" t="s">
        <v>119</v>
      </c>
      <c r="J1957" s="2" t="s">
        <v>3</v>
      </c>
      <c r="K1957" s="4">
        <v>44294.75000000569</v>
      </c>
    </row>
    <row r="1958" spans="1:11" x14ac:dyDescent="0.35">
      <c r="A1958" s="2" t="s">
        <v>44</v>
      </c>
      <c r="B1958" s="2" t="s">
        <v>120</v>
      </c>
      <c r="C1958" s="2" t="s">
        <v>56</v>
      </c>
      <c r="D1958" s="2" t="s">
        <v>57</v>
      </c>
      <c r="E1958" s="2">
        <v>89</v>
      </c>
      <c r="F1958" s="2">
        <v>52</v>
      </c>
      <c r="G1958" s="2">
        <f t="shared" si="30"/>
        <v>4628</v>
      </c>
      <c r="H1958" s="2" t="s">
        <v>27</v>
      </c>
      <c r="I1958" s="2" t="s">
        <v>122</v>
      </c>
      <c r="J1958" s="2" t="s">
        <v>8</v>
      </c>
      <c r="K1958" s="4">
        <v>44294.800000005693</v>
      </c>
    </row>
    <row r="1959" spans="1:11" x14ac:dyDescent="0.35">
      <c r="A1959" s="2" t="s">
        <v>35</v>
      </c>
      <c r="B1959" s="2" t="s">
        <v>118</v>
      </c>
      <c r="C1959" s="2" t="s">
        <v>84</v>
      </c>
      <c r="D1959" s="2" t="s">
        <v>94</v>
      </c>
      <c r="E1959" s="2">
        <v>67</v>
      </c>
      <c r="F1959" s="2">
        <v>12</v>
      </c>
      <c r="G1959" s="2">
        <f t="shared" si="30"/>
        <v>804</v>
      </c>
      <c r="H1959" s="2" t="s">
        <v>13</v>
      </c>
      <c r="I1959" s="2" t="s">
        <v>122</v>
      </c>
      <c r="J1959" s="2" t="s">
        <v>11</v>
      </c>
      <c r="K1959" s="4">
        <v>44294.850000005696</v>
      </c>
    </row>
    <row r="1960" spans="1:11" x14ac:dyDescent="0.35">
      <c r="A1960" s="2" t="s">
        <v>44</v>
      </c>
      <c r="B1960" s="2" t="s">
        <v>120</v>
      </c>
      <c r="C1960" s="2" t="s">
        <v>67</v>
      </c>
      <c r="D1960" s="2" t="s">
        <v>71</v>
      </c>
      <c r="E1960" s="2">
        <v>32</v>
      </c>
      <c r="F1960" s="2">
        <v>56</v>
      </c>
      <c r="G1960" s="2">
        <f t="shared" si="30"/>
        <v>1792</v>
      </c>
      <c r="H1960" s="2" t="s">
        <v>29</v>
      </c>
      <c r="I1960" s="2" t="s">
        <v>119</v>
      </c>
      <c r="J1960" s="2" t="s">
        <v>28</v>
      </c>
      <c r="K1960" s="4">
        <v>44294.900000005699</v>
      </c>
    </row>
    <row r="1961" spans="1:11" x14ac:dyDescent="0.35">
      <c r="A1961" s="2" t="s">
        <v>2</v>
      </c>
      <c r="B1961" s="2" t="s">
        <v>118</v>
      </c>
      <c r="C1961" s="2" t="s">
        <v>80</v>
      </c>
      <c r="D1961" s="2" t="s">
        <v>83</v>
      </c>
      <c r="E1961" s="2">
        <v>16</v>
      </c>
      <c r="F1961" s="2">
        <v>81</v>
      </c>
      <c r="G1961" s="2">
        <f t="shared" si="30"/>
        <v>1296</v>
      </c>
      <c r="H1961" s="2" t="s">
        <v>13</v>
      </c>
      <c r="I1961" s="2" t="s">
        <v>122</v>
      </c>
      <c r="J1961" s="2" t="s">
        <v>11</v>
      </c>
      <c r="K1961" s="4">
        <v>44294.950000005701</v>
      </c>
    </row>
    <row r="1962" spans="1:11" x14ac:dyDescent="0.35">
      <c r="A1962" s="2" t="s">
        <v>18</v>
      </c>
      <c r="B1962" s="2" t="s">
        <v>118</v>
      </c>
      <c r="C1962" s="2" t="s">
        <v>56</v>
      </c>
      <c r="D1962" s="2" t="s">
        <v>61</v>
      </c>
      <c r="E1962" s="2">
        <v>107</v>
      </c>
      <c r="F1962" s="2">
        <v>6</v>
      </c>
      <c r="G1962" s="2">
        <f t="shared" si="30"/>
        <v>642</v>
      </c>
      <c r="H1962" s="2" t="s">
        <v>9</v>
      </c>
      <c r="I1962" s="2" t="s">
        <v>122</v>
      </c>
      <c r="J1962" s="2" t="s">
        <v>8</v>
      </c>
      <c r="K1962" s="4">
        <v>44295.000000005704</v>
      </c>
    </row>
    <row r="1963" spans="1:11" x14ac:dyDescent="0.35">
      <c r="A1963" s="2" t="s">
        <v>35</v>
      </c>
      <c r="B1963" s="2" t="s">
        <v>118</v>
      </c>
      <c r="C1963" s="2" t="s">
        <v>56</v>
      </c>
      <c r="D1963" s="2" t="s">
        <v>57</v>
      </c>
      <c r="E1963" s="2">
        <v>89</v>
      </c>
      <c r="F1963" s="2">
        <v>54</v>
      </c>
      <c r="G1963" s="2">
        <f t="shared" si="30"/>
        <v>4806</v>
      </c>
      <c r="H1963" s="2" t="s">
        <v>4</v>
      </c>
      <c r="I1963" s="2" t="s">
        <v>119</v>
      </c>
      <c r="J1963" s="2" t="s">
        <v>3</v>
      </c>
      <c r="K1963" s="4">
        <v>44295.050000005707</v>
      </c>
    </row>
    <row r="1964" spans="1:11" x14ac:dyDescent="0.35">
      <c r="A1964" s="2" t="s">
        <v>31</v>
      </c>
      <c r="B1964" s="2" t="s">
        <v>118</v>
      </c>
      <c r="C1964" s="2" t="s">
        <v>67</v>
      </c>
      <c r="D1964" s="2" t="s">
        <v>72</v>
      </c>
      <c r="E1964" s="2">
        <v>6</v>
      </c>
      <c r="F1964" s="2">
        <v>82</v>
      </c>
      <c r="G1964" s="2">
        <f t="shared" si="30"/>
        <v>492</v>
      </c>
      <c r="H1964" s="2" t="s">
        <v>32</v>
      </c>
      <c r="I1964" s="2" t="s">
        <v>119</v>
      </c>
      <c r="J1964" s="2" t="s">
        <v>16</v>
      </c>
      <c r="K1964" s="4">
        <v>44295.10000000571</v>
      </c>
    </row>
    <row r="1965" spans="1:11" x14ac:dyDescent="0.35">
      <c r="A1965" s="2" t="s">
        <v>2</v>
      </c>
      <c r="B1965" s="2" t="s">
        <v>118</v>
      </c>
      <c r="C1965" s="2" t="s">
        <v>80</v>
      </c>
      <c r="D1965" s="2" t="s">
        <v>83</v>
      </c>
      <c r="E1965" s="2">
        <v>16</v>
      </c>
      <c r="F1965" s="2">
        <v>82</v>
      </c>
      <c r="G1965" s="2">
        <f t="shared" si="30"/>
        <v>1312</v>
      </c>
      <c r="H1965" s="2" t="s">
        <v>30</v>
      </c>
      <c r="I1965" s="2" t="s">
        <v>122</v>
      </c>
      <c r="J1965" s="2" t="s">
        <v>11</v>
      </c>
      <c r="K1965" s="4">
        <v>44295.150000005713</v>
      </c>
    </row>
    <row r="1966" spans="1:11" x14ac:dyDescent="0.35">
      <c r="A1966" s="2" t="s">
        <v>10</v>
      </c>
      <c r="B1966" s="2" t="s">
        <v>120</v>
      </c>
      <c r="C1966" s="2" t="s">
        <v>84</v>
      </c>
      <c r="D1966" s="2" t="s">
        <v>91</v>
      </c>
      <c r="E1966" s="2">
        <v>107</v>
      </c>
      <c r="F1966" s="2">
        <v>4</v>
      </c>
      <c r="G1966" s="2">
        <f t="shared" si="30"/>
        <v>428</v>
      </c>
      <c r="H1966" s="2" t="s">
        <v>43</v>
      </c>
      <c r="I1966" s="2" t="s">
        <v>121</v>
      </c>
      <c r="J1966" s="2" t="s">
        <v>42</v>
      </c>
      <c r="K1966" s="4">
        <v>44295.200000005716</v>
      </c>
    </row>
    <row r="1967" spans="1:11" x14ac:dyDescent="0.35">
      <c r="A1967" s="2" t="s">
        <v>18</v>
      </c>
      <c r="B1967" s="2" t="s">
        <v>118</v>
      </c>
      <c r="C1967" s="2" t="s">
        <v>56</v>
      </c>
      <c r="D1967" s="2" t="s">
        <v>60</v>
      </c>
      <c r="E1967" s="2">
        <v>131</v>
      </c>
      <c r="F1967" s="2">
        <v>14</v>
      </c>
      <c r="G1967" s="2">
        <f t="shared" si="30"/>
        <v>1834</v>
      </c>
      <c r="H1967" s="2" t="s">
        <v>13</v>
      </c>
      <c r="I1967" s="2" t="s">
        <v>122</v>
      </c>
      <c r="J1967" s="2" t="s">
        <v>11</v>
      </c>
      <c r="K1967" s="4">
        <v>44295.250000005719</v>
      </c>
    </row>
    <row r="1968" spans="1:11" x14ac:dyDescent="0.35">
      <c r="A1968" s="2" t="s">
        <v>10</v>
      </c>
      <c r="B1968" s="2" t="s">
        <v>120</v>
      </c>
      <c r="C1968" s="2" t="s">
        <v>84</v>
      </c>
      <c r="D1968" s="2" t="s">
        <v>96</v>
      </c>
      <c r="E1968" s="2">
        <v>36</v>
      </c>
      <c r="F1968" s="2">
        <v>12</v>
      </c>
      <c r="G1968" s="2">
        <f t="shared" si="30"/>
        <v>432</v>
      </c>
      <c r="H1968" s="2" t="s">
        <v>52</v>
      </c>
      <c r="I1968" s="2" t="s">
        <v>123</v>
      </c>
      <c r="J1968" s="2" t="s">
        <v>45</v>
      </c>
      <c r="K1968" s="4">
        <v>44295.300000005722</v>
      </c>
    </row>
    <row r="1969" spans="1:11" x14ac:dyDescent="0.35">
      <c r="A1969" s="2" t="s">
        <v>14</v>
      </c>
      <c r="B1969" s="2" t="s">
        <v>120</v>
      </c>
      <c r="C1969" s="2" t="s">
        <v>56</v>
      </c>
      <c r="D1969" s="2" t="s">
        <v>57</v>
      </c>
      <c r="E1969" s="2">
        <v>89</v>
      </c>
      <c r="F1969" s="2">
        <v>48</v>
      </c>
      <c r="G1969" s="2">
        <f t="shared" si="30"/>
        <v>4272</v>
      </c>
      <c r="H1969" s="2" t="s">
        <v>52</v>
      </c>
      <c r="I1969" s="2" t="s">
        <v>123</v>
      </c>
      <c r="J1969" s="2" t="s">
        <v>45</v>
      </c>
      <c r="K1969" s="4">
        <v>44295.350000005725</v>
      </c>
    </row>
    <row r="1970" spans="1:11" x14ac:dyDescent="0.35">
      <c r="A1970" s="2" t="s">
        <v>14</v>
      </c>
      <c r="B1970" s="2" t="s">
        <v>120</v>
      </c>
      <c r="C1970" s="2" t="s">
        <v>56</v>
      </c>
      <c r="D1970" s="2" t="s">
        <v>64</v>
      </c>
      <c r="E1970" s="2">
        <v>85</v>
      </c>
      <c r="F1970" s="2">
        <v>8</v>
      </c>
      <c r="G1970" s="2">
        <f t="shared" si="30"/>
        <v>680</v>
      </c>
      <c r="H1970" s="2" t="s">
        <v>43</v>
      </c>
      <c r="I1970" s="2" t="s">
        <v>121</v>
      </c>
      <c r="J1970" s="2" t="s">
        <v>42</v>
      </c>
      <c r="K1970" s="4">
        <v>44295.400000005728</v>
      </c>
    </row>
    <row r="1971" spans="1:11" x14ac:dyDescent="0.35">
      <c r="A1971" s="2" t="s">
        <v>14</v>
      </c>
      <c r="B1971" s="2" t="s">
        <v>120</v>
      </c>
      <c r="C1971" s="2" t="s">
        <v>56</v>
      </c>
      <c r="D1971" s="2" t="s">
        <v>63</v>
      </c>
      <c r="E1971" s="2">
        <v>73</v>
      </c>
      <c r="F1971" s="2">
        <v>8</v>
      </c>
      <c r="G1971" s="2">
        <f t="shared" si="30"/>
        <v>584</v>
      </c>
      <c r="H1971" s="2" t="s">
        <v>17</v>
      </c>
      <c r="I1971" s="2" t="s">
        <v>119</v>
      </c>
      <c r="J1971" s="2" t="s">
        <v>16</v>
      </c>
      <c r="K1971" s="4">
        <v>44295.450000005731</v>
      </c>
    </row>
    <row r="1972" spans="1:11" x14ac:dyDescent="0.35">
      <c r="A1972" s="2" t="s">
        <v>2</v>
      </c>
      <c r="B1972" s="2" t="s">
        <v>118</v>
      </c>
      <c r="C1972" s="2" t="s">
        <v>56</v>
      </c>
      <c r="D1972" s="2" t="s">
        <v>63</v>
      </c>
      <c r="E1972" s="2">
        <v>73</v>
      </c>
      <c r="F1972" s="2">
        <v>12</v>
      </c>
      <c r="G1972" s="2">
        <f t="shared" si="30"/>
        <v>876</v>
      </c>
      <c r="H1972" s="2" t="s">
        <v>27</v>
      </c>
      <c r="I1972" s="2" t="s">
        <v>122</v>
      </c>
      <c r="J1972" s="2" t="s">
        <v>8</v>
      </c>
      <c r="K1972" s="4">
        <v>44295.500000005733</v>
      </c>
    </row>
    <row r="1973" spans="1:11" x14ac:dyDescent="0.35">
      <c r="A1973" s="2" t="s">
        <v>2</v>
      </c>
      <c r="B1973" s="2" t="s">
        <v>118</v>
      </c>
      <c r="C1973" s="2" t="s">
        <v>80</v>
      </c>
      <c r="D1973" s="2" t="s">
        <v>83</v>
      </c>
      <c r="E1973" s="2">
        <v>16</v>
      </c>
      <c r="F1973" s="2">
        <v>85</v>
      </c>
      <c r="G1973" s="2">
        <f t="shared" si="30"/>
        <v>1360</v>
      </c>
      <c r="H1973" s="2" t="s">
        <v>34</v>
      </c>
      <c r="I1973" s="2" t="s">
        <v>124</v>
      </c>
      <c r="J1973" s="2" t="s">
        <v>33</v>
      </c>
      <c r="K1973" s="4">
        <v>44295.550000005736</v>
      </c>
    </row>
    <row r="1974" spans="1:11" x14ac:dyDescent="0.35">
      <c r="A1974" s="2" t="s">
        <v>2</v>
      </c>
      <c r="B1974" s="2" t="s">
        <v>118</v>
      </c>
      <c r="C1974" s="2" t="s">
        <v>67</v>
      </c>
      <c r="D1974" s="2" t="s">
        <v>69</v>
      </c>
      <c r="E1974" s="2">
        <v>54</v>
      </c>
      <c r="F1974" s="2">
        <v>93</v>
      </c>
      <c r="G1974" s="2">
        <f t="shared" si="30"/>
        <v>5022</v>
      </c>
      <c r="H1974" s="2" t="s">
        <v>27</v>
      </c>
      <c r="I1974" s="2" t="s">
        <v>122</v>
      </c>
      <c r="J1974" s="2" t="s">
        <v>8</v>
      </c>
      <c r="K1974" s="4">
        <v>44295.600000005739</v>
      </c>
    </row>
    <row r="1975" spans="1:11" x14ac:dyDescent="0.35">
      <c r="A1975" s="2" t="s">
        <v>5</v>
      </c>
      <c r="B1975" s="2" t="s">
        <v>120</v>
      </c>
      <c r="C1975" s="2" t="s">
        <v>98</v>
      </c>
      <c r="D1975" s="2" t="s">
        <v>101</v>
      </c>
      <c r="E1975" s="2">
        <v>128</v>
      </c>
      <c r="F1975" s="2">
        <v>5</v>
      </c>
      <c r="G1975" s="2">
        <f t="shared" si="30"/>
        <v>640</v>
      </c>
      <c r="H1975" s="2" t="s">
        <v>49</v>
      </c>
      <c r="I1975" s="2" t="s">
        <v>119</v>
      </c>
      <c r="J1975" s="2" t="s">
        <v>16</v>
      </c>
      <c r="K1975" s="4">
        <v>44295.650000005742</v>
      </c>
    </row>
    <row r="1976" spans="1:11" x14ac:dyDescent="0.35">
      <c r="A1976" s="2" t="s">
        <v>10</v>
      </c>
      <c r="B1976" s="2" t="s">
        <v>120</v>
      </c>
      <c r="C1976" s="2" t="s">
        <v>56</v>
      </c>
      <c r="D1976" s="2" t="s">
        <v>59</v>
      </c>
      <c r="E1976" s="2">
        <v>40</v>
      </c>
      <c r="F1976" s="2">
        <v>10</v>
      </c>
      <c r="G1976" s="2">
        <f t="shared" si="30"/>
        <v>400</v>
      </c>
      <c r="H1976" s="2" t="s">
        <v>30</v>
      </c>
      <c r="I1976" s="2" t="s">
        <v>122</v>
      </c>
      <c r="J1976" s="2" t="s">
        <v>11</v>
      </c>
      <c r="K1976" s="4">
        <v>44295.700000005745</v>
      </c>
    </row>
    <row r="1977" spans="1:11" x14ac:dyDescent="0.35">
      <c r="A1977" s="2" t="s">
        <v>31</v>
      </c>
      <c r="B1977" s="2" t="s">
        <v>118</v>
      </c>
      <c r="C1977" s="2" t="s">
        <v>98</v>
      </c>
      <c r="D1977" s="2" t="s">
        <v>109</v>
      </c>
      <c r="E1977" s="2">
        <v>50</v>
      </c>
      <c r="F1977" s="2">
        <v>2</v>
      </c>
      <c r="G1977" s="2">
        <f t="shared" si="30"/>
        <v>100</v>
      </c>
      <c r="H1977" s="2" t="s">
        <v>17</v>
      </c>
      <c r="I1977" s="2" t="s">
        <v>119</v>
      </c>
      <c r="J1977" s="2" t="s">
        <v>16</v>
      </c>
      <c r="K1977" s="4">
        <v>44295.750000005748</v>
      </c>
    </row>
    <row r="1978" spans="1:11" x14ac:dyDescent="0.35">
      <c r="A1978" s="2" t="s">
        <v>2</v>
      </c>
      <c r="B1978" s="2" t="s">
        <v>118</v>
      </c>
      <c r="C1978" s="2" t="s">
        <v>84</v>
      </c>
      <c r="D1978" s="2" t="s">
        <v>91</v>
      </c>
      <c r="E1978" s="2">
        <v>107</v>
      </c>
      <c r="F1978" s="2">
        <v>8</v>
      </c>
      <c r="G1978" s="2">
        <f t="shared" si="30"/>
        <v>856</v>
      </c>
      <c r="H1978" s="2" t="s">
        <v>12</v>
      </c>
      <c r="I1978" s="2" t="s">
        <v>122</v>
      </c>
      <c r="J1978" s="2" t="s">
        <v>11</v>
      </c>
      <c r="K1978" s="4">
        <v>44295.800000005751</v>
      </c>
    </row>
    <row r="1979" spans="1:11" x14ac:dyDescent="0.35">
      <c r="A1979" s="2" t="s">
        <v>35</v>
      </c>
      <c r="B1979" s="2" t="s">
        <v>118</v>
      </c>
      <c r="C1979" s="2" t="s">
        <v>98</v>
      </c>
      <c r="D1979" s="2" t="s">
        <v>109</v>
      </c>
      <c r="E1979" s="2">
        <v>50</v>
      </c>
      <c r="F1979" s="2">
        <v>5</v>
      </c>
      <c r="G1979" s="2">
        <f t="shared" si="30"/>
        <v>250</v>
      </c>
      <c r="H1979" s="2" t="s">
        <v>4</v>
      </c>
      <c r="I1979" s="2" t="s">
        <v>119</v>
      </c>
      <c r="J1979" s="2" t="s">
        <v>3</v>
      </c>
      <c r="K1979" s="4">
        <v>44295.850000005754</v>
      </c>
    </row>
    <row r="1980" spans="1:11" x14ac:dyDescent="0.35">
      <c r="A1980" s="2" t="s">
        <v>14</v>
      </c>
      <c r="B1980" s="2" t="s">
        <v>120</v>
      </c>
      <c r="C1980" s="2" t="s">
        <v>67</v>
      </c>
      <c r="D1980" s="2" t="s">
        <v>74</v>
      </c>
      <c r="E1980" s="2">
        <v>128</v>
      </c>
      <c r="F1980" s="2">
        <v>10</v>
      </c>
      <c r="G1980" s="2">
        <f t="shared" si="30"/>
        <v>1280</v>
      </c>
      <c r="H1980" s="2" t="s">
        <v>37</v>
      </c>
      <c r="I1980" s="2" t="s">
        <v>123</v>
      </c>
      <c r="J1980" s="2" t="s">
        <v>36</v>
      </c>
      <c r="K1980" s="4">
        <v>44295.900000005757</v>
      </c>
    </row>
    <row r="1981" spans="1:11" x14ac:dyDescent="0.35">
      <c r="A1981" s="2" t="s">
        <v>5</v>
      </c>
      <c r="B1981" s="2" t="s">
        <v>120</v>
      </c>
      <c r="C1981" s="2" t="s">
        <v>56</v>
      </c>
      <c r="D1981" s="2" t="s">
        <v>60</v>
      </c>
      <c r="E1981" s="2">
        <v>131</v>
      </c>
      <c r="F1981" s="2">
        <v>17</v>
      </c>
      <c r="G1981" s="2">
        <f t="shared" si="30"/>
        <v>2227</v>
      </c>
      <c r="H1981" s="2" t="s">
        <v>30</v>
      </c>
      <c r="I1981" s="2" t="s">
        <v>122</v>
      </c>
      <c r="J1981" s="2" t="s">
        <v>11</v>
      </c>
      <c r="K1981" s="4">
        <v>44295.95000000576</v>
      </c>
    </row>
    <row r="1982" spans="1:11" x14ac:dyDescent="0.35">
      <c r="A1982" s="2" t="s">
        <v>10</v>
      </c>
      <c r="B1982" s="2" t="s">
        <v>120</v>
      </c>
      <c r="C1982" s="2" t="s">
        <v>84</v>
      </c>
      <c r="D1982" s="2" t="s">
        <v>89</v>
      </c>
      <c r="E1982" s="2">
        <v>130</v>
      </c>
      <c r="F1982" s="2">
        <v>20</v>
      </c>
      <c r="G1982" s="2">
        <f t="shared" si="30"/>
        <v>2600</v>
      </c>
      <c r="H1982" s="2" t="s">
        <v>13</v>
      </c>
      <c r="I1982" s="2" t="s">
        <v>122</v>
      </c>
      <c r="J1982" s="2" t="s">
        <v>11</v>
      </c>
      <c r="K1982" s="4">
        <v>44296.000000005763</v>
      </c>
    </row>
    <row r="1983" spans="1:11" x14ac:dyDescent="0.35">
      <c r="A1983" s="2" t="s">
        <v>18</v>
      </c>
      <c r="B1983" s="2" t="s">
        <v>118</v>
      </c>
      <c r="C1983" s="2" t="s">
        <v>98</v>
      </c>
      <c r="D1983" s="2" t="s">
        <v>102</v>
      </c>
      <c r="E1983" s="2">
        <v>133</v>
      </c>
      <c r="F1983" s="2">
        <v>9</v>
      </c>
      <c r="G1983" s="2">
        <f t="shared" si="30"/>
        <v>1197</v>
      </c>
      <c r="H1983" s="2" t="s">
        <v>4</v>
      </c>
      <c r="I1983" s="2" t="s">
        <v>119</v>
      </c>
      <c r="J1983" s="2" t="s">
        <v>3</v>
      </c>
      <c r="K1983" s="4">
        <v>44296.050000005765</v>
      </c>
    </row>
    <row r="1984" spans="1:11" x14ac:dyDescent="0.35">
      <c r="A1984" s="2" t="s">
        <v>5</v>
      </c>
      <c r="B1984" s="2" t="s">
        <v>120</v>
      </c>
      <c r="C1984" s="2" t="s">
        <v>67</v>
      </c>
      <c r="D1984" s="2" t="s">
        <v>68</v>
      </c>
      <c r="E1984" s="2">
        <v>121</v>
      </c>
      <c r="F1984" s="2">
        <v>53</v>
      </c>
      <c r="G1984" s="2">
        <f t="shared" si="30"/>
        <v>6413</v>
      </c>
      <c r="H1984" s="2" t="s">
        <v>41</v>
      </c>
      <c r="I1984" s="2" t="s">
        <v>119</v>
      </c>
      <c r="J1984" s="2" t="s">
        <v>3</v>
      </c>
      <c r="K1984" s="4">
        <v>44296.100000005768</v>
      </c>
    </row>
    <row r="1985" spans="1:11" x14ac:dyDescent="0.35">
      <c r="A1985" s="2" t="s">
        <v>31</v>
      </c>
      <c r="B1985" s="2" t="s">
        <v>118</v>
      </c>
      <c r="C1985" s="2" t="s">
        <v>56</v>
      </c>
      <c r="D1985" s="2" t="s">
        <v>66</v>
      </c>
      <c r="E1985" s="2">
        <v>47</v>
      </c>
      <c r="F1985" s="2">
        <v>5</v>
      </c>
      <c r="G1985" s="2">
        <f t="shared" si="30"/>
        <v>235</v>
      </c>
      <c r="H1985" s="2" t="s">
        <v>29</v>
      </c>
      <c r="I1985" s="2" t="s">
        <v>119</v>
      </c>
      <c r="J1985" s="2" t="s">
        <v>28</v>
      </c>
      <c r="K1985" s="4">
        <v>44296.150000005771</v>
      </c>
    </row>
    <row r="1986" spans="1:11" x14ac:dyDescent="0.35">
      <c r="A1986" s="2" t="s">
        <v>44</v>
      </c>
      <c r="B1986" s="2" t="s">
        <v>120</v>
      </c>
      <c r="C1986" s="2" t="s">
        <v>84</v>
      </c>
      <c r="D1986" s="2" t="s">
        <v>94</v>
      </c>
      <c r="E1986" s="2">
        <v>67</v>
      </c>
      <c r="F1986" s="2">
        <v>14</v>
      </c>
      <c r="G1986" s="2">
        <f t="shared" ref="G1986:G2049" si="31">E1986*F1986</f>
        <v>938</v>
      </c>
      <c r="H1986" s="2" t="s">
        <v>17</v>
      </c>
      <c r="I1986" s="2" t="s">
        <v>119</v>
      </c>
      <c r="J1986" s="2" t="s">
        <v>16</v>
      </c>
      <c r="K1986" s="4">
        <v>44296.200000005774</v>
      </c>
    </row>
    <row r="1987" spans="1:11" x14ac:dyDescent="0.35">
      <c r="A1987" s="2" t="s">
        <v>2</v>
      </c>
      <c r="B1987" s="2" t="s">
        <v>118</v>
      </c>
      <c r="C1987" s="2" t="s">
        <v>84</v>
      </c>
      <c r="D1987" s="2" t="s">
        <v>91</v>
      </c>
      <c r="E1987" s="2">
        <v>107</v>
      </c>
      <c r="F1987" s="2">
        <v>10</v>
      </c>
      <c r="G1987" s="2">
        <f t="shared" si="31"/>
        <v>1070</v>
      </c>
      <c r="H1987" s="2" t="s">
        <v>15</v>
      </c>
      <c r="I1987" s="2" t="s">
        <v>122</v>
      </c>
      <c r="J1987" s="2" t="s">
        <v>8</v>
      </c>
      <c r="K1987" s="4">
        <v>44296.250000005777</v>
      </c>
    </row>
    <row r="1988" spans="1:11" x14ac:dyDescent="0.35">
      <c r="A1988" s="2" t="s">
        <v>44</v>
      </c>
      <c r="B1988" s="2" t="s">
        <v>120</v>
      </c>
      <c r="C1988" s="2" t="s">
        <v>67</v>
      </c>
      <c r="D1988" s="2" t="s">
        <v>77</v>
      </c>
      <c r="E1988" s="2">
        <v>47</v>
      </c>
      <c r="F1988" s="2">
        <v>8</v>
      </c>
      <c r="G1988" s="2">
        <f t="shared" si="31"/>
        <v>376</v>
      </c>
      <c r="H1988" s="2" t="s">
        <v>29</v>
      </c>
      <c r="I1988" s="2" t="s">
        <v>119</v>
      </c>
      <c r="J1988" s="2" t="s">
        <v>28</v>
      </c>
      <c r="K1988" s="4">
        <v>44296.30000000578</v>
      </c>
    </row>
    <row r="1989" spans="1:11" x14ac:dyDescent="0.35">
      <c r="A1989" s="2" t="s">
        <v>14</v>
      </c>
      <c r="B1989" s="2" t="s">
        <v>120</v>
      </c>
      <c r="C1989" s="2" t="s">
        <v>56</v>
      </c>
      <c r="D1989" s="2" t="s">
        <v>66</v>
      </c>
      <c r="E1989" s="2">
        <v>47</v>
      </c>
      <c r="F1989" s="2">
        <v>7</v>
      </c>
      <c r="G1989" s="2">
        <f t="shared" si="31"/>
        <v>329</v>
      </c>
      <c r="H1989" s="2" t="s">
        <v>48</v>
      </c>
      <c r="I1989" s="2" t="s">
        <v>119</v>
      </c>
      <c r="J1989" s="2" t="s">
        <v>3</v>
      </c>
      <c r="K1989" s="4">
        <v>44296.350000005783</v>
      </c>
    </row>
    <row r="1990" spans="1:11" x14ac:dyDescent="0.35">
      <c r="A1990" s="2" t="s">
        <v>2</v>
      </c>
      <c r="B1990" s="2" t="s">
        <v>118</v>
      </c>
      <c r="C1990" s="2" t="s">
        <v>84</v>
      </c>
      <c r="D1990" s="2" t="s">
        <v>88</v>
      </c>
      <c r="E1990" s="2">
        <v>146</v>
      </c>
      <c r="F1990" s="2">
        <v>8</v>
      </c>
      <c r="G1990" s="2">
        <f t="shared" si="31"/>
        <v>1168</v>
      </c>
      <c r="H1990" s="2" t="s">
        <v>37</v>
      </c>
      <c r="I1990" s="2" t="s">
        <v>123</v>
      </c>
      <c r="J1990" s="2" t="s">
        <v>36</v>
      </c>
      <c r="K1990" s="4">
        <v>44296.400000005786</v>
      </c>
    </row>
    <row r="1991" spans="1:11" x14ac:dyDescent="0.35">
      <c r="A1991" s="2" t="s">
        <v>10</v>
      </c>
      <c r="B1991" s="2" t="s">
        <v>120</v>
      </c>
      <c r="C1991" s="2" t="s">
        <v>56</v>
      </c>
      <c r="D1991" s="2" t="s">
        <v>61</v>
      </c>
      <c r="E1991" s="2">
        <v>107</v>
      </c>
      <c r="F1991" s="2">
        <v>6</v>
      </c>
      <c r="G1991" s="2">
        <f t="shared" si="31"/>
        <v>642</v>
      </c>
      <c r="H1991" s="2" t="s">
        <v>4</v>
      </c>
      <c r="I1991" s="2" t="s">
        <v>119</v>
      </c>
      <c r="J1991" s="2" t="s">
        <v>3</v>
      </c>
      <c r="K1991" s="4">
        <v>44296.450000005789</v>
      </c>
    </row>
    <row r="1992" spans="1:11" x14ac:dyDescent="0.35">
      <c r="A1992" s="2" t="s">
        <v>18</v>
      </c>
      <c r="B1992" s="2" t="s">
        <v>118</v>
      </c>
      <c r="C1992" s="2" t="s">
        <v>67</v>
      </c>
      <c r="D1992" s="2" t="s">
        <v>69</v>
      </c>
      <c r="E1992" s="2">
        <v>54</v>
      </c>
      <c r="F1992" s="2">
        <v>96</v>
      </c>
      <c r="G1992" s="2">
        <f t="shared" si="31"/>
        <v>5184</v>
      </c>
      <c r="H1992" s="2" t="s">
        <v>4</v>
      </c>
      <c r="I1992" s="2" t="s">
        <v>119</v>
      </c>
      <c r="J1992" s="2" t="s">
        <v>3</v>
      </c>
      <c r="K1992" s="4">
        <v>44296.500000005792</v>
      </c>
    </row>
    <row r="1993" spans="1:11" x14ac:dyDescent="0.35">
      <c r="A1993" s="2" t="s">
        <v>44</v>
      </c>
      <c r="B1993" s="2" t="s">
        <v>120</v>
      </c>
      <c r="C1993" s="2" t="s">
        <v>67</v>
      </c>
      <c r="D1993" s="2" t="s">
        <v>76</v>
      </c>
      <c r="E1993" s="2">
        <v>83</v>
      </c>
      <c r="F1993" s="2">
        <v>5</v>
      </c>
      <c r="G1993" s="2">
        <f t="shared" si="31"/>
        <v>415</v>
      </c>
      <c r="H1993" s="2" t="s">
        <v>47</v>
      </c>
      <c r="I1993" s="2" t="s">
        <v>119</v>
      </c>
      <c r="J1993" s="2" t="s">
        <v>28</v>
      </c>
      <c r="K1993" s="4">
        <v>44296.550000005795</v>
      </c>
    </row>
    <row r="1994" spans="1:11" x14ac:dyDescent="0.35">
      <c r="A1994" s="2" t="s">
        <v>31</v>
      </c>
      <c r="B1994" s="2" t="s">
        <v>118</v>
      </c>
      <c r="C1994" s="2" t="s">
        <v>56</v>
      </c>
      <c r="D1994" s="2" t="s">
        <v>59</v>
      </c>
      <c r="E1994" s="2">
        <v>40</v>
      </c>
      <c r="F1994" s="2">
        <v>170</v>
      </c>
      <c r="G1994" s="2">
        <f t="shared" si="31"/>
        <v>6800</v>
      </c>
      <c r="H1994" s="2" t="s">
        <v>15</v>
      </c>
      <c r="I1994" s="2" t="s">
        <v>122</v>
      </c>
      <c r="J1994" s="2" t="s">
        <v>8</v>
      </c>
      <c r="K1994" s="4">
        <v>44296.600000005797</v>
      </c>
    </row>
    <row r="1995" spans="1:11" x14ac:dyDescent="0.35">
      <c r="A1995" s="2" t="s">
        <v>44</v>
      </c>
      <c r="B1995" s="2" t="s">
        <v>120</v>
      </c>
      <c r="C1995" s="2" t="s">
        <v>67</v>
      </c>
      <c r="D1995" s="2" t="s">
        <v>73</v>
      </c>
      <c r="E1995" s="2">
        <v>119</v>
      </c>
      <c r="F1995" s="2">
        <v>10</v>
      </c>
      <c r="G1995" s="2">
        <f t="shared" si="31"/>
        <v>1190</v>
      </c>
      <c r="H1995" s="2" t="s">
        <v>17</v>
      </c>
      <c r="I1995" s="2" t="s">
        <v>119</v>
      </c>
      <c r="J1995" s="2" t="s">
        <v>16</v>
      </c>
      <c r="K1995" s="4">
        <v>44296.6500000058</v>
      </c>
    </row>
    <row r="1996" spans="1:11" x14ac:dyDescent="0.35">
      <c r="A1996" s="2" t="s">
        <v>18</v>
      </c>
      <c r="B1996" s="2" t="s">
        <v>118</v>
      </c>
      <c r="C1996" s="2" t="s">
        <v>56</v>
      </c>
      <c r="D1996" s="2" t="s">
        <v>61</v>
      </c>
      <c r="E1996" s="2">
        <v>107</v>
      </c>
      <c r="F1996" s="2">
        <v>6</v>
      </c>
      <c r="G1996" s="2">
        <f t="shared" si="31"/>
        <v>642</v>
      </c>
      <c r="H1996" s="2" t="s">
        <v>48</v>
      </c>
      <c r="I1996" s="2" t="s">
        <v>119</v>
      </c>
      <c r="J1996" s="2" t="s">
        <v>3</v>
      </c>
      <c r="K1996" s="4">
        <v>44296.700000005803</v>
      </c>
    </row>
    <row r="1997" spans="1:11" x14ac:dyDescent="0.35">
      <c r="A1997" s="2" t="s">
        <v>35</v>
      </c>
      <c r="B1997" s="2" t="s">
        <v>118</v>
      </c>
      <c r="C1997" s="2" t="s">
        <v>84</v>
      </c>
      <c r="D1997" s="2" t="s">
        <v>97</v>
      </c>
      <c r="E1997" s="2">
        <v>28</v>
      </c>
      <c r="F1997" s="2">
        <v>7</v>
      </c>
      <c r="G1997" s="2">
        <f t="shared" si="31"/>
        <v>196</v>
      </c>
      <c r="H1997" s="2" t="s">
        <v>15</v>
      </c>
      <c r="I1997" s="2" t="s">
        <v>122</v>
      </c>
      <c r="J1997" s="2" t="s">
        <v>8</v>
      </c>
      <c r="K1997" s="4">
        <v>44296.750000005806</v>
      </c>
    </row>
    <row r="1998" spans="1:11" x14ac:dyDescent="0.35">
      <c r="A1998" s="2" t="s">
        <v>10</v>
      </c>
      <c r="B1998" s="2" t="s">
        <v>120</v>
      </c>
      <c r="C1998" s="2" t="s">
        <v>67</v>
      </c>
      <c r="D1998" s="2" t="s">
        <v>69</v>
      </c>
      <c r="E1998" s="2">
        <v>54</v>
      </c>
      <c r="F1998" s="2">
        <v>96</v>
      </c>
      <c r="G1998" s="2">
        <f t="shared" si="31"/>
        <v>5184</v>
      </c>
      <c r="H1998" s="2" t="s">
        <v>37</v>
      </c>
      <c r="I1998" s="2" t="s">
        <v>123</v>
      </c>
      <c r="J1998" s="2" t="s">
        <v>36</v>
      </c>
      <c r="K1998" s="4">
        <v>44296.800000005809</v>
      </c>
    </row>
    <row r="1999" spans="1:11" x14ac:dyDescent="0.35">
      <c r="A1999" s="2" t="s">
        <v>18</v>
      </c>
      <c r="B1999" s="2" t="s">
        <v>118</v>
      </c>
      <c r="C1999" s="2" t="s">
        <v>67</v>
      </c>
      <c r="D1999" s="2" t="s">
        <v>74</v>
      </c>
      <c r="E1999" s="2">
        <v>128</v>
      </c>
      <c r="F1999" s="2">
        <v>9</v>
      </c>
      <c r="G1999" s="2">
        <f t="shared" si="31"/>
        <v>1152</v>
      </c>
      <c r="H1999" s="2" t="s">
        <v>17</v>
      </c>
      <c r="I1999" s="2" t="s">
        <v>119</v>
      </c>
      <c r="J1999" s="2" t="s">
        <v>16</v>
      </c>
      <c r="K1999" s="4">
        <v>44296.850000005812</v>
      </c>
    </row>
    <row r="2000" spans="1:11" x14ac:dyDescent="0.35">
      <c r="A2000" s="2" t="s">
        <v>10</v>
      </c>
      <c r="B2000" s="2" t="s">
        <v>120</v>
      </c>
      <c r="C2000" s="2" t="s">
        <v>84</v>
      </c>
      <c r="D2000" s="2" t="s">
        <v>97</v>
      </c>
      <c r="E2000" s="2">
        <v>28</v>
      </c>
      <c r="F2000" s="2">
        <v>12</v>
      </c>
      <c r="G2000" s="2">
        <f t="shared" si="31"/>
        <v>336</v>
      </c>
      <c r="H2000" s="2" t="s">
        <v>22</v>
      </c>
      <c r="I2000" s="2" t="s">
        <v>122</v>
      </c>
      <c r="J2000" s="2" t="s">
        <v>11</v>
      </c>
      <c r="K2000" s="4">
        <v>44296.900000005815</v>
      </c>
    </row>
    <row r="2001" spans="1:11" x14ac:dyDescent="0.35">
      <c r="A2001" s="2" t="s">
        <v>18</v>
      </c>
      <c r="B2001" s="2" t="s">
        <v>118</v>
      </c>
      <c r="C2001" s="2" t="s">
        <v>80</v>
      </c>
      <c r="D2001" s="2" t="s">
        <v>83</v>
      </c>
      <c r="E2001" s="2">
        <v>16</v>
      </c>
      <c r="F2001" s="2">
        <v>85</v>
      </c>
      <c r="G2001" s="2">
        <f t="shared" si="31"/>
        <v>1360</v>
      </c>
      <c r="H2001" s="2" t="s">
        <v>24</v>
      </c>
      <c r="I2001" s="2" t="s">
        <v>123</v>
      </c>
      <c r="J2001" s="2" t="s">
        <v>23</v>
      </c>
      <c r="K2001" s="4">
        <v>44296.950000005818</v>
      </c>
    </row>
    <row r="2002" spans="1:11" x14ac:dyDescent="0.35">
      <c r="A2002" s="2" t="s">
        <v>31</v>
      </c>
      <c r="B2002" s="2" t="s">
        <v>118</v>
      </c>
      <c r="C2002" s="2" t="s">
        <v>98</v>
      </c>
      <c r="D2002" s="2" t="s">
        <v>101</v>
      </c>
      <c r="E2002" s="2">
        <v>128</v>
      </c>
      <c r="F2002" s="2">
        <v>8</v>
      </c>
      <c r="G2002" s="2">
        <f t="shared" si="31"/>
        <v>1024</v>
      </c>
      <c r="H2002" s="2" t="s">
        <v>48</v>
      </c>
      <c r="I2002" s="2" t="s">
        <v>119</v>
      </c>
      <c r="J2002" s="2" t="s">
        <v>3</v>
      </c>
      <c r="K2002" s="4">
        <v>44297.000000005821</v>
      </c>
    </row>
    <row r="2003" spans="1:11" x14ac:dyDescent="0.35">
      <c r="A2003" s="2" t="s">
        <v>44</v>
      </c>
      <c r="B2003" s="2" t="s">
        <v>120</v>
      </c>
      <c r="C2003" s="2" t="s">
        <v>56</v>
      </c>
      <c r="D2003" s="2" t="s">
        <v>60</v>
      </c>
      <c r="E2003" s="2">
        <v>131</v>
      </c>
      <c r="F2003" s="2">
        <v>17</v>
      </c>
      <c r="G2003" s="2">
        <f t="shared" si="31"/>
        <v>2227</v>
      </c>
      <c r="H2003" s="2" t="s">
        <v>17</v>
      </c>
      <c r="I2003" s="2" t="s">
        <v>119</v>
      </c>
      <c r="J2003" s="2" t="s">
        <v>16</v>
      </c>
      <c r="K2003" s="4">
        <v>44297.050000005824</v>
      </c>
    </row>
    <row r="2004" spans="1:11" x14ac:dyDescent="0.35">
      <c r="A2004" s="2" t="s">
        <v>31</v>
      </c>
      <c r="B2004" s="2" t="s">
        <v>118</v>
      </c>
      <c r="C2004" s="2" t="s">
        <v>80</v>
      </c>
      <c r="D2004" s="2" t="s">
        <v>81</v>
      </c>
      <c r="E2004" s="2">
        <v>134</v>
      </c>
      <c r="F2004" s="2">
        <v>78</v>
      </c>
      <c r="G2004" s="2">
        <f t="shared" si="31"/>
        <v>10452</v>
      </c>
      <c r="H2004" s="2" t="s">
        <v>48</v>
      </c>
      <c r="I2004" s="2" t="s">
        <v>119</v>
      </c>
      <c r="J2004" s="2" t="s">
        <v>3</v>
      </c>
      <c r="K2004" s="4">
        <v>44297.100000005827</v>
      </c>
    </row>
    <row r="2005" spans="1:11" x14ac:dyDescent="0.35">
      <c r="A2005" s="2" t="s">
        <v>14</v>
      </c>
      <c r="B2005" s="2" t="s">
        <v>120</v>
      </c>
      <c r="C2005" s="2" t="s">
        <v>84</v>
      </c>
      <c r="D2005" s="2" t="s">
        <v>85</v>
      </c>
      <c r="E2005" s="2">
        <v>121</v>
      </c>
      <c r="F2005" s="2">
        <v>39</v>
      </c>
      <c r="G2005" s="2">
        <f t="shared" si="31"/>
        <v>4719</v>
      </c>
      <c r="H2005" s="2" t="s">
        <v>47</v>
      </c>
      <c r="I2005" s="2" t="s">
        <v>119</v>
      </c>
      <c r="J2005" s="2" t="s">
        <v>28</v>
      </c>
      <c r="K2005" s="4">
        <v>44297.150000005829</v>
      </c>
    </row>
    <row r="2006" spans="1:11" x14ac:dyDescent="0.35">
      <c r="A2006" s="2" t="s">
        <v>35</v>
      </c>
      <c r="B2006" s="2" t="s">
        <v>118</v>
      </c>
      <c r="C2006" s="2" t="s">
        <v>56</v>
      </c>
      <c r="D2006" s="2" t="s">
        <v>62</v>
      </c>
      <c r="E2006" s="2">
        <v>105</v>
      </c>
      <c r="F2006" s="2">
        <v>12</v>
      </c>
      <c r="G2006" s="2">
        <f t="shared" si="31"/>
        <v>1260</v>
      </c>
      <c r="H2006" s="2" t="s">
        <v>9</v>
      </c>
      <c r="I2006" s="2" t="s">
        <v>122</v>
      </c>
      <c r="J2006" s="2" t="s">
        <v>8</v>
      </c>
      <c r="K2006" s="4">
        <v>44297.200000005832</v>
      </c>
    </row>
    <row r="2007" spans="1:11" x14ac:dyDescent="0.35">
      <c r="A2007" s="2" t="s">
        <v>2</v>
      </c>
      <c r="B2007" s="2" t="s">
        <v>118</v>
      </c>
      <c r="C2007" s="2" t="s">
        <v>98</v>
      </c>
      <c r="D2007" s="2" t="s">
        <v>100</v>
      </c>
      <c r="E2007" s="2">
        <v>121</v>
      </c>
      <c r="F2007" s="2">
        <v>18</v>
      </c>
      <c r="G2007" s="2">
        <f t="shared" si="31"/>
        <v>2178</v>
      </c>
      <c r="H2007" s="2" t="s">
        <v>4</v>
      </c>
      <c r="I2007" s="2" t="s">
        <v>119</v>
      </c>
      <c r="J2007" s="2" t="s">
        <v>3</v>
      </c>
      <c r="K2007" s="4">
        <v>44297.250000005835</v>
      </c>
    </row>
    <row r="2008" spans="1:11" x14ac:dyDescent="0.35">
      <c r="A2008" s="2" t="s">
        <v>44</v>
      </c>
      <c r="B2008" s="2" t="s">
        <v>120</v>
      </c>
      <c r="C2008" s="2" t="s">
        <v>98</v>
      </c>
      <c r="D2008" s="2" t="s">
        <v>102</v>
      </c>
      <c r="E2008" s="2">
        <v>133</v>
      </c>
      <c r="F2008" s="2">
        <v>10</v>
      </c>
      <c r="G2008" s="2">
        <f t="shared" si="31"/>
        <v>1330</v>
      </c>
      <c r="H2008" s="2" t="s">
        <v>43</v>
      </c>
      <c r="I2008" s="2" t="s">
        <v>121</v>
      </c>
      <c r="J2008" s="2" t="s">
        <v>42</v>
      </c>
      <c r="K2008" s="4">
        <v>44297.300000005838</v>
      </c>
    </row>
    <row r="2009" spans="1:11" x14ac:dyDescent="0.35">
      <c r="A2009" s="2" t="s">
        <v>14</v>
      </c>
      <c r="B2009" s="2" t="s">
        <v>120</v>
      </c>
      <c r="C2009" s="2" t="s">
        <v>98</v>
      </c>
      <c r="D2009" s="2" t="s">
        <v>108</v>
      </c>
      <c r="E2009" s="2">
        <v>65</v>
      </c>
      <c r="F2009" s="2">
        <v>6</v>
      </c>
      <c r="G2009" s="2">
        <f t="shared" si="31"/>
        <v>390</v>
      </c>
      <c r="H2009" s="2" t="s">
        <v>17</v>
      </c>
      <c r="I2009" s="2" t="s">
        <v>119</v>
      </c>
      <c r="J2009" s="2" t="s">
        <v>16</v>
      </c>
      <c r="K2009" s="4">
        <v>44297.350000005841</v>
      </c>
    </row>
    <row r="2010" spans="1:11" x14ac:dyDescent="0.35">
      <c r="A2010" s="2" t="s">
        <v>2</v>
      </c>
      <c r="B2010" s="2" t="s">
        <v>118</v>
      </c>
      <c r="C2010" s="2" t="s">
        <v>84</v>
      </c>
      <c r="D2010" s="2" t="s">
        <v>90</v>
      </c>
      <c r="E2010" s="2">
        <v>27</v>
      </c>
      <c r="F2010" s="2">
        <v>41</v>
      </c>
      <c r="G2010" s="2">
        <f t="shared" si="31"/>
        <v>1107</v>
      </c>
      <c r="H2010" s="2" t="s">
        <v>12</v>
      </c>
      <c r="I2010" s="2" t="s">
        <v>122</v>
      </c>
      <c r="J2010" s="2" t="s">
        <v>11</v>
      </c>
      <c r="K2010" s="4">
        <v>44297.400000005844</v>
      </c>
    </row>
    <row r="2011" spans="1:11" x14ac:dyDescent="0.35">
      <c r="A2011" s="2" t="s">
        <v>2</v>
      </c>
      <c r="B2011" s="2" t="s">
        <v>118</v>
      </c>
      <c r="C2011" s="2" t="s">
        <v>67</v>
      </c>
      <c r="D2011" s="2" t="s">
        <v>75</v>
      </c>
      <c r="E2011" s="2">
        <v>98</v>
      </c>
      <c r="F2011" s="2">
        <v>12</v>
      </c>
      <c r="G2011" s="2">
        <f t="shared" si="31"/>
        <v>1176</v>
      </c>
      <c r="H2011" s="2" t="s">
        <v>52</v>
      </c>
      <c r="I2011" s="2" t="s">
        <v>123</v>
      </c>
      <c r="J2011" s="2" t="s">
        <v>45</v>
      </c>
      <c r="K2011" s="4">
        <v>44297.450000005847</v>
      </c>
    </row>
    <row r="2012" spans="1:11" x14ac:dyDescent="0.35">
      <c r="A2012" s="2" t="s">
        <v>18</v>
      </c>
      <c r="B2012" s="2" t="s">
        <v>118</v>
      </c>
      <c r="C2012" s="2" t="s">
        <v>67</v>
      </c>
      <c r="D2012" s="2" t="s">
        <v>68</v>
      </c>
      <c r="E2012" s="2">
        <v>121</v>
      </c>
      <c r="F2012" s="2">
        <v>78</v>
      </c>
      <c r="G2012" s="2">
        <f t="shared" si="31"/>
        <v>9438</v>
      </c>
      <c r="H2012" s="2" t="s">
        <v>9</v>
      </c>
      <c r="I2012" s="2" t="s">
        <v>122</v>
      </c>
      <c r="J2012" s="2" t="s">
        <v>8</v>
      </c>
      <c r="K2012" s="4">
        <v>44297.50000000585</v>
      </c>
    </row>
    <row r="2013" spans="1:11" x14ac:dyDescent="0.35">
      <c r="A2013" s="2" t="s">
        <v>44</v>
      </c>
      <c r="B2013" s="2" t="s">
        <v>120</v>
      </c>
      <c r="C2013" s="2" t="s">
        <v>56</v>
      </c>
      <c r="D2013" s="2" t="s">
        <v>57</v>
      </c>
      <c r="E2013" s="2">
        <v>89</v>
      </c>
      <c r="F2013" s="2">
        <v>46</v>
      </c>
      <c r="G2013" s="2">
        <f t="shared" si="31"/>
        <v>4094</v>
      </c>
      <c r="H2013" s="2" t="s">
        <v>12</v>
      </c>
      <c r="I2013" s="2" t="s">
        <v>122</v>
      </c>
      <c r="J2013" s="2" t="s">
        <v>11</v>
      </c>
      <c r="K2013" s="4">
        <v>44297.550000005853</v>
      </c>
    </row>
    <row r="2014" spans="1:11" x14ac:dyDescent="0.35">
      <c r="A2014" s="2" t="s">
        <v>2</v>
      </c>
      <c r="B2014" s="2" t="s">
        <v>118</v>
      </c>
      <c r="C2014" s="2" t="s">
        <v>84</v>
      </c>
      <c r="D2014" s="2" t="s">
        <v>88</v>
      </c>
      <c r="E2014" s="2">
        <v>146</v>
      </c>
      <c r="F2014" s="2">
        <v>10</v>
      </c>
      <c r="G2014" s="2">
        <f t="shared" si="31"/>
        <v>1460</v>
      </c>
      <c r="H2014" s="2" t="s">
        <v>22</v>
      </c>
      <c r="I2014" s="2" t="s">
        <v>122</v>
      </c>
      <c r="J2014" s="2" t="s">
        <v>11</v>
      </c>
      <c r="K2014" s="4">
        <v>44297.600000005856</v>
      </c>
    </row>
    <row r="2015" spans="1:11" x14ac:dyDescent="0.35">
      <c r="A2015" s="2" t="s">
        <v>14</v>
      </c>
      <c r="B2015" s="2" t="s">
        <v>120</v>
      </c>
      <c r="C2015" s="2" t="s">
        <v>56</v>
      </c>
      <c r="D2015" s="2" t="s">
        <v>63</v>
      </c>
      <c r="E2015" s="2">
        <v>73</v>
      </c>
      <c r="F2015" s="2">
        <v>10</v>
      </c>
      <c r="G2015" s="2">
        <f t="shared" si="31"/>
        <v>730</v>
      </c>
      <c r="H2015" s="2" t="s">
        <v>12</v>
      </c>
      <c r="I2015" s="2" t="s">
        <v>122</v>
      </c>
      <c r="J2015" s="2" t="s">
        <v>11</v>
      </c>
      <c r="K2015" s="4">
        <v>44297.650000005859</v>
      </c>
    </row>
    <row r="2016" spans="1:11" x14ac:dyDescent="0.35">
      <c r="A2016" s="2" t="s">
        <v>14</v>
      </c>
      <c r="B2016" s="2" t="s">
        <v>120</v>
      </c>
      <c r="C2016" s="2" t="s">
        <v>67</v>
      </c>
      <c r="D2016" s="2" t="s">
        <v>74</v>
      </c>
      <c r="E2016" s="2">
        <v>128</v>
      </c>
      <c r="F2016" s="2">
        <v>6</v>
      </c>
      <c r="G2016" s="2">
        <f t="shared" si="31"/>
        <v>768</v>
      </c>
      <c r="H2016" s="2" t="s">
        <v>12</v>
      </c>
      <c r="I2016" s="2" t="s">
        <v>122</v>
      </c>
      <c r="J2016" s="2" t="s">
        <v>11</v>
      </c>
      <c r="K2016" s="4">
        <v>44297.700000005862</v>
      </c>
    </row>
    <row r="2017" spans="1:11" x14ac:dyDescent="0.35">
      <c r="A2017" s="2" t="s">
        <v>18</v>
      </c>
      <c r="B2017" s="2" t="s">
        <v>118</v>
      </c>
      <c r="C2017" s="2" t="s">
        <v>84</v>
      </c>
      <c r="D2017" s="2" t="s">
        <v>89</v>
      </c>
      <c r="E2017" s="2">
        <v>130</v>
      </c>
      <c r="F2017" s="2">
        <v>15</v>
      </c>
      <c r="G2017" s="2">
        <f t="shared" si="31"/>
        <v>1950</v>
      </c>
      <c r="H2017" s="2" t="s">
        <v>15</v>
      </c>
      <c r="I2017" s="2" t="s">
        <v>122</v>
      </c>
      <c r="J2017" s="2" t="s">
        <v>8</v>
      </c>
      <c r="K2017" s="4">
        <v>44297.750000005864</v>
      </c>
    </row>
    <row r="2018" spans="1:11" x14ac:dyDescent="0.35">
      <c r="A2018" s="2" t="s">
        <v>18</v>
      </c>
      <c r="B2018" s="2" t="s">
        <v>118</v>
      </c>
      <c r="C2018" s="2" t="s">
        <v>56</v>
      </c>
      <c r="D2018" s="2" t="s">
        <v>62</v>
      </c>
      <c r="E2018" s="2">
        <v>105</v>
      </c>
      <c r="F2018" s="2">
        <v>10</v>
      </c>
      <c r="G2018" s="2">
        <f t="shared" si="31"/>
        <v>1050</v>
      </c>
      <c r="H2018" s="2" t="s">
        <v>22</v>
      </c>
      <c r="I2018" s="2" t="s">
        <v>122</v>
      </c>
      <c r="J2018" s="2" t="s">
        <v>11</v>
      </c>
      <c r="K2018" s="4">
        <v>44297.800000005867</v>
      </c>
    </row>
    <row r="2019" spans="1:11" x14ac:dyDescent="0.35">
      <c r="A2019" s="2" t="s">
        <v>18</v>
      </c>
      <c r="B2019" s="2" t="s">
        <v>118</v>
      </c>
      <c r="C2019" s="2" t="s">
        <v>56</v>
      </c>
      <c r="D2019" s="2" t="s">
        <v>57</v>
      </c>
      <c r="E2019" s="2">
        <v>89</v>
      </c>
      <c r="F2019" s="2">
        <v>47</v>
      </c>
      <c r="G2019" s="2">
        <f t="shared" si="31"/>
        <v>4183</v>
      </c>
      <c r="H2019" s="2" t="s">
        <v>7</v>
      </c>
      <c r="I2019" s="2" t="s">
        <v>121</v>
      </c>
      <c r="J2019" s="2" t="s">
        <v>6</v>
      </c>
      <c r="K2019" s="4">
        <v>44297.85000000587</v>
      </c>
    </row>
    <row r="2020" spans="1:11" x14ac:dyDescent="0.35">
      <c r="A2020" s="2" t="s">
        <v>18</v>
      </c>
      <c r="B2020" s="2" t="s">
        <v>118</v>
      </c>
      <c r="C2020" s="2" t="s">
        <v>98</v>
      </c>
      <c r="D2020" s="2" t="s">
        <v>100</v>
      </c>
      <c r="E2020" s="2">
        <v>121</v>
      </c>
      <c r="F2020" s="2">
        <v>17</v>
      </c>
      <c r="G2020" s="2">
        <f t="shared" si="31"/>
        <v>2057</v>
      </c>
      <c r="H2020" s="2" t="s">
        <v>43</v>
      </c>
      <c r="I2020" s="2" t="s">
        <v>121</v>
      </c>
      <c r="J2020" s="2" t="s">
        <v>42</v>
      </c>
      <c r="K2020" s="4">
        <v>44297.900000005873</v>
      </c>
    </row>
    <row r="2021" spans="1:11" x14ac:dyDescent="0.35">
      <c r="A2021" s="2" t="s">
        <v>5</v>
      </c>
      <c r="B2021" s="2" t="s">
        <v>120</v>
      </c>
      <c r="C2021" s="2" t="s">
        <v>98</v>
      </c>
      <c r="D2021" s="2" t="s">
        <v>108</v>
      </c>
      <c r="E2021" s="2">
        <v>65</v>
      </c>
      <c r="F2021" s="2">
        <v>9</v>
      </c>
      <c r="G2021" s="2">
        <f t="shared" si="31"/>
        <v>585</v>
      </c>
      <c r="H2021" s="2" t="s">
        <v>4</v>
      </c>
      <c r="I2021" s="2" t="s">
        <v>119</v>
      </c>
      <c r="J2021" s="2" t="s">
        <v>3</v>
      </c>
      <c r="K2021" s="4">
        <v>44297.950000005876</v>
      </c>
    </row>
    <row r="2022" spans="1:11" x14ac:dyDescent="0.35">
      <c r="A2022" s="2" t="s">
        <v>2</v>
      </c>
      <c r="B2022" s="2" t="s">
        <v>118</v>
      </c>
      <c r="C2022" s="2" t="s">
        <v>98</v>
      </c>
      <c r="D2022" s="2" t="s">
        <v>101</v>
      </c>
      <c r="E2022" s="2">
        <v>128</v>
      </c>
      <c r="F2022" s="2">
        <v>7</v>
      </c>
      <c r="G2022" s="2">
        <f t="shared" si="31"/>
        <v>896</v>
      </c>
      <c r="H2022" s="2" t="s">
        <v>15</v>
      </c>
      <c r="I2022" s="2" t="s">
        <v>122</v>
      </c>
      <c r="J2022" s="2" t="s">
        <v>8</v>
      </c>
      <c r="K2022" s="4">
        <v>44298.000000005879</v>
      </c>
    </row>
    <row r="2023" spans="1:11" x14ac:dyDescent="0.35">
      <c r="A2023" s="2" t="s">
        <v>14</v>
      </c>
      <c r="B2023" s="2" t="s">
        <v>120</v>
      </c>
      <c r="C2023" s="2" t="s">
        <v>98</v>
      </c>
      <c r="D2023" s="2" t="s">
        <v>101</v>
      </c>
      <c r="E2023" s="2">
        <v>128</v>
      </c>
      <c r="F2023" s="2">
        <v>6</v>
      </c>
      <c r="G2023" s="2">
        <f t="shared" si="31"/>
        <v>768</v>
      </c>
      <c r="H2023" s="2" t="s">
        <v>13</v>
      </c>
      <c r="I2023" s="2" t="s">
        <v>122</v>
      </c>
      <c r="J2023" s="2" t="s">
        <v>11</v>
      </c>
      <c r="K2023" s="4">
        <v>44298.050000005882</v>
      </c>
    </row>
    <row r="2024" spans="1:11" x14ac:dyDescent="0.35">
      <c r="A2024" s="2" t="s">
        <v>31</v>
      </c>
      <c r="B2024" s="2" t="s">
        <v>118</v>
      </c>
      <c r="C2024" s="2" t="s">
        <v>84</v>
      </c>
      <c r="D2024" s="2" t="s">
        <v>90</v>
      </c>
      <c r="E2024" s="2">
        <v>27</v>
      </c>
      <c r="F2024" s="2">
        <v>36</v>
      </c>
      <c r="G2024" s="2">
        <f t="shared" si="31"/>
        <v>972</v>
      </c>
      <c r="H2024" s="2" t="s">
        <v>40</v>
      </c>
      <c r="I2024" s="2" t="s">
        <v>124</v>
      </c>
      <c r="J2024" s="2" t="s">
        <v>39</v>
      </c>
      <c r="K2024" s="4">
        <v>44298.100000005885</v>
      </c>
    </row>
    <row r="2025" spans="1:11" x14ac:dyDescent="0.35">
      <c r="A2025" s="2" t="s">
        <v>14</v>
      </c>
      <c r="B2025" s="2" t="s">
        <v>120</v>
      </c>
      <c r="C2025" s="2" t="s">
        <v>67</v>
      </c>
      <c r="D2025" s="2" t="s">
        <v>72</v>
      </c>
      <c r="E2025" s="2">
        <v>6</v>
      </c>
      <c r="F2025" s="2">
        <v>81</v>
      </c>
      <c r="G2025" s="2">
        <f t="shared" si="31"/>
        <v>486</v>
      </c>
      <c r="H2025" s="2" t="s">
        <v>12</v>
      </c>
      <c r="I2025" s="2" t="s">
        <v>122</v>
      </c>
      <c r="J2025" s="2" t="s">
        <v>11</v>
      </c>
      <c r="K2025" s="4">
        <v>44298.150000005888</v>
      </c>
    </row>
    <row r="2026" spans="1:11" x14ac:dyDescent="0.35">
      <c r="A2026" s="2" t="s">
        <v>35</v>
      </c>
      <c r="B2026" s="2" t="s">
        <v>118</v>
      </c>
      <c r="C2026" s="2" t="s">
        <v>84</v>
      </c>
      <c r="D2026" s="2" t="s">
        <v>88</v>
      </c>
      <c r="E2026" s="2">
        <v>146</v>
      </c>
      <c r="F2026" s="2">
        <v>10</v>
      </c>
      <c r="G2026" s="2">
        <f t="shared" si="31"/>
        <v>1460</v>
      </c>
      <c r="H2026" s="2" t="s">
        <v>30</v>
      </c>
      <c r="I2026" s="2" t="s">
        <v>122</v>
      </c>
      <c r="J2026" s="2" t="s">
        <v>11</v>
      </c>
      <c r="K2026" s="4">
        <v>44298.200000005891</v>
      </c>
    </row>
    <row r="2027" spans="1:11" x14ac:dyDescent="0.35">
      <c r="A2027" s="2" t="s">
        <v>44</v>
      </c>
      <c r="B2027" s="2" t="s">
        <v>120</v>
      </c>
      <c r="C2027" s="2" t="s">
        <v>84</v>
      </c>
      <c r="D2027" s="2" t="s">
        <v>88</v>
      </c>
      <c r="E2027" s="2">
        <v>146</v>
      </c>
      <c r="F2027" s="2">
        <v>10</v>
      </c>
      <c r="G2027" s="2">
        <f t="shared" si="31"/>
        <v>1460</v>
      </c>
      <c r="H2027" s="2" t="s">
        <v>4</v>
      </c>
      <c r="I2027" s="2" t="s">
        <v>119</v>
      </c>
      <c r="J2027" s="2" t="s">
        <v>3</v>
      </c>
      <c r="K2027" s="4">
        <v>44298.250000005894</v>
      </c>
    </row>
    <row r="2028" spans="1:11" x14ac:dyDescent="0.35">
      <c r="A2028" s="2" t="s">
        <v>18</v>
      </c>
      <c r="B2028" s="2" t="s">
        <v>118</v>
      </c>
      <c r="C2028" s="2" t="s">
        <v>56</v>
      </c>
      <c r="D2028" s="2" t="s">
        <v>66</v>
      </c>
      <c r="E2028" s="2">
        <v>47</v>
      </c>
      <c r="F2028" s="2">
        <v>6</v>
      </c>
      <c r="G2028" s="2">
        <f t="shared" si="31"/>
        <v>282</v>
      </c>
      <c r="H2028" s="2" t="s">
        <v>49</v>
      </c>
      <c r="I2028" s="2" t="s">
        <v>119</v>
      </c>
      <c r="J2028" s="2" t="s">
        <v>16</v>
      </c>
      <c r="K2028" s="4">
        <v>44298.300000005896</v>
      </c>
    </row>
    <row r="2029" spans="1:11" x14ac:dyDescent="0.35">
      <c r="A2029" s="2" t="s">
        <v>2</v>
      </c>
      <c r="B2029" s="2" t="s">
        <v>118</v>
      </c>
      <c r="C2029" s="2" t="s">
        <v>56</v>
      </c>
      <c r="D2029" s="2" t="s">
        <v>59</v>
      </c>
      <c r="E2029" s="2">
        <v>40</v>
      </c>
      <c r="F2029" s="2">
        <v>167</v>
      </c>
      <c r="G2029" s="2">
        <f t="shared" si="31"/>
        <v>6680</v>
      </c>
      <c r="H2029" s="2" t="s">
        <v>22</v>
      </c>
      <c r="I2029" s="2" t="s">
        <v>122</v>
      </c>
      <c r="J2029" s="2" t="s">
        <v>11</v>
      </c>
      <c r="K2029" s="4">
        <v>44298.350000005899</v>
      </c>
    </row>
    <row r="2030" spans="1:11" x14ac:dyDescent="0.35">
      <c r="A2030" s="2" t="s">
        <v>5</v>
      </c>
      <c r="B2030" s="2" t="s">
        <v>120</v>
      </c>
      <c r="C2030" s="2" t="s">
        <v>56</v>
      </c>
      <c r="D2030" s="2" t="s">
        <v>60</v>
      </c>
      <c r="E2030" s="2">
        <v>131</v>
      </c>
      <c r="F2030" s="2">
        <v>17</v>
      </c>
      <c r="G2030" s="2">
        <f t="shared" si="31"/>
        <v>2227</v>
      </c>
      <c r="H2030" s="2" t="s">
        <v>48</v>
      </c>
      <c r="I2030" s="2" t="s">
        <v>119</v>
      </c>
      <c r="J2030" s="2" t="s">
        <v>3</v>
      </c>
      <c r="K2030" s="4">
        <v>44298.400000005902</v>
      </c>
    </row>
    <row r="2031" spans="1:11" x14ac:dyDescent="0.35">
      <c r="A2031" s="2" t="s">
        <v>10</v>
      </c>
      <c r="B2031" s="2" t="s">
        <v>120</v>
      </c>
      <c r="C2031" s="2" t="s">
        <v>84</v>
      </c>
      <c r="D2031" s="2" t="s">
        <v>93</v>
      </c>
      <c r="E2031" s="2">
        <v>70</v>
      </c>
      <c r="F2031" s="2">
        <v>13</v>
      </c>
      <c r="G2031" s="2">
        <f t="shared" si="31"/>
        <v>910</v>
      </c>
      <c r="H2031" s="2" t="s">
        <v>46</v>
      </c>
      <c r="I2031" s="2" t="s">
        <v>123</v>
      </c>
      <c r="J2031" s="2" t="s">
        <v>45</v>
      </c>
      <c r="K2031" s="4">
        <v>44298.450000005905</v>
      </c>
    </row>
    <row r="2032" spans="1:11" x14ac:dyDescent="0.35">
      <c r="A2032" s="2" t="s">
        <v>35</v>
      </c>
      <c r="B2032" s="2" t="s">
        <v>118</v>
      </c>
      <c r="C2032" s="2" t="s">
        <v>67</v>
      </c>
      <c r="D2032" s="2" t="s">
        <v>76</v>
      </c>
      <c r="E2032" s="2">
        <v>83</v>
      </c>
      <c r="F2032" s="2">
        <v>4</v>
      </c>
      <c r="G2032" s="2">
        <f t="shared" si="31"/>
        <v>332</v>
      </c>
      <c r="H2032" s="2" t="s">
        <v>40</v>
      </c>
      <c r="I2032" s="2" t="s">
        <v>124</v>
      </c>
      <c r="J2032" s="2" t="s">
        <v>39</v>
      </c>
      <c r="K2032" s="4">
        <v>44298.500000005908</v>
      </c>
    </row>
    <row r="2033" spans="1:11" x14ac:dyDescent="0.35">
      <c r="A2033" s="2" t="s">
        <v>2</v>
      </c>
      <c r="B2033" s="2" t="s">
        <v>118</v>
      </c>
      <c r="C2033" s="2" t="s">
        <v>98</v>
      </c>
      <c r="D2033" s="2" t="s">
        <v>109</v>
      </c>
      <c r="E2033" s="2">
        <v>50</v>
      </c>
      <c r="F2033" s="2">
        <v>6</v>
      </c>
      <c r="G2033" s="2">
        <f t="shared" si="31"/>
        <v>300</v>
      </c>
      <c r="H2033" s="2" t="s">
        <v>15</v>
      </c>
      <c r="I2033" s="2" t="s">
        <v>122</v>
      </c>
      <c r="J2033" s="2" t="s">
        <v>8</v>
      </c>
      <c r="K2033" s="4">
        <v>44298.550000005911</v>
      </c>
    </row>
    <row r="2034" spans="1:11" x14ac:dyDescent="0.35">
      <c r="A2034" s="2" t="s">
        <v>2</v>
      </c>
      <c r="B2034" s="2" t="s">
        <v>118</v>
      </c>
      <c r="C2034" s="2" t="s">
        <v>56</v>
      </c>
      <c r="D2034" s="2" t="s">
        <v>59</v>
      </c>
      <c r="E2034" s="2">
        <v>40</v>
      </c>
      <c r="F2034" s="2">
        <v>18</v>
      </c>
      <c r="G2034" s="2">
        <f t="shared" si="31"/>
        <v>720</v>
      </c>
      <c r="H2034" s="2" t="s">
        <v>37</v>
      </c>
      <c r="I2034" s="2" t="s">
        <v>123</v>
      </c>
      <c r="J2034" s="2" t="s">
        <v>36</v>
      </c>
      <c r="K2034" s="4">
        <v>44298.600000005914</v>
      </c>
    </row>
    <row r="2035" spans="1:11" x14ac:dyDescent="0.35">
      <c r="A2035" s="2" t="s">
        <v>18</v>
      </c>
      <c r="B2035" s="2" t="s">
        <v>118</v>
      </c>
      <c r="C2035" s="2" t="s">
        <v>67</v>
      </c>
      <c r="D2035" s="2" t="s">
        <v>73</v>
      </c>
      <c r="E2035" s="2">
        <v>119</v>
      </c>
      <c r="F2035" s="2">
        <v>5</v>
      </c>
      <c r="G2035" s="2">
        <f t="shared" si="31"/>
        <v>595</v>
      </c>
      <c r="H2035" s="2" t="s">
        <v>41</v>
      </c>
      <c r="I2035" s="2" t="s">
        <v>119</v>
      </c>
      <c r="J2035" s="2" t="s">
        <v>3</v>
      </c>
      <c r="K2035" s="4">
        <v>44298.650000005917</v>
      </c>
    </row>
    <row r="2036" spans="1:11" x14ac:dyDescent="0.35">
      <c r="A2036" s="2" t="s">
        <v>35</v>
      </c>
      <c r="B2036" s="2" t="s">
        <v>118</v>
      </c>
      <c r="C2036" s="2" t="s">
        <v>84</v>
      </c>
      <c r="D2036" s="2" t="s">
        <v>93</v>
      </c>
      <c r="E2036" s="2">
        <v>70</v>
      </c>
      <c r="F2036" s="2">
        <v>11</v>
      </c>
      <c r="G2036" s="2">
        <f t="shared" si="31"/>
        <v>770</v>
      </c>
      <c r="H2036" s="2" t="s">
        <v>4</v>
      </c>
      <c r="I2036" s="2" t="s">
        <v>119</v>
      </c>
      <c r="J2036" s="2" t="s">
        <v>3</v>
      </c>
      <c r="K2036" s="4">
        <v>44298.70000000592</v>
      </c>
    </row>
    <row r="2037" spans="1:11" x14ac:dyDescent="0.35">
      <c r="A2037" s="2" t="s">
        <v>14</v>
      </c>
      <c r="B2037" s="2" t="s">
        <v>120</v>
      </c>
      <c r="C2037" s="2" t="s">
        <v>98</v>
      </c>
      <c r="D2037" s="2" t="s">
        <v>100</v>
      </c>
      <c r="E2037" s="2">
        <v>121</v>
      </c>
      <c r="F2037" s="2">
        <v>14</v>
      </c>
      <c r="G2037" s="2">
        <f t="shared" si="31"/>
        <v>1694</v>
      </c>
      <c r="H2037" s="2" t="s">
        <v>29</v>
      </c>
      <c r="I2037" s="2" t="s">
        <v>119</v>
      </c>
      <c r="J2037" s="2" t="s">
        <v>28</v>
      </c>
      <c r="K2037" s="4">
        <v>44298.750000005923</v>
      </c>
    </row>
    <row r="2038" spans="1:11" x14ac:dyDescent="0.35">
      <c r="A2038" s="2" t="s">
        <v>14</v>
      </c>
      <c r="B2038" s="2" t="s">
        <v>120</v>
      </c>
      <c r="C2038" s="2" t="s">
        <v>98</v>
      </c>
      <c r="D2038" s="2" t="s">
        <v>99</v>
      </c>
      <c r="E2038" s="2">
        <v>145</v>
      </c>
      <c r="F2038" s="2">
        <v>20</v>
      </c>
      <c r="G2038" s="2">
        <f t="shared" si="31"/>
        <v>2900</v>
      </c>
      <c r="H2038" s="2" t="s">
        <v>4</v>
      </c>
      <c r="I2038" s="2" t="s">
        <v>119</v>
      </c>
      <c r="J2038" s="2" t="s">
        <v>3</v>
      </c>
      <c r="K2038" s="4">
        <v>44298.800000005926</v>
      </c>
    </row>
    <row r="2039" spans="1:11" x14ac:dyDescent="0.35">
      <c r="A2039" s="2" t="s">
        <v>44</v>
      </c>
      <c r="B2039" s="2" t="s">
        <v>120</v>
      </c>
      <c r="C2039" s="2" t="s">
        <v>98</v>
      </c>
      <c r="D2039" s="2" t="s">
        <v>101</v>
      </c>
      <c r="E2039" s="2">
        <v>128</v>
      </c>
      <c r="F2039" s="2">
        <v>7</v>
      </c>
      <c r="G2039" s="2">
        <f t="shared" si="31"/>
        <v>896</v>
      </c>
      <c r="H2039" s="2" t="s">
        <v>13</v>
      </c>
      <c r="I2039" s="2" t="s">
        <v>122</v>
      </c>
      <c r="J2039" s="2" t="s">
        <v>11</v>
      </c>
      <c r="K2039" s="4">
        <v>44298.850000005928</v>
      </c>
    </row>
    <row r="2040" spans="1:11" x14ac:dyDescent="0.35">
      <c r="A2040" s="2" t="s">
        <v>10</v>
      </c>
      <c r="B2040" s="2" t="s">
        <v>120</v>
      </c>
      <c r="C2040" s="2" t="s">
        <v>67</v>
      </c>
      <c r="D2040" s="2" t="s">
        <v>79</v>
      </c>
      <c r="E2040" s="2">
        <v>31</v>
      </c>
      <c r="F2040" s="2">
        <v>11</v>
      </c>
      <c r="G2040" s="2">
        <f t="shared" si="31"/>
        <v>341</v>
      </c>
      <c r="H2040" s="2" t="s">
        <v>49</v>
      </c>
      <c r="I2040" s="2" t="s">
        <v>119</v>
      </c>
      <c r="J2040" s="2" t="s">
        <v>16</v>
      </c>
      <c r="K2040" s="4">
        <v>44298.900000005931</v>
      </c>
    </row>
    <row r="2041" spans="1:11" x14ac:dyDescent="0.35">
      <c r="A2041" s="2" t="s">
        <v>44</v>
      </c>
      <c r="B2041" s="2" t="s">
        <v>120</v>
      </c>
      <c r="C2041" s="2" t="s">
        <v>98</v>
      </c>
      <c r="D2041" s="2" t="s">
        <v>99</v>
      </c>
      <c r="E2041" s="2">
        <v>145</v>
      </c>
      <c r="F2041" s="2">
        <v>20</v>
      </c>
      <c r="G2041" s="2">
        <f t="shared" si="31"/>
        <v>2900</v>
      </c>
      <c r="H2041" s="2" t="s">
        <v>17</v>
      </c>
      <c r="I2041" s="2" t="s">
        <v>119</v>
      </c>
      <c r="J2041" s="2" t="s">
        <v>16</v>
      </c>
      <c r="K2041" s="4">
        <v>44298.950000005934</v>
      </c>
    </row>
    <row r="2042" spans="1:11" x14ac:dyDescent="0.35">
      <c r="A2042" s="2" t="s">
        <v>5</v>
      </c>
      <c r="B2042" s="2" t="s">
        <v>120</v>
      </c>
      <c r="C2042" s="2" t="s">
        <v>84</v>
      </c>
      <c r="D2042" s="2" t="s">
        <v>93</v>
      </c>
      <c r="E2042" s="2">
        <v>70</v>
      </c>
      <c r="F2042" s="2">
        <v>13</v>
      </c>
      <c r="G2042" s="2">
        <f t="shared" si="31"/>
        <v>910</v>
      </c>
      <c r="H2042" s="2" t="s">
        <v>17</v>
      </c>
      <c r="I2042" s="2" t="s">
        <v>119</v>
      </c>
      <c r="J2042" s="2" t="s">
        <v>16</v>
      </c>
      <c r="K2042" s="4">
        <v>44299.000000005937</v>
      </c>
    </row>
    <row r="2043" spans="1:11" x14ac:dyDescent="0.35">
      <c r="A2043" s="2" t="s">
        <v>5</v>
      </c>
      <c r="B2043" s="2" t="s">
        <v>120</v>
      </c>
      <c r="C2043" s="2" t="s">
        <v>56</v>
      </c>
      <c r="D2043" s="2" t="s">
        <v>66</v>
      </c>
      <c r="E2043" s="2">
        <v>47</v>
      </c>
      <c r="F2043" s="2">
        <v>6</v>
      </c>
      <c r="G2043" s="2">
        <f t="shared" si="31"/>
        <v>282</v>
      </c>
      <c r="H2043" s="2" t="s">
        <v>52</v>
      </c>
      <c r="I2043" s="2" t="s">
        <v>123</v>
      </c>
      <c r="J2043" s="2" t="s">
        <v>45</v>
      </c>
      <c r="K2043" s="4">
        <v>44299.05000000594</v>
      </c>
    </row>
    <row r="2044" spans="1:11" x14ac:dyDescent="0.35">
      <c r="A2044" s="2" t="s">
        <v>2</v>
      </c>
      <c r="B2044" s="2" t="s">
        <v>118</v>
      </c>
      <c r="C2044" s="2" t="s">
        <v>67</v>
      </c>
      <c r="D2044" s="2" t="s">
        <v>73</v>
      </c>
      <c r="E2044" s="2">
        <v>119</v>
      </c>
      <c r="F2044" s="2">
        <v>7</v>
      </c>
      <c r="G2044" s="2">
        <f t="shared" si="31"/>
        <v>833</v>
      </c>
      <c r="H2044" s="2" t="s">
        <v>43</v>
      </c>
      <c r="I2044" s="2" t="s">
        <v>121</v>
      </c>
      <c r="J2044" s="2" t="s">
        <v>42</v>
      </c>
      <c r="K2044" s="4">
        <v>44299.100000005943</v>
      </c>
    </row>
    <row r="2045" spans="1:11" x14ac:dyDescent="0.35">
      <c r="A2045" s="2" t="s">
        <v>18</v>
      </c>
      <c r="B2045" s="2" t="s">
        <v>118</v>
      </c>
      <c r="C2045" s="2" t="s">
        <v>98</v>
      </c>
      <c r="D2045" s="2" t="s">
        <v>110</v>
      </c>
      <c r="E2045" s="2">
        <v>40</v>
      </c>
      <c r="F2045" s="2">
        <v>6</v>
      </c>
      <c r="G2045" s="2">
        <f t="shared" si="31"/>
        <v>240</v>
      </c>
      <c r="H2045" s="2" t="s">
        <v>9</v>
      </c>
      <c r="I2045" s="2" t="s">
        <v>122</v>
      </c>
      <c r="J2045" s="2" t="s">
        <v>8</v>
      </c>
      <c r="K2045" s="4">
        <v>44299.150000005946</v>
      </c>
    </row>
    <row r="2046" spans="1:11" x14ac:dyDescent="0.35">
      <c r="A2046" s="2" t="s">
        <v>14</v>
      </c>
      <c r="B2046" s="2" t="s">
        <v>120</v>
      </c>
      <c r="C2046" s="2" t="s">
        <v>84</v>
      </c>
      <c r="D2046" s="2" t="s">
        <v>89</v>
      </c>
      <c r="E2046" s="2">
        <v>130</v>
      </c>
      <c r="F2046" s="2">
        <v>15</v>
      </c>
      <c r="G2046" s="2">
        <f t="shared" si="31"/>
        <v>1950</v>
      </c>
      <c r="H2046" s="2" t="s">
        <v>9</v>
      </c>
      <c r="I2046" s="2" t="s">
        <v>122</v>
      </c>
      <c r="J2046" s="2" t="s">
        <v>8</v>
      </c>
      <c r="K2046" s="4">
        <v>44299.200000005949</v>
      </c>
    </row>
    <row r="2047" spans="1:11" x14ac:dyDescent="0.35">
      <c r="A2047" s="2" t="s">
        <v>5</v>
      </c>
      <c r="B2047" s="2" t="s">
        <v>120</v>
      </c>
      <c r="C2047" s="2" t="s">
        <v>56</v>
      </c>
      <c r="D2047" s="2" t="s">
        <v>57</v>
      </c>
      <c r="E2047" s="2">
        <v>89</v>
      </c>
      <c r="F2047" s="2">
        <v>54</v>
      </c>
      <c r="G2047" s="2">
        <f t="shared" si="31"/>
        <v>4806</v>
      </c>
      <c r="H2047" s="2" t="s">
        <v>4</v>
      </c>
      <c r="I2047" s="2" t="s">
        <v>119</v>
      </c>
      <c r="J2047" s="2" t="s">
        <v>3</v>
      </c>
      <c r="K2047" s="4">
        <v>44299.250000005952</v>
      </c>
    </row>
    <row r="2048" spans="1:11" x14ac:dyDescent="0.35">
      <c r="A2048" s="2" t="s">
        <v>31</v>
      </c>
      <c r="B2048" s="2" t="s">
        <v>118</v>
      </c>
      <c r="C2048" s="2" t="s">
        <v>84</v>
      </c>
      <c r="D2048" s="2" t="s">
        <v>92</v>
      </c>
      <c r="E2048" s="2">
        <v>115</v>
      </c>
      <c r="F2048" s="2">
        <v>13</v>
      </c>
      <c r="G2048" s="2">
        <f t="shared" si="31"/>
        <v>1495</v>
      </c>
      <c r="H2048" s="2" t="s">
        <v>7</v>
      </c>
      <c r="I2048" s="2" t="s">
        <v>121</v>
      </c>
      <c r="J2048" s="2" t="s">
        <v>6</v>
      </c>
      <c r="K2048" s="4">
        <v>44299.300000005955</v>
      </c>
    </row>
    <row r="2049" spans="1:11" x14ac:dyDescent="0.35">
      <c r="A2049" s="2" t="s">
        <v>10</v>
      </c>
      <c r="B2049" s="2" t="s">
        <v>120</v>
      </c>
      <c r="C2049" s="2" t="s">
        <v>67</v>
      </c>
      <c r="D2049" s="2" t="s">
        <v>75</v>
      </c>
      <c r="E2049" s="2">
        <v>98</v>
      </c>
      <c r="F2049" s="2">
        <v>14</v>
      </c>
      <c r="G2049" s="2">
        <f t="shared" si="31"/>
        <v>1372</v>
      </c>
      <c r="H2049" s="2" t="s">
        <v>21</v>
      </c>
      <c r="I2049" s="2" t="s">
        <v>121</v>
      </c>
      <c r="J2049" s="2" t="s">
        <v>20</v>
      </c>
      <c r="K2049" s="4">
        <v>44299.350000005958</v>
      </c>
    </row>
    <row r="2050" spans="1:11" x14ac:dyDescent="0.35">
      <c r="A2050" s="2" t="s">
        <v>2</v>
      </c>
      <c r="B2050" s="2" t="s">
        <v>118</v>
      </c>
      <c r="C2050" s="2" t="s">
        <v>67</v>
      </c>
      <c r="D2050" s="2" t="s">
        <v>76</v>
      </c>
      <c r="E2050" s="2">
        <v>83</v>
      </c>
      <c r="F2050" s="2">
        <v>5</v>
      </c>
      <c r="G2050" s="2">
        <f t="shared" ref="G2050:G2113" si="32">E2050*F2050</f>
        <v>415</v>
      </c>
      <c r="H2050" s="2" t="s">
        <v>41</v>
      </c>
      <c r="I2050" s="2" t="s">
        <v>119</v>
      </c>
      <c r="J2050" s="2" t="s">
        <v>3</v>
      </c>
      <c r="K2050" s="4">
        <v>44299.40000000596</v>
      </c>
    </row>
    <row r="2051" spans="1:11" x14ac:dyDescent="0.35">
      <c r="A2051" s="2" t="s">
        <v>14</v>
      </c>
      <c r="B2051" s="2" t="s">
        <v>120</v>
      </c>
      <c r="C2051" s="2" t="s">
        <v>56</v>
      </c>
      <c r="D2051" s="2" t="s">
        <v>62</v>
      </c>
      <c r="E2051" s="2">
        <v>105</v>
      </c>
      <c r="F2051" s="2">
        <v>16</v>
      </c>
      <c r="G2051" s="2">
        <f t="shared" si="32"/>
        <v>1680</v>
      </c>
      <c r="H2051" s="2" t="s">
        <v>21</v>
      </c>
      <c r="I2051" s="2" t="s">
        <v>121</v>
      </c>
      <c r="J2051" s="2" t="s">
        <v>20</v>
      </c>
      <c r="K2051" s="4">
        <v>44299.450000005963</v>
      </c>
    </row>
    <row r="2052" spans="1:11" x14ac:dyDescent="0.35">
      <c r="A2052" s="2" t="s">
        <v>10</v>
      </c>
      <c r="B2052" s="2" t="s">
        <v>120</v>
      </c>
      <c r="C2052" s="2" t="s">
        <v>56</v>
      </c>
      <c r="D2052" s="2" t="s">
        <v>63</v>
      </c>
      <c r="E2052" s="2">
        <v>73</v>
      </c>
      <c r="F2052" s="2">
        <v>11</v>
      </c>
      <c r="G2052" s="2">
        <f t="shared" si="32"/>
        <v>803</v>
      </c>
      <c r="H2052" s="2" t="s">
        <v>43</v>
      </c>
      <c r="I2052" s="2" t="s">
        <v>121</v>
      </c>
      <c r="J2052" s="2" t="s">
        <v>42</v>
      </c>
      <c r="K2052" s="4">
        <v>44299.500000005966</v>
      </c>
    </row>
    <row r="2053" spans="1:11" x14ac:dyDescent="0.35">
      <c r="A2053" s="2" t="s">
        <v>2</v>
      </c>
      <c r="B2053" s="2" t="s">
        <v>118</v>
      </c>
      <c r="C2053" s="2" t="s">
        <v>56</v>
      </c>
      <c r="D2053" s="2" t="s">
        <v>66</v>
      </c>
      <c r="E2053" s="2">
        <v>47</v>
      </c>
      <c r="F2053" s="2">
        <v>8</v>
      </c>
      <c r="G2053" s="2">
        <f t="shared" si="32"/>
        <v>376</v>
      </c>
      <c r="H2053" s="2" t="s">
        <v>15</v>
      </c>
      <c r="I2053" s="2" t="s">
        <v>122</v>
      </c>
      <c r="J2053" s="2" t="s">
        <v>8</v>
      </c>
      <c r="K2053" s="4">
        <v>44299.550000005969</v>
      </c>
    </row>
    <row r="2054" spans="1:11" x14ac:dyDescent="0.35">
      <c r="A2054" s="2" t="s">
        <v>31</v>
      </c>
      <c r="B2054" s="2" t="s">
        <v>118</v>
      </c>
      <c r="C2054" s="2" t="s">
        <v>98</v>
      </c>
      <c r="D2054" s="2" t="s">
        <v>102</v>
      </c>
      <c r="E2054" s="2">
        <v>133</v>
      </c>
      <c r="F2054" s="2">
        <v>8</v>
      </c>
      <c r="G2054" s="2">
        <f t="shared" si="32"/>
        <v>1064</v>
      </c>
      <c r="H2054" s="2" t="s">
        <v>26</v>
      </c>
      <c r="I2054" s="2" t="s">
        <v>122</v>
      </c>
      <c r="J2054" s="2" t="s">
        <v>25</v>
      </c>
      <c r="K2054" s="4">
        <v>44299.600000005972</v>
      </c>
    </row>
    <row r="2055" spans="1:11" x14ac:dyDescent="0.35">
      <c r="A2055" s="2" t="s">
        <v>14</v>
      </c>
      <c r="B2055" s="2" t="s">
        <v>120</v>
      </c>
      <c r="C2055" s="2" t="s">
        <v>56</v>
      </c>
      <c r="D2055" s="2" t="s">
        <v>64</v>
      </c>
      <c r="E2055" s="2">
        <v>85</v>
      </c>
      <c r="F2055" s="2">
        <v>5</v>
      </c>
      <c r="G2055" s="2">
        <f t="shared" si="32"/>
        <v>425</v>
      </c>
      <c r="H2055" s="2" t="s">
        <v>41</v>
      </c>
      <c r="I2055" s="2" t="s">
        <v>119</v>
      </c>
      <c r="J2055" s="2" t="s">
        <v>3</v>
      </c>
      <c r="K2055" s="4">
        <v>44299.650000005975</v>
      </c>
    </row>
    <row r="2056" spans="1:11" x14ac:dyDescent="0.35">
      <c r="A2056" s="2" t="s">
        <v>44</v>
      </c>
      <c r="B2056" s="2" t="s">
        <v>120</v>
      </c>
      <c r="C2056" s="2" t="s">
        <v>56</v>
      </c>
      <c r="D2056" s="2" t="s">
        <v>64</v>
      </c>
      <c r="E2056" s="2">
        <v>85</v>
      </c>
      <c r="F2056" s="2">
        <v>11</v>
      </c>
      <c r="G2056" s="2">
        <f t="shared" si="32"/>
        <v>935</v>
      </c>
      <c r="H2056" s="2" t="s">
        <v>12</v>
      </c>
      <c r="I2056" s="2" t="s">
        <v>122</v>
      </c>
      <c r="J2056" s="2" t="s">
        <v>11</v>
      </c>
      <c r="K2056" s="4">
        <v>44299.700000005978</v>
      </c>
    </row>
    <row r="2057" spans="1:11" x14ac:dyDescent="0.35">
      <c r="A2057" s="2" t="s">
        <v>18</v>
      </c>
      <c r="B2057" s="2" t="s">
        <v>118</v>
      </c>
      <c r="C2057" s="2" t="s">
        <v>56</v>
      </c>
      <c r="D2057" s="2" t="s">
        <v>64</v>
      </c>
      <c r="E2057" s="2">
        <v>85</v>
      </c>
      <c r="F2057" s="2">
        <v>3</v>
      </c>
      <c r="G2057" s="2">
        <f t="shared" si="32"/>
        <v>255</v>
      </c>
      <c r="H2057" s="2" t="s">
        <v>49</v>
      </c>
      <c r="I2057" s="2" t="s">
        <v>119</v>
      </c>
      <c r="J2057" s="2" t="s">
        <v>16</v>
      </c>
      <c r="K2057" s="4">
        <v>44299.750000005981</v>
      </c>
    </row>
    <row r="2058" spans="1:11" x14ac:dyDescent="0.35">
      <c r="A2058" s="2" t="s">
        <v>5</v>
      </c>
      <c r="B2058" s="2" t="s">
        <v>120</v>
      </c>
      <c r="C2058" s="2" t="s">
        <v>98</v>
      </c>
      <c r="D2058" s="2" t="s">
        <v>104</v>
      </c>
      <c r="E2058" s="2">
        <v>104</v>
      </c>
      <c r="F2058" s="2">
        <v>8</v>
      </c>
      <c r="G2058" s="2">
        <f t="shared" si="32"/>
        <v>832</v>
      </c>
      <c r="H2058" s="2" t="s">
        <v>48</v>
      </c>
      <c r="I2058" s="2" t="s">
        <v>119</v>
      </c>
      <c r="J2058" s="2" t="s">
        <v>3</v>
      </c>
      <c r="K2058" s="4">
        <v>44299.800000005984</v>
      </c>
    </row>
    <row r="2059" spans="1:11" x14ac:dyDescent="0.35">
      <c r="A2059" s="2" t="s">
        <v>31</v>
      </c>
      <c r="B2059" s="2" t="s">
        <v>118</v>
      </c>
      <c r="C2059" s="2" t="s">
        <v>98</v>
      </c>
      <c r="D2059" s="2" t="s">
        <v>107</v>
      </c>
      <c r="E2059" s="2">
        <v>77</v>
      </c>
      <c r="F2059" s="2">
        <v>12</v>
      </c>
      <c r="G2059" s="2">
        <f t="shared" si="32"/>
        <v>924</v>
      </c>
      <c r="H2059" s="2" t="s">
        <v>9</v>
      </c>
      <c r="I2059" s="2" t="s">
        <v>122</v>
      </c>
      <c r="J2059" s="2" t="s">
        <v>8</v>
      </c>
      <c r="K2059" s="4">
        <v>44299.850000005987</v>
      </c>
    </row>
    <row r="2060" spans="1:11" x14ac:dyDescent="0.35">
      <c r="A2060" s="2" t="s">
        <v>5</v>
      </c>
      <c r="B2060" s="2" t="s">
        <v>120</v>
      </c>
      <c r="C2060" s="2" t="s">
        <v>67</v>
      </c>
      <c r="D2060" s="2" t="s">
        <v>71</v>
      </c>
      <c r="E2060" s="2">
        <v>32</v>
      </c>
      <c r="F2060" s="2">
        <v>56</v>
      </c>
      <c r="G2060" s="2">
        <f t="shared" si="32"/>
        <v>1792</v>
      </c>
      <c r="H2060" s="2" t="s">
        <v>51</v>
      </c>
      <c r="I2060" s="2" t="s">
        <v>124</v>
      </c>
      <c r="J2060" s="2" t="s">
        <v>50</v>
      </c>
      <c r="K2060" s="4">
        <v>44299.90000000599</v>
      </c>
    </row>
    <row r="2061" spans="1:11" x14ac:dyDescent="0.35">
      <c r="A2061" s="2" t="s">
        <v>14</v>
      </c>
      <c r="B2061" s="2" t="s">
        <v>120</v>
      </c>
      <c r="C2061" s="2" t="s">
        <v>67</v>
      </c>
      <c r="D2061" s="2" t="s">
        <v>78</v>
      </c>
      <c r="E2061" s="2">
        <v>38</v>
      </c>
      <c r="F2061" s="2">
        <v>15</v>
      </c>
      <c r="G2061" s="2">
        <f t="shared" si="32"/>
        <v>570</v>
      </c>
      <c r="H2061" s="2" t="s">
        <v>17</v>
      </c>
      <c r="I2061" s="2" t="s">
        <v>119</v>
      </c>
      <c r="J2061" s="2" t="s">
        <v>16</v>
      </c>
      <c r="K2061" s="4">
        <v>44299.950000005992</v>
      </c>
    </row>
    <row r="2062" spans="1:11" x14ac:dyDescent="0.35">
      <c r="A2062" s="2" t="s">
        <v>18</v>
      </c>
      <c r="B2062" s="2" t="s">
        <v>118</v>
      </c>
      <c r="C2062" s="2" t="s">
        <v>80</v>
      </c>
      <c r="D2062" s="2" t="s">
        <v>82</v>
      </c>
      <c r="E2062" s="2">
        <v>50</v>
      </c>
      <c r="F2062" s="2">
        <v>196</v>
      </c>
      <c r="G2062" s="2">
        <f t="shared" si="32"/>
        <v>9800</v>
      </c>
      <c r="H2062" s="2" t="s">
        <v>51</v>
      </c>
      <c r="I2062" s="2" t="s">
        <v>124</v>
      </c>
      <c r="J2062" s="2" t="s">
        <v>50</v>
      </c>
      <c r="K2062" s="4">
        <v>44300.000000005995</v>
      </c>
    </row>
    <row r="2063" spans="1:11" x14ac:dyDescent="0.35">
      <c r="A2063" s="2" t="s">
        <v>44</v>
      </c>
      <c r="B2063" s="2" t="s">
        <v>120</v>
      </c>
      <c r="C2063" s="2" t="s">
        <v>98</v>
      </c>
      <c r="D2063" s="2" t="s">
        <v>103</v>
      </c>
      <c r="E2063" s="2">
        <v>101</v>
      </c>
      <c r="F2063" s="2">
        <v>18</v>
      </c>
      <c r="G2063" s="2">
        <f t="shared" si="32"/>
        <v>1818</v>
      </c>
      <c r="H2063" s="2" t="s">
        <v>41</v>
      </c>
      <c r="I2063" s="2" t="s">
        <v>119</v>
      </c>
      <c r="J2063" s="2" t="s">
        <v>3</v>
      </c>
      <c r="K2063" s="4">
        <v>44300.050000005998</v>
      </c>
    </row>
    <row r="2064" spans="1:11" x14ac:dyDescent="0.35">
      <c r="A2064" s="2" t="s">
        <v>5</v>
      </c>
      <c r="B2064" s="2" t="s">
        <v>120</v>
      </c>
      <c r="C2064" s="2" t="s">
        <v>56</v>
      </c>
      <c r="D2064" s="2" t="s">
        <v>60</v>
      </c>
      <c r="E2064" s="2">
        <v>131</v>
      </c>
      <c r="F2064" s="2">
        <v>17</v>
      </c>
      <c r="G2064" s="2">
        <f t="shared" si="32"/>
        <v>2227</v>
      </c>
      <c r="H2064" s="2" t="s">
        <v>41</v>
      </c>
      <c r="I2064" s="2" t="s">
        <v>119</v>
      </c>
      <c r="J2064" s="2" t="s">
        <v>3</v>
      </c>
      <c r="K2064" s="4">
        <v>44300.100000006001</v>
      </c>
    </row>
    <row r="2065" spans="1:11" x14ac:dyDescent="0.35">
      <c r="A2065" s="2" t="s">
        <v>18</v>
      </c>
      <c r="B2065" s="2" t="s">
        <v>118</v>
      </c>
      <c r="C2065" s="2" t="s">
        <v>56</v>
      </c>
      <c r="D2065" s="2" t="s">
        <v>57</v>
      </c>
      <c r="E2065" s="2">
        <v>89</v>
      </c>
      <c r="F2065" s="2">
        <v>51</v>
      </c>
      <c r="G2065" s="2">
        <f t="shared" si="32"/>
        <v>4539</v>
      </c>
      <c r="H2065" s="2" t="s">
        <v>7</v>
      </c>
      <c r="I2065" s="2" t="s">
        <v>121</v>
      </c>
      <c r="J2065" s="2" t="s">
        <v>6</v>
      </c>
      <c r="K2065" s="4">
        <v>44300.150000006004</v>
      </c>
    </row>
    <row r="2066" spans="1:11" x14ac:dyDescent="0.35">
      <c r="A2066" s="2" t="s">
        <v>14</v>
      </c>
      <c r="B2066" s="2" t="s">
        <v>120</v>
      </c>
      <c r="C2066" s="2" t="s">
        <v>67</v>
      </c>
      <c r="D2066" s="2" t="s">
        <v>70</v>
      </c>
      <c r="E2066" s="2">
        <v>69</v>
      </c>
      <c r="F2066" s="2">
        <v>71</v>
      </c>
      <c r="G2066" s="2">
        <f t="shared" si="32"/>
        <v>4899</v>
      </c>
      <c r="H2066" s="2" t="s">
        <v>17</v>
      </c>
      <c r="I2066" s="2" t="s">
        <v>119</v>
      </c>
      <c r="J2066" s="2" t="s">
        <v>16</v>
      </c>
      <c r="K2066" s="4">
        <v>44300.200000006007</v>
      </c>
    </row>
    <row r="2067" spans="1:11" x14ac:dyDescent="0.35">
      <c r="A2067" s="2" t="s">
        <v>44</v>
      </c>
      <c r="B2067" s="2" t="s">
        <v>120</v>
      </c>
      <c r="C2067" s="2" t="s">
        <v>67</v>
      </c>
      <c r="D2067" s="2" t="s">
        <v>75</v>
      </c>
      <c r="E2067" s="2">
        <v>98</v>
      </c>
      <c r="F2067" s="2">
        <v>8</v>
      </c>
      <c r="G2067" s="2">
        <f t="shared" si="32"/>
        <v>784</v>
      </c>
      <c r="H2067" s="2" t="s">
        <v>27</v>
      </c>
      <c r="I2067" s="2" t="s">
        <v>122</v>
      </c>
      <c r="J2067" s="2" t="s">
        <v>8</v>
      </c>
      <c r="K2067" s="4">
        <v>44300.25000000601</v>
      </c>
    </row>
    <row r="2068" spans="1:11" x14ac:dyDescent="0.35">
      <c r="A2068" s="2" t="s">
        <v>2</v>
      </c>
      <c r="B2068" s="2" t="s">
        <v>118</v>
      </c>
      <c r="C2068" s="2" t="s">
        <v>80</v>
      </c>
      <c r="D2068" s="2" t="s">
        <v>83</v>
      </c>
      <c r="E2068" s="2">
        <v>16</v>
      </c>
      <c r="F2068" s="2">
        <v>83</v>
      </c>
      <c r="G2068" s="2">
        <f t="shared" si="32"/>
        <v>1328</v>
      </c>
      <c r="H2068" s="2" t="s">
        <v>4</v>
      </c>
      <c r="I2068" s="2" t="s">
        <v>119</v>
      </c>
      <c r="J2068" s="2" t="s">
        <v>3</v>
      </c>
      <c r="K2068" s="4">
        <v>44300.300000006013</v>
      </c>
    </row>
    <row r="2069" spans="1:11" x14ac:dyDescent="0.35">
      <c r="A2069" s="2" t="s">
        <v>5</v>
      </c>
      <c r="B2069" s="2" t="s">
        <v>120</v>
      </c>
      <c r="C2069" s="2" t="s">
        <v>67</v>
      </c>
      <c r="D2069" s="2" t="s">
        <v>76</v>
      </c>
      <c r="E2069" s="2">
        <v>83</v>
      </c>
      <c r="F2069" s="2">
        <v>8</v>
      </c>
      <c r="G2069" s="2">
        <f t="shared" si="32"/>
        <v>664</v>
      </c>
      <c r="H2069" s="2" t="s">
        <v>7</v>
      </c>
      <c r="I2069" s="2" t="s">
        <v>121</v>
      </c>
      <c r="J2069" s="2" t="s">
        <v>6</v>
      </c>
      <c r="K2069" s="4">
        <v>44300.350000006016</v>
      </c>
    </row>
    <row r="2070" spans="1:11" x14ac:dyDescent="0.35">
      <c r="A2070" s="2" t="s">
        <v>5</v>
      </c>
      <c r="B2070" s="2" t="s">
        <v>120</v>
      </c>
      <c r="C2070" s="2" t="s">
        <v>56</v>
      </c>
      <c r="D2070" s="2" t="s">
        <v>58</v>
      </c>
      <c r="E2070" s="2">
        <v>68</v>
      </c>
      <c r="F2070" s="2">
        <v>74</v>
      </c>
      <c r="G2070" s="2">
        <f t="shared" si="32"/>
        <v>5032</v>
      </c>
      <c r="H2070" s="2" t="s">
        <v>9</v>
      </c>
      <c r="I2070" s="2" t="s">
        <v>122</v>
      </c>
      <c r="J2070" s="2" t="s">
        <v>8</v>
      </c>
      <c r="K2070" s="4">
        <v>44300.400000006019</v>
      </c>
    </row>
    <row r="2071" spans="1:11" x14ac:dyDescent="0.35">
      <c r="A2071" s="2" t="s">
        <v>10</v>
      </c>
      <c r="B2071" s="2" t="s">
        <v>120</v>
      </c>
      <c r="C2071" s="2" t="s">
        <v>98</v>
      </c>
      <c r="D2071" s="2" t="s">
        <v>109</v>
      </c>
      <c r="E2071" s="2">
        <v>50</v>
      </c>
      <c r="F2071" s="2">
        <v>9</v>
      </c>
      <c r="G2071" s="2">
        <f t="shared" si="32"/>
        <v>450</v>
      </c>
      <c r="H2071" s="2" t="s">
        <v>12</v>
      </c>
      <c r="I2071" s="2" t="s">
        <v>122</v>
      </c>
      <c r="J2071" s="2" t="s">
        <v>11</v>
      </c>
      <c r="K2071" s="4">
        <v>44300.450000006022</v>
      </c>
    </row>
    <row r="2072" spans="1:11" x14ac:dyDescent="0.35">
      <c r="A2072" s="2" t="s">
        <v>5</v>
      </c>
      <c r="B2072" s="2" t="s">
        <v>120</v>
      </c>
      <c r="C2072" s="2" t="s">
        <v>84</v>
      </c>
      <c r="D2072" s="2" t="s">
        <v>93</v>
      </c>
      <c r="E2072" s="2">
        <v>70</v>
      </c>
      <c r="F2072" s="2">
        <v>8</v>
      </c>
      <c r="G2072" s="2">
        <f t="shared" si="32"/>
        <v>560</v>
      </c>
      <c r="H2072" s="2" t="s">
        <v>13</v>
      </c>
      <c r="I2072" s="2" t="s">
        <v>122</v>
      </c>
      <c r="J2072" s="2" t="s">
        <v>11</v>
      </c>
      <c r="K2072" s="4">
        <v>44300.500000006024</v>
      </c>
    </row>
    <row r="2073" spans="1:11" x14ac:dyDescent="0.35">
      <c r="A2073" s="2" t="s">
        <v>14</v>
      </c>
      <c r="B2073" s="2" t="s">
        <v>120</v>
      </c>
      <c r="C2073" s="2" t="s">
        <v>98</v>
      </c>
      <c r="D2073" s="2" t="s">
        <v>105</v>
      </c>
      <c r="E2073" s="2">
        <v>98</v>
      </c>
      <c r="F2073" s="2">
        <v>12</v>
      </c>
      <c r="G2073" s="2">
        <f t="shared" si="32"/>
        <v>1176</v>
      </c>
      <c r="H2073" s="2" t="s">
        <v>15</v>
      </c>
      <c r="I2073" s="2" t="s">
        <v>122</v>
      </c>
      <c r="J2073" s="2" t="s">
        <v>8</v>
      </c>
      <c r="K2073" s="4">
        <v>44300.550000006027</v>
      </c>
    </row>
    <row r="2074" spans="1:11" x14ac:dyDescent="0.35">
      <c r="A2074" s="2" t="s">
        <v>10</v>
      </c>
      <c r="B2074" s="2" t="s">
        <v>120</v>
      </c>
      <c r="C2074" s="2" t="s">
        <v>67</v>
      </c>
      <c r="D2074" s="2" t="s">
        <v>71</v>
      </c>
      <c r="E2074" s="2">
        <v>32</v>
      </c>
      <c r="F2074" s="2">
        <v>57</v>
      </c>
      <c r="G2074" s="2">
        <f t="shared" si="32"/>
        <v>1824</v>
      </c>
      <c r="H2074" s="2" t="s">
        <v>17</v>
      </c>
      <c r="I2074" s="2" t="s">
        <v>119</v>
      </c>
      <c r="J2074" s="2" t="s">
        <v>16</v>
      </c>
      <c r="K2074" s="4">
        <v>44300.60000000603</v>
      </c>
    </row>
    <row r="2075" spans="1:11" x14ac:dyDescent="0.35">
      <c r="A2075" s="2" t="s">
        <v>18</v>
      </c>
      <c r="B2075" s="2" t="s">
        <v>118</v>
      </c>
      <c r="C2075" s="2" t="s">
        <v>98</v>
      </c>
      <c r="D2075" s="2" t="s">
        <v>104</v>
      </c>
      <c r="E2075" s="2">
        <v>104</v>
      </c>
      <c r="F2075" s="2">
        <v>10</v>
      </c>
      <c r="G2075" s="2">
        <f t="shared" si="32"/>
        <v>1040</v>
      </c>
      <c r="H2075" s="2" t="s">
        <v>19</v>
      </c>
      <c r="I2075" s="2" t="s">
        <v>119</v>
      </c>
      <c r="J2075" s="2" t="s">
        <v>3</v>
      </c>
      <c r="K2075" s="4">
        <v>44300.650000006033</v>
      </c>
    </row>
    <row r="2076" spans="1:11" x14ac:dyDescent="0.35">
      <c r="A2076" s="2" t="s">
        <v>18</v>
      </c>
      <c r="B2076" s="2" t="s">
        <v>118</v>
      </c>
      <c r="C2076" s="2" t="s">
        <v>56</v>
      </c>
      <c r="D2076" s="2" t="s">
        <v>62</v>
      </c>
      <c r="E2076" s="2">
        <v>105</v>
      </c>
      <c r="F2076" s="2">
        <v>15</v>
      </c>
      <c r="G2076" s="2">
        <f t="shared" si="32"/>
        <v>1575</v>
      </c>
      <c r="H2076" s="2" t="s">
        <v>21</v>
      </c>
      <c r="I2076" s="2" t="s">
        <v>121</v>
      </c>
      <c r="J2076" s="2" t="s">
        <v>20</v>
      </c>
      <c r="K2076" s="4">
        <v>44300.700000006036</v>
      </c>
    </row>
    <row r="2077" spans="1:11" x14ac:dyDescent="0.35">
      <c r="A2077" s="2" t="s">
        <v>10</v>
      </c>
      <c r="B2077" s="2" t="s">
        <v>120</v>
      </c>
      <c r="C2077" s="2" t="s">
        <v>67</v>
      </c>
      <c r="D2077" s="2" t="s">
        <v>73</v>
      </c>
      <c r="E2077" s="2">
        <v>119</v>
      </c>
      <c r="F2077" s="2">
        <v>10</v>
      </c>
      <c r="G2077" s="2">
        <f t="shared" si="32"/>
        <v>1190</v>
      </c>
      <c r="H2077" s="2" t="s">
        <v>22</v>
      </c>
      <c r="I2077" s="2" t="s">
        <v>122</v>
      </c>
      <c r="J2077" s="2" t="s">
        <v>11</v>
      </c>
      <c r="K2077" s="4">
        <v>44300.750000006039</v>
      </c>
    </row>
    <row r="2078" spans="1:11" x14ac:dyDescent="0.35">
      <c r="A2078" s="2" t="s">
        <v>2</v>
      </c>
      <c r="B2078" s="2" t="s">
        <v>118</v>
      </c>
      <c r="C2078" s="2" t="s">
        <v>98</v>
      </c>
      <c r="D2078" s="2" t="s">
        <v>109</v>
      </c>
      <c r="E2078" s="2">
        <v>50</v>
      </c>
      <c r="F2078" s="2">
        <v>3</v>
      </c>
      <c r="G2078" s="2">
        <f t="shared" si="32"/>
        <v>150</v>
      </c>
      <c r="H2078" s="2" t="s">
        <v>4</v>
      </c>
      <c r="I2078" s="2" t="s">
        <v>119</v>
      </c>
      <c r="J2078" s="2" t="s">
        <v>3</v>
      </c>
      <c r="K2078" s="4">
        <v>44300.800000006042</v>
      </c>
    </row>
    <row r="2079" spans="1:11" x14ac:dyDescent="0.35">
      <c r="A2079" s="2" t="s">
        <v>2</v>
      </c>
      <c r="B2079" s="2" t="s">
        <v>118</v>
      </c>
      <c r="C2079" s="2" t="s">
        <v>80</v>
      </c>
      <c r="D2079" s="2" t="s">
        <v>83</v>
      </c>
      <c r="E2079" s="2">
        <v>16</v>
      </c>
      <c r="F2079" s="2">
        <v>86</v>
      </c>
      <c r="G2079" s="2">
        <f t="shared" si="32"/>
        <v>1376</v>
      </c>
      <c r="H2079" s="2" t="s">
        <v>24</v>
      </c>
      <c r="I2079" s="2" t="s">
        <v>123</v>
      </c>
      <c r="J2079" s="2" t="s">
        <v>23</v>
      </c>
      <c r="K2079" s="4">
        <v>44300.850000006045</v>
      </c>
    </row>
    <row r="2080" spans="1:11" x14ac:dyDescent="0.35">
      <c r="A2080" s="2" t="s">
        <v>10</v>
      </c>
      <c r="B2080" s="2" t="s">
        <v>120</v>
      </c>
      <c r="C2080" s="2" t="s">
        <v>56</v>
      </c>
      <c r="D2080" s="2" t="s">
        <v>63</v>
      </c>
      <c r="E2080" s="2">
        <v>73</v>
      </c>
      <c r="F2080" s="2">
        <v>5</v>
      </c>
      <c r="G2080" s="2">
        <f t="shared" si="32"/>
        <v>365</v>
      </c>
      <c r="H2080" s="2" t="s">
        <v>17</v>
      </c>
      <c r="I2080" s="2" t="s">
        <v>119</v>
      </c>
      <c r="J2080" s="2" t="s">
        <v>16</v>
      </c>
      <c r="K2080" s="4">
        <v>44300.900000006048</v>
      </c>
    </row>
    <row r="2081" spans="1:11" x14ac:dyDescent="0.35">
      <c r="A2081" s="2" t="s">
        <v>2</v>
      </c>
      <c r="B2081" s="2" t="s">
        <v>118</v>
      </c>
      <c r="C2081" s="2" t="s">
        <v>56</v>
      </c>
      <c r="D2081" s="2" t="s">
        <v>61</v>
      </c>
      <c r="E2081" s="2">
        <v>107</v>
      </c>
      <c r="F2081" s="2">
        <v>11</v>
      </c>
      <c r="G2081" s="2">
        <f t="shared" si="32"/>
        <v>1177</v>
      </c>
      <c r="H2081" s="2" t="s">
        <v>4</v>
      </c>
      <c r="I2081" s="2" t="s">
        <v>119</v>
      </c>
      <c r="J2081" s="2" t="s">
        <v>3</v>
      </c>
      <c r="K2081" s="4">
        <v>44300.950000006051</v>
      </c>
    </row>
    <row r="2082" spans="1:11" x14ac:dyDescent="0.35">
      <c r="A2082" s="2" t="s">
        <v>2</v>
      </c>
      <c r="B2082" s="2" t="s">
        <v>118</v>
      </c>
      <c r="C2082" s="2" t="s">
        <v>67</v>
      </c>
      <c r="D2082" s="2" t="s">
        <v>72</v>
      </c>
      <c r="E2082" s="2">
        <v>6</v>
      </c>
      <c r="F2082" s="2">
        <v>79</v>
      </c>
      <c r="G2082" s="2">
        <f t="shared" si="32"/>
        <v>474</v>
      </c>
      <c r="H2082" s="2" t="s">
        <v>7</v>
      </c>
      <c r="I2082" s="2" t="s">
        <v>121</v>
      </c>
      <c r="J2082" s="2" t="s">
        <v>6</v>
      </c>
      <c r="K2082" s="4">
        <v>44301.000000006054</v>
      </c>
    </row>
    <row r="2083" spans="1:11" x14ac:dyDescent="0.35">
      <c r="A2083" s="2" t="s">
        <v>35</v>
      </c>
      <c r="B2083" s="2" t="s">
        <v>118</v>
      </c>
      <c r="C2083" s="2" t="s">
        <v>80</v>
      </c>
      <c r="D2083" s="2" t="s">
        <v>81</v>
      </c>
      <c r="E2083" s="2">
        <v>134</v>
      </c>
      <c r="F2083" s="2">
        <v>77</v>
      </c>
      <c r="G2083" s="2">
        <f t="shared" si="32"/>
        <v>10318</v>
      </c>
      <c r="H2083" s="2" t="s">
        <v>7</v>
      </c>
      <c r="I2083" s="2" t="s">
        <v>121</v>
      </c>
      <c r="J2083" s="2" t="s">
        <v>6</v>
      </c>
      <c r="K2083" s="4">
        <v>44301.050000006057</v>
      </c>
    </row>
    <row r="2084" spans="1:11" x14ac:dyDescent="0.35">
      <c r="A2084" s="2" t="s">
        <v>14</v>
      </c>
      <c r="B2084" s="2" t="s">
        <v>120</v>
      </c>
      <c r="C2084" s="2" t="s">
        <v>80</v>
      </c>
      <c r="D2084" s="2" t="s">
        <v>81</v>
      </c>
      <c r="E2084" s="2">
        <v>134</v>
      </c>
      <c r="F2084" s="2">
        <v>78</v>
      </c>
      <c r="G2084" s="2">
        <f t="shared" si="32"/>
        <v>10452</v>
      </c>
      <c r="H2084" s="2" t="s">
        <v>26</v>
      </c>
      <c r="I2084" s="2" t="s">
        <v>122</v>
      </c>
      <c r="J2084" s="2" t="s">
        <v>25</v>
      </c>
      <c r="K2084" s="4">
        <v>44301.100000006059</v>
      </c>
    </row>
    <row r="2085" spans="1:11" x14ac:dyDescent="0.35">
      <c r="A2085" s="2" t="s">
        <v>18</v>
      </c>
      <c r="B2085" s="2" t="s">
        <v>118</v>
      </c>
      <c r="C2085" s="2" t="s">
        <v>67</v>
      </c>
      <c r="D2085" s="2" t="s">
        <v>68</v>
      </c>
      <c r="E2085" s="2">
        <v>121</v>
      </c>
      <c r="F2085" s="2">
        <v>41</v>
      </c>
      <c r="G2085" s="2">
        <f t="shared" si="32"/>
        <v>4961</v>
      </c>
      <c r="H2085" s="2" t="s">
        <v>27</v>
      </c>
      <c r="I2085" s="2" t="s">
        <v>122</v>
      </c>
      <c r="J2085" s="2" t="s">
        <v>8</v>
      </c>
      <c r="K2085" s="4">
        <v>44301.150000006062</v>
      </c>
    </row>
    <row r="2086" spans="1:11" x14ac:dyDescent="0.35">
      <c r="A2086" s="2" t="s">
        <v>2</v>
      </c>
      <c r="B2086" s="2" t="s">
        <v>118</v>
      </c>
      <c r="C2086" s="2" t="s">
        <v>98</v>
      </c>
      <c r="D2086" s="2" t="s">
        <v>106</v>
      </c>
      <c r="E2086" s="2">
        <v>87</v>
      </c>
      <c r="F2086" s="2">
        <v>7</v>
      </c>
      <c r="G2086" s="2">
        <f t="shared" si="32"/>
        <v>609</v>
      </c>
      <c r="H2086" s="2" t="s">
        <v>29</v>
      </c>
      <c r="I2086" s="2" t="s">
        <v>119</v>
      </c>
      <c r="J2086" s="2" t="s">
        <v>28</v>
      </c>
      <c r="K2086" s="4">
        <v>44301.200000006065</v>
      </c>
    </row>
    <row r="2087" spans="1:11" x14ac:dyDescent="0.35">
      <c r="A2087" s="2" t="s">
        <v>35</v>
      </c>
      <c r="B2087" s="2" t="s">
        <v>118</v>
      </c>
      <c r="C2087" s="2" t="s">
        <v>98</v>
      </c>
      <c r="D2087" s="2" t="s">
        <v>105</v>
      </c>
      <c r="E2087" s="2">
        <v>98</v>
      </c>
      <c r="F2087" s="2">
        <v>13</v>
      </c>
      <c r="G2087" s="2">
        <f t="shared" si="32"/>
        <v>1274</v>
      </c>
      <c r="H2087" s="2" t="s">
        <v>15</v>
      </c>
      <c r="I2087" s="2" t="s">
        <v>122</v>
      </c>
      <c r="J2087" s="2" t="s">
        <v>8</v>
      </c>
      <c r="K2087" s="4">
        <v>44301.250000006068</v>
      </c>
    </row>
    <row r="2088" spans="1:11" x14ac:dyDescent="0.35">
      <c r="A2088" s="2" t="s">
        <v>14</v>
      </c>
      <c r="B2088" s="2" t="s">
        <v>120</v>
      </c>
      <c r="C2088" s="2" t="s">
        <v>67</v>
      </c>
      <c r="D2088" s="2" t="s">
        <v>78</v>
      </c>
      <c r="E2088" s="2">
        <v>38</v>
      </c>
      <c r="F2088" s="2">
        <v>14</v>
      </c>
      <c r="G2088" s="2">
        <f t="shared" si="32"/>
        <v>532</v>
      </c>
      <c r="H2088" s="2" t="s">
        <v>22</v>
      </c>
      <c r="I2088" s="2" t="s">
        <v>122</v>
      </c>
      <c r="J2088" s="2" t="s">
        <v>11</v>
      </c>
      <c r="K2088" s="4">
        <v>44301.300000006071</v>
      </c>
    </row>
    <row r="2089" spans="1:11" x14ac:dyDescent="0.35">
      <c r="A2089" s="2" t="s">
        <v>10</v>
      </c>
      <c r="B2089" s="2" t="s">
        <v>120</v>
      </c>
      <c r="C2089" s="2" t="s">
        <v>56</v>
      </c>
      <c r="D2089" s="2" t="s">
        <v>57</v>
      </c>
      <c r="E2089" s="2">
        <v>89</v>
      </c>
      <c r="F2089" s="2">
        <v>50</v>
      </c>
      <c r="G2089" s="2">
        <f t="shared" si="32"/>
        <v>4450</v>
      </c>
      <c r="H2089" s="2" t="s">
        <v>30</v>
      </c>
      <c r="I2089" s="2" t="s">
        <v>122</v>
      </c>
      <c r="J2089" s="2" t="s">
        <v>11</v>
      </c>
      <c r="K2089" s="4">
        <v>44301.350000006074</v>
      </c>
    </row>
    <row r="2090" spans="1:11" x14ac:dyDescent="0.35">
      <c r="A2090" s="2" t="s">
        <v>35</v>
      </c>
      <c r="B2090" s="2" t="s">
        <v>118</v>
      </c>
      <c r="C2090" s="2" t="s">
        <v>84</v>
      </c>
      <c r="D2090" s="2" t="s">
        <v>87</v>
      </c>
      <c r="E2090" s="2">
        <v>142</v>
      </c>
      <c r="F2090" s="2">
        <v>12</v>
      </c>
      <c r="G2090" s="2">
        <f t="shared" si="32"/>
        <v>1704</v>
      </c>
      <c r="H2090" s="2" t="s">
        <v>4</v>
      </c>
      <c r="I2090" s="2" t="s">
        <v>119</v>
      </c>
      <c r="J2090" s="2" t="s">
        <v>3</v>
      </c>
      <c r="K2090" s="4">
        <v>44301.400000006077</v>
      </c>
    </row>
    <row r="2091" spans="1:11" x14ac:dyDescent="0.35">
      <c r="A2091" s="2" t="s">
        <v>31</v>
      </c>
      <c r="B2091" s="2" t="s">
        <v>118</v>
      </c>
      <c r="C2091" s="2" t="s">
        <v>98</v>
      </c>
      <c r="D2091" s="2" t="s">
        <v>106</v>
      </c>
      <c r="E2091" s="2">
        <v>87</v>
      </c>
      <c r="F2091" s="2">
        <v>7</v>
      </c>
      <c r="G2091" s="2">
        <f t="shared" si="32"/>
        <v>609</v>
      </c>
      <c r="H2091" s="2" t="s">
        <v>32</v>
      </c>
      <c r="I2091" s="2" t="s">
        <v>119</v>
      </c>
      <c r="J2091" s="2" t="s">
        <v>16</v>
      </c>
      <c r="K2091" s="4">
        <v>44301.45000000608</v>
      </c>
    </row>
    <row r="2092" spans="1:11" x14ac:dyDescent="0.35">
      <c r="A2092" s="2" t="s">
        <v>35</v>
      </c>
      <c r="B2092" s="2" t="s">
        <v>118</v>
      </c>
      <c r="C2092" s="2" t="s">
        <v>56</v>
      </c>
      <c r="D2092" s="2" t="s">
        <v>61</v>
      </c>
      <c r="E2092" s="2">
        <v>107</v>
      </c>
      <c r="F2092" s="2">
        <v>8</v>
      </c>
      <c r="G2092" s="2">
        <f t="shared" si="32"/>
        <v>856</v>
      </c>
      <c r="H2092" s="2" t="s">
        <v>32</v>
      </c>
      <c r="I2092" s="2" t="s">
        <v>119</v>
      </c>
      <c r="J2092" s="2" t="s">
        <v>16</v>
      </c>
      <c r="K2092" s="4">
        <v>44301.500000006083</v>
      </c>
    </row>
    <row r="2093" spans="1:11" x14ac:dyDescent="0.35">
      <c r="A2093" s="2" t="s">
        <v>44</v>
      </c>
      <c r="B2093" s="2" t="s">
        <v>120</v>
      </c>
      <c r="C2093" s="2" t="s">
        <v>98</v>
      </c>
      <c r="D2093" s="2" t="s">
        <v>110</v>
      </c>
      <c r="E2093" s="2">
        <v>40</v>
      </c>
      <c r="F2093" s="2">
        <v>7</v>
      </c>
      <c r="G2093" s="2">
        <f t="shared" si="32"/>
        <v>280</v>
      </c>
      <c r="H2093" s="2" t="s">
        <v>29</v>
      </c>
      <c r="I2093" s="2" t="s">
        <v>119</v>
      </c>
      <c r="J2093" s="2" t="s">
        <v>28</v>
      </c>
      <c r="K2093" s="4">
        <v>44301.550000006086</v>
      </c>
    </row>
    <row r="2094" spans="1:11" x14ac:dyDescent="0.35">
      <c r="A2094" s="2" t="s">
        <v>5</v>
      </c>
      <c r="B2094" s="2" t="s">
        <v>120</v>
      </c>
      <c r="C2094" s="2" t="s">
        <v>67</v>
      </c>
      <c r="D2094" s="2" t="s">
        <v>69</v>
      </c>
      <c r="E2094" s="2">
        <v>54</v>
      </c>
      <c r="F2094" s="2">
        <v>93</v>
      </c>
      <c r="G2094" s="2">
        <f t="shared" si="32"/>
        <v>5022</v>
      </c>
      <c r="H2094" s="2" t="s">
        <v>34</v>
      </c>
      <c r="I2094" s="2" t="s">
        <v>124</v>
      </c>
      <c r="J2094" s="2" t="s">
        <v>33</v>
      </c>
      <c r="K2094" s="4">
        <v>44301.600000006089</v>
      </c>
    </row>
    <row r="2095" spans="1:11" x14ac:dyDescent="0.35">
      <c r="A2095" s="2" t="s">
        <v>44</v>
      </c>
      <c r="B2095" s="2" t="s">
        <v>120</v>
      </c>
      <c r="C2095" s="2" t="s">
        <v>84</v>
      </c>
      <c r="D2095" s="2" t="s">
        <v>93</v>
      </c>
      <c r="E2095" s="2">
        <v>70</v>
      </c>
      <c r="F2095" s="2">
        <v>11</v>
      </c>
      <c r="G2095" s="2">
        <f t="shared" si="32"/>
        <v>770</v>
      </c>
      <c r="H2095" s="2" t="s">
        <v>21</v>
      </c>
      <c r="I2095" s="2" t="s">
        <v>121</v>
      </c>
      <c r="J2095" s="2" t="s">
        <v>20</v>
      </c>
      <c r="K2095" s="4">
        <v>44301.650000006091</v>
      </c>
    </row>
    <row r="2096" spans="1:11" x14ac:dyDescent="0.35">
      <c r="A2096" s="2" t="s">
        <v>2</v>
      </c>
      <c r="B2096" s="2" t="s">
        <v>118</v>
      </c>
      <c r="C2096" s="2" t="s">
        <v>84</v>
      </c>
      <c r="D2096" s="2" t="s">
        <v>95</v>
      </c>
      <c r="E2096" s="2">
        <v>43</v>
      </c>
      <c r="F2096" s="2">
        <v>3</v>
      </c>
      <c r="G2096" s="2">
        <f t="shared" si="32"/>
        <v>129</v>
      </c>
      <c r="H2096" s="2" t="s">
        <v>34</v>
      </c>
      <c r="I2096" s="2" t="s">
        <v>124</v>
      </c>
      <c r="J2096" s="2" t="s">
        <v>33</v>
      </c>
      <c r="K2096" s="4">
        <v>44301.700000006094</v>
      </c>
    </row>
    <row r="2097" spans="1:11" x14ac:dyDescent="0.35">
      <c r="A2097" s="2" t="s">
        <v>10</v>
      </c>
      <c r="B2097" s="2" t="s">
        <v>120</v>
      </c>
      <c r="C2097" s="2" t="s">
        <v>84</v>
      </c>
      <c r="D2097" s="2" t="s">
        <v>91</v>
      </c>
      <c r="E2097" s="2">
        <v>107</v>
      </c>
      <c r="F2097" s="2">
        <v>11</v>
      </c>
      <c r="G2097" s="2">
        <f t="shared" si="32"/>
        <v>1177</v>
      </c>
      <c r="H2097" s="2" t="s">
        <v>13</v>
      </c>
      <c r="I2097" s="2" t="s">
        <v>122</v>
      </c>
      <c r="J2097" s="2" t="s">
        <v>11</v>
      </c>
      <c r="K2097" s="4">
        <v>44301.750000006097</v>
      </c>
    </row>
    <row r="2098" spans="1:11" x14ac:dyDescent="0.35">
      <c r="A2098" s="2" t="s">
        <v>10</v>
      </c>
      <c r="B2098" s="2" t="s">
        <v>120</v>
      </c>
      <c r="C2098" s="2" t="s">
        <v>84</v>
      </c>
      <c r="D2098" s="2" t="s">
        <v>94</v>
      </c>
      <c r="E2098" s="2">
        <v>67</v>
      </c>
      <c r="F2098" s="2">
        <v>14</v>
      </c>
      <c r="G2098" s="2">
        <f t="shared" si="32"/>
        <v>938</v>
      </c>
      <c r="H2098" s="2" t="s">
        <v>7</v>
      </c>
      <c r="I2098" s="2" t="s">
        <v>121</v>
      </c>
      <c r="J2098" s="2" t="s">
        <v>6</v>
      </c>
      <c r="K2098" s="4">
        <v>44301.8000000061</v>
      </c>
    </row>
    <row r="2099" spans="1:11" x14ac:dyDescent="0.35">
      <c r="A2099" s="2" t="s">
        <v>44</v>
      </c>
      <c r="B2099" s="2" t="s">
        <v>120</v>
      </c>
      <c r="C2099" s="2" t="s">
        <v>67</v>
      </c>
      <c r="D2099" s="2" t="s">
        <v>75</v>
      </c>
      <c r="E2099" s="2">
        <v>98</v>
      </c>
      <c r="F2099" s="2">
        <v>13</v>
      </c>
      <c r="G2099" s="2">
        <f t="shared" si="32"/>
        <v>1274</v>
      </c>
      <c r="H2099" s="2" t="s">
        <v>30</v>
      </c>
      <c r="I2099" s="2" t="s">
        <v>122</v>
      </c>
      <c r="J2099" s="2" t="s">
        <v>11</v>
      </c>
      <c r="K2099" s="4">
        <v>44301.850000006103</v>
      </c>
    </row>
    <row r="2100" spans="1:11" x14ac:dyDescent="0.35">
      <c r="A2100" s="2" t="s">
        <v>18</v>
      </c>
      <c r="B2100" s="2" t="s">
        <v>118</v>
      </c>
      <c r="C2100" s="2" t="s">
        <v>98</v>
      </c>
      <c r="D2100" s="2" t="s">
        <v>102</v>
      </c>
      <c r="E2100" s="2">
        <v>133</v>
      </c>
      <c r="F2100" s="2">
        <v>11</v>
      </c>
      <c r="G2100" s="2">
        <f t="shared" si="32"/>
        <v>1463</v>
      </c>
      <c r="H2100" s="2" t="s">
        <v>30</v>
      </c>
      <c r="I2100" s="2" t="s">
        <v>122</v>
      </c>
      <c r="J2100" s="2" t="s">
        <v>11</v>
      </c>
      <c r="K2100" s="4">
        <v>44301.900000006106</v>
      </c>
    </row>
    <row r="2101" spans="1:11" x14ac:dyDescent="0.35">
      <c r="A2101" s="2" t="s">
        <v>31</v>
      </c>
      <c r="B2101" s="2" t="s">
        <v>118</v>
      </c>
      <c r="C2101" s="2" t="s">
        <v>67</v>
      </c>
      <c r="D2101" s="2" t="s">
        <v>76</v>
      </c>
      <c r="E2101" s="2">
        <v>83</v>
      </c>
      <c r="F2101" s="2">
        <v>8</v>
      </c>
      <c r="G2101" s="2">
        <f t="shared" si="32"/>
        <v>664</v>
      </c>
      <c r="H2101" s="2" t="s">
        <v>15</v>
      </c>
      <c r="I2101" s="2" t="s">
        <v>122</v>
      </c>
      <c r="J2101" s="2" t="s">
        <v>8</v>
      </c>
      <c r="K2101" s="4">
        <v>44301.950000006109</v>
      </c>
    </row>
    <row r="2102" spans="1:11" x14ac:dyDescent="0.35">
      <c r="A2102" s="2" t="s">
        <v>35</v>
      </c>
      <c r="B2102" s="2" t="s">
        <v>118</v>
      </c>
      <c r="C2102" s="2" t="s">
        <v>67</v>
      </c>
      <c r="D2102" s="2" t="s">
        <v>73</v>
      </c>
      <c r="E2102" s="2">
        <v>119</v>
      </c>
      <c r="F2102" s="2">
        <v>3</v>
      </c>
      <c r="G2102" s="2">
        <f t="shared" si="32"/>
        <v>357</v>
      </c>
      <c r="H2102" s="2" t="s">
        <v>37</v>
      </c>
      <c r="I2102" s="2" t="s">
        <v>123</v>
      </c>
      <c r="J2102" s="2" t="s">
        <v>36</v>
      </c>
      <c r="K2102" s="4">
        <v>44302.000000006112</v>
      </c>
    </row>
    <row r="2103" spans="1:11" x14ac:dyDescent="0.35">
      <c r="A2103" s="2" t="s">
        <v>2</v>
      </c>
      <c r="B2103" s="2" t="s">
        <v>118</v>
      </c>
      <c r="C2103" s="2" t="s">
        <v>67</v>
      </c>
      <c r="D2103" s="2" t="s">
        <v>73</v>
      </c>
      <c r="E2103" s="2">
        <v>119</v>
      </c>
      <c r="F2103" s="2">
        <v>8</v>
      </c>
      <c r="G2103" s="2">
        <f t="shared" si="32"/>
        <v>952</v>
      </c>
      <c r="H2103" s="2" t="s">
        <v>17</v>
      </c>
      <c r="I2103" s="2" t="s">
        <v>119</v>
      </c>
      <c r="J2103" s="2" t="s">
        <v>16</v>
      </c>
      <c r="K2103" s="4">
        <v>44302.050000006115</v>
      </c>
    </row>
    <row r="2104" spans="1:11" x14ac:dyDescent="0.35">
      <c r="A2104" s="2" t="s">
        <v>44</v>
      </c>
      <c r="B2104" s="2" t="s">
        <v>120</v>
      </c>
      <c r="C2104" s="2" t="s">
        <v>84</v>
      </c>
      <c r="D2104" s="2" t="s">
        <v>91</v>
      </c>
      <c r="E2104" s="2">
        <v>107</v>
      </c>
      <c r="F2104" s="2">
        <v>8</v>
      </c>
      <c r="G2104" s="2">
        <f t="shared" si="32"/>
        <v>856</v>
      </c>
      <c r="H2104" s="2" t="s">
        <v>29</v>
      </c>
      <c r="I2104" s="2" t="s">
        <v>119</v>
      </c>
      <c r="J2104" s="2" t="s">
        <v>28</v>
      </c>
      <c r="K2104" s="4">
        <v>44302.100000006118</v>
      </c>
    </row>
    <row r="2105" spans="1:11" x14ac:dyDescent="0.35">
      <c r="A2105" s="2" t="s">
        <v>5</v>
      </c>
      <c r="B2105" s="2" t="s">
        <v>120</v>
      </c>
      <c r="C2105" s="2" t="s">
        <v>80</v>
      </c>
      <c r="D2105" s="2" t="s">
        <v>83</v>
      </c>
      <c r="E2105" s="2">
        <v>16</v>
      </c>
      <c r="F2105" s="2">
        <v>85</v>
      </c>
      <c r="G2105" s="2">
        <f t="shared" si="32"/>
        <v>1360</v>
      </c>
      <c r="H2105" s="2" t="s">
        <v>4</v>
      </c>
      <c r="I2105" s="2" t="s">
        <v>119</v>
      </c>
      <c r="J2105" s="2" t="s">
        <v>3</v>
      </c>
      <c r="K2105" s="4">
        <v>44302.150000006121</v>
      </c>
    </row>
    <row r="2106" spans="1:11" x14ac:dyDescent="0.35">
      <c r="A2106" s="2" t="s">
        <v>14</v>
      </c>
      <c r="B2106" s="2" t="s">
        <v>120</v>
      </c>
      <c r="C2106" s="2" t="s">
        <v>67</v>
      </c>
      <c r="D2106" s="2" t="s">
        <v>79</v>
      </c>
      <c r="E2106" s="2">
        <v>31</v>
      </c>
      <c r="F2106" s="2">
        <v>14</v>
      </c>
      <c r="G2106" s="2">
        <f t="shared" si="32"/>
        <v>434</v>
      </c>
      <c r="H2106" s="2" t="s">
        <v>19</v>
      </c>
      <c r="I2106" s="2" t="s">
        <v>119</v>
      </c>
      <c r="J2106" s="2" t="s">
        <v>3</v>
      </c>
      <c r="K2106" s="4">
        <v>44302.200000006123</v>
      </c>
    </row>
    <row r="2107" spans="1:11" x14ac:dyDescent="0.35">
      <c r="A2107" s="2" t="s">
        <v>35</v>
      </c>
      <c r="B2107" s="2" t="s">
        <v>118</v>
      </c>
      <c r="C2107" s="2" t="s">
        <v>56</v>
      </c>
      <c r="D2107" s="2" t="s">
        <v>64</v>
      </c>
      <c r="E2107" s="2">
        <v>85</v>
      </c>
      <c r="F2107" s="2">
        <v>8</v>
      </c>
      <c r="G2107" s="2">
        <f t="shared" si="32"/>
        <v>680</v>
      </c>
      <c r="H2107" s="2" t="s">
        <v>21</v>
      </c>
      <c r="I2107" s="2" t="s">
        <v>121</v>
      </c>
      <c r="J2107" s="2" t="s">
        <v>20</v>
      </c>
      <c r="K2107" s="4">
        <v>44302.250000006126</v>
      </c>
    </row>
    <row r="2108" spans="1:11" x14ac:dyDescent="0.35">
      <c r="A2108" s="2" t="s">
        <v>14</v>
      </c>
      <c r="B2108" s="2" t="s">
        <v>120</v>
      </c>
      <c r="C2108" s="2" t="s">
        <v>84</v>
      </c>
      <c r="D2108" s="2" t="s">
        <v>89</v>
      </c>
      <c r="E2108" s="2">
        <v>130</v>
      </c>
      <c r="F2108" s="2">
        <v>14</v>
      </c>
      <c r="G2108" s="2">
        <f t="shared" si="32"/>
        <v>1820</v>
      </c>
      <c r="H2108" s="2" t="s">
        <v>17</v>
      </c>
      <c r="I2108" s="2" t="s">
        <v>119</v>
      </c>
      <c r="J2108" s="2" t="s">
        <v>16</v>
      </c>
      <c r="K2108" s="4">
        <v>44302.300000006129</v>
      </c>
    </row>
    <row r="2109" spans="1:11" x14ac:dyDescent="0.35">
      <c r="A2109" s="2" t="s">
        <v>18</v>
      </c>
      <c r="B2109" s="2" t="s">
        <v>118</v>
      </c>
      <c r="C2109" s="2" t="s">
        <v>67</v>
      </c>
      <c r="D2109" s="2" t="s">
        <v>73</v>
      </c>
      <c r="E2109" s="2">
        <v>119</v>
      </c>
      <c r="F2109" s="2">
        <v>10</v>
      </c>
      <c r="G2109" s="2">
        <f t="shared" si="32"/>
        <v>1190</v>
      </c>
      <c r="H2109" s="2" t="s">
        <v>15</v>
      </c>
      <c r="I2109" s="2" t="s">
        <v>122</v>
      </c>
      <c r="J2109" s="2" t="s">
        <v>8</v>
      </c>
      <c r="K2109" s="4">
        <v>44302.350000006132</v>
      </c>
    </row>
    <row r="2110" spans="1:11" x14ac:dyDescent="0.35">
      <c r="A2110" s="2" t="s">
        <v>14</v>
      </c>
      <c r="B2110" s="2" t="s">
        <v>120</v>
      </c>
      <c r="C2110" s="2" t="s">
        <v>56</v>
      </c>
      <c r="D2110" s="2" t="s">
        <v>58</v>
      </c>
      <c r="E2110" s="2">
        <v>68</v>
      </c>
      <c r="F2110" s="2">
        <v>79</v>
      </c>
      <c r="G2110" s="2">
        <f t="shared" si="32"/>
        <v>5372</v>
      </c>
      <c r="H2110" s="2" t="s">
        <v>7</v>
      </c>
      <c r="I2110" s="2" t="s">
        <v>121</v>
      </c>
      <c r="J2110" s="2" t="s">
        <v>6</v>
      </c>
      <c r="K2110" s="4">
        <v>44302.400000006135</v>
      </c>
    </row>
    <row r="2111" spans="1:11" x14ac:dyDescent="0.35">
      <c r="A2111" s="2" t="s">
        <v>14</v>
      </c>
      <c r="B2111" s="2" t="s">
        <v>120</v>
      </c>
      <c r="C2111" s="2" t="s">
        <v>84</v>
      </c>
      <c r="D2111" s="2" t="s">
        <v>88</v>
      </c>
      <c r="E2111" s="2">
        <v>146</v>
      </c>
      <c r="F2111" s="2">
        <v>12</v>
      </c>
      <c r="G2111" s="2">
        <f t="shared" si="32"/>
        <v>1752</v>
      </c>
      <c r="H2111" s="2" t="s">
        <v>12</v>
      </c>
      <c r="I2111" s="2" t="s">
        <v>122</v>
      </c>
      <c r="J2111" s="2" t="s">
        <v>11</v>
      </c>
      <c r="K2111" s="4">
        <v>44302.450000006138</v>
      </c>
    </row>
    <row r="2112" spans="1:11" x14ac:dyDescent="0.35">
      <c r="A2112" s="2" t="s">
        <v>2</v>
      </c>
      <c r="B2112" s="2" t="s">
        <v>118</v>
      </c>
      <c r="C2112" s="2" t="s">
        <v>98</v>
      </c>
      <c r="D2112" s="2" t="s">
        <v>101</v>
      </c>
      <c r="E2112" s="2">
        <v>128</v>
      </c>
      <c r="F2112" s="2">
        <v>11</v>
      </c>
      <c r="G2112" s="2">
        <f t="shared" si="32"/>
        <v>1408</v>
      </c>
      <c r="H2112" s="2" t="s">
        <v>38</v>
      </c>
      <c r="I2112" s="2" t="s">
        <v>121</v>
      </c>
      <c r="J2112" s="2" t="s">
        <v>6</v>
      </c>
      <c r="K2112" s="4">
        <v>44302.500000006141</v>
      </c>
    </row>
    <row r="2113" spans="1:11" x14ac:dyDescent="0.35">
      <c r="A2113" s="2" t="s">
        <v>5</v>
      </c>
      <c r="B2113" s="2" t="s">
        <v>120</v>
      </c>
      <c r="C2113" s="2" t="s">
        <v>98</v>
      </c>
      <c r="D2113" s="2" t="s">
        <v>109</v>
      </c>
      <c r="E2113" s="2">
        <v>50</v>
      </c>
      <c r="F2113" s="2">
        <v>9</v>
      </c>
      <c r="G2113" s="2">
        <f t="shared" si="32"/>
        <v>450</v>
      </c>
      <c r="H2113" s="2" t="s">
        <v>17</v>
      </c>
      <c r="I2113" s="2" t="s">
        <v>119</v>
      </c>
      <c r="J2113" s="2" t="s">
        <v>16</v>
      </c>
      <c r="K2113" s="4">
        <v>44302.550000006144</v>
      </c>
    </row>
    <row r="2114" spans="1:11" x14ac:dyDescent="0.35">
      <c r="A2114" s="2" t="s">
        <v>10</v>
      </c>
      <c r="B2114" s="2" t="s">
        <v>120</v>
      </c>
      <c r="C2114" s="2" t="s">
        <v>56</v>
      </c>
      <c r="D2114" s="2" t="s">
        <v>65</v>
      </c>
      <c r="E2114" s="2">
        <v>47</v>
      </c>
      <c r="F2114" s="2">
        <v>15</v>
      </c>
      <c r="G2114" s="2">
        <f t="shared" ref="G2114:G2177" si="33">E2114*F2114</f>
        <v>705</v>
      </c>
      <c r="H2114" s="2" t="s">
        <v>4</v>
      </c>
      <c r="I2114" s="2" t="s">
        <v>119</v>
      </c>
      <c r="J2114" s="2" t="s">
        <v>3</v>
      </c>
      <c r="K2114" s="4">
        <v>44302.600000006147</v>
      </c>
    </row>
    <row r="2115" spans="1:11" x14ac:dyDescent="0.35">
      <c r="A2115" s="2" t="s">
        <v>44</v>
      </c>
      <c r="B2115" s="2" t="s">
        <v>120</v>
      </c>
      <c r="C2115" s="2" t="s">
        <v>84</v>
      </c>
      <c r="D2115" s="2" t="s">
        <v>95</v>
      </c>
      <c r="E2115" s="2">
        <v>43</v>
      </c>
      <c r="F2115" s="2">
        <v>9</v>
      </c>
      <c r="G2115" s="2">
        <f t="shared" si="33"/>
        <v>387</v>
      </c>
      <c r="H2115" s="2" t="s">
        <v>27</v>
      </c>
      <c r="I2115" s="2" t="s">
        <v>122</v>
      </c>
      <c r="J2115" s="2" t="s">
        <v>8</v>
      </c>
      <c r="K2115" s="4">
        <v>44302.65000000615</v>
      </c>
    </row>
    <row r="2116" spans="1:11" x14ac:dyDescent="0.35">
      <c r="A2116" s="2" t="s">
        <v>35</v>
      </c>
      <c r="B2116" s="2" t="s">
        <v>118</v>
      </c>
      <c r="C2116" s="2" t="s">
        <v>56</v>
      </c>
      <c r="D2116" s="2" t="s">
        <v>58</v>
      </c>
      <c r="E2116" s="2">
        <v>68</v>
      </c>
      <c r="F2116" s="2">
        <v>73</v>
      </c>
      <c r="G2116" s="2">
        <f t="shared" si="33"/>
        <v>4964</v>
      </c>
      <c r="H2116" s="2" t="s">
        <v>40</v>
      </c>
      <c r="I2116" s="2" t="s">
        <v>124</v>
      </c>
      <c r="J2116" s="2" t="s">
        <v>39</v>
      </c>
      <c r="K2116" s="4">
        <v>44302.700000006153</v>
      </c>
    </row>
    <row r="2117" spans="1:11" x14ac:dyDescent="0.35">
      <c r="A2117" s="2" t="s">
        <v>10</v>
      </c>
      <c r="B2117" s="2" t="s">
        <v>120</v>
      </c>
      <c r="C2117" s="2" t="s">
        <v>98</v>
      </c>
      <c r="D2117" s="2" t="s">
        <v>101</v>
      </c>
      <c r="E2117" s="2">
        <v>128</v>
      </c>
      <c r="F2117" s="2">
        <v>5</v>
      </c>
      <c r="G2117" s="2">
        <f t="shared" si="33"/>
        <v>640</v>
      </c>
      <c r="H2117" s="2" t="s">
        <v>22</v>
      </c>
      <c r="I2117" s="2" t="s">
        <v>122</v>
      </c>
      <c r="J2117" s="2" t="s">
        <v>11</v>
      </c>
      <c r="K2117" s="4">
        <v>44302.750000006155</v>
      </c>
    </row>
    <row r="2118" spans="1:11" x14ac:dyDescent="0.35">
      <c r="A2118" s="2" t="s">
        <v>35</v>
      </c>
      <c r="B2118" s="2" t="s">
        <v>118</v>
      </c>
      <c r="C2118" s="2" t="s">
        <v>56</v>
      </c>
      <c r="D2118" s="2" t="s">
        <v>57</v>
      </c>
      <c r="E2118" s="2">
        <v>89</v>
      </c>
      <c r="F2118" s="2">
        <v>51</v>
      </c>
      <c r="G2118" s="2">
        <f t="shared" si="33"/>
        <v>4539</v>
      </c>
      <c r="H2118" s="2" t="s">
        <v>12</v>
      </c>
      <c r="I2118" s="2" t="s">
        <v>122</v>
      </c>
      <c r="J2118" s="2" t="s">
        <v>11</v>
      </c>
      <c r="K2118" s="4">
        <v>44302.800000006158</v>
      </c>
    </row>
    <row r="2119" spans="1:11" x14ac:dyDescent="0.35">
      <c r="A2119" s="2" t="s">
        <v>44</v>
      </c>
      <c r="B2119" s="2" t="s">
        <v>120</v>
      </c>
      <c r="C2119" s="2" t="s">
        <v>98</v>
      </c>
      <c r="D2119" s="2" t="s">
        <v>110</v>
      </c>
      <c r="E2119" s="2">
        <v>40</v>
      </c>
      <c r="F2119" s="2">
        <v>12</v>
      </c>
      <c r="G2119" s="2">
        <f t="shared" si="33"/>
        <v>480</v>
      </c>
      <c r="H2119" s="2" t="s">
        <v>29</v>
      </c>
      <c r="I2119" s="2" t="s">
        <v>119</v>
      </c>
      <c r="J2119" s="2" t="s">
        <v>28</v>
      </c>
      <c r="K2119" s="4">
        <v>44302.850000006161</v>
      </c>
    </row>
    <row r="2120" spans="1:11" x14ac:dyDescent="0.35">
      <c r="A2120" s="2" t="s">
        <v>14</v>
      </c>
      <c r="B2120" s="2" t="s">
        <v>120</v>
      </c>
      <c r="C2120" s="2" t="s">
        <v>84</v>
      </c>
      <c r="D2120" s="2" t="s">
        <v>90</v>
      </c>
      <c r="E2120" s="2">
        <v>27</v>
      </c>
      <c r="F2120" s="2">
        <v>41</v>
      </c>
      <c r="G2120" s="2">
        <f t="shared" si="33"/>
        <v>1107</v>
      </c>
      <c r="H2120" s="2" t="s">
        <v>15</v>
      </c>
      <c r="I2120" s="2" t="s">
        <v>122</v>
      </c>
      <c r="J2120" s="2" t="s">
        <v>8</v>
      </c>
      <c r="K2120" s="4">
        <v>44302.900000006164</v>
      </c>
    </row>
    <row r="2121" spans="1:11" x14ac:dyDescent="0.35">
      <c r="A2121" s="2" t="s">
        <v>35</v>
      </c>
      <c r="B2121" s="2" t="s">
        <v>118</v>
      </c>
      <c r="C2121" s="2" t="s">
        <v>67</v>
      </c>
      <c r="D2121" s="2" t="s">
        <v>74</v>
      </c>
      <c r="E2121" s="2">
        <v>128</v>
      </c>
      <c r="F2121" s="2">
        <v>4</v>
      </c>
      <c r="G2121" s="2">
        <f t="shared" si="33"/>
        <v>512</v>
      </c>
      <c r="H2121" s="2" t="s">
        <v>34</v>
      </c>
      <c r="I2121" s="2" t="s">
        <v>124</v>
      </c>
      <c r="J2121" s="2" t="s">
        <v>33</v>
      </c>
      <c r="K2121" s="4">
        <v>44302.950000006167</v>
      </c>
    </row>
    <row r="2122" spans="1:11" x14ac:dyDescent="0.35">
      <c r="A2122" s="2" t="s">
        <v>2</v>
      </c>
      <c r="B2122" s="2" t="s">
        <v>118</v>
      </c>
      <c r="C2122" s="2" t="s">
        <v>84</v>
      </c>
      <c r="D2122" s="2" t="s">
        <v>95</v>
      </c>
      <c r="E2122" s="2">
        <v>43</v>
      </c>
      <c r="F2122" s="2">
        <v>3</v>
      </c>
      <c r="G2122" s="2">
        <f t="shared" si="33"/>
        <v>129</v>
      </c>
      <c r="H2122" s="2" t="s">
        <v>12</v>
      </c>
      <c r="I2122" s="2" t="s">
        <v>122</v>
      </c>
      <c r="J2122" s="2" t="s">
        <v>11</v>
      </c>
      <c r="K2122" s="4">
        <v>44303.00000000617</v>
      </c>
    </row>
    <row r="2123" spans="1:11" x14ac:dyDescent="0.35">
      <c r="A2123" s="2" t="s">
        <v>18</v>
      </c>
      <c r="B2123" s="2" t="s">
        <v>118</v>
      </c>
      <c r="C2123" s="2" t="s">
        <v>56</v>
      </c>
      <c r="D2123" s="2" t="s">
        <v>57</v>
      </c>
      <c r="E2123" s="2">
        <v>89</v>
      </c>
      <c r="F2123" s="2">
        <v>51</v>
      </c>
      <c r="G2123" s="2">
        <f t="shared" si="33"/>
        <v>4539</v>
      </c>
      <c r="H2123" s="2" t="s">
        <v>17</v>
      </c>
      <c r="I2123" s="2" t="s">
        <v>119</v>
      </c>
      <c r="J2123" s="2" t="s">
        <v>16</v>
      </c>
      <c r="K2123" s="4">
        <v>44303.050000006173</v>
      </c>
    </row>
    <row r="2124" spans="1:11" x14ac:dyDescent="0.35">
      <c r="A2124" s="2" t="s">
        <v>14</v>
      </c>
      <c r="B2124" s="2" t="s">
        <v>120</v>
      </c>
      <c r="C2124" s="2" t="s">
        <v>56</v>
      </c>
      <c r="D2124" s="2" t="s">
        <v>59</v>
      </c>
      <c r="E2124" s="2">
        <v>40</v>
      </c>
      <c r="F2124" s="2">
        <v>19</v>
      </c>
      <c r="G2124" s="2">
        <f t="shared" si="33"/>
        <v>760</v>
      </c>
      <c r="H2124" s="2" t="s">
        <v>34</v>
      </c>
      <c r="I2124" s="2" t="s">
        <v>124</v>
      </c>
      <c r="J2124" s="2" t="s">
        <v>33</v>
      </c>
      <c r="K2124" s="4">
        <v>44303.100000006176</v>
      </c>
    </row>
    <row r="2125" spans="1:11" x14ac:dyDescent="0.35">
      <c r="A2125" s="2" t="s">
        <v>2</v>
      </c>
      <c r="B2125" s="2" t="s">
        <v>118</v>
      </c>
      <c r="C2125" s="2" t="s">
        <v>98</v>
      </c>
      <c r="D2125" s="2" t="s">
        <v>103</v>
      </c>
      <c r="E2125" s="2">
        <v>101</v>
      </c>
      <c r="F2125" s="2">
        <v>10</v>
      </c>
      <c r="G2125" s="2">
        <f t="shared" si="33"/>
        <v>1010</v>
      </c>
      <c r="H2125" s="2" t="s">
        <v>34</v>
      </c>
      <c r="I2125" s="2" t="s">
        <v>124</v>
      </c>
      <c r="J2125" s="2" t="s">
        <v>33</v>
      </c>
      <c r="K2125" s="4">
        <v>44303.150000006179</v>
      </c>
    </row>
    <row r="2126" spans="1:11" x14ac:dyDescent="0.35">
      <c r="A2126" s="2" t="s">
        <v>44</v>
      </c>
      <c r="B2126" s="2" t="s">
        <v>120</v>
      </c>
      <c r="C2126" s="2" t="s">
        <v>84</v>
      </c>
      <c r="D2126" s="2" t="s">
        <v>96</v>
      </c>
      <c r="E2126" s="2">
        <v>36</v>
      </c>
      <c r="F2126" s="2">
        <v>12</v>
      </c>
      <c r="G2126" s="2">
        <f t="shared" si="33"/>
        <v>432</v>
      </c>
      <c r="H2126" s="2" t="s">
        <v>22</v>
      </c>
      <c r="I2126" s="2" t="s">
        <v>122</v>
      </c>
      <c r="J2126" s="2" t="s">
        <v>11</v>
      </c>
      <c r="K2126" s="4">
        <v>44303.200000006182</v>
      </c>
    </row>
    <row r="2127" spans="1:11" x14ac:dyDescent="0.35">
      <c r="A2127" s="2" t="s">
        <v>35</v>
      </c>
      <c r="B2127" s="2" t="s">
        <v>118</v>
      </c>
      <c r="C2127" s="2" t="s">
        <v>56</v>
      </c>
      <c r="D2127" s="2" t="s">
        <v>57</v>
      </c>
      <c r="E2127" s="2">
        <v>89</v>
      </c>
      <c r="F2127" s="2">
        <v>48</v>
      </c>
      <c r="G2127" s="2">
        <f t="shared" si="33"/>
        <v>4272</v>
      </c>
      <c r="H2127" s="2" t="s">
        <v>24</v>
      </c>
      <c r="I2127" s="2" t="s">
        <v>123</v>
      </c>
      <c r="J2127" s="2" t="s">
        <v>23</v>
      </c>
      <c r="K2127" s="4">
        <v>44303.250000006185</v>
      </c>
    </row>
    <row r="2128" spans="1:11" x14ac:dyDescent="0.35">
      <c r="A2128" s="2" t="s">
        <v>5</v>
      </c>
      <c r="B2128" s="2" t="s">
        <v>120</v>
      </c>
      <c r="C2128" s="2" t="s">
        <v>67</v>
      </c>
      <c r="D2128" s="2" t="s">
        <v>78</v>
      </c>
      <c r="E2128" s="2">
        <v>38</v>
      </c>
      <c r="F2128" s="2">
        <v>12</v>
      </c>
      <c r="G2128" s="2">
        <f t="shared" si="33"/>
        <v>456</v>
      </c>
      <c r="H2128" s="2" t="s">
        <v>4</v>
      </c>
      <c r="I2128" s="2" t="s">
        <v>119</v>
      </c>
      <c r="J2128" s="2" t="s">
        <v>3</v>
      </c>
      <c r="K2128" s="4">
        <v>44303.300000006187</v>
      </c>
    </row>
    <row r="2129" spans="1:11" x14ac:dyDescent="0.35">
      <c r="A2129" s="2" t="s">
        <v>18</v>
      </c>
      <c r="B2129" s="2" t="s">
        <v>118</v>
      </c>
      <c r="C2129" s="2" t="s">
        <v>84</v>
      </c>
      <c r="D2129" s="2" t="s">
        <v>92</v>
      </c>
      <c r="E2129" s="2">
        <v>115</v>
      </c>
      <c r="F2129" s="2">
        <v>11</v>
      </c>
      <c r="G2129" s="2">
        <f t="shared" si="33"/>
        <v>1265</v>
      </c>
      <c r="H2129" s="2" t="s">
        <v>41</v>
      </c>
      <c r="I2129" s="2" t="s">
        <v>119</v>
      </c>
      <c r="J2129" s="2" t="s">
        <v>3</v>
      </c>
      <c r="K2129" s="4">
        <v>44303.35000000619</v>
      </c>
    </row>
    <row r="2130" spans="1:11" x14ac:dyDescent="0.35">
      <c r="A2130" s="2" t="s">
        <v>44</v>
      </c>
      <c r="B2130" s="2" t="s">
        <v>120</v>
      </c>
      <c r="C2130" s="2" t="s">
        <v>98</v>
      </c>
      <c r="D2130" s="2" t="s">
        <v>99</v>
      </c>
      <c r="E2130" s="2">
        <v>145</v>
      </c>
      <c r="F2130" s="2">
        <v>17</v>
      </c>
      <c r="G2130" s="2">
        <f t="shared" si="33"/>
        <v>2465</v>
      </c>
      <c r="H2130" s="2" t="s">
        <v>29</v>
      </c>
      <c r="I2130" s="2" t="s">
        <v>119</v>
      </c>
      <c r="J2130" s="2" t="s">
        <v>28</v>
      </c>
      <c r="K2130" s="4">
        <v>44303.400000006193</v>
      </c>
    </row>
    <row r="2131" spans="1:11" x14ac:dyDescent="0.35">
      <c r="A2131" s="2" t="s">
        <v>18</v>
      </c>
      <c r="B2131" s="2" t="s">
        <v>118</v>
      </c>
      <c r="C2131" s="2" t="s">
        <v>56</v>
      </c>
      <c r="D2131" s="2" t="s">
        <v>65</v>
      </c>
      <c r="E2131" s="2">
        <v>47</v>
      </c>
      <c r="F2131" s="2">
        <v>15</v>
      </c>
      <c r="G2131" s="2">
        <f t="shared" si="33"/>
        <v>705</v>
      </c>
      <c r="H2131" s="2" t="s">
        <v>21</v>
      </c>
      <c r="I2131" s="2" t="s">
        <v>121</v>
      </c>
      <c r="J2131" s="2" t="s">
        <v>20</v>
      </c>
      <c r="K2131" s="4">
        <v>44303.450000006196</v>
      </c>
    </row>
    <row r="2132" spans="1:11" x14ac:dyDescent="0.35">
      <c r="A2132" s="2" t="s">
        <v>14</v>
      </c>
      <c r="B2132" s="2" t="s">
        <v>120</v>
      </c>
      <c r="C2132" s="2" t="s">
        <v>98</v>
      </c>
      <c r="D2132" s="2" t="s">
        <v>107</v>
      </c>
      <c r="E2132" s="2">
        <v>77</v>
      </c>
      <c r="F2132" s="2">
        <v>15</v>
      </c>
      <c r="G2132" s="2">
        <f t="shared" si="33"/>
        <v>1155</v>
      </c>
      <c r="H2132" s="2" t="s">
        <v>4</v>
      </c>
      <c r="I2132" s="2" t="s">
        <v>119</v>
      </c>
      <c r="J2132" s="2" t="s">
        <v>3</v>
      </c>
      <c r="K2132" s="4">
        <v>44303.500000006199</v>
      </c>
    </row>
    <row r="2133" spans="1:11" x14ac:dyDescent="0.35">
      <c r="A2133" s="2" t="s">
        <v>5</v>
      </c>
      <c r="B2133" s="2" t="s">
        <v>120</v>
      </c>
      <c r="C2133" s="2" t="s">
        <v>84</v>
      </c>
      <c r="D2133" s="2" t="s">
        <v>97</v>
      </c>
      <c r="E2133" s="2">
        <v>28</v>
      </c>
      <c r="F2133" s="2">
        <v>11</v>
      </c>
      <c r="G2133" s="2">
        <f t="shared" si="33"/>
        <v>308</v>
      </c>
      <c r="H2133" s="2" t="s">
        <v>34</v>
      </c>
      <c r="I2133" s="2" t="s">
        <v>124</v>
      </c>
      <c r="J2133" s="2" t="s">
        <v>33</v>
      </c>
      <c r="K2133" s="4">
        <v>44303.550000006202</v>
      </c>
    </row>
    <row r="2134" spans="1:11" x14ac:dyDescent="0.35">
      <c r="A2134" s="2" t="s">
        <v>5</v>
      </c>
      <c r="B2134" s="2" t="s">
        <v>120</v>
      </c>
      <c r="C2134" s="2" t="s">
        <v>98</v>
      </c>
      <c r="D2134" s="2" t="s">
        <v>104</v>
      </c>
      <c r="E2134" s="2">
        <v>104</v>
      </c>
      <c r="F2134" s="2">
        <v>7</v>
      </c>
      <c r="G2134" s="2">
        <f t="shared" si="33"/>
        <v>728</v>
      </c>
      <c r="H2134" s="2" t="s">
        <v>26</v>
      </c>
      <c r="I2134" s="2" t="s">
        <v>122</v>
      </c>
      <c r="J2134" s="2" t="s">
        <v>25</v>
      </c>
      <c r="K2134" s="4">
        <v>44303.600000006205</v>
      </c>
    </row>
    <row r="2135" spans="1:11" x14ac:dyDescent="0.35">
      <c r="A2135" s="2" t="s">
        <v>18</v>
      </c>
      <c r="B2135" s="2" t="s">
        <v>118</v>
      </c>
      <c r="C2135" s="2" t="s">
        <v>67</v>
      </c>
      <c r="D2135" s="2" t="s">
        <v>68</v>
      </c>
      <c r="E2135" s="2">
        <v>121</v>
      </c>
      <c r="F2135" s="2">
        <v>84</v>
      </c>
      <c r="G2135" s="2">
        <f t="shared" si="33"/>
        <v>10164</v>
      </c>
      <c r="H2135" s="2" t="s">
        <v>27</v>
      </c>
      <c r="I2135" s="2" t="s">
        <v>122</v>
      </c>
      <c r="J2135" s="2" t="s">
        <v>8</v>
      </c>
      <c r="K2135" s="4">
        <v>44303.650000006208</v>
      </c>
    </row>
    <row r="2136" spans="1:11" x14ac:dyDescent="0.35">
      <c r="A2136" s="2" t="s">
        <v>2</v>
      </c>
      <c r="B2136" s="2" t="s">
        <v>118</v>
      </c>
      <c r="C2136" s="2" t="s">
        <v>67</v>
      </c>
      <c r="D2136" s="2" t="s">
        <v>77</v>
      </c>
      <c r="E2136" s="2">
        <v>47</v>
      </c>
      <c r="F2136" s="2">
        <v>12</v>
      </c>
      <c r="G2136" s="2">
        <f t="shared" si="33"/>
        <v>564</v>
      </c>
      <c r="H2136" s="2" t="s">
        <v>4</v>
      </c>
      <c r="I2136" s="2" t="s">
        <v>119</v>
      </c>
      <c r="J2136" s="2" t="s">
        <v>3</v>
      </c>
      <c r="K2136" s="4">
        <v>44303.700000006211</v>
      </c>
    </row>
    <row r="2137" spans="1:11" x14ac:dyDescent="0.35">
      <c r="A2137" s="2" t="s">
        <v>5</v>
      </c>
      <c r="B2137" s="2" t="s">
        <v>120</v>
      </c>
      <c r="C2137" s="2" t="s">
        <v>67</v>
      </c>
      <c r="D2137" s="2" t="s">
        <v>77</v>
      </c>
      <c r="E2137" s="2">
        <v>47</v>
      </c>
      <c r="F2137" s="2">
        <v>12</v>
      </c>
      <c r="G2137" s="2">
        <f t="shared" si="33"/>
        <v>564</v>
      </c>
      <c r="H2137" s="2" t="s">
        <v>7</v>
      </c>
      <c r="I2137" s="2" t="s">
        <v>121</v>
      </c>
      <c r="J2137" s="2" t="s">
        <v>6</v>
      </c>
      <c r="K2137" s="4">
        <v>44303.750000006214</v>
      </c>
    </row>
    <row r="2138" spans="1:11" x14ac:dyDescent="0.35">
      <c r="A2138" s="2" t="s">
        <v>5</v>
      </c>
      <c r="B2138" s="2" t="s">
        <v>120</v>
      </c>
      <c r="C2138" s="2" t="s">
        <v>67</v>
      </c>
      <c r="D2138" s="2" t="s">
        <v>68</v>
      </c>
      <c r="E2138" s="2">
        <v>121</v>
      </c>
      <c r="F2138" s="2">
        <v>23</v>
      </c>
      <c r="G2138" s="2">
        <f t="shared" si="33"/>
        <v>2783</v>
      </c>
      <c r="H2138" s="2" t="s">
        <v>9</v>
      </c>
      <c r="I2138" s="2" t="s">
        <v>122</v>
      </c>
      <c r="J2138" s="2" t="s">
        <v>8</v>
      </c>
      <c r="K2138" s="4">
        <v>44303.800000006217</v>
      </c>
    </row>
    <row r="2139" spans="1:11" x14ac:dyDescent="0.35">
      <c r="A2139" s="2" t="s">
        <v>10</v>
      </c>
      <c r="B2139" s="2" t="s">
        <v>120</v>
      </c>
      <c r="C2139" s="2" t="s">
        <v>67</v>
      </c>
      <c r="D2139" s="2" t="s">
        <v>75</v>
      </c>
      <c r="E2139" s="2">
        <v>98</v>
      </c>
      <c r="F2139" s="2">
        <v>8</v>
      </c>
      <c r="G2139" s="2">
        <f t="shared" si="33"/>
        <v>784</v>
      </c>
      <c r="H2139" s="2" t="s">
        <v>12</v>
      </c>
      <c r="I2139" s="2" t="s">
        <v>122</v>
      </c>
      <c r="J2139" s="2" t="s">
        <v>11</v>
      </c>
      <c r="K2139" s="4">
        <v>44303.850000006219</v>
      </c>
    </row>
    <row r="2140" spans="1:11" x14ac:dyDescent="0.35">
      <c r="A2140" s="2" t="s">
        <v>5</v>
      </c>
      <c r="B2140" s="2" t="s">
        <v>120</v>
      </c>
      <c r="C2140" s="2" t="s">
        <v>84</v>
      </c>
      <c r="D2140" s="2" t="s">
        <v>97</v>
      </c>
      <c r="E2140" s="2">
        <v>28</v>
      </c>
      <c r="F2140" s="2">
        <v>7</v>
      </c>
      <c r="G2140" s="2">
        <f t="shared" si="33"/>
        <v>196</v>
      </c>
      <c r="H2140" s="2" t="s">
        <v>13</v>
      </c>
      <c r="I2140" s="2" t="s">
        <v>122</v>
      </c>
      <c r="J2140" s="2" t="s">
        <v>11</v>
      </c>
      <c r="K2140" s="4">
        <v>44303.900000006222</v>
      </c>
    </row>
    <row r="2141" spans="1:11" x14ac:dyDescent="0.35">
      <c r="A2141" s="2" t="s">
        <v>14</v>
      </c>
      <c r="B2141" s="2" t="s">
        <v>120</v>
      </c>
      <c r="C2141" s="2" t="s">
        <v>98</v>
      </c>
      <c r="D2141" s="2" t="s">
        <v>102</v>
      </c>
      <c r="E2141" s="2">
        <v>133</v>
      </c>
      <c r="F2141" s="2">
        <v>8</v>
      </c>
      <c r="G2141" s="2">
        <f t="shared" si="33"/>
        <v>1064</v>
      </c>
      <c r="H2141" s="2" t="s">
        <v>15</v>
      </c>
      <c r="I2141" s="2" t="s">
        <v>122</v>
      </c>
      <c r="J2141" s="2" t="s">
        <v>8</v>
      </c>
      <c r="K2141" s="4">
        <v>44303.950000006225</v>
      </c>
    </row>
    <row r="2142" spans="1:11" x14ac:dyDescent="0.35">
      <c r="A2142" s="2" t="s">
        <v>10</v>
      </c>
      <c r="B2142" s="2" t="s">
        <v>120</v>
      </c>
      <c r="C2142" s="2" t="s">
        <v>56</v>
      </c>
      <c r="D2142" s="2" t="s">
        <v>58</v>
      </c>
      <c r="E2142" s="2">
        <v>68</v>
      </c>
      <c r="F2142" s="2">
        <v>76</v>
      </c>
      <c r="G2142" s="2">
        <f t="shared" si="33"/>
        <v>5168</v>
      </c>
      <c r="H2142" s="2" t="s">
        <v>17</v>
      </c>
      <c r="I2142" s="2" t="s">
        <v>119</v>
      </c>
      <c r="J2142" s="2" t="s">
        <v>16</v>
      </c>
      <c r="K2142" s="4">
        <v>44304.000000006228</v>
      </c>
    </row>
    <row r="2143" spans="1:11" x14ac:dyDescent="0.35">
      <c r="A2143" s="2" t="s">
        <v>18</v>
      </c>
      <c r="B2143" s="2" t="s">
        <v>118</v>
      </c>
      <c r="C2143" s="2" t="s">
        <v>80</v>
      </c>
      <c r="D2143" s="2" t="s">
        <v>81</v>
      </c>
      <c r="E2143" s="2">
        <v>134</v>
      </c>
      <c r="F2143" s="2">
        <v>75</v>
      </c>
      <c r="G2143" s="2">
        <f t="shared" si="33"/>
        <v>10050</v>
      </c>
      <c r="H2143" s="2" t="s">
        <v>19</v>
      </c>
      <c r="I2143" s="2" t="s">
        <v>119</v>
      </c>
      <c r="J2143" s="2" t="s">
        <v>3</v>
      </c>
      <c r="K2143" s="4">
        <v>44304.050000006231</v>
      </c>
    </row>
    <row r="2144" spans="1:11" x14ac:dyDescent="0.35">
      <c r="A2144" s="2" t="s">
        <v>18</v>
      </c>
      <c r="B2144" s="2" t="s">
        <v>118</v>
      </c>
      <c r="C2144" s="2" t="s">
        <v>98</v>
      </c>
      <c r="D2144" s="2" t="s">
        <v>108</v>
      </c>
      <c r="E2144" s="2">
        <v>65</v>
      </c>
      <c r="F2144" s="2">
        <v>8</v>
      </c>
      <c r="G2144" s="2">
        <f t="shared" si="33"/>
        <v>520</v>
      </c>
      <c r="H2144" s="2" t="s">
        <v>21</v>
      </c>
      <c r="I2144" s="2" t="s">
        <v>121</v>
      </c>
      <c r="J2144" s="2" t="s">
        <v>20</v>
      </c>
      <c r="K2144" s="4">
        <v>44304.100000006234</v>
      </c>
    </row>
    <row r="2145" spans="1:11" x14ac:dyDescent="0.35">
      <c r="A2145" s="2" t="s">
        <v>10</v>
      </c>
      <c r="B2145" s="2" t="s">
        <v>120</v>
      </c>
      <c r="C2145" s="2" t="s">
        <v>84</v>
      </c>
      <c r="D2145" s="2" t="s">
        <v>95</v>
      </c>
      <c r="E2145" s="2">
        <v>43</v>
      </c>
      <c r="F2145" s="2">
        <v>3</v>
      </c>
      <c r="G2145" s="2">
        <f t="shared" si="33"/>
        <v>129</v>
      </c>
      <c r="H2145" s="2" t="s">
        <v>22</v>
      </c>
      <c r="I2145" s="2" t="s">
        <v>122</v>
      </c>
      <c r="J2145" s="2" t="s">
        <v>11</v>
      </c>
      <c r="K2145" s="4">
        <v>44304.150000006237</v>
      </c>
    </row>
    <row r="2146" spans="1:11" x14ac:dyDescent="0.35">
      <c r="A2146" s="2" t="s">
        <v>2</v>
      </c>
      <c r="B2146" s="2" t="s">
        <v>118</v>
      </c>
      <c r="C2146" s="2" t="s">
        <v>67</v>
      </c>
      <c r="D2146" s="2" t="s">
        <v>77</v>
      </c>
      <c r="E2146" s="2">
        <v>47</v>
      </c>
      <c r="F2146" s="2">
        <v>12</v>
      </c>
      <c r="G2146" s="2">
        <f t="shared" si="33"/>
        <v>564</v>
      </c>
      <c r="H2146" s="2" t="s">
        <v>4</v>
      </c>
      <c r="I2146" s="2" t="s">
        <v>119</v>
      </c>
      <c r="J2146" s="2" t="s">
        <v>3</v>
      </c>
      <c r="K2146" s="4">
        <v>44304.20000000624</v>
      </c>
    </row>
    <row r="2147" spans="1:11" x14ac:dyDescent="0.35">
      <c r="A2147" s="2" t="s">
        <v>2</v>
      </c>
      <c r="B2147" s="2" t="s">
        <v>118</v>
      </c>
      <c r="C2147" s="2" t="s">
        <v>84</v>
      </c>
      <c r="D2147" s="2" t="s">
        <v>91</v>
      </c>
      <c r="E2147" s="2">
        <v>107</v>
      </c>
      <c r="F2147" s="2">
        <v>3</v>
      </c>
      <c r="G2147" s="2">
        <f t="shared" si="33"/>
        <v>321</v>
      </c>
      <c r="H2147" s="2" t="s">
        <v>24</v>
      </c>
      <c r="I2147" s="2" t="s">
        <v>123</v>
      </c>
      <c r="J2147" s="2" t="s">
        <v>23</v>
      </c>
      <c r="K2147" s="4">
        <v>44304.250000006243</v>
      </c>
    </row>
    <row r="2148" spans="1:11" x14ac:dyDescent="0.35">
      <c r="A2148" s="2" t="s">
        <v>10</v>
      </c>
      <c r="B2148" s="2" t="s">
        <v>120</v>
      </c>
      <c r="C2148" s="2" t="s">
        <v>67</v>
      </c>
      <c r="D2148" s="2" t="s">
        <v>69</v>
      </c>
      <c r="E2148" s="2">
        <v>54</v>
      </c>
      <c r="F2148" s="2">
        <v>92</v>
      </c>
      <c r="G2148" s="2">
        <f t="shared" si="33"/>
        <v>4968</v>
      </c>
      <c r="H2148" s="2" t="s">
        <v>17</v>
      </c>
      <c r="I2148" s="2" t="s">
        <v>119</v>
      </c>
      <c r="J2148" s="2" t="s">
        <v>16</v>
      </c>
      <c r="K2148" s="4">
        <v>44304.300000006246</v>
      </c>
    </row>
    <row r="2149" spans="1:11" x14ac:dyDescent="0.35">
      <c r="A2149" s="2" t="s">
        <v>2</v>
      </c>
      <c r="B2149" s="2" t="s">
        <v>118</v>
      </c>
      <c r="C2149" s="2" t="s">
        <v>80</v>
      </c>
      <c r="D2149" s="2" t="s">
        <v>83</v>
      </c>
      <c r="E2149" s="2">
        <v>16</v>
      </c>
      <c r="F2149" s="2">
        <v>84</v>
      </c>
      <c r="G2149" s="2">
        <f t="shared" si="33"/>
        <v>1344</v>
      </c>
      <c r="H2149" s="2" t="s">
        <v>4</v>
      </c>
      <c r="I2149" s="2" t="s">
        <v>119</v>
      </c>
      <c r="J2149" s="2" t="s">
        <v>3</v>
      </c>
      <c r="K2149" s="4">
        <v>44304.350000006249</v>
      </c>
    </row>
    <row r="2150" spans="1:11" x14ac:dyDescent="0.35">
      <c r="A2150" s="2" t="s">
        <v>2</v>
      </c>
      <c r="B2150" s="2" t="s">
        <v>118</v>
      </c>
      <c r="C2150" s="2" t="s">
        <v>80</v>
      </c>
      <c r="D2150" s="2" t="s">
        <v>81</v>
      </c>
      <c r="E2150" s="2">
        <v>134</v>
      </c>
      <c r="F2150" s="2">
        <v>73</v>
      </c>
      <c r="G2150" s="2">
        <f t="shared" si="33"/>
        <v>9782</v>
      </c>
      <c r="H2150" s="2" t="s">
        <v>7</v>
      </c>
      <c r="I2150" s="2" t="s">
        <v>121</v>
      </c>
      <c r="J2150" s="2" t="s">
        <v>6</v>
      </c>
      <c r="K2150" s="4">
        <v>44304.400000006252</v>
      </c>
    </row>
    <row r="2151" spans="1:11" x14ac:dyDescent="0.35">
      <c r="A2151" s="2" t="s">
        <v>35</v>
      </c>
      <c r="B2151" s="2" t="s">
        <v>118</v>
      </c>
      <c r="C2151" s="2" t="s">
        <v>84</v>
      </c>
      <c r="D2151" s="2" t="s">
        <v>85</v>
      </c>
      <c r="E2151" s="2">
        <v>121</v>
      </c>
      <c r="F2151" s="2">
        <v>32</v>
      </c>
      <c r="G2151" s="2">
        <f t="shared" si="33"/>
        <v>3872</v>
      </c>
      <c r="H2151" s="2" t="s">
        <v>7</v>
      </c>
      <c r="I2151" s="2" t="s">
        <v>121</v>
      </c>
      <c r="J2151" s="2" t="s">
        <v>6</v>
      </c>
      <c r="K2151" s="4">
        <v>44304.450000006254</v>
      </c>
    </row>
    <row r="2152" spans="1:11" x14ac:dyDescent="0.35">
      <c r="A2152" s="2" t="s">
        <v>14</v>
      </c>
      <c r="B2152" s="2" t="s">
        <v>120</v>
      </c>
      <c r="C2152" s="2" t="s">
        <v>56</v>
      </c>
      <c r="D2152" s="2" t="s">
        <v>58</v>
      </c>
      <c r="E2152" s="2">
        <v>68</v>
      </c>
      <c r="F2152" s="2">
        <v>74</v>
      </c>
      <c r="G2152" s="2">
        <f t="shared" si="33"/>
        <v>5032</v>
      </c>
      <c r="H2152" s="2" t="s">
        <v>26</v>
      </c>
      <c r="I2152" s="2" t="s">
        <v>122</v>
      </c>
      <c r="J2152" s="2" t="s">
        <v>25</v>
      </c>
      <c r="K2152" s="4">
        <v>44304.500000006257</v>
      </c>
    </row>
    <row r="2153" spans="1:11" x14ac:dyDescent="0.35">
      <c r="A2153" s="2" t="s">
        <v>18</v>
      </c>
      <c r="B2153" s="2" t="s">
        <v>118</v>
      </c>
      <c r="C2153" s="2" t="s">
        <v>98</v>
      </c>
      <c r="D2153" s="2" t="s">
        <v>103</v>
      </c>
      <c r="E2153" s="2">
        <v>101</v>
      </c>
      <c r="F2153" s="2">
        <v>18</v>
      </c>
      <c r="G2153" s="2">
        <f t="shared" si="33"/>
        <v>1818</v>
      </c>
      <c r="H2153" s="2" t="s">
        <v>27</v>
      </c>
      <c r="I2153" s="2" t="s">
        <v>122</v>
      </c>
      <c r="J2153" s="2" t="s">
        <v>8</v>
      </c>
      <c r="K2153" s="4">
        <v>44304.55000000626</v>
      </c>
    </row>
    <row r="2154" spans="1:11" x14ac:dyDescent="0.35">
      <c r="A2154" s="2" t="s">
        <v>2</v>
      </c>
      <c r="B2154" s="2" t="s">
        <v>118</v>
      </c>
      <c r="C2154" s="2" t="s">
        <v>67</v>
      </c>
      <c r="D2154" s="2" t="s">
        <v>79</v>
      </c>
      <c r="E2154" s="2">
        <v>31</v>
      </c>
      <c r="F2154" s="2">
        <v>10</v>
      </c>
      <c r="G2154" s="2">
        <f t="shared" si="33"/>
        <v>310</v>
      </c>
      <c r="H2154" s="2" t="s">
        <v>29</v>
      </c>
      <c r="I2154" s="2" t="s">
        <v>119</v>
      </c>
      <c r="J2154" s="2" t="s">
        <v>28</v>
      </c>
      <c r="K2154" s="4">
        <v>44304.600000006263</v>
      </c>
    </row>
    <row r="2155" spans="1:11" x14ac:dyDescent="0.35">
      <c r="A2155" s="2" t="s">
        <v>35</v>
      </c>
      <c r="B2155" s="2" t="s">
        <v>118</v>
      </c>
      <c r="C2155" s="2" t="s">
        <v>84</v>
      </c>
      <c r="D2155" s="2" t="s">
        <v>88</v>
      </c>
      <c r="E2155" s="2">
        <v>146</v>
      </c>
      <c r="F2155" s="2">
        <v>9</v>
      </c>
      <c r="G2155" s="2">
        <f t="shared" si="33"/>
        <v>1314</v>
      </c>
      <c r="H2155" s="2" t="s">
        <v>15</v>
      </c>
      <c r="I2155" s="2" t="s">
        <v>122</v>
      </c>
      <c r="J2155" s="2" t="s">
        <v>8</v>
      </c>
      <c r="K2155" s="4">
        <v>44304.650000006266</v>
      </c>
    </row>
    <row r="2156" spans="1:11" x14ac:dyDescent="0.35">
      <c r="A2156" s="2" t="s">
        <v>14</v>
      </c>
      <c r="B2156" s="2" t="s">
        <v>120</v>
      </c>
      <c r="C2156" s="2" t="s">
        <v>98</v>
      </c>
      <c r="D2156" s="2" t="s">
        <v>102</v>
      </c>
      <c r="E2156" s="2">
        <v>133</v>
      </c>
      <c r="F2156" s="2">
        <v>12</v>
      </c>
      <c r="G2156" s="2">
        <f t="shared" si="33"/>
        <v>1596</v>
      </c>
      <c r="H2156" s="2" t="s">
        <v>22</v>
      </c>
      <c r="I2156" s="2" t="s">
        <v>122</v>
      </c>
      <c r="J2156" s="2" t="s">
        <v>11</v>
      </c>
      <c r="K2156" s="4">
        <v>44304.700000006269</v>
      </c>
    </row>
    <row r="2157" spans="1:11" x14ac:dyDescent="0.35">
      <c r="A2157" s="2" t="s">
        <v>10</v>
      </c>
      <c r="B2157" s="2" t="s">
        <v>120</v>
      </c>
      <c r="C2157" s="2" t="s">
        <v>67</v>
      </c>
      <c r="D2157" s="2" t="s">
        <v>69</v>
      </c>
      <c r="E2157" s="2">
        <v>54</v>
      </c>
      <c r="F2157" s="2">
        <v>99</v>
      </c>
      <c r="G2157" s="2">
        <f t="shared" si="33"/>
        <v>5346</v>
      </c>
      <c r="H2157" s="2" t="s">
        <v>30</v>
      </c>
      <c r="I2157" s="2" t="s">
        <v>122</v>
      </c>
      <c r="J2157" s="2" t="s">
        <v>11</v>
      </c>
      <c r="K2157" s="4">
        <v>44304.750000006272</v>
      </c>
    </row>
    <row r="2158" spans="1:11" x14ac:dyDescent="0.35">
      <c r="A2158" s="2" t="s">
        <v>35</v>
      </c>
      <c r="B2158" s="2" t="s">
        <v>118</v>
      </c>
      <c r="C2158" s="2" t="s">
        <v>84</v>
      </c>
      <c r="D2158" s="2" t="s">
        <v>86</v>
      </c>
      <c r="E2158" s="2">
        <v>73</v>
      </c>
      <c r="F2158" s="2">
        <v>56</v>
      </c>
      <c r="G2158" s="2">
        <f t="shared" si="33"/>
        <v>4088</v>
      </c>
      <c r="H2158" s="2" t="s">
        <v>4</v>
      </c>
      <c r="I2158" s="2" t="s">
        <v>119</v>
      </c>
      <c r="J2158" s="2" t="s">
        <v>3</v>
      </c>
      <c r="K2158" s="4">
        <v>44304.800000006275</v>
      </c>
    </row>
    <row r="2159" spans="1:11" x14ac:dyDescent="0.35">
      <c r="A2159" s="2" t="s">
        <v>31</v>
      </c>
      <c r="B2159" s="2" t="s">
        <v>118</v>
      </c>
      <c r="C2159" s="2" t="s">
        <v>67</v>
      </c>
      <c r="D2159" s="2" t="s">
        <v>71</v>
      </c>
      <c r="E2159" s="2">
        <v>32</v>
      </c>
      <c r="F2159" s="2">
        <v>55</v>
      </c>
      <c r="G2159" s="2">
        <f t="shared" si="33"/>
        <v>1760</v>
      </c>
      <c r="H2159" s="2" t="s">
        <v>32</v>
      </c>
      <c r="I2159" s="2" t="s">
        <v>119</v>
      </c>
      <c r="J2159" s="2" t="s">
        <v>16</v>
      </c>
      <c r="K2159" s="4">
        <v>44304.850000006278</v>
      </c>
    </row>
    <row r="2160" spans="1:11" x14ac:dyDescent="0.35">
      <c r="A2160" s="2" t="s">
        <v>35</v>
      </c>
      <c r="B2160" s="2" t="s">
        <v>118</v>
      </c>
      <c r="C2160" s="2" t="s">
        <v>56</v>
      </c>
      <c r="D2160" s="2" t="s">
        <v>61</v>
      </c>
      <c r="E2160" s="2">
        <v>107</v>
      </c>
      <c r="F2160" s="2">
        <v>11</v>
      </c>
      <c r="G2160" s="2">
        <f t="shared" si="33"/>
        <v>1177</v>
      </c>
      <c r="H2160" s="2" t="s">
        <v>32</v>
      </c>
      <c r="I2160" s="2" t="s">
        <v>119</v>
      </c>
      <c r="J2160" s="2" t="s">
        <v>16</v>
      </c>
      <c r="K2160" s="4">
        <v>44304.900000006281</v>
      </c>
    </row>
    <row r="2161" spans="1:11" x14ac:dyDescent="0.35">
      <c r="A2161" s="2" t="s">
        <v>44</v>
      </c>
      <c r="B2161" s="2" t="s">
        <v>120</v>
      </c>
      <c r="C2161" s="2" t="s">
        <v>67</v>
      </c>
      <c r="D2161" s="2" t="s">
        <v>72</v>
      </c>
      <c r="E2161" s="2">
        <v>6</v>
      </c>
      <c r="F2161" s="2">
        <v>78</v>
      </c>
      <c r="G2161" s="2">
        <f t="shared" si="33"/>
        <v>468</v>
      </c>
      <c r="H2161" s="2" t="s">
        <v>29</v>
      </c>
      <c r="I2161" s="2" t="s">
        <v>119</v>
      </c>
      <c r="J2161" s="2" t="s">
        <v>28</v>
      </c>
      <c r="K2161" s="4">
        <v>44304.950000006284</v>
      </c>
    </row>
    <row r="2162" spans="1:11" x14ac:dyDescent="0.35">
      <c r="A2162" s="2" t="s">
        <v>5</v>
      </c>
      <c r="B2162" s="2" t="s">
        <v>120</v>
      </c>
      <c r="C2162" s="2" t="s">
        <v>84</v>
      </c>
      <c r="D2162" s="2" t="s">
        <v>86</v>
      </c>
      <c r="E2162" s="2">
        <v>73</v>
      </c>
      <c r="F2162" s="2">
        <v>56</v>
      </c>
      <c r="G2162" s="2">
        <f t="shared" si="33"/>
        <v>4088</v>
      </c>
      <c r="H2162" s="2" t="s">
        <v>34</v>
      </c>
      <c r="I2162" s="2" t="s">
        <v>124</v>
      </c>
      <c r="J2162" s="2" t="s">
        <v>33</v>
      </c>
      <c r="K2162" s="4">
        <v>44305.000000006286</v>
      </c>
    </row>
    <row r="2163" spans="1:11" x14ac:dyDescent="0.35">
      <c r="A2163" s="2" t="s">
        <v>44</v>
      </c>
      <c r="B2163" s="2" t="s">
        <v>120</v>
      </c>
      <c r="C2163" s="2" t="s">
        <v>56</v>
      </c>
      <c r="D2163" s="2" t="s">
        <v>62</v>
      </c>
      <c r="E2163" s="2">
        <v>105</v>
      </c>
      <c r="F2163" s="2">
        <v>13</v>
      </c>
      <c r="G2163" s="2">
        <f t="shared" si="33"/>
        <v>1365</v>
      </c>
      <c r="H2163" s="2" t="s">
        <v>21</v>
      </c>
      <c r="I2163" s="2" t="s">
        <v>121</v>
      </c>
      <c r="J2163" s="2" t="s">
        <v>20</v>
      </c>
      <c r="K2163" s="4">
        <v>44305.050000006289</v>
      </c>
    </row>
    <row r="2164" spans="1:11" x14ac:dyDescent="0.35">
      <c r="A2164" s="2" t="s">
        <v>2</v>
      </c>
      <c r="B2164" s="2" t="s">
        <v>118</v>
      </c>
      <c r="C2164" s="2" t="s">
        <v>84</v>
      </c>
      <c r="D2164" s="2" t="s">
        <v>95</v>
      </c>
      <c r="E2164" s="2">
        <v>43</v>
      </c>
      <c r="F2164" s="2">
        <v>8</v>
      </c>
      <c r="G2164" s="2">
        <f t="shared" si="33"/>
        <v>344</v>
      </c>
      <c r="H2164" s="2" t="s">
        <v>34</v>
      </c>
      <c r="I2164" s="2" t="s">
        <v>124</v>
      </c>
      <c r="J2164" s="2" t="s">
        <v>33</v>
      </c>
      <c r="K2164" s="4">
        <v>44305.100000006292</v>
      </c>
    </row>
    <row r="2165" spans="1:11" x14ac:dyDescent="0.35">
      <c r="A2165" s="2" t="s">
        <v>10</v>
      </c>
      <c r="B2165" s="2" t="s">
        <v>120</v>
      </c>
      <c r="C2165" s="2" t="s">
        <v>98</v>
      </c>
      <c r="D2165" s="2" t="s">
        <v>101</v>
      </c>
      <c r="E2165" s="2">
        <v>128</v>
      </c>
      <c r="F2165" s="2">
        <v>4</v>
      </c>
      <c r="G2165" s="2">
        <f t="shared" si="33"/>
        <v>512</v>
      </c>
      <c r="H2165" s="2" t="s">
        <v>13</v>
      </c>
      <c r="I2165" s="2" t="s">
        <v>122</v>
      </c>
      <c r="J2165" s="2" t="s">
        <v>11</v>
      </c>
      <c r="K2165" s="4">
        <v>44305.150000006295</v>
      </c>
    </row>
    <row r="2166" spans="1:11" x14ac:dyDescent="0.35">
      <c r="A2166" s="2" t="s">
        <v>10</v>
      </c>
      <c r="B2166" s="2" t="s">
        <v>120</v>
      </c>
      <c r="C2166" s="2" t="s">
        <v>84</v>
      </c>
      <c r="D2166" s="2" t="s">
        <v>87</v>
      </c>
      <c r="E2166" s="2">
        <v>142</v>
      </c>
      <c r="F2166" s="2">
        <v>11</v>
      </c>
      <c r="G2166" s="2">
        <f t="shared" si="33"/>
        <v>1562</v>
      </c>
      <c r="H2166" s="2" t="s">
        <v>7</v>
      </c>
      <c r="I2166" s="2" t="s">
        <v>121</v>
      </c>
      <c r="J2166" s="2" t="s">
        <v>6</v>
      </c>
      <c r="K2166" s="4">
        <v>44305.200000006298</v>
      </c>
    </row>
    <row r="2167" spans="1:11" x14ac:dyDescent="0.35">
      <c r="A2167" s="2" t="s">
        <v>44</v>
      </c>
      <c r="B2167" s="2" t="s">
        <v>120</v>
      </c>
      <c r="C2167" s="2" t="s">
        <v>84</v>
      </c>
      <c r="D2167" s="2" t="s">
        <v>95</v>
      </c>
      <c r="E2167" s="2">
        <v>43</v>
      </c>
      <c r="F2167" s="2">
        <v>4</v>
      </c>
      <c r="G2167" s="2">
        <f t="shared" si="33"/>
        <v>172</v>
      </c>
      <c r="H2167" s="2" t="s">
        <v>30</v>
      </c>
      <c r="I2167" s="2" t="s">
        <v>122</v>
      </c>
      <c r="J2167" s="2" t="s">
        <v>11</v>
      </c>
      <c r="K2167" s="4">
        <v>44305.250000006301</v>
      </c>
    </row>
    <row r="2168" spans="1:11" x14ac:dyDescent="0.35">
      <c r="A2168" s="2" t="s">
        <v>18</v>
      </c>
      <c r="B2168" s="2" t="s">
        <v>118</v>
      </c>
      <c r="C2168" s="2" t="s">
        <v>98</v>
      </c>
      <c r="D2168" s="2" t="s">
        <v>108</v>
      </c>
      <c r="E2168" s="2">
        <v>65</v>
      </c>
      <c r="F2168" s="2">
        <v>7</v>
      </c>
      <c r="G2168" s="2">
        <f t="shared" si="33"/>
        <v>455</v>
      </c>
      <c r="H2168" s="2" t="s">
        <v>30</v>
      </c>
      <c r="I2168" s="2" t="s">
        <v>122</v>
      </c>
      <c r="J2168" s="2" t="s">
        <v>11</v>
      </c>
      <c r="K2168" s="4">
        <v>44305.300000006304</v>
      </c>
    </row>
    <row r="2169" spans="1:11" x14ac:dyDescent="0.35">
      <c r="A2169" s="2" t="s">
        <v>31</v>
      </c>
      <c r="B2169" s="2" t="s">
        <v>118</v>
      </c>
      <c r="C2169" s="2" t="s">
        <v>84</v>
      </c>
      <c r="D2169" s="2" t="s">
        <v>97</v>
      </c>
      <c r="E2169" s="2">
        <v>28</v>
      </c>
      <c r="F2169" s="2">
        <v>10</v>
      </c>
      <c r="G2169" s="2">
        <f t="shared" si="33"/>
        <v>280</v>
      </c>
      <c r="H2169" s="2" t="s">
        <v>15</v>
      </c>
      <c r="I2169" s="2" t="s">
        <v>122</v>
      </c>
      <c r="J2169" s="2" t="s">
        <v>8</v>
      </c>
      <c r="K2169" s="4">
        <v>44305.350000006307</v>
      </c>
    </row>
    <row r="2170" spans="1:11" x14ac:dyDescent="0.35">
      <c r="A2170" s="2" t="s">
        <v>35</v>
      </c>
      <c r="B2170" s="2" t="s">
        <v>118</v>
      </c>
      <c r="C2170" s="2" t="s">
        <v>67</v>
      </c>
      <c r="D2170" s="2" t="s">
        <v>70</v>
      </c>
      <c r="E2170" s="2">
        <v>69</v>
      </c>
      <c r="F2170" s="2">
        <v>67</v>
      </c>
      <c r="G2170" s="2">
        <f t="shared" si="33"/>
        <v>4623</v>
      </c>
      <c r="H2170" s="2" t="s">
        <v>37</v>
      </c>
      <c r="I2170" s="2" t="s">
        <v>123</v>
      </c>
      <c r="J2170" s="2" t="s">
        <v>36</v>
      </c>
      <c r="K2170" s="4">
        <v>44305.40000000631</v>
      </c>
    </row>
    <row r="2171" spans="1:11" x14ac:dyDescent="0.35">
      <c r="A2171" s="2" t="s">
        <v>2</v>
      </c>
      <c r="B2171" s="2" t="s">
        <v>118</v>
      </c>
      <c r="C2171" s="2" t="s">
        <v>84</v>
      </c>
      <c r="D2171" s="2" t="s">
        <v>93</v>
      </c>
      <c r="E2171" s="2">
        <v>70</v>
      </c>
      <c r="F2171" s="2">
        <v>5</v>
      </c>
      <c r="G2171" s="2">
        <f t="shared" si="33"/>
        <v>350</v>
      </c>
      <c r="H2171" s="2" t="s">
        <v>17</v>
      </c>
      <c r="I2171" s="2" t="s">
        <v>119</v>
      </c>
      <c r="J2171" s="2" t="s">
        <v>16</v>
      </c>
      <c r="K2171" s="4">
        <v>44305.450000006313</v>
      </c>
    </row>
    <row r="2172" spans="1:11" x14ac:dyDescent="0.35">
      <c r="A2172" s="2" t="s">
        <v>44</v>
      </c>
      <c r="B2172" s="2" t="s">
        <v>120</v>
      </c>
      <c r="C2172" s="2" t="s">
        <v>98</v>
      </c>
      <c r="D2172" s="2" t="s">
        <v>106</v>
      </c>
      <c r="E2172" s="2">
        <v>87</v>
      </c>
      <c r="F2172" s="2">
        <v>5</v>
      </c>
      <c r="G2172" s="2">
        <f t="shared" si="33"/>
        <v>435</v>
      </c>
      <c r="H2172" s="2" t="s">
        <v>29</v>
      </c>
      <c r="I2172" s="2" t="s">
        <v>119</v>
      </c>
      <c r="J2172" s="2" t="s">
        <v>28</v>
      </c>
      <c r="K2172" s="4">
        <v>44305.500000006316</v>
      </c>
    </row>
    <row r="2173" spans="1:11" x14ac:dyDescent="0.35">
      <c r="A2173" s="2" t="s">
        <v>5</v>
      </c>
      <c r="B2173" s="2" t="s">
        <v>120</v>
      </c>
      <c r="C2173" s="2" t="s">
        <v>80</v>
      </c>
      <c r="D2173" s="2" t="s">
        <v>83</v>
      </c>
      <c r="E2173" s="2">
        <v>16</v>
      </c>
      <c r="F2173" s="2">
        <v>84</v>
      </c>
      <c r="G2173" s="2">
        <f t="shared" si="33"/>
        <v>1344</v>
      </c>
      <c r="H2173" s="2" t="s">
        <v>4</v>
      </c>
      <c r="I2173" s="2" t="s">
        <v>119</v>
      </c>
      <c r="J2173" s="2" t="s">
        <v>3</v>
      </c>
      <c r="K2173" s="4">
        <v>44305.550000006318</v>
      </c>
    </row>
    <row r="2174" spans="1:11" x14ac:dyDescent="0.35">
      <c r="A2174" s="2" t="s">
        <v>14</v>
      </c>
      <c r="B2174" s="2" t="s">
        <v>120</v>
      </c>
      <c r="C2174" s="2" t="s">
        <v>67</v>
      </c>
      <c r="D2174" s="2" t="s">
        <v>73</v>
      </c>
      <c r="E2174" s="2">
        <v>119</v>
      </c>
      <c r="F2174" s="2">
        <v>11</v>
      </c>
      <c r="G2174" s="2">
        <f t="shared" si="33"/>
        <v>1309</v>
      </c>
      <c r="H2174" s="2" t="s">
        <v>19</v>
      </c>
      <c r="I2174" s="2" t="s">
        <v>119</v>
      </c>
      <c r="J2174" s="2" t="s">
        <v>3</v>
      </c>
      <c r="K2174" s="4">
        <v>44305.600000006321</v>
      </c>
    </row>
    <row r="2175" spans="1:11" x14ac:dyDescent="0.35">
      <c r="A2175" s="2" t="s">
        <v>35</v>
      </c>
      <c r="B2175" s="2" t="s">
        <v>118</v>
      </c>
      <c r="C2175" s="2" t="s">
        <v>84</v>
      </c>
      <c r="D2175" s="2" t="s">
        <v>95</v>
      </c>
      <c r="E2175" s="2">
        <v>43</v>
      </c>
      <c r="F2175" s="2">
        <v>5</v>
      </c>
      <c r="G2175" s="2">
        <f t="shared" si="33"/>
        <v>215</v>
      </c>
      <c r="H2175" s="2" t="s">
        <v>21</v>
      </c>
      <c r="I2175" s="2" t="s">
        <v>121</v>
      </c>
      <c r="J2175" s="2" t="s">
        <v>20</v>
      </c>
      <c r="K2175" s="4">
        <v>44305.650000006324</v>
      </c>
    </row>
    <row r="2176" spans="1:11" x14ac:dyDescent="0.35">
      <c r="A2176" s="2" t="s">
        <v>14</v>
      </c>
      <c r="B2176" s="2" t="s">
        <v>120</v>
      </c>
      <c r="C2176" s="2" t="s">
        <v>84</v>
      </c>
      <c r="D2176" s="2" t="s">
        <v>87</v>
      </c>
      <c r="E2176" s="2">
        <v>142</v>
      </c>
      <c r="F2176" s="2">
        <v>12</v>
      </c>
      <c r="G2176" s="2">
        <f t="shared" si="33"/>
        <v>1704</v>
      </c>
      <c r="H2176" s="2" t="s">
        <v>17</v>
      </c>
      <c r="I2176" s="2" t="s">
        <v>119</v>
      </c>
      <c r="J2176" s="2" t="s">
        <v>16</v>
      </c>
      <c r="K2176" s="4">
        <v>44305.700000006327</v>
      </c>
    </row>
    <row r="2177" spans="1:11" x14ac:dyDescent="0.35">
      <c r="A2177" s="2" t="s">
        <v>18</v>
      </c>
      <c r="B2177" s="2" t="s">
        <v>118</v>
      </c>
      <c r="C2177" s="2" t="s">
        <v>98</v>
      </c>
      <c r="D2177" s="2" t="s">
        <v>109</v>
      </c>
      <c r="E2177" s="2">
        <v>50</v>
      </c>
      <c r="F2177" s="2">
        <v>10</v>
      </c>
      <c r="G2177" s="2">
        <f t="shared" si="33"/>
        <v>500</v>
      </c>
      <c r="H2177" s="2" t="s">
        <v>15</v>
      </c>
      <c r="I2177" s="2" t="s">
        <v>122</v>
      </c>
      <c r="J2177" s="2" t="s">
        <v>8</v>
      </c>
      <c r="K2177" s="4">
        <v>44305.75000000633</v>
      </c>
    </row>
    <row r="2178" spans="1:11" x14ac:dyDescent="0.35">
      <c r="A2178" s="2" t="s">
        <v>14</v>
      </c>
      <c r="B2178" s="2" t="s">
        <v>120</v>
      </c>
      <c r="C2178" s="2" t="s">
        <v>84</v>
      </c>
      <c r="D2178" s="2" t="s">
        <v>93</v>
      </c>
      <c r="E2178" s="2">
        <v>70</v>
      </c>
      <c r="F2178" s="2">
        <v>7</v>
      </c>
      <c r="G2178" s="2">
        <f t="shared" ref="G2178:G2241" si="34">E2178*F2178</f>
        <v>490</v>
      </c>
      <c r="H2178" s="2" t="s">
        <v>7</v>
      </c>
      <c r="I2178" s="2" t="s">
        <v>121</v>
      </c>
      <c r="J2178" s="2" t="s">
        <v>6</v>
      </c>
      <c r="K2178" s="4">
        <v>44305.800000006333</v>
      </c>
    </row>
    <row r="2179" spans="1:11" x14ac:dyDescent="0.35">
      <c r="A2179" s="2" t="s">
        <v>14</v>
      </c>
      <c r="B2179" s="2" t="s">
        <v>120</v>
      </c>
      <c r="C2179" s="2" t="s">
        <v>67</v>
      </c>
      <c r="D2179" s="2" t="s">
        <v>70</v>
      </c>
      <c r="E2179" s="2">
        <v>69</v>
      </c>
      <c r="F2179" s="2">
        <v>67</v>
      </c>
      <c r="G2179" s="2">
        <f t="shared" si="34"/>
        <v>4623</v>
      </c>
      <c r="H2179" s="2" t="s">
        <v>12</v>
      </c>
      <c r="I2179" s="2" t="s">
        <v>122</v>
      </c>
      <c r="J2179" s="2" t="s">
        <v>11</v>
      </c>
      <c r="K2179" s="4">
        <v>44305.850000006336</v>
      </c>
    </row>
    <row r="2180" spans="1:11" x14ac:dyDescent="0.35">
      <c r="A2180" s="2" t="s">
        <v>2</v>
      </c>
      <c r="B2180" s="2" t="s">
        <v>118</v>
      </c>
      <c r="C2180" s="2" t="s">
        <v>67</v>
      </c>
      <c r="D2180" s="2" t="s">
        <v>72</v>
      </c>
      <c r="E2180" s="2">
        <v>6</v>
      </c>
      <c r="F2180" s="2">
        <v>82</v>
      </c>
      <c r="G2180" s="2">
        <f t="shared" si="34"/>
        <v>492</v>
      </c>
      <c r="H2180" s="2" t="s">
        <v>38</v>
      </c>
      <c r="I2180" s="2" t="s">
        <v>121</v>
      </c>
      <c r="J2180" s="2" t="s">
        <v>6</v>
      </c>
      <c r="K2180" s="4">
        <v>44305.900000006339</v>
      </c>
    </row>
    <row r="2181" spans="1:11" x14ac:dyDescent="0.35">
      <c r="A2181" s="2" t="s">
        <v>5</v>
      </c>
      <c r="B2181" s="2" t="s">
        <v>120</v>
      </c>
      <c r="C2181" s="2" t="s">
        <v>98</v>
      </c>
      <c r="D2181" s="2" t="s">
        <v>103</v>
      </c>
      <c r="E2181" s="2">
        <v>101</v>
      </c>
      <c r="F2181" s="2">
        <v>11</v>
      </c>
      <c r="G2181" s="2">
        <f t="shared" si="34"/>
        <v>1111</v>
      </c>
      <c r="H2181" s="2" t="s">
        <v>17</v>
      </c>
      <c r="I2181" s="2" t="s">
        <v>119</v>
      </c>
      <c r="J2181" s="2" t="s">
        <v>16</v>
      </c>
      <c r="K2181" s="4">
        <v>44305.950000006342</v>
      </c>
    </row>
    <row r="2182" spans="1:11" x14ac:dyDescent="0.35">
      <c r="A2182" s="2" t="s">
        <v>10</v>
      </c>
      <c r="B2182" s="2" t="s">
        <v>120</v>
      </c>
      <c r="C2182" s="2" t="s">
        <v>84</v>
      </c>
      <c r="D2182" s="2" t="s">
        <v>92</v>
      </c>
      <c r="E2182" s="2">
        <v>115</v>
      </c>
      <c r="F2182" s="2">
        <v>9</v>
      </c>
      <c r="G2182" s="2">
        <f t="shared" si="34"/>
        <v>1035</v>
      </c>
      <c r="H2182" s="2" t="s">
        <v>4</v>
      </c>
      <c r="I2182" s="2" t="s">
        <v>119</v>
      </c>
      <c r="J2182" s="2" t="s">
        <v>3</v>
      </c>
      <c r="K2182" s="4">
        <v>44306.000000006345</v>
      </c>
    </row>
    <row r="2183" spans="1:11" x14ac:dyDescent="0.35">
      <c r="A2183" s="2" t="s">
        <v>44</v>
      </c>
      <c r="B2183" s="2" t="s">
        <v>120</v>
      </c>
      <c r="C2183" s="2" t="s">
        <v>56</v>
      </c>
      <c r="D2183" s="2" t="s">
        <v>61</v>
      </c>
      <c r="E2183" s="2">
        <v>107</v>
      </c>
      <c r="F2183" s="2">
        <v>6</v>
      </c>
      <c r="G2183" s="2">
        <f t="shared" si="34"/>
        <v>642</v>
      </c>
      <c r="H2183" s="2" t="s">
        <v>27</v>
      </c>
      <c r="I2183" s="2" t="s">
        <v>122</v>
      </c>
      <c r="J2183" s="2" t="s">
        <v>8</v>
      </c>
      <c r="K2183" s="4">
        <v>44306.050000006348</v>
      </c>
    </row>
    <row r="2184" spans="1:11" x14ac:dyDescent="0.35">
      <c r="A2184" s="2" t="s">
        <v>35</v>
      </c>
      <c r="B2184" s="2" t="s">
        <v>118</v>
      </c>
      <c r="C2184" s="2" t="s">
        <v>56</v>
      </c>
      <c r="D2184" s="2" t="s">
        <v>63</v>
      </c>
      <c r="E2184" s="2">
        <v>73</v>
      </c>
      <c r="F2184" s="2">
        <v>12</v>
      </c>
      <c r="G2184" s="2">
        <f t="shared" si="34"/>
        <v>876</v>
      </c>
      <c r="H2184" s="2" t="s">
        <v>40</v>
      </c>
      <c r="I2184" s="2" t="s">
        <v>124</v>
      </c>
      <c r="J2184" s="2" t="s">
        <v>39</v>
      </c>
      <c r="K2184" s="4">
        <v>44306.10000000635</v>
      </c>
    </row>
    <row r="2185" spans="1:11" x14ac:dyDescent="0.35">
      <c r="A2185" s="2" t="s">
        <v>10</v>
      </c>
      <c r="B2185" s="2" t="s">
        <v>120</v>
      </c>
      <c r="C2185" s="2" t="s">
        <v>98</v>
      </c>
      <c r="D2185" s="2" t="s">
        <v>104</v>
      </c>
      <c r="E2185" s="2">
        <v>104</v>
      </c>
      <c r="F2185" s="2">
        <v>10</v>
      </c>
      <c r="G2185" s="2">
        <f t="shared" si="34"/>
        <v>1040</v>
      </c>
      <c r="H2185" s="2" t="s">
        <v>22</v>
      </c>
      <c r="I2185" s="2" t="s">
        <v>122</v>
      </c>
      <c r="J2185" s="2" t="s">
        <v>11</v>
      </c>
      <c r="K2185" s="4">
        <v>44306.150000006353</v>
      </c>
    </row>
    <row r="2186" spans="1:11" x14ac:dyDescent="0.35">
      <c r="A2186" s="2" t="s">
        <v>35</v>
      </c>
      <c r="B2186" s="2" t="s">
        <v>118</v>
      </c>
      <c r="C2186" s="2" t="s">
        <v>84</v>
      </c>
      <c r="D2186" s="2" t="s">
        <v>95</v>
      </c>
      <c r="E2186" s="2">
        <v>43</v>
      </c>
      <c r="F2186" s="2">
        <v>7</v>
      </c>
      <c r="G2186" s="2">
        <f t="shared" si="34"/>
        <v>301</v>
      </c>
      <c r="H2186" s="2" t="s">
        <v>12</v>
      </c>
      <c r="I2186" s="2" t="s">
        <v>122</v>
      </c>
      <c r="J2186" s="2" t="s">
        <v>11</v>
      </c>
      <c r="K2186" s="4">
        <v>44306.200000006356</v>
      </c>
    </row>
    <row r="2187" spans="1:11" x14ac:dyDescent="0.35">
      <c r="A2187" s="2" t="s">
        <v>44</v>
      </c>
      <c r="B2187" s="2" t="s">
        <v>120</v>
      </c>
      <c r="C2187" s="2" t="s">
        <v>84</v>
      </c>
      <c r="D2187" s="2" t="s">
        <v>88</v>
      </c>
      <c r="E2187" s="2">
        <v>146</v>
      </c>
      <c r="F2187" s="2">
        <v>13</v>
      </c>
      <c r="G2187" s="2">
        <f t="shared" si="34"/>
        <v>1898</v>
      </c>
      <c r="H2187" s="2" t="s">
        <v>29</v>
      </c>
      <c r="I2187" s="2" t="s">
        <v>119</v>
      </c>
      <c r="J2187" s="2" t="s">
        <v>28</v>
      </c>
      <c r="K2187" s="4">
        <v>44306.250000006359</v>
      </c>
    </row>
    <row r="2188" spans="1:11" x14ac:dyDescent="0.35">
      <c r="A2188" s="2" t="s">
        <v>14</v>
      </c>
      <c r="B2188" s="2" t="s">
        <v>120</v>
      </c>
      <c r="C2188" s="2" t="s">
        <v>80</v>
      </c>
      <c r="D2188" s="2" t="s">
        <v>81</v>
      </c>
      <c r="E2188" s="2">
        <v>134</v>
      </c>
      <c r="F2188" s="2">
        <v>81</v>
      </c>
      <c r="G2188" s="2">
        <f t="shared" si="34"/>
        <v>10854</v>
      </c>
      <c r="H2188" s="2" t="s">
        <v>15</v>
      </c>
      <c r="I2188" s="2" t="s">
        <v>122</v>
      </c>
      <c r="J2188" s="2" t="s">
        <v>8</v>
      </c>
      <c r="K2188" s="4">
        <v>44306.300000006362</v>
      </c>
    </row>
    <row r="2189" spans="1:11" x14ac:dyDescent="0.35">
      <c r="A2189" s="2" t="s">
        <v>35</v>
      </c>
      <c r="B2189" s="2" t="s">
        <v>118</v>
      </c>
      <c r="C2189" s="2" t="s">
        <v>84</v>
      </c>
      <c r="D2189" s="2" t="s">
        <v>85</v>
      </c>
      <c r="E2189" s="2">
        <v>121</v>
      </c>
      <c r="F2189" s="2">
        <v>37</v>
      </c>
      <c r="G2189" s="2">
        <f t="shared" si="34"/>
        <v>4477</v>
      </c>
      <c r="H2189" s="2" t="s">
        <v>34</v>
      </c>
      <c r="I2189" s="2" t="s">
        <v>124</v>
      </c>
      <c r="J2189" s="2" t="s">
        <v>33</v>
      </c>
      <c r="K2189" s="4">
        <v>44306.350000006365</v>
      </c>
    </row>
    <row r="2190" spans="1:11" x14ac:dyDescent="0.35">
      <c r="A2190" s="2" t="s">
        <v>2</v>
      </c>
      <c r="B2190" s="2" t="s">
        <v>118</v>
      </c>
      <c r="C2190" s="2" t="s">
        <v>80</v>
      </c>
      <c r="D2190" s="2" t="s">
        <v>83</v>
      </c>
      <c r="E2190" s="2">
        <v>16</v>
      </c>
      <c r="F2190" s="2">
        <v>86</v>
      </c>
      <c r="G2190" s="2">
        <f t="shared" si="34"/>
        <v>1376</v>
      </c>
      <c r="H2190" s="2" t="s">
        <v>12</v>
      </c>
      <c r="I2190" s="2" t="s">
        <v>122</v>
      </c>
      <c r="J2190" s="2" t="s">
        <v>11</v>
      </c>
      <c r="K2190" s="4">
        <v>44306.400000006368</v>
      </c>
    </row>
    <row r="2191" spans="1:11" x14ac:dyDescent="0.35">
      <c r="A2191" s="2" t="s">
        <v>18</v>
      </c>
      <c r="B2191" s="2" t="s">
        <v>118</v>
      </c>
      <c r="C2191" s="2" t="s">
        <v>56</v>
      </c>
      <c r="D2191" s="2" t="s">
        <v>58</v>
      </c>
      <c r="E2191" s="2">
        <v>68</v>
      </c>
      <c r="F2191" s="2">
        <v>74</v>
      </c>
      <c r="G2191" s="2">
        <f t="shared" si="34"/>
        <v>5032</v>
      </c>
      <c r="H2191" s="2" t="s">
        <v>17</v>
      </c>
      <c r="I2191" s="2" t="s">
        <v>119</v>
      </c>
      <c r="J2191" s="2" t="s">
        <v>16</v>
      </c>
      <c r="K2191" s="4">
        <v>44306.450000006371</v>
      </c>
    </row>
    <row r="2192" spans="1:11" x14ac:dyDescent="0.35">
      <c r="A2192" s="2" t="s">
        <v>14</v>
      </c>
      <c r="B2192" s="2" t="s">
        <v>120</v>
      </c>
      <c r="C2192" s="2" t="s">
        <v>56</v>
      </c>
      <c r="D2192" s="2" t="s">
        <v>60</v>
      </c>
      <c r="E2192" s="2">
        <v>131</v>
      </c>
      <c r="F2192" s="2">
        <v>10</v>
      </c>
      <c r="G2192" s="2">
        <f t="shared" si="34"/>
        <v>1310</v>
      </c>
      <c r="H2192" s="2" t="s">
        <v>34</v>
      </c>
      <c r="I2192" s="2" t="s">
        <v>124</v>
      </c>
      <c r="J2192" s="2" t="s">
        <v>33</v>
      </c>
      <c r="K2192" s="4">
        <v>44306.500000006374</v>
      </c>
    </row>
    <row r="2193" spans="1:11" x14ac:dyDescent="0.35">
      <c r="A2193" s="2" t="s">
        <v>2</v>
      </c>
      <c r="B2193" s="2" t="s">
        <v>118</v>
      </c>
      <c r="C2193" s="2" t="s">
        <v>56</v>
      </c>
      <c r="D2193" s="2" t="s">
        <v>62</v>
      </c>
      <c r="E2193" s="2">
        <v>105</v>
      </c>
      <c r="F2193" s="2">
        <v>16</v>
      </c>
      <c r="G2193" s="2">
        <f t="shared" si="34"/>
        <v>1680</v>
      </c>
      <c r="H2193" s="2" t="s">
        <v>34</v>
      </c>
      <c r="I2193" s="2" t="s">
        <v>124</v>
      </c>
      <c r="J2193" s="2" t="s">
        <v>33</v>
      </c>
      <c r="K2193" s="4">
        <v>44306.550000006377</v>
      </c>
    </row>
    <row r="2194" spans="1:11" x14ac:dyDescent="0.35">
      <c r="A2194" s="2" t="s">
        <v>44</v>
      </c>
      <c r="B2194" s="2" t="s">
        <v>120</v>
      </c>
      <c r="C2194" s="2" t="s">
        <v>98</v>
      </c>
      <c r="D2194" s="2" t="s">
        <v>103</v>
      </c>
      <c r="E2194" s="2">
        <v>101</v>
      </c>
      <c r="F2194" s="2">
        <v>14</v>
      </c>
      <c r="G2194" s="2">
        <f t="shared" si="34"/>
        <v>1414</v>
      </c>
      <c r="H2194" s="2" t="s">
        <v>22</v>
      </c>
      <c r="I2194" s="2" t="s">
        <v>122</v>
      </c>
      <c r="J2194" s="2" t="s">
        <v>11</v>
      </c>
      <c r="K2194" s="4">
        <v>44306.60000000638</v>
      </c>
    </row>
    <row r="2195" spans="1:11" x14ac:dyDescent="0.35">
      <c r="A2195" s="2" t="s">
        <v>35</v>
      </c>
      <c r="B2195" s="2" t="s">
        <v>118</v>
      </c>
      <c r="C2195" s="2" t="s">
        <v>84</v>
      </c>
      <c r="D2195" s="2" t="s">
        <v>87</v>
      </c>
      <c r="E2195" s="2">
        <v>142</v>
      </c>
      <c r="F2195" s="2">
        <v>8</v>
      </c>
      <c r="G2195" s="2">
        <f t="shared" si="34"/>
        <v>1136</v>
      </c>
      <c r="H2195" s="2" t="s">
        <v>24</v>
      </c>
      <c r="I2195" s="2" t="s">
        <v>123</v>
      </c>
      <c r="J2195" s="2" t="s">
        <v>23</v>
      </c>
      <c r="K2195" s="4">
        <v>44306.650000006382</v>
      </c>
    </row>
    <row r="2196" spans="1:11" x14ac:dyDescent="0.35">
      <c r="A2196" s="2" t="s">
        <v>5</v>
      </c>
      <c r="B2196" s="2" t="s">
        <v>120</v>
      </c>
      <c r="C2196" s="2" t="s">
        <v>84</v>
      </c>
      <c r="D2196" s="2" t="s">
        <v>86</v>
      </c>
      <c r="E2196" s="2">
        <v>73</v>
      </c>
      <c r="F2196" s="2">
        <v>54</v>
      </c>
      <c r="G2196" s="2">
        <f t="shared" si="34"/>
        <v>3942</v>
      </c>
      <c r="H2196" s="2" t="s">
        <v>4</v>
      </c>
      <c r="I2196" s="2" t="s">
        <v>119</v>
      </c>
      <c r="J2196" s="2" t="s">
        <v>3</v>
      </c>
      <c r="K2196" s="4">
        <v>44306.700000006385</v>
      </c>
    </row>
    <row r="2197" spans="1:11" x14ac:dyDescent="0.35">
      <c r="A2197" s="2" t="s">
        <v>18</v>
      </c>
      <c r="B2197" s="2" t="s">
        <v>118</v>
      </c>
      <c r="C2197" s="2" t="s">
        <v>98</v>
      </c>
      <c r="D2197" s="2" t="s">
        <v>108</v>
      </c>
      <c r="E2197" s="2">
        <v>65</v>
      </c>
      <c r="F2197" s="2">
        <v>11</v>
      </c>
      <c r="G2197" s="2">
        <f t="shared" si="34"/>
        <v>715</v>
      </c>
      <c r="H2197" s="2" t="s">
        <v>41</v>
      </c>
      <c r="I2197" s="2" t="s">
        <v>119</v>
      </c>
      <c r="J2197" s="2" t="s">
        <v>3</v>
      </c>
      <c r="K2197" s="4">
        <v>44306.750000006388</v>
      </c>
    </row>
    <row r="2198" spans="1:11" x14ac:dyDescent="0.35">
      <c r="A2198" s="2" t="s">
        <v>44</v>
      </c>
      <c r="B2198" s="2" t="s">
        <v>120</v>
      </c>
      <c r="C2198" s="2" t="s">
        <v>67</v>
      </c>
      <c r="D2198" s="2" t="s">
        <v>71</v>
      </c>
      <c r="E2198" s="2">
        <v>32</v>
      </c>
      <c r="F2198" s="2">
        <v>55</v>
      </c>
      <c r="G2198" s="2">
        <f t="shared" si="34"/>
        <v>1760</v>
      </c>
      <c r="H2198" s="2" t="s">
        <v>29</v>
      </c>
      <c r="I2198" s="2" t="s">
        <v>119</v>
      </c>
      <c r="J2198" s="2" t="s">
        <v>28</v>
      </c>
      <c r="K2198" s="4">
        <v>44306.800000006391</v>
      </c>
    </row>
    <row r="2199" spans="1:11" x14ac:dyDescent="0.35">
      <c r="A2199" s="2" t="s">
        <v>18</v>
      </c>
      <c r="B2199" s="2" t="s">
        <v>118</v>
      </c>
      <c r="C2199" s="2" t="s">
        <v>98</v>
      </c>
      <c r="D2199" s="2" t="s">
        <v>104</v>
      </c>
      <c r="E2199" s="2">
        <v>104</v>
      </c>
      <c r="F2199" s="2">
        <v>5</v>
      </c>
      <c r="G2199" s="2">
        <f t="shared" si="34"/>
        <v>520</v>
      </c>
      <c r="H2199" s="2" t="s">
        <v>21</v>
      </c>
      <c r="I2199" s="2" t="s">
        <v>121</v>
      </c>
      <c r="J2199" s="2" t="s">
        <v>20</v>
      </c>
      <c r="K2199" s="4">
        <v>44306.850000006394</v>
      </c>
    </row>
    <row r="2200" spans="1:11" x14ac:dyDescent="0.35">
      <c r="A2200" s="2" t="s">
        <v>14</v>
      </c>
      <c r="B2200" s="2" t="s">
        <v>120</v>
      </c>
      <c r="C2200" s="2" t="s">
        <v>56</v>
      </c>
      <c r="D2200" s="2" t="s">
        <v>63</v>
      </c>
      <c r="E2200" s="2">
        <v>73</v>
      </c>
      <c r="F2200" s="2">
        <v>9</v>
      </c>
      <c r="G2200" s="2">
        <f t="shared" si="34"/>
        <v>657</v>
      </c>
      <c r="H2200" s="2" t="s">
        <v>4</v>
      </c>
      <c r="I2200" s="2" t="s">
        <v>119</v>
      </c>
      <c r="J2200" s="2" t="s">
        <v>3</v>
      </c>
      <c r="K2200" s="4">
        <v>44306.900000006397</v>
      </c>
    </row>
    <row r="2201" spans="1:11" x14ac:dyDescent="0.35">
      <c r="A2201" s="2" t="s">
        <v>5</v>
      </c>
      <c r="B2201" s="2" t="s">
        <v>120</v>
      </c>
      <c r="C2201" s="2" t="s">
        <v>84</v>
      </c>
      <c r="D2201" s="2" t="s">
        <v>85</v>
      </c>
      <c r="E2201" s="2">
        <v>121</v>
      </c>
      <c r="F2201" s="2">
        <v>32</v>
      </c>
      <c r="G2201" s="2">
        <f t="shared" si="34"/>
        <v>3872</v>
      </c>
      <c r="H2201" s="2" t="s">
        <v>34</v>
      </c>
      <c r="I2201" s="2" t="s">
        <v>124</v>
      </c>
      <c r="J2201" s="2" t="s">
        <v>33</v>
      </c>
      <c r="K2201" s="4">
        <v>44306.9500000064</v>
      </c>
    </row>
    <row r="2202" spans="1:11" x14ac:dyDescent="0.35">
      <c r="A2202" s="2" t="s">
        <v>5</v>
      </c>
      <c r="B2202" s="2" t="s">
        <v>120</v>
      </c>
      <c r="C2202" s="2" t="s">
        <v>56</v>
      </c>
      <c r="D2202" s="2" t="s">
        <v>64</v>
      </c>
      <c r="E2202" s="2">
        <v>85</v>
      </c>
      <c r="F2202" s="2">
        <v>11</v>
      </c>
      <c r="G2202" s="2">
        <f t="shared" si="34"/>
        <v>935</v>
      </c>
      <c r="H2202" s="2" t="s">
        <v>26</v>
      </c>
      <c r="I2202" s="2" t="s">
        <v>122</v>
      </c>
      <c r="J2202" s="2" t="s">
        <v>25</v>
      </c>
      <c r="K2202" s="4">
        <v>44307.000000006403</v>
      </c>
    </row>
    <row r="2203" spans="1:11" x14ac:dyDescent="0.35">
      <c r="A2203" s="2" t="s">
        <v>18</v>
      </c>
      <c r="B2203" s="2" t="s">
        <v>118</v>
      </c>
      <c r="C2203" s="2" t="s">
        <v>67</v>
      </c>
      <c r="D2203" s="2" t="s">
        <v>71</v>
      </c>
      <c r="E2203" s="2">
        <v>32</v>
      </c>
      <c r="F2203" s="2">
        <v>59</v>
      </c>
      <c r="G2203" s="2">
        <f t="shared" si="34"/>
        <v>1888</v>
      </c>
      <c r="H2203" s="2" t="s">
        <v>27</v>
      </c>
      <c r="I2203" s="2" t="s">
        <v>122</v>
      </c>
      <c r="J2203" s="2" t="s">
        <v>8</v>
      </c>
      <c r="K2203" s="4">
        <v>44307.050000006406</v>
      </c>
    </row>
    <row r="2204" spans="1:11" x14ac:dyDescent="0.35">
      <c r="A2204" s="2" t="s">
        <v>2</v>
      </c>
      <c r="B2204" s="2" t="s">
        <v>118</v>
      </c>
      <c r="C2204" s="2" t="s">
        <v>98</v>
      </c>
      <c r="D2204" s="2" t="s">
        <v>105</v>
      </c>
      <c r="E2204" s="2">
        <v>98</v>
      </c>
      <c r="F2204" s="2">
        <v>14</v>
      </c>
      <c r="G2204" s="2">
        <f t="shared" si="34"/>
        <v>1372</v>
      </c>
      <c r="H2204" s="2" t="s">
        <v>22</v>
      </c>
      <c r="I2204" s="2" t="s">
        <v>122</v>
      </c>
      <c r="J2204" s="2" t="s">
        <v>11</v>
      </c>
      <c r="K2204" s="4">
        <v>44307.100000006409</v>
      </c>
    </row>
    <row r="2205" spans="1:11" x14ac:dyDescent="0.35">
      <c r="A2205" s="2" t="s">
        <v>35</v>
      </c>
      <c r="B2205" s="2" t="s">
        <v>118</v>
      </c>
      <c r="C2205" s="2" t="s">
        <v>84</v>
      </c>
      <c r="D2205" s="2" t="s">
        <v>86</v>
      </c>
      <c r="E2205" s="2">
        <v>73</v>
      </c>
      <c r="F2205" s="2">
        <v>58</v>
      </c>
      <c r="G2205" s="2">
        <f t="shared" si="34"/>
        <v>4234</v>
      </c>
      <c r="H2205" s="2" t="s">
        <v>29</v>
      </c>
      <c r="I2205" s="2" t="s">
        <v>119</v>
      </c>
      <c r="J2205" s="2" t="s">
        <v>28</v>
      </c>
      <c r="K2205" s="4">
        <v>44307.150000006412</v>
      </c>
    </row>
    <row r="2206" spans="1:11" x14ac:dyDescent="0.35">
      <c r="A2206" s="2" t="s">
        <v>18</v>
      </c>
      <c r="B2206" s="2" t="s">
        <v>118</v>
      </c>
      <c r="C2206" s="2" t="s">
        <v>67</v>
      </c>
      <c r="D2206" s="2" t="s">
        <v>76</v>
      </c>
      <c r="E2206" s="2">
        <v>83</v>
      </c>
      <c r="F2206" s="2">
        <v>9</v>
      </c>
      <c r="G2206" s="2">
        <f t="shared" si="34"/>
        <v>747</v>
      </c>
      <c r="H2206" s="2" t="s">
        <v>24</v>
      </c>
      <c r="I2206" s="2" t="s">
        <v>123</v>
      </c>
      <c r="J2206" s="2" t="s">
        <v>23</v>
      </c>
      <c r="K2206" s="4">
        <v>44307.200000006414</v>
      </c>
    </row>
    <row r="2207" spans="1:11" x14ac:dyDescent="0.35">
      <c r="A2207" s="2" t="s">
        <v>10</v>
      </c>
      <c r="B2207" s="2" t="s">
        <v>120</v>
      </c>
      <c r="C2207" s="2" t="s">
        <v>67</v>
      </c>
      <c r="D2207" s="2" t="s">
        <v>74</v>
      </c>
      <c r="E2207" s="2">
        <v>128</v>
      </c>
      <c r="F2207" s="2">
        <v>5</v>
      </c>
      <c r="G2207" s="2">
        <f t="shared" si="34"/>
        <v>640</v>
      </c>
      <c r="H2207" s="2" t="s">
        <v>17</v>
      </c>
      <c r="I2207" s="2" t="s">
        <v>119</v>
      </c>
      <c r="J2207" s="2" t="s">
        <v>16</v>
      </c>
      <c r="K2207" s="4">
        <v>44307.250000006417</v>
      </c>
    </row>
    <row r="2208" spans="1:11" x14ac:dyDescent="0.35">
      <c r="A2208" s="2" t="s">
        <v>2</v>
      </c>
      <c r="B2208" s="2" t="s">
        <v>118</v>
      </c>
      <c r="C2208" s="2" t="s">
        <v>98</v>
      </c>
      <c r="D2208" s="2" t="s">
        <v>99</v>
      </c>
      <c r="E2208" s="2">
        <v>145</v>
      </c>
      <c r="F2208" s="2">
        <v>20</v>
      </c>
      <c r="G2208" s="2">
        <f t="shared" si="34"/>
        <v>2900</v>
      </c>
      <c r="H2208" s="2" t="s">
        <v>32</v>
      </c>
      <c r="I2208" s="2" t="s">
        <v>119</v>
      </c>
      <c r="J2208" s="2" t="s">
        <v>16</v>
      </c>
      <c r="K2208" s="4">
        <v>44307.30000000642</v>
      </c>
    </row>
    <row r="2209" spans="1:11" x14ac:dyDescent="0.35">
      <c r="A2209" s="2" t="s">
        <v>18</v>
      </c>
      <c r="B2209" s="2" t="s">
        <v>118</v>
      </c>
      <c r="C2209" s="2" t="s">
        <v>56</v>
      </c>
      <c r="D2209" s="2" t="s">
        <v>60</v>
      </c>
      <c r="E2209" s="2">
        <v>131</v>
      </c>
      <c r="F2209" s="2">
        <v>15</v>
      </c>
      <c r="G2209" s="2">
        <f t="shared" si="34"/>
        <v>1965</v>
      </c>
      <c r="H2209" s="2" t="s">
        <v>30</v>
      </c>
      <c r="I2209" s="2" t="s">
        <v>122</v>
      </c>
      <c r="J2209" s="2" t="s">
        <v>11</v>
      </c>
      <c r="K2209" s="4">
        <v>44307.350000006423</v>
      </c>
    </row>
    <row r="2210" spans="1:11" x14ac:dyDescent="0.35">
      <c r="A2210" s="2" t="s">
        <v>14</v>
      </c>
      <c r="B2210" s="2" t="s">
        <v>120</v>
      </c>
      <c r="C2210" s="2" t="s">
        <v>80</v>
      </c>
      <c r="D2210" s="2" t="s">
        <v>83</v>
      </c>
      <c r="E2210" s="2">
        <v>16</v>
      </c>
      <c r="F2210" s="2">
        <v>86</v>
      </c>
      <c r="G2210" s="2">
        <f t="shared" si="34"/>
        <v>1376</v>
      </c>
      <c r="H2210" s="2" t="s">
        <v>12</v>
      </c>
      <c r="I2210" s="2" t="s">
        <v>122</v>
      </c>
      <c r="J2210" s="2" t="s">
        <v>11</v>
      </c>
      <c r="K2210" s="4">
        <v>44307.400000006426</v>
      </c>
    </row>
    <row r="2211" spans="1:11" x14ac:dyDescent="0.35">
      <c r="A2211" s="2" t="s">
        <v>5</v>
      </c>
      <c r="B2211" s="2" t="s">
        <v>120</v>
      </c>
      <c r="C2211" s="2" t="s">
        <v>80</v>
      </c>
      <c r="D2211" s="2" t="s">
        <v>81</v>
      </c>
      <c r="E2211" s="2">
        <v>134</v>
      </c>
      <c r="F2211" s="2">
        <v>81</v>
      </c>
      <c r="G2211" s="2">
        <f t="shared" si="34"/>
        <v>10854</v>
      </c>
      <c r="H2211" s="2" t="s">
        <v>30</v>
      </c>
      <c r="I2211" s="2" t="s">
        <v>122</v>
      </c>
      <c r="J2211" s="2" t="s">
        <v>11</v>
      </c>
      <c r="K2211" s="4">
        <v>44307.450000006429</v>
      </c>
    </row>
    <row r="2212" spans="1:11" x14ac:dyDescent="0.35">
      <c r="A2212" s="2" t="s">
        <v>18</v>
      </c>
      <c r="B2212" s="2" t="s">
        <v>118</v>
      </c>
      <c r="C2212" s="2" t="s">
        <v>80</v>
      </c>
      <c r="D2212" s="2" t="s">
        <v>81</v>
      </c>
      <c r="E2212" s="2">
        <v>134</v>
      </c>
      <c r="F2212" s="2">
        <v>79</v>
      </c>
      <c r="G2212" s="2">
        <f t="shared" si="34"/>
        <v>10586</v>
      </c>
      <c r="H2212" s="2" t="s">
        <v>27</v>
      </c>
      <c r="I2212" s="2" t="s">
        <v>122</v>
      </c>
      <c r="J2212" s="2" t="s">
        <v>8</v>
      </c>
      <c r="K2212" s="4">
        <v>44307.500000006432</v>
      </c>
    </row>
    <row r="2213" spans="1:11" x14ac:dyDescent="0.35">
      <c r="A2213" s="2" t="s">
        <v>2</v>
      </c>
      <c r="B2213" s="2" t="s">
        <v>118</v>
      </c>
      <c r="C2213" s="2" t="s">
        <v>84</v>
      </c>
      <c r="D2213" s="2" t="s">
        <v>90</v>
      </c>
      <c r="E2213" s="2">
        <v>27</v>
      </c>
      <c r="F2213" s="2">
        <v>35</v>
      </c>
      <c r="G2213" s="2">
        <f t="shared" si="34"/>
        <v>945</v>
      </c>
      <c r="H2213" s="2" t="s">
        <v>43</v>
      </c>
      <c r="I2213" s="2" t="s">
        <v>121</v>
      </c>
      <c r="J2213" s="2" t="s">
        <v>42</v>
      </c>
      <c r="K2213" s="4">
        <v>44307.550000006435</v>
      </c>
    </row>
    <row r="2214" spans="1:11" x14ac:dyDescent="0.35">
      <c r="A2214" s="2" t="s">
        <v>10</v>
      </c>
      <c r="B2214" s="2" t="s">
        <v>120</v>
      </c>
      <c r="C2214" s="2" t="s">
        <v>84</v>
      </c>
      <c r="D2214" s="2" t="s">
        <v>86</v>
      </c>
      <c r="E2214" s="2">
        <v>73</v>
      </c>
      <c r="F2214" s="2">
        <v>59</v>
      </c>
      <c r="G2214" s="2">
        <f t="shared" si="34"/>
        <v>4307</v>
      </c>
      <c r="H2214" s="2" t="s">
        <v>32</v>
      </c>
      <c r="I2214" s="2" t="s">
        <v>119</v>
      </c>
      <c r="J2214" s="2" t="s">
        <v>16</v>
      </c>
      <c r="K2214" s="4">
        <v>44307.600000006438</v>
      </c>
    </row>
    <row r="2215" spans="1:11" x14ac:dyDescent="0.35">
      <c r="A2215" s="2" t="s">
        <v>10</v>
      </c>
      <c r="B2215" s="2" t="s">
        <v>120</v>
      </c>
      <c r="C2215" s="2" t="s">
        <v>98</v>
      </c>
      <c r="D2215" s="2" t="s">
        <v>109</v>
      </c>
      <c r="E2215" s="2">
        <v>50</v>
      </c>
      <c r="F2215" s="2">
        <v>3</v>
      </c>
      <c r="G2215" s="2">
        <f t="shared" si="34"/>
        <v>150</v>
      </c>
      <c r="H2215" s="2" t="s">
        <v>12</v>
      </c>
      <c r="I2215" s="2" t="s">
        <v>122</v>
      </c>
      <c r="J2215" s="2" t="s">
        <v>11</v>
      </c>
      <c r="K2215" s="4">
        <v>44307.650000006441</v>
      </c>
    </row>
    <row r="2216" spans="1:11" x14ac:dyDescent="0.35">
      <c r="A2216" s="2" t="s">
        <v>44</v>
      </c>
      <c r="B2216" s="2" t="s">
        <v>120</v>
      </c>
      <c r="C2216" s="2" t="s">
        <v>56</v>
      </c>
      <c r="D2216" s="2" t="s">
        <v>57</v>
      </c>
      <c r="E2216" s="2">
        <v>89</v>
      </c>
      <c r="F2216" s="2">
        <v>53</v>
      </c>
      <c r="G2216" s="2">
        <f t="shared" si="34"/>
        <v>4717</v>
      </c>
      <c r="H2216" s="2" t="s">
        <v>46</v>
      </c>
      <c r="I2216" s="2" t="s">
        <v>123</v>
      </c>
      <c r="J2216" s="2" t="s">
        <v>45</v>
      </c>
      <c r="K2216" s="4">
        <v>44307.700000006444</v>
      </c>
    </row>
    <row r="2217" spans="1:11" x14ac:dyDescent="0.35">
      <c r="A2217" s="2" t="s">
        <v>18</v>
      </c>
      <c r="B2217" s="2" t="s">
        <v>118</v>
      </c>
      <c r="C2217" s="2" t="s">
        <v>67</v>
      </c>
      <c r="D2217" s="2" t="s">
        <v>76</v>
      </c>
      <c r="E2217" s="2">
        <v>83</v>
      </c>
      <c r="F2217" s="2">
        <v>2</v>
      </c>
      <c r="G2217" s="2">
        <f t="shared" si="34"/>
        <v>166</v>
      </c>
      <c r="H2217" s="2" t="s">
        <v>4</v>
      </c>
      <c r="I2217" s="2" t="s">
        <v>119</v>
      </c>
      <c r="J2217" s="2" t="s">
        <v>3</v>
      </c>
      <c r="K2217" s="4">
        <v>44307.750000006446</v>
      </c>
    </row>
    <row r="2218" spans="1:11" x14ac:dyDescent="0.35">
      <c r="A2218" s="2" t="s">
        <v>5</v>
      </c>
      <c r="B2218" s="2" t="s">
        <v>120</v>
      </c>
      <c r="C2218" s="2" t="s">
        <v>67</v>
      </c>
      <c r="D2218" s="2" t="s">
        <v>71</v>
      </c>
      <c r="E2218" s="2">
        <v>32</v>
      </c>
      <c r="F2218" s="2">
        <v>59</v>
      </c>
      <c r="G2218" s="2">
        <f t="shared" si="34"/>
        <v>1888</v>
      </c>
      <c r="H2218" s="2" t="s">
        <v>30</v>
      </c>
      <c r="I2218" s="2" t="s">
        <v>122</v>
      </c>
      <c r="J2218" s="2" t="s">
        <v>11</v>
      </c>
      <c r="K2218" s="4">
        <v>44307.800000006449</v>
      </c>
    </row>
    <row r="2219" spans="1:11" x14ac:dyDescent="0.35">
      <c r="A2219" s="2" t="s">
        <v>44</v>
      </c>
      <c r="B2219" s="2" t="s">
        <v>120</v>
      </c>
      <c r="C2219" s="2" t="s">
        <v>84</v>
      </c>
      <c r="D2219" s="2" t="s">
        <v>90</v>
      </c>
      <c r="E2219" s="2">
        <v>27</v>
      </c>
      <c r="F2219" s="2">
        <v>40</v>
      </c>
      <c r="G2219" s="2">
        <f t="shared" si="34"/>
        <v>1080</v>
      </c>
      <c r="H2219" s="2" t="s">
        <v>29</v>
      </c>
      <c r="I2219" s="2" t="s">
        <v>119</v>
      </c>
      <c r="J2219" s="2" t="s">
        <v>28</v>
      </c>
      <c r="K2219" s="4">
        <v>44307.850000006452</v>
      </c>
    </row>
    <row r="2220" spans="1:11" x14ac:dyDescent="0.35">
      <c r="A2220" s="2" t="s">
        <v>44</v>
      </c>
      <c r="B2220" s="2" t="s">
        <v>120</v>
      </c>
      <c r="C2220" s="2" t="s">
        <v>98</v>
      </c>
      <c r="D2220" s="2" t="s">
        <v>100</v>
      </c>
      <c r="E2220" s="2">
        <v>121</v>
      </c>
      <c r="F2220" s="2">
        <v>14</v>
      </c>
      <c r="G2220" s="2">
        <f t="shared" si="34"/>
        <v>1694</v>
      </c>
      <c r="H2220" s="2" t="s">
        <v>32</v>
      </c>
      <c r="I2220" s="2" t="s">
        <v>119</v>
      </c>
      <c r="J2220" s="2" t="s">
        <v>16</v>
      </c>
      <c r="K2220" s="4">
        <v>44307.900000006455</v>
      </c>
    </row>
    <row r="2221" spans="1:11" x14ac:dyDescent="0.35">
      <c r="A2221" s="2" t="s">
        <v>5</v>
      </c>
      <c r="B2221" s="2" t="s">
        <v>120</v>
      </c>
      <c r="C2221" s="2" t="s">
        <v>67</v>
      </c>
      <c r="D2221" s="2" t="s">
        <v>73</v>
      </c>
      <c r="E2221" s="2">
        <v>119</v>
      </c>
      <c r="F2221" s="2">
        <v>4</v>
      </c>
      <c r="G2221" s="2">
        <f t="shared" si="34"/>
        <v>476</v>
      </c>
      <c r="H2221" s="2" t="s">
        <v>7</v>
      </c>
      <c r="I2221" s="2" t="s">
        <v>121</v>
      </c>
      <c r="J2221" s="2" t="s">
        <v>6</v>
      </c>
      <c r="K2221" s="4">
        <v>44307.950000006458</v>
      </c>
    </row>
    <row r="2222" spans="1:11" x14ac:dyDescent="0.35">
      <c r="A2222" s="2" t="s">
        <v>31</v>
      </c>
      <c r="B2222" s="2" t="s">
        <v>118</v>
      </c>
      <c r="C2222" s="2" t="s">
        <v>67</v>
      </c>
      <c r="D2222" s="2" t="s">
        <v>68</v>
      </c>
      <c r="E2222" s="2">
        <v>121</v>
      </c>
      <c r="F2222" s="2">
        <v>69</v>
      </c>
      <c r="G2222" s="2">
        <f t="shared" si="34"/>
        <v>8349</v>
      </c>
      <c r="H2222" s="2" t="s">
        <v>27</v>
      </c>
      <c r="I2222" s="2" t="s">
        <v>122</v>
      </c>
      <c r="J2222" s="2" t="s">
        <v>8</v>
      </c>
      <c r="K2222" s="4">
        <v>44308.000000006461</v>
      </c>
    </row>
    <row r="2223" spans="1:11" x14ac:dyDescent="0.35">
      <c r="A2223" s="2" t="s">
        <v>10</v>
      </c>
      <c r="B2223" s="2" t="s">
        <v>120</v>
      </c>
      <c r="C2223" s="2" t="s">
        <v>84</v>
      </c>
      <c r="D2223" s="2" t="s">
        <v>91</v>
      </c>
      <c r="E2223" s="2">
        <v>107</v>
      </c>
      <c r="F2223" s="2">
        <v>11</v>
      </c>
      <c r="G2223" s="2">
        <f t="shared" si="34"/>
        <v>1177</v>
      </c>
      <c r="H2223" s="2" t="s">
        <v>30</v>
      </c>
      <c r="I2223" s="2" t="s">
        <v>122</v>
      </c>
      <c r="J2223" s="2" t="s">
        <v>11</v>
      </c>
      <c r="K2223" s="4">
        <v>44308.050000006464</v>
      </c>
    </row>
    <row r="2224" spans="1:11" x14ac:dyDescent="0.35">
      <c r="A2224" s="2" t="s">
        <v>18</v>
      </c>
      <c r="B2224" s="2" t="s">
        <v>118</v>
      </c>
      <c r="C2224" s="2" t="s">
        <v>84</v>
      </c>
      <c r="D2224" s="2" t="s">
        <v>88</v>
      </c>
      <c r="E2224" s="2">
        <v>146</v>
      </c>
      <c r="F2224" s="2">
        <v>12</v>
      </c>
      <c r="G2224" s="2">
        <f t="shared" si="34"/>
        <v>1752</v>
      </c>
      <c r="H2224" s="2" t="s">
        <v>27</v>
      </c>
      <c r="I2224" s="2" t="s">
        <v>122</v>
      </c>
      <c r="J2224" s="2" t="s">
        <v>8</v>
      </c>
      <c r="K2224" s="4">
        <v>44308.100000006467</v>
      </c>
    </row>
    <row r="2225" spans="1:11" x14ac:dyDescent="0.35">
      <c r="A2225" s="2" t="s">
        <v>35</v>
      </c>
      <c r="B2225" s="2" t="s">
        <v>118</v>
      </c>
      <c r="C2225" s="2" t="s">
        <v>56</v>
      </c>
      <c r="D2225" s="2" t="s">
        <v>66</v>
      </c>
      <c r="E2225" s="2">
        <v>47</v>
      </c>
      <c r="F2225" s="2">
        <v>3</v>
      </c>
      <c r="G2225" s="2">
        <f t="shared" si="34"/>
        <v>141</v>
      </c>
      <c r="H2225" s="2" t="s">
        <v>32</v>
      </c>
      <c r="I2225" s="2" t="s">
        <v>119</v>
      </c>
      <c r="J2225" s="2" t="s">
        <v>16</v>
      </c>
      <c r="K2225" s="4">
        <v>44308.15000000647</v>
      </c>
    </row>
    <row r="2226" spans="1:11" x14ac:dyDescent="0.35">
      <c r="A2226" s="2" t="s">
        <v>5</v>
      </c>
      <c r="B2226" s="2" t="s">
        <v>120</v>
      </c>
      <c r="C2226" s="2" t="s">
        <v>67</v>
      </c>
      <c r="D2226" s="2" t="s">
        <v>78</v>
      </c>
      <c r="E2226" s="2">
        <v>38</v>
      </c>
      <c r="F2226" s="2">
        <v>12</v>
      </c>
      <c r="G2226" s="2">
        <f t="shared" si="34"/>
        <v>456</v>
      </c>
      <c r="H2226" s="2" t="s">
        <v>29</v>
      </c>
      <c r="I2226" s="2" t="s">
        <v>119</v>
      </c>
      <c r="J2226" s="2" t="s">
        <v>28</v>
      </c>
      <c r="K2226" s="4">
        <v>44308.200000006473</v>
      </c>
    </row>
    <row r="2227" spans="1:11" x14ac:dyDescent="0.35">
      <c r="A2227" s="2" t="s">
        <v>2</v>
      </c>
      <c r="B2227" s="2" t="s">
        <v>118</v>
      </c>
      <c r="C2227" s="2" t="s">
        <v>56</v>
      </c>
      <c r="D2227" s="2" t="s">
        <v>60</v>
      </c>
      <c r="E2227" s="2">
        <v>131</v>
      </c>
      <c r="F2227" s="2">
        <v>12</v>
      </c>
      <c r="G2227" s="2">
        <f t="shared" si="34"/>
        <v>1572</v>
      </c>
      <c r="H2227" s="2" t="s">
        <v>4</v>
      </c>
      <c r="I2227" s="2" t="s">
        <v>119</v>
      </c>
      <c r="J2227" s="2" t="s">
        <v>3</v>
      </c>
      <c r="K2227" s="4">
        <v>44308.250000006476</v>
      </c>
    </row>
    <row r="2228" spans="1:11" x14ac:dyDescent="0.35">
      <c r="A2228" s="2" t="s">
        <v>2</v>
      </c>
      <c r="B2228" s="2" t="s">
        <v>118</v>
      </c>
      <c r="C2228" s="2" t="s">
        <v>84</v>
      </c>
      <c r="D2228" s="2" t="s">
        <v>89</v>
      </c>
      <c r="E2228" s="2">
        <v>130</v>
      </c>
      <c r="F2228" s="2">
        <v>18</v>
      </c>
      <c r="G2228" s="2">
        <f t="shared" si="34"/>
        <v>2340</v>
      </c>
      <c r="H2228" s="2" t="s">
        <v>41</v>
      </c>
      <c r="I2228" s="2" t="s">
        <v>119</v>
      </c>
      <c r="J2228" s="2" t="s">
        <v>3</v>
      </c>
      <c r="K2228" s="4">
        <v>44308.300000006479</v>
      </c>
    </row>
    <row r="2229" spans="1:11" x14ac:dyDescent="0.35">
      <c r="A2229" s="2" t="s">
        <v>31</v>
      </c>
      <c r="B2229" s="2" t="s">
        <v>118</v>
      </c>
      <c r="C2229" s="2" t="s">
        <v>98</v>
      </c>
      <c r="D2229" s="2" t="s">
        <v>101</v>
      </c>
      <c r="E2229" s="2">
        <v>128</v>
      </c>
      <c r="F2229" s="2">
        <v>10</v>
      </c>
      <c r="G2229" s="2">
        <f t="shared" si="34"/>
        <v>1280</v>
      </c>
      <c r="H2229" s="2" t="s">
        <v>22</v>
      </c>
      <c r="I2229" s="2" t="s">
        <v>122</v>
      </c>
      <c r="J2229" s="2" t="s">
        <v>11</v>
      </c>
      <c r="K2229" s="4">
        <v>44308.350000006481</v>
      </c>
    </row>
    <row r="2230" spans="1:11" x14ac:dyDescent="0.35">
      <c r="A2230" s="2" t="s">
        <v>18</v>
      </c>
      <c r="B2230" s="2" t="s">
        <v>118</v>
      </c>
      <c r="C2230" s="2" t="s">
        <v>67</v>
      </c>
      <c r="D2230" s="2" t="s">
        <v>79</v>
      </c>
      <c r="E2230" s="2">
        <v>31</v>
      </c>
      <c r="F2230" s="2">
        <v>13</v>
      </c>
      <c r="G2230" s="2">
        <f t="shared" si="34"/>
        <v>403</v>
      </c>
      <c r="H2230" s="2" t="s">
        <v>15</v>
      </c>
      <c r="I2230" s="2" t="s">
        <v>122</v>
      </c>
      <c r="J2230" s="2" t="s">
        <v>8</v>
      </c>
      <c r="K2230" s="4">
        <v>44308.400000006484</v>
      </c>
    </row>
    <row r="2231" spans="1:11" x14ac:dyDescent="0.35">
      <c r="A2231" s="2" t="s">
        <v>5</v>
      </c>
      <c r="B2231" s="2" t="s">
        <v>120</v>
      </c>
      <c r="C2231" s="2" t="s">
        <v>56</v>
      </c>
      <c r="D2231" s="2" t="s">
        <v>64</v>
      </c>
      <c r="E2231" s="2">
        <v>85</v>
      </c>
      <c r="F2231" s="2">
        <v>11</v>
      </c>
      <c r="G2231" s="2">
        <f t="shared" si="34"/>
        <v>935</v>
      </c>
      <c r="H2231" s="2" t="s">
        <v>47</v>
      </c>
      <c r="I2231" s="2" t="s">
        <v>119</v>
      </c>
      <c r="J2231" s="2" t="s">
        <v>28</v>
      </c>
      <c r="K2231" s="4">
        <v>44308.450000006487</v>
      </c>
    </row>
    <row r="2232" spans="1:11" x14ac:dyDescent="0.35">
      <c r="A2232" s="2" t="s">
        <v>14</v>
      </c>
      <c r="B2232" s="2" t="s">
        <v>120</v>
      </c>
      <c r="C2232" s="2" t="s">
        <v>84</v>
      </c>
      <c r="D2232" s="2" t="s">
        <v>91</v>
      </c>
      <c r="E2232" s="2">
        <v>107</v>
      </c>
      <c r="F2232" s="2">
        <v>3</v>
      </c>
      <c r="G2232" s="2">
        <f t="shared" si="34"/>
        <v>321</v>
      </c>
      <c r="H2232" s="2" t="s">
        <v>32</v>
      </c>
      <c r="I2232" s="2" t="s">
        <v>119</v>
      </c>
      <c r="J2232" s="2" t="s">
        <v>16</v>
      </c>
      <c r="K2232" s="4">
        <v>44308.50000000649</v>
      </c>
    </row>
    <row r="2233" spans="1:11" x14ac:dyDescent="0.35">
      <c r="A2233" s="2" t="s">
        <v>18</v>
      </c>
      <c r="B2233" s="2" t="s">
        <v>118</v>
      </c>
      <c r="C2233" s="2" t="s">
        <v>67</v>
      </c>
      <c r="D2233" s="2" t="s">
        <v>73</v>
      </c>
      <c r="E2233" s="2">
        <v>119</v>
      </c>
      <c r="F2233" s="2">
        <v>6</v>
      </c>
      <c r="G2233" s="2">
        <f t="shared" si="34"/>
        <v>714</v>
      </c>
      <c r="H2233" s="2" t="s">
        <v>22</v>
      </c>
      <c r="I2233" s="2" t="s">
        <v>122</v>
      </c>
      <c r="J2233" s="2" t="s">
        <v>11</v>
      </c>
      <c r="K2233" s="4">
        <v>44308.550000006493</v>
      </c>
    </row>
    <row r="2234" spans="1:11" x14ac:dyDescent="0.35">
      <c r="A2234" s="2" t="s">
        <v>5</v>
      </c>
      <c r="B2234" s="2" t="s">
        <v>120</v>
      </c>
      <c r="C2234" s="2" t="s">
        <v>67</v>
      </c>
      <c r="D2234" s="2" t="s">
        <v>76</v>
      </c>
      <c r="E2234" s="2">
        <v>83</v>
      </c>
      <c r="F2234" s="2">
        <v>6</v>
      </c>
      <c r="G2234" s="2">
        <f t="shared" si="34"/>
        <v>498</v>
      </c>
      <c r="H2234" s="2" t="s">
        <v>48</v>
      </c>
      <c r="I2234" s="2" t="s">
        <v>119</v>
      </c>
      <c r="J2234" s="2" t="s">
        <v>3</v>
      </c>
      <c r="K2234" s="4">
        <v>44308.600000006496</v>
      </c>
    </row>
    <row r="2235" spans="1:11" x14ac:dyDescent="0.35">
      <c r="A2235" s="2" t="s">
        <v>14</v>
      </c>
      <c r="B2235" s="2" t="s">
        <v>120</v>
      </c>
      <c r="C2235" s="2" t="s">
        <v>80</v>
      </c>
      <c r="D2235" s="2" t="s">
        <v>83</v>
      </c>
      <c r="E2235" s="2">
        <v>16</v>
      </c>
      <c r="F2235" s="2">
        <v>87</v>
      </c>
      <c r="G2235" s="2">
        <f t="shared" si="34"/>
        <v>1392</v>
      </c>
      <c r="H2235" s="2" t="s">
        <v>27</v>
      </c>
      <c r="I2235" s="2" t="s">
        <v>122</v>
      </c>
      <c r="J2235" s="2" t="s">
        <v>8</v>
      </c>
      <c r="K2235" s="4">
        <v>44308.650000006499</v>
      </c>
    </row>
    <row r="2236" spans="1:11" x14ac:dyDescent="0.35">
      <c r="A2236" s="2" t="s">
        <v>18</v>
      </c>
      <c r="B2236" s="2" t="s">
        <v>118</v>
      </c>
      <c r="C2236" s="2" t="s">
        <v>98</v>
      </c>
      <c r="D2236" s="2" t="s">
        <v>100</v>
      </c>
      <c r="E2236" s="2">
        <v>121</v>
      </c>
      <c r="F2236" s="2">
        <v>19</v>
      </c>
      <c r="G2236" s="2">
        <f t="shared" si="34"/>
        <v>2299</v>
      </c>
      <c r="H2236" s="2" t="s">
        <v>9</v>
      </c>
      <c r="I2236" s="2" t="s">
        <v>122</v>
      </c>
      <c r="J2236" s="2" t="s">
        <v>8</v>
      </c>
      <c r="K2236" s="4">
        <v>44308.700000006502</v>
      </c>
    </row>
    <row r="2237" spans="1:11" x14ac:dyDescent="0.35">
      <c r="A2237" s="2" t="s">
        <v>18</v>
      </c>
      <c r="B2237" s="2" t="s">
        <v>118</v>
      </c>
      <c r="C2237" s="2" t="s">
        <v>56</v>
      </c>
      <c r="D2237" s="2" t="s">
        <v>58</v>
      </c>
      <c r="E2237" s="2">
        <v>68</v>
      </c>
      <c r="F2237" s="2">
        <v>78</v>
      </c>
      <c r="G2237" s="2">
        <f t="shared" si="34"/>
        <v>5304</v>
      </c>
      <c r="H2237" s="2" t="s">
        <v>4</v>
      </c>
      <c r="I2237" s="2" t="s">
        <v>119</v>
      </c>
      <c r="J2237" s="2" t="s">
        <v>3</v>
      </c>
      <c r="K2237" s="4">
        <v>44308.750000006505</v>
      </c>
    </row>
    <row r="2238" spans="1:11" x14ac:dyDescent="0.35">
      <c r="A2238" s="2" t="s">
        <v>2</v>
      </c>
      <c r="B2238" s="2" t="s">
        <v>118</v>
      </c>
      <c r="C2238" s="2" t="s">
        <v>84</v>
      </c>
      <c r="D2238" s="2" t="s">
        <v>91</v>
      </c>
      <c r="E2238" s="2">
        <v>107</v>
      </c>
      <c r="F2238" s="2">
        <v>9</v>
      </c>
      <c r="G2238" s="2">
        <f t="shared" si="34"/>
        <v>963</v>
      </c>
      <c r="H2238" s="2" t="s">
        <v>4</v>
      </c>
      <c r="I2238" s="2" t="s">
        <v>119</v>
      </c>
      <c r="J2238" s="2" t="s">
        <v>3</v>
      </c>
      <c r="K2238" s="4">
        <v>44308.800000006508</v>
      </c>
    </row>
    <row r="2239" spans="1:11" x14ac:dyDescent="0.35">
      <c r="A2239" s="2" t="s">
        <v>18</v>
      </c>
      <c r="B2239" s="2" t="s">
        <v>118</v>
      </c>
      <c r="C2239" s="2" t="s">
        <v>98</v>
      </c>
      <c r="D2239" s="2" t="s">
        <v>99</v>
      </c>
      <c r="E2239" s="2">
        <v>145</v>
      </c>
      <c r="F2239" s="2">
        <v>17</v>
      </c>
      <c r="G2239" s="2">
        <f t="shared" si="34"/>
        <v>2465</v>
      </c>
      <c r="H2239" s="2" t="s">
        <v>46</v>
      </c>
      <c r="I2239" s="2" t="s">
        <v>123</v>
      </c>
      <c r="J2239" s="2" t="s">
        <v>45</v>
      </c>
      <c r="K2239" s="4">
        <v>44308.850000006511</v>
      </c>
    </row>
    <row r="2240" spans="1:11" x14ac:dyDescent="0.35">
      <c r="A2240" s="2" t="s">
        <v>44</v>
      </c>
      <c r="B2240" s="2" t="s">
        <v>120</v>
      </c>
      <c r="C2240" s="2" t="s">
        <v>98</v>
      </c>
      <c r="D2240" s="2" t="s">
        <v>103</v>
      </c>
      <c r="E2240" s="2">
        <v>101</v>
      </c>
      <c r="F2240" s="2">
        <v>13</v>
      </c>
      <c r="G2240" s="2">
        <f t="shared" si="34"/>
        <v>1313</v>
      </c>
      <c r="H2240" s="2" t="s">
        <v>17</v>
      </c>
      <c r="I2240" s="2" t="s">
        <v>119</v>
      </c>
      <c r="J2240" s="2" t="s">
        <v>16</v>
      </c>
      <c r="K2240" s="4">
        <v>44308.900000006513</v>
      </c>
    </row>
    <row r="2241" spans="1:11" x14ac:dyDescent="0.35">
      <c r="A2241" s="2" t="s">
        <v>18</v>
      </c>
      <c r="B2241" s="2" t="s">
        <v>118</v>
      </c>
      <c r="C2241" s="2" t="s">
        <v>56</v>
      </c>
      <c r="D2241" s="2" t="s">
        <v>64</v>
      </c>
      <c r="E2241" s="2">
        <v>85</v>
      </c>
      <c r="F2241" s="2">
        <v>4</v>
      </c>
      <c r="G2241" s="2">
        <f t="shared" si="34"/>
        <v>340</v>
      </c>
      <c r="H2241" s="2" t="s">
        <v>49</v>
      </c>
      <c r="I2241" s="2" t="s">
        <v>119</v>
      </c>
      <c r="J2241" s="2" t="s">
        <v>16</v>
      </c>
      <c r="K2241" s="4">
        <v>44308.950000006516</v>
      </c>
    </row>
    <row r="2242" spans="1:11" x14ac:dyDescent="0.35">
      <c r="A2242" s="2" t="s">
        <v>44</v>
      </c>
      <c r="B2242" s="2" t="s">
        <v>120</v>
      </c>
      <c r="C2242" s="2" t="s">
        <v>67</v>
      </c>
      <c r="D2242" s="2" t="s">
        <v>74</v>
      </c>
      <c r="E2242" s="2">
        <v>128</v>
      </c>
      <c r="F2242" s="2">
        <v>5</v>
      </c>
      <c r="G2242" s="2">
        <f t="shared" ref="G2242:G2305" si="35">E2242*F2242</f>
        <v>640</v>
      </c>
      <c r="H2242" s="2" t="s">
        <v>51</v>
      </c>
      <c r="I2242" s="2" t="s">
        <v>124</v>
      </c>
      <c r="J2242" s="2" t="s">
        <v>50</v>
      </c>
      <c r="K2242" s="4">
        <v>44309.000000006519</v>
      </c>
    </row>
    <row r="2243" spans="1:11" x14ac:dyDescent="0.35">
      <c r="A2243" s="2" t="s">
        <v>44</v>
      </c>
      <c r="B2243" s="2" t="s">
        <v>120</v>
      </c>
      <c r="C2243" s="2" t="s">
        <v>67</v>
      </c>
      <c r="D2243" s="2" t="s">
        <v>70</v>
      </c>
      <c r="E2243" s="2">
        <v>69</v>
      </c>
      <c r="F2243" s="2">
        <v>70</v>
      </c>
      <c r="G2243" s="2">
        <f t="shared" si="35"/>
        <v>4830</v>
      </c>
      <c r="H2243" s="2" t="s">
        <v>4</v>
      </c>
      <c r="I2243" s="2" t="s">
        <v>119</v>
      </c>
      <c r="J2243" s="2" t="s">
        <v>3</v>
      </c>
      <c r="K2243" s="4">
        <v>44309.050000006522</v>
      </c>
    </row>
    <row r="2244" spans="1:11" x14ac:dyDescent="0.35">
      <c r="A2244" s="2" t="s">
        <v>35</v>
      </c>
      <c r="B2244" s="2" t="s">
        <v>118</v>
      </c>
      <c r="C2244" s="2" t="s">
        <v>84</v>
      </c>
      <c r="D2244" s="2" t="s">
        <v>86</v>
      </c>
      <c r="E2244" s="2">
        <v>73</v>
      </c>
      <c r="F2244" s="2">
        <v>54</v>
      </c>
      <c r="G2244" s="2">
        <f t="shared" si="35"/>
        <v>3942</v>
      </c>
      <c r="H2244" s="2" t="s">
        <v>34</v>
      </c>
      <c r="I2244" s="2" t="s">
        <v>124</v>
      </c>
      <c r="J2244" s="2" t="s">
        <v>33</v>
      </c>
      <c r="K2244" s="4">
        <v>44309.100000006525</v>
      </c>
    </row>
    <row r="2245" spans="1:11" x14ac:dyDescent="0.35">
      <c r="A2245" s="2" t="s">
        <v>14</v>
      </c>
      <c r="B2245" s="2" t="s">
        <v>120</v>
      </c>
      <c r="C2245" s="2" t="s">
        <v>56</v>
      </c>
      <c r="D2245" s="2" t="s">
        <v>58</v>
      </c>
      <c r="E2245" s="2">
        <v>68</v>
      </c>
      <c r="F2245" s="2">
        <v>74</v>
      </c>
      <c r="G2245" s="2">
        <f t="shared" si="35"/>
        <v>5032</v>
      </c>
      <c r="H2245" s="2" t="s">
        <v>15</v>
      </c>
      <c r="I2245" s="2" t="s">
        <v>122</v>
      </c>
      <c r="J2245" s="2" t="s">
        <v>8</v>
      </c>
      <c r="K2245" s="4">
        <v>44309.150000006528</v>
      </c>
    </row>
    <row r="2246" spans="1:11" x14ac:dyDescent="0.35">
      <c r="A2246" s="2" t="s">
        <v>2</v>
      </c>
      <c r="B2246" s="2" t="s">
        <v>118</v>
      </c>
      <c r="C2246" s="2" t="s">
        <v>84</v>
      </c>
      <c r="D2246" s="2" t="s">
        <v>96</v>
      </c>
      <c r="E2246" s="2">
        <v>36</v>
      </c>
      <c r="F2246" s="2">
        <v>17</v>
      </c>
      <c r="G2246" s="2">
        <f t="shared" si="35"/>
        <v>612</v>
      </c>
      <c r="H2246" s="2" t="s">
        <v>52</v>
      </c>
      <c r="I2246" s="2" t="s">
        <v>123</v>
      </c>
      <c r="J2246" s="2" t="s">
        <v>45</v>
      </c>
      <c r="K2246" s="4">
        <v>44309.200000006531</v>
      </c>
    </row>
    <row r="2247" spans="1:11" x14ac:dyDescent="0.35">
      <c r="A2247" s="2" t="s">
        <v>10</v>
      </c>
      <c r="B2247" s="2" t="s">
        <v>120</v>
      </c>
      <c r="C2247" s="2" t="s">
        <v>56</v>
      </c>
      <c r="D2247" s="2" t="s">
        <v>57</v>
      </c>
      <c r="E2247" s="2">
        <v>89</v>
      </c>
      <c r="F2247" s="2">
        <v>52</v>
      </c>
      <c r="G2247" s="2">
        <f t="shared" si="35"/>
        <v>4628</v>
      </c>
      <c r="H2247" s="2" t="s">
        <v>29</v>
      </c>
      <c r="I2247" s="2" t="s">
        <v>119</v>
      </c>
      <c r="J2247" s="2" t="s">
        <v>28</v>
      </c>
      <c r="K2247" s="4">
        <v>44309.250000006534</v>
      </c>
    </row>
    <row r="2248" spans="1:11" x14ac:dyDescent="0.35">
      <c r="A2248" s="2" t="s">
        <v>44</v>
      </c>
      <c r="B2248" s="2" t="s">
        <v>120</v>
      </c>
      <c r="C2248" s="2" t="s">
        <v>56</v>
      </c>
      <c r="D2248" s="2" t="s">
        <v>64</v>
      </c>
      <c r="E2248" s="2">
        <v>85</v>
      </c>
      <c r="F2248" s="2">
        <v>6</v>
      </c>
      <c r="G2248" s="2">
        <f t="shared" si="35"/>
        <v>510</v>
      </c>
      <c r="H2248" s="2" t="s">
        <v>4</v>
      </c>
      <c r="I2248" s="2" t="s">
        <v>119</v>
      </c>
      <c r="J2248" s="2" t="s">
        <v>3</v>
      </c>
      <c r="K2248" s="4">
        <v>44309.300000006537</v>
      </c>
    </row>
    <row r="2249" spans="1:11" x14ac:dyDescent="0.35">
      <c r="A2249" s="2" t="s">
        <v>2</v>
      </c>
      <c r="B2249" s="2" t="s">
        <v>118</v>
      </c>
      <c r="C2249" s="2" t="s">
        <v>56</v>
      </c>
      <c r="D2249" s="2" t="s">
        <v>63</v>
      </c>
      <c r="E2249" s="2">
        <v>73</v>
      </c>
      <c r="F2249" s="2">
        <v>8</v>
      </c>
      <c r="G2249" s="2">
        <f t="shared" si="35"/>
        <v>584</v>
      </c>
      <c r="H2249" s="2" t="s">
        <v>17</v>
      </c>
      <c r="I2249" s="2" t="s">
        <v>119</v>
      </c>
      <c r="J2249" s="2" t="s">
        <v>16</v>
      </c>
      <c r="K2249" s="4">
        <v>44309.35000000654</v>
      </c>
    </row>
    <row r="2250" spans="1:11" x14ac:dyDescent="0.35">
      <c r="A2250" s="2" t="s">
        <v>44</v>
      </c>
      <c r="B2250" s="2" t="s">
        <v>120</v>
      </c>
      <c r="C2250" s="2" t="s">
        <v>67</v>
      </c>
      <c r="D2250" s="2" t="s">
        <v>72</v>
      </c>
      <c r="E2250" s="2">
        <v>6</v>
      </c>
      <c r="F2250" s="2">
        <v>80</v>
      </c>
      <c r="G2250" s="2">
        <f t="shared" si="35"/>
        <v>480</v>
      </c>
      <c r="H2250" s="2" t="s">
        <v>51</v>
      </c>
      <c r="I2250" s="2" t="s">
        <v>124</v>
      </c>
      <c r="J2250" s="2" t="s">
        <v>50</v>
      </c>
      <c r="K2250" s="4">
        <v>44309.400000006543</v>
      </c>
    </row>
    <row r="2251" spans="1:11" x14ac:dyDescent="0.35">
      <c r="A2251" s="2" t="s">
        <v>10</v>
      </c>
      <c r="B2251" s="2" t="s">
        <v>120</v>
      </c>
      <c r="C2251" s="2" t="s">
        <v>67</v>
      </c>
      <c r="D2251" s="2" t="s">
        <v>71</v>
      </c>
      <c r="E2251" s="2">
        <v>32</v>
      </c>
      <c r="F2251" s="2">
        <v>52</v>
      </c>
      <c r="G2251" s="2">
        <f t="shared" si="35"/>
        <v>1664</v>
      </c>
      <c r="H2251" s="2" t="s">
        <v>17</v>
      </c>
      <c r="I2251" s="2" t="s">
        <v>119</v>
      </c>
      <c r="J2251" s="2" t="s">
        <v>16</v>
      </c>
      <c r="K2251" s="4">
        <v>44309.450000006545</v>
      </c>
    </row>
    <row r="2252" spans="1:11" x14ac:dyDescent="0.35">
      <c r="A2252" s="2" t="s">
        <v>31</v>
      </c>
      <c r="B2252" s="2" t="s">
        <v>118</v>
      </c>
      <c r="C2252" s="2" t="s">
        <v>84</v>
      </c>
      <c r="D2252" s="2" t="s">
        <v>91</v>
      </c>
      <c r="E2252" s="2">
        <v>107</v>
      </c>
      <c r="F2252" s="2">
        <v>9</v>
      </c>
      <c r="G2252" s="2">
        <f t="shared" si="35"/>
        <v>963</v>
      </c>
      <c r="H2252" s="2" t="s">
        <v>43</v>
      </c>
      <c r="I2252" s="2" t="s">
        <v>121</v>
      </c>
      <c r="J2252" s="2" t="s">
        <v>42</v>
      </c>
      <c r="K2252" s="4">
        <v>44309.500000006548</v>
      </c>
    </row>
    <row r="2253" spans="1:11" x14ac:dyDescent="0.35">
      <c r="A2253" s="2" t="s">
        <v>35</v>
      </c>
      <c r="B2253" s="2" t="s">
        <v>118</v>
      </c>
      <c r="C2253" s="2" t="s">
        <v>67</v>
      </c>
      <c r="D2253" s="2" t="s">
        <v>78</v>
      </c>
      <c r="E2253" s="2">
        <v>38</v>
      </c>
      <c r="F2253" s="2">
        <v>8</v>
      </c>
      <c r="G2253" s="2">
        <f t="shared" si="35"/>
        <v>304</v>
      </c>
      <c r="H2253" s="2" t="s">
        <v>17</v>
      </c>
      <c r="I2253" s="2" t="s">
        <v>119</v>
      </c>
      <c r="J2253" s="2" t="s">
        <v>16</v>
      </c>
      <c r="K2253" s="4">
        <v>44309.550000006551</v>
      </c>
    </row>
    <row r="2254" spans="1:11" x14ac:dyDescent="0.35">
      <c r="A2254" s="2" t="s">
        <v>2</v>
      </c>
      <c r="B2254" s="2" t="s">
        <v>118</v>
      </c>
      <c r="C2254" s="2" t="s">
        <v>84</v>
      </c>
      <c r="D2254" s="2" t="s">
        <v>93</v>
      </c>
      <c r="E2254" s="2">
        <v>70</v>
      </c>
      <c r="F2254" s="2">
        <v>11</v>
      </c>
      <c r="G2254" s="2">
        <f t="shared" si="35"/>
        <v>770</v>
      </c>
      <c r="H2254" s="2" t="s">
        <v>7</v>
      </c>
      <c r="I2254" s="2" t="s">
        <v>121</v>
      </c>
      <c r="J2254" s="2" t="s">
        <v>6</v>
      </c>
      <c r="K2254" s="4">
        <v>44309.600000006554</v>
      </c>
    </row>
    <row r="2255" spans="1:11" x14ac:dyDescent="0.35">
      <c r="A2255" s="2" t="s">
        <v>2</v>
      </c>
      <c r="B2255" s="2" t="s">
        <v>118</v>
      </c>
      <c r="C2255" s="2" t="s">
        <v>56</v>
      </c>
      <c r="D2255" s="2" t="s">
        <v>57</v>
      </c>
      <c r="E2255" s="2">
        <v>89</v>
      </c>
      <c r="F2255" s="2">
        <v>46</v>
      </c>
      <c r="G2255" s="2">
        <f t="shared" si="35"/>
        <v>4094</v>
      </c>
      <c r="H2255" s="2" t="s">
        <v>29</v>
      </c>
      <c r="I2255" s="2" t="s">
        <v>119</v>
      </c>
      <c r="J2255" s="2" t="s">
        <v>28</v>
      </c>
      <c r="K2255" s="4">
        <v>44309.650000006557</v>
      </c>
    </row>
    <row r="2256" spans="1:11" x14ac:dyDescent="0.35">
      <c r="A2256" s="2" t="s">
        <v>18</v>
      </c>
      <c r="B2256" s="2" t="s">
        <v>118</v>
      </c>
      <c r="C2256" s="2" t="s">
        <v>98</v>
      </c>
      <c r="D2256" s="2" t="s">
        <v>99</v>
      </c>
      <c r="E2256" s="2">
        <v>145</v>
      </c>
      <c r="F2256" s="2">
        <v>20</v>
      </c>
      <c r="G2256" s="2">
        <f t="shared" si="35"/>
        <v>2900</v>
      </c>
      <c r="H2256" s="2" t="s">
        <v>29</v>
      </c>
      <c r="I2256" s="2" t="s">
        <v>119</v>
      </c>
      <c r="J2256" s="2" t="s">
        <v>28</v>
      </c>
      <c r="K2256" s="4">
        <v>44309.70000000656</v>
      </c>
    </row>
    <row r="2257" spans="1:11" x14ac:dyDescent="0.35">
      <c r="A2257" s="2" t="s">
        <v>10</v>
      </c>
      <c r="B2257" s="2" t="s">
        <v>120</v>
      </c>
      <c r="C2257" s="2" t="s">
        <v>84</v>
      </c>
      <c r="D2257" s="2" t="s">
        <v>96</v>
      </c>
      <c r="E2257" s="2">
        <v>36</v>
      </c>
      <c r="F2257" s="2">
        <v>13</v>
      </c>
      <c r="G2257" s="2">
        <f t="shared" si="35"/>
        <v>468</v>
      </c>
      <c r="H2257" s="2" t="s">
        <v>24</v>
      </c>
      <c r="I2257" s="2" t="s">
        <v>123</v>
      </c>
      <c r="J2257" s="2" t="s">
        <v>23</v>
      </c>
      <c r="K2257" s="4">
        <v>44309.750000006563</v>
      </c>
    </row>
    <row r="2258" spans="1:11" x14ac:dyDescent="0.35">
      <c r="A2258" s="2" t="s">
        <v>2</v>
      </c>
      <c r="B2258" s="2" t="s">
        <v>118</v>
      </c>
      <c r="C2258" s="2" t="s">
        <v>67</v>
      </c>
      <c r="D2258" s="2" t="s">
        <v>73</v>
      </c>
      <c r="E2258" s="2">
        <v>119</v>
      </c>
      <c r="F2258" s="2">
        <v>4</v>
      </c>
      <c r="G2258" s="2">
        <f t="shared" si="35"/>
        <v>476</v>
      </c>
      <c r="H2258" s="2" t="s">
        <v>26</v>
      </c>
      <c r="I2258" s="2" t="s">
        <v>122</v>
      </c>
      <c r="J2258" s="2" t="s">
        <v>25</v>
      </c>
      <c r="K2258" s="4">
        <v>44309.800000006566</v>
      </c>
    </row>
    <row r="2259" spans="1:11" x14ac:dyDescent="0.35">
      <c r="A2259" s="2" t="s">
        <v>5</v>
      </c>
      <c r="B2259" s="2" t="s">
        <v>120</v>
      </c>
      <c r="C2259" s="2" t="s">
        <v>84</v>
      </c>
      <c r="D2259" s="2" t="s">
        <v>95</v>
      </c>
      <c r="E2259" s="2">
        <v>43</v>
      </c>
      <c r="F2259" s="2">
        <v>4</v>
      </c>
      <c r="G2259" s="2">
        <f t="shared" si="35"/>
        <v>172</v>
      </c>
      <c r="H2259" s="2" t="s">
        <v>29</v>
      </c>
      <c r="I2259" s="2" t="s">
        <v>119</v>
      </c>
      <c r="J2259" s="2" t="s">
        <v>28</v>
      </c>
      <c r="K2259" s="4">
        <v>44309.850000006569</v>
      </c>
    </row>
    <row r="2260" spans="1:11" x14ac:dyDescent="0.35">
      <c r="A2260" s="2" t="s">
        <v>10</v>
      </c>
      <c r="B2260" s="2" t="s">
        <v>120</v>
      </c>
      <c r="C2260" s="2" t="s">
        <v>56</v>
      </c>
      <c r="D2260" s="2" t="s">
        <v>66</v>
      </c>
      <c r="E2260" s="2">
        <v>47</v>
      </c>
      <c r="F2260" s="2">
        <v>7</v>
      </c>
      <c r="G2260" s="2">
        <f t="shared" si="35"/>
        <v>329</v>
      </c>
      <c r="H2260" s="2" t="s">
        <v>12</v>
      </c>
      <c r="I2260" s="2" t="s">
        <v>122</v>
      </c>
      <c r="J2260" s="2" t="s">
        <v>11</v>
      </c>
      <c r="K2260" s="4">
        <v>44309.900000006572</v>
      </c>
    </row>
    <row r="2261" spans="1:11" x14ac:dyDescent="0.35">
      <c r="A2261" s="2" t="s">
        <v>10</v>
      </c>
      <c r="B2261" s="2" t="s">
        <v>120</v>
      </c>
      <c r="C2261" s="2" t="s">
        <v>98</v>
      </c>
      <c r="D2261" s="2" t="s">
        <v>110</v>
      </c>
      <c r="E2261" s="2">
        <v>40</v>
      </c>
      <c r="F2261" s="2">
        <v>8</v>
      </c>
      <c r="G2261" s="2">
        <f t="shared" si="35"/>
        <v>320</v>
      </c>
      <c r="H2261" s="2" t="s">
        <v>30</v>
      </c>
      <c r="I2261" s="2" t="s">
        <v>122</v>
      </c>
      <c r="J2261" s="2" t="s">
        <v>11</v>
      </c>
      <c r="K2261" s="4">
        <v>44309.950000006575</v>
      </c>
    </row>
    <row r="2262" spans="1:11" x14ac:dyDescent="0.35">
      <c r="A2262" s="2" t="s">
        <v>14</v>
      </c>
      <c r="B2262" s="2" t="s">
        <v>120</v>
      </c>
      <c r="C2262" s="2" t="s">
        <v>67</v>
      </c>
      <c r="D2262" s="2" t="s">
        <v>79</v>
      </c>
      <c r="E2262" s="2">
        <v>31</v>
      </c>
      <c r="F2262" s="2">
        <v>6</v>
      </c>
      <c r="G2262" s="2">
        <f t="shared" si="35"/>
        <v>186</v>
      </c>
      <c r="H2262" s="2" t="s">
        <v>4</v>
      </c>
      <c r="I2262" s="2" t="s">
        <v>119</v>
      </c>
      <c r="J2262" s="2" t="s">
        <v>3</v>
      </c>
      <c r="K2262" s="4">
        <v>44310.000000006577</v>
      </c>
    </row>
    <row r="2263" spans="1:11" x14ac:dyDescent="0.35">
      <c r="A2263" s="2" t="s">
        <v>18</v>
      </c>
      <c r="B2263" s="2" t="s">
        <v>118</v>
      </c>
      <c r="C2263" s="2" t="s">
        <v>98</v>
      </c>
      <c r="D2263" s="2" t="s">
        <v>101</v>
      </c>
      <c r="E2263" s="2">
        <v>128</v>
      </c>
      <c r="F2263" s="2">
        <v>9</v>
      </c>
      <c r="G2263" s="2">
        <f t="shared" si="35"/>
        <v>1152</v>
      </c>
      <c r="H2263" s="2" t="s">
        <v>48</v>
      </c>
      <c r="I2263" s="2" t="s">
        <v>119</v>
      </c>
      <c r="J2263" s="2" t="s">
        <v>3</v>
      </c>
      <c r="K2263" s="4">
        <v>44310.05000000658</v>
      </c>
    </row>
    <row r="2264" spans="1:11" x14ac:dyDescent="0.35">
      <c r="A2264" s="2" t="s">
        <v>2</v>
      </c>
      <c r="B2264" s="2" t="s">
        <v>118</v>
      </c>
      <c r="C2264" s="2" t="s">
        <v>98</v>
      </c>
      <c r="D2264" s="2" t="s">
        <v>105</v>
      </c>
      <c r="E2264" s="2">
        <v>98</v>
      </c>
      <c r="F2264" s="2">
        <v>15</v>
      </c>
      <c r="G2264" s="2">
        <f t="shared" si="35"/>
        <v>1470</v>
      </c>
      <c r="H2264" s="2" t="s">
        <v>7</v>
      </c>
      <c r="I2264" s="2" t="s">
        <v>121</v>
      </c>
      <c r="J2264" s="2" t="s">
        <v>6</v>
      </c>
      <c r="K2264" s="4">
        <v>44310.100000006583</v>
      </c>
    </row>
    <row r="2265" spans="1:11" x14ac:dyDescent="0.35">
      <c r="A2265" s="2" t="s">
        <v>14</v>
      </c>
      <c r="B2265" s="2" t="s">
        <v>120</v>
      </c>
      <c r="C2265" s="2" t="s">
        <v>84</v>
      </c>
      <c r="D2265" s="2" t="s">
        <v>94</v>
      </c>
      <c r="E2265" s="2">
        <v>67</v>
      </c>
      <c r="F2265" s="2">
        <v>10</v>
      </c>
      <c r="G2265" s="2">
        <f t="shared" si="35"/>
        <v>670</v>
      </c>
      <c r="H2265" s="2" t="s">
        <v>17</v>
      </c>
      <c r="I2265" s="2" t="s">
        <v>119</v>
      </c>
      <c r="J2265" s="2" t="s">
        <v>16</v>
      </c>
      <c r="K2265" s="4">
        <v>44310.150000006586</v>
      </c>
    </row>
    <row r="2266" spans="1:11" x14ac:dyDescent="0.35">
      <c r="A2266" s="2" t="s">
        <v>5</v>
      </c>
      <c r="B2266" s="2" t="s">
        <v>120</v>
      </c>
      <c r="C2266" s="2" t="s">
        <v>56</v>
      </c>
      <c r="D2266" s="2" t="s">
        <v>60</v>
      </c>
      <c r="E2266" s="2">
        <v>131</v>
      </c>
      <c r="F2266" s="2">
        <v>13</v>
      </c>
      <c r="G2266" s="2">
        <f t="shared" si="35"/>
        <v>1703</v>
      </c>
      <c r="H2266" s="2" t="s">
        <v>4</v>
      </c>
      <c r="I2266" s="2" t="s">
        <v>119</v>
      </c>
      <c r="J2266" s="2" t="s">
        <v>3</v>
      </c>
      <c r="K2266" s="4">
        <v>44310.200000006589</v>
      </c>
    </row>
    <row r="2267" spans="1:11" x14ac:dyDescent="0.35">
      <c r="A2267" s="2" t="s">
        <v>31</v>
      </c>
      <c r="B2267" s="2" t="s">
        <v>118</v>
      </c>
      <c r="C2267" s="2" t="s">
        <v>98</v>
      </c>
      <c r="D2267" s="2" t="s">
        <v>102</v>
      </c>
      <c r="E2267" s="2">
        <v>133</v>
      </c>
      <c r="F2267" s="2">
        <v>8</v>
      </c>
      <c r="G2267" s="2">
        <f t="shared" si="35"/>
        <v>1064</v>
      </c>
      <c r="H2267" s="2" t="s">
        <v>37</v>
      </c>
      <c r="I2267" s="2" t="s">
        <v>123</v>
      </c>
      <c r="J2267" s="2" t="s">
        <v>36</v>
      </c>
      <c r="K2267" s="4">
        <v>44310.250000006592</v>
      </c>
    </row>
    <row r="2268" spans="1:11" x14ac:dyDescent="0.35">
      <c r="A2268" s="2" t="s">
        <v>31</v>
      </c>
      <c r="B2268" s="2" t="s">
        <v>118</v>
      </c>
      <c r="C2268" s="2" t="s">
        <v>84</v>
      </c>
      <c r="D2268" s="2" t="s">
        <v>86</v>
      </c>
      <c r="E2268" s="2">
        <v>73</v>
      </c>
      <c r="F2268" s="2">
        <v>53</v>
      </c>
      <c r="G2268" s="2">
        <f t="shared" si="35"/>
        <v>3869</v>
      </c>
      <c r="H2268" s="2" t="s">
        <v>22</v>
      </c>
      <c r="I2268" s="2" t="s">
        <v>122</v>
      </c>
      <c r="J2268" s="2" t="s">
        <v>11</v>
      </c>
      <c r="K2268" s="4">
        <v>44310.300000006595</v>
      </c>
    </row>
    <row r="2269" spans="1:11" x14ac:dyDescent="0.35">
      <c r="A2269" s="2" t="s">
        <v>35</v>
      </c>
      <c r="B2269" s="2" t="s">
        <v>118</v>
      </c>
      <c r="C2269" s="2" t="s">
        <v>84</v>
      </c>
      <c r="D2269" s="2" t="s">
        <v>88</v>
      </c>
      <c r="E2269" s="2">
        <v>146</v>
      </c>
      <c r="F2269" s="2">
        <v>7</v>
      </c>
      <c r="G2269" s="2">
        <f t="shared" si="35"/>
        <v>1022</v>
      </c>
      <c r="H2269" s="2" t="s">
        <v>4</v>
      </c>
      <c r="I2269" s="2" t="s">
        <v>119</v>
      </c>
      <c r="J2269" s="2" t="s">
        <v>3</v>
      </c>
      <c r="K2269" s="4">
        <v>44310.350000006598</v>
      </c>
    </row>
    <row r="2270" spans="1:11" x14ac:dyDescent="0.35">
      <c r="A2270" s="2" t="s">
        <v>44</v>
      </c>
      <c r="B2270" s="2" t="s">
        <v>120</v>
      </c>
      <c r="C2270" s="2" t="s">
        <v>67</v>
      </c>
      <c r="D2270" s="2" t="s">
        <v>70</v>
      </c>
      <c r="E2270" s="2">
        <v>69</v>
      </c>
      <c r="F2270" s="2">
        <v>65</v>
      </c>
      <c r="G2270" s="2">
        <f t="shared" si="35"/>
        <v>4485</v>
      </c>
      <c r="H2270" s="2" t="s">
        <v>24</v>
      </c>
      <c r="I2270" s="2" t="s">
        <v>123</v>
      </c>
      <c r="J2270" s="2" t="s">
        <v>23</v>
      </c>
      <c r="K2270" s="4">
        <v>44310.400000006601</v>
      </c>
    </row>
    <row r="2271" spans="1:11" x14ac:dyDescent="0.35">
      <c r="A2271" s="2" t="s">
        <v>44</v>
      </c>
      <c r="B2271" s="2" t="s">
        <v>120</v>
      </c>
      <c r="C2271" s="2" t="s">
        <v>56</v>
      </c>
      <c r="D2271" s="2" t="s">
        <v>59</v>
      </c>
      <c r="E2271" s="2">
        <v>40</v>
      </c>
      <c r="F2271" s="2">
        <v>122</v>
      </c>
      <c r="G2271" s="2">
        <f t="shared" si="35"/>
        <v>4880</v>
      </c>
      <c r="H2271" s="2" t="s">
        <v>7</v>
      </c>
      <c r="I2271" s="2" t="s">
        <v>121</v>
      </c>
      <c r="J2271" s="2" t="s">
        <v>6</v>
      </c>
      <c r="K2271" s="4">
        <v>44310.450000006604</v>
      </c>
    </row>
    <row r="2272" spans="1:11" x14ac:dyDescent="0.35">
      <c r="A2272" s="2" t="s">
        <v>18</v>
      </c>
      <c r="B2272" s="2" t="s">
        <v>118</v>
      </c>
      <c r="C2272" s="2" t="s">
        <v>84</v>
      </c>
      <c r="D2272" s="2" t="s">
        <v>85</v>
      </c>
      <c r="E2272" s="2">
        <v>121</v>
      </c>
      <c r="F2272" s="2">
        <v>32</v>
      </c>
      <c r="G2272" s="2">
        <f t="shared" si="35"/>
        <v>3872</v>
      </c>
      <c r="H2272" s="2" t="s">
        <v>12</v>
      </c>
      <c r="I2272" s="2" t="s">
        <v>122</v>
      </c>
      <c r="J2272" s="2" t="s">
        <v>11</v>
      </c>
      <c r="K2272" s="4">
        <v>44310.500000006607</v>
      </c>
    </row>
    <row r="2273" spans="1:11" x14ac:dyDescent="0.35">
      <c r="A2273" s="2" t="s">
        <v>44</v>
      </c>
      <c r="B2273" s="2" t="s">
        <v>120</v>
      </c>
      <c r="C2273" s="2" t="s">
        <v>67</v>
      </c>
      <c r="D2273" s="2" t="s">
        <v>73</v>
      </c>
      <c r="E2273" s="2">
        <v>119</v>
      </c>
      <c r="F2273" s="2">
        <v>5</v>
      </c>
      <c r="G2273" s="2">
        <f t="shared" si="35"/>
        <v>595</v>
      </c>
      <c r="H2273" s="2" t="s">
        <v>4</v>
      </c>
      <c r="I2273" s="2" t="s">
        <v>119</v>
      </c>
      <c r="J2273" s="2" t="s">
        <v>3</v>
      </c>
      <c r="K2273" s="4">
        <v>44310.550000006609</v>
      </c>
    </row>
    <row r="2274" spans="1:11" x14ac:dyDescent="0.35">
      <c r="A2274" s="2" t="s">
        <v>31</v>
      </c>
      <c r="B2274" s="2" t="s">
        <v>118</v>
      </c>
      <c r="C2274" s="2" t="s">
        <v>98</v>
      </c>
      <c r="D2274" s="2" t="s">
        <v>108</v>
      </c>
      <c r="E2274" s="2">
        <v>65</v>
      </c>
      <c r="F2274" s="2">
        <v>7</v>
      </c>
      <c r="G2274" s="2">
        <f t="shared" si="35"/>
        <v>455</v>
      </c>
      <c r="H2274" s="2" t="s">
        <v>43</v>
      </c>
      <c r="I2274" s="2" t="s">
        <v>121</v>
      </c>
      <c r="J2274" s="2" t="s">
        <v>42</v>
      </c>
      <c r="K2274" s="4">
        <v>44310.600000006612</v>
      </c>
    </row>
    <row r="2275" spans="1:11" x14ac:dyDescent="0.35">
      <c r="A2275" s="2" t="s">
        <v>18</v>
      </c>
      <c r="B2275" s="2" t="s">
        <v>118</v>
      </c>
      <c r="C2275" s="2" t="s">
        <v>84</v>
      </c>
      <c r="D2275" s="2" t="s">
        <v>94</v>
      </c>
      <c r="E2275" s="2">
        <v>67</v>
      </c>
      <c r="F2275" s="2">
        <v>6</v>
      </c>
      <c r="G2275" s="2">
        <f t="shared" si="35"/>
        <v>402</v>
      </c>
      <c r="H2275" s="2" t="s">
        <v>24</v>
      </c>
      <c r="I2275" s="2" t="s">
        <v>123</v>
      </c>
      <c r="J2275" s="2" t="s">
        <v>23</v>
      </c>
      <c r="K2275" s="4">
        <v>44310.650000006615</v>
      </c>
    </row>
    <row r="2276" spans="1:11" x14ac:dyDescent="0.35">
      <c r="A2276" s="2" t="s">
        <v>31</v>
      </c>
      <c r="B2276" s="2" t="s">
        <v>118</v>
      </c>
      <c r="C2276" s="2" t="s">
        <v>56</v>
      </c>
      <c r="D2276" s="2" t="s">
        <v>58</v>
      </c>
      <c r="E2276" s="2">
        <v>68</v>
      </c>
      <c r="F2276" s="2">
        <v>71</v>
      </c>
      <c r="G2276" s="2">
        <f t="shared" si="35"/>
        <v>4828</v>
      </c>
      <c r="H2276" s="2" t="s">
        <v>26</v>
      </c>
      <c r="I2276" s="2" t="s">
        <v>122</v>
      </c>
      <c r="J2276" s="2" t="s">
        <v>25</v>
      </c>
      <c r="K2276" s="4">
        <v>44310.700000006618</v>
      </c>
    </row>
    <row r="2277" spans="1:11" x14ac:dyDescent="0.35">
      <c r="A2277" s="2" t="s">
        <v>14</v>
      </c>
      <c r="B2277" s="2" t="s">
        <v>120</v>
      </c>
      <c r="C2277" s="2" t="s">
        <v>98</v>
      </c>
      <c r="D2277" s="2" t="s">
        <v>109</v>
      </c>
      <c r="E2277" s="2">
        <v>50</v>
      </c>
      <c r="F2277" s="2">
        <v>8</v>
      </c>
      <c r="G2277" s="2">
        <f t="shared" si="35"/>
        <v>400</v>
      </c>
      <c r="H2277" s="2" t="s">
        <v>17</v>
      </c>
      <c r="I2277" s="2" t="s">
        <v>119</v>
      </c>
      <c r="J2277" s="2" t="s">
        <v>16</v>
      </c>
      <c r="K2277" s="4">
        <v>44310.750000006621</v>
      </c>
    </row>
    <row r="2278" spans="1:11" x14ac:dyDescent="0.35">
      <c r="A2278" s="2" t="s">
        <v>10</v>
      </c>
      <c r="B2278" s="2" t="s">
        <v>120</v>
      </c>
      <c r="C2278" s="2" t="s">
        <v>67</v>
      </c>
      <c r="D2278" s="2" t="s">
        <v>75</v>
      </c>
      <c r="E2278" s="2">
        <v>98</v>
      </c>
      <c r="F2278" s="2">
        <v>7</v>
      </c>
      <c r="G2278" s="2">
        <f t="shared" si="35"/>
        <v>686</v>
      </c>
      <c r="H2278" s="2" t="s">
        <v>24</v>
      </c>
      <c r="I2278" s="2" t="s">
        <v>123</v>
      </c>
      <c r="J2278" s="2" t="s">
        <v>23</v>
      </c>
      <c r="K2278" s="4">
        <v>44310.800000006624</v>
      </c>
    </row>
    <row r="2279" spans="1:11" x14ac:dyDescent="0.35">
      <c r="A2279" s="2" t="s">
        <v>35</v>
      </c>
      <c r="B2279" s="2" t="s">
        <v>118</v>
      </c>
      <c r="C2279" s="2" t="s">
        <v>67</v>
      </c>
      <c r="D2279" s="2" t="s">
        <v>76</v>
      </c>
      <c r="E2279" s="2">
        <v>83</v>
      </c>
      <c r="F2279" s="2">
        <v>10</v>
      </c>
      <c r="G2279" s="2">
        <f t="shared" si="35"/>
        <v>830</v>
      </c>
      <c r="H2279" s="2" t="s">
        <v>7</v>
      </c>
      <c r="I2279" s="2" t="s">
        <v>121</v>
      </c>
      <c r="J2279" s="2" t="s">
        <v>6</v>
      </c>
      <c r="K2279" s="4">
        <v>44310.850000006627</v>
      </c>
    </row>
    <row r="2280" spans="1:11" x14ac:dyDescent="0.35">
      <c r="A2280" s="2" t="s">
        <v>31</v>
      </c>
      <c r="B2280" s="2" t="s">
        <v>118</v>
      </c>
      <c r="C2280" s="2" t="s">
        <v>67</v>
      </c>
      <c r="D2280" s="2" t="s">
        <v>69</v>
      </c>
      <c r="E2280" s="2">
        <v>54</v>
      </c>
      <c r="F2280" s="2">
        <v>100</v>
      </c>
      <c r="G2280" s="2">
        <f t="shared" si="35"/>
        <v>5400</v>
      </c>
      <c r="H2280" s="2" t="s">
        <v>40</v>
      </c>
      <c r="I2280" s="2" t="s">
        <v>124</v>
      </c>
      <c r="J2280" s="2" t="s">
        <v>39</v>
      </c>
      <c r="K2280" s="4">
        <v>44310.90000000663</v>
      </c>
    </row>
    <row r="2281" spans="1:11" x14ac:dyDescent="0.35">
      <c r="A2281" s="2" t="s">
        <v>10</v>
      </c>
      <c r="B2281" s="2" t="s">
        <v>120</v>
      </c>
      <c r="C2281" s="2" t="s">
        <v>80</v>
      </c>
      <c r="D2281" s="2" t="s">
        <v>82</v>
      </c>
      <c r="E2281" s="2">
        <v>50</v>
      </c>
      <c r="F2281" s="2">
        <v>193</v>
      </c>
      <c r="G2281" s="2">
        <f t="shared" si="35"/>
        <v>9650</v>
      </c>
      <c r="H2281" s="2" t="s">
        <v>40</v>
      </c>
      <c r="I2281" s="2" t="s">
        <v>124</v>
      </c>
      <c r="J2281" s="2" t="s">
        <v>39</v>
      </c>
      <c r="K2281" s="4">
        <v>44310.950000006633</v>
      </c>
    </row>
    <row r="2282" spans="1:11" x14ac:dyDescent="0.35">
      <c r="A2282" s="2" t="s">
        <v>35</v>
      </c>
      <c r="B2282" s="2" t="s">
        <v>118</v>
      </c>
      <c r="C2282" s="2" t="s">
        <v>56</v>
      </c>
      <c r="D2282" s="2" t="s">
        <v>57</v>
      </c>
      <c r="E2282" s="2">
        <v>89</v>
      </c>
      <c r="F2282" s="2">
        <v>46</v>
      </c>
      <c r="G2282" s="2">
        <f t="shared" si="35"/>
        <v>4094</v>
      </c>
      <c r="H2282" s="2" t="s">
        <v>29</v>
      </c>
      <c r="I2282" s="2" t="s">
        <v>119</v>
      </c>
      <c r="J2282" s="2" t="s">
        <v>28</v>
      </c>
      <c r="K2282" s="4">
        <v>44311.000000006636</v>
      </c>
    </row>
    <row r="2283" spans="1:11" x14ac:dyDescent="0.35">
      <c r="A2283" s="2" t="s">
        <v>2</v>
      </c>
      <c r="B2283" s="2" t="s">
        <v>118</v>
      </c>
      <c r="C2283" s="2" t="s">
        <v>84</v>
      </c>
      <c r="D2283" s="2" t="s">
        <v>87</v>
      </c>
      <c r="E2283" s="2">
        <v>142</v>
      </c>
      <c r="F2283" s="2">
        <v>7</v>
      </c>
      <c r="G2283" s="2">
        <f t="shared" si="35"/>
        <v>994</v>
      </c>
      <c r="H2283" s="2" t="s">
        <v>29</v>
      </c>
      <c r="I2283" s="2" t="s">
        <v>119</v>
      </c>
      <c r="J2283" s="2" t="s">
        <v>28</v>
      </c>
      <c r="K2283" s="4">
        <v>44311.050000006639</v>
      </c>
    </row>
    <row r="2284" spans="1:11" x14ac:dyDescent="0.35">
      <c r="A2284" s="2" t="s">
        <v>10</v>
      </c>
      <c r="B2284" s="2" t="s">
        <v>120</v>
      </c>
      <c r="C2284" s="2" t="s">
        <v>98</v>
      </c>
      <c r="D2284" s="2" t="s">
        <v>109</v>
      </c>
      <c r="E2284" s="2">
        <v>50</v>
      </c>
      <c r="F2284" s="2">
        <v>10</v>
      </c>
      <c r="G2284" s="2">
        <f t="shared" si="35"/>
        <v>500</v>
      </c>
      <c r="H2284" s="2" t="s">
        <v>29</v>
      </c>
      <c r="I2284" s="2" t="s">
        <v>119</v>
      </c>
      <c r="J2284" s="2" t="s">
        <v>28</v>
      </c>
      <c r="K2284" s="4">
        <v>44311.100000006641</v>
      </c>
    </row>
    <row r="2285" spans="1:11" x14ac:dyDescent="0.35">
      <c r="A2285" s="2" t="s">
        <v>5</v>
      </c>
      <c r="B2285" s="2" t="s">
        <v>120</v>
      </c>
      <c r="C2285" s="2" t="s">
        <v>98</v>
      </c>
      <c r="D2285" s="2" t="s">
        <v>109</v>
      </c>
      <c r="E2285" s="2">
        <v>50</v>
      </c>
      <c r="F2285" s="2">
        <v>10</v>
      </c>
      <c r="G2285" s="2">
        <f t="shared" si="35"/>
        <v>500</v>
      </c>
      <c r="H2285" s="2" t="s">
        <v>32</v>
      </c>
      <c r="I2285" s="2" t="s">
        <v>119</v>
      </c>
      <c r="J2285" s="2" t="s">
        <v>16</v>
      </c>
      <c r="K2285" s="4">
        <v>44311.150000006644</v>
      </c>
    </row>
    <row r="2286" spans="1:11" x14ac:dyDescent="0.35">
      <c r="A2286" s="2" t="s">
        <v>10</v>
      </c>
      <c r="B2286" s="2" t="s">
        <v>120</v>
      </c>
      <c r="C2286" s="2" t="s">
        <v>67</v>
      </c>
      <c r="D2286" s="2" t="s">
        <v>72</v>
      </c>
      <c r="E2286" s="2">
        <v>6</v>
      </c>
      <c r="F2286" s="2">
        <v>79</v>
      </c>
      <c r="G2286" s="2">
        <f t="shared" si="35"/>
        <v>474</v>
      </c>
      <c r="H2286" s="2" t="s">
        <v>4</v>
      </c>
      <c r="I2286" s="2" t="s">
        <v>119</v>
      </c>
      <c r="J2286" s="2" t="s">
        <v>3</v>
      </c>
      <c r="K2286" s="4">
        <v>44311.200000006647</v>
      </c>
    </row>
    <row r="2287" spans="1:11" x14ac:dyDescent="0.35">
      <c r="A2287" s="2" t="s">
        <v>18</v>
      </c>
      <c r="B2287" s="2" t="s">
        <v>118</v>
      </c>
      <c r="C2287" s="2" t="s">
        <v>67</v>
      </c>
      <c r="D2287" s="2" t="s">
        <v>78</v>
      </c>
      <c r="E2287" s="2">
        <v>38</v>
      </c>
      <c r="F2287" s="2">
        <v>13</v>
      </c>
      <c r="G2287" s="2">
        <f t="shared" si="35"/>
        <v>494</v>
      </c>
      <c r="H2287" s="2" t="s">
        <v>32</v>
      </c>
      <c r="I2287" s="2" t="s">
        <v>119</v>
      </c>
      <c r="J2287" s="2" t="s">
        <v>16</v>
      </c>
      <c r="K2287" s="4">
        <v>44311.25000000665</v>
      </c>
    </row>
    <row r="2288" spans="1:11" x14ac:dyDescent="0.35">
      <c r="A2288" s="2" t="s">
        <v>44</v>
      </c>
      <c r="B2288" s="2" t="s">
        <v>120</v>
      </c>
      <c r="C2288" s="2" t="s">
        <v>84</v>
      </c>
      <c r="D2288" s="2" t="s">
        <v>93</v>
      </c>
      <c r="E2288" s="2">
        <v>70</v>
      </c>
      <c r="F2288" s="2">
        <v>6</v>
      </c>
      <c r="G2288" s="2">
        <f t="shared" si="35"/>
        <v>420</v>
      </c>
      <c r="H2288" s="2" t="s">
        <v>12</v>
      </c>
      <c r="I2288" s="2" t="s">
        <v>122</v>
      </c>
      <c r="J2288" s="2" t="s">
        <v>11</v>
      </c>
      <c r="K2288" s="4">
        <v>44311.300000006653</v>
      </c>
    </row>
    <row r="2289" spans="1:11" x14ac:dyDescent="0.35">
      <c r="A2289" s="2" t="s">
        <v>14</v>
      </c>
      <c r="B2289" s="2" t="s">
        <v>120</v>
      </c>
      <c r="C2289" s="2" t="s">
        <v>56</v>
      </c>
      <c r="D2289" s="2" t="s">
        <v>58</v>
      </c>
      <c r="E2289" s="2">
        <v>68</v>
      </c>
      <c r="F2289" s="2">
        <v>77</v>
      </c>
      <c r="G2289" s="2">
        <f t="shared" si="35"/>
        <v>5236</v>
      </c>
      <c r="H2289" s="2" t="s">
        <v>41</v>
      </c>
      <c r="I2289" s="2" t="s">
        <v>119</v>
      </c>
      <c r="J2289" s="2" t="s">
        <v>3</v>
      </c>
      <c r="K2289" s="4">
        <v>44311.350000006656</v>
      </c>
    </row>
    <row r="2290" spans="1:11" x14ac:dyDescent="0.35">
      <c r="A2290" s="2" t="s">
        <v>31</v>
      </c>
      <c r="B2290" s="2" t="s">
        <v>118</v>
      </c>
      <c r="C2290" s="2" t="s">
        <v>98</v>
      </c>
      <c r="D2290" s="2" t="s">
        <v>106</v>
      </c>
      <c r="E2290" s="2">
        <v>87</v>
      </c>
      <c r="F2290" s="2">
        <v>8</v>
      </c>
      <c r="G2290" s="2">
        <f t="shared" si="35"/>
        <v>696</v>
      </c>
      <c r="H2290" s="2" t="s">
        <v>22</v>
      </c>
      <c r="I2290" s="2" t="s">
        <v>122</v>
      </c>
      <c r="J2290" s="2" t="s">
        <v>11</v>
      </c>
      <c r="K2290" s="4">
        <v>44311.400000006659</v>
      </c>
    </row>
    <row r="2291" spans="1:11" x14ac:dyDescent="0.35">
      <c r="A2291" s="2" t="s">
        <v>10</v>
      </c>
      <c r="B2291" s="2" t="s">
        <v>120</v>
      </c>
      <c r="C2291" s="2" t="s">
        <v>98</v>
      </c>
      <c r="D2291" s="2" t="s">
        <v>106</v>
      </c>
      <c r="E2291" s="2">
        <v>87</v>
      </c>
      <c r="F2291" s="2">
        <v>8</v>
      </c>
      <c r="G2291" s="2">
        <f t="shared" si="35"/>
        <v>696</v>
      </c>
      <c r="H2291" s="2" t="s">
        <v>24</v>
      </c>
      <c r="I2291" s="2" t="s">
        <v>123</v>
      </c>
      <c r="J2291" s="2" t="s">
        <v>23</v>
      </c>
      <c r="K2291" s="4">
        <v>44311.450000006662</v>
      </c>
    </row>
    <row r="2292" spans="1:11" x14ac:dyDescent="0.35">
      <c r="A2292" s="2" t="s">
        <v>5</v>
      </c>
      <c r="B2292" s="2" t="s">
        <v>120</v>
      </c>
      <c r="C2292" s="2" t="s">
        <v>67</v>
      </c>
      <c r="D2292" s="2" t="s">
        <v>77</v>
      </c>
      <c r="E2292" s="2">
        <v>47</v>
      </c>
      <c r="F2292" s="2">
        <v>10</v>
      </c>
      <c r="G2292" s="2">
        <f t="shared" si="35"/>
        <v>470</v>
      </c>
      <c r="H2292" s="2" t="s">
        <v>24</v>
      </c>
      <c r="I2292" s="2" t="s">
        <v>123</v>
      </c>
      <c r="J2292" s="2" t="s">
        <v>23</v>
      </c>
      <c r="K2292" s="4">
        <v>44311.500000006665</v>
      </c>
    </row>
    <row r="2293" spans="1:11" x14ac:dyDescent="0.35">
      <c r="A2293" s="2" t="s">
        <v>35</v>
      </c>
      <c r="B2293" s="2" t="s">
        <v>118</v>
      </c>
      <c r="C2293" s="2" t="s">
        <v>67</v>
      </c>
      <c r="D2293" s="2" t="s">
        <v>70</v>
      </c>
      <c r="E2293" s="2">
        <v>69</v>
      </c>
      <c r="F2293" s="2">
        <v>65</v>
      </c>
      <c r="G2293" s="2">
        <f t="shared" si="35"/>
        <v>4485</v>
      </c>
      <c r="H2293" s="2" t="s">
        <v>34</v>
      </c>
      <c r="I2293" s="2" t="s">
        <v>124</v>
      </c>
      <c r="J2293" s="2" t="s">
        <v>33</v>
      </c>
      <c r="K2293" s="4">
        <v>44311.550000006668</v>
      </c>
    </row>
    <row r="2294" spans="1:11" x14ac:dyDescent="0.35">
      <c r="A2294" s="2" t="s">
        <v>18</v>
      </c>
      <c r="B2294" s="2" t="s">
        <v>118</v>
      </c>
      <c r="C2294" s="2" t="s">
        <v>98</v>
      </c>
      <c r="D2294" s="2" t="s">
        <v>104</v>
      </c>
      <c r="E2294" s="2">
        <v>104</v>
      </c>
      <c r="F2294" s="2">
        <v>5</v>
      </c>
      <c r="G2294" s="2">
        <f t="shared" si="35"/>
        <v>520</v>
      </c>
      <c r="H2294" s="2" t="s">
        <v>15</v>
      </c>
      <c r="I2294" s="2" t="s">
        <v>122</v>
      </c>
      <c r="J2294" s="2" t="s">
        <v>8</v>
      </c>
      <c r="K2294" s="4">
        <v>44311.600000006671</v>
      </c>
    </row>
    <row r="2295" spans="1:11" x14ac:dyDescent="0.35">
      <c r="A2295" s="2" t="s">
        <v>10</v>
      </c>
      <c r="B2295" s="2" t="s">
        <v>120</v>
      </c>
      <c r="C2295" s="2" t="s">
        <v>84</v>
      </c>
      <c r="D2295" s="2" t="s">
        <v>93</v>
      </c>
      <c r="E2295" s="2">
        <v>70</v>
      </c>
      <c r="F2295" s="2">
        <v>7</v>
      </c>
      <c r="G2295" s="2">
        <f t="shared" si="35"/>
        <v>490</v>
      </c>
      <c r="H2295" s="2" t="s">
        <v>4</v>
      </c>
      <c r="I2295" s="2" t="s">
        <v>119</v>
      </c>
      <c r="J2295" s="2" t="s">
        <v>3</v>
      </c>
      <c r="K2295" s="4">
        <v>44311.650000006674</v>
      </c>
    </row>
    <row r="2296" spans="1:11" x14ac:dyDescent="0.35">
      <c r="A2296" s="2" t="s">
        <v>44</v>
      </c>
      <c r="B2296" s="2" t="s">
        <v>120</v>
      </c>
      <c r="C2296" s="2" t="s">
        <v>67</v>
      </c>
      <c r="D2296" s="2" t="s">
        <v>75</v>
      </c>
      <c r="E2296" s="2">
        <v>98</v>
      </c>
      <c r="F2296" s="2">
        <v>12</v>
      </c>
      <c r="G2296" s="2">
        <f t="shared" si="35"/>
        <v>1176</v>
      </c>
      <c r="H2296" s="2" t="s">
        <v>27</v>
      </c>
      <c r="I2296" s="2" t="s">
        <v>122</v>
      </c>
      <c r="J2296" s="2" t="s">
        <v>8</v>
      </c>
      <c r="K2296" s="4">
        <v>44311.700000006676</v>
      </c>
    </row>
    <row r="2297" spans="1:11" x14ac:dyDescent="0.35">
      <c r="A2297" s="2" t="s">
        <v>14</v>
      </c>
      <c r="B2297" s="2" t="s">
        <v>120</v>
      </c>
      <c r="C2297" s="2" t="s">
        <v>98</v>
      </c>
      <c r="D2297" s="2" t="s">
        <v>104</v>
      </c>
      <c r="E2297" s="2">
        <v>104</v>
      </c>
      <c r="F2297" s="2">
        <v>6</v>
      </c>
      <c r="G2297" s="2">
        <f t="shared" si="35"/>
        <v>624</v>
      </c>
      <c r="H2297" s="2" t="s">
        <v>43</v>
      </c>
      <c r="I2297" s="2" t="s">
        <v>121</v>
      </c>
      <c r="J2297" s="2" t="s">
        <v>42</v>
      </c>
      <c r="K2297" s="4">
        <v>44311.750000006679</v>
      </c>
    </row>
    <row r="2298" spans="1:11" x14ac:dyDescent="0.35">
      <c r="A2298" s="2" t="s">
        <v>2</v>
      </c>
      <c r="B2298" s="2" t="s">
        <v>118</v>
      </c>
      <c r="C2298" s="2" t="s">
        <v>84</v>
      </c>
      <c r="D2298" s="2" t="s">
        <v>85</v>
      </c>
      <c r="E2298" s="2">
        <v>121</v>
      </c>
      <c r="F2298" s="2">
        <v>35</v>
      </c>
      <c r="G2298" s="2">
        <f t="shared" si="35"/>
        <v>4235</v>
      </c>
      <c r="H2298" s="2" t="s">
        <v>4</v>
      </c>
      <c r="I2298" s="2" t="s">
        <v>119</v>
      </c>
      <c r="J2298" s="2" t="s">
        <v>3</v>
      </c>
      <c r="K2298" s="4">
        <v>44311.800000006682</v>
      </c>
    </row>
    <row r="2299" spans="1:11" x14ac:dyDescent="0.35">
      <c r="A2299" s="2" t="s">
        <v>31</v>
      </c>
      <c r="B2299" s="2" t="s">
        <v>118</v>
      </c>
      <c r="C2299" s="2" t="s">
        <v>98</v>
      </c>
      <c r="D2299" s="2" t="s">
        <v>110</v>
      </c>
      <c r="E2299" s="2">
        <v>40</v>
      </c>
      <c r="F2299" s="2">
        <v>9</v>
      </c>
      <c r="G2299" s="2">
        <f t="shared" si="35"/>
        <v>360</v>
      </c>
      <c r="H2299" s="2" t="s">
        <v>41</v>
      </c>
      <c r="I2299" s="2" t="s">
        <v>119</v>
      </c>
      <c r="J2299" s="2" t="s">
        <v>3</v>
      </c>
      <c r="K2299" s="4">
        <v>44311.850000006685</v>
      </c>
    </row>
    <row r="2300" spans="1:11" x14ac:dyDescent="0.35">
      <c r="A2300" s="2" t="s">
        <v>35</v>
      </c>
      <c r="B2300" s="2" t="s">
        <v>118</v>
      </c>
      <c r="C2300" s="2" t="s">
        <v>56</v>
      </c>
      <c r="D2300" s="2" t="s">
        <v>59</v>
      </c>
      <c r="E2300" s="2">
        <v>40</v>
      </c>
      <c r="F2300" s="2">
        <v>111</v>
      </c>
      <c r="G2300" s="2">
        <f t="shared" si="35"/>
        <v>4440</v>
      </c>
      <c r="H2300" s="2" t="s">
        <v>29</v>
      </c>
      <c r="I2300" s="2" t="s">
        <v>119</v>
      </c>
      <c r="J2300" s="2" t="s">
        <v>28</v>
      </c>
      <c r="K2300" s="4">
        <v>44311.900000006688</v>
      </c>
    </row>
    <row r="2301" spans="1:11" x14ac:dyDescent="0.35">
      <c r="A2301" s="2" t="s">
        <v>10</v>
      </c>
      <c r="B2301" s="2" t="s">
        <v>120</v>
      </c>
      <c r="C2301" s="2" t="s">
        <v>56</v>
      </c>
      <c r="D2301" s="2" t="s">
        <v>63</v>
      </c>
      <c r="E2301" s="2">
        <v>73</v>
      </c>
      <c r="F2301" s="2">
        <v>9</v>
      </c>
      <c r="G2301" s="2">
        <f t="shared" si="35"/>
        <v>657</v>
      </c>
      <c r="H2301" s="2" t="s">
        <v>37</v>
      </c>
      <c r="I2301" s="2" t="s">
        <v>123</v>
      </c>
      <c r="J2301" s="2" t="s">
        <v>36</v>
      </c>
      <c r="K2301" s="4">
        <v>44311.950000006691</v>
      </c>
    </row>
    <row r="2302" spans="1:11" x14ac:dyDescent="0.35">
      <c r="A2302" s="2" t="s">
        <v>5</v>
      </c>
      <c r="B2302" s="2" t="s">
        <v>120</v>
      </c>
      <c r="C2302" s="2" t="s">
        <v>84</v>
      </c>
      <c r="D2302" s="2" t="s">
        <v>93</v>
      </c>
      <c r="E2302" s="2">
        <v>70</v>
      </c>
      <c r="F2302" s="2">
        <v>13</v>
      </c>
      <c r="G2302" s="2">
        <f t="shared" si="35"/>
        <v>910</v>
      </c>
      <c r="H2302" s="2" t="s">
        <v>12</v>
      </c>
      <c r="I2302" s="2" t="s">
        <v>122</v>
      </c>
      <c r="J2302" s="2" t="s">
        <v>11</v>
      </c>
      <c r="K2302" s="4">
        <v>44312.000000006694</v>
      </c>
    </row>
    <row r="2303" spans="1:11" x14ac:dyDescent="0.35">
      <c r="A2303" s="2" t="s">
        <v>35</v>
      </c>
      <c r="B2303" s="2" t="s">
        <v>118</v>
      </c>
      <c r="C2303" s="2" t="s">
        <v>56</v>
      </c>
      <c r="D2303" s="2" t="s">
        <v>61</v>
      </c>
      <c r="E2303" s="2">
        <v>107</v>
      </c>
      <c r="F2303" s="2">
        <v>10</v>
      </c>
      <c r="G2303" s="2">
        <f t="shared" si="35"/>
        <v>1070</v>
      </c>
      <c r="H2303" s="2" t="s">
        <v>12</v>
      </c>
      <c r="I2303" s="2" t="s">
        <v>122</v>
      </c>
      <c r="J2303" s="2" t="s">
        <v>11</v>
      </c>
      <c r="K2303" s="4">
        <v>44312.050000006697</v>
      </c>
    </row>
    <row r="2304" spans="1:11" x14ac:dyDescent="0.35">
      <c r="A2304" s="2" t="s">
        <v>14</v>
      </c>
      <c r="B2304" s="2" t="s">
        <v>120</v>
      </c>
      <c r="C2304" s="2" t="s">
        <v>67</v>
      </c>
      <c r="D2304" s="2" t="s">
        <v>72</v>
      </c>
      <c r="E2304" s="2">
        <v>6</v>
      </c>
      <c r="F2304" s="2">
        <v>79</v>
      </c>
      <c r="G2304" s="2">
        <f t="shared" si="35"/>
        <v>474</v>
      </c>
      <c r="H2304" s="2" t="s">
        <v>43</v>
      </c>
      <c r="I2304" s="2" t="s">
        <v>121</v>
      </c>
      <c r="J2304" s="2" t="s">
        <v>42</v>
      </c>
      <c r="K2304" s="4">
        <v>44312.1000000067</v>
      </c>
    </row>
    <row r="2305" spans="1:11" x14ac:dyDescent="0.35">
      <c r="A2305" s="2" t="s">
        <v>31</v>
      </c>
      <c r="B2305" s="2" t="s">
        <v>118</v>
      </c>
      <c r="C2305" s="2" t="s">
        <v>56</v>
      </c>
      <c r="D2305" s="2" t="s">
        <v>61</v>
      </c>
      <c r="E2305" s="2">
        <v>107</v>
      </c>
      <c r="F2305" s="2">
        <v>9</v>
      </c>
      <c r="G2305" s="2">
        <f t="shared" si="35"/>
        <v>963</v>
      </c>
      <c r="H2305" s="2" t="s">
        <v>48</v>
      </c>
      <c r="I2305" s="2" t="s">
        <v>119</v>
      </c>
      <c r="J2305" s="2" t="s">
        <v>3</v>
      </c>
      <c r="K2305" s="4">
        <v>44312.150000006703</v>
      </c>
    </row>
    <row r="2306" spans="1:11" x14ac:dyDescent="0.35">
      <c r="A2306" s="2" t="s">
        <v>5</v>
      </c>
      <c r="B2306" s="2" t="s">
        <v>120</v>
      </c>
      <c r="C2306" s="2" t="s">
        <v>98</v>
      </c>
      <c r="D2306" s="2" t="s">
        <v>110</v>
      </c>
      <c r="E2306" s="2">
        <v>40</v>
      </c>
      <c r="F2306" s="2">
        <v>11</v>
      </c>
      <c r="G2306" s="2">
        <f t="shared" ref="G2306:G2369" si="36">E2306*F2306</f>
        <v>440</v>
      </c>
      <c r="H2306" s="2" t="s">
        <v>49</v>
      </c>
      <c r="I2306" s="2" t="s">
        <v>119</v>
      </c>
      <c r="J2306" s="2" t="s">
        <v>16</v>
      </c>
      <c r="K2306" s="4">
        <v>44312.200000006706</v>
      </c>
    </row>
    <row r="2307" spans="1:11" x14ac:dyDescent="0.35">
      <c r="A2307" s="2" t="s">
        <v>5</v>
      </c>
      <c r="B2307" s="2" t="s">
        <v>120</v>
      </c>
      <c r="C2307" s="2" t="s">
        <v>56</v>
      </c>
      <c r="D2307" s="2" t="s">
        <v>59</v>
      </c>
      <c r="E2307" s="2">
        <v>40</v>
      </c>
      <c r="F2307" s="2">
        <v>227</v>
      </c>
      <c r="G2307" s="2">
        <f t="shared" si="36"/>
        <v>9080</v>
      </c>
      <c r="H2307" s="2" t="s">
        <v>40</v>
      </c>
      <c r="I2307" s="2" t="s">
        <v>124</v>
      </c>
      <c r="J2307" s="2" t="s">
        <v>39</v>
      </c>
      <c r="K2307" s="4">
        <v>44312.250000006708</v>
      </c>
    </row>
    <row r="2308" spans="1:11" x14ac:dyDescent="0.35">
      <c r="A2308" s="2" t="s">
        <v>2</v>
      </c>
      <c r="B2308" s="2" t="s">
        <v>118</v>
      </c>
      <c r="C2308" s="2" t="s">
        <v>56</v>
      </c>
      <c r="D2308" s="2" t="s">
        <v>59</v>
      </c>
      <c r="E2308" s="2">
        <v>40</v>
      </c>
      <c r="F2308" s="2">
        <v>141</v>
      </c>
      <c r="G2308" s="2">
        <f t="shared" si="36"/>
        <v>5640</v>
      </c>
      <c r="H2308" s="2" t="s">
        <v>7</v>
      </c>
      <c r="I2308" s="2" t="s">
        <v>121</v>
      </c>
      <c r="J2308" s="2" t="s">
        <v>6</v>
      </c>
      <c r="K2308" s="4">
        <v>44312.300000006711</v>
      </c>
    </row>
    <row r="2309" spans="1:11" x14ac:dyDescent="0.35">
      <c r="A2309" s="2" t="s">
        <v>14</v>
      </c>
      <c r="B2309" s="2" t="s">
        <v>120</v>
      </c>
      <c r="C2309" s="2" t="s">
        <v>67</v>
      </c>
      <c r="D2309" s="2" t="s">
        <v>74</v>
      </c>
      <c r="E2309" s="2">
        <v>128</v>
      </c>
      <c r="F2309" s="2">
        <v>10</v>
      </c>
      <c r="G2309" s="2">
        <f t="shared" si="36"/>
        <v>1280</v>
      </c>
      <c r="H2309" s="2" t="s">
        <v>48</v>
      </c>
      <c r="I2309" s="2" t="s">
        <v>119</v>
      </c>
      <c r="J2309" s="2" t="s">
        <v>3</v>
      </c>
      <c r="K2309" s="4">
        <v>44312.350000006714</v>
      </c>
    </row>
    <row r="2310" spans="1:11" x14ac:dyDescent="0.35">
      <c r="A2310" s="2" t="s">
        <v>10</v>
      </c>
      <c r="B2310" s="2" t="s">
        <v>120</v>
      </c>
      <c r="C2310" s="2" t="s">
        <v>56</v>
      </c>
      <c r="D2310" s="2" t="s">
        <v>63</v>
      </c>
      <c r="E2310" s="2">
        <v>73</v>
      </c>
      <c r="F2310" s="2">
        <v>12</v>
      </c>
      <c r="G2310" s="2">
        <f t="shared" si="36"/>
        <v>876</v>
      </c>
      <c r="H2310" s="2" t="s">
        <v>13</v>
      </c>
      <c r="I2310" s="2" t="s">
        <v>122</v>
      </c>
      <c r="J2310" s="2" t="s">
        <v>11</v>
      </c>
      <c r="K2310" s="4">
        <v>44312.400000006717</v>
      </c>
    </row>
    <row r="2311" spans="1:11" x14ac:dyDescent="0.35">
      <c r="A2311" s="2" t="s">
        <v>18</v>
      </c>
      <c r="B2311" s="2" t="s">
        <v>118</v>
      </c>
      <c r="C2311" s="2" t="s">
        <v>56</v>
      </c>
      <c r="D2311" s="2" t="s">
        <v>63</v>
      </c>
      <c r="E2311" s="2">
        <v>73</v>
      </c>
      <c r="F2311" s="2">
        <v>4</v>
      </c>
      <c r="G2311" s="2">
        <f t="shared" si="36"/>
        <v>292</v>
      </c>
      <c r="H2311" s="2" t="s">
        <v>46</v>
      </c>
      <c r="I2311" s="2" t="s">
        <v>123</v>
      </c>
      <c r="J2311" s="2" t="s">
        <v>45</v>
      </c>
      <c r="K2311" s="4">
        <v>44312.45000000672</v>
      </c>
    </row>
    <row r="2312" spans="1:11" x14ac:dyDescent="0.35">
      <c r="A2312" s="2" t="s">
        <v>14</v>
      </c>
      <c r="B2312" s="2" t="s">
        <v>120</v>
      </c>
      <c r="C2312" s="2" t="s">
        <v>67</v>
      </c>
      <c r="D2312" s="2" t="s">
        <v>74</v>
      </c>
      <c r="E2312" s="2">
        <v>128</v>
      </c>
      <c r="F2312" s="2">
        <v>6</v>
      </c>
      <c r="G2312" s="2">
        <f t="shared" si="36"/>
        <v>768</v>
      </c>
      <c r="H2312" s="2" t="s">
        <v>46</v>
      </c>
      <c r="I2312" s="2" t="s">
        <v>123</v>
      </c>
      <c r="J2312" s="2" t="s">
        <v>45</v>
      </c>
      <c r="K2312" s="4">
        <v>44312.500000006723</v>
      </c>
    </row>
    <row r="2313" spans="1:11" x14ac:dyDescent="0.35">
      <c r="A2313" s="2" t="s">
        <v>5</v>
      </c>
      <c r="B2313" s="2" t="s">
        <v>120</v>
      </c>
      <c r="C2313" s="2" t="s">
        <v>67</v>
      </c>
      <c r="D2313" s="2" t="s">
        <v>74</v>
      </c>
      <c r="E2313" s="2">
        <v>128</v>
      </c>
      <c r="F2313" s="2">
        <v>11</v>
      </c>
      <c r="G2313" s="2">
        <f t="shared" si="36"/>
        <v>1408</v>
      </c>
      <c r="H2313" s="2" t="s">
        <v>43</v>
      </c>
      <c r="I2313" s="2" t="s">
        <v>121</v>
      </c>
      <c r="J2313" s="2" t="s">
        <v>42</v>
      </c>
      <c r="K2313" s="4">
        <v>44312.550000006726</v>
      </c>
    </row>
    <row r="2314" spans="1:11" x14ac:dyDescent="0.35">
      <c r="A2314" s="2" t="s">
        <v>35</v>
      </c>
      <c r="B2314" s="2" t="s">
        <v>118</v>
      </c>
      <c r="C2314" s="2" t="s">
        <v>67</v>
      </c>
      <c r="D2314" s="2" t="s">
        <v>73</v>
      </c>
      <c r="E2314" s="2">
        <v>119</v>
      </c>
      <c r="F2314" s="2">
        <v>11</v>
      </c>
      <c r="G2314" s="2">
        <f t="shared" si="36"/>
        <v>1309</v>
      </c>
      <c r="H2314" s="2" t="s">
        <v>30</v>
      </c>
      <c r="I2314" s="2" t="s">
        <v>122</v>
      </c>
      <c r="J2314" s="2" t="s">
        <v>11</v>
      </c>
      <c r="K2314" s="4">
        <v>44312.600000006729</v>
      </c>
    </row>
    <row r="2315" spans="1:11" x14ac:dyDescent="0.35">
      <c r="A2315" s="2" t="s">
        <v>2</v>
      </c>
      <c r="B2315" s="2" t="s">
        <v>118</v>
      </c>
      <c r="C2315" s="2" t="s">
        <v>56</v>
      </c>
      <c r="D2315" s="2" t="s">
        <v>63</v>
      </c>
      <c r="E2315" s="2">
        <v>73</v>
      </c>
      <c r="F2315" s="2">
        <v>11</v>
      </c>
      <c r="G2315" s="2">
        <f t="shared" si="36"/>
        <v>803</v>
      </c>
      <c r="H2315" s="2" t="s">
        <v>48</v>
      </c>
      <c r="I2315" s="2" t="s">
        <v>119</v>
      </c>
      <c r="J2315" s="2" t="s">
        <v>3</v>
      </c>
      <c r="K2315" s="4">
        <v>44312.650000006732</v>
      </c>
    </row>
    <row r="2316" spans="1:11" x14ac:dyDescent="0.35">
      <c r="A2316" s="2" t="s">
        <v>44</v>
      </c>
      <c r="B2316" s="2" t="s">
        <v>120</v>
      </c>
      <c r="C2316" s="2" t="s">
        <v>67</v>
      </c>
      <c r="D2316" s="2" t="s">
        <v>76</v>
      </c>
      <c r="E2316" s="2">
        <v>83</v>
      </c>
      <c r="F2316" s="2">
        <v>8</v>
      </c>
      <c r="G2316" s="2">
        <f t="shared" si="36"/>
        <v>664</v>
      </c>
      <c r="H2316" s="2" t="s">
        <v>12</v>
      </c>
      <c r="I2316" s="2" t="s">
        <v>122</v>
      </c>
      <c r="J2316" s="2" t="s">
        <v>11</v>
      </c>
      <c r="K2316" s="4">
        <v>44312.700000006735</v>
      </c>
    </row>
    <row r="2317" spans="1:11" x14ac:dyDescent="0.35">
      <c r="A2317" s="2" t="s">
        <v>10</v>
      </c>
      <c r="B2317" s="2" t="s">
        <v>120</v>
      </c>
      <c r="C2317" s="2" t="s">
        <v>98</v>
      </c>
      <c r="D2317" s="2" t="s">
        <v>100</v>
      </c>
      <c r="E2317" s="2">
        <v>121</v>
      </c>
      <c r="F2317" s="2">
        <v>15</v>
      </c>
      <c r="G2317" s="2">
        <f t="shared" si="36"/>
        <v>1815</v>
      </c>
      <c r="H2317" s="2" t="s">
        <v>15</v>
      </c>
      <c r="I2317" s="2" t="s">
        <v>122</v>
      </c>
      <c r="J2317" s="2" t="s">
        <v>8</v>
      </c>
      <c r="K2317" s="4">
        <v>44312.750000006738</v>
      </c>
    </row>
    <row r="2318" spans="1:11" x14ac:dyDescent="0.35">
      <c r="A2318" s="2" t="s">
        <v>14</v>
      </c>
      <c r="B2318" s="2" t="s">
        <v>120</v>
      </c>
      <c r="C2318" s="2" t="s">
        <v>84</v>
      </c>
      <c r="D2318" s="2" t="s">
        <v>85</v>
      </c>
      <c r="E2318" s="2">
        <v>121</v>
      </c>
      <c r="F2318" s="2">
        <v>36</v>
      </c>
      <c r="G2318" s="2">
        <f t="shared" si="36"/>
        <v>4356</v>
      </c>
      <c r="H2318" s="2" t="s">
        <v>51</v>
      </c>
      <c r="I2318" s="2" t="s">
        <v>124</v>
      </c>
      <c r="J2318" s="2" t="s">
        <v>50</v>
      </c>
      <c r="K2318" s="4">
        <v>44312.80000000674</v>
      </c>
    </row>
    <row r="2319" spans="1:11" x14ac:dyDescent="0.35">
      <c r="A2319" s="2" t="s">
        <v>44</v>
      </c>
      <c r="B2319" s="2" t="s">
        <v>120</v>
      </c>
      <c r="C2319" s="2" t="s">
        <v>56</v>
      </c>
      <c r="D2319" s="2" t="s">
        <v>63</v>
      </c>
      <c r="E2319" s="2">
        <v>73</v>
      </c>
      <c r="F2319" s="2">
        <v>9</v>
      </c>
      <c r="G2319" s="2">
        <f t="shared" si="36"/>
        <v>657</v>
      </c>
      <c r="H2319" s="2" t="s">
        <v>26</v>
      </c>
      <c r="I2319" s="2" t="s">
        <v>122</v>
      </c>
      <c r="J2319" s="2" t="s">
        <v>25</v>
      </c>
      <c r="K2319" s="4">
        <v>44312.850000006743</v>
      </c>
    </row>
    <row r="2320" spans="1:11" x14ac:dyDescent="0.35">
      <c r="A2320" s="2" t="s">
        <v>31</v>
      </c>
      <c r="B2320" s="2" t="s">
        <v>118</v>
      </c>
      <c r="C2320" s="2" t="s">
        <v>67</v>
      </c>
      <c r="D2320" s="2" t="s">
        <v>68</v>
      </c>
      <c r="E2320" s="2">
        <v>121</v>
      </c>
      <c r="F2320" s="2">
        <v>35</v>
      </c>
      <c r="G2320" s="2">
        <f t="shared" si="36"/>
        <v>4235</v>
      </c>
      <c r="H2320" s="2" t="s">
        <v>15</v>
      </c>
      <c r="I2320" s="2" t="s">
        <v>122</v>
      </c>
      <c r="J2320" s="2" t="s">
        <v>8</v>
      </c>
      <c r="K2320" s="4">
        <v>44312.900000006746</v>
      </c>
    </row>
    <row r="2321" spans="1:11" x14ac:dyDescent="0.35">
      <c r="A2321" s="2" t="s">
        <v>35</v>
      </c>
      <c r="B2321" s="2" t="s">
        <v>118</v>
      </c>
      <c r="C2321" s="2" t="s">
        <v>98</v>
      </c>
      <c r="D2321" s="2" t="s">
        <v>106</v>
      </c>
      <c r="E2321" s="2">
        <v>87</v>
      </c>
      <c r="F2321" s="2">
        <v>9</v>
      </c>
      <c r="G2321" s="2">
        <f t="shared" si="36"/>
        <v>783</v>
      </c>
      <c r="H2321" s="2" t="s">
        <v>43</v>
      </c>
      <c r="I2321" s="2" t="s">
        <v>121</v>
      </c>
      <c r="J2321" s="2" t="s">
        <v>42</v>
      </c>
      <c r="K2321" s="4">
        <v>44312.950000006749</v>
      </c>
    </row>
    <row r="2322" spans="1:11" x14ac:dyDescent="0.35">
      <c r="A2322" s="2" t="s">
        <v>31</v>
      </c>
      <c r="B2322" s="2" t="s">
        <v>118</v>
      </c>
      <c r="C2322" s="2" t="s">
        <v>84</v>
      </c>
      <c r="D2322" s="2" t="s">
        <v>90</v>
      </c>
      <c r="E2322" s="2">
        <v>27</v>
      </c>
      <c r="F2322" s="2">
        <v>35</v>
      </c>
      <c r="G2322" s="2">
        <f t="shared" si="36"/>
        <v>945</v>
      </c>
      <c r="H2322" s="2" t="s">
        <v>49</v>
      </c>
      <c r="I2322" s="2" t="s">
        <v>119</v>
      </c>
      <c r="J2322" s="2" t="s">
        <v>16</v>
      </c>
      <c r="K2322" s="4">
        <v>44313.000000006752</v>
      </c>
    </row>
    <row r="2323" spans="1:11" x14ac:dyDescent="0.35">
      <c r="A2323" s="2" t="s">
        <v>2</v>
      </c>
      <c r="B2323" s="2" t="s">
        <v>118</v>
      </c>
      <c r="C2323" s="2" t="s">
        <v>56</v>
      </c>
      <c r="D2323" s="2" t="s">
        <v>57</v>
      </c>
      <c r="E2323" s="2">
        <v>89</v>
      </c>
      <c r="F2323" s="2">
        <v>49</v>
      </c>
      <c r="G2323" s="2">
        <f t="shared" si="36"/>
        <v>4361</v>
      </c>
      <c r="H2323" s="2" t="s">
        <v>49</v>
      </c>
      <c r="I2323" s="2" t="s">
        <v>119</v>
      </c>
      <c r="J2323" s="2" t="s">
        <v>16</v>
      </c>
      <c r="K2323" s="4">
        <v>44313.050000006755</v>
      </c>
    </row>
    <row r="2324" spans="1:11" x14ac:dyDescent="0.35">
      <c r="A2324" s="2" t="s">
        <v>35</v>
      </c>
      <c r="B2324" s="2" t="s">
        <v>118</v>
      </c>
      <c r="C2324" s="2" t="s">
        <v>56</v>
      </c>
      <c r="D2324" s="2" t="s">
        <v>59</v>
      </c>
      <c r="E2324" s="2">
        <v>40</v>
      </c>
      <c r="F2324" s="2">
        <v>149</v>
      </c>
      <c r="G2324" s="2">
        <f t="shared" si="36"/>
        <v>5960</v>
      </c>
      <c r="H2324" s="2" t="s">
        <v>27</v>
      </c>
      <c r="I2324" s="2" t="s">
        <v>122</v>
      </c>
      <c r="J2324" s="2" t="s">
        <v>8</v>
      </c>
      <c r="K2324" s="4">
        <v>44313.100000006758</v>
      </c>
    </row>
    <row r="2325" spans="1:11" x14ac:dyDescent="0.35">
      <c r="A2325" s="2" t="s">
        <v>31</v>
      </c>
      <c r="B2325" s="2" t="s">
        <v>118</v>
      </c>
      <c r="C2325" s="2" t="s">
        <v>84</v>
      </c>
      <c r="D2325" s="2" t="s">
        <v>86</v>
      </c>
      <c r="E2325" s="2">
        <v>73</v>
      </c>
      <c r="F2325" s="2">
        <v>55</v>
      </c>
      <c r="G2325" s="2">
        <f t="shared" si="36"/>
        <v>4015</v>
      </c>
      <c r="H2325" s="2" t="s">
        <v>40</v>
      </c>
      <c r="I2325" s="2" t="s">
        <v>124</v>
      </c>
      <c r="J2325" s="2" t="s">
        <v>39</v>
      </c>
      <c r="K2325" s="4">
        <v>44313.150000006761</v>
      </c>
    </row>
    <row r="2326" spans="1:11" x14ac:dyDescent="0.35">
      <c r="A2326" s="2" t="s">
        <v>35</v>
      </c>
      <c r="B2326" s="2" t="s">
        <v>118</v>
      </c>
      <c r="C2326" s="2" t="s">
        <v>98</v>
      </c>
      <c r="D2326" s="2" t="s">
        <v>109</v>
      </c>
      <c r="E2326" s="2">
        <v>50</v>
      </c>
      <c r="F2326" s="2">
        <v>6</v>
      </c>
      <c r="G2326" s="2">
        <f t="shared" si="36"/>
        <v>300</v>
      </c>
      <c r="H2326" s="2" t="s">
        <v>49</v>
      </c>
      <c r="I2326" s="2" t="s">
        <v>119</v>
      </c>
      <c r="J2326" s="2" t="s">
        <v>16</v>
      </c>
      <c r="K2326" s="4">
        <v>44313.200000006764</v>
      </c>
    </row>
    <row r="2327" spans="1:11" x14ac:dyDescent="0.35">
      <c r="A2327" s="2" t="s">
        <v>14</v>
      </c>
      <c r="B2327" s="2" t="s">
        <v>120</v>
      </c>
      <c r="C2327" s="2" t="s">
        <v>67</v>
      </c>
      <c r="D2327" s="2" t="s">
        <v>68</v>
      </c>
      <c r="E2327" s="2">
        <v>121</v>
      </c>
      <c r="F2327" s="2">
        <v>28</v>
      </c>
      <c r="G2327" s="2">
        <f t="shared" si="36"/>
        <v>3388</v>
      </c>
      <c r="H2327" s="2" t="s">
        <v>4</v>
      </c>
      <c r="I2327" s="2" t="s">
        <v>119</v>
      </c>
      <c r="J2327" s="2" t="s">
        <v>3</v>
      </c>
      <c r="K2327" s="4">
        <v>44313.250000006767</v>
      </c>
    </row>
    <row r="2328" spans="1:11" x14ac:dyDescent="0.35">
      <c r="A2328" s="2" t="s">
        <v>35</v>
      </c>
      <c r="B2328" s="2" t="s">
        <v>118</v>
      </c>
      <c r="C2328" s="2" t="s">
        <v>67</v>
      </c>
      <c r="D2328" s="2" t="s">
        <v>79</v>
      </c>
      <c r="E2328" s="2">
        <v>31</v>
      </c>
      <c r="F2328" s="2">
        <v>7</v>
      </c>
      <c r="G2328" s="2">
        <f t="shared" si="36"/>
        <v>217</v>
      </c>
      <c r="H2328" s="2" t="s">
        <v>41</v>
      </c>
      <c r="I2328" s="2" t="s">
        <v>119</v>
      </c>
      <c r="J2328" s="2" t="s">
        <v>3</v>
      </c>
      <c r="K2328" s="4">
        <v>44313.30000000677</v>
      </c>
    </row>
    <row r="2329" spans="1:11" x14ac:dyDescent="0.35">
      <c r="A2329" s="2" t="s">
        <v>2</v>
      </c>
      <c r="B2329" s="2" t="s">
        <v>118</v>
      </c>
      <c r="C2329" s="2" t="s">
        <v>98</v>
      </c>
      <c r="D2329" s="2" t="s">
        <v>101</v>
      </c>
      <c r="E2329" s="2">
        <v>128</v>
      </c>
      <c r="F2329" s="2">
        <v>5</v>
      </c>
      <c r="G2329" s="2">
        <f t="shared" si="36"/>
        <v>640</v>
      </c>
      <c r="H2329" s="2" t="s">
        <v>4</v>
      </c>
      <c r="I2329" s="2" t="s">
        <v>119</v>
      </c>
      <c r="J2329" s="2" t="s">
        <v>3</v>
      </c>
      <c r="K2329" s="4">
        <v>44313.350000006772</v>
      </c>
    </row>
    <row r="2330" spans="1:11" x14ac:dyDescent="0.35">
      <c r="A2330" s="2" t="s">
        <v>18</v>
      </c>
      <c r="B2330" s="2" t="s">
        <v>118</v>
      </c>
      <c r="C2330" s="2" t="s">
        <v>80</v>
      </c>
      <c r="D2330" s="2" t="s">
        <v>82</v>
      </c>
      <c r="E2330" s="2">
        <v>50</v>
      </c>
      <c r="F2330" s="2">
        <v>194</v>
      </c>
      <c r="G2330" s="2">
        <f t="shared" si="36"/>
        <v>9700</v>
      </c>
      <c r="H2330" s="2" t="s">
        <v>12</v>
      </c>
      <c r="I2330" s="2" t="s">
        <v>122</v>
      </c>
      <c r="J2330" s="2" t="s">
        <v>11</v>
      </c>
      <c r="K2330" s="4">
        <v>44313.400000006775</v>
      </c>
    </row>
    <row r="2331" spans="1:11" x14ac:dyDescent="0.35">
      <c r="A2331" s="2" t="s">
        <v>18</v>
      </c>
      <c r="B2331" s="2" t="s">
        <v>118</v>
      </c>
      <c r="C2331" s="2" t="s">
        <v>84</v>
      </c>
      <c r="D2331" s="2" t="s">
        <v>97</v>
      </c>
      <c r="E2331" s="2">
        <v>28</v>
      </c>
      <c r="F2331" s="2">
        <v>14</v>
      </c>
      <c r="G2331" s="2">
        <f t="shared" si="36"/>
        <v>392</v>
      </c>
      <c r="H2331" s="2" t="s">
        <v>40</v>
      </c>
      <c r="I2331" s="2" t="s">
        <v>124</v>
      </c>
      <c r="J2331" s="2" t="s">
        <v>39</v>
      </c>
      <c r="K2331" s="4">
        <v>44313.450000006778</v>
      </c>
    </row>
    <row r="2332" spans="1:11" x14ac:dyDescent="0.35">
      <c r="A2332" s="2" t="s">
        <v>2</v>
      </c>
      <c r="B2332" s="2" t="s">
        <v>118</v>
      </c>
      <c r="C2332" s="2" t="s">
        <v>98</v>
      </c>
      <c r="D2332" s="2" t="s">
        <v>102</v>
      </c>
      <c r="E2332" s="2">
        <v>133</v>
      </c>
      <c r="F2332" s="2">
        <v>8</v>
      </c>
      <c r="G2332" s="2">
        <f t="shared" si="36"/>
        <v>1064</v>
      </c>
      <c r="H2332" s="2" t="s">
        <v>32</v>
      </c>
      <c r="I2332" s="2" t="s">
        <v>119</v>
      </c>
      <c r="J2332" s="2" t="s">
        <v>16</v>
      </c>
      <c r="K2332" s="4">
        <v>44313.500000006781</v>
      </c>
    </row>
    <row r="2333" spans="1:11" x14ac:dyDescent="0.35">
      <c r="A2333" s="2" t="s">
        <v>5</v>
      </c>
      <c r="B2333" s="2" t="s">
        <v>120</v>
      </c>
      <c r="C2333" s="2" t="s">
        <v>80</v>
      </c>
      <c r="D2333" s="2" t="s">
        <v>81</v>
      </c>
      <c r="E2333" s="2">
        <v>134</v>
      </c>
      <c r="F2333" s="2">
        <v>75</v>
      </c>
      <c r="G2333" s="2">
        <f t="shared" si="36"/>
        <v>10050</v>
      </c>
      <c r="H2333" s="2" t="s">
        <v>43</v>
      </c>
      <c r="I2333" s="2" t="s">
        <v>121</v>
      </c>
      <c r="J2333" s="2" t="s">
        <v>42</v>
      </c>
      <c r="K2333" s="4">
        <v>44313.550000006784</v>
      </c>
    </row>
    <row r="2334" spans="1:11" x14ac:dyDescent="0.35">
      <c r="A2334" s="2" t="s">
        <v>44</v>
      </c>
      <c r="B2334" s="2" t="s">
        <v>120</v>
      </c>
      <c r="C2334" s="2" t="s">
        <v>80</v>
      </c>
      <c r="D2334" s="2" t="s">
        <v>81</v>
      </c>
      <c r="E2334" s="2">
        <v>134</v>
      </c>
      <c r="F2334" s="2">
        <v>76</v>
      </c>
      <c r="G2334" s="2">
        <f t="shared" si="36"/>
        <v>10184</v>
      </c>
      <c r="H2334" s="2" t="s">
        <v>4</v>
      </c>
      <c r="I2334" s="2" t="s">
        <v>119</v>
      </c>
      <c r="J2334" s="2" t="s">
        <v>3</v>
      </c>
      <c r="K2334" s="4">
        <v>44313.600000006787</v>
      </c>
    </row>
    <row r="2335" spans="1:11" x14ac:dyDescent="0.35">
      <c r="A2335" s="2" t="s">
        <v>35</v>
      </c>
      <c r="B2335" s="2" t="s">
        <v>118</v>
      </c>
      <c r="C2335" s="2" t="s">
        <v>56</v>
      </c>
      <c r="D2335" s="2" t="s">
        <v>58</v>
      </c>
      <c r="E2335" s="2">
        <v>68</v>
      </c>
      <c r="F2335" s="2">
        <v>71</v>
      </c>
      <c r="G2335" s="2">
        <f t="shared" si="36"/>
        <v>4828</v>
      </c>
      <c r="H2335" s="2" t="s">
        <v>17</v>
      </c>
      <c r="I2335" s="2" t="s">
        <v>119</v>
      </c>
      <c r="J2335" s="2" t="s">
        <v>16</v>
      </c>
      <c r="K2335" s="4">
        <v>44313.65000000679</v>
      </c>
    </row>
    <row r="2336" spans="1:11" x14ac:dyDescent="0.35">
      <c r="A2336" s="2" t="s">
        <v>2</v>
      </c>
      <c r="B2336" s="2" t="s">
        <v>118</v>
      </c>
      <c r="C2336" s="2" t="s">
        <v>56</v>
      </c>
      <c r="D2336" s="2" t="s">
        <v>59</v>
      </c>
      <c r="E2336" s="2">
        <v>40</v>
      </c>
      <c r="F2336" s="2">
        <v>167</v>
      </c>
      <c r="G2336" s="2">
        <f t="shared" si="36"/>
        <v>6680</v>
      </c>
      <c r="H2336" s="2" t="s">
        <v>12</v>
      </c>
      <c r="I2336" s="2" t="s">
        <v>122</v>
      </c>
      <c r="J2336" s="2" t="s">
        <v>11</v>
      </c>
      <c r="K2336" s="4">
        <v>44313.700000006793</v>
      </c>
    </row>
    <row r="2337" spans="1:11" x14ac:dyDescent="0.35">
      <c r="A2337" s="2" t="s">
        <v>44</v>
      </c>
      <c r="B2337" s="2" t="s">
        <v>120</v>
      </c>
      <c r="C2337" s="2" t="s">
        <v>84</v>
      </c>
      <c r="D2337" s="2" t="s">
        <v>90</v>
      </c>
      <c r="E2337" s="2">
        <v>27</v>
      </c>
      <c r="F2337" s="2">
        <v>37</v>
      </c>
      <c r="G2337" s="2">
        <f t="shared" si="36"/>
        <v>999</v>
      </c>
      <c r="H2337" s="2" t="s">
        <v>30</v>
      </c>
      <c r="I2337" s="2" t="s">
        <v>122</v>
      </c>
      <c r="J2337" s="2" t="s">
        <v>11</v>
      </c>
      <c r="K2337" s="4">
        <v>44313.750000006796</v>
      </c>
    </row>
    <row r="2338" spans="1:11" x14ac:dyDescent="0.35">
      <c r="A2338" s="2" t="s">
        <v>10</v>
      </c>
      <c r="B2338" s="2" t="s">
        <v>120</v>
      </c>
      <c r="C2338" s="2" t="s">
        <v>67</v>
      </c>
      <c r="D2338" s="2" t="s">
        <v>70</v>
      </c>
      <c r="E2338" s="2">
        <v>69</v>
      </c>
      <c r="F2338" s="2">
        <v>69</v>
      </c>
      <c r="G2338" s="2">
        <f t="shared" si="36"/>
        <v>4761</v>
      </c>
      <c r="H2338" s="2" t="s">
        <v>34</v>
      </c>
      <c r="I2338" s="2" t="s">
        <v>124</v>
      </c>
      <c r="J2338" s="2" t="s">
        <v>33</v>
      </c>
      <c r="K2338" s="4">
        <v>44313.800000006799</v>
      </c>
    </row>
    <row r="2339" spans="1:11" x14ac:dyDescent="0.35">
      <c r="A2339" s="2" t="s">
        <v>18</v>
      </c>
      <c r="B2339" s="2" t="s">
        <v>118</v>
      </c>
      <c r="C2339" s="2" t="s">
        <v>67</v>
      </c>
      <c r="D2339" s="2" t="s">
        <v>77</v>
      </c>
      <c r="E2339" s="2">
        <v>47</v>
      </c>
      <c r="F2339" s="2">
        <v>7</v>
      </c>
      <c r="G2339" s="2">
        <f t="shared" si="36"/>
        <v>329</v>
      </c>
      <c r="H2339" s="2" t="s">
        <v>29</v>
      </c>
      <c r="I2339" s="2" t="s">
        <v>119</v>
      </c>
      <c r="J2339" s="2" t="s">
        <v>28</v>
      </c>
      <c r="K2339" s="4">
        <v>44313.850000006802</v>
      </c>
    </row>
    <row r="2340" spans="1:11" x14ac:dyDescent="0.35">
      <c r="A2340" s="2" t="s">
        <v>10</v>
      </c>
      <c r="B2340" s="2" t="s">
        <v>120</v>
      </c>
      <c r="C2340" s="2" t="s">
        <v>98</v>
      </c>
      <c r="D2340" s="2" t="s">
        <v>105</v>
      </c>
      <c r="E2340" s="2">
        <v>98</v>
      </c>
      <c r="F2340" s="2">
        <v>16</v>
      </c>
      <c r="G2340" s="2">
        <f t="shared" si="36"/>
        <v>1568</v>
      </c>
      <c r="H2340" s="2" t="s">
        <v>51</v>
      </c>
      <c r="I2340" s="2" t="s">
        <v>124</v>
      </c>
      <c r="J2340" s="2" t="s">
        <v>50</v>
      </c>
      <c r="K2340" s="4">
        <v>44313.900000006804</v>
      </c>
    </row>
    <row r="2341" spans="1:11" x14ac:dyDescent="0.35">
      <c r="A2341" s="2" t="s">
        <v>14</v>
      </c>
      <c r="B2341" s="2" t="s">
        <v>120</v>
      </c>
      <c r="C2341" s="2" t="s">
        <v>98</v>
      </c>
      <c r="D2341" s="2" t="s">
        <v>109</v>
      </c>
      <c r="E2341" s="2">
        <v>50</v>
      </c>
      <c r="F2341" s="2">
        <v>3</v>
      </c>
      <c r="G2341" s="2">
        <f t="shared" si="36"/>
        <v>150</v>
      </c>
      <c r="H2341" s="2" t="s">
        <v>49</v>
      </c>
      <c r="I2341" s="2" t="s">
        <v>119</v>
      </c>
      <c r="J2341" s="2" t="s">
        <v>16</v>
      </c>
      <c r="K2341" s="4">
        <v>44313.950000006807</v>
      </c>
    </row>
    <row r="2342" spans="1:11" x14ac:dyDescent="0.35">
      <c r="A2342" s="2" t="s">
        <v>14</v>
      </c>
      <c r="B2342" s="2" t="s">
        <v>120</v>
      </c>
      <c r="C2342" s="2" t="s">
        <v>56</v>
      </c>
      <c r="D2342" s="2" t="s">
        <v>60</v>
      </c>
      <c r="E2342" s="2">
        <v>131</v>
      </c>
      <c r="F2342" s="2">
        <v>17</v>
      </c>
      <c r="G2342" s="2">
        <f t="shared" si="36"/>
        <v>2227</v>
      </c>
      <c r="H2342" s="2" t="s">
        <v>7</v>
      </c>
      <c r="I2342" s="2" t="s">
        <v>121</v>
      </c>
      <c r="J2342" s="2" t="s">
        <v>6</v>
      </c>
      <c r="K2342" s="4">
        <v>44314.00000000681</v>
      </c>
    </row>
    <row r="2343" spans="1:11" x14ac:dyDescent="0.35">
      <c r="A2343" s="2" t="s">
        <v>5</v>
      </c>
      <c r="B2343" s="2" t="s">
        <v>120</v>
      </c>
      <c r="C2343" s="2" t="s">
        <v>84</v>
      </c>
      <c r="D2343" s="2" t="s">
        <v>85</v>
      </c>
      <c r="E2343" s="2">
        <v>121</v>
      </c>
      <c r="F2343" s="2">
        <v>40</v>
      </c>
      <c r="G2343" s="2">
        <f t="shared" si="36"/>
        <v>4840</v>
      </c>
      <c r="H2343" s="2" t="s">
        <v>32</v>
      </c>
      <c r="I2343" s="2" t="s">
        <v>119</v>
      </c>
      <c r="J2343" s="2" t="s">
        <v>16</v>
      </c>
      <c r="K2343" s="4">
        <v>44314.050000006813</v>
      </c>
    </row>
    <row r="2344" spans="1:11" x14ac:dyDescent="0.35">
      <c r="A2344" s="2" t="s">
        <v>10</v>
      </c>
      <c r="B2344" s="2" t="s">
        <v>120</v>
      </c>
      <c r="C2344" s="2" t="s">
        <v>84</v>
      </c>
      <c r="D2344" s="2" t="s">
        <v>97</v>
      </c>
      <c r="E2344" s="2">
        <v>28</v>
      </c>
      <c r="F2344" s="2">
        <v>9</v>
      </c>
      <c r="G2344" s="2">
        <f t="shared" si="36"/>
        <v>252</v>
      </c>
      <c r="H2344" s="2" t="s">
        <v>30</v>
      </c>
      <c r="I2344" s="2" t="s">
        <v>122</v>
      </c>
      <c r="J2344" s="2" t="s">
        <v>11</v>
      </c>
      <c r="K2344" s="4">
        <v>44314.100000006816</v>
      </c>
    </row>
    <row r="2345" spans="1:11" x14ac:dyDescent="0.35">
      <c r="A2345" s="2" t="s">
        <v>18</v>
      </c>
      <c r="B2345" s="2" t="s">
        <v>118</v>
      </c>
      <c r="C2345" s="2" t="s">
        <v>98</v>
      </c>
      <c r="D2345" s="2" t="s">
        <v>100</v>
      </c>
      <c r="E2345" s="2">
        <v>121</v>
      </c>
      <c r="F2345" s="2">
        <v>17</v>
      </c>
      <c r="G2345" s="2">
        <f t="shared" si="36"/>
        <v>2057</v>
      </c>
      <c r="H2345" s="2" t="s">
        <v>17</v>
      </c>
      <c r="I2345" s="2" t="s">
        <v>119</v>
      </c>
      <c r="J2345" s="2" t="s">
        <v>16</v>
      </c>
      <c r="K2345" s="4">
        <v>44314.150000006819</v>
      </c>
    </row>
    <row r="2346" spans="1:11" x14ac:dyDescent="0.35">
      <c r="A2346" s="2" t="s">
        <v>5</v>
      </c>
      <c r="B2346" s="2" t="s">
        <v>120</v>
      </c>
      <c r="C2346" s="2" t="s">
        <v>84</v>
      </c>
      <c r="D2346" s="2" t="s">
        <v>90</v>
      </c>
      <c r="E2346" s="2">
        <v>27</v>
      </c>
      <c r="F2346" s="2">
        <v>34</v>
      </c>
      <c r="G2346" s="2">
        <f t="shared" si="36"/>
        <v>918</v>
      </c>
      <c r="H2346" s="2" t="s">
        <v>4</v>
      </c>
      <c r="I2346" s="2" t="s">
        <v>119</v>
      </c>
      <c r="J2346" s="2" t="s">
        <v>3</v>
      </c>
      <c r="K2346" s="4">
        <v>44314.200000006822</v>
      </c>
    </row>
    <row r="2347" spans="1:11" x14ac:dyDescent="0.35">
      <c r="A2347" s="2" t="s">
        <v>14</v>
      </c>
      <c r="B2347" s="2" t="s">
        <v>120</v>
      </c>
      <c r="C2347" s="2" t="s">
        <v>67</v>
      </c>
      <c r="D2347" s="2" t="s">
        <v>73</v>
      </c>
      <c r="E2347" s="2">
        <v>119</v>
      </c>
      <c r="F2347" s="2">
        <v>3</v>
      </c>
      <c r="G2347" s="2">
        <f t="shared" si="36"/>
        <v>357</v>
      </c>
      <c r="H2347" s="2" t="s">
        <v>24</v>
      </c>
      <c r="I2347" s="2" t="s">
        <v>123</v>
      </c>
      <c r="J2347" s="2" t="s">
        <v>23</v>
      </c>
      <c r="K2347" s="4">
        <v>44314.250000006825</v>
      </c>
    </row>
    <row r="2348" spans="1:11" x14ac:dyDescent="0.35">
      <c r="A2348" s="2" t="s">
        <v>31</v>
      </c>
      <c r="B2348" s="2" t="s">
        <v>118</v>
      </c>
      <c r="C2348" s="2" t="s">
        <v>98</v>
      </c>
      <c r="D2348" s="2" t="s">
        <v>101</v>
      </c>
      <c r="E2348" s="2">
        <v>128</v>
      </c>
      <c r="F2348" s="2">
        <v>8</v>
      </c>
      <c r="G2348" s="2">
        <f t="shared" si="36"/>
        <v>1024</v>
      </c>
      <c r="H2348" s="2" t="s">
        <v>34</v>
      </c>
      <c r="I2348" s="2" t="s">
        <v>124</v>
      </c>
      <c r="J2348" s="2" t="s">
        <v>33</v>
      </c>
      <c r="K2348" s="4">
        <v>44314.300000006828</v>
      </c>
    </row>
    <row r="2349" spans="1:11" x14ac:dyDescent="0.35">
      <c r="A2349" s="2" t="s">
        <v>10</v>
      </c>
      <c r="B2349" s="2" t="s">
        <v>120</v>
      </c>
      <c r="C2349" s="2" t="s">
        <v>84</v>
      </c>
      <c r="D2349" s="2" t="s">
        <v>94</v>
      </c>
      <c r="E2349" s="2">
        <v>67</v>
      </c>
      <c r="F2349" s="2">
        <v>7</v>
      </c>
      <c r="G2349" s="2">
        <f t="shared" si="36"/>
        <v>469</v>
      </c>
      <c r="H2349" s="2" t="s">
        <v>49</v>
      </c>
      <c r="I2349" s="2" t="s">
        <v>119</v>
      </c>
      <c r="J2349" s="2" t="s">
        <v>16</v>
      </c>
      <c r="K2349" s="4">
        <v>44314.350000006831</v>
      </c>
    </row>
    <row r="2350" spans="1:11" x14ac:dyDescent="0.35">
      <c r="A2350" s="2" t="s">
        <v>18</v>
      </c>
      <c r="B2350" s="2" t="s">
        <v>118</v>
      </c>
      <c r="C2350" s="2" t="s">
        <v>98</v>
      </c>
      <c r="D2350" s="2" t="s">
        <v>100</v>
      </c>
      <c r="E2350" s="2">
        <v>121</v>
      </c>
      <c r="F2350" s="2">
        <v>17</v>
      </c>
      <c r="G2350" s="2">
        <f t="shared" si="36"/>
        <v>2057</v>
      </c>
      <c r="H2350" s="2" t="s">
        <v>47</v>
      </c>
      <c r="I2350" s="2" t="s">
        <v>119</v>
      </c>
      <c r="J2350" s="2" t="s">
        <v>28</v>
      </c>
      <c r="K2350" s="4">
        <v>44314.400000006834</v>
      </c>
    </row>
    <row r="2351" spans="1:11" x14ac:dyDescent="0.35">
      <c r="A2351" s="2" t="s">
        <v>31</v>
      </c>
      <c r="B2351" s="2" t="s">
        <v>118</v>
      </c>
      <c r="C2351" s="2" t="s">
        <v>67</v>
      </c>
      <c r="D2351" s="2" t="s">
        <v>77</v>
      </c>
      <c r="E2351" s="2">
        <v>47</v>
      </c>
      <c r="F2351" s="2">
        <v>9</v>
      </c>
      <c r="G2351" s="2">
        <f t="shared" si="36"/>
        <v>423</v>
      </c>
      <c r="H2351" s="2" t="s">
        <v>4</v>
      </c>
      <c r="I2351" s="2" t="s">
        <v>119</v>
      </c>
      <c r="J2351" s="2" t="s">
        <v>3</v>
      </c>
      <c r="K2351" s="4">
        <v>44314.450000006836</v>
      </c>
    </row>
    <row r="2352" spans="1:11" x14ac:dyDescent="0.35">
      <c r="A2352" s="2" t="s">
        <v>2</v>
      </c>
      <c r="B2352" s="2" t="s">
        <v>118</v>
      </c>
      <c r="C2352" s="2" t="s">
        <v>98</v>
      </c>
      <c r="D2352" s="2" t="s">
        <v>108</v>
      </c>
      <c r="E2352" s="2">
        <v>65</v>
      </c>
      <c r="F2352" s="2">
        <v>10</v>
      </c>
      <c r="G2352" s="2">
        <f t="shared" si="36"/>
        <v>650</v>
      </c>
      <c r="H2352" s="2" t="s">
        <v>38</v>
      </c>
      <c r="I2352" s="2" t="s">
        <v>121</v>
      </c>
      <c r="J2352" s="2" t="s">
        <v>6</v>
      </c>
      <c r="K2352" s="4">
        <v>44314.500000006839</v>
      </c>
    </row>
    <row r="2353" spans="1:11" x14ac:dyDescent="0.35">
      <c r="A2353" s="2" t="s">
        <v>14</v>
      </c>
      <c r="B2353" s="2" t="s">
        <v>120</v>
      </c>
      <c r="C2353" s="2" t="s">
        <v>80</v>
      </c>
      <c r="D2353" s="2" t="s">
        <v>83</v>
      </c>
      <c r="E2353" s="2">
        <v>16</v>
      </c>
      <c r="F2353" s="2">
        <v>85</v>
      </c>
      <c r="G2353" s="2">
        <f t="shared" si="36"/>
        <v>1360</v>
      </c>
      <c r="H2353" s="2" t="s">
        <v>17</v>
      </c>
      <c r="I2353" s="2" t="s">
        <v>119</v>
      </c>
      <c r="J2353" s="2" t="s">
        <v>16</v>
      </c>
      <c r="K2353" s="4">
        <v>44314.550000006842</v>
      </c>
    </row>
    <row r="2354" spans="1:11" x14ac:dyDescent="0.35">
      <c r="A2354" s="2" t="s">
        <v>44</v>
      </c>
      <c r="B2354" s="2" t="s">
        <v>120</v>
      </c>
      <c r="C2354" s="2" t="s">
        <v>67</v>
      </c>
      <c r="D2354" s="2" t="s">
        <v>76</v>
      </c>
      <c r="E2354" s="2">
        <v>83</v>
      </c>
      <c r="F2354" s="2">
        <v>7</v>
      </c>
      <c r="G2354" s="2">
        <f t="shared" si="36"/>
        <v>581</v>
      </c>
      <c r="H2354" s="2" t="s">
        <v>15</v>
      </c>
      <c r="I2354" s="2" t="s">
        <v>122</v>
      </c>
      <c r="J2354" s="2" t="s">
        <v>8</v>
      </c>
      <c r="K2354" s="4">
        <v>44314.600000006845</v>
      </c>
    </row>
    <row r="2355" spans="1:11" x14ac:dyDescent="0.35">
      <c r="A2355" s="2" t="s">
        <v>14</v>
      </c>
      <c r="B2355" s="2" t="s">
        <v>120</v>
      </c>
      <c r="C2355" s="2" t="s">
        <v>56</v>
      </c>
      <c r="D2355" s="2" t="s">
        <v>61</v>
      </c>
      <c r="E2355" s="2">
        <v>107</v>
      </c>
      <c r="F2355" s="2">
        <v>6</v>
      </c>
      <c r="G2355" s="2">
        <f t="shared" si="36"/>
        <v>642</v>
      </c>
      <c r="H2355" s="2" t="s">
        <v>51</v>
      </c>
      <c r="I2355" s="2" t="s">
        <v>124</v>
      </c>
      <c r="J2355" s="2" t="s">
        <v>50</v>
      </c>
      <c r="K2355" s="4">
        <v>44314.650000006848</v>
      </c>
    </row>
    <row r="2356" spans="1:11" x14ac:dyDescent="0.35">
      <c r="A2356" s="2" t="s">
        <v>18</v>
      </c>
      <c r="B2356" s="2" t="s">
        <v>118</v>
      </c>
      <c r="C2356" s="2" t="s">
        <v>56</v>
      </c>
      <c r="D2356" s="2" t="s">
        <v>57</v>
      </c>
      <c r="E2356" s="2">
        <v>89</v>
      </c>
      <c r="F2356" s="2">
        <v>46</v>
      </c>
      <c r="G2356" s="2">
        <f t="shared" si="36"/>
        <v>4094</v>
      </c>
      <c r="H2356" s="2" t="s">
        <v>7</v>
      </c>
      <c r="I2356" s="2" t="s">
        <v>121</v>
      </c>
      <c r="J2356" s="2" t="s">
        <v>6</v>
      </c>
      <c r="K2356" s="4">
        <v>44314.700000006851</v>
      </c>
    </row>
    <row r="2357" spans="1:11" x14ac:dyDescent="0.35">
      <c r="A2357" s="2" t="s">
        <v>35</v>
      </c>
      <c r="B2357" s="2" t="s">
        <v>118</v>
      </c>
      <c r="C2357" s="2" t="s">
        <v>98</v>
      </c>
      <c r="D2357" s="2" t="s">
        <v>102</v>
      </c>
      <c r="E2357" s="2">
        <v>133</v>
      </c>
      <c r="F2357" s="2">
        <v>9</v>
      </c>
      <c r="G2357" s="2">
        <f t="shared" si="36"/>
        <v>1197</v>
      </c>
      <c r="H2357" s="2" t="s">
        <v>13</v>
      </c>
      <c r="I2357" s="2" t="s">
        <v>122</v>
      </c>
      <c r="J2357" s="2" t="s">
        <v>11</v>
      </c>
      <c r="K2357" s="4">
        <v>44314.750000006854</v>
      </c>
    </row>
    <row r="2358" spans="1:11" x14ac:dyDescent="0.35">
      <c r="A2358" s="2" t="s">
        <v>31</v>
      </c>
      <c r="B2358" s="2" t="s">
        <v>118</v>
      </c>
      <c r="C2358" s="2" t="s">
        <v>84</v>
      </c>
      <c r="D2358" s="2" t="s">
        <v>92</v>
      </c>
      <c r="E2358" s="2">
        <v>115</v>
      </c>
      <c r="F2358" s="2">
        <v>7</v>
      </c>
      <c r="G2358" s="2">
        <f t="shared" si="36"/>
        <v>805</v>
      </c>
      <c r="H2358" s="2" t="s">
        <v>12</v>
      </c>
      <c r="I2358" s="2" t="s">
        <v>122</v>
      </c>
      <c r="J2358" s="2" t="s">
        <v>11</v>
      </c>
      <c r="K2358" s="4">
        <v>44314.800000006857</v>
      </c>
    </row>
    <row r="2359" spans="1:11" x14ac:dyDescent="0.35">
      <c r="A2359" s="2" t="s">
        <v>31</v>
      </c>
      <c r="B2359" s="2" t="s">
        <v>118</v>
      </c>
      <c r="C2359" s="2" t="s">
        <v>98</v>
      </c>
      <c r="D2359" s="2" t="s">
        <v>105</v>
      </c>
      <c r="E2359" s="2">
        <v>98</v>
      </c>
      <c r="F2359" s="2">
        <v>17</v>
      </c>
      <c r="G2359" s="2">
        <f t="shared" si="36"/>
        <v>1666</v>
      </c>
      <c r="H2359" s="2" t="s">
        <v>24</v>
      </c>
      <c r="I2359" s="2" t="s">
        <v>123</v>
      </c>
      <c r="J2359" s="2" t="s">
        <v>23</v>
      </c>
      <c r="K2359" s="4">
        <v>44314.85000000686</v>
      </c>
    </row>
    <row r="2360" spans="1:11" x14ac:dyDescent="0.35">
      <c r="A2360" s="2" t="s">
        <v>14</v>
      </c>
      <c r="B2360" s="2" t="s">
        <v>120</v>
      </c>
      <c r="C2360" s="2" t="s">
        <v>56</v>
      </c>
      <c r="D2360" s="2" t="s">
        <v>57</v>
      </c>
      <c r="E2360" s="2">
        <v>89</v>
      </c>
      <c r="F2360" s="2">
        <v>48</v>
      </c>
      <c r="G2360" s="2">
        <f t="shared" si="36"/>
        <v>4272</v>
      </c>
      <c r="H2360" s="2" t="s">
        <v>40</v>
      </c>
      <c r="I2360" s="2" t="s">
        <v>124</v>
      </c>
      <c r="J2360" s="2" t="s">
        <v>39</v>
      </c>
      <c r="K2360" s="4">
        <v>44314.900000006863</v>
      </c>
    </row>
    <row r="2361" spans="1:11" x14ac:dyDescent="0.35">
      <c r="A2361" s="2" t="s">
        <v>44</v>
      </c>
      <c r="B2361" s="2" t="s">
        <v>120</v>
      </c>
      <c r="C2361" s="2" t="s">
        <v>84</v>
      </c>
      <c r="D2361" s="2" t="s">
        <v>91</v>
      </c>
      <c r="E2361" s="2">
        <v>107</v>
      </c>
      <c r="F2361" s="2">
        <v>6</v>
      </c>
      <c r="G2361" s="2">
        <f t="shared" si="36"/>
        <v>642</v>
      </c>
      <c r="H2361" s="2" t="s">
        <v>26</v>
      </c>
      <c r="I2361" s="2" t="s">
        <v>122</v>
      </c>
      <c r="J2361" s="2" t="s">
        <v>25</v>
      </c>
      <c r="K2361" s="4">
        <v>44314.950000006866</v>
      </c>
    </row>
    <row r="2362" spans="1:11" x14ac:dyDescent="0.35">
      <c r="A2362" s="2" t="s">
        <v>35</v>
      </c>
      <c r="B2362" s="2" t="s">
        <v>118</v>
      </c>
      <c r="C2362" s="2" t="s">
        <v>84</v>
      </c>
      <c r="D2362" s="2" t="s">
        <v>95</v>
      </c>
      <c r="E2362" s="2">
        <v>43</v>
      </c>
      <c r="F2362" s="2">
        <v>4</v>
      </c>
      <c r="G2362" s="2">
        <f t="shared" si="36"/>
        <v>172</v>
      </c>
      <c r="H2362" s="2" t="s">
        <v>29</v>
      </c>
      <c r="I2362" s="2" t="s">
        <v>119</v>
      </c>
      <c r="J2362" s="2" t="s">
        <v>28</v>
      </c>
      <c r="K2362" s="4">
        <v>44315.000000006869</v>
      </c>
    </row>
    <row r="2363" spans="1:11" x14ac:dyDescent="0.35">
      <c r="A2363" s="2" t="s">
        <v>18</v>
      </c>
      <c r="B2363" s="2" t="s">
        <v>118</v>
      </c>
      <c r="C2363" s="2" t="s">
        <v>98</v>
      </c>
      <c r="D2363" s="2" t="s">
        <v>107</v>
      </c>
      <c r="E2363" s="2">
        <v>77</v>
      </c>
      <c r="F2363" s="2">
        <v>13</v>
      </c>
      <c r="G2363" s="2">
        <f t="shared" si="36"/>
        <v>1001</v>
      </c>
      <c r="H2363" s="2" t="s">
        <v>24</v>
      </c>
      <c r="I2363" s="2" t="s">
        <v>123</v>
      </c>
      <c r="J2363" s="2" t="s">
        <v>23</v>
      </c>
      <c r="K2363" s="4">
        <v>44315.050000006871</v>
      </c>
    </row>
    <row r="2364" spans="1:11" x14ac:dyDescent="0.35">
      <c r="A2364" s="2" t="s">
        <v>5</v>
      </c>
      <c r="B2364" s="2" t="s">
        <v>120</v>
      </c>
      <c r="C2364" s="2" t="s">
        <v>67</v>
      </c>
      <c r="D2364" s="2" t="s">
        <v>74</v>
      </c>
      <c r="E2364" s="2">
        <v>128</v>
      </c>
      <c r="F2364" s="2">
        <v>6</v>
      </c>
      <c r="G2364" s="2">
        <f t="shared" si="36"/>
        <v>768</v>
      </c>
      <c r="H2364" s="2" t="s">
        <v>53</v>
      </c>
      <c r="I2364" s="2" t="s">
        <v>123</v>
      </c>
      <c r="J2364" s="2" t="s">
        <v>36</v>
      </c>
      <c r="K2364" s="4">
        <v>44315.100000006874</v>
      </c>
    </row>
    <row r="2365" spans="1:11" x14ac:dyDescent="0.35">
      <c r="A2365" s="2" t="s">
        <v>35</v>
      </c>
      <c r="B2365" s="2" t="s">
        <v>118</v>
      </c>
      <c r="C2365" s="2" t="s">
        <v>56</v>
      </c>
      <c r="D2365" s="2" t="s">
        <v>66</v>
      </c>
      <c r="E2365" s="2">
        <v>47</v>
      </c>
      <c r="F2365" s="2">
        <v>4</v>
      </c>
      <c r="G2365" s="2">
        <f t="shared" si="36"/>
        <v>188</v>
      </c>
      <c r="H2365" s="2" t="s">
        <v>15</v>
      </c>
      <c r="I2365" s="2" t="s">
        <v>122</v>
      </c>
      <c r="J2365" s="2" t="s">
        <v>8</v>
      </c>
      <c r="K2365" s="4">
        <v>44315.150000006877</v>
      </c>
    </row>
    <row r="2366" spans="1:11" x14ac:dyDescent="0.35">
      <c r="A2366" s="2" t="s">
        <v>31</v>
      </c>
      <c r="B2366" s="2" t="s">
        <v>118</v>
      </c>
      <c r="C2366" s="2" t="s">
        <v>84</v>
      </c>
      <c r="D2366" s="2" t="s">
        <v>95</v>
      </c>
      <c r="E2366" s="2">
        <v>43</v>
      </c>
      <c r="F2366" s="2">
        <v>7</v>
      </c>
      <c r="G2366" s="2">
        <f t="shared" si="36"/>
        <v>301</v>
      </c>
      <c r="H2366" s="2" t="s">
        <v>9</v>
      </c>
      <c r="I2366" s="2" t="s">
        <v>122</v>
      </c>
      <c r="J2366" s="2" t="s">
        <v>8</v>
      </c>
      <c r="K2366" s="4">
        <v>44315.20000000688</v>
      </c>
    </row>
    <row r="2367" spans="1:11" x14ac:dyDescent="0.35">
      <c r="A2367" s="2" t="s">
        <v>31</v>
      </c>
      <c r="B2367" s="2" t="s">
        <v>118</v>
      </c>
      <c r="C2367" s="2" t="s">
        <v>84</v>
      </c>
      <c r="D2367" s="2" t="s">
        <v>95</v>
      </c>
      <c r="E2367" s="2">
        <v>43</v>
      </c>
      <c r="F2367" s="2">
        <v>3</v>
      </c>
      <c r="G2367" s="2">
        <f t="shared" si="36"/>
        <v>129</v>
      </c>
      <c r="H2367" s="2" t="s">
        <v>48</v>
      </c>
      <c r="I2367" s="2" t="s">
        <v>119</v>
      </c>
      <c r="J2367" s="2" t="s">
        <v>3</v>
      </c>
      <c r="K2367" s="4">
        <v>44315.250000006883</v>
      </c>
    </row>
    <row r="2368" spans="1:11" x14ac:dyDescent="0.35">
      <c r="A2368" s="2" t="s">
        <v>31</v>
      </c>
      <c r="B2368" s="2" t="s">
        <v>118</v>
      </c>
      <c r="C2368" s="2" t="s">
        <v>67</v>
      </c>
      <c r="D2368" s="2" t="s">
        <v>70</v>
      </c>
      <c r="E2368" s="2">
        <v>69</v>
      </c>
      <c r="F2368" s="2">
        <v>73</v>
      </c>
      <c r="G2368" s="2">
        <f t="shared" si="36"/>
        <v>5037</v>
      </c>
      <c r="H2368" s="2" t="s">
        <v>29</v>
      </c>
      <c r="I2368" s="2" t="s">
        <v>119</v>
      </c>
      <c r="J2368" s="2" t="s">
        <v>28</v>
      </c>
      <c r="K2368" s="4">
        <v>44315.300000006886</v>
      </c>
    </row>
    <row r="2369" spans="1:11" x14ac:dyDescent="0.35">
      <c r="A2369" s="2" t="s">
        <v>14</v>
      </c>
      <c r="B2369" s="2" t="s">
        <v>120</v>
      </c>
      <c r="C2369" s="2" t="s">
        <v>67</v>
      </c>
      <c r="D2369" s="2" t="s">
        <v>70</v>
      </c>
      <c r="E2369" s="2">
        <v>69</v>
      </c>
      <c r="F2369" s="2">
        <v>67</v>
      </c>
      <c r="G2369" s="2">
        <f t="shared" si="36"/>
        <v>4623</v>
      </c>
      <c r="H2369" s="2" t="s">
        <v>17</v>
      </c>
      <c r="I2369" s="2" t="s">
        <v>119</v>
      </c>
      <c r="J2369" s="2" t="s">
        <v>16</v>
      </c>
      <c r="K2369" s="4">
        <v>44315.350000006889</v>
      </c>
    </row>
    <row r="2370" spans="1:11" x14ac:dyDescent="0.35">
      <c r="A2370" s="2" t="s">
        <v>31</v>
      </c>
      <c r="B2370" s="2" t="s">
        <v>118</v>
      </c>
      <c r="C2370" s="2" t="s">
        <v>84</v>
      </c>
      <c r="D2370" s="2" t="s">
        <v>91</v>
      </c>
      <c r="E2370" s="2">
        <v>107</v>
      </c>
      <c r="F2370" s="2">
        <v>10</v>
      </c>
      <c r="G2370" s="2">
        <f t="shared" ref="G2370:G2433" si="37">E2370*F2370</f>
        <v>1070</v>
      </c>
      <c r="H2370" s="2" t="s">
        <v>26</v>
      </c>
      <c r="I2370" s="2" t="s">
        <v>122</v>
      </c>
      <c r="J2370" s="2" t="s">
        <v>25</v>
      </c>
      <c r="K2370" s="4">
        <v>44315.400000006892</v>
      </c>
    </row>
    <row r="2371" spans="1:11" x14ac:dyDescent="0.35">
      <c r="A2371" s="2" t="s">
        <v>2</v>
      </c>
      <c r="B2371" s="2" t="s">
        <v>118</v>
      </c>
      <c r="C2371" s="2" t="s">
        <v>56</v>
      </c>
      <c r="D2371" s="2" t="s">
        <v>58</v>
      </c>
      <c r="E2371" s="2">
        <v>68</v>
      </c>
      <c r="F2371" s="2">
        <v>77</v>
      </c>
      <c r="G2371" s="2">
        <f t="shared" si="37"/>
        <v>5236</v>
      </c>
      <c r="H2371" s="2" t="s">
        <v>51</v>
      </c>
      <c r="I2371" s="2" t="s">
        <v>124</v>
      </c>
      <c r="J2371" s="2" t="s">
        <v>50</v>
      </c>
      <c r="K2371" s="4">
        <v>44315.450000006895</v>
      </c>
    </row>
    <row r="2372" spans="1:11" x14ac:dyDescent="0.35">
      <c r="A2372" s="2" t="s">
        <v>10</v>
      </c>
      <c r="B2372" s="2" t="s">
        <v>120</v>
      </c>
      <c r="C2372" s="2" t="s">
        <v>98</v>
      </c>
      <c r="D2372" s="2" t="s">
        <v>103</v>
      </c>
      <c r="E2372" s="2">
        <v>101</v>
      </c>
      <c r="F2372" s="2">
        <v>16</v>
      </c>
      <c r="G2372" s="2">
        <f t="shared" si="37"/>
        <v>1616</v>
      </c>
      <c r="H2372" s="2" t="s">
        <v>29</v>
      </c>
      <c r="I2372" s="2" t="s">
        <v>119</v>
      </c>
      <c r="J2372" s="2" t="s">
        <v>28</v>
      </c>
      <c r="K2372" s="4">
        <v>44315.500000006898</v>
      </c>
    </row>
    <row r="2373" spans="1:11" x14ac:dyDescent="0.35">
      <c r="A2373" s="2" t="s">
        <v>5</v>
      </c>
      <c r="B2373" s="2" t="s">
        <v>120</v>
      </c>
      <c r="C2373" s="2" t="s">
        <v>80</v>
      </c>
      <c r="D2373" s="2" t="s">
        <v>82</v>
      </c>
      <c r="E2373" s="2">
        <v>50</v>
      </c>
      <c r="F2373" s="2">
        <v>196</v>
      </c>
      <c r="G2373" s="2">
        <f t="shared" si="37"/>
        <v>9800</v>
      </c>
      <c r="H2373" s="2" t="s">
        <v>29</v>
      </c>
      <c r="I2373" s="2" t="s">
        <v>119</v>
      </c>
      <c r="J2373" s="2" t="s">
        <v>28</v>
      </c>
      <c r="K2373" s="4">
        <v>44315.550000006901</v>
      </c>
    </row>
    <row r="2374" spans="1:11" x14ac:dyDescent="0.35">
      <c r="A2374" s="2" t="s">
        <v>44</v>
      </c>
      <c r="B2374" s="2" t="s">
        <v>120</v>
      </c>
      <c r="C2374" s="2" t="s">
        <v>56</v>
      </c>
      <c r="D2374" s="2" t="s">
        <v>64</v>
      </c>
      <c r="E2374" s="2">
        <v>85</v>
      </c>
      <c r="F2374" s="2">
        <v>9</v>
      </c>
      <c r="G2374" s="2">
        <f t="shared" si="37"/>
        <v>765</v>
      </c>
      <c r="H2374" s="2" t="s">
        <v>26</v>
      </c>
      <c r="I2374" s="2" t="s">
        <v>122</v>
      </c>
      <c r="J2374" s="2" t="s">
        <v>25</v>
      </c>
      <c r="K2374" s="4">
        <v>44315.600000006903</v>
      </c>
    </row>
    <row r="2375" spans="1:11" x14ac:dyDescent="0.35">
      <c r="A2375" s="2" t="s">
        <v>5</v>
      </c>
      <c r="B2375" s="2" t="s">
        <v>120</v>
      </c>
      <c r="C2375" s="2" t="s">
        <v>98</v>
      </c>
      <c r="D2375" s="2" t="s">
        <v>109</v>
      </c>
      <c r="E2375" s="2">
        <v>50</v>
      </c>
      <c r="F2375" s="2">
        <v>10</v>
      </c>
      <c r="G2375" s="2">
        <f t="shared" si="37"/>
        <v>500</v>
      </c>
      <c r="H2375" s="2" t="s">
        <v>26</v>
      </c>
      <c r="I2375" s="2" t="s">
        <v>122</v>
      </c>
      <c r="J2375" s="2" t="s">
        <v>25</v>
      </c>
      <c r="K2375" s="4">
        <v>44315.650000006906</v>
      </c>
    </row>
    <row r="2376" spans="1:11" x14ac:dyDescent="0.35">
      <c r="A2376" s="2" t="s">
        <v>35</v>
      </c>
      <c r="B2376" s="2" t="s">
        <v>118</v>
      </c>
      <c r="C2376" s="2" t="s">
        <v>67</v>
      </c>
      <c r="D2376" s="2" t="s">
        <v>72</v>
      </c>
      <c r="E2376" s="2">
        <v>6</v>
      </c>
      <c r="F2376" s="2">
        <v>76</v>
      </c>
      <c r="G2376" s="2">
        <f t="shared" si="37"/>
        <v>456</v>
      </c>
      <c r="H2376" s="2" t="s">
        <v>34</v>
      </c>
      <c r="I2376" s="2" t="s">
        <v>124</v>
      </c>
      <c r="J2376" s="2" t="s">
        <v>33</v>
      </c>
      <c r="K2376" s="4">
        <v>44315.700000006909</v>
      </c>
    </row>
    <row r="2377" spans="1:11" x14ac:dyDescent="0.35">
      <c r="A2377" s="2" t="s">
        <v>14</v>
      </c>
      <c r="B2377" s="2" t="s">
        <v>120</v>
      </c>
      <c r="C2377" s="2" t="s">
        <v>98</v>
      </c>
      <c r="D2377" s="2" t="s">
        <v>108</v>
      </c>
      <c r="E2377" s="2">
        <v>65</v>
      </c>
      <c r="F2377" s="2">
        <v>8</v>
      </c>
      <c r="G2377" s="2">
        <f t="shared" si="37"/>
        <v>520</v>
      </c>
      <c r="H2377" s="2" t="s">
        <v>24</v>
      </c>
      <c r="I2377" s="2" t="s">
        <v>123</v>
      </c>
      <c r="J2377" s="2" t="s">
        <v>23</v>
      </c>
      <c r="K2377" s="4">
        <v>44315.750000006912</v>
      </c>
    </row>
    <row r="2378" spans="1:11" x14ac:dyDescent="0.35">
      <c r="A2378" s="2" t="s">
        <v>10</v>
      </c>
      <c r="B2378" s="2" t="s">
        <v>120</v>
      </c>
      <c r="C2378" s="2" t="s">
        <v>67</v>
      </c>
      <c r="D2378" s="2" t="s">
        <v>68</v>
      </c>
      <c r="E2378" s="2">
        <v>121</v>
      </c>
      <c r="F2378" s="2">
        <v>11</v>
      </c>
      <c r="G2378" s="2">
        <f t="shared" si="37"/>
        <v>1331</v>
      </c>
      <c r="H2378" s="2" t="s">
        <v>13</v>
      </c>
      <c r="I2378" s="2" t="s">
        <v>122</v>
      </c>
      <c r="J2378" s="2" t="s">
        <v>11</v>
      </c>
      <c r="K2378" s="4">
        <v>44315.800000006915</v>
      </c>
    </row>
    <row r="2379" spans="1:11" x14ac:dyDescent="0.35">
      <c r="A2379" s="2" t="s">
        <v>2</v>
      </c>
      <c r="B2379" s="2" t="s">
        <v>118</v>
      </c>
      <c r="C2379" s="2" t="s">
        <v>84</v>
      </c>
      <c r="D2379" s="2" t="s">
        <v>96</v>
      </c>
      <c r="E2379" s="2">
        <v>36</v>
      </c>
      <c r="F2379" s="2">
        <v>18</v>
      </c>
      <c r="G2379" s="2">
        <f t="shared" si="37"/>
        <v>648</v>
      </c>
      <c r="H2379" s="2" t="s">
        <v>17</v>
      </c>
      <c r="I2379" s="2" t="s">
        <v>119</v>
      </c>
      <c r="J2379" s="2" t="s">
        <v>16</v>
      </c>
      <c r="K2379" s="4">
        <v>44315.850000006918</v>
      </c>
    </row>
    <row r="2380" spans="1:11" x14ac:dyDescent="0.35">
      <c r="A2380" s="2" t="s">
        <v>35</v>
      </c>
      <c r="B2380" s="2" t="s">
        <v>118</v>
      </c>
      <c r="C2380" s="2" t="s">
        <v>56</v>
      </c>
      <c r="D2380" s="2" t="s">
        <v>58</v>
      </c>
      <c r="E2380" s="2">
        <v>68</v>
      </c>
      <c r="F2380" s="2">
        <v>76</v>
      </c>
      <c r="G2380" s="2">
        <f t="shared" si="37"/>
        <v>5168</v>
      </c>
      <c r="H2380" s="2" t="s">
        <v>12</v>
      </c>
      <c r="I2380" s="2" t="s">
        <v>122</v>
      </c>
      <c r="J2380" s="2" t="s">
        <v>11</v>
      </c>
      <c r="K2380" s="4">
        <v>44315.900000006921</v>
      </c>
    </row>
    <row r="2381" spans="1:11" x14ac:dyDescent="0.35">
      <c r="A2381" s="2" t="s">
        <v>2</v>
      </c>
      <c r="B2381" s="2" t="s">
        <v>118</v>
      </c>
      <c r="C2381" s="2" t="s">
        <v>84</v>
      </c>
      <c r="D2381" s="2" t="s">
        <v>90</v>
      </c>
      <c r="E2381" s="2">
        <v>27</v>
      </c>
      <c r="F2381" s="2">
        <v>36</v>
      </c>
      <c r="G2381" s="2">
        <f t="shared" si="37"/>
        <v>972</v>
      </c>
      <c r="H2381" s="2" t="s">
        <v>7</v>
      </c>
      <c r="I2381" s="2" t="s">
        <v>121</v>
      </c>
      <c r="J2381" s="2" t="s">
        <v>6</v>
      </c>
      <c r="K2381" s="4">
        <v>44315.950000006924</v>
      </c>
    </row>
    <row r="2382" spans="1:11" x14ac:dyDescent="0.35">
      <c r="A2382" s="2" t="s">
        <v>31</v>
      </c>
      <c r="B2382" s="2" t="s">
        <v>118</v>
      </c>
      <c r="C2382" s="2" t="s">
        <v>67</v>
      </c>
      <c r="D2382" s="2" t="s">
        <v>75</v>
      </c>
      <c r="E2382" s="2">
        <v>98</v>
      </c>
      <c r="F2382" s="2">
        <v>12</v>
      </c>
      <c r="G2382" s="2">
        <f t="shared" si="37"/>
        <v>1176</v>
      </c>
      <c r="H2382" s="2" t="s">
        <v>43</v>
      </c>
      <c r="I2382" s="2" t="s">
        <v>121</v>
      </c>
      <c r="J2382" s="2" t="s">
        <v>42</v>
      </c>
      <c r="K2382" s="4">
        <v>44316.000000006927</v>
      </c>
    </row>
    <row r="2383" spans="1:11" x14ac:dyDescent="0.35">
      <c r="A2383" s="2" t="s">
        <v>2</v>
      </c>
      <c r="B2383" s="2" t="s">
        <v>118</v>
      </c>
      <c r="C2383" s="2" t="s">
        <v>84</v>
      </c>
      <c r="D2383" s="2" t="s">
        <v>95</v>
      </c>
      <c r="E2383" s="2">
        <v>43</v>
      </c>
      <c r="F2383" s="2">
        <v>3</v>
      </c>
      <c r="G2383" s="2">
        <f t="shared" si="37"/>
        <v>129</v>
      </c>
      <c r="H2383" s="2" t="s">
        <v>43</v>
      </c>
      <c r="I2383" s="2" t="s">
        <v>121</v>
      </c>
      <c r="J2383" s="2" t="s">
        <v>42</v>
      </c>
      <c r="K2383" s="4">
        <v>44316.05000000693</v>
      </c>
    </row>
    <row r="2384" spans="1:11" x14ac:dyDescent="0.35">
      <c r="A2384" s="2" t="s">
        <v>44</v>
      </c>
      <c r="B2384" s="2" t="s">
        <v>120</v>
      </c>
      <c r="C2384" s="2" t="s">
        <v>67</v>
      </c>
      <c r="D2384" s="2" t="s">
        <v>69</v>
      </c>
      <c r="E2384" s="2">
        <v>54</v>
      </c>
      <c r="F2384" s="2">
        <v>94</v>
      </c>
      <c r="G2384" s="2">
        <f t="shared" si="37"/>
        <v>5076</v>
      </c>
      <c r="H2384" s="2" t="s">
        <v>13</v>
      </c>
      <c r="I2384" s="2" t="s">
        <v>122</v>
      </c>
      <c r="J2384" s="2" t="s">
        <v>11</v>
      </c>
      <c r="K2384" s="4">
        <v>44316.100000006933</v>
      </c>
    </row>
    <row r="2385" spans="1:11" x14ac:dyDescent="0.35">
      <c r="A2385" s="2" t="s">
        <v>5</v>
      </c>
      <c r="B2385" s="2" t="s">
        <v>120</v>
      </c>
      <c r="C2385" s="2" t="s">
        <v>56</v>
      </c>
      <c r="D2385" s="2" t="s">
        <v>62</v>
      </c>
      <c r="E2385" s="2">
        <v>105</v>
      </c>
      <c r="F2385" s="2">
        <v>10</v>
      </c>
      <c r="G2385" s="2">
        <f t="shared" si="37"/>
        <v>1050</v>
      </c>
      <c r="H2385" s="2" t="s">
        <v>15</v>
      </c>
      <c r="I2385" s="2" t="s">
        <v>122</v>
      </c>
      <c r="J2385" s="2" t="s">
        <v>8</v>
      </c>
      <c r="K2385" s="4">
        <v>44316.150000006935</v>
      </c>
    </row>
    <row r="2386" spans="1:11" x14ac:dyDescent="0.35">
      <c r="A2386" s="2" t="s">
        <v>31</v>
      </c>
      <c r="B2386" s="2" t="s">
        <v>118</v>
      </c>
      <c r="C2386" s="2" t="s">
        <v>84</v>
      </c>
      <c r="D2386" s="2" t="s">
        <v>87</v>
      </c>
      <c r="E2386" s="2">
        <v>142</v>
      </c>
      <c r="F2386" s="2">
        <v>13</v>
      </c>
      <c r="G2386" s="2">
        <f t="shared" si="37"/>
        <v>1846</v>
      </c>
      <c r="H2386" s="2" t="s">
        <v>15</v>
      </c>
      <c r="I2386" s="2" t="s">
        <v>122</v>
      </c>
      <c r="J2386" s="2" t="s">
        <v>8</v>
      </c>
      <c r="K2386" s="4">
        <v>44316.200000006938</v>
      </c>
    </row>
    <row r="2387" spans="1:11" x14ac:dyDescent="0.35">
      <c r="A2387" s="2" t="s">
        <v>10</v>
      </c>
      <c r="B2387" s="2" t="s">
        <v>120</v>
      </c>
      <c r="C2387" s="2" t="s">
        <v>67</v>
      </c>
      <c r="D2387" s="2" t="s">
        <v>72</v>
      </c>
      <c r="E2387" s="2">
        <v>6</v>
      </c>
      <c r="F2387" s="2">
        <v>79</v>
      </c>
      <c r="G2387" s="2">
        <f t="shared" si="37"/>
        <v>474</v>
      </c>
      <c r="H2387" s="2" t="s">
        <v>32</v>
      </c>
      <c r="I2387" s="2" t="s">
        <v>119</v>
      </c>
      <c r="J2387" s="2" t="s">
        <v>16</v>
      </c>
      <c r="K2387" s="4">
        <v>44316.250000006941</v>
      </c>
    </row>
    <row r="2388" spans="1:11" x14ac:dyDescent="0.35">
      <c r="A2388" s="2" t="s">
        <v>35</v>
      </c>
      <c r="B2388" s="2" t="s">
        <v>118</v>
      </c>
      <c r="C2388" s="2" t="s">
        <v>98</v>
      </c>
      <c r="D2388" s="2" t="s">
        <v>108</v>
      </c>
      <c r="E2388" s="2">
        <v>65</v>
      </c>
      <c r="F2388" s="2">
        <v>7</v>
      </c>
      <c r="G2388" s="2">
        <f t="shared" si="37"/>
        <v>455</v>
      </c>
      <c r="H2388" s="2" t="s">
        <v>30</v>
      </c>
      <c r="I2388" s="2" t="s">
        <v>122</v>
      </c>
      <c r="J2388" s="2" t="s">
        <v>11</v>
      </c>
      <c r="K2388" s="4">
        <v>44316.300000006944</v>
      </c>
    </row>
    <row r="2389" spans="1:11" x14ac:dyDescent="0.35">
      <c r="A2389" s="2" t="s">
        <v>31</v>
      </c>
      <c r="B2389" s="2" t="s">
        <v>118</v>
      </c>
      <c r="C2389" s="2" t="s">
        <v>84</v>
      </c>
      <c r="D2389" s="2" t="s">
        <v>97</v>
      </c>
      <c r="E2389" s="2">
        <v>28</v>
      </c>
      <c r="F2389" s="2">
        <v>12</v>
      </c>
      <c r="G2389" s="2">
        <f t="shared" si="37"/>
        <v>336</v>
      </c>
      <c r="H2389" s="2" t="s">
        <v>4</v>
      </c>
      <c r="I2389" s="2" t="s">
        <v>119</v>
      </c>
      <c r="J2389" s="2" t="s">
        <v>3</v>
      </c>
      <c r="K2389" s="4">
        <v>44316.350000006947</v>
      </c>
    </row>
    <row r="2390" spans="1:11" x14ac:dyDescent="0.35">
      <c r="A2390" s="2" t="s">
        <v>31</v>
      </c>
      <c r="B2390" s="2" t="s">
        <v>118</v>
      </c>
      <c r="C2390" s="2" t="s">
        <v>56</v>
      </c>
      <c r="D2390" s="2" t="s">
        <v>59</v>
      </c>
      <c r="E2390" s="2">
        <v>40</v>
      </c>
      <c r="F2390" s="2">
        <v>2</v>
      </c>
      <c r="G2390" s="2">
        <f t="shared" si="37"/>
        <v>80</v>
      </c>
      <c r="H2390" s="2" t="s">
        <v>15</v>
      </c>
      <c r="I2390" s="2" t="s">
        <v>122</v>
      </c>
      <c r="J2390" s="2" t="s">
        <v>8</v>
      </c>
      <c r="K2390" s="4">
        <v>44316.40000000695</v>
      </c>
    </row>
    <row r="2391" spans="1:11" x14ac:dyDescent="0.35">
      <c r="A2391" s="2" t="s">
        <v>14</v>
      </c>
      <c r="B2391" s="2" t="s">
        <v>120</v>
      </c>
      <c r="C2391" s="2" t="s">
        <v>98</v>
      </c>
      <c r="D2391" s="2" t="s">
        <v>105</v>
      </c>
      <c r="E2391" s="2">
        <v>98</v>
      </c>
      <c r="F2391" s="2">
        <v>15</v>
      </c>
      <c r="G2391" s="2">
        <f t="shared" si="37"/>
        <v>1470</v>
      </c>
      <c r="H2391" s="2" t="s">
        <v>17</v>
      </c>
      <c r="I2391" s="2" t="s">
        <v>119</v>
      </c>
      <c r="J2391" s="2" t="s">
        <v>16</v>
      </c>
      <c r="K2391" s="4">
        <v>44316.450000006953</v>
      </c>
    </row>
    <row r="2392" spans="1:11" x14ac:dyDescent="0.35">
      <c r="A2392" s="2" t="s">
        <v>2</v>
      </c>
      <c r="B2392" s="2" t="s">
        <v>118</v>
      </c>
      <c r="C2392" s="2" t="s">
        <v>67</v>
      </c>
      <c r="D2392" s="2" t="s">
        <v>72</v>
      </c>
      <c r="E2392" s="2">
        <v>6</v>
      </c>
      <c r="F2392" s="2">
        <v>76</v>
      </c>
      <c r="G2392" s="2">
        <f t="shared" si="37"/>
        <v>456</v>
      </c>
      <c r="H2392" s="2" t="s">
        <v>52</v>
      </c>
      <c r="I2392" s="2" t="s">
        <v>123</v>
      </c>
      <c r="J2392" s="2" t="s">
        <v>45</v>
      </c>
      <c r="K2392" s="4">
        <v>44316.500000006956</v>
      </c>
    </row>
    <row r="2393" spans="1:11" x14ac:dyDescent="0.35">
      <c r="A2393" s="2" t="s">
        <v>10</v>
      </c>
      <c r="B2393" s="2" t="s">
        <v>120</v>
      </c>
      <c r="C2393" s="2" t="s">
        <v>80</v>
      </c>
      <c r="D2393" s="2" t="s">
        <v>81</v>
      </c>
      <c r="E2393" s="2">
        <v>134</v>
      </c>
      <c r="F2393" s="2">
        <v>73</v>
      </c>
      <c r="G2393" s="2">
        <f t="shared" si="37"/>
        <v>9782</v>
      </c>
      <c r="H2393" s="2" t="s">
        <v>4</v>
      </c>
      <c r="I2393" s="2" t="s">
        <v>119</v>
      </c>
      <c r="J2393" s="2" t="s">
        <v>3</v>
      </c>
      <c r="K2393" s="4">
        <v>44316.550000006959</v>
      </c>
    </row>
    <row r="2394" spans="1:11" x14ac:dyDescent="0.35">
      <c r="A2394" s="2" t="s">
        <v>44</v>
      </c>
      <c r="B2394" s="2" t="s">
        <v>120</v>
      </c>
      <c r="C2394" s="2" t="s">
        <v>67</v>
      </c>
      <c r="D2394" s="2" t="s">
        <v>75</v>
      </c>
      <c r="E2394" s="2">
        <v>98</v>
      </c>
      <c r="F2394" s="2">
        <v>11</v>
      </c>
      <c r="G2394" s="2">
        <f t="shared" si="37"/>
        <v>1078</v>
      </c>
      <c r="H2394" s="2" t="s">
        <v>43</v>
      </c>
      <c r="I2394" s="2" t="s">
        <v>121</v>
      </c>
      <c r="J2394" s="2" t="s">
        <v>42</v>
      </c>
      <c r="K2394" s="4">
        <v>44316.600000006962</v>
      </c>
    </row>
    <row r="2395" spans="1:11" x14ac:dyDescent="0.35">
      <c r="A2395" s="2" t="s">
        <v>14</v>
      </c>
      <c r="B2395" s="2" t="s">
        <v>120</v>
      </c>
      <c r="C2395" s="2" t="s">
        <v>84</v>
      </c>
      <c r="D2395" s="2" t="s">
        <v>90</v>
      </c>
      <c r="E2395" s="2">
        <v>27</v>
      </c>
      <c r="F2395" s="2">
        <v>38</v>
      </c>
      <c r="G2395" s="2">
        <f t="shared" si="37"/>
        <v>1026</v>
      </c>
      <c r="H2395" s="2" t="s">
        <v>34</v>
      </c>
      <c r="I2395" s="2" t="s">
        <v>124</v>
      </c>
      <c r="J2395" s="2" t="s">
        <v>33</v>
      </c>
      <c r="K2395" s="4">
        <v>44316.650000006965</v>
      </c>
    </row>
    <row r="2396" spans="1:11" x14ac:dyDescent="0.35">
      <c r="A2396" s="2" t="s">
        <v>2</v>
      </c>
      <c r="B2396" s="2" t="s">
        <v>118</v>
      </c>
      <c r="C2396" s="2" t="s">
        <v>67</v>
      </c>
      <c r="D2396" s="2" t="s">
        <v>72</v>
      </c>
      <c r="E2396" s="2">
        <v>6</v>
      </c>
      <c r="F2396" s="2">
        <v>80</v>
      </c>
      <c r="G2396" s="2">
        <f t="shared" si="37"/>
        <v>480</v>
      </c>
      <c r="H2396" s="2" t="s">
        <v>52</v>
      </c>
      <c r="I2396" s="2" t="s">
        <v>123</v>
      </c>
      <c r="J2396" s="2" t="s">
        <v>45</v>
      </c>
      <c r="K2396" s="4">
        <v>44316.700000006967</v>
      </c>
    </row>
    <row r="2397" spans="1:11" x14ac:dyDescent="0.35">
      <c r="A2397" s="2" t="s">
        <v>35</v>
      </c>
      <c r="B2397" s="2" t="s">
        <v>118</v>
      </c>
      <c r="C2397" s="2" t="s">
        <v>67</v>
      </c>
      <c r="D2397" s="2" t="s">
        <v>73</v>
      </c>
      <c r="E2397" s="2">
        <v>119</v>
      </c>
      <c r="F2397" s="2">
        <v>9</v>
      </c>
      <c r="G2397" s="2">
        <f t="shared" si="37"/>
        <v>1071</v>
      </c>
      <c r="H2397" s="2" t="s">
        <v>32</v>
      </c>
      <c r="I2397" s="2" t="s">
        <v>119</v>
      </c>
      <c r="J2397" s="2" t="s">
        <v>16</v>
      </c>
      <c r="K2397" s="4">
        <v>44316.75000000697</v>
      </c>
    </row>
    <row r="2398" spans="1:11" x14ac:dyDescent="0.35">
      <c r="A2398" s="2" t="s">
        <v>18</v>
      </c>
      <c r="B2398" s="2" t="s">
        <v>118</v>
      </c>
      <c r="C2398" s="2" t="s">
        <v>80</v>
      </c>
      <c r="D2398" s="2" t="s">
        <v>83</v>
      </c>
      <c r="E2398" s="2">
        <v>16</v>
      </c>
      <c r="F2398" s="2">
        <v>81</v>
      </c>
      <c r="G2398" s="2">
        <f t="shared" si="37"/>
        <v>1296</v>
      </c>
      <c r="H2398" s="2" t="s">
        <v>4</v>
      </c>
      <c r="I2398" s="2" t="s">
        <v>119</v>
      </c>
      <c r="J2398" s="2" t="s">
        <v>3</v>
      </c>
      <c r="K2398" s="4">
        <v>44316.800000006973</v>
      </c>
    </row>
    <row r="2399" spans="1:11" x14ac:dyDescent="0.35">
      <c r="A2399" s="2" t="s">
        <v>5</v>
      </c>
      <c r="B2399" s="2" t="s">
        <v>120</v>
      </c>
      <c r="C2399" s="2" t="s">
        <v>84</v>
      </c>
      <c r="D2399" s="2" t="s">
        <v>86</v>
      </c>
      <c r="E2399" s="2">
        <v>73</v>
      </c>
      <c r="F2399" s="2">
        <v>53</v>
      </c>
      <c r="G2399" s="2">
        <f t="shared" si="37"/>
        <v>3869</v>
      </c>
      <c r="H2399" s="2" t="s">
        <v>46</v>
      </c>
      <c r="I2399" s="2" t="s">
        <v>123</v>
      </c>
      <c r="J2399" s="2" t="s">
        <v>45</v>
      </c>
      <c r="K2399" s="4">
        <v>44316.850000006976</v>
      </c>
    </row>
    <row r="2400" spans="1:11" x14ac:dyDescent="0.35">
      <c r="A2400" s="2" t="s">
        <v>18</v>
      </c>
      <c r="B2400" s="2" t="s">
        <v>118</v>
      </c>
      <c r="C2400" s="2" t="s">
        <v>98</v>
      </c>
      <c r="D2400" s="2" t="s">
        <v>104</v>
      </c>
      <c r="E2400" s="2">
        <v>104</v>
      </c>
      <c r="F2400" s="2">
        <v>13</v>
      </c>
      <c r="G2400" s="2">
        <f t="shared" si="37"/>
        <v>1352</v>
      </c>
      <c r="H2400" s="2" t="s">
        <v>24</v>
      </c>
      <c r="I2400" s="2" t="s">
        <v>123</v>
      </c>
      <c r="J2400" s="2" t="s">
        <v>23</v>
      </c>
      <c r="K2400" s="4">
        <v>44316.900000006979</v>
      </c>
    </row>
    <row r="2401" spans="1:11" x14ac:dyDescent="0.35">
      <c r="A2401" s="2" t="s">
        <v>18</v>
      </c>
      <c r="B2401" s="2" t="s">
        <v>118</v>
      </c>
      <c r="C2401" s="2" t="s">
        <v>84</v>
      </c>
      <c r="D2401" s="2" t="s">
        <v>92</v>
      </c>
      <c r="E2401" s="2">
        <v>115</v>
      </c>
      <c r="F2401" s="2">
        <v>14</v>
      </c>
      <c r="G2401" s="2">
        <f t="shared" si="37"/>
        <v>1610</v>
      </c>
      <c r="H2401" s="2" t="s">
        <v>4</v>
      </c>
      <c r="I2401" s="2" t="s">
        <v>119</v>
      </c>
      <c r="J2401" s="2" t="s">
        <v>3</v>
      </c>
      <c r="K2401" s="4">
        <v>44316.950000006982</v>
      </c>
    </row>
    <row r="2402" spans="1:11" x14ac:dyDescent="0.35">
      <c r="A2402" s="2" t="s">
        <v>44</v>
      </c>
      <c r="B2402" s="2" t="s">
        <v>120</v>
      </c>
      <c r="C2402" s="2" t="s">
        <v>67</v>
      </c>
      <c r="D2402" s="2" t="s">
        <v>75</v>
      </c>
      <c r="E2402" s="2">
        <v>98</v>
      </c>
      <c r="F2402" s="2">
        <v>9</v>
      </c>
      <c r="G2402" s="2">
        <f t="shared" si="37"/>
        <v>882</v>
      </c>
      <c r="H2402" s="2" t="s">
        <v>41</v>
      </c>
      <c r="I2402" s="2" t="s">
        <v>119</v>
      </c>
      <c r="J2402" s="2" t="s">
        <v>3</v>
      </c>
      <c r="K2402" s="4">
        <v>44317.000000006985</v>
      </c>
    </row>
    <row r="2403" spans="1:11" x14ac:dyDescent="0.35">
      <c r="A2403" s="2" t="s">
        <v>14</v>
      </c>
      <c r="B2403" s="2" t="s">
        <v>120</v>
      </c>
      <c r="C2403" s="2" t="s">
        <v>56</v>
      </c>
      <c r="D2403" s="2" t="s">
        <v>60</v>
      </c>
      <c r="E2403" s="2">
        <v>131</v>
      </c>
      <c r="F2403" s="2">
        <v>8</v>
      </c>
      <c r="G2403" s="2">
        <f t="shared" si="37"/>
        <v>1048</v>
      </c>
      <c r="H2403" s="2" t="s">
        <v>30</v>
      </c>
      <c r="I2403" s="2" t="s">
        <v>122</v>
      </c>
      <c r="J2403" s="2" t="s">
        <v>11</v>
      </c>
      <c r="K2403" s="4">
        <v>44317.050000006988</v>
      </c>
    </row>
    <row r="2404" spans="1:11" x14ac:dyDescent="0.35">
      <c r="A2404" s="2" t="s">
        <v>14</v>
      </c>
      <c r="B2404" s="2" t="s">
        <v>120</v>
      </c>
      <c r="C2404" s="2" t="s">
        <v>98</v>
      </c>
      <c r="D2404" s="2" t="s">
        <v>99</v>
      </c>
      <c r="E2404" s="2">
        <v>145</v>
      </c>
      <c r="F2404" s="2">
        <v>3</v>
      </c>
      <c r="G2404" s="2">
        <f t="shared" si="37"/>
        <v>435</v>
      </c>
      <c r="H2404" s="2" t="s">
        <v>27</v>
      </c>
      <c r="I2404" s="2" t="s">
        <v>122</v>
      </c>
      <c r="J2404" s="2" t="s">
        <v>8</v>
      </c>
      <c r="K2404" s="4">
        <v>44317.100000006991</v>
      </c>
    </row>
    <row r="2405" spans="1:11" x14ac:dyDescent="0.35">
      <c r="A2405" s="2" t="s">
        <v>44</v>
      </c>
      <c r="B2405" s="2" t="s">
        <v>120</v>
      </c>
      <c r="C2405" s="2" t="s">
        <v>98</v>
      </c>
      <c r="D2405" s="2" t="s">
        <v>99</v>
      </c>
      <c r="E2405" s="2">
        <v>145</v>
      </c>
      <c r="F2405" s="2">
        <v>5</v>
      </c>
      <c r="G2405" s="2">
        <f t="shared" si="37"/>
        <v>725</v>
      </c>
      <c r="H2405" s="2" t="s">
        <v>52</v>
      </c>
      <c r="I2405" s="2" t="s">
        <v>123</v>
      </c>
      <c r="J2405" s="2" t="s">
        <v>45</v>
      </c>
      <c r="K2405" s="4">
        <v>44317.150000006994</v>
      </c>
    </row>
    <row r="2406" spans="1:11" x14ac:dyDescent="0.35">
      <c r="A2406" s="2" t="s">
        <v>35</v>
      </c>
      <c r="B2406" s="2" t="s">
        <v>118</v>
      </c>
      <c r="C2406" s="2" t="s">
        <v>56</v>
      </c>
      <c r="D2406" s="2" t="s">
        <v>58</v>
      </c>
      <c r="E2406" s="2">
        <v>68</v>
      </c>
      <c r="F2406" s="2">
        <v>91</v>
      </c>
      <c r="G2406" s="2">
        <f t="shared" si="37"/>
        <v>6188</v>
      </c>
      <c r="H2406" s="2" t="s">
        <v>15</v>
      </c>
      <c r="I2406" s="2" t="s">
        <v>122</v>
      </c>
      <c r="J2406" s="2" t="s">
        <v>8</v>
      </c>
      <c r="K2406" s="4">
        <v>44317.200000006997</v>
      </c>
    </row>
    <row r="2407" spans="1:11" x14ac:dyDescent="0.35">
      <c r="A2407" s="2" t="s">
        <v>10</v>
      </c>
      <c r="B2407" s="2" t="s">
        <v>120</v>
      </c>
      <c r="C2407" s="2" t="s">
        <v>84</v>
      </c>
      <c r="D2407" s="2" t="s">
        <v>89</v>
      </c>
      <c r="E2407" s="2">
        <v>130</v>
      </c>
      <c r="F2407" s="2">
        <v>9</v>
      </c>
      <c r="G2407" s="2">
        <f t="shared" si="37"/>
        <v>1170</v>
      </c>
      <c r="H2407" s="2" t="s">
        <v>15</v>
      </c>
      <c r="I2407" s="2" t="s">
        <v>122</v>
      </c>
      <c r="J2407" s="2" t="s">
        <v>8</v>
      </c>
      <c r="K2407" s="4">
        <v>44317.250000006999</v>
      </c>
    </row>
    <row r="2408" spans="1:11" x14ac:dyDescent="0.35">
      <c r="A2408" s="2" t="s">
        <v>31</v>
      </c>
      <c r="B2408" s="2" t="s">
        <v>118</v>
      </c>
      <c r="C2408" s="2" t="s">
        <v>80</v>
      </c>
      <c r="D2408" s="2" t="s">
        <v>83</v>
      </c>
      <c r="E2408" s="2">
        <v>16</v>
      </c>
      <c r="F2408" s="2">
        <v>139</v>
      </c>
      <c r="G2408" s="2">
        <f t="shared" si="37"/>
        <v>2224</v>
      </c>
      <c r="H2408" s="2" t="s">
        <v>17</v>
      </c>
      <c r="I2408" s="2" t="s">
        <v>119</v>
      </c>
      <c r="J2408" s="2" t="s">
        <v>16</v>
      </c>
      <c r="K2408" s="4">
        <v>44317.300000007002</v>
      </c>
    </row>
    <row r="2409" spans="1:11" x14ac:dyDescent="0.35">
      <c r="A2409" s="2" t="s">
        <v>44</v>
      </c>
      <c r="B2409" s="2" t="s">
        <v>120</v>
      </c>
      <c r="C2409" s="2" t="s">
        <v>56</v>
      </c>
      <c r="D2409" s="2" t="s">
        <v>61</v>
      </c>
      <c r="E2409" s="2">
        <v>107</v>
      </c>
      <c r="F2409" s="2">
        <v>11</v>
      </c>
      <c r="G2409" s="2">
        <f t="shared" si="37"/>
        <v>1177</v>
      </c>
      <c r="H2409" s="2" t="s">
        <v>30</v>
      </c>
      <c r="I2409" s="2" t="s">
        <v>122</v>
      </c>
      <c r="J2409" s="2" t="s">
        <v>11</v>
      </c>
      <c r="K2409" s="4">
        <v>44317.350000007005</v>
      </c>
    </row>
    <row r="2410" spans="1:11" x14ac:dyDescent="0.35">
      <c r="A2410" s="2" t="s">
        <v>2</v>
      </c>
      <c r="B2410" s="2" t="s">
        <v>118</v>
      </c>
      <c r="C2410" s="2" t="s">
        <v>56</v>
      </c>
      <c r="D2410" s="2" t="s">
        <v>59</v>
      </c>
      <c r="E2410" s="2">
        <v>40</v>
      </c>
      <c r="F2410" s="2">
        <v>154</v>
      </c>
      <c r="G2410" s="2">
        <f t="shared" si="37"/>
        <v>6160</v>
      </c>
      <c r="H2410" s="2" t="s">
        <v>27</v>
      </c>
      <c r="I2410" s="2" t="s">
        <v>122</v>
      </c>
      <c r="J2410" s="2" t="s">
        <v>8</v>
      </c>
      <c r="K2410" s="4">
        <v>44317.400000007008</v>
      </c>
    </row>
    <row r="2411" spans="1:11" x14ac:dyDescent="0.35">
      <c r="A2411" s="2" t="s">
        <v>2</v>
      </c>
      <c r="B2411" s="2" t="s">
        <v>118</v>
      </c>
      <c r="C2411" s="2" t="s">
        <v>84</v>
      </c>
      <c r="D2411" s="2" t="s">
        <v>92</v>
      </c>
      <c r="E2411" s="2">
        <v>115</v>
      </c>
      <c r="F2411" s="2">
        <v>3</v>
      </c>
      <c r="G2411" s="2">
        <f t="shared" si="37"/>
        <v>345</v>
      </c>
      <c r="H2411" s="2" t="s">
        <v>48</v>
      </c>
      <c r="I2411" s="2" t="s">
        <v>119</v>
      </c>
      <c r="J2411" s="2" t="s">
        <v>3</v>
      </c>
      <c r="K2411" s="4">
        <v>44317.450000007011</v>
      </c>
    </row>
    <row r="2412" spans="1:11" x14ac:dyDescent="0.35">
      <c r="A2412" s="2" t="s">
        <v>14</v>
      </c>
      <c r="B2412" s="2" t="s">
        <v>120</v>
      </c>
      <c r="C2412" s="2" t="s">
        <v>56</v>
      </c>
      <c r="D2412" s="2" t="s">
        <v>65</v>
      </c>
      <c r="E2412" s="2">
        <v>47</v>
      </c>
      <c r="F2412" s="2">
        <v>13</v>
      </c>
      <c r="G2412" s="2">
        <f t="shared" si="37"/>
        <v>611</v>
      </c>
      <c r="H2412" s="2" t="s">
        <v>4</v>
      </c>
      <c r="I2412" s="2" t="s">
        <v>119</v>
      </c>
      <c r="J2412" s="2" t="s">
        <v>3</v>
      </c>
      <c r="K2412" s="4">
        <v>44317.500000007014</v>
      </c>
    </row>
    <row r="2413" spans="1:11" x14ac:dyDescent="0.35">
      <c r="A2413" s="2" t="s">
        <v>18</v>
      </c>
      <c r="B2413" s="2" t="s">
        <v>118</v>
      </c>
      <c r="C2413" s="2" t="s">
        <v>80</v>
      </c>
      <c r="D2413" s="2" t="s">
        <v>82</v>
      </c>
      <c r="E2413" s="2">
        <v>50</v>
      </c>
      <c r="F2413" s="2">
        <v>95</v>
      </c>
      <c r="G2413" s="2">
        <f t="shared" si="37"/>
        <v>4750</v>
      </c>
      <c r="H2413" s="2" t="s">
        <v>22</v>
      </c>
      <c r="I2413" s="2" t="s">
        <v>122</v>
      </c>
      <c r="J2413" s="2" t="s">
        <v>11</v>
      </c>
      <c r="K2413" s="4">
        <v>44317.550000007017</v>
      </c>
    </row>
    <row r="2414" spans="1:11" x14ac:dyDescent="0.35">
      <c r="A2414" s="2" t="s">
        <v>31</v>
      </c>
      <c r="B2414" s="2" t="s">
        <v>118</v>
      </c>
      <c r="C2414" s="2" t="s">
        <v>67</v>
      </c>
      <c r="D2414" s="2" t="s">
        <v>70</v>
      </c>
      <c r="E2414" s="2">
        <v>69</v>
      </c>
      <c r="F2414" s="2">
        <v>54</v>
      </c>
      <c r="G2414" s="2">
        <f t="shared" si="37"/>
        <v>3726</v>
      </c>
      <c r="H2414" s="2" t="s">
        <v>30</v>
      </c>
      <c r="I2414" s="2" t="s">
        <v>122</v>
      </c>
      <c r="J2414" s="2" t="s">
        <v>11</v>
      </c>
      <c r="K2414" s="4">
        <v>44317.60000000702</v>
      </c>
    </row>
    <row r="2415" spans="1:11" x14ac:dyDescent="0.35">
      <c r="A2415" s="2" t="s">
        <v>44</v>
      </c>
      <c r="B2415" s="2" t="s">
        <v>120</v>
      </c>
      <c r="C2415" s="2" t="s">
        <v>84</v>
      </c>
      <c r="D2415" s="2" t="s">
        <v>96</v>
      </c>
      <c r="E2415" s="2">
        <v>36</v>
      </c>
      <c r="F2415" s="2">
        <v>12</v>
      </c>
      <c r="G2415" s="2">
        <f t="shared" si="37"/>
        <v>432</v>
      </c>
      <c r="H2415" s="2" t="s">
        <v>24</v>
      </c>
      <c r="I2415" s="2" t="s">
        <v>123</v>
      </c>
      <c r="J2415" s="2" t="s">
        <v>23</v>
      </c>
      <c r="K2415" s="4">
        <v>44317.650000007023</v>
      </c>
    </row>
    <row r="2416" spans="1:11" x14ac:dyDescent="0.35">
      <c r="A2416" s="2" t="s">
        <v>10</v>
      </c>
      <c r="B2416" s="2" t="s">
        <v>120</v>
      </c>
      <c r="C2416" s="2" t="s">
        <v>98</v>
      </c>
      <c r="D2416" s="2" t="s">
        <v>101</v>
      </c>
      <c r="E2416" s="2">
        <v>128</v>
      </c>
      <c r="F2416" s="2">
        <v>11</v>
      </c>
      <c r="G2416" s="2">
        <f t="shared" si="37"/>
        <v>1408</v>
      </c>
      <c r="H2416" s="2" t="s">
        <v>24</v>
      </c>
      <c r="I2416" s="2" t="s">
        <v>123</v>
      </c>
      <c r="J2416" s="2" t="s">
        <v>23</v>
      </c>
      <c r="K2416" s="4">
        <v>44317.700000007026</v>
      </c>
    </row>
    <row r="2417" spans="1:11" x14ac:dyDescent="0.35">
      <c r="A2417" s="2" t="s">
        <v>44</v>
      </c>
      <c r="B2417" s="2" t="s">
        <v>120</v>
      </c>
      <c r="C2417" s="2" t="s">
        <v>98</v>
      </c>
      <c r="D2417" s="2" t="s">
        <v>106</v>
      </c>
      <c r="E2417" s="2">
        <v>87</v>
      </c>
      <c r="F2417" s="2">
        <v>7</v>
      </c>
      <c r="G2417" s="2">
        <f t="shared" si="37"/>
        <v>609</v>
      </c>
      <c r="H2417" s="2" t="s">
        <v>43</v>
      </c>
      <c r="I2417" s="2" t="s">
        <v>121</v>
      </c>
      <c r="J2417" s="2" t="s">
        <v>42</v>
      </c>
      <c r="K2417" s="4">
        <v>44317.750000007029</v>
      </c>
    </row>
    <row r="2418" spans="1:11" x14ac:dyDescent="0.35">
      <c r="A2418" s="2" t="s">
        <v>44</v>
      </c>
      <c r="B2418" s="2" t="s">
        <v>120</v>
      </c>
      <c r="C2418" s="2" t="s">
        <v>98</v>
      </c>
      <c r="D2418" s="2" t="s">
        <v>104</v>
      </c>
      <c r="E2418" s="2">
        <v>104</v>
      </c>
      <c r="F2418" s="2">
        <v>6</v>
      </c>
      <c r="G2418" s="2">
        <f t="shared" si="37"/>
        <v>624</v>
      </c>
      <c r="H2418" s="2" t="s">
        <v>41</v>
      </c>
      <c r="I2418" s="2" t="s">
        <v>119</v>
      </c>
      <c r="J2418" s="2" t="s">
        <v>3</v>
      </c>
      <c r="K2418" s="4">
        <v>44317.800000007031</v>
      </c>
    </row>
    <row r="2419" spans="1:11" x14ac:dyDescent="0.35">
      <c r="A2419" s="2" t="s">
        <v>5</v>
      </c>
      <c r="B2419" s="2" t="s">
        <v>120</v>
      </c>
      <c r="C2419" s="2" t="s">
        <v>67</v>
      </c>
      <c r="D2419" s="2" t="s">
        <v>70</v>
      </c>
      <c r="E2419" s="2">
        <v>69</v>
      </c>
      <c r="F2419" s="2">
        <v>54</v>
      </c>
      <c r="G2419" s="2">
        <f t="shared" si="37"/>
        <v>3726</v>
      </c>
      <c r="H2419" s="2" t="s">
        <v>48</v>
      </c>
      <c r="I2419" s="2" t="s">
        <v>119</v>
      </c>
      <c r="J2419" s="2" t="s">
        <v>3</v>
      </c>
      <c r="K2419" s="4">
        <v>44317.850000007034</v>
      </c>
    </row>
    <row r="2420" spans="1:11" x14ac:dyDescent="0.35">
      <c r="A2420" s="2" t="s">
        <v>5</v>
      </c>
      <c r="B2420" s="2" t="s">
        <v>120</v>
      </c>
      <c r="C2420" s="2" t="s">
        <v>98</v>
      </c>
      <c r="D2420" s="2" t="s">
        <v>99</v>
      </c>
      <c r="E2420" s="2">
        <v>145</v>
      </c>
      <c r="F2420" s="2">
        <v>5</v>
      </c>
      <c r="G2420" s="2">
        <f t="shared" si="37"/>
        <v>725</v>
      </c>
      <c r="H2420" s="2" t="s">
        <v>48</v>
      </c>
      <c r="I2420" s="2" t="s">
        <v>119</v>
      </c>
      <c r="J2420" s="2" t="s">
        <v>3</v>
      </c>
      <c r="K2420" s="4">
        <v>44317.900000007037</v>
      </c>
    </row>
    <row r="2421" spans="1:11" x14ac:dyDescent="0.35">
      <c r="A2421" s="2" t="s">
        <v>44</v>
      </c>
      <c r="B2421" s="2" t="s">
        <v>120</v>
      </c>
      <c r="C2421" s="2" t="s">
        <v>98</v>
      </c>
      <c r="D2421" s="2" t="s">
        <v>99</v>
      </c>
      <c r="E2421" s="2">
        <v>145</v>
      </c>
      <c r="F2421" s="2">
        <v>6</v>
      </c>
      <c r="G2421" s="2">
        <f t="shared" si="37"/>
        <v>870</v>
      </c>
      <c r="H2421" s="2" t="s">
        <v>46</v>
      </c>
      <c r="I2421" s="2" t="s">
        <v>123</v>
      </c>
      <c r="J2421" s="2" t="s">
        <v>45</v>
      </c>
      <c r="K2421" s="4">
        <v>44317.95000000704</v>
      </c>
    </row>
    <row r="2422" spans="1:11" x14ac:dyDescent="0.35">
      <c r="A2422" s="2" t="s">
        <v>31</v>
      </c>
      <c r="B2422" s="2" t="s">
        <v>118</v>
      </c>
      <c r="C2422" s="2" t="s">
        <v>84</v>
      </c>
      <c r="D2422" s="2" t="s">
        <v>89</v>
      </c>
      <c r="E2422" s="2">
        <v>130</v>
      </c>
      <c r="F2422" s="2">
        <v>8</v>
      </c>
      <c r="G2422" s="2">
        <f t="shared" si="37"/>
        <v>1040</v>
      </c>
      <c r="H2422" s="2" t="s">
        <v>43</v>
      </c>
      <c r="I2422" s="2" t="s">
        <v>121</v>
      </c>
      <c r="J2422" s="2" t="s">
        <v>42</v>
      </c>
      <c r="K2422" s="4">
        <v>44318.000000007043</v>
      </c>
    </row>
    <row r="2423" spans="1:11" x14ac:dyDescent="0.35">
      <c r="A2423" s="2" t="s">
        <v>10</v>
      </c>
      <c r="B2423" s="2" t="s">
        <v>120</v>
      </c>
      <c r="C2423" s="2" t="s">
        <v>98</v>
      </c>
      <c r="D2423" s="2" t="s">
        <v>104</v>
      </c>
      <c r="E2423" s="2">
        <v>104</v>
      </c>
      <c r="F2423" s="2">
        <v>4</v>
      </c>
      <c r="G2423" s="2">
        <f t="shared" si="37"/>
        <v>416</v>
      </c>
      <c r="H2423" s="2" t="s">
        <v>15</v>
      </c>
      <c r="I2423" s="2" t="s">
        <v>122</v>
      </c>
      <c r="J2423" s="2" t="s">
        <v>8</v>
      </c>
      <c r="K2423" s="4">
        <v>44318.050000007046</v>
      </c>
    </row>
    <row r="2424" spans="1:11" x14ac:dyDescent="0.35">
      <c r="A2424" s="2" t="s">
        <v>2</v>
      </c>
      <c r="B2424" s="2" t="s">
        <v>118</v>
      </c>
      <c r="C2424" s="2" t="s">
        <v>56</v>
      </c>
      <c r="D2424" s="2" t="s">
        <v>62</v>
      </c>
      <c r="E2424" s="2">
        <v>105</v>
      </c>
      <c r="F2424" s="2">
        <v>7</v>
      </c>
      <c r="G2424" s="2">
        <f t="shared" si="37"/>
        <v>735</v>
      </c>
      <c r="H2424" s="2" t="s">
        <v>27</v>
      </c>
      <c r="I2424" s="2" t="s">
        <v>122</v>
      </c>
      <c r="J2424" s="2" t="s">
        <v>8</v>
      </c>
      <c r="K2424" s="4">
        <v>44318.100000007049</v>
      </c>
    </row>
    <row r="2425" spans="1:11" x14ac:dyDescent="0.35">
      <c r="A2425" s="2" t="s">
        <v>35</v>
      </c>
      <c r="B2425" s="2" t="s">
        <v>118</v>
      </c>
      <c r="C2425" s="2" t="s">
        <v>84</v>
      </c>
      <c r="D2425" s="2" t="s">
        <v>92</v>
      </c>
      <c r="E2425" s="2">
        <v>115</v>
      </c>
      <c r="F2425" s="2">
        <v>7</v>
      </c>
      <c r="G2425" s="2">
        <f t="shared" si="37"/>
        <v>805</v>
      </c>
      <c r="H2425" s="2" t="s">
        <v>32</v>
      </c>
      <c r="I2425" s="2" t="s">
        <v>119</v>
      </c>
      <c r="J2425" s="2" t="s">
        <v>16</v>
      </c>
      <c r="K2425" s="4">
        <v>44318.150000007052</v>
      </c>
    </row>
    <row r="2426" spans="1:11" x14ac:dyDescent="0.35">
      <c r="A2426" s="2" t="s">
        <v>35</v>
      </c>
      <c r="B2426" s="2" t="s">
        <v>118</v>
      </c>
      <c r="C2426" s="2" t="s">
        <v>98</v>
      </c>
      <c r="D2426" s="2" t="s">
        <v>110</v>
      </c>
      <c r="E2426" s="2">
        <v>40</v>
      </c>
      <c r="F2426" s="2">
        <v>7</v>
      </c>
      <c r="G2426" s="2">
        <f t="shared" si="37"/>
        <v>280</v>
      </c>
      <c r="H2426" s="2" t="s">
        <v>41</v>
      </c>
      <c r="I2426" s="2" t="s">
        <v>119</v>
      </c>
      <c r="J2426" s="2" t="s">
        <v>3</v>
      </c>
      <c r="K2426" s="4">
        <v>44318.200000007055</v>
      </c>
    </row>
    <row r="2427" spans="1:11" x14ac:dyDescent="0.35">
      <c r="A2427" s="2" t="s">
        <v>10</v>
      </c>
      <c r="B2427" s="2" t="s">
        <v>120</v>
      </c>
      <c r="C2427" s="2" t="s">
        <v>67</v>
      </c>
      <c r="D2427" s="2" t="s">
        <v>76</v>
      </c>
      <c r="E2427" s="2">
        <v>83</v>
      </c>
      <c r="F2427" s="2">
        <v>15</v>
      </c>
      <c r="G2427" s="2">
        <f t="shared" si="37"/>
        <v>1245</v>
      </c>
      <c r="H2427" s="2" t="s">
        <v>15</v>
      </c>
      <c r="I2427" s="2" t="s">
        <v>122</v>
      </c>
      <c r="J2427" s="2" t="s">
        <v>8</v>
      </c>
      <c r="K2427" s="4">
        <v>44318.250000007058</v>
      </c>
    </row>
    <row r="2428" spans="1:11" x14ac:dyDescent="0.35">
      <c r="A2428" s="2" t="s">
        <v>31</v>
      </c>
      <c r="B2428" s="2" t="s">
        <v>118</v>
      </c>
      <c r="C2428" s="2" t="s">
        <v>67</v>
      </c>
      <c r="D2428" s="2" t="s">
        <v>76</v>
      </c>
      <c r="E2428" s="2">
        <v>83</v>
      </c>
      <c r="F2428" s="2">
        <v>8</v>
      </c>
      <c r="G2428" s="2">
        <f t="shared" si="37"/>
        <v>664</v>
      </c>
      <c r="H2428" s="2" t="s">
        <v>26</v>
      </c>
      <c r="I2428" s="2" t="s">
        <v>122</v>
      </c>
      <c r="J2428" s="2" t="s">
        <v>25</v>
      </c>
      <c r="K2428" s="4">
        <v>44318.300000007061</v>
      </c>
    </row>
    <row r="2429" spans="1:11" x14ac:dyDescent="0.35">
      <c r="A2429" s="2" t="s">
        <v>2</v>
      </c>
      <c r="B2429" s="2" t="s">
        <v>118</v>
      </c>
      <c r="C2429" s="2" t="s">
        <v>84</v>
      </c>
      <c r="D2429" s="2" t="s">
        <v>93</v>
      </c>
      <c r="E2429" s="2">
        <v>70</v>
      </c>
      <c r="F2429" s="2">
        <v>8</v>
      </c>
      <c r="G2429" s="2">
        <f t="shared" si="37"/>
        <v>560</v>
      </c>
      <c r="H2429" s="2" t="s">
        <v>12</v>
      </c>
      <c r="I2429" s="2" t="s">
        <v>122</v>
      </c>
      <c r="J2429" s="2" t="s">
        <v>11</v>
      </c>
      <c r="K2429" s="4">
        <v>44318.350000007063</v>
      </c>
    </row>
    <row r="2430" spans="1:11" x14ac:dyDescent="0.35">
      <c r="A2430" s="2" t="s">
        <v>5</v>
      </c>
      <c r="B2430" s="2" t="s">
        <v>120</v>
      </c>
      <c r="C2430" s="2" t="s">
        <v>84</v>
      </c>
      <c r="D2430" s="2" t="s">
        <v>87</v>
      </c>
      <c r="E2430" s="2">
        <v>142</v>
      </c>
      <c r="F2430" s="2">
        <v>10</v>
      </c>
      <c r="G2430" s="2">
        <f t="shared" si="37"/>
        <v>1420</v>
      </c>
      <c r="H2430" s="2" t="s">
        <v>4</v>
      </c>
      <c r="I2430" s="2" t="s">
        <v>119</v>
      </c>
      <c r="J2430" s="2" t="s">
        <v>3</v>
      </c>
      <c r="K2430" s="4">
        <v>44318.400000007066</v>
      </c>
    </row>
    <row r="2431" spans="1:11" x14ac:dyDescent="0.35">
      <c r="A2431" s="2" t="s">
        <v>5</v>
      </c>
      <c r="B2431" s="2" t="s">
        <v>120</v>
      </c>
      <c r="C2431" s="2" t="s">
        <v>67</v>
      </c>
      <c r="D2431" s="2" t="s">
        <v>75</v>
      </c>
      <c r="E2431" s="2">
        <v>98</v>
      </c>
      <c r="F2431" s="2">
        <v>6</v>
      </c>
      <c r="G2431" s="2">
        <f t="shared" si="37"/>
        <v>588</v>
      </c>
      <c r="H2431" s="2" t="s">
        <v>22</v>
      </c>
      <c r="I2431" s="2" t="s">
        <v>122</v>
      </c>
      <c r="J2431" s="2" t="s">
        <v>11</v>
      </c>
      <c r="K2431" s="4">
        <v>44318.450000007069</v>
      </c>
    </row>
    <row r="2432" spans="1:11" x14ac:dyDescent="0.35">
      <c r="A2432" s="2" t="s">
        <v>18</v>
      </c>
      <c r="B2432" s="2" t="s">
        <v>118</v>
      </c>
      <c r="C2432" s="2" t="s">
        <v>84</v>
      </c>
      <c r="D2432" s="2" t="s">
        <v>90</v>
      </c>
      <c r="E2432" s="2">
        <v>27</v>
      </c>
      <c r="F2432" s="2">
        <v>34</v>
      </c>
      <c r="G2432" s="2">
        <f t="shared" si="37"/>
        <v>918</v>
      </c>
      <c r="H2432" s="2" t="s">
        <v>7</v>
      </c>
      <c r="I2432" s="2" t="s">
        <v>121</v>
      </c>
      <c r="J2432" s="2" t="s">
        <v>6</v>
      </c>
      <c r="K2432" s="4">
        <v>44318.500000007072</v>
      </c>
    </row>
    <row r="2433" spans="1:11" x14ac:dyDescent="0.35">
      <c r="A2433" s="2" t="s">
        <v>44</v>
      </c>
      <c r="B2433" s="2" t="s">
        <v>120</v>
      </c>
      <c r="C2433" s="2" t="s">
        <v>56</v>
      </c>
      <c r="D2433" s="2" t="s">
        <v>64</v>
      </c>
      <c r="E2433" s="2">
        <v>85</v>
      </c>
      <c r="F2433" s="2">
        <v>8</v>
      </c>
      <c r="G2433" s="2">
        <f t="shared" si="37"/>
        <v>680</v>
      </c>
      <c r="H2433" s="2" t="s">
        <v>17</v>
      </c>
      <c r="I2433" s="2" t="s">
        <v>119</v>
      </c>
      <c r="J2433" s="2" t="s">
        <v>16</v>
      </c>
      <c r="K2433" s="4">
        <v>44318.550000007075</v>
      </c>
    </row>
    <row r="2434" spans="1:11" x14ac:dyDescent="0.35">
      <c r="A2434" s="2" t="s">
        <v>31</v>
      </c>
      <c r="B2434" s="2" t="s">
        <v>118</v>
      </c>
      <c r="C2434" s="2" t="s">
        <v>56</v>
      </c>
      <c r="D2434" s="2" t="s">
        <v>62</v>
      </c>
      <c r="E2434" s="2">
        <v>105</v>
      </c>
      <c r="F2434" s="2">
        <v>10</v>
      </c>
      <c r="G2434" s="2">
        <f t="shared" ref="G2434:G2497" si="38">E2434*F2434</f>
        <v>1050</v>
      </c>
      <c r="H2434" s="2" t="s">
        <v>13</v>
      </c>
      <c r="I2434" s="2" t="s">
        <v>122</v>
      </c>
      <c r="J2434" s="2" t="s">
        <v>11</v>
      </c>
      <c r="K2434" s="4">
        <v>44318.600000007078</v>
      </c>
    </row>
    <row r="2435" spans="1:11" x14ac:dyDescent="0.35">
      <c r="A2435" s="2" t="s">
        <v>14</v>
      </c>
      <c r="B2435" s="2" t="s">
        <v>120</v>
      </c>
      <c r="C2435" s="2" t="s">
        <v>98</v>
      </c>
      <c r="D2435" s="2" t="s">
        <v>99</v>
      </c>
      <c r="E2435" s="2">
        <v>145</v>
      </c>
      <c r="F2435" s="2">
        <v>11</v>
      </c>
      <c r="G2435" s="2">
        <f t="shared" si="38"/>
        <v>1595</v>
      </c>
      <c r="H2435" s="2" t="s">
        <v>32</v>
      </c>
      <c r="I2435" s="2" t="s">
        <v>119</v>
      </c>
      <c r="J2435" s="2" t="s">
        <v>16</v>
      </c>
      <c r="K2435" s="4">
        <v>44318.650000007081</v>
      </c>
    </row>
    <row r="2436" spans="1:11" x14ac:dyDescent="0.35">
      <c r="A2436" s="2" t="s">
        <v>10</v>
      </c>
      <c r="B2436" s="2" t="s">
        <v>120</v>
      </c>
      <c r="C2436" s="2" t="s">
        <v>98</v>
      </c>
      <c r="D2436" s="2" t="s">
        <v>105</v>
      </c>
      <c r="E2436" s="2">
        <v>98</v>
      </c>
      <c r="F2436" s="2">
        <v>17</v>
      </c>
      <c r="G2436" s="2">
        <f t="shared" si="38"/>
        <v>1666</v>
      </c>
      <c r="H2436" s="2" t="s">
        <v>22</v>
      </c>
      <c r="I2436" s="2" t="s">
        <v>122</v>
      </c>
      <c r="J2436" s="2" t="s">
        <v>11</v>
      </c>
      <c r="K2436" s="4">
        <v>44318.700000007084</v>
      </c>
    </row>
    <row r="2437" spans="1:11" x14ac:dyDescent="0.35">
      <c r="A2437" s="2" t="s">
        <v>2</v>
      </c>
      <c r="B2437" s="2" t="s">
        <v>118</v>
      </c>
      <c r="C2437" s="2" t="s">
        <v>80</v>
      </c>
      <c r="D2437" s="2" t="s">
        <v>81</v>
      </c>
      <c r="E2437" s="2">
        <v>134</v>
      </c>
      <c r="F2437" s="2">
        <v>136</v>
      </c>
      <c r="G2437" s="2">
        <f t="shared" si="38"/>
        <v>18224</v>
      </c>
      <c r="H2437" s="2" t="s">
        <v>38</v>
      </c>
      <c r="I2437" s="2" t="s">
        <v>121</v>
      </c>
      <c r="J2437" s="2" t="s">
        <v>6</v>
      </c>
      <c r="K2437" s="4">
        <v>44318.750000007087</v>
      </c>
    </row>
    <row r="2438" spans="1:11" x14ac:dyDescent="0.35">
      <c r="A2438" s="2" t="s">
        <v>18</v>
      </c>
      <c r="B2438" s="2" t="s">
        <v>118</v>
      </c>
      <c r="C2438" s="2" t="s">
        <v>56</v>
      </c>
      <c r="D2438" s="2" t="s">
        <v>60</v>
      </c>
      <c r="E2438" s="2">
        <v>131</v>
      </c>
      <c r="F2438" s="2">
        <v>3</v>
      </c>
      <c r="G2438" s="2">
        <f t="shared" si="38"/>
        <v>393</v>
      </c>
      <c r="H2438" s="2" t="s">
        <v>7</v>
      </c>
      <c r="I2438" s="2" t="s">
        <v>121</v>
      </c>
      <c r="J2438" s="2" t="s">
        <v>6</v>
      </c>
      <c r="K2438" s="4">
        <v>44318.80000000709</v>
      </c>
    </row>
    <row r="2439" spans="1:11" x14ac:dyDescent="0.35">
      <c r="A2439" s="2" t="s">
        <v>35</v>
      </c>
      <c r="B2439" s="2" t="s">
        <v>118</v>
      </c>
      <c r="C2439" s="2" t="s">
        <v>67</v>
      </c>
      <c r="D2439" s="2" t="s">
        <v>78</v>
      </c>
      <c r="E2439" s="2">
        <v>38</v>
      </c>
      <c r="F2439" s="2">
        <v>12</v>
      </c>
      <c r="G2439" s="2">
        <f t="shared" si="38"/>
        <v>456</v>
      </c>
      <c r="H2439" s="2" t="s">
        <v>9</v>
      </c>
      <c r="I2439" s="2" t="s">
        <v>122</v>
      </c>
      <c r="J2439" s="2" t="s">
        <v>8</v>
      </c>
      <c r="K2439" s="4">
        <v>44318.850000007093</v>
      </c>
    </row>
    <row r="2440" spans="1:11" x14ac:dyDescent="0.35">
      <c r="A2440" s="2" t="s">
        <v>44</v>
      </c>
      <c r="B2440" s="2" t="s">
        <v>120</v>
      </c>
      <c r="C2440" s="2" t="s">
        <v>98</v>
      </c>
      <c r="D2440" s="2" t="s">
        <v>102</v>
      </c>
      <c r="E2440" s="2">
        <v>133</v>
      </c>
      <c r="F2440" s="2">
        <v>8</v>
      </c>
      <c r="G2440" s="2">
        <f t="shared" si="38"/>
        <v>1064</v>
      </c>
      <c r="H2440" s="2" t="s">
        <v>41</v>
      </c>
      <c r="I2440" s="2" t="s">
        <v>119</v>
      </c>
      <c r="J2440" s="2" t="s">
        <v>3</v>
      </c>
      <c r="K2440" s="4">
        <v>44318.900000007096</v>
      </c>
    </row>
    <row r="2441" spans="1:11" x14ac:dyDescent="0.35">
      <c r="A2441" s="2" t="s">
        <v>18</v>
      </c>
      <c r="B2441" s="2" t="s">
        <v>118</v>
      </c>
      <c r="C2441" s="2" t="s">
        <v>56</v>
      </c>
      <c r="D2441" s="2" t="s">
        <v>60</v>
      </c>
      <c r="E2441" s="2">
        <v>131</v>
      </c>
      <c r="F2441" s="2">
        <v>10</v>
      </c>
      <c r="G2441" s="2">
        <f t="shared" si="38"/>
        <v>1310</v>
      </c>
      <c r="H2441" s="2" t="s">
        <v>41</v>
      </c>
      <c r="I2441" s="2" t="s">
        <v>119</v>
      </c>
      <c r="J2441" s="2" t="s">
        <v>3</v>
      </c>
      <c r="K2441" s="4">
        <v>44318.950000007098</v>
      </c>
    </row>
    <row r="2442" spans="1:11" x14ac:dyDescent="0.35">
      <c r="A2442" s="2" t="s">
        <v>10</v>
      </c>
      <c r="B2442" s="2" t="s">
        <v>120</v>
      </c>
      <c r="C2442" s="2" t="s">
        <v>84</v>
      </c>
      <c r="D2442" s="2" t="s">
        <v>91</v>
      </c>
      <c r="E2442" s="2">
        <v>107</v>
      </c>
      <c r="F2442" s="2">
        <v>11</v>
      </c>
      <c r="G2442" s="2">
        <f t="shared" si="38"/>
        <v>1177</v>
      </c>
      <c r="H2442" s="2" t="s">
        <v>21</v>
      </c>
      <c r="I2442" s="2" t="s">
        <v>121</v>
      </c>
      <c r="J2442" s="2" t="s">
        <v>20</v>
      </c>
      <c r="K2442" s="4">
        <v>44319.000000007101</v>
      </c>
    </row>
    <row r="2443" spans="1:11" x14ac:dyDescent="0.35">
      <c r="A2443" s="2" t="s">
        <v>31</v>
      </c>
      <c r="B2443" s="2" t="s">
        <v>118</v>
      </c>
      <c r="C2443" s="2" t="s">
        <v>98</v>
      </c>
      <c r="D2443" s="2" t="s">
        <v>99</v>
      </c>
      <c r="E2443" s="2">
        <v>145</v>
      </c>
      <c r="F2443" s="2">
        <v>6</v>
      </c>
      <c r="G2443" s="2">
        <f t="shared" si="38"/>
        <v>870</v>
      </c>
      <c r="H2443" s="2" t="s">
        <v>4</v>
      </c>
      <c r="I2443" s="2" t="s">
        <v>119</v>
      </c>
      <c r="J2443" s="2" t="s">
        <v>3</v>
      </c>
      <c r="K2443" s="4">
        <v>44319.050000007104</v>
      </c>
    </row>
    <row r="2444" spans="1:11" x14ac:dyDescent="0.35">
      <c r="A2444" s="2" t="s">
        <v>10</v>
      </c>
      <c r="B2444" s="2" t="s">
        <v>120</v>
      </c>
      <c r="C2444" s="2" t="s">
        <v>67</v>
      </c>
      <c r="D2444" s="2" t="s">
        <v>75</v>
      </c>
      <c r="E2444" s="2">
        <v>98</v>
      </c>
      <c r="F2444" s="2">
        <v>4</v>
      </c>
      <c r="G2444" s="2">
        <f t="shared" si="38"/>
        <v>392</v>
      </c>
      <c r="H2444" s="2" t="s">
        <v>7</v>
      </c>
      <c r="I2444" s="2" t="s">
        <v>121</v>
      </c>
      <c r="J2444" s="2" t="s">
        <v>6</v>
      </c>
      <c r="K2444" s="4">
        <v>44319.100000007107</v>
      </c>
    </row>
    <row r="2445" spans="1:11" x14ac:dyDescent="0.35">
      <c r="A2445" s="2" t="s">
        <v>44</v>
      </c>
      <c r="B2445" s="2" t="s">
        <v>120</v>
      </c>
      <c r="C2445" s="2" t="s">
        <v>98</v>
      </c>
      <c r="D2445" s="2" t="s">
        <v>99</v>
      </c>
      <c r="E2445" s="2">
        <v>145</v>
      </c>
      <c r="F2445" s="2">
        <v>10</v>
      </c>
      <c r="G2445" s="2">
        <f t="shared" si="38"/>
        <v>1450</v>
      </c>
      <c r="H2445" s="2" t="s">
        <v>51</v>
      </c>
      <c r="I2445" s="2" t="s">
        <v>124</v>
      </c>
      <c r="J2445" s="2" t="s">
        <v>50</v>
      </c>
      <c r="K2445" s="4">
        <v>44319.15000000711</v>
      </c>
    </row>
    <row r="2446" spans="1:11" x14ac:dyDescent="0.35">
      <c r="A2446" s="2" t="s">
        <v>10</v>
      </c>
      <c r="B2446" s="2" t="s">
        <v>120</v>
      </c>
      <c r="C2446" s="2" t="s">
        <v>84</v>
      </c>
      <c r="D2446" s="2" t="s">
        <v>91</v>
      </c>
      <c r="E2446" s="2">
        <v>107</v>
      </c>
      <c r="F2446" s="2">
        <v>12</v>
      </c>
      <c r="G2446" s="2">
        <f t="shared" si="38"/>
        <v>1284</v>
      </c>
      <c r="H2446" s="2" t="s">
        <v>30</v>
      </c>
      <c r="I2446" s="2" t="s">
        <v>122</v>
      </c>
      <c r="J2446" s="2" t="s">
        <v>11</v>
      </c>
      <c r="K2446" s="4">
        <v>44319.200000007113</v>
      </c>
    </row>
    <row r="2447" spans="1:11" x14ac:dyDescent="0.35">
      <c r="A2447" s="2" t="s">
        <v>44</v>
      </c>
      <c r="B2447" s="2" t="s">
        <v>120</v>
      </c>
      <c r="C2447" s="2" t="s">
        <v>98</v>
      </c>
      <c r="D2447" s="2" t="s">
        <v>103</v>
      </c>
      <c r="E2447" s="2">
        <v>101</v>
      </c>
      <c r="F2447" s="2">
        <v>13</v>
      </c>
      <c r="G2447" s="2">
        <f t="shared" si="38"/>
        <v>1313</v>
      </c>
      <c r="H2447" s="2" t="s">
        <v>52</v>
      </c>
      <c r="I2447" s="2" t="s">
        <v>123</v>
      </c>
      <c r="J2447" s="2" t="s">
        <v>45</v>
      </c>
      <c r="K2447" s="4">
        <v>44319.250000007116</v>
      </c>
    </row>
    <row r="2448" spans="1:11" x14ac:dyDescent="0.35">
      <c r="A2448" s="2" t="s">
        <v>18</v>
      </c>
      <c r="B2448" s="2" t="s">
        <v>118</v>
      </c>
      <c r="C2448" s="2" t="s">
        <v>67</v>
      </c>
      <c r="D2448" s="2" t="s">
        <v>71</v>
      </c>
      <c r="E2448" s="2">
        <v>32</v>
      </c>
      <c r="F2448" s="2">
        <v>60</v>
      </c>
      <c r="G2448" s="2">
        <f t="shared" si="38"/>
        <v>1920</v>
      </c>
      <c r="H2448" s="2" t="s">
        <v>19</v>
      </c>
      <c r="I2448" s="2" t="s">
        <v>119</v>
      </c>
      <c r="J2448" s="2" t="s">
        <v>3</v>
      </c>
      <c r="K2448" s="4">
        <v>44319.300000007119</v>
      </c>
    </row>
    <row r="2449" spans="1:11" x14ac:dyDescent="0.35">
      <c r="A2449" s="2" t="s">
        <v>18</v>
      </c>
      <c r="B2449" s="2" t="s">
        <v>118</v>
      </c>
      <c r="C2449" s="2" t="s">
        <v>84</v>
      </c>
      <c r="D2449" s="2" t="s">
        <v>87</v>
      </c>
      <c r="E2449" s="2">
        <v>142</v>
      </c>
      <c r="F2449" s="2">
        <v>8</v>
      </c>
      <c r="G2449" s="2">
        <f t="shared" si="38"/>
        <v>1136</v>
      </c>
      <c r="H2449" s="2" t="s">
        <v>27</v>
      </c>
      <c r="I2449" s="2" t="s">
        <v>122</v>
      </c>
      <c r="J2449" s="2" t="s">
        <v>8</v>
      </c>
      <c r="K2449" s="4">
        <v>44319.350000007122</v>
      </c>
    </row>
    <row r="2450" spans="1:11" x14ac:dyDescent="0.35">
      <c r="A2450" s="2" t="s">
        <v>18</v>
      </c>
      <c r="B2450" s="2" t="s">
        <v>118</v>
      </c>
      <c r="C2450" s="2" t="s">
        <v>56</v>
      </c>
      <c r="D2450" s="2" t="s">
        <v>59</v>
      </c>
      <c r="E2450" s="2">
        <v>40</v>
      </c>
      <c r="F2450" s="2">
        <v>157</v>
      </c>
      <c r="G2450" s="2">
        <f t="shared" si="38"/>
        <v>6280</v>
      </c>
      <c r="H2450" s="2" t="s">
        <v>4</v>
      </c>
      <c r="I2450" s="2" t="s">
        <v>119</v>
      </c>
      <c r="J2450" s="2" t="s">
        <v>3</v>
      </c>
      <c r="K2450" s="4">
        <v>44319.400000007125</v>
      </c>
    </row>
    <row r="2451" spans="1:11" x14ac:dyDescent="0.35">
      <c r="A2451" s="2" t="s">
        <v>10</v>
      </c>
      <c r="B2451" s="2" t="s">
        <v>120</v>
      </c>
      <c r="C2451" s="2" t="s">
        <v>98</v>
      </c>
      <c r="D2451" s="2" t="s">
        <v>108</v>
      </c>
      <c r="E2451" s="2">
        <v>65</v>
      </c>
      <c r="F2451" s="2">
        <v>1</v>
      </c>
      <c r="G2451" s="2">
        <f t="shared" si="38"/>
        <v>65</v>
      </c>
      <c r="H2451" s="2" t="s">
        <v>13</v>
      </c>
      <c r="I2451" s="2" t="s">
        <v>122</v>
      </c>
      <c r="J2451" s="2" t="s">
        <v>11</v>
      </c>
      <c r="K2451" s="4">
        <v>44319.450000007128</v>
      </c>
    </row>
    <row r="2452" spans="1:11" x14ac:dyDescent="0.35">
      <c r="A2452" s="2" t="s">
        <v>35</v>
      </c>
      <c r="B2452" s="2" t="s">
        <v>118</v>
      </c>
      <c r="C2452" s="2" t="s">
        <v>84</v>
      </c>
      <c r="D2452" s="2" t="s">
        <v>86</v>
      </c>
      <c r="E2452" s="2">
        <v>73</v>
      </c>
      <c r="F2452" s="2">
        <v>54</v>
      </c>
      <c r="G2452" s="2">
        <f t="shared" si="38"/>
        <v>3942</v>
      </c>
      <c r="H2452" s="2" t="s">
        <v>48</v>
      </c>
      <c r="I2452" s="2" t="s">
        <v>119</v>
      </c>
      <c r="J2452" s="2" t="s">
        <v>3</v>
      </c>
      <c r="K2452" s="4">
        <v>44319.50000000713</v>
      </c>
    </row>
    <row r="2453" spans="1:11" x14ac:dyDescent="0.35">
      <c r="A2453" s="2" t="s">
        <v>31</v>
      </c>
      <c r="B2453" s="2" t="s">
        <v>118</v>
      </c>
      <c r="C2453" s="2" t="s">
        <v>84</v>
      </c>
      <c r="D2453" s="2" t="s">
        <v>87</v>
      </c>
      <c r="E2453" s="2">
        <v>142</v>
      </c>
      <c r="F2453" s="2">
        <v>9</v>
      </c>
      <c r="G2453" s="2">
        <f t="shared" si="38"/>
        <v>1278</v>
      </c>
      <c r="H2453" s="2" t="s">
        <v>22</v>
      </c>
      <c r="I2453" s="2" t="s">
        <v>122</v>
      </c>
      <c r="J2453" s="2" t="s">
        <v>11</v>
      </c>
      <c r="K2453" s="4">
        <v>44319.550000007133</v>
      </c>
    </row>
    <row r="2454" spans="1:11" x14ac:dyDescent="0.35">
      <c r="A2454" s="2" t="s">
        <v>2</v>
      </c>
      <c r="B2454" s="2" t="s">
        <v>118</v>
      </c>
      <c r="C2454" s="2" t="s">
        <v>56</v>
      </c>
      <c r="D2454" s="2" t="s">
        <v>59</v>
      </c>
      <c r="E2454" s="2">
        <v>40</v>
      </c>
      <c r="F2454" s="2">
        <v>160</v>
      </c>
      <c r="G2454" s="2">
        <f t="shared" si="38"/>
        <v>6400</v>
      </c>
      <c r="H2454" s="2" t="s">
        <v>27</v>
      </c>
      <c r="I2454" s="2" t="s">
        <v>122</v>
      </c>
      <c r="J2454" s="2" t="s">
        <v>8</v>
      </c>
      <c r="K2454" s="4">
        <v>44319.600000007136</v>
      </c>
    </row>
    <row r="2455" spans="1:11" x14ac:dyDescent="0.35">
      <c r="A2455" s="2" t="s">
        <v>10</v>
      </c>
      <c r="B2455" s="2" t="s">
        <v>120</v>
      </c>
      <c r="C2455" s="2" t="s">
        <v>98</v>
      </c>
      <c r="D2455" s="2" t="s">
        <v>108</v>
      </c>
      <c r="E2455" s="2">
        <v>65</v>
      </c>
      <c r="F2455" s="2">
        <v>9</v>
      </c>
      <c r="G2455" s="2">
        <f t="shared" si="38"/>
        <v>585</v>
      </c>
      <c r="H2455" s="2" t="s">
        <v>9</v>
      </c>
      <c r="I2455" s="2" t="s">
        <v>122</v>
      </c>
      <c r="J2455" s="2" t="s">
        <v>8</v>
      </c>
      <c r="K2455" s="4">
        <v>44319.650000007139</v>
      </c>
    </row>
    <row r="2456" spans="1:11" x14ac:dyDescent="0.35">
      <c r="A2456" s="2" t="s">
        <v>5</v>
      </c>
      <c r="B2456" s="2" t="s">
        <v>120</v>
      </c>
      <c r="C2456" s="2" t="s">
        <v>56</v>
      </c>
      <c r="D2456" s="2" t="s">
        <v>58</v>
      </c>
      <c r="E2456" s="2">
        <v>68</v>
      </c>
      <c r="F2456" s="2">
        <v>92</v>
      </c>
      <c r="G2456" s="2">
        <f t="shared" si="38"/>
        <v>6256</v>
      </c>
      <c r="H2456" s="2" t="s">
        <v>4</v>
      </c>
      <c r="I2456" s="2" t="s">
        <v>119</v>
      </c>
      <c r="J2456" s="2" t="s">
        <v>3</v>
      </c>
      <c r="K2456" s="4">
        <v>44319.700000007142</v>
      </c>
    </row>
    <row r="2457" spans="1:11" x14ac:dyDescent="0.35">
      <c r="A2457" s="2" t="s">
        <v>10</v>
      </c>
      <c r="B2457" s="2" t="s">
        <v>120</v>
      </c>
      <c r="C2457" s="2" t="s">
        <v>84</v>
      </c>
      <c r="D2457" s="2" t="s">
        <v>86</v>
      </c>
      <c r="E2457" s="2">
        <v>73</v>
      </c>
      <c r="F2457" s="2">
        <v>53</v>
      </c>
      <c r="G2457" s="2">
        <f t="shared" si="38"/>
        <v>3869</v>
      </c>
      <c r="H2457" s="2" t="s">
        <v>19</v>
      </c>
      <c r="I2457" s="2" t="s">
        <v>119</v>
      </c>
      <c r="J2457" s="2" t="s">
        <v>3</v>
      </c>
      <c r="K2457" s="4">
        <v>44319.750000007145</v>
      </c>
    </row>
    <row r="2458" spans="1:11" x14ac:dyDescent="0.35">
      <c r="A2458" s="2" t="s">
        <v>2</v>
      </c>
      <c r="B2458" s="2" t="s">
        <v>118</v>
      </c>
      <c r="C2458" s="2" t="s">
        <v>98</v>
      </c>
      <c r="D2458" s="2" t="s">
        <v>101</v>
      </c>
      <c r="E2458" s="2">
        <v>128</v>
      </c>
      <c r="F2458" s="2">
        <v>11</v>
      </c>
      <c r="G2458" s="2">
        <f t="shared" si="38"/>
        <v>1408</v>
      </c>
      <c r="H2458" s="2" t="s">
        <v>17</v>
      </c>
      <c r="I2458" s="2" t="s">
        <v>119</v>
      </c>
      <c r="J2458" s="2" t="s">
        <v>16</v>
      </c>
      <c r="K2458" s="4">
        <v>44319.800000007148</v>
      </c>
    </row>
    <row r="2459" spans="1:11" x14ac:dyDescent="0.35">
      <c r="A2459" s="2" t="s">
        <v>14</v>
      </c>
      <c r="B2459" s="2" t="s">
        <v>120</v>
      </c>
      <c r="C2459" s="2" t="s">
        <v>98</v>
      </c>
      <c r="D2459" s="2" t="s">
        <v>106</v>
      </c>
      <c r="E2459" s="2">
        <v>87</v>
      </c>
      <c r="F2459" s="2">
        <v>11</v>
      </c>
      <c r="G2459" s="2">
        <f t="shared" si="38"/>
        <v>957</v>
      </c>
      <c r="H2459" s="2" t="s">
        <v>27</v>
      </c>
      <c r="I2459" s="2" t="s">
        <v>122</v>
      </c>
      <c r="J2459" s="2" t="s">
        <v>8</v>
      </c>
      <c r="K2459" s="4">
        <v>44319.850000007151</v>
      </c>
    </row>
    <row r="2460" spans="1:11" x14ac:dyDescent="0.35">
      <c r="A2460" s="2" t="s">
        <v>2</v>
      </c>
      <c r="B2460" s="2" t="s">
        <v>118</v>
      </c>
      <c r="C2460" s="2" t="s">
        <v>98</v>
      </c>
      <c r="D2460" s="2" t="s">
        <v>100</v>
      </c>
      <c r="E2460" s="2">
        <v>121</v>
      </c>
      <c r="F2460" s="2">
        <v>8</v>
      </c>
      <c r="G2460" s="2">
        <f t="shared" si="38"/>
        <v>968</v>
      </c>
      <c r="H2460" s="2" t="s">
        <v>52</v>
      </c>
      <c r="I2460" s="2" t="s">
        <v>123</v>
      </c>
      <c r="J2460" s="2" t="s">
        <v>45</v>
      </c>
      <c r="K2460" s="4">
        <v>44319.900000007154</v>
      </c>
    </row>
    <row r="2461" spans="1:11" x14ac:dyDescent="0.35">
      <c r="A2461" s="2" t="s">
        <v>18</v>
      </c>
      <c r="B2461" s="2" t="s">
        <v>118</v>
      </c>
      <c r="C2461" s="2" t="s">
        <v>56</v>
      </c>
      <c r="D2461" s="2" t="s">
        <v>58</v>
      </c>
      <c r="E2461" s="2">
        <v>68</v>
      </c>
      <c r="F2461" s="2">
        <v>91</v>
      </c>
      <c r="G2461" s="2">
        <f t="shared" si="38"/>
        <v>6188</v>
      </c>
      <c r="H2461" s="2" t="s">
        <v>4</v>
      </c>
      <c r="I2461" s="2" t="s">
        <v>119</v>
      </c>
      <c r="J2461" s="2" t="s">
        <v>3</v>
      </c>
      <c r="K2461" s="4">
        <v>44319.950000007157</v>
      </c>
    </row>
    <row r="2462" spans="1:11" x14ac:dyDescent="0.35">
      <c r="A2462" s="2" t="s">
        <v>10</v>
      </c>
      <c r="B2462" s="2" t="s">
        <v>120</v>
      </c>
      <c r="C2462" s="2" t="s">
        <v>84</v>
      </c>
      <c r="D2462" s="2" t="s">
        <v>92</v>
      </c>
      <c r="E2462" s="2">
        <v>115</v>
      </c>
      <c r="F2462" s="2">
        <v>11</v>
      </c>
      <c r="G2462" s="2">
        <f t="shared" si="38"/>
        <v>1265</v>
      </c>
      <c r="H2462" s="2" t="s">
        <v>30</v>
      </c>
      <c r="I2462" s="2" t="s">
        <v>122</v>
      </c>
      <c r="J2462" s="2" t="s">
        <v>11</v>
      </c>
      <c r="K2462" s="4">
        <v>44320.00000000716</v>
      </c>
    </row>
    <row r="2463" spans="1:11" x14ac:dyDescent="0.35">
      <c r="A2463" s="2" t="s">
        <v>35</v>
      </c>
      <c r="B2463" s="2" t="s">
        <v>118</v>
      </c>
      <c r="C2463" s="2" t="s">
        <v>84</v>
      </c>
      <c r="D2463" s="2" t="s">
        <v>85</v>
      </c>
      <c r="E2463" s="2">
        <v>121</v>
      </c>
      <c r="F2463" s="2">
        <v>34</v>
      </c>
      <c r="G2463" s="2">
        <f t="shared" si="38"/>
        <v>4114</v>
      </c>
      <c r="H2463" s="2" t="s">
        <v>15</v>
      </c>
      <c r="I2463" s="2" t="s">
        <v>122</v>
      </c>
      <c r="J2463" s="2" t="s">
        <v>8</v>
      </c>
      <c r="K2463" s="4">
        <v>44320.050000007162</v>
      </c>
    </row>
    <row r="2464" spans="1:11" x14ac:dyDescent="0.35">
      <c r="A2464" s="2" t="s">
        <v>2</v>
      </c>
      <c r="B2464" s="2" t="s">
        <v>118</v>
      </c>
      <c r="C2464" s="2" t="s">
        <v>56</v>
      </c>
      <c r="D2464" s="2" t="s">
        <v>60</v>
      </c>
      <c r="E2464" s="2">
        <v>131</v>
      </c>
      <c r="F2464" s="2">
        <v>6</v>
      </c>
      <c r="G2464" s="2">
        <f t="shared" si="38"/>
        <v>786</v>
      </c>
      <c r="H2464" s="2" t="s">
        <v>37</v>
      </c>
      <c r="I2464" s="2" t="s">
        <v>123</v>
      </c>
      <c r="J2464" s="2" t="s">
        <v>36</v>
      </c>
      <c r="K2464" s="4">
        <v>44320.100000007165</v>
      </c>
    </row>
    <row r="2465" spans="1:11" x14ac:dyDescent="0.35">
      <c r="A2465" s="2" t="s">
        <v>14</v>
      </c>
      <c r="B2465" s="2" t="s">
        <v>120</v>
      </c>
      <c r="C2465" s="2" t="s">
        <v>84</v>
      </c>
      <c r="D2465" s="2" t="s">
        <v>87</v>
      </c>
      <c r="E2465" s="2">
        <v>142</v>
      </c>
      <c r="F2465" s="2">
        <v>13</v>
      </c>
      <c r="G2465" s="2">
        <f t="shared" si="38"/>
        <v>1846</v>
      </c>
      <c r="H2465" s="2" t="s">
        <v>41</v>
      </c>
      <c r="I2465" s="2" t="s">
        <v>119</v>
      </c>
      <c r="J2465" s="2" t="s">
        <v>3</v>
      </c>
      <c r="K2465" s="4">
        <v>44320.150000007168</v>
      </c>
    </row>
    <row r="2466" spans="1:11" x14ac:dyDescent="0.35">
      <c r="A2466" s="2" t="s">
        <v>44</v>
      </c>
      <c r="B2466" s="2" t="s">
        <v>120</v>
      </c>
      <c r="C2466" s="2" t="s">
        <v>98</v>
      </c>
      <c r="D2466" s="2" t="s">
        <v>105</v>
      </c>
      <c r="E2466" s="2">
        <v>98</v>
      </c>
      <c r="F2466" s="2">
        <v>17</v>
      </c>
      <c r="G2466" s="2">
        <f t="shared" si="38"/>
        <v>1666</v>
      </c>
      <c r="H2466" s="2" t="s">
        <v>30</v>
      </c>
      <c r="I2466" s="2" t="s">
        <v>122</v>
      </c>
      <c r="J2466" s="2" t="s">
        <v>11</v>
      </c>
      <c r="K2466" s="4">
        <v>44320.200000007171</v>
      </c>
    </row>
    <row r="2467" spans="1:11" x14ac:dyDescent="0.35">
      <c r="A2467" s="2" t="s">
        <v>14</v>
      </c>
      <c r="B2467" s="2" t="s">
        <v>120</v>
      </c>
      <c r="C2467" s="2" t="s">
        <v>67</v>
      </c>
      <c r="D2467" s="2" t="s">
        <v>68</v>
      </c>
      <c r="E2467" s="2">
        <v>121</v>
      </c>
      <c r="F2467" s="2">
        <v>44</v>
      </c>
      <c r="G2467" s="2">
        <f t="shared" si="38"/>
        <v>5324</v>
      </c>
      <c r="H2467" s="2" t="s">
        <v>43</v>
      </c>
      <c r="I2467" s="2" t="s">
        <v>121</v>
      </c>
      <c r="J2467" s="2" t="s">
        <v>42</v>
      </c>
      <c r="K2467" s="4">
        <v>44320.250000007174</v>
      </c>
    </row>
    <row r="2468" spans="1:11" x14ac:dyDescent="0.35">
      <c r="A2468" s="2" t="s">
        <v>35</v>
      </c>
      <c r="B2468" s="2" t="s">
        <v>118</v>
      </c>
      <c r="C2468" s="2" t="s">
        <v>98</v>
      </c>
      <c r="D2468" s="2" t="s">
        <v>104</v>
      </c>
      <c r="E2468" s="2">
        <v>104</v>
      </c>
      <c r="F2468" s="2">
        <v>3</v>
      </c>
      <c r="G2468" s="2">
        <f t="shared" si="38"/>
        <v>312</v>
      </c>
      <c r="H2468" s="2" t="s">
        <v>17</v>
      </c>
      <c r="I2468" s="2" t="s">
        <v>119</v>
      </c>
      <c r="J2468" s="2" t="s">
        <v>16</v>
      </c>
      <c r="K2468" s="4">
        <v>44320.300000007177</v>
      </c>
    </row>
    <row r="2469" spans="1:11" x14ac:dyDescent="0.35">
      <c r="A2469" s="2" t="s">
        <v>2</v>
      </c>
      <c r="B2469" s="2" t="s">
        <v>118</v>
      </c>
      <c r="C2469" s="2" t="s">
        <v>67</v>
      </c>
      <c r="D2469" s="2" t="s">
        <v>69</v>
      </c>
      <c r="E2469" s="2">
        <v>54</v>
      </c>
      <c r="F2469" s="2">
        <v>93</v>
      </c>
      <c r="G2469" s="2">
        <f t="shared" si="38"/>
        <v>5022</v>
      </c>
      <c r="H2469" s="2" t="s">
        <v>29</v>
      </c>
      <c r="I2469" s="2" t="s">
        <v>119</v>
      </c>
      <c r="J2469" s="2" t="s">
        <v>28</v>
      </c>
      <c r="K2469" s="4">
        <v>44320.35000000718</v>
      </c>
    </row>
    <row r="2470" spans="1:11" x14ac:dyDescent="0.35">
      <c r="A2470" s="2" t="s">
        <v>31</v>
      </c>
      <c r="B2470" s="2" t="s">
        <v>118</v>
      </c>
      <c r="C2470" s="2" t="s">
        <v>84</v>
      </c>
      <c r="D2470" s="2" t="s">
        <v>93</v>
      </c>
      <c r="E2470" s="2">
        <v>70</v>
      </c>
      <c r="F2470" s="2">
        <v>4</v>
      </c>
      <c r="G2470" s="2">
        <f t="shared" si="38"/>
        <v>280</v>
      </c>
      <c r="H2470" s="2" t="s">
        <v>7</v>
      </c>
      <c r="I2470" s="2" t="s">
        <v>121</v>
      </c>
      <c r="J2470" s="2" t="s">
        <v>6</v>
      </c>
      <c r="K2470" s="4">
        <v>44320.400000007183</v>
      </c>
    </row>
    <row r="2471" spans="1:11" x14ac:dyDescent="0.35">
      <c r="A2471" s="2" t="s">
        <v>5</v>
      </c>
      <c r="B2471" s="2" t="s">
        <v>120</v>
      </c>
      <c r="C2471" s="2" t="s">
        <v>84</v>
      </c>
      <c r="D2471" s="2" t="s">
        <v>90</v>
      </c>
      <c r="E2471" s="2">
        <v>27</v>
      </c>
      <c r="F2471" s="2">
        <v>35</v>
      </c>
      <c r="G2471" s="2">
        <f t="shared" si="38"/>
        <v>945</v>
      </c>
      <c r="H2471" s="2" t="s">
        <v>41</v>
      </c>
      <c r="I2471" s="2" t="s">
        <v>119</v>
      </c>
      <c r="J2471" s="2" t="s">
        <v>3</v>
      </c>
      <c r="K2471" s="4">
        <v>44320.450000007186</v>
      </c>
    </row>
    <row r="2472" spans="1:11" x14ac:dyDescent="0.35">
      <c r="A2472" s="2" t="s">
        <v>44</v>
      </c>
      <c r="B2472" s="2" t="s">
        <v>120</v>
      </c>
      <c r="C2472" s="2" t="s">
        <v>84</v>
      </c>
      <c r="D2472" s="2" t="s">
        <v>91</v>
      </c>
      <c r="E2472" s="2">
        <v>107</v>
      </c>
      <c r="F2472" s="2">
        <v>7</v>
      </c>
      <c r="G2472" s="2">
        <f t="shared" si="38"/>
        <v>749</v>
      </c>
      <c r="H2472" s="2" t="s">
        <v>7</v>
      </c>
      <c r="I2472" s="2" t="s">
        <v>121</v>
      </c>
      <c r="J2472" s="2" t="s">
        <v>6</v>
      </c>
      <c r="K2472" s="4">
        <v>44320.500000007189</v>
      </c>
    </row>
    <row r="2473" spans="1:11" x14ac:dyDescent="0.35">
      <c r="A2473" s="2" t="s">
        <v>14</v>
      </c>
      <c r="B2473" s="2" t="s">
        <v>120</v>
      </c>
      <c r="C2473" s="2" t="s">
        <v>67</v>
      </c>
      <c r="D2473" s="2" t="s">
        <v>79</v>
      </c>
      <c r="E2473" s="2">
        <v>31</v>
      </c>
      <c r="F2473" s="2">
        <v>10</v>
      </c>
      <c r="G2473" s="2">
        <f t="shared" si="38"/>
        <v>310</v>
      </c>
      <c r="H2473" s="2" t="s">
        <v>26</v>
      </c>
      <c r="I2473" s="2" t="s">
        <v>122</v>
      </c>
      <c r="J2473" s="2" t="s">
        <v>25</v>
      </c>
      <c r="K2473" s="4">
        <v>44320.550000007192</v>
      </c>
    </row>
    <row r="2474" spans="1:11" x14ac:dyDescent="0.35">
      <c r="A2474" s="2" t="s">
        <v>2</v>
      </c>
      <c r="B2474" s="2" t="s">
        <v>118</v>
      </c>
      <c r="C2474" s="2" t="s">
        <v>56</v>
      </c>
      <c r="D2474" s="2" t="s">
        <v>62</v>
      </c>
      <c r="E2474" s="2">
        <v>105</v>
      </c>
      <c r="F2474" s="2">
        <v>5</v>
      </c>
      <c r="G2474" s="2">
        <f t="shared" si="38"/>
        <v>525</v>
      </c>
      <c r="H2474" s="2" t="s">
        <v>43</v>
      </c>
      <c r="I2474" s="2" t="s">
        <v>121</v>
      </c>
      <c r="J2474" s="2" t="s">
        <v>42</v>
      </c>
      <c r="K2474" s="4">
        <v>44320.600000007194</v>
      </c>
    </row>
    <row r="2475" spans="1:11" x14ac:dyDescent="0.35">
      <c r="A2475" s="2" t="s">
        <v>44</v>
      </c>
      <c r="B2475" s="2" t="s">
        <v>120</v>
      </c>
      <c r="C2475" s="2" t="s">
        <v>84</v>
      </c>
      <c r="D2475" s="2" t="s">
        <v>88</v>
      </c>
      <c r="E2475" s="2">
        <v>146</v>
      </c>
      <c r="F2475" s="2">
        <v>14</v>
      </c>
      <c r="G2475" s="2">
        <f t="shared" si="38"/>
        <v>2044</v>
      </c>
      <c r="H2475" s="2" t="s">
        <v>4</v>
      </c>
      <c r="I2475" s="2" t="s">
        <v>119</v>
      </c>
      <c r="J2475" s="2" t="s">
        <v>3</v>
      </c>
      <c r="K2475" s="4">
        <v>44320.650000007197</v>
      </c>
    </row>
    <row r="2476" spans="1:11" x14ac:dyDescent="0.35">
      <c r="A2476" s="2" t="s">
        <v>2</v>
      </c>
      <c r="B2476" s="2" t="s">
        <v>118</v>
      </c>
      <c r="C2476" s="2" t="s">
        <v>67</v>
      </c>
      <c r="D2476" s="2" t="s">
        <v>79</v>
      </c>
      <c r="E2476" s="2">
        <v>31</v>
      </c>
      <c r="F2476" s="2">
        <v>5</v>
      </c>
      <c r="G2476" s="2">
        <f t="shared" si="38"/>
        <v>155</v>
      </c>
      <c r="H2476" s="2" t="s">
        <v>41</v>
      </c>
      <c r="I2476" s="2" t="s">
        <v>119</v>
      </c>
      <c r="J2476" s="2" t="s">
        <v>3</v>
      </c>
      <c r="K2476" s="4">
        <v>44320.7000000072</v>
      </c>
    </row>
    <row r="2477" spans="1:11" x14ac:dyDescent="0.35">
      <c r="A2477" s="2" t="s">
        <v>5</v>
      </c>
      <c r="B2477" s="2" t="s">
        <v>120</v>
      </c>
      <c r="C2477" s="2" t="s">
        <v>98</v>
      </c>
      <c r="D2477" s="2" t="s">
        <v>102</v>
      </c>
      <c r="E2477" s="2">
        <v>133</v>
      </c>
      <c r="F2477" s="2">
        <v>7</v>
      </c>
      <c r="G2477" s="2">
        <f t="shared" si="38"/>
        <v>931</v>
      </c>
      <c r="H2477" s="2" t="s">
        <v>41</v>
      </c>
      <c r="I2477" s="2" t="s">
        <v>119</v>
      </c>
      <c r="J2477" s="2" t="s">
        <v>3</v>
      </c>
      <c r="K2477" s="4">
        <v>44320.750000007203</v>
      </c>
    </row>
    <row r="2478" spans="1:11" x14ac:dyDescent="0.35">
      <c r="A2478" s="2" t="s">
        <v>10</v>
      </c>
      <c r="B2478" s="2" t="s">
        <v>120</v>
      </c>
      <c r="C2478" s="2" t="s">
        <v>56</v>
      </c>
      <c r="D2478" s="2" t="s">
        <v>60</v>
      </c>
      <c r="E2478" s="2">
        <v>131</v>
      </c>
      <c r="F2478" s="2">
        <v>7</v>
      </c>
      <c r="G2478" s="2">
        <f t="shared" si="38"/>
        <v>917</v>
      </c>
      <c r="H2478" s="2" t="s">
        <v>19</v>
      </c>
      <c r="I2478" s="2" t="s">
        <v>119</v>
      </c>
      <c r="J2478" s="2" t="s">
        <v>3</v>
      </c>
      <c r="K2478" s="4">
        <v>44320.800000007206</v>
      </c>
    </row>
    <row r="2479" spans="1:11" x14ac:dyDescent="0.35">
      <c r="A2479" s="2" t="s">
        <v>18</v>
      </c>
      <c r="B2479" s="2" t="s">
        <v>118</v>
      </c>
      <c r="C2479" s="2" t="s">
        <v>56</v>
      </c>
      <c r="D2479" s="2" t="s">
        <v>57</v>
      </c>
      <c r="E2479" s="2">
        <v>89</v>
      </c>
      <c r="F2479" s="2">
        <v>85</v>
      </c>
      <c r="G2479" s="2">
        <f t="shared" si="38"/>
        <v>7565</v>
      </c>
      <c r="H2479" s="2" t="s">
        <v>13</v>
      </c>
      <c r="I2479" s="2" t="s">
        <v>122</v>
      </c>
      <c r="J2479" s="2" t="s">
        <v>11</v>
      </c>
      <c r="K2479" s="4">
        <v>44320.850000007209</v>
      </c>
    </row>
    <row r="2480" spans="1:11" x14ac:dyDescent="0.35">
      <c r="A2480" s="2" t="s">
        <v>35</v>
      </c>
      <c r="B2480" s="2" t="s">
        <v>118</v>
      </c>
      <c r="C2480" s="2" t="s">
        <v>84</v>
      </c>
      <c r="D2480" s="2" t="s">
        <v>89</v>
      </c>
      <c r="E2480" s="2">
        <v>130</v>
      </c>
      <c r="F2480" s="2">
        <v>7</v>
      </c>
      <c r="G2480" s="2">
        <f t="shared" si="38"/>
        <v>910</v>
      </c>
      <c r="H2480" s="2" t="s">
        <v>29</v>
      </c>
      <c r="I2480" s="2" t="s">
        <v>119</v>
      </c>
      <c r="J2480" s="2" t="s">
        <v>28</v>
      </c>
      <c r="K2480" s="4">
        <v>44320.900000007212</v>
      </c>
    </row>
    <row r="2481" spans="1:11" x14ac:dyDescent="0.35">
      <c r="A2481" s="2" t="s">
        <v>2</v>
      </c>
      <c r="B2481" s="2" t="s">
        <v>118</v>
      </c>
      <c r="C2481" s="2" t="s">
        <v>98</v>
      </c>
      <c r="D2481" s="2" t="s">
        <v>108</v>
      </c>
      <c r="E2481" s="2">
        <v>65</v>
      </c>
      <c r="F2481" s="2">
        <v>5</v>
      </c>
      <c r="G2481" s="2">
        <f t="shared" si="38"/>
        <v>325</v>
      </c>
      <c r="H2481" s="2" t="s">
        <v>4</v>
      </c>
      <c r="I2481" s="2" t="s">
        <v>119</v>
      </c>
      <c r="J2481" s="2" t="s">
        <v>3</v>
      </c>
      <c r="K2481" s="4">
        <v>44320.950000007215</v>
      </c>
    </row>
    <row r="2482" spans="1:11" x14ac:dyDescent="0.35">
      <c r="A2482" s="2" t="s">
        <v>2</v>
      </c>
      <c r="B2482" s="2" t="s">
        <v>118</v>
      </c>
      <c r="C2482" s="2" t="s">
        <v>56</v>
      </c>
      <c r="D2482" s="2" t="s">
        <v>62</v>
      </c>
      <c r="E2482" s="2">
        <v>105</v>
      </c>
      <c r="F2482" s="2">
        <v>10</v>
      </c>
      <c r="G2482" s="2">
        <f t="shared" si="38"/>
        <v>1050</v>
      </c>
      <c r="H2482" s="2" t="s">
        <v>15</v>
      </c>
      <c r="I2482" s="2" t="s">
        <v>122</v>
      </c>
      <c r="J2482" s="2" t="s">
        <v>8</v>
      </c>
      <c r="K2482" s="4">
        <v>44321.000000007218</v>
      </c>
    </row>
    <row r="2483" spans="1:11" x14ac:dyDescent="0.35">
      <c r="A2483" s="2" t="s">
        <v>35</v>
      </c>
      <c r="B2483" s="2" t="s">
        <v>118</v>
      </c>
      <c r="C2483" s="2" t="s">
        <v>98</v>
      </c>
      <c r="D2483" s="2" t="s">
        <v>108</v>
      </c>
      <c r="E2483" s="2">
        <v>65</v>
      </c>
      <c r="F2483" s="2">
        <v>8</v>
      </c>
      <c r="G2483" s="2">
        <f t="shared" si="38"/>
        <v>520</v>
      </c>
      <c r="H2483" s="2" t="s">
        <v>17</v>
      </c>
      <c r="I2483" s="2" t="s">
        <v>119</v>
      </c>
      <c r="J2483" s="2" t="s">
        <v>16</v>
      </c>
      <c r="K2483" s="4">
        <v>44321.050000007221</v>
      </c>
    </row>
    <row r="2484" spans="1:11" x14ac:dyDescent="0.35">
      <c r="A2484" s="2" t="s">
        <v>35</v>
      </c>
      <c r="B2484" s="2" t="s">
        <v>118</v>
      </c>
      <c r="C2484" s="2" t="s">
        <v>56</v>
      </c>
      <c r="D2484" s="2" t="s">
        <v>63</v>
      </c>
      <c r="E2484" s="2">
        <v>73</v>
      </c>
      <c r="F2484" s="2">
        <v>8</v>
      </c>
      <c r="G2484" s="2">
        <f t="shared" si="38"/>
        <v>584</v>
      </c>
      <c r="H2484" s="2" t="s">
        <v>49</v>
      </c>
      <c r="I2484" s="2" t="s">
        <v>119</v>
      </c>
      <c r="J2484" s="2" t="s">
        <v>16</v>
      </c>
      <c r="K2484" s="4">
        <v>44321.100000007224</v>
      </c>
    </row>
    <row r="2485" spans="1:11" x14ac:dyDescent="0.35">
      <c r="A2485" s="2" t="s">
        <v>10</v>
      </c>
      <c r="B2485" s="2" t="s">
        <v>120</v>
      </c>
      <c r="C2485" s="2" t="s">
        <v>67</v>
      </c>
      <c r="D2485" s="2" t="s">
        <v>76</v>
      </c>
      <c r="E2485" s="2">
        <v>83</v>
      </c>
      <c r="F2485" s="2">
        <v>14</v>
      </c>
      <c r="G2485" s="2">
        <f t="shared" si="38"/>
        <v>1162</v>
      </c>
      <c r="H2485" s="2" t="s">
        <v>48</v>
      </c>
      <c r="I2485" s="2" t="s">
        <v>119</v>
      </c>
      <c r="J2485" s="2" t="s">
        <v>3</v>
      </c>
      <c r="K2485" s="4">
        <v>44321.150000007226</v>
      </c>
    </row>
    <row r="2486" spans="1:11" x14ac:dyDescent="0.35">
      <c r="A2486" s="2" t="s">
        <v>5</v>
      </c>
      <c r="B2486" s="2" t="s">
        <v>120</v>
      </c>
      <c r="C2486" s="2" t="s">
        <v>56</v>
      </c>
      <c r="D2486" s="2" t="s">
        <v>64</v>
      </c>
      <c r="E2486" s="2">
        <v>85</v>
      </c>
      <c r="F2486" s="2">
        <v>10</v>
      </c>
      <c r="G2486" s="2">
        <f t="shared" si="38"/>
        <v>850</v>
      </c>
      <c r="H2486" s="2" t="s">
        <v>43</v>
      </c>
      <c r="I2486" s="2" t="s">
        <v>121</v>
      </c>
      <c r="J2486" s="2" t="s">
        <v>42</v>
      </c>
      <c r="K2486" s="4">
        <v>44321.200000007229</v>
      </c>
    </row>
    <row r="2487" spans="1:11" x14ac:dyDescent="0.35">
      <c r="A2487" s="2" t="s">
        <v>14</v>
      </c>
      <c r="B2487" s="2" t="s">
        <v>120</v>
      </c>
      <c r="C2487" s="2" t="s">
        <v>98</v>
      </c>
      <c r="D2487" s="2" t="s">
        <v>103</v>
      </c>
      <c r="E2487" s="2">
        <v>101</v>
      </c>
      <c r="F2487" s="2">
        <v>8</v>
      </c>
      <c r="G2487" s="2">
        <f t="shared" si="38"/>
        <v>808</v>
      </c>
      <c r="H2487" s="2" t="s">
        <v>7</v>
      </c>
      <c r="I2487" s="2" t="s">
        <v>121</v>
      </c>
      <c r="J2487" s="2" t="s">
        <v>6</v>
      </c>
      <c r="K2487" s="4">
        <v>44321.250000007232</v>
      </c>
    </row>
    <row r="2488" spans="1:11" x14ac:dyDescent="0.35">
      <c r="A2488" s="2" t="s">
        <v>18</v>
      </c>
      <c r="B2488" s="2" t="s">
        <v>118</v>
      </c>
      <c r="C2488" s="2" t="s">
        <v>67</v>
      </c>
      <c r="D2488" s="2" t="s">
        <v>68</v>
      </c>
      <c r="E2488" s="2">
        <v>121</v>
      </c>
      <c r="F2488" s="2">
        <v>65</v>
      </c>
      <c r="G2488" s="2">
        <f t="shared" si="38"/>
        <v>7865</v>
      </c>
      <c r="H2488" s="2" t="s">
        <v>43</v>
      </c>
      <c r="I2488" s="2" t="s">
        <v>121</v>
      </c>
      <c r="J2488" s="2" t="s">
        <v>42</v>
      </c>
      <c r="K2488" s="4">
        <v>44321.300000007235</v>
      </c>
    </row>
    <row r="2489" spans="1:11" x14ac:dyDescent="0.35">
      <c r="A2489" s="2" t="s">
        <v>5</v>
      </c>
      <c r="B2489" s="2" t="s">
        <v>120</v>
      </c>
      <c r="C2489" s="2" t="s">
        <v>98</v>
      </c>
      <c r="D2489" s="2" t="s">
        <v>110</v>
      </c>
      <c r="E2489" s="2">
        <v>40</v>
      </c>
      <c r="F2489" s="2">
        <v>8</v>
      </c>
      <c r="G2489" s="2">
        <f t="shared" si="38"/>
        <v>320</v>
      </c>
      <c r="H2489" s="2" t="s">
        <v>12</v>
      </c>
      <c r="I2489" s="2" t="s">
        <v>122</v>
      </c>
      <c r="J2489" s="2" t="s">
        <v>11</v>
      </c>
      <c r="K2489" s="4">
        <v>44321.350000007238</v>
      </c>
    </row>
    <row r="2490" spans="1:11" x14ac:dyDescent="0.35">
      <c r="A2490" s="2" t="s">
        <v>18</v>
      </c>
      <c r="B2490" s="2" t="s">
        <v>118</v>
      </c>
      <c r="C2490" s="2" t="s">
        <v>84</v>
      </c>
      <c r="D2490" s="2" t="s">
        <v>86</v>
      </c>
      <c r="E2490" s="2">
        <v>73</v>
      </c>
      <c r="F2490" s="2">
        <v>50</v>
      </c>
      <c r="G2490" s="2">
        <f t="shared" si="38"/>
        <v>3650</v>
      </c>
      <c r="H2490" s="2" t="s">
        <v>17</v>
      </c>
      <c r="I2490" s="2" t="s">
        <v>119</v>
      </c>
      <c r="J2490" s="2" t="s">
        <v>16</v>
      </c>
      <c r="K2490" s="4">
        <v>44321.400000007241</v>
      </c>
    </row>
    <row r="2491" spans="1:11" x14ac:dyDescent="0.35">
      <c r="A2491" s="2" t="s">
        <v>18</v>
      </c>
      <c r="B2491" s="2" t="s">
        <v>118</v>
      </c>
      <c r="C2491" s="2" t="s">
        <v>67</v>
      </c>
      <c r="D2491" s="2" t="s">
        <v>69</v>
      </c>
      <c r="E2491" s="2">
        <v>54</v>
      </c>
      <c r="F2491" s="2">
        <v>94</v>
      </c>
      <c r="G2491" s="2">
        <f t="shared" si="38"/>
        <v>5076</v>
      </c>
      <c r="H2491" s="2" t="s">
        <v>13</v>
      </c>
      <c r="I2491" s="2" t="s">
        <v>122</v>
      </c>
      <c r="J2491" s="2" t="s">
        <v>11</v>
      </c>
      <c r="K2491" s="4">
        <v>44321.450000007244</v>
      </c>
    </row>
    <row r="2492" spans="1:11" x14ac:dyDescent="0.35">
      <c r="A2492" s="2" t="s">
        <v>5</v>
      </c>
      <c r="B2492" s="2" t="s">
        <v>120</v>
      </c>
      <c r="C2492" s="2" t="s">
        <v>84</v>
      </c>
      <c r="D2492" s="2" t="s">
        <v>95</v>
      </c>
      <c r="E2492" s="2">
        <v>43</v>
      </c>
      <c r="F2492" s="2">
        <v>12</v>
      </c>
      <c r="G2492" s="2">
        <f t="shared" si="38"/>
        <v>516</v>
      </c>
      <c r="H2492" s="2" t="s">
        <v>17</v>
      </c>
      <c r="I2492" s="2" t="s">
        <v>119</v>
      </c>
      <c r="J2492" s="2" t="s">
        <v>16</v>
      </c>
      <c r="K2492" s="4">
        <v>44321.500000007247</v>
      </c>
    </row>
    <row r="2493" spans="1:11" x14ac:dyDescent="0.35">
      <c r="A2493" s="2" t="s">
        <v>2</v>
      </c>
      <c r="B2493" s="2" t="s">
        <v>118</v>
      </c>
      <c r="C2493" s="2" t="s">
        <v>98</v>
      </c>
      <c r="D2493" s="2" t="s">
        <v>103</v>
      </c>
      <c r="E2493" s="2">
        <v>101</v>
      </c>
      <c r="F2493" s="2">
        <v>8</v>
      </c>
      <c r="G2493" s="2">
        <f t="shared" si="38"/>
        <v>808</v>
      </c>
      <c r="H2493" s="2" t="s">
        <v>4</v>
      </c>
      <c r="I2493" s="2" t="s">
        <v>119</v>
      </c>
      <c r="J2493" s="2" t="s">
        <v>3</v>
      </c>
      <c r="K2493" s="4">
        <v>44321.55000000725</v>
      </c>
    </row>
    <row r="2494" spans="1:11" x14ac:dyDescent="0.35">
      <c r="A2494" s="2" t="s">
        <v>5</v>
      </c>
      <c r="B2494" s="2" t="s">
        <v>120</v>
      </c>
      <c r="C2494" s="2" t="s">
        <v>56</v>
      </c>
      <c r="D2494" s="2" t="s">
        <v>62</v>
      </c>
      <c r="E2494" s="2">
        <v>105</v>
      </c>
      <c r="F2494" s="2">
        <v>10</v>
      </c>
      <c r="G2494" s="2">
        <f t="shared" si="38"/>
        <v>1050</v>
      </c>
      <c r="H2494" s="2" t="s">
        <v>12</v>
      </c>
      <c r="I2494" s="2" t="s">
        <v>122</v>
      </c>
      <c r="J2494" s="2" t="s">
        <v>11</v>
      </c>
      <c r="K2494" s="4">
        <v>44321.600000007253</v>
      </c>
    </row>
    <row r="2495" spans="1:11" x14ac:dyDescent="0.35">
      <c r="A2495" s="2" t="s">
        <v>5</v>
      </c>
      <c r="B2495" s="2" t="s">
        <v>120</v>
      </c>
      <c r="C2495" s="2" t="s">
        <v>56</v>
      </c>
      <c r="D2495" s="2" t="s">
        <v>65</v>
      </c>
      <c r="E2495" s="2">
        <v>47</v>
      </c>
      <c r="F2495" s="2">
        <v>13</v>
      </c>
      <c r="G2495" s="2">
        <f t="shared" si="38"/>
        <v>611</v>
      </c>
      <c r="H2495" s="2" t="s">
        <v>51</v>
      </c>
      <c r="I2495" s="2" t="s">
        <v>124</v>
      </c>
      <c r="J2495" s="2" t="s">
        <v>50</v>
      </c>
      <c r="K2495" s="4">
        <v>44321.650000007256</v>
      </c>
    </row>
    <row r="2496" spans="1:11" x14ac:dyDescent="0.35">
      <c r="A2496" s="2" t="s">
        <v>31</v>
      </c>
      <c r="B2496" s="2" t="s">
        <v>118</v>
      </c>
      <c r="C2496" s="2" t="s">
        <v>84</v>
      </c>
      <c r="D2496" s="2" t="s">
        <v>94</v>
      </c>
      <c r="E2496" s="2">
        <v>67</v>
      </c>
      <c r="F2496" s="2">
        <v>7</v>
      </c>
      <c r="G2496" s="2">
        <f t="shared" si="38"/>
        <v>469</v>
      </c>
      <c r="H2496" s="2" t="s">
        <v>21</v>
      </c>
      <c r="I2496" s="2" t="s">
        <v>121</v>
      </c>
      <c r="J2496" s="2" t="s">
        <v>20</v>
      </c>
      <c r="K2496" s="4">
        <v>44321.700000007258</v>
      </c>
    </row>
    <row r="2497" spans="1:11" x14ac:dyDescent="0.35">
      <c r="A2497" s="2" t="s">
        <v>2</v>
      </c>
      <c r="B2497" s="2" t="s">
        <v>118</v>
      </c>
      <c r="C2497" s="2" t="s">
        <v>67</v>
      </c>
      <c r="D2497" s="2" t="s">
        <v>73</v>
      </c>
      <c r="E2497" s="2">
        <v>119</v>
      </c>
      <c r="F2497" s="2">
        <v>10</v>
      </c>
      <c r="G2497" s="2">
        <f t="shared" si="38"/>
        <v>1190</v>
      </c>
      <c r="H2497" s="2" t="s">
        <v>41</v>
      </c>
      <c r="I2497" s="2" t="s">
        <v>119</v>
      </c>
      <c r="J2497" s="2" t="s">
        <v>3</v>
      </c>
      <c r="K2497" s="4">
        <v>44321.750000007261</v>
      </c>
    </row>
    <row r="2498" spans="1:11" x14ac:dyDescent="0.35">
      <c r="A2498" s="2" t="s">
        <v>18</v>
      </c>
      <c r="B2498" s="2" t="s">
        <v>118</v>
      </c>
      <c r="C2498" s="2" t="s">
        <v>56</v>
      </c>
      <c r="D2498" s="2" t="s">
        <v>65</v>
      </c>
      <c r="E2498" s="2">
        <v>47</v>
      </c>
      <c r="F2498" s="2">
        <v>6</v>
      </c>
      <c r="G2498" s="2">
        <f t="shared" ref="G2498:G2561" si="39">E2498*F2498</f>
        <v>282</v>
      </c>
      <c r="H2498" s="2" t="s">
        <v>30</v>
      </c>
      <c r="I2498" s="2" t="s">
        <v>122</v>
      </c>
      <c r="J2498" s="2" t="s">
        <v>11</v>
      </c>
      <c r="K2498" s="4">
        <v>44321.800000007264</v>
      </c>
    </row>
    <row r="2499" spans="1:11" x14ac:dyDescent="0.35">
      <c r="A2499" s="2" t="s">
        <v>2</v>
      </c>
      <c r="B2499" s="2" t="s">
        <v>118</v>
      </c>
      <c r="C2499" s="2" t="s">
        <v>67</v>
      </c>
      <c r="D2499" s="2" t="s">
        <v>79</v>
      </c>
      <c r="E2499" s="2">
        <v>31</v>
      </c>
      <c r="F2499" s="2">
        <v>7</v>
      </c>
      <c r="G2499" s="2">
        <f t="shared" si="39"/>
        <v>217</v>
      </c>
      <c r="H2499" s="2" t="s">
        <v>24</v>
      </c>
      <c r="I2499" s="2" t="s">
        <v>123</v>
      </c>
      <c r="J2499" s="2" t="s">
        <v>23</v>
      </c>
      <c r="K2499" s="4">
        <v>44321.850000007267</v>
      </c>
    </row>
    <row r="2500" spans="1:11" x14ac:dyDescent="0.35">
      <c r="A2500" s="2" t="s">
        <v>35</v>
      </c>
      <c r="B2500" s="2" t="s">
        <v>118</v>
      </c>
      <c r="C2500" s="2" t="s">
        <v>98</v>
      </c>
      <c r="D2500" s="2" t="s">
        <v>108</v>
      </c>
      <c r="E2500" s="2">
        <v>65</v>
      </c>
      <c r="F2500" s="2">
        <v>9</v>
      </c>
      <c r="G2500" s="2">
        <f t="shared" si="39"/>
        <v>585</v>
      </c>
      <c r="H2500" s="2" t="s">
        <v>41</v>
      </c>
      <c r="I2500" s="2" t="s">
        <v>119</v>
      </c>
      <c r="J2500" s="2" t="s">
        <v>3</v>
      </c>
      <c r="K2500" s="4">
        <v>44321.90000000727</v>
      </c>
    </row>
    <row r="2501" spans="1:11" x14ac:dyDescent="0.35">
      <c r="A2501" s="2" t="s">
        <v>35</v>
      </c>
      <c r="B2501" s="2" t="s">
        <v>118</v>
      </c>
      <c r="C2501" s="2" t="s">
        <v>56</v>
      </c>
      <c r="D2501" s="2" t="s">
        <v>57</v>
      </c>
      <c r="E2501" s="2">
        <v>89</v>
      </c>
      <c r="F2501" s="2">
        <v>84</v>
      </c>
      <c r="G2501" s="2">
        <f t="shared" si="39"/>
        <v>7476</v>
      </c>
      <c r="H2501" s="2" t="s">
        <v>48</v>
      </c>
      <c r="I2501" s="2" t="s">
        <v>119</v>
      </c>
      <c r="J2501" s="2" t="s">
        <v>3</v>
      </c>
      <c r="K2501" s="4">
        <v>44321.950000007273</v>
      </c>
    </row>
    <row r="2502" spans="1:11" x14ac:dyDescent="0.35">
      <c r="A2502" s="2" t="s">
        <v>35</v>
      </c>
      <c r="B2502" s="2" t="s">
        <v>118</v>
      </c>
      <c r="C2502" s="2" t="s">
        <v>56</v>
      </c>
      <c r="D2502" s="2" t="s">
        <v>62</v>
      </c>
      <c r="E2502" s="2">
        <v>105</v>
      </c>
      <c r="F2502" s="2">
        <v>6</v>
      </c>
      <c r="G2502" s="2">
        <f t="shared" si="39"/>
        <v>630</v>
      </c>
      <c r="H2502" s="2" t="s">
        <v>29</v>
      </c>
      <c r="I2502" s="2" t="s">
        <v>119</v>
      </c>
      <c r="J2502" s="2" t="s">
        <v>28</v>
      </c>
      <c r="K2502" s="4">
        <v>44322.000000007276</v>
      </c>
    </row>
    <row r="2503" spans="1:11" x14ac:dyDescent="0.35">
      <c r="A2503" s="2" t="s">
        <v>14</v>
      </c>
      <c r="B2503" s="2" t="s">
        <v>120</v>
      </c>
      <c r="C2503" s="2" t="s">
        <v>67</v>
      </c>
      <c r="D2503" s="2" t="s">
        <v>70</v>
      </c>
      <c r="E2503" s="2">
        <v>69</v>
      </c>
      <c r="F2503" s="2">
        <v>56</v>
      </c>
      <c r="G2503" s="2">
        <f t="shared" si="39"/>
        <v>3864</v>
      </c>
      <c r="H2503" s="2" t="s">
        <v>41</v>
      </c>
      <c r="I2503" s="2" t="s">
        <v>119</v>
      </c>
      <c r="J2503" s="2" t="s">
        <v>3</v>
      </c>
      <c r="K2503" s="4">
        <v>44322.050000007279</v>
      </c>
    </row>
    <row r="2504" spans="1:11" x14ac:dyDescent="0.35">
      <c r="A2504" s="2" t="s">
        <v>31</v>
      </c>
      <c r="B2504" s="2" t="s">
        <v>118</v>
      </c>
      <c r="C2504" s="2" t="s">
        <v>80</v>
      </c>
      <c r="D2504" s="2" t="s">
        <v>81</v>
      </c>
      <c r="E2504" s="2">
        <v>134</v>
      </c>
      <c r="F2504" s="2">
        <v>136</v>
      </c>
      <c r="G2504" s="2">
        <f t="shared" si="39"/>
        <v>18224</v>
      </c>
      <c r="H2504" s="2" t="s">
        <v>32</v>
      </c>
      <c r="I2504" s="2" t="s">
        <v>119</v>
      </c>
      <c r="J2504" s="2" t="s">
        <v>16</v>
      </c>
      <c r="K2504" s="4">
        <v>44322.100000007282</v>
      </c>
    </row>
    <row r="2505" spans="1:11" x14ac:dyDescent="0.35">
      <c r="A2505" s="2" t="s">
        <v>31</v>
      </c>
      <c r="B2505" s="2" t="s">
        <v>118</v>
      </c>
      <c r="C2505" s="2" t="s">
        <v>84</v>
      </c>
      <c r="D2505" s="2" t="s">
        <v>92</v>
      </c>
      <c r="E2505" s="2">
        <v>115</v>
      </c>
      <c r="F2505" s="2">
        <v>8</v>
      </c>
      <c r="G2505" s="2">
        <f t="shared" si="39"/>
        <v>920</v>
      </c>
      <c r="H2505" s="2" t="s">
        <v>30</v>
      </c>
      <c r="I2505" s="2" t="s">
        <v>122</v>
      </c>
      <c r="J2505" s="2" t="s">
        <v>11</v>
      </c>
      <c r="K2505" s="4">
        <v>44322.150000007285</v>
      </c>
    </row>
    <row r="2506" spans="1:11" x14ac:dyDescent="0.35">
      <c r="A2506" s="2" t="s">
        <v>35</v>
      </c>
      <c r="B2506" s="2" t="s">
        <v>118</v>
      </c>
      <c r="C2506" s="2" t="s">
        <v>84</v>
      </c>
      <c r="D2506" s="2" t="s">
        <v>87</v>
      </c>
      <c r="E2506" s="2">
        <v>142</v>
      </c>
      <c r="F2506" s="2">
        <v>10</v>
      </c>
      <c r="G2506" s="2">
        <f t="shared" si="39"/>
        <v>1420</v>
      </c>
      <c r="H2506" s="2" t="s">
        <v>41</v>
      </c>
      <c r="I2506" s="2" t="s">
        <v>119</v>
      </c>
      <c r="J2506" s="2" t="s">
        <v>3</v>
      </c>
      <c r="K2506" s="4">
        <v>44322.200000007288</v>
      </c>
    </row>
    <row r="2507" spans="1:11" x14ac:dyDescent="0.35">
      <c r="A2507" s="2" t="s">
        <v>18</v>
      </c>
      <c r="B2507" s="2" t="s">
        <v>118</v>
      </c>
      <c r="C2507" s="2" t="s">
        <v>84</v>
      </c>
      <c r="D2507" s="2" t="s">
        <v>96</v>
      </c>
      <c r="E2507" s="2">
        <v>36</v>
      </c>
      <c r="F2507" s="2">
        <v>13</v>
      </c>
      <c r="G2507" s="2">
        <f t="shared" si="39"/>
        <v>468</v>
      </c>
      <c r="H2507" s="2" t="s">
        <v>49</v>
      </c>
      <c r="I2507" s="2" t="s">
        <v>119</v>
      </c>
      <c r="J2507" s="2" t="s">
        <v>16</v>
      </c>
      <c r="K2507" s="4">
        <v>44322.250000007291</v>
      </c>
    </row>
    <row r="2508" spans="1:11" x14ac:dyDescent="0.35">
      <c r="A2508" s="2" t="s">
        <v>10</v>
      </c>
      <c r="B2508" s="2" t="s">
        <v>120</v>
      </c>
      <c r="C2508" s="2" t="s">
        <v>67</v>
      </c>
      <c r="D2508" s="2" t="s">
        <v>76</v>
      </c>
      <c r="E2508" s="2">
        <v>83</v>
      </c>
      <c r="F2508" s="2">
        <v>13</v>
      </c>
      <c r="G2508" s="2">
        <f t="shared" si="39"/>
        <v>1079</v>
      </c>
      <c r="H2508" s="2" t="s">
        <v>21</v>
      </c>
      <c r="I2508" s="2" t="s">
        <v>121</v>
      </c>
      <c r="J2508" s="2" t="s">
        <v>20</v>
      </c>
      <c r="K2508" s="4">
        <v>44322.300000007293</v>
      </c>
    </row>
    <row r="2509" spans="1:11" x14ac:dyDescent="0.35">
      <c r="A2509" s="2" t="s">
        <v>5</v>
      </c>
      <c r="B2509" s="2" t="s">
        <v>120</v>
      </c>
      <c r="C2509" s="2" t="s">
        <v>80</v>
      </c>
      <c r="D2509" s="2" t="s">
        <v>81</v>
      </c>
      <c r="E2509" s="2">
        <v>134</v>
      </c>
      <c r="F2509" s="2">
        <v>135</v>
      </c>
      <c r="G2509" s="2">
        <f t="shared" si="39"/>
        <v>18090</v>
      </c>
      <c r="H2509" s="2" t="s">
        <v>32</v>
      </c>
      <c r="I2509" s="2" t="s">
        <v>119</v>
      </c>
      <c r="J2509" s="2" t="s">
        <v>16</v>
      </c>
      <c r="K2509" s="4">
        <v>44322.350000007296</v>
      </c>
    </row>
    <row r="2510" spans="1:11" x14ac:dyDescent="0.35">
      <c r="A2510" s="2" t="s">
        <v>44</v>
      </c>
      <c r="B2510" s="2" t="s">
        <v>120</v>
      </c>
      <c r="C2510" s="2" t="s">
        <v>84</v>
      </c>
      <c r="D2510" s="2" t="s">
        <v>85</v>
      </c>
      <c r="E2510" s="2">
        <v>121</v>
      </c>
      <c r="F2510" s="2">
        <v>36</v>
      </c>
      <c r="G2510" s="2">
        <f t="shared" si="39"/>
        <v>4356</v>
      </c>
      <c r="H2510" s="2" t="s">
        <v>12</v>
      </c>
      <c r="I2510" s="2" t="s">
        <v>122</v>
      </c>
      <c r="J2510" s="2" t="s">
        <v>11</v>
      </c>
      <c r="K2510" s="4">
        <v>44322.400000007299</v>
      </c>
    </row>
    <row r="2511" spans="1:11" x14ac:dyDescent="0.35">
      <c r="A2511" s="2" t="s">
        <v>31</v>
      </c>
      <c r="B2511" s="2" t="s">
        <v>118</v>
      </c>
      <c r="C2511" s="2" t="s">
        <v>67</v>
      </c>
      <c r="D2511" s="2" t="s">
        <v>74</v>
      </c>
      <c r="E2511" s="2">
        <v>128</v>
      </c>
      <c r="F2511" s="2">
        <v>11</v>
      </c>
      <c r="G2511" s="2">
        <f t="shared" si="39"/>
        <v>1408</v>
      </c>
      <c r="H2511" s="2" t="s">
        <v>7</v>
      </c>
      <c r="I2511" s="2" t="s">
        <v>121</v>
      </c>
      <c r="J2511" s="2" t="s">
        <v>6</v>
      </c>
      <c r="K2511" s="4">
        <v>44322.450000007302</v>
      </c>
    </row>
    <row r="2512" spans="1:11" x14ac:dyDescent="0.35">
      <c r="A2512" s="2" t="s">
        <v>44</v>
      </c>
      <c r="B2512" s="2" t="s">
        <v>120</v>
      </c>
      <c r="C2512" s="2" t="s">
        <v>56</v>
      </c>
      <c r="D2512" s="2" t="s">
        <v>58</v>
      </c>
      <c r="E2512" s="2">
        <v>68</v>
      </c>
      <c r="F2512" s="2">
        <v>89</v>
      </c>
      <c r="G2512" s="2">
        <f t="shared" si="39"/>
        <v>6052</v>
      </c>
      <c r="H2512" s="2" t="s">
        <v>43</v>
      </c>
      <c r="I2512" s="2" t="s">
        <v>121</v>
      </c>
      <c r="J2512" s="2" t="s">
        <v>42</v>
      </c>
      <c r="K2512" s="4">
        <v>44322.500000007305</v>
      </c>
    </row>
    <row r="2513" spans="1:11" x14ac:dyDescent="0.35">
      <c r="A2513" s="2" t="s">
        <v>2</v>
      </c>
      <c r="B2513" s="2" t="s">
        <v>118</v>
      </c>
      <c r="C2513" s="2" t="s">
        <v>67</v>
      </c>
      <c r="D2513" s="2" t="s">
        <v>73</v>
      </c>
      <c r="E2513" s="2">
        <v>119</v>
      </c>
      <c r="F2513" s="2">
        <v>11</v>
      </c>
      <c r="G2513" s="2">
        <f t="shared" si="39"/>
        <v>1309</v>
      </c>
      <c r="H2513" s="2" t="s">
        <v>41</v>
      </c>
      <c r="I2513" s="2" t="s">
        <v>119</v>
      </c>
      <c r="J2513" s="2" t="s">
        <v>3</v>
      </c>
      <c r="K2513" s="4">
        <v>44322.550000007308</v>
      </c>
    </row>
    <row r="2514" spans="1:11" x14ac:dyDescent="0.35">
      <c r="A2514" s="2" t="s">
        <v>31</v>
      </c>
      <c r="B2514" s="2" t="s">
        <v>118</v>
      </c>
      <c r="C2514" s="2" t="s">
        <v>84</v>
      </c>
      <c r="D2514" s="2" t="s">
        <v>92</v>
      </c>
      <c r="E2514" s="2">
        <v>115</v>
      </c>
      <c r="F2514" s="2">
        <v>3</v>
      </c>
      <c r="G2514" s="2">
        <f t="shared" si="39"/>
        <v>345</v>
      </c>
      <c r="H2514" s="2" t="s">
        <v>17</v>
      </c>
      <c r="I2514" s="2" t="s">
        <v>119</v>
      </c>
      <c r="J2514" s="2" t="s">
        <v>16</v>
      </c>
      <c r="K2514" s="4">
        <v>44322.600000007311</v>
      </c>
    </row>
    <row r="2515" spans="1:11" x14ac:dyDescent="0.35">
      <c r="A2515" s="2" t="s">
        <v>5</v>
      </c>
      <c r="B2515" s="2" t="s">
        <v>120</v>
      </c>
      <c r="C2515" s="2" t="s">
        <v>56</v>
      </c>
      <c r="D2515" s="2" t="s">
        <v>61</v>
      </c>
      <c r="E2515" s="2">
        <v>107</v>
      </c>
      <c r="F2515" s="2">
        <v>11</v>
      </c>
      <c r="G2515" s="2">
        <f t="shared" si="39"/>
        <v>1177</v>
      </c>
      <c r="H2515" s="2" t="s">
        <v>4</v>
      </c>
      <c r="I2515" s="2" t="s">
        <v>119</v>
      </c>
      <c r="J2515" s="2" t="s">
        <v>3</v>
      </c>
      <c r="K2515" s="4">
        <v>44322.650000007314</v>
      </c>
    </row>
    <row r="2516" spans="1:11" x14ac:dyDescent="0.35">
      <c r="A2516" s="2" t="s">
        <v>5</v>
      </c>
      <c r="B2516" s="2" t="s">
        <v>120</v>
      </c>
      <c r="C2516" s="2" t="s">
        <v>56</v>
      </c>
      <c r="D2516" s="2" t="s">
        <v>62</v>
      </c>
      <c r="E2516" s="2">
        <v>105</v>
      </c>
      <c r="F2516" s="2">
        <v>4</v>
      </c>
      <c r="G2516" s="2">
        <f t="shared" si="39"/>
        <v>420</v>
      </c>
      <c r="H2516" s="2" t="s">
        <v>24</v>
      </c>
      <c r="I2516" s="2" t="s">
        <v>123</v>
      </c>
      <c r="J2516" s="2" t="s">
        <v>23</v>
      </c>
      <c r="K2516" s="4">
        <v>44322.700000007317</v>
      </c>
    </row>
    <row r="2517" spans="1:11" x14ac:dyDescent="0.35">
      <c r="A2517" s="2" t="s">
        <v>5</v>
      </c>
      <c r="B2517" s="2" t="s">
        <v>120</v>
      </c>
      <c r="C2517" s="2" t="s">
        <v>84</v>
      </c>
      <c r="D2517" s="2" t="s">
        <v>92</v>
      </c>
      <c r="E2517" s="2">
        <v>115</v>
      </c>
      <c r="F2517" s="2">
        <v>10</v>
      </c>
      <c r="G2517" s="2">
        <f t="shared" si="39"/>
        <v>1150</v>
      </c>
      <c r="H2517" s="2" t="s">
        <v>17</v>
      </c>
      <c r="I2517" s="2" t="s">
        <v>119</v>
      </c>
      <c r="J2517" s="2" t="s">
        <v>16</v>
      </c>
      <c r="K2517" s="4">
        <v>44322.75000000732</v>
      </c>
    </row>
    <row r="2518" spans="1:11" x14ac:dyDescent="0.35">
      <c r="A2518" s="2" t="s">
        <v>10</v>
      </c>
      <c r="B2518" s="2" t="s">
        <v>120</v>
      </c>
      <c r="C2518" s="2" t="s">
        <v>98</v>
      </c>
      <c r="D2518" s="2" t="s">
        <v>110</v>
      </c>
      <c r="E2518" s="2">
        <v>40</v>
      </c>
      <c r="F2518" s="2">
        <v>7</v>
      </c>
      <c r="G2518" s="2">
        <f t="shared" si="39"/>
        <v>280</v>
      </c>
      <c r="H2518" s="2" t="s">
        <v>48</v>
      </c>
      <c r="I2518" s="2" t="s">
        <v>119</v>
      </c>
      <c r="J2518" s="2" t="s">
        <v>3</v>
      </c>
      <c r="K2518" s="4">
        <v>44322.800000007323</v>
      </c>
    </row>
    <row r="2519" spans="1:11" x14ac:dyDescent="0.35">
      <c r="A2519" s="2" t="s">
        <v>10</v>
      </c>
      <c r="B2519" s="2" t="s">
        <v>120</v>
      </c>
      <c r="C2519" s="2" t="s">
        <v>84</v>
      </c>
      <c r="D2519" s="2" t="s">
        <v>93</v>
      </c>
      <c r="E2519" s="2">
        <v>70</v>
      </c>
      <c r="F2519" s="2">
        <v>12</v>
      </c>
      <c r="G2519" s="2">
        <f t="shared" si="39"/>
        <v>840</v>
      </c>
      <c r="H2519" s="2" t="s">
        <v>17</v>
      </c>
      <c r="I2519" s="2" t="s">
        <v>119</v>
      </c>
      <c r="J2519" s="2" t="s">
        <v>16</v>
      </c>
      <c r="K2519" s="4">
        <v>44322.850000007325</v>
      </c>
    </row>
    <row r="2520" spans="1:11" x14ac:dyDescent="0.35">
      <c r="A2520" s="2" t="s">
        <v>44</v>
      </c>
      <c r="B2520" s="2" t="s">
        <v>120</v>
      </c>
      <c r="C2520" s="2" t="s">
        <v>84</v>
      </c>
      <c r="D2520" s="2" t="s">
        <v>97</v>
      </c>
      <c r="E2520" s="2">
        <v>28</v>
      </c>
      <c r="F2520" s="2">
        <v>13</v>
      </c>
      <c r="G2520" s="2">
        <f t="shared" si="39"/>
        <v>364</v>
      </c>
      <c r="H2520" s="2" t="s">
        <v>26</v>
      </c>
      <c r="I2520" s="2" t="s">
        <v>122</v>
      </c>
      <c r="J2520" s="2" t="s">
        <v>25</v>
      </c>
      <c r="K2520" s="4">
        <v>44322.900000007328</v>
      </c>
    </row>
    <row r="2521" spans="1:11" x14ac:dyDescent="0.35">
      <c r="A2521" s="2" t="s">
        <v>18</v>
      </c>
      <c r="B2521" s="2" t="s">
        <v>118</v>
      </c>
      <c r="C2521" s="2" t="s">
        <v>80</v>
      </c>
      <c r="D2521" s="2" t="s">
        <v>82</v>
      </c>
      <c r="E2521" s="2">
        <v>50</v>
      </c>
      <c r="F2521" s="2">
        <v>99</v>
      </c>
      <c r="G2521" s="2">
        <f t="shared" si="39"/>
        <v>4950</v>
      </c>
      <c r="H2521" s="2" t="s">
        <v>48</v>
      </c>
      <c r="I2521" s="2" t="s">
        <v>119</v>
      </c>
      <c r="J2521" s="2" t="s">
        <v>3</v>
      </c>
      <c r="K2521" s="4">
        <v>44322.950000007331</v>
      </c>
    </row>
    <row r="2522" spans="1:11" x14ac:dyDescent="0.35">
      <c r="A2522" s="2" t="s">
        <v>2</v>
      </c>
      <c r="B2522" s="2" t="s">
        <v>118</v>
      </c>
      <c r="C2522" s="2" t="s">
        <v>67</v>
      </c>
      <c r="D2522" s="2" t="s">
        <v>76</v>
      </c>
      <c r="E2522" s="2">
        <v>83</v>
      </c>
      <c r="F2522" s="2">
        <v>15</v>
      </c>
      <c r="G2522" s="2">
        <f t="shared" si="39"/>
        <v>1245</v>
      </c>
      <c r="H2522" s="2" t="s">
        <v>34</v>
      </c>
      <c r="I2522" s="2" t="s">
        <v>124</v>
      </c>
      <c r="J2522" s="2" t="s">
        <v>33</v>
      </c>
      <c r="K2522" s="4">
        <v>44323.000000007334</v>
      </c>
    </row>
    <row r="2523" spans="1:11" x14ac:dyDescent="0.35">
      <c r="A2523" s="2" t="s">
        <v>5</v>
      </c>
      <c r="B2523" s="2" t="s">
        <v>120</v>
      </c>
      <c r="C2523" s="2" t="s">
        <v>56</v>
      </c>
      <c r="D2523" s="2" t="s">
        <v>61</v>
      </c>
      <c r="E2523" s="2">
        <v>107</v>
      </c>
      <c r="F2523" s="2">
        <v>15</v>
      </c>
      <c r="G2523" s="2">
        <f t="shared" si="39"/>
        <v>1605</v>
      </c>
      <c r="H2523" s="2" t="s">
        <v>17</v>
      </c>
      <c r="I2523" s="2" t="s">
        <v>119</v>
      </c>
      <c r="J2523" s="2" t="s">
        <v>16</v>
      </c>
      <c r="K2523" s="4">
        <v>44323.050000007337</v>
      </c>
    </row>
    <row r="2524" spans="1:11" x14ac:dyDescent="0.35">
      <c r="A2524" s="2" t="s">
        <v>44</v>
      </c>
      <c r="B2524" s="2" t="s">
        <v>120</v>
      </c>
      <c r="C2524" s="2" t="s">
        <v>98</v>
      </c>
      <c r="D2524" s="2" t="s">
        <v>107</v>
      </c>
      <c r="E2524" s="2">
        <v>77</v>
      </c>
      <c r="F2524" s="2">
        <v>10</v>
      </c>
      <c r="G2524" s="2">
        <f t="shared" si="39"/>
        <v>770</v>
      </c>
      <c r="H2524" s="2" t="s">
        <v>7</v>
      </c>
      <c r="I2524" s="2" t="s">
        <v>121</v>
      </c>
      <c r="J2524" s="2" t="s">
        <v>6</v>
      </c>
      <c r="K2524" s="4">
        <v>44323.10000000734</v>
      </c>
    </row>
    <row r="2525" spans="1:11" x14ac:dyDescent="0.35">
      <c r="A2525" s="2" t="s">
        <v>44</v>
      </c>
      <c r="B2525" s="2" t="s">
        <v>120</v>
      </c>
      <c r="C2525" s="2" t="s">
        <v>98</v>
      </c>
      <c r="D2525" s="2" t="s">
        <v>105</v>
      </c>
      <c r="E2525" s="2">
        <v>98</v>
      </c>
      <c r="F2525" s="2">
        <v>18</v>
      </c>
      <c r="G2525" s="2">
        <f t="shared" si="39"/>
        <v>1764</v>
      </c>
      <c r="H2525" s="2" t="s">
        <v>26</v>
      </c>
      <c r="I2525" s="2" t="s">
        <v>122</v>
      </c>
      <c r="J2525" s="2" t="s">
        <v>25</v>
      </c>
      <c r="K2525" s="4">
        <v>44323.150000007343</v>
      </c>
    </row>
    <row r="2526" spans="1:11" x14ac:dyDescent="0.35">
      <c r="A2526" s="2" t="s">
        <v>44</v>
      </c>
      <c r="B2526" s="2" t="s">
        <v>120</v>
      </c>
      <c r="C2526" s="2" t="s">
        <v>98</v>
      </c>
      <c r="D2526" s="2" t="s">
        <v>104</v>
      </c>
      <c r="E2526" s="2">
        <v>104</v>
      </c>
      <c r="F2526" s="2">
        <v>10</v>
      </c>
      <c r="G2526" s="2">
        <f t="shared" si="39"/>
        <v>1040</v>
      </c>
      <c r="H2526" s="2" t="s">
        <v>17</v>
      </c>
      <c r="I2526" s="2" t="s">
        <v>119</v>
      </c>
      <c r="J2526" s="2" t="s">
        <v>16</v>
      </c>
      <c r="K2526" s="4">
        <v>44323.200000007346</v>
      </c>
    </row>
    <row r="2527" spans="1:11" x14ac:dyDescent="0.35">
      <c r="A2527" s="2" t="s">
        <v>2</v>
      </c>
      <c r="B2527" s="2" t="s">
        <v>118</v>
      </c>
      <c r="C2527" s="2" t="s">
        <v>84</v>
      </c>
      <c r="D2527" s="2" t="s">
        <v>94</v>
      </c>
      <c r="E2527" s="2">
        <v>67</v>
      </c>
      <c r="F2527" s="2">
        <v>10</v>
      </c>
      <c r="G2527" s="2">
        <f t="shared" si="39"/>
        <v>670</v>
      </c>
      <c r="H2527" s="2" t="s">
        <v>43</v>
      </c>
      <c r="I2527" s="2" t="s">
        <v>121</v>
      </c>
      <c r="J2527" s="2" t="s">
        <v>42</v>
      </c>
      <c r="K2527" s="4">
        <v>44323.250000007349</v>
      </c>
    </row>
    <row r="2528" spans="1:11" x14ac:dyDescent="0.35">
      <c r="A2528" s="2" t="s">
        <v>5</v>
      </c>
      <c r="B2528" s="2" t="s">
        <v>120</v>
      </c>
      <c r="C2528" s="2" t="s">
        <v>67</v>
      </c>
      <c r="D2528" s="2" t="s">
        <v>72</v>
      </c>
      <c r="E2528" s="2">
        <v>6</v>
      </c>
      <c r="F2528" s="2">
        <v>193</v>
      </c>
      <c r="G2528" s="2">
        <f t="shared" si="39"/>
        <v>1158</v>
      </c>
      <c r="H2528" s="2" t="s">
        <v>41</v>
      </c>
      <c r="I2528" s="2" t="s">
        <v>119</v>
      </c>
      <c r="J2528" s="2" t="s">
        <v>3</v>
      </c>
      <c r="K2528" s="4">
        <v>44323.300000007352</v>
      </c>
    </row>
    <row r="2529" spans="1:11" x14ac:dyDescent="0.35">
      <c r="A2529" s="2" t="s">
        <v>31</v>
      </c>
      <c r="B2529" s="2" t="s">
        <v>118</v>
      </c>
      <c r="C2529" s="2" t="s">
        <v>56</v>
      </c>
      <c r="D2529" s="2" t="s">
        <v>57</v>
      </c>
      <c r="E2529" s="2">
        <v>89</v>
      </c>
      <c r="F2529" s="2">
        <v>83</v>
      </c>
      <c r="G2529" s="2">
        <f t="shared" si="39"/>
        <v>7387</v>
      </c>
      <c r="H2529" s="2" t="s">
        <v>19</v>
      </c>
      <c r="I2529" s="2" t="s">
        <v>119</v>
      </c>
      <c r="J2529" s="2" t="s">
        <v>3</v>
      </c>
      <c r="K2529" s="4">
        <v>44323.350000007355</v>
      </c>
    </row>
    <row r="2530" spans="1:11" x14ac:dyDescent="0.35">
      <c r="A2530" s="2" t="s">
        <v>35</v>
      </c>
      <c r="B2530" s="2" t="s">
        <v>118</v>
      </c>
      <c r="C2530" s="2" t="s">
        <v>84</v>
      </c>
      <c r="D2530" s="2" t="s">
        <v>92</v>
      </c>
      <c r="E2530" s="2">
        <v>115</v>
      </c>
      <c r="F2530" s="2">
        <v>8</v>
      </c>
      <c r="G2530" s="2">
        <f t="shared" si="39"/>
        <v>920</v>
      </c>
      <c r="H2530" s="2" t="s">
        <v>13</v>
      </c>
      <c r="I2530" s="2" t="s">
        <v>122</v>
      </c>
      <c r="J2530" s="2" t="s">
        <v>11</v>
      </c>
      <c r="K2530" s="4">
        <v>44323.400000007357</v>
      </c>
    </row>
    <row r="2531" spans="1:11" x14ac:dyDescent="0.35">
      <c r="A2531" s="2" t="s">
        <v>31</v>
      </c>
      <c r="B2531" s="2" t="s">
        <v>118</v>
      </c>
      <c r="C2531" s="2" t="s">
        <v>67</v>
      </c>
      <c r="D2531" s="2" t="s">
        <v>77</v>
      </c>
      <c r="E2531" s="2">
        <v>47</v>
      </c>
      <c r="F2531" s="2">
        <v>10</v>
      </c>
      <c r="G2531" s="2">
        <f t="shared" si="39"/>
        <v>470</v>
      </c>
      <c r="H2531" s="2" t="s">
        <v>34</v>
      </c>
      <c r="I2531" s="2" t="s">
        <v>124</v>
      </c>
      <c r="J2531" s="2" t="s">
        <v>33</v>
      </c>
      <c r="K2531" s="4">
        <v>44323.45000000736</v>
      </c>
    </row>
    <row r="2532" spans="1:11" x14ac:dyDescent="0.35">
      <c r="A2532" s="2" t="s">
        <v>31</v>
      </c>
      <c r="B2532" s="2" t="s">
        <v>118</v>
      </c>
      <c r="C2532" s="2" t="s">
        <v>67</v>
      </c>
      <c r="D2532" s="2" t="s">
        <v>77</v>
      </c>
      <c r="E2532" s="2">
        <v>47</v>
      </c>
      <c r="F2532" s="2">
        <v>10</v>
      </c>
      <c r="G2532" s="2">
        <f t="shared" si="39"/>
        <v>470</v>
      </c>
      <c r="H2532" s="2" t="s">
        <v>34</v>
      </c>
      <c r="I2532" s="2" t="s">
        <v>124</v>
      </c>
      <c r="J2532" s="2" t="s">
        <v>33</v>
      </c>
      <c r="K2532" s="4">
        <v>44323.500000007363</v>
      </c>
    </row>
    <row r="2533" spans="1:11" x14ac:dyDescent="0.35">
      <c r="A2533" s="2" t="s">
        <v>2</v>
      </c>
      <c r="B2533" s="2" t="s">
        <v>118</v>
      </c>
      <c r="C2533" s="2" t="s">
        <v>67</v>
      </c>
      <c r="D2533" s="2" t="s">
        <v>75</v>
      </c>
      <c r="E2533" s="2">
        <v>98</v>
      </c>
      <c r="F2533" s="2">
        <v>11</v>
      </c>
      <c r="G2533" s="2">
        <f t="shared" si="39"/>
        <v>1078</v>
      </c>
      <c r="H2533" s="2" t="s">
        <v>12</v>
      </c>
      <c r="I2533" s="2" t="s">
        <v>122</v>
      </c>
      <c r="J2533" s="2" t="s">
        <v>11</v>
      </c>
      <c r="K2533" s="4">
        <v>44323.550000007366</v>
      </c>
    </row>
    <row r="2534" spans="1:11" x14ac:dyDescent="0.35">
      <c r="A2534" s="2" t="s">
        <v>10</v>
      </c>
      <c r="B2534" s="2" t="s">
        <v>120</v>
      </c>
      <c r="C2534" s="2" t="s">
        <v>80</v>
      </c>
      <c r="D2534" s="2" t="s">
        <v>82</v>
      </c>
      <c r="E2534" s="2">
        <v>50</v>
      </c>
      <c r="F2534" s="2">
        <v>99</v>
      </c>
      <c r="G2534" s="2">
        <f t="shared" si="39"/>
        <v>4950</v>
      </c>
      <c r="H2534" s="2" t="s">
        <v>22</v>
      </c>
      <c r="I2534" s="2" t="s">
        <v>122</v>
      </c>
      <c r="J2534" s="2" t="s">
        <v>11</v>
      </c>
      <c r="K2534" s="4">
        <v>44323.600000007369</v>
      </c>
    </row>
    <row r="2535" spans="1:11" x14ac:dyDescent="0.35">
      <c r="A2535" s="2" t="s">
        <v>44</v>
      </c>
      <c r="B2535" s="2" t="s">
        <v>120</v>
      </c>
      <c r="C2535" s="2" t="s">
        <v>98</v>
      </c>
      <c r="D2535" s="2" t="s">
        <v>110</v>
      </c>
      <c r="E2535" s="2">
        <v>40</v>
      </c>
      <c r="F2535" s="2">
        <v>6</v>
      </c>
      <c r="G2535" s="2">
        <f t="shared" si="39"/>
        <v>240</v>
      </c>
      <c r="H2535" s="2" t="s">
        <v>7</v>
      </c>
      <c r="I2535" s="2" t="s">
        <v>121</v>
      </c>
      <c r="J2535" s="2" t="s">
        <v>6</v>
      </c>
      <c r="K2535" s="4">
        <v>44323.650000007372</v>
      </c>
    </row>
    <row r="2536" spans="1:11" x14ac:dyDescent="0.35">
      <c r="A2536" s="2" t="s">
        <v>14</v>
      </c>
      <c r="B2536" s="2" t="s">
        <v>120</v>
      </c>
      <c r="C2536" s="2" t="s">
        <v>67</v>
      </c>
      <c r="D2536" s="2" t="s">
        <v>71</v>
      </c>
      <c r="E2536" s="2">
        <v>32</v>
      </c>
      <c r="F2536" s="2">
        <v>53</v>
      </c>
      <c r="G2536" s="2">
        <f t="shared" si="39"/>
        <v>1696</v>
      </c>
      <c r="H2536" s="2" t="s">
        <v>46</v>
      </c>
      <c r="I2536" s="2" t="s">
        <v>123</v>
      </c>
      <c r="J2536" s="2" t="s">
        <v>45</v>
      </c>
      <c r="K2536" s="4">
        <v>44323.700000007375</v>
      </c>
    </row>
    <row r="2537" spans="1:11" x14ac:dyDescent="0.35">
      <c r="A2537" s="2" t="s">
        <v>35</v>
      </c>
      <c r="B2537" s="2" t="s">
        <v>118</v>
      </c>
      <c r="C2537" s="2" t="s">
        <v>98</v>
      </c>
      <c r="D2537" s="2" t="s">
        <v>100</v>
      </c>
      <c r="E2537" s="2">
        <v>121</v>
      </c>
      <c r="F2537" s="2">
        <v>7</v>
      </c>
      <c r="G2537" s="2">
        <f t="shared" si="39"/>
        <v>847</v>
      </c>
      <c r="H2537" s="2" t="s">
        <v>47</v>
      </c>
      <c r="I2537" s="2" t="s">
        <v>119</v>
      </c>
      <c r="J2537" s="2" t="s">
        <v>28</v>
      </c>
      <c r="K2537" s="4">
        <v>44323.750000007378</v>
      </c>
    </row>
    <row r="2538" spans="1:11" x14ac:dyDescent="0.35">
      <c r="A2538" s="2" t="s">
        <v>44</v>
      </c>
      <c r="B2538" s="2" t="s">
        <v>120</v>
      </c>
      <c r="C2538" s="2" t="s">
        <v>67</v>
      </c>
      <c r="D2538" s="2" t="s">
        <v>69</v>
      </c>
      <c r="E2538" s="2">
        <v>54</v>
      </c>
      <c r="F2538" s="2">
        <v>92</v>
      </c>
      <c r="G2538" s="2">
        <f t="shared" si="39"/>
        <v>4968</v>
      </c>
      <c r="H2538" s="2" t="s">
        <v>41</v>
      </c>
      <c r="I2538" s="2" t="s">
        <v>119</v>
      </c>
      <c r="J2538" s="2" t="s">
        <v>3</v>
      </c>
      <c r="K2538" s="4">
        <v>44323.800000007381</v>
      </c>
    </row>
    <row r="2539" spans="1:11" x14ac:dyDescent="0.35">
      <c r="A2539" s="2" t="s">
        <v>31</v>
      </c>
      <c r="B2539" s="2" t="s">
        <v>118</v>
      </c>
      <c r="C2539" s="2" t="s">
        <v>56</v>
      </c>
      <c r="D2539" s="2" t="s">
        <v>58</v>
      </c>
      <c r="E2539" s="2">
        <v>68</v>
      </c>
      <c r="F2539" s="2">
        <v>94</v>
      </c>
      <c r="G2539" s="2">
        <f t="shared" si="39"/>
        <v>6392</v>
      </c>
      <c r="H2539" s="2" t="s">
        <v>29</v>
      </c>
      <c r="I2539" s="2" t="s">
        <v>119</v>
      </c>
      <c r="J2539" s="2" t="s">
        <v>28</v>
      </c>
      <c r="K2539" s="4">
        <v>44323.850000007384</v>
      </c>
    </row>
    <row r="2540" spans="1:11" x14ac:dyDescent="0.35">
      <c r="A2540" s="2" t="s">
        <v>18</v>
      </c>
      <c r="B2540" s="2" t="s">
        <v>118</v>
      </c>
      <c r="C2540" s="2" t="s">
        <v>67</v>
      </c>
      <c r="D2540" s="2" t="s">
        <v>70</v>
      </c>
      <c r="E2540" s="2">
        <v>69</v>
      </c>
      <c r="F2540" s="2">
        <v>61</v>
      </c>
      <c r="G2540" s="2">
        <f t="shared" si="39"/>
        <v>4209</v>
      </c>
      <c r="H2540" s="2" t="s">
        <v>30</v>
      </c>
      <c r="I2540" s="2" t="s">
        <v>122</v>
      </c>
      <c r="J2540" s="2" t="s">
        <v>11</v>
      </c>
      <c r="K2540" s="4">
        <v>44323.900000007387</v>
      </c>
    </row>
    <row r="2541" spans="1:11" x14ac:dyDescent="0.35">
      <c r="A2541" s="2" t="s">
        <v>35</v>
      </c>
      <c r="B2541" s="2" t="s">
        <v>118</v>
      </c>
      <c r="C2541" s="2" t="s">
        <v>84</v>
      </c>
      <c r="D2541" s="2" t="s">
        <v>95</v>
      </c>
      <c r="E2541" s="2">
        <v>43</v>
      </c>
      <c r="F2541" s="2">
        <v>13</v>
      </c>
      <c r="G2541" s="2">
        <f t="shared" si="39"/>
        <v>559</v>
      </c>
      <c r="H2541" s="2" t="s">
        <v>29</v>
      </c>
      <c r="I2541" s="2" t="s">
        <v>119</v>
      </c>
      <c r="J2541" s="2" t="s">
        <v>28</v>
      </c>
      <c r="K2541" s="4">
        <v>44323.950000007389</v>
      </c>
    </row>
    <row r="2542" spans="1:11" x14ac:dyDescent="0.35">
      <c r="A2542" s="2" t="s">
        <v>44</v>
      </c>
      <c r="B2542" s="2" t="s">
        <v>120</v>
      </c>
      <c r="C2542" s="2" t="s">
        <v>67</v>
      </c>
      <c r="D2542" s="2" t="s">
        <v>69</v>
      </c>
      <c r="E2542" s="2">
        <v>54</v>
      </c>
      <c r="F2542" s="2">
        <v>95</v>
      </c>
      <c r="G2542" s="2">
        <f t="shared" si="39"/>
        <v>5130</v>
      </c>
      <c r="H2542" s="2" t="s">
        <v>4</v>
      </c>
      <c r="I2542" s="2" t="s">
        <v>119</v>
      </c>
      <c r="J2542" s="2" t="s">
        <v>3</v>
      </c>
      <c r="K2542" s="4">
        <v>44324.000000007392</v>
      </c>
    </row>
    <row r="2543" spans="1:11" x14ac:dyDescent="0.35">
      <c r="A2543" s="2" t="s">
        <v>5</v>
      </c>
      <c r="B2543" s="2" t="s">
        <v>120</v>
      </c>
      <c r="C2543" s="2" t="s">
        <v>80</v>
      </c>
      <c r="D2543" s="2" t="s">
        <v>83</v>
      </c>
      <c r="E2543" s="2">
        <v>16</v>
      </c>
      <c r="F2543" s="2">
        <v>147</v>
      </c>
      <c r="G2543" s="2">
        <f t="shared" si="39"/>
        <v>2352</v>
      </c>
      <c r="H2543" s="2" t="s">
        <v>51</v>
      </c>
      <c r="I2543" s="2" t="s">
        <v>124</v>
      </c>
      <c r="J2543" s="2" t="s">
        <v>50</v>
      </c>
      <c r="K2543" s="4">
        <v>44324.050000007395</v>
      </c>
    </row>
    <row r="2544" spans="1:11" x14ac:dyDescent="0.35">
      <c r="A2544" s="2" t="s">
        <v>10</v>
      </c>
      <c r="B2544" s="2" t="s">
        <v>120</v>
      </c>
      <c r="C2544" s="2" t="s">
        <v>80</v>
      </c>
      <c r="D2544" s="2" t="s">
        <v>83</v>
      </c>
      <c r="E2544" s="2">
        <v>16</v>
      </c>
      <c r="F2544" s="2">
        <v>141</v>
      </c>
      <c r="G2544" s="2">
        <f t="shared" si="39"/>
        <v>2256</v>
      </c>
      <c r="H2544" s="2" t="s">
        <v>48</v>
      </c>
      <c r="I2544" s="2" t="s">
        <v>119</v>
      </c>
      <c r="J2544" s="2" t="s">
        <v>3</v>
      </c>
      <c r="K2544" s="4">
        <v>44324.100000007398</v>
      </c>
    </row>
    <row r="2545" spans="1:11" x14ac:dyDescent="0.35">
      <c r="A2545" s="2" t="s">
        <v>31</v>
      </c>
      <c r="B2545" s="2" t="s">
        <v>118</v>
      </c>
      <c r="C2545" s="2" t="s">
        <v>56</v>
      </c>
      <c r="D2545" s="2" t="s">
        <v>63</v>
      </c>
      <c r="E2545" s="2">
        <v>73</v>
      </c>
      <c r="F2545" s="2">
        <v>4</v>
      </c>
      <c r="G2545" s="2">
        <f t="shared" si="39"/>
        <v>292</v>
      </c>
      <c r="H2545" s="2" t="s">
        <v>7</v>
      </c>
      <c r="I2545" s="2" t="s">
        <v>121</v>
      </c>
      <c r="J2545" s="2" t="s">
        <v>6</v>
      </c>
      <c r="K2545" s="4">
        <v>44324.150000007401</v>
      </c>
    </row>
    <row r="2546" spans="1:11" x14ac:dyDescent="0.35">
      <c r="A2546" s="2" t="s">
        <v>18</v>
      </c>
      <c r="B2546" s="2" t="s">
        <v>118</v>
      </c>
      <c r="C2546" s="2" t="s">
        <v>67</v>
      </c>
      <c r="D2546" s="2" t="s">
        <v>79</v>
      </c>
      <c r="E2546" s="2">
        <v>31</v>
      </c>
      <c r="F2546" s="2">
        <v>8</v>
      </c>
      <c r="G2546" s="2">
        <f t="shared" si="39"/>
        <v>248</v>
      </c>
      <c r="H2546" s="2" t="s">
        <v>40</v>
      </c>
      <c r="I2546" s="2" t="s">
        <v>124</v>
      </c>
      <c r="J2546" s="2" t="s">
        <v>39</v>
      </c>
      <c r="K2546" s="4">
        <v>44324.200000007404</v>
      </c>
    </row>
    <row r="2547" spans="1:11" x14ac:dyDescent="0.35">
      <c r="A2547" s="2" t="s">
        <v>2</v>
      </c>
      <c r="B2547" s="2" t="s">
        <v>118</v>
      </c>
      <c r="C2547" s="2" t="s">
        <v>98</v>
      </c>
      <c r="D2547" s="2" t="s">
        <v>108</v>
      </c>
      <c r="E2547" s="2">
        <v>65</v>
      </c>
      <c r="F2547" s="2">
        <v>8</v>
      </c>
      <c r="G2547" s="2">
        <f t="shared" si="39"/>
        <v>520</v>
      </c>
      <c r="H2547" s="2" t="s">
        <v>9</v>
      </c>
      <c r="I2547" s="2" t="s">
        <v>122</v>
      </c>
      <c r="J2547" s="2" t="s">
        <v>8</v>
      </c>
      <c r="K2547" s="4">
        <v>44324.250000007407</v>
      </c>
    </row>
    <row r="2548" spans="1:11" x14ac:dyDescent="0.35">
      <c r="A2548" s="2" t="s">
        <v>44</v>
      </c>
      <c r="B2548" s="2" t="s">
        <v>120</v>
      </c>
      <c r="C2548" s="2" t="s">
        <v>98</v>
      </c>
      <c r="D2548" s="2" t="s">
        <v>109</v>
      </c>
      <c r="E2548" s="2">
        <v>50</v>
      </c>
      <c r="F2548" s="2">
        <v>17</v>
      </c>
      <c r="G2548" s="2">
        <f t="shared" si="39"/>
        <v>850</v>
      </c>
      <c r="H2548" s="2" t="s">
        <v>38</v>
      </c>
      <c r="I2548" s="2" t="s">
        <v>121</v>
      </c>
      <c r="J2548" s="2" t="s">
        <v>6</v>
      </c>
      <c r="K2548" s="4">
        <v>44324.30000000741</v>
      </c>
    </row>
    <row r="2549" spans="1:11" x14ac:dyDescent="0.35">
      <c r="A2549" s="2" t="s">
        <v>14</v>
      </c>
      <c r="B2549" s="2" t="s">
        <v>120</v>
      </c>
      <c r="C2549" s="2" t="s">
        <v>67</v>
      </c>
      <c r="D2549" s="2" t="s">
        <v>78</v>
      </c>
      <c r="E2549" s="2">
        <v>38</v>
      </c>
      <c r="F2549" s="2">
        <v>6</v>
      </c>
      <c r="G2549" s="2">
        <f t="shared" si="39"/>
        <v>228</v>
      </c>
      <c r="H2549" s="2" t="s">
        <v>29</v>
      </c>
      <c r="I2549" s="2" t="s">
        <v>119</v>
      </c>
      <c r="J2549" s="2" t="s">
        <v>28</v>
      </c>
      <c r="K2549" s="4">
        <v>44324.350000007413</v>
      </c>
    </row>
    <row r="2550" spans="1:11" x14ac:dyDescent="0.35">
      <c r="A2550" s="2" t="s">
        <v>31</v>
      </c>
      <c r="B2550" s="2" t="s">
        <v>118</v>
      </c>
      <c r="C2550" s="2" t="s">
        <v>56</v>
      </c>
      <c r="D2550" s="2" t="s">
        <v>57</v>
      </c>
      <c r="E2550" s="2">
        <v>89</v>
      </c>
      <c r="F2550" s="2">
        <v>82</v>
      </c>
      <c r="G2550" s="2">
        <f t="shared" si="39"/>
        <v>7298</v>
      </c>
      <c r="H2550" s="2" t="s">
        <v>29</v>
      </c>
      <c r="I2550" s="2" t="s">
        <v>119</v>
      </c>
      <c r="J2550" s="2" t="s">
        <v>28</v>
      </c>
      <c r="K2550" s="4">
        <v>44324.400000007416</v>
      </c>
    </row>
    <row r="2551" spans="1:11" x14ac:dyDescent="0.35">
      <c r="A2551" s="2" t="s">
        <v>5</v>
      </c>
      <c r="B2551" s="2" t="s">
        <v>120</v>
      </c>
      <c r="C2551" s="2" t="s">
        <v>98</v>
      </c>
      <c r="D2551" s="2" t="s">
        <v>102</v>
      </c>
      <c r="E2551" s="2">
        <v>133</v>
      </c>
      <c r="F2551" s="2">
        <v>7</v>
      </c>
      <c r="G2551" s="2">
        <f t="shared" si="39"/>
        <v>931</v>
      </c>
      <c r="H2551" s="2" t="s">
        <v>12</v>
      </c>
      <c r="I2551" s="2" t="s">
        <v>122</v>
      </c>
      <c r="J2551" s="2" t="s">
        <v>11</v>
      </c>
      <c r="K2551" s="4">
        <v>44324.450000007419</v>
      </c>
    </row>
    <row r="2552" spans="1:11" x14ac:dyDescent="0.35">
      <c r="A2552" s="2" t="s">
        <v>44</v>
      </c>
      <c r="B2552" s="2" t="s">
        <v>120</v>
      </c>
      <c r="C2552" s="2" t="s">
        <v>84</v>
      </c>
      <c r="D2552" s="2" t="s">
        <v>97</v>
      </c>
      <c r="E2552" s="2">
        <v>28</v>
      </c>
      <c r="F2552" s="2">
        <v>11</v>
      </c>
      <c r="G2552" s="2">
        <f t="shared" si="39"/>
        <v>308</v>
      </c>
      <c r="H2552" s="2" t="s">
        <v>9</v>
      </c>
      <c r="I2552" s="2" t="s">
        <v>122</v>
      </c>
      <c r="J2552" s="2" t="s">
        <v>8</v>
      </c>
      <c r="K2552" s="4">
        <v>44324.500000007421</v>
      </c>
    </row>
    <row r="2553" spans="1:11" x14ac:dyDescent="0.35">
      <c r="A2553" s="2" t="s">
        <v>14</v>
      </c>
      <c r="B2553" s="2" t="s">
        <v>120</v>
      </c>
      <c r="C2553" s="2" t="s">
        <v>56</v>
      </c>
      <c r="D2553" s="2" t="s">
        <v>57</v>
      </c>
      <c r="E2553" s="2">
        <v>89</v>
      </c>
      <c r="F2553" s="2">
        <v>85</v>
      </c>
      <c r="G2553" s="2">
        <f t="shared" si="39"/>
        <v>7565</v>
      </c>
      <c r="H2553" s="2" t="s">
        <v>22</v>
      </c>
      <c r="I2553" s="2" t="s">
        <v>122</v>
      </c>
      <c r="J2553" s="2" t="s">
        <v>11</v>
      </c>
      <c r="K2553" s="4">
        <v>44324.550000007424</v>
      </c>
    </row>
    <row r="2554" spans="1:11" x14ac:dyDescent="0.35">
      <c r="A2554" s="2" t="s">
        <v>2</v>
      </c>
      <c r="B2554" s="2" t="s">
        <v>118</v>
      </c>
      <c r="C2554" s="2" t="s">
        <v>98</v>
      </c>
      <c r="D2554" s="2" t="s">
        <v>110</v>
      </c>
      <c r="E2554" s="2">
        <v>40</v>
      </c>
      <c r="F2554" s="2">
        <v>12</v>
      </c>
      <c r="G2554" s="2">
        <f t="shared" si="39"/>
        <v>480</v>
      </c>
      <c r="H2554" s="2" t="s">
        <v>48</v>
      </c>
      <c r="I2554" s="2" t="s">
        <v>119</v>
      </c>
      <c r="J2554" s="2" t="s">
        <v>3</v>
      </c>
      <c r="K2554" s="4">
        <v>44324.600000007427</v>
      </c>
    </row>
    <row r="2555" spans="1:11" x14ac:dyDescent="0.35">
      <c r="A2555" s="2" t="s">
        <v>2</v>
      </c>
      <c r="B2555" s="2" t="s">
        <v>118</v>
      </c>
      <c r="C2555" s="2" t="s">
        <v>84</v>
      </c>
      <c r="D2555" s="2" t="s">
        <v>91</v>
      </c>
      <c r="E2555" s="2">
        <v>107</v>
      </c>
      <c r="F2555" s="2">
        <v>12</v>
      </c>
      <c r="G2555" s="2">
        <f t="shared" si="39"/>
        <v>1284</v>
      </c>
      <c r="H2555" s="2" t="s">
        <v>13</v>
      </c>
      <c r="I2555" s="2" t="s">
        <v>122</v>
      </c>
      <c r="J2555" s="2" t="s">
        <v>11</v>
      </c>
      <c r="K2555" s="4">
        <v>44324.65000000743</v>
      </c>
    </row>
    <row r="2556" spans="1:11" x14ac:dyDescent="0.35">
      <c r="A2556" s="2" t="s">
        <v>2</v>
      </c>
      <c r="B2556" s="2" t="s">
        <v>118</v>
      </c>
      <c r="C2556" s="2" t="s">
        <v>98</v>
      </c>
      <c r="D2556" s="2" t="s">
        <v>109</v>
      </c>
      <c r="E2556" s="2">
        <v>50</v>
      </c>
      <c r="F2556" s="2">
        <v>17</v>
      </c>
      <c r="G2556" s="2">
        <f t="shared" si="39"/>
        <v>850</v>
      </c>
      <c r="H2556" s="2" t="s">
        <v>48</v>
      </c>
      <c r="I2556" s="2" t="s">
        <v>119</v>
      </c>
      <c r="J2556" s="2" t="s">
        <v>3</v>
      </c>
      <c r="K2556" s="4">
        <v>44324.700000007433</v>
      </c>
    </row>
    <row r="2557" spans="1:11" x14ac:dyDescent="0.35">
      <c r="A2557" s="2" t="s">
        <v>35</v>
      </c>
      <c r="B2557" s="2" t="s">
        <v>118</v>
      </c>
      <c r="C2557" s="2" t="s">
        <v>84</v>
      </c>
      <c r="D2557" s="2" t="s">
        <v>90</v>
      </c>
      <c r="E2557" s="2">
        <v>27</v>
      </c>
      <c r="F2557" s="2">
        <v>28</v>
      </c>
      <c r="G2557" s="2">
        <f t="shared" si="39"/>
        <v>756</v>
      </c>
      <c r="H2557" s="2" t="s">
        <v>12</v>
      </c>
      <c r="I2557" s="2" t="s">
        <v>122</v>
      </c>
      <c r="J2557" s="2" t="s">
        <v>11</v>
      </c>
      <c r="K2557" s="4">
        <v>44324.750000007436</v>
      </c>
    </row>
    <row r="2558" spans="1:11" x14ac:dyDescent="0.35">
      <c r="A2558" s="2" t="s">
        <v>44</v>
      </c>
      <c r="B2558" s="2" t="s">
        <v>120</v>
      </c>
      <c r="C2558" s="2" t="s">
        <v>56</v>
      </c>
      <c r="D2558" s="2" t="s">
        <v>63</v>
      </c>
      <c r="E2558" s="2">
        <v>73</v>
      </c>
      <c r="F2558" s="2">
        <v>8</v>
      </c>
      <c r="G2558" s="2">
        <f t="shared" si="39"/>
        <v>584</v>
      </c>
      <c r="H2558" s="2" t="s">
        <v>41</v>
      </c>
      <c r="I2558" s="2" t="s">
        <v>119</v>
      </c>
      <c r="J2558" s="2" t="s">
        <v>3</v>
      </c>
      <c r="K2558" s="4">
        <v>44324.800000007439</v>
      </c>
    </row>
    <row r="2559" spans="1:11" x14ac:dyDescent="0.35">
      <c r="A2559" s="2" t="s">
        <v>2</v>
      </c>
      <c r="B2559" s="2" t="s">
        <v>118</v>
      </c>
      <c r="C2559" s="2" t="s">
        <v>84</v>
      </c>
      <c r="D2559" s="2" t="s">
        <v>89</v>
      </c>
      <c r="E2559" s="2">
        <v>130</v>
      </c>
      <c r="F2559" s="2">
        <v>3</v>
      </c>
      <c r="G2559" s="2">
        <f t="shared" si="39"/>
        <v>390</v>
      </c>
      <c r="H2559" s="2" t="s">
        <v>41</v>
      </c>
      <c r="I2559" s="2" t="s">
        <v>119</v>
      </c>
      <c r="J2559" s="2" t="s">
        <v>3</v>
      </c>
      <c r="K2559" s="4">
        <v>44324.850000007442</v>
      </c>
    </row>
    <row r="2560" spans="1:11" x14ac:dyDescent="0.35">
      <c r="A2560" s="2" t="s">
        <v>2</v>
      </c>
      <c r="B2560" s="2" t="s">
        <v>118</v>
      </c>
      <c r="C2560" s="2" t="s">
        <v>98</v>
      </c>
      <c r="D2560" s="2" t="s">
        <v>99</v>
      </c>
      <c r="E2560" s="2">
        <v>145</v>
      </c>
      <c r="F2560" s="2">
        <v>4</v>
      </c>
      <c r="G2560" s="2">
        <f t="shared" si="39"/>
        <v>580</v>
      </c>
      <c r="H2560" s="2" t="s">
        <v>37</v>
      </c>
      <c r="I2560" s="2" t="s">
        <v>123</v>
      </c>
      <c r="J2560" s="2" t="s">
        <v>36</v>
      </c>
      <c r="K2560" s="4">
        <v>44324.900000007445</v>
      </c>
    </row>
    <row r="2561" spans="1:11" x14ac:dyDescent="0.35">
      <c r="A2561" s="2" t="s">
        <v>2</v>
      </c>
      <c r="B2561" s="2" t="s">
        <v>118</v>
      </c>
      <c r="C2561" s="2" t="s">
        <v>84</v>
      </c>
      <c r="D2561" s="2" t="s">
        <v>93</v>
      </c>
      <c r="E2561" s="2">
        <v>70</v>
      </c>
      <c r="F2561" s="2">
        <v>7</v>
      </c>
      <c r="G2561" s="2">
        <f t="shared" si="39"/>
        <v>490</v>
      </c>
      <c r="H2561" s="2" t="s">
        <v>29</v>
      </c>
      <c r="I2561" s="2" t="s">
        <v>119</v>
      </c>
      <c r="J2561" s="2" t="s">
        <v>28</v>
      </c>
      <c r="K2561" s="4">
        <v>44324.950000007448</v>
      </c>
    </row>
    <row r="2562" spans="1:11" x14ac:dyDescent="0.35">
      <c r="A2562" s="2" t="s">
        <v>5</v>
      </c>
      <c r="B2562" s="2" t="s">
        <v>120</v>
      </c>
      <c r="C2562" s="2" t="s">
        <v>80</v>
      </c>
      <c r="D2562" s="2" t="s">
        <v>81</v>
      </c>
      <c r="E2562" s="2">
        <v>134</v>
      </c>
      <c r="F2562" s="2">
        <v>138</v>
      </c>
      <c r="G2562" s="2">
        <f t="shared" ref="G2562:G2625" si="40">E2562*F2562</f>
        <v>18492</v>
      </c>
      <c r="H2562" s="2" t="s">
        <v>51</v>
      </c>
      <c r="I2562" s="2" t="s">
        <v>124</v>
      </c>
      <c r="J2562" s="2" t="s">
        <v>50</v>
      </c>
      <c r="K2562" s="4">
        <v>44325.000000007451</v>
      </c>
    </row>
    <row r="2563" spans="1:11" x14ac:dyDescent="0.35">
      <c r="A2563" s="2" t="s">
        <v>5</v>
      </c>
      <c r="B2563" s="2" t="s">
        <v>120</v>
      </c>
      <c r="C2563" s="2" t="s">
        <v>56</v>
      </c>
      <c r="D2563" s="2" t="s">
        <v>58</v>
      </c>
      <c r="E2563" s="2">
        <v>68</v>
      </c>
      <c r="F2563" s="2">
        <v>97</v>
      </c>
      <c r="G2563" s="2">
        <f t="shared" si="40"/>
        <v>6596</v>
      </c>
      <c r="H2563" s="2" t="s">
        <v>41</v>
      </c>
      <c r="I2563" s="2" t="s">
        <v>119</v>
      </c>
      <c r="J2563" s="2" t="s">
        <v>3</v>
      </c>
      <c r="K2563" s="4">
        <v>44325.050000007453</v>
      </c>
    </row>
    <row r="2564" spans="1:11" x14ac:dyDescent="0.35">
      <c r="A2564" s="2" t="s">
        <v>14</v>
      </c>
      <c r="B2564" s="2" t="s">
        <v>120</v>
      </c>
      <c r="C2564" s="2" t="s">
        <v>98</v>
      </c>
      <c r="D2564" s="2" t="s">
        <v>99</v>
      </c>
      <c r="E2564" s="2">
        <v>145</v>
      </c>
      <c r="F2564" s="2">
        <v>6</v>
      </c>
      <c r="G2564" s="2">
        <f t="shared" si="40"/>
        <v>870</v>
      </c>
      <c r="H2564" s="2" t="s">
        <v>19</v>
      </c>
      <c r="I2564" s="2" t="s">
        <v>119</v>
      </c>
      <c r="J2564" s="2" t="s">
        <v>3</v>
      </c>
      <c r="K2564" s="4">
        <v>44325.100000007456</v>
      </c>
    </row>
    <row r="2565" spans="1:11" x14ac:dyDescent="0.35">
      <c r="A2565" s="2" t="s">
        <v>5</v>
      </c>
      <c r="B2565" s="2" t="s">
        <v>120</v>
      </c>
      <c r="C2565" s="2" t="s">
        <v>98</v>
      </c>
      <c r="D2565" s="2" t="s">
        <v>100</v>
      </c>
      <c r="E2565" s="2">
        <v>121</v>
      </c>
      <c r="F2565" s="2">
        <v>7</v>
      </c>
      <c r="G2565" s="2">
        <f t="shared" si="40"/>
        <v>847</v>
      </c>
      <c r="H2565" s="2" t="s">
        <v>29</v>
      </c>
      <c r="I2565" s="2" t="s">
        <v>119</v>
      </c>
      <c r="J2565" s="2" t="s">
        <v>28</v>
      </c>
      <c r="K2565" s="4">
        <v>44325.150000007459</v>
      </c>
    </row>
    <row r="2566" spans="1:11" x14ac:dyDescent="0.35">
      <c r="A2566" s="2" t="s">
        <v>10</v>
      </c>
      <c r="B2566" s="2" t="s">
        <v>120</v>
      </c>
      <c r="C2566" s="2" t="s">
        <v>67</v>
      </c>
      <c r="D2566" s="2" t="s">
        <v>78</v>
      </c>
      <c r="E2566" s="2">
        <v>38</v>
      </c>
      <c r="F2566" s="2">
        <v>11</v>
      </c>
      <c r="G2566" s="2">
        <f t="shared" si="40"/>
        <v>418</v>
      </c>
      <c r="H2566" s="2" t="s">
        <v>17</v>
      </c>
      <c r="I2566" s="2" t="s">
        <v>119</v>
      </c>
      <c r="J2566" s="2" t="s">
        <v>16</v>
      </c>
      <c r="K2566" s="4">
        <v>44325.200000007462</v>
      </c>
    </row>
    <row r="2567" spans="1:11" x14ac:dyDescent="0.35">
      <c r="A2567" s="2" t="s">
        <v>44</v>
      </c>
      <c r="B2567" s="2" t="s">
        <v>120</v>
      </c>
      <c r="C2567" s="2" t="s">
        <v>56</v>
      </c>
      <c r="D2567" s="2" t="s">
        <v>60</v>
      </c>
      <c r="E2567" s="2">
        <v>131</v>
      </c>
      <c r="F2567" s="2">
        <v>6</v>
      </c>
      <c r="G2567" s="2">
        <f t="shared" si="40"/>
        <v>786</v>
      </c>
      <c r="H2567" s="2" t="s">
        <v>29</v>
      </c>
      <c r="I2567" s="2" t="s">
        <v>119</v>
      </c>
      <c r="J2567" s="2" t="s">
        <v>28</v>
      </c>
      <c r="K2567" s="4">
        <v>44325.250000007465</v>
      </c>
    </row>
    <row r="2568" spans="1:11" x14ac:dyDescent="0.35">
      <c r="A2568" s="2" t="s">
        <v>14</v>
      </c>
      <c r="B2568" s="2" t="s">
        <v>120</v>
      </c>
      <c r="C2568" s="2" t="s">
        <v>67</v>
      </c>
      <c r="D2568" s="2" t="s">
        <v>79</v>
      </c>
      <c r="E2568" s="2">
        <v>31</v>
      </c>
      <c r="F2568" s="2">
        <v>4</v>
      </c>
      <c r="G2568" s="2">
        <f t="shared" si="40"/>
        <v>124</v>
      </c>
      <c r="H2568" s="2" t="s">
        <v>30</v>
      </c>
      <c r="I2568" s="2" t="s">
        <v>122</v>
      </c>
      <c r="J2568" s="2" t="s">
        <v>11</v>
      </c>
      <c r="K2568" s="4">
        <v>44325.300000007468</v>
      </c>
    </row>
    <row r="2569" spans="1:11" x14ac:dyDescent="0.35">
      <c r="A2569" s="2" t="s">
        <v>2</v>
      </c>
      <c r="B2569" s="2" t="s">
        <v>118</v>
      </c>
      <c r="C2569" s="2" t="s">
        <v>98</v>
      </c>
      <c r="D2569" s="2" t="s">
        <v>99</v>
      </c>
      <c r="E2569" s="2">
        <v>145</v>
      </c>
      <c r="F2569" s="2">
        <v>3</v>
      </c>
      <c r="G2569" s="2">
        <f t="shared" si="40"/>
        <v>435</v>
      </c>
      <c r="H2569" s="2" t="s">
        <v>48</v>
      </c>
      <c r="I2569" s="2" t="s">
        <v>119</v>
      </c>
      <c r="J2569" s="2" t="s">
        <v>3</v>
      </c>
      <c r="K2569" s="4">
        <v>44325.350000007471</v>
      </c>
    </row>
    <row r="2570" spans="1:11" x14ac:dyDescent="0.35">
      <c r="A2570" s="2" t="s">
        <v>14</v>
      </c>
      <c r="B2570" s="2" t="s">
        <v>120</v>
      </c>
      <c r="C2570" s="2" t="s">
        <v>80</v>
      </c>
      <c r="D2570" s="2" t="s">
        <v>82</v>
      </c>
      <c r="E2570" s="2">
        <v>50</v>
      </c>
      <c r="F2570" s="2">
        <v>92</v>
      </c>
      <c r="G2570" s="2">
        <f t="shared" si="40"/>
        <v>4600</v>
      </c>
      <c r="H2570" s="2" t="s">
        <v>34</v>
      </c>
      <c r="I2570" s="2" t="s">
        <v>124</v>
      </c>
      <c r="J2570" s="2" t="s">
        <v>33</v>
      </c>
      <c r="K2570" s="4">
        <v>44325.400000007474</v>
      </c>
    </row>
    <row r="2571" spans="1:11" x14ac:dyDescent="0.35">
      <c r="A2571" s="2" t="s">
        <v>44</v>
      </c>
      <c r="B2571" s="2" t="s">
        <v>120</v>
      </c>
      <c r="C2571" s="2" t="s">
        <v>84</v>
      </c>
      <c r="D2571" s="2" t="s">
        <v>95</v>
      </c>
      <c r="E2571" s="2">
        <v>43</v>
      </c>
      <c r="F2571" s="2">
        <v>10</v>
      </c>
      <c r="G2571" s="2">
        <f t="shared" si="40"/>
        <v>430</v>
      </c>
      <c r="H2571" s="2" t="s">
        <v>30</v>
      </c>
      <c r="I2571" s="2" t="s">
        <v>122</v>
      </c>
      <c r="J2571" s="2" t="s">
        <v>11</v>
      </c>
      <c r="K2571" s="4">
        <v>44325.450000007477</v>
      </c>
    </row>
    <row r="2572" spans="1:11" x14ac:dyDescent="0.35">
      <c r="A2572" s="2" t="s">
        <v>10</v>
      </c>
      <c r="B2572" s="2" t="s">
        <v>120</v>
      </c>
      <c r="C2572" s="2" t="s">
        <v>56</v>
      </c>
      <c r="D2572" s="2" t="s">
        <v>62</v>
      </c>
      <c r="E2572" s="2">
        <v>105</v>
      </c>
      <c r="F2572" s="2">
        <v>7</v>
      </c>
      <c r="G2572" s="2">
        <f t="shared" si="40"/>
        <v>735</v>
      </c>
      <c r="H2572" s="2" t="s">
        <v>41</v>
      </c>
      <c r="I2572" s="2" t="s">
        <v>119</v>
      </c>
      <c r="J2572" s="2" t="s">
        <v>3</v>
      </c>
      <c r="K2572" s="4">
        <v>44325.50000000748</v>
      </c>
    </row>
    <row r="2573" spans="1:11" x14ac:dyDescent="0.35">
      <c r="A2573" s="2" t="s">
        <v>18</v>
      </c>
      <c r="B2573" s="2" t="s">
        <v>118</v>
      </c>
      <c r="C2573" s="2" t="s">
        <v>67</v>
      </c>
      <c r="D2573" s="2" t="s">
        <v>74</v>
      </c>
      <c r="E2573" s="2">
        <v>128</v>
      </c>
      <c r="F2573" s="2">
        <v>13</v>
      </c>
      <c r="G2573" s="2">
        <f t="shared" si="40"/>
        <v>1664</v>
      </c>
      <c r="H2573" s="2" t="s">
        <v>48</v>
      </c>
      <c r="I2573" s="2" t="s">
        <v>119</v>
      </c>
      <c r="J2573" s="2" t="s">
        <v>3</v>
      </c>
      <c r="K2573" s="4">
        <v>44325.550000007483</v>
      </c>
    </row>
    <row r="2574" spans="1:11" x14ac:dyDescent="0.35">
      <c r="A2574" s="2" t="s">
        <v>14</v>
      </c>
      <c r="B2574" s="2" t="s">
        <v>120</v>
      </c>
      <c r="C2574" s="2" t="s">
        <v>67</v>
      </c>
      <c r="D2574" s="2" t="s">
        <v>69</v>
      </c>
      <c r="E2574" s="2">
        <v>54</v>
      </c>
      <c r="F2574" s="2">
        <v>99</v>
      </c>
      <c r="G2574" s="2">
        <f t="shared" si="40"/>
        <v>5346</v>
      </c>
      <c r="H2574" s="2" t="s">
        <v>22</v>
      </c>
      <c r="I2574" s="2" t="s">
        <v>122</v>
      </c>
      <c r="J2574" s="2" t="s">
        <v>11</v>
      </c>
      <c r="K2574" s="4">
        <v>44325.600000007486</v>
      </c>
    </row>
    <row r="2575" spans="1:11" x14ac:dyDescent="0.35">
      <c r="A2575" s="2" t="s">
        <v>18</v>
      </c>
      <c r="B2575" s="2" t="s">
        <v>118</v>
      </c>
      <c r="C2575" s="2" t="s">
        <v>67</v>
      </c>
      <c r="D2575" s="2" t="s">
        <v>73</v>
      </c>
      <c r="E2575" s="2">
        <v>119</v>
      </c>
      <c r="F2575" s="2">
        <v>13</v>
      </c>
      <c r="G2575" s="2">
        <f t="shared" si="40"/>
        <v>1547</v>
      </c>
      <c r="H2575" s="2" t="s">
        <v>19</v>
      </c>
      <c r="I2575" s="2" t="s">
        <v>119</v>
      </c>
      <c r="J2575" s="2" t="s">
        <v>3</v>
      </c>
      <c r="K2575" s="4">
        <v>44325.650000007488</v>
      </c>
    </row>
    <row r="2576" spans="1:11" x14ac:dyDescent="0.35">
      <c r="A2576" s="2" t="s">
        <v>44</v>
      </c>
      <c r="B2576" s="2" t="s">
        <v>120</v>
      </c>
      <c r="C2576" s="2" t="s">
        <v>98</v>
      </c>
      <c r="D2576" s="2" t="s">
        <v>99</v>
      </c>
      <c r="E2576" s="2">
        <v>145</v>
      </c>
      <c r="F2576" s="2">
        <v>10</v>
      </c>
      <c r="G2576" s="2">
        <f t="shared" si="40"/>
        <v>1450</v>
      </c>
      <c r="H2576" s="2" t="s">
        <v>43</v>
      </c>
      <c r="I2576" s="2" t="s">
        <v>121</v>
      </c>
      <c r="J2576" s="2" t="s">
        <v>42</v>
      </c>
      <c r="K2576" s="4">
        <v>44325.700000007491</v>
      </c>
    </row>
    <row r="2577" spans="1:11" x14ac:dyDescent="0.35">
      <c r="A2577" s="2" t="s">
        <v>18</v>
      </c>
      <c r="B2577" s="2" t="s">
        <v>118</v>
      </c>
      <c r="C2577" s="2" t="s">
        <v>98</v>
      </c>
      <c r="D2577" s="2" t="s">
        <v>105</v>
      </c>
      <c r="E2577" s="2">
        <v>98</v>
      </c>
      <c r="F2577" s="2">
        <v>11</v>
      </c>
      <c r="G2577" s="2">
        <f t="shared" si="40"/>
        <v>1078</v>
      </c>
      <c r="H2577" s="2" t="s">
        <v>52</v>
      </c>
      <c r="I2577" s="2" t="s">
        <v>123</v>
      </c>
      <c r="J2577" s="2" t="s">
        <v>45</v>
      </c>
      <c r="K2577" s="4">
        <v>44325.750000007494</v>
      </c>
    </row>
    <row r="2578" spans="1:11" x14ac:dyDescent="0.35">
      <c r="A2578" s="2" t="s">
        <v>14</v>
      </c>
      <c r="B2578" s="2" t="s">
        <v>120</v>
      </c>
      <c r="C2578" s="2" t="s">
        <v>84</v>
      </c>
      <c r="D2578" s="2" t="s">
        <v>85</v>
      </c>
      <c r="E2578" s="2">
        <v>121</v>
      </c>
      <c r="F2578" s="2">
        <v>34</v>
      </c>
      <c r="G2578" s="2">
        <f t="shared" si="40"/>
        <v>4114</v>
      </c>
      <c r="H2578" s="2" t="s">
        <v>40</v>
      </c>
      <c r="I2578" s="2" t="s">
        <v>124</v>
      </c>
      <c r="J2578" s="2" t="s">
        <v>39</v>
      </c>
      <c r="K2578" s="4">
        <v>44325.800000007497</v>
      </c>
    </row>
    <row r="2579" spans="1:11" x14ac:dyDescent="0.35">
      <c r="A2579" s="2" t="s">
        <v>2</v>
      </c>
      <c r="B2579" s="2" t="s">
        <v>118</v>
      </c>
      <c r="C2579" s="2" t="s">
        <v>56</v>
      </c>
      <c r="D2579" s="2" t="s">
        <v>60</v>
      </c>
      <c r="E2579" s="2">
        <v>131</v>
      </c>
      <c r="F2579" s="2">
        <v>9</v>
      </c>
      <c r="G2579" s="2">
        <f t="shared" si="40"/>
        <v>1179</v>
      </c>
      <c r="H2579" s="2" t="s">
        <v>41</v>
      </c>
      <c r="I2579" s="2" t="s">
        <v>119</v>
      </c>
      <c r="J2579" s="2" t="s">
        <v>3</v>
      </c>
      <c r="K2579" s="4">
        <v>44325.8500000075</v>
      </c>
    </row>
    <row r="2580" spans="1:11" x14ac:dyDescent="0.35">
      <c r="A2580" s="2" t="s">
        <v>2</v>
      </c>
      <c r="B2580" s="2" t="s">
        <v>118</v>
      </c>
      <c r="C2580" s="2" t="s">
        <v>67</v>
      </c>
      <c r="D2580" s="2" t="s">
        <v>77</v>
      </c>
      <c r="E2580" s="2">
        <v>47</v>
      </c>
      <c r="F2580" s="2">
        <v>13</v>
      </c>
      <c r="G2580" s="2">
        <f t="shared" si="40"/>
        <v>611</v>
      </c>
      <c r="H2580" s="2" t="s">
        <v>43</v>
      </c>
      <c r="I2580" s="2" t="s">
        <v>121</v>
      </c>
      <c r="J2580" s="2" t="s">
        <v>42</v>
      </c>
      <c r="K2580" s="4">
        <v>44325.900000007503</v>
      </c>
    </row>
    <row r="2581" spans="1:11" x14ac:dyDescent="0.35">
      <c r="A2581" s="2" t="s">
        <v>10</v>
      </c>
      <c r="B2581" s="2" t="s">
        <v>120</v>
      </c>
      <c r="C2581" s="2" t="s">
        <v>56</v>
      </c>
      <c r="D2581" s="2" t="s">
        <v>59</v>
      </c>
      <c r="E2581" s="2">
        <v>40</v>
      </c>
      <c r="F2581" s="2">
        <v>27</v>
      </c>
      <c r="G2581" s="2">
        <f t="shared" si="40"/>
        <v>1080</v>
      </c>
      <c r="H2581" s="2" t="s">
        <v>29</v>
      </c>
      <c r="I2581" s="2" t="s">
        <v>119</v>
      </c>
      <c r="J2581" s="2" t="s">
        <v>28</v>
      </c>
      <c r="K2581" s="4">
        <v>44325.950000007506</v>
      </c>
    </row>
    <row r="2582" spans="1:11" x14ac:dyDescent="0.35">
      <c r="A2582" s="2" t="s">
        <v>31</v>
      </c>
      <c r="B2582" s="2" t="s">
        <v>118</v>
      </c>
      <c r="C2582" s="2" t="s">
        <v>56</v>
      </c>
      <c r="D2582" s="2" t="s">
        <v>62</v>
      </c>
      <c r="E2582" s="2">
        <v>105</v>
      </c>
      <c r="F2582" s="2">
        <v>3</v>
      </c>
      <c r="G2582" s="2">
        <f t="shared" si="40"/>
        <v>315</v>
      </c>
      <c r="H2582" s="2" t="s">
        <v>41</v>
      </c>
      <c r="I2582" s="2" t="s">
        <v>119</v>
      </c>
      <c r="J2582" s="2" t="s">
        <v>3</v>
      </c>
      <c r="K2582" s="4">
        <v>44326.000000007509</v>
      </c>
    </row>
    <row r="2583" spans="1:11" x14ac:dyDescent="0.35">
      <c r="A2583" s="2" t="s">
        <v>35</v>
      </c>
      <c r="B2583" s="2" t="s">
        <v>118</v>
      </c>
      <c r="C2583" s="2" t="s">
        <v>56</v>
      </c>
      <c r="D2583" s="2" t="s">
        <v>65</v>
      </c>
      <c r="E2583" s="2">
        <v>47</v>
      </c>
      <c r="F2583" s="2">
        <v>8</v>
      </c>
      <c r="G2583" s="2">
        <f t="shared" si="40"/>
        <v>376</v>
      </c>
      <c r="H2583" s="2" t="s">
        <v>7</v>
      </c>
      <c r="I2583" s="2" t="s">
        <v>121</v>
      </c>
      <c r="J2583" s="2" t="s">
        <v>6</v>
      </c>
      <c r="K2583" s="4">
        <v>44326.050000007512</v>
      </c>
    </row>
    <row r="2584" spans="1:11" x14ac:dyDescent="0.35">
      <c r="A2584" s="2" t="s">
        <v>18</v>
      </c>
      <c r="B2584" s="2" t="s">
        <v>118</v>
      </c>
      <c r="C2584" s="2" t="s">
        <v>56</v>
      </c>
      <c r="D2584" s="2" t="s">
        <v>57</v>
      </c>
      <c r="E2584" s="2">
        <v>89</v>
      </c>
      <c r="F2584" s="2">
        <v>86</v>
      </c>
      <c r="G2584" s="2">
        <f t="shared" si="40"/>
        <v>7654</v>
      </c>
      <c r="H2584" s="2" t="s">
        <v>30</v>
      </c>
      <c r="I2584" s="2" t="s">
        <v>122</v>
      </c>
      <c r="J2584" s="2" t="s">
        <v>11</v>
      </c>
      <c r="K2584" s="4">
        <v>44326.100000007515</v>
      </c>
    </row>
    <row r="2585" spans="1:11" x14ac:dyDescent="0.35">
      <c r="A2585" s="2" t="s">
        <v>14</v>
      </c>
      <c r="B2585" s="2" t="s">
        <v>120</v>
      </c>
      <c r="C2585" s="2" t="s">
        <v>98</v>
      </c>
      <c r="D2585" s="2" t="s">
        <v>100</v>
      </c>
      <c r="E2585" s="2">
        <v>121</v>
      </c>
      <c r="F2585" s="2">
        <v>5</v>
      </c>
      <c r="G2585" s="2">
        <f t="shared" si="40"/>
        <v>605</v>
      </c>
      <c r="H2585" s="2" t="s">
        <v>52</v>
      </c>
      <c r="I2585" s="2" t="s">
        <v>123</v>
      </c>
      <c r="J2585" s="2" t="s">
        <v>45</v>
      </c>
      <c r="K2585" s="4">
        <v>44326.150000007518</v>
      </c>
    </row>
    <row r="2586" spans="1:11" x14ac:dyDescent="0.35">
      <c r="A2586" s="2" t="s">
        <v>2</v>
      </c>
      <c r="B2586" s="2" t="s">
        <v>118</v>
      </c>
      <c r="C2586" s="2" t="s">
        <v>80</v>
      </c>
      <c r="D2586" s="2" t="s">
        <v>82</v>
      </c>
      <c r="E2586" s="2">
        <v>50</v>
      </c>
      <c r="F2586" s="2">
        <v>97</v>
      </c>
      <c r="G2586" s="2">
        <f t="shared" si="40"/>
        <v>4850</v>
      </c>
      <c r="H2586" s="2" t="s">
        <v>32</v>
      </c>
      <c r="I2586" s="2" t="s">
        <v>119</v>
      </c>
      <c r="J2586" s="2" t="s">
        <v>16</v>
      </c>
      <c r="K2586" s="4">
        <v>44326.20000000752</v>
      </c>
    </row>
    <row r="2587" spans="1:11" x14ac:dyDescent="0.35">
      <c r="A2587" s="2" t="s">
        <v>5</v>
      </c>
      <c r="B2587" s="2" t="s">
        <v>120</v>
      </c>
      <c r="C2587" s="2" t="s">
        <v>84</v>
      </c>
      <c r="D2587" s="2" t="s">
        <v>89</v>
      </c>
      <c r="E2587" s="2">
        <v>130</v>
      </c>
      <c r="F2587" s="2">
        <v>8</v>
      </c>
      <c r="G2587" s="2">
        <f t="shared" si="40"/>
        <v>1040</v>
      </c>
      <c r="H2587" s="2" t="s">
        <v>13</v>
      </c>
      <c r="I2587" s="2" t="s">
        <v>122</v>
      </c>
      <c r="J2587" s="2" t="s">
        <v>11</v>
      </c>
      <c r="K2587" s="4">
        <v>44326.250000007523</v>
      </c>
    </row>
    <row r="2588" spans="1:11" x14ac:dyDescent="0.35">
      <c r="A2588" s="2" t="s">
        <v>14</v>
      </c>
      <c r="B2588" s="2" t="s">
        <v>120</v>
      </c>
      <c r="C2588" s="2" t="s">
        <v>98</v>
      </c>
      <c r="D2588" s="2" t="s">
        <v>100</v>
      </c>
      <c r="E2588" s="2">
        <v>121</v>
      </c>
      <c r="F2588" s="2">
        <v>7</v>
      </c>
      <c r="G2588" s="2">
        <f t="shared" si="40"/>
        <v>847</v>
      </c>
      <c r="H2588" s="2" t="s">
        <v>43</v>
      </c>
      <c r="I2588" s="2" t="s">
        <v>121</v>
      </c>
      <c r="J2588" s="2" t="s">
        <v>42</v>
      </c>
      <c r="K2588" s="4">
        <v>44326.300000007526</v>
      </c>
    </row>
    <row r="2589" spans="1:11" x14ac:dyDescent="0.35">
      <c r="A2589" s="2" t="s">
        <v>10</v>
      </c>
      <c r="B2589" s="2" t="s">
        <v>120</v>
      </c>
      <c r="C2589" s="2" t="s">
        <v>84</v>
      </c>
      <c r="D2589" s="2" t="s">
        <v>89</v>
      </c>
      <c r="E2589" s="2">
        <v>130</v>
      </c>
      <c r="F2589" s="2">
        <v>8</v>
      </c>
      <c r="G2589" s="2">
        <f t="shared" si="40"/>
        <v>1040</v>
      </c>
      <c r="H2589" s="2" t="s">
        <v>49</v>
      </c>
      <c r="I2589" s="2" t="s">
        <v>119</v>
      </c>
      <c r="J2589" s="2" t="s">
        <v>16</v>
      </c>
      <c r="K2589" s="4">
        <v>44326.350000007529</v>
      </c>
    </row>
    <row r="2590" spans="1:11" x14ac:dyDescent="0.35">
      <c r="A2590" s="2" t="s">
        <v>44</v>
      </c>
      <c r="B2590" s="2" t="s">
        <v>120</v>
      </c>
      <c r="C2590" s="2" t="s">
        <v>56</v>
      </c>
      <c r="D2590" s="2" t="s">
        <v>66</v>
      </c>
      <c r="E2590" s="2">
        <v>47</v>
      </c>
      <c r="F2590" s="2">
        <v>8</v>
      </c>
      <c r="G2590" s="2">
        <f t="shared" si="40"/>
        <v>376</v>
      </c>
      <c r="H2590" s="2" t="s">
        <v>4</v>
      </c>
      <c r="I2590" s="2" t="s">
        <v>119</v>
      </c>
      <c r="J2590" s="2" t="s">
        <v>3</v>
      </c>
      <c r="K2590" s="4">
        <v>44326.400000007532</v>
      </c>
    </row>
    <row r="2591" spans="1:11" x14ac:dyDescent="0.35">
      <c r="A2591" s="2" t="s">
        <v>14</v>
      </c>
      <c r="B2591" s="2" t="s">
        <v>120</v>
      </c>
      <c r="C2591" s="2" t="s">
        <v>84</v>
      </c>
      <c r="D2591" s="2" t="s">
        <v>92</v>
      </c>
      <c r="E2591" s="2">
        <v>115</v>
      </c>
      <c r="F2591" s="2">
        <v>4</v>
      </c>
      <c r="G2591" s="2">
        <f t="shared" si="40"/>
        <v>460</v>
      </c>
      <c r="H2591" s="2" t="s">
        <v>27</v>
      </c>
      <c r="I2591" s="2" t="s">
        <v>122</v>
      </c>
      <c r="J2591" s="2" t="s">
        <v>8</v>
      </c>
      <c r="K2591" s="4">
        <v>44326.450000007535</v>
      </c>
    </row>
    <row r="2592" spans="1:11" x14ac:dyDescent="0.35">
      <c r="A2592" s="2" t="s">
        <v>44</v>
      </c>
      <c r="B2592" s="2" t="s">
        <v>120</v>
      </c>
      <c r="C2592" s="2" t="s">
        <v>56</v>
      </c>
      <c r="D2592" s="2" t="s">
        <v>63</v>
      </c>
      <c r="E2592" s="2">
        <v>73</v>
      </c>
      <c r="F2592" s="2">
        <v>10</v>
      </c>
      <c r="G2592" s="2">
        <f t="shared" si="40"/>
        <v>730</v>
      </c>
      <c r="H2592" s="2" t="s">
        <v>17</v>
      </c>
      <c r="I2592" s="2" t="s">
        <v>119</v>
      </c>
      <c r="J2592" s="2" t="s">
        <v>16</v>
      </c>
      <c r="K2592" s="4">
        <v>44326.500000007538</v>
      </c>
    </row>
    <row r="2593" spans="1:11" x14ac:dyDescent="0.35">
      <c r="A2593" s="2" t="s">
        <v>2</v>
      </c>
      <c r="B2593" s="2" t="s">
        <v>118</v>
      </c>
      <c r="C2593" s="2" t="s">
        <v>84</v>
      </c>
      <c r="D2593" s="2" t="s">
        <v>87</v>
      </c>
      <c r="E2593" s="2">
        <v>142</v>
      </c>
      <c r="F2593" s="2">
        <v>13</v>
      </c>
      <c r="G2593" s="2">
        <f t="shared" si="40"/>
        <v>1846</v>
      </c>
      <c r="H2593" s="2" t="s">
        <v>24</v>
      </c>
      <c r="I2593" s="2" t="s">
        <v>123</v>
      </c>
      <c r="J2593" s="2" t="s">
        <v>23</v>
      </c>
      <c r="K2593" s="4">
        <v>44326.550000007541</v>
      </c>
    </row>
    <row r="2594" spans="1:11" x14ac:dyDescent="0.35">
      <c r="A2594" s="2" t="s">
        <v>5</v>
      </c>
      <c r="B2594" s="2" t="s">
        <v>120</v>
      </c>
      <c r="C2594" s="2" t="s">
        <v>98</v>
      </c>
      <c r="D2594" s="2" t="s">
        <v>107</v>
      </c>
      <c r="E2594" s="2">
        <v>77</v>
      </c>
      <c r="F2594" s="2">
        <v>7</v>
      </c>
      <c r="G2594" s="2">
        <f t="shared" si="40"/>
        <v>539</v>
      </c>
      <c r="H2594" s="2" t="s">
        <v>17</v>
      </c>
      <c r="I2594" s="2" t="s">
        <v>119</v>
      </c>
      <c r="J2594" s="2" t="s">
        <v>16</v>
      </c>
      <c r="K2594" s="4">
        <v>44326.600000007544</v>
      </c>
    </row>
    <row r="2595" spans="1:11" x14ac:dyDescent="0.35">
      <c r="A2595" s="2" t="s">
        <v>5</v>
      </c>
      <c r="B2595" s="2" t="s">
        <v>120</v>
      </c>
      <c r="C2595" s="2" t="s">
        <v>67</v>
      </c>
      <c r="D2595" s="2" t="s">
        <v>69</v>
      </c>
      <c r="E2595" s="2">
        <v>54</v>
      </c>
      <c r="F2595" s="2">
        <v>93</v>
      </c>
      <c r="G2595" s="2">
        <f t="shared" si="40"/>
        <v>5022</v>
      </c>
      <c r="H2595" s="2" t="s">
        <v>4</v>
      </c>
      <c r="I2595" s="2" t="s">
        <v>119</v>
      </c>
      <c r="J2595" s="2" t="s">
        <v>3</v>
      </c>
      <c r="K2595" s="4">
        <v>44326.650000007547</v>
      </c>
    </row>
    <row r="2596" spans="1:11" x14ac:dyDescent="0.35">
      <c r="A2596" s="2" t="s">
        <v>44</v>
      </c>
      <c r="B2596" s="2" t="s">
        <v>120</v>
      </c>
      <c r="C2596" s="2" t="s">
        <v>98</v>
      </c>
      <c r="D2596" s="2" t="s">
        <v>108</v>
      </c>
      <c r="E2596" s="2">
        <v>65</v>
      </c>
      <c r="F2596" s="2">
        <v>8</v>
      </c>
      <c r="G2596" s="2">
        <f t="shared" si="40"/>
        <v>520</v>
      </c>
      <c r="H2596" s="2" t="s">
        <v>40</v>
      </c>
      <c r="I2596" s="2" t="s">
        <v>124</v>
      </c>
      <c r="J2596" s="2" t="s">
        <v>39</v>
      </c>
      <c r="K2596" s="4">
        <v>44326.70000000755</v>
      </c>
    </row>
    <row r="2597" spans="1:11" x14ac:dyDescent="0.35">
      <c r="A2597" s="2" t="s">
        <v>2</v>
      </c>
      <c r="B2597" s="2" t="s">
        <v>118</v>
      </c>
      <c r="C2597" s="2" t="s">
        <v>56</v>
      </c>
      <c r="D2597" s="2" t="s">
        <v>60</v>
      </c>
      <c r="E2597" s="2">
        <v>131</v>
      </c>
      <c r="F2597" s="2">
        <v>7</v>
      </c>
      <c r="G2597" s="2">
        <f t="shared" si="40"/>
        <v>917</v>
      </c>
      <c r="H2597" s="2" t="s">
        <v>29</v>
      </c>
      <c r="I2597" s="2" t="s">
        <v>119</v>
      </c>
      <c r="J2597" s="2" t="s">
        <v>28</v>
      </c>
      <c r="K2597" s="4">
        <v>44326.750000007552</v>
      </c>
    </row>
    <row r="2598" spans="1:11" x14ac:dyDescent="0.35">
      <c r="A2598" s="2" t="s">
        <v>44</v>
      </c>
      <c r="B2598" s="2" t="s">
        <v>120</v>
      </c>
      <c r="C2598" s="2" t="s">
        <v>56</v>
      </c>
      <c r="D2598" s="2" t="s">
        <v>60</v>
      </c>
      <c r="E2598" s="2">
        <v>131</v>
      </c>
      <c r="F2598" s="2">
        <v>4</v>
      </c>
      <c r="G2598" s="2">
        <f t="shared" si="40"/>
        <v>524</v>
      </c>
      <c r="H2598" s="2" t="s">
        <v>43</v>
      </c>
      <c r="I2598" s="2" t="s">
        <v>121</v>
      </c>
      <c r="J2598" s="2" t="s">
        <v>42</v>
      </c>
      <c r="K2598" s="4">
        <v>44326.800000007555</v>
      </c>
    </row>
    <row r="2599" spans="1:11" x14ac:dyDescent="0.35">
      <c r="A2599" s="2" t="s">
        <v>44</v>
      </c>
      <c r="B2599" s="2" t="s">
        <v>120</v>
      </c>
      <c r="C2599" s="2" t="s">
        <v>84</v>
      </c>
      <c r="D2599" s="2" t="s">
        <v>89</v>
      </c>
      <c r="E2599" s="2">
        <v>130</v>
      </c>
      <c r="F2599" s="2">
        <v>2</v>
      </c>
      <c r="G2599" s="2">
        <f t="shared" si="40"/>
        <v>260</v>
      </c>
      <c r="H2599" s="2" t="s">
        <v>13</v>
      </c>
      <c r="I2599" s="2" t="s">
        <v>122</v>
      </c>
      <c r="J2599" s="2" t="s">
        <v>11</v>
      </c>
      <c r="K2599" s="4">
        <v>44326.850000007558</v>
      </c>
    </row>
    <row r="2600" spans="1:11" x14ac:dyDescent="0.35">
      <c r="A2600" s="2" t="s">
        <v>31</v>
      </c>
      <c r="B2600" s="2" t="s">
        <v>118</v>
      </c>
      <c r="C2600" s="2" t="s">
        <v>84</v>
      </c>
      <c r="D2600" s="2" t="s">
        <v>93</v>
      </c>
      <c r="E2600" s="2">
        <v>70</v>
      </c>
      <c r="F2600" s="2">
        <v>11</v>
      </c>
      <c r="G2600" s="2">
        <f t="shared" si="40"/>
        <v>770</v>
      </c>
      <c r="H2600" s="2" t="s">
        <v>12</v>
      </c>
      <c r="I2600" s="2" t="s">
        <v>122</v>
      </c>
      <c r="J2600" s="2" t="s">
        <v>11</v>
      </c>
      <c r="K2600" s="4">
        <v>44326.900000007561</v>
      </c>
    </row>
    <row r="2601" spans="1:11" x14ac:dyDescent="0.35">
      <c r="A2601" s="2" t="s">
        <v>31</v>
      </c>
      <c r="B2601" s="2" t="s">
        <v>118</v>
      </c>
      <c r="C2601" s="2" t="s">
        <v>67</v>
      </c>
      <c r="D2601" s="2" t="s">
        <v>70</v>
      </c>
      <c r="E2601" s="2">
        <v>69</v>
      </c>
      <c r="F2601" s="2">
        <v>56</v>
      </c>
      <c r="G2601" s="2">
        <f t="shared" si="40"/>
        <v>3864</v>
      </c>
      <c r="H2601" s="2" t="s">
        <v>41</v>
      </c>
      <c r="I2601" s="2" t="s">
        <v>119</v>
      </c>
      <c r="J2601" s="2" t="s">
        <v>3</v>
      </c>
      <c r="K2601" s="4">
        <v>44326.950000007564</v>
      </c>
    </row>
    <row r="2602" spans="1:11" x14ac:dyDescent="0.35">
      <c r="A2602" s="2" t="s">
        <v>35</v>
      </c>
      <c r="B2602" s="2" t="s">
        <v>118</v>
      </c>
      <c r="C2602" s="2" t="s">
        <v>84</v>
      </c>
      <c r="D2602" s="2" t="s">
        <v>93</v>
      </c>
      <c r="E2602" s="2">
        <v>70</v>
      </c>
      <c r="F2602" s="2">
        <v>5</v>
      </c>
      <c r="G2602" s="2">
        <f t="shared" si="40"/>
        <v>350</v>
      </c>
      <c r="H2602" s="2" t="s">
        <v>48</v>
      </c>
      <c r="I2602" s="2" t="s">
        <v>119</v>
      </c>
      <c r="J2602" s="2" t="s">
        <v>3</v>
      </c>
      <c r="K2602" s="4">
        <v>44327.000000007567</v>
      </c>
    </row>
    <row r="2603" spans="1:11" x14ac:dyDescent="0.35">
      <c r="A2603" s="2" t="s">
        <v>2</v>
      </c>
      <c r="B2603" s="2" t="s">
        <v>118</v>
      </c>
      <c r="C2603" s="2" t="s">
        <v>84</v>
      </c>
      <c r="D2603" s="2" t="s">
        <v>92</v>
      </c>
      <c r="E2603" s="2">
        <v>115</v>
      </c>
      <c r="F2603" s="2">
        <v>9</v>
      </c>
      <c r="G2603" s="2">
        <f t="shared" si="40"/>
        <v>1035</v>
      </c>
      <c r="H2603" s="2" t="s">
        <v>4</v>
      </c>
      <c r="I2603" s="2" t="s">
        <v>119</v>
      </c>
      <c r="J2603" s="2" t="s">
        <v>3</v>
      </c>
      <c r="K2603" s="4">
        <v>44327.05000000757</v>
      </c>
    </row>
    <row r="2604" spans="1:11" x14ac:dyDescent="0.35">
      <c r="A2604" s="2" t="s">
        <v>10</v>
      </c>
      <c r="B2604" s="2" t="s">
        <v>120</v>
      </c>
      <c r="C2604" s="2" t="s">
        <v>84</v>
      </c>
      <c r="D2604" s="2" t="s">
        <v>96</v>
      </c>
      <c r="E2604" s="2">
        <v>36</v>
      </c>
      <c r="F2604" s="2">
        <v>12</v>
      </c>
      <c r="G2604" s="2">
        <f t="shared" si="40"/>
        <v>432</v>
      </c>
      <c r="H2604" s="2" t="s">
        <v>24</v>
      </c>
      <c r="I2604" s="2" t="s">
        <v>123</v>
      </c>
      <c r="J2604" s="2" t="s">
        <v>23</v>
      </c>
      <c r="K2604" s="4">
        <v>44327.100000007573</v>
      </c>
    </row>
    <row r="2605" spans="1:11" x14ac:dyDescent="0.35">
      <c r="A2605" s="2" t="s">
        <v>31</v>
      </c>
      <c r="B2605" s="2" t="s">
        <v>118</v>
      </c>
      <c r="C2605" s="2" t="s">
        <v>98</v>
      </c>
      <c r="D2605" s="2" t="s">
        <v>103</v>
      </c>
      <c r="E2605" s="2">
        <v>101</v>
      </c>
      <c r="F2605" s="2">
        <v>8</v>
      </c>
      <c r="G2605" s="2">
        <f t="shared" si="40"/>
        <v>808</v>
      </c>
      <c r="H2605" s="2" t="s">
        <v>52</v>
      </c>
      <c r="I2605" s="2" t="s">
        <v>123</v>
      </c>
      <c r="J2605" s="2" t="s">
        <v>45</v>
      </c>
      <c r="K2605" s="4">
        <v>44327.150000007576</v>
      </c>
    </row>
    <row r="2606" spans="1:11" x14ac:dyDescent="0.35">
      <c r="A2606" s="2" t="s">
        <v>14</v>
      </c>
      <c r="B2606" s="2" t="s">
        <v>120</v>
      </c>
      <c r="C2606" s="2" t="s">
        <v>98</v>
      </c>
      <c r="D2606" s="2" t="s">
        <v>105</v>
      </c>
      <c r="E2606" s="2">
        <v>98</v>
      </c>
      <c r="F2606" s="2">
        <v>14</v>
      </c>
      <c r="G2606" s="2">
        <f t="shared" si="40"/>
        <v>1372</v>
      </c>
      <c r="H2606" s="2" t="s">
        <v>17</v>
      </c>
      <c r="I2606" s="2" t="s">
        <v>119</v>
      </c>
      <c r="J2606" s="2" t="s">
        <v>16</v>
      </c>
      <c r="K2606" s="4">
        <v>44327.200000007579</v>
      </c>
    </row>
    <row r="2607" spans="1:11" x14ac:dyDescent="0.35">
      <c r="A2607" s="2" t="s">
        <v>31</v>
      </c>
      <c r="B2607" s="2" t="s">
        <v>118</v>
      </c>
      <c r="C2607" s="2" t="s">
        <v>98</v>
      </c>
      <c r="D2607" s="2" t="s">
        <v>110</v>
      </c>
      <c r="E2607" s="2">
        <v>40</v>
      </c>
      <c r="F2607" s="2">
        <v>6</v>
      </c>
      <c r="G2607" s="2">
        <f t="shared" si="40"/>
        <v>240</v>
      </c>
      <c r="H2607" s="2" t="s">
        <v>43</v>
      </c>
      <c r="I2607" s="2" t="s">
        <v>121</v>
      </c>
      <c r="J2607" s="2" t="s">
        <v>42</v>
      </c>
      <c r="K2607" s="4">
        <v>44327.250000007582</v>
      </c>
    </row>
    <row r="2608" spans="1:11" x14ac:dyDescent="0.35">
      <c r="A2608" s="2" t="s">
        <v>5</v>
      </c>
      <c r="B2608" s="2" t="s">
        <v>120</v>
      </c>
      <c r="C2608" s="2" t="s">
        <v>84</v>
      </c>
      <c r="D2608" s="2" t="s">
        <v>97</v>
      </c>
      <c r="E2608" s="2">
        <v>28</v>
      </c>
      <c r="F2608" s="2">
        <v>8</v>
      </c>
      <c r="G2608" s="2">
        <f t="shared" si="40"/>
        <v>224</v>
      </c>
      <c r="H2608" s="2" t="s">
        <v>24</v>
      </c>
      <c r="I2608" s="2" t="s">
        <v>123</v>
      </c>
      <c r="J2608" s="2" t="s">
        <v>23</v>
      </c>
      <c r="K2608" s="4">
        <v>44327.300000007584</v>
      </c>
    </row>
    <row r="2609" spans="1:11" x14ac:dyDescent="0.35">
      <c r="A2609" s="2" t="s">
        <v>10</v>
      </c>
      <c r="B2609" s="2" t="s">
        <v>120</v>
      </c>
      <c r="C2609" s="2" t="s">
        <v>98</v>
      </c>
      <c r="D2609" s="2" t="s">
        <v>108</v>
      </c>
      <c r="E2609" s="2">
        <v>65</v>
      </c>
      <c r="F2609" s="2">
        <v>9</v>
      </c>
      <c r="G2609" s="2">
        <f t="shared" si="40"/>
        <v>585</v>
      </c>
      <c r="H2609" s="2" t="s">
        <v>12</v>
      </c>
      <c r="I2609" s="2" t="s">
        <v>122</v>
      </c>
      <c r="J2609" s="2" t="s">
        <v>11</v>
      </c>
      <c r="K2609" s="4">
        <v>44327.350000007587</v>
      </c>
    </row>
    <row r="2610" spans="1:11" x14ac:dyDescent="0.35">
      <c r="A2610" s="2" t="s">
        <v>5</v>
      </c>
      <c r="B2610" s="2" t="s">
        <v>120</v>
      </c>
      <c r="C2610" s="2" t="s">
        <v>56</v>
      </c>
      <c r="D2610" s="2" t="s">
        <v>63</v>
      </c>
      <c r="E2610" s="2">
        <v>73</v>
      </c>
      <c r="F2610" s="2">
        <v>12</v>
      </c>
      <c r="G2610" s="2">
        <f t="shared" si="40"/>
        <v>876</v>
      </c>
      <c r="H2610" s="2" t="s">
        <v>17</v>
      </c>
      <c r="I2610" s="2" t="s">
        <v>119</v>
      </c>
      <c r="J2610" s="2" t="s">
        <v>16</v>
      </c>
      <c r="K2610" s="4">
        <v>44327.40000000759</v>
      </c>
    </row>
    <row r="2611" spans="1:11" x14ac:dyDescent="0.35">
      <c r="A2611" s="2" t="s">
        <v>44</v>
      </c>
      <c r="B2611" s="2" t="s">
        <v>120</v>
      </c>
      <c r="C2611" s="2" t="s">
        <v>84</v>
      </c>
      <c r="D2611" s="2" t="s">
        <v>95</v>
      </c>
      <c r="E2611" s="2">
        <v>43</v>
      </c>
      <c r="F2611" s="2">
        <v>8</v>
      </c>
      <c r="G2611" s="2">
        <f t="shared" si="40"/>
        <v>344</v>
      </c>
      <c r="H2611" s="2" t="s">
        <v>27</v>
      </c>
      <c r="I2611" s="2" t="s">
        <v>122</v>
      </c>
      <c r="J2611" s="2" t="s">
        <v>8</v>
      </c>
      <c r="K2611" s="4">
        <v>44327.450000007593</v>
      </c>
    </row>
    <row r="2612" spans="1:11" x14ac:dyDescent="0.35">
      <c r="A2612" s="2" t="s">
        <v>2</v>
      </c>
      <c r="B2612" s="2" t="s">
        <v>118</v>
      </c>
      <c r="C2612" s="2" t="s">
        <v>56</v>
      </c>
      <c r="D2612" s="2" t="s">
        <v>60</v>
      </c>
      <c r="E2612" s="2">
        <v>131</v>
      </c>
      <c r="F2612" s="2">
        <v>3</v>
      </c>
      <c r="G2612" s="2">
        <f t="shared" si="40"/>
        <v>393</v>
      </c>
      <c r="H2612" s="2" t="s">
        <v>30</v>
      </c>
      <c r="I2612" s="2" t="s">
        <v>122</v>
      </c>
      <c r="J2612" s="2" t="s">
        <v>11</v>
      </c>
      <c r="K2612" s="4">
        <v>44327.500000007596</v>
      </c>
    </row>
    <row r="2613" spans="1:11" x14ac:dyDescent="0.35">
      <c r="A2613" s="2" t="s">
        <v>44</v>
      </c>
      <c r="B2613" s="2" t="s">
        <v>120</v>
      </c>
      <c r="C2613" s="2" t="s">
        <v>84</v>
      </c>
      <c r="D2613" s="2" t="s">
        <v>91</v>
      </c>
      <c r="E2613" s="2">
        <v>107</v>
      </c>
      <c r="F2613" s="2">
        <v>9</v>
      </c>
      <c r="G2613" s="2">
        <f t="shared" si="40"/>
        <v>963</v>
      </c>
      <c r="H2613" s="2" t="s">
        <v>27</v>
      </c>
      <c r="I2613" s="2" t="s">
        <v>122</v>
      </c>
      <c r="J2613" s="2" t="s">
        <v>8</v>
      </c>
      <c r="K2613" s="4">
        <v>44327.550000007599</v>
      </c>
    </row>
    <row r="2614" spans="1:11" x14ac:dyDescent="0.35">
      <c r="A2614" s="2" t="s">
        <v>44</v>
      </c>
      <c r="B2614" s="2" t="s">
        <v>120</v>
      </c>
      <c r="C2614" s="2" t="s">
        <v>56</v>
      </c>
      <c r="D2614" s="2" t="s">
        <v>59</v>
      </c>
      <c r="E2614" s="2">
        <v>40</v>
      </c>
      <c r="F2614" s="2">
        <v>27</v>
      </c>
      <c r="G2614" s="2">
        <f t="shared" si="40"/>
        <v>1080</v>
      </c>
      <c r="H2614" s="2" t="s">
        <v>22</v>
      </c>
      <c r="I2614" s="2" t="s">
        <v>122</v>
      </c>
      <c r="J2614" s="2" t="s">
        <v>11</v>
      </c>
      <c r="K2614" s="4">
        <v>44327.600000007602</v>
      </c>
    </row>
    <row r="2615" spans="1:11" x14ac:dyDescent="0.35">
      <c r="A2615" s="2" t="s">
        <v>44</v>
      </c>
      <c r="B2615" s="2" t="s">
        <v>120</v>
      </c>
      <c r="C2615" s="2" t="s">
        <v>56</v>
      </c>
      <c r="D2615" s="2" t="s">
        <v>65</v>
      </c>
      <c r="E2615" s="2">
        <v>47</v>
      </c>
      <c r="F2615" s="2">
        <v>7</v>
      </c>
      <c r="G2615" s="2">
        <f t="shared" si="40"/>
        <v>329</v>
      </c>
      <c r="H2615" s="2" t="s">
        <v>4</v>
      </c>
      <c r="I2615" s="2" t="s">
        <v>119</v>
      </c>
      <c r="J2615" s="2" t="s">
        <v>3</v>
      </c>
      <c r="K2615" s="4">
        <v>44327.650000007605</v>
      </c>
    </row>
    <row r="2616" spans="1:11" x14ac:dyDescent="0.35">
      <c r="A2616" s="2" t="s">
        <v>2</v>
      </c>
      <c r="B2616" s="2" t="s">
        <v>118</v>
      </c>
      <c r="C2616" s="2" t="s">
        <v>84</v>
      </c>
      <c r="D2616" s="2" t="s">
        <v>91</v>
      </c>
      <c r="E2616" s="2">
        <v>107</v>
      </c>
      <c r="F2616" s="2">
        <v>4</v>
      </c>
      <c r="G2616" s="2">
        <f t="shared" si="40"/>
        <v>428</v>
      </c>
      <c r="H2616" s="2" t="s">
        <v>4</v>
      </c>
      <c r="I2616" s="2" t="s">
        <v>119</v>
      </c>
      <c r="J2616" s="2" t="s">
        <v>3</v>
      </c>
      <c r="K2616" s="4">
        <v>44327.700000007608</v>
      </c>
    </row>
    <row r="2617" spans="1:11" x14ac:dyDescent="0.35">
      <c r="A2617" s="2" t="s">
        <v>2</v>
      </c>
      <c r="B2617" s="2" t="s">
        <v>118</v>
      </c>
      <c r="C2617" s="2" t="s">
        <v>56</v>
      </c>
      <c r="D2617" s="2" t="s">
        <v>63</v>
      </c>
      <c r="E2617" s="2">
        <v>73</v>
      </c>
      <c r="F2617" s="2">
        <v>10</v>
      </c>
      <c r="G2617" s="2">
        <f t="shared" si="40"/>
        <v>730</v>
      </c>
      <c r="H2617" s="2" t="s">
        <v>38</v>
      </c>
      <c r="I2617" s="2" t="s">
        <v>121</v>
      </c>
      <c r="J2617" s="2" t="s">
        <v>6</v>
      </c>
      <c r="K2617" s="4">
        <v>44327.750000007611</v>
      </c>
    </row>
    <row r="2618" spans="1:11" x14ac:dyDescent="0.35">
      <c r="A2618" s="2" t="s">
        <v>5</v>
      </c>
      <c r="B2618" s="2" t="s">
        <v>120</v>
      </c>
      <c r="C2618" s="2" t="s">
        <v>67</v>
      </c>
      <c r="D2618" s="2" t="s">
        <v>68</v>
      </c>
      <c r="E2618" s="2">
        <v>121</v>
      </c>
      <c r="F2618" s="2">
        <v>37</v>
      </c>
      <c r="G2618" s="2">
        <f t="shared" si="40"/>
        <v>4477</v>
      </c>
      <c r="H2618" s="2" t="s">
        <v>37</v>
      </c>
      <c r="I2618" s="2" t="s">
        <v>123</v>
      </c>
      <c r="J2618" s="2" t="s">
        <v>36</v>
      </c>
      <c r="K2618" s="4">
        <v>44327.800000007614</v>
      </c>
    </row>
    <row r="2619" spans="1:11" x14ac:dyDescent="0.35">
      <c r="A2619" s="2" t="s">
        <v>31</v>
      </c>
      <c r="B2619" s="2" t="s">
        <v>118</v>
      </c>
      <c r="C2619" s="2" t="s">
        <v>84</v>
      </c>
      <c r="D2619" s="2" t="s">
        <v>89</v>
      </c>
      <c r="E2619" s="2">
        <v>130</v>
      </c>
      <c r="F2619" s="2">
        <v>9</v>
      </c>
      <c r="G2619" s="2">
        <f t="shared" si="40"/>
        <v>1170</v>
      </c>
      <c r="H2619" s="2" t="s">
        <v>48</v>
      </c>
      <c r="I2619" s="2" t="s">
        <v>119</v>
      </c>
      <c r="J2619" s="2" t="s">
        <v>3</v>
      </c>
      <c r="K2619" s="4">
        <v>44327.850000007616</v>
      </c>
    </row>
    <row r="2620" spans="1:11" x14ac:dyDescent="0.35">
      <c r="A2620" s="2" t="s">
        <v>14</v>
      </c>
      <c r="B2620" s="2" t="s">
        <v>120</v>
      </c>
      <c r="C2620" s="2" t="s">
        <v>84</v>
      </c>
      <c r="D2620" s="2" t="s">
        <v>93</v>
      </c>
      <c r="E2620" s="2">
        <v>70</v>
      </c>
      <c r="F2620" s="2">
        <v>7</v>
      </c>
      <c r="G2620" s="2">
        <f t="shared" si="40"/>
        <v>490</v>
      </c>
      <c r="H2620" s="2" t="s">
        <v>26</v>
      </c>
      <c r="I2620" s="2" t="s">
        <v>122</v>
      </c>
      <c r="J2620" s="2" t="s">
        <v>25</v>
      </c>
      <c r="K2620" s="4">
        <v>44327.900000007619</v>
      </c>
    </row>
    <row r="2621" spans="1:11" x14ac:dyDescent="0.35">
      <c r="A2621" s="2" t="s">
        <v>5</v>
      </c>
      <c r="B2621" s="2" t="s">
        <v>120</v>
      </c>
      <c r="C2621" s="2" t="s">
        <v>80</v>
      </c>
      <c r="D2621" s="2" t="s">
        <v>82</v>
      </c>
      <c r="E2621" s="2">
        <v>50</v>
      </c>
      <c r="F2621" s="2">
        <v>92</v>
      </c>
      <c r="G2621" s="2">
        <f t="shared" si="40"/>
        <v>4600</v>
      </c>
      <c r="H2621" s="2" t="s">
        <v>24</v>
      </c>
      <c r="I2621" s="2" t="s">
        <v>123</v>
      </c>
      <c r="J2621" s="2" t="s">
        <v>23</v>
      </c>
      <c r="K2621" s="4">
        <v>44327.950000007622</v>
      </c>
    </row>
    <row r="2622" spans="1:11" x14ac:dyDescent="0.35">
      <c r="A2622" s="2" t="s">
        <v>18</v>
      </c>
      <c r="B2622" s="2" t="s">
        <v>118</v>
      </c>
      <c r="C2622" s="2" t="s">
        <v>56</v>
      </c>
      <c r="D2622" s="2" t="s">
        <v>63</v>
      </c>
      <c r="E2622" s="2">
        <v>73</v>
      </c>
      <c r="F2622" s="2">
        <v>5</v>
      </c>
      <c r="G2622" s="2">
        <f t="shared" si="40"/>
        <v>365</v>
      </c>
      <c r="H2622" s="2" t="s">
        <v>37</v>
      </c>
      <c r="I2622" s="2" t="s">
        <v>123</v>
      </c>
      <c r="J2622" s="2" t="s">
        <v>36</v>
      </c>
      <c r="K2622" s="4">
        <v>44328.000000007625</v>
      </c>
    </row>
    <row r="2623" spans="1:11" x14ac:dyDescent="0.35">
      <c r="A2623" s="2" t="s">
        <v>35</v>
      </c>
      <c r="B2623" s="2" t="s">
        <v>118</v>
      </c>
      <c r="C2623" s="2" t="s">
        <v>56</v>
      </c>
      <c r="D2623" s="2" t="s">
        <v>58</v>
      </c>
      <c r="E2623" s="2">
        <v>68</v>
      </c>
      <c r="F2623" s="2">
        <v>96</v>
      </c>
      <c r="G2623" s="2">
        <f t="shared" si="40"/>
        <v>6528</v>
      </c>
      <c r="H2623" s="2" t="s">
        <v>24</v>
      </c>
      <c r="I2623" s="2" t="s">
        <v>123</v>
      </c>
      <c r="J2623" s="2" t="s">
        <v>23</v>
      </c>
      <c r="K2623" s="4">
        <v>44328.050000007628</v>
      </c>
    </row>
    <row r="2624" spans="1:11" x14ac:dyDescent="0.35">
      <c r="A2624" s="2" t="s">
        <v>2</v>
      </c>
      <c r="B2624" s="2" t="s">
        <v>118</v>
      </c>
      <c r="C2624" s="2" t="s">
        <v>80</v>
      </c>
      <c r="D2624" s="2" t="s">
        <v>82</v>
      </c>
      <c r="E2624" s="2">
        <v>50</v>
      </c>
      <c r="F2624" s="2">
        <v>99</v>
      </c>
      <c r="G2624" s="2">
        <f t="shared" si="40"/>
        <v>4950</v>
      </c>
      <c r="H2624" s="2" t="s">
        <v>17</v>
      </c>
      <c r="I2624" s="2" t="s">
        <v>119</v>
      </c>
      <c r="J2624" s="2" t="s">
        <v>16</v>
      </c>
      <c r="K2624" s="4">
        <v>44328.100000007631</v>
      </c>
    </row>
    <row r="2625" spans="1:11" x14ac:dyDescent="0.35">
      <c r="A2625" s="2" t="s">
        <v>2</v>
      </c>
      <c r="B2625" s="2" t="s">
        <v>118</v>
      </c>
      <c r="C2625" s="2" t="s">
        <v>98</v>
      </c>
      <c r="D2625" s="2" t="s">
        <v>103</v>
      </c>
      <c r="E2625" s="2">
        <v>101</v>
      </c>
      <c r="F2625" s="2">
        <v>11</v>
      </c>
      <c r="G2625" s="2">
        <f t="shared" si="40"/>
        <v>1111</v>
      </c>
      <c r="H2625" s="2" t="s">
        <v>26</v>
      </c>
      <c r="I2625" s="2" t="s">
        <v>122</v>
      </c>
      <c r="J2625" s="2" t="s">
        <v>25</v>
      </c>
      <c r="K2625" s="4">
        <v>44328.150000007634</v>
      </c>
    </row>
    <row r="2626" spans="1:11" x14ac:dyDescent="0.35">
      <c r="A2626" s="2" t="s">
        <v>31</v>
      </c>
      <c r="B2626" s="2" t="s">
        <v>118</v>
      </c>
      <c r="C2626" s="2" t="s">
        <v>98</v>
      </c>
      <c r="D2626" s="2" t="s">
        <v>107</v>
      </c>
      <c r="E2626" s="2">
        <v>77</v>
      </c>
      <c r="F2626" s="2">
        <v>5</v>
      </c>
      <c r="G2626" s="2">
        <f t="shared" ref="G2626:G2689" si="41">E2626*F2626</f>
        <v>385</v>
      </c>
      <c r="H2626" s="2" t="s">
        <v>4</v>
      </c>
      <c r="I2626" s="2" t="s">
        <v>119</v>
      </c>
      <c r="J2626" s="2" t="s">
        <v>3</v>
      </c>
      <c r="K2626" s="4">
        <v>44328.200000007637</v>
      </c>
    </row>
    <row r="2627" spans="1:11" x14ac:dyDescent="0.35">
      <c r="A2627" s="2" t="s">
        <v>14</v>
      </c>
      <c r="B2627" s="2" t="s">
        <v>120</v>
      </c>
      <c r="C2627" s="2" t="s">
        <v>98</v>
      </c>
      <c r="D2627" s="2" t="s">
        <v>108</v>
      </c>
      <c r="E2627" s="2">
        <v>65</v>
      </c>
      <c r="F2627" s="2">
        <v>4</v>
      </c>
      <c r="G2627" s="2">
        <f t="shared" si="41"/>
        <v>260</v>
      </c>
      <c r="H2627" s="2" t="s">
        <v>17</v>
      </c>
      <c r="I2627" s="2" t="s">
        <v>119</v>
      </c>
      <c r="J2627" s="2" t="s">
        <v>16</v>
      </c>
      <c r="K2627" s="4">
        <v>44328.25000000764</v>
      </c>
    </row>
    <row r="2628" spans="1:11" x14ac:dyDescent="0.35">
      <c r="A2628" s="2" t="s">
        <v>14</v>
      </c>
      <c r="B2628" s="2" t="s">
        <v>120</v>
      </c>
      <c r="C2628" s="2" t="s">
        <v>98</v>
      </c>
      <c r="D2628" s="2" t="s">
        <v>102</v>
      </c>
      <c r="E2628" s="2">
        <v>133</v>
      </c>
      <c r="F2628" s="2">
        <v>14</v>
      </c>
      <c r="G2628" s="2">
        <f t="shared" si="41"/>
        <v>1862</v>
      </c>
      <c r="H2628" s="2" t="s">
        <v>7</v>
      </c>
      <c r="I2628" s="2" t="s">
        <v>121</v>
      </c>
      <c r="J2628" s="2" t="s">
        <v>6</v>
      </c>
      <c r="K2628" s="4">
        <v>44328.300000007643</v>
      </c>
    </row>
    <row r="2629" spans="1:11" x14ac:dyDescent="0.35">
      <c r="A2629" s="2" t="s">
        <v>10</v>
      </c>
      <c r="B2629" s="2" t="s">
        <v>120</v>
      </c>
      <c r="C2629" s="2" t="s">
        <v>80</v>
      </c>
      <c r="D2629" s="2" t="s">
        <v>82</v>
      </c>
      <c r="E2629" s="2">
        <v>50</v>
      </c>
      <c r="F2629" s="2">
        <v>93</v>
      </c>
      <c r="G2629" s="2">
        <f t="shared" si="41"/>
        <v>4650</v>
      </c>
      <c r="H2629" s="2" t="s">
        <v>26</v>
      </c>
      <c r="I2629" s="2" t="s">
        <v>122</v>
      </c>
      <c r="J2629" s="2" t="s">
        <v>25</v>
      </c>
      <c r="K2629" s="4">
        <v>44328.350000007646</v>
      </c>
    </row>
    <row r="2630" spans="1:11" x14ac:dyDescent="0.35">
      <c r="A2630" s="2" t="s">
        <v>18</v>
      </c>
      <c r="B2630" s="2" t="s">
        <v>118</v>
      </c>
      <c r="C2630" s="2" t="s">
        <v>56</v>
      </c>
      <c r="D2630" s="2" t="s">
        <v>62</v>
      </c>
      <c r="E2630" s="2">
        <v>105</v>
      </c>
      <c r="F2630" s="2">
        <v>5</v>
      </c>
      <c r="G2630" s="2">
        <f t="shared" si="41"/>
        <v>525</v>
      </c>
      <c r="H2630" s="2" t="s">
        <v>12</v>
      </c>
      <c r="I2630" s="2" t="s">
        <v>122</v>
      </c>
      <c r="J2630" s="2" t="s">
        <v>11</v>
      </c>
      <c r="K2630" s="4">
        <v>44328.400000007648</v>
      </c>
    </row>
    <row r="2631" spans="1:11" x14ac:dyDescent="0.35">
      <c r="A2631" s="2" t="s">
        <v>31</v>
      </c>
      <c r="B2631" s="2" t="s">
        <v>118</v>
      </c>
      <c r="C2631" s="2" t="s">
        <v>98</v>
      </c>
      <c r="D2631" s="2" t="s">
        <v>103</v>
      </c>
      <c r="E2631" s="2">
        <v>101</v>
      </c>
      <c r="F2631" s="2">
        <v>11</v>
      </c>
      <c r="G2631" s="2">
        <f t="shared" si="41"/>
        <v>1111</v>
      </c>
      <c r="H2631" s="2" t="s">
        <v>48</v>
      </c>
      <c r="I2631" s="2" t="s">
        <v>119</v>
      </c>
      <c r="J2631" s="2" t="s">
        <v>3</v>
      </c>
      <c r="K2631" s="4">
        <v>44328.450000007651</v>
      </c>
    </row>
    <row r="2632" spans="1:11" x14ac:dyDescent="0.35">
      <c r="A2632" s="2" t="s">
        <v>5</v>
      </c>
      <c r="B2632" s="2" t="s">
        <v>120</v>
      </c>
      <c r="C2632" s="2" t="s">
        <v>56</v>
      </c>
      <c r="D2632" s="2" t="s">
        <v>57</v>
      </c>
      <c r="E2632" s="2">
        <v>89</v>
      </c>
      <c r="F2632" s="2">
        <v>81</v>
      </c>
      <c r="G2632" s="2">
        <f t="shared" si="41"/>
        <v>7209</v>
      </c>
      <c r="H2632" s="2" t="s">
        <v>7</v>
      </c>
      <c r="I2632" s="2" t="s">
        <v>121</v>
      </c>
      <c r="J2632" s="2" t="s">
        <v>6</v>
      </c>
      <c r="K2632" s="4">
        <v>44328.500000007654</v>
      </c>
    </row>
    <row r="2633" spans="1:11" x14ac:dyDescent="0.35">
      <c r="A2633" s="2" t="s">
        <v>35</v>
      </c>
      <c r="B2633" s="2" t="s">
        <v>118</v>
      </c>
      <c r="C2633" s="2" t="s">
        <v>98</v>
      </c>
      <c r="D2633" s="2" t="s">
        <v>103</v>
      </c>
      <c r="E2633" s="2">
        <v>101</v>
      </c>
      <c r="F2633" s="2">
        <v>16</v>
      </c>
      <c r="G2633" s="2">
        <f t="shared" si="41"/>
        <v>1616</v>
      </c>
      <c r="H2633" s="2" t="s">
        <v>29</v>
      </c>
      <c r="I2633" s="2" t="s">
        <v>119</v>
      </c>
      <c r="J2633" s="2" t="s">
        <v>28</v>
      </c>
      <c r="K2633" s="4">
        <v>44328.550000007657</v>
      </c>
    </row>
    <row r="2634" spans="1:11" x14ac:dyDescent="0.35">
      <c r="A2634" s="2" t="s">
        <v>35</v>
      </c>
      <c r="B2634" s="2" t="s">
        <v>118</v>
      </c>
      <c r="C2634" s="2" t="s">
        <v>56</v>
      </c>
      <c r="D2634" s="2" t="s">
        <v>58</v>
      </c>
      <c r="E2634" s="2">
        <v>68</v>
      </c>
      <c r="F2634" s="2">
        <v>91</v>
      </c>
      <c r="G2634" s="2">
        <f t="shared" si="41"/>
        <v>6188</v>
      </c>
      <c r="H2634" s="2" t="s">
        <v>24</v>
      </c>
      <c r="I2634" s="2" t="s">
        <v>123</v>
      </c>
      <c r="J2634" s="2" t="s">
        <v>23</v>
      </c>
      <c r="K2634" s="4">
        <v>44328.60000000766</v>
      </c>
    </row>
    <row r="2635" spans="1:11" x14ac:dyDescent="0.35">
      <c r="A2635" s="2" t="s">
        <v>44</v>
      </c>
      <c r="B2635" s="2" t="s">
        <v>120</v>
      </c>
      <c r="C2635" s="2" t="s">
        <v>56</v>
      </c>
      <c r="D2635" s="2" t="s">
        <v>61</v>
      </c>
      <c r="E2635" s="2">
        <v>107</v>
      </c>
      <c r="F2635" s="2">
        <v>9</v>
      </c>
      <c r="G2635" s="2">
        <f t="shared" si="41"/>
        <v>963</v>
      </c>
      <c r="H2635" s="2" t="s">
        <v>34</v>
      </c>
      <c r="I2635" s="2" t="s">
        <v>124</v>
      </c>
      <c r="J2635" s="2" t="s">
        <v>33</v>
      </c>
      <c r="K2635" s="4">
        <v>44328.650000007663</v>
      </c>
    </row>
    <row r="2636" spans="1:11" x14ac:dyDescent="0.35">
      <c r="A2636" s="2" t="s">
        <v>14</v>
      </c>
      <c r="B2636" s="2" t="s">
        <v>120</v>
      </c>
      <c r="C2636" s="2" t="s">
        <v>56</v>
      </c>
      <c r="D2636" s="2" t="s">
        <v>64</v>
      </c>
      <c r="E2636" s="2">
        <v>85</v>
      </c>
      <c r="F2636" s="2">
        <v>7</v>
      </c>
      <c r="G2636" s="2">
        <f t="shared" si="41"/>
        <v>595</v>
      </c>
      <c r="H2636" s="2" t="s">
        <v>43</v>
      </c>
      <c r="I2636" s="2" t="s">
        <v>121</v>
      </c>
      <c r="J2636" s="2" t="s">
        <v>42</v>
      </c>
      <c r="K2636" s="4">
        <v>44328.700000007666</v>
      </c>
    </row>
    <row r="2637" spans="1:11" x14ac:dyDescent="0.35">
      <c r="A2637" s="2" t="s">
        <v>14</v>
      </c>
      <c r="B2637" s="2" t="s">
        <v>120</v>
      </c>
      <c r="C2637" s="2" t="s">
        <v>67</v>
      </c>
      <c r="D2637" s="2" t="s">
        <v>69</v>
      </c>
      <c r="E2637" s="2">
        <v>54</v>
      </c>
      <c r="F2637" s="2">
        <v>92</v>
      </c>
      <c r="G2637" s="2">
        <f t="shared" si="41"/>
        <v>4968</v>
      </c>
      <c r="H2637" s="2" t="s">
        <v>41</v>
      </c>
      <c r="I2637" s="2" t="s">
        <v>119</v>
      </c>
      <c r="J2637" s="2" t="s">
        <v>3</v>
      </c>
      <c r="K2637" s="4">
        <v>44328.750000007669</v>
      </c>
    </row>
    <row r="2638" spans="1:11" x14ac:dyDescent="0.35">
      <c r="A2638" s="2" t="s">
        <v>2</v>
      </c>
      <c r="B2638" s="2" t="s">
        <v>118</v>
      </c>
      <c r="C2638" s="2" t="s">
        <v>67</v>
      </c>
      <c r="D2638" s="2" t="s">
        <v>77</v>
      </c>
      <c r="E2638" s="2">
        <v>47</v>
      </c>
      <c r="F2638" s="2">
        <v>13</v>
      </c>
      <c r="G2638" s="2">
        <f t="shared" si="41"/>
        <v>611</v>
      </c>
      <c r="H2638" s="2" t="s">
        <v>37</v>
      </c>
      <c r="I2638" s="2" t="s">
        <v>123</v>
      </c>
      <c r="J2638" s="2" t="s">
        <v>36</v>
      </c>
      <c r="K2638" s="4">
        <v>44328.800000007672</v>
      </c>
    </row>
    <row r="2639" spans="1:11" x14ac:dyDescent="0.35">
      <c r="A2639" s="2" t="s">
        <v>35</v>
      </c>
      <c r="B2639" s="2" t="s">
        <v>118</v>
      </c>
      <c r="C2639" s="2" t="s">
        <v>98</v>
      </c>
      <c r="D2639" s="2" t="s">
        <v>103</v>
      </c>
      <c r="E2639" s="2">
        <v>101</v>
      </c>
      <c r="F2639" s="2">
        <v>9</v>
      </c>
      <c r="G2639" s="2">
        <f t="shared" si="41"/>
        <v>909</v>
      </c>
      <c r="H2639" s="2" t="s">
        <v>48</v>
      </c>
      <c r="I2639" s="2" t="s">
        <v>119</v>
      </c>
      <c r="J2639" s="2" t="s">
        <v>3</v>
      </c>
      <c r="K2639" s="4">
        <v>44328.850000007675</v>
      </c>
    </row>
    <row r="2640" spans="1:11" x14ac:dyDescent="0.35">
      <c r="A2640" s="2" t="s">
        <v>44</v>
      </c>
      <c r="B2640" s="2" t="s">
        <v>120</v>
      </c>
      <c r="C2640" s="2" t="s">
        <v>67</v>
      </c>
      <c r="D2640" s="2" t="s">
        <v>79</v>
      </c>
      <c r="E2640" s="2">
        <v>31</v>
      </c>
      <c r="F2640" s="2">
        <v>6</v>
      </c>
      <c r="G2640" s="2">
        <f t="shared" si="41"/>
        <v>186</v>
      </c>
      <c r="H2640" s="2" t="s">
        <v>4</v>
      </c>
      <c r="I2640" s="2" t="s">
        <v>119</v>
      </c>
      <c r="J2640" s="2" t="s">
        <v>3</v>
      </c>
      <c r="K2640" s="4">
        <v>44328.900000007678</v>
      </c>
    </row>
    <row r="2641" spans="1:11" x14ac:dyDescent="0.35">
      <c r="A2641" s="2" t="s">
        <v>10</v>
      </c>
      <c r="B2641" s="2" t="s">
        <v>120</v>
      </c>
      <c r="C2641" s="2" t="s">
        <v>67</v>
      </c>
      <c r="D2641" s="2" t="s">
        <v>76</v>
      </c>
      <c r="E2641" s="2">
        <v>83</v>
      </c>
      <c r="F2641" s="2">
        <v>10</v>
      </c>
      <c r="G2641" s="2">
        <f t="shared" si="41"/>
        <v>830</v>
      </c>
      <c r="H2641" s="2" t="s">
        <v>4</v>
      </c>
      <c r="I2641" s="2" t="s">
        <v>119</v>
      </c>
      <c r="J2641" s="2" t="s">
        <v>3</v>
      </c>
      <c r="K2641" s="4">
        <v>44328.950000007681</v>
      </c>
    </row>
    <row r="2642" spans="1:11" x14ac:dyDescent="0.35">
      <c r="A2642" s="2" t="s">
        <v>44</v>
      </c>
      <c r="B2642" s="2" t="s">
        <v>120</v>
      </c>
      <c r="C2642" s="2" t="s">
        <v>67</v>
      </c>
      <c r="D2642" s="2" t="s">
        <v>75</v>
      </c>
      <c r="E2642" s="2">
        <v>98</v>
      </c>
      <c r="F2642" s="2">
        <v>6</v>
      </c>
      <c r="G2642" s="2">
        <f t="shared" si="41"/>
        <v>588</v>
      </c>
      <c r="H2642" s="2" t="s">
        <v>4</v>
      </c>
      <c r="I2642" s="2" t="s">
        <v>119</v>
      </c>
      <c r="J2642" s="2" t="s">
        <v>3</v>
      </c>
      <c r="K2642" s="4">
        <v>44329.000000007683</v>
      </c>
    </row>
    <row r="2643" spans="1:11" x14ac:dyDescent="0.35">
      <c r="A2643" s="2" t="s">
        <v>10</v>
      </c>
      <c r="B2643" s="2" t="s">
        <v>120</v>
      </c>
      <c r="C2643" s="2" t="s">
        <v>84</v>
      </c>
      <c r="D2643" s="2" t="s">
        <v>90</v>
      </c>
      <c r="E2643" s="2">
        <v>27</v>
      </c>
      <c r="F2643" s="2">
        <v>35</v>
      </c>
      <c r="G2643" s="2">
        <f t="shared" si="41"/>
        <v>945</v>
      </c>
      <c r="H2643" s="2" t="s">
        <v>29</v>
      </c>
      <c r="I2643" s="2" t="s">
        <v>119</v>
      </c>
      <c r="J2643" s="2" t="s">
        <v>28</v>
      </c>
      <c r="K2643" s="4">
        <v>44329.050000007686</v>
      </c>
    </row>
    <row r="2644" spans="1:11" x14ac:dyDescent="0.35">
      <c r="A2644" s="2" t="s">
        <v>2</v>
      </c>
      <c r="B2644" s="2" t="s">
        <v>118</v>
      </c>
      <c r="C2644" s="2" t="s">
        <v>84</v>
      </c>
      <c r="D2644" s="2" t="s">
        <v>97</v>
      </c>
      <c r="E2644" s="2">
        <v>28</v>
      </c>
      <c r="F2644" s="2">
        <v>6</v>
      </c>
      <c r="G2644" s="2">
        <f t="shared" si="41"/>
        <v>168</v>
      </c>
      <c r="H2644" s="2" t="s">
        <v>29</v>
      </c>
      <c r="I2644" s="2" t="s">
        <v>119</v>
      </c>
      <c r="J2644" s="2" t="s">
        <v>28</v>
      </c>
      <c r="K2644" s="4">
        <v>44329.100000007689</v>
      </c>
    </row>
    <row r="2645" spans="1:11" x14ac:dyDescent="0.35">
      <c r="A2645" s="2" t="s">
        <v>2</v>
      </c>
      <c r="B2645" s="2" t="s">
        <v>118</v>
      </c>
      <c r="C2645" s="2" t="s">
        <v>56</v>
      </c>
      <c r="D2645" s="2" t="s">
        <v>57</v>
      </c>
      <c r="E2645" s="2">
        <v>89</v>
      </c>
      <c r="F2645" s="2">
        <v>88</v>
      </c>
      <c r="G2645" s="2">
        <f t="shared" si="41"/>
        <v>7832</v>
      </c>
      <c r="H2645" s="2" t="s">
        <v>43</v>
      </c>
      <c r="I2645" s="2" t="s">
        <v>121</v>
      </c>
      <c r="J2645" s="2" t="s">
        <v>42</v>
      </c>
      <c r="K2645" s="4">
        <v>44329.150000007692</v>
      </c>
    </row>
    <row r="2646" spans="1:11" x14ac:dyDescent="0.35">
      <c r="A2646" s="2" t="s">
        <v>35</v>
      </c>
      <c r="B2646" s="2" t="s">
        <v>118</v>
      </c>
      <c r="C2646" s="2" t="s">
        <v>98</v>
      </c>
      <c r="D2646" s="2" t="s">
        <v>100</v>
      </c>
      <c r="E2646" s="2">
        <v>121</v>
      </c>
      <c r="F2646" s="2">
        <v>6</v>
      </c>
      <c r="G2646" s="2">
        <f t="shared" si="41"/>
        <v>726</v>
      </c>
      <c r="H2646" s="2" t="s">
        <v>48</v>
      </c>
      <c r="I2646" s="2" t="s">
        <v>119</v>
      </c>
      <c r="J2646" s="2" t="s">
        <v>3</v>
      </c>
      <c r="K2646" s="4">
        <v>44329.200000007695</v>
      </c>
    </row>
    <row r="2647" spans="1:11" x14ac:dyDescent="0.35">
      <c r="A2647" s="2" t="s">
        <v>10</v>
      </c>
      <c r="B2647" s="2" t="s">
        <v>120</v>
      </c>
      <c r="C2647" s="2" t="s">
        <v>98</v>
      </c>
      <c r="D2647" s="2" t="s">
        <v>107</v>
      </c>
      <c r="E2647" s="2">
        <v>77</v>
      </c>
      <c r="F2647" s="2">
        <v>6</v>
      </c>
      <c r="G2647" s="2">
        <f t="shared" si="41"/>
        <v>462</v>
      </c>
      <c r="H2647" s="2" t="s">
        <v>24</v>
      </c>
      <c r="I2647" s="2" t="s">
        <v>123</v>
      </c>
      <c r="J2647" s="2" t="s">
        <v>23</v>
      </c>
      <c r="K2647" s="4">
        <v>44329.250000007698</v>
      </c>
    </row>
    <row r="2648" spans="1:11" x14ac:dyDescent="0.35">
      <c r="A2648" s="2" t="s">
        <v>2</v>
      </c>
      <c r="B2648" s="2" t="s">
        <v>118</v>
      </c>
      <c r="C2648" s="2" t="s">
        <v>98</v>
      </c>
      <c r="D2648" s="2" t="s">
        <v>110</v>
      </c>
      <c r="E2648" s="2">
        <v>40</v>
      </c>
      <c r="F2648" s="2">
        <v>7</v>
      </c>
      <c r="G2648" s="2">
        <f t="shared" si="41"/>
        <v>280</v>
      </c>
      <c r="H2648" s="2" t="s">
        <v>24</v>
      </c>
      <c r="I2648" s="2" t="s">
        <v>123</v>
      </c>
      <c r="J2648" s="2" t="s">
        <v>23</v>
      </c>
      <c r="K2648" s="4">
        <v>44329.300000007701</v>
      </c>
    </row>
    <row r="2649" spans="1:11" x14ac:dyDescent="0.35">
      <c r="A2649" s="2" t="s">
        <v>2</v>
      </c>
      <c r="B2649" s="2" t="s">
        <v>118</v>
      </c>
      <c r="C2649" s="2" t="s">
        <v>67</v>
      </c>
      <c r="D2649" s="2" t="s">
        <v>70</v>
      </c>
      <c r="E2649" s="2">
        <v>69</v>
      </c>
      <c r="F2649" s="2">
        <v>54</v>
      </c>
      <c r="G2649" s="2">
        <f t="shared" si="41"/>
        <v>3726</v>
      </c>
      <c r="H2649" s="2" t="s">
        <v>4</v>
      </c>
      <c r="I2649" s="2" t="s">
        <v>119</v>
      </c>
      <c r="J2649" s="2" t="s">
        <v>3</v>
      </c>
      <c r="K2649" s="4">
        <v>44329.350000007704</v>
      </c>
    </row>
    <row r="2650" spans="1:11" x14ac:dyDescent="0.35">
      <c r="A2650" s="2" t="s">
        <v>35</v>
      </c>
      <c r="B2650" s="2" t="s">
        <v>118</v>
      </c>
      <c r="C2650" s="2" t="s">
        <v>80</v>
      </c>
      <c r="D2650" s="2" t="s">
        <v>83</v>
      </c>
      <c r="E2650" s="2">
        <v>16</v>
      </c>
      <c r="F2650" s="2">
        <v>141</v>
      </c>
      <c r="G2650" s="2">
        <f t="shared" si="41"/>
        <v>2256</v>
      </c>
      <c r="H2650" s="2" t="s">
        <v>37</v>
      </c>
      <c r="I2650" s="2" t="s">
        <v>123</v>
      </c>
      <c r="J2650" s="2" t="s">
        <v>36</v>
      </c>
      <c r="K2650" s="4">
        <v>44329.400000007707</v>
      </c>
    </row>
    <row r="2651" spans="1:11" x14ac:dyDescent="0.35">
      <c r="A2651" s="2" t="s">
        <v>18</v>
      </c>
      <c r="B2651" s="2" t="s">
        <v>118</v>
      </c>
      <c r="C2651" s="2" t="s">
        <v>67</v>
      </c>
      <c r="D2651" s="2" t="s">
        <v>73</v>
      </c>
      <c r="E2651" s="2">
        <v>119</v>
      </c>
      <c r="F2651" s="2">
        <v>6</v>
      </c>
      <c r="G2651" s="2">
        <f t="shared" si="41"/>
        <v>714</v>
      </c>
      <c r="H2651" s="2" t="s">
        <v>24</v>
      </c>
      <c r="I2651" s="2" t="s">
        <v>123</v>
      </c>
      <c r="J2651" s="2" t="s">
        <v>23</v>
      </c>
      <c r="K2651" s="4">
        <v>44329.45000000771</v>
      </c>
    </row>
    <row r="2652" spans="1:11" x14ac:dyDescent="0.35">
      <c r="A2652" s="2" t="s">
        <v>44</v>
      </c>
      <c r="B2652" s="2" t="s">
        <v>120</v>
      </c>
      <c r="C2652" s="2" t="s">
        <v>98</v>
      </c>
      <c r="D2652" s="2" t="s">
        <v>102</v>
      </c>
      <c r="E2652" s="2">
        <v>133</v>
      </c>
      <c r="F2652" s="2">
        <v>12</v>
      </c>
      <c r="G2652" s="2">
        <f t="shared" si="41"/>
        <v>1596</v>
      </c>
      <c r="H2652" s="2" t="s">
        <v>17</v>
      </c>
      <c r="I2652" s="2" t="s">
        <v>119</v>
      </c>
      <c r="J2652" s="2" t="s">
        <v>16</v>
      </c>
      <c r="K2652" s="4">
        <v>44329.500000007713</v>
      </c>
    </row>
    <row r="2653" spans="1:11" x14ac:dyDescent="0.35">
      <c r="A2653" s="2" t="s">
        <v>18</v>
      </c>
      <c r="B2653" s="2" t="s">
        <v>118</v>
      </c>
      <c r="C2653" s="2" t="s">
        <v>67</v>
      </c>
      <c r="D2653" s="2" t="s">
        <v>78</v>
      </c>
      <c r="E2653" s="2">
        <v>38</v>
      </c>
      <c r="F2653" s="2">
        <v>7</v>
      </c>
      <c r="G2653" s="2">
        <f t="shared" si="41"/>
        <v>266</v>
      </c>
      <c r="H2653" s="2" t="s">
        <v>17</v>
      </c>
      <c r="I2653" s="2" t="s">
        <v>119</v>
      </c>
      <c r="J2653" s="2" t="s">
        <v>16</v>
      </c>
      <c r="K2653" s="4">
        <v>44329.550000007715</v>
      </c>
    </row>
    <row r="2654" spans="1:11" x14ac:dyDescent="0.35">
      <c r="A2654" s="2" t="s">
        <v>10</v>
      </c>
      <c r="B2654" s="2" t="s">
        <v>120</v>
      </c>
      <c r="C2654" s="2" t="s">
        <v>84</v>
      </c>
      <c r="D2654" s="2" t="s">
        <v>85</v>
      </c>
      <c r="E2654" s="2">
        <v>121</v>
      </c>
      <c r="F2654" s="2">
        <v>36</v>
      </c>
      <c r="G2654" s="2">
        <f t="shared" si="41"/>
        <v>4356</v>
      </c>
      <c r="H2654" s="2" t="s">
        <v>29</v>
      </c>
      <c r="I2654" s="2" t="s">
        <v>119</v>
      </c>
      <c r="J2654" s="2" t="s">
        <v>28</v>
      </c>
      <c r="K2654" s="4">
        <v>44329.600000007718</v>
      </c>
    </row>
    <row r="2655" spans="1:11" x14ac:dyDescent="0.35">
      <c r="A2655" s="2" t="s">
        <v>31</v>
      </c>
      <c r="B2655" s="2" t="s">
        <v>118</v>
      </c>
      <c r="C2655" s="2" t="s">
        <v>98</v>
      </c>
      <c r="D2655" s="2" t="s">
        <v>102</v>
      </c>
      <c r="E2655" s="2">
        <v>133</v>
      </c>
      <c r="F2655" s="2">
        <v>15</v>
      </c>
      <c r="G2655" s="2">
        <f t="shared" si="41"/>
        <v>1995</v>
      </c>
      <c r="H2655" s="2" t="s">
        <v>27</v>
      </c>
      <c r="I2655" s="2" t="s">
        <v>122</v>
      </c>
      <c r="J2655" s="2" t="s">
        <v>8</v>
      </c>
      <c r="K2655" s="4">
        <v>44329.650000007721</v>
      </c>
    </row>
    <row r="2656" spans="1:11" x14ac:dyDescent="0.35">
      <c r="A2656" s="2" t="s">
        <v>5</v>
      </c>
      <c r="B2656" s="2" t="s">
        <v>120</v>
      </c>
      <c r="C2656" s="2" t="s">
        <v>67</v>
      </c>
      <c r="D2656" s="2" t="s">
        <v>73</v>
      </c>
      <c r="E2656" s="2">
        <v>119</v>
      </c>
      <c r="F2656" s="2">
        <v>13</v>
      </c>
      <c r="G2656" s="2">
        <f t="shared" si="41"/>
        <v>1547</v>
      </c>
      <c r="H2656" s="2" t="s">
        <v>52</v>
      </c>
      <c r="I2656" s="2" t="s">
        <v>123</v>
      </c>
      <c r="J2656" s="2" t="s">
        <v>45</v>
      </c>
      <c r="K2656" s="4">
        <v>44329.700000007724</v>
      </c>
    </row>
    <row r="2657" spans="1:11" x14ac:dyDescent="0.35">
      <c r="A2657" s="2" t="s">
        <v>2</v>
      </c>
      <c r="B2657" s="2" t="s">
        <v>118</v>
      </c>
      <c r="C2657" s="2" t="s">
        <v>98</v>
      </c>
      <c r="D2657" s="2" t="s">
        <v>109</v>
      </c>
      <c r="E2657" s="2">
        <v>50</v>
      </c>
      <c r="F2657" s="2">
        <v>15</v>
      </c>
      <c r="G2657" s="2">
        <f t="shared" si="41"/>
        <v>750</v>
      </c>
      <c r="H2657" s="2" t="s">
        <v>37</v>
      </c>
      <c r="I2657" s="2" t="s">
        <v>123</v>
      </c>
      <c r="J2657" s="2" t="s">
        <v>36</v>
      </c>
      <c r="K2657" s="4">
        <v>44329.750000007727</v>
      </c>
    </row>
    <row r="2658" spans="1:11" x14ac:dyDescent="0.35">
      <c r="A2658" s="2" t="s">
        <v>31</v>
      </c>
      <c r="B2658" s="2" t="s">
        <v>118</v>
      </c>
      <c r="C2658" s="2" t="s">
        <v>67</v>
      </c>
      <c r="D2658" s="2" t="s">
        <v>71</v>
      </c>
      <c r="E2658" s="2">
        <v>32</v>
      </c>
      <c r="F2658" s="2">
        <v>52</v>
      </c>
      <c r="G2658" s="2">
        <f t="shared" si="41"/>
        <v>1664</v>
      </c>
      <c r="H2658" s="2" t="s">
        <v>37</v>
      </c>
      <c r="I2658" s="2" t="s">
        <v>123</v>
      </c>
      <c r="J2658" s="2" t="s">
        <v>36</v>
      </c>
      <c r="K2658" s="4">
        <v>44329.80000000773</v>
      </c>
    </row>
    <row r="2659" spans="1:11" x14ac:dyDescent="0.35">
      <c r="A2659" s="2" t="s">
        <v>2</v>
      </c>
      <c r="B2659" s="2" t="s">
        <v>118</v>
      </c>
      <c r="C2659" s="2" t="s">
        <v>84</v>
      </c>
      <c r="D2659" s="2" t="s">
        <v>92</v>
      </c>
      <c r="E2659" s="2">
        <v>115</v>
      </c>
      <c r="F2659" s="2">
        <v>5</v>
      </c>
      <c r="G2659" s="2">
        <f t="shared" si="41"/>
        <v>575</v>
      </c>
      <c r="H2659" s="2" t="s">
        <v>29</v>
      </c>
      <c r="I2659" s="2" t="s">
        <v>119</v>
      </c>
      <c r="J2659" s="2" t="s">
        <v>28</v>
      </c>
      <c r="K2659" s="4">
        <v>44329.850000007733</v>
      </c>
    </row>
    <row r="2660" spans="1:11" x14ac:dyDescent="0.35">
      <c r="A2660" s="2" t="s">
        <v>31</v>
      </c>
      <c r="B2660" s="2" t="s">
        <v>118</v>
      </c>
      <c r="C2660" s="2" t="s">
        <v>56</v>
      </c>
      <c r="D2660" s="2" t="s">
        <v>60</v>
      </c>
      <c r="E2660" s="2">
        <v>131</v>
      </c>
      <c r="F2660" s="2">
        <v>8</v>
      </c>
      <c r="G2660" s="2">
        <f t="shared" si="41"/>
        <v>1048</v>
      </c>
      <c r="H2660" s="2" t="s">
        <v>48</v>
      </c>
      <c r="I2660" s="2" t="s">
        <v>119</v>
      </c>
      <c r="J2660" s="2" t="s">
        <v>3</v>
      </c>
      <c r="K2660" s="4">
        <v>44329.900000007736</v>
      </c>
    </row>
    <row r="2661" spans="1:11" x14ac:dyDescent="0.35">
      <c r="A2661" s="2" t="s">
        <v>5</v>
      </c>
      <c r="B2661" s="2" t="s">
        <v>120</v>
      </c>
      <c r="C2661" s="2" t="s">
        <v>84</v>
      </c>
      <c r="D2661" s="2" t="s">
        <v>97</v>
      </c>
      <c r="E2661" s="2">
        <v>28</v>
      </c>
      <c r="F2661" s="2">
        <v>11</v>
      </c>
      <c r="G2661" s="2">
        <f t="shared" si="41"/>
        <v>308</v>
      </c>
      <c r="H2661" s="2" t="s">
        <v>37</v>
      </c>
      <c r="I2661" s="2" t="s">
        <v>123</v>
      </c>
      <c r="J2661" s="2" t="s">
        <v>36</v>
      </c>
      <c r="K2661" s="4">
        <v>44329.950000007739</v>
      </c>
    </row>
    <row r="2662" spans="1:11" x14ac:dyDescent="0.35">
      <c r="A2662" s="2" t="s">
        <v>44</v>
      </c>
      <c r="B2662" s="2" t="s">
        <v>120</v>
      </c>
      <c r="C2662" s="2" t="s">
        <v>67</v>
      </c>
      <c r="D2662" s="2" t="s">
        <v>73</v>
      </c>
      <c r="E2662" s="2">
        <v>119</v>
      </c>
      <c r="F2662" s="2">
        <v>9</v>
      </c>
      <c r="G2662" s="2">
        <f t="shared" si="41"/>
        <v>1071</v>
      </c>
      <c r="H2662" s="2" t="s">
        <v>41</v>
      </c>
      <c r="I2662" s="2" t="s">
        <v>119</v>
      </c>
      <c r="J2662" s="2" t="s">
        <v>3</v>
      </c>
      <c r="K2662" s="4">
        <v>44330.000000007742</v>
      </c>
    </row>
    <row r="2663" spans="1:11" x14ac:dyDescent="0.35">
      <c r="A2663" s="2" t="s">
        <v>31</v>
      </c>
      <c r="B2663" s="2" t="s">
        <v>118</v>
      </c>
      <c r="C2663" s="2" t="s">
        <v>98</v>
      </c>
      <c r="D2663" s="2" t="s">
        <v>106</v>
      </c>
      <c r="E2663" s="2">
        <v>87</v>
      </c>
      <c r="F2663" s="2">
        <v>13</v>
      </c>
      <c r="G2663" s="2">
        <f t="shared" si="41"/>
        <v>1131</v>
      </c>
      <c r="H2663" s="2" t="s">
        <v>4</v>
      </c>
      <c r="I2663" s="2" t="s">
        <v>119</v>
      </c>
      <c r="J2663" s="2" t="s">
        <v>3</v>
      </c>
      <c r="K2663" s="4">
        <v>44330.050000007745</v>
      </c>
    </row>
    <row r="2664" spans="1:11" x14ac:dyDescent="0.35">
      <c r="A2664" s="2" t="s">
        <v>18</v>
      </c>
      <c r="B2664" s="2" t="s">
        <v>118</v>
      </c>
      <c r="C2664" s="2" t="s">
        <v>98</v>
      </c>
      <c r="D2664" s="2" t="s">
        <v>106</v>
      </c>
      <c r="E2664" s="2">
        <v>87</v>
      </c>
      <c r="F2664" s="2">
        <v>5</v>
      </c>
      <c r="G2664" s="2">
        <f t="shared" si="41"/>
        <v>435</v>
      </c>
      <c r="H2664" s="2" t="s">
        <v>17</v>
      </c>
      <c r="I2664" s="2" t="s">
        <v>119</v>
      </c>
      <c r="J2664" s="2" t="s">
        <v>16</v>
      </c>
      <c r="K2664" s="4">
        <v>44330.100000007747</v>
      </c>
    </row>
    <row r="2665" spans="1:11" x14ac:dyDescent="0.35">
      <c r="A2665" s="2" t="s">
        <v>5</v>
      </c>
      <c r="B2665" s="2" t="s">
        <v>120</v>
      </c>
      <c r="C2665" s="2" t="s">
        <v>56</v>
      </c>
      <c r="D2665" s="2" t="s">
        <v>62</v>
      </c>
      <c r="E2665" s="2">
        <v>105</v>
      </c>
      <c r="F2665" s="2">
        <v>7</v>
      </c>
      <c r="G2665" s="2">
        <f t="shared" si="41"/>
        <v>735</v>
      </c>
      <c r="H2665" s="2" t="s">
        <v>41</v>
      </c>
      <c r="I2665" s="2" t="s">
        <v>119</v>
      </c>
      <c r="J2665" s="2" t="s">
        <v>3</v>
      </c>
      <c r="K2665" s="4">
        <v>44330.15000000775</v>
      </c>
    </row>
    <row r="2666" spans="1:11" x14ac:dyDescent="0.35">
      <c r="A2666" s="2" t="s">
        <v>44</v>
      </c>
      <c r="B2666" s="2" t="s">
        <v>120</v>
      </c>
      <c r="C2666" s="2" t="s">
        <v>84</v>
      </c>
      <c r="D2666" s="2" t="s">
        <v>85</v>
      </c>
      <c r="E2666" s="2">
        <v>121</v>
      </c>
      <c r="F2666" s="2">
        <v>32</v>
      </c>
      <c r="G2666" s="2">
        <f t="shared" si="41"/>
        <v>3872</v>
      </c>
      <c r="H2666" s="2" t="s">
        <v>40</v>
      </c>
      <c r="I2666" s="2" t="s">
        <v>124</v>
      </c>
      <c r="J2666" s="2" t="s">
        <v>39</v>
      </c>
      <c r="K2666" s="4">
        <v>44330.200000007753</v>
      </c>
    </row>
    <row r="2667" spans="1:11" x14ac:dyDescent="0.35">
      <c r="A2667" s="2" t="s">
        <v>5</v>
      </c>
      <c r="B2667" s="2" t="s">
        <v>120</v>
      </c>
      <c r="C2667" s="2" t="s">
        <v>56</v>
      </c>
      <c r="D2667" s="2" t="s">
        <v>63</v>
      </c>
      <c r="E2667" s="2">
        <v>73</v>
      </c>
      <c r="F2667" s="2">
        <v>12</v>
      </c>
      <c r="G2667" s="2">
        <f t="shared" si="41"/>
        <v>876</v>
      </c>
      <c r="H2667" s="2" t="s">
        <v>29</v>
      </c>
      <c r="I2667" s="2" t="s">
        <v>119</v>
      </c>
      <c r="J2667" s="2" t="s">
        <v>28</v>
      </c>
      <c r="K2667" s="4">
        <v>44330.250000007756</v>
      </c>
    </row>
    <row r="2668" spans="1:11" x14ac:dyDescent="0.35">
      <c r="A2668" s="2" t="s">
        <v>2</v>
      </c>
      <c r="B2668" s="2" t="s">
        <v>118</v>
      </c>
      <c r="C2668" s="2" t="s">
        <v>56</v>
      </c>
      <c r="D2668" s="2" t="s">
        <v>58</v>
      </c>
      <c r="E2668" s="2">
        <v>68</v>
      </c>
      <c r="F2668" s="2">
        <v>91</v>
      </c>
      <c r="G2668" s="2">
        <f t="shared" si="41"/>
        <v>6188</v>
      </c>
      <c r="H2668" s="2" t="s">
        <v>29</v>
      </c>
      <c r="I2668" s="2" t="s">
        <v>119</v>
      </c>
      <c r="J2668" s="2" t="s">
        <v>28</v>
      </c>
      <c r="K2668" s="4">
        <v>44330.300000007759</v>
      </c>
    </row>
    <row r="2669" spans="1:11" x14ac:dyDescent="0.35">
      <c r="A2669" s="2" t="s">
        <v>35</v>
      </c>
      <c r="B2669" s="2" t="s">
        <v>118</v>
      </c>
      <c r="C2669" s="2" t="s">
        <v>98</v>
      </c>
      <c r="D2669" s="2" t="s">
        <v>104</v>
      </c>
      <c r="E2669" s="2">
        <v>104</v>
      </c>
      <c r="F2669" s="2">
        <v>8</v>
      </c>
      <c r="G2669" s="2">
        <f t="shared" si="41"/>
        <v>832</v>
      </c>
      <c r="H2669" s="2" t="s">
        <v>12</v>
      </c>
      <c r="I2669" s="2" t="s">
        <v>122</v>
      </c>
      <c r="J2669" s="2" t="s">
        <v>11</v>
      </c>
      <c r="K2669" s="4">
        <v>44330.350000007762</v>
      </c>
    </row>
    <row r="2670" spans="1:11" x14ac:dyDescent="0.35">
      <c r="A2670" s="2" t="s">
        <v>10</v>
      </c>
      <c r="B2670" s="2" t="s">
        <v>120</v>
      </c>
      <c r="C2670" s="2" t="s">
        <v>84</v>
      </c>
      <c r="D2670" s="2" t="s">
        <v>93</v>
      </c>
      <c r="E2670" s="2">
        <v>70</v>
      </c>
      <c r="F2670" s="2">
        <v>7</v>
      </c>
      <c r="G2670" s="2">
        <f t="shared" si="41"/>
        <v>490</v>
      </c>
      <c r="H2670" s="2" t="s">
        <v>32</v>
      </c>
      <c r="I2670" s="2" t="s">
        <v>119</v>
      </c>
      <c r="J2670" s="2" t="s">
        <v>16</v>
      </c>
      <c r="K2670" s="4">
        <v>44330.400000007765</v>
      </c>
    </row>
    <row r="2671" spans="1:11" x14ac:dyDescent="0.35">
      <c r="A2671" s="2" t="s">
        <v>18</v>
      </c>
      <c r="B2671" s="2" t="s">
        <v>118</v>
      </c>
      <c r="C2671" s="2" t="s">
        <v>98</v>
      </c>
      <c r="D2671" s="2" t="s">
        <v>108</v>
      </c>
      <c r="E2671" s="2">
        <v>65</v>
      </c>
      <c r="F2671" s="2">
        <v>7</v>
      </c>
      <c r="G2671" s="2">
        <f t="shared" si="41"/>
        <v>455</v>
      </c>
      <c r="H2671" s="2" t="s">
        <v>37</v>
      </c>
      <c r="I2671" s="2" t="s">
        <v>123</v>
      </c>
      <c r="J2671" s="2" t="s">
        <v>36</v>
      </c>
      <c r="K2671" s="4">
        <v>44330.450000007768</v>
      </c>
    </row>
    <row r="2672" spans="1:11" x14ac:dyDescent="0.35">
      <c r="A2672" s="2" t="s">
        <v>2</v>
      </c>
      <c r="B2672" s="2" t="s">
        <v>118</v>
      </c>
      <c r="C2672" s="2" t="s">
        <v>98</v>
      </c>
      <c r="D2672" s="2" t="s">
        <v>107</v>
      </c>
      <c r="E2672" s="2">
        <v>77</v>
      </c>
      <c r="F2672" s="2">
        <v>10</v>
      </c>
      <c r="G2672" s="2">
        <f t="shared" si="41"/>
        <v>770</v>
      </c>
      <c r="H2672" s="2" t="s">
        <v>22</v>
      </c>
      <c r="I2672" s="2" t="s">
        <v>122</v>
      </c>
      <c r="J2672" s="2" t="s">
        <v>11</v>
      </c>
      <c r="K2672" s="4">
        <v>44330.500000007771</v>
      </c>
    </row>
    <row r="2673" spans="1:11" x14ac:dyDescent="0.35">
      <c r="A2673" s="2" t="s">
        <v>10</v>
      </c>
      <c r="B2673" s="2" t="s">
        <v>120</v>
      </c>
      <c r="C2673" s="2" t="s">
        <v>56</v>
      </c>
      <c r="D2673" s="2" t="s">
        <v>59</v>
      </c>
      <c r="E2673" s="2">
        <v>40</v>
      </c>
      <c r="F2673" s="2">
        <v>24</v>
      </c>
      <c r="G2673" s="2">
        <f t="shared" si="41"/>
        <v>960</v>
      </c>
      <c r="H2673" s="2" t="s">
        <v>48</v>
      </c>
      <c r="I2673" s="2" t="s">
        <v>119</v>
      </c>
      <c r="J2673" s="2" t="s">
        <v>3</v>
      </c>
      <c r="K2673" s="4">
        <v>44330.550000007774</v>
      </c>
    </row>
    <row r="2674" spans="1:11" x14ac:dyDescent="0.35">
      <c r="A2674" s="2" t="s">
        <v>18</v>
      </c>
      <c r="B2674" s="2" t="s">
        <v>118</v>
      </c>
      <c r="C2674" s="2" t="s">
        <v>98</v>
      </c>
      <c r="D2674" s="2" t="s">
        <v>99</v>
      </c>
      <c r="E2674" s="2">
        <v>145</v>
      </c>
      <c r="F2674" s="2">
        <v>7</v>
      </c>
      <c r="G2674" s="2">
        <f t="shared" si="41"/>
        <v>1015</v>
      </c>
      <c r="H2674" s="2" t="s">
        <v>32</v>
      </c>
      <c r="I2674" s="2" t="s">
        <v>119</v>
      </c>
      <c r="J2674" s="2" t="s">
        <v>16</v>
      </c>
      <c r="K2674" s="4">
        <v>44330.600000007777</v>
      </c>
    </row>
    <row r="2675" spans="1:11" x14ac:dyDescent="0.35">
      <c r="A2675" s="2" t="s">
        <v>35</v>
      </c>
      <c r="B2675" s="2" t="s">
        <v>118</v>
      </c>
      <c r="C2675" s="2" t="s">
        <v>56</v>
      </c>
      <c r="D2675" s="2" t="s">
        <v>64</v>
      </c>
      <c r="E2675" s="2">
        <v>85</v>
      </c>
      <c r="F2675" s="2">
        <v>11</v>
      </c>
      <c r="G2675" s="2">
        <f t="shared" si="41"/>
        <v>935</v>
      </c>
      <c r="H2675" s="2" t="s">
        <v>22</v>
      </c>
      <c r="I2675" s="2" t="s">
        <v>122</v>
      </c>
      <c r="J2675" s="2" t="s">
        <v>11</v>
      </c>
      <c r="K2675" s="4">
        <v>44330.650000007779</v>
      </c>
    </row>
    <row r="2676" spans="1:11" x14ac:dyDescent="0.35">
      <c r="A2676" s="2" t="s">
        <v>10</v>
      </c>
      <c r="B2676" s="2" t="s">
        <v>120</v>
      </c>
      <c r="C2676" s="2" t="s">
        <v>98</v>
      </c>
      <c r="D2676" s="2" t="s">
        <v>108</v>
      </c>
      <c r="E2676" s="2">
        <v>65</v>
      </c>
      <c r="F2676" s="2">
        <v>7</v>
      </c>
      <c r="G2676" s="2">
        <f t="shared" si="41"/>
        <v>455</v>
      </c>
      <c r="H2676" s="2" t="s">
        <v>26</v>
      </c>
      <c r="I2676" s="2" t="s">
        <v>122</v>
      </c>
      <c r="J2676" s="2" t="s">
        <v>25</v>
      </c>
      <c r="K2676" s="4">
        <v>44330.700000007782</v>
      </c>
    </row>
    <row r="2677" spans="1:11" x14ac:dyDescent="0.35">
      <c r="A2677" s="2" t="s">
        <v>44</v>
      </c>
      <c r="B2677" s="2" t="s">
        <v>120</v>
      </c>
      <c r="C2677" s="2" t="s">
        <v>56</v>
      </c>
      <c r="D2677" s="2" t="s">
        <v>65</v>
      </c>
      <c r="E2677" s="2">
        <v>47</v>
      </c>
      <c r="F2677" s="2">
        <v>10</v>
      </c>
      <c r="G2677" s="2">
        <f t="shared" si="41"/>
        <v>470</v>
      </c>
      <c r="H2677" s="2" t="s">
        <v>26</v>
      </c>
      <c r="I2677" s="2" t="s">
        <v>122</v>
      </c>
      <c r="J2677" s="2" t="s">
        <v>25</v>
      </c>
      <c r="K2677" s="4">
        <v>44330.750000007785</v>
      </c>
    </row>
    <row r="2678" spans="1:11" x14ac:dyDescent="0.35">
      <c r="A2678" s="2" t="s">
        <v>31</v>
      </c>
      <c r="B2678" s="2" t="s">
        <v>118</v>
      </c>
      <c r="C2678" s="2" t="s">
        <v>84</v>
      </c>
      <c r="D2678" s="2" t="s">
        <v>86</v>
      </c>
      <c r="E2678" s="2">
        <v>73</v>
      </c>
      <c r="F2678" s="2">
        <v>48</v>
      </c>
      <c r="G2678" s="2">
        <f t="shared" si="41"/>
        <v>3504</v>
      </c>
      <c r="H2678" s="2" t="s">
        <v>27</v>
      </c>
      <c r="I2678" s="2" t="s">
        <v>122</v>
      </c>
      <c r="J2678" s="2" t="s">
        <v>8</v>
      </c>
      <c r="K2678" s="4">
        <v>44330.800000007788</v>
      </c>
    </row>
    <row r="2679" spans="1:11" x14ac:dyDescent="0.35">
      <c r="A2679" s="2" t="s">
        <v>35</v>
      </c>
      <c r="B2679" s="2" t="s">
        <v>118</v>
      </c>
      <c r="C2679" s="2" t="s">
        <v>84</v>
      </c>
      <c r="D2679" s="2" t="s">
        <v>85</v>
      </c>
      <c r="E2679" s="2">
        <v>121</v>
      </c>
      <c r="F2679" s="2">
        <v>37</v>
      </c>
      <c r="G2679" s="2">
        <f t="shared" si="41"/>
        <v>4477</v>
      </c>
      <c r="H2679" s="2" t="s">
        <v>13</v>
      </c>
      <c r="I2679" s="2" t="s">
        <v>122</v>
      </c>
      <c r="J2679" s="2" t="s">
        <v>11</v>
      </c>
      <c r="K2679" s="4">
        <v>44330.850000007791</v>
      </c>
    </row>
    <row r="2680" spans="1:11" x14ac:dyDescent="0.35">
      <c r="A2680" s="2" t="s">
        <v>14</v>
      </c>
      <c r="B2680" s="2" t="s">
        <v>120</v>
      </c>
      <c r="C2680" s="2" t="s">
        <v>84</v>
      </c>
      <c r="D2680" s="2" t="s">
        <v>87</v>
      </c>
      <c r="E2680" s="2">
        <v>142</v>
      </c>
      <c r="F2680" s="2">
        <v>12</v>
      </c>
      <c r="G2680" s="2">
        <f t="shared" si="41"/>
        <v>1704</v>
      </c>
      <c r="H2680" s="2" t="s">
        <v>26</v>
      </c>
      <c r="I2680" s="2" t="s">
        <v>122</v>
      </c>
      <c r="J2680" s="2" t="s">
        <v>25</v>
      </c>
      <c r="K2680" s="4">
        <v>44330.900000007794</v>
      </c>
    </row>
    <row r="2681" spans="1:11" x14ac:dyDescent="0.35">
      <c r="A2681" s="2" t="s">
        <v>44</v>
      </c>
      <c r="B2681" s="2" t="s">
        <v>120</v>
      </c>
      <c r="C2681" s="2" t="s">
        <v>98</v>
      </c>
      <c r="D2681" s="2" t="s">
        <v>101</v>
      </c>
      <c r="E2681" s="2">
        <v>128</v>
      </c>
      <c r="F2681" s="2">
        <v>10</v>
      </c>
      <c r="G2681" s="2">
        <f t="shared" si="41"/>
        <v>1280</v>
      </c>
      <c r="H2681" s="2" t="s">
        <v>4</v>
      </c>
      <c r="I2681" s="2" t="s">
        <v>119</v>
      </c>
      <c r="J2681" s="2" t="s">
        <v>3</v>
      </c>
      <c r="K2681" s="4">
        <v>44330.950000007797</v>
      </c>
    </row>
    <row r="2682" spans="1:11" x14ac:dyDescent="0.35">
      <c r="A2682" s="2" t="s">
        <v>44</v>
      </c>
      <c r="B2682" s="2" t="s">
        <v>120</v>
      </c>
      <c r="C2682" s="2" t="s">
        <v>98</v>
      </c>
      <c r="D2682" s="2" t="s">
        <v>108</v>
      </c>
      <c r="E2682" s="2">
        <v>65</v>
      </c>
      <c r="F2682" s="2">
        <v>5</v>
      </c>
      <c r="G2682" s="2">
        <f t="shared" si="41"/>
        <v>325</v>
      </c>
      <c r="H2682" s="2" t="s">
        <v>19</v>
      </c>
      <c r="I2682" s="2" t="s">
        <v>119</v>
      </c>
      <c r="J2682" s="2" t="s">
        <v>3</v>
      </c>
      <c r="K2682" s="4">
        <v>44331.0000000078</v>
      </c>
    </row>
    <row r="2683" spans="1:11" x14ac:dyDescent="0.35">
      <c r="A2683" s="2" t="s">
        <v>44</v>
      </c>
      <c r="B2683" s="2" t="s">
        <v>120</v>
      </c>
      <c r="C2683" s="2" t="s">
        <v>84</v>
      </c>
      <c r="D2683" s="2" t="s">
        <v>95</v>
      </c>
      <c r="E2683" s="2">
        <v>43</v>
      </c>
      <c r="F2683" s="2">
        <v>10</v>
      </c>
      <c r="G2683" s="2">
        <f t="shared" si="41"/>
        <v>430</v>
      </c>
      <c r="H2683" s="2" t="s">
        <v>17</v>
      </c>
      <c r="I2683" s="2" t="s">
        <v>119</v>
      </c>
      <c r="J2683" s="2" t="s">
        <v>16</v>
      </c>
      <c r="K2683" s="4">
        <v>44331.050000007803</v>
      </c>
    </row>
    <row r="2684" spans="1:11" x14ac:dyDescent="0.35">
      <c r="A2684" s="2" t="s">
        <v>31</v>
      </c>
      <c r="B2684" s="2" t="s">
        <v>118</v>
      </c>
      <c r="C2684" s="2" t="s">
        <v>98</v>
      </c>
      <c r="D2684" s="2" t="s">
        <v>106</v>
      </c>
      <c r="E2684" s="2">
        <v>87</v>
      </c>
      <c r="F2684" s="2">
        <v>12</v>
      </c>
      <c r="G2684" s="2">
        <f t="shared" si="41"/>
        <v>1044</v>
      </c>
      <c r="H2684" s="2" t="s">
        <v>26</v>
      </c>
      <c r="I2684" s="2" t="s">
        <v>122</v>
      </c>
      <c r="J2684" s="2" t="s">
        <v>25</v>
      </c>
      <c r="K2684" s="4">
        <v>44331.100000007806</v>
      </c>
    </row>
    <row r="2685" spans="1:11" x14ac:dyDescent="0.35">
      <c r="A2685" s="2" t="s">
        <v>10</v>
      </c>
      <c r="B2685" s="2" t="s">
        <v>120</v>
      </c>
      <c r="C2685" s="2" t="s">
        <v>98</v>
      </c>
      <c r="D2685" s="2" t="s">
        <v>107</v>
      </c>
      <c r="E2685" s="2">
        <v>77</v>
      </c>
      <c r="F2685" s="2">
        <v>11</v>
      </c>
      <c r="G2685" s="2">
        <f t="shared" si="41"/>
        <v>847</v>
      </c>
      <c r="H2685" s="2" t="s">
        <v>13</v>
      </c>
      <c r="I2685" s="2" t="s">
        <v>122</v>
      </c>
      <c r="J2685" s="2" t="s">
        <v>11</v>
      </c>
      <c r="K2685" s="4">
        <v>44331.150000007809</v>
      </c>
    </row>
    <row r="2686" spans="1:11" x14ac:dyDescent="0.35">
      <c r="A2686" s="2" t="s">
        <v>35</v>
      </c>
      <c r="B2686" s="2" t="s">
        <v>118</v>
      </c>
      <c r="C2686" s="2" t="s">
        <v>80</v>
      </c>
      <c r="D2686" s="2" t="s">
        <v>82</v>
      </c>
      <c r="E2686" s="2">
        <v>50</v>
      </c>
      <c r="F2686" s="2">
        <v>92</v>
      </c>
      <c r="G2686" s="2">
        <f t="shared" si="41"/>
        <v>4600</v>
      </c>
      <c r="H2686" s="2" t="s">
        <v>26</v>
      </c>
      <c r="I2686" s="2" t="s">
        <v>122</v>
      </c>
      <c r="J2686" s="2" t="s">
        <v>25</v>
      </c>
      <c r="K2686" s="4">
        <v>44331.200000007811</v>
      </c>
    </row>
    <row r="2687" spans="1:11" x14ac:dyDescent="0.35">
      <c r="A2687" s="2" t="s">
        <v>10</v>
      </c>
      <c r="B2687" s="2" t="s">
        <v>120</v>
      </c>
      <c r="C2687" s="2" t="s">
        <v>98</v>
      </c>
      <c r="D2687" s="2" t="s">
        <v>100</v>
      </c>
      <c r="E2687" s="2">
        <v>121</v>
      </c>
      <c r="F2687" s="2">
        <v>9</v>
      </c>
      <c r="G2687" s="2">
        <f t="shared" si="41"/>
        <v>1089</v>
      </c>
      <c r="H2687" s="2" t="s">
        <v>4</v>
      </c>
      <c r="I2687" s="2" t="s">
        <v>119</v>
      </c>
      <c r="J2687" s="2" t="s">
        <v>3</v>
      </c>
      <c r="K2687" s="4">
        <v>44331.250000007814</v>
      </c>
    </row>
    <row r="2688" spans="1:11" x14ac:dyDescent="0.35">
      <c r="A2688" s="2" t="s">
        <v>14</v>
      </c>
      <c r="B2688" s="2" t="s">
        <v>120</v>
      </c>
      <c r="C2688" s="2" t="s">
        <v>84</v>
      </c>
      <c r="D2688" s="2" t="s">
        <v>93</v>
      </c>
      <c r="E2688" s="2">
        <v>70</v>
      </c>
      <c r="F2688" s="2">
        <v>9</v>
      </c>
      <c r="G2688" s="2">
        <f t="shared" si="41"/>
        <v>630</v>
      </c>
      <c r="H2688" s="2" t="s">
        <v>41</v>
      </c>
      <c r="I2688" s="2" t="s">
        <v>119</v>
      </c>
      <c r="J2688" s="2" t="s">
        <v>3</v>
      </c>
      <c r="K2688" s="4">
        <v>44331.300000007817</v>
      </c>
    </row>
    <row r="2689" spans="1:11" x14ac:dyDescent="0.35">
      <c r="A2689" s="2" t="s">
        <v>18</v>
      </c>
      <c r="B2689" s="2" t="s">
        <v>118</v>
      </c>
      <c r="C2689" s="2" t="s">
        <v>67</v>
      </c>
      <c r="D2689" s="2" t="s">
        <v>73</v>
      </c>
      <c r="E2689" s="2">
        <v>119</v>
      </c>
      <c r="F2689" s="2">
        <v>7</v>
      </c>
      <c r="G2689" s="2">
        <f t="shared" si="41"/>
        <v>833</v>
      </c>
      <c r="H2689" s="2" t="s">
        <v>24</v>
      </c>
      <c r="I2689" s="2" t="s">
        <v>123</v>
      </c>
      <c r="J2689" s="2" t="s">
        <v>23</v>
      </c>
      <c r="K2689" s="4">
        <v>44331.35000000782</v>
      </c>
    </row>
    <row r="2690" spans="1:11" x14ac:dyDescent="0.35">
      <c r="A2690" s="2" t="s">
        <v>5</v>
      </c>
      <c r="B2690" s="2" t="s">
        <v>120</v>
      </c>
      <c r="C2690" s="2" t="s">
        <v>67</v>
      </c>
      <c r="D2690" s="2" t="s">
        <v>68</v>
      </c>
      <c r="E2690" s="2">
        <v>121</v>
      </c>
      <c r="F2690" s="2">
        <v>51</v>
      </c>
      <c r="G2690" s="2">
        <f t="shared" ref="G2690:G2753" si="42">E2690*F2690</f>
        <v>6171</v>
      </c>
      <c r="H2690" s="2" t="s">
        <v>27</v>
      </c>
      <c r="I2690" s="2" t="s">
        <v>122</v>
      </c>
      <c r="J2690" s="2" t="s">
        <v>8</v>
      </c>
      <c r="K2690" s="4">
        <v>44331.400000007823</v>
      </c>
    </row>
    <row r="2691" spans="1:11" x14ac:dyDescent="0.35">
      <c r="A2691" s="2" t="s">
        <v>31</v>
      </c>
      <c r="B2691" s="2" t="s">
        <v>118</v>
      </c>
      <c r="C2691" s="2" t="s">
        <v>98</v>
      </c>
      <c r="D2691" s="2" t="s">
        <v>99</v>
      </c>
      <c r="E2691" s="2">
        <v>145</v>
      </c>
      <c r="F2691" s="2">
        <v>5</v>
      </c>
      <c r="G2691" s="2">
        <f t="shared" si="42"/>
        <v>725</v>
      </c>
      <c r="H2691" s="2" t="s">
        <v>38</v>
      </c>
      <c r="I2691" s="2" t="s">
        <v>121</v>
      </c>
      <c r="J2691" s="2" t="s">
        <v>6</v>
      </c>
      <c r="K2691" s="4">
        <v>44331.450000007826</v>
      </c>
    </row>
    <row r="2692" spans="1:11" x14ac:dyDescent="0.35">
      <c r="A2692" s="2" t="s">
        <v>31</v>
      </c>
      <c r="B2692" s="2" t="s">
        <v>118</v>
      </c>
      <c r="C2692" s="2" t="s">
        <v>84</v>
      </c>
      <c r="D2692" s="2" t="s">
        <v>88</v>
      </c>
      <c r="E2692" s="2">
        <v>146</v>
      </c>
      <c r="F2692" s="2">
        <v>15</v>
      </c>
      <c r="G2692" s="2">
        <f t="shared" si="42"/>
        <v>2190</v>
      </c>
      <c r="H2692" s="2" t="s">
        <v>21</v>
      </c>
      <c r="I2692" s="2" t="s">
        <v>121</v>
      </c>
      <c r="J2692" s="2" t="s">
        <v>20</v>
      </c>
      <c r="K2692" s="4">
        <v>44331.500000007829</v>
      </c>
    </row>
    <row r="2693" spans="1:11" x14ac:dyDescent="0.35">
      <c r="A2693" s="2" t="s">
        <v>31</v>
      </c>
      <c r="B2693" s="2" t="s">
        <v>118</v>
      </c>
      <c r="C2693" s="2" t="s">
        <v>84</v>
      </c>
      <c r="D2693" s="2" t="s">
        <v>93</v>
      </c>
      <c r="E2693" s="2">
        <v>70</v>
      </c>
      <c r="F2693" s="2">
        <v>11</v>
      </c>
      <c r="G2693" s="2">
        <f t="shared" si="42"/>
        <v>770</v>
      </c>
      <c r="H2693" s="2" t="s">
        <v>27</v>
      </c>
      <c r="I2693" s="2" t="s">
        <v>122</v>
      </c>
      <c r="J2693" s="2" t="s">
        <v>8</v>
      </c>
      <c r="K2693" s="4">
        <v>44331.550000007832</v>
      </c>
    </row>
    <row r="2694" spans="1:11" x14ac:dyDescent="0.35">
      <c r="A2694" s="2" t="s">
        <v>44</v>
      </c>
      <c r="B2694" s="2" t="s">
        <v>120</v>
      </c>
      <c r="C2694" s="2" t="s">
        <v>56</v>
      </c>
      <c r="D2694" s="2" t="s">
        <v>65</v>
      </c>
      <c r="E2694" s="2">
        <v>47</v>
      </c>
      <c r="F2694" s="2">
        <v>13</v>
      </c>
      <c r="G2694" s="2">
        <f t="shared" si="42"/>
        <v>611</v>
      </c>
      <c r="H2694" s="2" t="s">
        <v>22</v>
      </c>
      <c r="I2694" s="2" t="s">
        <v>122</v>
      </c>
      <c r="J2694" s="2" t="s">
        <v>11</v>
      </c>
      <c r="K2694" s="4">
        <v>44331.600000007835</v>
      </c>
    </row>
    <row r="2695" spans="1:11" x14ac:dyDescent="0.35">
      <c r="A2695" s="2" t="s">
        <v>35</v>
      </c>
      <c r="B2695" s="2" t="s">
        <v>118</v>
      </c>
      <c r="C2695" s="2" t="s">
        <v>98</v>
      </c>
      <c r="D2695" s="2" t="s">
        <v>102</v>
      </c>
      <c r="E2695" s="2">
        <v>133</v>
      </c>
      <c r="F2695" s="2">
        <v>12</v>
      </c>
      <c r="G2695" s="2">
        <f t="shared" si="42"/>
        <v>1596</v>
      </c>
      <c r="H2695" s="2" t="s">
        <v>4</v>
      </c>
      <c r="I2695" s="2" t="s">
        <v>119</v>
      </c>
      <c r="J2695" s="2" t="s">
        <v>3</v>
      </c>
      <c r="K2695" s="4">
        <v>44331.650000007838</v>
      </c>
    </row>
    <row r="2696" spans="1:11" x14ac:dyDescent="0.35">
      <c r="A2696" s="2" t="s">
        <v>5</v>
      </c>
      <c r="B2696" s="2" t="s">
        <v>120</v>
      </c>
      <c r="C2696" s="2" t="s">
        <v>84</v>
      </c>
      <c r="D2696" s="2" t="s">
        <v>85</v>
      </c>
      <c r="E2696" s="2">
        <v>121</v>
      </c>
      <c r="F2696" s="2">
        <v>38</v>
      </c>
      <c r="G2696" s="2">
        <f t="shared" si="42"/>
        <v>4598</v>
      </c>
      <c r="H2696" s="2" t="s">
        <v>15</v>
      </c>
      <c r="I2696" s="2" t="s">
        <v>122</v>
      </c>
      <c r="J2696" s="2" t="s">
        <v>8</v>
      </c>
      <c r="K2696" s="4">
        <v>44331.700000007841</v>
      </c>
    </row>
    <row r="2697" spans="1:11" x14ac:dyDescent="0.35">
      <c r="A2697" s="2" t="s">
        <v>18</v>
      </c>
      <c r="B2697" s="2" t="s">
        <v>118</v>
      </c>
      <c r="C2697" s="2" t="s">
        <v>84</v>
      </c>
      <c r="D2697" s="2" t="s">
        <v>90</v>
      </c>
      <c r="E2697" s="2">
        <v>27</v>
      </c>
      <c r="F2697" s="2">
        <v>28</v>
      </c>
      <c r="G2697" s="2">
        <f t="shared" si="42"/>
        <v>756</v>
      </c>
      <c r="H2697" s="2" t="s">
        <v>47</v>
      </c>
      <c r="I2697" s="2" t="s">
        <v>119</v>
      </c>
      <c r="J2697" s="2" t="s">
        <v>28</v>
      </c>
      <c r="K2697" s="4">
        <v>44331.750000007843</v>
      </c>
    </row>
    <row r="2698" spans="1:11" x14ac:dyDescent="0.35">
      <c r="A2698" s="2" t="s">
        <v>14</v>
      </c>
      <c r="B2698" s="2" t="s">
        <v>120</v>
      </c>
      <c r="C2698" s="2" t="s">
        <v>67</v>
      </c>
      <c r="D2698" s="2" t="s">
        <v>74</v>
      </c>
      <c r="E2698" s="2">
        <v>128</v>
      </c>
      <c r="F2698" s="2">
        <v>6</v>
      </c>
      <c r="G2698" s="2">
        <f t="shared" si="42"/>
        <v>768</v>
      </c>
      <c r="H2698" s="2" t="s">
        <v>34</v>
      </c>
      <c r="I2698" s="2" t="s">
        <v>124</v>
      </c>
      <c r="J2698" s="2" t="s">
        <v>33</v>
      </c>
      <c r="K2698" s="4">
        <v>44331.800000007846</v>
      </c>
    </row>
    <row r="2699" spans="1:11" x14ac:dyDescent="0.35">
      <c r="A2699" s="2" t="s">
        <v>10</v>
      </c>
      <c r="B2699" s="2" t="s">
        <v>120</v>
      </c>
      <c r="C2699" s="2" t="s">
        <v>84</v>
      </c>
      <c r="D2699" s="2" t="s">
        <v>94</v>
      </c>
      <c r="E2699" s="2">
        <v>67</v>
      </c>
      <c r="F2699" s="2">
        <v>10</v>
      </c>
      <c r="G2699" s="2">
        <f t="shared" si="42"/>
        <v>670</v>
      </c>
      <c r="H2699" s="2" t="s">
        <v>22</v>
      </c>
      <c r="I2699" s="2" t="s">
        <v>122</v>
      </c>
      <c r="J2699" s="2" t="s">
        <v>11</v>
      </c>
      <c r="K2699" s="4">
        <v>44331.850000007849</v>
      </c>
    </row>
    <row r="2700" spans="1:11" x14ac:dyDescent="0.35">
      <c r="A2700" s="2" t="s">
        <v>14</v>
      </c>
      <c r="B2700" s="2" t="s">
        <v>120</v>
      </c>
      <c r="C2700" s="2" t="s">
        <v>98</v>
      </c>
      <c r="D2700" s="2" t="s">
        <v>104</v>
      </c>
      <c r="E2700" s="2">
        <v>104</v>
      </c>
      <c r="F2700" s="2">
        <v>7</v>
      </c>
      <c r="G2700" s="2">
        <f t="shared" si="42"/>
        <v>728</v>
      </c>
      <c r="H2700" s="2" t="s">
        <v>29</v>
      </c>
      <c r="I2700" s="2" t="s">
        <v>119</v>
      </c>
      <c r="J2700" s="2" t="s">
        <v>28</v>
      </c>
      <c r="K2700" s="4">
        <v>44331.900000007852</v>
      </c>
    </row>
    <row r="2701" spans="1:11" x14ac:dyDescent="0.35">
      <c r="A2701" s="2" t="s">
        <v>10</v>
      </c>
      <c r="B2701" s="2" t="s">
        <v>120</v>
      </c>
      <c r="C2701" s="2" t="s">
        <v>98</v>
      </c>
      <c r="D2701" s="2" t="s">
        <v>108</v>
      </c>
      <c r="E2701" s="2">
        <v>65</v>
      </c>
      <c r="F2701" s="2">
        <v>8</v>
      </c>
      <c r="G2701" s="2">
        <f t="shared" si="42"/>
        <v>520</v>
      </c>
      <c r="H2701" s="2" t="s">
        <v>24</v>
      </c>
      <c r="I2701" s="2" t="s">
        <v>123</v>
      </c>
      <c r="J2701" s="2" t="s">
        <v>23</v>
      </c>
      <c r="K2701" s="4">
        <v>44331.950000007855</v>
      </c>
    </row>
    <row r="2702" spans="1:11" x14ac:dyDescent="0.35">
      <c r="A2702" s="2" t="s">
        <v>14</v>
      </c>
      <c r="B2702" s="2" t="s">
        <v>120</v>
      </c>
      <c r="C2702" s="2" t="s">
        <v>80</v>
      </c>
      <c r="D2702" s="2" t="s">
        <v>82</v>
      </c>
      <c r="E2702" s="2">
        <v>50</v>
      </c>
      <c r="F2702" s="2">
        <v>99</v>
      </c>
      <c r="G2702" s="2">
        <f t="shared" si="42"/>
        <v>4950</v>
      </c>
      <c r="H2702" s="2" t="s">
        <v>29</v>
      </c>
      <c r="I2702" s="2" t="s">
        <v>119</v>
      </c>
      <c r="J2702" s="2" t="s">
        <v>28</v>
      </c>
      <c r="K2702" s="4">
        <v>44332.000000007858</v>
      </c>
    </row>
    <row r="2703" spans="1:11" x14ac:dyDescent="0.35">
      <c r="A2703" s="2" t="s">
        <v>10</v>
      </c>
      <c r="B2703" s="2" t="s">
        <v>120</v>
      </c>
      <c r="C2703" s="2" t="s">
        <v>98</v>
      </c>
      <c r="D2703" s="2" t="s">
        <v>104</v>
      </c>
      <c r="E2703" s="2">
        <v>104</v>
      </c>
      <c r="F2703" s="2">
        <v>4</v>
      </c>
      <c r="G2703" s="2">
        <f t="shared" si="42"/>
        <v>416</v>
      </c>
      <c r="H2703" s="2" t="s">
        <v>26</v>
      </c>
      <c r="I2703" s="2" t="s">
        <v>122</v>
      </c>
      <c r="J2703" s="2" t="s">
        <v>25</v>
      </c>
      <c r="K2703" s="4">
        <v>44332.050000007861</v>
      </c>
    </row>
    <row r="2704" spans="1:11" x14ac:dyDescent="0.35">
      <c r="A2704" s="2" t="s">
        <v>5</v>
      </c>
      <c r="B2704" s="2" t="s">
        <v>120</v>
      </c>
      <c r="C2704" s="2" t="s">
        <v>56</v>
      </c>
      <c r="D2704" s="2" t="s">
        <v>60</v>
      </c>
      <c r="E2704" s="2">
        <v>131</v>
      </c>
      <c r="F2704" s="2">
        <v>3</v>
      </c>
      <c r="G2704" s="2">
        <f t="shared" si="42"/>
        <v>393</v>
      </c>
      <c r="H2704" s="2" t="s">
        <v>26</v>
      </c>
      <c r="I2704" s="2" t="s">
        <v>122</v>
      </c>
      <c r="J2704" s="2" t="s">
        <v>25</v>
      </c>
      <c r="K2704" s="4">
        <v>44332.100000007864</v>
      </c>
    </row>
    <row r="2705" spans="1:11" x14ac:dyDescent="0.35">
      <c r="A2705" s="2" t="s">
        <v>18</v>
      </c>
      <c r="B2705" s="2" t="s">
        <v>118</v>
      </c>
      <c r="C2705" s="2" t="s">
        <v>67</v>
      </c>
      <c r="D2705" s="2" t="s">
        <v>69</v>
      </c>
      <c r="E2705" s="2">
        <v>54</v>
      </c>
      <c r="F2705" s="2">
        <v>95</v>
      </c>
      <c r="G2705" s="2">
        <f t="shared" si="42"/>
        <v>5130</v>
      </c>
      <c r="H2705" s="2" t="s">
        <v>37</v>
      </c>
      <c r="I2705" s="2" t="s">
        <v>123</v>
      </c>
      <c r="J2705" s="2" t="s">
        <v>36</v>
      </c>
      <c r="K2705" s="4">
        <v>44332.150000007867</v>
      </c>
    </row>
    <row r="2706" spans="1:11" x14ac:dyDescent="0.35">
      <c r="A2706" s="2" t="s">
        <v>31</v>
      </c>
      <c r="B2706" s="2" t="s">
        <v>118</v>
      </c>
      <c r="C2706" s="2" t="s">
        <v>84</v>
      </c>
      <c r="D2706" s="2" t="s">
        <v>97</v>
      </c>
      <c r="E2706" s="2">
        <v>28</v>
      </c>
      <c r="F2706" s="2">
        <v>6</v>
      </c>
      <c r="G2706" s="2">
        <f t="shared" si="42"/>
        <v>168</v>
      </c>
      <c r="H2706" s="2" t="s">
        <v>47</v>
      </c>
      <c r="I2706" s="2" t="s">
        <v>119</v>
      </c>
      <c r="J2706" s="2" t="s">
        <v>28</v>
      </c>
      <c r="K2706" s="4">
        <v>44332.20000000787</v>
      </c>
    </row>
    <row r="2707" spans="1:11" x14ac:dyDescent="0.35">
      <c r="A2707" s="2" t="s">
        <v>10</v>
      </c>
      <c r="B2707" s="2" t="s">
        <v>120</v>
      </c>
      <c r="C2707" s="2" t="s">
        <v>84</v>
      </c>
      <c r="D2707" s="2" t="s">
        <v>86</v>
      </c>
      <c r="E2707" s="2">
        <v>73</v>
      </c>
      <c r="F2707" s="2">
        <v>56</v>
      </c>
      <c r="G2707" s="2">
        <f t="shared" si="42"/>
        <v>4088</v>
      </c>
      <c r="H2707" s="2" t="s">
        <v>29</v>
      </c>
      <c r="I2707" s="2" t="s">
        <v>119</v>
      </c>
      <c r="J2707" s="2" t="s">
        <v>28</v>
      </c>
      <c r="K2707" s="4">
        <v>44332.250000007873</v>
      </c>
    </row>
    <row r="2708" spans="1:11" x14ac:dyDescent="0.35">
      <c r="A2708" s="2" t="s">
        <v>44</v>
      </c>
      <c r="B2708" s="2" t="s">
        <v>120</v>
      </c>
      <c r="C2708" s="2" t="s">
        <v>67</v>
      </c>
      <c r="D2708" s="2" t="s">
        <v>70</v>
      </c>
      <c r="E2708" s="2">
        <v>69</v>
      </c>
      <c r="F2708" s="2">
        <v>56</v>
      </c>
      <c r="G2708" s="2">
        <f t="shared" si="42"/>
        <v>3864</v>
      </c>
      <c r="H2708" s="2" t="s">
        <v>51</v>
      </c>
      <c r="I2708" s="2" t="s">
        <v>124</v>
      </c>
      <c r="J2708" s="2" t="s">
        <v>50</v>
      </c>
      <c r="K2708" s="4">
        <v>44332.300000007875</v>
      </c>
    </row>
    <row r="2709" spans="1:11" x14ac:dyDescent="0.35">
      <c r="A2709" s="2" t="s">
        <v>18</v>
      </c>
      <c r="B2709" s="2" t="s">
        <v>118</v>
      </c>
      <c r="C2709" s="2" t="s">
        <v>67</v>
      </c>
      <c r="D2709" s="2" t="s">
        <v>72</v>
      </c>
      <c r="E2709" s="2">
        <v>6</v>
      </c>
      <c r="F2709" s="2">
        <v>192</v>
      </c>
      <c r="G2709" s="2">
        <f t="shared" si="42"/>
        <v>1152</v>
      </c>
      <c r="H2709" s="2" t="s">
        <v>4</v>
      </c>
      <c r="I2709" s="2" t="s">
        <v>119</v>
      </c>
      <c r="J2709" s="2" t="s">
        <v>3</v>
      </c>
      <c r="K2709" s="4">
        <v>44332.350000007878</v>
      </c>
    </row>
    <row r="2710" spans="1:11" x14ac:dyDescent="0.35">
      <c r="A2710" s="2" t="s">
        <v>31</v>
      </c>
      <c r="B2710" s="2" t="s">
        <v>118</v>
      </c>
      <c r="C2710" s="2" t="s">
        <v>56</v>
      </c>
      <c r="D2710" s="2" t="s">
        <v>66</v>
      </c>
      <c r="E2710" s="2">
        <v>47</v>
      </c>
      <c r="F2710" s="2">
        <v>1</v>
      </c>
      <c r="G2710" s="2">
        <f t="shared" si="42"/>
        <v>47</v>
      </c>
      <c r="H2710" s="2" t="s">
        <v>29</v>
      </c>
      <c r="I2710" s="2" t="s">
        <v>119</v>
      </c>
      <c r="J2710" s="2" t="s">
        <v>28</v>
      </c>
      <c r="K2710" s="4">
        <v>44332.400000007881</v>
      </c>
    </row>
    <row r="2711" spans="1:11" x14ac:dyDescent="0.35">
      <c r="A2711" s="2" t="s">
        <v>10</v>
      </c>
      <c r="B2711" s="2" t="s">
        <v>120</v>
      </c>
      <c r="C2711" s="2" t="s">
        <v>80</v>
      </c>
      <c r="D2711" s="2" t="s">
        <v>82</v>
      </c>
      <c r="E2711" s="2">
        <v>50</v>
      </c>
      <c r="F2711" s="2">
        <v>96</v>
      </c>
      <c r="G2711" s="2">
        <f t="shared" si="42"/>
        <v>4800</v>
      </c>
      <c r="H2711" s="2" t="s">
        <v>43</v>
      </c>
      <c r="I2711" s="2" t="s">
        <v>121</v>
      </c>
      <c r="J2711" s="2" t="s">
        <v>42</v>
      </c>
      <c r="K2711" s="4">
        <v>44332.450000007884</v>
      </c>
    </row>
    <row r="2712" spans="1:11" x14ac:dyDescent="0.35">
      <c r="A2712" s="2" t="s">
        <v>18</v>
      </c>
      <c r="B2712" s="2" t="s">
        <v>118</v>
      </c>
      <c r="C2712" s="2" t="s">
        <v>98</v>
      </c>
      <c r="D2712" s="2" t="s">
        <v>101</v>
      </c>
      <c r="E2712" s="2">
        <v>128</v>
      </c>
      <c r="F2712" s="2">
        <v>14</v>
      </c>
      <c r="G2712" s="2">
        <f t="shared" si="42"/>
        <v>1792</v>
      </c>
      <c r="H2712" s="2" t="s">
        <v>38</v>
      </c>
      <c r="I2712" s="2" t="s">
        <v>121</v>
      </c>
      <c r="J2712" s="2" t="s">
        <v>6</v>
      </c>
      <c r="K2712" s="4">
        <v>44332.500000007887</v>
      </c>
    </row>
    <row r="2713" spans="1:11" x14ac:dyDescent="0.35">
      <c r="A2713" s="2" t="s">
        <v>44</v>
      </c>
      <c r="B2713" s="2" t="s">
        <v>120</v>
      </c>
      <c r="C2713" s="2" t="s">
        <v>84</v>
      </c>
      <c r="D2713" s="2" t="s">
        <v>85</v>
      </c>
      <c r="E2713" s="2">
        <v>121</v>
      </c>
      <c r="F2713" s="2">
        <v>32</v>
      </c>
      <c r="G2713" s="2">
        <f t="shared" si="42"/>
        <v>3872</v>
      </c>
      <c r="H2713" s="2" t="s">
        <v>41</v>
      </c>
      <c r="I2713" s="2" t="s">
        <v>119</v>
      </c>
      <c r="J2713" s="2" t="s">
        <v>3</v>
      </c>
      <c r="K2713" s="4">
        <v>44332.55000000789</v>
      </c>
    </row>
    <row r="2714" spans="1:11" x14ac:dyDescent="0.35">
      <c r="A2714" s="2" t="s">
        <v>2</v>
      </c>
      <c r="B2714" s="2" t="s">
        <v>118</v>
      </c>
      <c r="C2714" s="2" t="s">
        <v>56</v>
      </c>
      <c r="D2714" s="2" t="s">
        <v>61</v>
      </c>
      <c r="E2714" s="2">
        <v>107</v>
      </c>
      <c r="F2714" s="2">
        <v>13</v>
      </c>
      <c r="G2714" s="2">
        <f t="shared" si="42"/>
        <v>1391</v>
      </c>
      <c r="H2714" s="2" t="s">
        <v>29</v>
      </c>
      <c r="I2714" s="2" t="s">
        <v>119</v>
      </c>
      <c r="J2714" s="2" t="s">
        <v>28</v>
      </c>
      <c r="K2714" s="4">
        <v>44332.600000007893</v>
      </c>
    </row>
    <row r="2715" spans="1:11" x14ac:dyDescent="0.35">
      <c r="A2715" s="2" t="s">
        <v>31</v>
      </c>
      <c r="B2715" s="2" t="s">
        <v>118</v>
      </c>
      <c r="C2715" s="2" t="s">
        <v>84</v>
      </c>
      <c r="D2715" s="2" t="s">
        <v>90</v>
      </c>
      <c r="E2715" s="2">
        <v>27</v>
      </c>
      <c r="F2715" s="2">
        <v>36</v>
      </c>
      <c r="G2715" s="2">
        <f t="shared" si="42"/>
        <v>972</v>
      </c>
      <c r="H2715" s="2" t="s">
        <v>9</v>
      </c>
      <c r="I2715" s="2" t="s">
        <v>122</v>
      </c>
      <c r="J2715" s="2" t="s">
        <v>8</v>
      </c>
      <c r="K2715" s="4">
        <v>44332.650000007896</v>
      </c>
    </row>
    <row r="2716" spans="1:11" x14ac:dyDescent="0.35">
      <c r="A2716" s="2" t="s">
        <v>10</v>
      </c>
      <c r="B2716" s="2" t="s">
        <v>120</v>
      </c>
      <c r="C2716" s="2" t="s">
        <v>84</v>
      </c>
      <c r="D2716" s="2" t="s">
        <v>91</v>
      </c>
      <c r="E2716" s="2">
        <v>107</v>
      </c>
      <c r="F2716" s="2">
        <v>6</v>
      </c>
      <c r="G2716" s="2">
        <f t="shared" si="42"/>
        <v>642</v>
      </c>
      <c r="H2716" s="2" t="s">
        <v>17</v>
      </c>
      <c r="I2716" s="2" t="s">
        <v>119</v>
      </c>
      <c r="J2716" s="2" t="s">
        <v>16</v>
      </c>
      <c r="K2716" s="4">
        <v>44332.700000007899</v>
      </c>
    </row>
    <row r="2717" spans="1:11" x14ac:dyDescent="0.35">
      <c r="A2717" s="2" t="s">
        <v>10</v>
      </c>
      <c r="B2717" s="2" t="s">
        <v>120</v>
      </c>
      <c r="C2717" s="2" t="s">
        <v>98</v>
      </c>
      <c r="D2717" s="2" t="s">
        <v>106</v>
      </c>
      <c r="E2717" s="2">
        <v>87</v>
      </c>
      <c r="F2717" s="2">
        <v>13</v>
      </c>
      <c r="G2717" s="2">
        <f t="shared" si="42"/>
        <v>1131</v>
      </c>
      <c r="H2717" s="2" t="s">
        <v>12</v>
      </c>
      <c r="I2717" s="2" t="s">
        <v>122</v>
      </c>
      <c r="J2717" s="2" t="s">
        <v>11</v>
      </c>
      <c r="K2717" s="4">
        <v>44332.750000007902</v>
      </c>
    </row>
    <row r="2718" spans="1:11" x14ac:dyDescent="0.35">
      <c r="A2718" s="2" t="s">
        <v>5</v>
      </c>
      <c r="B2718" s="2" t="s">
        <v>120</v>
      </c>
      <c r="C2718" s="2" t="s">
        <v>56</v>
      </c>
      <c r="D2718" s="2" t="s">
        <v>60</v>
      </c>
      <c r="E2718" s="2">
        <v>131</v>
      </c>
      <c r="F2718" s="2">
        <v>7</v>
      </c>
      <c r="G2718" s="2">
        <f t="shared" si="42"/>
        <v>917</v>
      </c>
      <c r="H2718" s="2" t="s">
        <v>4</v>
      </c>
      <c r="I2718" s="2" t="s">
        <v>119</v>
      </c>
      <c r="J2718" s="2" t="s">
        <v>3</v>
      </c>
      <c r="K2718" s="4">
        <v>44332.800000007905</v>
      </c>
    </row>
    <row r="2719" spans="1:11" x14ac:dyDescent="0.35">
      <c r="A2719" s="2" t="s">
        <v>10</v>
      </c>
      <c r="B2719" s="2" t="s">
        <v>120</v>
      </c>
      <c r="C2719" s="2" t="s">
        <v>56</v>
      </c>
      <c r="D2719" s="2" t="s">
        <v>58</v>
      </c>
      <c r="E2719" s="2">
        <v>68</v>
      </c>
      <c r="F2719" s="2">
        <v>89</v>
      </c>
      <c r="G2719" s="2">
        <f t="shared" si="42"/>
        <v>6052</v>
      </c>
      <c r="H2719" s="2" t="s">
        <v>24</v>
      </c>
      <c r="I2719" s="2" t="s">
        <v>123</v>
      </c>
      <c r="J2719" s="2" t="s">
        <v>23</v>
      </c>
      <c r="K2719" s="4">
        <v>44332.850000007908</v>
      </c>
    </row>
    <row r="2720" spans="1:11" x14ac:dyDescent="0.35">
      <c r="A2720" s="2" t="s">
        <v>5</v>
      </c>
      <c r="B2720" s="2" t="s">
        <v>120</v>
      </c>
      <c r="C2720" s="2" t="s">
        <v>56</v>
      </c>
      <c r="D2720" s="2" t="s">
        <v>64</v>
      </c>
      <c r="E2720" s="2">
        <v>85</v>
      </c>
      <c r="F2720" s="2">
        <v>5</v>
      </c>
      <c r="G2720" s="2">
        <f t="shared" si="42"/>
        <v>425</v>
      </c>
      <c r="H2720" s="2" t="s">
        <v>29</v>
      </c>
      <c r="I2720" s="2" t="s">
        <v>119</v>
      </c>
      <c r="J2720" s="2" t="s">
        <v>28</v>
      </c>
      <c r="K2720" s="4">
        <v>44332.90000000791</v>
      </c>
    </row>
    <row r="2721" spans="1:11" x14ac:dyDescent="0.35">
      <c r="A2721" s="2" t="s">
        <v>10</v>
      </c>
      <c r="B2721" s="2" t="s">
        <v>120</v>
      </c>
      <c r="C2721" s="2" t="s">
        <v>67</v>
      </c>
      <c r="D2721" s="2" t="s">
        <v>79</v>
      </c>
      <c r="E2721" s="2">
        <v>31</v>
      </c>
      <c r="F2721" s="2">
        <v>4</v>
      </c>
      <c r="G2721" s="2">
        <f t="shared" si="42"/>
        <v>124</v>
      </c>
      <c r="H2721" s="2" t="s">
        <v>17</v>
      </c>
      <c r="I2721" s="2" t="s">
        <v>119</v>
      </c>
      <c r="J2721" s="2" t="s">
        <v>16</v>
      </c>
      <c r="K2721" s="4">
        <v>44332.950000007913</v>
      </c>
    </row>
    <row r="2722" spans="1:11" x14ac:dyDescent="0.35">
      <c r="A2722" s="2" t="s">
        <v>5</v>
      </c>
      <c r="B2722" s="2" t="s">
        <v>120</v>
      </c>
      <c r="C2722" s="2" t="s">
        <v>84</v>
      </c>
      <c r="D2722" s="2" t="s">
        <v>96</v>
      </c>
      <c r="E2722" s="2">
        <v>36</v>
      </c>
      <c r="F2722" s="2">
        <v>14</v>
      </c>
      <c r="G2722" s="2">
        <f t="shared" si="42"/>
        <v>504</v>
      </c>
      <c r="H2722" s="2" t="s">
        <v>29</v>
      </c>
      <c r="I2722" s="2" t="s">
        <v>119</v>
      </c>
      <c r="J2722" s="2" t="s">
        <v>28</v>
      </c>
      <c r="K2722" s="4">
        <v>44333.000000007916</v>
      </c>
    </row>
    <row r="2723" spans="1:11" x14ac:dyDescent="0.35">
      <c r="A2723" s="2" t="s">
        <v>14</v>
      </c>
      <c r="B2723" s="2" t="s">
        <v>120</v>
      </c>
      <c r="C2723" s="2" t="s">
        <v>80</v>
      </c>
      <c r="D2723" s="2" t="s">
        <v>82</v>
      </c>
      <c r="E2723" s="2">
        <v>50</v>
      </c>
      <c r="F2723" s="2">
        <v>95</v>
      </c>
      <c r="G2723" s="2">
        <f t="shared" si="42"/>
        <v>4750</v>
      </c>
      <c r="H2723" s="2" t="s">
        <v>29</v>
      </c>
      <c r="I2723" s="2" t="s">
        <v>119</v>
      </c>
      <c r="J2723" s="2" t="s">
        <v>28</v>
      </c>
      <c r="K2723" s="4">
        <v>44333.050000007919</v>
      </c>
    </row>
    <row r="2724" spans="1:11" x14ac:dyDescent="0.35">
      <c r="A2724" s="2" t="s">
        <v>2</v>
      </c>
      <c r="B2724" s="2" t="s">
        <v>118</v>
      </c>
      <c r="C2724" s="2" t="s">
        <v>84</v>
      </c>
      <c r="D2724" s="2" t="s">
        <v>89</v>
      </c>
      <c r="E2724" s="2">
        <v>130</v>
      </c>
      <c r="F2724" s="2">
        <v>9</v>
      </c>
      <c r="G2724" s="2">
        <f t="shared" si="42"/>
        <v>1170</v>
      </c>
      <c r="H2724" s="2" t="s">
        <v>43</v>
      </c>
      <c r="I2724" s="2" t="s">
        <v>121</v>
      </c>
      <c r="J2724" s="2" t="s">
        <v>42</v>
      </c>
      <c r="K2724" s="4">
        <v>44333.100000007922</v>
      </c>
    </row>
    <row r="2725" spans="1:11" x14ac:dyDescent="0.35">
      <c r="A2725" s="2" t="s">
        <v>10</v>
      </c>
      <c r="B2725" s="2" t="s">
        <v>120</v>
      </c>
      <c r="C2725" s="2" t="s">
        <v>67</v>
      </c>
      <c r="D2725" s="2" t="s">
        <v>68</v>
      </c>
      <c r="E2725" s="2">
        <v>121</v>
      </c>
      <c r="F2725" s="2">
        <v>54</v>
      </c>
      <c r="G2725" s="2">
        <f t="shared" si="42"/>
        <v>6534</v>
      </c>
      <c r="H2725" s="2" t="s">
        <v>34</v>
      </c>
      <c r="I2725" s="2" t="s">
        <v>124</v>
      </c>
      <c r="J2725" s="2" t="s">
        <v>33</v>
      </c>
      <c r="K2725" s="4">
        <v>44333.150000007925</v>
      </c>
    </row>
    <row r="2726" spans="1:11" x14ac:dyDescent="0.35">
      <c r="A2726" s="2" t="s">
        <v>5</v>
      </c>
      <c r="B2726" s="2" t="s">
        <v>120</v>
      </c>
      <c r="C2726" s="2" t="s">
        <v>84</v>
      </c>
      <c r="D2726" s="2" t="s">
        <v>85</v>
      </c>
      <c r="E2726" s="2">
        <v>121</v>
      </c>
      <c r="F2726" s="2">
        <v>33</v>
      </c>
      <c r="G2726" s="2">
        <f t="shared" si="42"/>
        <v>3993</v>
      </c>
      <c r="H2726" s="2" t="s">
        <v>49</v>
      </c>
      <c r="I2726" s="2" t="s">
        <v>119</v>
      </c>
      <c r="J2726" s="2" t="s">
        <v>16</v>
      </c>
      <c r="K2726" s="4">
        <v>44333.200000007928</v>
      </c>
    </row>
    <row r="2727" spans="1:11" x14ac:dyDescent="0.35">
      <c r="A2727" s="2" t="s">
        <v>31</v>
      </c>
      <c r="B2727" s="2" t="s">
        <v>118</v>
      </c>
      <c r="C2727" s="2" t="s">
        <v>67</v>
      </c>
      <c r="D2727" s="2" t="s">
        <v>79</v>
      </c>
      <c r="E2727" s="2">
        <v>31</v>
      </c>
      <c r="F2727" s="2">
        <v>5</v>
      </c>
      <c r="G2727" s="2">
        <f t="shared" si="42"/>
        <v>155</v>
      </c>
      <c r="H2727" s="2" t="s">
        <v>21</v>
      </c>
      <c r="I2727" s="2" t="s">
        <v>121</v>
      </c>
      <c r="J2727" s="2" t="s">
        <v>20</v>
      </c>
      <c r="K2727" s="4">
        <v>44333.250000007931</v>
      </c>
    </row>
    <row r="2728" spans="1:11" x14ac:dyDescent="0.35">
      <c r="A2728" s="2" t="s">
        <v>44</v>
      </c>
      <c r="B2728" s="2" t="s">
        <v>120</v>
      </c>
      <c r="C2728" s="2" t="s">
        <v>67</v>
      </c>
      <c r="D2728" s="2" t="s">
        <v>75</v>
      </c>
      <c r="E2728" s="2">
        <v>98</v>
      </c>
      <c r="F2728" s="2">
        <v>11</v>
      </c>
      <c r="G2728" s="2">
        <f t="shared" si="42"/>
        <v>1078</v>
      </c>
      <c r="H2728" s="2" t="s">
        <v>15</v>
      </c>
      <c r="I2728" s="2" t="s">
        <v>122</v>
      </c>
      <c r="J2728" s="2" t="s">
        <v>8</v>
      </c>
      <c r="K2728" s="4">
        <v>44333.300000007934</v>
      </c>
    </row>
    <row r="2729" spans="1:11" x14ac:dyDescent="0.35">
      <c r="A2729" s="2" t="s">
        <v>35</v>
      </c>
      <c r="B2729" s="2" t="s">
        <v>118</v>
      </c>
      <c r="C2729" s="2" t="s">
        <v>84</v>
      </c>
      <c r="D2729" s="2" t="s">
        <v>89</v>
      </c>
      <c r="E2729" s="2">
        <v>130</v>
      </c>
      <c r="F2729" s="2">
        <v>3</v>
      </c>
      <c r="G2729" s="2">
        <f t="shared" si="42"/>
        <v>390</v>
      </c>
      <c r="H2729" s="2" t="s">
        <v>27</v>
      </c>
      <c r="I2729" s="2" t="s">
        <v>122</v>
      </c>
      <c r="J2729" s="2" t="s">
        <v>8</v>
      </c>
      <c r="K2729" s="4">
        <v>44333.350000007937</v>
      </c>
    </row>
    <row r="2730" spans="1:11" x14ac:dyDescent="0.35">
      <c r="A2730" s="2" t="s">
        <v>5</v>
      </c>
      <c r="B2730" s="2" t="s">
        <v>120</v>
      </c>
      <c r="C2730" s="2" t="s">
        <v>67</v>
      </c>
      <c r="D2730" s="2" t="s">
        <v>73</v>
      </c>
      <c r="E2730" s="2">
        <v>119</v>
      </c>
      <c r="F2730" s="2">
        <v>8</v>
      </c>
      <c r="G2730" s="2">
        <f t="shared" si="42"/>
        <v>952</v>
      </c>
      <c r="H2730" s="2" t="s">
        <v>24</v>
      </c>
      <c r="I2730" s="2" t="s">
        <v>123</v>
      </c>
      <c r="J2730" s="2" t="s">
        <v>23</v>
      </c>
      <c r="K2730" s="4">
        <v>44333.40000000794</v>
      </c>
    </row>
    <row r="2731" spans="1:11" x14ac:dyDescent="0.35">
      <c r="A2731" s="2" t="s">
        <v>35</v>
      </c>
      <c r="B2731" s="2" t="s">
        <v>118</v>
      </c>
      <c r="C2731" s="2" t="s">
        <v>56</v>
      </c>
      <c r="D2731" s="2" t="s">
        <v>62</v>
      </c>
      <c r="E2731" s="2">
        <v>105</v>
      </c>
      <c r="F2731" s="2">
        <v>2</v>
      </c>
      <c r="G2731" s="2">
        <f t="shared" si="42"/>
        <v>210</v>
      </c>
      <c r="H2731" s="2" t="s">
        <v>43</v>
      </c>
      <c r="I2731" s="2" t="s">
        <v>121</v>
      </c>
      <c r="J2731" s="2" t="s">
        <v>42</v>
      </c>
      <c r="K2731" s="4">
        <v>44333.450000007942</v>
      </c>
    </row>
    <row r="2732" spans="1:11" x14ac:dyDescent="0.35">
      <c r="A2732" s="2" t="s">
        <v>44</v>
      </c>
      <c r="B2732" s="2" t="s">
        <v>120</v>
      </c>
      <c r="C2732" s="2" t="s">
        <v>56</v>
      </c>
      <c r="D2732" s="2" t="s">
        <v>63</v>
      </c>
      <c r="E2732" s="2">
        <v>73</v>
      </c>
      <c r="F2732" s="2">
        <v>11</v>
      </c>
      <c r="G2732" s="2">
        <f t="shared" si="42"/>
        <v>803</v>
      </c>
      <c r="H2732" s="2" t="s">
        <v>17</v>
      </c>
      <c r="I2732" s="2" t="s">
        <v>119</v>
      </c>
      <c r="J2732" s="2" t="s">
        <v>16</v>
      </c>
      <c r="K2732" s="4">
        <v>44333.500000007945</v>
      </c>
    </row>
    <row r="2733" spans="1:11" x14ac:dyDescent="0.35">
      <c r="A2733" s="2" t="s">
        <v>31</v>
      </c>
      <c r="B2733" s="2" t="s">
        <v>118</v>
      </c>
      <c r="C2733" s="2" t="s">
        <v>98</v>
      </c>
      <c r="D2733" s="2" t="s">
        <v>105</v>
      </c>
      <c r="E2733" s="2">
        <v>98</v>
      </c>
      <c r="F2733" s="2">
        <v>13</v>
      </c>
      <c r="G2733" s="2">
        <f t="shared" si="42"/>
        <v>1274</v>
      </c>
      <c r="H2733" s="2" t="s">
        <v>7</v>
      </c>
      <c r="I2733" s="2" t="s">
        <v>121</v>
      </c>
      <c r="J2733" s="2" t="s">
        <v>6</v>
      </c>
      <c r="K2733" s="4">
        <v>44333.550000007948</v>
      </c>
    </row>
    <row r="2734" spans="1:11" x14ac:dyDescent="0.35">
      <c r="A2734" s="2" t="s">
        <v>18</v>
      </c>
      <c r="B2734" s="2" t="s">
        <v>118</v>
      </c>
      <c r="C2734" s="2" t="s">
        <v>98</v>
      </c>
      <c r="D2734" s="2" t="s">
        <v>100</v>
      </c>
      <c r="E2734" s="2">
        <v>121</v>
      </c>
      <c r="F2734" s="2">
        <v>11</v>
      </c>
      <c r="G2734" s="2">
        <f t="shared" si="42"/>
        <v>1331</v>
      </c>
      <c r="H2734" s="2" t="s">
        <v>49</v>
      </c>
      <c r="I2734" s="2" t="s">
        <v>119</v>
      </c>
      <c r="J2734" s="2" t="s">
        <v>16</v>
      </c>
      <c r="K2734" s="4">
        <v>44333.600000007951</v>
      </c>
    </row>
    <row r="2735" spans="1:11" x14ac:dyDescent="0.35">
      <c r="A2735" s="2" t="s">
        <v>35</v>
      </c>
      <c r="B2735" s="2" t="s">
        <v>118</v>
      </c>
      <c r="C2735" s="2" t="s">
        <v>67</v>
      </c>
      <c r="D2735" s="2" t="s">
        <v>78</v>
      </c>
      <c r="E2735" s="2">
        <v>38</v>
      </c>
      <c r="F2735" s="2">
        <v>5</v>
      </c>
      <c r="G2735" s="2">
        <f t="shared" si="42"/>
        <v>190</v>
      </c>
      <c r="H2735" s="2" t="s">
        <v>34</v>
      </c>
      <c r="I2735" s="2" t="s">
        <v>124</v>
      </c>
      <c r="J2735" s="2" t="s">
        <v>33</v>
      </c>
      <c r="K2735" s="4">
        <v>44333.650000007954</v>
      </c>
    </row>
    <row r="2736" spans="1:11" x14ac:dyDescent="0.35">
      <c r="A2736" s="2" t="s">
        <v>5</v>
      </c>
      <c r="B2736" s="2" t="s">
        <v>120</v>
      </c>
      <c r="C2736" s="2" t="s">
        <v>84</v>
      </c>
      <c r="D2736" s="2" t="s">
        <v>88</v>
      </c>
      <c r="E2736" s="2">
        <v>146</v>
      </c>
      <c r="F2736" s="2">
        <v>8</v>
      </c>
      <c r="G2736" s="2">
        <f t="shared" si="42"/>
        <v>1168</v>
      </c>
      <c r="H2736" s="2" t="s">
        <v>19</v>
      </c>
      <c r="I2736" s="2" t="s">
        <v>119</v>
      </c>
      <c r="J2736" s="2" t="s">
        <v>3</v>
      </c>
      <c r="K2736" s="4">
        <v>44333.700000007957</v>
      </c>
    </row>
    <row r="2737" spans="1:11" x14ac:dyDescent="0.35">
      <c r="A2737" s="2" t="s">
        <v>2</v>
      </c>
      <c r="B2737" s="2" t="s">
        <v>118</v>
      </c>
      <c r="C2737" s="2" t="s">
        <v>67</v>
      </c>
      <c r="D2737" s="2" t="s">
        <v>72</v>
      </c>
      <c r="E2737" s="2">
        <v>6</v>
      </c>
      <c r="F2737" s="2">
        <v>197</v>
      </c>
      <c r="G2737" s="2">
        <f t="shared" si="42"/>
        <v>1182</v>
      </c>
      <c r="H2737" s="2" t="s">
        <v>22</v>
      </c>
      <c r="I2737" s="2" t="s">
        <v>122</v>
      </c>
      <c r="J2737" s="2" t="s">
        <v>11</v>
      </c>
      <c r="K2737" s="4">
        <v>44333.75000000796</v>
      </c>
    </row>
    <row r="2738" spans="1:11" x14ac:dyDescent="0.35">
      <c r="A2738" s="2" t="s">
        <v>18</v>
      </c>
      <c r="B2738" s="2" t="s">
        <v>118</v>
      </c>
      <c r="C2738" s="2" t="s">
        <v>84</v>
      </c>
      <c r="D2738" s="2" t="s">
        <v>90</v>
      </c>
      <c r="E2738" s="2">
        <v>27</v>
      </c>
      <c r="F2738" s="2">
        <v>33</v>
      </c>
      <c r="G2738" s="2">
        <f t="shared" si="42"/>
        <v>891</v>
      </c>
      <c r="H2738" s="2" t="s">
        <v>30</v>
      </c>
      <c r="I2738" s="2" t="s">
        <v>122</v>
      </c>
      <c r="J2738" s="2" t="s">
        <v>11</v>
      </c>
      <c r="K2738" s="4">
        <v>44333.800000007963</v>
      </c>
    </row>
    <row r="2739" spans="1:11" x14ac:dyDescent="0.35">
      <c r="A2739" s="2" t="s">
        <v>35</v>
      </c>
      <c r="B2739" s="2" t="s">
        <v>118</v>
      </c>
      <c r="C2739" s="2" t="s">
        <v>98</v>
      </c>
      <c r="D2739" s="2" t="s">
        <v>110</v>
      </c>
      <c r="E2739" s="2">
        <v>40</v>
      </c>
      <c r="F2739" s="2">
        <v>6</v>
      </c>
      <c r="G2739" s="2">
        <f t="shared" si="42"/>
        <v>240</v>
      </c>
      <c r="H2739" s="2" t="s">
        <v>34</v>
      </c>
      <c r="I2739" s="2" t="s">
        <v>124</v>
      </c>
      <c r="J2739" s="2" t="s">
        <v>33</v>
      </c>
      <c r="K2739" s="4">
        <v>44333.850000007966</v>
      </c>
    </row>
    <row r="2740" spans="1:11" x14ac:dyDescent="0.35">
      <c r="A2740" s="2" t="s">
        <v>14</v>
      </c>
      <c r="B2740" s="2" t="s">
        <v>120</v>
      </c>
      <c r="C2740" s="2" t="s">
        <v>84</v>
      </c>
      <c r="D2740" s="2" t="s">
        <v>94</v>
      </c>
      <c r="E2740" s="2">
        <v>67</v>
      </c>
      <c r="F2740" s="2">
        <v>9</v>
      </c>
      <c r="G2740" s="2">
        <f t="shared" si="42"/>
        <v>603</v>
      </c>
      <c r="H2740" s="2" t="s">
        <v>37</v>
      </c>
      <c r="I2740" s="2" t="s">
        <v>123</v>
      </c>
      <c r="J2740" s="2" t="s">
        <v>36</v>
      </c>
      <c r="K2740" s="4">
        <v>44333.900000007969</v>
      </c>
    </row>
    <row r="2741" spans="1:11" x14ac:dyDescent="0.35">
      <c r="A2741" s="2" t="s">
        <v>14</v>
      </c>
      <c r="B2741" s="2" t="s">
        <v>120</v>
      </c>
      <c r="C2741" s="2" t="s">
        <v>80</v>
      </c>
      <c r="D2741" s="2" t="s">
        <v>82</v>
      </c>
      <c r="E2741" s="2">
        <v>50</v>
      </c>
      <c r="F2741" s="2">
        <v>92</v>
      </c>
      <c r="G2741" s="2">
        <f t="shared" si="42"/>
        <v>4600</v>
      </c>
      <c r="H2741" s="2" t="s">
        <v>15</v>
      </c>
      <c r="I2741" s="2" t="s">
        <v>122</v>
      </c>
      <c r="J2741" s="2" t="s">
        <v>8</v>
      </c>
      <c r="K2741" s="4">
        <v>44333.950000007972</v>
      </c>
    </row>
    <row r="2742" spans="1:11" x14ac:dyDescent="0.35">
      <c r="A2742" s="2" t="s">
        <v>14</v>
      </c>
      <c r="B2742" s="2" t="s">
        <v>120</v>
      </c>
      <c r="C2742" s="2" t="s">
        <v>67</v>
      </c>
      <c r="D2742" s="2" t="s">
        <v>74</v>
      </c>
      <c r="E2742" s="2">
        <v>128</v>
      </c>
      <c r="F2742" s="2">
        <v>13</v>
      </c>
      <c r="G2742" s="2">
        <f t="shared" si="42"/>
        <v>1664</v>
      </c>
      <c r="H2742" s="2" t="s">
        <v>47</v>
      </c>
      <c r="I2742" s="2" t="s">
        <v>119</v>
      </c>
      <c r="J2742" s="2" t="s">
        <v>28</v>
      </c>
      <c r="K2742" s="4">
        <v>44334.000000007974</v>
      </c>
    </row>
    <row r="2743" spans="1:11" x14ac:dyDescent="0.35">
      <c r="A2743" s="2" t="s">
        <v>14</v>
      </c>
      <c r="B2743" s="2" t="s">
        <v>120</v>
      </c>
      <c r="C2743" s="2" t="s">
        <v>67</v>
      </c>
      <c r="D2743" s="2" t="s">
        <v>74</v>
      </c>
      <c r="E2743" s="2">
        <v>128</v>
      </c>
      <c r="F2743" s="2">
        <v>11</v>
      </c>
      <c r="G2743" s="2">
        <f t="shared" si="42"/>
        <v>1408</v>
      </c>
      <c r="H2743" s="2" t="s">
        <v>21</v>
      </c>
      <c r="I2743" s="2" t="s">
        <v>121</v>
      </c>
      <c r="J2743" s="2" t="s">
        <v>20</v>
      </c>
      <c r="K2743" s="4">
        <v>44334.050000007977</v>
      </c>
    </row>
    <row r="2744" spans="1:11" x14ac:dyDescent="0.35">
      <c r="A2744" s="2" t="s">
        <v>44</v>
      </c>
      <c r="B2744" s="2" t="s">
        <v>120</v>
      </c>
      <c r="C2744" s="2" t="s">
        <v>98</v>
      </c>
      <c r="D2744" s="2" t="s">
        <v>104</v>
      </c>
      <c r="E2744" s="2">
        <v>104</v>
      </c>
      <c r="F2744" s="2">
        <v>4</v>
      </c>
      <c r="G2744" s="2">
        <f t="shared" si="42"/>
        <v>416</v>
      </c>
      <c r="H2744" s="2" t="s">
        <v>12</v>
      </c>
      <c r="I2744" s="2" t="s">
        <v>122</v>
      </c>
      <c r="J2744" s="2" t="s">
        <v>11</v>
      </c>
      <c r="K2744" s="4">
        <v>44334.10000000798</v>
      </c>
    </row>
    <row r="2745" spans="1:11" x14ac:dyDescent="0.35">
      <c r="A2745" s="2" t="s">
        <v>5</v>
      </c>
      <c r="B2745" s="2" t="s">
        <v>120</v>
      </c>
      <c r="C2745" s="2" t="s">
        <v>98</v>
      </c>
      <c r="D2745" s="2" t="s">
        <v>100</v>
      </c>
      <c r="E2745" s="2">
        <v>121</v>
      </c>
      <c r="F2745" s="2">
        <v>7</v>
      </c>
      <c r="G2745" s="2">
        <f t="shared" si="42"/>
        <v>847</v>
      </c>
      <c r="H2745" s="2" t="s">
        <v>37</v>
      </c>
      <c r="I2745" s="2" t="s">
        <v>123</v>
      </c>
      <c r="J2745" s="2" t="s">
        <v>36</v>
      </c>
      <c r="K2745" s="4">
        <v>44334.150000007983</v>
      </c>
    </row>
    <row r="2746" spans="1:11" x14ac:dyDescent="0.35">
      <c r="A2746" s="2" t="s">
        <v>2</v>
      </c>
      <c r="B2746" s="2" t="s">
        <v>118</v>
      </c>
      <c r="C2746" s="2" t="s">
        <v>56</v>
      </c>
      <c r="D2746" s="2" t="s">
        <v>61</v>
      </c>
      <c r="E2746" s="2">
        <v>107</v>
      </c>
      <c r="F2746" s="2">
        <v>17</v>
      </c>
      <c r="G2746" s="2">
        <f t="shared" si="42"/>
        <v>1819</v>
      </c>
      <c r="H2746" s="2" t="s">
        <v>37</v>
      </c>
      <c r="I2746" s="2" t="s">
        <v>123</v>
      </c>
      <c r="J2746" s="2" t="s">
        <v>36</v>
      </c>
      <c r="K2746" s="4">
        <v>44334.200000007986</v>
      </c>
    </row>
    <row r="2747" spans="1:11" x14ac:dyDescent="0.35">
      <c r="A2747" s="2" t="s">
        <v>14</v>
      </c>
      <c r="B2747" s="2" t="s">
        <v>120</v>
      </c>
      <c r="C2747" s="2" t="s">
        <v>56</v>
      </c>
      <c r="D2747" s="2" t="s">
        <v>63</v>
      </c>
      <c r="E2747" s="2">
        <v>73</v>
      </c>
      <c r="F2747" s="2">
        <v>6</v>
      </c>
      <c r="G2747" s="2">
        <f t="shared" si="42"/>
        <v>438</v>
      </c>
      <c r="H2747" s="2" t="s">
        <v>24</v>
      </c>
      <c r="I2747" s="2" t="s">
        <v>123</v>
      </c>
      <c r="J2747" s="2" t="s">
        <v>23</v>
      </c>
      <c r="K2747" s="4">
        <v>44334.250000007989</v>
      </c>
    </row>
    <row r="2748" spans="1:11" x14ac:dyDescent="0.35">
      <c r="A2748" s="2" t="s">
        <v>14</v>
      </c>
      <c r="B2748" s="2" t="s">
        <v>120</v>
      </c>
      <c r="C2748" s="2" t="s">
        <v>98</v>
      </c>
      <c r="D2748" s="2" t="s">
        <v>109</v>
      </c>
      <c r="E2748" s="2">
        <v>50</v>
      </c>
      <c r="F2748" s="2">
        <v>13</v>
      </c>
      <c r="G2748" s="2">
        <f t="shared" si="42"/>
        <v>650</v>
      </c>
      <c r="H2748" s="2" t="s">
        <v>24</v>
      </c>
      <c r="I2748" s="2" t="s">
        <v>123</v>
      </c>
      <c r="J2748" s="2" t="s">
        <v>23</v>
      </c>
      <c r="K2748" s="4">
        <v>44334.300000007992</v>
      </c>
    </row>
    <row r="2749" spans="1:11" x14ac:dyDescent="0.35">
      <c r="A2749" s="2" t="s">
        <v>5</v>
      </c>
      <c r="B2749" s="2" t="s">
        <v>120</v>
      </c>
      <c r="C2749" s="2" t="s">
        <v>98</v>
      </c>
      <c r="D2749" s="2" t="s">
        <v>109</v>
      </c>
      <c r="E2749" s="2">
        <v>50</v>
      </c>
      <c r="F2749" s="2">
        <v>12</v>
      </c>
      <c r="G2749" s="2">
        <f t="shared" si="42"/>
        <v>600</v>
      </c>
      <c r="H2749" s="2" t="s">
        <v>32</v>
      </c>
      <c r="I2749" s="2" t="s">
        <v>119</v>
      </c>
      <c r="J2749" s="2" t="s">
        <v>16</v>
      </c>
      <c r="K2749" s="4">
        <v>44334.350000007995</v>
      </c>
    </row>
    <row r="2750" spans="1:11" x14ac:dyDescent="0.35">
      <c r="A2750" s="2" t="s">
        <v>14</v>
      </c>
      <c r="B2750" s="2" t="s">
        <v>120</v>
      </c>
      <c r="C2750" s="2" t="s">
        <v>98</v>
      </c>
      <c r="D2750" s="2" t="s">
        <v>100</v>
      </c>
      <c r="E2750" s="2">
        <v>121</v>
      </c>
      <c r="F2750" s="2">
        <v>13</v>
      </c>
      <c r="G2750" s="2">
        <f t="shared" si="42"/>
        <v>1573</v>
      </c>
      <c r="H2750" s="2" t="s">
        <v>21</v>
      </c>
      <c r="I2750" s="2" t="s">
        <v>121</v>
      </c>
      <c r="J2750" s="2" t="s">
        <v>20</v>
      </c>
      <c r="K2750" s="4">
        <v>44334.400000007998</v>
      </c>
    </row>
    <row r="2751" spans="1:11" x14ac:dyDescent="0.35">
      <c r="A2751" s="2" t="s">
        <v>31</v>
      </c>
      <c r="B2751" s="2" t="s">
        <v>118</v>
      </c>
      <c r="C2751" s="2" t="s">
        <v>56</v>
      </c>
      <c r="D2751" s="2" t="s">
        <v>60</v>
      </c>
      <c r="E2751" s="2">
        <v>131</v>
      </c>
      <c r="F2751" s="2">
        <v>10</v>
      </c>
      <c r="G2751" s="2">
        <f t="shared" si="42"/>
        <v>1310</v>
      </c>
      <c r="H2751" s="2" t="s">
        <v>9</v>
      </c>
      <c r="I2751" s="2" t="s">
        <v>122</v>
      </c>
      <c r="J2751" s="2" t="s">
        <v>8</v>
      </c>
      <c r="K2751" s="4">
        <v>44334.450000008001</v>
      </c>
    </row>
    <row r="2752" spans="1:11" x14ac:dyDescent="0.35">
      <c r="A2752" s="2" t="s">
        <v>44</v>
      </c>
      <c r="B2752" s="2" t="s">
        <v>120</v>
      </c>
      <c r="C2752" s="2" t="s">
        <v>84</v>
      </c>
      <c r="D2752" s="2" t="s">
        <v>86</v>
      </c>
      <c r="E2752" s="2">
        <v>73</v>
      </c>
      <c r="F2752" s="2">
        <v>52</v>
      </c>
      <c r="G2752" s="2">
        <f t="shared" si="42"/>
        <v>3796</v>
      </c>
      <c r="H2752" s="2" t="s">
        <v>9</v>
      </c>
      <c r="I2752" s="2" t="s">
        <v>122</v>
      </c>
      <c r="J2752" s="2" t="s">
        <v>8</v>
      </c>
      <c r="K2752" s="4">
        <v>44334.500000008004</v>
      </c>
    </row>
    <row r="2753" spans="1:11" x14ac:dyDescent="0.35">
      <c r="A2753" s="2" t="s">
        <v>5</v>
      </c>
      <c r="B2753" s="2" t="s">
        <v>120</v>
      </c>
      <c r="C2753" s="2" t="s">
        <v>84</v>
      </c>
      <c r="D2753" s="2" t="s">
        <v>86</v>
      </c>
      <c r="E2753" s="2">
        <v>73</v>
      </c>
      <c r="F2753" s="2">
        <v>56</v>
      </c>
      <c r="G2753" s="2">
        <f t="shared" si="42"/>
        <v>4088</v>
      </c>
      <c r="H2753" s="2" t="s">
        <v>47</v>
      </c>
      <c r="I2753" s="2" t="s">
        <v>119</v>
      </c>
      <c r="J2753" s="2" t="s">
        <v>28</v>
      </c>
      <c r="K2753" s="4">
        <v>44334.550000008006</v>
      </c>
    </row>
    <row r="2754" spans="1:11" x14ac:dyDescent="0.35">
      <c r="A2754" s="2" t="s">
        <v>35</v>
      </c>
      <c r="B2754" s="2" t="s">
        <v>118</v>
      </c>
      <c r="C2754" s="2" t="s">
        <v>67</v>
      </c>
      <c r="D2754" s="2" t="s">
        <v>78</v>
      </c>
      <c r="E2754" s="2">
        <v>38</v>
      </c>
      <c r="F2754" s="2">
        <v>7</v>
      </c>
      <c r="G2754" s="2">
        <f t="shared" ref="G2754:G2817" si="43">E2754*F2754</f>
        <v>266</v>
      </c>
      <c r="H2754" s="2" t="s">
        <v>48</v>
      </c>
      <c r="I2754" s="2" t="s">
        <v>119</v>
      </c>
      <c r="J2754" s="2" t="s">
        <v>3</v>
      </c>
      <c r="K2754" s="4">
        <v>44334.600000008009</v>
      </c>
    </row>
    <row r="2755" spans="1:11" x14ac:dyDescent="0.35">
      <c r="A2755" s="2" t="s">
        <v>44</v>
      </c>
      <c r="B2755" s="2" t="s">
        <v>120</v>
      </c>
      <c r="C2755" s="2" t="s">
        <v>84</v>
      </c>
      <c r="D2755" s="2" t="s">
        <v>85</v>
      </c>
      <c r="E2755" s="2">
        <v>121</v>
      </c>
      <c r="F2755" s="2">
        <v>38</v>
      </c>
      <c r="G2755" s="2">
        <f t="shared" si="43"/>
        <v>4598</v>
      </c>
      <c r="H2755" s="2" t="s">
        <v>4</v>
      </c>
      <c r="I2755" s="2" t="s">
        <v>119</v>
      </c>
      <c r="J2755" s="2" t="s">
        <v>3</v>
      </c>
      <c r="K2755" s="4">
        <v>44334.650000008012</v>
      </c>
    </row>
    <row r="2756" spans="1:11" x14ac:dyDescent="0.35">
      <c r="A2756" s="2" t="s">
        <v>18</v>
      </c>
      <c r="B2756" s="2" t="s">
        <v>118</v>
      </c>
      <c r="C2756" s="2" t="s">
        <v>84</v>
      </c>
      <c r="D2756" s="2" t="s">
        <v>87</v>
      </c>
      <c r="E2756" s="2">
        <v>142</v>
      </c>
      <c r="F2756" s="2">
        <v>10</v>
      </c>
      <c r="G2756" s="2">
        <f t="shared" si="43"/>
        <v>1420</v>
      </c>
      <c r="H2756" s="2" t="s">
        <v>49</v>
      </c>
      <c r="I2756" s="2" t="s">
        <v>119</v>
      </c>
      <c r="J2756" s="2" t="s">
        <v>16</v>
      </c>
      <c r="K2756" s="4">
        <v>44334.700000008015</v>
      </c>
    </row>
    <row r="2757" spans="1:11" x14ac:dyDescent="0.35">
      <c r="A2757" s="2" t="s">
        <v>31</v>
      </c>
      <c r="B2757" s="2" t="s">
        <v>118</v>
      </c>
      <c r="C2757" s="2" t="s">
        <v>84</v>
      </c>
      <c r="D2757" s="2" t="s">
        <v>86</v>
      </c>
      <c r="E2757" s="2">
        <v>73</v>
      </c>
      <c r="F2757" s="2">
        <v>54</v>
      </c>
      <c r="G2757" s="2">
        <f t="shared" si="43"/>
        <v>3942</v>
      </c>
      <c r="H2757" s="2" t="s">
        <v>40</v>
      </c>
      <c r="I2757" s="2" t="s">
        <v>124</v>
      </c>
      <c r="J2757" s="2" t="s">
        <v>39</v>
      </c>
      <c r="K2757" s="4">
        <v>44334.750000008018</v>
      </c>
    </row>
    <row r="2758" spans="1:11" x14ac:dyDescent="0.35">
      <c r="A2758" s="2" t="s">
        <v>2</v>
      </c>
      <c r="B2758" s="2" t="s">
        <v>118</v>
      </c>
      <c r="C2758" s="2" t="s">
        <v>67</v>
      </c>
      <c r="D2758" s="2" t="s">
        <v>73</v>
      </c>
      <c r="E2758" s="2">
        <v>119</v>
      </c>
      <c r="F2758" s="2">
        <v>10</v>
      </c>
      <c r="G2758" s="2">
        <f t="shared" si="43"/>
        <v>1190</v>
      </c>
      <c r="H2758" s="2" t="s">
        <v>51</v>
      </c>
      <c r="I2758" s="2" t="s">
        <v>124</v>
      </c>
      <c r="J2758" s="2" t="s">
        <v>50</v>
      </c>
      <c r="K2758" s="4">
        <v>44334.800000008021</v>
      </c>
    </row>
    <row r="2759" spans="1:11" x14ac:dyDescent="0.35">
      <c r="A2759" s="2" t="s">
        <v>5</v>
      </c>
      <c r="B2759" s="2" t="s">
        <v>120</v>
      </c>
      <c r="C2759" s="2" t="s">
        <v>84</v>
      </c>
      <c r="D2759" s="2" t="s">
        <v>93</v>
      </c>
      <c r="E2759" s="2">
        <v>70</v>
      </c>
      <c r="F2759" s="2">
        <v>10</v>
      </c>
      <c r="G2759" s="2">
        <f t="shared" si="43"/>
        <v>700</v>
      </c>
      <c r="H2759" s="2" t="s">
        <v>12</v>
      </c>
      <c r="I2759" s="2" t="s">
        <v>122</v>
      </c>
      <c r="J2759" s="2" t="s">
        <v>11</v>
      </c>
      <c r="K2759" s="4">
        <v>44334.850000008024</v>
      </c>
    </row>
    <row r="2760" spans="1:11" x14ac:dyDescent="0.35">
      <c r="A2760" s="2" t="s">
        <v>31</v>
      </c>
      <c r="B2760" s="2" t="s">
        <v>118</v>
      </c>
      <c r="C2760" s="2" t="s">
        <v>56</v>
      </c>
      <c r="D2760" s="2" t="s">
        <v>66</v>
      </c>
      <c r="E2760" s="2">
        <v>47</v>
      </c>
      <c r="F2760" s="2">
        <v>4</v>
      </c>
      <c r="G2760" s="2">
        <f t="shared" si="43"/>
        <v>188</v>
      </c>
      <c r="H2760" s="2" t="s">
        <v>52</v>
      </c>
      <c r="I2760" s="2" t="s">
        <v>123</v>
      </c>
      <c r="J2760" s="2" t="s">
        <v>45</v>
      </c>
      <c r="K2760" s="4">
        <v>44334.900000008027</v>
      </c>
    </row>
    <row r="2761" spans="1:11" x14ac:dyDescent="0.35">
      <c r="A2761" s="2" t="s">
        <v>35</v>
      </c>
      <c r="B2761" s="2" t="s">
        <v>118</v>
      </c>
      <c r="C2761" s="2" t="s">
        <v>84</v>
      </c>
      <c r="D2761" s="2" t="s">
        <v>86</v>
      </c>
      <c r="E2761" s="2">
        <v>73</v>
      </c>
      <c r="F2761" s="2">
        <v>56</v>
      </c>
      <c r="G2761" s="2">
        <f t="shared" si="43"/>
        <v>4088</v>
      </c>
      <c r="H2761" s="2" t="s">
        <v>21</v>
      </c>
      <c r="I2761" s="2" t="s">
        <v>121</v>
      </c>
      <c r="J2761" s="2" t="s">
        <v>20</v>
      </c>
      <c r="K2761" s="4">
        <v>44334.95000000803</v>
      </c>
    </row>
    <row r="2762" spans="1:11" x14ac:dyDescent="0.35">
      <c r="A2762" s="2" t="s">
        <v>2</v>
      </c>
      <c r="B2762" s="2" t="s">
        <v>118</v>
      </c>
      <c r="C2762" s="2" t="s">
        <v>98</v>
      </c>
      <c r="D2762" s="2" t="s">
        <v>108</v>
      </c>
      <c r="E2762" s="2">
        <v>65</v>
      </c>
      <c r="F2762" s="2">
        <v>6</v>
      </c>
      <c r="G2762" s="2">
        <f t="shared" si="43"/>
        <v>390</v>
      </c>
      <c r="H2762" s="2" t="s">
        <v>41</v>
      </c>
      <c r="I2762" s="2" t="s">
        <v>119</v>
      </c>
      <c r="J2762" s="2" t="s">
        <v>3</v>
      </c>
      <c r="K2762" s="4">
        <v>44335.000000008033</v>
      </c>
    </row>
    <row r="2763" spans="1:11" x14ac:dyDescent="0.35">
      <c r="A2763" s="2" t="s">
        <v>18</v>
      </c>
      <c r="B2763" s="2" t="s">
        <v>118</v>
      </c>
      <c r="C2763" s="2" t="s">
        <v>67</v>
      </c>
      <c r="D2763" s="2" t="s">
        <v>77</v>
      </c>
      <c r="E2763" s="2">
        <v>47</v>
      </c>
      <c r="F2763" s="2">
        <v>12</v>
      </c>
      <c r="G2763" s="2">
        <f t="shared" si="43"/>
        <v>564</v>
      </c>
      <c r="H2763" s="2" t="s">
        <v>41</v>
      </c>
      <c r="I2763" s="2" t="s">
        <v>119</v>
      </c>
      <c r="J2763" s="2" t="s">
        <v>3</v>
      </c>
      <c r="K2763" s="4">
        <v>44335.050000008036</v>
      </c>
    </row>
    <row r="2764" spans="1:11" x14ac:dyDescent="0.35">
      <c r="A2764" s="2" t="s">
        <v>31</v>
      </c>
      <c r="B2764" s="2" t="s">
        <v>118</v>
      </c>
      <c r="C2764" s="2" t="s">
        <v>84</v>
      </c>
      <c r="D2764" s="2" t="s">
        <v>90</v>
      </c>
      <c r="E2764" s="2">
        <v>27</v>
      </c>
      <c r="F2764" s="2">
        <v>33</v>
      </c>
      <c r="G2764" s="2">
        <f t="shared" si="43"/>
        <v>891</v>
      </c>
      <c r="H2764" s="2" t="s">
        <v>47</v>
      </c>
      <c r="I2764" s="2" t="s">
        <v>119</v>
      </c>
      <c r="J2764" s="2" t="s">
        <v>28</v>
      </c>
      <c r="K2764" s="4">
        <v>44335.100000008038</v>
      </c>
    </row>
    <row r="2765" spans="1:11" x14ac:dyDescent="0.35">
      <c r="A2765" s="2" t="s">
        <v>18</v>
      </c>
      <c r="B2765" s="2" t="s">
        <v>118</v>
      </c>
      <c r="C2765" s="2" t="s">
        <v>67</v>
      </c>
      <c r="D2765" s="2" t="s">
        <v>78</v>
      </c>
      <c r="E2765" s="2">
        <v>38</v>
      </c>
      <c r="F2765" s="2">
        <v>5</v>
      </c>
      <c r="G2765" s="2">
        <f t="shared" si="43"/>
        <v>190</v>
      </c>
      <c r="H2765" s="2" t="s">
        <v>15</v>
      </c>
      <c r="I2765" s="2" t="s">
        <v>122</v>
      </c>
      <c r="J2765" s="2" t="s">
        <v>8</v>
      </c>
      <c r="K2765" s="4">
        <v>44335.150000008041</v>
      </c>
    </row>
    <row r="2766" spans="1:11" x14ac:dyDescent="0.35">
      <c r="A2766" s="2" t="s">
        <v>14</v>
      </c>
      <c r="B2766" s="2" t="s">
        <v>120</v>
      </c>
      <c r="C2766" s="2" t="s">
        <v>84</v>
      </c>
      <c r="D2766" s="2" t="s">
        <v>85</v>
      </c>
      <c r="E2766" s="2">
        <v>121</v>
      </c>
      <c r="F2766" s="2">
        <v>38</v>
      </c>
      <c r="G2766" s="2">
        <f t="shared" si="43"/>
        <v>4598</v>
      </c>
      <c r="H2766" s="2" t="s">
        <v>4</v>
      </c>
      <c r="I2766" s="2" t="s">
        <v>119</v>
      </c>
      <c r="J2766" s="2" t="s">
        <v>3</v>
      </c>
      <c r="K2766" s="4">
        <v>44335.200000008044</v>
      </c>
    </row>
    <row r="2767" spans="1:11" x14ac:dyDescent="0.35">
      <c r="A2767" s="2" t="s">
        <v>31</v>
      </c>
      <c r="B2767" s="2" t="s">
        <v>118</v>
      </c>
      <c r="C2767" s="2" t="s">
        <v>67</v>
      </c>
      <c r="D2767" s="2" t="s">
        <v>73</v>
      </c>
      <c r="E2767" s="2">
        <v>119</v>
      </c>
      <c r="F2767" s="2">
        <v>13</v>
      </c>
      <c r="G2767" s="2">
        <f t="shared" si="43"/>
        <v>1547</v>
      </c>
      <c r="H2767" s="2" t="s">
        <v>29</v>
      </c>
      <c r="I2767" s="2" t="s">
        <v>119</v>
      </c>
      <c r="J2767" s="2" t="s">
        <v>28</v>
      </c>
      <c r="K2767" s="4">
        <v>44335.250000008047</v>
      </c>
    </row>
    <row r="2768" spans="1:11" x14ac:dyDescent="0.35">
      <c r="A2768" s="2" t="s">
        <v>2</v>
      </c>
      <c r="B2768" s="2" t="s">
        <v>118</v>
      </c>
      <c r="C2768" s="2" t="s">
        <v>67</v>
      </c>
      <c r="D2768" s="2" t="s">
        <v>68</v>
      </c>
      <c r="E2768" s="2">
        <v>121</v>
      </c>
      <c r="F2768" s="2">
        <v>53</v>
      </c>
      <c r="G2768" s="2">
        <f t="shared" si="43"/>
        <v>6413</v>
      </c>
      <c r="H2768" s="2" t="s">
        <v>17</v>
      </c>
      <c r="I2768" s="2" t="s">
        <v>119</v>
      </c>
      <c r="J2768" s="2" t="s">
        <v>16</v>
      </c>
      <c r="K2768" s="4">
        <v>44335.30000000805</v>
      </c>
    </row>
    <row r="2769" spans="1:11" x14ac:dyDescent="0.35">
      <c r="A2769" s="2" t="s">
        <v>14</v>
      </c>
      <c r="B2769" s="2" t="s">
        <v>120</v>
      </c>
      <c r="C2769" s="2" t="s">
        <v>67</v>
      </c>
      <c r="D2769" s="2" t="s">
        <v>69</v>
      </c>
      <c r="E2769" s="2">
        <v>54</v>
      </c>
      <c r="F2769" s="2">
        <v>94</v>
      </c>
      <c r="G2769" s="2">
        <f t="shared" si="43"/>
        <v>5076</v>
      </c>
      <c r="H2769" s="2" t="s">
        <v>15</v>
      </c>
      <c r="I2769" s="2" t="s">
        <v>122</v>
      </c>
      <c r="J2769" s="2" t="s">
        <v>8</v>
      </c>
      <c r="K2769" s="4">
        <v>44335.350000008053</v>
      </c>
    </row>
    <row r="2770" spans="1:11" x14ac:dyDescent="0.35">
      <c r="A2770" s="2" t="s">
        <v>44</v>
      </c>
      <c r="B2770" s="2" t="s">
        <v>120</v>
      </c>
      <c r="C2770" s="2" t="s">
        <v>56</v>
      </c>
      <c r="D2770" s="2" t="s">
        <v>60</v>
      </c>
      <c r="E2770" s="2">
        <v>131</v>
      </c>
      <c r="F2770" s="2">
        <v>9</v>
      </c>
      <c r="G2770" s="2">
        <f t="shared" si="43"/>
        <v>1179</v>
      </c>
      <c r="H2770" s="2" t="s">
        <v>12</v>
      </c>
      <c r="I2770" s="2" t="s">
        <v>122</v>
      </c>
      <c r="J2770" s="2" t="s">
        <v>11</v>
      </c>
      <c r="K2770" s="4">
        <v>44335.400000008056</v>
      </c>
    </row>
    <row r="2771" spans="1:11" x14ac:dyDescent="0.35">
      <c r="A2771" s="2" t="s">
        <v>14</v>
      </c>
      <c r="B2771" s="2" t="s">
        <v>120</v>
      </c>
      <c r="C2771" s="2" t="s">
        <v>84</v>
      </c>
      <c r="D2771" s="2" t="s">
        <v>91</v>
      </c>
      <c r="E2771" s="2">
        <v>107</v>
      </c>
      <c r="F2771" s="2">
        <v>7</v>
      </c>
      <c r="G2771" s="2">
        <f t="shared" si="43"/>
        <v>749</v>
      </c>
      <c r="H2771" s="2" t="s">
        <v>47</v>
      </c>
      <c r="I2771" s="2" t="s">
        <v>119</v>
      </c>
      <c r="J2771" s="2" t="s">
        <v>28</v>
      </c>
      <c r="K2771" s="4">
        <v>44335.450000008059</v>
      </c>
    </row>
    <row r="2772" spans="1:11" x14ac:dyDescent="0.35">
      <c r="A2772" s="2" t="s">
        <v>14</v>
      </c>
      <c r="B2772" s="2" t="s">
        <v>120</v>
      </c>
      <c r="C2772" s="2" t="s">
        <v>67</v>
      </c>
      <c r="D2772" s="2" t="s">
        <v>74</v>
      </c>
      <c r="E2772" s="2">
        <v>128</v>
      </c>
      <c r="F2772" s="2">
        <v>11</v>
      </c>
      <c r="G2772" s="2">
        <f t="shared" si="43"/>
        <v>1408</v>
      </c>
      <c r="H2772" s="2" t="s">
        <v>41</v>
      </c>
      <c r="I2772" s="2" t="s">
        <v>119</v>
      </c>
      <c r="J2772" s="2" t="s">
        <v>3</v>
      </c>
      <c r="K2772" s="4">
        <v>44335.500000008062</v>
      </c>
    </row>
    <row r="2773" spans="1:11" x14ac:dyDescent="0.35">
      <c r="A2773" s="2" t="s">
        <v>5</v>
      </c>
      <c r="B2773" s="2" t="s">
        <v>120</v>
      </c>
      <c r="C2773" s="2" t="s">
        <v>67</v>
      </c>
      <c r="D2773" s="2" t="s">
        <v>78</v>
      </c>
      <c r="E2773" s="2">
        <v>38</v>
      </c>
      <c r="F2773" s="2">
        <v>8</v>
      </c>
      <c r="G2773" s="2">
        <f t="shared" si="43"/>
        <v>304</v>
      </c>
      <c r="H2773" s="2" t="s">
        <v>15</v>
      </c>
      <c r="I2773" s="2" t="s">
        <v>122</v>
      </c>
      <c r="J2773" s="2" t="s">
        <v>8</v>
      </c>
      <c r="K2773" s="4">
        <v>44335.550000008065</v>
      </c>
    </row>
    <row r="2774" spans="1:11" x14ac:dyDescent="0.35">
      <c r="A2774" s="2" t="s">
        <v>5</v>
      </c>
      <c r="B2774" s="2" t="s">
        <v>120</v>
      </c>
      <c r="C2774" s="2" t="s">
        <v>80</v>
      </c>
      <c r="D2774" s="2" t="s">
        <v>81</v>
      </c>
      <c r="E2774" s="2">
        <v>134</v>
      </c>
      <c r="F2774" s="2">
        <v>132</v>
      </c>
      <c r="G2774" s="2">
        <f t="shared" si="43"/>
        <v>17688</v>
      </c>
      <c r="H2774" s="2" t="s">
        <v>17</v>
      </c>
      <c r="I2774" s="2" t="s">
        <v>119</v>
      </c>
      <c r="J2774" s="2" t="s">
        <v>16</v>
      </c>
      <c r="K2774" s="4">
        <v>44335.600000008068</v>
      </c>
    </row>
    <row r="2775" spans="1:11" x14ac:dyDescent="0.35">
      <c r="A2775" s="2" t="s">
        <v>10</v>
      </c>
      <c r="B2775" s="2" t="s">
        <v>120</v>
      </c>
      <c r="C2775" s="2" t="s">
        <v>98</v>
      </c>
      <c r="D2775" s="2" t="s">
        <v>100</v>
      </c>
      <c r="E2775" s="2">
        <v>121</v>
      </c>
      <c r="F2775" s="2">
        <v>8</v>
      </c>
      <c r="G2775" s="2">
        <f t="shared" si="43"/>
        <v>968</v>
      </c>
      <c r="H2775" s="2" t="s">
        <v>21</v>
      </c>
      <c r="I2775" s="2" t="s">
        <v>121</v>
      </c>
      <c r="J2775" s="2" t="s">
        <v>20</v>
      </c>
      <c r="K2775" s="4">
        <v>44335.65000000807</v>
      </c>
    </row>
    <row r="2776" spans="1:11" x14ac:dyDescent="0.35">
      <c r="A2776" s="2" t="s">
        <v>35</v>
      </c>
      <c r="B2776" s="2" t="s">
        <v>118</v>
      </c>
      <c r="C2776" s="2" t="s">
        <v>84</v>
      </c>
      <c r="D2776" s="2" t="s">
        <v>85</v>
      </c>
      <c r="E2776" s="2">
        <v>121</v>
      </c>
      <c r="F2776" s="2">
        <v>37</v>
      </c>
      <c r="G2776" s="2">
        <f t="shared" si="43"/>
        <v>4477</v>
      </c>
      <c r="H2776" s="2" t="s">
        <v>19</v>
      </c>
      <c r="I2776" s="2" t="s">
        <v>119</v>
      </c>
      <c r="J2776" s="2" t="s">
        <v>3</v>
      </c>
      <c r="K2776" s="4">
        <v>44335.700000008073</v>
      </c>
    </row>
    <row r="2777" spans="1:11" x14ac:dyDescent="0.35">
      <c r="A2777" s="2" t="s">
        <v>14</v>
      </c>
      <c r="B2777" s="2" t="s">
        <v>120</v>
      </c>
      <c r="C2777" s="2" t="s">
        <v>67</v>
      </c>
      <c r="D2777" s="2" t="s">
        <v>79</v>
      </c>
      <c r="E2777" s="2">
        <v>31</v>
      </c>
      <c r="F2777" s="2">
        <v>2</v>
      </c>
      <c r="G2777" s="2">
        <f t="shared" si="43"/>
        <v>62</v>
      </c>
      <c r="H2777" s="2" t="s">
        <v>38</v>
      </c>
      <c r="I2777" s="2" t="s">
        <v>121</v>
      </c>
      <c r="J2777" s="2" t="s">
        <v>6</v>
      </c>
      <c r="K2777" s="4">
        <v>44335.750000008076</v>
      </c>
    </row>
    <row r="2778" spans="1:11" x14ac:dyDescent="0.35">
      <c r="A2778" s="2" t="s">
        <v>18</v>
      </c>
      <c r="B2778" s="2" t="s">
        <v>118</v>
      </c>
      <c r="C2778" s="2" t="s">
        <v>56</v>
      </c>
      <c r="D2778" s="2" t="s">
        <v>61</v>
      </c>
      <c r="E2778" s="2">
        <v>107</v>
      </c>
      <c r="F2778" s="2">
        <v>15</v>
      </c>
      <c r="G2778" s="2">
        <f t="shared" si="43"/>
        <v>1605</v>
      </c>
      <c r="H2778" s="2" t="s">
        <v>51</v>
      </c>
      <c r="I2778" s="2" t="s">
        <v>124</v>
      </c>
      <c r="J2778" s="2" t="s">
        <v>50</v>
      </c>
      <c r="K2778" s="4">
        <v>44335.800000008079</v>
      </c>
    </row>
    <row r="2779" spans="1:11" x14ac:dyDescent="0.35">
      <c r="A2779" s="2" t="s">
        <v>44</v>
      </c>
      <c r="B2779" s="2" t="s">
        <v>120</v>
      </c>
      <c r="C2779" s="2" t="s">
        <v>56</v>
      </c>
      <c r="D2779" s="2" t="s">
        <v>58</v>
      </c>
      <c r="E2779" s="2">
        <v>68</v>
      </c>
      <c r="F2779" s="2">
        <v>93</v>
      </c>
      <c r="G2779" s="2">
        <f t="shared" si="43"/>
        <v>6324</v>
      </c>
      <c r="H2779" s="2" t="s">
        <v>22</v>
      </c>
      <c r="I2779" s="2" t="s">
        <v>122</v>
      </c>
      <c r="J2779" s="2" t="s">
        <v>11</v>
      </c>
      <c r="K2779" s="4">
        <v>44335.850000008082</v>
      </c>
    </row>
    <row r="2780" spans="1:11" x14ac:dyDescent="0.35">
      <c r="A2780" s="2" t="s">
        <v>44</v>
      </c>
      <c r="B2780" s="2" t="s">
        <v>120</v>
      </c>
      <c r="C2780" s="2" t="s">
        <v>67</v>
      </c>
      <c r="D2780" s="2" t="s">
        <v>75</v>
      </c>
      <c r="E2780" s="2">
        <v>98</v>
      </c>
      <c r="F2780" s="2">
        <v>7</v>
      </c>
      <c r="G2780" s="2">
        <f t="shared" si="43"/>
        <v>686</v>
      </c>
      <c r="H2780" s="2" t="s">
        <v>24</v>
      </c>
      <c r="I2780" s="2" t="s">
        <v>123</v>
      </c>
      <c r="J2780" s="2" t="s">
        <v>23</v>
      </c>
      <c r="K2780" s="4">
        <v>44335.900000008085</v>
      </c>
    </row>
    <row r="2781" spans="1:11" x14ac:dyDescent="0.35">
      <c r="A2781" s="2" t="s">
        <v>31</v>
      </c>
      <c r="B2781" s="2" t="s">
        <v>118</v>
      </c>
      <c r="C2781" s="2" t="s">
        <v>84</v>
      </c>
      <c r="D2781" s="2" t="s">
        <v>92</v>
      </c>
      <c r="E2781" s="2">
        <v>115</v>
      </c>
      <c r="F2781" s="2">
        <v>6</v>
      </c>
      <c r="G2781" s="2">
        <f t="shared" si="43"/>
        <v>690</v>
      </c>
      <c r="H2781" s="2" t="s">
        <v>32</v>
      </c>
      <c r="I2781" s="2" t="s">
        <v>119</v>
      </c>
      <c r="J2781" s="2" t="s">
        <v>16</v>
      </c>
      <c r="K2781" s="4">
        <v>44335.950000008088</v>
      </c>
    </row>
    <row r="2782" spans="1:11" x14ac:dyDescent="0.35">
      <c r="A2782" s="2" t="s">
        <v>31</v>
      </c>
      <c r="B2782" s="2" t="s">
        <v>118</v>
      </c>
      <c r="C2782" s="2" t="s">
        <v>98</v>
      </c>
      <c r="D2782" s="2" t="s">
        <v>104</v>
      </c>
      <c r="E2782" s="2">
        <v>104</v>
      </c>
      <c r="F2782" s="2">
        <v>7</v>
      </c>
      <c r="G2782" s="2">
        <f t="shared" si="43"/>
        <v>728</v>
      </c>
      <c r="H2782" s="2" t="s">
        <v>30</v>
      </c>
      <c r="I2782" s="2" t="s">
        <v>122</v>
      </c>
      <c r="J2782" s="2" t="s">
        <v>11</v>
      </c>
      <c r="K2782" s="4">
        <v>44336.000000008091</v>
      </c>
    </row>
    <row r="2783" spans="1:11" x14ac:dyDescent="0.35">
      <c r="A2783" s="2" t="s">
        <v>44</v>
      </c>
      <c r="B2783" s="2" t="s">
        <v>120</v>
      </c>
      <c r="C2783" s="2" t="s">
        <v>67</v>
      </c>
      <c r="D2783" s="2" t="s">
        <v>70</v>
      </c>
      <c r="E2783" s="2">
        <v>69</v>
      </c>
      <c r="F2783" s="2">
        <v>58</v>
      </c>
      <c r="G2783" s="2">
        <f t="shared" si="43"/>
        <v>4002</v>
      </c>
      <c r="H2783" s="2" t="s">
        <v>13</v>
      </c>
      <c r="I2783" s="2" t="s">
        <v>122</v>
      </c>
      <c r="J2783" s="2" t="s">
        <v>11</v>
      </c>
      <c r="K2783" s="4">
        <v>44336.050000008094</v>
      </c>
    </row>
    <row r="2784" spans="1:11" x14ac:dyDescent="0.35">
      <c r="A2784" s="2" t="s">
        <v>10</v>
      </c>
      <c r="B2784" s="2" t="s">
        <v>120</v>
      </c>
      <c r="C2784" s="2" t="s">
        <v>67</v>
      </c>
      <c r="D2784" s="2" t="s">
        <v>77</v>
      </c>
      <c r="E2784" s="2">
        <v>47</v>
      </c>
      <c r="F2784" s="2">
        <v>13</v>
      </c>
      <c r="G2784" s="2">
        <f t="shared" si="43"/>
        <v>611</v>
      </c>
      <c r="H2784" s="2" t="s">
        <v>26</v>
      </c>
      <c r="I2784" s="2" t="s">
        <v>122</v>
      </c>
      <c r="J2784" s="2" t="s">
        <v>25</v>
      </c>
      <c r="K2784" s="4">
        <v>44336.100000008097</v>
      </c>
    </row>
    <row r="2785" spans="1:11" x14ac:dyDescent="0.35">
      <c r="A2785" s="2" t="s">
        <v>31</v>
      </c>
      <c r="B2785" s="2" t="s">
        <v>118</v>
      </c>
      <c r="C2785" s="2" t="s">
        <v>67</v>
      </c>
      <c r="D2785" s="2" t="s">
        <v>72</v>
      </c>
      <c r="E2785" s="2">
        <v>6</v>
      </c>
      <c r="F2785" s="2">
        <v>195</v>
      </c>
      <c r="G2785" s="2">
        <f t="shared" si="43"/>
        <v>1170</v>
      </c>
      <c r="H2785" s="2" t="s">
        <v>17</v>
      </c>
      <c r="I2785" s="2" t="s">
        <v>119</v>
      </c>
      <c r="J2785" s="2" t="s">
        <v>16</v>
      </c>
      <c r="K2785" s="4">
        <v>44336.1500000081</v>
      </c>
    </row>
    <row r="2786" spans="1:11" x14ac:dyDescent="0.35">
      <c r="A2786" s="2" t="s">
        <v>10</v>
      </c>
      <c r="B2786" s="2" t="s">
        <v>120</v>
      </c>
      <c r="C2786" s="2" t="s">
        <v>80</v>
      </c>
      <c r="D2786" s="2" t="s">
        <v>83</v>
      </c>
      <c r="E2786" s="2">
        <v>16</v>
      </c>
      <c r="F2786" s="2">
        <v>147</v>
      </c>
      <c r="G2786" s="2">
        <f t="shared" si="43"/>
        <v>2352</v>
      </c>
      <c r="H2786" s="2" t="s">
        <v>7</v>
      </c>
      <c r="I2786" s="2" t="s">
        <v>121</v>
      </c>
      <c r="J2786" s="2" t="s">
        <v>6</v>
      </c>
      <c r="K2786" s="4">
        <v>44336.200000008103</v>
      </c>
    </row>
    <row r="2787" spans="1:11" x14ac:dyDescent="0.35">
      <c r="A2787" s="2" t="s">
        <v>14</v>
      </c>
      <c r="B2787" s="2" t="s">
        <v>120</v>
      </c>
      <c r="C2787" s="2" t="s">
        <v>56</v>
      </c>
      <c r="D2787" s="2" t="s">
        <v>62</v>
      </c>
      <c r="E2787" s="2">
        <v>105</v>
      </c>
      <c r="F2787" s="2">
        <v>6</v>
      </c>
      <c r="G2787" s="2">
        <f t="shared" si="43"/>
        <v>630</v>
      </c>
      <c r="H2787" s="2" t="s">
        <v>49</v>
      </c>
      <c r="I2787" s="2" t="s">
        <v>119</v>
      </c>
      <c r="J2787" s="2" t="s">
        <v>16</v>
      </c>
      <c r="K2787" s="4">
        <v>44336.250000008105</v>
      </c>
    </row>
    <row r="2788" spans="1:11" x14ac:dyDescent="0.35">
      <c r="A2788" s="2" t="s">
        <v>35</v>
      </c>
      <c r="B2788" s="2" t="s">
        <v>118</v>
      </c>
      <c r="C2788" s="2" t="s">
        <v>56</v>
      </c>
      <c r="D2788" s="2" t="s">
        <v>65</v>
      </c>
      <c r="E2788" s="2">
        <v>47</v>
      </c>
      <c r="F2788" s="2">
        <v>10</v>
      </c>
      <c r="G2788" s="2">
        <f t="shared" si="43"/>
        <v>470</v>
      </c>
      <c r="H2788" s="2" t="s">
        <v>27</v>
      </c>
      <c r="I2788" s="2" t="s">
        <v>122</v>
      </c>
      <c r="J2788" s="2" t="s">
        <v>8</v>
      </c>
      <c r="K2788" s="4">
        <v>44336.300000008108</v>
      </c>
    </row>
    <row r="2789" spans="1:11" x14ac:dyDescent="0.35">
      <c r="A2789" s="2" t="s">
        <v>35</v>
      </c>
      <c r="B2789" s="2" t="s">
        <v>118</v>
      </c>
      <c r="C2789" s="2" t="s">
        <v>84</v>
      </c>
      <c r="D2789" s="2" t="s">
        <v>85</v>
      </c>
      <c r="E2789" s="2">
        <v>121</v>
      </c>
      <c r="F2789" s="2">
        <v>37</v>
      </c>
      <c r="G2789" s="2">
        <f t="shared" si="43"/>
        <v>4477</v>
      </c>
      <c r="H2789" s="2" t="s">
        <v>4</v>
      </c>
      <c r="I2789" s="2" t="s">
        <v>119</v>
      </c>
      <c r="J2789" s="2" t="s">
        <v>3</v>
      </c>
      <c r="K2789" s="4">
        <v>44336.350000008111</v>
      </c>
    </row>
    <row r="2790" spans="1:11" x14ac:dyDescent="0.35">
      <c r="A2790" s="2" t="s">
        <v>10</v>
      </c>
      <c r="B2790" s="2" t="s">
        <v>120</v>
      </c>
      <c r="C2790" s="2" t="s">
        <v>84</v>
      </c>
      <c r="D2790" s="2" t="s">
        <v>92</v>
      </c>
      <c r="E2790" s="2">
        <v>115</v>
      </c>
      <c r="F2790" s="2">
        <v>4</v>
      </c>
      <c r="G2790" s="2">
        <f t="shared" si="43"/>
        <v>460</v>
      </c>
      <c r="H2790" s="2" t="s">
        <v>21</v>
      </c>
      <c r="I2790" s="2" t="s">
        <v>121</v>
      </c>
      <c r="J2790" s="2" t="s">
        <v>20</v>
      </c>
      <c r="K2790" s="4">
        <v>44336.400000008114</v>
      </c>
    </row>
    <row r="2791" spans="1:11" x14ac:dyDescent="0.35">
      <c r="A2791" s="2" t="s">
        <v>2</v>
      </c>
      <c r="B2791" s="2" t="s">
        <v>118</v>
      </c>
      <c r="C2791" s="2" t="s">
        <v>56</v>
      </c>
      <c r="D2791" s="2" t="s">
        <v>64</v>
      </c>
      <c r="E2791" s="2">
        <v>85</v>
      </c>
      <c r="F2791" s="2">
        <v>8</v>
      </c>
      <c r="G2791" s="2">
        <f t="shared" si="43"/>
        <v>680</v>
      </c>
      <c r="H2791" s="2" t="s">
        <v>41</v>
      </c>
      <c r="I2791" s="2" t="s">
        <v>119</v>
      </c>
      <c r="J2791" s="2" t="s">
        <v>3</v>
      </c>
      <c r="K2791" s="4">
        <v>44336.450000008117</v>
      </c>
    </row>
    <row r="2792" spans="1:11" x14ac:dyDescent="0.35">
      <c r="A2792" s="2" t="s">
        <v>14</v>
      </c>
      <c r="B2792" s="2" t="s">
        <v>120</v>
      </c>
      <c r="C2792" s="2" t="s">
        <v>98</v>
      </c>
      <c r="D2792" s="2" t="s">
        <v>110</v>
      </c>
      <c r="E2792" s="2">
        <v>40</v>
      </c>
      <c r="F2792" s="2">
        <v>6</v>
      </c>
      <c r="G2792" s="2">
        <f t="shared" si="43"/>
        <v>240</v>
      </c>
      <c r="H2792" s="2" t="s">
        <v>49</v>
      </c>
      <c r="I2792" s="2" t="s">
        <v>119</v>
      </c>
      <c r="J2792" s="2" t="s">
        <v>16</v>
      </c>
      <c r="K2792" s="4">
        <v>44336.50000000812</v>
      </c>
    </row>
    <row r="2793" spans="1:11" x14ac:dyDescent="0.35">
      <c r="A2793" s="2" t="s">
        <v>31</v>
      </c>
      <c r="B2793" s="2" t="s">
        <v>118</v>
      </c>
      <c r="C2793" s="2" t="s">
        <v>67</v>
      </c>
      <c r="D2793" s="2" t="s">
        <v>79</v>
      </c>
      <c r="E2793" s="2">
        <v>31</v>
      </c>
      <c r="F2793" s="2">
        <v>6</v>
      </c>
      <c r="G2793" s="2">
        <f t="shared" si="43"/>
        <v>186</v>
      </c>
      <c r="H2793" s="2" t="s">
        <v>13</v>
      </c>
      <c r="I2793" s="2" t="s">
        <v>122</v>
      </c>
      <c r="J2793" s="2" t="s">
        <v>11</v>
      </c>
      <c r="K2793" s="4">
        <v>44336.550000008123</v>
      </c>
    </row>
    <row r="2794" spans="1:11" x14ac:dyDescent="0.35">
      <c r="A2794" s="2" t="s">
        <v>18</v>
      </c>
      <c r="B2794" s="2" t="s">
        <v>118</v>
      </c>
      <c r="C2794" s="2" t="s">
        <v>84</v>
      </c>
      <c r="D2794" s="2" t="s">
        <v>93</v>
      </c>
      <c r="E2794" s="2">
        <v>70</v>
      </c>
      <c r="F2794" s="2">
        <v>6</v>
      </c>
      <c r="G2794" s="2">
        <f t="shared" si="43"/>
        <v>420</v>
      </c>
      <c r="H2794" s="2" t="s">
        <v>48</v>
      </c>
      <c r="I2794" s="2" t="s">
        <v>119</v>
      </c>
      <c r="J2794" s="2" t="s">
        <v>3</v>
      </c>
      <c r="K2794" s="4">
        <v>44336.600000008126</v>
      </c>
    </row>
    <row r="2795" spans="1:11" x14ac:dyDescent="0.35">
      <c r="A2795" s="2" t="s">
        <v>14</v>
      </c>
      <c r="B2795" s="2" t="s">
        <v>120</v>
      </c>
      <c r="C2795" s="2" t="s">
        <v>80</v>
      </c>
      <c r="D2795" s="2" t="s">
        <v>81</v>
      </c>
      <c r="E2795" s="2">
        <v>134</v>
      </c>
      <c r="F2795" s="2">
        <v>139</v>
      </c>
      <c r="G2795" s="2">
        <f t="shared" si="43"/>
        <v>18626</v>
      </c>
      <c r="H2795" s="2" t="s">
        <v>4</v>
      </c>
      <c r="I2795" s="2" t="s">
        <v>119</v>
      </c>
      <c r="J2795" s="2" t="s">
        <v>3</v>
      </c>
      <c r="K2795" s="4">
        <v>44336.650000008129</v>
      </c>
    </row>
    <row r="2796" spans="1:11" x14ac:dyDescent="0.35">
      <c r="A2796" s="2" t="s">
        <v>14</v>
      </c>
      <c r="B2796" s="2" t="s">
        <v>120</v>
      </c>
      <c r="C2796" s="2" t="s">
        <v>84</v>
      </c>
      <c r="D2796" s="2" t="s">
        <v>90</v>
      </c>
      <c r="E2796" s="2">
        <v>27</v>
      </c>
      <c r="F2796" s="2">
        <v>34</v>
      </c>
      <c r="G2796" s="2">
        <f t="shared" si="43"/>
        <v>918</v>
      </c>
      <c r="H2796" s="2" t="s">
        <v>24</v>
      </c>
      <c r="I2796" s="2" t="s">
        <v>123</v>
      </c>
      <c r="J2796" s="2" t="s">
        <v>23</v>
      </c>
      <c r="K2796" s="4">
        <v>44336.700000008132</v>
      </c>
    </row>
    <row r="2797" spans="1:11" x14ac:dyDescent="0.35">
      <c r="A2797" s="2" t="s">
        <v>2</v>
      </c>
      <c r="B2797" s="2" t="s">
        <v>118</v>
      </c>
      <c r="C2797" s="2" t="s">
        <v>67</v>
      </c>
      <c r="D2797" s="2" t="s">
        <v>79</v>
      </c>
      <c r="E2797" s="2">
        <v>31</v>
      </c>
      <c r="F2797" s="2">
        <v>8</v>
      </c>
      <c r="G2797" s="2">
        <f t="shared" si="43"/>
        <v>248</v>
      </c>
      <c r="H2797" s="2" t="s">
        <v>49</v>
      </c>
      <c r="I2797" s="2" t="s">
        <v>119</v>
      </c>
      <c r="J2797" s="2" t="s">
        <v>16</v>
      </c>
      <c r="K2797" s="4">
        <v>44336.750000008135</v>
      </c>
    </row>
    <row r="2798" spans="1:11" x14ac:dyDescent="0.35">
      <c r="A2798" s="2" t="s">
        <v>10</v>
      </c>
      <c r="B2798" s="2" t="s">
        <v>120</v>
      </c>
      <c r="C2798" s="2" t="s">
        <v>84</v>
      </c>
      <c r="D2798" s="2" t="s">
        <v>89</v>
      </c>
      <c r="E2798" s="2">
        <v>130</v>
      </c>
      <c r="F2798" s="2">
        <v>8</v>
      </c>
      <c r="G2798" s="2">
        <f t="shared" si="43"/>
        <v>1040</v>
      </c>
      <c r="H2798" s="2" t="s">
        <v>12</v>
      </c>
      <c r="I2798" s="2" t="s">
        <v>122</v>
      </c>
      <c r="J2798" s="2" t="s">
        <v>11</v>
      </c>
      <c r="K2798" s="4">
        <v>44336.800000008137</v>
      </c>
    </row>
    <row r="2799" spans="1:11" x14ac:dyDescent="0.35">
      <c r="A2799" s="2" t="s">
        <v>10</v>
      </c>
      <c r="B2799" s="2" t="s">
        <v>120</v>
      </c>
      <c r="C2799" s="2" t="s">
        <v>80</v>
      </c>
      <c r="D2799" s="2" t="s">
        <v>83</v>
      </c>
      <c r="E2799" s="2">
        <v>16</v>
      </c>
      <c r="F2799" s="2">
        <v>146</v>
      </c>
      <c r="G2799" s="2">
        <f t="shared" si="43"/>
        <v>2336</v>
      </c>
      <c r="H2799" s="2" t="s">
        <v>46</v>
      </c>
      <c r="I2799" s="2" t="s">
        <v>123</v>
      </c>
      <c r="J2799" s="2" t="s">
        <v>45</v>
      </c>
      <c r="K2799" s="4">
        <v>44336.85000000814</v>
      </c>
    </row>
    <row r="2800" spans="1:11" x14ac:dyDescent="0.35">
      <c r="A2800" s="2" t="s">
        <v>31</v>
      </c>
      <c r="B2800" s="2" t="s">
        <v>118</v>
      </c>
      <c r="C2800" s="2" t="s">
        <v>98</v>
      </c>
      <c r="D2800" s="2" t="s">
        <v>107</v>
      </c>
      <c r="E2800" s="2">
        <v>77</v>
      </c>
      <c r="F2800" s="2">
        <v>4</v>
      </c>
      <c r="G2800" s="2">
        <f t="shared" si="43"/>
        <v>308</v>
      </c>
      <c r="H2800" s="2" t="s">
        <v>7</v>
      </c>
      <c r="I2800" s="2" t="s">
        <v>121</v>
      </c>
      <c r="J2800" s="2" t="s">
        <v>6</v>
      </c>
      <c r="K2800" s="4">
        <v>44336.900000008143</v>
      </c>
    </row>
    <row r="2801" spans="1:11" x14ac:dyDescent="0.35">
      <c r="A2801" s="2" t="s">
        <v>14</v>
      </c>
      <c r="B2801" s="2" t="s">
        <v>120</v>
      </c>
      <c r="C2801" s="2" t="s">
        <v>67</v>
      </c>
      <c r="D2801" s="2" t="s">
        <v>75</v>
      </c>
      <c r="E2801" s="2">
        <v>98</v>
      </c>
      <c r="F2801" s="2">
        <v>10</v>
      </c>
      <c r="G2801" s="2">
        <f t="shared" si="43"/>
        <v>980</v>
      </c>
      <c r="H2801" s="2" t="s">
        <v>43</v>
      </c>
      <c r="I2801" s="2" t="s">
        <v>121</v>
      </c>
      <c r="J2801" s="2" t="s">
        <v>42</v>
      </c>
      <c r="K2801" s="4">
        <v>44336.950000008146</v>
      </c>
    </row>
    <row r="2802" spans="1:11" x14ac:dyDescent="0.35">
      <c r="A2802" s="2" t="s">
        <v>2</v>
      </c>
      <c r="B2802" s="2" t="s">
        <v>118</v>
      </c>
      <c r="C2802" s="2" t="s">
        <v>67</v>
      </c>
      <c r="D2802" s="2" t="s">
        <v>79</v>
      </c>
      <c r="E2802" s="2">
        <v>31</v>
      </c>
      <c r="F2802" s="2">
        <v>3</v>
      </c>
      <c r="G2802" s="2">
        <f t="shared" si="43"/>
        <v>93</v>
      </c>
      <c r="H2802" s="2" t="s">
        <v>24</v>
      </c>
      <c r="I2802" s="2" t="s">
        <v>123</v>
      </c>
      <c r="J2802" s="2" t="s">
        <v>23</v>
      </c>
      <c r="K2802" s="4">
        <v>44337.000000008149</v>
      </c>
    </row>
    <row r="2803" spans="1:11" x14ac:dyDescent="0.35">
      <c r="A2803" s="2" t="s">
        <v>2</v>
      </c>
      <c r="B2803" s="2" t="s">
        <v>118</v>
      </c>
      <c r="C2803" s="2" t="s">
        <v>84</v>
      </c>
      <c r="D2803" s="2" t="s">
        <v>94</v>
      </c>
      <c r="E2803" s="2">
        <v>67</v>
      </c>
      <c r="F2803" s="2">
        <v>9</v>
      </c>
      <c r="G2803" s="2">
        <f t="shared" si="43"/>
        <v>603</v>
      </c>
      <c r="H2803" s="2" t="s">
        <v>32</v>
      </c>
      <c r="I2803" s="2" t="s">
        <v>119</v>
      </c>
      <c r="J2803" s="2" t="s">
        <v>16</v>
      </c>
      <c r="K2803" s="4">
        <v>44337.050000008152</v>
      </c>
    </row>
    <row r="2804" spans="1:11" x14ac:dyDescent="0.35">
      <c r="A2804" s="2" t="s">
        <v>5</v>
      </c>
      <c r="B2804" s="2" t="s">
        <v>120</v>
      </c>
      <c r="C2804" s="2" t="s">
        <v>98</v>
      </c>
      <c r="D2804" s="2" t="s">
        <v>108</v>
      </c>
      <c r="E2804" s="2">
        <v>65</v>
      </c>
      <c r="F2804" s="2">
        <v>8</v>
      </c>
      <c r="G2804" s="2">
        <f t="shared" si="43"/>
        <v>520</v>
      </c>
      <c r="H2804" s="2" t="s">
        <v>47</v>
      </c>
      <c r="I2804" s="2" t="s">
        <v>119</v>
      </c>
      <c r="J2804" s="2" t="s">
        <v>28</v>
      </c>
      <c r="K2804" s="4">
        <v>44337.100000008155</v>
      </c>
    </row>
    <row r="2805" spans="1:11" x14ac:dyDescent="0.35">
      <c r="A2805" s="2" t="s">
        <v>44</v>
      </c>
      <c r="B2805" s="2" t="s">
        <v>120</v>
      </c>
      <c r="C2805" s="2" t="s">
        <v>84</v>
      </c>
      <c r="D2805" s="2" t="s">
        <v>91</v>
      </c>
      <c r="E2805" s="2">
        <v>107</v>
      </c>
      <c r="F2805" s="2">
        <v>7</v>
      </c>
      <c r="G2805" s="2">
        <f t="shared" si="43"/>
        <v>749</v>
      </c>
      <c r="H2805" s="2" t="s">
        <v>41</v>
      </c>
      <c r="I2805" s="2" t="s">
        <v>119</v>
      </c>
      <c r="J2805" s="2" t="s">
        <v>3</v>
      </c>
      <c r="K2805" s="4">
        <v>44337.150000008158</v>
      </c>
    </row>
    <row r="2806" spans="1:11" x14ac:dyDescent="0.35">
      <c r="A2806" s="2" t="s">
        <v>18</v>
      </c>
      <c r="B2806" s="2" t="s">
        <v>118</v>
      </c>
      <c r="C2806" s="2" t="s">
        <v>67</v>
      </c>
      <c r="D2806" s="2" t="s">
        <v>71</v>
      </c>
      <c r="E2806" s="2">
        <v>32</v>
      </c>
      <c r="F2806" s="2">
        <v>53</v>
      </c>
      <c r="G2806" s="2">
        <f t="shared" si="43"/>
        <v>1696</v>
      </c>
      <c r="H2806" s="2" t="s">
        <v>40</v>
      </c>
      <c r="I2806" s="2" t="s">
        <v>124</v>
      </c>
      <c r="J2806" s="2" t="s">
        <v>39</v>
      </c>
      <c r="K2806" s="4">
        <v>44337.200000008161</v>
      </c>
    </row>
    <row r="2807" spans="1:11" x14ac:dyDescent="0.35">
      <c r="A2807" s="2" t="s">
        <v>31</v>
      </c>
      <c r="B2807" s="2" t="s">
        <v>118</v>
      </c>
      <c r="C2807" s="2" t="s">
        <v>84</v>
      </c>
      <c r="D2807" s="2" t="s">
        <v>96</v>
      </c>
      <c r="E2807" s="2">
        <v>36</v>
      </c>
      <c r="F2807" s="2">
        <v>17</v>
      </c>
      <c r="G2807" s="2">
        <f t="shared" si="43"/>
        <v>612</v>
      </c>
      <c r="H2807" s="2" t="s">
        <v>4</v>
      </c>
      <c r="I2807" s="2" t="s">
        <v>119</v>
      </c>
      <c r="J2807" s="2" t="s">
        <v>3</v>
      </c>
      <c r="K2807" s="4">
        <v>44337.250000008164</v>
      </c>
    </row>
    <row r="2808" spans="1:11" x14ac:dyDescent="0.35">
      <c r="A2808" s="2" t="s">
        <v>35</v>
      </c>
      <c r="B2808" s="2" t="s">
        <v>118</v>
      </c>
      <c r="C2808" s="2" t="s">
        <v>98</v>
      </c>
      <c r="D2808" s="2" t="s">
        <v>106</v>
      </c>
      <c r="E2808" s="2">
        <v>87</v>
      </c>
      <c r="F2808" s="2">
        <v>5</v>
      </c>
      <c r="G2808" s="2">
        <f t="shared" si="43"/>
        <v>435</v>
      </c>
      <c r="H2808" s="2" t="s">
        <v>4</v>
      </c>
      <c r="I2808" s="2" t="s">
        <v>119</v>
      </c>
      <c r="J2808" s="2" t="s">
        <v>3</v>
      </c>
      <c r="K2808" s="4">
        <v>44337.300000008167</v>
      </c>
    </row>
    <row r="2809" spans="1:11" x14ac:dyDescent="0.35">
      <c r="A2809" s="2" t="s">
        <v>35</v>
      </c>
      <c r="B2809" s="2" t="s">
        <v>118</v>
      </c>
      <c r="C2809" s="2" t="s">
        <v>67</v>
      </c>
      <c r="D2809" s="2" t="s">
        <v>77</v>
      </c>
      <c r="E2809" s="2">
        <v>47</v>
      </c>
      <c r="F2809" s="2">
        <v>11</v>
      </c>
      <c r="G2809" s="2">
        <f t="shared" si="43"/>
        <v>517</v>
      </c>
      <c r="H2809" s="2" t="s">
        <v>7</v>
      </c>
      <c r="I2809" s="2" t="s">
        <v>121</v>
      </c>
      <c r="J2809" s="2" t="s">
        <v>6</v>
      </c>
      <c r="K2809" s="4">
        <v>44337.350000008169</v>
      </c>
    </row>
    <row r="2810" spans="1:11" x14ac:dyDescent="0.35">
      <c r="A2810" s="2" t="s">
        <v>35</v>
      </c>
      <c r="B2810" s="2" t="s">
        <v>118</v>
      </c>
      <c r="C2810" s="2" t="s">
        <v>56</v>
      </c>
      <c r="D2810" s="2" t="s">
        <v>59</v>
      </c>
      <c r="E2810" s="2">
        <v>40</v>
      </c>
      <c r="F2810" s="2">
        <v>95</v>
      </c>
      <c r="G2810" s="2">
        <f t="shared" si="43"/>
        <v>3800</v>
      </c>
      <c r="H2810" s="2" t="s">
        <v>17</v>
      </c>
      <c r="I2810" s="2" t="s">
        <v>119</v>
      </c>
      <c r="J2810" s="2" t="s">
        <v>16</v>
      </c>
      <c r="K2810" s="4">
        <v>44337.400000008172</v>
      </c>
    </row>
    <row r="2811" spans="1:11" x14ac:dyDescent="0.35">
      <c r="A2811" s="2" t="s">
        <v>35</v>
      </c>
      <c r="B2811" s="2" t="s">
        <v>118</v>
      </c>
      <c r="C2811" s="2" t="s">
        <v>98</v>
      </c>
      <c r="D2811" s="2" t="s">
        <v>110</v>
      </c>
      <c r="E2811" s="2">
        <v>40</v>
      </c>
      <c r="F2811" s="2">
        <v>7</v>
      </c>
      <c r="G2811" s="2">
        <f t="shared" si="43"/>
        <v>280</v>
      </c>
      <c r="H2811" s="2" t="s">
        <v>7</v>
      </c>
      <c r="I2811" s="2" t="s">
        <v>121</v>
      </c>
      <c r="J2811" s="2" t="s">
        <v>6</v>
      </c>
      <c r="K2811" s="4">
        <v>44337.450000008175</v>
      </c>
    </row>
    <row r="2812" spans="1:11" x14ac:dyDescent="0.35">
      <c r="A2812" s="2" t="s">
        <v>10</v>
      </c>
      <c r="B2812" s="2" t="s">
        <v>120</v>
      </c>
      <c r="C2812" s="2" t="s">
        <v>67</v>
      </c>
      <c r="D2812" s="2" t="s">
        <v>79</v>
      </c>
      <c r="E2812" s="2">
        <v>31</v>
      </c>
      <c r="F2812" s="2">
        <v>8</v>
      </c>
      <c r="G2812" s="2">
        <f t="shared" si="43"/>
        <v>248</v>
      </c>
      <c r="H2812" s="2" t="s">
        <v>29</v>
      </c>
      <c r="I2812" s="2" t="s">
        <v>119</v>
      </c>
      <c r="J2812" s="2" t="s">
        <v>28</v>
      </c>
      <c r="K2812" s="4">
        <v>44337.500000008178</v>
      </c>
    </row>
    <row r="2813" spans="1:11" x14ac:dyDescent="0.35">
      <c r="A2813" s="2" t="s">
        <v>2</v>
      </c>
      <c r="B2813" s="2" t="s">
        <v>118</v>
      </c>
      <c r="C2813" s="2" t="s">
        <v>56</v>
      </c>
      <c r="D2813" s="2" t="s">
        <v>64</v>
      </c>
      <c r="E2813" s="2">
        <v>85</v>
      </c>
      <c r="F2813" s="2">
        <v>10</v>
      </c>
      <c r="G2813" s="2">
        <f t="shared" si="43"/>
        <v>850</v>
      </c>
      <c r="H2813" s="2" t="s">
        <v>26</v>
      </c>
      <c r="I2813" s="2" t="s">
        <v>122</v>
      </c>
      <c r="J2813" s="2" t="s">
        <v>25</v>
      </c>
      <c r="K2813" s="4">
        <v>44337.550000008181</v>
      </c>
    </row>
    <row r="2814" spans="1:11" x14ac:dyDescent="0.35">
      <c r="A2814" s="2" t="s">
        <v>31</v>
      </c>
      <c r="B2814" s="2" t="s">
        <v>118</v>
      </c>
      <c r="C2814" s="2" t="s">
        <v>84</v>
      </c>
      <c r="D2814" s="2" t="s">
        <v>96</v>
      </c>
      <c r="E2814" s="2">
        <v>36</v>
      </c>
      <c r="F2814" s="2">
        <v>14</v>
      </c>
      <c r="G2814" s="2">
        <f t="shared" si="43"/>
        <v>504</v>
      </c>
      <c r="H2814" s="2" t="s">
        <v>22</v>
      </c>
      <c r="I2814" s="2" t="s">
        <v>122</v>
      </c>
      <c r="J2814" s="2" t="s">
        <v>11</v>
      </c>
      <c r="K2814" s="4">
        <v>44337.600000008184</v>
      </c>
    </row>
    <row r="2815" spans="1:11" x14ac:dyDescent="0.35">
      <c r="A2815" s="2" t="s">
        <v>5</v>
      </c>
      <c r="B2815" s="2" t="s">
        <v>120</v>
      </c>
      <c r="C2815" s="2" t="s">
        <v>98</v>
      </c>
      <c r="D2815" s="2" t="s">
        <v>104</v>
      </c>
      <c r="E2815" s="2">
        <v>104</v>
      </c>
      <c r="F2815" s="2">
        <v>5</v>
      </c>
      <c r="G2815" s="2">
        <f t="shared" si="43"/>
        <v>520</v>
      </c>
      <c r="H2815" s="2" t="s">
        <v>51</v>
      </c>
      <c r="I2815" s="2" t="s">
        <v>124</v>
      </c>
      <c r="J2815" s="2" t="s">
        <v>50</v>
      </c>
      <c r="K2815" s="4">
        <v>44337.650000008187</v>
      </c>
    </row>
    <row r="2816" spans="1:11" x14ac:dyDescent="0.35">
      <c r="A2816" s="2" t="s">
        <v>31</v>
      </c>
      <c r="B2816" s="2" t="s">
        <v>118</v>
      </c>
      <c r="C2816" s="2" t="s">
        <v>84</v>
      </c>
      <c r="D2816" s="2" t="s">
        <v>97</v>
      </c>
      <c r="E2816" s="2">
        <v>28</v>
      </c>
      <c r="F2816" s="2">
        <v>6</v>
      </c>
      <c r="G2816" s="2">
        <f t="shared" si="43"/>
        <v>168</v>
      </c>
      <c r="H2816" s="2" t="s">
        <v>17</v>
      </c>
      <c r="I2816" s="2" t="s">
        <v>119</v>
      </c>
      <c r="J2816" s="2" t="s">
        <v>16</v>
      </c>
      <c r="K2816" s="4">
        <v>44337.70000000819</v>
      </c>
    </row>
    <row r="2817" spans="1:11" x14ac:dyDescent="0.35">
      <c r="A2817" s="2" t="s">
        <v>31</v>
      </c>
      <c r="B2817" s="2" t="s">
        <v>118</v>
      </c>
      <c r="C2817" s="2" t="s">
        <v>98</v>
      </c>
      <c r="D2817" s="2" t="s">
        <v>108</v>
      </c>
      <c r="E2817" s="2">
        <v>65</v>
      </c>
      <c r="F2817" s="2">
        <v>8</v>
      </c>
      <c r="G2817" s="2">
        <f t="shared" si="43"/>
        <v>520</v>
      </c>
      <c r="H2817" s="2" t="s">
        <v>52</v>
      </c>
      <c r="I2817" s="2" t="s">
        <v>123</v>
      </c>
      <c r="J2817" s="2" t="s">
        <v>45</v>
      </c>
      <c r="K2817" s="4">
        <v>44337.750000008193</v>
      </c>
    </row>
    <row r="2818" spans="1:11" x14ac:dyDescent="0.35">
      <c r="A2818" s="2" t="s">
        <v>18</v>
      </c>
      <c r="B2818" s="2" t="s">
        <v>118</v>
      </c>
      <c r="C2818" s="2" t="s">
        <v>98</v>
      </c>
      <c r="D2818" s="2" t="s">
        <v>100</v>
      </c>
      <c r="E2818" s="2">
        <v>121</v>
      </c>
      <c r="F2818" s="2">
        <v>12</v>
      </c>
      <c r="G2818" s="2">
        <f t="shared" ref="G2818:G2881" si="44">E2818*F2818</f>
        <v>1452</v>
      </c>
      <c r="H2818" s="2" t="s">
        <v>34</v>
      </c>
      <c r="I2818" s="2" t="s">
        <v>124</v>
      </c>
      <c r="J2818" s="2" t="s">
        <v>33</v>
      </c>
      <c r="K2818" s="4">
        <v>44337.800000008196</v>
      </c>
    </row>
    <row r="2819" spans="1:11" x14ac:dyDescent="0.35">
      <c r="A2819" s="2" t="s">
        <v>31</v>
      </c>
      <c r="B2819" s="2" t="s">
        <v>118</v>
      </c>
      <c r="C2819" s="2" t="s">
        <v>84</v>
      </c>
      <c r="D2819" s="2" t="s">
        <v>93</v>
      </c>
      <c r="E2819" s="2">
        <v>70</v>
      </c>
      <c r="F2819" s="2">
        <v>7</v>
      </c>
      <c r="G2819" s="2">
        <f t="shared" si="44"/>
        <v>490</v>
      </c>
      <c r="H2819" s="2" t="s">
        <v>29</v>
      </c>
      <c r="I2819" s="2" t="s">
        <v>119</v>
      </c>
      <c r="J2819" s="2" t="s">
        <v>28</v>
      </c>
      <c r="K2819" s="4">
        <v>44337.850000008199</v>
      </c>
    </row>
    <row r="2820" spans="1:11" x14ac:dyDescent="0.35">
      <c r="A2820" s="2" t="s">
        <v>31</v>
      </c>
      <c r="B2820" s="2" t="s">
        <v>118</v>
      </c>
      <c r="C2820" s="2" t="s">
        <v>56</v>
      </c>
      <c r="D2820" s="2" t="s">
        <v>66</v>
      </c>
      <c r="E2820" s="2">
        <v>47</v>
      </c>
      <c r="F2820" s="2">
        <v>7</v>
      </c>
      <c r="G2820" s="2">
        <f t="shared" si="44"/>
        <v>329</v>
      </c>
      <c r="H2820" s="2" t="s">
        <v>4</v>
      </c>
      <c r="I2820" s="2" t="s">
        <v>119</v>
      </c>
      <c r="J2820" s="2" t="s">
        <v>3</v>
      </c>
      <c r="K2820" s="4">
        <v>44337.900000008201</v>
      </c>
    </row>
    <row r="2821" spans="1:11" x14ac:dyDescent="0.35">
      <c r="A2821" s="2" t="s">
        <v>35</v>
      </c>
      <c r="B2821" s="2" t="s">
        <v>118</v>
      </c>
      <c r="C2821" s="2" t="s">
        <v>67</v>
      </c>
      <c r="D2821" s="2" t="s">
        <v>73</v>
      </c>
      <c r="E2821" s="2">
        <v>119</v>
      </c>
      <c r="F2821" s="2">
        <v>5</v>
      </c>
      <c r="G2821" s="2">
        <f t="shared" si="44"/>
        <v>595</v>
      </c>
      <c r="H2821" s="2" t="s">
        <v>24</v>
      </c>
      <c r="I2821" s="2" t="s">
        <v>123</v>
      </c>
      <c r="J2821" s="2" t="s">
        <v>23</v>
      </c>
      <c r="K2821" s="4">
        <v>44337.950000008204</v>
      </c>
    </row>
    <row r="2822" spans="1:11" x14ac:dyDescent="0.35">
      <c r="A2822" s="2" t="s">
        <v>44</v>
      </c>
      <c r="B2822" s="2" t="s">
        <v>120</v>
      </c>
      <c r="C2822" s="2" t="s">
        <v>56</v>
      </c>
      <c r="D2822" s="2" t="s">
        <v>57</v>
      </c>
      <c r="E2822" s="2">
        <v>89</v>
      </c>
      <c r="F2822" s="2">
        <v>85</v>
      </c>
      <c r="G2822" s="2">
        <f t="shared" si="44"/>
        <v>7565</v>
      </c>
      <c r="H2822" s="2" t="s">
        <v>46</v>
      </c>
      <c r="I2822" s="2" t="s">
        <v>123</v>
      </c>
      <c r="J2822" s="2" t="s">
        <v>45</v>
      </c>
      <c r="K2822" s="4">
        <v>44338.000000008207</v>
      </c>
    </row>
    <row r="2823" spans="1:11" x14ac:dyDescent="0.35">
      <c r="A2823" s="2" t="s">
        <v>14</v>
      </c>
      <c r="B2823" s="2" t="s">
        <v>120</v>
      </c>
      <c r="C2823" s="2" t="s">
        <v>84</v>
      </c>
      <c r="D2823" s="2" t="s">
        <v>97</v>
      </c>
      <c r="E2823" s="2">
        <v>28</v>
      </c>
      <c r="F2823" s="2">
        <v>11</v>
      </c>
      <c r="G2823" s="2">
        <f t="shared" si="44"/>
        <v>308</v>
      </c>
      <c r="H2823" s="2" t="s">
        <v>43</v>
      </c>
      <c r="I2823" s="2" t="s">
        <v>121</v>
      </c>
      <c r="J2823" s="2" t="s">
        <v>42</v>
      </c>
      <c r="K2823" s="4">
        <v>44338.05000000821</v>
      </c>
    </row>
    <row r="2824" spans="1:11" x14ac:dyDescent="0.35">
      <c r="A2824" s="2" t="s">
        <v>10</v>
      </c>
      <c r="B2824" s="2" t="s">
        <v>120</v>
      </c>
      <c r="C2824" s="2" t="s">
        <v>56</v>
      </c>
      <c r="D2824" s="2" t="s">
        <v>65</v>
      </c>
      <c r="E2824" s="2">
        <v>47</v>
      </c>
      <c r="F2824" s="2">
        <v>5</v>
      </c>
      <c r="G2824" s="2">
        <f t="shared" si="44"/>
        <v>235</v>
      </c>
      <c r="H2824" s="2" t="s">
        <v>24</v>
      </c>
      <c r="I2824" s="2" t="s">
        <v>123</v>
      </c>
      <c r="J2824" s="2" t="s">
        <v>23</v>
      </c>
      <c r="K2824" s="4">
        <v>44338.100000008213</v>
      </c>
    </row>
    <row r="2825" spans="1:11" x14ac:dyDescent="0.35">
      <c r="A2825" s="2" t="s">
        <v>5</v>
      </c>
      <c r="B2825" s="2" t="s">
        <v>120</v>
      </c>
      <c r="C2825" s="2" t="s">
        <v>80</v>
      </c>
      <c r="D2825" s="2" t="s">
        <v>82</v>
      </c>
      <c r="E2825" s="2">
        <v>50</v>
      </c>
      <c r="F2825" s="2">
        <v>100</v>
      </c>
      <c r="G2825" s="2">
        <f t="shared" si="44"/>
        <v>5000</v>
      </c>
      <c r="H2825" s="2" t="s">
        <v>4</v>
      </c>
      <c r="I2825" s="2" t="s">
        <v>119</v>
      </c>
      <c r="J2825" s="2" t="s">
        <v>3</v>
      </c>
      <c r="K2825" s="4">
        <v>44338.150000008216</v>
      </c>
    </row>
    <row r="2826" spans="1:11" x14ac:dyDescent="0.35">
      <c r="A2826" s="2" t="s">
        <v>31</v>
      </c>
      <c r="B2826" s="2" t="s">
        <v>118</v>
      </c>
      <c r="C2826" s="2" t="s">
        <v>84</v>
      </c>
      <c r="D2826" s="2" t="s">
        <v>88</v>
      </c>
      <c r="E2826" s="2">
        <v>146</v>
      </c>
      <c r="F2826" s="2">
        <v>13</v>
      </c>
      <c r="G2826" s="2">
        <f t="shared" si="44"/>
        <v>1898</v>
      </c>
      <c r="H2826" s="2" t="s">
        <v>32</v>
      </c>
      <c r="I2826" s="2" t="s">
        <v>119</v>
      </c>
      <c r="J2826" s="2" t="s">
        <v>16</v>
      </c>
      <c r="K2826" s="4">
        <v>44338.200000008219</v>
      </c>
    </row>
    <row r="2827" spans="1:11" x14ac:dyDescent="0.35">
      <c r="A2827" s="2" t="s">
        <v>44</v>
      </c>
      <c r="B2827" s="2" t="s">
        <v>120</v>
      </c>
      <c r="C2827" s="2" t="s">
        <v>98</v>
      </c>
      <c r="D2827" s="2" t="s">
        <v>103</v>
      </c>
      <c r="E2827" s="2">
        <v>101</v>
      </c>
      <c r="F2827" s="2">
        <v>11</v>
      </c>
      <c r="G2827" s="2">
        <f t="shared" si="44"/>
        <v>1111</v>
      </c>
      <c r="H2827" s="2" t="s">
        <v>12</v>
      </c>
      <c r="I2827" s="2" t="s">
        <v>122</v>
      </c>
      <c r="J2827" s="2" t="s">
        <v>11</v>
      </c>
      <c r="K2827" s="4">
        <v>44338.250000008222</v>
      </c>
    </row>
    <row r="2828" spans="1:11" x14ac:dyDescent="0.35">
      <c r="A2828" s="2" t="s">
        <v>18</v>
      </c>
      <c r="B2828" s="2" t="s">
        <v>118</v>
      </c>
      <c r="C2828" s="2" t="s">
        <v>56</v>
      </c>
      <c r="D2828" s="2" t="s">
        <v>63</v>
      </c>
      <c r="E2828" s="2">
        <v>73</v>
      </c>
      <c r="F2828" s="2">
        <v>9</v>
      </c>
      <c r="G2828" s="2">
        <f t="shared" si="44"/>
        <v>657</v>
      </c>
      <c r="H2828" s="2" t="s">
        <v>12</v>
      </c>
      <c r="I2828" s="2" t="s">
        <v>122</v>
      </c>
      <c r="J2828" s="2" t="s">
        <v>11</v>
      </c>
      <c r="K2828" s="4">
        <v>44338.300000008225</v>
      </c>
    </row>
    <row r="2829" spans="1:11" x14ac:dyDescent="0.35">
      <c r="A2829" s="2" t="s">
        <v>35</v>
      </c>
      <c r="B2829" s="2" t="s">
        <v>118</v>
      </c>
      <c r="C2829" s="2" t="s">
        <v>84</v>
      </c>
      <c r="D2829" s="2" t="s">
        <v>91</v>
      </c>
      <c r="E2829" s="2">
        <v>107</v>
      </c>
      <c r="F2829" s="2">
        <v>11</v>
      </c>
      <c r="G2829" s="2">
        <f t="shared" si="44"/>
        <v>1177</v>
      </c>
      <c r="H2829" s="2" t="s">
        <v>13</v>
      </c>
      <c r="I2829" s="2" t="s">
        <v>122</v>
      </c>
      <c r="J2829" s="2" t="s">
        <v>11</v>
      </c>
      <c r="K2829" s="4">
        <v>44338.350000008228</v>
      </c>
    </row>
    <row r="2830" spans="1:11" x14ac:dyDescent="0.35">
      <c r="A2830" s="2" t="s">
        <v>14</v>
      </c>
      <c r="B2830" s="2" t="s">
        <v>120</v>
      </c>
      <c r="C2830" s="2" t="s">
        <v>98</v>
      </c>
      <c r="D2830" s="2" t="s">
        <v>102</v>
      </c>
      <c r="E2830" s="2">
        <v>133</v>
      </c>
      <c r="F2830" s="2">
        <v>13</v>
      </c>
      <c r="G2830" s="2">
        <f t="shared" si="44"/>
        <v>1729</v>
      </c>
      <c r="H2830" s="2" t="s">
        <v>29</v>
      </c>
      <c r="I2830" s="2" t="s">
        <v>119</v>
      </c>
      <c r="J2830" s="2" t="s">
        <v>28</v>
      </c>
      <c r="K2830" s="4">
        <v>44338.400000008231</v>
      </c>
    </row>
    <row r="2831" spans="1:11" x14ac:dyDescent="0.35">
      <c r="A2831" s="2" t="s">
        <v>10</v>
      </c>
      <c r="B2831" s="2" t="s">
        <v>120</v>
      </c>
      <c r="C2831" s="2" t="s">
        <v>84</v>
      </c>
      <c r="D2831" s="2" t="s">
        <v>94</v>
      </c>
      <c r="E2831" s="2">
        <v>67</v>
      </c>
      <c r="F2831" s="2">
        <v>9</v>
      </c>
      <c r="G2831" s="2">
        <f t="shared" si="44"/>
        <v>603</v>
      </c>
      <c r="H2831" s="2" t="s">
        <v>4</v>
      </c>
      <c r="I2831" s="2" t="s">
        <v>119</v>
      </c>
      <c r="J2831" s="2" t="s">
        <v>3</v>
      </c>
      <c r="K2831" s="4">
        <v>44338.450000008233</v>
      </c>
    </row>
    <row r="2832" spans="1:11" x14ac:dyDescent="0.35">
      <c r="A2832" s="2" t="s">
        <v>35</v>
      </c>
      <c r="B2832" s="2" t="s">
        <v>118</v>
      </c>
      <c r="C2832" s="2" t="s">
        <v>67</v>
      </c>
      <c r="D2832" s="2" t="s">
        <v>77</v>
      </c>
      <c r="E2832" s="2">
        <v>47</v>
      </c>
      <c r="F2832" s="2">
        <v>12</v>
      </c>
      <c r="G2832" s="2">
        <f t="shared" si="44"/>
        <v>564</v>
      </c>
      <c r="H2832" s="2" t="s">
        <v>12</v>
      </c>
      <c r="I2832" s="2" t="s">
        <v>122</v>
      </c>
      <c r="J2832" s="2" t="s">
        <v>11</v>
      </c>
      <c r="K2832" s="4">
        <v>44338.500000008236</v>
      </c>
    </row>
    <row r="2833" spans="1:11" x14ac:dyDescent="0.35">
      <c r="A2833" s="2" t="s">
        <v>35</v>
      </c>
      <c r="B2833" s="2" t="s">
        <v>118</v>
      </c>
      <c r="C2833" s="2" t="s">
        <v>56</v>
      </c>
      <c r="D2833" s="2" t="s">
        <v>64</v>
      </c>
      <c r="E2833" s="2">
        <v>85</v>
      </c>
      <c r="F2833" s="2">
        <v>11</v>
      </c>
      <c r="G2833" s="2">
        <f t="shared" si="44"/>
        <v>935</v>
      </c>
      <c r="H2833" s="2" t="s">
        <v>15</v>
      </c>
      <c r="I2833" s="2" t="s">
        <v>122</v>
      </c>
      <c r="J2833" s="2" t="s">
        <v>8</v>
      </c>
      <c r="K2833" s="4">
        <v>44338.550000008239</v>
      </c>
    </row>
    <row r="2834" spans="1:11" x14ac:dyDescent="0.35">
      <c r="A2834" s="2" t="s">
        <v>10</v>
      </c>
      <c r="B2834" s="2" t="s">
        <v>120</v>
      </c>
      <c r="C2834" s="2" t="s">
        <v>84</v>
      </c>
      <c r="D2834" s="2" t="s">
        <v>89</v>
      </c>
      <c r="E2834" s="2">
        <v>130</v>
      </c>
      <c r="F2834" s="2">
        <v>10</v>
      </c>
      <c r="G2834" s="2">
        <f t="shared" si="44"/>
        <v>1300</v>
      </c>
      <c r="H2834" s="2" t="s">
        <v>24</v>
      </c>
      <c r="I2834" s="2" t="s">
        <v>123</v>
      </c>
      <c r="J2834" s="2" t="s">
        <v>23</v>
      </c>
      <c r="K2834" s="4">
        <v>44338.600000008242</v>
      </c>
    </row>
    <row r="2835" spans="1:11" x14ac:dyDescent="0.35">
      <c r="A2835" s="2" t="s">
        <v>35</v>
      </c>
      <c r="B2835" s="2" t="s">
        <v>118</v>
      </c>
      <c r="C2835" s="2" t="s">
        <v>98</v>
      </c>
      <c r="D2835" s="2" t="s">
        <v>108</v>
      </c>
      <c r="E2835" s="2">
        <v>65</v>
      </c>
      <c r="F2835" s="2">
        <v>7</v>
      </c>
      <c r="G2835" s="2">
        <f t="shared" si="44"/>
        <v>455</v>
      </c>
      <c r="H2835" s="2" t="s">
        <v>17</v>
      </c>
      <c r="I2835" s="2" t="s">
        <v>119</v>
      </c>
      <c r="J2835" s="2" t="s">
        <v>16</v>
      </c>
      <c r="K2835" s="4">
        <v>44338.650000008245</v>
      </c>
    </row>
    <row r="2836" spans="1:11" x14ac:dyDescent="0.35">
      <c r="A2836" s="2" t="s">
        <v>31</v>
      </c>
      <c r="B2836" s="2" t="s">
        <v>118</v>
      </c>
      <c r="C2836" s="2" t="s">
        <v>56</v>
      </c>
      <c r="D2836" s="2" t="s">
        <v>65</v>
      </c>
      <c r="E2836" s="2">
        <v>47</v>
      </c>
      <c r="F2836" s="2">
        <v>13</v>
      </c>
      <c r="G2836" s="2">
        <f t="shared" si="44"/>
        <v>611</v>
      </c>
      <c r="H2836" s="2" t="s">
        <v>52</v>
      </c>
      <c r="I2836" s="2" t="s">
        <v>123</v>
      </c>
      <c r="J2836" s="2" t="s">
        <v>45</v>
      </c>
      <c r="K2836" s="4">
        <v>44338.700000008248</v>
      </c>
    </row>
    <row r="2837" spans="1:11" x14ac:dyDescent="0.35">
      <c r="A2837" s="2" t="s">
        <v>18</v>
      </c>
      <c r="B2837" s="2" t="s">
        <v>118</v>
      </c>
      <c r="C2837" s="2" t="s">
        <v>67</v>
      </c>
      <c r="D2837" s="2" t="s">
        <v>68</v>
      </c>
      <c r="E2837" s="2">
        <v>121</v>
      </c>
      <c r="F2837" s="2">
        <v>66</v>
      </c>
      <c r="G2837" s="2">
        <f t="shared" si="44"/>
        <v>7986</v>
      </c>
      <c r="H2837" s="2" t="s">
        <v>27</v>
      </c>
      <c r="I2837" s="2" t="s">
        <v>122</v>
      </c>
      <c r="J2837" s="2" t="s">
        <v>8</v>
      </c>
      <c r="K2837" s="4">
        <v>44338.750000008251</v>
      </c>
    </row>
    <row r="2838" spans="1:11" x14ac:dyDescent="0.35">
      <c r="A2838" s="2" t="s">
        <v>35</v>
      </c>
      <c r="B2838" s="2" t="s">
        <v>118</v>
      </c>
      <c r="C2838" s="2" t="s">
        <v>56</v>
      </c>
      <c r="D2838" s="2" t="s">
        <v>57</v>
      </c>
      <c r="E2838" s="2">
        <v>89</v>
      </c>
      <c r="F2838" s="2">
        <v>88</v>
      </c>
      <c r="G2838" s="2">
        <f t="shared" si="44"/>
        <v>7832</v>
      </c>
      <c r="H2838" s="2" t="s">
        <v>48</v>
      </c>
      <c r="I2838" s="2" t="s">
        <v>119</v>
      </c>
      <c r="J2838" s="2" t="s">
        <v>3</v>
      </c>
      <c r="K2838" s="4">
        <v>44338.800000008254</v>
      </c>
    </row>
    <row r="2839" spans="1:11" x14ac:dyDescent="0.35">
      <c r="A2839" s="2" t="s">
        <v>10</v>
      </c>
      <c r="B2839" s="2" t="s">
        <v>120</v>
      </c>
      <c r="C2839" s="2" t="s">
        <v>84</v>
      </c>
      <c r="D2839" s="2" t="s">
        <v>90</v>
      </c>
      <c r="E2839" s="2">
        <v>27</v>
      </c>
      <c r="F2839" s="2">
        <v>33</v>
      </c>
      <c r="G2839" s="2">
        <f t="shared" si="44"/>
        <v>891</v>
      </c>
      <c r="H2839" s="2" t="s">
        <v>17</v>
      </c>
      <c r="I2839" s="2" t="s">
        <v>119</v>
      </c>
      <c r="J2839" s="2" t="s">
        <v>16</v>
      </c>
      <c r="K2839" s="4">
        <v>44338.850000008257</v>
      </c>
    </row>
    <row r="2840" spans="1:11" x14ac:dyDescent="0.35">
      <c r="A2840" s="2" t="s">
        <v>5</v>
      </c>
      <c r="B2840" s="2" t="s">
        <v>120</v>
      </c>
      <c r="C2840" s="2" t="s">
        <v>67</v>
      </c>
      <c r="D2840" s="2" t="s">
        <v>79</v>
      </c>
      <c r="E2840" s="2">
        <v>31</v>
      </c>
      <c r="F2840" s="2">
        <v>7</v>
      </c>
      <c r="G2840" s="2">
        <f t="shared" si="44"/>
        <v>217</v>
      </c>
      <c r="H2840" s="2" t="s">
        <v>13</v>
      </c>
      <c r="I2840" s="2" t="s">
        <v>122</v>
      </c>
      <c r="J2840" s="2" t="s">
        <v>11</v>
      </c>
      <c r="K2840" s="4">
        <v>44338.90000000826</v>
      </c>
    </row>
    <row r="2841" spans="1:11" x14ac:dyDescent="0.35">
      <c r="A2841" s="2" t="s">
        <v>5</v>
      </c>
      <c r="B2841" s="2" t="s">
        <v>120</v>
      </c>
      <c r="C2841" s="2" t="s">
        <v>67</v>
      </c>
      <c r="D2841" s="2" t="s">
        <v>70</v>
      </c>
      <c r="E2841" s="2">
        <v>69</v>
      </c>
      <c r="F2841" s="2">
        <v>60</v>
      </c>
      <c r="G2841" s="2">
        <f t="shared" si="44"/>
        <v>4140</v>
      </c>
      <c r="H2841" s="2" t="s">
        <v>24</v>
      </c>
      <c r="I2841" s="2" t="s">
        <v>123</v>
      </c>
      <c r="J2841" s="2" t="s">
        <v>23</v>
      </c>
      <c r="K2841" s="4">
        <v>44338.950000008263</v>
      </c>
    </row>
    <row r="2842" spans="1:11" x14ac:dyDescent="0.35">
      <c r="A2842" s="2" t="s">
        <v>5</v>
      </c>
      <c r="B2842" s="2" t="s">
        <v>120</v>
      </c>
      <c r="C2842" s="2" t="s">
        <v>84</v>
      </c>
      <c r="D2842" s="2" t="s">
        <v>97</v>
      </c>
      <c r="E2842" s="2">
        <v>28</v>
      </c>
      <c r="F2842" s="2">
        <v>5</v>
      </c>
      <c r="G2842" s="2">
        <f t="shared" si="44"/>
        <v>140</v>
      </c>
      <c r="H2842" s="2" t="s">
        <v>4</v>
      </c>
      <c r="I2842" s="2" t="s">
        <v>119</v>
      </c>
      <c r="J2842" s="2" t="s">
        <v>3</v>
      </c>
      <c r="K2842" s="4">
        <v>44339.000000008265</v>
      </c>
    </row>
    <row r="2843" spans="1:11" x14ac:dyDescent="0.35">
      <c r="A2843" s="2" t="s">
        <v>14</v>
      </c>
      <c r="B2843" s="2" t="s">
        <v>120</v>
      </c>
      <c r="C2843" s="2" t="s">
        <v>56</v>
      </c>
      <c r="D2843" s="2" t="s">
        <v>58</v>
      </c>
      <c r="E2843" s="2">
        <v>68</v>
      </c>
      <c r="F2843" s="2">
        <v>95</v>
      </c>
      <c r="G2843" s="2">
        <f t="shared" si="44"/>
        <v>6460</v>
      </c>
      <c r="H2843" s="2" t="s">
        <v>32</v>
      </c>
      <c r="I2843" s="2" t="s">
        <v>119</v>
      </c>
      <c r="J2843" s="2" t="s">
        <v>16</v>
      </c>
      <c r="K2843" s="4">
        <v>44339.050000008268</v>
      </c>
    </row>
    <row r="2844" spans="1:11" x14ac:dyDescent="0.35">
      <c r="A2844" s="2" t="s">
        <v>18</v>
      </c>
      <c r="B2844" s="2" t="s">
        <v>118</v>
      </c>
      <c r="C2844" s="2" t="s">
        <v>98</v>
      </c>
      <c r="D2844" s="2" t="s">
        <v>110</v>
      </c>
      <c r="E2844" s="2">
        <v>40</v>
      </c>
      <c r="F2844" s="2">
        <v>7</v>
      </c>
      <c r="G2844" s="2">
        <f t="shared" si="44"/>
        <v>280</v>
      </c>
      <c r="H2844" s="2" t="s">
        <v>7</v>
      </c>
      <c r="I2844" s="2" t="s">
        <v>121</v>
      </c>
      <c r="J2844" s="2" t="s">
        <v>6</v>
      </c>
      <c r="K2844" s="4">
        <v>44339.100000008271</v>
      </c>
    </row>
    <row r="2845" spans="1:11" x14ac:dyDescent="0.35">
      <c r="A2845" s="2" t="s">
        <v>35</v>
      </c>
      <c r="B2845" s="2" t="s">
        <v>118</v>
      </c>
      <c r="C2845" s="2" t="s">
        <v>84</v>
      </c>
      <c r="D2845" s="2" t="s">
        <v>89</v>
      </c>
      <c r="E2845" s="2">
        <v>130</v>
      </c>
      <c r="F2845" s="2">
        <v>3</v>
      </c>
      <c r="G2845" s="2">
        <f t="shared" si="44"/>
        <v>390</v>
      </c>
      <c r="H2845" s="2" t="s">
        <v>17</v>
      </c>
      <c r="I2845" s="2" t="s">
        <v>119</v>
      </c>
      <c r="J2845" s="2" t="s">
        <v>16</v>
      </c>
      <c r="K2845" s="4">
        <v>44339.150000008274</v>
      </c>
    </row>
    <row r="2846" spans="1:11" x14ac:dyDescent="0.35">
      <c r="A2846" s="2" t="s">
        <v>2</v>
      </c>
      <c r="B2846" s="2" t="s">
        <v>118</v>
      </c>
      <c r="C2846" s="2" t="s">
        <v>98</v>
      </c>
      <c r="D2846" s="2" t="s">
        <v>99</v>
      </c>
      <c r="E2846" s="2">
        <v>145</v>
      </c>
      <c r="F2846" s="2">
        <v>4</v>
      </c>
      <c r="G2846" s="2">
        <f t="shared" si="44"/>
        <v>580</v>
      </c>
      <c r="H2846" s="2" t="s">
        <v>17</v>
      </c>
      <c r="I2846" s="2" t="s">
        <v>119</v>
      </c>
      <c r="J2846" s="2" t="s">
        <v>16</v>
      </c>
      <c r="K2846" s="4">
        <v>44339.200000008277</v>
      </c>
    </row>
    <row r="2847" spans="1:11" x14ac:dyDescent="0.35">
      <c r="A2847" s="2" t="s">
        <v>31</v>
      </c>
      <c r="B2847" s="2" t="s">
        <v>118</v>
      </c>
      <c r="C2847" s="2" t="s">
        <v>67</v>
      </c>
      <c r="D2847" s="2" t="s">
        <v>77</v>
      </c>
      <c r="E2847" s="2">
        <v>47</v>
      </c>
      <c r="F2847" s="2">
        <v>8</v>
      </c>
      <c r="G2847" s="2">
        <f t="shared" si="44"/>
        <v>376</v>
      </c>
      <c r="H2847" s="2" t="s">
        <v>17</v>
      </c>
      <c r="I2847" s="2" t="s">
        <v>119</v>
      </c>
      <c r="J2847" s="2" t="s">
        <v>16</v>
      </c>
      <c r="K2847" s="4">
        <v>44339.25000000828</v>
      </c>
    </row>
    <row r="2848" spans="1:11" x14ac:dyDescent="0.35">
      <c r="A2848" s="2" t="s">
        <v>31</v>
      </c>
      <c r="B2848" s="2" t="s">
        <v>118</v>
      </c>
      <c r="C2848" s="2" t="s">
        <v>67</v>
      </c>
      <c r="D2848" s="2" t="s">
        <v>75</v>
      </c>
      <c r="E2848" s="2">
        <v>98</v>
      </c>
      <c r="F2848" s="2">
        <v>9</v>
      </c>
      <c r="G2848" s="2">
        <f t="shared" si="44"/>
        <v>882</v>
      </c>
      <c r="H2848" s="2" t="s">
        <v>43</v>
      </c>
      <c r="I2848" s="2" t="s">
        <v>121</v>
      </c>
      <c r="J2848" s="2" t="s">
        <v>42</v>
      </c>
      <c r="K2848" s="4">
        <v>44339.300000008283</v>
      </c>
    </row>
    <row r="2849" spans="1:11" x14ac:dyDescent="0.35">
      <c r="A2849" s="2" t="s">
        <v>31</v>
      </c>
      <c r="B2849" s="2" t="s">
        <v>118</v>
      </c>
      <c r="C2849" s="2" t="s">
        <v>84</v>
      </c>
      <c r="D2849" s="2" t="s">
        <v>94</v>
      </c>
      <c r="E2849" s="2">
        <v>67</v>
      </c>
      <c r="F2849" s="2">
        <v>7</v>
      </c>
      <c r="G2849" s="2">
        <f t="shared" si="44"/>
        <v>469</v>
      </c>
      <c r="H2849" s="2" t="s">
        <v>48</v>
      </c>
      <c r="I2849" s="2" t="s">
        <v>119</v>
      </c>
      <c r="J2849" s="2" t="s">
        <v>3</v>
      </c>
      <c r="K2849" s="4">
        <v>44339.350000008286</v>
      </c>
    </row>
    <row r="2850" spans="1:11" x14ac:dyDescent="0.35">
      <c r="A2850" s="2" t="s">
        <v>14</v>
      </c>
      <c r="B2850" s="2" t="s">
        <v>120</v>
      </c>
      <c r="C2850" s="2" t="s">
        <v>67</v>
      </c>
      <c r="D2850" s="2" t="s">
        <v>74</v>
      </c>
      <c r="E2850" s="2">
        <v>128</v>
      </c>
      <c r="F2850" s="2">
        <v>9</v>
      </c>
      <c r="G2850" s="2">
        <f t="shared" si="44"/>
        <v>1152</v>
      </c>
      <c r="H2850" s="2" t="s">
        <v>7</v>
      </c>
      <c r="I2850" s="2" t="s">
        <v>121</v>
      </c>
      <c r="J2850" s="2" t="s">
        <v>6</v>
      </c>
      <c r="K2850" s="4">
        <v>44339.400000008289</v>
      </c>
    </row>
    <row r="2851" spans="1:11" x14ac:dyDescent="0.35">
      <c r="A2851" s="2" t="s">
        <v>5</v>
      </c>
      <c r="B2851" s="2" t="s">
        <v>120</v>
      </c>
      <c r="C2851" s="2" t="s">
        <v>98</v>
      </c>
      <c r="D2851" s="2" t="s">
        <v>110</v>
      </c>
      <c r="E2851" s="2">
        <v>40</v>
      </c>
      <c r="F2851" s="2">
        <v>10</v>
      </c>
      <c r="G2851" s="2">
        <f t="shared" si="44"/>
        <v>400</v>
      </c>
      <c r="H2851" s="2" t="s">
        <v>41</v>
      </c>
      <c r="I2851" s="2" t="s">
        <v>119</v>
      </c>
      <c r="J2851" s="2" t="s">
        <v>3</v>
      </c>
      <c r="K2851" s="4">
        <v>44339.450000008292</v>
      </c>
    </row>
    <row r="2852" spans="1:11" x14ac:dyDescent="0.35">
      <c r="A2852" s="2" t="s">
        <v>5</v>
      </c>
      <c r="B2852" s="2" t="s">
        <v>120</v>
      </c>
      <c r="C2852" s="2" t="s">
        <v>80</v>
      </c>
      <c r="D2852" s="2" t="s">
        <v>83</v>
      </c>
      <c r="E2852" s="2">
        <v>16</v>
      </c>
      <c r="F2852" s="2">
        <v>139</v>
      </c>
      <c r="G2852" s="2">
        <f t="shared" si="44"/>
        <v>2224</v>
      </c>
      <c r="H2852" s="2" t="s">
        <v>40</v>
      </c>
      <c r="I2852" s="2" t="s">
        <v>124</v>
      </c>
      <c r="J2852" s="2" t="s">
        <v>39</v>
      </c>
      <c r="K2852" s="4">
        <v>44339.500000008295</v>
      </c>
    </row>
    <row r="2853" spans="1:11" x14ac:dyDescent="0.35">
      <c r="A2853" s="2" t="s">
        <v>44</v>
      </c>
      <c r="B2853" s="2" t="s">
        <v>120</v>
      </c>
      <c r="C2853" s="2" t="s">
        <v>98</v>
      </c>
      <c r="D2853" s="2" t="s">
        <v>102</v>
      </c>
      <c r="E2853" s="2">
        <v>133</v>
      </c>
      <c r="F2853" s="2">
        <v>11</v>
      </c>
      <c r="G2853" s="2">
        <f t="shared" si="44"/>
        <v>1463</v>
      </c>
      <c r="H2853" s="2" t="s">
        <v>47</v>
      </c>
      <c r="I2853" s="2" t="s">
        <v>119</v>
      </c>
      <c r="J2853" s="2" t="s">
        <v>28</v>
      </c>
      <c r="K2853" s="4">
        <v>44339.550000008298</v>
      </c>
    </row>
    <row r="2854" spans="1:11" x14ac:dyDescent="0.35">
      <c r="A2854" s="2" t="s">
        <v>35</v>
      </c>
      <c r="B2854" s="2" t="s">
        <v>118</v>
      </c>
      <c r="C2854" s="2" t="s">
        <v>56</v>
      </c>
      <c r="D2854" s="2" t="s">
        <v>60</v>
      </c>
      <c r="E2854" s="2">
        <v>131</v>
      </c>
      <c r="F2854" s="2">
        <v>10</v>
      </c>
      <c r="G2854" s="2">
        <f t="shared" si="44"/>
        <v>1310</v>
      </c>
      <c r="H2854" s="2" t="s">
        <v>41</v>
      </c>
      <c r="I2854" s="2" t="s">
        <v>119</v>
      </c>
      <c r="J2854" s="2" t="s">
        <v>3</v>
      </c>
      <c r="K2854" s="4">
        <v>44339.6000000083</v>
      </c>
    </row>
    <row r="2855" spans="1:11" x14ac:dyDescent="0.35">
      <c r="A2855" s="2" t="s">
        <v>18</v>
      </c>
      <c r="B2855" s="2" t="s">
        <v>118</v>
      </c>
      <c r="C2855" s="2" t="s">
        <v>84</v>
      </c>
      <c r="D2855" s="2" t="s">
        <v>85</v>
      </c>
      <c r="E2855" s="2">
        <v>121</v>
      </c>
      <c r="F2855" s="2">
        <v>37</v>
      </c>
      <c r="G2855" s="2">
        <f t="shared" si="44"/>
        <v>4477</v>
      </c>
      <c r="H2855" s="2" t="s">
        <v>7</v>
      </c>
      <c r="I2855" s="2" t="s">
        <v>121</v>
      </c>
      <c r="J2855" s="2" t="s">
        <v>6</v>
      </c>
      <c r="K2855" s="4">
        <v>44339.650000008303</v>
      </c>
    </row>
    <row r="2856" spans="1:11" x14ac:dyDescent="0.35">
      <c r="A2856" s="2" t="s">
        <v>18</v>
      </c>
      <c r="B2856" s="2" t="s">
        <v>118</v>
      </c>
      <c r="C2856" s="2" t="s">
        <v>80</v>
      </c>
      <c r="D2856" s="2" t="s">
        <v>83</v>
      </c>
      <c r="E2856" s="2">
        <v>16</v>
      </c>
      <c r="F2856" s="2">
        <v>140</v>
      </c>
      <c r="G2856" s="2">
        <f t="shared" si="44"/>
        <v>2240</v>
      </c>
      <c r="H2856" s="2" t="s">
        <v>13</v>
      </c>
      <c r="I2856" s="2" t="s">
        <v>122</v>
      </c>
      <c r="J2856" s="2" t="s">
        <v>11</v>
      </c>
      <c r="K2856" s="4">
        <v>44339.700000008306</v>
      </c>
    </row>
    <row r="2857" spans="1:11" x14ac:dyDescent="0.35">
      <c r="A2857" s="2" t="s">
        <v>2</v>
      </c>
      <c r="B2857" s="2" t="s">
        <v>118</v>
      </c>
      <c r="C2857" s="2" t="s">
        <v>56</v>
      </c>
      <c r="D2857" s="2" t="s">
        <v>59</v>
      </c>
      <c r="E2857" s="2">
        <v>40</v>
      </c>
      <c r="F2857" s="2">
        <v>51</v>
      </c>
      <c r="G2857" s="2">
        <f t="shared" si="44"/>
        <v>2040</v>
      </c>
      <c r="H2857" s="2" t="s">
        <v>26</v>
      </c>
      <c r="I2857" s="2" t="s">
        <v>122</v>
      </c>
      <c r="J2857" s="2" t="s">
        <v>25</v>
      </c>
      <c r="K2857" s="4">
        <v>44339.750000008309</v>
      </c>
    </row>
    <row r="2858" spans="1:11" x14ac:dyDescent="0.35">
      <c r="A2858" s="2" t="s">
        <v>14</v>
      </c>
      <c r="B2858" s="2" t="s">
        <v>120</v>
      </c>
      <c r="C2858" s="2" t="s">
        <v>56</v>
      </c>
      <c r="D2858" s="2" t="s">
        <v>57</v>
      </c>
      <c r="E2858" s="2">
        <v>89</v>
      </c>
      <c r="F2858" s="2">
        <v>89</v>
      </c>
      <c r="G2858" s="2">
        <f t="shared" si="44"/>
        <v>7921</v>
      </c>
      <c r="H2858" s="2" t="s">
        <v>17</v>
      </c>
      <c r="I2858" s="2" t="s">
        <v>119</v>
      </c>
      <c r="J2858" s="2" t="s">
        <v>16</v>
      </c>
      <c r="K2858" s="4">
        <v>44339.800000008312</v>
      </c>
    </row>
    <row r="2859" spans="1:11" x14ac:dyDescent="0.35">
      <c r="A2859" s="2" t="s">
        <v>10</v>
      </c>
      <c r="B2859" s="2" t="s">
        <v>120</v>
      </c>
      <c r="C2859" s="2" t="s">
        <v>67</v>
      </c>
      <c r="D2859" s="2" t="s">
        <v>70</v>
      </c>
      <c r="E2859" s="2">
        <v>69</v>
      </c>
      <c r="F2859" s="2">
        <v>59</v>
      </c>
      <c r="G2859" s="2">
        <f t="shared" si="44"/>
        <v>4071</v>
      </c>
      <c r="H2859" s="2" t="s">
        <v>17</v>
      </c>
      <c r="I2859" s="2" t="s">
        <v>119</v>
      </c>
      <c r="J2859" s="2" t="s">
        <v>16</v>
      </c>
      <c r="K2859" s="4">
        <v>44339.850000008315</v>
      </c>
    </row>
    <row r="2860" spans="1:11" x14ac:dyDescent="0.35">
      <c r="A2860" s="2" t="s">
        <v>5</v>
      </c>
      <c r="B2860" s="2" t="s">
        <v>120</v>
      </c>
      <c r="C2860" s="2" t="s">
        <v>84</v>
      </c>
      <c r="D2860" s="2" t="s">
        <v>92</v>
      </c>
      <c r="E2860" s="2">
        <v>115</v>
      </c>
      <c r="F2860" s="2">
        <v>9</v>
      </c>
      <c r="G2860" s="2">
        <f t="shared" si="44"/>
        <v>1035</v>
      </c>
      <c r="H2860" s="2" t="s">
        <v>24</v>
      </c>
      <c r="I2860" s="2" t="s">
        <v>123</v>
      </c>
      <c r="J2860" s="2" t="s">
        <v>23</v>
      </c>
      <c r="K2860" s="4">
        <v>44339.900000008318</v>
      </c>
    </row>
    <row r="2861" spans="1:11" x14ac:dyDescent="0.35">
      <c r="A2861" s="2" t="s">
        <v>5</v>
      </c>
      <c r="B2861" s="2" t="s">
        <v>120</v>
      </c>
      <c r="C2861" s="2" t="s">
        <v>67</v>
      </c>
      <c r="D2861" s="2" t="s">
        <v>79</v>
      </c>
      <c r="E2861" s="2">
        <v>31</v>
      </c>
      <c r="F2861" s="2">
        <v>5</v>
      </c>
      <c r="G2861" s="2">
        <f t="shared" si="44"/>
        <v>155</v>
      </c>
      <c r="H2861" s="2" t="s">
        <v>17</v>
      </c>
      <c r="I2861" s="2" t="s">
        <v>119</v>
      </c>
      <c r="J2861" s="2" t="s">
        <v>16</v>
      </c>
      <c r="K2861" s="4">
        <v>44339.950000008321</v>
      </c>
    </row>
    <row r="2862" spans="1:11" x14ac:dyDescent="0.35">
      <c r="A2862" s="2" t="s">
        <v>10</v>
      </c>
      <c r="B2862" s="2" t="s">
        <v>120</v>
      </c>
      <c r="C2862" s="2" t="s">
        <v>84</v>
      </c>
      <c r="D2862" s="2" t="s">
        <v>94</v>
      </c>
      <c r="E2862" s="2">
        <v>67</v>
      </c>
      <c r="F2862" s="2">
        <v>9</v>
      </c>
      <c r="G2862" s="2">
        <f t="shared" si="44"/>
        <v>603</v>
      </c>
      <c r="H2862" s="2" t="s">
        <v>12</v>
      </c>
      <c r="I2862" s="2" t="s">
        <v>122</v>
      </c>
      <c r="J2862" s="2" t="s">
        <v>11</v>
      </c>
      <c r="K2862" s="4">
        <v>44340.000000008324</v>
      </c>
    </row>
    <row r="2863" spans="1:11" x14ac:dyDescent="0.35">
      <c r="A2863" s="2" t="s">
        <v>44</v>
      </c>
      <c r="B2863" s="2" t="s">
        <v>120</v>
      </c>
      <c r="C2863" s="2" t="s">
        <v>80</v>
      </c>
      <c r="D2863" s="2" t="s">
        <v>81</v>
      </c>
      <c r="E2863" s="2">
        <v>134</v>
      </c>
      <c r="F2863" s="2">
        <v>136</v>
      </c>
      <c r="G2863" s="2">
        <f t="shared" si="44"/>
        <v>18224</v>
      </c>
      <c r="H2863" s="2" t="s">
        <v>24</v>
      </c>
      <c r="I2863" s="2" t="s">
        <v>123</v>
      </c>
      <c r="J2863" s="2" t="s">
        <v>23</v>
      </c>
      <c r="K2863" s="4">
        <v>44340.050000008327</v>
      </c>
    </row>
    <row r="2864" spans="1:11" x14ac:dyDescent="0.35">
      <c r="A2864" s="2" t="s">
        <v>10</v>
      </c>
      <c r="B2864" s="2" t="s">
        <v>120</v>
      </c>
      <c r="C2864" s="2" t="s">
        <v>67</v>
      </c>
      <c r="D2864" s="2" t="s">
        <v>72</v>
      </c>
      <c r="E2864" s="2">
        <v>6</v>
      </c>
      <c r="F2864" s="2">
        <v>198</v>
      </c>
      <c r="G2864" s="2">
        <f t="shared" si="44"/>
        <v>1188</v>
      </c>
      <c r="H2864" s="2" t="s">
        <v>17</v>
      </c>
      <c r="I2864" s="2" t="s">
        <v>119</v>
      </c>
      <c r="J2864" s="2" t="s">
        <v>16</v>
      </c>
      <c r="K2864" s="4">
        <v>44340.10000000833</v>
      </c>
    </row>
    <row r="2865" spans="1:11" x14ac:dyDescent="0.35">
      <c r="A2865" s="2" t="s">
        <v>18</v>
      </c>
      <c r="B2865" s="2" t="s">
        <v>118</v>
      </c>
      <c r="C2865" s="2" t="s">
        <v>84</v>
      </c>
      <c r="D2865" s="2" t="s">
        <v>97</v>
      </c>
      <c r="E2865" s="2">
        <v>28</v>
      </c>
      <c r="F2865" s="2">
        <v>7</v>
      </c>
      <c r="G2865" s="2">
        <f t="shared" si="44"/>
        <v>196</v>
      </c>
      <c r="H2865" s="2" t="s">
        <v>12</v>
      </c>
      <c r="I2865" s="2" t="s">
        <v>122</v>
      </c>
      <c r="J2865" s="2" t="s">
        <v>11</v>
      </c>
      <c r="K2865" s="4">
        <v>44340.150000008332</v>
      </c>
    </row>
    <row r="2866" spans="1:11" x14ac:dyDescent="0.35">
      <c r="A2866" s="2" t="s">
        <v>14</v>
      </c>
      <c r="B2866" s="2" t="s">
        <v>120</v>
      </c>
      <c r="C2866" s="2" t="s">
        <v>98</v>
      </c>
      <c r="D2866" s="2" t="s">
        <v>109</v>
      </c>
      <c r="E2866" s="2">
        <v>50</v>
      </c>
      <c r="F2866" s="2">
        <v>16</v>
      </c>
      <c r="G2866" s="2">
        <f t="shared" si="44"/>
        <v>800</v>
      </c>
      <c r="H2866" s="2" t="s">
        <v>29</v>
      </c>
      <c r="I2866" s="2" t="s">
        <v>119</v>
      </c>
      <c r="J2866" s="2" t="s">
        <v>28</v>
      </c>
      <c r="K2866" s="4">
        <v>44340.200000008335</v>
      </c>
    </row>
    <row r="2867" spans="1:11" x14ac:dyDescent="0.35">
      <c r="A2867" s="2" t="s">
        <v>2</v>
      </c>
      <c r="B2867" s="2" t="s">
        <v>118</v>
      </c>
      <c r="C2867" s="2" t="s">
        <v>67</v>
      </c>
      <c r="D2867" s="2" t="s">
        <v>72</v>
      </c>
      <c r="E2867" s="2">
        <v>6</v>
      </c>
      <c r="F2867" s="2">
        <v>198</v>
      </c>
      <c r="G2867" s="2">
        <f t="shared" si="44"/>
        <v>1188</v>
      </c>
      <c r="H2867" s="2" t="s">
        <v>4</v>
      </c>
      <c r="I2867" s="2" t="s">
        <v>119</v>
      </c>
      <c r="J2867" s="2" t="s">
        <v>3</v>
      </c>
      <c r="K2867" s="4">
        <v>44340.250000008338</v>
      </c>
    </row>
    <row r="2868" spans="1:11" x14ac:dyDescent="0.35">
      <c r="A2868" s="2" t="s">
        <v>35</v>
      </c>
      <c r="B2868" s="2" t="s">
        <v>118</v>
      </c>
      <c r="C2868" s="2" t="s">
        <v>67</v>
      </c>
      <c r="D2868" s="2" t="s">
        <v>76</v>
      </c>
      <c r="E2868" s="2">
        <v>83</v>
      </c>
      <c r="F2868" s="2">
        <v>9</v>
      </c>
      <c r="G2868" s="2">
        <f t="shared" si="44"/>
        <v>747</v>
      </c>
      <c r="H2868" s="2" t="s">
        <v>4</v>
      </c>
      <c r="I2868" s="2" t="s">
        <v>119</v>
      </c>
      <c r="J2868" s="2" t="s">
        <v>3</v>
      </c>
      <c r="K2868" s="4">
        <v>44340.300000008341</v>
      </c>
    </row>
    <row r="2869" spans="1:11" x14ac:dyDescent="0.35">
      <c r="A2869" s="2" t="s">
        <v>18</v>
      </c>
      <c r="B2869" s="2" t="s">
        <v>118</v>
      </c>
      <c r="C2869" s="2" t="s">
        <v>67</v>
      </c>
      <c r="D2869" s="2" t="s">
        <v>71</v>
      </c>
      <c r="E2869" s="2">
        <v>32</v>
      </c>
      <c r="F2869" s="2">
        <v>55</v>
      </c>
      <c r="G2869" s="2">
        <f t="shared" si="44"/>
        <v>1760</v>
      </c>
      <c r="H2869" s="2" t="s">
        <v>48</v>
      </c>
      <c r="I2869" s="2" t="s">
        <v>119</v>
      </c>
      <c r="J2869" s="2" t="s">
        <v>3</v>
      </c>
      <c r="K2869" s="4">
        <v>44340.350000008344</v>
      </c>
    </row>
    <row r="2870" spans="1:11" x14ac:dyDescent="0.35">
      <c r="A2870" s="2" t="s">
        <v>5</v>
      </c>
      <c r="B2870" s="2" t="s">
        <v>120</v>
      </c>
      <c r="C2870" s="2" t="s">
        <v>56</v>
      </c>
      <c r="D2870" s="2" t="s">
        <v>63</v>
      </c>
      <c r="E2870" s="2">
        <v>73</v>
      </c>
      <c r="F2870" s="2">
        <v>4</v>
      </c>
      <c r="G2870" s="2">
        <f t="shared" si="44"/>
        <v>292</v>
      </c>
      <c r="H2870" s="2" t="s">
        <v>51</v>
      </c>
      <c r="I2870" s="2" t="s">
        <v>124</v>
      </c>
      <c r="J2870" s="2" t="s">
        <v>50</v>
      </c>
      <c r="K2870" s="4">
        <v>44340.400000008347</v>
      </c>
    </row>
    <row r="2871" spans="1:11" x14ac:dyDescent="0.35">
      <c r="A2871" s="2" t="s">
        <v>5</v>
      </c>
      <c r="B2871" s="2" t="s">
        <v>120</v>
      </c>
      <c r="C2871" s="2" t="s">
        <v>84</v>
      </c>
      <c r="D2871" s="2" t="s">
        <v>89</v>
      </c>
      <c r="E2871" s="2">
        <v>130</v>
      </c>
      <c r="F2871" s="2">
        <v>3</v>
      </c>
      <c r="G2871" s="2">
        <f t="shared" si="44"/>
        <v>390</v>
      </c>
      <c r="H2871" s="2" t="s">
        <v>17</v>
      </c>
      <c r="I2871" s="2" t="s">
        <v>119</v>
      </c>
      <c r="J2871" s="2" t="s">
        <v>16</v>
      </c>
      <c r="K2871" s="4">
        <v>44340.45000000835</v>
      </c>
    </row>
    <row r="2872" spans="1:11" x14ac:dyDescent="0.35">
      <c r="A2872" s="2" t="s">
        <v>14</v>
      </c>
      <c r="B2872" s="2" t="s">
        <v>120</v>
      </c>
      <c r="C2872" s="2" t="s">
        <v>84</v>
      </c>
      <c r="D2872" s="2" t="s">
        <v>90</v>
      </c>
      <c r="E2872" s="2">
        <v>27</v>
      </c>
      <c r="F2872" s="2">
        <v>28</v>
      </c>
      <c r="G2872" s="2">
        <f t="shared" si="44"/>
        <v>756</v>
      </c>
      <c r="H2872" s="2" t="s">
        <v>47</v>
      </c>
      <c r="I2872" s="2" t="s">
        <v>119</v>
      </c>
      <c r="J2872" s="2" t="s">
        <v>28</v>
      </c>
      <c r="K2872" s="4">
        <v>44340.500000008353</v>
      </c>
    </row>
    <row r="2873" spans="1:11" x14ac:dyDescent="0.35">
      <c r="A2873" s="2" t="s">
        <v>35</v>
      </c>
      <c r="B2873" s="2" t="s">
        <v>118</v>
      </c>
      <c r="C2873" s="2" t="s">
        <v>56</v>
      </c>
      <c r="D2873" s="2" t="s">
        <v>66</v>
      </c>
      <c r="E2873" s="2">
        <v>47</v>
      </c>
      <c r="F2873" s="2">
        <v>7</v>
      </c>
      <c r="G2873" s="2">
        <f t="shared" si="44"/>
        <v>329</v>
      </c>
      <c r="H2873" s="2" t="s">
        <v>29</v>
      </c>
      <c r="I2873" s="2" t="s">
        <v>119</v>
      </c>
      <c r="J2873" s="2" t="s">
        <v>28</v>
      </c>
      <c r="K2873" s="4">
        <v>44340.550000008356</v>
      </c>
    </row>
    <row r="2874" spans="1:11" x14ac:dyDescent="0.35">
      <c r="A2874" s="2" t="s">
        <v>2</v>
      </c>
      <c r="B2874" s="2" t="s">
        <v>118</v>
      </c>
      <c r="C2874" s="2" t="s">
        <v>56</v>
      </c>
      <c r="D2874" s="2" t="s">
        <v>64</v>
      </c>
      <c r="E2874" s="2">
        <v>85</v>
      </c>
      <c r="F2874" s="2">
        <v>8</v>
      </c>
      <c r="G2874" s="2">
        <f t="shared" si="44"/>
        <v>680</v>
      </c>
      <c r="H2874" s="2" t="s">
        <v>21</v>
      </c>
      <c r="I2874" s="2" t="s">
        <v>121</v>
      </c>
      <c r="J2874" s="2" t="s">
        <v>20</v>
      </c>
      <c r="K2874" s="4">
        <v>44340.600000008359</v>
      </c>
    </row>
    <row r="2875" spans="1:11" x14ac:dyDescent="0.35">
      <c r="A2875" s="2" t="s">
        <v>35</v>
      </c>
      <c r="B2875" s="2" t="s">
        <v>118</v>
      </c>
      <c r="C2875" s="2" t="s">
        <v>98</v>
      </c>
      <c r="D2875" s="2" t="s">
        <v>107</v>
      </c>
      <c r="E2875" s="2">
        <v>77</v>
      </c>
      <c r="F2875" s="2">
        <v>8</v>
      </c>
      <c r="G2875" s="2">
        <f t="shared" si="44"/>
        <v>616</v>
      </c>
      <c r="H2875" s="2" t="s">
        <v>15</v>
      </c>
      <c r="I2875" s="2" t="s">
        <v>122</v>
      </c>
      <c r="J2875" s="2" t="s">
        <v>8</v>
      </c>
      <c r="K2875" s="4">
        <v>44340.650000008362</v>
      </c>
    </row>
    <row r="2876" spans="1:11" x14ac:dyDescent="0.35">
      <c r="A2876" s="2" t="s">
        <v>18</v>
      </c>
      <c r="B2876" s="2" t="s">
        <v>118</v>
      </c>
      <c r="C2876" s="2" t="s">
        <v>67</v>
      </c>
      <c r="D2876" s="2" t="s">
        <v>79</v>
      </c>
      <c r="E2876" s="2">
        <v>31</v>
      </c>
      <c r="F2876" s="2">
        <v>6</v>
      </c>
      <c r="G2876" s="2">
        <f t="shared" si="44"/>
        <v>186</v>
      </c>
      <c r="H2876" s="2" t="s">
        <v>32</v>
      </c>
      <c r="I2876" s="2" t="s">
        <v>119</v>
      </c>
      <c r="J2876" s="2" t="s">
        <v>16</v>
      </c>
      <c r="K2876" s="4">
        <v>44340.700000008364</v>
      </c>
    </row>
    <row r="2877" spans="1:11" x14ac:dyDescent="0.35">
      <c r="A2877" s="2" t="s">
        <v>18</v>
      </c>
      <c r="B2877" s="2" t="s">
        <v>118</v>
      </c>
      <c r="C2877" s="2" t="s">
        <v>67</v>
      </c>
      <c r="D2877" s="2" t="s">
        <v>79</v>
      </c>
      <c r="E2877" s="2">
        <v>31</v>
      </c>
      <c r="F2877" s="2">
        <v>2</v>
      </c>
      <c r="G2877" s="2">
        <f t="shared" si="44"/>
        <v>62</v>
      </c>
      <c r="H2877" s="2" t="s">
        <v>41</v>
      </c>
      <c r="I2877" s="2" t="s">
        <v>119</v>
      </c>
      <c r="J2877" s="2" t="s">
        <v>3</v>
      </c>
      <c r="K2877" s="4">
        <v>44340.750000008367</v>
      </c>
    </row>
    <row r="2878" spans="1:11" x14ac:dyDescent="0.35">
      <c r="A2878" s="2" t="s">
        <v>10</v>
      </c>
      <c r="B2878" s="2" t="s">
        <v>120</v>
      </c>
      <c r="C2878" s="2" t="s">
        <v>80</v>
      </c>
      <c r="D2878" s="2" t="s">
        <v>83</v>
      </c>
      <c r="E2878" s="2">
        <v>16</v>
      </c>
      <c r="F2878" s="2">
        <v>146</v>
      </c>
      <c r="G2878" s="2">
        <f t="shared" si="44"/>
        <v>2336</v>
      </c>
      <c r="H2878" s="2" t="s">
        <v>27</v>
      </c>
      <c r="I2878" s="2" t="s">
        <v>122</v>
      </c>
      <c r="J2878" s="2" t="s">
        <v>8</v>
      </c>
      <c r="K2878" s="4">
        <v>44340.80000000837</v>
      </c>
    </row>
    <row r="2879" spans="1:11" x14ac:dyDescent="0.35">
      <c r="A2879" s="2" t="s">
        <v>14</v>
      </c>
      <c r="B2879" s="2" t="s">
        <v>120</v>
      </c>
      <c r="C2879" s="2" t="s">
        <v>67</v>
      </c>
      <c r="D2879" s="2" t="s">
        <v>73</v>
      </c>
      <c r="E2879" s="2">
        <v>119</v>
      </c>
      <c r="F2879" s="2">
        <v>12</v>
      </c>
      <c r="G2879" s="2">
        <f t="shared" si="44"/>
        <v>1428</v>
      </c>
      <c r="H2879" s="2" t="s">
        <v>43</v>
      </c>
      <c r="I2879" s="2" t="s">
        <v>121</v>
      </c>
      <c r="J2879" s="2" t="s">
        <v>42</v>
      </c>
      <c r="K2879" s="4">
        <v>44340.850000008373</v>
      </c>
    </row>
    <row r="2880" spans="1:11" x14ac:dyDescent="0.35">
      <c r="A2880" s="2" t="s">
        <v>10</v>
      </c>
      <c r="B2880" s="2" t="s">
        <v>120</v>
      </c>
      <c r="C2880" s="2" t="s">
        <v>56</v>
      </c>
      <c r="D2880" s="2" t="s">
        <v>63</v>
      </c>
      <c r="E2880" s="2">
        <v>73</v>
      </c>
      <c r="F2880" s="2">
        <v>11</v>
      </c>
      <c r="G2880" s="2">
        <f t="shared" si="44"/>
        <v>803</v>
      </c>
      <c r="H2880" s="2" t="s">
        <v>22</v>
      </c>
      <c r="I2880" s="2" t="s">
        <v>122</v>
      </c>
      <c r="J2880" s="2" t="s">
        <v>11</v>
      </c>
      <c r="K2880" s="4">
        <v>44340.900000008376</v>
      </c>
    </row>
    <row r="2881" spans="1:11" x14ac:dyDescent="0.35">
      <c r="A2881" s="2" t="s">
        <v>5</v>
      </c>
      <c r="B2881" s="2" t="s">
        <v>120</v>
      </c>
      <c r="C2881" s="2" t="s">
        <v>67</v>
      </c>
      <c r="D2881" s="2" t="s">
        <v>75</v>
      </c>
      <c r="E2881" s="2">
        <v>98</v>
      </c>
      <c r="F2881" s="2">
        <v>5</v>
      </c>
      <c r="G2881" s="2">
        <f t="shared" si="44"/>
        <v>490</v>
      </c>
      <c r="H2881" s="2" t="s">
        <v>40</v>
      </c>
      <c r="I2881" s="2" t="s">
        <v>124</v>
      </c>
      <c r="J2881" s="2" t="s">
        <v>39</v>
      </c>
      <c r="K2881" s="4">
        <v>44340.950000008379</v>
      </c>
    </row>
    <row r="2882" spans="1:11" x14ac:dyDescent="0.35">
      <c r="A2882" s="2" t="s">
        <v>44</v>
      </c>
      <c r="B2882" s="2" t="s">
        <v>120</v>
      </c>
      <c r="C2882" s="2" t="s">
        <v>84</v>
      </c>
      <c r="D2882" s="2" t="s">
        <v>87</v>
      </c>
      <c r="E2882" s="2">
        <v>142</v>
      </c>
      <c r="F2882" s="2">
        <v>11</v>
      </c>
      <c r="G2882" s="2">
        <f t="shared" ref="G2882:G2945" si="45">E2882*F2882</f>
        <v>1562</v>
      </c>
      <c r="H2882" s="2" t="s">
        <v>38</v>
      </c>
      <c r="I2882" s="2" t="s">
        <v>121</v>
      </c>
      <c r="J2882" s="2" t="s">
        <v>6</v>
      </c>
      <c r="K2882" s="4">
        <v>44341.000000008382</v>
      </c>
    </row>
    <row r="2883" spans="1:11" x14ac:dyDescent="0.35">
      <c r="A2883" s="2" t="s">
        <v>18</v>
      </c>
      <c r="B2883" s="2" t="s">
        <v>118</v>
      </c>
      <c r="C2883" s="2" t="s">
        <v>98</v>
      </c>
      <c r="D2883" s="2" t="s">
        <v>110</v>
      </c>
      <c r="E2883" s="2">
        <v>40</v>
      </c>
      <c r="F2883" s="2">
        <v>7</v>
      </c>
      <c r="G2883" s="2">
        <f t="shared" si="45"/>
        <v>280</v>
      </c>
      <c r="H2883" s="2" t="s">
        <v>15</v>
      </c>
      <c r="I2883" s="2" t="s">
        <v>122</v>
      </c>
      <c r="J2883" s="2" t="s">
        <v>8</v>
      </c>
      <c r="K2883" s="4">
        <v>44341.050000008385</v>
      </c>
    </row>
    <row r="2884" spans="1:11" x14ac:dyDescent="0.35">
      <c r="A2884" s="2" t="s">
        <v>31</v>
      </c>
      <c r="B2884" s="2" t="s">
        <v>118</v>
      </c>
      <c r="C2884" s="2" t="s">
        <v>98</v>
      </c>
      <c r="D2884" s="2" t="s">
        <v>99</v>
      </c>
      <c r="E2884" s="2">
        <v>145</v>
      </c>
      <c r="F2884" s="2">
        <v>7</v>
      </c>
      <c r="G2884" s="2">
        <f t="shared" si="45"/>
        <v>1015</v>
      </c>
      <c r="H2884" s="2" t="s">
        <v>4</v>
      </c>
      <c r="I2884" s="2" t="s">
        <v>119</v>
      </c>
      <c r="J2884" s="2" t="s">
        <v>3</v>
      </c>
      <c r="K2884" s="4">
        <v>44341.100000008388</v>
      </c>
    </row>
    <row r="2885" spans="1:11" x14ac:dyDescent="0.35">
      <c r="A2885" s="2" t="s">
        <v>2</v>
      </c>
      <c r="B2885" s="2" t="s">
        <v>118</v>
      </c>
      <c r="C2885" s="2" t="s">
        <v>98</v>
      </c>
      <c r="D2885" s="2" t="s">
        <v>107</v>
      </c>
      <c r="E2885" s="2">
        <v>77</v>
      </c>
      <c r="F2885" s="2">
        <v>7</v>
      </c>
      <c r="G2885" s="2">
        <f t="shared" si="45"/>
        <v>539</v>
      </c>
      <c r="H2885" s="2" t="s">
        <v>12</v>
      </c>
      <c r="I2885" s="2" t="s">
        <v>122</v>
      </c>
      <c r="J2885" s="2" t="s">
        <v>11</v>
      </c>
      <c r="K2885" s="4">
        <v>44341.150000008391</v>
      </c>
    </row>
    <row r="2886" spans="1:11" x14ac:dyDescent="0.35">
      <c r="A2886" s="2" t="s">
        <v>5</v>
      </c>
      <c r="B2886" s="2" t="s">
        <v>120</v>
      </c>
      <c r="C2886" s="2" t="s">
        <v>98</v>
      </c>
      <c r="D2886" s="2" t="s">
        <v>100</v>
      </c>
      <c r="E2886" s="2">
        <v>121</v>
      </c>
      <c r="F2886" s="2">
        <v>10</v>
      </c>
      <c r="G2886" s="2">
        <f t="shared" si="45"/>
        <v>1210</v>
      </c>
      <c r="H2886" s="2" t="s">
        <v>32</v>
      </c>
      <c r="I2886" s="2" t="s">
        <v>119</v>
      </c>
      <c r="J2886" s="2" t="s">
        <v>16</v>
      </c>
      <c r="K2886" s="4">
        <v>44341.200000008394</v>
      </c>
    </row>
    <row r="2887" spans="1:11" x14ac:dyDescent="0.35">
      <c r="A2887" s="2" t="s">
        <v>35</v>
      </c>
      <c r="B2887" s="2" t="s">
        <v>118</v>
      </c>
      <c r="C2887" s="2" t="s">
        <v>67</v>
      </c>
      <c r="D2887" s="2" t="s">
        <v>74</v>
      </c>
      <c r="E2887" s="2">
        <v>128</v>
      </c>
      <c r="F2887" s="2">
        <v>7</v>
      </c>
      <c r="G2887" s="2">
        <f t="shared" si="45"/>
        <v>896</v>
      </c>
      <c r="H2887" s="2" t="s">
        <v>52</v>
      </c>
      <c r="I2887" s="2" t="s">
        <v>123</v>
      </c>
      <c r="J2887" s="2" t="s">
        <v>45</v>
      </c>
      <c r="K2887" s="4">
        <v>44341.250000008396</v>
      </c>
    </row>
    <row r="2888" spans="1:11" x14ac:dyDescent="0.35">
      <c r="A2888" s="2" t="s">
        <v>44</v>
      </c>
      <c r="B2888" s="2" t="s">
        <v>120</v>
      </c>
      <c r="C2888" s="2" t="s">
        <v>56</v>
      </c>
      <c r="D2888" s="2" t="s">
        <v>61</v>
      </c>
      <c r="E2888" s="2">
        <v>107</v>
      </c>
      <c r="F2888" s="2">
        <v>17</v>
      </c>
      <c r="G2888" s="2">
        <f t="shared" si="45"/>
        <v>1819</v>
      </c>
      <c r="H2888" s="2" t="s">
        <v>32</v>
      </c>
      <c r="I2888" s="2" t="s">
        <v>119</v>
      </c>
      <c r="J2888" s="2" t="s">
        <v>16</v>
      </c>
      <c r="K2888" s="4">
        <v>44341.300000008399</v>
      </c>
    </row>
    <row r="2889" spans="1:11" x14ac:dyDescent="0.35">
      <c r="A2889" s="2" t="s">
        <v>2</v>
      </c>
      <c r="B2889" s="2" t="s">
        <v>118</v>
      </c>
      <c r="C2889" s="2" t="s">
        <v>67</v>
      </c>
      <c r="D2889" s="2" t="s">
        <v>73</v>
      </c>
      <c r="E2889" s="2">
        <v>119</v>
      </c>
      <c r="F2889" s="2">
        <v>5</v>
      </c>
      <c r="G2889" s="2">
        <f t="shared" si="45"/>
        <v>595</v>
      </c>
      <c r="H2889" s="2" t="s">
        <v>41</v>
      </c>
      <c r="I2889" s="2" t="s">
        <v>119</v>
      </c>
      <c r="J2889" s="2" t="s">
        <v>3</v>
      </c>
      <c r="K2889" s="4">
        <v>44341.350000008402</v>
      </c>
    </row>
    <row r="2890" spans="1:11" x14ac:dyDescent="0.35">
      <c r="A2890" s="2" t="s">
        <v>44</v>
      </c>
      <c r="B2890" s="2" t="s">
        <v>120</v>
      </c>
      <c r="C2890" s="2" t="s">
        <v>84</v>
      </c>
      <c r="D2890" s="2" t="s">
        <v>88</v>
      </c>
      <c r="E2890" s="2">
        <v>146</v>
      </c>
      <c r="F2890" s="2">
        <v>15</v>
      </c>
      <c r="G2890" s="2">
        <f t="shared" si="45"/>
        <v>2190</v>
      </c>
      <c r="H2890" s="2" t="s">
        <v>4</v>
      </c>
      <c r="I2890" s="2" t="s">
        <v>119</v>
      </c>
      <c r="J2890" s="2" t="s">
        <v>3</v>
      </c>
      <c r="K2890" s="4">
        <v>44341.400000008405</v>
      </c>
    </row>
    <row r="2891" spans="1:11" x14ac:dyDescent="0.35">
      <c r="A2891" s="2" t="s">
        <v>18</v>
      </c>
      <c r="B2891" s="2" t="s">
        <v>118</v>
      </c>
      <c r="C2891" s="2" t="s">
        <v>67</v>
      </c>
      <c r="D2891" s="2" t="s">
        <v>71</v>
      </c>
      <c r="E2891" s="2">
        <v>32</v>
      </c>
      <c r="F2891" s="2">
        <v>55</v>
      </c>
      <c r="G2891" s="2">
        <f t="shared" si="45"/>
        <v>1760</v>
      </c>
      <c r="H2891" s="2" t="s">
        <v>29</v>
      </c>
      <c r="I2891" s="2" t="s">
        <v>119</v>
      </c>
      <c r="J2891" s="2" t="s">
        <v>28</v>
      </c>
      <c r="K2891" s="4">
        <v>44341.450000008408</v>
      </c>
    </row>
    <row r="2892" spans="1:11" x14ac:dyDescent="0.35">
      <c r="A2892" s="2" t="s">
        <v>2</v>
      </c>
      <c r="B2892" s="2" t="s">
        <v>118</v>
      </c>
      <c r="C2892" s="2" t="s">
        <v>67</v>
      </c>
      <c r="D2892" s="2" t="s">
        <v>75</v>
      </c>
      <c r="E2892" s="2">
        <v>98</v>
      </c>
      <c r="F2892" s="2">
        <v>7</v>
      </c>
      <c r="G2892" s="2">
        <f t="shared" si="45"/>
        <v>686</v>
      </c>
      <c r="H2892" s="2" t="s">
        <v>12</v>
      </c>
      <c r="I2892" s="2" t="s">
        <v>122</v>
      </c>
      <c r="J2892" s="2" t="s">
        <v>11</v>
      </c>
      <c r="K2892" s="4">
        <v>44341.500000008411</v>
      </c>
    </row>
    <row r="2893" spans="1:11" x14ac:dyDescent="0.35">
      <c r="A2893" s="2" t="s">
        <v>10</v>
      </c>
      <c r="B2893" s="2" t="s">
        <v>120</v>
      </c>
      <c r="C2893" s="2" t="s">
        <v>56</v>
      </c>
      <c r="D2893" s="2" t="s">
        <v>65</v>
      </c>
      <c r="E2893" s="2">
        <v>47</v>
      </c>
      <c r="F2893" s="2">
        <v>6</v>
      </c>
      <c r="G2893" s="2">
        <f t="shared" si="45"/>
        <v>282</v>
      </c>
      <c r="H2893" s="2" t="s">
        <v>48</v>
      </c>
      <c r="I2893" s="2" t="s">
        <v>119</v>
      </c>
      <c r="J2893" s="2" t="s">
        <v>3</v>
      </c>
      <c r="K2893" s="4">
        <v>44341.550000008414</v>
      </c>
    </row>
    <row r="2894" spans="1:11" x14ac:dyDescent="0.35">
      <c r="A2894" s="2" t="s">
        <v>5</v>
      </c>
      <c r="B2894" s="2" t="s">
        <v>120</v>
      </c>
      <c r="C2894" s="2" t="s">
        <v>67</v>
      </c>
      <c r="D2894" s="2" t="s">
        <v>71</v>
      </c>
      <c r="E2894" s="2">
        <v>32</v>
      </c>
      <c r="F2894" s="2">
        <v>55</v>
      </c>
      <c r="G2894" s="2">
        <f t="shared" si="45"/>
        <v>1760</v>
      </c>
      <c r="H2894" s="2" t="s">
        <v>48</v>
      </c>
      <c r="I2894" s="2" t="s">
        <v>119</v>
      </c>
      <c r="J2894" s="2" t="s">
        <v>3</v>
      </c>
      <c r="K2894" s="4">
        <v>44341.600000008417</v>
      </c>
    </row>
    <row r="2895" spans="1:11" x14ac:dyDescent="0.35">
      <c r="A2895" s="2" t="s">
        <v>5</v>
      </c>
      <c r="B2895" s="2" t="s">
        <v>120</v>
      </c>
      <c r="C2895" s="2" t="s">
        <v>67</v>
      </c>
      <c r="D2895" s="2" t="s">
        <v>78</v>
      </c>
      <c r="E2895" s="2">
        <v>38</v>
      </c>
      <c r="F2895" s="2">
        <v>11</v>
      </c>
      <c r="G2895" s="2">
        <f t="shared" si="45"/>
        <v>418</v>
      </c>
      <c r="H2895" s="2" t="s">
        <v>43</v>
      </c>
      <c r="I2895" s="2" t="s">
        <v>121</v>
      </c>
      <c r="J2895" s="2" t="s">
        <v>42</v>
      </c>
      <c r="K2895" s="4">
        <v>44341.65000000842</v>
      </c>
    </row>
    <row r="2896" spans="1:11" x14ac:dyDescent="0.35">
      <c r="A2896" s="2" t="s">
        <v>35</v>
      </c>
      <c r="B2896" s="2" t="s">
        <v>118</v>
      </c>
      <c r="C2896" s="2" t="s">
        <v>98</v>
      </c>
      <c r="D2896" s="2" t="s">
        <v>100</v>
      </c>
      <c r="E2896" s="2">
        <v>121</v>
      </c>
      <c r="F2896" s="2">
        <v>9</v>
      </c>
      <c r="G2896" s="2">
        <f t="shared" si="45"/>
        <v>1089</v>
      </c>
      <c r="H2896" s="2" t="s">
        <v>32</v>
      </c>
      <c r="I2896" s="2" t="s">
        <v>119</v>
      </c>
      <c r="J2896" s="2" t="s">
        <v>16</v>
      </c>
      <c r="K2896" s="4">
        <v>44341.700000008423</v>
      </c>
    </row>
    <row r="2897" spans="1:11" x14ac:dyDescent="0.35">
      <c r="A2897" s="2" t="s">
        <v>35</v>
      </c>
      <c r="B2897" s="2" t="s">
        <v>118</v>
      </c>
      <c r="C2897" s="2" t="s">
        <v>98</v>
      </c>
      <c r="D2897" s="2" t="s">
        <v>99</v>
      </c>
      <c r="E2897" s="2">
        <v>145</v>
      </c>
      <c r="F2897" s="2">
        <v>7</v>
      </c>
      <c r="G2897" s="2">
        <f t="shared" si="45"/>
        <v>1015</v>
      </c>
      <c r="H2897" s="2" t="s">
        <v>17</v>
      </c>
      <c r="I2897" s="2" t="s">
        <v>119</v>
      </c>
      <c r="J2897" s="2" t="s">
        <v>16</v>
      </c>
      <c r="K2897" s="4">
        <v>44341.750000008426</v>
      </c>
    </row>
    <row r="2898" spans="1:11" x14ac:dyDescent="0.35">
      <c r="A2898" s="2" t="s">
        <v>18</v>
      </c>
      <c r="B2898" s="2" t="s">
        <v>118</v>
      </c>
      <c r="C2898" s="2" t="s">
        <v>80</v>
      </c>
      <c r="D2898" s="2" t="s">
        <v>81</v>
      </c>
      <c r="E2898" s="2">
        <v>134</v>
      </c>
      <c r="F2898" s="2">
        <v>135</v>
      </c>
      <c r="G2898" s="2">
        <f t="shared" si="45"/>
        <v>18090</v>
      </c>
      <c r="H2898" s="2" t="s">
        <v>22</v>
      </c>
      <c r="I2898" s="2" t="s">
        <v>122</v>
      </c>
      <c r="J2898" s="2" t="s">
        <v>11</v>
      </c>
      <c r="K2898" s="4">
        <v>44341.800000008428</v>
      </c>
    </row>
    <row r="2899" spans="1:11" x14ac:dyDescent="0.35">
      <c r="A2899" s="2" t="s">
        <v>10</v>
      </c>
      <c r="B2899" s="2" t="s">
        <v>120</v>
      </c>
      <c r="C2899" s="2" t="s">
        <v>84</v>
      </c>
      <c r="D2899" s="2" t="s">
        <v>91</v>
      </c>
      <c r="E2899" s="2">
        <v>107</v>
      </c>
      <c r="F2899" s="2">
        <v>7</v>
      </c>
      <c r="G2899" s="2">
        <f t="shared" si="45"/>
        <v>749</v>
      </c>
      <c r="H2899" s="2" t="s">
        <v>7</v>
      </c>
      <c r="I2899" s="2" t="s">
        <v>121</v>
      </c>
      <c r="J2899" s="2" t="s">
        <v>6</v>
      </c>
      <c r="K2899" s="4">
        <v>44341.850000008431</v>
      </c>
    </row>
    <row r="2900" spans="1:11" x14ac:dyDescent="0.35">
      <c r="A2900" s="2" t="s">
        <v>31</v>
      </c>
      <c r="B2900" s="2" t="s">
        <v>118</v>
      </c>
      <c r="C2900" s="2" t="s">
        <v>98</v>
      </c>
      <c r="D2900" s="2" t="s">
        <v>101</v>
      </c>
      <c r="E2900" s="2">
        <v>128</v>
      </c>
      <c r="F2900" s="2">
        <v>14</v>
      </c>
      <c r="G2900" s="2">
        <f t="shared" si="45"/>
        <v>1792</v>
      </c>
      <c r="H2900" s="2" t="s">
        <v>7</v>
      </c>
      <c r="I2900" s="2" t="s">
        <v>121</v>
      </c>
      <c r="J2900" s="2" t="s">
        <v>6</v>
      </c>
      <c r="K2900" s="4">
        <v>44341.900000008434</v>
      </c>
    </row>
    <row r="2901" spans="1:11" x14ac:dyDescent="0.35">
      <c r="A2901" s="2" t="s">
        <v>10</v>
      </c>
      <c r="B2901" s="2" t="s">
        <v>120</v>
      </c>
      <c r="C2901" s="2" t="s">
        <v>98</v>
      </c>
      <c r="D2901" s="2" t="s">
        <v>101</v>
      </c>
      <c r="E2901" s="2">
        <v>128</v>
      </c>
      <c r="F2901" s="2">
        <v>14</v>
      </c>
      <c r="G2901" s="2">
        <f t="shared" si="45"/>
        <v>1792</v>
      </c>
      <c r="H2901" s="2" t="s">
        <v>30</v>
      </c>
      <c r="I2901" s="2" t="s">
        <v>122</v>
      </c>
      <c r="J2901" s="2" t="s">
        <v>11</v>
      </c>
      <c r="K2901" s="4">
        <v>44341.950000008437</v>
      </c>
    </row>
    <row r="2902" spans="1:11" x14ac:dyDescent="0.35">
      <c r="A2902" s="2" t="s">
        <v>35</v>
      </c>
      <c r="B2902" s="2" t="s">
        <v>118</v>
      </c>
      <c r="C2902" s="2" t="s">
        <v>98</v>
      </c>
      <c r="D2902" s="2" t="s">
        <v>108</v>
      </c>
      <c r="E2902" s="2">
        <v>65</v>
      </c>
      <c r="F2902" s="2">
        <v>2</v>
      </c>
      <c r="G2902" s="2">
        <f t="shared" si="45"/>
        <v>130</v>
      </c>
      <c r="H2902" s="2" t="s">
        <v>38</v>
      </c>
      <c r="I2902" s="2" t="s">
        <v>121</v>
      </c>
      <c r="J2902" s="2" t="s">
        <v>6</v>
      </c>
      <c r="K2902" s="4">
        <v>44342.00000000844</v>
      </c>
    </row>
    <row r="2903" spans="1:11" x14ac:dyDescent="0.35">
      <c r="A2903" s="2" t="s">
        <v>31</v>
      </c>
      <c r="B2903" s="2" t="s">
        <v>118</v>
      </c>
      <c r="C2903" s="2" t="s">
        <v>98</v>
      </c>
      <c r="D2903" s="2" t="s">
        <v>101</v>
      </c>
      <c r="E2903" s="2">
        <v>128</v>
      </c>
      <c r="F2903" s="2">
        <v>13</v>
      </c>
      <c r="G2903" s="2">
        <f t="shared" si="45"/>
        <v>1664</v>
      </c>
      <c r="H2903" s="2" t="s">
        <v>26</v>
      </c>
      <c r="I2903" s="2" t="s">
        <v>122</v>
      </c>
      <c r="J2903" s="2" t="s">
        <v>25</v>
      </c>
      <c r="K2903" s="4">
        <v>44342.050000008443</v>
      </c>
    </row>
    <row r="2904" spans="1:11" x14ac:dyDescent="0.35">
      <c r="A2904" s="2" t="s">
        <v>14</v>
      </c>
      <c r="B2904" s="2" t="s">
        <v>120</v>
      </c>
      <c r="C2904" s="2" t="s">
        <v>67</v>
      </c>
      <c r="D2904" s="2" t="s">
        <v>68</v>
      </c>
      <c r="E2904" s="2">
        <v>121</v>
      </c>
      <c r="F2904" s="2">
        <v>11</v>
      </c>
      <c r="G2904" s="2">
        <f t="shared" si="45"/>
        <v>1331</v>
      </c>
      <c r="H2904" s="2" t="s">
        <v>26</v>
      </c>
      <c r="I2904" s="2" t="s">
        <v>122</v>
      </c>
      <c r="J2904" s="2" t="s">
        <v>25</v>
      </c>
      <c r="K2904" s="4">
        <v>44342.100000008446</v>
      </c>
    </row>
    <row r="2905" spans="1:11" x14ac:dyDescent="0.35">
      <c r="A2905" s="2" t="s">
        <v>14</v>
      </c>
      <c r="B2905" s="2" t="s">
        <v>120</v>
      </c>
      <c r="C2905" s="2" t="s">
        <v>84</v>
      </c>
      <c r="D2905" s="2" t="s">
        <v>91</v>
      </c>
      <c r="E2905" s="2">
        <v>107</v>
      </c>
      <c r="F2905" s="2">
        <v>9</v>
      </c>
      <c r="G2905" s="2">
        <f t="shared" si="45"/>
        <v>963</v>
      </c>
      <c r="H2905" s="2" t="s">
        <v>17</v>
      </c>
      <c r="I2905" s="2" t="s">
        <v>119</v>
      </c>
      <c r="J2905" s="2" t="s">
        <v>16</v>
      </c>
      <c r="K2905" s="4">
        <v>44342.150000008449</v>
      </c>
    </row>
    <row r="2906" spans="1:11" x14ac:dyDescent="0.35">
      <c r="A2906" s="2" t="s">
        <v>10</v>
      </c>
      <c r="B2906" s="2" t="s">
        <v>120</v>
      </c>
      <c r="C2906" s="2" t="s">
        <v>98</v>
      </c>
      <c r="D2906" s="2" t="s">
        <v>104</v>
      </c>
      <c r="E2906" s="2">
        <v>104</v>
      </c>
      <c r="F2906" s="2">
        <v>9</v>
      </c>
      <c r="G2906" s="2">
        <f t="shared" si="45"/>
        <v>936</v>
      </c>
      <c r="H2906" s="2" t="s">
        <v>4</v>
      </c>
      <c r="I2906" s="2" t="s">
        <v>119</v>
      </c>
      <c r="J2906" s="2" t="s">
        <v>3</v>
      </c>
      <c r="K2906" s="4">
        <v>44342.200000008452</v>
      </c>
    </row>
    <row r="2907" spans="1:11" x14ac:dyDescent="0.35">
      <c r="A2907" s="2" t="s">
        <v>31</v>
      </c>
      <c r="B2907" s="2" t="s">
        <v>118</v>
      </c>
      <c r="C2907" s="2" t="s">
        <v>84</v>
      </c>
      <c r="D2907" s="2" t="s">
        <v>95</v>
      </c>
      <c r="E2907" s="2">
        <v>43</v>
      </c>
      <c r="F2907" s="2">
        <v>15</v>
      </c>
      <c r="G2907" s="2">
        <f t="shared" si="45"/>
        <v>645</v>
      </c>
      <c r="H2907" s="2" t="s">
        <v>24</v>
      </c>
      <c r="I2907" s="2" t="s">
        <v>123</v>
      </c>
      <c r="J2907" s="2" t="s">
        <v>23</v>
      </c>
      <c r="K2907" s="4">
        <v>44342.250000008455</v>
      </c>
    </row>
    <row r="2908" spans="1:11" x14ac:dyDescent="0.35">
      <c r="A2908" s="2" t="s">
        <v>10</v>
      </c>
      <c r="B2908" s="2" t="s">
        <v>120</v>
      </c>
      <c r="C2908" s="2" t="s">
        <v>56</v>
      </c>
      <c r="D2908" s="2" t="s">
        <v>62</v>
      </c>
      <c r="E2908" s="2">
        <v>105</v>
      </c>
      <c r="F2908" s="2">
        <v>7</v>
      </c>
      <c r="G2908" s="2">
        <f t="shared" si="45"/>
        <v>735</v>
      </c>
      <c r="H2908" s="2" t="s">
        <v>32</v>
      </c>
      <c r="I2908" s="2" t="s">
        <v>119</v>
      </c>
      <c r="J2908" s="2" t="s">
        <v>16</v>
      </c>
      <c r="K2908" s="4">
        <v>44342.300000008458</v>
      </c>
    </row>
    <row r="2909" spans="1:11" x14ac:dyDescent="0.35">
      <c r="A2909" s="2" t="s">
        <v>10</v>
      </c>
      <c r="B2909" s="2" t="s">
        <v>120</v>
      </c>
      <c r="C2909" s="2" t="s">
        <v>84</v>
      </c>
      <c r="D2909" s="2" t="s">
        <v>86</v>
      </c>
      <c r="E2909" s="2">
        <v>73</v>
      </c>
      <c r="F2909" s="2">
        <v>48</v>
      </c>
      <c r="G2909" s="2">
        <f t="shared" si="45"/>
        <v>3504</v>
      </c>
      <c r="H2909" s="2" t="s">
        <v>4</v>
      </c>
      <c r="I2909" s="2" t="s">
        <v>119</v>
      </c>
      <c r="J2909" s="2" t="s">
        <v>3</v>
      </c>
      <c r="K2909" s="4">
        <v>44342.35000000846</v>
      </c>
    </row>
    <row r="2910" spans="1:11" x14ac:dyDescent="0.35">
      <c r="A2910" s="2" t="s">
        <v>18</v>
      </c>
      <c r="B2910" s="2" t="s">
        <v>118</v>
      </c>
      <c r="C2910" s="2" t="s">
        <v>67</v>
      </c>
      <c r="D2910" s="2" t="s">
        <v>70</v>
      </c>
      <c r="E2910" s="2">
        <v>69</v>
      </c>
      <c r="F2910" s="2">
        <v>54</v>
      </c>
      <c r="G2910" s="2">
        <f t="shared" si="45"/>
        <v>3726</v>
      </c>
      <c r="H2910" s="2" t="s">
        <v>26</v>
      </c>
      <c r="I2910" s="2" t="s">
        <v>122</v>
      </c>
      <c r="J2910" s="2" t="s">
        <v>25</v>
      </c>
      <c r="K2910" s="4">
        <v>44342.400000008463</v>
      </c>
    </row>
    <row r="2911" spans="1:11" x14ac:dyDescent="0.35">
      <c r="A2911" s="2" t="s">
        <v>44</v>
      </c>
      <c r="B2911" s="2" t="s">
        <v>120</v>
      </c>
      <c r="C2911" s="2" t="s">
        <v>98</v>
      </c>
      <c r="D2911" s="2" t="s">
        <v>106</v>
      </c>
      <c r="E2911" s="2">
        <v>87</v>
      </c>
      <c r="F2911" s="2">
        <v>5</v>
      </c>
      <c r="G2911" s="2">
        <f t="shared" si="45"/>
        <v>435</v>
      </c>
      <c r="H2911" s="2" t="s">
        <v>46</v>
      </c>
      <c r="I2911" s="2" t="s">
        <v>123</v>
      </c>
      <c r="J2911" s="2" t="s">
        <v>45</v>
      </c>
      <c r="K2911" s="4">
        <v>44342.450000008466</v>
      </c>
    </row>
    <row r="2912" spans="1:11" x14ac:dyDescent="0.35">
      <c r="A2912" s="2" t="s">
        <v>18</v>
      </c>
      <c r="B2912" s="2" t="s">
        <v>118</v>
      </c>
      <c r="C2912" s="2" t="s">
        <v>56</v>
      </c>
      <c r="D2912" s="2" t="s">
        <v>58</v>
      </c>
      <c r="E2912" s="2">
        <v>68</v>
      </c>
      <c r="F2912" s="2">
        <v>97</v>
      </c>
      <c r="G2912" s="2">
        <f t="shared" si="45"/>
        <v>6596</v>
      </c>
      <c r="H2912" s="2" t="s">
        <v>4</v>
      </c>
      <c r="I2912" s="2" t="s">
        <v>119</v>
      </c>
      <c r="J2912" s="2" t="s">
        <v>3</v>
      </c>
      <c r="K2912" s="4">
        <v>44342.500000008469</v>
      </c>
    </row>
    <row r="2913" spans="1:11" x14ac:dyDescent="0.35">
      <c r="A2913" s="2" t="s">
        <v>31</v>
      </c>
      <c r="B2913" s="2" t="s">
        <v>118</v>
      </c>
      <c r="C2913" s="2" t="s">
        <v>98</v>
      </c>
      <c r="D2913" s="2" t="s">
        <v>104</v>
      </c>
      <c r="E2913" s="2">
        <v>104</v>
      </c>
      <c r="F2913" s="2">
        <v>7</v>
      </c>
      <c r="G2913" s="2">
        <f t="shared" si="45"/>
        <v>728</v>
      </c>
      <c r="H2913" s="2" t="s">
        <v>22</v>
      </c>
      <c r="I2913" s="2" t="s">
        <v>122</v>
      </c>
      <c r="J2913" s="2" t="s">
        <v>11</v>
      </c>
      <c r="K2913" s="4">
        <v>44342.550000008472</v>
      </c>
    </row>
    <row r="2914" spans="1:11" x14ac:dyDescent="0.35">
      <c r="A2914" s="2" t="s">
        <v>31</v>
      </c>
      <c r="B2914" s="2" t="s">
        <v>118</v>
      </c>
      <c r="C2914" s="2" t="s">
        <v>84</v>
      </c>
      <c r="D2914" s="2" t="s">
        <v>87</v>
      </c>
      <c r="E2914" s="2">
        <v>142</v>
      </c>
      <c r="F2914" s="2">
        <v>7</v>
      </c>
      <c r="G2914" s="2">
        <f t="shared" si="45"/>
        <v>994</v>
      </c>
      <c r="H2914" s="2" t="s">
        <v>4</v>
      </c>
      <c r="I2914" s="2" t="s">
        <v>119</v>
      </c>
      <c r="J2914" s="2" t="s">
        <v>3</v>
      </c>
      <c r="K2914" s="4">
        <v>44342.600000008475</v>
      </c>
    </row>
    <row r="2915" spans="1:11" x14ac:dyDescent="0.35">
      <c r="A2915" s="2" t="s">
        <v>2</v>
      </c>
      <c r="B2915" s="2" t="s">
        <v>118</v>
      </c>
      <c r="C2915" s="2" t="s">
        <v>84</v>
      </c>
      <c r="D2915" s="2" t="s">
        <v>87</v>
      </c>
      <c r="E2915" s="2">
        <v>142</v>
      </c>
      <c r="F2915" s="2">
        <v>6</v>
      </c>
      <c r="G2915" s="2">
        <f t="shared" si="45"/>
        <v>852</v>
      </c>
      <c r="H2915" s="2" t="s">
        <v>32</v>
      </c>
      <c r="I2915" s="2" t="s">
        <v>119</v>
      </c>
      <c r="J2915" s="2" t="s">
        <v>16</v>
      </c>
      <c r="K2915" s="4">
        <v>44342.650000008478</v>
      </c>
    </row>
    <row r="2916" spans="1:11" x14ac:dyDescent="0.35">
      <c r="A2916" s="2" t="s">
        <v>18</v>
      </c>
      <c r="B2916" s="2" t="s">
        <v>118</v>
      </c>
      <c r="C2916" s="2" t="s">
        <v>84</v>
      </c>
      <c r="D2916" s="2" t="s">
        <v>87</v>
      </c>
      <c r="E2916" s="2">
        <v>142</v>
      </c>
      <c r="F2916" s="2">
        <v>8</v>
      </c>
      <c r="G2916" s="2">
        <f t="shared" si="45"/>
        <v>1136</v>
      </c>
      <c r="H2916" s="2" t="s">
        <v>30</v>
      </c>
      <c r="I2916" s="2" t="s">
        <v>122</v>
      </c>
      <c r="J2916" s="2" t="s">
        <v>11</v>
      </c>
      <c r="K2916" s="4">
        <v>44342.700000008481</v>
      </c>
    </row>
    <row r="2917" spans="1:11" x14ac:dyDescent="0.35">
      <c r="A2917" s="2" t="s">
        <v>44</v>
      </c>
      <c r="B2917" s="2" t="s">
        <v>120</v>
      </c>
      <c r="C2917" s="2" t="s">
        <v>56</v>
      </c>
      <c r="D2917" s="2" t="s">
        <v>63</v>
      </c>
      <c r="E2917" s="2">
        <v>73</v>
      </c>
      <c r="F2917" s="2">
        <v>6</v>
      </c>
      <c r="G2917" s="2">
        <f t="shared" si="45"/>
        <v>438</v>
      </c>
      <c r="H2917" s="2" t="s">
        <v>29</v>
      </c>
      <c r="I2917" s="2" t="s">
        <v>119</v>
      </c>
      <c r="J2917" s="2" t="s">
        <v>28</v>
      </c>
      <c r="K2917" s="4">
        <v>44342.750000008484</v>
      </c>
    </row>
    <row r="2918" spans="1:11" x14ac:dyDescent="0.35">
      <c r="A2918" s="2" t="s">
        <v>14</v>
      </c>
      <c r="B2918" s="2" t="s">
        <v>120</v>
      </c>
      <c r="C2918" s="2" t="s">
        <v>98</v>
      </c>
      <c r="D2918" s="2" t="s">
        <v>107</v>
      </c>
      <c r="E2918" s="2">
        <v>77</v>
      </c>
      <c r="F2918" s="2">
        <v>4</v>
      </c>
      <c r="G2918" s="2">
        <f t="shared" si="45"/>
        <v>308</v>
      </c>
      <c r="H2918" s="2" t="s">
        <v>26</v>
      </c>
      <c r="I2918" s="2" t="s">
        <v>122</v>
      </c>
      <c r="J2918" s="2" t="s">
        <v>25</v>
      </c>
      <c r="K2918" s="4">
        <v>44342.800000008487</v>
      </c>
    </row>
    <row r="2919" spans="1:11" x14ac:dyDescent="0.35">
      <c r="A2919" s="2" t="s">
        <v>18</v>
      </c>
      <c r="B2919" s="2" t="s">
        <v>118</v>
      </c>
      <c r="C2919" s="2" t="s">
        <v>84</v>
      </c>
      <c r="D2919" s="2" t="s">
        <v>91</v>
      </c>
      <c r="E2919" s="2">
        <v>107</v>
      </c>
      <c r="F2919" s="2">
        <v>5</v>
      </c>
      <c r="G2919" s="2">
        <f t="shared" si="45"/>
        <v>535</v>
      </c>
      <c r="H2919" s="2" t="s">
        <v>34</v>
      </c>
      <c r="I2919" s="2" t="s">
        <v>124</v>
      </c>
      <c r="J2919" s="2" t="s">
        <v>33</v>
      </c>
      <c r="K2919" s="4">
        <v>44342.85000000849</v>
      </c>
    </row>
    <row r="2920" spans="1:11" x14ac:dyDescent="0.35">
      <c r="A2920" s="2" t="s">
        <v>35</v>
      </c>
      <c r="B2920" s="2" t="s">
        <v>118</v>
      </c>
      <c r="C2920" s="2" t="s">
        <v>84</v>
      </c>
      <c r="D2920" s="2" t="s">
        <v>86</v>
      </c>
      <c r="E2920" s="2">
        <v>73</v>
      </c>
      <c r="F2920" s="2">
        <v>51</v>
      </c>
      <c r="G2920" s="2">
        <f t="shared" si="45"/>
        <v>3723</v>
      </c>
      <c r="H2920" s="2" t="s">
        <v>17</v>
      </c>
      <c r="I2920" s="2" t="s">
        <v>119</v>
      </c>
      <c r="J2920" s="2" t="s">
        <v>16</v>
      </c>
      <c r="K2920" s="4">
        <v>44342.900000008492</v>
      </c>
    </row>
    <row r="2921" spans="1:11" x14ac:dyDescent="0.35">
      <c r="A2921" s="2" t="s">
        <v>31</v>
      </c>
      <c r="B2921" s="2" t="s">
        <v>118</v>
      </c>
      <c r="C2921" s="2" t="s">
        <v>98</v>
      </c>
      <c r="D2921" s="2" t="s">
        <v>104</v>
      </c>
      <c r="E2921" s="2">
        <v>104</v>
      </c>
      <c r="F2921" s="2">
        <v>11</v>
      </c>
      <c r="G2921" s="2">
        <f t="shared" si="45"/>
        <v>1144</v>
      </c>
      <c r="H2921" s="2" t="s">
        <v>37</v>
      </c>
      <c r="I2921" s="2" t="s">
        <v>123</v>
      </c>
      <c r="J2921" s="2" t="s">
        <v>36</v>
      </c>
      <c r="K2921" s="4">
        <v>44342.950000008495</v>
      </c>
    </row>
    <row r="2922" spans="1:11" x14ac:dyDescent="0.35">
      <c r="A2922" s="2" t="s">
        <v>35</v>
      </c>
      <c r="B2922" s="2" t="s">
        <v>118</v>
      </c>
      <c r="C2922" s="2" t="s">
        <v>98</v>
      </c>
      <c r="D2922" s="2" t="s">
        <v>104</v>
      </c>
      <c r="E2922" s="2">
        <v>104</v>
      </c>
      <c r="F2922" s="2">
        <v>4</v>
      </c>
      <c r="G2922" s="2">
        <f t="shared" si="45"/>
        <v>416</v>
      </c>
      <c r="H2922" s="2" t="s">
        <v>30</v>
      </c>
      <c r="I2922" s="2" t="s">
        <v>122</v>
      </c>
      <c r="J2922" s="2" t="s">
        <v>11</v>
      </c>
      <c r="K2922" s="4">
        <v>44343.000000008498</v>
      </c>
    </row>
    <row r="2923" spans="1:11" x14ac:dyDescent="0.35">
      <c r="A2923" s="2" t="s">
        <v>44</v>
      </c>
      <c r="B2923" s="2" t="s">
        <v>120</v>
      </c>
      <c r="C2923" s="2" t="s">
        <v>84</v>
      </c>
      <c r="D2923" s="2" t="s">
        <v>90</v>
      </c>
      <c r="E2923" s="2">
        <v>27</v>
      </c>
      <c r="F2923" s="2">
        <v>35</v>
      </c>
      <c r="G2923" s="2">
        <f t="shared" si="45"/>
        <v>945</v>
      </c>
      <c r="H2923" s="2" t="s">
        <v>4</v>
      </c>
      <c r="I2923" s="2" t="s">
        <v>119</v>
      </c>
      <c r="J2923" s="2" t="s">
        <v>3</v>
      </c>
      <c r="K2923" s="4">
        <v>44343.050000008501</v>
      </c>
    </row>
    <row r="2924" spans="1:11" x14ac:dyDescent="0.35">
      <c r="A2924" s="2" t="s">
        <v>14</v>
      </c>
      <c r="B2924" s="2" t="s">
        <v>120</v>
      </c>
      <c r="C2924" s="2" t="s">
        <v>56</v>
      </c>
      <c r="D2924" s="2" t="s">
        <v>60</v>
      </c>
      <c r="E2924" s="2">
        <v>131</v>
      </c>
      <c r="F2924" s="2">
        <v>5</v>
      </c>
      <c r="G2924" s="2">
        <f t="shared" si="45"/>
        <v>655</v>
      </c>
      <c r="H2924" s="2" t="s">
        <v>30</v>
      </c>
      <c r="I2924" s="2" t="s">
        <v>122</v>
      </c>
      <c r="J2924" s="2" t="s">
        <v>11</v>
      </c>
      <c r="K2924" s="4">
        <v>44343.100000008504</v>
      </c>
    </row>
    <row r="2925" spans="1:11" x14ac:dyDescent="0.35">
      <c r="A2925" s="2" t="s">
        <v>35</v>
      </c>
      <c r="B2925" s="2" t="s">
        <v>118</v>
      </c>
      <c r="C2925" s="2" t="s">
        <v>67</v>
      </c>
      <c r="D2925" s="2" t="s">
        <v>78</v>
      </c>
      <c r="E2925" s="2">
        <v>38</v>
      </c>
      <c r="F2925" s="2">
        <v>9</v>
      </c>
      <c r="G2925" s="2">
        <f t="shared" si="45"/>
        <v>342</v>
      </c>
      <c r="H2925" s="2" t="s">
        <v>48</v>
      </c>
      <c r="I2925" s="2" t="s">
        <v>119</v>
      </c>
      <c r="J2925" s="2" t="s">
        <v>3</v>
      </c>
      <c r="K2925" s="4">
        <v>44343.150000008507</v>
      </c>
    </row>
    <row r="2926" spans="1:11" x14ac:dyDescent="0.35">
      <c r="A2926" s="2" t="s">
        <v>2</v>
      </c>
      <c r="B2926" s="2" t="s">
        <v>118</v>
      </c>
      <c r="C2926" s="2" t="s">
        <v>67</v>
      </c>
      <c r="D2926" s="2" t="s">
        <v>71</v>
      </c>
      <c r="E2926" s="2">
        <v>32</v>
      </c>
      <c r="F2926" s="2">
        <v>52</v>
      </c>
      <c r="G2926" s="2">
        <f t="shared" si="45"/>
        <v>1664</v>
      </c>
      <c r="H2926" s="2" t="s">
        <v>22</v>
      </c>
      <c r="I2926" s="2" t="s">
        <v>122</v>
      </c>
      <c r="J2926" s="2" t="s">
        <v>11</v>
      </c>
      <c r="K2926" s="4">
        <v>44343.20000000851</v>
      </c>
    </row>
    <row r="2927" spans="1:11" x14ac:dyDescent="0.35">
      <c r="A2927" s="2" t="s">
        <v>31</v>
      </c>
      <c r="B2927" s="2" t="s">
        <v>118</v>
      </c>
      <c r="C2927" s="2" t="s">
        <v>67</v>
      </c>
      <c r="D2927" s="2" t="s">
        <v>73</v>
      </c>
      <c r="E2927" s="2">
        <v>119</v>
      </c>
      <c r="F2927" s="2">
        <v>11</v>
      </c>
      <c r="G2927" s="2">
        <f t="shared" si="45"/>
        <v>1309</v>
      </c>
      <c r="H2927" s="2" t="s">
        <v>22</v>
      </c>
      <c r="I2927" s="2" t="s">
        <v>122</v>
      </c>
      <c r="J2927" s="2" t="s">
        <v>11</v>
      </c>
      <c r="K2927" s="4">
        <v>44343.250000008513</v>
      </c>
    </row>
    <row r="2928" spans="1:11" x14ac:dyDescent="0.35">
      <c r="A2928" s="2" t="s">
        <v>2</v>
      </c>
      <c r="B2928" s="2" t="s">
        <v>118</v>
      </c>
      <c r="C2928" s="2" t="s">
        <v>84</v>
      </c>
      <c r="D2928" s="2" t="s">
        <v>93</v>
      </c>
      <c r="E2928" s="2">
        <v>70</v>
      </c>
      <c r="F2928" s="2">
        <v>5</v>
      </c>
      <c r="G2928" s="2">
        <f t="shared" si="45"/>
        <v>350</v>
      </c>
      <c r="H2928" s="2" t="s">
        <v>26</v>
      </c>
      <c r="I2928" s="2" t="s">
        <v>122</v>
      </c>
      <c r="J2928" s="2" t="s">
        <v>25</v>
      </c>
      <c r="K2928" s="4">
        <v>44343.300000008516</v>
      </c>
    </row>
    <row r="2929" spans="1:11" x14ac:dyDescent="0.35">
      <c r="A2929" s="2" t="s">
        <v>44</v>
      </c>
      <c r="B2929" s="2" t="s">
        <v>120</v>
      </c>
      <c r="C2929" s="2" t="s">
        <v>56</v>
      </c>
      <c r="D2929" s="2" t="s">
        <v>66</v>
      </c>
      <c r="E2929" s="2">
        <v>47</v>
      </c>
      <c r="F2929" s="2">
        <v>7</v>
      </c>
      <c r="G2929" s="2">
        <f t="shared" si="45"/>
        <v>329</v>
      </c>
      <c r="H2929" s="2" t="s">
        <v>41</v>
      </c>
      <c r="I2929" s="2" t="s">
        <v>119</v>
      </c>
      <c r="J2929" s="2" t="s">
        <v>3</v>
      </c>
      <c r="K2929" s="4">
        <v>44343.350000008519</v>
      </c>
    </row>
    <row r="2930" spans="1:11" x14ac:dyDescent="0.35">
      <c r="A2930" s="2" t="s">
        <v>44</v>
      </c>
      <c r="B2930" s="2" t="s">
        <v>120</v>
      </c>
      <c r="C2930" s="2" t="s">
        <v>98</v>
      </c>
      <c r="D2930" s="2" t="s">
        <v>100</v>
      </c>
      <c r="E2930" s="2">
        <v>121</v>
      </c>
      <c r="F2930" s="2">
        <v>12</v>
      </c>
      <c r="G2930" s="2">
        <f t="shared" si="45"/>
        <v>1452</v>
      </c>
      <c r="H2930" s="2" t="s">
        <v>4</v>
      </c>
      <c r="I2930" s="2" t="s">
        <v>119</v>
      </c>
      <c r="J2930" s="2" t="s">
        <v>3</v>
      </c>
      <c r="K2930" s="4">
        <v>44343.400000008522</v>
      </c>
    </row>
    <row r="2931" spans="1:11" x14ac:dyDescent="0.35">
      <c r="A2931" s="2" t="s">
        <v>2</v>
      </c>
      <c r="B2931" s="2" t="s">
        <v>118</v>
      </c>
      <c r="C2931" s="2" t="s">
        <v>98</v>
      </c>
      <c r="D2931" s="2" t="s">
        <v>101</v>
      </c>
      <c r="E2931" s="2">
        <v>128</v>
      </c>
      <c r="F2931" s="2">
        <v>14</v>
      </c>
      <c r="G2931" s="2">
        <f t="shared" si="45"/>
        <v>1792</v>
      </c>
      <c r="H2931" s="2" t="s">
        <v>49</v>
      </c>
      <c r="I2931" s="2" t="s">
        <v>119</v>
      </c>
      <c r="J2931" s="2" t="s">
        <v>16</v>
      </c>
      <c r="K2931" s="4">
        <v>44343.450000008525</v>
      </c>
    </row>
    <row r="2932" spans="1:11" x14ac:dyDescent="0.35">
      <c r="A2932" s="2" t="s">
        <v>35</v>
      </c>
      <c r="B2932" s="2" t="s">
        <v>118</v>
      </c>
      <c r="C2932" s="2" t="s">
        <v>98</v>
      </c>
      <c r="D2932" s="2" t="s">
        <v>108</v>
      </c>
      <c r="E2932" s="2">
        <v>65</v>
      </c>
      <c r="F2932" s="2">
        <v>4</v>
      </c>
      <c r="G2932" s="2">
        <f t="shared" si="45"/>
        <v>260</v>
      </c>
      <c r="H2932" s="2" t="s">
        <v>48</v>
      </c>
      <c r="I2932" s="2" t="s">
        <v>119</v>
      </c>
      <c r="J2932" s="2" t="s">
        <v>3</v>
      </c>
      <c r="K2932" s="4">
        <v>44343.500000008527</v>
      </c>
    </row>
    <row r="2933" spans="1:11" x14ac:dyDescent="0.35">
      <c r="A2933" s="2" t="s">
        <v>44</v>
      </c>
      <c r="B2933" s="2" t="s">
        <v>120</v>
      </c>
      <c r="C2933" s="2" t="s">
        <v>84</v>
      </c>
      <c r="D2933" s="2" t="s">
        <v>95</v>
      </c>
      <c r="E2933" s="2">
        <v>43</v>
      </c>
      <c r="F2933" s="2">
        <v>16</v>
      </c>
      <c r="G2933" s="2">
        <f t="shared" si="45"/>
        <v>688</v>
      </c>
      <c r="H2933" s="2" t="s">
        <v>17</v>
      </c>
      <c r="I2933" s="2" t="s">
        <v>119</v>
      </c>
      <c r="J2933" s="2" t="s">
        <v>16</v>
      </c>
      <c r="K2933" s="4">
        <v>44343.55000000853</v>
      </c>
    </row>
    <row r="2934" spans="1:11" x14ac:dyDescent="0.35">
      <c r="A2934" s="2" t="s">
        <v>2</v>
      </c>
      <c r="B2934" s="2" t="s">
        <v>118</v>
      </c>
      <c r="C2934" s="2" t="s">
        <v>67</v>
      </c>
      <c r="D2934" s="2" t="s">
        <v>78</v>
      </c>
      <c r="E2934" s="2">
        <v>38</v>
      </c>
      <c r="F2934" s="2">
        <v>9</v>
      </c>
      <c r="G2934" s="2">
        <f t="shared" si="45"/>
        <v>342</v>
      </c>
      <c r="H2934" s="2" t="s">
        <v>13</v>
      </c>
      <c r="I2934" s="2" t="s">
        <v>122</v>
      </c>
      <c r="J2934" s="2" t="s">
        <v>11</v>
      </c>
      <c r="K2934" s="4">
        <v>44343.600000008533</v>
      </c>
    </row>
    <row r="2935" spans="1:11" x14ac:dyDescent="0.35">
      <c r="A2935" s="2" t="s">
        <v>14</v>
      </c>
      <c r="B2935" s="2" t="s">
        <v>120</v>
      </c>
      <c r="C2935" s="2" t="s">
        <v>84</v>
      </c>
      <c r="D2935" s="2" t="s">
        <v>88</v>
      </c>
      <c r="E2935" s="2">
        <v>146</v>
      </c>
      <c r="F2935" s="2">
        <v>14</v>
      </c>
      <c r="G2935" s="2">
        <f t="shared" si="45"/>
        <v>2044</v>
      </c>
      <c r="H2935" s="2" t="s">
        <v>30</v>
      </c>
      <c r="I2935" s="2" t="s">
        <v>122</v>
      </c>
      <c r="J2935" s="2" t="s">
        <v>11</v>
      </c>
      <c r="K2935" s="4">
        <v>44343.650000008536</v>
      </c>
    </row>
    <row r="2936" spans="1:11" x14ac:dyDescent="0.35">
      <c r="A2936" s="2" t="s">
        <v>35</v>
      </c>
      <c r="B2936" s="2" t="s">
        <v>118</v>
      </c>
      <c r="C2936" s="2" t="s">
        <v>56</v>
      </c>
      <c r="D2936" s="2" t="s">
        <v>64</v>
      </c>
      <c r="E2936" s="2">
        <v>85</v>
      </c>
      <c r="F2936" s="2">
        <v>10</v>
      </c>
      <c r="G2936" s="2">
        <f t="shared" si="45"/>
        <v>850</v>
      </c>
      <c r="H2936" s="2" t="s">
        <v>4</v>
      </c>
      <c r="I2936" s="2" t="s">
        <v>119</v>
      </c>
      <c r="J2936" s="2" t="s">
        <v>3</v>
      </c>
      <c r="K2936" s="4">
        <v>44343.700000008539</v>
      </c>
    </row>
    <row r="2937" spans="1:11" x14ac:dyDescent="0.35">
      <c r="A2937" s="2" t="s">
        <v>18</v>
      </c>
      <c r="B2937" s="2" t="s">
        <v>118</v>
      </c>
      <c r="C2937" s="2" t="s">
        <v>67</v>
      </c>
      <c r="D2937" s="2" t="s">
        <v>72</v>
      </c>
      <c r="E2937" s="2">
        <v>6</v>
      </c>
      <c r="F2937" s="2">
        <v>193</v>
      </c>
      <c r="G2937" s="2">
        <f t="shared" si="45"/>
        <v>1158</v>
      </c>
      <c r="H2937" s="2" t="s">
        <v>30</v>
      </c>
      <c r="I2937" s="2" t="s">
        <v>122</v>
      </c>
      <c r="J2937" s="2" t="s">
        <v>11</v>
      </c>
      <c r="K2937" s="4">
        <v>44343.750000008542</v>
      </c>
    </row>
    <row r="2938" spans="1:11" x14ac:dyDescent="0.35">
      <c r="A2938" s="2" t="s">
        <v>2</v>
      </c>
      <c r="B2938" s="2" t="s">
        <v>118</v>
      </c>
      <c r="C2938" s="2" t="s">
        <v>84</v>
      </c>
      <c r="D2938" s="2" t="s">
        <v>88</v>
      </c>
      <c r="E2938" s="2">
        <v>146</v>
      </c>
      <c r="F2938" s="2">
        <v>16</v>
      </c>
      <c r="G2938" s="2">
        <f t="shared" si="45"/>
        <v>2336</v>
      </c>
      <c r="H2938" s="2" t="s">
        <v>52</v>
      </c>
      <c r="I2938" s="2" t="s">
        <v>123</v>
      </c>
      <c r="J2938" s="2" t="s">
        <v>45</v>
      </c>
      <c r="K2938" s="4">
        <v>44343.800000008545</v>
      </c>
    </row>
    <row r="2939" spans="1:11" x14ac:dyDescent="0.35">
      <c r="A2939" s="2" t="s">
        <v>5</v>
      </c>
      <c r="B2939" s="2" t="s">
        <v>120</v>
      </c>
      <c r="C2939" s="2" t="s">
        <v>67</v>
      </c>
      <c r="D2939" s="2" t="s">
        <v>75</v>
      </c>
      <c r="E2939" s="2">
        <v>98</v>
      </c>
      <c r="F2939" s="2">
        <v>8</v>
      </c>
      <c r="G2939" s="2">
        <f t="shared" si="45"/>
        <v>784</v>
      </c>
      <c r="H2939" s="2" t="s">
        <v>37</v>
      </c>
      <c r="I2939" s="2" t="s">
        <v>123</v>
      </c>
      <c r="J2939" s="2" t="s">
        <v>36</v>
      </c>
      <c r="K2939" s="4">
        <v>44343.850000008548</v>
      </c>
    </row>
    <row r="2940" spans="1:11" x14ac:dyDescent="0.35">
      <c r="A2940" s="2" t="s">
        <v>5</v>
      </c>
      <c r="B2940" s="2" t="s">
        <v>120</v>
      </c>
      <c r="C2940" s="2" t="s">
        <v>56</v>
      </c>
      <c r="D2940" s="2" t="s">
        <v>60</v>
      </c>
      <c r="E2940" s="2">
        <v>131</v>
      </c>
      <c r="F2940" s="2">
        <v>2</v>
      </c>
      <c r="G2940" s="2">
        <f t="shared" si="45"/>
        <v>262</v>
      </c>
      <c r="H2940" s="2" t="s">
        <v>34</v>
      </c>
      <c r="I2940" s="2" t="s">
        <v>124</v>
      </c>
      <c r="J2940" s="2" t="s">
        <v>33</v>
      </c>
      <c r="K2940" s="4">
        <v>44343.900000008551</v>
      </c>
    </row>
    <row r="2941" spans="1:11" x14ac:dyDescent="0.35">
      <c r="A2941" s="2" t="s">
        <v>5</v>
      </c>
      <c r="B2941" s="2" t="s">
        <v>120</v>
      </c>
      <c r="C2941" s="2" t="s">
        <v>98</v>
      </c>
      <c r="D2941" s="2" t="s">
        <v>108</v>
      </c>
      <c r="E2941" s="2">
        <v>65</v>
      </c>
      <c r="F2941" s="2">
        <v>8</v>
      </c>
      <c r="G2941" s="2">
        <f t="shared" si="45"/>
        <v>520</v>
      </c>
      <c r="H2941" s="2" t="s">
        <v>24</v>
      </c>
      <c r="I2941" s="2" t="s">
        <v>123</v>
      </c>
      <c r="J2941" s="2" t="s">
        <v>23</v>
      </c>
      <c r="K2941" s="4">
        <v>44343.950000008554</v>
      </c>
    </row>
    <row r="2942" spans="1:11" x14ac:dyDescent="0.35">
      <c r="A2942" s="2" t="s">
        <v>10</v>
      </c>
      <c r="B2942" s="2" t="s">
        <v>120</v>
      </c>
      <c r="C2942" s="2" t="s">
        <v>67</v>
      </c>
      <c r="D2942" s="2" t="s">
        <v>69</v>
      </c>
      <c r="E2942" s="2">
        <v>54</v>
      </c>
      <c r="F2942" s="2">
        <v>93</v>
      </c>
      <c r="G2942" s="2">
        <f t="shared" si="45"/>
        <v>5022</v>
      </c>
      <c r="H2942" s="2" t="s">
        <v>32</v>
      </c>
      <c r="I2942" s="2" t="s">
        <v>119</v>
      </c>
      <c r="J2942" s="2" t="s">
        <v>16</v>
      </c>
      <c r="K2942" s="4">
        <v>44344.000000008557</v>
      </c>
    </row>
    <row r="2943" spans="1:11" x14ac:dyDescent="0.35">
      <c r="A2943" s="2" t="s">
        <v>10</v>
      </c>
      <c r="B2943" s="2" t="s">
        <v>120</v>
      </c>
      <c r="C2943" s="2" t="s">
        <v>84</v>
      </c>
      <c r="D2943" s="2" t="s">
        <v>86</v>
      </c>
      <c r="E2943" s="2">
        <v>73</v>
      </c>
      <c r="F2943" s="2">
        <v>51</v>
      </c>
      <c r="G2943" s="2">
        <f t="shared" si="45"/>
        <v>3723</v>
      </c>
      <c r="H2943" s="2" t="s">
        <v>46</v>
      </c>
      <c r="I2943" s="2" t="s">
        <v>123</v>
      </c>
      <c r="J2943" s="2" t="s">
        <v>45</v>
      </c>
      <c r="K2943" s="4">
        <v>44344.050000008559</v>
      </c>
    </row>
    <row r="2944" spans="1:11" x14ac:dyDescent="0.35">
      <c r="A2944" s="2" t="s">
        <v>5</v>
      </c>
      <c r="B2944" s="2" t="s">
        <v>120</v>
      </c>
      <c r="C2944" s="2" t="s">
        <v>56</v>
      </c>
      <c r="D2944" s="2" t="s">
        <v>65</v>
      </c>
      <c r="E2944" s="2">
        <v>47</v>
      </c>
      <c r="F2944" s="2">
        <v>13</v>
      </c>
      <c r="G2944" s="2">
        <f t="shared" si="45"/>
        <v>611</v>
      </c>
      <c r="H2944" s="2" t="s">
        <v>24</v>
      </c>
      <c r="I2944" s="2" t="s">
        <v>123</v>
      </c>
      <c r="J2944" s="2" t="s">
        <v>23</v>
      </c>
      <c r="K2944" s="4">
        <v>44344.100000008562</v>
      </c>
    </row>
    <row r="2945" spans="1:11" x14ac:dyDescent="0.35">
      <c r="A2945" s="2" t="s">
        <v>10</v>
      </c>
      <c r="B2945" s="2" t="s">
        <v>120</v>
      </c>
      <c r="C2945" s="2" t="s">
        <v>98</v>
      </c>
      <c r="D2945" s="2" t="s">
        <v>106</v>
      </c>
      <c r="E2945" s="2">
        <v>87</v>
      </c>
      <c r="F2945" s="2">
        <v>13</v>
      </c>
      <c r="G2945" s="2">
        <f t="shared" si="45"/>
        <v>1131</v>
      </c>
      <c r="H2945" s="2" t="s">
        <v>48</v>
      </c>
      <c r="I2945" s="2" t="s">
        <v>119</v>
      </c>
      <c r="J2945" s="2" t="s">
        <v>3</v>
      </c>
      <c r="K2945" s="4">
        <v>44344.150000008565</v>
      </c>
    </row>
    <row r="2946" spans="1:11" x14ac:dyDescent="0.35">
      <c r="A2946" s="2" t="s">
        <v>10</v>
      </c>
      <c r="B2946" s="2" t="s">
        <v>120</v>
      </c>
      <c r="C2946" s="2" t="s">
        <v>98</v>
      </c>
      <c r="D2946" s="2" t="s">
        <v>109</v>
      </c>
      <c r="E2946" s="2">
        <v>50</v>
      </c>
      <c r="F2946" s="2">
        <v>11</v>
      </c>
      <c r="G2946" s="2">
        <f t="shared" ref="G2946:G3009" si="46">E2946*F2946</f>
        <v>550</v>
      </c>
      <c r="H2946" s="2" t="s">
        <v>48</v>
      </c>
      <c r="I2946" s="2" t="s">
        <v>119</v>
      </c>
      <c r="J2946" s="2" t="s">
        <v>3</v>
      </c>
      <c r="K2946" s="4">
        <v>44344.200000008568</v>
      </c>
    </row>
    <row r="2947" spans="1:11" x14ac:dyDescent="0.35">
      <c r="A2947" s="2" t="s">
        <v>18</v>
      </c>
      <c r="B2947" s="2" t="s">
        <v>118</v>
      </c>
      <c r="C2947" s="2" t="s">
        <v>56</v>
      </c>
      <c r="D2947" s="2" t="s">
        <v>60</v>
      </c>
      <c r="E2947" s="2">
        <v>131</v>
      </c>
      <c r="F2947" s="2">
        <v>10</v>
      </c>
      <c r="G2947" s="2">
        <f t="shared" si="46"/>
        <v>1310</v>
      </c>
      <c r="H2947" s="2" t="s">
        <v>4</v>
      </c>
      <c r="I2947" s="2" t="s">
        <v>119</v>
      </c>
      <c r="J2947" s="2" t="s">
        <v>3</v>
      </c>
      <c r="K2947" s="4">
        <v>44344.250000008571</v>
      </c>
    </row>
    <row r="2948" spans="1:11" x14ac:dyDescent="0.35">
      <c r="A2948" s="2" t="s">
        <v>2</v>
      </c>
      <c r="B2948" s="2" t="s">
        <v>118</v>
      </c>
      <c r="C2948" s="2" t="s">
        <v>98</v>
      </c>
      <c r="D2948" s="2" t="s">
        <v>109</v>
      </c>
      <c r="E2948" s="2">
        <v>50</v>
      </c>
      <c r="F2948" s="2">
        <v>11</v>
      </c>
      <c r="G2948" s="2">
        <f t="shared" si="46"/>
        <v>550</v>
      </c>
      <c r="H2948" s="2" t="s">
        <v>27</v>
      </c>
      <c r="I2948" s="2" t="s">
        <v>122</v>
      </c>
      <c r="J2948" s="2" t="s">
        <v>8</v>
      </c>
      <c r="K2948" s="4">
        <v>44344.300000008574</v>
      </c>
    </row>
    <row r="2949" spans="1:11" x14ac:dyDescent="0.35">
      <c r="A2949" s="2" t="s">
        <v>31</v>
      </c>
      <c r="B2949" s="2" t="s">
        <v>118</v>
      </c>
      <c r="C2949" s="2" t="s">
        <v>67</v>
      </c>
      <c r="D2949" s="2" t="s">
        <v>77</v>
      </c>
      <c r="E2949" s="2">
        <v>47</v>
      </c>
      <c r="F2949" s="2">
        <v>12</v>
      </c>
      <c r="G2949" s="2">
        <f t="shared" si="46"/>
        <v>564</v>
      </c>
      <c r="H2949" s="2" t="s">
        <v>15</v>
      </c>
      <c r="I2949" s="2" t="s">
        <v>122</v>
      </c>
      <c r="J2949" s="2" t="s">
        <v>8</v>
      </c>
      <c r="K2949" s="4">
        <v>44344.350000008577</v>
      </c>
    </row>
    <row r="2950" spans="1:11" x14ac:dyDescent="0.35">
      <c r="A2950" s="2" t="s">
        <v>31</v>
      </c>
      <c r="B2950" s="2" t="s">
        <v>118</v>
      </c>
      <c r="C2950" s="2" t="s">
        <v>67</v>
      </c>
      <c r="D2950" s="2" t="s">
        <v>74</v>
      </c>
      <c r="E2950" s="2">
        <v>128</v>
      </c>
      <c r="F2950" s="2">
        <v>8</v>
      </c>
      <c r="G2950" s="2">
        <f t="shared" si="46"/>
        <v>1024</v>
      </c>
      <c r="H2950" s="2" t="s">
        <v>52</v>
      </c>
      <c r="I2950" s="2" t="s">
        <v>123</v>
      </c>
      <c r="J2950" s="2" t="s">
        <v>45</v>
      </c>
      <c r="K2950" s="4">
        <v>44344.40000000858</v>
      </c>
    </row>
    <row r="2951" spans="1:11" x14ac:dyDescent="0.35">
      <c r="A2951" s="2" t="s">
        <v>14</v>
      </c>
      <c r="B2951" s="2" t="s">
        <v>120</v>
      </c>
      <c r="C2951" s="2" t="s">
        <v>56</v>
      </c>
      <c r="D2951" s="2" t="s">
        <v>64</v>
      </c>
      <c r="E2951" s="2">
        <v>85</v>
      </c>
      <c r="F2951" s="2">
        <v>6</v>
      </c>
      <c r="G2951" s="2">
        <f t="shared" si="46"/>
        <v>510</v>
      </c>
      <c r="H2951" s="2" t="s">
        <v>26</v>
      </c>
      <c r="I2951" s="2" t="s">
        <v>122</v>
      </c>
      <c r="J2951" s="2" t="s">
        <v>25</v>
      </c>
      <c r="K2951" s="4">
        <v>44344.450000008583</v>
      </c>
    </row>
    <row r="2952" spans="1:11" x14ac:dyDescent="0.35">
      <c r="A2952" s="2" t="s">
        <v>10</v>
      </c>
      <c r="B2952" s="2" t="s">
        <v>120</v>
      </c>
      <c r="C2952" s="2" t="s">
        <v>56</v>
      </c>
      <c r="D2952" s="2" t="s">
        <v>63</v>
      </c>
      <c r="E2952" s="2">
        <v>73</v>
      </c>
      <c r="F2952" s="2">
        <v>8</v>
      </c>
      <c r="G2952" s="2">
        <f t="shared" si="46"/>
        <v>584</v>
      </c>
      <c r="H2952" s="2" t="s">
        <v>41</v>
      </c>
      <c r="I2952" s="2" t="s">
        <v>119</v>
      </c>
      <c r="J2952" s="2" t="s">
        <v>3</v>
      </c>
      <c r="K2952" s="4">
        <v>44344.500000008586</v>
      </c>
    </row>
    <row r="2953" spans="1:11" x14ac:dyDescent="0.35">
      <c r="A2953" s="2" t="s">
        <v>44</v>
      </c>
      <c r="B2953" s="2" t="s">
        <v>120</v>
      </c>
      <c r="C2953" s="2" t="s">
        <v>56</v>
      </c>
      <c r="D2953" s="2" t="s">
        <v>60</v>
      </c>
      <c r="E2953" s="2">
        <v>131</v>
      </c>
      <c r="F2953" s="2">
        <v>8</v>
      </c>
      <c r="G2953" s="2">
        <f t="shared" si="46"/>
        <v>1048</v>
      </c>
      <c r="H2953" s="2" t="s">
        <v>46</v>
      </c>
      <c r="I2953" s="2" t="s">
        <v>123</v>
      </c>
      <c r="J2953" s="2" t="s">
        <v>45</v>
      </c>
      <c r="K2953" s="4">
        <v>44344.550000008589</v>
      </c>
    </row>
    <row r="2954" spans="1:11" x14ac:dyDescent="0.35">
      <c r="A2954" s="2" t="s">
        <v>31</v>
      </c>
      <c r="B2954" s="2" t="s">
        <v>118</v>
      </c>
      <c r="C2954" s="2" t="s">
        <v>84</v>
      </c>
      <c r="D2954" s="2" t="s">
        <v>88</v>
      </c>
      <c r="E2954" s="2">
        <v>146</v>
      </c>
      <c r="F2954" s="2">
        <v>11</v>
      </c>
      <c r="G2954" s="2">
        <f t="shared" si="46"/>
        <v>1606</v>
      </c>
      <c r="H2954" s="2" t="s">
        <v>30</v>
      </c>
      <c r="I2954" s="2" t="s">
        <v>122</v>
      </c>
      <c r="J2954" s="2" t="s">
        <v>11</v>
      </c>
      <c r="K2954" s="4">
        <v>44344.600000008591</v>
      </c>
    </row>
    <row r="2955" spans="1:11" x14ac:dyDescent="0.35">
      <c r="A2955" s="2" t="s">
        <v>44</v>
      </c>
      <c r="B2955" s="2" t="s">
        <v>120</v>
      </c>
      <c r="C2955" s="2" t="s">
        <v>84</v>
      </c>
      <c r="D2955" s="2" t="s">
        <v>96</v>
      </c>
      <c r="E2955" s="2">
        <v>36</v>
      </c>
      <c r="F2955" s="2">
        <v>15</v>
      </c>
      <c r="G2955" s="2">
        <f t="shared" si="46"/>
        <v>540</v>
      </c>
      <c r="H2955" s="2" t="s">
        <v>7</v>
      </c>
      <c r="I2955" s="2" t="s">
        <v>121</v>
      </c>
      <c r="J2955" s="2" t="s">
        <v>6</v>
      </c>
      <c r="K2955" s="4">
        <v>44344.650000008594</v>
      </c>
    </row>
    <row r="2956" spans="1:11" x14ac:dyDescent="0.35">
      <c r="A2956" s="2" t="s">
        <v>14</v>
      </c>
      <c r="B2956" s="2" t="s">
        <v>120</v>
      </c>
      <c r="C2956" s="2" t="s">
        <v>56</v>
      </c>
      <c r="D2956" s="2" t="s">
        <v>57</v>
      </c>
      <c r="E2956" s="2">
        <v>89</v>
      </c>
      <c r="F2956" s="2">
        <v>89</v>
      </c>
      <c r="G2956" s="2">
        <f t="shared" si="46"/>
        <v>7921</v>
      </c>
      <c r="H2956" s="2" t="s">
        <v>4</v>
      </c>
      <c r="I2956" s="2" t="s">
        <v>119</v>
      </c>
      <c r="J2956" s="2" t="s">
        <v>3</v>
      </c>
      <c r="K2956" s="4">
        <v>44344.700000008597</v>
      </c>
    </row>
    <row r="2957" spans="1:11" x14ac:dyDescent="0.35">
      <c r="A2957" s="2" t="s">
        <v>10</v>
      </c>
      <c r="B2957" s="2" t="s">
        <v>120</v>
      </c>
      <c r="C2957" s="2" t="s">
        <v>80</v>
      </c>
      <c r="D2957" s="2" t="s">
        <v>83</v>
      </c>
      <c r="E2957" s="2">
        <v>16</v>
      </c>
      <c r="F2957" s="2">
        <v>142</v>
      </c>
      <c r="G2957" s="2">
        <f t="shared" si="46"/>
        <v>2272</v>
      </c>
      <c r="H2957" s="2" t="s">
        <v>17</v>
      </c>
      <c r="I2957" s="2" t="s">
        <v>119</v>
      </c>
      <c r="J2957" s="2" t="s">
        <v>16</v>
      </c>
      <c r="K2957" s="4">
        <v>44344.7500000086</v>
      </c>
    </row>
    <row r="2958" spans="1:11" x14ac:dyDescent="0.35">
      <c r="A2958" s="2" t="s">
        <v>44</v>
      </c>
      <c r="B2958" s="2" t="s">
        <v>120</v>
      </c>
      <c r="C2958" s="2" t="s">
        <v>84</v>
      </c>
      <c r="D2958" s="2" t="s">
        <v>95</v>
      </c>
      <c r="E2958" s="2">
        <v>43</v>
      </c>
      <c r="F2958" s="2">
        <v>11</v>
      </c>
      <c r="G2958" s="2">
        <f t="shared" si="46"/>
        <v>473</v>
      </c>
      <c r="H2958" s="2" t="s">
        <v>4</v>
      </c>
      <c r="I2958" s="2" t="s">
        <v>119</v>
      </c>
      <c r="J2958" s="2" t="s">
        <v>3</v>
      </c>
      <c r="K2958" s="4">
        <v>44344.800000008603</v>
      </c>
    </row>
    <row r="2959" spans="1:11" x14ac:dyDescent="0.35">
      <c r="A2959" s="2" t="s">
        <v>31</v>
      </c>
      <c r="B2959" s="2" t="s">
        <v>118</v>
      </c>
      <c r="C2959" s="2" t="s">
        <v>84</v>
      </c>
      <c r="D2959" s="2" t="s">
        <v>87</v>
      </c>
      <c r="E2959" s="2">
        <v>142</v>
      </c>
      <c r="F2959" s="2">
        <v>5</v>
      </c>
      <c r="G2959" s="2">
        <f t="shared" si="46"/>
        <v>710</v>
      </c>
      <c r="H2959" s="2" t="s">
        <v>21</v>
      </c>
      <c r="I2959" s="2" t="s">
        <v>121</v>
      </c>
      <c r="J2959" s="2" t="s">
        <v>20</v>
      </c>
      <c r="K2959" s="4">
        <v>44344.850000008606</v>
      </c>
    </row>
    <row r="2960" spans="1:11" x14ac:dyDescent="0.35">
      <c r="A2960" s="2" t="s">
        <v>10</v>
      </c>
      <c r="B2960" s="2" t="s">
        <v>120</v>
      </c>
      <c r="C2960" s="2" t="s">
        <v>84</v>
      </c>
      <c r="D2960" s="2" t="s">
        <v>89</v>
      </c>
      <c r="E2960" s="2">
        <v>130</v>
      </c>
      <c r="F2960" s="2">
        <v>6</v>
      </c>
      <c r="G2960" s="2">
        <f t="shared" si="46"/>
        <v>780</v>
      </c>
      <c r="H2960" s="2" t="s">
        <v>4</v>
      </c>
      <c r="I2960" s="2" t="s">
        <v>119</v>
      </c>
      <c r="J2960" s="2" t="s">
        <v>3</v>
      </c>
      <c r="K2960" s="4">
        <v>44344.900000008609</v>
      </c>
    </row>
    <row r="2961" spans="1:11" x14ac:dyDescent="0.35">
      <c r="A2961" s="2" t="s">
        <v>18</v>
      </c>
      <c r="B2961" s="2" t="s">
        <v>118</v>
      </c>
      <c r="C2961" s="2" t="s">
        <v>67</v>
      </c>
      <c r="D2961" s="2" t="s">
        <v>77</v>
      </c>
      <c r="E2961" s="2">
        <v>47</v>
      </c>
      <c r="F2961" s="2">
        <v>7</v>
      </c>
      <c r="G2961" s="2">
        <f t="shared" si="46"/>
        <v>329</v>
      </c>
      <c r="H2961" s="2" t="s">
        <v>43</v>
      </c>
      <c r="I2961" s="2" t="s">
        <v>121</v>
      </c>
      <c r="J2961" s="2" t="s">
        <v>42</v>
      </c>
      <c r="K2961" s="4">
        <v>44344.950000008612</v>
      </c>
    </row>
    <row r="2962" spans="1:11" x14ac:dyDescent="0.35">
      <c r="A2962" s="2" t="s">
        <v>31</v>
      </c>
      <c r="B2962" s="2" t="s">
        <v>118</v>
      </c>
      <c r="C2962" s="2" t="s">
        <v>56</v>
      </c>
      <c r="D2962" s="2" t="s">
        <v>66</v>
      </c>
      <c r="E2962" s="2">
        <v>47</v>
      </c>
      <c r="F2962" s="2">
        <v>2</v>
      </c>
      <c r="G2962" s="2">
        <f t="shared" si="46"/>
        <v>94</v>
      </c>
      <c r="H2962" s="2" t="s">
        <v>26</v>
      </c>
      <c r="I2962" s="2" t="s">
        <v>122</v>
      </c>
      <c r="J2962" s="2" t="s">
        <v>25</v>
      </c>
      <c r="K2962" s="4">
        <v>44345.000000008615</v>
      </c>
    </row>
    <row r="2963" spans="1:11" x14ac:dyDescent="0.35">
      <c r="A2963" s="2" t="s">
        <v>31</v>
      </c>
      <c r="B2963" s="2" t="s">
        <v>118</v>
      </c>
      <c r="C2963" s="2" t="s">
        <v>84</v>
      </c>
      <c r="D2963" s="2" t="s">
        <v>89</v>
      </c>
      <c r="E2963" s="2">
        <v>130</v>
      </c>
      <c r="F2963" s="2">
        <v>10</v>
      </c>
      <c r="G2963" s="2">
        <f t="shared" si="46"/>
        <v>1300</v>
      </c>
      <c r="H2963" s="2" t="s">
        <v>52</v>
      </c>
      <c r="I2963" s="2" t="s">
        <v>123</v>
      </c>
      <c r="J2963" s="2" t="s">
        <v>45</v>
      </c>
      <c r="K2963" s="4">
        <v>44345.050000008618</v>
      </c>
    </row>
    <row r="2964" spans="1:11" x14ac:dyDescent="0.35">
      <c r="A2964" s="2" t="s">
        <v>18</v>
      </c>
      <c r="B2964" s="2" t="s">
        <v>118</v>
      </c>
      <c r="C2964" s="2" t="s">
        <v>56</v>
      </c>
      <c r="D2964" s="2" t="s">
        <v>62</v>
      </c>
      <c r="E2964" s="2">
        <v>105</v>
      </c>
      <c r="F2964" s="2">
        <v>3</v>
      </c>
      <c r="G2964" s="2">
        <f t="shared" si="46"/>
        <v>315</v>
      </c>
      <c r="H2964" s="2" t="s">
        <v>46</v>
      </c>
      <c r="I2964" s="2" t="s">
        <v>123</v>
      </c>
      <c r="J2964" s="2" t="s">
        <v>45</v>
      </c>
      <c r="K2964" s="4">
        <v>44345.100000008621</v>
      </c>
    </row>
    <row r="2965" spans="1:11" x14ac:dyDescent="0.35">
      <c r="A2965" s="2" t="s">
        <v>44</v>
      </c>
      <c r="B2965" s="2" t="s">
        <v>120</v>
      </c>
      <c r="C2965" s="2" t="s">
        <v>56</v>
      </c>
      <c r="D2965" s="2" t="s">
        <v>63</v>
      </c>
      <c r="E2965" s="2">
        <v>73</v>
      </c>
      <c r="F2965" s="2">
        <v>12</v>
      </c>
      <c r="G2965" s="2">
        <f t="shared" si="46"/>
        <v>876</v>
      </c>
      <c r="H2965" s="2" t="s">
        <v>15</v>
      </c>
      <c r="I2965" s="2" t="s">
        <v>122</v>
      </c>
      <c r="J2965" s="2" t="s">
        <v>8</v>
      </c>
      <c r="K2965" s="4">
        <v>44345.150000008623</v>
      </c>
    </row>
    <row r="2966" spans="1:11" x14ac:dyDescent="0.35">
      <c r="A2966" s="2" t="s">
        <v>35</v>
      </c>
      <c r="B2966" s="2" t="s">
        <v>118</v>
      </c>
      <c r="C2966" s="2" t="s">
        <v>98</v>
      </c>
      <c r="D2966" s="2" t="s">
        <v>108</v>
      </c>
      <c r="E2966" s="2">
        <v>65</v>
      </c>
      <c r="F2966" s="2">
        <v>5</v>
      </c>
      <c r="G2966" s="2">
        <f t="shared" si="46"/>
        <v>325</v>
      </c>
      <c r="H2966" s="2" t="s">
        <v>17</v>
      </c>
      <c r="I2966" s="2" t="s">
        <v>119</v>
      </c>
      <c r="J2966" s="2" t="s">
        <v>16</v>
      </c>
      <c r="K2966" s="4">
        <v>44345.200000008626</v>
      </c>
    </row>
    <row r="2967" spans="1:11" x14ac:dyDescent="0.35">
      <c r="A2967" s="2" t="s">
        <v>35</v>
      </c>
      <c r="B2967" s="2" t="s">
        <v>118</v>
      </c>
      <c r="C2967" s="2" t="s">
        <v>67</v>
      </c>
      <c r="D2967" s="2" t="s">
        <v>75</v>
      </c>
      <c r="E2967" s="2">
        <v>98</v>
      </c>
      <c r="F2967" s="2">
        <v>8</v>
      </c>
      <c r="G2967" s="2">
        <f t="shared" si="46"/>
        <v>784</v>
      </c>
      <c r="H2967" s="2" t="s">
        <v>12</v>
      </c>
      <c r="I2967" s="2" t="s">
        <v>122</v>
      </c>
      <c r="J2967" s="2" t="s">
        <v>11</v>
      </c>
      <c r="K2967" s="4">
        <v>44345.250000008629</v>
      </c>
    </row>
    <row r="2968" spans="1:11" x14ac:dyDescent="0.35">
      <c r="A2968" s="2" t="s">
        <v>35</v>
      </c>
      <c r="B2968" s="2" t="s">
        <v>118</v>
      </c>
      <c r="C2968" s="2" t="s">
        <v>56</v>
      </c>
      <c r="D2968" s="2" t="s">
        <v>63</v>
      </c>
      <c r="E2968" s="2">
        <v>73</v>
      </c>
      <c r="F2968" s="2">
        <v>4</v>
      </c>
      <c r="G2968" s="2">
        <f t="shared" si="46"/>
        <v>292</v>
      </c>
      <c r="H2968" s="2" t="s">
        <v>43</v>
      </c>
      <c r="I2968" s="2" t="s">
        <v>121</v>
      </c>
      <c r="J2968" s="2" t="s">
        <v>42</v>
      </c>
      <c r="K2968" s="4">
        <v>44345.300000008632</v>
      </c>
    </row>
    <row r="2969" spans="1:11" x14ac:dyDescent="0.35">
      <c r="A2969" s="2" t="s">
        <v>10</v>
      </c>
      <c r="B2969" s="2" t="s">
        <v>120</v>
      </c>
      <c r="C2969" s="2" t="s">
        <v>98</v>
      </c>
      <c r="D2969" s="2" t="s">
        <v>110</v>
      </c>
      <c r="E2969" s="2">
        <v>40</v>
      </c>
      <c r="F2969" s="2">
        <v>4</v>
      </c>
      <c r="G2969" s="2">
        <f t="shared" si="46"/>
        <v>160</v>
      </c>
      <c r="H2969" s="2" t="s">
        <v>29</v>
      </c>
      <c r="I2969" s="2" t="s">
        <v>119</v>
      </c>
      <c r="J2969" s="2" t="s">
        <v>28</v>
      </c>
      <c r="K2969" s="4">
        <v>44345.350000008635</v>
      </c>
    </row>
    <row r="2970" spans="1:11" x14ac:dyDescent="0.35">
      <c r="A2970" s="2" t="s">
        <v>35</v>
      </c>
      <c r="B2970" s="2" t="s">
        <v>118</v>
      </c>
      <c r="C2970" s="2" t="s">
        <v>84</v>
      </c>
      <c r="D2970" s="2" t="s">
        <v>94</v>
      </c>
      <c r="E2970" s="2">
        <v>67</v>
      </c>
      <c r="F2970" s="2">
        <v>6</v>
      </c>
      <c r="G2970" s="2">
        <f t="shared" si="46"/>
        <v>402</v>
      </c>
      <c r="H2970" s="2" t="s">
        <v>15</v>
      </c>
      <c r="I2970" s="2" t="s">
        <v>122</v>
      </c>
      <c r="J2970" s="2" t="s">
        <v>8</v>
      </c>
      <c r="K2970" s="4">
        <v>44345.400000008638</v>
      </c>
    </row>
    <row r="2971" spans="1:11" x14ac:dyDescent="0.35">
      <c r="A2971" s="2" t="s">
        <v>14</v>
      </c>
      <c r="B2971" s="2" t="s">
        <v>120</v>
      </c>
      <c r="C2971" s="2" t="s">
        <v>67</v>
      </c>
      <c r="D2971" s="2" t="s">
        <v>68</v>
      </c>
      <c r="E2971" s="2">
        <v>121</v>
      </c>
      <c r="F2971" s="2">
        <v>46</v>
      </c>
      <c r="G2971" s="2">
        <f t="shared" si="46"/>
        <v>5566</v>
      </c>
      <c r="H2971" s="2" t="s">
        <v>48</v>
      </c>
      <c r="I2971" s="2" t="s">
        <v>119</v>
      </c>
      <c r="J2971" s="2" t="s">
        <v>3</v>
      </c>
      <c r="K2971" s="4">
        <v>44345.450000008641</v>
      </c>
    </row>
    <row r="2972" spans="1:11" x14ac:dyDescent="0.35">
      <c r="A2972" s="2" t="s">
        <v>5</v>
      </c>
      <c r="B2972" s="2" t="s">
        <v>120</v>
      </c>
      <c r="C2972" s="2" t="s">
        <v>84</v>
      </c>
      <c r="D2972" s="2" t="s">
        <v>85</v>
      </c>
      <c r="E2972" s="2">
        <v>121</v>
      </c>
      <c r="F2972" s="2">
        <v>33</v>
      </c>
      <c r="G2972" s="2">
        <f t="shared" si="46"/>
        <v>3993</v>
      </c>
      <c r="H2972" s="2" t="s">
        <v>24</v>
      </c>
      <c r="I2972" s="2" t="s">
        <v>123</v>
      </c>
      <c r="J2972" s="2" t="s">
        <v>23</v>
      </c>
      <c r="K2972" s="4">
        <v>44345.500000008644</v>
      </c>
    </row>
    <row r="2973" spans="1:11" x14ac:dyDescent="0.35">
      <c r="A2973" s="2" t="s">
        <v>5</v>
      </c>
      <c r="B2973" s="2" t="s">
        <v>120</v>
      </c>
      <c r="C2973" s="2" t="s">
        <v>67</v>
      </c>
      <c r="D2973" s="2" t="s">
        <v>68</v>
      </c>
      <c r="E2973" s="2">
        <v>121</v>
      </c>
      <c r="F2973" s="2">
        <v>90</v>
      </c>
      <c r="G2973" s="2">
        <f t="shared" si="46"/>
        <v>10890</v>
      </c>
      <c r="H2973" s="2" t="s">
        <v>43</v>
      </c>
      <c r="I2973" s="2" t="s">
        <v>121</v>
      </c>
      <c r="J2973" s="2" t="s">
        <v>42</v>
      </c>
      <c r="K2973" s="4">
        <v>44345.550000008647</v>
      </c>
    </row>
    <row r="2974" spans="1:11" x14ac:dyDescent="0.35">
      <c r="A2974" s="2" t="s">
        <v>2</v>
      </c>
      <c r="B2974" s="2" t="s">
        <v>118</v>
      </c>
      <c r="C2974" s="2" t="s">
        <v>67</v>
      </c>
      <c r="D2974" s="2" t="s">
        <v>71</v>
      </c>
      <c r="E2974" s="2">
        <v>32</v>
      </c>
      <c r="F2974" s="2">
        <v>58</v>
      </c>
      <c r="G2974" s="2">
        <f t="shared" si="46"/>
        <v>1856</v>
      </c>
      <c r="H2974" s="2" t="s">
        <v>48</v>
      </c>
      <c r="I2974" s="2" t="s">
        <v>119</v>
      </c>
      <c r="J2974" s="2" t="s">
        <v>3</v>
      </c>
      <c r="K2974" s="4">
        <v>44345.60000000865</v>
      </c>
    </row>
    <row r="2975" spans="1:11" x14ac:dyDescent="0.35">
      <c r="A2975" s="2" t="s">
        <v>10</v>
      </c>
      <c r="B2975" s="2" t="s">
        <v>120</v>
      </c>
      <c r="C2975" s="2" t="s">
        <v>56</v>
      </c>
      <c r="D2975" s="2" t="s">
        <v>62</v>
      </c>
      <c r="E2975" s="2">
        <v>105</v>
      </c>
      <c r="F2975" s="2">
        <v>9</v>
      </c>
      <c r="G2975" s="2">
        <f t="shared" si="46"/>
        <v>945</v>
      </c>
      <c r="H2975" s="2" t="s">
        <v>22</v>
      </c>
      <c r="I2975" s="2" t="s">
        <v>122</v>
      </c>
      <c r="J2975" s="2" t="s">
        <v>11</v>
      </c>
      <c r="K2975" s="4">
        <v>44345.650000008653</v>
      </c>
    </row>
    <row r="2976" spans="1:11" x14ac:dyDescent="0.35">
      <c r="A2976" s="2" t="s">
        <v>10</v>
      </c>
      <c r="B2976" s="2" t="s">
        <v>120</v>
      </c>
      <c r="C2976" s="2" t="s">
        <v>84</v>
      </c>
      <c r="D2976" s="2" t="s">
        <v>87</v>
      </c>
      <c r="E2976" s="2">
        <v>142</v>
      </c>
      <c r="F2976" s="2">
        <v>5</v>
      </c>
      <c r="G2976" s="2">
        <f t="shared" si="46"/>
        <v>710</v>
      </c>
      <c r="H2976" s="2" t="s">
        <v>34</v>
      </c>
      <c r="I2976" s="2" t="s">
        <v>124</v>
      </c>
      <c r="J2976" s="2" t="s">
        <v>33</v>
      </c>
      <c r="K2976" s="4">
        <v>44345.700000008655</v>
      </c>
    </row>
    <row r="2977" spans="1:11" x14ac:dyDescent="0.35">
      <c r="A2977" s="2" t="s">
        <v>2</v>
      </c>
      <c r="B2977" s="2" t="s">
        <v>118</v>
      </c>
      <c r="C2977" s="2" t="s">
        <v>67</v>
      </c>
      <c r="D2977" s="2" t="s">
        <v>68</v>
      </c>
      <c r="E2977" s="2">
        <v>121</v>
      </c>
      <c r="F2977" s="2">
        <v>84</v>
      </c>
      <c r="G2977" s="2">
        <f t="shared" si="46"/>
        <v>10164</v>
      </c>
      <c r="H2977" s="2" t="s">
        <v>46</v>
      </c>
      <c r="I2977" s="2" t="s">
        <v>123</v>
      </c>
      <c r="J2977" s="2" t="s">
        <v>45</v>
      </c>
      <c r="K2977" s="4">
        <v>44345.750000008658</v>
      </c>
    </row>
    <row r="2978" spans="1:11" x14ac:dyDescent="0.35">
      <c r="A2978" s="2" t="s">
        <v>44</v>
      </c>
      <c r="B2978" s="2" t="s">
        <v>120</v>
      </c>
      <c r="C2978" s="2" t="s">
        <v>98</v>
      </c>
      <c r="D2978" s="2" t="s">
        <v>107</v>
      </c>
      <c r="E2978" s="2">
        <v>77</v>
      </c>
      <c r="F2978" s="2">
        <v>11</v>
      </c>
      <c r="G2978" s="2">
        <f t="shared" si="46"/>
        <v>847</v>
      </c>
      <c r="H2978" s="2" t="s">
        <v>48</v>
      </c>
      <c r="I2978" s="2" t="s">
        <v>119</v>
      </c>
      <c r="J2978" s="2" t="s">
        <v>3</v>
      </c>
      <c r="K2978" s="4">
        <v>44345.800000008661</v>
      </c>
    </row>
    <row r="2979" spans="1:11" x14ac:dyDescent="0.35">
      <c r="A2979" s="2" t="s">
        <v>18</v>
      </c>
      <c r="B2979" s="2" t="s">
        <v>118</v>
      </c>
      <c r="C2979" s="2" t="s">
        <v>98</v>
      </c>
      <c r="D2979" s="2" t="s">
        <v>110</v>
      </c>
      <c r="E2979" s="2">
        <v>40</v>
      </c>
      <c r="F2979" s="2">
        <v>8</v>
      </c>
      <c r="G2979" s="2">
        <f t="shared" si="46"/>
        <v>320</v>
      </c>
      <c r="H2979" s="2" t="s">
        <v>17</v>
      </c>
      <c r="I2979" s="2" t="s">
        <v>119</v>
      </c>
      <c r="J2979" s="2" t="s">
        <v>16</v>
      </c>
      <c r="K2979" s="4">
        <v>44345.850000008664</v>
      </c>
    </row>
    <row r="2980" spans="1:11" x14ac:dyDescent="0.35">
      <c r="A2980" s="2" t="s">
        <v>5</v>
      </c>
      <c r="B2980" s="2" t="s">
        <v>120</v>
      </c>
      <c r="C2980" s="2" t="s">
        <v>98</v>
      </c>
      <c r="D2980" s="2" t="s">
        <v>105</v>
      </c>
      <c r="E2980" s="2">
        <v>98</v>
      </c>
      <c r="F2980" s="2">
        <v>13</v>
      </c>
      <c r="G2980" s="2">
        <f t="shared" si="46"/>
        <v>1274</v>
      </c>
      <c r="H2980" s="2" t="s">
        <v>24</v>
      </c>
      <c r="I2980" s="2" t="s">
        <v>123</v>
      </c>
      <c r="J2980" s="2" t="s">
        <v>23</v>
      </c>
      <c r="K2980" s="4">
        <v>44345.900000008667</v>
      </c>
    </row>
    <row r="2981" spans="1:11" x14ac:dyDescent="0.35">
      <c r="A2981" s="2" t="s">
        <v>18</v>
      </c>
      <c r="B2981" s="2" t="s">
        <v>118</v>
      </c>
      <c r="C2981" s="2" t="s">
        <v>56</v>
      </c>
      <c r="D2981" s="2" t="s">
        <v>61</v>
      </c>
      <c r="E2981" s="2">
        <v>107</v>
      </c>
      <c r="F2981" s="2">
        <v>10</v>
      </c>
      <c r="G2981" s="2">
        <f t="shared" si="46"/>
        <v>1070</v>
      </c>
      <c r="H2981" s="2" t="s">
        <v>40</v>
      </c>
      <c r="I2981" s="2" t="s">
        <v>124</v>
      </c>
      <c r="J2981" s="2" t="s">
        <v>39</v>
      </c>
      <c r="K2981" s="4">
        <v>44345.95000000867</v>
      </c>
    </row>
    <row r="2982" spans="1:11" x14ac:dyDescent="0.35">
      <c r="A2982" s="2" t="s">
        <v>10</v>
      </c>
      <c r="B2982" s="2" t="s">
        <v>120</v>
      </c>
      <c r="C2982" s="2" t="s">
        <v>84</v>
      </c>
      <c r="D2982" s="2" t="s">
        <v>95</v>
      </c>
      <c r="E2982" s="2">
        <v>43</v>
      </c>
      <c r="F2982" s="2">
        <v>12</v>
      </c>
      <c r="G2982" s="2">
        <f t="shared" si="46"/>
        <v>516</v>
      </c>
      <c r="H2982" s="2" t="s">
        <v>48</v>
      </c>
      <c r="I2982" s="2" t="s">
        <v>119</v>
      </c>
      <c r="J2982" s="2" t="s">
        <v>3</v>
      </c>
      <c r="K2982" s="4">
        <v>44346.000000008673</v>
      </c>
    </row>
    <row r="2983" spans="1:11" x14ac:dyDescent="0.35">
      <c r="A2983" s="2" t="s">
        <v>35</v>
      </c>
      <c r="B2983" s="2" t="s">
        <v>118</v>
      </c>
      <c r="C2983" s="2" t="s">
        <v>98</v>
      </c>
      <c r="D2983" s="2" t="s">
        <v>101</v>
      </c>
      <c r="E2983" s="2">
        <v>128</v>
      </c>
      <c r="F2983" s="2">
        <v>14</v>
      </c>
      <c r="G2983" s="2">
        <f t="shared" si="46"/>
        <v>1792</v>
      </c>
      <c r="H2983" s="2" t="s">
        <v>24</v>
      </c>
      <c r="I2983" s="2" t="s">
        <v>123</v>
      </c>
      <c r="J2983" s="2" t="s">
        <v>23</v>
      </c>
      <c r="K2983" s="4">
        <v>44346.050000008676</v>
      </c>
    </row>
    <row r="2984" spans="1:11" x14ac:dyDescent="0.35">
      <c r="A2984" s="2" t="s">
        <v>35</v>
      </c>
      <c r="B2984" s="2" t="s">
        <v>118</v>
      </c>
      <c r="C2984" s="2" t="s">
        <v>56</v>
      </c>
      <c r="D2984" s="2" t="s">
        <v>60</v>
      </c>
      <c r="E2984" s="2">
        <v>131</v>
      </c>
      <c r="F2984" s="2">
        <v>8</v>
      </c>
      <c r="G2984" s="2">
        <f t="shared" si="46"/>
        <v>1048</v>
      </c>
      <c r="H2984" s="2" t="s">
        <v>26</v>
      </c>
      <c r="I2984" s="2" t="s">
        <v>122</v>
      </c>
      <c r="J2984" s="2" t="s">
        <v>25</v>
      </c>
      <c r="K2984" s="4">
        <v>44346.100000008679</v>
      </c>
    </row>
    <row r="2985" spans="1:11" x14ac:dyDescent="0.35">
      <c r="A2985" s="2" t="s">
        <v>18</v>
      </c>
      <c r="B2985" s="2" t="s">
        <v>118</v>
      </c>
      <c r="C2985" s="2" t="s">
        <v>98</v>
      </c>
      <c r="D2985" s="2" t="s">
        <v>103</v>
      </c>
      <c r="E2985" s="2">
        <v>101</v>
      </c>
      <c r="F2985" s="2">
        <v>8</v>
      </c>
      <c r="G2985" s="2">
        <f t="shared" si="46"/>
        <v>808</v>
      </c>
      <c r="H2985" s="2" t="s">
        <v>40</v>
      </c>
      <c r="I2985" s="2" t="s">
        <v>124</v>
      </c>
      <c r="J2985" s="2" t="s">
        <v>39</v>
      </c>
      <c r="K2985" s="4">
        <v>44346.150000008682</v>
      </c>
    </row>
    <row r="2986" spans="1:11" x14ac:dyDescent="0.35">
      <c r="A2986" s="2" t="s">
        <v>44</v>
      </c>
      <c r="B2986" s="2" t="s">
        <v>120</v>
      </c>
      <c r="C2986" s="2" t="s">
        <v>84</v>
      </c>
      <c r="D2986" s="2" t="s">
        <v>97</v>
      </c>
      <c r="E2986" s="2">
        <v>28</v>
      </c>
      <c r="F2986" s="2">
        <v>9</v>
      </c>
      <c r="G2986" s="2">
        <f t="shared" si="46"/>
        <v>252</v>
      </c>
      <c r="H2986" s="2" t="s">
        <v>41</v>
      </c>
      <c r="I2986" s="2" t="s">
        <v>119</v>
      </c>
      <c r="J2986" s="2" t="s">
        <v>3</v>
      </c>
      <c r="K2986" s="4">
        <v>44346.200000008685</v>
      </c>
    </row>
    <row r="2987" spans="1:11" x14ac:dyDescent="0.35">
      <c r="A2987" s="2" t="s">
        <v>10</v>
      </c>
      <c r="B2987" s="2" t="s">
        <v>120</v>
      </c>
      <c r="C2987" s="2" t="s">
        <v>67</v>
      </c>
      <c r="D2987" s="2" t="s">
        <v>79</v>
      </c>
      <c r="E2987" s="2">
        <v>31</v>
      </c>
      <c r="F2987" s="2">
        <v>9</v>
      </c>
      <c r="G2987" s="2">
        <f t="shared" si="46"/>
        <v>279</v>
      </c>
      <c r="H2987" s="2" t="s">
        <v>13</v>
      </c>
      <c r="I2987" s="2" t="s">
        <v>122</v>
      </c>
      <c r="J2987" s="2" t="s">
        <v>11</v>
      </c>
      <c r="K2987" s="4">
        <v>44346.250000008687</v>
      </c>
    </row>
    <row r="2988" spans="1:11" x14ac:dyDescent="0.35">
      <c r="A2988" s="2" t="s">
        <v>18</v>
      </c>
      <c r="B2988" s="2" t="s">
        <v>118</v>
      </c>
      <c r="C2988" s="2" t="s">
        <v>56</v>
      </c>
      <c r="D2988" s="2" t="s">
        <v>65</v>
      </c>
      <c r="E2988" s="2">
        <v>47</v>
      </c>
      <c r="F2988" s="2">
        <v>5</v>
      </c>
      <c r="G2988" s="2">
        <f t="shared" si="46"/>
        <v>235</v>
      </c>
      <c r="H2988" s="2" t="s">
        <v>4</v>
      </c>
      <c r="I2988" s="2" t="s">
        <v>119</v>
      </c>
      <c r="J2988" s="2" t="s">
        <v>3</v>
      </c>
      <c r="K2988" s="4">
        <v>44346.30000000869</v>
      </c>
    </row>
    <row r="2989" spans="1:11" x14ac:dyDescent="0.35">
      <c r="A2989" s="2" t="s">
        <v>18</v>
      </c>
      <c r="B2989" s="2" t="s">
        <v>118</v>
      </c>
      <c r="C2989" s="2" t="s">
        <v>98</v>
      </c>
      <c r="D2989" s="2" t="s">
        <v>108</v>
      </c>
      <c r="E2989" s="2">
        <v>65</v>
      </c>
      <c r="F2989" s="2">
        <v>2</v>
      </c>
      <c r="G2989" s="2">
        <f t="shared" si="46"/>
        <v>130</v>
      </c>
      <c r="H2989" s="2" t="s">
        <v>4</v>
      </c>
      <c r="I2989" s="2" t="s">
        <v>119</v>
      </c>
      <c r="J2989" s="2" t="s">
        <v>3</v>
      </c>
      <c r="K2989" s="4">
        <v>44346.350000008693</v>
      </c>
    </row>
    <row r="2990" spans="1:11" x14ac:dyDescent="0.35">
      <c r="A2990" s="2" t="s">
        <v>44</v>
      </c>
      <c r="B2990" s="2" t="s">
        <v>120</v>
      </c>
      <c r="C2990" s="2" t="s">
        <v>98</v>
      </c>
      <c r="D2990" s="2" t="s">
        <v>110</v>
      </c>
      <c r="E2990" s="2">
        <v>40</v>
      </c>
      <c r="F2990" s="2">
        <v>9</v>
      </c>
      <c r="G2990" s="2">
        <f t="shared" si="46"/>
        <v>360</v>
      </c>
      <c r="H2990" s="2" t="s">
        <v>17</v>
      </c>
      <c r="I2990" s="2" t="s">
        <v>119</v>
      </c>
      <c r="J2990" s="2" t="s">
        <v>16</v>
      </c>
      <c r="K2990" s="4">
        <v>44346.400000008696</v>
      </c>
    </row>
    <row r="2991" spans="1:11" x14ac:dyDescent="0.35">
      <c r="A2991" s="2" t="s">
        <v>35</v>
      </c>
      <c r="B2991" s="2" t="s">
        <v>118</v>
      </c>
      <c r="C2991" s="2" t="s">
        <v>84</v>
      </c>
      <c r="D2991" s="2" t="s">
        <v>89</v>
      </c>
      <c r="E2991" s="2">
        <v>130</v>
      </c>
      <c r="F2991" s="2">
        <v>2</v>
      </c>
      <c r="G2991" s="2">
        <f t="shared" si="46"/>
        <v>260</v>
      </c>
      <c r="H2991" s="2" t="s">
        <v>30</v>
      </c>
      <c r="I2991" s="2" t="s">
        <v>122</v>
      </c>
      <c r="J2991" s="2" t="s">
        <v>11</v>
      </c>
      <c r="K2991" s="4">
        <v>44346.450000008699</v>
      </c>
    </row>
    <row r="2992" spans="1:11" x14ac:dyDescent="0.35">
      <c r="A2992" s="2" t="s">
        <v>31</v>
      </c>
      <c r="B2992" s="2" t="s">
        <v>118</v>
      </c>
      <c r="C2992" s="2" t="s">
        <v>67</v>
      </c>
      <c r="D2992" s="2" t="s">
        <v>79</v>
      </c>
      <c r="E2992" s="2">
        <v>31</v>
      </c>
      <c r="F2992" s="2">
        <v>9</v>
      </c>
      <c r="G2992" s="2">
        <f t="shared" si="46"/>
        <v>279</v>
      </c>
      <c r="H2992" s="2" t="s">
        <v>15</v>
      </c>
      <c r="I2992" s="2" t="s">
        <v>122</v>
      </c>
      <c r="J2992" s="2" t="s">
        <v>8</v>
      </c>
      <c r="K2992" s="4">
        <v>44346.500000008702</v>
      </c>
    </row>
    <row r="2993" spans="1:11" x14ac:dyDescent="0.35">
      <c r="A2993" s="2" t="s">
        <v>18</v>
      </c>
      <c r="B2993" s="2" t="s">
        <v>118</v>
      </c>
      <c r="C2993" s="2" t="s">
        <v>67</v>
      </c>
      <c r="D2993" s="2" t="s">
        <v>78</v>
      </c>
      <c r="E2993" s="2">
        <v>38</v>
      </c>
      <c r="F2993" s="2">
        <v>12</v>
      </c>
      <c r="G2993" s="2">
        <f t="shared" si="46"/>
        <v>456</v>
      </c>
      <c r="H2993" s="2" t="s">
        <v>4</v>
      </c>
      <c r="I2993" s="2" t="s">
        <v>119</v>
      </c>
      <c r="J2993" s="2" t="s">
        <v>3</v>
      </c>
      <c r="K2993" s="4">
        <v>44346.550000008705</v>
      </c>
    </row>
    <row r="2994" spans="1:11" x14ac:dyDescent="0.35">
      <c r="A2994" s="2" t="s">
        <v>31</v>
      </c>
      <c r="B2994" s="2" t="s">
        <v>118</v>
      </c>
      <c r="C2994" s="2" t="s">
        <v>56</v>
      </c>
      <c r="D2994" s="2" t="s">
        <v>64</v>
      </c>
      <c r="E2994" s="2">
        <v>85</v>
      </c>
      <c r="F2994" s="2">
        <v>8</v>
      </c>
      <c r="G2994" s="2">
        <f t="shared" si="46"/>
        <v>680</v>
      </c>
      <c r="H2994" s="2" t="s">
        <v>29</v>
      </c>
      <c r="I2994" s="2" t="s">
        <v>119</v>
      </c>
      <c r="J2994" s="2" t="s">
        <v>28</v>
      </c>
      <c r="K2994" s="4">
        <v>44346.600000008708</v>
      </c>
    </row>
    <row r="2995" spans="1:11" x14ac:dyDescent="0.35">
      <c r="A2995" s="2" t="s">
        <v>35</v>
      </c>
      <c r="B2995" s="2" t="s">
        <v>118</v>
      </c>
      <c r="C2995" s="2" t="s">
        <v>67</v>
      </c>
      <c r="D2995" s="2" t="s">
        <v>76</v>
      </c>
      <c r="E2995" s="2">
        <v>83</v>
      </c>
      <c r="F2995" s="2">
        <v>15</v>
      </c>
      <c r="G2995" s="2">
        <f t="shared" si="46"/>
        <v>1245</v>
      </c>
      <c r="H2995" s="2" t="s">
        <v>26</v>
      </c>
      <c r="I2995" s="2" t="s">
        <v>122</v>
      </c>
      <c r="J2995" s="2" t="s">
        <v>25</v>
      </c>
      <c r="K2995" s="4">
        <v>44346.650000008711</v>
      </c>
    </row>
    <row r="2996" spans="1:11" x14ac:dyDescent="0.35">
      <c r="A2996" s="2" t="s">
        <v>18</v>
      </c>
      <c r="B2996" s="2" t="s">
        <v>118</v>
      </c>
      <c r="C2996" s="2" t="s">
        <v>67</v>
      </c>
      <c r="D2996" s="2" t="s">
        <v>71</v>
      </c>
      <c r="E2996" s="2">
        <v>32</v>
      </c>
      <c r="F2996" s="2">
        <v>60</v>
      </c>
      <c r="G2996" s="2">
        <f t="shared" si="46"/>
        <v>1920</v>
      </c>
      <c r="H2996" s="2" t="s">
        <v>12</v>
      </c>
      <c r="I2996" s="2" t="s">
        <v>122</v>
      </c>
      <c r="J2996" s="2" t="s">
        <v>11</v>
      </c>
      <c r="K2996" s="4">
        <v>44346.700000008714</v>
      </c>
    </row>
    <row r="2997" spans="1:11" x14ac:dyDescent="0.35">
      <c r="A2997" s="2" t="s">
        <v>2</v>
      </c>
      <c r="B2997" s="2" t="s">
        <v>118</v>
      </c>
      <c r="C2997" s="2" t="s">
        <v>98</v>
      </c>
      <c r="D2997" s="2" t="s">
        <v>99</v>
      </c>
      <c r="E2997" s="2">
        <v>145</v>
      </c>
      <c r="F2997" s="2">
        <v>6</v>
      </c>
      <c r="G2997" s="2">
        <f t="shared" si="46"/>
        <v>870</v>
      </c>
      <c r="H2997" s="2" t="s">
        <v>49</v>
      </c>
      <c r="I2997" s="2" t="s">
        <v>119</v>
      </c>
      <c r="J2997" s="2" t="s">
        <v>16</v>
      </c>
      <c r="K2997" s="4">
        <v>44346.750000008717</v>
      </c>
    </row>
    <row r="2998" spans="1:11" x14ac:dyDescent="0.35">
      <c r="A2998" s="2" t="s">
        <v>10</v>
      </c>
      <c r="B2998" s="2" t="s">
        <v>120</v>
      </c>
      <c r="C2998" s="2" t="s">
        <v>84</v>
      </c>
      <c r="D2998" s="2" t="s">
        <v>94</v>
      </c>
      <c r="E2998" s="2">
        <v>67</v>
      </c>
      <c r="F2998" s="2">
        <v>12</v>
      </c>
      <c r="G2998" s="2">
        <f t="shared" si="46"/>
        <v>804</v>
      </c>
      <c r="H2998" s="2" t="s">
        <v>26</v>
      </c>
      <c r="I2998" s="2" t="s">
        <v>122</v>
      </c>
      <c r="J2998" s="2" t="s">
        <v>25</v>
      </c>
      <c r="K2998" s="4">
        <v>44346.80000000872</v>
      </c>
    </row>
    <row r="2999" spans="1:11" x14ac:dyDescent="0.35">
      <c r="A2999" s="2" t="s">
        <v>31</v>
      </c>
      <c r="B2999" s="2" t="s">
        <v>118</v>
      </c>
      <c r="C2999" s="2" t="s">
        <v>56</v>
      </c>
      <c r="D2999" s="2" t="s">
        <v>64</v>
      </c>
      <c r="E2999" s="2">
        <v>85</v>
      </c>
      <c r="F2999" s="2">
        <v>11</v>
      </c>
      <c r="G2999" s="2">
        <f t="shared" si="46"/>
        <v>935</v>
      </c>
      <c r="H2999" s="2" t="s">
        <v>15</v>
      </c>
      <c r="I2999" s="2" t="s">
        <v>122</v>
      </c>
      <c r="J2999" s="2" t="s">
        <v>8</v>
      </c>
      <c r="K2999" s="4">
        <v>44346.850000008722</v>
      </c>
    </row>
    <row r="3000" spans="1:11" x14ac:dyDescent="0.35">
      <c r="A3000" s="2" t="s">
        <v>44</v>
      </c>
      <c r="B3000" s="2" t="s">
        <v>120</v>
      </c>
      <c r="C3000" s="2" t="s">
        <v>67</v>
      </c>
      <c r="D3000" s="2" t="s">
        <v>69</v>
      </c>
      <c r="E3000" s="2">
        <v>54</v>
      </c>
      <c r="F3000" s="2">
        <v>93</v>
      </c>
      <c r="G3000" s="2">
        <f t="shared" si="46"/>
        <v>5022</v>
      </c>
      <c r="H3000" s="2" t="s">
        <v>34</v>
      </c>
      <c r="I3000" s="2" t="s">
        <v>124</v>
      </c>
      <c r="J3000" s="2" t="s">
        <v>33</v>
      </c>
      <c r="K3000" s="4">
        <v>44346.900000008725</v>
      </c>
    </row>
    <row r="3001" spans="1:11" x14ac:dyDescent="0.35">
      <c r="A3001" s="2" t="s">
        <v>44</v>
      </c>
      <c r="B3001" s="2" t="s">
        <v>120</v>
      </c>
      <c r="C3001" s="2" t="s">
        <v>84</v>
      </c>
      <c r="D3001" s="2" t="s">
        <v>91</v>
      </c>
      <c r="E3001" s="2">
        <v>107</v>
      </c>
      <c r="F3001" s="2">
        <v>10</v>
      </c>
      <c r="G3001" s="2">
        <f t="shared" si="46"/>
        <v>1070</v>
      </c>
      <c r="H3001" s="2" t="s">
        <v>17</v>
      </c>
      <c r="I3001" s="2" t="s">
        <v>119</v>
      </c>
      <c r="J3001" s="2" t="s">
        <v>16</v>
      </c>
      <c r="K3001" s="4">
        <v>44346.950000008728</v>
      </c>
    </row>
    <row r="3002" spans="1:11" x14ac:dyDescent="0.35">
      <c r="A3002" s="2" t="s">
        <v>35</v>
      </c>
      <c r="B3002" s="2" t="s">
        <v>118</v>
      </c>
      <c r="C3002" s="2" t="s">
        <v>67</v>
      </c>
      <c r="D3002" s="2" t="s">
        <v>74</v>
      </c>
      <c r="E3002" s="2">
        <v>128</v>
      </c>
      <c r="F3002" s="2">
        <v>13</v>
      </c>
      <c r="G3002" s="2">
        <f t="shared" si="46"/>
        <v>1664</v>
      </c>
      <c r="H3002" s="2" t="s">
        <v>17</v>
      </c>
      <c r="I3002" s="2" t="s">
        <v>119</v>
      </c>
      <c r="J3002" s="2" t="s">
        <v>16</v>
      </c>
      <c r="K3002" s="4">
        <v>44347.000000008731</v>
      </c>
    </row>
    <row r="3003" spans="1:11" x14ac:dyDescent="0.35">
      <c r="A3003" s="2" t="s">
        <v>18</v>
      </c>
      <c r="B3003" s="2" t="s">
        <v>118</v>
      </c>
      <c r="C3003" s="2" t="s">
        <v>98</v>
      </c>
      <c r="D3003" s="2" t="s">
        <v>106</v>
      </c>
      <c r="E3003" s="2">
        <v>87</v>
      </c>
      <c r="F3003" s="2">
        <v>8</v>
      </c>
      <c r="G3003" s="2">
        <f t="shared" si="46"/>
        <v>696</v>
      </c>
      <c r="H3003" s="2" t="s">
        <v>12</v>
      </c>
      <c r="I3003" s="2" t="s">
        <v>122</v>
      </c>
      <c r="J3003" s="2" t="s">
        <v>11</v>
      </c>
      <c r="K3003" s="4">
        <v>44347.050000008734</v>
      </c>
    </row>
    <row r="3004" spans="1:11" x14ac:dyDescent="0.35">
      <c r="A3004" s="2" t="s">
        <v>35</v>
      </c>
      <c r="B3004" s="2" t="s">
        <v>118</v>
      </c>
      <c r="C3004" s="2" t="s">
        <v>67</v>
      </c>
      <c r="D3004" s="2" t="s">
        <v>76</v>
      </c>
      <c r="E3004" s="2">
        <v>83</v>
      </c>
      <c r="F3004" s="2">
        <v>15</v>
      </c>
      <c r="G3004" s="2">
        <f t="shared" si="46"/>
        <v>1245</v>
      </c>
      <c r="H3004" s="2" t="s">
        <v>24</v>
      </c>
      <c r="I3004" s="2" t="s">
        <v>123</v>
      </c>
      <c r="J3004" s="2" t="s">
        <v>23</v>
      </c>
      <c r="K3004" s="4">
        <v>44347.100000008737</v>
      </c>
    </row>
    <row r="3005" spans="1:11" x14ac:dyDescent="0.35">
      <c r="A3005" s="2" t="s">
        <v>5</v>
      </c>
      <c r="B3005" s="2" t="s">
        <v>120</v>
      </c>
      <c r="C3005" s="2" t="s">
        <v>84</v>
      </c>
      <c r="D3005" s="2" t="s">
        <v>90</v>
      </c>
      <c r="E3005" s="2">
        <v>27</v>
      </c>
      <c r="F3005" s="2">
        <v>31</v>
      </c>
      <c r="G3005" s="2">
        <f t="shared" si="46"/>
        <v>837</v>
      </c>
      <c r="H3005" s="2" t="s">
        <v>34</v>
      </c>
      <c r="I3005" s="2" t="s">
        <v>124</v>
      </c>
      <c r="J3005" s="2" t="s">
        <v>33</v>
      </c>
      <c r="K3005" s="4">
        <v>44347.15000000874</v>
      </c>
    </row>
    <row r="3006" spans="1:11" x14ac:dyDescent="0.35">
      <c r="A3006" s="2" t="s">
        <v>35</v>
      </c>
      <c r="B3006" s="2" t="s">
        <v>118</v>
      </c>
      <c r="C3006" s="2" t="s">
        <v>67</v>
      </c>
      <c r="D3006" s="2" t="s">
        <v>77</v>
      </c>
      <c r="E3006" s="2">
        <v>47</v>
      </c>
      <c r="F3006" s="2">
        <v>9</v>
      </c>
      <c r="G3006" s="2">
        <f t="shared" si="46"/>
        <v>423</v>
      </c>
      <c r="H3006" s="2" t="s">
        <v>40</v>
      </c>
      <c r="I3006" s="2" t="s">
        <v>124</v>
      </c>
      <c r="J3006" s="2" t="s">
        <v>39</v>
      </c>
      <c r="K3006" s="4">
        <v>44347.200000008743</v>
      </c>
    </row>
    <row r="3007" spans="1:11" x14ac:dyDescent="0.35">
      <c r="A3007" s="2" t="s">
        <v>5</v>
      </c>
      <c r="B3007" s="2" t="s">
        <v>120</v>
      </c>
      <c r="C3007" s="2" t="s">
        <v>56</v>
      </c>
      <c r="D3007" s="2" t="s">
        <v>66</v>
      </c>
      <c r="E3007" s="2">
        <v>47</v>
      </c>
      <c r="F3007" s="2">
        <v>4</v>
      </c>
      <c r="G3007" s="2">
        <f t="shared" si="46"/>
        <v>188</v>
      </c>
      <c r="H3007" s="2" t="s">
        <v>13</v>
      </c>
      <c r="I3007" s="2" t="s">
        <v>122</v>
      </c>
      <c r="J3007" s="2" t="s">
        <v>11</v>
      </c>
      <c r="K3007" s="4">
        <v>44347.250000008746</v>
      </c>
    </row>
    <row r="3008" spans="1:11" x14ac:dyDescent="0.35">
      <c r="A3008" s="2" t="s">
        <v>31</v>
      </c>
      <c r="B3008" s="2" t="s">
        <v>118</v>
      </c>
      <c r="C3008" s="2" t="s">
        <v>98</v>
      </c>
      <c r="D3008" s="2" t="s">
        <v>106</v>
      </c>
      <c r="E3008" s="2">
        <v>87</v>
      </c>
      <c r="F3008" s="2">
        <v>13</v>
      </c>
      <c r="G3008" s="2">
        <f t="shared" si="46"/>
        <v>1131</v>
      </c>
      <c r="H3008" s="2" t="s">
        <v>27</v>
      </c>
      <c r="I3008" s="2" t="s">
        <v>122</v>
      </c>
      <c r="J3008" s="2" t="s">
        <v>8</v>
      </c>
      <c r="K3008" s="4">
        <v>44347.300000008749</v>
      </c>
    </row>
    <row r="3009" spans="1:11" x14ac:dyDescent="0.35">
      <c r="A3009" s="2" t="s">
        <v>44</v>
      </c>
      <c r="B3009" s="2" t="s">
        <v>120</v>
      </c>
      <c r="C3009" s="2" t="s">
        <v>84</v>
      </c>
      <c r="D3009" s="2" t="s">
        <v>90</v>
      </c>
      <c r="E3009" s="2">
        <v>27</v>
      </c>
      <c r="F3009" s="2">
        <v>28</v>
      </c>
      <c r="G3009" s="2">
        <f t="shared" si="46"/>
        <v>756</v>
      </c>
      <c r="H3009" s="2" t="s">
        <v>24</v>
      </c>
      <c r="I3009" s="2" t="s">
        <v>123</v>
      </c>
      <c r="J3009" s="2" t="s">
        <v>23</v>
      </c>
      <c r="K3009" s="4">
        <v>44347.350000008752</v>
      </c>
    </row>
    <row r="3010" spans="1:11" x14ac:dyDescent="0.35">
      <c r="A3010" s="2" t="s">
        <v>35</v>
      </c>
      <c r="B3010" s="2" t="s">
        <v>118</v>
      </c>
      <c r="C3010" s="2" t="s">
        <v>84</v>
      </c>
      <c r="D3010" s="2" t="s">
        <v>90</v>
      </c>
      <c r="E3010" s="2">
        <v>27</v>
      </c>
      <c r="F3010" s="2">
        <v>28</v>
      </c>
      <c r="G3010" s="2">
        <f t="shared" ref="G3010:G3073" si="47">E3010*F3010</f>
        <v>756</v>
      </c>
      <c r="H3010" s="2" t="s">
        <v>47</v>
      </c>
      <c r="I3010" s="2" t="s">
        <v>119</v>
      </c>
      <c r="J3010" s="2" t="s">
        <v>28</v>
      </c>
      <c r="K3010" s="4">
        <v>44347.400000008754</v>
      </c>
    </row>
    <row r="3011" spans="1:11" x14ac:dyDescent="0.35">
      <c r="A3011" s="2" t="s">
        <v>31</v>
      </c>
      <c r="B3011" s="2" t="s">
        <v>118</v>
      </c>
      <c r="C3011" s="2" t="s">
        <v>98</v>
      </c>
      <c r="D3011" s="2" t="s">
        <v>107</v>
      </c>
      <c r="E3011" s="2">
        <v>77</v>
      </c>
      <c r="F3011" s="2">
        <v>8</v>
      </c>
      <c r="G3011" s="2">
        <f t="shared" si="47"/>
        <v>616</v>
      </c>
      <c r="H3011" s="2" t="s">
        <v>4</v>
      </c>
      <c r="I3011" s="2" t="s">
        <v>119</v>
      </c>
      <c r="J3011" s="2" t="s">
        <v>3</v>
      </c>
      <c r="K3011" s="4">
        <v>44347.450000008757</v>
      </c>
    </row>
    <row r="3012" spans="1:11" x14ac:dyDescent="0.35">
      <c r="A3012" s="2" t="s">
        <v>5</v>
      </c>
      <c r="B3012" s="2" t="s">
        <v>120</v>
      </c>
      <c r="C3012" s="2" t="s">
        <v>84</v>
      </c>
      <c r="D3012" s="2" t="s">
        <v>85</v>
      </c>
      <c r="E3012" s="2">
        <v>121</v>
      </c>
      <c r="F3012" s="2">
        <v>39</v>
      </c>
      <c r="G3012" s="2">
        <f t="shared" si="47"/>
        <v>4719</v>
      </c>
      <c r="H3012" s="2" t="s">
        <v>7</v>
      </c>
      <c r="I3012" s="2" t="s">
        <v>121</v>
      </c>
      <c r="J3012" s="2" t="s">
        <v>6</v>
      </c>
      <c r="K3012" s="4">
        <v>44347.50000000876</v>
      </c>
    </row>
    <row r="3013" spans="1:11" x14ac:dyDescent="0.35">
      <c r="A3013" s="2" t="s">
        <v>31</v>
      </c>
      <c r="B3013" s="2" t="s">
        <v>118</v>
      </c>
      <c r="C3013" s="2" t="s">
        <v>84</v>
      </c>
      <c r="D3013" s="2" t="s">
        <v>94</v>
      </c>
      <c r="E3013" s="2">
        <v>67</v>
      </c>
      <c r="F3013" s="2">
        <v>9</v>
      </c>
      <c r="G3013" s="2">
        <f t="shared" si="47"/>
        <v>603</v>
      </c>
      <c r="H3013" s="2" t="s">
        <v>15</v>
      </c>
      <c r="I3013" s="2" t="s">
        <v>122</v>
      </c>
      <c r="J3013" s="2" t="s">
        <v>8</v>
      </c>
      <c r="K3013" s="4">
        <v>44347.550000008763</v>
      </c>
    </row>
    <row r="3014" spans="1:11" x14ac:dyDescent="0.35">
      <c r="A3014" s="2" t="s">
        <v>44</v>
      </c>
      <c r="B3014" s="2" t="s">
        <v>120</v>
      </c>
      <c r="C3014" s="2" t="s">
        <v>56</v>
      </c>
      <c r="D3014" s="2" t="s">
        <v>66</v>
      </c>
      <c r="E3014" s="2">
        <v>47</v>
      </c>
      <c r="F3014" s="2">
        <v>7</v>
      </c>
      <c r="G3014" s="2">
        <f t="shared" si="47"/>
        <v>329</v>
      </c>
      <c r="H3014" s="2" t="s">
        <v>7</v>
      </c>
      <c r="I3014" s="2" t="s">
        <v>121</v>
      </c>
      <c r="J3014" s="2" t="s">
        <v>6</v>
      </c>
      <c r="K3014" s="4">
        <v>44347.600000008766</v>
      </c>
    </row>
    <row r="3015" spans="1:11" x14ac:dyDescent="0.35">
      <c r="A3015" s="2" t="s">
        <v>44</v>
      </c>
      <c r="B3015" s="2" t="s">
        <v>120</v>
      </c>
      <c r="C3015" s="2" t="s">
        <v>98</v>
      </c>
      <c r="D3015" s="2" t="s">
        <v>104</v>
      </c>
      <c r="E3015" s="2">
        <v>104</v>
      </c>
      <c r="F3015" s="2">
        <v>6</v>
      </c>
      <c r="G3015" s="2">
        <f t="shared" si="47"/>
        <v>624</v>
      </c>
      <c r="H3015" s="2" t="s">
        <v>29</v>
      </c>
      <c r="I3015" s="2" t="s">
        <v>119</v>
      </c>
      <c r="J3015" s="2" t="s">
        <v>28</v>
      </c>
      <c r="K3015" s="4">
        <v>44347.650000008769</v>
      </c>
    </row>
    <row r="3016" spans="1:11" x14ac:dyDescent="0.35">
      <c r="A3016" s="2" t="s">
        <v>2</v>
      </c>
      <c r="B3016" s="2" t="s">
        <v>118</v>
      </c>
      <c r="C3016" s="2" t="s">
        <v>56</v>
      </c>
      <c r="D3016" s="2" t="s">
        <v>57</v>
      </c>
      <c r="E3016" s="2">
        <v>89</v>
      </c>
      <c r="F3016" s="2">
        <v>85</v>
      </c>
      <c r="G3016" s="2">
        <f t="shared" si="47"/>
        <v>7565</v>
      </c>
      <c r="H3016" s="2" t="s">
        <v>49</v>
      </c>
      <c r="I3016" s="2" t="s">
        <v>119</v>
      </c>
      <c r="J3016" s="2" t="s">
        <v>16</v>
      </c>
      <c r="K3016" s="4">
        <v>44347.700000008772</v>
      </c>
    </row>
    <row r="3017" spans="1:11" x14ac:dyDescent="0.35">
      <c r="A3017" s="2" t="s">
        <v>35</v>
      </c>
      <c r="B3017" s="2" t="s">
        <v>118</v>
      </c>
      <c r="C3017" s="2" t="s">
        <v>98</v>
      </c>
      <c r="D3017" s="2" t="s">
        <v>109</v>
      </c>
      <c r="E3017" s="2">
        <v>50</v>
      </c>
      <c r="F3017" s="2">
        <v>12</v>
      </c>
      <c r="G3017" s="2">
        <f t="shared" si="47"/>
        <v>600</v>
      </c>
      <c r="H3017" s="2" t="s">
        <v>12</v>
      </c>
      <c r="I3017" s="2" t="s">
        <v>122</v>
      </c>
      <c r="J3017" s="2" t="s">
        <v>11</v>
      </c>
      <c r="K3017" s="4">
        <v>44347.750000008775</v>
      </c>
    </row>
    <row r="3018" spans="1:11" x14ac:dyDescent="0.35">
      <c r="A3018" s="2" t="s">
        <v>14</v>
      </c>
      <c r="B3018" s="2" t="s">
        <v>120</v>
      </c>
      <c r="C3018" s="2" t="s">
        <v>67</v>
      </c>
      <c r="D3018" s="2" t="s">
        <v>70</v>
      </c>
      <c r="E3018" s="2">
        <v>69</v>
      </c>
      <c r="F3018" s="2">
        <v>54</v>
      </c>
      <c r="G3018" s="2">
        <f t="shared" si="47"/>
        <v>3726</v>
      </c>
      <c r="H3018" s="2" t="s">
        <v>15</v>
      </c>
      <c r="I3018" s="2" t="s">
        <v>122</v>
      </c>
      <c r="J3018" s="2" t="s">
        <v>8</v>
      </c>
      <c r="K3018" s="4">
        <v>44347.800000008778</v>
      </c>
    </row>
    <row r="3019" spans="1:11" x14ac:dyDescent="0.35">
      <c r="A3019" s="2" t="s">
        <v>35</v>
      </c>
      <c r="B3019" s="2" t="s">
        <v>118</v>
      </c>
      <c r="C3019" s="2" t="s">
        <v>98</v>
      </c>
      <c r="D3019" s="2" t="s">
        <v>108</v>
      </c>
      <c r="E3019" s="2">
        <v>65</v>
      </c>
      <c r="F3019" s="2">
        <v>8</v>
      </c>
      <c r="G3019" s="2">
        <f t="shared" si="47"/>
        <v>520</v>
      </c>
      <c r="H3019" s="2" t="s">
        <v>12</v>
      </c>
      <c r="I3019" s="2" t="s">
        <v>122</v>
      </c>
      <c r="J3019" s="2" t="s">
        <v>11</v>
      </c>
      <c r="K3019" s="4">
        <v>44347.850000008781</v>
      </c>
    </row>
    <row r="3020" spans="1:11" x14ac:dyDescent="0.35">
      <c r="A3020" s="2" t="s">
        <v>14</v>
      </c>
      <c r="B3020" s="2" t="s">
        <v>120</v>
      </c>
      <c r="C3020" s="2" t="s">
        <v>67</v>
      </c>
      <c r="D3020" s="2" t="s">
        <v>71</v>
      </c>
      <c r="E3020" s="2">
        <v>32</v>
      </c>
      <c r="F3020" s="2">
        <v>59</v>
      </c>
      <c r="G3020" s="2">
        <f t="shared" si="47"/>
        <v>1888</v>
      </c>
      <c r="H3020" s="2" t="s">
        <v>17</v>
      </c>
      <c r="I3020" s="2" t="s">
        <v>119</v>
      </c>
      <c r="J3020" s="2" t="s">
        <v>16</v>
      </c>
      <c r="K3020" s="4">
        <v>44347.900000008784</v>
      </c>
    </row>
    <row r="3021" spans="1:11" x14ac:dyDescent="0.35">
      <c r="A3021" s="2" t="s">
        <v>14</v>
      </c>
      <c r="B3021" s="2" t="s">
        <v>120</v>
      </c>
      <c r="C3021" s="2" t="s">
        <v>67</v>
      </c>
      <c r="D3021" s="2" t="s">
        <v>79</v>
      </c>
      <c r="E3021" s="2">
        <v>31</v>
      </c>
      <c r="F3021" s="2">
        <v>3</v>
      </c>
      <c r="G3021" s="2">
        <f t="shared" si="47"/>
        <v>93</v>
      </c>
      <c r="H3021" s="2" t="s">
        <v>48</v>
      </c>
      <c r="I3021" s="2" t="s">
        <v>119</v>
      </c>
      <c r="J3021" s="2" t="s">
        <v>3</v>
      </c>
      <c r="K3021" s="4">
        <v>44347.950000008786</v>
      </c>
    </row>
    <row r="3022" spans="1:11" x14ac:dyDescent="0.35">
      <c r="A3022" s="2" t="s">
        <v>31</v>
      </c>
      <c r="B3022" s="2" t="s">
        <v>118</v>
      </c>
      <c r="C3022" s="2" t="s">
        <v>67</v>
      </c>
      <c r="D3022" s="2" t="s">
        <v>69</v>
      </c>
      <c r="E3022" s="2">
        <v>54</v>
      </c>
      <c r="F3022" s="2">
        <v>86</v>
      </c>
      <c r="G3022" s="2">
        <f t="shared" si="47"/>
        <v>4644</v>
      </c>
      <c r="H3022" s="2" t="s">
        <v>13</v>
      </c>
      <c r="I3022" s="2" t="s">
        <v>122</v>
      </c>
      <c r="J3022" s="2" t="s">
        <v>11</v>
      </c>
      <c r="K3022" s="4">
        <v>44348.000000008789</v>
      </c>
    </row>
    <row r="3023" spans="1:11" x14ac:dyDescent="0.35">
      <c r="A3023" s="2" t="s">
        <v>31</v>
      </c>
      <c r="B3023" s="2" t="s">
        <v>118</v>
      </c>
      <c r="C3023" s="2" t="s">
        <v>98</v>
      </c>
      <c r="D3023" s="2" t="s">
        <v>101</v>
      </c>
      <c r="E3023" s="2">
        <v>128</v>
      </c>
      <c r="F3023" s="2">
        <v>8</v>
      </c>
      <c r="G3023" s="2">
        <f t="shared" si="47"/>
        <v>1024</v>
      </c>
      <c r="H3023" s="2" t="s">
        <v>22</v>
      </c>
      <c r="I3023" s="2" t="s">
        <v>122</v>
      </c>
      <c r="J3023" s="2" t="s">
        <v>11</v>
      </c>
      <c r="K3023" s="4">
        <v>44348.050000008792</v>
      </c>
    </row>
    <row r="3024" spans="1:11" x14ac:dyDescent="0.35">
      <c r="A3024" s="2" t="s">
        <v>5</v>
      </c>
      <c r="B3024" s="2" t="s">
        <v>120</v>
      </c>
      <c r="C3024" s="2" t="s">
        <v>67</v>
      </c>
      <c r="D3024" s="2" t="s">
        <v>70</v>
      </c>
      <c r="E3024" s="2">
        <v>69</v>
      </c>
      <c r="F3024" s="2">
        <v>58</v>
      </c>
      <c r="G3024" s="2">
        <f t="shared" si="47"/>
        <v>4002</v>
      </c>
      <c r="H3024" s="2" t="s">
        <v>4</v>
      </c>
      <c r="I3024" s="2" t="s">
        <v>119</v>
      </c>
      <c r="J3024" s="2" t="s">
        <v>3</v>
      </c>
      <c r="K3024" s="4">
        <v>44348.100000008795</v>
      </c>
    </row>
    <row r="3025" spans="1:11" x14ac:dyDescent="0.35">
      <c r="A3025" s="2" t="s">
        <v>44</v>
      </c>
      <c r="B3025" s="2" t="s">
        <v>120</v>
      </c>
      <c r="C3025" s="2" t="s">
        <v>67</v>
      </c>
      <c r="D3025" s="2" t="s">
        <v>72</v>
      </c>
      <c r="E3025" s="2">
        <v>6</v>
      </c>
      <c r="F3025" s="2">
        <v>134</v>
      </c>
      <c r="G3025" s="2">
        <f t="shared" si="47"/>
        <v>804</v>
      </c>
      <c r="H3025" s="2" t="s">
        <v>27</v>
      </c>
      <c r="I3025" s="2" t="s">
        <v>122</v>
      </c>
      <c r="J3025" s="2" t="s">
        <v>8</v>
      </c>
      <c r="K3025" s="4">
        <v>44348.150000008798</v>
      </c>
    </row>
    <row r="3026" spans="1:11" x14ac:dyDescent="0.35">
      <c r="A3026" s="2" t="s">
        <v>35</v>
      </c>
      <c r="B3026" s="2" t="s">
        <v>118</v>
      </c>
      <c r="C3026" s="2" t="s">
        <v>98</v>
      </c>
      <c r="D3026" s="2" t="s">
        <v>105</v>
      </c>
      <c r="E3026" s="2">
        <v>98</v>
      </c>
      <c r="F3026" s="2">
        <v>15</v>
      </c>
      <c r="G3026" s="2">
        <f t="shared" si="47"/>
        <v>1470</v>
      </c>
      <c r="H3026" s="2" t="s">
        <v>13</v>
      </c>
      <c r="I3026" s="2" t="s">
        <v>122</v>
      </c>
      <c r="J3026" s="2" t="s">
        <v>11</v>
      </c>
      <c r="K3026" s="4">
        <v>44348.200000008801</v>
      </c>
    </row>
    <row r="3027" spans="1:11" x14ac:dyDescent="0.35">
      <c r="A3027" s="2" t="s">
        <v>44</v>
      </c>
      <c r="B3027" s="2" t="s">
        <v>120</v>
      </c>
      <c r="C3027" s="2" t="s">
        <v>80</v>
      </c>
      <c r="D3027" s="2" t="s">
        <v>81</v>
      </c>
      <c r="E3027" s="2">
        <v>134</v>
      </c>
      <c r="F3027" s="2">
        <v>72</v>
      </c>
      <c r="G3027" s="2">
        <f t="shared" si="47"/>
        <v>9648</v>
      </c>
      <c r="H3027" s="2" t="s">
        <v>29</v>
      </c>
      <c r="I3027" s="2" t="s">
        <v>119</v>
      </c>
      <c r="J3027" s="2" t="s">
        <v>28</v>
      </c>
      <c r="K3027" s="4">
        <v>44348.250000008804</v>
      </c>
    </row>
    <row r="3028" spans="1:11" x14ac:dyDescent="0.35">
      <c r="A3028" s="2" t="s">
        <v>2</v>
      </c>
      <c r="B3028" s="2" t="s">
        <v>118</v>
      </c>
      <c r="C3028" s="2" t="s">
        <v>84</v>
      </c>
      <c r="D3028" s="2" t="s">
        <v>89</v>
      </c>
      <c r="E3028" s="2">
        <v>130</v>
      </c>
      <c r="F3028" s="2">
        <v>4</v>
      </c>
      <c r="G3028" s="2">
        <f t="shared" si="47"/>
        <v>520</v>
      </c>
      <c r="H3028" s="2" t="s">
        <v>13</v>
      </c>
      <c r="I3028" s="2" t="s">
        <v>122</v>
      </c>
      <c r="J3028" s="2" t="s">
        <v>11</v>
      </c>
      <c r="K3028" s="4">
        <v>44348.300000008807</v>
      </c>
    </row>
    <row r="3029" spans="1:11" x14ac:dyDescent="0.35">
      <c r="A3029" s="2" t="s">
        <v>18</v>
      </c>
      <c r="B3029" s="2" t="s">
        <v>118</v>
      </c>
      <c r="C3029" s="2" t="s">
        <v>84</v>
      </c>
      <c r="D3029" s="2" t="s">
        <v>86</v>
      </c>
      <c r="E3029" s="2">
        <v>73</v>
      </c>
      <c r="F3029" s="2">
        <v>50</v>
      </c>
      <c r="G3029" s="2">
        <f t="shared" si="47"/>
        <v>3650</v>
      </c>
      <c r="H3029" s="2" t="s">
        <v>9</v>
      </c>
      <c r="I3029" s="2" t="s">
        <v>122</v>
      </c>
      <c r="J3029" s="2" t="s">
        <v>8</v>
      </c>
      <c r="K3029" s="4">
        <v>44348.35000000881</v>
      </c>
    </row>
    <row r="3030" spans="1:11" x14ac:dyDescent="0.35">
      <c r="A3030" s="2" t="s">
        <v>35</v>
      </c>
      <c r="B3030" s="2" t="s">
        <v>118</v>
      </c>
      <c r="C3030" s="2" t="s">
        <v>67</v>
      </c>
      <c r="D3030" s="2" t="s">
        <v>74</v>
      </c>
      <c r="E3030" s="2">
        <v>128</v>
      </c>
      <c r="F3030" s="2">
        <v>6</v>
      </c>
      <c r="G3030" s="2">
        <f t="shared" si="47"/>
        <v>768</v>
      </c>
      <c r="H3030" s="2" t="s">
        <v>4</v>
      </c>
      <c r="I3030" s="2" t="s">
        <v>119</v>
      </c>
      <c r="J3030" s="2" t="s">
        <v>3</v>
      </c>
      <c r="K3030" s="4">
        <v>44348.400000008813</v>
      </c>
    </row>
    <row r="3031" spans="1:11" x14ac:dyDescent="0.35">
      <c r="A3031" s="2" t="s">
        <v>31</v>
      </c>
      <c r="B3031" s="2" t="s">
        <v>118</v>
      </c>
      <c r="C3031" s="2" t="s">
        <v>56</v>
      </c>
      <c r="D3031" s="2" t="s">
        <v>66</v>
      </c>
      <c r="E3031" s="2">
        <v>47</v>
      </c>
      <c r="F3031" s="2">
        <v>8</v>
      </c>
      <c r="G3031" s="2">
        <f t="shared" si="47"/>
        <v>376</v>
      </c>
      <c r="H3031" s="2" t="s">
        <v>32</v>
      </c>
      <c r="I3031" s="2" t="s">
        <v>119</v>
      </c>
      <c r="J3031" s="2" t="s">
        <v>16</v>
      </c>
      <c r="K3031" s="4">
        <v>44348.450000008816</v>
      </c>
    </row>
    <row r="3032" spans="1:11" x14ac:dyDescent="0.35">
      <c r="A3032" s="2" t="s">
        <v>2</v>
      </c>
      <c r="B3032" s="2" t="s">
        <v>118</v>
      </c>
      <c r="C3032" s="2" t="s">
        <v>56</v>
      </c>
      <c r="D3032" s="2" t="s">
        <v>63</v>
      </c>
      <c r="E3032" s="2">
        <v>73</v>
      </c>
      <c r="F3032" s="2">
        <v>11</v>
      </c>
      <c r="G3032" s="2">
        <f t="shared" si="47"/>
        <v>803</v>
      </c>
      <c r="H3032" s="2" t="s">
        <v>30</v>
      </c>
      <c r="I3032" s="2" t="s">
        <v>122</v>
      </c>
      <c r="J3032" s="2" t="s">
        <v>11</v>
      </c>
      <c r="K3032" s="4">
        <v>44348.500000008818</v>
      </c>
    </row>
    <row r="3033" spans="1:11" x14ac:dyDescent="0.35">
      <c r="A3033" s="2" t="s">
        <v>10</v>
      </c>
      <c r="B3033" s="2" t="s">
        <v>120</v>
      </c>
      <c r="C3033" s="2" t="s">
        <v>98</v>
      </c>
      <c r="D3033" s="2" t="s">
        <v>108</v>
      </c>
      <c r="E3033" s="2">
        <v>65</v>
      </c>
      <c r="F3033" s="2">
        <v>7</v>
      </c>
      <c r="G3033" s="2">
        <f t="shared" si="47"/>
        <v>455</v>
      </c>
      <c r="H3033" s="2" t="s">
        <v>43</v>
      </c>
      <c r="I3033" s="2" t="s">
        <v>121</v>
      </c>
      <c r="J3033" s="2" t="s">
        <v>42</v>
      </c>
      <c r="K3033" s="4">
        <v>44348.550000008821</v>
      </c>
    </row>
    <row r="3034" spans="1:11" x14ac:dyDescent="0.35">
      <c r="A3034" s="2" t="s">
        <v>18</v>
      </c>
      <c r="B3034" s="2" t="s">
        <v>118</v>
      </c>
      <c r="C3034" s="2" t="s">
        <v>67</v>
      </c>
      <c r="D3034" s="2" t="s">
        <v>76</v>
      </c>
      <c r="E3034" s="2">
        <v>83</v>
      </c>
      <c r="F3034" s="2">
        <v>6</v>
      </c>
      <c r="G3034" s="2">
        <f t="shared" si="47"/>
        <v>498</v>
      </c>
      <c r="H3034" s="2" t="s">
        <v>13</v>
      </c>
      <c r="I3034" s="2" t="s">
        <v>122</v>
      </c>
      <c r="J3034" s="2" t="s">
        <v>11</v>
      </c>
      <c r="K3034" s="4">
        <v>44348.600000008824</v>
      </c>
    </row>
    <row r="3035" spans="1:11" x14ac:dyDescent="0.35">
      <c r="A3035" s="2" t="s">
        <v>10</v>
      </c>
      <c r="B3035" s="2" t="s">
        <v>120</v>
      </c>
      <c r="C3035" s="2" t="s">
        <v>84</v>
      </c>
      <c r="D3035" s="2" t="s">
        <v>88</v>
      </c>
      <c r="E3035" s="2">
        <v>146</v>
      </c>
      <c r="F3035" s="2">
        <v>6</v>
      </c>
      <c r="G3035" s="2">
        <f t="shared" si="47"/>
        <v>876</v>
      </c>
      <c r="H3035" s="2" t="s">
        <v>52</v>
      </c>
      <c r="I3035" s="2" t="s">
        <v>123</v>
      </c>
      <c r="J3035" s="2" t="s">
        <v>45</v>
      </c>
      <c r="K3035" s="4">
        <v>44348.650000008827</v>
      </c>
    </row>
    <row r="3036" spans="1:11" x14ac:dyDescent="0.35">
      <c r="A3036" s="2" t="s">
        <v>14</v>
      </c>
      <c r="B3036" s="2" t="s">
        <v>120</v>
      </c>
      <c r="C3036" s="2" t="s">
        <v>98</v>
      </c>
      <c r="D3036" s="2" t="s">
        <v>108</v>
      </c>
      <c r="E3036" s="2">
        <v>65</v>
      </c>
      <c r="F3036" s="2">
        <v>7</v>
      </c>
      <c r="G3036" s="2">
        <f t="shared" si="47"/>
        <v>455</v>
      </c>
      <c r="H3036" s="2" t="s">
        <v>52</v>
      </c>
      <c r="I3036" s="2" t="s">
        <v>123</v>
      </c>
      <c r="J3036" s="2" t="s">
        <v>45</v>
      </c>
      <c r="K3036" s="4">
        <v>44348.70000000883</v>
      </c>
    </row>
    <row r="3037" spans="1:11" x14ac:dyDescent="0.35">
      <c r="A3037" s="2" t="s">
        <v>14</v>
      </c>
      <c r="B3037" s="2" t="s">
        <v>120</v>
      </c>
      <c r="C3037" s="2" t="s">
        <v>56</v>
      </c>
      <c r="D3037" s="2" t="s">
        <v>58</v>
      </c>
      <c r="E3037" s="2">
        <v>68</v>
      </c>
      <c r="F3037" s="2">
        <v>149</v>
      </c>
      <c r="G3037" s="2">
        <f t="shared" si="47"/>
        <v>10132</v>
      </c>
      <c r="H3037" s="2" t="s">
        <v>43</v>
      </c>
      <c r="I3037" s="2" t="s">
        <v>121</v>
      </c>
      <c r="J3037" s="2" t="s">
        <v>42</v>
      </c>
      <c r="K3037" s="4">
        <v>44348.750000008833</v>
      </c>
    </row>
    <row r="3038" spans="1:11" x14ac:dyDescent="0.35">
      <c r="A3038" s="2" t="s">
        <v>14</v>
      </c>
      <c r="B3038" s="2" t="s">
        <v>120</v>
      </c>
      <c r="C3038" s="2" t="s">
        <v>56</v>
      </c>
      <c r="D3038" s="2" t="s">
        <v>65</v>
      </c>
      <c r="E3038" s="2">
        <v>47</v>
      </c>
      <c r="F3038" s="2">
        <v>14</v>
      </c>
      <c r="G3038" s="2">
        <f t="shared" si="47"/>
        <v>658</v>
      </c>
      <c r="H3038" s="2" t="s">
        <v>17</v>
      </c>
      <c r="I3038" s="2" t="s">
        <v>119</v>
      </c>
      <c r="J3038" s="2" t="s">
        <v>16</v>
      </c>
      <c r="K3038" s="4">
        <v>44348.800000008836</v>
      </c>
    </row>
    <row r="3039" spans="1:11" x14ac:dyDescent="0.35">
      <c r="A3039" s="2" t="s">
        <v>2</v>
      </c>
      <c r="B3039" s="2" t="s">
        <v>118</v>
      </c>
      <c r="C3039" s="2" t="s">
        <v>56</v>
      </c>
      <c r="D3039" s="2" t="s">
        <v>59</v>
      </c>
      <c r="E3039" s="2">
        <v>40</v>
      </c>
      <c r="F3039" s="2">
        <v>243</v>
      </c>
      <c r="G3039" s="2">
        <f t="shared" si="47"/>
        <v>9720</v>
      </c>
      <c r="H3039" s="2" t="s">
        <v>27</v>
      </c>
      <c r="I3039" s="2" t="s">
        <v>122</v>
      </c>
      <c r="J3039" s="2" t="s">
        <v>8</v>
      </c>
      <c r="K3039" s="4">
        <v>44348.850000008839</v>
      </c>
    </row>
    <row r="3040" spans="1:11" x14ac:dyDescent="0.35">
      <c r="A3040" s="2" t="s">
        <v>2</v>
      </c>
      <c r="B3040" s="2" t="s">
        <v>118</v>
      </c>
      <c r="C3040" s="2" t="s">
        <v>84</v>
      </c>
      <c r="D3040" s="2" t="s">
        <v>85</v>
      </c>
      <c r="E3040" s="2">
        <v>121</v>
      </c>
      <c r="F3040" s="2">
        <v>44</v>
      </c>
      <c r="G3040" s="2">
        <f t="shared" si="47"/>
        <v>5324</v>
      </c>
      <c r="H3040" s="2" t="s">
        <v>34</v>
      </c>
      <c r="I3040" s="2" t="s">
        <v>124</v>
      </c>
      <c r="J3040" s="2" t="s">
        <v>33</v>
      </c>
      <c r="K3040" s="4">
        <v>44348.900000008842</v>
      </c>
    </row>
    <row r="3041" spans="1:11" x14ac:dyDescent="0.35">
      <c r="A3041" s="2" t="s">
        <v>2</v>
      </c>
      <c r="B3041" s="2" t="s">
        <v>118</v>
      </c>
      <c r="C3041" s="2" t="s">
        <v>84</v>
      </c>
      <c r="D3041" s="2" t="s">
        <v>97</v>
      </c>
      <c r="E3041" s="2">
        <v>28</v>
      </c>
      <c r="F3041" s="2">
        <v>8</v>
      </c>
      <c r="G3041" s="2">
        <f t="shared" si="47"/>
        <v>224</v>
      </c>
      <c r="H3041" s="2" t="s">
        <v>27</v>
      </c>
      <c r="I3041" s="2" t="s">
        <v>122</v>
      </c>
      <c r="J3041" s="2" t="s">
        <v>8</v>
      </c>
      <c r="K3041" s="4">
        <v>44348.950000008845</v>
      </c>
    </row>
    <row r="3042" spans="1:11" x14ac:dyDescent="0.35">
      <c r="A3042" s="2" t="s">
        <v>5</v>
      </c>
      <c r="B3042" s="2" t="s">
        <v>120</v>
      </c>
      <c r="C3042" s="2" t="s">
        <v>84</v>
      </c>
      <c r="D3042" s="2" t="s">
        <v>97</v>
      </c>
      <c r="E3042" s="2">
        <v>28</v>
      </c>
      <c r="F3042" s="2">
        <v>13</v>
      </c>
      <c r="G3042" s="2">
        <f t="shared" si="47"/>
        <v>364</v>
      </c>
      <c r="H3042" s="2" t="s">
        <v>49</v>
      </c>
      <c r="I3042" s="2" t="s">
        <v>119</v>
      </c>
      <c r="J3042" s="2" t="s">
        <v>16</v>
      </c>
      <c r="K3042" s="4">
        <v>44349.000000008848</v>
      </c>
    </row>
    <row r="3043" spans="1:11" x14ac:dyDescent="0.35">
      <c r="A3043" s="2" t="s">
        <v>10</v>
      </c>
      <c r="B3043" s="2" t="s">
        <v>120</v>
      </c>
      <c r="C3043" s="2" t="s">
        <v>84</v>
      </c>
      <c r="D3043" s="2" t="s">
        <v>91</v>
      </c>
      <c r="E3043" s="2">
        <v>107</v>
      </c>
      <c r="F3043" s="2">
        <v>4</v>
      </c>
      <c r="G3043" s="2">
        <f t="shared" si="47"/>
        <v>428</v>
      </c>
      <c r="H3043" s="2" t="s">
        <v>30</v>
      </c>
      <c r="I3043" s="2" t="s">
        <v>122</v>
      </c>
      <c r="J3043" s="2" t="s">
        <v>11</v>
      </c>
      <c r="K3043" s="4">
        <v>44349.05000000885</v>
      </c>
    </row>
    <row r="3044" spans="1:11" x14ac:dyDescent="0.35">
      <c r="A3044" s="2" t="s">
        <v>31</v>
      </c>
      <c r="B3044" s="2" t="s">
        <v>118</v>
      </c>
      <c r="C3044" s="2" t="s">
        <v>67</v>
      </c>
      <c r="D3044" s="2" t="s">
        <v>75</v>
      </c>
      <c r="E3044" s="2">
        <v>98</v>
      </c>
      <c r="F3044" s="2">
        <v>12</v>
      </c>
      <c r="G3044" s="2">
        <f t="shared" si="47"/>
        <v>1176</v>
      </c>
      <c r="H3044" s="2" t="s">
        <v>17</v>
      </c>
      <c r="I3044" s="2" t="s">
        <v>119</v>
      </c>
      <c r="J3044" s="2" t="s">
        <v>16</v>
      </c>
      <c r="K3044" s="4">
        <v>44349.100000008853</v>
      </c>
    </row>
    <row r="3045" spans="1:11" x14ac:dyDescent="0.35">
      <c r="A3045" s="2" t="s">
        <v>2</v>
      </c>
      <c r="B3045" s="2" t="s">
        <v>118</v>
      </c>
      <c r="C3045" s="2" t="s">
        <v>98</v>
      </c>
      <c r="D3045" s="2" t="s">
        <v>105</v>
      </c>
      <c r="E3045" s="2">
        <v>98</v>
      </c>
      <c r="F3045" s="2">
        <v>15</v>
      </c>
      <c r="G3045" s="2">
        <f t="shared" si="47"/>
        <v>1470</v>
      </c>
      <c r="H3045" s="2" t="s">
        <v>12</v>
      </c>
      <c r="I3045" s="2" t="s">
        <v>122</v>
      </c>
      <c r="J3045" s="2" t="s">
        <v>11</v>
      </c>
      <c r="K3045" s="4">
        <v>44349.150000008856</v>
      </c>
    </row>
    <row r="3046" spans="1:11" x14ac:dyDescent="0.35">
      <c r="A3046" s="2" t="s">
        <v>35</v>
      </c>
      <c r="B3046" s="2" t="s">
        <v>118</v>
      </c>
      <c r="C3046" s="2" t="s">
        <v>56</v>
      </c>
      <c r="D3046" s="2" t="s">
        <v>61</v>
      </c>
      <c r="E3046" s="2">
        <v>107</v>
      </c>
      <c r="F3046" s="2">
        <v>25</v>
      </c>
      <c r="G3046" s="2">
        <f t="shared" si="47"/>
        <v>2675</v>
      </c>
      <c r="H3046" s="2" t="s">
        <v>4</v>
      </c>
      <c r="I3046" s="2" t="s">
        <v>119</v>
      </c>
      <c r="J3046" s="2" t="s">
        <v>3</v>
      </c>
      <c r="K3046" s="4">
        <v>44349.200000008859</v>
      </c>
    </row>
    <row r="3047" spans="1:11" x14ac:dyDescent="0.35">
      <c r="A3047" s="2" t="s">
        <v>14</v>
      </c>
      <c r="B3047" s="2" t="s">
        <v>120</v>
      </c>
      <c r="C3047" s="2" t="s">
        <v>67</v>
      </c>
      <c r="D3047" s="2" t="s">
        <v>79</v>
      </c>
      <c r="E3047" s="2">
        <v>31</v>
      </c>
      <c r="F3047" s="2">
        <v>10</v>
      </c>
      <c r="G3047" s="2">
        <f t="shared" si="47"/>
        <v>310</v>
      </c>
      <c r="H3047" s="2" t="s">
        <v>37</v>
      </c>
      <c r="I3047" s="2" t="s">
        <v>123</v>
      </c>
      <c r="J3047" s="2" t="s">
        <v>36</v>
      </c>
      <c r="K3047" s="4">
        <v>44349.250000008862</v>
      </c>
    </row>
    <row r="3048" spans="1:11" x14ac:dyDescent="0.35">
      <c r="A3048" s="2" t="s">
        <v>5</v>
      </c>
      <c r="B3048" s="2" t="s">
        <v>120</v>
      </c>
      <c r="C3048" s="2" t="s">
        <v>56</v>
      </c>
      <c r="D3048" s="2" t="s">
        <v>62</v>
      </c>
      <c r="E3048" s="2">
        <v>105</v>
      </c>
      <c r="F3048" s="2">
        <v>10</v>
      </c>
      <c r="G3048" s="2">
        <f t="shared" si="47"/>
        <v>1050</v>
      </c>
      <c r="H3048" s="2" t="s">
        <v>30</v>
      </c>
      <c r="I3048" s="2" t="s">
        <v>122</v>
      </c>
      <c r="J3048" s="2" t="s">
        <v>11</v>
      </c>
      <c r="K3048" s="4">
        <v>44349.300000008865</v>
      </c>
    </row>
    <row r="3049" spans="1:11" x14ac:dyDescent="0.35">
      <c r="A3049" s="2" t="s">
        <v>10</v>
      </c>
      <c r="B3049" s="2" t="s">
        <v>120</v>
      </c>
      <c r="C3049" s="2" t="s">
        <v>84</v>
      </c>
      <c r="D3049" s="2" t="s">
        <v>97</v>
      </c>
      <c r="E3049" s="2">
        <v>28</v>
      </c>
      <c r="F3049" s="2">
        <v>7</v>
      </c>
      <c r="G3049" s="2">
        <f t="shared" si="47"/>
        <v>196</v>
      </c>
      <c r="H3049" s="2" t="s">
        <v>13</v>
      </c>
      <c r="I3049" s="2" t="s">
        <v>122</v>
      </c>
      <c r="J3049" s="2" t="s">
        <v>11</v>
      </c>
      <c r="K3049" s="4">
        <v>44349.350000008868</v>
      </c>
    </row>
    <row r="3050" spans="1:11" x14ac:dyDescent="0.35">
      <c r="A3050" s="2" t="s">
        <v>18</v>
      </c>
      <c r="B3050" s="2" t="s">
        <v>118</v>
      </c>
      <c r="C3050" s="2" t="s">
        <v>98</v>
      </c>
      <c r="D3050" s="2" t="s">
        <v>100</v>
      </c>
      <c r="E3050" s="2">
        <v>121</v>
      </c>
      <c r="F3050" s="2">
        <v>8</v>
      </c>
      <c r="G3050" s="2">
        <f t="shared" si="47"/>
        <v>968</v>
      </c>
      <c r="H3050" s="2" t="s">
        <v>4</v>
      </c>
      <c r="I3050" s="2" t="s">
        <v>119</v>
      </c>
      <c r="J3050" s="2" t="s">
        <v>3</v>
      </c>
      <c r="K3050" s="4">
        <v>44349.400000008871</v>
      </c>
    </row>
    <row r="3051" spans="1:11" x14ac:dyDescent="0.35">
      <c r="A3051" s="2" t="s">
        <v>5</v>
      </c>
      <c r="B3051" s="2" t="s">
        <v>120</v>
      </c>
      <c r="C3051" s="2" t="s">
        <v>98</v>
      </c>
      <c r="D3051" s="2" t="s">
        <v>99</v>
      </c>
      <c r="E3051" s="2">
        <v>145</v>
      </c>
      <c r="F3051" s="2">
        <v>8</v>
      </c>
      <c r="G3051" s="2">
        <f t="shared" si="47"/>
        <v>1160</v>
      </c>
      <c r="H3051" s="2" t="s">
        <v>41</v>
      </c>
      <c r="I3051" s="2" t="s">
        <v>119</v>
      </c>
      <c r="J3051" s="2" t="s">
        <v>3</v>
      </c>
      <c r="K3051" s="4">
        <v>44349.450000008874</v>
      </c>
    </row>
    <row r="3052" spans="1:11" x14ac:dyDescent="0.35">
      <c r="A3052" s="2" t="s">
        <v>31</v>
      </c>
      <c r="B3052" s="2" t="s">
        <v>118</v>
      </c>
      <c r="C3052" s="2" t="s">
        <v>56</v>
      </c>
      <c r="D3052" s="2" t="s">
        <v>62</v>
      </c>
      <c r="E3052" s="2">
        <v>105</v>
      </c>
      <c r="F3052" s="2">
        <v>2</v>
      </c>
      <c r="G3052" s="2">
        <f t="shared" si="47"/>
        <v>210</v>
      </c>
      <c r="H3052" s="2" t="s">
        <v>29</v>
      </c>
      <c r="I3052" s="2" t="s">
        <v>119</v>
      </c>
      <c r="J3052" s="2" t="s">
        <v>28</v>
      </c>
      <c r="K3052" s="4">
        <v>44349.500000008877</v>
      </c>
    </row>
    <row r="3053" spans="1:11" x14ac:dyDescent="0.35">
      <c r="A3053" s="2" t="s">
        <v>44</v>
      </c>
      <c r="B3053" s="2" t="s">
        <v>120</v>
      </c>
      <c r="C3053" s="2" t="s">
        <v>67</v>
      </c>
      <c r="D3053" s="2" t="s">
        <v>72</v>
      </c>
      <c r="E3053" s="2">
        <v>6</v>
      </c>
      <c r="F3053" s="2">
        <v>137</v>
      </c>
      <c r="G3053" s="2">
        <f t="shared" si="47"/>
        <v>822</v>
      </c>
      <c r="H3053" s="2" t="s">
        <v>17</v>
      </c>
      <c r="I3053" s="2" t="s">
        <v>119</v>
      </c>
      <c r="J3053" s="2" t="s">
        <v>16</v>
      </c>
      <c r="K3053" s="4">
        <v>44349.55000000888</v>
      </c>
    </row>
    <row r="3054" spans="1:11" x14ac:dyDescent="0.35">
      <c r="A3054" s="2" t="s">
        <v>2</v>
      </c>
      <c r="B3054" s="2" t="s">
        <v>118</v>
      </c>
      <c r="C3054" s="2" t="s">
        <v>84</v>
      </c>
      <c r="D3054" s="2" t="s">
        <v>85</v>
      </c>
      <c r="E3054" s="2">
        <v>121</v>
      </c>
      <c r="F3054" s="2">
        <v>40</v>
      </c>
      <c r="G3054" s="2">
        <f t="shared" si="47"/>
        <v>4840</v>
      </c>
      <c r="H3054" s="2" t="s">
        <v>15</v>
      </c>
      <c r="I3054" s="2" t="s">
        <v>122</v>
      </c>
      <c r="J3054" s="2" t="s">
        <v>8</v>
      </c>
      <c r="K3054" s="4">
        <v>44349.600000008882</v>
      </c>
    </row>
    <row r="3055" spans="1:11" x14ac:dyDescent="0.35">
      <c r="A3055" s="2" t="s">
        <v>44</v>
      </c>
      <c r="B3055" s="2" t="s">
        <v>120</v>
      </c>
      <c r="C3055" s="2" t="s">
        <v>56</v>
      </c>
      <c r="D3055" s="2" t="s">
        <v>66</v>
      </c>
      <c r="E3055" s="2">
        <v>47</v>
      </c>
      <c r="F3055" s="2">
        <v>2</v>
      </c>
      <c r="G3055" s="2">
        <f t="shared" si="47"/>
        <v>94</v>
      </c>
      <c r="H3055" s="2" t="s">
        <v>29</v>
      </c>
      <c r="I3055" s="2" t="s">
        <v>119</v>
      </c>
      <c r="J3055" s="2" t="s">
        <v>28</v>
      </c>
      <c r="K3055" s="4">
        <v>44349.650000008885</v>
      </c>
    </row>
    <row r="3056" spans="1:11" x14ac:dyDescent="0.35">
      <c r="A3056" s="2" t="s">
        <v>14</v>
      </c>
      <c r="B3056" s="2" t="s">
        <v>120</v>
      </c>
      <c r="C3056" s="2" t="s">
        <v>67</v>
      </c>
      <c r="D3056" s="2" t="s">
        <v>73</v>
      </c>
      <c r="E3056" s="2">
        <v>119</v>
      </c>
      <c r="F3056" s="2">
        <v>14</v>
      </c>
      <c r="G3056" s="2">
        <f t="shared" si="47"/>
        <v>1666</v>
      </c>
      <c r="H3056" s="2" t="s">
        <v>48</v>
      </c>
      <c r="I3056" s="2" t="s">
        <v>119</v>
      </c>
      <c r="J3056" s="2" t="s">
        <v>3</v>
      </c>
      <c r="K3056" s="4">
        <v>44349.700000008888</v>
      </c>
    </row>
    <row r="3057" spans="1:11" x14ac:dyDescent="0.35">
      <c r="A3057" s="2" t="s">
        <v>2</v>
      </c>
      <c r="B3057" s="2" t="s">
        <v>118</v>
      </c>
      <c r="C3057" s="2" t="s">
        <v>67</v>
      </c>
      <c r="D3057" s="2" t="s">
        <v>78</v>
      </c>
      <c r="E3057" s="2">
        <v>38</v>
      </c>
      <c r="F3057" s="2">
        <v>13</v>
      </c>
      <c r="G3057" s="2">
        <f t="shared" si="47"/>
        <v>494</v>
      </c>
      <c r="H3057" s="2" t="s">
        <v>37</v>
      </c>
      <c r="I3057" s="2" t="s">
        <v>123</v>
      </c>
      <c r="J3057" s="2" t="s">
        <v>36</v>
      </c>
      <c r="K3057" s="4">
        <v>44349.750000008891</v>
      </c>
    </row>
    <row r="3058" spans="1:11" x14ac:dyDescent="0.35">
      <c r="A3058" s="2" t="s">
        <v>10</v>
      </c>
      <c r="B3058" s="2" t="s">
        <v>120</v>
      </c>
      <c r="C3058" s="2" t="s">
        <v>56</v>
      </c>
      <c r="D3058" s="2" t="s">
        <v>58</v>
      </c>
      <c r="E3058" s="2">
        <v>68</v>
      </c>
      <c r="F3058" s="2">
        <v>155</v>
      </c>
      <c r="G3058" s="2">
        <f t="shared" si="47"/>
        <v>10540</v>
      </c>
      <c r="H3058" s="2" t="s">
        <v>4</v>
      </c>
      <c r="I3058" s="2" t="s">
        <v>119</v>
      </c>
      <c r="J3058" s="2" t="s">
        <v>3</v>
      </c>
      <c r="K3058" s="4">
        <v>44349.800000008894</v>
      </c>
    </row>
    <row r="3059" spans="1:11" x14ac:dyDescent="0.35">
      <c r="A3059" s="2" t="s">
        <v>18</v>
      </c>
      <c r="B3059" s="2" t="s">
        <v>118</v>
      </c>
      <c r="C3059" s="2" t="s">
        <v>56</v>
      </c>
      <c r="D3059" s="2" t="s">
        <v>64</v>
      </c>
      <c r="E3059" s="2">
        <v>85</v>
      </c>
      <c r="F3059" s="2">
        <v>13</v>
      </c>
      <c r="G3059" s="2">
        <f t="shared" si="47"/>
        <v>1105</v>
      </c>
      <c r="H3059" s="2" t="s">
        <v>4</v>
      </c>
      <c r="I3059" s="2" t="s">
        <v>119</v>
      </c>
      <c r="J3059" s="2" t="s">
        <v>3</v>
      </c>
      <c r="K3059" s="4">
        <v>44349.850000008897</v>
      </c>
    </row>
    <row r="3060" spans="1:11" x14ac:dyDescent="0.35">
      <c r="A3060" s="2" t="s">
        <v>44</v>
      </c>
      <c r="B3060" s="2" t="s">
        <v>120</v>
      </c>
      <c r="C3060" s="2" t="s">
        <v>67</v>
      </c>
      <c r="D3060" s="2" t="s">
        <v>68</v>
      </c>
      <c r="E3060" s="2">
        <v>121</v>
      </c>
      <c r="F3060" s="2">
        <v>27</v>
      </c>
      <c r="G3060" s="2">
        <f t="shared" si="47"/>
        <v>3267</v>
      </c>
      <c r="H3060" s="2" t="s">
        <v>47</v>
      </c>
      <c r="I3060" s="2" t="s">
        <v>119</v>
      </c>
      <c r="J3060" s="2" t="s">
        <v>28</v>
      </c>
      <c r="K3060" s="4">
        <v>44349.9000000089</v>
      </c>
    </row>
    <row r="3061" spans="1:11" x14ac:dyDescent="0.35">
      <c r="A3061" s="2" t="s">
        <v>31</v>
      </c>
      <c r="B3061" s="2" t="s">
        <v>118</v>
      </c>
      <c r="C3061" s="2" t="s">
        <v>67</v>
      </c>
      <c r="D3061" s="2" t="s">
        <v>76</v>
      </c>
      <c r="E3061" s="2">
        <v>83</v>
      </c>
      <c r="F3061" s="2">
        <v>6</v>
      </c>
      <c r="G3061" s="2">
        <f t="shared" si="47"/>
        <v>498</v>
      </c>
      <c r="H3061" s="2" t="s">
        <v>15</v>
      </c>
      <c r="I3061" s="2" t="s">
        <v>122</v>
      </c>
      <c r="J3061" s="2" t="s">
        <v>8</v>
      </c>
      <c r="K3061" s="4">
        <v>44349.950000008903</v>
      </c>
    </row>
    <row r="3062" spans="1:11" x14ac:dyDescent="0.35">
      <c r="A3062" s="2" t="s">
        <v>44</v>
      </c>
      <c r="B3062" s="2" t="s">
        <v>120</v>
      </c>
      <c r="C3062" s="2" t="s">
        <v>98</v>
      </c>
      <c r="D3062" s="2" t="s">
        <v>106</v>
      </c>
      <c r="E3062" s="2">
        <v>87</v>
      </c>
      <c r="F3062" s="2">
        <v>16</v>
      </c>
      <c r="G3062" s="2">
        <f t="shared" si="47"/>
        <v>1392</v>
      </c>
      <c r="H3062" s="2" t="s">
        <v>17</v>
      </c>
      <c r="I3062" s="2" t="s">
        <v>119</v>
      </c>
      <c r="J3062" s="2" t="s">
        <v>16</v>
      </c>
      <c r="K3062" s="4">
        <v>44350.000000008906</v>
      </c>
    </row>
    <row r="3063" spans="1:11" x14ac:dyDescent="0.35">
      <c r="A3063" s="2" t="s">
        <v>18</v>
      </c>
      <c r="B3063" s="2" t="s">
        <v>118</v>
      </c>
      <c r="C3063" s="2" t="s">
        <v>84</v>
      </c>
      <c r="D3063" s="2" t="s">
        <v>92</v>
      </c>
      <c r="E3063" s="2">
        <v>115</v>
      </c>
      <c r="F3063" s="2">
        <v>7</v>
      </c>
      <c r="G3063" s="2">
        <f t="shared" si="47"/>
        <v>805</v>
      </c>
      <c r="H3063" s="2" t="s">
        <v>48</v>
      </c>
      <c r="I3063" s="2" t="s">
        <v>119</v>
      </c>
      <c r="J3063" s="2" t="s">
        <v>3</v>
      </c>
      <c r="K3063" s="4">
        <v>44350.050000008909</v>
      </c>
    </row>
    <row r="3064" spans="1:11" x14ac:dyDescent="0.35">
      <c r="A3064" s="2" t="s">
        <v>35</v>
      </c>
      <c r="B3064" s="2" t="s">
        <v>118</v>
      </c>
      <c r="C3064" s="2" t="s">
        <v>56</v>
      </c>
      <c r="D3064" s="2" t="s">
        <v>57</v>
      </c>
      <c r="E3064" s="2">
        <v>89</v>
      </c>
      <c r="F3064" s="2">
        <v>135</v>
      </c>
      <c r="G3064" s="2">
        <f t="shared" si="47"/>
        <v>12015</v>
      </c>
      <c r="H3064" s="2" t="s">
        <v>15</v>
      </c>
      <c r="I3064" s="2" t="s">
        <v>122</v>
      </c>
      <c r="J3064" s="2" t="s">
        <v>8</v>
      </c>
      <c r="K3064" s="4">
        <v>44350.100000008912</v>
      </c>
    </row>
    <row r="3065" spans="1:11" x14ac:dyDescent="0.35">
      <c r="A3065" s="2" t="s">
        <v>10</v>
      </c>
      <c r="B3065" s="2" t="s">
        <v>120</v>
      </c>
      <c r="C3065" s="2" t="s">
        <v>67</v>
      </c>
      <c r="D3065" s="2" t="s">
        <v>76</v>
      </c>
      <c r="E3065" s="2">
        <v>83</v>
      </c>
      <c r="F3065" s="2">
        <v>10</v>
      </c>
      <c r="G3065" s="2">
        <f t="shared" si="47"/>
        <v>830</v>
      </c>
      <c r="H3065" s="2" t="s">
        <v>37</v>
      </c>
      <c r="I3065" s="2" t="s">
        <v>123</v>
      </c>
      <c r="J3065" s="2" t="s">
        <v>36</v>
      </c>
      <c r="K3065" s="4">
        <v>44350.150000008915</v>
      </c>
    </row>
    <row r="3066" spans="1:11" x14ac:dyDescent="0.35">
      <c r="A3066" s="2" t="s">
        <v>18</v>
      </c>
      <c r="B3066" s="2" t="s">
        <v>118</v>
      </c>
      <c r="C3066" s="2" t="s">
        <v>98</v>
      </c>
      <c r="D3066" s="2" t="s">
        <v>105</v>
      </c>
      <c r="E3066" s="2">
        <v>98</v>
      </c>
      <c r="F3066" s="2">
        <v>12</v>
      </c>
      <c r="G3066" s="2">
        <f t="shared" si="47"/>
        <v>1176</v>
      </c>
      <c r="H3066" s="2" t="s">
        <v>17</v>
      </c>
      <c r="I3066" s="2" t="s">
        <v>119</v>
      </c>
      <c r="J3066" s="2" t="s">
        <v>16</v>
      </c>
      <c r="K3066" s="4">
        <v>44350.200000008917</v>
      </c>
    </row>
    <row r="3067" spans="1:11" x14ac:dyDescent="0.35">
      <c r="A3067" s="2" t="s">
        <v>10</v>
      </c>
      <c r="B3067" s="2" t="s">
        <v>120</v>
      </c>
      <c r="C3067" s="2" t="s">
        <v>84</v>
      </c>
      <c r="D3067" s="2" t="s">
        <v>96</v>
      </c>
      <c r="E3067" s="2">
        <v>36</v>
      </c>
      <c r="F3067" s="2">
        <v>6</v>
      </c>
      <c r="G3067" s="2">
        <f t="shared" si="47"/>
        <v>216</v>
      </c>
      <c r="H3067" s="2" t="s">
        <v>22</v>
      </c>
      <c r="I3067" s="2" t="s">
        <v>122</v>
      </c>
      <c r="J3067" s="2" t="s">
        <v>11</v>
      </c>
      <c r="K3067" s="4">
        <v>44350.25000000892</v>
      </c>
    </row>
    <row r="3068" spans="1:11" x14ac:dyDescent="0.35">
      <c r="A3068" s="2" t="s">
        <v>18</v>
      </c>
      <c r="B3068" s="2" t="s">
        <v>118</v>
      </c>
      <c r="C3068" s="2" t="s">
        <v>84</v>
      </c>
      <c r="D3068" s="2" t="s">
        <v>91</v>
      </c>
      <c r="E3068" s="2">
        <v>107</v>
      </c>
      <c r="F3068" s="2">
        <v>10</v>
      </c>
      <c r="G3068" s="2">
        <f t="shared" si="47"/>
        <v>1070</v>
      </c>
      <c r="H3068" s="2" t="s">
        <v>24</v>
      </c>
      <c r="I3068" s="2" t="s">
        <v>123</v>
      </c>
      <c r="J3068" s="2" t="s">
        <v>23</v>
      </c>
      <c r="K3068" s="4">
        <v>44350.300000008923</v>
      </c>
    </row>
    <row r="3069" spans="1:11" x14ac:dyDescent="0.35">
      <c r="A3069" s="2" t="s">
        <v>31</v>
      </c>
      <c r="B3069" s="2" t="s">
        <v>118</v>
      </c>
      <c r="C3069" s="2" t="s">
        <v>84</v>
      </c>
      <c r="D3069" s="2" t="s">
        <v>93</v>
      </c>
      <c r="E3069" s="2">
        <v>70</v>
      </c>
      <c r="F3069" s="2">
        <v>15</v>
      </c>
      <c r="G3069" s="2">
        <f t="shared" si="47"/>
        <v>1050</v>
      </c>
      <c r="H3069" s="2" t="s">
        <v>48</v>
      </c>
      <c r="I3069" s="2" t="s">
        <v>119</v>
      </c>
      <c r="J3069" s="2" t="s">
        <v>3</v>
      </c>
      <c r="K3069" s="4">
        <v>44350.350000008926</v>
      </c>
    </row>
    <row r="3070" spans="1:11" x14ac:dyDescent="0.35">
      <c r="A3070" s="2" t="s">
        <v>44</v>
      </c>
      <c r="B3070" s="2" t="s">
        <v>120</v>
      </c>
      <c r="C3070" s="2" t="s">
        <v>56</v>
      </c>
      <c r="D3070" s="2" t="s">
        <v>57</v>
      </c>
      <c r="E3070" s="2">
        <v>89</v>
      </c>
      <c r="F3070" s="2">
        <v>136</v>
      </c>
      <c r="G3070" s="2">
        <f t="shared" si="47"/>
        <v>12104</v>
      </c>
      <c r="H3070" s="2" t="s">
        <v>17</v>
      </c>
      <c r="I3070" s="2" t="s">
        <v>119</v>
      </c>
      <c r="J3070" s="2" t="s">
        <v>16</v>
      </c>
      <c r="K3070" s="4">
        <v>44350.400000008929</v>
      </c>
    </row>
    <row r="3071" spans="1:11" x14ac:dyDescent="0.35">
      <c r="A3071" s="2" t="s">
        <v>31</v>
      </c>
      <c r="B3071" s="2" t="s">
        <v>118</v>
      </c>
      <c r="C3071" s="2" t="s">
        <v>67</v>
      </c>
      <c r="D3071" s="2" t="s">
        <v>71</v>
      </c>
      <c r="E3071" s="2">
        <v>32</v>
      </c>
      <c r="F3071" s="2">
        <v>123</v>
      </c>
      <c r="G3071" s="2">
        <f t="shared" si="47"/>
        <v>3936</v>
      </c>
      <c r="H3071" s="2" t="s">
        <v>48</v>
      </c>
      <c r="I3071" s="2" t="s">
        <v>119</v>
      </c>
      <c r="J3071" s="2" t="s">
        <v>3</v>
      </c>
      <c r="K3071" s="4">
        <v>44350.450000008932</v>
      </c>
    </row>
    <row r="3072" spans="1:11" x14ac:dyDescent="0.35">
      <c r="A3072" s="2" t="s">
        <v>14</v>
      </c>
      <c r="B3072" s="2" t="s">
        <v>120</v>
      </c>
      <c r="C3072" s="2" t="s">
        <v>67</v>
      </c>
      <c r="D3072" s="2" t="s">
        <v>72</v>
      </c>
      <c r="E3072" s="2">
        <v>6</v>
      </c>
      <c r="F3072" s="2">
        <v>136</v>
      </c>
      <c r="G3072" s="2">
        <f t="shared" si="47"/>
        <v>816</v>
      </c>
      <c r="H3072" s="2" t="s">
        <v>47</v>
      </c>
      <c r="I3072" s="2" t="s">
        <v>119</v>
      </c>
      <c r="J3072" s="2" t="s">
        <v>28</v>
      </c>
      <c r="K3072" s="4">
        <v>44350.500000008935</v>
      </c>
    </row>
    <row r="3073" spans="1:11" x14ac:dyDescent="0.35">
      <c r="A3073" s="2" t="s">
        <v>35</v>
      </c>
      <c r="B3073" s="2" t="s">
        <v>118</v>
      </c>
      <c r="C3073" s="2" t="s">
        <v>98</v>
      </c>
      <c r="D3073" s="2" t="s">
        <v>99</v>
      </c>
      <c r="E3073" s="2">
        <v>145</v>
      </c>
      <c r="F3073" s="2">
        <v>4</v>
      </c>
      <c r="G3073" s="2">
        <f t="shared" si="47"/>
        <v>580</v>
      </c>
      <c r="H3073" s="2" t="s">
        <v>9</v>
      </c>
      <c r="I3073" s="2" t="s">
        <v>122</v>
      </c>
      <c r="J3073" s="2" t="s">
        <v>8</v>
      </c>
      <c r="K3073" s="4">
        <v>44350.550000008938</v>
      </c>
    </row>
    <row r="3074" spans="1:11" x14ac:dyDescent="0.35">
      <c r="A3074" s="2" t="s">
        <v>2</v>
      </c>
      <c r="B3074" s="2" t="s">
        <v>118</v>
      </c>
      <c r="C3074" s="2" t="s">
        <v>67</v>
      </c>
      <c r="D3074" s="2" t="s">
        <v>68</v>
      </c>
      <c r="E3074" s="2">
        <v>121</v>
      </c>
      <c r="F3074" s="2">
        <v>72</v>
      </c>
      <c r="G3074" s="2">
        <f t="shared" ref="G3074:G3137" si="48">E3074*F3074</f>
        <v>8712</v>
      </c>
      <c r="H3074" s="2" t="s">
        <v>4</v>
      </c>
      <c r="I3074" s="2" t="s">
        <v>119</v>
      </c>
      <c r="J3074" s="2" t="s">
        <v>3</v>
      </c>
      <c r="K3074" s="4">
        <v>44350.600000008941</v>
      </c>
    </row>
    <row r="3075" spans="1:11" x14ac:dyDescent="0.35">
      <c r="A3075" s="2" t="s">
        <v>44</v>
      </c>
      <c r="B3075" s="2" t="s">
        <v>120</v>
      </c>
      <c r="C3075" s="2" t="s">
        <v>84</v>
      </c>
      <c r="D3075" s="2" t="s">
        <v>90</v>
      </c>
      <c r="E3075" s="2">
        <v>27</v>
      </c>
      <c r="F3075" s="2">
        <v>25</v>
      </c>
      <c r="G3075" s="2">
        <f t="shared" si="48"/>
        <v>675</v>
      </c>
      <c r="H3075" s="2" t="s">
        <v>43</v>
      </c>
      <c r="I3075" s="2" t="s">
        <v>121</v>
      </c>
      <c r="J3075" s="2" t="s">
        <v>42</v>
      </c>
      <c r="K3075" s="4">
        <v>44350.650000008944</v>
      </c>
    </row>
    <row r="3076" spans="1:11" x14ac:dyDescent="0.35">
      <c r="A3076" s="2" t="s">
        <v>14</v>
      </c>
      <c r="B3076" s="2" t="s">
        <v>120</v>
      </c>
      <c r="C3076" s="2" t="s">
        <v>56</v>
      </c>
      <c r="D3076" s="2" t="s">
        <v>61</v>
      </c>
      <c r="E3076" s="2">
        <v>107</v>
      </c>
      <c r="F3076" s="2">
        <v>28</v>
      </c>
      <c r="G3076" s="2">
        <f t="shared" si="48"/>
        <v>2996</v>
      </c>
      <c r="H3076" s="2" t="s">
        <v>17</v>
      </c>
      <c r="I3076" s="2" t="s">
        <v>119</v>
      </c>
      <c r="J3076" s="2" t="s">
        <v>16</v>
      </c>
      <c r="K3076" s="4">
        <v>44350.700000008947</v>
      </c>
    </row>
    <row r="3077" spans="1:11" x14ac:dyDescent="0.35">
      <c r="A3077" s="2" t="s">
        <v>2</v>
      </c>
      <c r="B3077" s="2" t="s">
        <v>118</v>
      </c>
      <c r="C3077" s="2" t="s">
        <v>67</v>
      </c>
      <c r="D3077" s="2" t="s">
        <v>74</v>
      </c>
      <c r="E3077" s="2">
        <v>128</v>
      </c>
      <c r="F3077" s="2">
        <v>11</v>
      </c>
      <c r="G3077" s="2">
        <f t="shared" si="48"/>
        <v>1408</v>
      </c>
      <c r="H3077" s="2" t="s">
        <v>12</v>
      </c>
      <c r="I3077" s="2" t="s">
        <v>122</v>
      </c>
      <c r="J3077" s="2" t="s">
        <v>11</v>
      </c>
      <c r="K3077" s="4">
        <v>44350.750000008949</v>
      </c>
    </row>
    <row r="3078" spans="1:11" x14ac:dyDescent="0.35">
      <c r="A3078" s="2" t="s">
        <v>2</v>
      </c>
      <c r="B3078" s="2" t="s">
        <v>118</v>
      </c>
      <c r="C3078" s="2" t="s">
        <v>84</v>
      </c>
      <c r="D3078" s="2" t="s">
        <v>97</v>
      </c>
      <c r="E3078" s="2">
        <v>28</v>
      </c>
      <c r="F3078" s="2">
        <v>6</v>
      </c>
      <c r="G3078" s="2">
        <f t="shared" si="48"/>
        <v>168</v>
      </c>
      <c r="H3078" s="2" t="s">
        <v>52</v>
      </c>
      <c r="I3078" s="2" t="s">
        <v>123</v>
      </c>
      <c r="J3078" s="2" t="s">
        <v>45</v>
      </c>
      <c r="K3078" s="4">
        <v>44350.800000008952</v>
      </c>
    </row>
    <row r="3079" spans="1:11" x14ac:dyDescent="0.35">
      <c r="A3079" s="2" t="s">
        <v>18</v>
      </c>
      <c r="B3079" s="2" t="s">
        <v>118</v>
      </c>
      <c r="C3079" s="2" t="s">
        <v>98</v>
      </c>
      <c r="D3079" s="2" t="s">
        <v>102</v>
      </c>
      <c r="E3079" s="2">
        <v>133</v>
      </c>
      <c r="F3079" s="2">
        <v>11</v>
      </c>
      <c r="G3079" s="2">
        <f t="shared" si="48"/>
        <v>1463</v>
      </c>
      <c r="H3079" s="2" t="s">
        <v>9</v>
      </c>
      <c r="I3079" s="2" t="s">
        <v>122</v>
      </c>
      <c r="J3079" s="2" t="s">
        <v>8</v>
      </c>
      <c r="K3079" s="4">
        <v>44350.850000008955</v>
      </c>
    </row>
    <row r="3080" spans="1:11" x14ac:dyDescent="0.35">
      <c r="A3080" s="2" t="s">
        <v>44</v>
      </c>
      <c r="B3080" s="2" t="s">
        <v>120</v>
      </c>
      <c r="C3080" s="2" t="s">
        <v>56</v>
      </c>
      <c r="D3080" s="2" t="s">
        <v>64</v>
      </c>
      <c r="E3080" s="2">
        <v>85</v>
      </c>
      <c r="F3080" s="2">
        <v>12</v>
      </c>
      <c r="G3080" s="2">
        <f t="shared" si="48"/>
        <v>1020</v>
      </c>
      <c r="H3080" s="2" t="s">
        <v>12</v>
      </c>
      <c r="I3080" s="2" t="s">
        <v>122</v>
      </c>
      <c r="J3080" s="2" t="s">
        <v>11</v>
      </c>
      <c r="K3080" s="4">
        <v>44350.900000008958</v>
      </c>
    </row>
    <row r="3081" spans="1:11" x14ac:dyDescent="0.35">
      <c r="A3081" s="2" t="s">
        <v>2</v>
      </c>
      <c r="B3081" s="2" t="s">
        <v>118</v>
      </c>
      <c r="C3081" s="2" t="s">
        <v>67</v>
      </c>
      <c r="D3081" s="2" t="s">
        <v>68</v>
      </c>
      <c r="E3081" s="2">
        <v>121</v>
      </c>
      <c r="F3081" s="2">
        <v>40</v>
      </c>
      <c r="G3081" s="2">
        <f t="shared" si="48"/>
        <v>4840</v>
      </c>
      <c r="H3081" s="2" t="s">
        <v>22</v>
      </c>
      <c r="I3081" s="2" t="s">
        <v>122</v>
      </c>
      <c r="J3081" s="2" t="s">
        <v>11</v>
      </c>
      <c r="K3081" s="4">
        <v>44350.950000008961</v>
      </c>
    </row>
    <row r="3082" spans="1:11" x14ac:dyDescent="0.35">
      <c r="A3082" s="2" t="s">
        <v>14</v>
      </c>
      <c r="B3082" s="2" t="s">
        <v>120</v>
      </c>
      <c r="C3082" s="2" t="s">
        <v>98</v>
      </c>
      <c r="D3082" s="2" t="s">
        <v>104</v>
      </c>
      <c r="E3082" s="2">
        <v>104</v>
      </c>
      <c r="F3082" s="2">
        <v>14</v>
      </c>
      <c r="G3082" s="2">
        <f t="shared" si="48"/>
        <v>1456</v>
      </c>
      <c r="H3082" s="2" t="s">
        <v>12</v>
      </c>
      <c r="I3082" s="2" t="s">
        <v>122</v>
      </c>
      <c r="J3082" s="2" t="s">
        <v>11</v>
      </c>
      <c r="K3082" s="4">
        <v>44351.000000008964</v>
      </c>
    </row>
    <row r="3083" spans="1:11" x14ac:dyDescent="0.35">
      <c r="A3083" s="2" t="s">
        <v>14</v>
      </c>
      <c r="B3083" s="2" t="s">
        <v>120</v>
      </c>
      <c r="C3083" s="2" t="s">
        <v>84</v>
      </c>
      <c r="D3083" s="2" t="s">
        <v>86</v>
      </c>
      <c r="E3083" s="2">
        <v>73</v>
      </c>
      <c r="F3083" s="2">
        <v>45</v>
      </c>
      <c r="G3083" s="2">
        <f t="shared" si="48"/>
        <v>3285</v>
      </c>
      <c r="H3083" s="2" t="s">
        <v>12</v>
      </c>
      <c r="I3083" s="2" t="s">
        <v>122</v>
      </c>
      <c r="J3083" s="2" t="s">
        <v>11</v>
      </c>
      <c r="K3083" s="4">
        <v>44351.050000008967</v>
      </c>
    </row>
    <row r="3084" spans="1:11" x14ac:dyDescent="0.35">
      <c r="A3084" s="2" t="s">
        <v>18</v>
      </c>
      <c r="B3084" s="2" t="s">
        <v>118</v>
      </c>
      <c r="C3084" s="2" t="s">
        <v>98</v>
      </c>
      <c r="D3084" s="2" t="s">
        <v>103</v>
      </c>
      <c r="E3084" s="2">
        <v>101</v>
      </c>
      <c r="F3084" s="2">
        <v>5</v>
      </c>
      <c r="G3084" s="2">
        <f t="shared" si="48"/>
        <v>505</v>
      </c>
      <c r="H3084" s="2" t="s">
        <v>15</v>
      </c>
      <c r="I3084" s="2" t="s">
        <v>122</v>
      </c>
      <c r="J3084" s="2" t="s">
        <v>8</v>
      </c>
      <c r="K3084" s="4">
        <v>44351.10000000897</v>
      </c>
    </row>
    <row r="3085" spans="1:11" x14ac:dyDescent="0.35">
      <c r="A3085" s="2" t="s">
        <v>18</v>
      </c>
      <c r="B3085" s="2" t="s">
        <v>118</v>
      </c>
      <c r="C3085" s="2" t="s">
        <v>56</v>
      </c>
      <c r="D3085" s="2" t="s">
        <v>62</v>
      </c>
      <c r="E3085" s="2">
        <v>105</v>
      </c>
      <c r="F3085" s="2">
        <v>9</v>
      </c>
      <c r="G3085" s="2">
        <f t="shared" si="48"/>
        <v>945</v>
      </c>
      <c r="H3085" s="2" t="s">
        <v>22</v>
      </c>
      <c r="I3085" s="2" t="s">
        <v>122</v>
      </c>
      <c r="J3085" s="2" t="s">
        <v>11</v>
      </c>
      <c r="K3085" s="4">
        <v>44351.150000008973</v>
      </c>
    </row>
    <row r="3086" spans="1:11" x14ac:dyDescent="0.35">
      <c r="A3086" s="2" t="s">
        <v>18</v>
      </c>
      <c r="B3086" s="2" t="s">
        <v>118</v>
      </c>
      <c r="C3086" s="2" t="s">
        <v>84</v>
      </c>
      <c r="D3086" s="2" t="s">
        <v>90</v>
      </c>
      <c r="E3086" s="2">
        <v>27</v>
      </c>
      <c r="F3086" s="2">
        <v>17</v>
      </c>
      <c r="G3086" s="2">
        <f t="shared" si="48"/>
        <v>459</v>
      </c>
      <c r="H3086" s="2" t="s">
        <v>7</v>
      </c>
      <c r="I3086" s="2" t="s">
        <v>121</v>
      </c>
      <c r="J3086" s="2" t="s">
        <v>6</v>
      </c>
      <c r="K3086" s="4">
        <v>44351.200000008976</v>
      </c>
    </row>
    <row r="3087" spans="1:11" x14ac:dyDescent="0.35">
      <c r="A3087" s="2" t="s">
        <v>18</v>
      </c>
      <c r="B3087" s="2" t="s">
        <v>118</v>
      </c>
      <c r="C3087" s="2" t="s">
        <v>67</v>
      </c>
      <c r="D3087" s="2" t="s">
        <v>77</v>
      </c>
      <c r="E3087" s="2">
        <v>47</v>
      </c>
      <c r="F3087" s="2">
        <v>5</v>
      </c>
      <c r="G3087" s="2">
        <f t="shared" si="48"/>
        <v>235</v>
      </c>
      <c r="H3087" s="2" t="s">
        <v>43</v>
      </c>
      <c r="I3087" s="2" t="s">
        <v>121</v>
      </c>
      <c r="J3087" s="2" t="s">
        <v>42</v>
      </c>
      <c r="K3087" s="4">
        <v>44351.250000008979</v>
      </c>
    </row>
    <row r="3088" spans="1:11" x14ac:dyDescent="0.35">
      <c r="A3088" s="2" t="s">
        <v>5</v>
      </c>
      <c r="B3088" s="2" t="s">
        <v>120</v>
      </c>
      <c r="C3088" s="2" t="s">
        <v>98</v>
      </c>
      <c r="D3088" s="2" t="s">
        <v>105</v>
      </c>
      <c r="E3088" s="2">
        <v>98</v>
      </c>
      <c r="F3088" s="2">
        <v>11</v>
      </c>
      <c r="G3088" s="2">
        <f t="shared" si="48"/>
        <v>1078</v>
      </c>
      <c r="H3088" s="2" t="s">
        <v>4</v>
      </c>
      <c r="I3088" s="2" t="s">
        <v>119</v>
      </c>
      <c r="J3088" s="2" t="s">
        <v>3</v>
      </c>
      <c r="K3088" s="4">
        <v>44351.300000008981</v>
      </c>
    </row>
    <row r="3089" spans="1:11" x14ac:dyDescent="0.35">
      <c r="A3089" s="2" t="s">
        <v>2</v>
      </c>
      <c r="B3089" s="2" t="s">
        <v>118</v>
      </c>
      <c r="C3089" s="2" t="s">
        <v>84</v>
      </c>
      <c r="D3089" s="2" t="s">
        <v>85</v>
      </c>
      <c r="E3089" s="2">
        <v>121</v>
      </c>
      <c r="F3089" s="2">
        <v>47</v>
      </c>
      <c r="G3089" s="2">
        <f t="shared" si="48"/>
        <v>5687</v>
      </c>
      <c r="H3089" s="2" t="s">
        <v>15</v>
      </c>
      <c r="I3089" s="2" t="s">
        <v>122</v>
      </c>
      <c r="J3089" s="2" t="s">
        <v>8</v>
      </c>
      <c r="K3089" s="4">
        <v>44351.350000008984</v>
      </c>
    </row>
    <row r="3090" spans="1:11" x14ac:dyDescent="0.35">
      <c r="A3090" s="2" t="s">
        <v>14</v>
      </c>
      <c r="B3090" s="2" t="s">
        <v>120</v>
      </c>
      <c r="C3090" s="2" t="s">
        <v>84</v>
      </c>
      <c r="D3090" s="2" t="s">
        <v>90</v>
      </c>
      <c r="E3090" s="2">
        <v>27</v>
      </c>
      <c r="F3090" s="2">
        <v>18</v>
      </c>
      <c r="G3090" s="2">
        <f t="shared" si="48"/>
        <v>486</v>
      </c>
      <c r="H3090" s="2" t="s">
        <v>13</v>
      </c>
      <c r="I3090" s="2" t="s">
        <v>122</v>
      </c>
      <c r="J3090" s="2" t="s">
        <v>11</v>
      </c>
      <c r="K3090" s="4">
        <v>44351.400000008987</v>
      </c>
    </row>
    <row r="3091" spans="1:11" x14ac:dyDescent="0.35">
      <c r="A3091" s="2" t="s">
        <v>31</v>
      </c>
      <c r="B3091" s="2" t="s">
        <v>118</v>
      </c>
      <c r="C3091" s="2" t="s">
        <v>98</v>
      </c>
      <c r="D3091" s="2" t="s">
        <v>100</v>
      </c>
      <c r="E3091" s="2">
        <v>121</v>
      </c>
      <c r="F3091" s="2">
        <v>7</v>
      </c>
      <c r="G3091" s="2">
        <f t="shared" si="48"/>
        <v>847</v>
      </c>
      <c r="H3091" s="2" t="s">
        <v>40</v>
      </c>
      <c r="I3091" s="2" t="s">
        <v>124</v>
      </c>
      <c r="J3091" s="2" t="s">
        <v>39</v>
      </c>
      <c r="K3091" s="4">
        <v>44351.45000000899</v>
      </c>
    </row>
    <row r="3092" spans="1:11" x14ac:dyDescent="0.35">
      <c r="A3092" s="2" t="s">
        <v>14</v>
      </c>
      <c r="B3092" s="2" t="s">
        <v>120</v>
      </c>
      <c r="C3092" s="2" t="s">
        <v>56</v>
      </c>
      <c r="D3092" s="2" t="s">
        <v>60</v>
      </c>
      <c r="E3092" s="2">
        <v>131</v>
      </c>
      <c r="F3092" s="2">
        <v>8</v>
      </c>
      <c r="G3092" s="2">
        <f t="shared" si="48"/>
        <v>1048</v>
      </c>
      <c r="H3092" s="2" t="s">
        <v>12</v>
      </c>
      <c r="I3092" s="2" t="s">
        <v>122</v>
      </c>
      <c r="J3092" s="2" t="s">
        <v>11</v>
      </c>
      <c r="K3092" s="4">
        <v>44351.500000008993</v>
      </c>
    </row>
    <row r="3093" spans="1:11" x14ac:dyDescent="0.35">
      <c r="A3093" s="2" t="s">
        <v>35</v>
      </c>
      <c r="B3093" s="2" t="s">
        <v>118</v>
      </c>
      <c r="C3093" s="2" t="s">
        <v>84</v>
      </c>
      <c r="D3093" s="2" t="s">
        <v>94</v>
      </c>
      <c r="E3093" s="2">
        <v>67</v>
      </c>
      <c r="F3093" s="2">
        <v>15</v>
      </c>
      <c r="G3093" s="2">
        <f t="shared" si="48"/>
        <v>1005</v>
      </c>
      <c r="H3093" s="2" t="s">
        <v>30</v>
      </c>
      <c r="I3093" s="2" t="s">
        <v>122</v>
      </c>
      <c r="J3093" s="2" t="s">
        <v>11</v>
      </c>
      <c r="K3093" s="4">
        <v>44351.550000008996</v>
      </c>
    </row>
    <row r="3094" spans="1:11" x14ac:dyDescent="0.35">
      <c r="A3094" s="2" t="s">
        <v>44</v>
      </c>
      <c r="B3094" s="2" t="s">
        <v>120</v>
      </c>
      <c r="C3094" s="2" t="s">
        <v>67</v>
      </c>
      <c r="D3094" s="2" t="s">
        <v>68</v>
      </c>
      <c r="E3094" s="2">
        <v>121</v>
      </c>
      <c r="F3094" s="2">
        <v>89</v>
      </c>
      <c r="G3094" s="2">
        <f t="shared" si="48"/>
        <v>10769</v>
      </c>
      <c r="H3094" s="2" t="s">
        <v>4</v>
      </c>
      <c r="I3094" s="2" t="s">
        <v>119</v>
      </c>
      <c r="J3094" s="2" t="s">
        <v>3</v>
      </c>
      <c r="K3094" s="4">
        <v>44351.600000008999</v>
      </c>
    </row>
    <row r="3095" spans="1:11" x14ac:dyDescent="0.35">
      <c r="A3095" s="2" t="s">
        <v>18</v>
      </c>
      <c r="B3095" s="2" t="s">
        <v>118</v>
      </c>
      <c r="C3095" s="2" t="s">
        <v>80</v>
      </c>
      <c r="D3095" s="2" t="s">
        <v>83</v>
      </c>
      <c r="E3095" s="2">
        <v>16</v>
      </c>
      <c r="F3095" s="2">
        <v>98</v>
      </c>
      <c r="G3095" s="2">
        <f t="shared" si="48"/>
        <v>1568</v>
      </c>
      <c r="H3095" s="2" t="s">
        <v>49</v>
      </c>
      <c r="I3095" s="2" t="s">
        <v>119</v>
      </c>
      <c r="J3095" s="2" t="s">
        <v>16</v>
      </c>
      <c r="K3095" s="4">
        <v>44351.650000009002</v>
      </c>
    </row>
    <row r="3096" spans="1:11" x14ac:dyDescent="0.35">
      <c r="A3096" s="2" t="s">
        <v>2</v>
      </c>
      <c r="B3096" s="2" t="s">
        <v>118</v>
      </c>
      <c r="C3096" s="2" t="s">
        <v>98</v>
      </c>
      <c r="D3096" s="2" t="s">
        <v>99</v>
      </c>
      <c r="E3096" s="2">
        <v>145</v>
      </c>
      <c r="F3096" s="2">
        <v>11</v>
      </c>
      <c r="G3096" s="2">
        <f t="shared" si="48"/>
        <v>1595</v>
      </c>
      <c r="H3096" s="2" t="s">
        <v>22</v>
      </c>
      <c r="I3096" s="2" t="s">
        <v>122</v>
      </c>
      <c r="J3096" s="2" t="s">
        <v>11</v>
      </c>
      <c r="K3096" s="4">
        <v>44351.700000009005</v>
      </c>
    </row>
    <row r="3097" spans="1:11" x14ac:dyDescent="0.35">
      <c r="A3097" s="2" t="s">
        <v>5</v>
      </c>
      <c r="B3097" s="2" t="s">
        <v>120</v>
      </c>
      <c r="C3097" s="2" t="s">
        <v>56</v>
      </c>
      <c r="D3097" s="2" t="s">
        <v>64</v>
      </c>
      <c r="E3097" s="2">
        <v>85</v>
      </c>
      <c r="F3097" s="2">
        <v>13</v>
      </c>
      <c r="G3097" s="2">
        <f t="shared" si="48"/>
        <v>1105</v>
      </c>
      <c r="H3097" s="2" t="s">
        <v>48</v>
      </c>
      <c r="I3097" s="2" t="s">
        <v>119</v>
      </c>
      <c r="J3097" s="2" t="s">
        <v>3</v>
      </c>
      <c r="K3097" s="4">
        <v>44351.750000009008</v>
      </c>
    </row>
    <row r="3098" spans="1:11" x14ac:dyDescent="0.35">
      <c r="A3098" s="2" t="s">
        <v>10</v>
      </c>
      <c r="B3098" s="2" t="s">
        <v>120</v>
      </c>
      <c r="C3098" s="2" t="s">
        <v>98</v>
      </c>
      <c r="D3098" s="2" t="s">
        <v>107</v>
      </c>
      <c r="E3098" s="2">
        <v>77</v>
      </c>
      <c r="F3098" s="2">
        <v>8</v>
      </c>
      <c r="G3098" s="2">
        <f t="shared" si="48"/>
        <v>616</v>
      </c>
      <c r="H3098" s="2" t="s">
        <v>46</v>
      </c>
      <c r="I3098" s="2" t="s">
        <v>123</v>
      </c>
      <c r="J3098" s="2" t="s">
        <v>45</v>
      </c>
      <c r="K3098" s="4">
        <v>44351.800000009011</v>
      </c>
    </row>
    <row r="3099" spans="1:11" x14ac:dyDescent="0.35">
      <c r="A3099" s="2" t="s">
        <v>35</v>
      </c>
      <c r="B3099" s="2" t="s">
        <v>118</v>
      </c>
      <c r="C3099" s="2" t="s">
        <v>98</v>
      </c>
      <c r="D3099" s="2" t="s">
        <v>101</v>
      </c>
      <c r="E3099" s="2">
        <v>128</v>
      </c>
      <c r="F3099" s="2">
        <v>6</v>
      </c>
      <c r="G3099" s="2">
        <f t="shared" si="48"/>
        <v>768</v>
      </c>
      <c r="H3099" s="2" t="s">
        <v>40</v>
      </c>
      <c r="I3099" s="2" t="s">
        <v>124</v>
      </c>
      <c r="J3099" s="2" t="s">
        <v>39</v>
      </c>
      <c r="K3099" s="4">
        <v>44351.850000009013</v>
      </c>
    </row>
    <row r="3100" spans="1:11" x14ac:dyDescent="0.35">
      <c r="A3100" s="2" t="s">
        <v>2</v>
      </c>
      <c r="B3100" s="2" t="s">
        <v>118</v>
      </c>
      <c r="C3100" s="2" t="s">
        <v>67</v>
      </c>
      <c r="D3100" s="2" t="s">
        <v>79</v>
      </c>
      <c r="E3100" s="2">
        <v>31</v>
      </c>
      <c r="F3100" s="2">
        <v>12</v>
      </c>
      <c r="G3100" s="2">
        <f t="shared" si="48"/>
        <v>372</v>
      </c>
      <c r="H3100" s="2" t="s">
        <v>15</v>
      </c>
      <c r="I3100" s="2" t="s">
        <v>122</v>
      </c>
      <c r="J3100" s="2" t="s">
        <v>8</v>
      </c>
      <c r="K3100" s="4">
        <v>44351.900000009016</v>
      </c>
    </row>
    <row r="3101" spans="1:11" x14ac:dyDescent="0.35">
      <c r="A3101" s="2" t="s">
        <v>2</v>
      </c>
      <c r="B3101" s="2" t="s">
        <v>118</v>
      </c>
      <c r="C3101" s="2" t="s">
        <v>84</v>
      </c>
      <c r="D3101" s="2" t="s">
        <v>91</v>
      </c>
      <c r="E3101" s="2">
        <v>107</v>
      </c>
      <c r="F3101" s="2">
        <v>12</v>
      </c>
      <c r="G3101" s="2">
        <f t="shared" si="48"/>
        <v>1284</v>
      </c>
      <c r="H3101" s="2" t="s">
        <v>37</v>
      </c>
      <c r="I3101" s="2" t="s">
        <v>123</v>
      </c>
      <c r="J3101" s="2" t="s">
        <v>36</v>
      </c>
      <c r="K3101" s="4">
        <v>44351.950000009019</v>
      </c>
    </row>
    <row r="3102" spans="1:11" x14ac:dyDescent="0.35">
      <c r="A3102" s="2" t="s">
        <v>18</v>
      </c>
      <c r="B3102" s="2" t="s">
        <v>118</v>
      </c>
      <c r="C3102" s="2" t="s">
        <v>84</v>
      </c>
      <c r="D3102" s="2" t="s">
        <v>93</v>
      </c>
      <c r="E3102" s="2">
        <v>70</v>
      </c>
      <c r="F3102" s="2">
        <v>10</v>
      </c>
      <c r="G3102" s="2">
        <f t="shared" si="48"/>
        <v>700</v>
      </c>
      <c r="H3102" s="2" t="s">
        <v>41</v>
      </c>
      <c r="I3102" s="2" t="s">
        <v>119</v>
      </c>
      <c r="J3102" s="2" t="s">
        <v>3</v>
      </c>
      <c r="K3102" s="4">
        <v>44352.000000009022</v>
      </c>
    </row>
    <row r="3103" spans="1:11" x14ac:dyDescent="0.35">
      <c r="A3103" s="2" t="s">
        <v>35</v>
      </c>
      <c r="B3103" s="2" t="s">
        <v>118</v>
      </c>
      <c r="C3103" s="2" t="s">
        <v>80</v>
      </c>
      <c r="D3103" s="2" t="s">
        <v>83</v>
      </c>
      <c r="E3103" s="2">
        <v>16</v>
      </c>
      <c r="F3103" s="2">
        <v>98</v>
      </c>
      <c r="G3103" s="2">
        <f t="shared" si="48"/>
        <v>1568</v>
      </c>
      <c r="H3103" s="2" t="s">
        <v>4</v>
      </c>
      <c r="I3103" s="2" t="s">
        <v>119</v>
      </c>
      <c r="J3103" s="2" t="s">
        <v>3</v>
      </c>
      <c r="K3103" s="4">
        <v>44352.050000009025</v>
      </c>
    </row>
    <row r="3104" spans="1:11" x14ac:dyDescent="0.35">
      <c r="A3104" s="2" t="s">
        <v>14</v>
      </c>
      <c r="B3104" s="2" t="s">
        <v>120</v>
      </c>
      <c r="C3104" s="2" t="s">
        <v>84</v>
      </c>
      <c r="D3104" s="2" t="s">
        <v>86</v>
      </c>
      <c r="E3104" s="2">
        <v>73</v>
      </c>
      <c r="F3104" s="2">
        <v>51</v>
      </c>
      <c r="G3104" s="2">
        <f t="shared" si="48"/>
        <v>3723</v>
      </c>
      <c r="H3104" s="2" t="s">
        <v>29</v>
      </c>
      <c r="I3104" s="2" t="s">
        <v>119</v>
      </c>
      <c r="J3104" s="2" t="s">
        <v>28</v>
      </c>
      <c r="K3104" s="4">
        <v>44352.100000009028</v>
      </c>
    </row>
    <row r="3105" spans="1:11" x14ac:dyDescent="0.35">
      <c r="A3105" s="2" t="s">
        <v>14</v>
      </c>
      <c r="B3105" s="2" t="s">
        <v>120</v>
      </c>
      <c r="C3105" s="2" t="s">
        <v>84</v>
      </c>
      <c r="D3105" s="2" t="s">
        <v>87</v>
      </c>
      <c r="E3105" s="2">
        <v>142</v>
      </c>
      <c r="F3105" s="2">
        <v>8</v>
      </c>
      <c r="G3105" s="2">
        <f t="shared" si="48"/>
        <v>1136</v>
      </c>
      <c r="H3105" s="2" t="s">
        <v>4</v>
      </c>
      <c r="I3105" s="2" t="s">
        <v>119</v>
      </c>
      <c r="J3105" s="2" t="s">
        <v>3</v>
      </c>
      <c r="K3105" s="4">
        <v>44352.150000009031</v>
      </c>
    </row>
    <row r="3106" spans="1:11" x14ac:dyDescent="0.35">
      <c r="A3106" s="2" t="s">
        <v>44</v>
      </c>
      <c r="B3106" s="2" t="s">
        <v>120</v>
      </c>
      <c r="C3106" s="2" t="s">
        <v>98</v>
      </c>
      <c r="D3106" s="2" t="s">
        <v>103</v>
      </c>
      <c r="E3106" s="2">
        <v>101</v>
      </c>
      <c r="F3106" s="2">
        <v>3</v>
      </c>
      <c r="G3106" s="2">
        <f t="shared" si="48"/>
        <v>303</v>
      </c>
      <c r="H3106" s="2" t="s">
        <v>13</v>
      </c>
      <c r="I3106" s="2" t="s">
        <v>122</v>
      </c>
      <c r="J3106" s="2" t="s">
        <v>11</v>
      </c>
      <c r="K3106" s="4">
        <v>44352.200000009034</v>
      </c>
    </row>
    <row r="3107" spans="1:11" x14ac:dyDescent="0.35">
      <c r="A3107" s="2" t="s">
        <v>10</v>
      </c>
      <c r="B3107" s="2" t="s">
        <v>120</v>
      </c>
      <c r="C3107" s="2" t="s">
        <v>84</v>
      </c>
      <c r="D3107" s="2" t="s">
        <v>92</v>
      </c>
      <c r="E3107" s="2">
        <v>115</v>
      </c>
      <c r="F3107" s="2">
        <v>14</v>
      </c>
      <c r="G3107" s="2">
        <f t="shared" si="48"/>
        <v>1610</v>
      </c>
      <c r="H3107" s="2" t="s">
        <v>49</v>
      </c>
      <c r="I3107" s="2" t="s">
        <v>119</v>
      </c>
      <c r="J3107" s="2" t="s">
        <v>16</v>
      </c>
      <c r="K3107" s="4">
        <v>44352.250000009037</v>
      </c>
    </row>
    <row r="3108" spans="1:11" x14ac:dyDescent="0.35">
      <c r="A3108" s="2" t="s">
        <v>44</v>
      </c>
      <c r="B3108" s="2" t="s">
        <v>120</v>
      </c>
      <c r="C3108" s="2" t="s">
        <v>56</v>
      </c>
      <c r="D3108" s="2" t="s">
        <v>59</v>
      </c>
      <c r="E3108" s="2">
        <v>40</v>
      </c>
      <c r="F3108" s="2">
        <v>193</v>
      </c>
      <c r="G3108" s="2">
        <f t="shared" si="48"/>
        <v>7720</v>
      </c>
      <c r="H3108" s="2" t="s">
        <v>17</v>
      </c>
      <c r="I3108" s="2" t="s">
        <v>119</v>
      </c>
      <c r="J3108" s="2" t="s">
        <v>16</v>
      </c>
      <c r="K3108" s="4">
        <v>44352.30000000904</v>
      </c>
    </row>
    <row r="3109" spans="1:11" x14ac:dyDescent="0.35">
      <c r="A3109" s="2" t="s">
        <v>5</v>
      </c>
      <c r="B3109" s="2" t="s">
        <v>120</v>
      </c>
      <c r="C3109" s="2" t="s">
        <v>56</v>
      </c>
      <c r="D3109" s="2" t="s">
        <v>62</v>
      </c>
      <c r="E3109" s="2">
        <v>105</v>
      </c>
      <c r="F3109" s="2">
        <v>8</v>
      </c>
      <c r="G3109" s="2">
        <f t="shared" si="48"/>
        <v>840</v>
      </c>
      <c r="H3109" s="2" t="s">
        <v>17</v>
      </c>
      <c r="I3109" s="2" t="s">
        <v>119</v>
      </c>
      <c r="J3109" s="2" t="s">
        <v>16</v>
      </c>
      <c r="K3109" s="4">
        <v>44352.350000009043</v>
      </c>
    </row>
    <row r="3110" spans="1:11" x14ac:dyDescent="0.35">
      <c r="A3110" s="2" t="s">
        <v>5</v>
      </c>
      <c r="B3110" s="2" t="s">
        <v>120</v>
      </c>
      <c r="C3110" s="2" t="s">
        <v>84</v>
      </c>
      <c r="D3110" s="2" t="s">
        <v>93</v>
      </c>
      <c r="E3110" s="2">
        <v>70</v>
      </c>
      <c r="F3110" s="2">
        <v>14</v>
      </c>
      <c r="G3110" s="2">
        <f t="shared" si="48"/>
        <v>980</v>
      </c>
      <c r="H3110" s="2" t="s">
        <v>52</v>
      </c>
      <c r="I3110" s="2" t="s">
        <v>123</v>
      </c>
      <c r="J3110" s="2" t="s">
        <v>45</v>
      </c>
      <c r="K3110" s="4">
        <v>44352.400000009045</v>
      </c>
    </row>
    <row r="3111" spans="1:11" x14ac:dyDescent="0.35">
      <c r="A3111" s="2" t="s">
        <v>2</v>
      </c>
      <c r="B3111" s="2" t="s">
        <v>118</v>
      </c>
      <c r="C3111" s="2" t="s">
        <v>56</v>
      </c>
      <c r="D3111" s="2" t="s">
        <v>63</v>
      </c>
      <c r="E3111" s="2">
        <v>73</v>
      </c>
      <c r="F3111" s="2">
        <v>13</v>
      </c>
      <c r="G3111" s="2">
        <f t="shared" si="48"/>
        <v>949</v>
      </c>
      <c r="H3111" s="2" t="s">
        <v>43</v>
      </c>
      <c r="I3111" s="2" t="s">
        <v>121</v>
      </c>
      <c r="J3111" s="2" t="s">
        <v>42</v>
      </c>
      <c r="K3111" s="4">
        <v>44352.450000009048</v>
      </c>
    </row>
    <row r="3112" spans="1:11" x14ac:dyDescent="0.35">
      <c r="A3112" s="2" t="s">
        <v>18</v>
      </c>
      <c r="B3112" s="2" t="s">
        <v>118</v>
      </c>
      <c r="C3112" s="2" t="s">
        <v>80</v>
      </c>
      <c r="D3112" s="2" t="s">
        <v>82</v>
      </c>
      <c r="E3112" s="2">
        <v>50</v>
      </c>
      <c r="F3112" s="2">
        <v>108</v>
      </c>
      <c r="G3112" s="2">
        <f t="shared" si="48"/>
        <v>5400</v>
      </c>
      <c r="H3112" s="2" t="s">
        <v>9</v>
      </c>
      <c r="I3112" s="2" t="s">
        <v>122</v>
      </c>
      <c r="J3112" s="2" t="s">
        <v>8</v>
      </c>
      <c r="K3112" s="4">
        <v>44352.500000009051</v>
      </c>
    </row>
    <row r="3113" spans="1:11" x14ac:dyDescent="0.35">
      <c r="A3113" s="2" t="s">
        <v>14</v>
      </c>
      <c r="B3113" s="2" t="s">
        <v>120</v>
      </c>
      <c r="C3113" s="2" t="s">
        <v>67</v>
      </c>
      <c r="D3113" s="2" t="s">
        <v>77</v>
      </c>
      <c r="E3113" s="2">
        <v>47</v>
      </c>
      <c r="F3113" s="2">
        <v>4</v>
      </c>
      <c r="G3113" s="2">
        <f t="shared" si="48"/>
        <v>188</v>
      </c>
      <c r="H3113" s="2" t="s">
        <v>9</v>
      </c>
      <c r="I3113" s="2" t="s">
        <v>122</v>
      </c>
      <c r="J3113" s="2" t="s">
        <v>8</v>
      </c>
      <c r="K3113" s="4">
        <v>44352.550000009054</v>
      </c>
    </row>
    <row r="3114" spans="1:11" x14ac:dyDescent="0.35">
      <c r="A3114" s="2" t="s">
        <v>5</v>
      </c>
      <c r="B3114" s="2" t="s">
        <v>120</v>
      </c>
      <c r="C3114" s="2" t="s">
        <v>80</v>
      </c>
      <c r="D3114" s="2" t="s">
        <v>81</v>
      </c>
      <c r="E3114" s="2">
        <v>134</v>
      </c>
      <c r="F3114" s="2">
        <v>68</v>
      </c>
      <c r="G3114" s="2">
        <f t="shared" si="48"/>
        <v>9112</v>
      </c>
      <c r="H3114" s="2" t="s">
        <v>4</v>
      </c>
      <c r="I3114" s="2" t="s">
        <v>119</v>
      </c>
      <c r="J3114" s="2" t="s">
        <v>3</v>
      </c>
      <c r="K3114" s="4">
        <v>44352.600000009057</v>
      </c>
    </row>
    <row r="3115" spans="1:11" x14ac:dyDescent="0.35">
      <c r="A3115" s="2" t="s">
        <v>31</v>
      </c>
      <c r="B3115" s="2" t="s">
        <v>118</v>
      </c>
      <c r="C3115" s="2" t="s">
        <v>98</v>
      </c>
      <c r="D3115" s="2" t="s">
        <v>106</v>
      </c>
      <c r="E3115" s="2">
        <v>87</v>
      </c>
      <c r="F3115" s="2">
        <v>13</v>
      </c>
      <c r="G3115" s="2">
        <f t="shared" si="48"/>
        <v>1131</v>
      </c>
      <c r="H3115" s="2" t="s">
        <v>7</v>
      </c>
      <c r="I3115" s="2" t="s">
        <v>121</v>
      </c>
      <c r="J3115" s="2" t="s">
        <v>6</v>
      </c>
      <c r="K3115" s="4">
        <v>44352.65000000906</v>
      </c>
    </row>
    <row r="3116" spans="1:11" x14ac:dyDescent="0.35">
      <c r="A3116" s="2" t="s">
        <v>10</v>
      </c>
      <c r="B3116" s="2" t="s">
        <v>120</v>
      </c>
      <c r="C3116" s="2" t="s">
        <v>84</v>
      </c>
      <c r="D3116" s="2" t="s">
        <v>87</v>
      </c>
      <c r="E3116" s="2">
        <v>142</v>
      </c>
      <c r="F3116" s="2">
        <v>10</v>
      </c>
      <c r="G3116" s="2">
        <f t="shared" si="48"/>
        <v>1420</v>
      </c>
      <c r="H3116" s="2" t="s">
        <v>21</v>
      </c>
      <c r="I3116" s="2" t="s">
        <v>121</v>
      </c>
      <c r="J3116" s="2" t="s">
        <v>20</v>
      </c>
      <c r="K3116" s="4">
        <v>44352.700000009063</v>
      </c>
    </row>
    <row r="3117" spans="1:11" x14ac:dyDescent="0.35">
      <c r="A3117" s="2" t="s">
        <v>2</v>
      </c>
      <c r="B3117" s="2" t="s">
        <v>118</v>
      </c>
      <c r="C3117" s="2" t="s">
        <v>67</v>
      </c>
      <c r="D3117" s="2" t="s">
        <v>74</v>
      </c>
      <c r="E3117" s="2">
        <v>128</v>
      </c>
      <c r="F3117" s="2">
        <v>11</v>
      </c>
      <c r="G3117" s="2">
        <f t="shared" si="48"/>
        <v>1408</v>
      </c>
      <c r="H3117" s="2" t="s">
        <v>41</v>
      </c>
      <c r="I3117" s="2" t="s">
        <v>119</v>
      </c>
      <c r="J3117" s="2" t="s">
        <v>3</v>
      </c>
      <c r="K3117" s="4">
        <v>44352.750000009066</v>
      </c>
    </row>
    <row r="3118" spans="1:11" x14ac:dyDescent="0.35">
      <c r="A3118" s="2" t="s">
        <v>14</v>
      </c>
      <c r="B3118" s="2" t="s">
        <v>120</v>
      </c>
      <c r="C3118" s="2" t="s">
        <v>67</v>
      </c>
      <c r="D3118" s="2" t="s">
        <v>78</v>
      </c>
      <c r="E3118" s="2">
        <v>38</v>
      </c>
      <c r="F3118" s="2">
        <v>8</v>
      </c>
      <c r="G3118" s="2">
        <f t="shared" si="48"/>
        <v>304</v>
      </c>
      <c r="H3118" s="2" t="s">
        <v>21</v>
      </c>
      <c r="I3118" s="2" t="s">
        <v>121</v>
      </c>
      <c r="J3118" s="2" t="s">
        <v>20</v>
      </c>
      <c r="K3118" s="4">
        <v>44352.800000009069</v>
      </c>
    </row>
    <row r="3119" spans="1:11" x14ac:dyDescent="0.35">
      <c r="A3119" s="2" t="s">
        <v>10</v>
      </c>
      <c r="B3119" s="2" t="s">
        <v>120</v>
      </c>
      <c r="C3119" s="2" t="s">
        <v>84</v>
      </c>
      <c r="D3119" s="2" t="s">
        <v>94</v>
      </c>
      <c r="E3119" s="2">
        <v>67</v>
      </c>
      <c r="F3119" s="2">
        <v>9</v>
      </c>
      <c r="G3119" s="2">
        <f t="shared" si="48"/>
        <v>603</v>
      </c>
      <c r="H3119" s="2" t="s">
        <v>43</v>
      </c>
      <c r="I3119" s="2" t="s">
        <v>121</v>
      </c>
      <c r="J3119" s="2" t="s">
        <v>42</v>
      </c>
      <c r="K3119" s="4">
        <v>44352.850000009072</v>
      </c>
    </row>
    <row r="3120" spans="1:11" x14ac:dyDescent="0.35">
      <c r="A3120" s="2" t="s">
        <v>2</v>
      </c>
      <c r="B3120" s="2" t="s">
        <v>118</v>
      </c>
      <c r="C3120" s="2" t="s">
        <v>98</v>
      </c>
      <c r="D3120" s="2" t="s">
        <v>102</v>
      </c>
      <c r="E3120" s="2">
        <v>133</v>
      </c>
      <c r="F3120" s="2">
        <v>11</v>
      </c>
      <c r="G3120" s="2">
        <f t="shared" si="48"/>
        <v>1463</v>
      </c>
      <c r="H3120" s="2" t="s">
        <v>15</v>
      </c>
      <c r="I3120" s="2" t="s">
        <v>122</v>
      </c>
      <c r="J3120" s="2" t="s">
        <v>8</v>
      </c>
      <c r="K3120" s="4">
        <v>44352.900000009075</v>
      </c>
    </row>
    <row r="3121" spans="1:11" x14ac:dyDescent="0.35">
      <c r="A3121" s="2" t="s">
        <v>31</v>
      </c>
      <c r="B3121" s="2" t="s">
        <v>118</v>
      </c>
      <c r="C3121" s="2" t="s">
        <v>84</v>
      </c>
      <c r="D3121" s="2" t="s">
        <v>94</v>
      </c>
      <c r="E3121" s="2">
        <v>67</v>
      </c>
      <c r="F3121" s="2">
        <v>15</v>
      </c>
      <c r="G3121" s="2">
        <f t="shared" si="48"/>
        <v>1005</v>
      </c>
      <c r="H3121" s="2" t="s">
        <v>26</v>
      </c>
      <c r="I3121" s="2" t="s">
        <v>122</v>
      </c>
      <c r="J3121" s="2" t="s">
        <v>25</v>
      </c>
      <c r="K3121" s="4">
        <v>44352.950000009077</v>
      </c>
    </row>
    <row r="3122" spans="1:11" x14ac:dyDescent="0.35">
      <c r="A3122" s="2" t="s">
        <v>14</v>
      </c>
      <c r="B3122" s="2" t="s">
        <v>120</v>
      </c>
      <c r="C3122" s="2" t="s">
        <v>98</v>
      </c>
      <c r="D3122" s="2" t="s">
        <v>107</v>
      </c>
      <c r="E3122" s="2">
        <v>77</v>
      </c>
      <c r="F3122" s="2">
        <v>12</v>
      </c>
      <c r="G3122" s="2">
        <f t="shared" si="48"/>
        <v>924</v>
      </c>
      <c r="H3122" s="2" t="s">
        <v>41</v>
      </c>
      <c r="I3122" s="2" t="s">
        <v>119</v>
      </c>
      <c r="J3122" s="2" t="s">
        <v>3</v>
      </c>
      <c r="K3122" s="4">
        <v>44353.00000000908</v>
      </c>
    </row>
    <row r="3123" spans="1:11" x14ac:dyDescent="0.35">
      <c r="A3123" s="2" t="s">
        <v>44</v>
      </c>
      <c r="B3123" s="2" t="s">
        <v>120</v>
      </c>
      <c r="C3123" s="2" t="s">
        <v>67</v>
      </c>
      <c r="D3123" s="2" t="s">
        <v>69</v>
      </c>
      <c r="E3123" s="2">
        <v>54</v>
      </c>
      <c r="F3123" s="2">
        <v>87</v>
      </c>
      <c r="G3123" s="2">
        <f t="shared" si="48"/>
        <v>4698</v>
      </c>
      <c r="H3123" s="2" t="s">
        <v>12</v>
      </c>
      <c r="I3123" s="2" t="s">
        <v>122</v>
      </c>
      <c r="J3123" s="2" t="s">
        <v>11</v>
      </c>
      <c r="K3123" s="4">
        <v>44353.050000009083</v>
      </c>
    </row>
    <row r="3124" spans="1:11" x14ac:dyDescent="0.35">
      <c r="A3124" s="2" t="s">
        <v>18</v>
      </c>
      <c r="B3124" s="2" t="s">
        <v>118</v>
      </c>
      <c r="C3124" s="2" t="s">
        <v>56</v>
      </c>
      <c r="D3124" s="2" t="s">
        <v>66</v>
      </c>
      <c r="E3124" s="2">
        <v>47</v>
      </c>
      <c r="F3124" s="2">
        <v>4</v>
      </c>
      <c r="G3124" s="2">
        <f t="shared" si="48"/>
        <v>188</v>
      </c>
      <c r="H3124" s="2" t="s">
        <v>49</v>
      </c>
      <c r="I3124" s="2" t="s">
        <v>119</v>
      </c>
      <c r="J3124" s="2" t="s">
        <v>16</v>
      </c>
      <c r="K3124" s="4">
        <v>44353.100000009086</v>
      </c>
    </row>
    <row r="3125" spans="1:11" x14ac:dyDescent="0.35">
      <c r="A3125" s="2" t="s">
        <v>5</v>
      </c>
      <c r="B3125" s="2" t="s">
        <v>120</v>
      </c>
      <c r="C3125" s="2" t="s">
        <v>84</v>
      </c>
      <c r="D3125" s="2" t="s">
        <v>88</v>
      </c>
      <c r="E3125" s="2">
        <v>146</v>
      </c>
      <c r="F3125" s="2">
        <v>7</v>
      </c>
      <c r="G3125" s="2">
        <f t="shared" si="48"/>
        <v>1022</v>
      </c>
      <c r="H3125" s="2" t="s">
        <v>48</v>
      </c>
      <c r="I3125" s="2" t="s">
        <v>119</v>
      </c>
      <c r="J3125" s="2" t="s">
        <v>3</v>
      </c>
      <c r="K3125" s="4">
        <v>44353.150000009089</v>
      </c>
    </row>
    <row r="3126" spans="1:11" x14ac:dyDescent="0.35">
      <c r="A3126" s="2" t="s">
        <v>31</v>
      </c>
      <c r="B3126" s="2" t="s">
        <v>118</v>
      </c>
      <c r="C3126" s="2" t="s">
        <v>98</v>
      </c>
      <c r="D3126" s="2" t="s">
        <v>100</v>
      </c>
      <c r="E3126" s="2">
        <v>121</v>
      </c>
      <c r="F3126" s="2">
        <v>7</v>
      </c>
      <c r="G3126" s="2">
        <f t="shared" si="48"/>
        <v>847</v>
      </c>
      <c r="H3126" s="2" t="s">
        <v>9</v>
      </c>
      <c r="I3126" s="2" t="s">
        <v>122</v>
      </c>
      <c r="J3126" s="2" t="s">
        <v>8</v>
      </c>
      <c r="K3126" s="4">
        <v>44353.200000009092</v>
      </c>
    </row>
    <row r="3127" spans="1:11" x14ac:dyDescent="0.35">
      <c r="A3127" s="2" t="s">
        <v>5</v>
      </c>
      <c r="B3127" s="2" t="s">
        <v>120</v>
      </c>
      <c r="C3127" s="2" t="s">
        <v>84</v>
      </c>
      <c r="D3127" s="2" t="s">
        <v>90</v>
      </c>
      <c r="E3127" s="2">
        <v>27</v>
      </c>
      <c r="F3127" s="2">
        <v>17</v>
      </c>
      <c r="G3127" s="2">
        <f t="shared" si="48"/>
        <v>459</v>
      </c>
      <c r="H3127" s="2" t="s">
        <v>51</v>
      </c>
      <c r="I3127" s="2" t="s">
        <v>124</v>
      </c>
      <c r="J3127" s="2" t="s">
        <v>50</v>
      </c>
      <c r="K3127" s="4">
        <v>44353.250000009095</v>
      </c>
    </row>
    <row r="3128" spans="1:11" x14ac:dyDescent="0.35">
      <c r="A3128" s="2" t="s">
        <v>14</v>
      </c>
      <c r="B3128" s="2" t="s">
        <v>120</v>
      </c>
      <c r="C3128" s="2" t="s">
        <v>98</v>
      </c>
      <c r="D3128" s="2" t="s">
        <v>103</v>
      </c>
      <c r="E3128" s="2">
        <v>101</v>
      </c>
      <c r="F3128" s="2">
        <v>6</v>
      </c>
      <c r="G3128" s="2">
        <f t="shared" si="48"/>
        <v>606</v>
      </c>
      <c r="H3128" s="2" t="s">
        <v>17</v>
      </c>
      <c r="I3128" s="2" t="s">
        <v>119</v>
      </c>
      <c r="J3128" s="2" t="s">
        <v>16</v>
      </c>
      <c r="K3128" s="4">
        <v>44353.300000009098</v>
      </c>
    </row>
    <row r="3129" spans="1:11" x14ac:dyDescent="0.35">
      <c r="A3129" s="2" t="s">
        <v>18</v>
      </c>
      <c r="B3129" s="2" t="s">
        <v>118</v>
      </c>
      <c r="C3129" s="2" t="s">
        <v>67</v>
      </c>
      <c r="D3129" s="2" t="s">
        <v>77</v>
      </c>
      <c r="E3129" s="2">
        <v>47</v>
      </c>
      <c r="F3129" s="2">
        <v>6</v>
      </c>
      <c r="G3129" s="2">
        <f t="shared" si="48"/>
        <v>282</v>
      </c>
      <c r="H3129" s="2" t="s">
        <v>51</v>
      </c>
      <c r="I3129" s="2" t="s">
        <v>124</v>
      </c>
      <c r="J3129" s="2" t="s">
        <v>50</v>
      </c>
      <c r="K3129" s="4">
        <v>44353.350000009101</v>
      </c>
    </row>
    <row r="3130" spans="1:11" x14ac:dyDescent="0.35">
      <c r="A3130" s="2" t="s">
        <v>44</v>
      </c>
      <c r="B3130" s="2" t="s">
        <v>120</v>
      </c>
      <c r="C3130" s="2" t="s">
        <v>98</v>
      </c>
      <c r="D3130" s="2" t="s">
        <v>109</v>
      </c>
      <c r="E3130" s="2">
        <v>50</v>
      </c>
      <c r="F3130" s="2">
        <v>6</v>
      </c>
      <c r="G3130" s="2">
        <f t="shared" si="48"/>
        <v>300</v>
      </c>
      <c r="H3130" s="2" t="s">
        <v>41</v>
      </c>
      <c r="I3130" s="2" t="s">
        <v>119</v>
      </c>
      <c r="J3130" s="2" t="s">
        <v>3</v>
      </c>
      <c r="K3130" s="4">
        <v>44353.400000009104</v>
      </c>
    </row>
    <row r="3131" spans="1:11" x14ac:dyDescent="0.35">
      <c r="A3131" s="2" t="s">
        <v>5</v>
      </c>
      <c r="B3131" s="2" t="s">
        <v>120</v>
      </c>
      <c r="C3131" s="2" t="s">
        <v>56</v>
      </c>
      <c r="D3131" s="2" t="s">
        <v>57</v>
      </c>
      <c r="E3131" s="2">
        <v>89</v>
      </c>
      <c r="F3131" s="2">
        <v>139</v>
      </c>
      <c r="G3131" s="2">
        <f t="shared" si="48"/>
        <v>12371</v>
      </c>
      <c r="H3131" s="2" t="s">
        <v>41</v>
      </c>
      <c r="I3131" s="2" t="s">
        <v>119</v>
      </c>
      <c r="J3131" s="2" t="s">
        <v>3</v>
      </c>
      <c r="K3131" s="4">
        <v>44353.450000009107</v>
      </c>
    </row>
    <row r="3132" spans="1:11" x14ac:dyDescent="0.35">
      <c r="A3132" s="2" t="s">
        <v>18</v>
      </c>
      <c r="B3132" s="2" t="s">
        <v>118</v>
      </c>
      <c r="C3132" s="2" t="s">
        <v>67</v>
      </c>
      <c r="D3132" s="2" t="s">
        <v>69</v>
      </c>
      <c r="E3132" s="2">
        <v>54</v>
      </c>
      <c r="F3132" s="2">
        <v>89</v>
      </c>
      <c r="G3132" s="2">
        <f t="shared" si="48"/>
        <v>4806</v>
      </c>
      <c r="H3132" s="2" t="s">
        <v>7</v>
      </c>
      <c r="I3132" s="2" t="s">
        <v>121</v>
      </c>
      <c r="J3132" s="2" t="s">
        <v>6</v>
      </c>
      <c r="K3132" s="4">
        <v>44353.500000009109</v>
      </c>
    </row>
    <row r="3133" spans="1:11" x14ac:dyDescent="0.35">
      <c r="A3133" s="2" t="s">
        <v>14</v>
      </c>
      <c r="B3133" s="2" t="s">
        <v>120</v>
      </c>
      <c r="C3133" s="2" t="s">
        <v>98</v>
      </c>
      <c r="D3133" s="2" t="s">
        <v>109</v>
      </c>
      <c r="E3133" s="2">
        <v>50</v>
      </c>
      <c r="F3133" s="2">
        <v>6</v>
      </c>
      <c r="G3133" s="2">
        <f t="shared" si="48"/>
        <v>300</v>
      </c>
      <c r="H3133" s="2" t="s">
        <v>17</v>
      </c>
      <c r="I3133" s="2" t="s">
        <v>119</v>
      </c>
      <c r="J3133" s="2" t="s">
        <v>16</v>
      </c>
      <c r="K3133" s="4">
        <v>44353.550000009112</v>
      </c>
    </row>
    <row r="3134" spans="1:11" x14ac:dyDescent="0.35">
      <c r="A3134" s="2" t="s">
        <v>44</v>
      </c>
      <c r="B3134" s="2" t="s">
        <v>120</v>
      </c>
      <c r="C3134" s="2" t="s">
        <v>67</v>
      </c>
      <c r="D3134" s="2" t="s">
        <v>68</v>
      </c>
      <c r="E3134" s="2">
        <v>121</v>
      </c>
      <c r="F3134" s="2">
        <v>92</v>
      </c>
      <c r="G3134" s="2">
        <f t="shared" si="48"/>
        <v>11132</v>
      </c>
      <c r="H3134" s="2" t="s">
        <v>27</v>
      </c>
      <c r="I3134" s="2" t="s">
        <v>122</v>
      </c>
      <c r="J3134" s="2" t="s">
        <v>8</v>
      </c>
      <c r="K3134" s="4">
        <v>44353.600000009115</v>
      </c>
    </row>
    <row r="3135" spans="1:11" x14ac:dyDescent="0.35">
      <c r="A3135" s="2" t="s">
        <v>2</v>
      </c>
      <c r="B3135" s="2" t="s">
        <v>118</v>
      </c>
      <c r="C3135" s="2" t="s">
        <v>98</v>
      </c>
      <c r="D3135" s="2" t="s">
        <v>99</v>
      </c>
      <c r="E3135" s="2">
        <v>145</v>
      </c>
      <c r="F3135" s="2">
        <v>8</v>
      </c>
      <c r="G3135" s="2">
        <f t="shared" si="48"/>
        <v>1160</v>
      </c>
      <c r="H3135" s="2" t="s">
        <v>4</v>
      </c>
      <c r="I3135" s="2" t="s">
        <v>119</v>
      </c>
      <c r="J3135" s="2" t="s">
        <v>3</v>
      </c>
      <c r="K3135" s="4">
        <v>44353.650000009118</v>
      </c>
    </row>
    <row r="3136" spans="1:11" x14ac:dyDescent="0.35">
      <c r="A3136" s="2" t="s">
        <v>5</v>
      </c>
      <c r="B3136" s="2" t="s">
        <v>120</v>
      </c>
      <c r="C3136" s="2" t="s">
        <v>67</v>
      </c>
      <c r="D3136" s="2" t="s">
        <v>78</v>
      </c>
      <c r="E3136" s="2">
        <v>38</v>
      </c>
      <c r="F3136" s="2">
        <v>10</v>
      </c>
      <c r="G3136" s="2">
        <f t="shared" si="48"/>
        <v>380</v>
      </c>
      <c r="H3136" s="2" t="s">
        <v>7</v>
      </c>
      <c r="I3136" s="2" t="s">
        <v>121</v>
      </c>
      <c r="J3136" s="2" t="s">
        <v>6</v>
      </c>
      <c r="K3136" s="4">
        <v>44353.700000009121</v>
      </c>
    </row>
    <row r="3137" spans="1:11" x14ac:dyDescent="0.35">
      <c r="A3137" s="2" t="s">
        <v>5</v>
      </c>
      <c r="B3137" s="2" t="s">
        <v>120</v>
      </c>
      <c r="C3137" s="2" t="s">
        <v>84</v>
      </c>
      <c r="D3137" s="2" t="s">
        <v>90</v>
      </c>
      <c r="E3137" s="2">
        <v>27</v>
      </c>
      <c r="F3137" s="2">
        <v>24</v>
      </c>
      <c r="G3137" s="2">
        <f t="shared" si="48"/>
        <v>648</v>
      </c>
      <c r="H3137" s="2" t="s">
        <v>9</v>
      </c>
      <c r="I3137" s="2" t="s">
        <v>122</v>
      </c>
      <c r="J3137" s="2" t="s">
        <v>8</v>
      </c>
      <c r="K3137" s="4">
        <v>44353.750000009124</v>
      </c>
    </row>
    <row r="3138" spans="1:11" x14ac:dyDescent="0.35">
      <c r="A3138" s="2" t="s">
        <v>10</v>
      </c>
      <c r="B3138" s="2" t="s">
        <v>120</v>
      </c>
      <c r="C3138" s="2" t="s">
        <v>98</v>
      </c>
      <c r="D3138" s="2" t="s">
        <v>105</v>
      </c>
      <c r="E3138" s="2">
        <v>98</v>
      </c>
      <c r="F3138" s="2">
        <v>17</v>
      </c>
      <c r="G3138" s="2">
        <f t="shared" ref="G3138:G3201" si="49">E3138*F3138</f>
        <v>1666</v>
      </c>
      <c r="H3138" s="2" t="s">
        <v>12</v>
      </c>
      <c r="I3138" s="2" t="s">
        <v>122</v>
      </c>
      <c r="J3138" s="2" t="s">
        <v>11</v>
      </c>
      <c r="K3138" s="4">
        <v>44353.800000009127</v>
      </c>
    </row>
    <row r="3139" spans="1:11" x14ac:dyDescent="0.35">
      <c r="A3139" s="2" t="s">
        <v>5</v>
      </c>
      <c r="B3139" s="2" t="s">
        <v>120</v>
      </c>
      <c r="C3139" s="2" t="s">
        <v>67</v>
      </c>
      <c r="D3139" s="2" t="s">
        <v>75</v>
      </c>
      <c r="E3139" s="2">
        <v>98</v>
      </c>
      <c r="F3139" s="2">
        <v>12</v>
      </c>
      <c r="G3139" s="2">
        <f t="shared" si="49"/>
        <v>1176</v>
      </c>
      <c r="H3139" s="2" t="s">
        <v>13</v>
      </c>
      <c r="I3139" s="2" t="s">
        <v>122</v>
      </c>
      <c r="J3139" s="2" t="s">
        <v>11</v>
      </c>
      <c r="K3139" s="4">
        <v>44353.85000000913</v>
      </c>
    </row>
    <row r="3140" spans="1:11" x14ac:dyDescent="0.35">
      <c r="A3140" s="2" t="s">
        <v>14</v>
      </c>
      <c r="B3140" s="2" t="s">
        <v>120</v>
      </c>
      <c r="C3140" s="2" t="s">
        <v>67</v>
      </c>
      <c r="D3140" s="2" t="s">
        <v>77</v>
      </c>
      <c r="E3140" s="2">
        <v>47</v>
      </c>
      <c r="F3140" s="2">
        <v>11</v>
      </c>
      <c r="G3140" s="2">
        <f t="shared" si="49"/>
        <v>517</v>
      </c>
      <c r="H3140" s="2" t="s">
        <v>15</v>
      </c>
      <c r="I3140" s="2" t="s">
        <v>122</v>
      </c>
      <c r="J3140" s="2" t="s">
        <v>8</v>
      </c>
      <c r="K3140" s="4">
        <v>44353.900000009133</v>
      </c>
    </row>
    <row r="3141" spans="1:11" x14ac:dyDescent="0.35">
      <c r="A3141" s="2" t="s">
        <v>10</v>
      </c>
      <c r="B3141" s="2" t="s">
        <v>120</v>
      </c>
      <c r="C3141" s="2" t="s">
        <v>84</v>
      </c>
      <c r="D3141" s="2" t="s">
        <v>93</v>
      </c>
      <c r="E3141" s="2">
        <v>70</v>
      </c>
      <c r="F3141" s="2">
        <v>14</v>
      </c>
      <c r="G3141" s="2">
        <f t="shared" si="49"/>
        <v>980</v>
      </c>
      <c r="H3141" s="2" t="s">
        <v>17</v>
      </c>
      <c r="I3141" s="2" t="s">
        <v>119</v>
      </c>
      <c r="J3141" s="2" t="s">
        <v>16</v>
      </c>
      <c r="K3141" s="4">
        <v>44353.950000009136</v>
      </c>
    </row>
    <row r="3142" spans="1:11" x14ac:dyDescent="0.35">
      <c r="A3142" s="2" t="s">
        <v>18</v>
      </c>
      <c r="B3142" s="2" t="s">
        <v>118</v>
      </c>
      <c r="C3142" s="2" t="s">
        <v>84</v>
      </c>
      <c r="D3142" s="2" t="s">
        <v>93</v>
      </c>
      <c r="E3142" s="2">
        <v>70</v>
      </c>
      <c r="F3142" s="2">
        <v>8</v>
      </c>
      <c r="G3142" s="2">
        <f t="shared" si="49"/>
        <v>560</v>
      </c>
      <c r="H3142" s="2" t="s">
        <v>19</v>
      </c>
      <c r="I3142" s="2" t="s">
        <v>119</v>
      </c>
      <c r="J3142" s="2" t="s">
        <v>3</v>
      </c>
      <c r="K3142" s="4">
        <v>44354.000000009139</v>
      </c>
    </row>
    <row r="3143" spans="1:11" x14ac:dyDescent="0.35">
      <c r="A3143" s="2" t="s">
        <v>18</v>
      </c>
      <c r="B3143" s="2" t="s">
        <v>118</v>
      </c>
      <c r="C3143" s="2" t="s">
        <v>84</v>
      </c>
      <c r="D3143" s="2" t="s">
        <v>85</v>
      </c>
      <c r="E3143" s="2">
        <v>121</v>
      </c>
      <c r="F3143" s="2">
        <v>43</v>
      </c>
      <c r="G3143" s="2">
        <f t="shared" si="49"/>
        <v>5203</v>
      </c>
      <c r="H3143" s="2" t="s">
        <v>21</v>
      </c>
      <c r="I3143" s="2" t="s">
        <v>121</v>
      </c>
      <c r="J3143" s="2" t="s">
        <v>20</v>
      </c>
      <c r="K3143" s="4">
        <v>44354.050000009142</v>
      </c>
    </row>
    <row r="3144" spans="1:11" x14ac:dyDescent="0.35">
      <c r="A3144" s="2" t="s">
        <v>10</v>
      </c>
      <c r="B3144" s="2" t="s">
        <v>120</v>
      </c>
      <c r="C3144" s="2" t="s">
        <v>56</v>
      </c>
      <c r="D3144" s="2" t="s">
        <v>63</v>
      </c>
      <c r="E3144" s="2">
        <v>73</v>
      </c>
      <c r="F3144" s="2">
        <v>11</v>
      </c>
      <c r="G3144" s="2">
        <f t="shared" si="49"/>
        <v>803</v>
      </c>
      <c r="H3144" s="2" t="s">
        <v>22</v>
      </c>
      <c r="I3144" s="2" t="s">
        <v>122</v>
      </c>
      <c r="J3144" s="2" t="s">
        <v>11</v>
      </c>
      <c r="K3144" s="4">
        <v>44354.100000009144</v>
      </c>
    </row>
    <row r="3145" spans="1:11" x14ac:dyDescent="0.35">
      <c r="A3145" s="2" t="s">
        <v>2</v>
      </c>
      <c r="B3145" s="2" t="s">
        <v>118</v>
      </c>
      <c r="C3145" s="2" t="s">
        <v>84</v>
      </c>
      <c r="D3145" s="2" t="s">
        <v>86</v>
      </c>
      <c r="E3145" s="2">
        <v>73</v>
      </c>
      <c r="F3145" s="2">
        <v>46</v>
      </c>
      <c r="G3145" s="2">
        <f t="shared" si="49"/>
        <v>3358</v>
      </c>
      <c r="H3145" s="2" t="s">
        <v>4</v>
      </c>
      <c r="I3145" s="2" t="s">
        <v>119</v>
      </c>
      <c r="J3145" s="2" t="s">
        <v>3</v>
      </c>
      <c r="K3145" s="4">
        <v>44354.150000009147</v>
      </c>
    </row>
    <row r="3146" spans="1:11" x14ac:dyDescent="0.35">
      <c r="A3146" s="2" t="s">
        <v>2</v>
      </c>
      <c r="B3146" s="2" t="s">
        <v>118</v>
      </c>
      <c r="C3146" s="2" t="s">
        <v>84</v>
      </c>
      <c r="D3146" s="2" t="s">
        <v>88</v>
      </c>
      <c r="E3146" s="2">
        <v>146</v>
      </c>
      <c r="F3146" s="2">
        <v>9</v>
      </c>
      <c r="G3146" s="2">
        <f t="shared" si="49"/>
        <v>1314</v>
      </c>
      <c r="H3146" s="2" t="s">
        <v>24</v>
      </c>
      <c r="I3146" s="2" t="s">
        <v>123</v>
      </c>
      <c r="J3146" s="2" t="s">
        <v>23</v>
      </c>
      <c r="K3146" s="4">
        <v>44354.20000000915</v>
      </c>
    </row>
    <row r="3147" spans="1:11" x14ac:dyDescent="0.35">
      <c r="A3147" s="2" t="s">
        <v>10</v>
      </c>
      <c r="B3147" s="2" t="s">
        <v>120</v>
      </c>
      <c r="C3147" s="2" t="s">
        <v>98</v>
      </c>
      <c r="D3147" s="2" t="s">
        <v>103</v>
      </c>
      <c r="E3147" s="2">
        <v>101</v>
      </c>
      <c r="F3147" s="2">
        <v>4</v>
      </c>
      <c r="G3147" s="2">
        <f t="shared" si="49"/>
        <v>404</v>
      </c>
      <c r="H3147" s="2" t="s">
        <v>17</v>
      </c>
      <c r="I3147" s="2" t="s">
        <v>119</v>
      </c>
      <c r="J3147" s="2" t="s">
        <v>16</v>
      </c>
      <c r="K3147" s="4">
        <v>44354.250000009153</v>
      </c>
    </row>
    <row r="3148" spans="1:11" x14ac:dyDescent="0.35">
      <c r="A3148" s="2" t="s">
        <v>2</v>
      </c>
      <c r="B3148" s="2" t="s">
        <v>118</v>
      </c>
      <c r="C3148" s="2" t="s">
        <v>67</v>
      </c>
      <c r="D3148" s="2" t="s">
        <v>70</v>
      </c>
      <c r="E3148" s="2">
        <v>69</v>
      </c>
      <c r="F3148" s="2">
        <v>61</v>
      </c>
      <c r="G3148" s="2">
        <f t="shared" si="49"/>
        <v>4209</v>
      </c>
      <c r="H3148" s="2" t="s">
        <v>4</v>
      </c>
      <c r="I3148" s="2" t="s">
        <v>119</v>
      </c>
      <c r="J3148" s="2" t="s">
        <v>3</v>
      </c>
      <c r="K3148" s="4">
        <v>44354.300000009156</v>
      </c>
    </row>
    <row r="3149" spans="1:11" x14ac:dyDescent="0.35">
      <c r="A3149" s="2" t="s">
        <v>2</v>
      </c>
      <c r="B3149" s="2" t="s">
        <v>118</v>
      </c>
      <c r="C3149" s="2" t="s">
        <v>98</v>
      </c>
      <c r="D3149" s="2" t="s">
        <v>109</v>
      </c>
      <c r="E3149" s="2">
        <v>50</v>
      </c>
      <c r="F3149" s="2">
        <v>8</v>
      </c>
      <c r="G3149" s="2">
        <f t="shared" si="49"/>
        <v>400</v>
      </c>
      <c r="H3149" s="2" t="s">
        <v>7</v>
      </c>
      <c r="I3149" s="2" t="s">
        <v>121</v>
      </c>
      <c r="J3149" s="2" t="s">
        <v>6</v>
      </c>
      <c r="K3149" s="4">
        <v>44354.350000009159</v>
      </c>
    </row>
    <row r="3150" spans="1:11" x14ac:dyDescent="0.35">
      <c r="A3150" s="2" t="s">
        <v>35</v>
      </c>
      <c r="B3150" s="2" t="s">
        <v>118</v>
      </c>
      <c r="C3150" s="2" t="s">
        <v>67</v>
      </c>
      <c r="D3150" s="2" t="s">
        <v>79</v>
      </c>
      <c r="E3150" s="2">
        <v>31</v>
      </c>
      <c r="F3150" s="2">
        <v>13</v>
      </c>
      <c r="G3150" s="2">
        <f t="shared" si="49"/>
        <v>403</v>
      </c>
      <c r="H3150" s="2" t="s">
        <v>7</v>
      </c>
      <c r="I3150" s="2" t="s">
        <v>121</v>
      </c>
      <c r="J3150" s="2" t="s">
        <v>6</v>
      </c>
      <c r="K3150" s="4">
        <v>44354.400000009162</v>
      </c>
    </row>
    <row r="3151" spans="1:11" x14ac:dyDescent="0.35">
      <c r="A3151" s="2" t="s">
        <v>14</v>
      </c>
      <c r="B3151" s="2" t="s">
        <v>120</v>
      </c>
      <c r="C3151" s="2" t="s">
        <v>56</v>
      </c>
      <c r="D3151" s="2" t="s">
        <v>60</v>
      </c>
      <c r="E3151" s="2">
        <v>131</v>
      </c>
      <c r="F3151" s="2">
        <v>7</v>
      </c>
      <c r="G3151" s="2">
        <f t="shared" si="49"/>
        <v>917</v>
      </c>
      <c r="H3151" s="2" t="s">
        <v>26</v>
      </c>
      <c r="I3151" s="2" t="s">
        <v>122</v>
      </c>
      <c r="J3151" s="2" t="s">
        <v>25</v>
      </c>
      <c r="K3151" s="4">
        <v>44354.450000009165</v>
      </c>
    </row>
    <row r="3152" spans="1:11" x14ac:dyDescent="0.35">
      <c r="A3152" s="2" t="s">
        <v>18</v>
      </c>
      <c r="B3152" s="2" t="s">
        <v>118</v>
      </c>
      <c r="C3152" s="2" t="s">
        <v>84</v>
      </c>
      <c r="D3152" s="2" t="s">
        <v>95</v>
      </c>
      <c r="E3152" s="2">
        <v>43</v>
      </c>
      <c r="F3152" s="2">
        <v>12</v>
      </c>
      <c r="G3152" s="2">
        <f t="shared" si="49"/>
        <v>516</v>
      </c>
      <c r="H3152" s="2" t="s">
        <v>27</v>
      </c>
      <c r="I3152" s="2" t="s">
        <v>122</v>
      </c>
      <c r="J3152" s="2" t="s">
        <v>8</v>
      </c>
      <c r="K3152" s="4">
        <v>44354.500000009168</v>
      </c>
    </row>
    <row r="3153" spans="1:11" x14ac:dyDescent="0.35">
      <c r="A3153" s="2" t="s">
        <v>2</v>
      </c>
      <c r="B3153" s="2" t="s">
        <v>118</v>
      </c>
      <c r="C3153" s="2" t="s">
        <v>84</v>
      </c>
      <c r="D3153" s="2" t="s">
        <v>90</v>
      </c>
      <c r="E3153" s="2">
        <v>27</v>
      </c>
      <c r="F3153" s="2">
        <v>22</v>
      </c>
      <c r="G3153" s="2">
        <f t="shared" si="49"/>
        <v>594</v>
      </c>
      <c r="H3153" s="2" t="s">
        <v>29</v>
      </c>
      <c r="I3153" s="2" t="s">
        <v>119</v>
      </c>
      <c r="J3153" s="2" t="s">
        <v>28</v>
      </c>
      <c r="K3153" s="4">
        <v>44354.550000009171</v>
      </c>
    </row>
    <row r="3154" spans="1:11" x14ac:dyDescent="0.35">
      <c r="A3154" s="2" t="s">
        <v>35</v>
      </c>
      <c r="B3154" s="2" t="s">
        <v>118</v>
      </c>
      <c r="C3154" s="2" t="s">
        <v>98</v>
      </c>
      <c r="D3154" s="2" t="s">
        <v>100</v>
      </c>
      <c r="E3154" s="2">
        <v>121</v>
      </c>
      <c r="F3154" s="2">
        <v>7</v>
      </c>
      <c r="G3154" s="2">
        <f t="shared" si="49"/>
        <v>847</v>
      </c>
      <c r="H3154" s="2" t="s">
        <v>15</v>
      </c>
      <c r="I3154" s="2" t="s">
        <v>122</v>
      </c>
      <c r="J3154" s="2" t="s">
        <v>8</v>
      </c>
      <c r="K3154" s="4">
        <v>44354.600000009174</v>
      </c>
    </row>
    <row r="3155" spans="1:11" x14ac:dyDescent="0.35">
      <c r="A3155" s="2" t="s">
        <v>14</v>
      </c>
      <c r="B3155" s="2" t="s">
        <v>120</v>
      </c>
      <c r="C3155" s="2" t="s">
        <v>84</v>
      </c>
      <c r="D3155" s="2" t="s">
        <v>90</v>
      </c>
      <c r="E3155" s="2">
        <v>27</v>
      </c>
      <c r="F3155" s="2">
        <v>18</v>
      </c>
      <c r="G3155" s="2">
        <f t="shared" si="49"/>
        <v>486</v>
      </c>
      <c r="H3155" s="2" t="s">
        <v>22</v>
      </c>
      <c r="I3155" s="2" t="s">
        <v>122</v>
      </c>
      <c r="J3155" s="2" t="s">
        <v>11</v>
      </c>
      <c r="K3155" s="4">
        <v>44354.650000009176</v>
      </c>
    </row>
    <row r="3156" spans="1:11" x14ac:dyDescent="0.35">
      <c r="A3156" s="2" t="s">
        <v>10</v>
      </c>
      <c r="B3156" s="2" t="s">
        <v>120</v>
      </c>
      <c r="C3156" s="2" t="s">
        <v>56</v>
      </c>
      <c r="D3156" s="2" t="s">
        <v>62</v>
      </c>
      <c r="E3156" s="2">
        <v>105</v>
      </c>
      <c r="F3156" s="2">
        <v>9</v>
      </c>
      <c r="G3156" s="2">
        <f t="shared" si="49"/>
        <v>945</v>
      </c>
      <c r="H3156" s="2" t="s">
        <v>30</v>
      </c>
      <c r="I3156" s="2" t="s">
        <v>122</v>
      </c>
      <c r="J3156" s="2" t="s">
        <v>11</v>
      </c>
      <c r="K3156" s="4">
        <v>44354.700000009179</v>
      </c>
    </row>
    <row r="3157" spans="1:11" x14ac:dyDescent="0.35">
      <c r="A3157" s="2" t="s">
        <v>35</v>
      </c>
      <c r="B3157" s="2" t="s">
        <v>118</v>
      </c>
      <c r="C3157" s="2" t="s">
        <v>84</v>
      </c>
      <c r="D3157" s="2" t="s">
        <v>87</v>
      </c>
      <c r="E3157" s="2">
        <v>142</v>
      </c>
      <c r="F3157" s="2">
        <v>5</v>
      </c>
      <c r="G3157" s="2">
        <f t="shared" si="49"/>
        <v>710</v>
      </c>
      <c r="H3157" s="2" t="s">
        <v>4</v>
      </c>
      <c r="I3157" s="2" t="s">
        <v>119</v>
      </c>
      <c r="J3157" s="2" t="s">
        <v>3</v>
      </c>
      <c r="K3157" s="4">
        <v>44354.750000009182</v>
      </c>
    </row>
    <row r="3158" spans="1:11" x14ac:dyDescent="0.35">
      <c r="A3158" s="2" t="s">
        <v>31</v>
      </c>
      <c r="B3158" s="2" t="s">
        <v>118</v>
      </c>
      <c r="C3158" s="2" t="s">
        <v>56</v>
      </c>
      <c r="D3158" s="2" t="s">
        <v>62</v>
      </c>
      <c r="E3158" s="2">
        <v>105</v>
      </c>
      <c r="F3158" s="2">
        <v>3</v>
      </c>
      <c r="G3158" s="2">
        <f t="shared" si="49"/>
        <v>315</v>
      </c>
      <c r="H3158" s="2" t="s">
        <v>32</v>
      </c>
      <c r="I3158" s="2" t="s">
        <v>119</v>
      </c>
      <c r="J3158" s="2" t="s">
        <v>16</v>
      </c>
      <c r="K3158" s="4">
        <v>44354.800000009185</v>
      </c>
    </row>
    <row r="3159" spans="1:11" x14ac:dyDescent="0.35">
      <c r="A3159" s="2" t="s">
        <v>35</v>
      </c>
      <c r="B3159" s="2" t="s">
        <v>118</v>
      </c>
      <c r="C3159" s="2" t="s">
        <v>67</v>
      </c>
      <c r="D3159" s="2" t="s">
        <v>70</v>
      </c>
      <c r="E3159" s="2">
        <v>69</v>
      </c>
      <c r="F3159" s="2">
        <v>55</v>
      </c>
      <c r="G3159" s="2">
        <f t="shared" si="49"/>
        <v>3795</v>
      </c>
      <c r="H3159" s="2" t="s">
        <v>32</v>
      </c>
      <c r="I3159" s="2" t="s">
        <v>119</v>
      </c>
      <c r="J3159" s="2" t="s">
        <v>16</v>
      </c>
      <c r="K3159" s="4">
        <v>44354.850000009188</v>
      </c>
    </row>
    <row r="3160" spans="1:11" x14ac:dyDescent="0.35">
      <c r="A3160" s="2" t="s">
        <v>44</v>
      </c>
      <c r="B3160" s="2" t="s">
        <v>120</v>
      </c>
      <c r="C3160" s="2" t="s">
        <v>67</v>
      </c>
      <c r="D3160" s="2" t="s">
        <v>78</v>
      </c>
      <c r="E3160" s="2">
        <v>38</v>
      </c>
      <c r="F3160" s="2">
        <v>13</v>
      </c>
      <c r="G3160" s="2">
        <f t="shared" si="49"/>
        <v>494</v>
      </c>
      <c r="H3160" s="2" t="s">
        <v>29</v>
      </c>
      <c r="I3160" s="2" t="s">
        <v>119</v>
      </c>
      <c r="J3160" s="2" t="s">
        <v>28</v>
      </c>
      <c r="K3160" s="4">
        <v>44354.900000009191</v>
      </c>
    </row>
    <row r="3161" spans="1:11" x14ac:dyDescent="0.35">
      <c r="A3161" s="2" t="s">
        <v>5</v>
      </c>
      <c r="B3161" s="2" t="s">
        <v>120</v>
      </c>
      <c r="C3161" s="2" t="s">
        <v>84</v>
      </c>
      <c r="D3161" s="2" t="s">
        <v>96</v>
      </c>
      <c r="E3161" s="2">
        <v>36</v>
      </c>
      <c r="F3161" s="2">
        <v>9</v>
      </c>
      <c r="G3161" s="2">
        <f t="shared" si="49"/>
        <v>324</v>
      </c>
      <c r="H3161" s="2" t="s">
        <v>34</v>
      </c>
      <c r="I3161" s="2" t="s">
        <v>124</v>
      </c>
      <c r="J3161" s="2" t="s">
        <v>33</v>
      </c>
      <c r="K3161" s="4">
        <v>44354.950000009194</v>
      </c>
    </row>
    <row r="3162" spans="1:11" x14ac:dyDescent="0.35">
      <c r="A3162" s="2" t="s">
        <v>44</v>
      </c>
      <c r="B3162" s="2" t="s">
        <v>120</v>
      </c>
      <c r="C3162" s="2" t="s">
        <v>84</v>
      </c>
      <c r="D3162" s="2" t="s">
        <v>93</v>
      </c>
      <c r="E3162" s="2">
        <v>70</v>
      </c>
      <c r="F3162" s="2">
        <v>16</v>
      </c>
      <c r="G3162" s="2">
        <f t="shared" si="49"/>
        <v>1120</v>
      </c>
      <c r="H3162" s="2" t="s">
        <v>21</v>
      </c>
      <c r="I3162" s="2" t="s">
        <v>121</v>
      </c>
      <c r="J3162" s="2" t="s">
        <v>20</v>
      </c>
      <c r="K3162" s="4">
        <v>44355.000000009197</v>
      </c>
    </row>
    <row r="3163" spans="1:11" x14ac:dyDescent="0.35">
      <c r="A3163" s="2" t="s">
        <v>2</v>
      </c>
      <c r="B3163" s="2" t="s">
        <v>118</v>
      </c>
      <c r="C3163" s="2" t="s">
        <v>67</v>
      </c>
      <c r="D3163" s="2" t="s">
        <v>70</v>
      </c>
      <c r="E3163" s="2">
        <v>69</v>
      </c>
      <c r="F3163" s="2">
        <v>60</v>
      </c>
      <c r="G3163" s="2">
        <f t="shared" si="49"/>
        <v>4140</v>
      </c>
      <c r="H3163" s="2" t="s">
        <v>34</v>
      </c>
      <c r="I3163" s="2" t="s">
        <v>124</v>
      </c>
      <c r="J3163" s="2" t="s">
        <v>33</v>
      </c>
      <c r="K3163" s="4">
        <v>44355.0500000092</v>
      </c>
    </row>
    <row r="3164" spans="1:11" x14ac:dyDescent="0.35">
      <c r="A3164" s="2" t="s">
        <v>10</v>
      </c>
      <c r="B3164" s="2" t="s">
        <v>120</v>
      </c>
      <c r="C3164" s="2" t="s">
        <v>98</v>
      </c>
      <c r="D3164" s="2" t="s">
        <v>101</v>
      </c>
      <c r="E3164" s="2">
        <v>128</v>
      </c>
      <c r="F3164" s="2">
        <v>10</v>
      </c>
      <c r="G3164" s="2">
        <f t="shared" si="49"/>
        <v>1280</v>
      </c>
      <c r="H3164" s="2" t="s">
        <v>13</v>
      </c>
      <c r="I3164" s="2" t="s">
        <v>122</v>
      </c>
      <c r="J3164" s="2" t="s">
        <v>11</v>
      </c>
      <c r="K3164" s="4">
        <v>44355.100000009203</v>
      </c>
    </row>
    <row r="3165" spans="1:11" x14ac:dyDescent="0.35">
      <c r="A3165" s="2" t="s">
        <v>10</v>
      </c>
      <c r="B3165" s="2" t="s">
        <v>120</v>
      </c>
      <c r="C3165" s="2" t="s">
        <v>67</v>
      </c>
      <c r="D3165" s="2" t="s">
        <v>69</v>
      </c>
      <c r="E3165" s="2">
        <v>54</v>
      </c>
      <c r="F3165" s="2">
        <v>85</v>
      </c>
      <c r="G3165" s="2">
        <f t="shared" si="49"/>
        <v>4590</v>
      </c>
      <c r="H3165" s="2" t="s">
        <v>7</v>
      </c>
      <c r="I3165" s="2" t="s">
        <v>121</v>
      </c>
      <c r="J3165" s="2" t="s">
        <v>6</v>
      </c>
      <c r="K3165" s="4">
        <v>44355.150000009206</v>
      </c>
    </row>
    <row r="3166" spans="1:11" x14ac:dyDescent="0.35">
      <c r="A3166" s="2" t="s">
        <v>44</v>
      </c>
      <c r="B3166" s="2" t="s">
        <v>120</v>
      </c>
      <c r="C3166" s="2" t="s">
        <v>67</v>
      </c>
      <c r="D3166" s="2" t="s">
        <v>69</v>
      </c>
      <c r="E3166" s="2">
        <v>54</v>
      </c>
      <c r="F3166" s="2">
        <v>84</v>
      </c>
      <c r="G3166" s="2">
        <f t="shared" si="49"/>
        <v>4536</v>
      </c>
      <c r="H3166" s="2" t="s">
        <v>30</v>
      </c>
      <c r="I3166" s="2" t="s">
        <v>122</v>
      </c>
      <c r="J3166" s="2" t="s">
        <v>11</v>
      </c>
      <c r="K3166" s="4">
        <v>44355.200000009208</v>
      </c>
    </row>
    <row r="3167" spans="1:11" x14ac:dyDescent="0.35">
      <c r="A3167" s="2" t="s">
        <v>18</v>
      </c>
      <c r="B3167" s="2" t="s">
        <v>118</v>
      </c>
      <c r="C3167" s="2" t="s">
        <v>56</v>
      </c>
      <c r="D3167" s="2" t="s">
        <v>60</v>
      </c>
      <c r="E3167" s="2">
        <v>131</v>
      </c>
      <c r="F3167" s="2">
        <v>11</v>
      </c>
      <c r="G3167" s="2">
        <f t="shared" si="49"/>
        <v>1441</v>
      </c>
      <c r="H3167" s="2" t="s">
        <v>30</v>
      </c>
      <c r="I3167" s="2" t="s">
        <v>122</v>
      </c>
      <c r="J3167" s="2" t="s">
        <v>11</v>
      </c>
      <c r="K3167" s="4">
        <v>44355.250000009211</v>
      </c>
    </row>
    <row r="3168" spans="1:11" x14ac:dyDescent="0.35">
      <c r="A3168" s="2" t="s">
        <v>31</v>
      </c>
      <c r="B3168" s="2" t="s">
        <v>118</v>
      </c>
      <c r="C3168" s="2" t="s">
        <v>56</v>
      </c>
      <c r="D3168" s="2" t="s">
        <v>63</v>
      </c>
      <c r="E3168" s="2">
        <v>73</v>
      </c>
      <c r="F3168" s="2">
        <v>7</v>
      </c>
      <c r="G3168" s="2">
        <f t="shared" si="49"/>
        <v>511</v>
      </c>
      <c r="H3168" s="2" t="s">
        <v>15</v>
      </c>
      <c r="I3168" s="2" t="s">
        <v>122</v>
      </c>
      <c r="J3168" s="2" t="s">
        <v>8</v>
      </c>
      <c r="K3168" s="4">
        <v>44355.300000009214</v>
      </c>
    </row>
    <row r="3169" spans="1:11" x14ac:dyDescent="0.35">
      <c r="A3169" s="2" t="s">
        <v>35</v>
      </c>
      <c r="B3169" s="2" t="s">
        <v>118</v>
      </c>
      <c r="C3169" s="2" t="s">
        <v>98</v>
      </c>
      <c r="D3169" s="2" t="s">
        <v>100</v>
      </c>
      <c r="E3169" s="2">
        <v>121</v>
      </c>
      <c r="F3169" s="2">
        <v>8</v>
      </c>
      <c r="G3169" s="2">
        <f t="shared" si="49"/>
        <v>968</v>
      </c>
      <c r="H3169" s="2" t="s">
        <v>37</v>
      </c>
      <c r="I3169" s="2" t="s">
        <v>123</v>
      </c>
      <c r="J3169" s="2" t="s">
        <v>36</v>
      </c>
      <c r="K3169" s="4">
        <v>44355.350000009217</v>
      </c>
    </row>
    <row r="3170" spans="1:11" x14ac:dyDescent="0.35">
      <c r="A3170" s="2" t="s">
        <v>2</v>
      </c>
      <c r="B3170" s="2" t="s">
        <v>118</v>
      </c>
      <c r="C3170" s="2" t="s">
        <v>84</v>
      </c>
      <c r="D3170" s="2" t="s">
        <v>92</v>
      </c>
      <c r="E3170" s="2">
        <v>115</v>
      </c>
      <c r="F3170" s="2">
        <v>12</v>
      </c>
      <c r="G3170" s="2">
        <f t="shared" si="49"/>
        <v>1380</v>
      </c>
      <c r="H3170" s="2" t="s">
        <v>17</v>
      </c>
      <c r="I3170" s="2" t="s">
        <v>119</v>
      </c>
      <c r="J3170" s="2" t="s">
        <v>16</v>
      </c>
      <c r="K3170" s="4">
        <v>44355.40000000922</v>
      </c>
    </row>
    <row r="3171" spans="1:11" x14ac:dyDescent="0.35">
      <c r="A3171" s="2" t="s">
        <v>44</v>
      </c>
      <c r="B3171" s="2" t="s">
        <v>120</v>
      </c>
      <c r="C3171" s="2" t="s">
        <v>56</v>
      </c>
      <c r="D3171" s="2" t="s">
        <v>66</v>
      </c>
      <c r="E3171" s="2">
        <v>47</v>
      </c>
      <c r="F3171" s="2">
        <v>1</v>
      </c>
      <c r="G3171" s="2">
        <f t="shared" si="49"/>
        <v>47</v>
      </c>
      <c r="H3171" s="2" t="s">
        <v>29</v>
      </c>
      <c r="I3171" s="2" t="s">
        <v>119</v>
      </c>
      <c r="J3171" s="2" t="s">
        <v>28</v>
      </c>
      <c r="K3171" s="4">
        <v>44355.450000009223</v>
      </c>
    </row>
    <row r="3172" spans="1:11" x14ac:dyDescent="0.35">
      <c r="A3172" s="2" t="s">
        <v>5</v>
      </c>
      <c r="B3172" s="2" t="s">
        <v>120</v>
      </c>
      <c r="C3172" s="2" t="s">
        <v>56</v>
      </c>
      <c r="D3172" s="2" t="s">
        <v>63</v>
      </c>
      <c r="E3172" s="2">
        <v>73</v>
      </c>
      <c r="F3172" s="2">
        <v>6</v>
      </c>
      <c r="G3172" s="2">
        <f t="shared" si="49"/>
        <v>438</v>
      </c>
      <c r="H3172" s="2" t="s">
        <v>4</v>
      </c>
      <c r="I3172" s="2" t="s">
        <v>119</v>
      </c>
      <c r="J3172" s="2" t="s">
        <v>3</v>
      </c>
      <c r="K3172" s="4">
        <v>44355.500000009226</v>
      </c>
    </row>
    <row r="3173" spans="1:11" x14ac:dyDescent="0.35">
      <c r="A3173" s="2" t="s">
        <v>14</v>
      </c>
      <c r="B3173" s="2" t="s">
        <v>120</v>
      </c>
      <c r="C3173" s="2" t="s">
        <v>98</v>
      </c>
      <c r="D3173" s="2" t="s">
        <v>99</v>
      </c>
      <c r="E3173" s="2">
        <v>145</v>
      </c>
      <c r="F3173" s="2">
        <v>7</v>
      </c>
      <c r="G3173" s="2">
        <f t="shared" si="49"/>
        <v>1015</v>
      </c>
      <c r="H3173" s="2" t="s">
        <v>19</v>
      </c>
      <c r="I3173" s="2" t="s">
        <v>119</v>
      </c>
      <c r="J3173" s="2" t="s">
        <v>3</v>
      </c>
      <c r="K3173" s="4">
        <v>44355.550000009229</v>
      </c>
    </row>
    <row r="3174" spans="1:11" x14ac:dyDescent="0.35">
      <c r="A3174" s="2" t="s">
        <v>35</v>
      </c>
      <c r="B3174" s="2" t="s">
        <v>118</v>
      </c>
      <c r="C3174" s="2" t="s">
        <v>98</v>
      </c>
      <c r="D3174" s="2" t="s">
        <v>99</v>
      </c>
      <c r="E3174" s="2">
        <v>145</v>
      </c>
      <c r="F3174" s="2">
        <v>6</v>
      </c>
      <c r="G3174" s="2">
        <f t="shared" si="49"/>
        <v>870</v>
      </c>
      <c r="H3174" s="2" t="s">
        <v>21</v>
      </c>
      <c r="I3174" s="2" t="s">
        <v>121</v>
      </c>
      <c r="J3174" s="2" t="s">
        <v>20</v>
      </c>
      <c r="K3174" s="4">
        <v>44355.600000009232</v>
      </c>
    </row>
    <row r="3175" spans="1:11" x14ac:dyDescent="0.35">
      <c r="A3175" s="2" t="s">
        <v>14</v>
      </c>
      <c r="B3175" s="2" t="s">
        <v>120</v>
      </c>
      <c r="C3175" s="2" t="s">
        <v>80</v>
      </c>
      <c r="D3175" s="2" t="s">
        <v>82</v>
      </c>
      <c r="E3175" s="2">
        <v>50</v>
      </c>
      <c r="F3175" s="2">
        <v>112</v>
      </c>
      <c r="G3175" s="2">
        <f t="shared" si="49"/>
        <v>5600</v>
      </c>
      <c r="H3175" s="2" t="s">
        <v>17</v>
      </c>
      <c r="I3175" s="2" t="s">
        <v>119</v>
      </c>
      <c r="J3175" s="2" t="s">
        <v>16</v>
      </c>
      <c r="K3175" s="4">
        <v>44355.650000009235</v>
      </c>
    </row>
    <row r="3176" spans="1:11" x14ac:dyDescent="0.35">
      <c r="A3176" s="2" t="s">
        <v>18</v>
      </c>
      <c r="B3176" s="2" t="s">
        <v>118</v>
      </c>
      <c r="C3176" s="2" t="s">
        <v>84</v>
      </c>
      <c r="D3176" s="2" t="s">
        <v>93</v>
      </c>
      <c r="E3176" s="2">
        <v>70</v>
      </c>
      <c r="F3176" s="2">
        <v>12</v>
      </c>
      <c r="G3176" s="2">
        <f t="shared" si="49"/>
        <v>840</v>
      </c>
      <c r="H3176" s="2" t="s">
        <v>15</v>
      </c>
      <c r="I3176" s="2" t="s">
        <v>122</v>
      </c>
      <c r="J3176" s="2" t="s">
        <v>8</v>
      </c>
      <c r="K3176" s="4">
        <v>44355.700000009238</v>
      </c>
    </row>
    <row r="3177" spans="1:11" x14ac:dyDescent="0.35">
      <c r="A3177" s="2" t="s">
        <v>14</v>
      </c>
      <c r="B3177" s="2" t="s">
        <v>120</v>
      </c>
      <c r="C3177" s="2" t="s">
        <v>67</v>
      </c>
      <c r="D3177" s="2" t="s">
        <v>77</v>
      </c>
      <c r="E3177" s="2">
        <v>47</v>
      </c>
      <c r="F3177" s="2">
        <v>5</v>
      </c>
      <c r="G3177" s="2">
        <f t="shared" si="49"/>
        <v>235</v>
      </c>
      <c r="H3177" s="2" t="s">
        <v>7</v>
      </c>
      <c r="I3177" s="2" t="s">
        <v>121</v>
      </c>
      <c r="J3177" s="2" t="s">
        <v>6</v>
      </c>
      <c r="K3177" s="4">
        <v>44355.75000000924</v>
      </c>
    </row>
    <row r="3178" spans="1:11" x14ac:dyDescent="0.35">
      <c r="A3178" s="2" t="s">
        <v>14</v>
      </c>
      <c r="B3178" s="2" t="s">
        <v>120</v>
      </c>
      <c r="C3178" s="2" t="s">
        <v>56</v>
      </c>
      <c r="D3178" s="2" t="s">
        <v>66</v>
      </c>
      <c r="E3178" s="2">
        <v>47</v>
      </c>
      <c r="F3178" s="2">
        <v>2</v>
      </c>
      <c r="G3178" s="2">
        <f t="shared" si="49"/>
        <v>94</v>
      </c>
      <c r="H3178" s="2" t="s">
        <v>12</v>
      </c>
      <c r="I3178" s="2" t="s">
        <v>122</v>
      </c>
      <c r="J3178" s="2" t="s">
        <v>11</v>
      </c>
      <c r="K3178" s="4">
        <v>44355.800000009243</v>
      </c>
    </row>
    <row r="3179" spans="1:11" x14ac:dyDescent="0.35">
      <c r="A3179" s="2" t="s">
        <v>2</v>
      </c>
      <c r="B3179" s="2" t="s">
        <v>118</v>
      </c>
      <c r="C3179" s="2" t="s">
        <v>67</v>
      </c>
      <c r="D3179" s="2" t="s">
        <v>79</v>
      </c>
      <c r="E3179" s="2">
        <v>31</v>
      </c>
      <c r="F3179" s="2">
        <v>6</v>
      </c>
      <c r="G3179" s="2">
        <f t="shared" si="49"/>
        <v>186</v>
      </c>
      <c r="H3179" s="2" t="s">
        <v>38</v>
      </c>
      <c r="I3179" s="2" t="s">
        <v>121</v>
      </c>
      <c r="J3179" s="2" t="s">
        <v>6</v>
      </c>
      <c r="K3179" s="4">
        <v>44355.850000009246</v>
      </c>
    </row>
    <row r="3180" spans="1:11" x14ac:dyDescent="0.35">
      <c r="A3180" s="2" t="s">
        <v>5</v>
      </c>
      <c r="B3180" s="2" t="s">
        <v>120</v>
      </c>
      <c r="C3180" s="2" t="s">
        <v>98</v>
      </c>
      <c r="D3180" s="2" t="s">
        <v>109</v>
      </c>
      <c r="E3180" s="2">
        <v>50</v>
      </c>
      <c r="F3180" s="2">
        <v>7</v>
      </c>
      <c r="G3180" s="2">
        <f t="shared" si="49"/>
        <v>350</v>
      </c>
      <c r="H3180" s="2" t="s">
        <v>17</v>
      </c>
      <c r="I3180" s="2" t="s">
        <v>119</v>
      </c>
      <c r="J3180" s="2" t="s">
        <v>16</v>
      </c>
      <c r="K3180" s="4">
        <v>44355.900000009249</v>
      </c>
    </row>
    <row r="3181" spans="1:11" x14ac:dyDescent="0.35">
      <c r="A3181" s="2" t="s">
        <v>10</v>
      </c>
      <c r="B3181" s="2" t="s">
        <v>120</v>
      </c>
      <c r="C3181" s="2" t="s">
        <v>98</v>
      </c>
      <c r="D3181" s="2" t="s">
        <v>110</v>
      </c>
      <c r="E3181" s="2">
        <v>40</v>
      </c>
      <c r="F3181" s="2">
        <v>8</v>
      </c>
      <c r="G3181" s="2">
        <f t="shared" si="49"/>
        <v>320</v>
      </c>
      <c r="H3181" s="2" t="s">
        <v>4</v>
      </c>
      <c r="I3181" s="2" t="s">
        <v>119</v>
      </c>
      <c r="J3181" s="2" t="s">
        <v>3</v>
      </c>
      <c r="K3181" s="4">
        <v>44355.950000009252</v>
      </c>
    </row>
    <row r="3182" spans="1:11" x14ac:dyDescent="0.35">
      <c r="A3182" s="2" t="s">
        <v>44</v>
      </c>
      <c r="B3182" s="2" t="s">
        <v>120</v>
      </c>
      <c r="C3182" s="2" t="s">
        <v>67</v>
      </c>
      <c r="D3182" s="2" t="s">
        <v>79</v>
      </c>
      <c r="E3182" s="2">
        <v>31</v>
      </c>
      <c r="F3182" s="2">
        <v>5</v>
      </c>
      <c r="G3182" s="2">
        <f t="shared" si="49"/>
        <v>155</v>
      </c>
      <c r="H3182" s="2" t="s">
        <v>27</v>
      </c>
      <c r="I3182" s="2" t="s">
        <v>122</v>
      </c>
      <c r="J3182" s="2" t="s">
        <v>8</v>
      </c>
      <c r="K3182" s="4">
        <v>44356.000000009255</v>
      </c>
    </row>
    <row r="3183" spans="1:11" x14ac:dyDescent="0.35">
      <c r="A3183" s="2" t="s">
        <v>35</v>
      </c>
      <c r="B3183" s="2" t="s">
        <v>118</v>
      </c>
      <c r="C3183" s="2" t="s">
        <v>98</v>
      </c>
      <c r="D3183" s="2" t="s">
        <v>110</v>
      </c>
      <c r="E3183" s="2">
        <v>40</v>
      </c>
      <c r="F3183" s="2">
        <v>11</v>
      </c>
      <c r="G3183" s="2">
        <f t="shared" si="49"/>
        <v>440</v>
      </c>
      <c r="H3183" s="2" t="s">
        <v>40</v>
      </c>
      <c r="I3183" s="2" t="s">
        <v>124</v>
      </c>
      <c r="J3183" s="2" t="s">
        <v>39</v>
      </c>
      <c r="K3183" s="4">
        <v>44356.050000009258</v>
      </c>
    </row>
    <row r="3184" spans="1:11" x14ac:dyDescent="0.35">
      <c r="A3184" s="2" t="s">
        <v>10</v>
      </c>
      <c r="B3184" s="2" t="s">
        <v>120</v>
      </c>
      <c r="C3184" s="2" t="s">
        <v>56</v>
      </c>
      <c r="D3184" s="2" t="s">
        <v>57</v>
      </c>
      <c r="E3184" s="2">
        <v>89</v>
      </c>
      <c r="F3184" s="2">
        <v>139</v>
      </c>
      <c r="G3184" s="2">
        <f t="shared" si="49"/>
        <v>12371</v>
      </c>
      <c r="H3184" s="2" t="s">
        <v>22</v>
      </c>
      <c r="I3184" s="2" t="s">
        <v>122</v>
      </c>
      <c r="J3184" s="2" t="s">
        <v>11</v>
      </c>
      <c r="K3184" s="4">
        <v>44356.100000009261</v>
      </c>
    </row>
    <row r="3185" spans="1:11" x14ac:dyDescent="0.35">
      <c r="A3185" s="2" t="s">
        <v>35</v>
      </c>
      <c r="B3185" s="2" t="s">
        <v>118</v>
      </c>
      <c r="C3185" s="2" t="s">
        <v>84</v>
      </c>
      <c r="D3185" s="2" t="s">
        <v>89</v>
      </c>
      <c r="E3185" s="2">
        <v>130</v>
      </c>
      <c r="F3185" s="2">
        <v>11</v>
      </c>
      <c r="G3185" s="2">
        <f t="shared" si="49"/>
        <v>1430</v>
      </c>
      <c r="H3185" s="2" t="s">
        <v>12</v>
      </c>
      <c r="I3185" s="2" t="s">
        <v>122</v>
      </c>
      <c r="J3185" s="2" t="s">
        <v>11</v>
      </c>
      <c r="K3185" s="4">
        <v>44356.150000009264</v>
      </c>
    </row>
    <row r="3186" spans="1:11" x14ac:dyDescent="0.35">
      <c r="A3186" s="2" t="s">
        <v>44</v>
      </c>
      <c r="B3186" s="2" t="s">
        <v>120</v>
      </c>
      <c r="C3186" s="2" t="s">
        <v>84</v>
      </c>
      <c r="D3186" s="2" t="s">
        <v>85</v>
      </c>
      <c r="E3186" s="2">
        <v>121</v>
      </c>
      <c r="F3186" s="2">
        <v>46</v>
      </c>
      <c r="G3186" s="2">
        <f t="shared" si="49"/>
        <v>5566</v>
      </c>
      <c r="H3186" s="2" t="s">
        <v>29</v>
      </c>
      <c r="I3186" s="2" t="s">
        <v>119</v>
      </c>
      <c r="J3186" s="2" t="s">
        <v>28</v>
      </c>
      <c r="K3186" s="4">
        <v>44356.200000009267</v>
      </c>
    </row>
    <row r="3187" spans="1:11" x14ac:dyDescent="0.35">
      <c r="A3187" s="2" t="s">
        <v>14</v>
      </c>
      <c r="B3187" s="2" t="s">
        <v>120</v>
      </c>
      <c r="C3187" s="2" t="s">
        <v>98</v>
      </c>
      <c r="D3187" s="2" t="s">
        <v>107</v>
      </c>
      <c r="E3187" s="2">
        <v>77</v>
      </c>
      <c r="F3187" s="2">
        <v>9</v>
      </c>
      <c r="G3187" s="2">
        <f t="shared" si="49"/>
        <v>693</v>
      </c>
      <c r="H3187" s="2" t="s">
        <v>15</v>
      </c>
      <c r="I3187" s="2" t="s">
        <v>122</v>
      </c>
      <c r="J3187" s="2" t="s">
        <v>8</v>
      </c>
      <c r="K3187" s="4">
        <v>44356.25000000927</v>
      </c>
    </row>
    <row r="3188" spans="1:11" x14ac:dyDescent="0.35">
      <c r="A3188" s="2" t="s">
        <v>35</v>
      </c>
      <c r="B3188" s="2" t="s">
        <v>118</v>
      </c>
      <c r="C3188" s="2" t="s">
        <v>98</v>
      </c>
      <c r="D3188" s="2" t="s">
        <v>108</v>
      </c>
      <c r="E3188" s="2">
        <v>65</v>
      </c>
      <c r="F3188" s="2">
        <v>10</v>
      </c>
      <c r="G3188" s="2">
        <f t="shared" si="49"/>
        <v>650</v>
      </c>
      <c r="H3188" s="2" t="s">
        <v>34</v>
      </c>
      <c r="I3188" s="2" t="s">
        <v>124</v>
      </c>
      <c r="J3188" s="2" t="s">
        <v>33</v>
      </c>
      <c r="K3188" s="4">
        <v>44356.300000009272</v>
      </c>
    </row>
    <row r="3189" spans="1:11" x14ac:dyDescent="0.35">
      <c r="A3189" s="2" t="s">
        <v>2</v>
      </c>
      <c r="B3189" s="2" t="s">
        <v>118</v>
      </c>
      <c r="C3189" s="2" t="s">
        <v>80</v>
      </c>
      <c r="D3189" s="2" t="s">
        <v>81</v>
      </c>
      <c r="E3189" s="2">
        <v>134</v>
      </c>
      <c r="F3189" s="2">
        <v>71</v>
      </c>
      <c r="G3189" s="2">
        <f t="shared" si="49"/>
        <v>9514</v>
      </c>
      <c r="H3189" s="2" t="s">
        <v>12</v>
      </c>
      <c r="I3189" s="2" t="s">
        <v>122</v>
      </c>
      <c r="J3189" s="2" t="s">
        <v>11</v>
      </c>
      <c r="K3189" s="4">
        <v>44356.350000009275</v>
      </c>
    </row>
    <row r="3190" spans="1:11" x14ac:dyDescent="0.35">
      <c r="A3190" s="2" t="s">
        <v>18</v>
      </c>
      <c r="B3190" s="2" t="s">
        <v>118</v>
      </c>
      <c r="C3190" s="2" t="s">
        <v>67</v>
      </c>
      <c r="D3190" s="2" t="s">
        <v>68</v>
      </c>
      <c r="E3190" s="2">
        <v>121</v>
      </c>
      <c r="F3190" s="2">
        <v>24</v>
      </c>
      <c r="G3190" s="2">
        <f t="shared" si="49"/>
        <v>2904</v>
      </c>
      <c r="H3190" s="2" t="s">
        <v>17</v>
      </c>
      <c r="I3190" s="2" t="s">
        <v>119</v>
      </c>
      <c r="J3190" s="2" t="s">
        <v>16</v>
      </c>
      <c r="K3190" s="4">
        <v>44356.400000009278</v>
      </c>
    </row>
    <row r="3191" spans="1:11" x14ac:dyDescent="0.35">
      <c r="A3191" s="2" t="s">
        <v>14</v>
      </c>
      <c r="B3191" s="2" t="s">
        <v>120</v>
      </c>
      <c r="C3191" s="2" t="s">
        <v>84</v>
      </c>
      <c r="D3191" s="2" t="s">
        <v>97</v>
      </c>
      <c r="E3191" s="2">
        <v>28</v>
      </c>
      <c r="F3191" s="2">
        <v>6</v>
      </c>
      <c r="G3191" s="2">
        <f t="shared" si="49"/>
        <v>168</v>
      </c>
      <c r="H3191" s="2" t="s">
        <v>34</v>
      </c>
      <c r="I3191" s="2" t="s">
        <v>124</v>
      </c>
      <c r="J3191" s="2" t="s">
        <v>33</v>
      </c>
      <c r="K3191" s="4">
        <v>44356.450000009281</v>
      </c>
    </row>
    <row r="3192" spans="1:11" x14ac:dyDescent="0.35">
      <c r="A3192" s="2" t="s">
        <v>2</v>
      </c>
      <c r="B3192" s="2" t="s">
        <v>118</v>
      </c>
      <c r="C3192" s="2" t="s">
        <v>98</v>
      </c>
      <c r="D3192" s="2" t="s">
        <v>103</v>
      </c>
      <c r="E3192" s="2">
        <v>101</v>
      </c>
      <c r="F3192" s="2">
        <v>3</v>
      </c>
      <c r="G3192" s="2">
        <f t="shared" si="49"/>
        <v>303</v>
      </c>
      <c r="H3192" s="2" t="s">
        <v>34</v>
      </c>
      <c r="I3192" s="2" t="s">
        <v>124</v>
      </c>
      <c r="J3192" s="2" t="s">
        <v>33</v>
      </c>
      <c r="K3192" s="4">
        <v>44356.500000009284</v>
      </c>
    </row>
    <row r="3193" spans="1:11" x14ac:dyDescent="0.35">
      <c r="A3193" s="2" t="s">
        <v>44</v>
      </c>
      <c r="B3193" s="2" t="s">
        <v>120</v>
      </c>
      <c r="C3193" s="2" t="s">
        <v>56</v>
      </c>
      <c r="D3193" s="2" t="s">
        <v>65</v>
      </c>
      <c r="E3193" s="2">
        <v>47</v>
      </c>
      <c r="F3193" s="2">
        <v>10</v>
      </c>
      <c r="G3193" s="2">
        <f t="shared" si="49"/>
        <v>470</v>
      </c>
      <c r="H3193" s="2" t="s">
        <v>22</v>
      </c>
      <c r="I3193" s="2" t="s">
        <v>122</v>
      </c>
      <c r="J3193" s="2" t="s">
        <v>11</v>
      </c>
      <c r="K3193" s="4">
        <v>44356.550000009287</v>
      </c>
    </row>
    <row r="3194" spans="1:11" x14ac:dyDescent="0.35">
      <c r="A3194" s="2" t="s">
        <v>35</v>
      </c>
      <c r="B3194" s="2" t="s">
        <v>118</v>
      </c>
      <c r="C3194" s="2" t="s">
        <v>56</v>
      </c>
      <c r="D3194" s="2" t="s">
        <v>64</v>
      </c>
      <c r="E3194" s="2">
        <v>85</v>
      </c>
      <c r="F3194" s="2">
        <v>6</v>
      </c>
      <c r="G3194" s="2">
        <f t="shared" si="49"/>
        <v>510</v>
      </c>
      <c r="H3194" s="2" t="s">
        <v>24</v>
      </c>
      <c r="I3194" s="2" t="s">
        <v>123</v>
      </c>
      <c r="J3194" s="2" t="s">
        <v>23</v>
      </c>
      <c r="K3194" s="4">
        <v>44356.60000000929</v>
      </c>
    </row>
    <row r="3195" spans="1:11" x14ac:dyDescent="0.35">
      <c r="A3195" s="2" t="s">
        <v>5</v>
      </c>
      <c r="B3195" s="2" t="s">
        <v>120</v>
      </c>
      <c r="C3195" s="2" t="s">
        <v>67</v>
      </c>
      <c r="D3195" s="2" t="s">
        <v>73</v>
      </c>
      <c r="E3195" s="2">
        <v>119</v>
      </c>
      <c r="F3195" s="2">
        <v>15</v>
      </c>
      <c r="G3195" s="2">
        <f t="shared" si="49"/>
        <v>1785</v>
      </c>
      <c r="H3195" s="2" t="s">
        <v>4</v>
      </c>
      <c r="I3195" s="2" t="s">
        <v>119</v>
      </c>
      <c r="J3195" s="2" t="s">
        <v>3</v>
      </c>
      <c r="K3195" s="4">
        <v>44356.650000009293</v>
      </c>
    </row>
    <row r="3196" spans="1:11" x14ac:dyDescent="0.35">
      <c r="A3196" s="2" t="s">
        <v>18</v>
      </c>
      <c r="B3196" s="2" t="s">
        <v>118</v>
      </c>
      <c r="C3196" s="2" t="s">
        <v>67</v>
      </c>
      <c r="D3196" s="2" t="s">
        <v>69</v>
      </c>
      <c r="E3196" s="2">
        <v>54</v>
      </c>
      <c r="F3196" s="2">
        <v>91</v>
      </c>
      <c r="G3196" s="2">
        <f t="shared" si="49"/>
        <v>4914</v>
      </c>
      <c r="H3196" s="2" t="s">
        <v>41</v>
      </c>
      <c r="I3196" s="2" t="s">
        <v>119</v>
      </c>
      <c r="J3196" s="2" t="s">
        <v>3</v>
      </c>
      <c r="K3196" s="4">
        <v>44356.700000009296</v>
      </c>
    </row>
    <row r="3197" spans="1:11" x14ac:dyDescent="0.35">
      <c r="A3197" s="2" t="s">
        <v>44</v>
      </c>
      <c r="B3197" s="2" t="s">
        <v>120</v>
      </c>
      <c r="C3197" s="2" t="s">
        <v>67</v>
      </c>
      <c r="D3197" s="2" t="s">
        <v>69</v>
      </c>
      <c r="E3197" s="2">
        <v>54</v>
      </c>
      <c r="F3197" s="2">
        <v>90</v>
      </c>
      <c r="G3197" s="2">
        <f t="shared" si="49"/>
        <v>4860</v>
      </c>
      <c r="H3197" s="2" t="s">
        <v>29</v>
      </c>
      <c r="I3197" s="2" t="s">
        <v>119</v>
      </c>
      <c r="J3197" s="2" t="s">
        <v>28</v>
      </c>
      <c r="K3197" s="4">
        <v>44356.750000009299</v>
      </c>
    </row>
    <row r="3198" spans="1:11" x14ac:dyDescent="0.35">
      <c r="A3198" s="2" t="s">
        <v>18</v>
      </c>
      <c r="B3198" s="2" t="s">
        <v>118</v>
      </c>
      <c r="C3198" s="2" t="s">
        <v>56</v>
      </c>
      <c r="D3198" s="2" t="s">
        <v>63</v>
      </c>
      <c r="E3198" s="2">
        <v>73</v>
      </c>
      <c r="F3198" s="2">
        <v>9</v>
      </c>
      <c r="G3198" s="2">
        <f t="shared" si="49"/>
        <v>657</v>
      </c>
      <c r="H3198" s="2" t="s">
        <v>21</v>
      </c>
      <c r="I3198" s="2" t="s">
        <v>121</v>
      </c>
      <c r="J3198" s="2" t="s">
        <v>20</v>
      </c>
      <c r="K3198" s="4">
        <v>44356.800000009302</v>
      </c>
    </row>
    <row r="3199" spans="1:11" x14ac:dyDescent="0.35">
      <c r="A3199" s="2" t="s">
        <v>14</v>
      </c>
      <c r="B3199" s="2" t="s">
        <v>120</v>
      </c>
      <c r="C3199" s="2" t="s">
        <v>67</v>
      </c>
      <c r="D3199" s="2" t="s">
        <v>78</v>
      </c>
      <c r="E3199" s="2">
        <v>38</v>
      </c>
      <c r="F3199" s="2">
        <v>8</v>
      </c>
      <c r="G3199" s="2">
        <f t="shared" si="49"/>
        <v>304</v>
      </c>
      <c r="H3199" s="2" t="s">
        <v>4</v>
      </c>
      <c r="I3199" s="2" t="s">
        <v>119</v>
      </c>
      <c r="J3199" s="2" t="s">
        <v>3</v>
      </c>
      <c r="K3199" s="4">
        <v>44356.850000009304</v>
      </c>
    </row>
    <row r="3200" spans="1:11" x14ac:dyDescent="0.35">
      <c r="A3200" s="2" t="s">
        <v>5</v>
      </c>
      <c r="B3200" s="2" t="s">
        <v>120</v>
      </c>
      <c r="C3200" s="2" t="s">
        <v>67</v>
      </c>
      <c r="D3200" s="2" t="s">
        <v>77</v>
      </c>
      <c r="E3200" s="2">
        <v>47</v>
      </c>
      <c r="F3200" s="2">
        <v>10</v>
      </c>
      <c r="G3200" s="2">
        <f t="shared" si="49"/>
        <v>470</v>
      </c>
      <c r="H3200" s="2" t="s">
        <v>34</v>
      </c>
      <c r="I3200" s="2" t="s">
        <v>124</v>
      </c>
      <c r="J3200" s="2" t="s">
        <v>33</v>
      </c>
      <c r="K3200" s="4">
        <v>44356.900000009307</v>
      </c>
    </row>
    <row r="3201" spans="1:11" x14ac:dyDescent="0.35">
      <c r="A3201" s="2" t="s">
        <v>5</v>
      </c>
      <c r="B3201" s="2" t="s">
        <v>120</v>
      </c>
      <c r="C3201" s="2" t="s">
        <v>98</v>
      </c>
      <c r="D3201" s="2" t="s">
        <v>103</v>
      </c>
      <c r="E3201" s="2">
        <v>101</v>
      </c>
      <c r="F3201" s="2">
        <v>4</v>
      </c>
      <c r="G3201" s="2">
        <f t="shared" si="49"/>
        <v>404</v>
      </c>
      <c r="H3201" s="2" t="s">
        <v>26</v>
      </c>
      <c r="I3201" s="2" t="s">
        <v>122</v>
      </c>
      <c r="J3201" s="2" t="s">
        <v>25</v>
      </c>
      <c r="K3201" s="4">
        <v>44356.95000000931</v>
      </c>
    </row>
    <row r="3202" spans="1:11" x14ac:dyDescent="0.35">
      <c r="A3202" s="2" t="s">
        <v>18</v>
      </c>
      <c r="B3202" s="2" t="s">
        <v>118</v>
      </c>
      <c r="C3202" s="2" t="s">
        <v>67</v>
      </c>
      <c r="D3202" s="2" t="s">
        <v>72</v>
      </c>
      <c r="E3202" s="2">
        <v>6</v>
      </c>
      <c r="F3202" s="2">
        <v>140</v>
      </c>
      <c r="G3202" s="2">
        <f t="shared" ref="G3202:G3265" si="50">E3202*F3202</f>
        <v>840</v>
      </c>
      <c r="H3202" s="2" t="s">
        <v>27</v>
      </c>
      <c r="I3202" s="2" t="s">
        <v>122</v>
      </c>
      <c r="J3202" s="2" t="s">
        <v>8</v>
      </c>
      <c r="K3202" s="4">
        <v>44357.000000009313</v>
      </c>
    </row>
    <row r="3203" spans="1:11" x14ac:dyDescent="0.35">
      <c r="A3203" s="2" t="s">
        <v>2</v>
      </c>
      <c r="B3203" s="2" t="s">
        <v>118</v>
      </c>
      <c r="C3203" s="2" t="s">
        <v>67</v>
      </c>
      <c r="D3203" s="2" t="s">
        <v>77</v>
      </c>
      <c r="E3203" s="2">
        <v>47</v>
      </c>
      <c r="F3203" s="2">
        <v>6</v>
      </c>
      <c r="G3203" s="2">
        <f t="shared" si="50"/>
        <v>282</v>
      </c>
      <c r="H3203" s="2" t="s">
        <v>4</v>
      </c>
      <c r="I3203" s="2" t="s">
        <v>119</v>
      </c>
      <c r="J3203" s="2" t="s">
        <v>3</v>
      </c>
      <c r="K3203" s="4">
        <v>44357.050000009316</v>
      </c>
    </row>
    <row r="3204" spans="1:11" x14ac:dyDescent="0.35">
      <c r="A3204" s="2" t="s">
        <v>5</v>
      </c>
      <c r="B3204" s="2" t="s">
        <v>120</v>
      </c>
      <c r="C3204" s="2" t="s">
        <v>98</v>
      </c>
      <c r="D3204" s="2" t="s">
        <v>110</v>
      </c>
      <c r="E3204" s="2">
        <v>40</v>
      </c>
      <c r="F3204" s="2">
        <v>11</v>
      </c>
      <c r="G3204" s="2">
        <f t="shared" si="50"/>
        <v>440</v>
      </c>
      <c r="H3204" s="2" t="s">
        <v>7</v>
      </c>
      <c r="I3204" s="2" t="s">
        <v>121</v>
      </c>
      <c r="J3204" s="2" t="s">
        <v>6</v>
      </c>
      <c r="K3204" s="4">
        <v>44357.100000009319</v>
      </c>
    </row>
    <row r="3205" spans="1:11" x14ac:dyDescent="0.35">
      <c r="A3205" s="2" t="s">
        <v>5</v>
      </c>
      <c r="B3205" s="2" t="s">
        <v>120</v>
      </c>
      <c r="C3205" s="2" t="s">
        <v>56</v>
      </c>
      <c r="D3205" s="2" t="s">
        <v>64</v>
      </c>
      <c r="E3205" s="2">
        <v>85</v>
      </c>
      <c r="F3205" s="2">
        <v>14</v>
      </c>
      <c r="G3205" s="2">
        <f t="shared" si="50"/>
        <v>1190</v>
      </c>
      <c r="H3205" s="2" t="s">
        <v>9</v>
      </c>
      <c r="I3205" s="2" t="s">
        <v>122</v>
      </c>
      <c r="J3205" s="2" t="s">
        <v>8</v>
      </c>
      <c r="K3205" s="4">
        <v>44357.150000009322</v>
      </c>
    </row>
    <row r="3206" spans="1:11" x14ac:dyDescent="0.35">
      <c r="A3206" s="2" t="s">
        <v>10</v>
      </c>
      <c r="B3206" s="2" t="s">
        <v>120</v>
      </c>
      <c r="C3206" s="2" t="s">
        <v>67</v>
      </c>
      <c r="D3206" s="2" t="s">
        <v>76</v>
      </c>
      <c r="E3206" s="2">
        <v>83</v>
      </c>
      <c r="F3206" s="2">
        <v>9</v>
      </c>
      <c r="G3206" s="2">
        <f t="shared" si="50"/>
        <v>747</v>
      </c>
      <c r="H3206" s="2" t="s">
        <v>12</v>
      </c>
      <c r="I3206" s="2" t="s">
        <v>122</v>
      </c>
      <c r="J3206" s="2" t="s">
        <v>11</v>
      </c>
      <c r="K3206" s="4">
        <v>44357.200000009325</v>
      </c>
    </row>
    <row r="3207" spans="1:11" x14ac:dyDescent="0.35">
      <c r="A3207" s="2" t="s">
        <v>5</v>
      </c>
      <c r="B3207" s="2" t="s">
        <v>120</v>
      </c>
      <c r="C3207" s="2" t="s">
        <v>56</v>
      </c>
      <c r="D3207" s="2" t="s">
        <v>60</v>
      </c>
      <c r="E3207" s="2">
        <v>131</v>
      </c>
      <c r="F3207" s="2">
        <v>11</v>
      </c>
      <c r="G3207" s="2">
        <f t="shared" si="50"/>
        <v>1441</v>
      </c>
      <c r="H3207" s="2" t="s">
        <v>13</v>
      </c>
      <c r="I3207" s="2" t="s">
        <v>122</v>
      </c>
      <c r="J3207" s="2" t="s">
        <v>11</v>
      </c>
      <c r="K3207" s="4">
        <v>44357.250000009328</v>
      </c>
    </row>
    <row r="3208" spans="1:11" x14ac:dyDescent="0.35">
      <c r="A3208" s="2" t="s">
        <v>14</v>
      </c>
      <c r="B3208" s="2" t="s">
        <v>120</v>
      </c>
      <c r="C3208" s="2" t="s">
        <v>84</v>
      </c>
      <c r="D3208" s="2" t="s">
        <v>95</v>
      </c>
      <c r="E3208" s="2">
        <v>43</v>
      </c>
      <c r="F3208" s="2">
        <v>12</v>
      </c>
      <c r="G3208" s="2">
        <f t="shared" si="50"/>
        <v>516</v>
      </c>
      <c r="H3208" s="2" t="s">
        <v>15</v>
      </c>
      <c r="I3208" s="2" t="s">
        <v>122</v>
      </c>
      <c r="J3208" s="2" t="s">
        <v>8</v>
      </c>
      <c r="K3208" s="4">
        <v>44357.300000009331</v>
      </c>
    </row>
    <row r="3209" spans="1:11" x14ac:dyDescent="0.35">
      <c r="A3209" s="2" t="s">
        <v>10</v>
      </c>
      <c r="B3209" s="2" t="s">
        <v>120</v>
      </c>
      <c r="C3209" s="2" t="s">
        <v>84</v>
      </c>
      <c r="D3209" s="2" t="s">
        <v>89</v>
      </c>
      <c r="E3209" s="2">
        <v>130</v>
      </c>
      <c r="F3209" s="2">
        <v>4</v>
      </c>
      <c r="G3209" s="2">
        <f t="shared" si="50"/>
        <v>520</v>
      </c>
      <c r="H3209" s="2" t="s">
        <v>17</v>
      </c>
      <c r="I3209" s="2" t="s">
        <v>119</v>
      </c>
      <c r="J3209" s="2" t="s">
        <v>16</v>
      </c>
      <c r="K3209" s="4">
        <v>44357.350000009334</v>
      </c>
    </row>
    <row r="3210" spans="1:11" x14ac:dyDescent="0.35">
      <c r="A3210" s="2" t="s">
        <v>18</v>
      </c>
      <c r="B3210" s="2" t="s">
        <v>118</v>
      </c>
      <c r="C3210" s="2" t="s">
        <v>98</v>
      </c>
      <c r="D3210" s="2" t="s">
        <v>104</v>
      </c>
      <c r="E3210" s="2">
        <v>104</v>
      </c>
      <c r="F3210" s="2">
        <v>11</v>
      </c>
      <c r="G3210" s="2">
        <f t="shared" si="50"/>
        <v>1144</v>
      </c>
      <c r="H3210" s="2" t="s">
        <v>19</v>
      </c>
      <c r="I3210" s="2" t="s">
        <v>119</v>
      </c>
      <c r="J3210" s="2" t="s">
        <v>3</v>
      </c>
      <c r="K3210" s="4">
        <v>44357.400000009337</v>
      </c>
    </row>
    <row r="3211" spans="1:11" x14ac:dyDescent="0.35">
      <c r="A3211" s="2" t="s">
        <v>18</v>
      </c>
      <c r="B3211" s="2" t="s">
        <v>118</v>
      </c>
      <c r="C3211" s="2" t="s">
        <v>98</v>
      </c>
      <c r="D3211" s="2" t="s">
        <v>102</v>
      </c>
      <c r="E3211" s="2">
        <v>133</v>
      </c>
      <c r="F3211" s="2">
        <v>13</v>
      </c>
      <c r="G3211" s="2">
        <f t="shared" si="50"/>
        <v>1729</v>
      </c>
      <c r="H3211" s="2" t="s">
        <v>21</v>
      </c>
      <c r="I3211" s="2" t="s">
        <v>121</v>
      </c>
      <c r="J3211" s="2" t="s">
        <v>20</v>
      </c>
      <c r="K3211" s="4">
        <v>44357.450000009339</v>
      </c>
    </row>
    <row r="3212" spans="1:11" x14ac:dyDescent="0.35">
      <c r="A3212" s="2" t="s">
        <v>10</v>
      </c>
      <c r="B3212" s="2" t="s">
        <v>120</v>
      </c>
      <c r="C3212" s="2" t="s">
        <v>84</v>
      </c>
      <c r="D3212" s="2" t="s">
        <v>96</v>
      </c>
      <c r="E3212" s="2">
        <v>36</v>
      </c>
      <c r="F3212" s="2">
        <v>13</v>
      </c>
      <c r="G3212" s="2">
        <f t="shared" si="50"/>
        <v>468</v>
      </c>
      <c r="H3212" s="2" t="s">
        <v>22</v>
      </c>
      <c r="I3212" s="2" t="s">
        <v>122</v>
      </c>
      <c r="J3212" s="2" t="s">
        <v>11</v>
      </c>
      <c r="K3212" s="4">
        <v>44357.500000009342</v>
      </c>
    </row>
    <row r="3213" spans="1:11" x14ac:dyDescent="0.35">
      <c r="A3213" s="2" t="s">
        <v>2</v>
      </c>
      <c r="B3213" s="2" t="s">
        <v>118</v>
      </c>
      <c r="C3213" s="2" t="s">
        <v>84</v>
      </c>
      <c r="D3213" s="2" t="s">
        <v>90</v>
      </c>
      <c r="E3213" s="2">
        <v>27</v>
      </c>
      <c r="F3213" s="2">
        <v>18</v>
      </c>
      <c r="G3213" s="2">
        <f t="shared" si="50"/>
        <v>486</v>
      </c>
      <c r="H3213" s="2" t="s">
        <v>4</v>
      </c>
      <c r="I3213" s="2" t="s">
        <v>119</v>
      </c>
      <c r="J3213" s="2" t="s">
        <v>3</v>
      </c>
      <c r="K3213" s="4">
        <v>44357.550000009345</v>
      </c>
    </row>
    <row r="3214" spans="1:11" x14ac:dyDescent="0.35">
      <c r="A3214" s="2" t="s">
        <v>2</v>
      </c>
      <c r="B3214" s="2" t="s">
        <v>118</v>
      </c>
      <c r="C3214" s="2" t="s">
        <v>98</v>
      </c>
      <c r="D3214" s="2" t="s">
        <v>104</v>
      </c>
      <c r="E3214" s="2">
        <v>104</v>
      </c>
      <c r="F3214" s="2">
        <v>7</v>
      </c>
      <c r="G3214" s="2">
        <f t="shared" si="50"/>
        <v>728</v>
      </c>
      <c r="H3214" s="2" t="s">
        <v>24</v>
      </c>
      <c r="I3214" s="2" t="s">
        <v>123</v>
      </c>
      <c r="J3214" s="2" t="s">
        <v>23</v>
      </c>
      <c r="K3214" s="4">
        <v>44357.600000009348</v>
      </c>
    </row>
    <row r="3215" spans="1:11" x14ac:dyDescent="0.35">
      <c r="A3215" s="2" t="s">
        <v>10</v>
      </c>
      <c r="B3215" s="2" t="s">
        <v>120</v>
      </c>
      <c r="C3215" s="2" t="s">
        <v>67</v>
      </c>
      <c r="D3215" s="2" t="s">
        <v>77</v>
      </c>
      <c r="E3215" s="2">
        <v>47</v>
      </c>
      <c r="F3215" s="2">
        <v>4</v>
      </c>
      <c r="G3215" s="2">
        <f t="shared" si="50"/>
        <v>188</v>
      </c>
      <c r="H3215" s="2" t="s">
        <v>17</v>
      </c>
      <c r="I3215" s="2" t="s">
        <v>119</v>
      </c>
      <c r="J3215" s="2" t="s">
        <v>16</v>
      </c>
      <c r="K3215" s="4">
        <v>44357.650000009351</v>
      </c>
    </row>
    <row r="3216" spans="1:11" x14ac:dyDescent="0.35">
      <c r="A3216" s="2" t="s">
        <v>2</v>
      </c>
      <c r="B3216" s="2" t="s">
        <v>118</v>
      </c>
      <c r="C3216" s="2" t="s">
        <v>56</v>
      </c>
      <c r="D3216" s="2" t="s">
        <v>63</v>
      </c>
      <c r="E3216" s="2">
        <v>73</v>
      </c>
      <c r="F3216" s="2">
        <v>8</v>
      </c>
      <c r="G3216" s="2">
        <f t="shared" si="50"/>
        <v>584</v>
      </c>
      <c r="H3216" s="2" t="s">
        <v>4</v>
      </c>
      <c r="I3216" s="2" t="s">
        <v>119</v>
      </c>
      <c r="J3216" s="2" t="s">
        <v>3</v>
      </c>
      <c r="K3216" s="4">
        <v>44357.700000009354</v>
      </c>
    </row>
    <row r="3217" spans="1:11" x14ac:dyDescent="0.35">
      <c r="A3217" s="2" t="s">
        <v>2</v>
      </c>
      <c r="B3217" s="2" t="s">
        <v>118</v>
      </c>
      <c r="C3217" s="2" t="s">
        <v>56</v>
      </c>
      <c r="D3217" s="2" t="s">
        <v>60</v>
      </c>
      <c r="E3217" s="2">
        <v>131</v>
      </c>
      <c r="F3217" s="2">
        <v>10</v>
      </c>
      <c r="G3217" s="2">
        <f t="shared" si="50"/>
        <v>1310</v>
      </c>
      <c r="H3217" s="2" t="s">
        <v>7</v>
      </c>
      <c r="I3217" s="2" t="s">
        <v>121</v>
      </c>
      <c r="J3217" s="2" t="s">
        <v>6</v>
      </c>
      <c r="K3217" s="4">
        <v>44357.750000009357</v>
      </c>
    </row>
    <row r="3218" spans="1:11" x14ac:dyDescent="0.35">
      <c r="A3218" s="2" t="s">
        <v>35</v>
      </c>
      <c r="B3218" s="2" t="s">
        <v>118</v>
      </c>
      <c r="C3218" s="2" t="s">
        <v>80</v>
      </c>
      <c r="D3218" s="2" t="s">
        <v>82</v>
      </c>
      <c r="E3218" s="2">
        <v>50</v>
      </c>
      <c r="F3218" s="2">
        <v>115</v>
      </c>
      <c r="G3218" s="2">
        <f t="shared" si="50"/>
        <v>5750</v>
      </c>
      <c r="H3218" s="2" t="s">
        <v>7</v>
      </c>
      <c r="I3218" s="2" t="s">
        <v>121</v>
      </c>
      <c r="J3218" s="2" t="s">
        <v>6</v>
      </c>
      <c r="K3218" s="4">
        <v>44357.80000000936</v>
      </c>
    </row>
    <row r="3219" spans="1:11" x14ac:dyDescent="0.35">
      <c r="A3219" s="2" t="s">
        <v>14</v>
      </c>
      <c r="B3219" s="2" t="s">
        <v>120</v>
      </c>
      <c r="C3219" s="2" t="s">
        <v>84</v>
      </c>
      <c r="D3219" s="2" t="s">
        <v>96</v>
      </c>
      <c r="E3219" s="2">
        <v>36</v>
      </c>
      <c r="F3219" s="2">
        <v>7</v>
      </c>
      <c r="G3219" s="2">
        <f t="shared" si="50"/>
        <v>252</v>
      </c>
      <c r="H3219" s="2" t="s">
        <v>26</v>
      </c>
      <c r="I3219" s="2" t="s">
        <v>122</v>
      </c>
      <c r="J3219" s="2" t="s">
        <v>25</v>
      </c>
      <c r="K3219" s="4">
        <v>44357.850000009363</v>
      </c>
    </row>
    <row r="3220" spans="1:11" x14ac:dyDescent="0.35">
      <c r="A3220" s="2" t="s">
        <v>18</v>
      </c>
      <c r="B3220" s="2" t="s">
        <v>118</v>
      </c>
      <c r="C3220" s="2" t="s">
        <v>67</v>
      </c>
      <c r="D3220" s="2" t="s">
        <v>69</v>
      </c>
      <c r="E3220" s="2">
        <v>54</v>
      </c>
      <c r="F3220" s="2">
        <v>87</v>
      </c>
      <c r="G3220" s="2">
        <f t="shared" si="50"/>
        <v>4698</v>
      </c>
      <c r="H3220" s="2" t="s">
        <v>27</v>
      </c>
      <c r="I3220" s="2" t="s">
        <v>122</v>
      </c>
      <c r="J3220" s="2" t="s">
        <v>8</v>
      </c>
      <c r="K3220" s="4">
        <v>44357.900000009366</v>
      </c>
    </row>
    <row r="3221" spans="1:11" x14ac:dyDescent="0.35">
      <c r="A3221" s="2" t="s">
        <v>2</v>
      </c>
      <c r="B3221" s="2" t="s">
        <v>118</v>
      </c>
      <c r="C3221" s="2" t="s">
        <v>84</v>
      </c>
      <c r="D3221" s="2" t="s">
        <v>95</v>
      </c>
      <c r="E3221" s="2">
        <v>43</v>
      </c>
      <c r="F3221" s="2">
        <v>13</v>
      </c>
      <c r="G3221" s="2">
        <f t="shared" si="50"/>
        <v>559</v>
      </c>
      <c r="H3221" s="2" t="s">
        <v>29</v>
      </c>
      <c r="I3221" s="2" t="s">
        <v>119</v>
      </c>
      <c r="J3221" s="2" t="s">
        <v>28</v>
      </c>
      <c r="K3221" s="4">
        <v>44357.950000009369</v>
      </c>
    </row>
    <row r="3222" spans="1:11" x14ac:dyDescent="0.35">
      <c r="A3222" s="2" t="s">
        <v>35</v>
      </c>
      <c r="B3222" s="2" t="s">
        <v>118</v>
      </c>
      <c r="C3222" s="2" t="s">
        <v>98</v>
      </c>
      <c r="D3222" s="2" t="s">
        <v>99</v>
      </c>
      <c r="E3222" s="2">
        <v>145</v>
      </c>
      <c r="F3222" s="2">
        <v>5</v>
      </c>
      <c r="G3222" s="2">
        <f t="shared" si="50"/>
        <v>725</v>
      </c>
      <c r="H3222" s="2" t="s">
        <v>15</v>
      </c>
      <c r="I3222" s="2" t="s">
        <v>122</v>
      </c>
      <c r="J3222" s="2" t="s">
        <v>8</v>
      </c>
      <c r="K3222" s="4">
        <v>44358.000000009371</v>
      </c>
    </row>
    <row r="3223" spans="1:11" x14ac:dyDescent="0.35">
      <c r="A3223" s="2" t="s">
        <v>14</v>
      </c>
      <c r="B3223" s="2" t="s">
        <v>120</v>
      </c>
      <c r="C3223" s="2" t="s">
        <v>80</v>
      </c>
      <c r="D3223" s="2" t="s">
        <v>81</v>
      </c>
      <c r="E3223" s="2">
        <v>134</v>
      </c>
      <c r="F3223" s="2">
        <v>66</v>
      </c>
      <c r="G3223" s="2">
        <f t="shared" si="50"/>
        <v>8844</v>
      </c>
      <c r="H3223" s="2" t="s">
        <v>22</v>
      </c>
      <c r="I3223" s="2" t="s">
        <v>122</v>
      </c>
      <c r="J3223" s="2" t="s">
        <v>11</v>
      </c>
      <c r="K3223" s="4">
        <v>44358.050000009374</v>
      </c>
    </row>
    <row r="3224" spans="1:11" x14ac:dyDescent="0.35">
      <c r="A3224" s="2" t="s">
        <v>10</v>
      </c>
      <c r="B3224" s="2" t="s">
        <v>120</v>
      </c>
      <c r="C3224" s="2" t="s">
        <v>56</v>
      </c>
      <c r="D3224" s="2" t="s">
        <v>60</v>
      </c>
      <c r="E3224" s="2">
        <v>131</v>
      </c>
      <c r="F3224" s="2">
        <v>12</v>
      </c>
      <c r="G3224" s="2">
        <f t="shared" si="50"/>
        <v>1572</v>
      </c>
      <c r="H3224" s="2" t="s">
        <v>30</v>
      </c>
      <c r="I3224" s="2" t="s">
        <v>122</v>
      </c>
      <c r="J3224" s="2" t="s">
        <v>11</v>
      </c>
      <c r="K3224" s="4">
        <v>44358.100000009377</v>
      </c>
    </row>
    <row r="3225" spans="1:11" x14ac:dyDescent="0.35">
      <c r="A3225" s="2" t="s">
        <v>35</v>
      </c>
      <c r="B3225" s="2" t="s">
        <v>118</v>
      </c>
      <c r="C3225" s="2" t="s">
        <v>84</v>
      </c>
      <c r="D3225" s="2" t="s">
        <v>87</v>
      </c>
      <c r="E3225" s="2">
        <v>142</v>
      </c>
      <c r="F3225" s="2">
        <v>8</v>
      </c>
      <c r="G3225" s="2">
        <f t="shared" si="50"/>
        <v>1136</v>
      </c>
      <c r="H3225" s="2" t="s">
        <v>4</v>
      </c>
      <c r="I3225" s="2" t="s">
        <v>119</v>
      </c>
      <c r="J3225" s="2" t="s">
        <v>3</v>
      </c>
      <c r="K3225" s="4">
        <v>44358.15000000938</v>
      </c>
    </row>
    <row r="3226" spans="1:11" x14ac:dyDescent="0.35">
      <c r="A3226" s="2" t="s">
        <v>31</v>
      </c>
      <c r="B3226" s="2" t="s">
        <v>118</v>
      </c>
      <c r="C3226" s="2" t="s">
        <v>56</v>
      </c>
      <c r="D3226" s="2" t="s">
        <v>63</v>
      </c>
      <c r="E3226" s="2">
        <v>73</v>
      </c>
      <c r="F3226" s="2">
        <v>10</v>
      </c>
      <c r="G3226" s="2">
        <f t="shared" si="50"/>
        <v>730</v>
      </c>
      <c r="H3226" s="2" t="s">
        <v>32</v>
      </c>
      <c r="I3226" s="2" t="s">
        <v>119</v>
      </c>
      <c r="J3226" s="2" t="s">
        <v>16</v>
      </c>
      <c r="K3226" s="4">
        <v>44358.200000009383</v>
      </c>
    </row>
    <row r="3227" spans="1:11" x14ac:dyDescent="0.35">
      <c r="A3227" s="2" t="s">
        <v>35</v>
      </c>
      <c r="B3227" s="2" t="s">
        <v>118</v>
      </c>
      <c r="C3227" s="2" t="s">
        <v>67</v>
      </c>
      <c r="D3227" s="2" t="s">
        <v>77</v>
      </c>
      <c r="E3227" s="2">
        <v>47</v>
      </c>
      <c r="F3227" s="2">
        <v>3</v>
      </c>
      <c r="G3227" s="2">
        <f t="shared" si="50"/>
        <v>141</v>
      </c>
      <c r="H3227" s="2" t="s">
        <v>32</v>
      </c>
      <c r="I3227" s="2" t="s">
        <v>119</v>
      </c>
      <c r="J3227" s="2" t="s">
        <v>16</v>
      </c>
      <c r="K3227" s="4">
        <v>44358.250000009386</v>
      </c>
    </row>
    <row r="3228" spans="1:11" x14ac:dyDescent="0.35">
      <c r="A3228" s="2" t="s">
        <v>44</v>
      </c>
      <c r="B3228" s="2" t="s">
        <v>120</v>
      </c>
      <c r="C3228" s="2" t="s">
        <v>67</v>
      </c>
      <c r="D3228" s="2" t="s">
        <v>68</v>
      </c>
      <c r="E3228" s="2">
        <v>121</v>
      </c>
      <c r="F3228" s="2">
        <v>29</v>
      </c>
      <c r="G3228" s="2">
        <f t="shared" si="50"/>
        <v>3509</v>
      </c>
      <c r="H3228" s="2" t="s">
        <v>29</v>
      </c>
      <c r="I3228" s="2" t="s">
        <v>119</v>
      </c>
      <c r="J3228" s="2" t="s">
        <v>28</v>
      </c>
      <c r="K3228" s="4">
        <v>44358.300000009389</v>
      </c>
    </row>
    <row r="3229" spans="1:11" x14ac:dyDescent="0.35">
      <c r="A3229" s="2" t="s">
        <v>5</v>
      </c>
      <c r="B3229" s="2" t="s">
        <v>120</v>
      </c>
      <c r="C3229" s="2" t="s">
        <v>56</v>
      </c>
      <c r="D3229" s="2" t="s">
        <v>60</v>
      </c>
      <c r="E3229" s="2">
        <v>131</v>
      </c>
      <c r="F3229" s="2">
        <v>9</v>
      </c>
      <c r="G3229" s="2">
        <f t="shared" si="50"/>
        <v>1179</v>
      </c>
      <c r="H3229" s="2" t="s">
        <v>34</v>
      </c>
      <c r="I3229" s="2" t="s">
        <v>124</v>
      </c>
      <c r="J3229" s="2" t="s">
        <v>33</v>
      </c>
      <c r="K3229" s="4">
        <v>44358.350000009392</v>
      </c>
    </row>
    <row r="3230" spans="1:11" x14ac:dyDescent="0.35">
      <c r="A3230" s="2" t="s">
        <v>44</v>
      </c>
      <c r="B3230" s="2" t="s">
        <v>120</v>
      </c>
      <c r="C3230" s="2" t="s">
        <v>84</v>
      </c>
      <c r="D3230" s="2" t="s">
        <v>94</v>
      </c>
      <c r="E3230" s="2">
        <v>67</v>
      </c>
      <c r="F3230" s="2">
        <v>12</v>
      </c>
      <c r="G3230" s="2">
        <f t="shared" si="50"/>
        <v>804</v>
      </c>
      <c r="H3230" s="2" t="s">
        <v>21</v>
      </c>
      <c r="I3230" s="2" t="s">
        <v>121</v>
      </c>
      <c r="J3230" s="2" t="s">
        <v>20</v>
      </c>
      <c r="K3230" s="4">
        <v>44358.400000009395</v>
      </c>
    </row>
    <row r="3231" spans="1:11" x14ac:dyDescent="0.35">
      <c r="A3231" s="2" t="s">
        <v>2</v>
      </c>
      <c r="B3231" s="2" t="s">
        <v>118</v>
      </c>
      <c r="C3231" s="2" t="s">
        <v>67</v>
      </c>
      <c r="D3231" s="2" t="s">
        <v>73</v>
      </c>
      <c r="E3231" s="2">
        <v>119</v>
      </c>
      <c r="F3231" s="2">
        <v>17</v>
      </c>
      <c r="G3231" s="2">
        <f t="shared" si="50"/>
        <v>2023</v>
      </c>
      <c r="H3231" s="2" t="s">
        <v>34</v>
      </c>
      <c r="I3231" s="2" t="s">
        <v>124</v>
      </c>
      <c r="J3231" s="2" t="s">
        <v>33</v>
      </c>
      <c r="K3231" s="4">
        <v>44358.450000009398</v>
      </c>
    </row>
    <row r="3232" spans="1:11" x14ac:dyDescent="0.35">
      <c r="A3232" s="2" t="s">
        <v>10</v>
      </c>
      <c r="B3232" s="2" t="s">
        <v>120</v>
      </c>
      <c r="C3232" s="2" t="s">
        <v>98</v>
      </c>
      <c r="D3232" s="2" t="s">
        <v>100</v>
      </c>
      <c r="E3232" s="2">
        <v>121</v>
      </c>
      <c r="F3232" s="2">
        <v>12</v>
      </c>
      <c r="G3232" s="2">
        <f t="shared" si="50"/>
        <v>1452</v>
      </c>
      <c r="H3232" s="2" t="s">
        <v>13</v>
      </c>
      <c r="I3232" s="2" t="s">
        <v>122</v>
      </c>
      <c r="J3232" s="2" t="s">
        <v>11</v>
      </c>
      <c r="K3232" s="4">
        <v>44358.500000009401</v>
      </c>
    </row>
    <row r="3233" spans="1:11" x14ac:dyDescent="0.35">
      <c r="A3233" s="2" t="s">
        <v>10</v>
      </c>
      <c r="B3233" s="2" t="s">
        <v>120</v>
      </c>
      <c r="C3233" s="2" t="s">
        <v>67</v>
      </c>
      <c r="D3233" s="2" t="s">
        <v>70</v>
      </c>
      <c r="E3233" s="2">
        <v>69</v>
      </c>
      <c r="F3233" s="2">
        <v>54</v>
      </c>
      <c r="G3233" s="2">
        <f t="shared" si="50"/>
        <v>3726</v>
      </c>
      <c r="H3233" s="2" t="s">
        <v>7</v>
      </c>
      <c r="I3233" s="2" t="s">
        <v>121</v>
      </c>
      <c r="J3233" s="2" t="s">
        <v>6</v>
      </c>
      <c r="K3233" s="4">
        <v>44358.550000009403</v>
      </c>
    </row>
    <row r="3234" spans="1:11" x14ac:dyDescent="0.35">
      <c r="A3234" s="2" t="s">
        <v>44</v>
      </c>
      <c r="B3234" s="2" t="s">
        <v>120</v>
      </c>
      <c r="C3234" s="2" t="s">
        <v>84</v>
      </c>
      <c r="D3234" s="2" t="s">
        <v>86</v>
      </c>
      <c r="E3234" s="2">
        <v>73</v>
      </c>
      <c r="F3234" s="2">
        <v>48</v>
      </c>
      <c r="G3234" s="2">
        <f t="shared" si="50"/>
        <v>3504</v>
      </c>
      <c r="H3234" s="2" t="s">
        <v>30</v>
      </c>
      <c r="I3234" s="2" t="s">
        <v>122</v>
      </c>
      <c r="J3234" s="2" t="s">
        <v>11</v>
      </c>
      <c r="K3234" s="4">
        <v>44358.600000009406</v>
      </c>
    </row>
    <row r="3235" spans="1:11" x14ac:dyDescent="0.35">
      <c r="A3235" s="2" t="s">
        <v>18</v>
      </c>
      <c r="B3235" s="2" t="s">
        <v>118</v>
      </c>
      <c r="C3235" s="2" t="s">
        <v>56</v>
      </c>
      <c r="D3235" s="2" t="s">
        <v>60</v>
      </c>
      <c r="E3235" s="2">
        <v>131</v>
      </c>
      <c r="F3235" s="2">
        <v>12</v>
      </c>
      <c r="G3235" s="2">
        <f t="shared" si="50"/>
        <v>1572</v>
      </c>
      <c r="H3235" s="2" t="s">
        <v>30</v>
      </c>
      <c r="I3235" s="2" t="s">
        <v>122</v>
      </c>
      <c r="J3235" s="2" t="s">
        <v>11</v>
      </c>
      <c r="K3235" s="4">
        <v>44358.650000009409</v>
      </c>
    </row>
    <row r="3236" spans="1:11" x14ac:dyDescent="0.35">
      <c r="A3236" s="2" t="s">
        <v>31</v>
      </c>
      <c r="B3236" s="2" t="s">
        <v>118</v>
      </c>
      <c r="C3236" s="2" t="s">
        <v>84</v>
      </c>
      <c r="D3236" s="2" t="s">
        <v>89</v>
      </c>
      <c r="E3236" s="2">
        <v>130</v>
      </c>
      <c r="F3236" s="2">
        <v>4</v>
      </c>
      <c r="G3236" s="2">
        <f t="shared" si="50"/>
        <v>520</v>
      </c>
      <c r="H3236" s="2" t="s">
        <v>15</v>
      </c>
      <c r="I3236" s="2" t="s">
        <v>122</v>
      </c>
      <c r="J3236" s="2" t="s">
        <v>8</v>
      </c>
      <c r="K3236" s="4">
        <v>44358.700000009412</v>
      </c>
    </row>
    <row r="3237" spans="1:11" x14ac:dyDescent="0.35">
      <c r="A3237" s="2" t="s">
        <v>35</v>
      </c>
      <c r="B3237" s="2" t="s">
        <v>118</v>
      </c>
      <c r="C3237" s="2" t="s">
        <v>84</v>
      </c>
      <c r="D3237" s="2" t="s">
        <v>86</v>
      </c>
      <c r="E3237" s="2">
        <v>73</v>
      </c>
      <c r="F3237" s="2">
        <v>51</v>
      </c>
      <c r="G3237" s="2">
        <f t="shared" si="50"/>
        <v>3723</v>
      </c>
      <c r="H3237" s="2" t="s">
        <v>37</v>
      </c>
      <c r="I3237" s="2" t="s">
        <v>123</v>
      </c>
      <c r="J3237" s="2" t="s">
        <v>36</v>
      </c>
      <c r="K3237" s="4">
        <v>44358.750000009415</v>
      </c>
    </row>
    <row r="3238" spans="1:11" x14ac:dyDescent="0.35">
      <c r="A3238" s="2" t="s">
        <v>2</v>
      </c>
      <c r="B3238" s="2" t="s">
        <v>118</v>
      </c>
      <c r="C3238" s="2" t="s">
        <v>84</v>
      </c>
      <c r="D3238" s="2" t="s">
        <v>91</v>
      </c>
      <c r="E3238" s="2">
        <v>107</v>
      </c>
      <c r="F3238" s="2">
        <v>12</v>
      </c>
      <c r="G3238" s="2">
        <f t="shared" si="50"/>
        <v>1284</v>
      </c>
      <c r="H3238" s="2" t="s">
        <v>17</v>
      </c>
      <c r="I3238" s="2" t="s">
        <v>119</v>
      </c>
      <c r="J3238" s="2" t="s">
        <v>16</v>
      </c>
      <c r="K3238" s="4">
        <v>44358.800000009418</v>
      </c>
    </row>
    <row r="3239" spans="1:11" x14ac:dyDescent="0.35">
      <c r="A3239" s="2" t="s">
        <v>44</v>
      </c>
      <c r="B3239" s="2" t="s">
        <v>120</v>
      </c>
      <c r="C3239" s="2" t="s">
        <v>56</v>
      </c>
      <c r="D3239" s="2" t="s">
        <v>66</v>
      </c>
      <c r="E3239" s="2">
        <v>47</v>
      </c>
      <c r="F3239" s="2">
        <v>7</v>
      </c>
      <c r="G3239" s="2">
        <f t="shared" si="50"/>
        <v>329</v>
      </c>
      <c r="H3239" s="2" t="s">
        <v>29</v>
      </c>
      <c r="I3239" s="2" t="s">
        <v>119</v>
      </c>
      <c r="J3239" s="2" t="s">
        <v>28</v>
      </c>
      <c r="K3239" s="4">
        <v>44358.850000009421</v>
      </c>
    </row>
    <row r="3240" spans="1:11" x14ac:dyDescent="0.35">
      <c r="A3240" s="2" t="s">
        <v>5</v>
      </c>
      <c r="B3240" s="2" t="s">
        <v>120</v>
      </c>
      <c r="C3240" s="2" t="s">
        <v>98</v>
      </c>
      <c r="D3240" s="2" t="s">
        <v>108</v>
      </c>
      <c r="E3240" s="2">
        <v>65</v>
      </c>
      <c r="F3240" s="2">
        <v>8</v>
      </c>
      <c r="G3240" s="2">
        <f t="shared" si="50"/>
        <v>520</v>
      </c>
      <c r="H3240" s="2" t="s">
        <v>4</v>
      </c>
      <c r="I3240" s="2" t="s">
        <v>119</v>
      </c>
      <c r="J3240" s="2" t="s">
        <v>3</v>
      </c>
      <c r="K3240" s="4">
        <v>44358.900000009424</v>
      </c>
    </row>
    <row r="3241" spans="1:11" x14ac:dyDescent="0.35">
      <c r="A3241" s="2" t="s">
        <v>14</v>
      </c>
      <c r="B3241" s="2" t="s">
        <v>120</v>
      </c>
      <c r="C3241" s="2" t="s">
        <v>56</v>
      </c>
      <c r="D3241" s="2" t="s">
        <v>66</v>
      </c>
      <c r="E3241" s="2">
        <v>47</v>
      </c>
      <c r="F3241" s="2">
        <v>2</v>
      </c>
      <c r="G3241" s="2">
        <f t="shared" si="50"/>
        <v>94</v>
      </c>
      <c r="H3241" s="2" t="s">
        <v>19</v>
      </c>
      <c r="I3241" s="2" t="s">
        <v>119</v>
      </c>
      <c r="J3241" s="2" t="s">
        <v>3</v>
      </c>
      <c r="K3241" s="4">
        <v>44358.950000009427</v>
      </c>
    </row>
    <row r="3242" spans="1:11" x14ac:dyDescent="0.35">
      <c r="A3242" s="2" t="s">
        <v>35</v>
      </c>
      <c r="B3242" s="2" t="s">
        <v>118</v>
      </c>
      <c r="C3242" s="2" t="s">
        <v>56</v>
      </c>
      <c r="D3242" s="2" t="s">
        <v>65</v>
      </c>
      <c r="E3242" s="2">
        <v>47</v>
      </c>
      <c r="F3242" s="2">
        <v>14</v>
      </c>
      <c r="G3242" s="2">
        <f t="shared" si="50"/>
        <v>658</v>
      </c>
      <c r="H3242" s="2" t="s">
        <v>21</v>
      </c>
      <c r="I3242" s="2" t="s">
        <v>121</v>
      </c>
      <c r="J3242" s="2" t="s">
        <v>20</v>
      </c>
      <c r="K3242" s="4">
        <v>44359.00000000943</v>
      </c>
    </row>
    <row r="3243" spans="1:11" x14ac:dyDescent="0.35">
      <c r="A3243" s="2" t="s">
        <v>14</v>
      </c>
      <c r="B3243" s="2" t="s">
        <v>120</v>
      </c>
      <c r="C3243" s="2" t="s">
        <v>98</v>
      </c>
      <c r="D3243" s="2" t="s">
        <v>102</v>
      </c>
      <c r="E3243" s="2">
        <v>133</v>
      </c>
      <c r="F3243" s="2">
        <v>8</v>
      </c>
      <c r="G3243" s="2">
        <f t="shared" si="50"/>
        <v>1064</v>
      </c>
      <c r="H3243" s="2" t="s">
        <v>17</v>
      </c>
      <c r="I3243" s="2" t="s">
        <v>119</v>
      </c>
      <c r="J3243" s="2" t="s">
        <v>16</v>
      </c>
      <c r="K3243" s="4">
        <v>44359.050000009433</v>
      </c>
    </row>
    <row r="3244" spans="1:11" x14ac:dyDescent="0.35">
      <c r="A3244" s="2" t="s">
        <v>18</v>
      </c>
      <c r="B3244" s="2" t="s">
        <v>118</v>
      </c>
      <c r="C3244" s="2" t="s">
        <v>84</v>
      </c>
      <c r="D3244" s="2" t="s">
        <v>90</v>
      </c>
      <c r="E3244" s="2">
        <v>27</v>
      </c>
      <c r="F3244" s="2">
        <v>18</v>
      </c>
      <c r="G3244" s="2">
        <f t="shared" si="50"/>
        <v>486</v>
      </c>
      <c r="H3244" s="2" t="s">
        <v>15</v>
      </c>
      <c r="I3244" s="2" t="s">
        <v>122</v>
      </c>
      <c r="J3244" s="2" t="s">
        <v>8</v>
      </c>
      <c r="K3244" s="4">
        <v>44359.100000009435</v>
      </c>
    </row>
    <row r="3245" spans="1:11" x14ac:dyDescent="0.35">
      <c r="A3245" s="2" t="s">
        <v>14</v>
      </c>
      <c r="B3245" s="2" t="s">
        <v>120</v>
      </c>
      <c r="C3245" s="2" t="s">
        <v>84</v>
      </c>
      <c r="D3245" s="2" t="s">
        <v>97</v>
      </c>
      <c r="E3245" s="2">
        <v>28</v>
      </c>
      <c r="F3245" s="2">
        <v>8</v>
      </c>
      <c r="G3245" s="2">
        <f t="shared" si="50"/>
        <v>224</v>
      </c>
      <c r="H3245" s="2" t="s">
        <v>7</v>
      </c>
      <c r="I3245" s="2" t="s">
        <v>121</v>
      </c>
      <c r="J3245" s="2" t="s">
        <v>6</v>
      </c>
      <c r="K3245" s="4">
        <v>44359.150000009438</v>
      </c>
    </row>
    <row r="3246" spans="1:11" x14ac:dyDescent="0.35">
      <c r="A3246" s="2" t="s">
        <v>14</v>
      </c>
      <c r="B3246" s="2" t="s">
        <v>120</v>
      </c>
      <c r="C3246" s="2" t="s">
        <v>98</v>
      </c>
      <c r="D3246" s="2" t="s">
        <v>100</v>
      </c>
      <c r="E3246" s="2">
        <v>121</v>
      </c>
      <c r="F3246" s="2">
        <v>9</v>
      </c>
      <c r="G3246" s="2">
        <f t="shared" si="50"/>
        <v>1089</v>
      </c>
      <c r="H3246" s="2" t="s">
        <v>12</v>
      </c>
      <c r="I3246" s="2" t="s">
        <v>122</v>
      </c>
      <c r="J3246" s="2" t="s">
        <v>11</v>
      </c>
      <c r="K3246" s="4">
        <v>44359.200000009441</v>
      </c>
    </row>
    <row r="3247" spans="1:11" x14ac:dyDescent="0.35">
      <c r="A3247" s="2" t="s">
        <v>2</v>
      </c>
      <c r="B3247" s="2" t="s">
        <v>118</v>
      </c>
      <c r="C3247" s="2" t="s">
        <v>84</v>
      </c>
      <c r="D3247" s="2" t="s">
        <v>91</v>
      </c>
      <c r="E3247" s="2">
        <v>107</v>
      </c>
      <c r="F3247" s="2">
        <v>8</v>
      </c>
      <c r="G3247" s="2">
        <f t="shared" si="50"/>
        <v>856</v>
      </c>
      <c r="H3247" s="2" t="s">
        <v>38</v>
      </c>
      <c r="I3247" s="2" t="s">
        <v>121</v>
      </c>
      <c r="J3247" s="2" t="s">
        <v>6</v>
      </c>
      <c r="K3247" s="4">
        <v>44359.250000009444</v>
      </c>
    </row>
    <row r="3248" spans="1:11" x14ac:dyDescent="0.35">
      <c r="A3248" s="2" t="s">
        <v>5</v>
      </c>
      <c r="B3248" s="2" t="s">
        <v>120</v>
      </c>
      <c r="C3248" s="2" t="s">
        <v>98</v>
      </c>
      <c r="D3248" s="2" t="s">
        <v>109</v>
      </c>
      <c r="E3248" s="2">
        <v>50</v>
      </c>
      <c r="F3248" s="2">
        <v>7</v>
      </c>
      <c r="G3248" s="2">
        <f t="shared" si="50"/>
        <v>350</v>
      </c>
      <c r="H3248" s="2" t="s">
        <v>17</v>
      </c>
      <c r="I3248" s="2" t="s">
        <v>119</v>
      </c>
      <c r="J3248" s="2" t="s">
        <v>16</v>
      </c>
      <c r="K3248" s="4">
        <v>44359.300000009447</v>
      </c>
    </row>
    <row r="3249" spans="1:11" x14ac:dyDescent="0.35">
      <c r="A3249" s="2" t="s">
        <v>10</v>
      </c>
      <c r="B3249" s="2" t="s">
        <v>120</v>
      </c>
      <c r="C3249" s="2" t="s">
        <v>84</v>
      </c>
      <c r="D3249" s="2" t="s">
        <v>95</v>
      </c>
      <c r="E3249" s="2">
        <v>43</v>
      </c>
      <c r="F3249" s="2">
        <v>15</v>
      </c>
      <c r="G3249" s="2">
        <f t="shared" si="50"/>
        <v>645</v>
      </c>
      <c r="H3249" s="2" t="s">
        <v>4</v>
      </c>
      <c r="I3249" s="2" t="s">
        <v>119</v>
      </c>
      <c r="J3249" s="2" t="s">
        <v>3</v>
      </c>
      <c r="K3249" s="4">
        <v>44359.35000000945</v>
      </c>
    </row>
    <row r="3250" spans="1:11" x14ac:dyDescent="0.35">
      <c r="A3250" s="2" t="s">
        <v>44</v>
      </c>
      <c r="B3250" s="2" t="s">
        <v>120</v>
      </c>
      <c r="C3250" s="2" t="s">
        <v>56</v>
      </c>
      <c r="D3250" s="2" t="s">
        <v>63</v>
      </c>
      <c r="E3250" s="2">
        <v>73</v>
      </c>
      <c r="F3250" s="2">
        <v>6</v>
      </c>
      <c r="G3250" s="2">
        <f t="shared" si="50"/>
        <v>438</v>
      </c>
      <c r="H3250" s="2" t="s">
        <v>27</v>
      </c>
      <c r="I3250" s="2" t="s">
        <v>122</v>
      </c>
      <c r="J3250" s="2" t="s">
        <v>8</v>
      </c>
      <c r="K3250" s="4">
        <v>44359.400000009453</v>
      </c>
    </row>
    <row r="3251" spans="1:11" x14ac:dyDescent="0.35">
      <c r="A3251" s="2" t="s">
        <v>35</v>
      </c>
      <c r="B3251" s="2" t="s">
        <v>118</v>
      </c>
      <c r="C3251" s="2" t="s">
        <v>98</v>
      </c>
      <c r="D3251" s="2" t="s">
        <v>104</v>
      </c>
      <c r="E3251" s="2">
        <v>104</v>
      </c>
      <c r="F3251" s="2">
        <v>10</v>
      </c>
      <c r="G3251" s="2">
        <f t="shared" si="50"/>
        <v>1040</v>
      </c>
      <c r="H3251" s="2" t="s">
        <v>40</v>
      </c>
      <c r="I3251" s="2" t="s">
        <v>124</v>
      </c>
      <c r="J3251" s="2" t="s">
        <v>39</v>
      </c>
      <c r="K3251" s="4">
        <v>44359.450000009456</v>
      </c>
    </row>
    <row r="3252" spans="1:11" x14ac:dyDescent="0.35">
      <c r="A3252" s="2" t="s">
        <v>10</v>
      </c>
      <c r="B3252" s="2" t="s">
        <v>120</v>
      </c>
      <c r="C3252" s="2" t="s">
        <v>67</v>
      </c>
      <c r="D3252" s="2" t="s">
        <v>76</v>
      </c>
      <c r="E3252" s="2">
        <v>83</v>
      </c>
      <c r="F3252" s="2">
        <v>8</v>
      </c>
      <c r="G3252" s="2">
        <f t="shared" si="50"/>
        <v>664</v>
      </c>
      <c r="H3252" s="2" t="s">
        <v>22</v>
      </c>
      <c r="I3252" s="2" t="s">
        <v>122</v>
      </c>
      <c r="J3252" s="2" t="s">
        <v>11</v>
      </c>
      <c r="K3252" s="4">
        <v>44359.500000009459</v>
      </c>
    </row>
    <row r="3253" spans="1:11" x14ac:dyDescent="0.35">
      <c r="A3253" s="2" t="s">
        <v>35</v>
      </c>
      <c r="B3253" s="2" t="s">
        <v>118</v>
      </c>
      <c r="C3253" s="2" t="s">
        <v>84</v>
      </c>
      <c r="D3253" s="2" t="s">
        <v>89</v>
      </c>
      <c r="E3253" s="2">
        <v>130</v>
      </c>
      <c r="F3253" s="2">
        <v>10</v>
      </c>
      <c r="G3253" s="2">
        <f t="shared" si="50"/>
        <v>1300</v>
      </c>
      <c r="H3253" s="2" t="s">
        <v>12</v>
      </c>
      <c r="I3253" s="2" t="s">
        <v>122</v>
      </c>
      <c r="J3253" s="2" t="s">
        <v>11</v>
      </c>
      <c r="K3253" s="4">
        <v>44359.550000009462</v>
      </c>
    </row>
    <row r="3254" spans="1:11" x14ac:dyDescent="0.35">
      <c r="A3254" s="2" t="s">
        <v>44</v>
      </c>
      <c r="B3254" s="2" t="s">
        <v>120</v>
      </c>
      <c r="C3254" s="2" t="s">
        <v>84</v>
      </c>
      <c r="D3254" s="2" t="s">
        <v>91</v>
      </c>
      <c r="E3254" s="2">
        <v>107</v>
      </c>
      <c r="F3254" s="2">
        <v>7</v>
      </c>
      <c r="G3254" s="2">
        <f t="shared" si="50"/>
        <v>749</v>
      </c>
      <c r="H3254" s="2" t="s">
        <v>29</v>
      </c>
      <c r="I3254" s="2" t="s">
        <v>119</v>
      </c>
      <c r="J3254" s="2" t="s">
        <v>28</v>
      </c>
      <c r="K3254" s="4">
        <v>44359.600000009465</v>
      </c>
    </row>
    <row r="3255" spans="1:11" x14ac:dyDescent="0.35">
      <c r="A3255" s="2" t="s">
        <v>14</v>
      </c>
      <c r="B3255" s="2" t="s">
        <v>120</v>
      </c>
      <c r="C3255" s="2" t="s">
        <v>98</v>
      </c>
      <c r="D3255" s="2" t="s">
        <v>101</v>
      </c>
      <c r="E3255" s="2">
        <v>128</v>
      </c>
      <c r="F3255" s="2">
        <v>11</v>
      </c>
      <c r="G3255" s="2">
        <f t="shared" si="50"/>
        <v>1408</v>
      </c>
      <c r="H3255" s="2" t="s">
        <v>15</v>
      </c>
      <c r="I3255" s="2" t="s">
        <v>122</v>
      </c>
      <c r="J3255" s="2" t="s">
        <v>8</v>
      </c>
      <c r="K3255" s="4">
        <v>44359.650000009467</v>
      </c>
    </row>
    <row r="3256" spans="1:11" x14ac:dyDescent="0.35">
      <c r="A3256" s="2" t="s">
        <v>35</v>
      </c>
      <c r="B3256" s="2" t="s">
        <v>118</v>
      </c>
      <c r="C3256" s="2" t="s">
        <v>67</v>
      </c>
      <c r="D3256" s="2" t="s">
        <v>74</v>
      </c>
      <c r="E3256" s="2">
        <v>128</v>
      </c>
      <c r="F3256" s="2">
        <v>10</v>
      </c>
      <c r="G3256" s="2">
        <f t="shared" si="50"/>
        <v>1280</v>
      </c>
      <c r="H3256" s="2" t="s">
        <v>34</v>
      </c>
      <c r="I3256" s="2" t="s">
        <v>124</v>
      </c>
      <c r="J3256" s="2" t="s">
        <v>33</v>
      </c>
      <c r="K3256" s="4">
        <v>44359.70000000947</v>
      </c>
    </row>
    <row r="3257" spans="1:11" x14ac:dyDescent="0.35">
      <c r="A3257" s="2" t="s">
        <v>2</v>
      </c>
      <c r="B3257" s="2" t="s">
        <v>118</v>
      </c>
      <c r="C3257" s="2" t="s">
        <v>84</v>
      </c>
      <c r="D3257" s="2" t="s">
        <v>85</v>
      </c>
      <c r="E3257" s="2">
        <v>121</v>
      </c>
      <c r="F3257" s="2">
        <v>44</v>
      </c>
      <c r="G3257" s="2">
        <f t="shared" si="50"/>
        <v>5324</v>
      </c>
      <c r="H3257" s="2" t="s">
        <v>12</v>
      </c>
      <c r="I3257" s="2" t="s">
        <v>122</v>
      </c>
      <c r="J3257" s="2" t="s">
        <v>11</v>
      </c>
      <c r="K3257" s="4">
        <v>44359.750000009473</v>
      </c>
    </row>
    <row r="3258" spans="1:11" x14ac:dyDescent="0.35">
      <c r="A3258" s="2" t="s">
        <v>18</v>
      </c>
      <c r="B3258" s="2" t="s">
        <v>118</v>
      </c>
      <c r="C3258" s="2" t="s">
        <v>67</v>
      </c>
      <c r="D3258" s="2" t="s">
        <v>70</v>
      </c>
      <c r="E3258" s="2">
        <v>69</v>
      </c>
      <c r="F3258" s="2">
        <v>59</v>
      </c>
      <c r="G3258" s="2">
        <f t="shared" si="50"/>
        <v>4071</v>
      </c>
      <c r="H3258" s="2" t="s">
        <v>17</v>
      </c>
      <c r="I3258" s="2" t="s">
        <v>119</v>
      </c>
      <c r="J3258" s="2" t="s">
        <v>16</v>
      </c>
      <c r="K3258" s="4">
        <v>44359.800000009476</v>
      </c>
    </row>
    <row r="3259" spans="1:11" x14ac:dyDescent="0.35">
      <c r="A3259" s="2" t="s">
        <v>14</v>
      </c>
      <c r="B3259" s="2" t="s">
        <v>120</v>
      </c>
      <c r="C3259" s="2" t="s">
        <v>56</v>
      </c>
      <c r="D3259" s="2" t="s">
        <v>62</v>
      </c>
      <c r="E3259" s="2">
        <v>105</v>
      </c>
      <c r="F3259" s="2">
        <v>6</v>
      </c>
      <c r="G3259" s="2">
        <f t="shared" si="50"/>
        <v>630</v>
      </c>
      <c r="H3259" s="2" t="s">
        <v>34</v>
      </c>
      <c r="I3259" s="2" t="s">
        <v>124</v>
      </c>
      <c r="J3259" s="2" t="s">
        <v>33</v>
      </c>
      <c r="K3259" s="4">
        <v>44359.850000009479</v>
      </c>
    </row>
    <row r="3260" spans="1:11" x14ac:dyDescent="0.35">
      <c r="A3260" s="2" t="s">
        <v>2</v>
      </c>
      <c r="B3260" s="2" t="s">
        <v>118</v>
      </c>
      <c r="C3260" s="2" t="s">
        <v>67</v>
      </c>
      <c r="D3260" s="2" t="s">
        <v>70</v>
      </c>
      <c r="E3260" s="2">
        <v>69</v>
      </c>
      <c r="F3260" s="2">
        <v>61</v>
      </c>
      <c r="G3260" s="2">
        <f t="shared" si="50"/>
        <v>4209</v>
      </c>
      <c r="H3260" s="2" t="s">
        <v>34</v>
      </c>
      <c r="I3260" s="2" t="s">
        <v>124</v>
      </c>
      <c r="J3260" s="2" t="s">
        <v>33</v>
      </c>
      <c r="K3260" s="4">
        <v>44359.900000009482</v>
      </c>
    </row>
    <row r="3261" spans="1:11" x14ac:dyDescent="0.35">
      <c r="A3261" s="2" t="s">
        <v>44</v>
      </c>
      <c r="B3261" s="2" t="s">
        <v>120</v>
      </c>
      <c r="C3261" s="2" t="s">
        <v>84</v>
      </c>
      <c r="D3261" s="2" t="s">
        <v>90</v>
      </c>
      <c r="E3261" s="2">
        <v>27</v>
      </c>
      <c r="F3261" s="2">
        <v>18</v>
      </c>
      <c r="G3261" s="2">
        <f t="shared" si="50"/>
        <v>486</v>
      </c>
      <c r="H3261" s="2" t="s">
        <v>22</v>
      </c>
      <c r="I3261" s="2" t="s">
        <v>122</v>
      </c>
      <c r="J3261" s="2" t="s">
        <v>11</v>
      </c>
      <c r="K3261" s="4">
        <v>44359.950000009485</v>
      </c>
    </row>
    <row r="3262" spans="1:11" x14ac:dyDescent="0.35">
      <c r="A3262" s="2" t="s">
        <v>35</v>
      </c>
      <c r="B3262" s="2" t="s">
        <v>118</v>
      </c>
      <c r="C3262" s="2" t="s">
        <v>84</v>
      </c>
      <c r="D3262" s="2" t="s">
        <v>87</v>
      </c>
      <c r="E3262" s="2">
        <v>142</v>
      </c>
      <c r="F3262" s="2">
        <v>8</v>
      </c>
      <c r="G3262" s="2">
        <f t="shared" si="50"/>
        <v>1136</v>
      </c>
      <c r="H3262" s="2" t="s">
        <v>24</v>
      </c>
      <c r="I3262" s="2" t="s">
        <v>123</v>
      </c>
      <c r="J3262" s="2" t="s">
        <v>23</v>
      </c>
      <c r="K3262" s="4">
        <v>44360.000000009488</v>
      </c>
    </row>
    <row r="3263" spans="1:11" x14ac:dyDescent="0.35">
      <c r="A3263" s="2" t="s">
        <v>5</v>
      </c>
      <c r="B3263" s="2" t="s">
        <v>120</v>
      </c>
      <c r="C3263" s="2" t="s">
        <v>98</v>
      </c>
      <c r="D3263" s="2" t="s">
        <v>101</v>
      </c>
      <c r="E3263" s="2">
        <v>128</v>
      </c>
      <c r="F3263" s="2">
        <v>9</v>
      </c>
      <c r="G3263" s="2">
        <f t="shared" si="50"/>
        <v>1152</v>
      </c>
      <c r="H3263" s="2" t="s">
        <v>4</v>
      </c>
      <c r="I3263" s="2" t="s">
        <v>119</v>
      </c>
      <c r="J3263" s="2" t="s">
        <v>3</v>
      </c>
      <c r="K3263" s="4">
        <v>44360.050000009491</v>
      </c>
    </row>
    <row r="3264" spans="1:11" x14ac:dyDescent="0.35">
      <c r="A3264" s="2" t="s">
        <v>18</v>
      </c>
      <c r="B3264" s="2" t="s">
        <v>118</v>
      </c>
      <c r="C3264" s="2" t="s">
        <v>84</v>
      </c>
      <c r="D3264" s="2" t="s">
        <v>87</v>
      </c>
      <c r="E3264" s="2">
        <v>142</v>
      </c>
      <c r="F3264" s="2">
        <v>5</v>
      </c>
      <c r="G3264" s="2">
        <f t="shared" si="50"/>
        <v>710</v>
      </c>
      <c r="H3264" s="2" t="s">
        <v>41</v>
      </c>
      <c r="I3264" s="2" t="s">
        <v>119</v>
      </c>
      <c r="J3264" s="2" t="s">
        <v>3</v>
      </c>
      <c r="K3264" s="4">
        <v>44360.100000009494</v>
      </c>
    </row>
    <row r="3265" spans="1:11" x14ac:dyDescent="0.35">
      <c r="A3265" s="2" t="s">
        <v>44</v>
      </c>
      <c r="B3265" s="2" t="s">
        <v>120</v>
      </c>
      <c r="C3265" s="2" t="s">
        <v>80</v>
      </c>
      <c r="D3265" s="2" t="s">
        <v>82</v>
      </c>
      <c r="E3265" s="2">
        <v>50</v>
      </c>
      <c r="F3265" s="2">
        <v>111</v>
      </c>
      <c r="G3265" s="2">
        <f t="shared" si="50"/>
        <v>5550</v>
      </c>
      <c r="H3265" s="2" t="s">
        <v>29</v>
      </c>
      <c r="I3265" s="2" t="s">
        <v>119</v>
      </c>
      <c r="J3265" s="2" t="s">
        <v>28</v>
      </c>
      <c r="K3265" s="4">
        <v>44360.150000009497</v>
      </c>
    </row>
    <row r="3266" spans="1:11" x14ac:dyDescent="0.35">
      <c r="A3266" s="2" t="s">
        <v>18</v>
      </c>
      <c r="B3266" s="2" t="s">
        <v>118</v>
      </c>
      <c r="C3266" s="2" t="s">
        <v>98</v>
      </c>
      <c r="D3266" s="2" t="s">
        <v>107</v>
      </c>
      <c r="E3266" s="2">
        <v>77</v>
      </c>
      <c r="F3266" s="2">
        <v>9</v>
      </c>
      <c r="G3266" s="2">
        <f t="shared" ref="G3266:G3329" si="51">E3266*F3266</f>
        <v>693</v>
      </c>
      <c r="H3266" s="2" t="s">
        <v>21</v>
      </c>
      <c r="I3266" s="2" t="s">
        <v>121</v>
      </c>
      <c r="J3266" s="2" t="s">
        <v>20</v>
      </c>
      <c r="K3266" s="4">
        <v>44360.200000009499</v>
      </c>
    </row>
    <row r="3267" spans="1:11" x14ac:dyDescent="0.35">
      <c r="A3267" s="2" t="s">
        <v>14</v>
      </c>
      <c r="B3267" s="2" t="s">
        <v>120</v>
      </c>
      <c r="C3267" s="2" t="s">
        <v>80</v>
      </c>
      <c r="D3267" s="2" t="s">
        <v>81</v>
      </c>
      <c r="E3267" s="2">
        <v>134</v>
      </c>
      <c r="F3267" s="2">
        <v>64</v>
      </c>
      <c r="G3267" s="2">
        <f t="shared" si="51"/>
        <v>8576</v>
      </c>
      <c r="H3267" s="2" t="s">
        <v>4</v>
      </c>
      <c r="I3267" s="2" t="s">
        <v>119</v>
      </c>
      <c r="J3267" s="2" t="s">
        <v>3</v>
      </c>
      <c r="K3267" s="4">
        <v>44360.250000009502</v>
      </c>
    </row>
    <row r="3268" spans="1:11" x14ac:dyDescent="0.35">
      <c r="A3268" s="2" t="s">
        <v>5</v>
      </c>
      <c r="B3268" s="2" t="s">
        <v>120</v>
      </c>
      <c r="C3268" s="2" t="s">
        <v>84</v>
      </c>
      <c r="D3268" s="2" t="s">
        <v>85</v>
      </c>
      <c r="E3268" s="2">
        <v>121</v>
      </c>
      <c r="F3268" s="2">
        <v>44</v>
      </c>
      <c r="G3268" s="2">
        <f t="shared" si="51"/>
        <v>5324</v>
      </c>
      <c r="H3268" s="2" t="s">
        <v>34</v>
      </c>
      <c r="I3268" s="2" t="s">
        <v>124</v>
      </c>
      <c r="J3268" s="2" t="s">
        <v>33</v>
      </c>
      <c r="K3268" s="4">
        <v>44360.300000009505</v>
      </c>
    </row>
    <row r="3269" spans="1:11" x14ac:dyDescent="0.35">
      <c r="A3269" s="2" t="s">
        <v>5</v>
      </c>
      <c r="B3269" s="2" t="s">
        <v>120</v>
      </c>
      <c r="C3269" s="2" t="s">
        <v>84</v>
      </c>
      <c r="D3269" s="2" t="s">
        <v>90</v>
      </c>
      <c r="E3269" s="2">
        <v>27</v>
      </c>
      <c r="F3269" s="2">
        <v>23</v>
      </c>
      <c r="G3269" s="2">
        <f t="shared" si="51"/>
        <v>621</v>
      </c>
      <c r="H3269" s="2" t="s">
        <v>26</v>
      </c>
      <c r="I3269" s="2" t="s">
        <v>122</v>
      </c>
      <c r="J3269" s="2" t="s">
        <v>25</v>
      </c>
      <c r="K3269" s="4">
        <v>44360.350000009508</v>
      </c>
    </row>
    <row r="3270" spans="1:11" x14ac:dyDescent="0.35">
      <c r="A3270" s="2" t="s">
        <v>18</v>
      </c>
      <c r="B3270" s="2" t="s">
        <v>118</v>
      </c>
      <c r="C3270" s="2" t="s">
        <v>98</v>
      </c>
      <c r="D3270" s="2" t="s">
        <v>101</v>
      </c>
      <c r="E3270" s="2">
        <v>128</v>
      </c>
      <c r="F3270" s="2">
        <v>5</v>
      </c>
      <c r="G3270" s="2">
        <f t="shared" si="51"/>
        <v>640</v>
      </c>
      <c r="H3270" s="2" t="s">
        <v>27</v>
      </c>
      <c r="I3270" s="2" t="s">
        <v>122</v>
      </c>
      <c r="J3270" s="2" t="s">
        <v>8</v>
      </c>
      <c r="K3270" s="4">
        <v>44360.400000009511</v>
      </c>
    </row>
    <row r="3271" spans="1:11" x14ac:dyDescent="0.35">
      <c r="A3271" s="2" t="s">
        <v>2</v>
      </c>
      <c r="B3271" s="2" t="s">
        <v>118</v>
      </c>
      <c r="C3271" s="2" t="s">
        <v>98</v>
      </c>
      <c r="D3271" s="2" t="s">
        <v>99</v>
      </c>
      <c r="E3271" s="2">
        <v>145</v>
      </c>
      <c r="F3271" s="2">
        <v>11</v>
      </c>
      <c r="G3271" s="2">
        <f t="shared" si="51"/>
        <v>1595</v>
      </c>
      <c r="H3271" s="2" t="s">
        <v>22</v>
      </c>
      <c r="I3271" s="2" t="s">
        <v>122</v>
      </c>
      <c r="J3271" s="2" t="s">
        <v>11</v>
      </c>
      <c r="K3271" s="4">
        <v>44360.450000009514</v>
      </c>
    </row>
    <row r="3272" spans="1:11" x14ac:dyDescent="0.35">
      <c r="A3272" s="2" t="s">
        <v>35</v>
      </c>
      <c r="B3272" s="2" t="s">
        <v>118</v>
      </c>
      <c r="C3272" s="2" t="s">
        <v>84</v>
      </c>
      <c r="D3272" s="2" t="s">
        <v>88</v>
      </c>
      <c r="E3272" s="2">
        <v>146</v>
      </c>
      <c r="F3272" s="2">
        <v>12</v>
      </c>
      <c r="G3272" s="2">
        <f t="shared" si="51"/>
        <v>1752</v>
      </c>
      <c r="H3272" s="2" t="s">
        <v>29</v>
      </c>
      <c r="I3272" s="2" t="s">
        <v>119</v>
      </c>
      <c r="J3272" s="2" t="s">
        <v>28</v>
      </c>
      <c r="K3272" s="4">
        <v>44360.500000009517</v>
      </c>
    </row>
    <row r="3273" spans="1:11" x14ac:dyDescent="0.35">
      <c r="A3273" s="2" t="s">
        <v>18</v>
      </c>
      <c r="B3273" s="2" t="s">
        <v>118</v>
      </c>
      <c r="C3273" s="2" t="s">
        <v>67</v>
      </c>
      <c r="D3273" s="2" t="s">
        <v>71</v>
      </c>
      <c r="E3273" s="2">
        <v>32</v>
      </c>
      <c r="F3273" s="2">
        <v>119</v>
      </c>
      <c r="G3273" s="2">
        <f t="shared" si="51"/>
        <v>3808</v>
      </c>
      <c r="H3273" s="2" t="s">
        <v>24</v>
      </c>
      <c r="I3273" s="2" t="s">
        <v>123</v>
      </c>
      <c r="J3273" s="2" t="s">
        <v>23</v>
      </c>
      <c r="K3273" s="4">
        <v>44360.55000000952</v>
      </c>
    </row>
    <row r="3274" spans="1:11" x14ac:dyDescent="0.35">
      <c r="A3274" s="2" t="s">
        <v>10</v>
      </c>
      <c r="B3274" s="2" t="s">
        <v>120</v>
      </c>
      <c r="C3274" s="2" t="s">
        <v>84</v>
      </c>
      <c r="D3274" s="2" t="s">
        <v>87</v>
      </c>
      <c r="E3274" s="2">
        <v>142</v>
      </c>
      <c r="F3274" s="2">
        <v>8</v>
      </c>
      <c r="G3274" s="2">
        <f t="shared" si="51"/>
        <v>1136</v>
      </c>
      <c r="H3274" s="2" t="s">
        <v>17</v>
      </c>
      <c r="I3274" s="2" t="s">
        <v>119</v>
      </c>
      <c r="J3274" s="2" t="s">
        <v>16</v>
      </c>
      <c r="K3274" s="4">
        <v>44360.600000009523</v>
      </c>
    </row>
    <row r="3275" spans="1:11" x14ac:dyDescent="0.35">
      <c r="A3275" s="2" t="s">
        <v>2</v>
      </c>
      <c r="B3275" s="2" t="s">
        <v>118</v>
      </c>
      <c r="C3275" s="2" t="s">
        <v>56</v>
      </c>
      <c r="D3275" s="2" t="s">
        <v>59</v>
      </c>
      <c r="E3275" s="2">
        <v>40</v>
      </c>
      <c r="F3275" s="2">
        <v>94</v>
      </c>
      <c r="G3275" s="2">
        <f t="shared" si="51"/>
        <v>3760</v>
      </c>
      <c r="H3275" s="2" t="s">
        <v>32</v>
      </c>
      <c r="I3275" s="2" t="s">
        <v>119</v>
      </c>
      <c r="J3275" s="2" t="s">
        <v>16</v>
      </c>
      <c r="K3275" s="4">
        <v>44360.650000009526</v>
      </c>
    </row>
    <row r="3276" spans="1:11" x14ac:dyDescent="0.35">
      <c r="A3276" s="2" t="s">
        <v>18</v>
      </c>
      <c r="B3276" s="2" t="s">
        <v>118</v>
      </c>
      <c r="C3276" s="2" t="s">
        <v>67</v>
      </c>
      <c r="D3276" s="2" t="s">
        <v>75</v>
      </c>
      <c r="E3276" s="2">
        <v>98</v>
      </c>
      <c r="F3276" s="2">
        <v>5</v>
      </c>
      <c r="G3276" s="2">
        <f t="shared" si="51"/>
        <v>490</v>
      </c>
      <c r="H3276" s="2" t="s">
        <v>30</v>
      </c>
      <c r="I3276" s="2" t="s">
        <v>122</v>
      </c>
      <c r="J3276" s="2" t="s">
        <v>11</v>
      </c>
      <c r="K3276" s="4">
        <v>44360.700000009529</v>
      </c>
    </row>
    <row r="3277" spans="1:11" x14ac:dyDescent="0.35">
      <c r="A3277" s="2" t="s">
        <v>14</v>
      </c>
      <c r="B3277" s="2" t="s">
        <v>120</v>
      </c>
      <c r="C3277" s="2" t="s">
        <v>84</v>
      </c>
      <c r="D3277" s="2" t="s">
        <v>90</v>
      </c>
      <c r="E3277" s="2">
        <v>27</v>
      </c>
      <c r="F3277" s="2">
        <v>25</v>
      </c>
      <c r="G3277" s="2">
        <f t="shared" si="51"/>
        <v>675</v>
      </c>
      <c r="H3277" s="2" t="s">
        <v>12</v>
      </c>
      <c r="I3277" s="2" t="s">
        <v>122</v>
      </c>
      <c r="J3277" s="2" t="s">
        <v>11</v>
      </c>
      <c r="K3277" s="4">
        <v>44360.750000009532</v>
      </c>
    </row>
    <row r="3278" spans="1:11" x14ac:dyDescent="0.35">
      <c r="A3278" s="2" t="s">
        <v>5</v>
      </c>
      <c r="B3278" s="2" t="s">
        <v>120</v>
      </c>
      <c r="C3278" s="2" t="s">
        <v>56</v>
      </c>
      <c r="D3278" s="2" t="s">
        <v>64</v>
      </c>
      <c r="E3278" s="2">
        <v>85</v>
      </c>
      <c r="F3278" s="2">
        <v>8</v>
      </c>
      <c r="G3278" s="2">
        <f t="shared" si="51"/>
        <v>680</v>
      </c>
      <c r="H3278" s="2" t="s">
        <v>30</v>
      </c>
      <c r="I3278" s="2" t="s">
        <v>122</v>
      </c>
      <c r="J3278" s="2" t="s">
        <v>11</v>
      </c>
      <c r="K3278" s="4">
        <v>44360.800000009534</v>
      </c>
    </row>
    <row r="3279" spans="1:11" x14ac:dyDescent="0.35">
      <c r="A3279" s="2" t="s">
        <v>18</v>
      </c>
      <c r="B3279" s="2" t="s">
        <v>118</v>
      </c>
      <c r="C3279" s="2" t="s">
        <v>84</v>
      </c>
      <c r="D3279" s="2" t="s">
        <v>91</v>
      </c>
      <c r="E3279" s="2">
        <v>107</v>
      </c>
      <c r="F3279" s="2">
        <v>11</v>
      </c>
      <c r="G3279" s="2">
        <f t="shared" si="51"/>
        <v>1177</v>
      </c>
      <c r="H3279" s="2" t="s">
        <v>27</v>
      </c>
      <c r="I3279" s="2" t="s">
        <v>122</v>
      </c>
      <c r="J3279" s="2" t="s">
        <v>8</v>
      </c>
      <c r="K3279" s="4">
        <v>44360.850000009537</v>
      </c>
    </row>
    <row r="3280" spans="1:11" x14ac:dyDescent="0.35">
      <c r="A3280" s="2" t="s">
        <v>2</v>
      </c>
      <c r="B3280" s="2" t="s">
        <v>118</v>
      </c>
      <c r="C3280" s="2" t="s">
        <v>80</v>
      </c>
      <c r="D3280" s="2" t="s">
        <v>81</v>
      </c>
      <c r="E3280" s="2">
        <v>134</v>
      </c>
      <c r="F3280" s="2">
        <v>69</v>
      </c>
      <c r="G3280" s="2">
        <f t="shared" si="51"/>
        <v>9246</v>
      </c>
      <c r="H3280" s="2" t="s">
        <v>43</v>
      </c>
      <c r="I3280" s="2" t="s">
        <v>121</v>
      </c>
      <c r="J3280" s="2" t="s">
        <v>42</v>
      </c>
      <c r="K3280" s="4">
        <v>44360.90000000954</v>
      </c>
    </row>
    <row r="3281" spans="1:11" x14ac:dyDescent="0.35">
      <c r="A3281" s="2" t="s">
        <v>10</v>
      </c>
      <c r="B3281" s="2" t="s">
        <v>120</v>
      </c>
      <c r="C3281" s="2" t="s">
        <v>56</v>
      </c>
      <c r="D3281" s="2" t="s">
        <v>60</v>
      </c>
      <c r="E3281" s="2">
        <v>131</v>
      </c>
      <c r="F3281" s="2">
        <v>9</v>
      </c>
      <c r="G3281" s="2">
        <f t="shared" si="51"/>
        <v>1179</v>
      </c>
      <c r="H3281" s="2" t="s">
        <v>32</v>
      </c>
      <c r="I3281" s="2" t="s">
        <v>119</v>
      </c>
      <c r="J3281" s="2" t="s">
        <v>16</v>
      </c>
      <c r="K3281" s="4">
        <v>44360.950000009543</v>
      </c>
    </row>
    <row r="3282" spans="1:11" x14ac:dyDescent="0.35">
      <c r="A3282" s="2" t="s">
        <v>10</v>
      </c>
      <c r="B3282" s="2" t="s">
        <v>120</v>
      </c>
      <c r="C3282" s="2" t="s">
        <v>84</v>
      </c>
      <c r="D3282" s="2" t="s">
        <v>87</v>
      </c>
      <c r="E3282" s="2">
        <v>142</v>
      </c>
      <c r="F3282" s="2">
        <v>6</v>
      </c>
      <c r="G3282" s="2">
        <f t="shared" si="51"/>
        <v>852</v>
      </c>
      <c r="H3282" s="2" t="s">
        <v>12</v>
      </c>
      <c r="I3282" s="2" t="s">
        <v>122</v>
      </c>
      <c r="J3282" s="2" t="s">
        <v>11</v>
      </c>
      <c r="K3282" s="4">
        <v>44361.000000009546</v>
      </c>
    </row>
    <row r="3283" spans="1:11" x14ac:dyDescent="0.35">
      <c r="A3283" s="2" t="s">
        <v>44</v>
      </c>
      <c r="B3283" s="2" t="s">
        <v>120</v>
      </c>
      <c r="C3283" s="2" t="s">
        <v>84</v>
      </c>
      <c r="D3283" s="2" t="s">
        <v>95</v>
      </c>
      <c r="E3283" s="2">
        <v>43</v>
      </c>
      <c r="F3283" s="2">
        <v>14</v>
      </c>
      <c r="G3283" s="2">
        <f t="shared" si="51"/>
        <v>602</v>
      </c>
      <c r="H3283" s="2" t="s">
        <v>46</v>
      </c>
      <c r="I3283" s="2" t="s">
        <v>123</v>
      </c>
      <c r="J3283" s="2" t="s">
        <v>45</v>
      </c>
      <c r="K3283" s="4">
        <v>44361.050000009549</v>
      </c>
    </row>
    <row r="3284" spans="1:11" x14ac:dyDescent="0.35">
      <c r="A3284" s="2" t="s">
        <v>18</v>
      </c>
      <c r="B3284" s="2" t="s">
        <v>118</v>
      </c>
      <c r="C3284" s="2" t="s">
        <v>98</v>
      </c>
      <c r="D3284" s="2" t="s">
        <v>107</v>
      </c>
      <c r="E3284" s="2">
        <v>77</v>
      </c>
      <c r="F3284" s="2">
        <v>8</v>
      </c>
      <c r="G3284" s="2">
        <f t="shared" si="51"/>
        <v>616</v>
      </c>
      <c r="H3284" s="2" t="s">
        <v>4</v>
      </c>
      <c r="I3284" s="2" t="s">
        <v>119</v>
      </c>
      <c r="J3284" s="2" t="s">
        <v>3</v>
      </c>
      <c r="K3284" s="4">
        <v>44361.100000009552</v>
      </c>
    </row>
    <row r="3285" spans="1:11" x14ac:dyDescent="0.35">
      <c r="A3285" s="2" t="s">
        <v>5</v>
      </c>
      <c r="B3285" s="2" t="s">
        <v>120</v>
      </c>
      <c r="C3285" s="2" t="s">
        <v>56</v>
      </c>
      <c r="D3285" s="2" t="s">
        <v>60</v>
      </c>
      <c r="E3285" s="2">
        <v>131</v>
      </c>
      <c r="F3285" s="2">
        <v>6</v>
      </c>
      <c r="G3285" s="2">
        <f t="shared" si="51"/>
        <v>786</v>
      </c>
      <c r="H3285" s="2" t="s">
        <v>30</v>
      </c>
      <c r="I3285" s="2" t="s">
        <v>122</v>
      </c>
      <c r="J3285" s="2" t="s">
        <v>11</v>
      </c>
      <c r="K3285" s="4">
        <v>44361.150000009555</v>
      </c>
    </row>
    <row r="3286" spans="1:11" x14ac:dyDescent="0.35">
      <c r="A3286" s="2" t="s">
        <v>44</v>
      </c>
      <c r="B3286" s="2" t="s">
        <v>120</v>
      </c>
      <c r="C3286" s="2" t="s">
        <v>67</v>
      </c>
      <c r="D3286" s="2" t="s">
        <v>76</v>
      </c>
      <c r="E3286" s="2">
        <v>83</v>
      </c>
      <c r="F3286" s="2">
        <v>11</v>
      </c>
      <c r="G3286" s="2">
        <f t="shared" si="51"/>
        <v>913</v>
      </c>
      <c r="H3286" s="2" t="s">
        <v>29</v>
      </c>
      <c r="I3286" s="2" t="s">
        <v>119</v>
      </c>
      <c r="J3286" s="2" t="s">
        <v>28</v>
      </c>
      <c r="K3286" s="4">
        <v>44361.200000009558</v>
      </c>
    </row>
    <row r="3287" spans="1:11" x14ac:dyDescent="0.35">
      <c r="A3287" s="2" t="s">
        <v>44</v>
      </c>
      <c r="B3287" s="2" t="s">
        <v>120</v>
      </c>
      <c r="C3287" s="2" t="s">
        <v>98</v>
      </c>
      <c r="D3287" s="2" t="s">
        <v>100</v>
      </c>
      <c r="E3287" s="2">
        <v>121</v>
      </c>
      <c r="F3287" s="2">
        <v>5</v>
      </c>
      <c r="G3287" s="2">
        <f t="shared" si="51"/>
        <v>605</v>
      </c>
      <c r="H3287" s="2" t="s">
        <v>32</v>
      </c>
      <c r="I3287" s="2" t="s">
        <v>119</v>
      </c>
      <c r="J3287" s="2" t="s">
        <v>16</v>
      </c>
      <c r="K3287" s="4">
        <v>44361.250000009561</v>
      </c>
    </row>
    <row r="3288" spans="1:11" x14ac:dyDescent="0.35">
      <c r="A3288" s="2" t="s">
        <v>5</v>
      </c>
      <c r="B3288" s="2" t="s">
        <v>120</v>
      </c>
      <c r="C3288" s="2" t="s">
        <v>84</v>
      </c>
      <c r="D3288" s="2" t="s">
        <v>92</v>
      </c>
      <c r="E3288" s="2">
        <v>115</v>
      </c>
      <c r="F3288" s="2">
        <v>12</v>
      </c>
      <c r="G3288" s="2">
        <f t="shared" si="51"/>
        <v>1380</v>
      </c>
      <c r="H3288" s="2" t="s">
        <v>7</v>
      </c>
      <c r="I3288" s="2" t="s">
        <v>121</v>
      </c>
      <c r="J3288" s="2" t="s">
        <v>6</v>
      </c>
      <c r="K3288" s="4">
        <v>44361.300000009564</v>
      </c>
    </row>
    <row r="3289" spans="1:11" x14ac:dyDescent="0.35">
      <c r="A3289" s="2" t="s">
        <v>31</v>
      </c>
      <c r="B3289" s="2" t="s">
        <v>118</v>
      </c>
      <c r="C3289" s="2" t="s">
        <v>98</v>
      </c>
      <c r="D3289" s="2" t="s">
        <v>103</v>
      </c>
      <c r="E3289" s="2">
        <v>101</v>
      </c>
      <c r="F3289" s="2">
        <v>8</v>
      </c>
      <c r="G3289" s="2">
        <f t="shared" si="51"/>
        <v>808</v>
      </c>
      <c r="H3289" s="2" t="s">
        <v>27</v>
      </c>
      <c r="I3289" s="2" t="s">
        <v>122</v>
      </c>
      <c r="J3289" s="2" t="s">
        <v>8</v>
      </c>
      <c r="K3289" s="4">
        <v>44361.350000009566</v>
      </c>
    </row>
    <row r="3290" spans="1:11" x14ac:dyDescent="0.35">
      <c r="A3290" s="2" t="s">
        <v>10</v>
      </c>
      <c r="B3290" s="2" t="s">
        <v>120</v>
      </c>
      <c r="C3290" s="2" t="s">
        <v>98</v>
      </c>
      <c r="D3290" s="2" t="s">
        <v>108</v>
      </c>
      <c r="E3290" s="2">
        <v>65</v>
      </c>
      <c r="F3290" s="2">
        <v>3</v>
      </c>
      <c r="G3290" s="2">
        <f t="shared" si="51"/>
        <v>195</v>
      </c>
      <c r="H3290" s="2" t="s">
        <v>30</v>
      </c>
      <c r="I3290" s="2" t="s">
        <v>122</v>
      </c>
      <c r="J3290" s="2" t="s">
        <v>11</v>
      </c>
      <c r="K3290" s="4">
        <v>44361.400000009569</v>
      </c>
    </row>
    <row r="3291" spans="1:11" x14ac:dyDescent="0.35">
      <c r="A3291" s="2" t="s">
        <v>18</v>
      </c>
      <c r="B3291" s="2" t="s">
        <v>118</v>
      </c>
      <c r="C3291" s="2" t="s">
        <v>67</v>
      </c>
      <c r="D3291" s="2" t="s">
        <v>75</v>
      </c>
      <c r="E3291" s="2">
        <v>98</v>
      </c>
      <c r="F3291" s="2">
        <v>11</v>
      </c>
      <c r="G3291" s="2">
        <f t="shared" si="51"/>
        <v>1078</v>
      </c>
      <c r="H3291" s="2" t="s">
        <v>27</v>
      </c>
      <c r="I3291" s="2" t="s">
        <v>122</v>
      </c>
      <c r="J3291" s="2" t="s">
        <v>8</v>
      </c>
      <c r="K3291" s="4">
        <v>44361.450000009572</v>
      </c>
    </row>
    <row r="3292" spans="1:11" x14ac:dyDescent="0.35">
      <c r="A3292" s="2" t="s">
        <v>35</v>
      </c>
      <c r="B3292" s="2" t="s">
        <v>118</v>
      </c>
      <c r="C3292" s="2" t="s">
        <v>84</v>
      </c>
      <c r="D3292" s="2" t="s">
        <v>85</v>
      </c>
      <c r="E3292" s="2">
        <v>121</v>
      </c>
      <c r="F3292" s="2">
        <v>47</v>
      </c>
      <c r="G3292" s="2">
        <f t="shared" si="51"/>
        <v>5687</v>
      </c>
      <c r="H3292" s="2" t="s">
        <v>32</v>
      </c>
      <c r="I3292" s="2" t="s">
        <v>119</v>
      </c>
      <c r="J3292" s="2" t="s">
        <v>16</v>
      </c>
      <c r="K3292" s="4">
        <v>44361.500000009575</v>
      </c>
    </row>
    <row r="3293" spans="1:11" x14ac:dyDescent="0.35">
      <c r="A3293" s="2" t="s">
        <v>5</v>
      </c>
      <c r="B3293" s="2" t="s">
        <v>120</v>
      </c>
      <c r="C3293" s="2" t="s">
        <v>98</v>
      </c>
      <c r="D3293" s="2" t="s">
        <v>102</v>
      </c>
      <c r="E3293" s="2">
        <v>133</v>
      </c>
      <c r="F3293" s="2">
        <v>5</v>
      </c>
      <c r="G3293" s="2">
        <f t="shared" si="51"/>
        <v>665</v>
      </c>
      <c r="H3293" s="2" t="s">
        <v>29</v>
      </c>
      <c r="I3293" s="2" t="s">
        <v>119</v>
      </c>
      <c r="J3293" s="2" t="s">
        <v>28</v>
      </c>
      <c r="K3293" s="4">
        <v>44361.550000009578</v>
      </c>
    </row>
    <row r="3294" spans="1:11" x14ac:dyDescent="0.35">
      <c r="A3294" s="2" t="s">
        <v>2</v>
      </c>
      <c r="B3294" s="2" t="s">
        <v>118</v>
      </c>
      <c r="C3294" s="2" t="s">
        <v>98</v>
      </c>
      <c r="D3294" s="2" t="s">
        <v>108</v>
      </c>
      <c r="E3294" s="2">
        <v>65</v>
      </c>
      <c r="F3294" s="2">
        <v>2</v>
      </c>
      <c r="G3294" s="2">
        <f t="shared" si="51"/>
        <v>130</v>
      </c>
      <c r="H3294" s="2" t="s">
        <v>4</v>
      </c>
      <c r="I3294" s="2" t="s">
        <v>119</v>
      </c>
      <c r="J3294" s="2" t="s">
        <v>3</v>
      </c>
      <c r="K3294" s="4">
        <v>44361.600000009581</v>
      </c>
    </row>
    <row r="3295" spans="1:11" x14ac:dyDescent="0.35">
      <c r="A3295" s="2" t="s">
        <v>2</v>
      </c>
      <c r="B3295" s="2" t="s">
        <v>118</v>
      </c>
      <c r="C3295" s="2" t="s">
        <v>84</v>
      </c>
      <c r="D3295" s="2" t="s">
        <v>91</v>
      </c>
      <c r="E3295" s="2">
        <v>107</v>
      </c>
      <c r="F3295" s="2">
        <v>5</v>
      </c>
      <c r="G3295" s="2">
        <f t="shared" si="51"/>
        <v>535</v>
      </c>
      <c r="H3295" s="2" t="s">
        <v>41</v>
      </c>
      <c r="I3295" s="2" t="s">
        <v>119</v>
      </c>
      <c r="J3295" s="2" t="s">
        <v>3</v>
      </c>
      <c r="K3295" s="4">
        <v>44361.650000009584</v>
      </c>
    </row>
    <row r="3296" spans="1:11" x14ac:dyDescent="0.35">
      <c r="A3296" s="2" t="s">
        <v>31</v>
      </c>
      <c r="B3296" s="2" t="s">
        <v>118</v>
      </c>
      <c r="C3296" s="2" t="s">
        <v>98</v>
      </c>
      <c r="D3296" s="2" t="s">
        <v>100</v>
      </c>
      <c r="E3296" s="2">
        <v>121</v>
      </c>
      <c r="F3296" s="2">
        <v>8</v>
      </c>
      <c r="G3296" s="2">
        <f t="shared" si="51"/>
        <v>968</v>
      </c>
      <c r="H3296" s="2" t="s">
        <v>22</v>
      </c>
      <c r="I3296" s="2" t="s">
        <v>122</v>
      </c>
      <c r="J3296" s="2" t="s">
        <v>11</v>
      </c>
      <c r="K3296" s="4">
        <v>44361.700000009587</v>
      </c>
    </row>
    <row r="3297" spans="1:11" x14ac:dyDescent="0.35">
      <c r="A3297" s="2" t="s">
        <v>18</v>
      </c>
      <c r="B3297" s="2" t="s">
        <v>118</v>
      </c>
      <c r="C3297" s="2" t="s">
        <v>56</v>
      </c>
      <c r="D3297" s="2" t="s">
        <v>59</v>
      </c>
      <c r="E3297" s="2">
        <v>40</v>
      </c>
      <c r="F3297" s="2">
        <v>248</v>
      </c>
      <c r="G3297" s="2">
        <f t="shared" si="51"/>
        <v>9920</v>
      </c>
      <c r="H3297" s="2" t="s">
        <v>15</v>
      </c>
      <c r="I3297" s="2" t="s">
        <v>122</v>
      </c>
      <c r="J3297" s="2" t="s">
        <v>8</v>
      </c>
      <c r="K3297" s="4">
        <v>44361.75000000959</v>
      </c>
    </row>
    <row r="3298" spans="1:11" x14ac:dyDescent="0.35">
      <c r="A3298" s="2" t="s">
        <v>5</v>
      </c>
      <c r="B3298" s="2" t="s">
        <v>120</v>
      </c>
      <c r="C3298" s="2" t="s">
        <v>98</v>
      </c>
      <c r="D3298" s="2" t="s">
        <v>104</v>
      </c>
      <c r="E3298" s="2">
        <v>104</v>
      </c>
      <c r="F3298" s="2">
        <v>12</v>
      </c>
      <c r="G3298" s="2">
        <f t="shared" si="51"/>
        <v>1248</v>
      </c>
      <c r="H3298" s="2" t="s">
        <v>47</v>
      </c>
      <c r="I3298" s="2" t="s">
        <v>119</v>
      </c>
      <c r="J3298" s="2" t="s">
        <v>28</v>
      </c>
      <c r="K3298" s="4">
        <v>44361.800000009593</v>
      </c>
    </row>
    <row r="3299" spans="1:11" x14ac:dyDescent="0.35">
      <c r="A3299" s="2" t="s">
        <v>14</v>
      </c>
      <c r="B3299" s="2" t="s">
        <v>120</v>
      </c>
      <c r="C3299" s="2" t="s">
        <v>67</v>
      </c>
      <c r="D3299" s="2" t="s">
        <v>71</v>
      </c>
      <c r="E3299" s="2">
        <v>32</v>
      </c>
      <c r="F3299" s="2">
        <v>127</v>
      </c>
      <c r="G3299" s="2">
        <f t="shared" si="51"/>
        <v>4064</v>
      </c>
      <c r="H3299" s="2" t="s">
        <v>32</v>
      </c>
      <c r="I3299" s="2" t="s">
        <v>119</v>
      </c>
      <c r="J3299" s="2" t="s">
        <v>16</v>
      </c>
      <c r="K3299" s="4">
        <v>44361.850000009596</v>
      </c>
    </row>
    <row r="3300" spans="1:11" x14ac:dyDescent="0.35">
      <c r="A3300" s="2" t="s">
        <v>18</v>
      </c>
      <c r="B3300" s="2" t="s">
        <v>118</v>
      </c>
      <c r="C3300" s="2" t="s">
        <v>56</v>
      </c>
      <c r="D3300" s="2" t="s">
        <v>63</v>
      </c>
      <c r="E3300" s="2">
        <v>73</v>
      </c>
      <c r="F3300" s="2">
        <v>7</v>
      </c>
      <c r="G3300" s="2">
        <f t="shared" si="51"/>
        <v>511</v>
      </c>
      <c r="H3300" s="2" t="s">
        <v>22</v>
      </c>
      <c r="I3300" s="2" t="s">
        <v>122</v>
      </c>
      <c r="J3300" s="2" t="s">
        <v>11</v>
      </c>
      <c r="K3300" s="4">
        <v>44361.900000009598</v>
      </c>
    </row>
    <row r="3301" spans="1:11" x14ac:dyDescent="0.35">
      <c r="A3301" s="2" t="s">
        <v>5</v>
      </c>
      <c r="B3301" s="2" t="s">
        <v>120</v>
      </c>
      <c r="C3301" s="2" t="s">
        <v>56</v>
      </c>
      <c r="D3301" s="2" t="s">
        <v>65</v>
      </c>
      <c r="E3301" s="2">
        <v>47</v>
      </c>
      <c r="F3301" s="2">
        <v>13</v>
      </c>
      <c r="G3301" s="2">
        <f t="shared" si="51"/>
        <v>611</v>
      </c>
      <c r="H3301" s="2" t="s">
        <v>48</v>
      </c>
      <c r="I3301" s="2" t="s">
        <v>119</v>
      </c>
      <c r="J3301" s="2" t="s">
        <v>3</v>
      </c>
      <c r="K3301" s="4">
        <v>44361.950000009601</v>
      </c>
    </row>
    <row r="3302" spans="1:11" x14ac:dyDescent="0.35">
      <c r="A3302" s="2" t="s">
        <v>14</v>
      </c>
      <c r="B3302" s="2" t="s">
        <v>120</v>
      </c>
      <c r="C3302" s="2" t="s">
        <v>67</v>
      </c>
      <c r="D3302" s="2" t="s">
        <v>69</v>
      </c>
      <c r="E3302" s="2">
        <v>54</v>
      </c>
      <c r="F3302" s="2">
        <v>85</v>
      </c>
      <c r="G3302" s="2">
        <f t="shared" si="51"/>
        <v>4590</v>
      </c>
      <c r="H3302" s="2" t="s">
        <v>27</v>
      </c>
      <c r="I3302" s="2" t="s">
        <v>122</v>
      </c>
      <c r="J3302" s="2" t="s">
        <v>8</v>
      </c>
      <c r="K3302" s="4">
        <v>44362.000000009604</v>
      </c>
    </row>
    <row r="3303" spans="1:11" x14ac:dyDescent="0.35">
      <c r="A3303" s="2" t="s">
        <v>18</v>
      </c>
      <c r="B3303" s="2" t="s">
        <v>118</v>
      </c>
      <c r="C3303" s="2" t="s">
        <v>98</v>
      </c>
      <c r="D3303" s="2" t="s">
        <v>102</v>
      </c>
      <c r="E3303" s="2">
        <v>133</v>
      </c>
      <c r="F3303" s="2">
        <v>6</v>
      </c>
      <c r="G3303" s="2">
        <f t="shared" si="51"/>
        <v>798</v>
      </c>
      <c r="H3303" s="2" t="s">
        <v>9</v>
      </c>
      <c r="I3303" s="2" t="s">
        <v>122</v>
      </c>
      <c r="J3303" s="2" t="s">
        <v>8</v>
      </c>
      <c r="K3303" s="4">
        <v>44362.050000009607</v>
      </c>
    </row>
    <row r="3304" spans="1:11" x14ac:dyDescent="0.35">
      <c r="A3304" s="2" t="s">
        <v>18</v>
      </c>
      <c r="B3304" s="2" t="s">
        <v>118</v>
      </c>
      <c r="C3304" s="2" t="s">
        <v>56</v>
      </c>
      <c r="D3304" s="2" t="s">
        <v>60</v>
      </c>
      <c r="E3304" s="2">
        <v>131</v>
      </c>
      <c r="F3304" s="2">
        <v>7</v>
      </c>
      <c r="G3304" s="2">
        <f t="shared" si="51"/>
        <v>917</v>
      </c>
      <c r="H3304" s="2" t="s">
        <v>4</v>
      </c>
      <c r="I3304" s="2" t="s">
        <v>119</v>
      </c>
      <c r="J3304" s="2" t="s">
        <v>3</v>
      </c>
      <c r="K3304" s="4">
        <v>44362.10000000961</v>
      </c>
    </row>
    <row r="3305" spans="1:11" x14ac:dyDescent="0.35">
      <c r="A3305" s="2" t="s">
        <v>2</v>
      </c>
      <c r="B3305" s="2" t="s">
        <v>118</v>
      </c>
      <c r="C3305" s="2" t="s">
        <v>98</v>
      </c>
      <c r="D3305" s="2" t="s">
        <v>110</v>
      </c>
      <c r="E3305" s="2">
        <v>40</v>
      </c>
      <c r="F3305" s="2">
        <v>10</v>
      </c>
      <c r="G3305" s="2">
        <f t="shared" si="51"/>
        <v>400</v>
      </c>
      <c r="H3305" s="2" t="s">
        <v>4</v>
      </c>
      <c r="I3305" s="2" t="s">
        <v>119</v>
      </c>
      <c r="J3305" s="2" t="s">
        <v>3</v>
      </c>
      <c r="K3305" s="4">
        <v>44362.150000009613</v>
      </c>
    </row>
    <row r="3306" spans="1:11" x14ac:dyDescent="0.35">
      <c r="A3306" s="2" t="s">
        <v>18</v>
      </c>
      <c r="B3306" s="2" t="s">
        <v>118</v>
      </c>
      <c r="C3306" s="2" t="s">
        <v>98</v>
      </c>
      <c r="D3306" s="2" t="s">
        <v>104</v>
      </c>
      <c r="E3306" s="2">
        <v>104</v>
      </c>
      <c r="F3306" s="2">
        <v>9</v>
      </c>
      <c r="G3306" s="2">
        <f t="shared" si="51"/>
        <v>936</v>
      </c>
      <c r="H3306" s="2" t="s">
        <v>46</v>
      </c>
      <c r="I3306" s="2" t="s">
        <v>123</v>
      </c>
      <c r="J3306" s="2" t="s">
        <v>45</v>
      </c>
      <c r="K3306" s="4">
        <v>44362.200000009616</v>
      </c>
    </row>
    <row r="3307" spans="1:11" x14ac:dyDescent="0.35">
      <c r="A3307" s="2" t="s">
        <v>44</v>
      </c>
      <c r="B3307" s="2" t="s">
        <v>120</v>
      </c>
      <c r="C3307" s="2" t="s">
        <v>56</v>
      </c>
      <c r="D3307" s="2" t="s">
        <v>58</v>
      </c>
      <c r="E3307" s="2">
        <v>68</v>
      </c>
      <c r="F3307" s="2">
        <v>154</v>
      </c>
      <c r="G3307" s="2">
        <f t="shared" si="51"/>
        <v>10472</v>
      </c>
      <c r="H3307" s="2" t="s">
        <v>17</v>
      </c>
      <c r="I3307" s="2" t="s">
        <v>119</v>
      </c>
      <c r="J3307" s="2" t="s">
        <v>16</v>
      </c>
      <c r="K3307" s="4">
        <v>44362.250000009619</v>
      </c>
    </row>
    <row r="3308" spans="1:11" x14ac:dyDescent="0.35">
      <c r="A3308" s="2" t="s">
        <v>18</v>
      </c>
      <c r="B3308" s="2" t="s">
        <v>118</v>
      </c>
      <c r="C3308" s="2" t="s">
        <v>67</v>
      </c>
      <c r="D3308" s="2" t="s">
        <v>68</v>
      </c>
      <c r="E3308" s="2">
        <v>121</v>
      </c>
      <c r="F3308" s="2">
        <v>75</v>
      </c>
      <c r="G3308" s="2">
        <f t="shared" si="51"/>
        <v>9075</v>
      </c>
      <c r="H3308" s="2" t="s">
        <v>49</v>
      </c>
      <c r="I3308" s="2" t="s">
        <v>119</v>
      </c>
      <c r="J3308" s="2" t="s">
        <v>16</v>
      </c>
      <c r="K3308" s="4">
        <v>44362.300000009622</v>
      </c>
    </row>
    <row r="3309" spans="1:11" x14ac:dyDescent="0.35">
      <c r="A3309" s="2" t="s">
        <v>44</v>
      </c>
      <c r="B3309" s="2" t="s">
        <v>120</v>
      </c>
      <c r="C3309" s="2" t="s">
        <v>67</v>
      </c>
      <c r="D3309" s="2" t="s">
        <v>79</v>
      </c>
      <c r="E3309" s="2">
        <v>31</v>
      </c>
      <c r="F3309" s="2">
        <v>12</v>
      </c>
      <c r="G3309" s="2">
        <f t="shared" si="51"/>
        <v>372</v>
      </c>
      <c r="H3309" s="2" t="s">
        <v>51</v>
      </c>
      <c r="I3309" s="2" t="s">
        <v>124</v>
      </c>
      <c r="J3309" s="2" t="s">
        <v>50</v>
      </c>
      <c r="K3309" s="4">
        <v>44362.350000009625</v>
      </c>
    </row>
    <row r="3310" spans="1:11" x14ac:dyDescent="0.35">
      <c r="A3310" s="2" t="s">
        <v>44</v>
      </c>
      <c r="B3310" s="2" t="s">
        <v>120</v>
      </c>
      <c r="C3310" s="2" t="s">
        <v>98</v>
      </c>
      <c r="D3310" s="2" t="s">
        <v>103</v>
      </c>
      <c r="E3310" s="2">
        <v>101</v>
      </c>
      <c r="F3310" s="2">
        <v>8</v>
      </c>
      <c r="G3310" s="2">
        <f t="shared" si="51"/>
        <v>808</v>
      </c>
      <c r="H3310" s="2" t="s">
        <v>4</v>
      </c>
      <c r="I3310" s="2" t="s">
        <v>119</v>
      </c>
      <c r="J3310" s="2" t="s">
        <v>3</v>
      </c>
      <c r="K3310" s="4">
        <v>44362.400000009628</v>
      </c>
    </row>
    <row r="3311" spans="1:11" x14ac:dyDescent="0.35">
      <c r="A3311" s="2" t="s">
        <v>35</v>
      </c>
      <c r="B3311" s="2" t="s">
        <v>118</v>
      </c>
      <c r="C3311" s="2" t="s">
        <v>67</v>
      </c>
      <c r="D3311" s="2" t="s">
        <v>78</v>
      </c>
      <c r="E3311" s="2">
        <v>38</v>
      </c>
      <c r="F3311" s="2">
        <v>6</v>
      </c>
      <c r="G3311" s="2">
        <f t="shared" si="51"/>
        <v>228</v>
      </c>
      <c r="H3311" s="2" t="s">
        <v>34</v>
      </c>
      <c r="I3311" s="2" t="s">
        <v>124</v>
      </c>
      <c r="J3311" s="2" t="s">
        <v>33</v>
      </c>
      <c r="K3311" s="4">
        <v>44362.45000000963</v>
      </c>
    </row>
    <row r="3312" spans="1:11" x14ac:dyDescent="0.35">
      <c r="A3312" s="2" t="s">
        <v>14</v>
      </c>
      <c r="B3312" s="2" t="s">
        <v>120</v>
      </c>
      <c r="C3312" s="2" t="s">
        <v>98</v>
      </c>
      <c r="D3312" s="2" t="s">
        <v>110</v>
      </c>
      <c r="E3312" s="2">
        <v>40</v>
      </c>
      <c r="F3312" s="2">
        <v>8</v>
      </c>
      <c r="G3312" s="2">
        <f t="shared" si="51"/>
        <v>320</v>
      </c>
      <c r="H3312" s="2" t="s">
        <v>15</v>
      </c>
      <c r="I3312" s="2" t="s">
        <v>122</v>
      </c>
      <c r="J3312" s="2" t="s">
        <v>8</v>
      </c>
      <c r="K3312" s="4">
        <v>44362.500000009633</v>
      </c>
    </row>
    <row r="3313" spans="1:11" x14ac:dyDescent="0.35">
      <c r="A3313" s="2" t="s">
        <v>2</v>
      </c>
      <c r="B3313" s="2" t="s">
        <v>118</v>
      </c>
      <c r="C3313" s="2" t="s">
        <v>84</v>
      </c>
      <c r="D3313" s="2" t="s">
        <v>85</v>
      </c>
      <c r="E3313" s="2">
        <v>121</v>
      </c>
      <c r="F3313" s="2">
        <v>42</v>
      </c>
      <c r="G3313" s="2">
        <f t="shared" si="51"/>
        <v>5082</v>
      </c>
      <c r="H3313" s="2" t="s">
        <v>52</v>
      </c>
      <c r="I3313" s="2" t="s">
        <v>123</v>
      </c>
      <c r="J3313" s="2" t="s">
        <v>45</v>
      </c>
      <c r="K3313" s="4">
        <v>44362.550000009636</v>
      </c>
    </row>
    <row r="3314" spans="1:11" x14ac:dyDescent="0.35">
      <c r="A3314" s="2" t="s">
        <v>10</v>
      </c>
      <c r="B3314" s="2" t="s">
        <v>120</v>
      </c>
      <c r="C3314" s="2" t="s">
        <v>98</v>
      </c>
      <c r="D3314" s="2" t="s">
        <v>110</v>
      </c>
      <c r="E3314" s="2">
        <v>40</v>
      </c>
      <c r="F3314" s="2">
        <v>11</v>
      </c>
      <c r="G3314" s="2">
        <f t="shared" si="51"/>
        <v>440</v>
      </c>
      <c r="H3314" s="2" t="s">
        <v>29</v>
      </c>
      <c r="I3314" s="2" t="s">
        <v>119</v>
      </c>
      <c r="J3314" s="2" t="s">
        <v>28</v>
      </c>
      <c r="K3314" s="4">
        <v>44362.600000009639</v>
      </c>
    </row>
    <row r="3315" spans="1:11" x14ac:dyDescent="0.35">
      <c r="A3315" s="2" t="s">
        <v>44</v>
      </c>
      <c r="B3315" s="2" t="s">
        <v>120</v>
      </c>
      <c r="C3315" s="2" t="s">
        <v>67</v>
      </c>
      <c r="D3315" s="2" t="s">
        <v>69</v>
      </c>
      <c r="E3315" s="2">
        <v>54</v>
      </c>
      <c r="F3315" s="2">
        <v>85</v>
      </c>
      <c r="G3315" s="2">
        <f t="shared" si="51"/>
        <v>4590</v>
      </c>
      <c r="H3315" s="2" t="s">
        <v>4</v>
      </c>
      <c r="I3315" s="2" t="s">
        <v>119</v>
      </c>
      <c r="J3315" s="2" t="s">
        <v>3</v>
      </c>
      <c r="K3315" s="4">
        <v>44362.650000009642</v>
      </c>
    </row>
    <row r="3316" spans="1:11" x14ac:dyDescent="0.35">
      <c r="A3316" s="2" t="s">
        <v>2</v>
      </c>
      <c r="B3316" s="2" t="s">
        <v>118</v>
      </c>
      <c r="C3316" s="2" t="s">
        <v>84</v>
      </c>
      <c r="D3316" s="2" t="s">
        <v>97</v>
      </c>
      <c r="E3316" s="2">
        <v>28</v>
      </c>
      <c r="F3316" s="2">
        <v>11</v>
      </c>
      <c r="G3316" s="2">
        <f t="shared" si="51"/>
        <v>308</v>
      </c>
      <c r="H3316" s="2" t="s">
        <v>17</v>
      </c>
      <c r="I3316" s="2" t="s">
        <v>119</v>
      </c>
      <c r="J3316" s="2" t="s">
        <v>16</v>
      </c>
      <c r="K3316" s="4">
        <v>44362.700000009645</v>
      </c>
    </row>
    <row r="3317" spans="1:11" x14ac:dyDescent="0.35">
      <c r="A3317" s="2" t="s">
        <v>44</v>
      </c>
      <c r="B3317" s="2" t="s">
        <v>120</v>
      </c>
      <c r="C3317" s="2" t="s">
        <v>98</v>
      </c>
      <c r="D3317" s="2" t="s">
        <v>99</v>
      </c>
      <c r="E3317" s="2">
        <v>145</v>
      </c>
      <c r="F3317" s="2">
        <v>5</v>
      </c>
      <c r="G3317" s="2">
        <f t="shared" si="51"/>
        <v>725</v>
      </c>
      <c r="H3317" s="2" t="s">
        <v>51</v>
      </c>
      <c r="I3317" s="2" t="s">
        <v>124</v>
      </c>
      <c r="J3317" s="2" t="s">
        <v>50</v>
      </c>
      <c r="K3317" s="4">
        <v>44362.750000009648</v>
      </c>
    </row>
    <row r="3318" spans="1:11" x14ac:dyDescent="0.35">
      <c r="A3318" s="2" t="s">
        <v>10</v>
      </c>
      <c r="B3318" s="2" t="s">
        <v>120</v>
      </c>
      <c r="C3318" s="2" t="s">
        <v>67</v>
      </c>
      <c r="D3318" s="2" t="s">
        <v>74</v>
      </c>
      <c r="E3318" s="2">
        <v>128</v>
      </c>
      <c r="F3318" s="2">
        <v>3</v>
      </c>
      <c r="G3318" s="2">
        <f t="shared" si="51"/>
        <v>384</v>
      </c>
      <c r="H3318" s="2" t="s">
        <v>17</v>
      </c>
      <c r="I3318" s="2" t="s">
        <v>119</v>
      </c>
      <c r="J3318" s="2" t="s">
        <v>16</v>
      </c>
      <c r="K3318" s="4">
        <v>44362.800000009651</v>
      </c>
    </row>
    <row r="3319" spans="1:11" x14ac:dyDescent="0.35">
      <c r="A3319" s="2" t="s">
        <v>31</v>
      </c>
      <c r="B3319" s="2" t="s">
        <v>118</v>
      </c>
      <c r="C3319" s="2" t="s">
        <v>98</v>
      </c>
      <c r="D3319" s="2" t="s">
        <v>104</v>
      </c>
      <c r="E3319" s="2">
        <v>104</v>
      </c>
      <c r="F3319" s="2">
        <v>7</v>
      </c>
      <c r="G3319" s="2">
        <f t="shared" si="51"/>
        <v>728</v>
      </c>
      <c r="H3319" s="2" t="s">
        <v>43</v>
      </c>
      <c r="I3319" s="2" t="s">
        <v>121</v>
      </c>
      <c r="J3319" s="2" t="s">
        <v>42</v>
      </c>
      <c r="K3319" s="4">
        <v>44362.850000009654</v>
      </c>
    </row>
    <row r="3320" spans="1:11" x14ac:dyDescent="0.35">
      <c r="A3320" s="2" t="s">
        <v>35</v>
      </c>
      <c r="B3320" s="2" t="s">
        <v>118</v>
      </c>
      <c r="C3320" s="2" t="s">
        <v>67</v>
      </c>
      <c r="D3320" s="2" t="s">
        <v>75</v>
      </c>
      <c r="E3320" s="2">
        <v>98</v>
      </c>
      <c r="F3320" s="2">
        <v>9</v>
      </c>
      <c r="G3320" s="2">
        <f t="shared" si="51"/>
        <v>882</v>
      </c>
      <c r="H3320" s="2" t="s">
        <v>17</v>
      </c>
      <c r="I3320" s="2" t="s">
        <v>119</v>
      </c>
      <c r="J3320" s="2" t="s">
        <v>16</v>
      </c>
      <c r="K3320" s="4">
        <v>44362.900000009657</v>
      </c>
    </row>
    <row r="3321" spans="1:11" x14ac:dyDescent="0.35">
      <c r="A3321" s="2" t="s">
        <v>2</v>
      </c>
      <c r="B3321" s="2" t="s">
        <v>118</v>
      </c>
      <c r="C3321" s="2" t="s">
        <v>98</v>
      </c>
      <c r="D3321" s="2" t="s">
        <v>107</v>
      </c>
      <c r="E3321" s="2">
        <v>77</v>
      </c>
      <c r="F3321" s="2">
        <v>9</v>
      </c>
      <c r="G3321" s="2">
        <f t="shared" si="51"/>
        <v>693</v>
      </c>
      <c r="H3321" s="2" t="s">
        <v>7</v>
      </c>
      <c r="I3321" s="2" t="s">
        <v>121</v>
      </c>
      <c r="J3321" s="2" t="s">
        <v>6</v>
      </c>
      <c r="K3321" s="4">
        <v>44362.95000000966</v>
      </c>
    </row>
    <row r="3322" spans="1:11" x14ac:dyDescent="0.35">
      <c r="A3322" s="2" t="s">
        <v>2</v>
      </c>
      <c r="B3322" s="2" t="s">
        <v>118</v>
      </c>
      <c r="C3322" s="2" t="s">
        <v>84</v>
      </c>
      <c r="D3322" s="2" t="s">
        <v>86</v>
      </c>
      <c r="E3322" s="2">
        <v>73</v>
      </c>
      <c r="F3322" s="2">
        <v>47</v>
      </c>
      <c r="G3322" s="2">
        <f t="shared" si="51"/>
        <v>3431</v>
      </c>
      <c r="H3322" s="2" t="s">
        <v>29</v>
      </c>
      <c r="I3322" s="2" t="s">
        <v>119</v>
      </c>
      <c r="J3322" s="2" t="s">
        <v>28</v>
      </c>
      <c r="K3322" s="4">
        <v>44363.000000009662</v>
      </c>
    </row>
    <row r="3323" spans="1:11" x14ac:dyDescent="0.35">
      <c r="A3323" s="2" t="s">
        <v>18</v>
      </c>
      <c r="B3323" s="2" t="s">
        <v>118</v>
      </c>
      <c r="C3323" s="2" t="s">
        <v>80</v>
      </c>
      <c r="D3323" s="2" t="s">
        <v>82</v>
      </c>
      <c r="E3323" s="2">
        <v>50</v>
      </c>
      <c r="F3323" s="2">
        <v>112</v>
      </c>
      <c r="G3323" s="2">
        <f t="shared" si="51"/>
        <v>5600</v>
      </c>
      <c r="H3323" s="2" t="s">
        <v>29</v>
      </c>
      <c r="I3323" s="2" t="s">
        <v>119</v>
      </c>
      <c r="J3323" s="2" t="s">
        <v>28</v>
      </c>
      <c r="K3323" s="4">
        <v>44363.050000009665</v>
      </c>
    </row>
    <row r="3324" spans="1:11" x14ac:dyDescent="0.35">
      <c r="A3324" s="2" t="s">
        <v>10</v>
      </c>
      <c r="B3324" s="2" t="s">
        <v>120</v>
      </c>
      <c r="C3324" s="2" t="s">
        <v>67</v>
      </c>
      <c r="D3324" s="2" t="s">
        <v>73</v>
      </c>
      <c r="E3324" s="2">
        <v>119</v>
      </c>
      <c r="F3324" s="2">
        <v>18</v>
      </c>
      <c r="G3324" s="2">
        <f t="shared" si="51"/>
        <v>2142</v>
      </c>
      <c r="H3324" s="2" t="s">
        <v>24</v>
      </c>
      <c r="I3324" s="2" t="s">
        <v>123</v>
      </c>
      <c r="J3324" s="2" t="s">
        <v>23</v>
      </c>
      <c r="K3324" s="4">
        <v>44363.100000009668</v>
      </c>
    </row>
    <row r="3325" spans="1:11" x14ac:dyDescent="0.35">
      <c r="A3325" s="2" t="s">
        <v>2</v>
      </c>
      <c r="B3325" s="2" t="s">
        <v>118</v>
      </c>
      <c r="C3325" s="2" t="s">
        <v>98</v>
      </c>
      <c r="D3325" s="2" t="s">
        <v>100</v>
      </c>
      <c r="E3325" s="2">
        <v>121</v>
      </c>
      <c r="F3325" s="2">
        <v>12</v>
      </c>
      <c r="G3325" s="2">
        <f t="shared" si="51"/>
        <v>1452</v>
      </c>
      <c r="H3325" s="2" t="s">
        <v>26</v>
      </c>
      <c r="I3325" s="2" t="s">
        <v>122</v>
      </c>
      <c r="J3325" s="2" t="s">
        <v>25</v>
      </c>
      <c r="K3325" s="4">
        <v>44363.150000009671</v>
      </c>
    </row>
    <row r="3326" spans="1:11" x14ac:dyDescent="0.35">
      <c r="A3326" s="2" t="s">
        <v>5</v>
      </c>
      <c r="B3326" s="2" t="s">
        <v>120</v>
      </c>
      <c r="C3326" s="2" t="s">
        <v>80</v>
      </c>
      <c r="D3326" s="2" t="s">
        <v>82</v>
      </c>
      <c r="E3326" s="2">
        <v>50</v>
      </c>
      <c r="F3326" s="2">
        <v>111</v>
      </c>
      <c r="G3326" s="2">
        <f t="shared" si="51"/>
        <v>5550</v>
      </c>
      <c r="H3326" s="2" t="s">
        <v>29</v>
      </c>
      <c r="I3326" s="2" t="s">
        <v>119</v>
      </c>
      <c r="J3326" s="2" t="s">
        <v>28</v>
      </c>
      <c r="K3326" s="4">
        <v>44363.200000009674</v>
      </c>
    </row>
    <row r="3327" spans="1:11" x14ac:dyDescent="0.35">
      <c r="A3327" s="2" t="s">
        <v>10</v>
      </c>
      <c r="B3327" s="2" t="s">
        <v>120</v>
      </c>
      <c r="C3327" s="2" t="s">
        <v>98</v>
      </c>
      <c r="D3327" s="2" t="s">
        <v>102</v>
      </c>
      <c r="E3327" s="2">
        <v>133</v>
      </c>
      <c r="F3327" s="2">
        <v>6</v>
      </c>
      <c r="G3327" s="2">
        <f t="shared" si="51"/>
        <v>798</v>
      </c>
      <c r="H3327" s="2" t="s">
        <v>12</v>
      </c>
      <c r="I3327" s="2" t="s">
        <v>122</v>
      </c>
      <c r="J3327" s="2" t="s">
        <v>11</v>
      </c>
      <c r="K3327" s="4">
        <v>44363.250000009677</v>
      </c>
    </row>
    <row r="3328" spans="1:11" x14ac:dyDescent="0.35">
      <c r="A3328" s="2" t="s">
        <v>10</v>
      </c>
      <c r="B3328" s="2" t="s">
        <v>120</v>
      </c>
      <c r="C3328" s="2" t="s">
        <v>56</v>
      </c>
      <c r="D3328" s="2" t="s">
        <v>59</v>
      </c>
      <c r="E3328" s="2">
        <v>40</v>
      </c>
      <c r="F3328" s="2">
        <v>101</v>
      </c>
      <c r="G3328" s="2">
        <f t="shared" si="51"/>
        <v>4040</v>
      </c>
      <c r="H3328" s="2" t="s">
        <v>30</v>
      </c>
      <c r="I3328" s="2" t="s">
        <v>122</v>
      </c>
      <c r="J3328" s="2" t="s">
        <v>11</v>
      </c>
      <c r="K3328" s="4">
        <v>44363.30000000968</v>
      </c>
    </row>
    <row r="3329" spans="1:11" x14ac:dyDescent="0.35">
      <c r="A3329" s="2" t="s">
        <v>14</v>
      </c>
      <c r="B3329" s="2" t="s">
        <v>120</v>
      </c>
      <c r="C3329" s="2" t="s">
        <v>84</v>
      </c>
      <c r="D3329" s="2" t="s">
        <v>88</v>
      </c>
      <c r="E3329" s="2">
        <v>146</v>
      </c>
      <c r="F3329" s="2">
        <v>7</v>
      </c>
      <c r="G3329" s="2">
        <f t="shared" si="51"/>
        <v>1022</v>
      </c>
      <c r="H3329" s="2" t="s">
        <v>4</v>
      </c>
      <c r="I3329" s="2" t="s">
        <v>119</v>
      </c>
      <c r="J3329" s="2" t="s">
        <v>3</v>
      </c>
      <c r="K3329" s="4">
        <v>44363.350000009683</v>
      </c>
    </row>
    <row r="3330" spans="1:11" x14ac:dyDescent="0.35">
      <c r="A3330" s="2" t="s">
        <v>18</v>
      </c>
      <c r="B3330" s="2" t="s">
        <v>118</v>
      </c>
      <c r="C3330" s="2" t="s">
        <v>67</v>
      </c>
      <c r="D3330" s="2" t="s">
        <v>79</v>
      </c>
      <c r="E3330" s="2">
        <v>31</v>
      </c>
      <c r="F3330" s="2">
        <v>11</v>
      </c>
      <c r="G3330" s="2">
        <f t="shared" ref="G3330:G3393" si="52">E3330*F3330</f>
        <v>341</v>
      </c>
      <c r="H3330" s="2" t="s">
        <v>48</v>
      </c>
      <c r="I3330" s="2" t="s">
        <v>119</v>
      </c>
      <c r="J3330" s="2" t="s">
        <v>3</v>
      </c>
      <c r="K3330" s="4">
        <v>44363.400000009686</v>
      </c>
    </row>
    <row r="3331" spans="1:11" x14ac:dyDescent="0.35">
      <c r="A3331" s="2" t="s">
        <v>2</v>
      </c>
      <c r="B3331" s="2" t="s">
        <v>118</v>
      </c>
      <c r="C3331" s="2" t="s">
        <v>80</v>
      </c>
      <c r="D3331" s="2" t="s">
        <v>81</v>
      </c>
      <c r="E3331" s="2">
        <v>134</v>
      </c>
      <c r="F3331" s="2">
        <v>72</v>
      </c>
      <c r="G3331" s="2">
        <f t="shared" si="52"/>
        <v>9648</v>
      </c>
      <c r="H3331" s="2" t="s">
        <v>7</v>
      </c>
      <c r="I3331" s="2" t="s">
        <v>121</v>
      </c>
      <c r="J3331" s="2" t="s">
        <v>6</v>
      </c>
      <c r="K3331" s="4">
        <v>44363.450000009689</v>
      </c>
    </row>
    <row r="3332" spans="1:11" x14ac:dyDescent="0.35">
      <c r="A3332" s="2" t="s">
        <v>14</v>
      </c>
      <c r="B3332" s="2" t="s">
        <v>120</v>
      </c>
      <c r="C3332" s="2" t="s">
        <v>67</v>
      </c>
      <c r="D3332" s="2" t="s">
        <v>78</v>
      </c>
      <c r="E3332" s="2">
        <v>38</v>
      </c>
      <c r="F3332" s="2">
        <v>6</v>
      </c>
      <c r="G3332" s="2">
        <f t="shared" si="52"/>
        <v>228</v>
      </c>
      <c r="H3332" s="2" t="s">
        <v>17</v>
      </c>
      <c r="I3332" s="2" t="s">
        <v>119</v>
      </c>
      <c r="J3332" s="2" t="s">
        <v>16</v>
      </c>
      <c r="K3332" s="4">
        <v>44363.500000009692</v>
      </c>
    </row>
    <row r="3333" spans="1:11" x14ac:dyDescent="0.35">
      <c r="A3333" s="2" t="s">
        <v>5</v>
      </c>
      <c r="B3333" s="2" t="s">
        <v>120</v>
      </c>
      <c r="C3333" s="2" t="s">
        <v>98</v>
      </c>
      <c r="D3333" s="2" t="s">
        <v>106</v>
      </c>
      <c r="E3333" s="2">
        <v>87</v>
      </c>
      <c r="F3333" s="2">
        <v>15</v>
      </c>
      <c r="G3333" s="2">
        <f t="shared" si="52"/>
        <v>1305</v>
      </c>
      <c r="H3333" s="2" t="s">
        <v>4</v>
      </c>
      <c r="I3333" s="2" t="s">
        <v>119</v>
      </c>
      <c r="J3333" s="2" t="s">
        <v>3</v>
      </c>
      <c r="K3333" s="4">
        <v>44363.550000009694</v>
      </c>
    </row>
    <row r="3334" spans="1:11" x14ac:dyDescent="0.35">
      <c r="A3334" s="2" t="s">
        <v>31</v>
      </c>
      <c r="B3334" s="2" t="s">
        <v>118</v>
      </c>
      <c r="C3334" s="2" t="s">
        <v>67</v>
      </c>
      <c r="D3334" s="2" t="s">
        <v>74</v>
      </c>
      <c r="E3334" s="2">
        <v>128</v>
      </c>
      <c r="F3334" s="2">
        <v>9</v>
      </c>
      <c r="G3334" s="2">
        <f t="shared" si="52"/>
        <v>1152</v>
      </c>
      <c r="H3334" s="2" t="s">
        <v>37</v>
      </c>
      <c r="I3334" s="2" t="s">
        <v>123</v>
      </c>
      <c r="J3334" s="2" t="s">
        <v>36</v>
      </c>
      <c r="K3334" s="4">
        <v>44363.600000009697</v>
      </c>
    </row>
    <row r="3335" spans="1:11" x14ac:dyDescent="0.35">
      <c r="A3335" s="2" t="s">
        <v>31</v>
      </c>
      <c r="B3335" s="2" t="s">
        <v>118</v>
      </c>
      <c r="C3335" s="2" t="s">
        <v>84</v>
      </c>
      <c r="D3335" s="2" t="s">
        <v>87</v>
      </c>
      <c r="E3335" s="2">
        <v>142</v>
      </c>
      <c r="F3335" s="2">
        <v>7</v>
      </c>
      <c r="G3335" s="2">
        <f t="shared" si="52"/>
        <v>994</v>
      </c>
      <c r="H3335" s="2" t="s">
        <v>22</v>
      </c>
      <c r="I3335" s="2" t="s">
        <v>122</v>
      </c>
      <c r="J3335" s="2" t="s">
        <v>11</v>
      </c>
      <c r="K3335" s="4">
        <v>44363.6500000097</v>
      </c>
    </row>
    <row r="3336" spans="1:11" x14ac:dyDescent="0.35">
      <c r="A3336" s="2" t="s">
        <v>35</v>
      </c>
      <c r="B3336" s="2" t="s">
        <v>118</v>
      </c>
      <c r="C3336" s="2" t="s">
        <v>67</v>
      </c>
      <c r="D3336" s="2" t="s">
        <v>78</v>
      </c>
      <c r="E3336" s="2">
        <v>38</v>
      </c>
      <c r="F3336" s="2">
        <v>13</v>
      </c>
      <c r="G3336" s="2">
        <f t="shared" si="52"/>
        <v>494</v>
      </c>
      <c r="H3336" s="2" t="s">
        <v>4</v>
      </c>
      <c r="I3336" s="2" t="s">
        <v>119</v>
      </c>
      <c r="J3336" s="2" t="s">
        <v>3</v>
      </c>
      <c r="K3336" s="4">
        <v>44363.700000009703</v>
      </c>
    </row>
    <row r="3337" spans="1:11" x14ac:dyDescent="0.35">
      <c r="A3337" s="2" t="s">
        <v>44</v>
      </c>
      <c r="B3337" s="2" t="s">
        <v>120</v>
      </c>
      <c r="C3337" s="2" t="s">
        <v>98</v>
      </c>
      <c r="D3337" s="2" t="s">
        <v>102</v>
      </c>
      <c r="E3337" s="2">
        <v>133</v>
      </c>
      <c r="F3337" s="2">
        <v>5</v>
      </c>
      <c r="G3337" s="2">
        <f t="shared" si="52"/>
        <v>665</v>
      </c>
      <c r="H3337" s="2" t="s">
        <v>24</v>
      </c>
      <c r="I3337" s="2" t="s">
        <v>123</v>
      </c>
      <c r="J3337" s="2" t="s">
        <v>23</v>
      </c>
      <c r="K3337" s="4">
        <v>44363.750000009706</v>
      </c>
    </row>
    <row r="3338" spans="1:11" x14ac:dyDescent="0.35">
      <c r="A3338" s="2" t="s">
        <v>44</v>
      </c>
      <c r="B3338" s="2" t="s">
        <v>120</v>
      </c>
      <c r="C3338" s="2" t="s">
        <v>67</v>
      </c>
      <c r="D3338" s="2" t="s">
        <v>79</v>
      </c>
      <c r="E3338" s="2">
        <v>31</v>
      </c>
      <c r="F3338" s="2">
        <v>8</v>
      </c>
      <c r="G3338" s="2">
        <f t="shared" si="52"/>
        <v>248</v>
      </c>
      <c r="H3338" s="2" t="s">
        <v>7</v>
      </c>
      <c r="I3338" s="2" t="s">
        <v>121</v>
      </c>
      <c r="J3338" s="2" t="s">
        <v>6</v>
      </c>
      <c r="K3338" s="4">
        <v>44363.800000009709</v>
      </c>
    </row>
    <row r="3339" spans="1:11" x14ac:dyDescent="0.35">
      <c r="A3339" s="2" t="s">
        <v>18</v>
      </c>
      <c r="B3339" s="2" t="s">
        <v>118</v>
      </c>
      <c r="C3339" s="2" t="s">
        <v>84</v>
      </c>
      <c r="D3339" s="2" t="s">
        <v>86</v>
      </c>
      <c r="E3339" s="2">
        <v>73</v>
      </c>
      <c r="F3339" s="2">
        <v>49</v>
      </c>
      <c r="G3339" s="2">
        <f t="shared" si="52"/>
        <v>3577</v>
      </c>
      <c r="H3339" s="2" t="s">
        <v>12</v>
      </c>
      <c r="I3339" s="2" t="s">
        <v>122</v>
      </c>
      <c r="J3339" s="2" t="s">
        <v>11</v>
      </c>
      <c r="K3339" s="4">
        <v>44363.850000009712</v>
      </c>
    </row>
    <row r="3340" spans="1:11" x14ac:dyDescent="0.35">
      <c r="A3340" s="2" t="s">
        <v>44</v>
      </c>
      <c r="B3340" s="2" t="s">
        <v>120</v>
      </c>
      <c r="C3340" s="2" t="s">
        <v>80</v>
      </c>
      <c r="D3340" s="2" t="s">
        <v>81</v>
      </c>
      <c r="E3340" s="2">
        <v>134</v>
      </c>
      <c r="F3340" s="2">
        <v>72</v>
      </c>
      <c r="G3340" s="2">
        <f t="shared" si="52"/>
        <v>9648</v>
      </c>
      <c r="H3340" s="2" t="s">
        <v>4</v>
      </c>
      <c r="I3340" s="2" t="s">
        <v>119</v>
      </c>
      <c r="J3340" s="2" t="s">
        <v>3</v>
      </c>
      <c r="K3340" s="4">
        <v>44363.900000009715</v>
      </c>
    </row>
    <row r="3341" spans="1:11" x14ac:dyDescent="0.35">
      <c r="A3341" s="2" t="s">
        <v>31</v>
      </c>
      <c r="B3341" s="2" t="s">
        <v>118</v>
      </c>
      <c r="C3341" s="2" t="s">
        <v>67</v>
      </c>
      <c r="D3341" s="2" t="s">
        <v>74</v>
      </c>
      <c r="E3341" s="2">
        <v>128</v>
      </c>
      <c r="F3341" s="2">
        <v>4</v>
      </c>
      <c r="G3341" s="2">
        <f t="shared" si="52"/>
        <v>512</v>
      </c>
      <c r="H3341" s="2" t="s">
        <v>43</v>
      </c>
      <c r="I3341" s="2" t="s">
        <v>121</v>
      </c>
      <c r="J3341" s="2" t="s">
        <v>42</v>
      </c>
      <c r="K3341" s="4">
        <v>44363.950000009718</v>
      </c>
    </row>
    <row r="3342" spans="1:11" x14ac:dyDescent="0.35">
      <c r="A3342" s="2" t="s">
        <v>18</v>
      </c>
      <c r="B3342" s="2" t="s">
        <v>118</v>
      </c>
      <c r="C3342" s="2" t="s">
        <v>98</v>
      </c>
      <c r="D3342" s="2" t="s">
        <v>103</v>
      </c>
      <c r="E3342" s="2">
        <v>101</v>
      </c>
      <c r="F3342" s="2">
        <v>9</v>
      </c>
      <c r="G3342" s="2">
        <f t="shared" si="52"/>
        <v>909</v>
      </c>
      <c r="H3342" s="2" t="s">
        <v>24</v>
      </c>
      <c r="I3342" s="2" t="s">
        <v>123</v>
      </c>
      <c r="J3342" s="2" t="s">
        <v>23</v>
      </c>
      <c r="K3342" s="4">
        <v>44364.000000009721</v>
      </c>
    </row>
    <row r="3343" spans="1:11" x14ac:dyDescent="0.35">
      <c r="A3343" s="2" t="s">
        <v>31</v>
      </c>
      <c r="B3343" s="2" t="s">
        <v>118</v>
      </c>
      <c r="C3343" s="2" t="s">
        <v>98</v>
      </c>
      <c r="D3343" s="2" t="s">
        <v>99</v>
      </c>
      <c r="E3343" s="2">
        <v>145</v>
      </c>
      <c r="F3343" s="2">
        <v>8</v>
      </c>
      <c r="G3343" s="2">
        <f t="shared" si="52"/>
        <v>1160</v>
      </c>
      <c r="H3343" s="2" t="s">
        <v>26</v>
      </c>
      <c r="I3343" s="2" t="s">
        <v>122</v>
      </c>
      <c r="J3343" s="2" t="s">
        <v>25</v>
      </c>
      <c r="K3343" s="4">
        <v>44364.050000009724</v>
      </c>
    </row>
    <row r="3344" spans="1:11" x14ac:dyDescent="0.35">
      <c r="A3344" s="2" t="s">
        <v>14</v>
      </c>
      <c r="B3344" s="2" t="s">
        <v>120</v>
      </c>
      <c r="C3344" s="2" t="s">
        <v>98</v>
      </c>
      <c r="D3344" s="2" t="s">
        <v>106</v>
      </c>
      <c r="E3344" s="2">
        <v>87</v>
      </c>
      <c r="F3344" s="2">
        <v>13</v>
      </c>
      <c r="G3344" s="2">
        <f t="shared" si="52"/>
        <v>1131</v>
      </c>
      <c r="H3344" s="2" t="s">
        <v>17</v>
      </c>
      <c r="I3344" s="2" t="s">
        <v>119</v>
      </c>
      <c r="J3344" s="2" t="s">
        <v>16</v>
      </c>
      <c r="K3344" s="4">
        <v>44364.100000009727</v>
      </c>
    </row>
    <row r="3345" spans="1:11" x14ac:dyDescent="0.35">
      <c r="A3345" s="2" t="s">
        <v>10</v>
      </c>
      <c r="B3345" s="2" t="s">
        <v>120</v>
      </c>
      <c r="C3345" s="2" t="s">
        <v>67</v>
      </c>
      <c r="D3345" s="2" t="s">
        <v>72</v>
      </c>
      <c r="E3345" s="2">
        <v>6</v>
      </c>
      <c r="F3345" s="2">
        <v>133</v>
      </c>
      <c r="G3345" s="2">
        <f t="shared" si="52"/>
        <v>798</v>
      </c>
      <c r="H3345" s="2" t="s">
        <v>24</v>
      </c>
      <c r="I3345" s="2" t="s">
        <v>123</v>
      </c>
      <c r="J3345" s="2" t="s">
        <v>23</v>
      </c>
      <c r="K3345" s="4">
        <v>44364.150000009729</v>
      </c>
    </row>
    <row r="3346" spans="1:11" x14ac:dyDescent="0.35">
      <c r="A3346" s="2" t="s">
        <v>35</v>
      </c>
      <c r="B3346" s="2" t="s">
        <v>118</v>
      </c>
      <c r="C3346" s="2" t="s">
        <v>67</v>
      </c>
      <c r="D3346" s="2" t="s">
        <v>72</v>
      </c>
      <c r="E3346" s="2">
        <v>6</v>
      </c>
      <c r="F3346" s="2">
        <v>132</v>
      </c>
      <c r="G3346" s="2">
        <f t="shared" si="52"/>
        <v>792</v>
      </c>
      <c r="H3346" s="2" t="s">
        <v>7</v>
      </c>
      <c r="I3346" s="2" t="s">
        <v>121</v>
      </c>
      <c r="J3346" s="2" t="s">
        <v>6</v>
      </c>
      <c r="K3346" s="4">
        <v>44364.200000009732</v>
      </c>
    </row>
    <row r="3347" spans="1:11" x14ac:dyDescent="0.35">
      <c r="A3347" s="2" t="s">
        <v>31</v>
      </c>
      <c r="B3347" s="2" t="s">
        <v>118</v>
      </c>
      <c r="C3347" s="2" t="s">
        <v>56</v>
      </c>
      <c r="D3347" s="2" t="s">
        <v>61</v>
      </c>
      <c r="E3347" s="2">
        <v>107</v>
      </c>
      <c r="F3347" s="2">
        <v>28</v>
      </c>
      <c r="G3347" s="2">
        <f t="shared" si="52"/>
        <v>2996</v>
      </c>
      <c r="H3347" s="2" t="s">
        <v>40</v>
      </c>
      <c r="I3347" s="2" t="s">
        <v>124</v>
      </c>
      <c r="J3347" s="2" t="s">
        <v>39</v>
      </c>
      <c r="K3347" s="4">
        <v>44364.250000009735</v>
      </c>
    </row>
    <row r="3348" spans="1:11" x14ac:dyDescent="0.35">
      <c r="A3348" s="2" t="s">
        <v>10</v>
      </c>
      <c r="B3348" s="2" t="s">
        <v>120</v>
      </c>
      <c r="C3348" s="2" t="s">
        <v>84</v>
      </c>
      <c r="D3348" s="2" t="s">
        <v>91</v>
      </c>
      <c r="E3348" s="2">
        <v>107</v>
      </c>
      <c r="F3348" s="2">
        <v>9</v>
      </c>
      <c r="G3348" s="2">
        <f t="shared" si="52"/>
        <v>963</v>
      </c>
      <c r="H3348" s="2" t="s">
        <v>40</v>
      </c>
      <c r="I3348" s="2" t="s">
        <v>124</v>
      </c>
      <c r="J3348" s="2" t="s">
        <v>39</v>
      </c>
      <c r="K3348" s="4">
        <v>44364.300000009738</v>
      </c>
    </row>
    <row r="3349" spans="1:11" x14ac:dyDescent="0.35">
      <c r="A3349" s="2" t="s">
        <v>35</v>
      </c>
      <c r="B3349" s="2" t="s">
        <v>118</v>
      </c>
      <c r="C3349" s="2" t="s">
        <v>84</v>
      </c>
      <c r="D3349" s="2" t="s">
        <v>97</v>
      </c>
      <c r="E3349" s="2">
        <v>28</v>
      </c>
      <c r="F3349" s="2">
        <v>7</v>
      </c>
      <c r="G3349" s="2">
        <f t="shared" si="52"/>
        <v>196</v>
      </c>
      <c r="H3349" s="2" t="s">
        <v>29</v>
      </c>
      <c r="I3349" s="2" t="s">
        <v>119</v>
      </c>
      <c r="J3349" s="2" t="s">
        <v>28</v>
      </c>
      <c r="K3349" s="4">
        <v>44364.350000009741</v>
      </c>
    </row>
    <row r="3350" spans="1:11" x14ac:dyDescent="0.35">
      <c r="A3350" s="2" t="s">
        <v>2</v>
      </c>
      <c r="B3350" s="2" t="s">
        <v>118</v>
      </c>
      <c r="C3350" s="2" t="s">
        <v>84</v>
      </c>
      <c r="D3350" s="2" t="s">
        <v>88</v>
      </c>
      <c r="E3350" s="2">
        <v>146</v>
      </c>
      <c r="F3350" s="2">
        <v>13</v>
      </c>
      <c r="G3350" s="2">
        <f t="shared" si="52"/>
        <v>1898</v>
      </c>
      <c r="H3350" s="2" t="s">
        <v>29</v>
      </c>
      <c r="I3350" s="2" t="s">
        <v>119</v>
      </c>
      <c r="J3350" s="2" t="s">
        <v>28</v>
      </c>
      <c r="K3350" s="4">
        <v>44364.400000009744</v>
      </c>
    </row>
    <row r="3351" spans="1:11" x14ac:dyDescent="0.35">
      <c r="A3351" s="2" t="s">
        <v>10</v>
      </c>
      <c r="B3351" s="2" t="s">
        <v>120</v>
      </c>
      <c r="C3351" s="2" t="s">
        <v>98</v>
      </c>
      <c r="D3351" s="2" t="s">
        <v>110</v>
      </c>
      <c r="E3351" s="2">
        <v>40</v>
      </c>
      <c r="F3351" s="2">
        <v>8</v>
      </c>
      <c r="G3351" s="2">
        <f t="shared" si="52"/>
        <v>320</v>
      </c>
      <c r="H3351" s="2" t="s">
        <v>29</v>
      </c>
      <c r="I3351" s="2" t="s">
        <v>119</v>
      </c>
      <c r="J3351" s="2" t="s">
        <v>28</v>
      </c>
      <c r="K3351" s="4">
        <v>44364.450000009747</v>
      </c>
    </row>
    <row r="3352" spans="1:11" x14ac:dyDescent="0.35">
      <c r="A3352" s="2" t="s">
        <v>5</v>
      </c>
      <c r="B3352" s="2" t="s">
        <v>120</v>
      </c>
      <c r="C3352" s="2" t="s">
        <v>84</v>
      </c>
      <c r="D3352" s="2" t="s">
        <v>88</v>
      </c>
      <c r="E3352" s="2">
        <v>146</v>
      </c>
      <c r="F3352" s="2">
        <v>11</v>
      </c>
      <c r="G3352" s="2">
        <f t="shared" si="52"/>
        <v>1606</v>
      </c>
      <c r="H3352" s="2" t="s">
        <v>32</v>
      </c>
      <c r="I3352" s="2" t="s">
        <v>119</v>
      </c>
      <c r="J3352" s="2" t="s">
        <v>16</v>
      </c>
      <c r="K3352" s="4">
        <v>44364.50000000975</v>
      </c>
    </row>
    <row r="3353" spans="1:11" x14ac:dyDescent="0.35">
      <c r="A3353" s="2" t="s">
        <v>10</v>
      </c>
      <c r="B3353" s="2" t="s">
        <v>120</v>
      </c>
      <c r="C3353" s="2" t="s">
        <v>84</v>
      </c>
      <c r="D3353" s="2" t="s">
        <v>92</v>
      </c>
      <c r="E3353" s="2">
        <v>115</v>
      </c>
      <c r="F3353" s="2">
        <v>7</v>
      </c>
      <c r="G3353" s="2">
        <f t="shared" si="52"/>
        <v>805</v>
      </c>
      <c r="H3353" s="2" t="s">
        <v>4</v>
      </c>
      <c r="I3353" s="2" t="s">
        <v>119</v>
      </c>
      <c r="J3353" s="2" t="s">
        <v>3</v>
      </c>
      <c r="K3353" s="4">
        <v>44364.550000009753</v>
      </c>
    </row>
    <row r="3354" spans="1:11" x14ac:dyDescent="0.35">
      <c r="A3354" s="2" t="s">
        <v>18</v>
      </c>
      <c r="B3354" s="2" t="s">
        <v>118</v>
      </c>
      <c r="C3354" s="2" t="s">
        <v>56</v>
      </c>
      <c r="D3354" s="2" t="s">
        <v>62</v>
      </c>
      <c r="E3354" s="2">
        <v>105</v>
      </c>
      <c r="F3354" s="2">
        <v>8</v>
      </c>
      <c r="G3354" s="2">
        <f t="shared" si="52"/>
        <v>840</v>
      </c>
      <c r="H3354" s="2" t="s">
        <v>32</v>
      </c>
      <c r="I3354" s="2" t="s">
        <v>119</v>
      </c>
      <c r="J3354" s="2" t="s">
        <v>16</v>
      </c>
      <c r="K3354" s="4">
        <v>44364.600000009756</v>
      </c>
    </row>
    <row r="3355" spans="1:11" x14ac:dyDescent="0.35">
      <c r="A3355" s="2" t="s">
        <v>44</v>
      </c>
      <c r="B3355" s="2" t="s">
        <v>120</v>
      </c>
      <c r="C3355" s="2" t="s">
        <v>67</v>
      </c>
      <c r="D3355" s="2" t="s">
        <v>69</v>
      </c>
      <c r="E3355" s="2">
        <v>54</v>
      </c>
      <c r="F3355" s="2">
        <v>84</v>
      </c>
      <c r="G3355" s="2">
        <f t="shared" si="52"/>
        <v>4536</v>
      </c>
      <c r="H3355" s="2" t="s">
        <v>12</v>
      </c>
      <c r="I3355" s="2" t="s">
        <v>122</v>
      </c>
      <c r="J3355" s="2" t="s">
        <v>11</v>
      </c>
      <c r="K3355" s="4">
        <v>44364.650000009759</v>
      </c>
    </row>
    <row r="3356" spans="1:11" x14ac:dyDescent="0.35">
      <c r="A3356" s="2" t="s">
        <v>14</v>
      </c>
      <c r="B3356" s="2" t="s">
        <v>120</v>
      </c>
      <c r="C3356" s="2" t="s">
        <v>84</v>
      </c>
      <c r="D3356" s="2" t="s">
        <v>94</v>
      </c>
      <c r="E3356" s="2">
        <v>67</v>
      </c>
      <c r="F3356" s="2">
        <v>13</v>
      </c>
      <c r="G3356" s="2">
        <f t="shared" si="52"/>
        <v>871</v>
      </c>
      <c r="H3356" s="2" t="s">
        <v>41</v>
      </c>
      <c r="I3356" s="2" t="s">
        <v>119</v>
      </c>
      <c r="J3356" s="2" t="s">
        <v>3</v>
      </c>
      <c r="K3356" s="4">
        <v>44364.700000009761</v>
      </c>
    </row>
    <row r="3357" spans="1:11" x14ac:dyDescent="0.35">
      <c r="A3357" s="2" t="s">
        <v>31</v>
      </c>
      <c r="B3357" s="2" t="s">
        <v>118</v>
      </c>
      <c r="C3357" s="2" t="s">
        <v>84</v>
      </c>
      <c r="D3357" s="2" t="s">
        <v>92</v>
      </c>
      <c r="E3357" s="2">
        <v>115</v>
      </c>
      <c r="F3357" s="2">
        <v>9</v>
      </c>
      <c r="G3357" s="2">
        <f t="shared" si="52"/>
        <v>1035</v>
      </c>
      <c r="H3357" s="2" t="s">
        <v>22</v>
      </c>
      <c r="I3357" s="2" t="s">
        <v>122</v>
      </c>
      <c r="J3357" s="2" t="s">
        <v>11</v>
      </c>
      <c r="K3357" s="4">
        <v>44364.750000009764</v>
      </c>
    </row>
    <row r="3358" spans="1:11" x14ac:dyDescent="0.35">
      <c r="A3358" s="2" t="s">
        <v>10</v>
      </c>
      <c r="B3358" s="2" t="s">
        <v>120</v>
      </c>
      <c r="C3358" s="2" t="s">
        <v>84</v>
      </c>
      <c r="D3358" s="2" t="s">
        <v>85</v>
      </c>
      <c r="E3358" s="2">
        <v>121</v>
      </c>
      <c r="F3358" s="2">
        <v>45</v>
      </c>
      <c r="G3358" s="2">
        <f t="shared" si="52"/>
        <v>5445</v>
      </c>
      <c r="H3358" s="2" t="s">
        <v>24</v>
      </c>
      <c r="I3358" s="2" t="s">
        <v>123</v>
      </c>
      <c r="J3358" s="2" t="s">
        <v>23</v>
      </c>
      <c r="K3358" s="4">
        <v>44364.800000009767</v>
      </c>
    </row>
    <row r="3359" spans="1:11" x14ac:dyDescent="0.35">
      <c r="A3359" s="2" t="s">
        <v>5</v>
      </c>
      <c r="B3359" s="2" t="s">
        <v>120</v>
      </c>
      <c r="C3359" s="2" t="s">
        <v>98</v>
      </c>
      <c r="D3359" s="2" t="s">
        <v>110</v>
      </c>
      <c r="E3359" s="2">
        <v>40</v>
      </c>
      <c r="F3359" s="2">
        <v>8</v>
      </c>
      <c r="G3359" s="2">
        <f t="shared" si="52"/>
        <v>320</v>
      </c>
      <c r="H3359" s="2" t="s">
        <v>24</v>
      </c>
      <c r="I3359" s="2" t="s">
        <v>123</v>
      </c>
      <c r="J3359" s="2" t="s">
        <v>23</v>
      </c>
      <c r="K3359" s="4">
        <v>44364.85000000977</v>
      </c>
    </row>
    <row r="3360" spans="1:11" x14ac:dyDescent="0.35">
      <c r="A3360" s="2" t="s">
        <v>35</v>
      </c>
      <c r="B3360" s="2" t="s">
        <v>118</v>
      </c>
      <c r="C3360" s="2" t="s">
        <v>98</v>
      </c>
      <c r="D3360" s="2" t="s">
        <v>110</v>
      </c>
      <c r="E3360" s="2">
        <v>40</v>
      </c>
      <c r="F3360" s="2">
        <v>8</v>
      </c>
      <c r="G3360" s="2">
        <f t="shared" si="52"/>
        <v>320</v>
      </c>
      <c r="H3360" s="2" t="s">
        <v>34</v>
      </c>
      <c r="I3360" s="2" t="s">
        <v>124</v>
      </c>
      <c r="J3360" s="2" t="s">
        <v>33</v>
      </c>
      <c r="K3360" s="4">
        <v>44364.900000009773</v>
      </c>
    </row>
    <row r="3361" spans="1:11" x14ac:dyDescent="0.35">
      <c r="A3361" s="2" t="s">
        <v>18</v>
      </c>
      <c r="B3361" s="2" t="s">
        <v>118</v>
      </c>
      <c r="C3361" s="2" t="s">
        <v>84</v>
      </c>
      <c r="D3361" s="2" t="s">
        <v>88</v>
      </c>
      <c r="E3361" s="2">
        <v>146</v>
      </c>
      <c r="F3361" s="2">
        <v>11</v>
      </c>
      <c r="G3361" s="2">
        <f t="shared" si="52"/>
        <v>1606</v>
      </c>
      <c r="H3361" s="2" t="s">
        <v>15</v>
      </c>
      <c r="I3361" s="2" t="s">
        <v>122</v>
      </c>
      <c r="J3361" s="2" t="s">
        <v>8</v>
      </c>
      <c r="K3361" s="4">
        <v>44364.950000009776</v>
      </c>
    </row>
    <row r="3362" spans="1:11" x14ac:dyDescent="0.35">
      <c r="A3362" s="2" t="s">
        <v>10</v>
      </c>
      <c r="B3362" s="2" t="s">
        <v>120</v>
      </c>
      <c r="C3362" s="2" t="s">
        <v>67</v>
      </c>
      <c r="D3362" s="2" t="s">
        <v>74</v>
      </c>
      <c r="E3362" s="2">
        <v>128</v>
      </c>
      <c r="F3362" s="2">
        <v>7</v>
      </c>
      <c r="G3362" s="2">
        <f t="shared" si="52"/>
        <v>896</v>
      </c>
      <c r="H3362" s="2" t="s">
        <v>4</v>
      </c>
      <c r="I3362" s="2" t="s">
        <v>119</v>
      </c>
      <c r="J3362" s="2" t="s">
        <v>3</v>
      </c>
      <c r="K3362" s="4">
        <v>44365.000000009779</v>
      </c>
    </row>
    <row r="3363" spans="1:11" x14ac:dyDescent="0.35">
      <c r="A3363" s="2" t="s">
        <v>44</v>
      </c>
      <c r="B3363" s="2" t="s">
        <v>120</v>
      </c>
      <c r="C3363" s="2" t="s">
        <v>80</v>
      </c>
      <c r="D3363" s="2" t="s">
        <v>82</v>
      </c>
      <c r="E3363" s="2">
        <v>50</v>
      </c>
      <c r="F3363" s="2">
        <v>113</v>
      </c>
      <c r="G3363" s="2">
        <f t="shared" si="52"/>
        <v>5650</v>
      </c>
      <c r="H3363" s="2" t="s">
        <v>27</v>
      </c>
      <c r="I3363" s="2" t="s">
        <v>122</v>
      </c>
      <c r="J3363" s="2" t="s">
        <v>8</v>
      </c>
      <c r="K3363" s="4">
        <v>44365.050000009782</v>
      </c>
    </row>
    <row r="3364" spans="1:11" x14ac:dyDescent="0.35">
      <c r="A3364" s="2" t="s">
        <v>14</v>
      </c>
      <c r="B3364" s="2" t="s">
        <v>120</v>
      </c>
      <c r="C3364" s="2" t="s">
        <v>67</v>
      </c>
      <c r="D3364" s="2" t="s">
        <v>68</v>
      </c>
      <c r="E3364" s="2">
        <v>121</v>
      </c>
      <c r="F3364" s="2">
        <v>33</v>
      </c>
      <c r="G3364" s="2">
        <f t="shared" si="52"/>
        <v>3993</v>
      </c>
      <c r="H3364" s="2" t="s">
        <v>43</v>
      </c>
      <c r="I3364" s="2" t="s">
        <v>121</v>
      </c>
      <c r="J3364" s="2" t="s">
        <v>42</v>
      </c>
      <c r="K3364" s="4">
        <v>44365.100000009785</v>
      </c>
    </row>
    <row r="3365" spans="1:11" x14ac:dyDescent="0.35">
      <c r="A3365" s="2" t="s">
        <v>2</v>
      </c>
      <c r="B3365" s="2" t="s">
        <v>118</v>
      </c>
      <c r="C3365" s="2" t="s">
        <v>80</v>
      </c>
      <c r="D3365" s="2" t="s">
        <v>81</v>
      </c>
      <c r="E3365" s="2">
        <v>134</v>
      </c>
      <c r="F3365" s="2">
        <v>64</v>
      </c>
      <c r="G3365" s="2">
        <f t="shared" si="52"/>
        <v>8576</v>
      </c>
      <c r="H3365" s="2" t="s">
        <v>4</v>
      </c>
      <c r="I3365" s="2" t="s">
        <v>119</v>
      </c>
      <c r="J3365" s="2" t="s">
        <v>3</v>
      </c>
      <c r="K3365" s="4">
        <v>44365.150000009788</v>
      </c>
    </row>
    <row r="3366" spans="1:11" x14ac:dyDescent="0.35">
      <c r="A3366" s="2" t="s">
        <v>31</v>
      </c>
      <c r="B3366" s="2" t="s">
        <v>118</v>
      </c>
      <c r="C3366" s="2" t="s">
        <v>67</v>
      </c>
      <c r="D3366" s="2" t="s">
        <v>74</v>
      </c>
      <c r="E3366" s="2">
        <v>128</v>
      </c>
      <c r="F3366" s="2">
        <v>11</v>
      </c>
      <c r="G3366" s="2">
        <f t="shared" si="52"/>
        <v>1408</v>
      </c>
      <c r="H3366" s="2" t="s">
        <v>41</v>
      </c>
      <c r="I3366" s="2" t="s">
        <v>119</v>
      </c>
      <c r="J3366" s="2" t="s">
        <v>3</v>
      </c>
      <c r="K3366" s="4">
        <v>44365.200000009791</v>
      </c>
    </row>
    <row r="3367" spans="1:11" x14ac:dyDescent="0.35">
      <c r="A3367" s="2" t="s">
        <v>35</v>
      </c>
      <c r="B3367" s="2" t="s">
        <v>118</v>
      </c>
      <c r="C3367" s="2" t="s">
        <v>80</v>
      </c>
      <c r="D3367" s="2" t="s">
        <v>81</v>
      </c>
      <c r="E3367" s="2">
        <v>134</v>
      </c>
      <c r="F3367" s="2">
        <v>72</v>
      </c>
      <c r="G3367" s="2">
        <f t="shared" si="52"/>
        <v>9648</v>
      </c>
      <c r="H3367" s="2" t="s">
        <v>29</v>
      </c>
      <c r="I3367" s="2" t="s">
        <v>119</v>
      </c>
      <c r="J3367" s="2" t="s">
        <v>28</v>
      </c>
      <c r="K3367" s="4">
        <v>44365.250000009793</v>
      </c>
    </row>
    <row r="3368" spans="1:11" x14ac:dyDescent="0.35">
      <c r="A3368" s="2" t="s">
        <v>10</v>
      </c>
      <c r="B3368" s="2" t="s">
        <v>120</v>
      </c>
      <c r="C3368" s="2" t="s">
        <v>98</v>
      </c>
      <c r="D3368" s="2" t="s">
        <v>99</v>
      </c>
      <c r="E3368" s="2">
        <v>145</v>
      </c>
      <c r="F3368" s="2">
        <v>10</v>
      </c>
      <c r="G3368" s="2">
        <f t="shared" si="52"/>
        <v>1450</v>
      </c>
      <c r="H3368" s="2" t="s">
        <v>37</v>
      </c>
      <c r="I3368" s="2" t="s">
        <v>123</v>
      </c>
      <c r="J3368" s="2" t="s">
        <v>36</v>
      </c>
      <c r="K3368" s="4">
        <v>44365.300000009796</v>
      </c>
    </row>
    <row r="3369" spans="1:11" x14ac:dyDescent="0.35">
      <c r="A3369" s="2" t="s">
        <v>5</v>
      </c>
      <c r="B3369" s="2" t="s">
        <v>120</v>
      </c>
      <c r="C3369" s="2" t="s">
        <v>98</v>
      </c>
      <c r="D3369" s="2" t="s">
        <v>106</v>
      </c>
      <c r="E3369" s="2">
        <v>87</v>
      </c>
      <c r="F3369" s="2">
        <v>9</v>
      </c>
      <c r="G3369" s="2">
        <f t="shared" si="52"/>
        <v>783</v>
      </c>
      <c r="H3369" s="2" t="s">
        <v>12</v>
      </c>
      <c r="I3369" s="2" t="s">
        <v>122</v>
      </c>
      <c r="J3369" s="2" t="s">
        <v>11</v>
      </c>
      <c r="K3369" s="4">
        <v>44365.350000009799</v>
      </c>
    </row>
    <row r="3370" spans="1:11" x14ac:dyDescent="0.35">
      <c r="A3370" s="2" t="s">
        <v>35</v>
      </c>
      <c r="B3370" s="2" t="s">
        <v>118</v>
      </c>
      <c r="C3370" s="2" t="s">
        <v>84</v>
      </c>
      <c r="D3370" s="2" t="s">
        <v>87</v>
      </c>
      <c r="E3370" s="2">
        <v>142</v>
      </c>
      <c r="F3370" s="2">
        <v>12</v>
      </c>
      <c r="G3370" s="2">
        <f t="shared" si="52"/>
        <v>1704</v>
      </c>
      <c r="H3370" s="2" t="s">
        <v>12</v>
      </c>
      <c r="I3370" s="2" t="s">
        <v>122</v>
      </c>
      <c r="J3370" s="2" t="s">
        <v>11</v>
      </c>
      <c r="K3370" s="4">
        <v>44365.400000009802</v>
      </c>
    </row>
    <row r="3371" spans="1:11" x14ac:dyDescent="0.35">
      <c r="A3371" s="2" t="s">
        <v>14</v>
      </c>
      <c r="B3371" s="2" t="s">
        <v>120</v>
      </c>
      <c r="C3371" s="2" t="s">
        <v>84</v>
      </c>
      <c r="D3371" s="2" t="s">
        <v>87</v>
      </c>
      <c r="E3371" s="2">
        <v>142</v>
      </c>
      <c r="F3371" s="2">
        <v>5</v>
      </c>
      <c r="G3371" s="2">
        <f t="shared" si="52"/>
        <v>710</v>
      </c>
      <c r="H3371" s="2" t="s">
        <v>43</v>
      </c>
      <c r="I3371" s="2" t="s">
        <v>121</v>
      </c>
      <c r="J3371" s="2" t="s">
        <v>42</v>
      </c>
      <c r="K3371" s="4">
        <v>44365.450000009805</v>
      </c>
    </row>
    <row r="3372" spans="1:11" x14ac:dyDescent="0.35">
      <c r="A3372" s="2" t="s">
        <v>31</v>
      </c>
      <c r="B3372" s="2" t="s">
        <v>118</v>
      </c>
      <c r="C3372" s="2" t="s">
        <v>67</v>
      </c>
      <c r="D3372" s="2" t="s">
        <v>73</v>
      </c>
      <c r="E3372" s="2">
        <v>119</v>
      </c>
      <c r="F3372" s="2">
        <v>18</v>
      </c>
      <c r="G3372" s="2">
        <f t="shared" si="52"/>
        <v>2142</v>
      </c>
      <c r="H3372" s="2" t="s">
        <v>48</v>
      </c>
      <c r="I3372" s="2" t="s">
        <v>119</v>
      </c>
      <c r="J3372" s="2" t="s">
        <v>3</v>
      </c>
      <c r="K3372" s="4">
        <v>44365.500000009808</v>
      </c>
    </row>
    <row r="3373" spans="1:11" x14ac:dyDescent="0.35">
      <c r="A3373" s="2" t="s">
        <v>5</v>
      </c>
      <c r="B3373" s="2" t="s">
        <v>120</v>
      </c>
      <c r="C3373" s="2" t="s">
        <v>98</v>
      </c>
      <c r="D3373" s="2" t="s">
        <v>103</v>
      </c>
      <c r="E3373" s="2">
        <v>101</v>
      </c>
      <c r="F3373" s="2">
        <v>10</v>
      </c>
      <c r="G3373" s="2">
        <f t="shared" si="52"/>
        <v>1010</v>
      </c>
      <c r="H3373" s="2" t="s">
        <v>49</v>
      </c>
      <c r="I3373" s="2" t="s">
        <v>119</v>
      </c>
      <c r="J3373" s="2" t="s">
        <v>16</v>
      </c>
      <c r="K3373" s="4">
        <v>44365.550000009811</v>
      </c>
    </row>
    <row r="3374" spans="1:11" x14ac:dyDescent="0.35">
      <c r="A3374" s="2" t="s">
        <v>5</v>
      </c>
      <c r="B3374" s="2" t="s">
        <v>120</v>
      </c>
      <c r="C3374" s="2" t="s">
        <v>67</v>
      </c>
      <c r="D3374" s="2" t="s">
        <v>73</v>
      </c>
      <c r="E3374" s="2">
        <v>119</v>
      </c>
      <c r="F3374" s="2">
        <v>13</v>
      </c>
      <c r="G3374" s="2">
        <f t="shared" si="52"/>
        <v>1547</v>
      </c>
      <c r="H3374" s="2" t="s">
        <v>40</v>
      </c>
      <c r="I3374" s="2" t="s">
        <v>124</v>
      </c>
      <c r="J3374" s="2" t="s">
        <v>39</v>
      </c>
      <c r="K3374" s="4">
        <v>44365.600000009814</v>
      </c>
    </row>
    <row r="3375" spans="1:11" x14ac:dyDescent="0.35">
      <c r="A3375" s="2" t="s">
        <v>2</v>
      </c>
      <c r="B3375" s="2" t="s">
        <v>118</v>
      </c>
      <c r="C3375" s="2" t="s">
        <v>84</v>
      </c>
      <c r="D3375" s="2" t="s">
        <v>95</v>
      </c>
      <c r="E3375" s="2">
        <v>43</v>
      </c>
      <c r="F3375" s="2">
        <v>11</v>
      </c>
      <c r="G3375" s="2">
        <f t="shared" si="52"/>
        <v>473</v>
      </c>
      <c r="H3375" s="2" t="s">
        <v>7</v>
      </c>
      <c r="I3375" s="2" t="s">
        <v>121</v>
      </c>
      <c r="J3375" s="2" t="s">
        <v>6</v>
      </c>
      <c r="K3375" s="4">
        <v>44365.650000009817</v>
      </c>
    </row>
    <row r="3376" spans="1:11" x14ac:dyDescent="0.35">
      <c r="A3376" s="2" t="s">
        <v>14</v>
      </c>
      <c r="B3376" s="2" t="s">
        <v>120</v>
      </c>
      <c r="C3376" s="2" t="s">
        <v>98</v>
      </c>
      <c r="D3376" s="2" t="s">
        <v>99</v>
      </c>
      <c r="E3376" s="2">
        <v>145</v>
      </c>
      <c r="F3376" s="2">
        <v>3</v>
      </c>
      <c r="G3376" s="2">
        <f t="shared" si="52"/>
        <v>435</v>
      </c>
      <c r="H3376" s="2" t="s">
        <v>48</v>
      </c>
      <c r="I3376" s="2" t="s">
        <v>119</v>
      </c>
      <c r="J3376" s="2" t="s">
        <v>3</v>
      </c>
      <c r="K3376" s="4">
        <v>44365.70000000982</v>
      </c>
    </row>
    <row r="3377" spans="1:11" x14ac:dyDescent="0.35">
      <c r="A3377" s="2" t="s">
        <v>10</v>
      </c>
      <c r="B3377" s="2" t="s">
        <v>120</v>
      </c>
      <c r="C3377" s="2" t="s">
        <v>67</v>
      </c>
      <c r="D3377" s="2" t="s">
        <v>74</v>
      </c>
      <c r="E3377" s="2">
        <v>128</v>
      </c>
      <c r="F3377" s="2">
        <v>10</v>
      </c>
      <c r="G3377" s="2">
        <f t="shared" si="52"/>
        <v>1280</v>
      </c>
      <c r="H3377" s="2" t="s">
        <v>13</v>
      </c>
      <c r="I3377" s="2" t="s">
        <v>122</v>
      </c>
      <c r="J3377" s="2" t="s">
        <v>11</v>
      </c>
      <c r="K3377" s="4">
        <v>44365.750000009823</v>
      </c>
    </row>
    <row r="3378" spans="1:11" x14ac:dyDescent="0.35">
      <c r="A3378" s="2" t="s">
        <v>18</v>
      </c>
      <c r="B3378" s="2" t="s">
        <v>118</v>
      </c>
      <c r="C3378" s="2" t="s">
        <v>98</v>
      </c>
      <c r="D3378" s="2" t="s">
        <v>99</v>
      </c>
      <c r="E3378" s="2">
        <v>145</v>
      </c>
      <c r="F3378" s="2">
        <v>10</v>
      </c>
      <c r="G3378" s="2">
        <f t="shared" si="52"/>
        <v>1450</v>
      </c>
      <c r="H3378" s="2" t="s">
        <v>46</v>
      </c>
      <c r="I3378" s="2" t="s">
        <v>123</v>
      </c>
      <c r="J3378" s="2" t="s">
        <v>45</v>
      </c>
      <c r="K3378" s="4">
        <v>44365.800000009825</v>
      </c>
    </row>
    <row r="3379" spans="1:11" x14ac:dyDescent="0.35">
      <c r="A3379" s="2" t="s">
        <v>14</v>
      </c>
      <c r="B3379" s="2" t="s">
        <v>120</v>
      </c>
      <c r="C3379" s="2" t="s">
        <v>56</v>
      </c>
      <c r="D3379" s="2" t="s">
        <v>65</v>
      </c>
      <c r="E3379" s="2">
        <v>47</v>
      </c>
      <c r="F3379" s="2">
        <v>17</v>
      </c>
      <c r="G3379" s="2">
        <f t="shared" si="52"/>
        <v>799</v>
      </c>
      <c r="H3379" s="2" t="s">
        <v>46</v>
      </c>
      <c r="I3379" s="2" t="s">
        <v>123</v>
      </c>
      <c r="J3379" s="2" t="s">
        <v>45</v>
      </c>
      <c r="K3379" s="4">
        <v>44365.850000009828</v>
      </c>
    </row>
    <row r="3380" spans="1:11" x14ac:dyDescent="0.35">
      <c r="A3380" s="2" t="s">
        <v>5</v>
      </c>
      <c r="B3380" s="2" t="s">
        <v>120</v>
      </c>
      <c r="C3380" s="2" t="s">
        <v>84</v>
      </c>
      <c r="D3380" s="2" t="s">
        <v>92</v>
      </c>
      <c r="E3380" s="2">
        <v>115</v>
      </c>
      <c r="F3380" s="2">
        <v>8</v>
      </c>
      <c r="G3380" s="2">
        <f t="shared" si="52"/>
        <v>920</v>
      </c>
      <c r="H3380" s="2" t="s">
        <v>43</v>
      </c>
      <c r="I3380" s="2" t="s">
        <v>121</v>
      </c>
      <c r="J3380" s="2" t="s">
        <v>42</v>
      </c>
      <c r="K3380" s="4">
        <v>44365.900000009831</v>
      </c>
    </row>
    <row r="3381" spans="1:11" x14ac:dyDescent="0.35">
      <c r="A3381" s="2" t="s">
        <v>35</v>
      </c>
      <c r="B3381" s="2" t="s">
        <v>118</v>
      </c>
      <c r="C3381" s="2" t="s">
        <v>67</v>
      </c>
      <c r="D3381" s="2" t="s">
        <v>73</v>
      </c>
      <c r="E3381" s="2">
        <v>119</v>
      </c>
      <c r="F3381" s="2">
        <v>18</v>
      </c>
      <c r="G3381" s="2">
        <f t="shared" si="52"/>
        <v>2142</v>
      </c>
      <c r="H3381" s="2" t="s">
        <v>30</v>
      </c>
      <c r="I3381" s="2" t="s">
        <v>122</v>
      </c>
      <c r="J3381" s="2" t="s">
        <v>11</v>
      </c>
      <c r="K3381" s="4">
        <v>44365.950000009834</v>
      </c>
    </row>
    <row r="3382" spans="1:11" x14ac:dyDescent="0.35">
      <c r="A3382" s="2" t="s">
        <v>2</v>
      </c>
      <c r="B3382" s="2" t="s">
        <v>118</v>
      </c>
      <c r="C3382" s="2" t="s">
        <v>84</v>
      </c>
      <c r="D3382" s="2" t="s">
        <v>86</v>
      </c>
      <c r="E3382" s="2">
        <v>73</v>
      </c>
      <c r="F3382" s="2">
        <v>51</v>
      </c>
      <c r="G3382" s="2">
        <f t="shared" si="52"/>
        <v>3723</v>
      </c>
      <c r="H3382" s="2" t="s">
        <v>48</v>
      </c>
      <c r="I3382" s="2" t="s">
        <v>119</v>
      </c>
      <c r="J3382" s="2" t="s">
        <v>3</v>
      </c>
      <c r="K3382" s="4">
        <v>44366.000000009837</v>
      </c>
    </row>
    <row r="3383" spans="1:11" x14ac:dyDescent="0.35">
      <c r="A3383" s="2" t="s">
        <v>44</v>
      </c>
      <c r="B3383" s="2" t="s">
        <v>120</v>
      </c>
      <c r="C3383" s="2" t="s">
        <v>56</v>
      </c>
      <c r="D3383" s="2" t="s">
        <v>64</v>
      </c>
      <c r="E3383" s="2">
        <v>85</v>
      </c>
      <c r="F3383" s="2">
        <v>7</v>
      </c>
      <c r="G3383" s="2">
        <f t="shared" si="52"/>
        <v>595</v>
      </c>
      <c r="H3383" s="2" t="s">
        <v>12</v>
      </c>
      <c r="I3383" s="2" t="s">
        <v>122</v>
      </c>
      <c r="J3383" s="2" t="s">
        <v>11</v>
      </c>
      <c r="K3383" s="4">
        <v>44366.05000000984</v>
      </c>
    </row>
    <row r="3384" spans="1:11" x14ac:dyDescent="0.35">
      <c r="A3384" s="2" t="s">
        <v>10</v>
      </c>
      <c r="B3384" s="2" t="s">
        <v>120</v>
      </c>
      <c r="C3384" s="2" t="s">
        <v>98</v>
      </c>
      <c r="D3384" s="2" t="s">
        <v>101</v>
      </c>
      <c r="E3384" s="2">
        <v>128</v>
      </c>
      <c r="F3384" s="2">
        <v>9</v>
      </c>
      <c r="G3384" s="2">
        <f t="shared" si="52"/>
        <v>1152</v>
      </c>
      <c r="H3384" s="2" t="s">
        <v>15</v>
      </c>
      <c r="I3384" s="2" t="s">
        <v>122</v>
      </c>
      <c r="J3384" s="2" t="s">
        <v>8</v>
      </c>
      <c r="K3384" s="4">
        <v>44366.100000009843</v>
      </c>
    </row>
    <row r="3385" spans="1:11" x14ac:dyDescent="0.35">
      <c r="A3385" s="2" t="s">
        <v>14</v>
      </c>
      <c r="B3385" s="2" t="s">
        <v>120</v>
      </c>
      <c r="C3385" s="2" t="s">
        <v>84</v>
      </c>
      <c r="D3385" s="2" t="s">
        <v>97</v>
      </c>
      <c r="E3385" s="2">
        <v>28</v>
      </c>
      <c r="F3385" s="2">
        <v>11</v>
      </c>
      <c r="G3385" s="2">
        <f t="shared" si="52"/>
        <v>308</v>
      </c>
      <c r="H3385" s="2" t="s">
        <v>51</v>
      </c>
      <c r="I3385" s="2" t="s">
        <v>124</v>
      </c>
      <c r="J3385" s="2" t="s">
        <v>50</v>
      </c>
      <c r="K3385" s="4">
        <v>44366.150000009846</v>
      </c>
    </row>
    <row r="3386" spans="1:11" x14ac:dyDescent="0.35">
      <c r="A3386" s="2" t="s">
        <v>44</v>
      </c>
      <c r="B3386" s="2" t="s">
        <v>120</v>
      </c>
      <c r="C3386" s="2" t="s">
        <v>98</v>
      </c>
      <c r="D3386" s="2" t="s">
        <v>103</v>
      </c>
      <c r="E3386" s="2">
        <v>101</v>
      </c>
      <c r="F3386" s="2">
        <v>7</v>
      </c>
      <c r="G3386" s="2">
        <f t="shared" si="52"/>
        <v>707</v>
      </c>
      <c r="H3386" s="2" t="s">
        <v>26</v>
      </c>
      <c r="I3386" s="2" t="s">
        <v>122</v>
      </c>
      <c r="J3386" s="2" t="s">
        <v>25</v>
      </c>
      <c r="K3386" s="4">
        <v>44366.200000009849</v>
      </c>
    </row>
    <row r="3387" spans="1:11" x14ac:dyDescent="0.35">
      <c r="A3387" s="2" t="s">
        <v>31</v>
      </c>
      <c r="B3387" s="2" t="s">
        <v>118</v>
      </c>
      <c r="C3387" s="2" t="s">
        <v>98</v>
      </c>
      <c r="D3387" s="2" t="s">
        <v>100</v>
      </c>
      <c r="E3387" s="2">
        <v>121</v>
      </c>
      <c r="F3387" s="2">
        <v>6</v>
      </c>
      <c r="G3387" s="2">
        <f t="shared" si="52"/>
        <v>726</v>
      </c>
      <c r="H3387" s="2" t="s">
        <v>15</v>
      </c>
      <c r="I3387" s="2" t="s">
        <v>122</v>
      </c>
      <c r="J3387" s="2" t="s">
        <v>8</v>
      </c>
      <c r="K3387" s="4">
        <v>44366.250000009852</v>
      </c>
    </row>
    <row r="3388" spans="1:11" x14ac:dyDescent="0.35">
      <c r="A3388" s="2" t="s">
        <v>35</v>
      </c>
      <c r="B3388" s="2" t="s">
        <v>118</v>
      </c>
      <c r="C3388" s="2" t="s">
        <v>84</v>
      </c>
      <c r="D3388" s="2" t="s">
        <v>89</v>
      </c>
      <c r="E3388" s="2">
        <v>130</v>
      </c>
      <c r="F3388" s="2">
        <v>7</v>
      </c>
      <c r="G3388" s="2">
        <f t="shared" si="52"/>
        <v>910</v>
      </c>
      <c r="H3388" s="2" t="s">
        <v>43</v>
      </c>
      <c r="I3388" s="2" t="s">
        <v>121</v>
      </c>
      <c r="J3388" s="2" t="s">
        <v>42</v>
      </c>
      <c r="K3388" s="4">
        <v>44366.300000009855</v>
      </c>
    </row>
    <row r="3389" spans="1:11" x14ac:dyDescent="0.35">
      <c r="A3389" s="2" t="s">
        <v>31</v>
      </c>
      <c r="B3389" s="2" t="s">
        <v>118</v>
      </c>
      <c r="C3389" s="2" t="s">
        <v>84</v>
      </c>
      <c r="D3389" s="2" t="s">
        <v>94</v>
      </c>
      <c r="E3389" s="2">
        <v>67</v>
      </c>
      <c r="F3389" s="2">
        <v>12</v>
      </c>
      <c r="G3389" s="2">
        <f t="shared" si="52"/>
        <v>804</v>
      </c>
      <c r="H3389" s="2" t="s">
        <v>49</v>
      </c>
      <c r="I3389" s="2" t="s">
        <v>119</v>
      </c>
      <c r="J3389" s="2" t="s">
        <v>16</v>
      </c>
      <c r="K3389" s="4">
        <v>44366.350000009857</v>
      </c>
    </row>
    <row r="3390" spans="1:11" x14ac:dyDescent="0.35">
      <c r="A3390" s="2" t="s">
        <v>2</v>
      </c>
      <c r="B3390" s="2" t="s">
        <v>118</v>
      </c>
      <c r="C3390" s="2" t="s">
        <v>98</v>
      </c>
      <c r="D3390" s="2" t="s">
        <v>108</v>
      </c>
      <c r="E3390" s="2">
        <v>65</v>
      </c>
      <c r="F3390" s="2">
        <v>9</v>
      </c>
      <c r="G3390" s="2">
        <f t="shared" si="52"/>
        <v>585</v>
      </c>
      <c r="H3390" s="2" t="s">
        <v>49</v>
      </c>
      <c r="I3390" s="2" t="s">
        <v>119</v>
      </c>
      <c r="J3390" s="2" t="s">
        <v>16</v>
      </c>
      <c r="K3390" s="4">
        <v>44366.40000000986</v>
      </c>
    </row>
    <row r="3391" spans="1:11" x14ac:dyDescent="0.35">
      <c r="A3391" s="2" t="s">
        <v>35</v>
      </c>
      <c r="B3391" s="2" t="s">
        <v>118</v>
      </c>
      <c r="C3391" s="2" t="s">
        <v>98</v>
      </c>
      <c r="D3391" s="2" t="s">
        <v>99</v>
      </c>
      <c r="E3391" s="2">
        <v>145</v>
      </c>
      <c r="F3391" s="2">
        <v>4</v>
      </c>
      <c r="G3391" s="2">
        <f t="shared" si="52"/>
        <v>580</v>
      </c>
      <c r="H3391" s="2" t="s">
        <v>27</v>
      </c>
      <c r="I3391" s="2" t="s">
        <v>122</v>
      </c>
      <c r="J3391" s="2" t="s">
        <v>8</v>
      </c>
      <c r="K3391" s="4">
        <v>44366.450000009863</v>
      </c>
    </row>
    <row r="3392" spans="1:11" x14ac:dyDescent="0.35">
      <c r="A3392" s="2" t="s">
        <v>31</v>
      </c>
      <c r="B3392" s="2" t="s">
        <v>118</v>
      </c>
      <c r="C3392" s="2" t="s">
        <v>98</v>
      </c>
      <c r="D3392" s="2" t="s">
        <v>107</v>
      </c>
      <c r="E3392" s="2">
        <v>77</v>
      </c>
      <c r="F3392" s="2">
        <v>7</v>
      </c>
      <c r="G3392" s="2">
        <f t="shared" si="52"/>
        <v>539</v>
      </c>
      <c r="H3392" s="2" t="s">
        <v>40</v>
      </c>
      <c r="I3392" s="2" t="s">
        <v>124</v>
      </c>
      <c r="J3392" s="2" t="s">
        <v>39</v>
      </c>
      <c r="K3392" s="4">
        <v>44366.500000009866</v>
      </c>
    </row>
    <row r="3393" spans="1:11" x14ac:dyDescent="0.35">
      <c r="A3393" s="2" t="s">
        <v>35</v>
      </c>
      <c r="B3393" s="2" t="s">
        <v>118</v>
      </c>
      <c r="C3393" s="2" t="s">
        <v>84</v>
      </c>
      <c r="D3393" s="2" t="s">
        <v>94</v>
      </c>
      <c r="E3393" s="2">
        <v>67</v>
      </c>
      <c r="F3393" s="2">
        <v>9</v>
      </c>
      <c r="G3393" s="2">
        <f t="shared" si="52"/>
        <v>603</v>
      </c>
      <c r="H3393" s="2" t="s">
        <v>49</v>
      </c>
      <c r="I3393" s="2" t="s">
        <v>119</v>
      </c>
      <c r="J3393" s="2" t="s">
        <v>16</v>
      </c>
      <c r="K3393" s="4">
        <v>44366.550000009869</v>
      </c>
    </row>
    <row r="3394" spans="1:11" x14ac:dyDescent="0.35">
      <c r="A3394" s="2" t="s">
        <v>14</v>
      </c>
      <c r="B3394" s="2" t="s">
        <v>120</v>
      </c>
      <c r="C3394" s="2" t="s">
        <v>56</v>
      </c>
      <c r="D3394" s="2" t="s">
        <v>62</v>
      </c>
      <c r="E3394" s="2">
        <v>105</v>
      </c>
      <c r="F3394" s="2">
        <v>9</v>
      </c>
      <c r="G3394" s="2">
        <f t="shared" ref="G3394:G3457" si="53">E3394*F3394</f>
        <v>945</v>
      </c>
      <c r="H3394" s="2" t="s">
        <v>4</v>
      </c>
      <c r="I3394" s="2" t="s">
        <v>119</v>
      </c>
      <c r="J3394" s="2" t="s">
        <v>3</v>
      </c>
      <c r="K3394" s="4">
        <v>44366.600000009872</v>
      </c>
    </row>
    <row r="3395" spans="1:11" x14ac:dyDescent="0.35">
      <c r="A3395" s="2" t="s">
        <v>35</v>
      </c>
      <c r="B3395" s="2" t="s">
        <v>118</v>
      </c>
      <c r="C3395" s="2" t="s">
        <v>98</v>
      </c>
      <c r="D3395" s="2" t="s">
        <v>110</v>
      </c>
      <c r="E3395" s="2">
        <v>40</v>
      </c>
      <c r="F3395" s="2">
        <v>5</v>
      </c>
      <c r="G3395" s="2">
        <f t="shared" si="53"/>
        <v>200</v>
      </c>
      <c r="H3395" s="2" t="s">
        <v>41</v>
      </c>
      <c r="I3395" s="2" t="s">
        <v>119</v>
      </c>
      <c r="J3395" s="2" t="s">
        <v>3</v>
      </c>
      <c r="K3395" s="4">
        <v>44366.650000009875</v>
      </c>
    </row>
    <row r="3396" spans="1:11" x14ac:dyDescent="0.35">
      <c r="A3396" s="2" t="s">
        <v>2</v>
      </c>
      <c r="B3396" s="2" t="s">
        <v>118</v>
      </c>
      <c r="C3396" s="2" t="s">
        <v>67</v>
      </c>
      <c r="D3396" s="2" t="s">
        <v>79</v>
      </c>
      <c r="E3396" s="2">
        <v>31</v>
      </c>
      <c r="F3396" s="2">
        <v>10</v>
      </c>
      <c r="G3396" s="2">
        <f t="shared" si="53"/>
        <v>310</v>
      </c>
      <c r="H3396" s="2" t="s">
        <v>4</v>
      </c>
      <c r="I3396" s="2" t="s">
        <v>119</v>
      </c>
      <c r="J3396" s="2" t="s">
        <v>3</v>
      </c>
      <c r="K3396" s="4">
        <v>44366.700000009878</v>
      </c>
    </row>
    <row r="3397" spans="1:11" x14ac:dyDescent="0.35">
      <c r="A3397" s="2" t="s">
        <v>18</v>
      </c>
      <c r="B3397" s="2" t="s">
        <v>118</v>
      </c>
      <c r="C3397" s="2" t="s">
        <v>67</v>
      </c>
      <c r="D3397" s="2" t="s">
        <v>75</v>
      </c>
      <c r="E3397" s="2">
        <v>98</v>
      </c>
      <c r="F3397" s="2">
        <v>11</v>
      </c>
      <c r="G3397" s="2">
        <f t="shared" si="53"/>
        <v>1078</v>
      </c>
      <c r="H3397" s="2" t="s">
        <v>12</v>
      </c>
      <c r="I3397" s="2" t="s">
        <v>122</v>
      </c>
      <c r="J3397" s="2" t="s">
        <v>11</v>
      </c>
      <c r="K3397" s="4">
        <v>44366.750000009881</v>
      </c>
    </row>
    <row r="3398" spans="1:11" x14ac:dyDescent="0.35">
      <c r="A3398" s="2" t="s">
        <v>18</v>
      </c>
      <c r="B3398" s="2" t="s">
        <v>118</v>
      </c>
      <c r="C3398" s="2" t="s">
        <v>84</v>
      </c>
      <c r="D3398" s="2" t="s">
        <v>90</v>
      </c>
      <c r="E3398" s="2">
        <v>27</v>
      </c>
      <c r="F3398" s="2">
        <v>20</v>
      </c>
      <c r="G3398" s="2">
        <f t="shared" si="53"/>
        <v>540</v>
      </c>
      <c r="H3398" s="2" t="s">
        <v>40</v>
      </c>
      <c r="I3398" s="2" t="s">
        <v>124</v>
      </c>
      <c r="J3398" s="2" t="s">
        <v>39</v>
      </c>
      <c r="K3398" s="4">
        <v>44366.800000009884</v>
      </c>
    </row>
    <row r="3399" spans="1:11" x14ac:dyDescent="0.35">
      <c r="A3399" s="2" t="s">
        <v>2</v>
      </c>
      <c r="B3399" s="2" t="s">
        <v>118</v>
      </c>
      <c r="C3399" s="2" t="s">
        <v>80</v>
      </c>
      <c r="D3399" s="2" t="s">
        <v>83</v>
      </c>
      <c r="E3399" s="2">
        <v>16</v>
      </c>
      <c r="F3399" s="2">
        <v>100</v>
      </c>
      <c r="G3399" s="2">
        <f t="shared" si="53"/>
        <v>1600</v>
      </c>
      <c r="H3399" s="2" t="s">
        <v>32</v>
      </c>
      <c r="I3399" s="2" t="s">
        <v>119</v>
      </c>
      <c r="J3399" s="2" t="s">
        <v>16</v>
      </c>
      <c r="K3399" s="4">
        <v>44366.850000009887</v>
      </c>
    </row>
    <row r="3400" spans="1:11" x14ac:dyDescent="0.35">
      <c r="A3400" s="2" t="s">
        <v>5</v>
      </c>
      <c r="B3400" s="2" t="s">
        <v>120</v>
      </c>
      <c r="C3400" s="2" t="s">
        <v>98</v>
      </c>
      <c r="D3400" s="2" t="s">
        <v>106</v>
      </c>
      <c r="E3400" s="2">
        <v>87</v>
      </c>
      <c r="F3400" s="2">
        <v>13</v>
      </c>
      <c r="G3400" s="2">
        <f t="shared" si="53"/>
        <v>1131</v>
      </c>
      <c r="H3400" s="2" t="s">
        <v>43</v>
      </c>
      <c r="I3400" s="2" t="s">
        <v>121</v>
      </c>
      <c r="J3400" s="2" t="s">
        <v>42</v>
      </c>
      <c r="K3400" s="4">
        <v>44366.900000009889</v>
      </c>
    </row>
    <row r="3401" spans="1:11" x14ac:dyDescent="0.35">
      <c r="A3401" s="2" t="s">
        <v>44</v>
      </c>
      <c r="B3401" s="2" t="s">
        <v>120</v>
      </c>
      <c r="C3401" s="2" t="s">
        <v>98</v>
      </c>
      <c r="D3401" s="2" t="s">
        <v>104</v>
      </c>
      <c r="E3401" s="2">
        <v>104</v>
      </c>
      <c r="F3401" s="2">
        <v>9</v>
      </c>
      <c r="G3401" s="2">
        <f t="shared" si="53"/>
        <v>936</v>
      </c>
      <c r="H3401" s="2" t="s">
        <v>4</v>
      </c>
      <c r="I3401" s="2" t="s">
        <v>119</v>
      </c>
      <c r="J3401" s="2" t="s">
        <v>3</v>
      </c>
      <c r="K3401" s="4">
        <v>44366.950000009892</v>
      </c>
    </row>
    <row r="3402" spans="1:11" x14ac:dyDescent="0.35">
      <c r="A3402" s="2" t="s">
        <v>35</v>
      </c>
      <c r="B3402" s="2" t="s">
        <v>118</v>
      </c>
      <c r="C3402" s="2" t="s">
        <v>98</v>
      </c>
      <c r="D3402" s="2" t="s">
        <v>102</v>
      </c>
      <c r="E3402" s="2">
        <v>133</v>
      </c>
      <c r="F3402" s="2">
        <v>10</v>
      </c>
      <c r="G3402" s="2">
        <f t="shared" si="53"/>
        <v>1330</v>
      </c>
      <c r="H3402" s="2" t="s">
        <v>17</v>
      </c>
      <c r="I3402" s="2" t="s">
        <v>119</v>
      </c>
      <c r="J3402" s="2" t="s">
        <v>16</v>
      </c>
      <c r="K3402" s="4">
        <v>44367.000000009895</v>
      </c>
    </row>
    <row r="3403" spans="1:11" x14ac:dyDescent="0.35">
      <c r="A3403" s="2" t="s">
        <v>2</v>
      </c>
      <c r="B3403" s="2" t="s">
        <v>118</v>
      </c>
      <c r="C3403" s="2" t="s">
        <v>84</v>
      </c>
      <c r="D3403" s="2" t="s">
        <v>91</v>
      </c>
      <c r="E3403" s="2">
        <v>107</v>
      </c>
      <c r="F3403" s="2">
        <v>7</v>
      </c>
      <c r="G3403" s="2">
        <f t="shared" si="53"/>
        <v>749</v>
      </c>
      <c r="H3403" s="2" t="s">
        <v>12</v>
      </c>
      <c r="I3403" s="2" t="s">
        <v>122</v>
      </c>
      <c r="J3403" s="2" t="s">
        <v>11</v>
      </c>
      <c r="K3403" s="4">
        <v>44367.050000009898</v>
      </c>
    </row>
    <row r="3404" spans="1:11" x14ac:dyDescent="0.35">
      <c r="A3404" s="2" t="s">
        <v>44</v>
      </c>
      <c r="B3404" s="2" t="s">
        <v>120</v>
      </c>
      <c r="C3404" s="2" t="s">
        <v>56</v>
      </c>
      <c r="D3404" s="2" t="s">
        <v>58</v>
      </c>
      <c r="E3404" s="2">
        <v>68</v>
      </c>
      <c r="F3404" s="2">
        <v>148</v>
      </c>
      <c r="G3404" s="2">
        <f t="shared" si="53"/>
        <v>10064</v>
      </c>
      <c r="H3404" s="2" t="s">
        <v>30</v>
      </c>
      <c r="I3404" s="2" t="s">
        <v>122</v>
      </c>
      <c r="J3404" s="2" t="s">
        <v>11</v>
      </c>
      <c r="K3404" s="4">
        <v>44367.100000009901</v>
      </c>
    </row>
    <row r="3405" spans="1:11" x14ac:dyDescent="0.35">
      <c r="A3405" s="2" t="s">
        <v>10</v>
      </c>
      <c r="B3405" s="2" t="s">
        <v>120</v>
      </c>
      <c r="C3405" s="2" t="s">
        <v>56</v>
      </c>
      <c r="D3405" s="2" t="s">
        <v>59</v>
      </c>
      <c r="E3405" s="2">
        <v>40</v>
      </c>
      <c r="F3405" s="2">
        <v>46</v>
      </c>
      <c r="G3405" s="2">
        <f t="shared" si="53"/>
        <v>1840</v>
      </c>
      <c r="H3405" s="2" t="s">
        <v>34</v>
      </c>
      <c r="I3405" s="2" t="s">
        <v>124</v>
      </c>
      <c r="J3405" s="2" t="s">
        <v>33</v>
      </c>
      <c r="K3405" s="4">
        <v>44367.150000009904</v>
      </c>
    </row>
    <row r="3406" spans="1:11" x14ac:dyDescent="0.35">
      <c r="A3406" s="2" t="s">
        <v>18</v>
      </c>
      <c r="B3406" s="2" t="s">
        <v>118</v>
      </c>
      <c r="C3406" s="2" t="s">
        <v>98</v>
      </c>
      <c r="D3406" s="2" t="s">
        <v>109</v>
      </c>
      <c r="E3406" s="2">
        <v>50</v>
      </c>
      <c r="F3406" s="2">
        <v>9</v>
      </c>
      <c r="G3406" s="2">
        <f t="shared" si="53"/>
        <v>450</v>
      </c>
      <c r="H3406" s="2" t="s">
        <v>29</v>
      </c>
      <c r="I3406" s="2" t="s">
        <v>119</v>
      </c>
      <c r="J3406" s="2" t="s">
        <v>28</v>
      </c>
      <c r="K3406" s="4">
        <v>44367.200000009907</v>
      </c>
    </row>
    <row r="3407" spans="1:11" x14ac:dyDescent="0.35">
      <c r="A3407" s="2" t="s">
        <v>10</v>
      </c>
      <c r="B3407" s="2" t="s">
        <v>120</v>
      </c>
      <c r="C3407" s="2" t="s">
        <v>98</v>
      </c>
      <c r="D3407" s="2" t="s">
        <v>109</v>
      </c>
      <c r="E3407" s="2">
        <v>50</v>
      </c>
      <c r="F3407" s="2">
        <v>6</v>
      </c>
      <c r="G3407" s="2">
        <f t="shared" si="53"/>
        <v>300</v>
      </c>
      <c r="H3407" s="2" t="s">
        <v>51</v>
      </c>
      <c r="I3407" s="2" t="s">
        <v>124</v>
      </c>
      <c r="J3407" s="2" t="s">
        <v>50</v>
      </c>
      <c r="K3407" s="4">
        <v>44367.25000000991</v>
      </c>
    </row>
    <row r="3408" spans="1:11" x14ac:dyDescent="0.35">
      <c r="A3408" s="2" t="s">
        <v>14</v>
      </c>
      <c r="B3408" s="2" t="s">
        <v>120</v>
      </c>
      <c r="C3408" s="2" t="s">
        <v>84</v>
      </c>
      <c r="D3408" s="2" t="s">
        <v>94</v>
      </c>
      <c r="E3408" s="2">
        <v>67</v>
      </c>
      <c r="F3408" s="2">
        <v>10</v>
      </c>
      <c r="G3408" s="2">
        <f t="shared" si="53"/>
        <v>670</v>
      </c>
      <c r="H3408" s="2" t="s">
        <v>49</v>
      </c>
      <c r="I3408" s="2" t="s">
        <v>119</v>
      </c>
      <c r="J3408" s="2" t="s">
        <v>16</v>
      </c>
      <c r="K3408" s="4">
        <v>44367.300000009913</v>
      </c>
    </row>
    <row r="3409" spans="1:11" x14ac:dyDescent="0.35">
      <c r="A3409" s="2" t="s">
        <v>14</v>
      </c>
      <c r="B3409" s="2" t="s">
        <v>120</v>
      </c>
      <c r="C3409" s="2" t="s">
        <v>67</v>
      </c>
      <c r="D3409" s="2" t="s">
        <v>73</v>
      </c>
      <c r="E3409" s="2">
        <v>119</v>
      </c>
      <c r="F3409" s="2">
        <v>10</v>
      </c>
      <c r="G3409" s="2">
        <f t="shared" si="53"/>
        <v>1190</v>
      </c>
      <c r="H3409" s="2" t="s">
        <v>7</v>
      </c>
      <c r="I3409" s="2" t="s">
        <v>121</v>
      </c>
      <c r="J3409" s="2" t="s">
        <v>6</v>
      </c>
      <c r="K3409" s="4">
        <v>44367.350000009916</v>
      </c>
    </row>
    <row r="3410" spans="1:11" x14ac:dyDescent="0.35">
      <c r="A3410" s="2" t="s">
        <v>5</v>
      </c>
      <c r="B3410" s="2" t="s">
        <v>120</v>
      </c>
      <c r="C3410" s="2" t="s">
        <v>67</v>
      </c>
      <c r="D3410" s="2" t="s">
        <v>68</v>
      </c>
      <c r="E3410" s="2">
        <v>121</v>
      </c>
      <c r="F3410" s="2">
        <v>94</v>
      </c>
      <c r="G3410" s="2">
        <f t="shared" si="53"/>
        <v>11374</v>
      </c>
      <c r="H3410" s="2" t="s">
        <v>32</v>
      </c>
      <c r="I3410" s="2" t="s">
        <v>119</v>
      </c>
      <c r="J3410" s="2" t="s">
        <v>16</v>
      </c>
      <c r="K3410" s="4">
        <v>44367.400000009919</v>
      </c>
    </row>
    <row r="3411" spans="1:11" x14ac:dyDescent="0.35">
      <c r="A3411" s="2" t="s">
        <v>10</v>
      </c>
      <c r="B3411" s="2" t="s">
        <v>120</v>
      </c>
      <c r="C3411" s="2" t="s">
        <v>67</v>
      </c>
      <c r="D3411" s="2" t="s">
        <v>71</v>
      </c>
      <c r="E3411" s="2">
        <v>32</v>
      </c>
      <c r="F3411" s="2">
        <v>124</v>
      </c>
      <c r="G3411" s="2">
        <f t="shared" si="53"/>
        <v>3968</v>
      </c>
      <c r="H3411" s="2" t="s">
        <v>30</v>
      </c>
      <c r="I3411" s="2" t="s">
        <v>122</v>
      </c>
      <c r="J3411" s="2" t="s">
        <v>11</v>
      </c>
      <c r="K3411" s="4">
        <v>44367.450000009921</v>
      </c>
    </row>
    <row r="3412" spans="1:11" x14ac:dyDescent="0.35">
      <c r="A3412" s="2" t="s">
        <v>18</v>
      </c>
      <c r="B3412" s="2" t="s">
        <v>118</v>
      </c>
      <c r="C3412" s="2" t="s">
        <v>98</v>
      </c>
      <c r="D3412" s="2" t="s">
        <v>108</v>
      </c>
      <c r="E3412" s="2">
        <v>65</v>
      </c>
      <c r="F3412" s="2">
        <v>2</v>
      </c>
      <c r="G3412" s="2">
        <f t="shared" si="53"/>
        <v>130</v>
      </c>
      <c r="H3412" s="2" t="s">
        <v>17</v>
      </c>
      <c r="I3412" s="2" t="s">
        <v>119</v>
      </c>
      <c r="J3412" s="2" t="s">
        <v>16</v>
      </c>
      <c r="K3412" s="4">
        <v>44367.500000009924</v>
      </c>
    </row>
    <row r="3413" spans="1:11" x14ac:dyDescent="0.35">
      <c r="A3413" s="2" t="s">
        <v>5</v>
      </c>
      <c r="B3413" s="2" t="s">
        <v>120</v>
      </c>
      <c r="C3413" s="2" t="s">
        <v>80</v>
      </c>
      <c r="D3413" s="2" t="s">
        <v>83</v>
      </c>
      <c r="E3413" s="2">
        <v>16</v>
      </c>
      <c r="F3413" s="2">
        <v>105</v>
      </c>
      <c r="G3413" s="2">
        <f t="shared" si="53"/>
        <v>1680</v>
      </c>
      <c r="H3413" s="2" t="s">
        <v>4</v>
      </c>
      <c r="I3413" s="2" t="s">
        <v>119</v>
      </c>
      <c r="J3413" s="2" t="s">
        <v>3</v>
      </c>
      <c r="K3413" s="4">
        <v>44367.550000009927</v>
      </c>
    </row>
    <row r="3414" spans="1:11" x14ac:dyDescent="0.35">
      <c r="A3414" s="2" t="s">
        <v>14</v>
      </c>
      <c r="B3414" s="2" t="s">
        <v>120</v>
      </c>
      <c r="C3414" s="2" t="s">
        <v>67</v>
      </c>
      <c r="D3414" s="2" t="s">
        <v>74</v>
      </c>
      <c r="E3414" s="2">
        <v>128</v>
      </c>
      <c r="F3414" s="2">
        <v>4</v>
      </c>
      <c r="G3414" s="2">
        <f t="shared" si="53"/>
        <v>512</v>
      </c>
      <c r="H3414" s="2" t="s">
        <v>24</v>
      </c>
      <c r="I3414" s="2" t="s">
        <v>123</v>
      </c>
      <c r="J3414" s="2" t="s">
        <v>23</v>
      </c>
      <c r="K3414" s="4">
        <v>44367.60000000993</v>
      </c>
    </row>
    <row r="3415" spans="1:11" x14ac:dyDescent="0.35">
      <c r="A3415" s="2" t="s">
        <v>31</v>
      </c>
      <c r="B3415" s="2" t="s">
        <v>118</v>
      </c>
      <c r="C3415" s="2" t="s">
        <v>67</v>
      </c>
      <c r="D3415" s="2" t="s">
        <v>72</v>
      </c>
      <c r="E3415" s="2">
        <v>6</v>
      </c>
      <c r="F3415" s="2">
        <v>136</v>
      </c>
      <c r="G3415" s="2">
        <f t="shared" si="53"/>
        <v>816</v>
      </c>
      <c r="H3415" s="2" t="s">
        <v>34</v>
      </c>
      <c r="I3415" s="2" t="s">
        <v>124</v>
      </c>
      <c r="J3415" s="2" t="s">
        <v>33</v>
      </c>
      <c r="K3415" s="4">
        <v>44367.650000009933</v>
      </c>
    </row>
    <row r="3416" spans="1:11" x14ac:dyDescent="0.35">
      <c r="A3416" s="2" t="s">
        <v>10</v>
      </c>
      <c r="B3416" s="2" t="s">
        <v>120</v>
      </c>
      <c r="C3416" s="2" t="s">
        <v>67</v>
      </c>
      <c r="D3416" s="2" t="s">
        <v>73</v>
      </c>
      <c r="E3416" s="2">
        <v>119</v>
      </c>
      <c r="F3416" s="2">
        <v>13</v>
      </c>
      <c r="G3416" s="2">
        <f t="shared" si="53"/>
        <v>1547</v>
      </c>
      <c r="H3416" s="2" t="s">
        <v>49</v>
      </c>
      <c r="I3416" s="2" t="s">
        <v>119</v>
      </c>
      <c r="J3416" s="2" t="s">
        <v>16</v>
      </c>
      <c r="K3416" s="4">
        <v>44367.700000009936</v>
      </c>
    </row>
    <row r="3417" spans="1:11" x14ac:dyDescent="0.35">
      <c r="A3417" s="2" t="s">
        <v>18</v>
      </c>
      <c r="B3417" s="2" t="s">
        <v>118</v>
      </c>
      <c r="C3417" s="2" t="s">
        <v>84</v>
      </c>
      <c r="D3417" s="2" t="s">
        <v>89</v>
      </c>
      <c r="E3417" s="2">
        <v>130</v>
      </c>
      <c r="F3417" s="2">
        <v>7</v>
      </c>
      <c r="G3417" s="2">
        <f t="shared" si="53"/>
        <v>910</v>
      </c>
      <c r="H3417" s="2" t="s">
        <v>47</v>
      </c>
      <c r="I3417" s="2" t="s">
        <v>119</v>
      </c>
      <c r="J3417" s="2" t="s">
        <v>28</v>
      </c>
      <c r="K3417" s="4">
        <v>44367.750000009939</v>
      </c>
    </row>
    <row r="3418" spans="1:11" x14ac:dyDescent="0.35">
      <c r="A3418" s="2" t="s">
        <v>31</v>
      </c>
      <c r="B3418" s="2" t="s">
        <v>118</v>
      </c>
      <c r="C3418" s="2" t="s">
        <v>98</v>
      </c>
      <c r="D3418" s="2" t="s">
        <v>102</v>
      </c>
      <c r="E3418" s="2">
        <v>133</v>
      </c>
      <c r="F3418" s="2">
        <v>10</v>
      </c>
      <c r="G3418" s="2">
        <f t="shared" si="53"/>
        <v>1330</v>
      </c>
      <c r="H3418" s="2" t="s">
        <v>4</v>
      </c>
      <c r="I3418" s="2" t="s">
        <v>119</v>
      </c>
      <c r="J3418" s="2" t="s">
        <v>3</v>
      </c>
      <c r="K3418" s="4">
        <v>44367.800000009942</v>
      </c>
    </row>
    <row r="3419" spans="1:11" x14ac:dyDescent="0.35">
      <c r="A3419" s="2" t="s">
        <v>2</v>
      </c>
      <c r="B3419" s="2" t="s">
        <v>118</v>
      </c>
      <c r="C3419" s="2" t="s">
        <v>84</v>
      </c>
      <c r="D3419" s="2" t="s">
        <v>90</v>
      </c>
      <c r="E3419" s="2">
        <v>27</v>
      </c>
      <c r="F3419" s="2">
        <v>25</v>
      </c>
      <c r="G3419" s="2">
        <f t="shared" si="53"/>
        <v>675</v>
      </c>
      <c r="H3419" s="2" t="s">
        <v>38</v>
      </c>
      <c r="I3419" s="2" t="s">
        <v>121</v>
      </c>
      <c r="J3419" s="2" t="s">
        <v>6</v>
      </c>
      <c r="K3419" s="4">
        <v>44367.850000009945</v>
      </c>
    </row>
    <row r="3420" spans="1:11" x14ac:dyDescent="0.35">
      <c r="A3420" s="2" t="s">
        <v>14</v>
      </c>
      <c r="B3420" s="2" t="s">
        <v>120</v>
      </c>
      <c r="C3420" s="2" t="s">
        <v>67</v>
      </c>
      <c r="D3420" s="2" t="s">
        <v>77</v>
      </c>
      <c r="E3420" s="2">
        <v>47</v>
      </c>
      <c r="F3420" s="2">
        <v>9</v>
      </c>
      <c r="G3420" s="2">
        <f t="shared" si="53"/>
        <v>423</v>
      </c>
      <c r="H3420" s="2" t="s">
        <v>17</v>
      </c>
      <c r="I3420" s="2" t="s">
        <v>119</v>
      </c>
      <c r="J3420" s="2" t="s">
        <v>16</v>
      </c>
      <c r="K3420" s="4">
        <v>44367.900000009948</v>
      </c>
    </row>
    <row r="3421" spans="1:11" x14ac:dyDescent="0.35">
      <c r="A3421" s="2" t="s">
        <v>44</v>
      </c>
      <c r="B3421" s="2" t="s">
        <v>120</v>
      </c>
      <c r="C3421" s="2" t="s">
        <v>80</v>
      </c>
      <c r="D3421" s="2" t="s">
        <v>82</v>
      </c>
      <c r="E3421" s="2">
        <v>50</v>
      </c>
      <c r="F3421" s="2">
        <v>109</v>
      </c>
      <c r="G3421" s="2">
        <f t="shared" si="53"/>
        <v>5450</v>
      </c>
      <c r="H3421" s="2" t="s">
        <v>15</v>
      </c>
      <c r="I3421" s="2" t="s">
        <v>122</v>
      </c>
      <c r="J3421" s="2" t="s">
        <v>8</v>
      </c>
      <c r="K3421" s="4">
        <v>44367.950000009951</v>
      </c>
    </row>
    <row r="3422" spans="1:11" x14ac:dyDescent="0.35">
      <c r="A3422" s="2" t="s">
        <v>14</v>
      </c>
      <c r="B3422" s="2" t="s">
        <v>120</v>
      </c>
      <c r="C3422" s="2" t="s">
        <v>56</v>
      </c>
      <c r="D3422" s="2" t="s">
        <v>66</v>
      </c>
      <c r="E3422" s="2">
        <v>47</v>
      </c>
      <c r="F3422" s="2">
        <v>3</v>
      </c>
      <c r="G3422" s="2">
        <f t="shared" si="53"/>
        <v>141</v>
      </c>
      <c r="H3422" s="2" t="s">
        <v>51</v>
      </c>
      <c r="I3422" s="2" t="s">
        <v>124</v>
      </c>
      <c r="J3422" s="2" t="s">
        <v>50</v>
      </c>
      <c r="K3422" s="4">
        <v>44368.000000009954</v>
      </c>
    </row>
    <row r="3423" spans="1:11" x14ac:dyDescent="0.35">
      <c r="A3423" s="2" t="s">
        <v>18</v>
      </c>
      <c r="B3423" s="2" t="s">
        <v>118</v>
      </c>
      <c r="C3423" s="2" t="s">
        <v>67</v>
      </c>
      <c r="D3423" s="2" t="s">
        <v>76</v>
      </c>
      <c r="E3423" s="2">
        <v>83</v>
      </c>
      <c r="F3423" s="2">
        <v>14</v>
      </c>
      <c r="G3423" s="2">
        <f t="shared" si="53"/>
        <v>1162</v>
      </c>
      <c r="H3423" s="2" t="s">
        <v>7</v>
      </c>
      <c r="I3423" s="2" t="s">
        <v>121</v>
      </c>
      <c r="J3423" s="2" t="s">
        <v>6</v>
      </c>
      <c r="K3423" s="4">
        <v>44368.050000009956</v>
      </c>
    </row>
    <row r="3424" spans="1:11" x14ac:dyDescent="0.35">
      <c r="A3424" s="2" t="s">
        <v>35</v>
      </c>
      <c r="B3424" s="2" t="s">
        <v>118</v>
      </c>
      <c r="C3424" s="2" t="s">
        <v>67</v>
      </c>
      <c r="D3424" s="2" t="s">
        <v>78</v>
      </c>
      <c r="E3424" s="2">
        <v>38</v>
      </c>
      <c r="F3424" s="2">
        <v>6</v>
      </c>
      <c r="G3424" s="2">
        <f t="shared" si="53"/>
        <v>228</v>
      </c>
      <c r="H3424" s="2" t="s">
        <v>13</v>
      </c>
      <c r="I3424" s="2" t="s">
        <v>122</v>
      </c>
      <c r="J3424" s="2" t="s">
        <v>11</v>
      </c>
      <c r="K3424" s="4">
        <v>44368.100000009959</v>
      </c>
    </row>
    <row r="3425" spans="1:11" x14ac:dyDescent="0.35">
      <c r="A3425" s="2" t="s">
        <v>31</v>
      </c>
      <c r="B3425" s="2" t="s">
        <v>118</v>
      </c>
      <c r="C3425" s="2" t="s">
        <v>98</v>
      </c>
      <c r="D3425" s="2" t="s">
        <v>110</v>
      </c>
      <c r="E3425" s="2">
        <v>40</v>
      </c>
      <c r="F3425" s="2">
        <v>4</v>
      </c>
      <c r="G3425" s="2">
        <f t="shared" si="53"/>
        <v>160</v>
      </c>
      <c r="H3425" s="2" t="s">
        <v>12</v>
      </c>
      <c r="I3425" s="2" t="s">
        <v>122</v>
      </c>
      <c r="J3425" s="2" t="s">
        <v>11</v>
      </c>
      <c r="K3425" s="4">
        <v>44368.150000009962</v>
      </c>
    </row>
    <row r="3426" spans="1:11" x14ac:dyDescent="0.35">
      <c r="A3426" s="2" t="s">
        <v>31</v>
      </c>
      <c r="B3426" s="2" t="s">
        <v>118</v>
      </c>
      <c r="C3426" s="2" t="s">
        <v>84</v>
      </c>
      <c r="D3426" s="2" t="s">
        <v>90</v>
      </c>
      <c r="E3426" s="2">
        <v>27</v>
      </c>
      <c r="F3426" s="2">
        <v>17</v>
      </c>
      <c r="G3426" s="2">
        <f t="shared" si="53"/>
        <v>459</v>
      </c>
      <c r="H3426" s="2" t="s">
        <v>24</v>
      </c>
      <c r="I3426" s="2" t="s">
        <v>123</v>
      </c>
      <c r="J3426" s="2" t="s">
        <v>23</v>
      </c>
      <c r="K3426" s="4">
        <v>44368.200000009965</v>
      </c>
    </row>
    <row r="3427" spans="1:11" x14ac:dyDescent="0.35">
      <c r="A3427" s="2" t="s">
        <v>14</v>
      </c>
      <c r="B3427" s="2" t="s">
        <v>120</v>
      </c>
      <c r="C3427" s="2" t="s">
        <v>67</v>
      </c>
      <c r="D3427" s="2" t="s">
        <v>75</v>
      </c>
      <c r="E3427" s="2">
        <v>98</v>
      </c>
      <c r="F3427" s="2">
        <v>10</v>
      </c>
      <c r="G3427" s="2">
        <f t="shared" si="53"/>
        <v>980</v>
      </c>
      <c r="H3427" s="2" t="s">
        <v>40</v>
      </c>
      <c r="I3427" s="2" t="s">
        <v>124</v>
      </c>
      <c r="J3427" s="2" t="s">
        <v>39</v>
      </c>
      <c r="K3427" s="4">
        <v>44368.250000009968</v>
      </c>
    </row>
    <row r="3428" spans="1:11" x14ac:dyDescent="0.35">
      <c r="A3428" s="2" t="s">
        <v>44</v>
      </c>
      <c r="B3428" s="2" t="s">
        <v>120</v>
      </c>
      <c r="C3428" s="2" t="s">
        <v>98</v>
      </c>
      <c r="D3428" s="2" t="s">
        <v>100</v>
      </c>
      <c r="E3428" s="2">
        <v>121</v>
      </c>
      <c r="F3428" s="2">
        <v>11</v>
      </c>
      <c r="G3428" s="2">
        <f t="shared" si="53"/>
        <v>1331</v>
      </c>
      <c r="H3428" s="2" t="s">
        <v>26</v>
      </c>
      <c r="I3428" s="2" t="s">
        <v>122</v>
      </c>
      <c r="J3428" s="2" t="s">
        <v>25</v>
      </c>
      <c r="K3428" s="4">
        <v>44368.300000009971</v>
      </c>
    </row>
    <row r="3429" spans="1:11" x14ac:dyDescent="0.35">
      <c r="A3429" s="2" t="s">
        <v>35</v>
      </c>
      <c r="B3429" s="2" t="s">
        <v>118</v>
      </c>
      <c r="C3429" s="2" t="s">
        <v>56</v>
      </c>
      <c r="D3429" s="2" t="s">
        <v>59</v>
      </c>
      <c r="E3429" s="2">
        <v>40</v>
      </c>
      <c r="F3429" s="2">
        <v>69</v>
      </c>
      <c r="G3429" s="2">
        <f t="shared" si="53"/>
        <v>2760</v>
      </c>
      <c r="H3429" s="2" t="s">
        <v>29</v>
      </c>
      <c r="I3429" s="2" t="s">
        <v>119</v>
      </c>
      <c r="J3429" s="2" t="s">
        <v>28</v>
      </c>
      <c r="K3429" s="4">
        <v>44368.350000009974</v>
      </c>
    </row>
    <row r="3430" spans="1:11" x14ac:dyDescent="0.35">
      <c r="A3430" s="2" t="s">
        <v>18</v>
      </c>
      <c r="B3430" s="2" t="s">
        <v>118</v>
      </c>
      <c r="C3430" s="2" t="s">
        <v>56</v>
      </c>
      <c r="D3430" s="2" t="s">
        <v>65</v>
      </c>
      <c r="E3430" s="2">
        <v>47</v>
      </c>
      <c r="F3430" s="2">
        <v>11</v>
      </c>
      <c r="G3430" s="2">
        <f t="shared" si="53"/>
        <v>517</v>
      </c>
      <c r="H3430" s="2" t="s">
        <v>24</v>
      </c>
      <c r="I3430" s="2" t="s">
        <v>123</v>
      </c>
      <c r="J3430" s="2" t="s">
        <v>23</v>
      </c>
      <c r="K3430" s="4">
        <v>44368.400000009977</v>
      </c>
    </row>
    <row r="3431" spans="1:11" x14ac:dyDescent="0.35">
      <c r="A3431" s="2" t="s">
        <v>5</v>
      </c>
      <c r="B3431" s="2" t="s">
        <v>120</v>
      </c>
      <c r="C3431" s="2" t="s">
        <v>84</v>
      </c>
      <c r="D3431" s="2" t="s">
        <v>86</v>
      </c>
      <c r="E3431" s="2">
        <v>73</v>
      </c>
      <c r="F3431" s="2">
        <v>51</v>
      </c>
      <c r="G3431" s="2">
        <f t="shared" si="53"/>
        <v>3723</v>
      </c>
      <c r="H3431" s="2" t="s">
        <v>53</v>
      </c>
      <c r="I3431" s="2" t="s">
        <v>123</v>
      </c>
      <c r="J3431" s="2" t="s">
        <v>36</v>
      </c>
      <c r="K3431" s="4">
        <v>44368.45000000998</v>
      </c>
    </row>
    <row r="3432" spans="1:11" x14ac:dyDescent="0.35">
      <c r="A3432" s="2" t="s">
        <v>35</v>
      </c>
      <c r="B3432" s="2" t="s">
        <v>118</v>
      </c>
      <c r="C3432" s="2" t="s">
        <v>98</v>
      </c>
      <c r="D3432" s="2" t="s">
        <v>104</v>
      </c>
      <c r="E3432" s="2">
        <v>104</v>
      </c>
      <c r="F3432" s="2">
        <v>12</v>
      </c>
      <c r="G3432" s="2">
        <f t="shared" si="53"/>
        <v>1248</v>
      </c>
      <c r="H3432" s="2" t="s">
        <v>15</v>
      </c>
      <c r="I3432" s="2" t="s">
        <v>122</v>
      </c>
      <c r="J3432" s="2" t="s">
        <v>8</v>
      </c>
      <c r="K3432" s="4">
        <v>44368.500000009983</v>
      </c>
    </row>
    <row r="3433" spans="1:11" x14ac:dyDescent="0.35">
      <c r="A3433" s="2" t="s">
        <v>31</v>
      </c>
      <c r="B3433" s="2" t="s">
        <v>118</v>
      </c>
      <c r="C3433" s="2" t="s">
        <v>80</v>
      </c>
      <c r="D3433" s="2" t="s">
        <v>81</v>
      </c>
      <c r="E3433" s="2">
        <v>134</v>
      </c>
      <c r="F3433" s="2">
        <v>68</v>
      </c>
      <c r="G3433" s="2">
        <f t="shared" si="53"/>
        <v>9112</v>
      </c>
      <c r="H3433" s="2" t="s">
        <v>9</v>
      </c>
      <c r="I3433" s="2" t="s">
        <v>122</v>
      </c>
      <c r="J3433" s="2" t="s">
        <v>8</v>
      </c>
      <c r="K3433" s="4">
        <v>44368.550000009986</v>
      </c>
    </row>
    <row r="3434" spans="1:11" x14ac:dyDescent="0.35">
      <c r="A3434" s="2" t="s">
        <v>31</v>
      </c>
      <c r="B3434" s="2" t="s">
        <v>118</v>
      </c>
      <c r="C3434" s="2" t="s">
        <v>98</v>
      </c>
      <c r="D3434" s="2" t="s">
        <v>110</v>
      </c>
      <c r="E3434" s="2">
        <v>40</v>
      </c>
      <c r="F3434" s="2">
        <v>10</v>
      </c>
      <c r="G3434" s="2">
        <f t="shared" si="53"/>
        <v>400</v>
      </c>
      <c r="H3434" s="2" t="s">
        <v>48</v>
      </c>
      <c r="I3434" s="2" t="s">
        <v>119</v>
      </c>
      <c r="J3434" s="2" t="s">
        <v>3</v>
      </c>
      <c r="K3434" s="4">
        <v>44368.600000009988</v>
      </c>
    </row>
    <row r="3435" spans="1:11" x14ac:dyDescent="0.35">
      <c r="A3435" s="2" t="s">
        <v>31</v>
      </c>
      <c r="B3435" s="2" t="s">
        <v>118</v>
      </c>
      <c r="C3435" s="2" t="s">
        <v>98</v>
      </c>
      <c r="D3435" s="2" t="s">
        <v>100</v>
      </c>
      <c r="E3435" s="2">
        <v>121</v>
      </c>
      <c r="F3435" s="2">
        <v>6</v>
      </c>
      <c r="G3435" s="2">
        <f t="shared" si="53"/>
        <v>726</v>
      </c>
      <c r="H3435" s="2" t="s">
        <v>29</v>
      </c>
      <c r="I3435" s="2" t="s">
        <v>119</v>
      </c>
      <c r="J3435" s="2" t="s">
        <v>28</v>
      </c>
      <c r="K3435" s="4">
        <v>44368.650000009991</v>
      </c>
    </row>
    <row r="3436" spans="1:11" x14ac:dyDescent="0.35">
      <c r="A3436" s="2" t="s">
        <v>14</v>
      </c>
      <c r="B3436" s="2" t="s">
        <v>120</v>
      </c>
      <c r="C3436" s="2" t="s">
        <v>56</v>
      </c>
      <c r="D3436" s="2" t="s">
        <v>58</v>
      </c>
      <c r="E3436" s="2">
        <v>68</v>
      </c>
      <c r="F3436" s="2">
        <v>152</v>
      </c>
      <c r="G3436" s="2">
        <f t="shared" si="53"/>
        <v>10336</v>
      </c>
      <c r="H3436" s="2" t="s">
        <v>17</v>
      </c>
      <c r="I3436" s="2" t="s">
        <v>119</v>
      </c>
      <c r="J3436" s="2" t="s">
        <v>16</v>
      </c>
      <c r="K3436" s="4">
        <v>44368.700000009994</v>
      </c>
    </row>
    <row r="3437" spans="1:11" x14ac:dyDescent="0.35">
      <c r="A3437" s="2" t="s">
        <v>31</v>
      </c>
      <c r="B3437" s="2" t="s">
        <v>118</v>
      </c>
      <c r="C3437" s="2" t="s">
        <v>98</v>
      </c>
      <c r="D3437" s="2" t="s">
        <v>107</v>
      </c>
      <c r="E3437" s="2">
        <v>77</v>
      </c>
      <c r="F3437" s="2">
        <v>10</v>
      </c>
      <c r="G3437" s="2">
        <f t="shared" si="53"/>
        <v>770</v>
      </c>
      <c r="H3437" s="2" t="s">
        <v>26</v>
      </c>
      <c r="I3437" s="2" t="s">
        <v>122</v>
      </c>
      <c r="J3437" s="2" t="s">
        <v>25</v>
      </c>
      <c r="K3437" s="4">
        <v>44368.750000009997</v>
      </c>
    </row>
    <row r="3438" spans="1:11" x14ac:dyDescent="0.35">
      <c r="A3438" s="2" t="s">
        <v>2</v>
      </c>
      <c r="B3438" s="2" t="s">
        <v>118</v>
      </c>
      <c r="C3438" s="2" t="s">
        <v>84</v>
      </c>
      <c r="D3438" s="2" t="s">
        <v>90</v>
      </c>
      <c r="E3438" s="2">
        <v>27</v>
      </c>
      <c r="F3438" s="2">
        <v>24</v>
      </c>
      <c r="G3438" s="2">
        <f t="shared" si="53"/>
        <v>648</v>
      </c>
      <c r="H3438" s="2" t="s">
        <v>51</v>
      </c>
      <c r="I3438" s="2" t="s">
        <v>124</v>
      </c>
      <c r="J3438" s="2" t="s">
        <v>50</v>
      </c>
      <c r="K3438" s="4">
        <v>44368.80000001</v>
      </c>
    </row>
    <row r="3439" spans="1:11" x14ac:dyDescent="0.35">
      <c r="A3439" s="2" t="s">
        <v>10</v>
      </c>
      <c r="B3439" s="2" t="s">
        <v>120</v>
      </c>
      <c r="C3439" s="2" t="s">
        <v>98</v>
      </c>
      <c r="D3439" s="2" t="s">
        <v>105</v>
      </c>
      <c r="E3439" s="2">
        <v>98</v>
      </c>
      <c r="F3439" s="2">
        <v>18</v>
      </c>
      <c r="G3439" s="2">
        <f t="shared" si="53"/>
        <v>1764</v>
      </c>
      <c r="H3439" s="2" t="s">
        <v>29</v>
      </c>
      <c r="I3439" s="2" t="s">
        <v>119</v>
      </c>
      <c r="J3439" s="2" t="s">
        <v>28</v>
      </c>
      <c r="K3439" s="4">
        <v>44368.850000010003</v>
      </c>
    </row>
    <row r="3440" spans="1:11" x14ac:dyDescent="0.35">
      <c r="A3440" s="2" t="s">
        <v>5</v>
      </c>
      <c r="B3440" s="2" t="s">
        <v>120</v>
      </c>
      <c r="C3440" s="2" t="s">
        <v>56</v>
      </c>
      <c r="D3440" s="2" t="s">
        <v>65</v>
      </c>
      <c r="E3440" s="2">
        <v>47</v>
      </c>
      <c r="F3440" s="2">
        <v>13</v>
      </c>
      <c r="G3440" s="2">
        <f t="shared" si="53"/>
        <v>611</v>
      </c>
      <c r="H3440" s="2" t="s">
        <v>29</v>
      </c>
      <c r="I3440" s="2" t="s">
        <v>119</v>
      </c>
      <c r="J3440" s="2" t="s">
        <v>28</v>
      </c>
      <c r="K3440" s="4">
        <v>44368.900000010006</v>
      </c>
    </row>
    <row r="3441" spans="1:11" x14ac:dyDescent="0.35">
      <c r="A3441" s="2" t="s">
        <v>44</v>
      </c>
      <c r="B3441" s="2" t="s">
        <v>120</v>
      </c>
      <c r="C3441" s="2" t="s">
        <v>98</v>
      </c>
      <c r="D3441" s="2" t="s">
        <v>109</v>
      </c>
      <c r="E3441" s="2">
        <v>50</v>
      </c>
      <c r="F3441" s="2">
        <v>8</v>
      </c>
      <c r="G3441" s="2">
        <f t="shared" si="53"/>
        <v>400</v>
      </c>
      <c r="H3441" s="2" t="s">
        <v>26</v>
      </c>
      <c r="I3441" s="2" t="s">
        <v>122</v>
      </c>
      <c r="J3441" s="2" t="s">
        <v>25</v>
      </c>
      <c r="K3441" s="4">
        <v>44368.950000010009</v>
      </c>
    </row>
    <row r="3442" spans="1:11" x14ac:dyDescent="0.35">
      <c r="A3442" s="2" t="s">
        <v>5</v>
      </c>
      <c r="B3442" s="2" t="s">
        <v>120</v>
      </c>
      <c r="C3442" s="2" t="s">
        <v>80</v>
      </c>
      <c r="D3442" s="2" t="s">
        <v>83</v>
      </c>
      <c r="E3442" s="2">
        <v>16</v>
      </c>
      <c r="F3442" s="2">
        <v>105</v>
      </c>
      <c r="G3442" s="2">
        <f t="shared" si="53"/>
        <v>1680</v>
      </c>
      <c r="H3442" s="2" t="s">
        <v>26</v>
      </c>
      <c r="I3442" s="2" t="s">
        <v>122</v>
      </c>
      <c r="J3442" s="2" t="s">
        <v>25</v>
      </c>
      <c r="K3442" s="4">
        <v>44369.000000010012</v>
      </c>
    </row>
    <row r="3443" spans="1:11" x14ac:dyDescent="0.35">
      <c r="A3443" s="2" t="s">
        <v>35</v>
      </c>
      <c r="B3443" s="2" t="s">
        <v>118</v>
      </c>
      <c r="C3443" s="2" t="s">
        <v>98</v>
      </c>
      <c r="D3443" s="2" t="s">
        <v>99</v>
      </c>
      <c r="E3443" s="2">
        <v>145</v>
      </c>
      <c r="F3443" s="2">
        <v>4</v>
      </c>
      <c r="G3443" s="2">
        <f t="shared" si="53"/>
        <v>580</v>
      </c>
      <c r="H3443" s="2" t="s">
        <v>34</v>
      </c>
      <c r="I3443" s="2" t="s">
        <v>124</v>
      </c>
      <c r="J3443" s="2" t="s">
        <v>33</v>
      </c>
      <c r="K3443" s="4">
        <v>44369.050000010015</v>
      </c>
    </row>
    <row r="3444" spans="1:11" x14ac:dyDescent="0.35">
      <c r="A3444" s="2" t="s">
        <v>14</v>
      </c>
      <c r="B3444" s="2" t="s">
        <v>120</v>
      </c>
      <c r="C3444" s="2" t="s">
        <v>84</v>
      </c>
      <c r="D3444" s="2" t="s">
        <v>93</v>
      </c>
      <c r="E3444" s="2">
        <v>70</v>
      </c>
      <c r="F3444" s="2">
        <v>10</v>
      </c>
      <c r="G3444" s="2">
        <f t="shared" si="53"/>
        <v>700</v>
      </c>
      <c r="H3444" s="2" t="s">
        <v>24</v>
      </c>
      <c r="I3444" s="2" t="s">
        <v>123</v>
      </c>
      <c r="J3444" s="2" t="s">
        <v>23</v>
      </c>
      <c r="K3444" s="4">
        <v>44369.100000010018</v>
      </c>
    </row>
    <row r="3445" spans="1:11" x14ac:dyDescent="0.35">
      <c r="A3445" s="2" t="s">
        <v>10</v>
      </c>
      <c r="B3445" s="2" t="s">
        <v>120</v>
      </c>
      <c r="C3445" s="2" t="s">
        <v>56</v>
      </c>
      <c r="D3445" s="2" t="s">
        <v>57</v>
      </c>
      <c r="E3445" s="2">
        <v>89</v>
      </c>
      <c r="F3445" s="2">
        <v>136</v>
      </c>
      <c r="G3445" s="2">
        <f t="shared" si="53"/>
        <v>12104</v>
      </c>
      <c r="H3445" s="2" t="s">
        <v>13</v>
      </c>
      <c r="I3445" s="2" t="s">
        <v>122</v>
      </c>
      <c r="J3445" s="2" t="s">
        <v>11</v>
      </c>
      <c r="K3445" s="4">
        <v>44369.15000001002</v>
      </c>
    </row>
    <row r="3446" spans="1:11" x14ac:dyDescent="0.35">
      <c r="A3446" s="2" t="s">
        <v>2</v>
      </c>
      <c r="B3446" s="2" t="s">
        <v>118</v>
      </c>
      <c r="C3446" s="2" t="s">
        <v>56</v>
      </c>
      <c r="D3446" s="2" t="s">
        <v>58</v>
      </c>
      <c r="E3446" s="2">
        <v>68</v>
      </c>
      <c r="F3446" s="2">
        <v>150</v>
      </c>
      <c r="G3446" s="2">
        <f t="shared" si="53"/>
        <v>10200</v>
      </c>
      <c r="H3446" s="2" t="s">
        <v>17</v>
      </c>
      <c r="I3446" s="2" t="s">
        <v>119</v>
      </c>
      <c r="J3446" s="2" t="s">
        <v>16</v>
      </c>
      <c r="K3446" s="4">
        <v>44369.200000010023</v>
      </c>
    </row>
    <row r="3447" spans="1:11" x14ac:dyDescent="0.35">
      <c r="A3447" s="2" t="s">
        <v>35</v>
      </c>
      <c r="B3447" s="2" t="s">
        <v>118</v>
      </c>
      <c r="C3447" s="2" t="s">
        <v>80</v>
      </c>
      <c r="D3447" s="2" t="s">
        <v>82</v>
      </c>
      <c r="E3447" s="2">
        <v>50</v>
      </c>
      <c r="F3447" s="2">
        <v>110</v>
      </c>
      <c r="G3447" s="2">
        <f t="shared" si="53"/>
        <v>5500</v>
      </c>
      <c r="H3447" s="2" t="s">
        <v>12</v>
      </c>
      <c r="I3447" s="2" t="s">
        <v>122</v>
      </c>
      <c r="J3447" s="2" t="s">
        <v>11</v>
      </c>
      <c r="K3447" s="4">
        <v>44369.250000010026</v>
      </c>
    </row>
    <row r="3448" spans="1:11" x14ac:dyDescent="0.35">
      <c r="A3448" s="2" t="s">
        <v>2</v>
      </c>
      <c r="B3448" s="2" t="s">
        <v>118</v>
      </c>
      <c r="C3448" s="2" t="s">
        <v>98</v>
      </c>
      <c r="D3448" s="2" t="s">
        <v>108</v>
      </c>
      <c r="E3448" s="2">
        <v>65</v>
      </c>
      <c r="F3448" s="2">
        <v>2</v>
      </c>
      <c r="G3448" s="2">
        <f t="shared" si="53"/>
        <v>130</v>
      </c>
      <c r="H3448" s="2" t="s">
        <v>7</v>
      </c>
      <c r="I3448" s="2" t="s">
        <v>121</v>
      </c>
      <c r="J3448" s="2" t="s">
        <v>6</v>
      </c>
      <c r="K3448" s="4">
        <v>44369.300000010029</v>
      </c>
    </row>
    <row r="3449" spans="1:11" x14ac:dyDescent="0.35">
      <c r="A3449" s="2" t="s">
        <v>31</v>
      </c>
      <c r="B3449" s="2" t="s">
        <v>118</v>
      </c>
      <c r="C3449" s="2" t="s">
        <v>98</v>
      </c>
      <c r="D3449" s="2" t="s">
        <v>103</v>
      </c>
      <c r="E3449" s="2">
        <v>101</v>
      </c>
      <c r="F3449" s="2">
        <v>10</v>
      </c>
      <c r="G3449" s="2">
        <f t="shared" si="53"/>
        <v>1010</v>
      </c>
      <c r="H3449" s="2" t="s">
        <v>43</v>
      </c>
      <c r="I3449" s="2" t="s">
        <v>121</v>
      </c>
      <c r="J3449" s="2" t="s">
        <v>42</v>
      </c>
      <c r="K3449" s="4">
        <v>44369.350000010032</v>
      </c>
    </row>
    <row r="3450" spans="1:11" x14ac:dyDescent="0.35">
      <c r="A3450" s="2" t="s">
        <v>2</v>
      </c>
      <c r="B3450" s="2" t="s">
        <v>118</v>
      </c>
      <c r="C3450" s="2" t="s">
        <v>98</v>
      </c>
      <c r="D3450" s="2" t="s">
        <v>110</v>
      </c>
      <c r="E3450" s="2">
        <v>40</v>
      </c>
      <c r="F3450" s="2">
        <v>5</v>
      </c>
      <c r="G3450" s="2">
        <f t="shared" si="53"/>
        <v>200</v>
      </c>
      <c r="H3450" s="2" t="s">
        <v>43</v>
      </c>
      <c r="I3450" s="2" t="s">
        <v>121</v>
      </c>
      <c r="J3450" s="2" t="s">
        <v>42</v>
      </c>
      <c r="K3450" s="4">
        <v>44369.400000010035</v>
      </c>
    </row>
    <row r="3451" spans="1:11" x14ac:dyDescent="0.35">
      <c r="A3451" s="2" t="s">
        <v>44</v>
      </c>
      <c r="B3451" s="2" t="s">
        <v>120</v>
      </c>
      <c r="C3451" s="2" t="s">
        <v>56</v>
      </c>
      <c r="D3451" s="2" t="s">
        <v>63</v>
      </c>
      <c r="E3451" s="2">
        <v>73</v>
      </c>
      <c r="F3451" s="2">
        <v>14</v>
      </c>
      <c r="G3451" s="2">
        <f t="shared" si="53"/>
        <v>1022</v>
      </c>
      <c r="H3451" s="2" t="s">
        <v>13</v>
      </c>
      <c r="I3451" s="2" t="s">
        <v>122</v>
      </c>
      <c r="J3451" s="2" t="s">
        <v>11</v>
      </c>
      <c r="K3451" s="4">
        <v>44369.450000010038</v>
      </c>
    </row>
    <row r="3452" spans="1:11" x14ac:dyDescent="0.35">
      <c r="A3452" s="2" t="s">
        <v>5</v>
      </c>
      <c r="B3452" s="2" t="s">
        <v>120</v>
      </c>
      <c r="C3452" s="2" t="s">
        <v>98</v>
      </c>
      <c r="D3452" s="2" t="s">
        <v>108</v>
      </c>
      <c r="E3452" s="2">
        <v>65</v>
      </c>
      <c r="F3452" s="2">
        <v>10</v>
      </c>
      <c r="G3452" s="2">
        <f t="shared" si="53"/>
        <v>650</v>
      </c>
      <c r="H3452" s="2" t="s">
        <v>15</v>
      </c>
      <c r="I3452" s="2" t="s">
        <v>122</v>
      </c>
      <c r="J3452" s="2" t="s">
        <v>8</v>
      </c>
      <c r="K3452" s="4">
        <v>44369.500000010041</v>
      </c>
    </row>
    <row r="3453" spans="1:11" x14ac:dyDescent="0.35">
      <c r="A3453" s="2" t="s">
        <v>31</v>
      </c>
      <c r="B3453" s="2" t="s">
        <v>118</v>
      </c>
      <c r="C3453" s="2" t="s">
        <v>84</v>
      </c>
      <c r="D3453" s="2" t="s">
        <v>94</v>
      </c>
      <c r="E3453" s="2">
        <v>67</v>
      </c>
      <c r="F3453" s="2">
        <v>12</v>
      </c>
      <c r="G3453" s="2">
        <f t="shared" si="53"/>
        <v>804</v>
      </c>
      <c r="H3453" s="2" t="s">
        <v>15</v>
      </c>
      <c r="I3453" s="2" t="s">
        <v>122</v>
      </c>
      <c r="J3453" s="2" t="s">
        <v>8</v>
      </c>
      <c r="K3453" s="4">
        <v>44369.550000010044</v>
      </c>
    </row>
    <row r="3454" spans="1:11" x14ac:dyDescent="0.35">
      <c r="A3454" s="2" t="s">
        <v>10</v>
      </c>
      <c r="B3454" s="2" t="s">
        <v>120</v>
      </c>
      <c r="C3454" s="2" t="s">
        <v>98</v>
      </c>
      <c r="D3454" s="2" t="s">
        <v>103</v>
      </c>
      <c r="E3454" s="2">
        <v>101</v>
      </c>
      <c r="F3454" s="2">
        <v>5</v>
      </c>
      <c r="G3454" s="2">
        <f t="shared" si="53"/>
        <v>505</v>
      </c>
      <c r="H3454" s="2" t="s">
        <v>32</v>
      </c>
      <c r="I3454" s="2" t="s">
        <v>119</v>
      </c>
      <c r="J3454" s="2" t="s">
        <v>16</v>
      </c>
      <c r="K3454" s="4">
        <v>44369.600000010047</v>
      </c>
    </row>
    <row r="3455" spans="1:11" x14ac:dyDescent="0.35">
      <c r="A3455" s="2" t="s">
        <v>35</v>
      </c>
      <c r="B3455" s="2" t="s">
        <v>118</v>
      </c>
      <c r="C3455" s="2" t="s">
        <v>98</v>
      </c>
      <c r="D3455" s="2" t="s">
        <v>105</v>
      </c>
      <c r="E3455" s="2">
        <v>98</v>
      </c>
      <c r="F3455" s="2">
        <v>11</v>
      </c>
      <c r="G3455" s="2">
        <f t="shared" si="53"/>
        <v>1078</v>
      </c>
      <c r="H3455" s="2" t="s">
        <v>30</v>
      </c>
      <c r="I3455" s="2" t="s">
        <v>122</v>
      </c>
      <c r="J3455" s="2" t="s">
        <v>11</v>
      </c>
      <c r="K3455" s="4">
        <v>44369.65000001005</v>
      </c>
    </row>
    <row r="3456" spans="1:11" x14ac:dyDescent="0.35">
      <c r="A3456" s="2" t="s">
        <v>31</v>
      </c>
      <c r="B3456" s="2" t="s">
        <v>118</v>
      </c>
      <c r="C3456" s="2" t="s">
        <v>98</v>
      </c>
      <c r="D3456" s="2" t="s">
        <v>108</v>
      </c>
      <c r="E3456" s="2">
        <v>65</v>
      </c>
      <c r="F3456" s="2">
        <v>8</v>
      </c>
      <c r="G3456" s="2">
        <f t="shared" si="53"/>
        <v>520</v>
      </c>
      <c r="H3456" s="2" t="s">
        <v>4</v>
      </c>
      <c r="I3456" s="2" t="s">
        <v>119</v>
      </c>
      <c r="J3456" s="2" t="s">
        <v>3</v>
      </c>
      <c r="K3456" s="4">
        <v>44369.700000010052</v>
      </c>
    </row>
    <row r="3457" spans="1:11" x14ac:dyDescent="0.35">
      <c r="A3457" s="2" t="s">
        <v>31</v>
      </c>
      <c r="B3457" s="2" t="s">
        <v>118</v>
      </c>
      <c r="C3457" s="2" t="s">
        <v>67</v>
      </c>
      <c r="D3457" s="2" t="s">
        <v>72</v>
      </c>
      <c r="E3457" s="2">
        <v>6</v>
      </c>
      <c r="F3457" s="2">
        <v>139</v>
      </c>
      <c r="G3457" s="2">
        <f t="shared" si="53"/>
        <v>834</v>
      </c>
      <c r="H3457" s="2" t="s">
        <v>15</v>
      </c>
      <c r="I3457" s="2" t="s">
        <v>122</v>
      </c>
      <c r="J3457" s="2" t="s">
        <v>8</v>
      </c>
      <c r="K3457" s="4">
        <v>44369.750000010055</v>
      </c>
    </row>
    <row r="3458" spans="1:11" x14ac:dyDescent="0.35">
      <c r="A3458" s="2" t="s">
        <v>14</v>
      </c>
      <c r="B3458" s="2" t="s">
        <v>120</v>
      </c>
      <c r="C3458" s="2" t="s">
        <v>56</v>
      </c>
      <c r="D3458" s="2" t="s">
        <v>62</v>
      </c>
      <c r="E3458" s="2">
        <v>105</v>
      </c>
      <c r="F3458" s="2">
        <v>5</v>
      </c>
      <c r="G3458" s="2">
        <f t="shared" ref="G3458:G3521" si="54">E3458*F3458</f>
        <v>525</v>
      </c>
      <c r="H3458" s="2" t="s">
        <v>17</v>
      </c>
      <c r="I3458" s="2" t="s">
        <v>119</v>
      </c>
      <c r="J3458" s="2" t="s">
        <v>16</v>
      </c>
      <c r="K3458" s="4">
        <v>44369.800000010058</v>
      </c>
    </row>
    <row r="3459" spans="1:11" x14ac:dyDescent="0.35">
      <c r="A3459" s="2" t="s">
        <v>2</v>
      </c>
      <c r="B3459" s="2" t="s">
        <v>118</v>
      </c>
      <c r="C3459" s="2" t="s">
        <v>84</v>
      </c>
      <c r="D3459" s="2" t="s">
        <v>86</v>
      </c>
      <c r="E3459" s="2">
        <v>73</v>
      </c>
      <c r="F3459" s="2">
        <v>48</v>
      </c>
      <c r="G3459" s="2">
        <f t="shared" si="54"/>
        <v>3504</v>
      </c>
      <c r="H3459" s="2" t="s">
        <v>52</v>
      </c>
      <c r="I3459" s="2" t="s">
        <v>123</v>
      </c>
      <c r="J3459" s="2" t="s">
        <v>45</v>
      </c>
      <c r="K3459" s="4">
        <v>44369.850000010061</v>
      </c>
    </row>
    <row r="3460" spans="1:11" x14ac:dyDescent="0.35">
      <c r="A3460" s="2" t="s">
        <v>10</v>
      </c>
      <c r="B3460" s="2" t="s">
        <v>120</v>
      </c>
      <c r="C3460" s="2" t="s">
        <v>80</v>
      </c>
      <c r="D3460" s="2" t="s">
        <v>81</v>
      </c>
      <c r="E3460" s="2">
        <v>134</v>
      </c>
      <c r="F3460" s="2">
        <v>68</v>
      </c>
      <c r="G3460" s="2">
        <f t="shared" si="54"/>
        <v>9112</v>
      </c>
      <c r="H3460" s="2" t="s">
        <v>4</v>
      </c>
      <c r="I3460" s="2" t="s">
        <v>119</v>
      </c>
      <c r="J3460" s="2" t="s">
        <v>3</v>
      </c>
      <c r="K3460" s="4">
        <v>44369.900000010064</v>
      </c>
    </row>
    <row r="3461" spans="1:11" x14ac:dyDescent="0.35">
      <c r="A3461" s="2" t="s">
        <v>44</v>
      </c>
      <c r="B3461" s="2" t="s">
        <v>120</v>
      </c>
      <c r="C3461" s="2" t="s">
        <v>67</v>
      </c>
      <c r="D3461" s="2" t="s">
        <v>68</v>
      </c>
      <c r="E3461" s="2">
        <v>121</v>
      </c>
      <c r="F3461" s="2">
        <v>16</v>
      </c>
      <c r="G3461" s="2">
        <f t="shared" si="54"/>
        <v>1936</v>
      </c>
      <c r="H3461" s="2" t="s">
        <v>43</v>
      </c>
      <c r="I3461" s="2" t="s">
        <v>121</v>
      </c>
      <c r="J3461" s="2" t="s">
        <v>42</v>
      </c>
      <c r="K3461" s="4">
        <v>44369.950000010067</v>
      </c>
    </row>
    <row r="3462" spans="1:11" x14ac:dyDescent="0.35">
      <c r="A3462" s="2" t="s">
        <v>14</v>
      </c>
      <c r="B3462" s="2" t="s">
        <v>120</v>
      </c>
      <c r="C3462" s="2" t="s">
        <v>84</v>
      </c>
      <c r="D3462" s="2" t="s">
        <v>89</v>
      </c>
      <c r="E3462" s="2">
        <v>130</v>
      </c>
      <c r="F3462" s="2">
        <v>7</v>
      </c>
      <c r="G3462" s="2">
        <f t="shared" si="54"/>
        <v>910</v>
      </c>
      <c r="H3462" s="2" t="s">
        <v>34</v>
      </c>
      <c r="I3462" s="2" t="s">
        <v>124</v>
      </c>
      <c r="J3462" s="2" t="s">
        <v>33</v>
      </c>
      <c r="K3462" s="4">
        <v>44370.00000001007</v>
      </c>
    </row>
    <row r="3463" spans="1:11" x14ac:dyDescent="0.35">
      <c r="A3463" s="2" t="s">
        <v>2</v>
      </c>
      <c r="B3463" s="2" t="s">
        <v>118</v>
      </c>
      <c r="C3463" s="2" t="s">
        <v>98</v>
      </c>
      <c r="D3463" s="2" t="s">
        <v>101</v>
      </c>
      <c r="E3463" s="2">
        <v>128</v>
      </c>
      <c r="F3463" s="2">
        <v>11</v>
      </c>
      <c r="G3463" s="2">
        <f t="shared" si="54"/>
        <v>1408</v>
      </c>
      <c r="H3463" s="2" t="s">
        <v>52</v>
      </c>
      <c r="I3463" s="2" t="s">
        <v>123</v>
      </c>
      <c r="J3463" s="2" t="s">
        <v>45</v>
      </c>
      <c r="K3463" s="4">
        <v>44370.050000010073</v>
      </c>
    </row>
    <row r="3464" spans="1:11" x14ac:dyDescent="0.35">
      <c r="A3464" s="2" t="s">
        <v>35</v>
      </c>
      <c r="B3464" s="2" t="s">
        <v>118</v>
      </c>
      <c r="C3464" s="2" t="s">
        <v>84</v>
      </c>
      <c r="D3464" s="2" t="s">
        <v>97</v>
      </c>
      <c r="E3464" s="2">
        <v>28</v>
      </c>
      <c r="F3464" s="2">
        <v>10</v>
      </c>
      <c r="G3464" s="2">
        <f t="shared" si="54"/>
        <v>280</v>
      </c>
      <c r="H3464" s="2" t="s">
        <v>32</v>
      </c>
      <c r="I3464" s="2" t="s">
        <v>119</v>
      </c>
      <c r="J3464" s="2" t="s">
        <v>16</v>
      </c>
      <c r="K3464" s="4">
        <v>44370.100000010076</v>
      </c>
    </row>
    <row r="3465" spans="1:11" x14ac:dyDescent="0.35">
      <c r="A3465" s="2" t="s">
        <v>18</v>
      </c>
      <c r="B3465" s="2" t="s">
        <v>118</v>
      </c>
      <c r="C3465" s="2" t="s">
        <v>98</v>
      </c>
      <c r="D3465" s="2" t="s">
        <v>109</v>
      </c>
      <c r="E3465" s="2">
        <v>50</v>
      </c>
      <c r="F3465" s="2">
        <v>6</v>
      </c>
      <c r="G3465" s="2">
        <f t="shared" si="54"/>
        <v>300</v>
      </c>
      <c r="H3465" s="2" t="s">
        <v>4</v>
      </c>
      <c r="I3465" s="2" t="s">
        <v>119</v>
      </c>
      <c r="J3465" s="2" t="s">
        <v>3</v>
      </c>
      <c r="K3465" s="4">
        <v>44370.150000010079</v>
      </c>
    </row>
    <row r="3466" spans="1:11" x14ac:dyDescent="0.35">
      <c r="A3466" s="2" t="s">
        <v>5</v>
      </c>
      <c r="B3466" s="2" t="s">
        <v>120</v>
      </c>
      <c r="C3466" s="2" t="s">
        <v>67</v>
      </c>
      <c r="D3466" s="2" t="s">
        <v>77</v>
      </c>
      <c r="E3466" s="2">
        <v>47</v>
      </c>
      <c r="F3466" s="2">
        <v>7</v>
      </c>
      <c r="G3466" s="2">
        <f t="shared" si="54"/>
        <v>329</v>
      </c>
      <c r="H3466" s="2" t="s">
        <v>46</v>
      </c>
      <c r="I3466" s="2" t="s">
        <v>123</v>
      </c>
      <c r="J3466" s="2" t="s">
        <v>45</v>
      </c>
      <c r="K3466" s="4">
        <v>44370.200000010082</v>
      </c>
    </row>
    <row r="3467" spans="1:11" x14ac:dyDescent="0.35">
      <c r="A3467" s="2" t="s">
        <v>18</v>
      </c>
      <c r="B3467" s="2" t="s">
        <v>118</v>
      </c>
      <c r="C3467" s="2" t="s">
        <v>56</v>
      </c>
      <c r="D3467" s="2" t="s">
        <v>58</v>
      </c>
      <c r="E3467" s="2">
        <v>68</v>
      </c>
      <c r="F3467" s="2">
        <v>149</v>
      </c>
      <c r="G3467" s="2">
        <f t="shared" si="54"/>
        <v>10132</v>
      </c>
      <c r="H3467" s="2" t="s">
        <v>24</v>
      </c>
      <c r="I3467" s="2" t="s">
        <v>123</v>
      </c>
      <c r="J3467" s="2" t="s">
        <v>23</v>
      </c>
      <c r="K3467" s="4">
        <v>44370.250000010084</v>
      </c>
    </row>
    <row r="3468" spans="1:11" x14ac:dyDescent="0.35">
      <c r="A3468" s="2" t="s">
        <v>18</v>
      </c>
      <c r="B3468" s="2" t="s">
        <v>118</v>
      </c>
      <c r="C3468" s="2" t="s">
        <v>56</v>
      </c>
      <c r="D3468" s="2" t="s">
        <v>66</v>
      </c>
      <c r="E3468" s="2">
        <v>47</v>
      </c>
      <c r="F3468" s="2">
        <v>5</v>
      </c>
      <c r="G3468" s="2">
        <f t="shared" si="54"/>
        <v>235</v>
      </c>
      <c r="H3468" s="2" t="s">
        <v>4</v>
      </c>
      <c r="I3468" s="2" t="s">
        <v>119</v>
      </c>
      <c r="J3468" s="2" t="s">
        <v>3</v>
      </c>
      <c r="K3468" s="4">
        <v>44370.300000010087</v>
      </c>
    </row>
    <row r="3469" spans="1:11" x14ac:dyDescent="0.35">
      <c r="A3469" s="2" t="s">
        <v>44</v>
      </c>
      <c r="B3469" s="2" t="s">
        <v>120</v>
      </c>
      <c r="C3469" s="2" t="s">
        <v>84</v>
      </c>
      <c r="D3469" s="2" t="s">
        <v>91</v>
      </c>
      <c r="E3469" s="2">
        <v>107</v>
      </c>
      <c r="F3469" s="2">
        <v>4</v>
      </c>
      <c r="G3469" s="2">
        <f t="shared" si="54"/>
        <v>428</v>
      </c>
      <c r="H3469" s="2" t="s">
        <v>41</v>
      </c>
      <c r="I3469" s="2" t="s">
        <v>119</v>
      </c>
      <c r="J3469" s="2" t="s">
        <v>3</v>
      </c>
      <c r="K3469" s="4">
        <v>44370.35000001009</v>
      </c>
    </row>
    <row r="3470" spans="1:11" x14ac:dyDescent="0.35">
      <c r="A3470" s="2" t="s">
        <v>14</v>
      </c>
      <c r="B3470" s="2" t="s">
        <v>120</v>
      </c>
      <c r="C3470" s="2" t="s">
        <v>56</v>
      </c>
      <c r="D3470" s="2" t="s">
        <v>62</v>
      </c>
      <c r="E3470" s="2">
        <v>105</v>
      </c>
      <c r="F3470" s="2">
        <v>9</v>
      </c>
      <c r="G3470" s="2">
        <f t="shared" si="54"/>
        <v>945</v>
      </c>
      <c r="H3470" s="2" t="s">
        <v>30</v>
      </c>
      <c r="I3470" s="2" t="s">
        <v>122</v>
      </c>
      <c r="J3470" s="2" t="s">
        <v>11</v>
      </c>
      <c r="K3470" s="4">
        <v>44370.400000010093</v>
      </c>
    </row>
    <row r="3471" spans="1:11" x14ac:dyDescent="0.35">
      <c r="A3471" s="2" t="s">
        <v>14</v>
      </c>
      <c r="B3471" s="2" t="s">
        <v>120</v>
      </c>
      <c r="C3471" s="2" t="s">
        <v>84</v>
      </c>
      <c r="D3471" s="2" t="s">
        <v>90</v>
      </c>
      <c r="E3471" s="2">
        <v>27</v>
      </c>
      <c r="F3471" s="2">
        <v>20</v>
      </c>
      <c r="G3471" s="2">
        <f t="shared" si="54"/>
        <v>540</v>
      </c>
      <c r="H3471" s="2" t="s">
        <v>27</v>
      </c>
      <c r="I3471" s="2" t="s">
        <v>122</v>
      </c>
      <c r="J3471" s="2" t="s">
        <v>8</v>
      </c>
      <c r="K3471" s="4">
        <v>44370.450000010096</v>
      </c>
    </row>
    <row r="3472" spans="1:11" x14ac:dyDescent="0.35">
      <c r="A3472" s="2" t="s">
        <v>44</v>
      </c>
      <c r="B3472" s="2" t="s">
        <v>120</v>
      </c>
      <c r="C3472" s="2" t="s">
        <v>98</v>
      </c>
      <c r="D3472" s="2" t="s">
        <v>103</v>
      </c>
      <c r="E3472" s="2">
        <v>101</v>
      </c>
      <c r="F3472" s="2">
        <v>4</v>
      </c>
      <c r="G3472" s="2">
        <f t="shared" si="54"/>
        <v>404</v>
      </c>
      <c r="H3472" s="2" t="s">
        <v>52</v>
      </c>
      <c r="I3472" s="2" t="s">
        <v>123</v>
      </c>
      <c r="J3472" s="2" t="s">
        <v>45</v>
      </c>
      <c r="K3472" s="4">
        <v>44370.500000010099</v>
      </c>
    </row>
    <row r="3473" spans="1:11" x14ac:dyDescent="0.35">
      <c r="A3473" s="2" t="s">
        <v>35</v>
      </c>
      <c r="B3473" s="2" t="s">
        <v>118</v>
      </c>
      <c r="C3473" s="2" t="s">
        <v>80</v>
      </c>
      <c r="D3473" s="2" t="s">
        <v>83</v>
      </c>
      <c r="E3473" s="2">
        <v>16</v>
      </c>
      <c r="F3473" s="2">
        <v>104</v>
      </c>
      <c r="G3473" s="2">
        <f t="shared" si="54"/>
        <v>1664</v>
      </c>
      <c r="H3473" s="2" t="s">
        <v>15</v>
      </c>
      <c r="I3473" s="2" t="s">
        <v>122</v>
      </c>
      <c r="J3473" s="2" t="s">
        <v>8</v>
      </c>
      <c r="K3473" s="4">
        <v>44370.550000010102</v>
      </c>
    </row>
    <row r="3474" spans="1:11" x14ac:dyDescent="0.35">
      <c r="A3474" s="2" t="s">
        <v>10</v>
      </c>
      <c r="B3474" s="2" t="s">
        <v>120</v>
      </c>
      <c r="C3474" s="2" t="s">
        <v>56</v>
      </c>
      <c r="D3474" s="2" t="s">
        <v>66</v>
      </c>
      <c r="E3474" s="2">
        <v>47</v>
      </c>
      <c r="F3474" s="2">
        <v>4</v>
      </c>
      <c r="G3474" s="2">
        <f t="shared" si="54"/>
        <v>188</v>
      </c>
      <c r="H3474" s="2" t="s">
        <v>15</v>
      </c>
      <c r="I3474" s="2" t="s">
        <v>122</v>
      </c>
      <c r="J3474" s="2" t="s">
        <v>8</v>
      </c>
      <c r="K3474" s="4">
        <v>44370.600000010105</v>
      </c>
    </row>
    <row r="3475" spans="1:11" x14ac:dyDescent="0.35">
      <c r="A3475" s="2" t="s">
        <v>31</v>
      </c>
      <c r="B3475" s="2" t="s">
        <v>118</v>
      </c>
      <c r="C3475" s="2" t="s">
        <v>98</v>
      </c>
      <c r="D3475" s="2" t="s">
        <v>102</v>
      </c>
      <c r="E3475" s="2">
        <v>133</v>
      </c>
      <c r="F3475" s="2">
        <v>6</v>
      </c>
      <c r="G3475" s="2">
        <f t="shared" si="54"/>
        <v>798</v>
      </c>
      <c r="H3475" s="2" t="s">
        <v>17</v>
      </c>
      <c r="I3475" s="2" t="s">
        <v>119</v>
      </c>
      <c r="J3475" s="2" t="s">
        <v>16</v>
      </c>
      <c r="K3475" s="4">
        <v>44370.650000010108</v>
      </c>
    </row>
    <row r="3476" spans="1:11" x14ac:dyDescent="0.35">
      <c r="A3476" s="2" t="s">
        <v>44</v>
      </c>
      <c r="B3476" s="2" t="s">
        <v>120</v>
      </c>
      <c r="C3476" s="2" t="s">
        <v>98</v>
      </c>
      <c r="D3476" s="2" t="s">
        <v>108</v>
      </c>
      <c r="E3476" s="2">
        <v>65</v>
      </c>
      <c r="F3476" s="2">
        <v>7</v>
      </c>
      <c r="G3476" s="2">
        <f t="shared" si="54"/>
        <v>455</v>
      </c>
      <c r="H3476" s="2" t="s">
        <v>30</v>
      </c>
      <c r="I3476" s="2" t="s">
        <v>122</v>
      </c>
      <c r="J3476" s="2" t="s">
        <v>11</v>
      </c>
      <c r="K3476" s="4">
        <v>44370.700000010111</v>
      </c>
    </row>
    <row r="3477" spans="1:11" x14ac:dyDescent="0.35">
      <c r="A3477" s="2" t="s">
        <v>2</v>
      </c>
      <c r="B3477" s="2" t="s">
        <v>118</v>
      </c>
      <c r="C3477" s="2" t="s">
        <v>98</v>
      </c>
      <c r="D3477" s="2" t="s">
        <v>100</v>
      </c>
      <c r="E3477" s="2">
        <v>121</v>
      </c>
      <c r="F3477" s="2">
        <v>5</v>
      </c>
      <c r="G3477" s="2">
        <f t="shared" si="54"/>
        <v>605</v>
      </c>
      <c r="H3477" s="2" t="s">
        <v>27</v>
      </c>
      <c r="I3477" s="2" t="s">
        <v>122</v>
      </c>
      <c r="J3477" s="2" t="s">
        <v>8</v>
      </c>
      <c r="K3477" s="4">
        <v>44370.750000010114</v>
      </c>
    </row>
    <row r="3478" spans="1:11" x14ac:dyDescent="0.35">
      <c r="A3478" s="2" t="s">
        <v>2</v>
      </c>
      <c r="B3478" s="2" t="s">
        <v>118</v>
      </c>
      <c r="C3478" s="2" t="s">
        <v>98</v>
      </c>
      <c r="D3478" s="2" t="s">
        <v>108</v>
      </c>
      <c r="E3478" s="2">
        <v>65</v>
      </c>
      <c r="F3478" s="2">
        <v>8</v>
      </c>
      <c r="G3478" s="2">
        <f t="shared" si="54"/>
        <v>520</v>
      </c>
      <c r="H3478" s="2" t="s">
        <v>48</v>
      </c>
      <c r="I3478" s="2" t="s">
        <v>119</v>
      </c>
      <c r="J3478" s="2" t="s">
        <v>3</v>
      </c>
      <c r="K3478" s="4">
        <v>44370.800000010116</v>
      </c>
    </row>
    <row r="3479" spans="1:11" x14ac:dyDescent="0.35">
      <c r="A3479" s="2" t="s">
        <v>14</v>
      </c>
      <c r="B3479" s="2" t="s">
        <v>120</v>
      </c>
      <c r="C3479" s="2" t="s">
        <v>84</v>
      </c>
      <c r="D3479" s="2" t="s">
        <v>93</v>
      </c>
      <c r="E3479" s="2">
        <v>70</v>
      </c>
      <c r="F3479" s="2">
        <v>15</v>
      </c>
      <c r="G3479" s="2">
        <f t="shared" si="54"/>
        <v>1050</v>
      </c>
      <c r="H3479" s="2" t="s">
        <v>4</v>
      </c>
      <c r="I3479" s="2" t="s">
        <v>119</v>
      </c>
      <c r="J3479" s="2" t="s">
        <v>3</v>
      </c>
      <c r="K3479" s="4">
        <v>44370.850000010119</v>
      </c>
    </row>
    <row r="3480" spans="1:11" x14ac:dyDescent="0.35">
      <c r="A3480" s="2" t="s">
        <v>18</v>
      </c>
      <c r="B3480" s="2" t="s">
        <v>118</v>
      </c>
      <c r="C3480" s="2" t="s">
        <v>84</v>
      </c>
      <c r="D3480" s="2" t="s">
        <v>96</v>
      </c>
      <c r="E3480" s="2">
        <v>36</v>
      </c>
      <c r="F3480" s="2">
        <v>12</v>
      </c>
      <c r="G3480" s="2">
        <f t="shared" si="54"/>
        <v>432</v>
      </c>
      <c r="H3480" s="2" t="s">
        <v>22</v>
      </c>
      <c r="I3480" s="2" t="s">
        <v>122</v>
      </c>
      <c r="J3480" s="2" t="s">
        <v>11</v>
      </c>
      <c r="K3480" s="4">
        <v>44370.900000010122</v>
      </c>
    </row>
    <row r="3481" spans="1:11" x14ac:dyDescent="0.35">
      <c r="A3481" s="2" t="s">
        <v>31</v>
      </c>
      <c r="B3481" s="2" t="s">
        <v>118</v>
      </c>
      <c r="C3481" s="2" t="s">
        <v>67</v>
      </c>
      <c r="D3481" s="2" t="s">
        <v>74</v>
      </c>
      <c r="E3481" s="2">
        <v>128</v>
      </c>
      <c r="F3481" s="2">
        <v>9</v>
      </c>
      <c r="G3481" s="2">
        <f t="shared" si="54"/>
        <v>1152</v>
      </c>
      <c r="H3481" s="2" t="s">
        <v>30</v>
      </c>
      <c r="I3481" s="2" t="s">
        <v>122</v>
      </c>
      <c r="J3481" s="2" t="s">
        <v>11</v>
      </c>
      <c r="K3481" s="4">
        <v>44370.950000010125</v>
      </c>
    </row>
    <row r="3482" spans="1:11" x14ac:dyDescent="0.35">
      <c r="A3482" s="2" t="s">
        <v>44</v>
      </c>
      <c r="B3482" s="2" t="s">
        <v>120</v>
      </c>
      <c r="C3482" s="2" t="s">
        <v>67</v>
      </c>
      <c r="D3482" s="2" t="s">
        <v>76</v>
      </c>
      <c r="E3482" s="2">
        <v>83</v>
      </c>
      <c r="F3482" s="2">
        <v>11</v>
      </c>
      <c r="G3482" s="2">
        <f t="shared" si="54"/>
        <v>913</v>
      </c>
      <c r="H3482" s="2" t="s">
        <v>24</v>
      </c>
      <c r="I3482" s="2" t="s">
        <v>123</v>
      </c>
      <c r="J3482" s="2" t="s">
        <v>23</v>
      </c>
      <c r="K3482" s="4">
        <v>44371.000000010128</v>
      </c>
    </row>
    <row r="3483" spans="1:11" x14ac:dyDescent="0.35">
      <c r="A3483" s="2" t="s">
        <v>10</v>
      </c>
      <c r="B3483" s="2" t="s">
        <v>120</v>
      </c>
      <c r="C3483" s="2" t="s">
        <v>67</v>
      </c>
      <c r="D3483" s="2" t="s">
        <v>77</v>
      </c>
      <c r="E3483" s="2">
        <v>47</v>
      </c>
      <c r="F3483" s="2">
        <v>5</v>
      </c>
      <c r="G3483" s="2">
        <f t="shared" si="54"/>
        <v>235</v>
      </c>
      <c r="H3483" s="2" t="s">
        <v>24</v>
      </c>
      <c r="I3483" s="2" t="s">
        <v>123</v>
      </c>
      <c r="J3483" s="2" t="s">
        <v>23</v>
      </c>
      <c r="K3483" s="4">
        <v>44371.050000010131</v>
      </c>
    </row>
    <row r="3484" spans="1:11" x14ac:dyDescent="0.35">
      <c r="A3484" s="2" t="s">
        <v>44</v>
      </c>
      <c r="B3484" s="2" t="s">
        <v>120</v>
      </c>
      <c r="C3484" s="2" t="s">
        <v>84</v>
      </c>
      <c r="D3484" s="2" t="s">
        <v>89</v>
      </c>
      <c r="E3484" s="2">
        <v>130</v>
      </c>
      <c r="F3484" s="2">
        <v>8</v>
      </c>
      <c r="G3484" s="2">
        <f t="shared" si="54"/>
        <v>1040</v>
      </c>
      <c r="H3484" s="2" t="s">
        <v>43</v>
      </c>
      <c r="I3484" s="2" t="s">
        <v>121</v>
      </c>
      <c r="J3484" s="2" t="s">
        <v>42</v>
      </c>
      <c r="K3484" s="4">
        <v>44371.100000010134</v>
      </c>
    </row>
    <row r="3485" spans="1:11" x14ac:dyDescent="0.35">
      <c r="A3485" s="2" t="s">
        <v>44</v>
      </c>
      <c r="B3485" s="2" t="s">
        <v>120</v>
      </c>
      <c r="C3485" s="2" t="s">
        <v>67</v>
      </c>
      <c r="D3485" s="2" t="s">
        <v>79</v>
      </c>
      <c r="E3485" s="2">
        <v>31</v>
      </c>
      <c r="F3485" s="2">
        <v>6</v>
      </c>
      <c r="G3485" s="2">
        <f t="shared" si="54"/>
        <v>186</v>
      </c>
      <c r="H3485" s="2" t="s">
        <v>41</v>
      </c>
      <c r="I3485" s="2" t="s">
        <v>119</v>
      </c>
      <c r="J3485" s="2" t="s">
        <v>3</v>
      </c>
      <c r="K3485" s="4">
        <v>44371.150000010137</v>
      </c>
    </row>
    <row r="3486" spans="1:11" x14ac:dyDescent="0.35">
      <c r="A3486" s="2" t="s">
        <v>5</v>
      </c>
      <c r="B3486" s="2" t="s">
        <v>120</v>
      </c>
      <c r="C3486" s="2" t="s">
        <v>56</v>
      </c>
      <c r="D3486" s="2" t="s">
        <v>59</v>
      </c>
      <c r="E3486" s="2">
        <v>40</v>
      </c>
      <c r="F3486" s="2">
        <v>47</v>
      </c>
      <c r="G3486" s="2">
        <f t="shared" si="54"/>
        <v>1880</v>
      </c>
      <c r="H3486" s="2" t="s">
        <v>48</v>
      </c>
      <c r="I3486" s="2" t="s">
        <v>119</v>
      </c>
      <c r="J3486" s="2" t="s">
        <v>3</v>
      </c>
      <c r="K3486" s="4">
        <v>44371.20000001014</v>
      </c>
    </row>
    <row r="3487" spans="1:11" x14ac:dyDescent="0.35">
      <c r="A3487" s="2" t="s">
        <v>5</v>
      </c>
      <c r="B3487" s="2" t="s">
        <v>120</v>
      </c>
      <c r="C3487" s="2" t="s">
        <v>84</v>
      </c>
      <c r="D3487" s="2" t="s">
        <v>96</v>
      </c>
      <c r="E3487" s="2">
        <v>36</v>
      </c>
      <c r="F3487" s="2">
        <v>10</v>
      </c>
      <c r="G3487" s="2">
        <f t="shared" si="54"/>
        <v>360</v>
      </c>
      <c r="H3487" s="2" t="s">
        <v>48</v>
      </c>
      <c r="I3487" s="2" t="s">
        <v>119</v>
      </c>
      <c r="J3487" s="2" t="s">
        <v>3</v>
      </c>
      <c r="K3487" s="4">
        <v>44371.250000010143</v>
      </c>
    </row>
    <row r="3488" spans="1:11" x14ac:dyDescent="0.35">
      <c r="A3488" s="2" t="s">
        <v>44</v>
      </c>
      <c r="B3488" s="2" t="s">
        <v>120</v>
      </c>
      <c r="C3488" s="2" t="s">
        <v>98</v>
      </c>
      <c r="D3488" s="2" t="s">
        <v>108</v>
      </c>
      <c r="E3488" s="2">
        <v>65</v>
      </c>
      <c r="F3488" s="2">
        <v>6</v>
      </c>
      <c r="G3488" s="2">
        <f t="shared" si="54"/>
        <v>390</v>
      </c>
      <c r="H3488" s="2" t="s">
        <v>46</v>
      </c>
      <c r="I3488" s="2" t="s">
        <v>123</v>
      </c>
      <c r="J3488" s="2" t="s">
        <v>45</v>
      </c>
      <c r="K3488" s="4">
        <v>44371.300000010146</v>
      </c>
    </row>
    <row r="3489" spans="1:11" x14ac:dyDescent="0.35">
      <c r="A3489" s="2" t="s">
        <v>31</v>
      </c>
      <c r="B3489" s="2" t="s">
        <v>118</v>
      </c>
      <c r="C3489" s="2" t="s">
        <v>56</v>
      </c>
      <c r="D3489" s="2" t="s">
        <v>66</v>
      </c>
      <c r="E3489" s="2">
        <v>47</v>
      </c>
      <c r="F3489" s="2">
        <v>2</v>
      </c>
      <c r="G3489" s="2">
        <f t="shared" si="54"/>
        <v>94</v>
      </c>
      <c r="H3489" s="2" t="s">
        <v>43</v>
      </c>
      <c r="I3489" s="2" t="s">
        <v>121</v>
      </c>
      <c r="J3489" s="2" t="s">
        <v>42</v>
      </c>
      <c r="K3489" s="4">
        <v>44371.350000010149</v>
      </c>
    </row>
    <row r="3490" spans="1:11" x14ac:dyDescent="0.35">
      <c r="A3490" s="2" t="s">
        <v>10</v>
      </c>
      <c r="B3490" s="2" t="s">
        <v>120</v>
      </c>
      <c r="C3490" s="2" t="s">
        <v>84</v>
      </c>
      <c r="D3490" s="2" t="s">
        <v>95</v>
      </c>
      <c r="E3490" s="2">
        <v>43</v>
      </c>
      <c r="F3490" s="2">
        <v>15</v>
      </c>
      <c r="G3490" s="2">
        <f t="shared" si="54"/>
        <v>645</v>
      </c>
      <c r="H3490" s="2" t="s">
        <v>15</v>
      </c>
      <c r="I3490" s="2" t="s">
        <v>122</v>
      </c>
      <c r="J3490" s="2" t="s">
        <v>8</v>
      </c>
      <c r="K3490" s="4">
        <v>44371.400000010151</v>
      </c>
    </row>
    <row r="3491" spans="1:11" x14ac:dyDescent="0.35">
      <c r="A3491" s="2" t="s">
        <v>2</v>
      </c>
      <c r="B3491" s="2" t="s">
        <v>118</v>
      </c>
      <c r="C3491" s="2" t="s">
        <v>84</v>
      </c>
      <c r="D3491" s="2" t="s">
        <v>88</v>
      </c>
      <c r="E3491" s="2">
        <v>146</v>
      </c>
      <c r="F3491" s="2">
        <v>13</v>
      </c>
      <c r="G3491" s="2">
        <f t="shared" si="54"/>
        <v>1898</v>
      </c>
      <c r="H3491" s="2" t="s">
        <v>27</v>
      </c>
      <c r="I3491" s="2" t="s">
        <v>122</v>
      </c>
      <c r="J3491" s="2" t="s">
        <v>8</v>
      </c>
      <c r="K3491" s="4">
        <v>44371.450000010154</v>
      </c>
    </row>
    <row r="3492" spans="1:11" x14ac:dyDescent="0.35">
      <c r="A3492" s="2" t="s">
        <v>35</v>
      </c>
      <c r="B3492" s="2" t="s">
        <v>118</v>
      </c>
      <c r="C3492" s="2" t="s">
        <v>67</v>
      </c>
      <c r="D3492" s="2" t="s">
        <v>75</v>
      </c>
      <c r="E3492" s="2">
        <v>98</v>
      </c>
      <c r="F3492" s="2">
        <v>7</v>
      </c>
      <c r="G3492" s="2">
        <f t="shared" si="54"/>
        <v>686</v>
      </c>
      <c r="H3492" s="2" t="s">
        <v>32</v>
      </c>
      <c r="I3492" s="2" t="s">
        <v>119</v>
      </c>
      <c r="J3492" s="2" t="s">
        <v>16</v>
      </c>
      <c r="K3492" s="4">
        <v>44371.500000010157</v>
      </c>
    </row>
    <row r="3493" spans="1:11" x14ac:dyDescent="0.35">
      <c r="A3493" s="2" t="s">
        <v>35</v>
      </c>
      <c r="B3493" s="2" t="s">
        <v>118</v>
      </c>
      <c r="C3493" s="2" t="s">
        <v>67</v>
      </c>
      <c r="D3493" s="2" t="s">
        <v>68</v>
      </c>
      <c r="E3493" s="2">
        <v>121</v>
      </c>
      <c r="F3493" s="2">
        <v>53</v>
      </c>
      <c r="G3493" s="2">
        <f t="shared" si="54"/>
        <v>6413</v>
      </c>
      <c r="H3493" s="2" t="s">
        <v>41</v>
      </c>
      <c r="I3493" s="2" t="s">
        <v>119</v>
      </c>
      <c r="J3493" s="2" t="s">
        <v>3</v>
      </c>
      <c r="K3493" s="4">
        <v>44371.55000001016</v>
      </c>
    </row>
    <row r="3494" spans="1:11" x14ac:dyDescent="0.35">
      <c r="A3494" s="2" t="s">
        <v>10</v>
      </c>
      <c r="B3494" s="2" t="s">
        <v>120</v>
      </c>
      <c r="C3494" s="2" t="s">
        <v>80</v>
      </c>
      <c r="D3494" s="2" t="s">
        <v>81</v>
      </c>
      <c r="E3494" s="2">
        <v>134</v>
      </c>
      <c r="F3494" s="2">
        <v>68</v>
      </c>
      <c r="G3494" s="2">
        <f t="shared" si="54"/>
        <v>9112</v>
      </c>
      <c r="H3494" s="2" t="s">
        <v>15</v>
      </c>
      <c r="I3494" s="2" t="s">
        <v>122</v>
      </c>
      <c r="J3494" s="2" t="s">
        <v>8</v>
      </c>
      <c r="K3494" s="4">
        <v>44371.600000010163</v>
      </c>
    </row>
    <row r="3495" spans="1:11" x14ac:dyDescent="0.35">
      <c r="A3495" s="2" t="s">
        <v>31</v>
      </c>
      <c r="B3495" s="2" t="s">
        <v>118</v>
      </c>
      <c r="C3495" s="2" t="s">
        <v>98</v>
      </c>
      <c r="D3495" s="2" t="s">
        <v>103</v>
      </c>
      <c r="E3495" s="2">
        <v>101</v>
      </c>
      <c r="F3495" s="2">
        <v>3</v>
      </c>
      <c r="G3495" s="2">
        <f t="shared" si="54"/>
        <v>303</v>
      </c>
      <c r="H3495" s="2" t="s">
        <v>26</v>
      </c>
      <c r="I3495" s="2" t="s">
        <v>122</v>
      </c>
      <c r="J3495" s="2" t="s">
        <v>25</v>
      </c>
      <c r="K3495" s="4">
        <v>44371.650000010166</v>
      </c>
    </row>
    <row r="3496" spans="1:11" x14ac:dyDescent="0.35">
      <c r="A3496" s="2" t="s">
        <v>2</v>
      </c>
      <c r="B3496" s="2" t="s">
        <v>118</v>
      </c>
      <c r="C3496" s="2" t="s">
        <v>67</v>
      </c>
      <c r="D3496" s="2" t="s">
        <v>74</v>
      </c>
      <c r="E3496" s="2">
        <v>128</v>
      </c>
      <c r="F3496" s="2">
        <v>5</v>
      </c>
      <c r="G3496" s="2">
        <f t="shared" si="54"/>
        <v>640</v>
      </c>
      <c r="H3496" s="2" t="s">
        <v>12</v>
      </c>
      <c r="I3496" s="2" t="s">
        <v>122</v>
      </c>
      <c r="J3496" s="2" t="s">
        <v>11</v>
      </c>
      <c r="K3496" s="4">
        <v>44371.700000010169</v>
      </c>
    </row>
    <row r="3497" spans="1:11" x14ac:dyDescent="0.35">
      <c r="A3497" s="2" t="s">
        <v>5</v>
      </c>
      <c r="B3497" s="2" t="s">
        <v>120</v>
      </c>
      <c r="C3497" s="2" t="s">
        <v>67</v>
      </c>
      <c r="D3497" s="2" t="s">
        <v>68</v>
      </c>
      <c r="E3497" s="2">
        <v>121</v>
      </c>
      <c r="F3497" s="2">
        <v>14</v>
      </c>
      <c r="G3497" s="2">
        <f t="shared" si="54"/>
        <v>1694</v>
      </c>
      <c r="H3497" s="2" t="s">
        <v>4</v>
      </c>
      <c r="I3497" s="2" t="s">
        <v>119</v>
      </c>
      <c r="J3497" s="2" t="s">
        <v>3</v>
      </c>
      <c r="K3497" s="4">
        <v>44371.750000010172</v>
      </c>
    </row>
    <row r="3498" spans="1:11" x14ac:dyDescent="0.35">
      <c r="A3498" s="2" t="s">
        <v>5</v>
      </c>
      <c r="B3498" s="2" t="s">
        <v>120</v>
      </c>
      <c r="C3498" s="2" t="s">
        <v>56</v>
      </c>
      <c r="D3498" s="2" t="s">
        <v>59</v>
      </c>
      <c r="E3498" s="2">
        <v>40</v>
      </c>
      <c r="F3498" s="2">
        <v>89</v>
      </c>
      <c r="G3498" s="2">
        <f t="shared" si="54"/>
        <v>3560</v>
      </c>
      <c r="H3498" s="2" t="s">
        <v>22</v>
      </c>
      <c r="I3498" s="2" t="s">
        <v>122</v>
      </c>
      <c r="J3498" s="2" t="s">
        <v>11</v>
      </c>
      <c r="K3498" s="4">
        <v>44371.800000010175</v>
      </c>
    </row>
    <row r="3499" spans="1:11" x14ac:dyDescent="0.35">
      <c r="A3499" s="2" t="s">
        <v>18</v>
      </c>
      <c r="B3499" s="2" t="s">
        <v>118</v>
      </c>
      <c r="C3499" s="2" t="s">
        <v>67</v>
      </c>
      <c r="D3499" s="2" t="s">
        <v>77</v>
      </c>
      <c r="E3499" s="2">
        <v>47</v>
      </c>
      <c r="F3499" s="2">
        <v>5</v>
      </c>
      <c r="G3499" s="2">
        <f t="shared" si="54"/>
        <v>235</v>
      </c>
      <c r="H3499" s="2" t="s">
        <v>7</v>
      </c>
      <c r="I3499" s="2" t="s">
        <v>121</v>
      </c>
      <c r="J3499" s="2" t="s">
        <v>6</v>
      </c>
      <c r="K3499" s="4">
        <v>44371.850000010178</v>
      </c>
    </row>
    <row r="3500" spans="1:11" x14ac:dyDescent="0.35">
      <c r="A3500" s="2" t="s">
        <v>44</v>
      </c>
      <c r="B3500" s="2" t="s">
        <v>120</v>
      </c>
      <c r="C3500" s="2" t="s">
        <v>56</v>
      </c>
      <c r="D3500" s="2" t="s">
        <v>62</v>
      </c>
      <c r="E3500" s="2">
        <v>105</v>
      </c>
      <c r="F3500" s="2">
        <v>9</v>
      </c>
      <c r="G3500" s="2">
        <f t="shared" si="54"/>
        <v>945</v>
      </c>
      <c r="H3500" s="2" t="s">
        <v>17</v>
      </c>
      <c r="I3500" s="2" t="s">
        <v>119</v>
      </c>
      <c r="J3500" s="2" t="s">
        <v>16</v>
      </c>
      <c r="K3500" s="4">
        <v>44371.900000010181</v>
      </c>
    </row>
    <row r="3501" spans="1:11" x14ac:dyDescent="0.35">
      <c r="A3501" s="2" t="s">
        <v>31</v>
      </c>
      <c r="B3501" s="2" t="s">
        <v>118</v>
      </c>
      <c r="C3501" s="2" t="s">
        <v>84</v>
      </c>
      <c r="D3501" s="2" t="s">
        <v>90</v>
      </c>
      <c r="E3501" s="2">
        <v>27</v>
      </c>
      <c r="F3501" s="2">
        <v>17</v>
      </c>
      <c r="G3501" s="2">
        <f t="shared" si="54"/>
        <v>459</v>
      </c>
      <c r="H3501" s="2" t="s">
        <v>13</v>
      </c>
      <c r="I3501" s="2" t="s">
        <v>122</v>
      </c>
      <c r="J3501" s="2" t="s">
        <v>11</v>
      </c>
      <c r="K3501" s="4">
        <v>44371.950000010183</v>
      </c>
    </row>
    <row r="3502" spans="1:11" x14ac:dyDescent="0.35">
      <c r="A3502" s="2" t="s">
        <v>14</v>
      </c>
      <c r="B3502" s="2" t="s">
        <v>120</v>
      </c>
      <c r="C3502" s="2" t="s">
        <v>84</v>
      </c>
      <c r="D3502" s="2" t="s">
        <v>89</v>
      </c>
      <c r="E3502" s="2">
        <v>130</v>
      </c>
      <c r="F3502" s="2">
        <v>5</v>
      </c>
      <c r="G3502" s="2">
        <f t="shared" si="54"/>
        <v>650</v>
      </c>
      <c r="H3502" s="2" t="s">
        <v>32</v>
      </c>
      <c r="I3502" s="2" t="s">
        <v>119</v>
      </c>
      <c r="J3502" s="2" t="s">
        <v>16</v>
      </c>
      <c r="K3502" s="4">
        <v>44372.000000010186</v>
      </c>
    </row>
    <row r="3503" spans="1:11" x14ac:dyDescent="0.35">
      <c r="A3503" s="2" t="s">
        <v>10</v>
      </c>
      <c r="B3503" s="2" t="s">
        <v>120</v>
      </c>
      <c r="C3503" s="2" t="s">
        <v>80</v>
      </c>
      <c r="D3503" s="2" t="s">
        <v>81</v>
      </c>
      <c r="E3503" s="2">
        <v>134</v>
      </c>
      <c r="F3503" s="2">
        <v>69</v>
      </c>
      <c r="G3503" s="2">
        <f t="shared" si="54"/>
        <v>9246</v>
      </c>
      <c r="H3503" s="2" t="s">
        <v>22</v>
      </c>
      <c r="I3503" s="2" t="s">
        <v>122</v>
      </c>
      <c r="J3503" s="2" t="s">
        <v>11</v>
      </c>
      <c r="K3503" s="4">
        <v>44372.050000010189</v>
      </c>
    </row>
    <row r="3504" spans="1:11" x14ac:dyDescent="0.35">
      <c r="A3504" s="2" t="s">
        <v>2</v>
      </c>
      <c r="B3504" s="2" t="s">
        <v>118</v>
      </c>
      <c r="C3504" s="2" t="s">
        <v>84</v>
      </c>
      <c r="D3504" s="2" t="s">
        <v>94</v>
      </c>
      <c r="E3504" s="2">
        <v>67</v>
      </c>
      <c r="F3504" s="2">
        <v>11</v>
      </c>
      <c r="G3504" s="2">
        <f t="shared" si="54"/>
        <v>737</v>
      </c>
      <c r="H3504" s="2" t="s">
        <v>38</v>
      </c>
      <c r="I3504" s="2" t="s">
        <v>121</v>
      </c>
      <c r="J3504" s="2" t="s">
        <v>6</v>
      </c>
      <c r="K3504" s="4">
        <v>44372.100000010192</v>
      </c>
    </row>
    <row r="3505" spans="1:11" x14ac:dyDescent="0.35">
      <c r="A3505" s="2" t="s">
        <v>18</v>
      </c>
      <c r="B3505" s="2" t="s">
        <v>118</v>
      </c>
      <c r="C3505" s="2" t="s">
        <v>56</v>
      </c>
      <c r="D3505" s="2" t="s">
        <v>64</v>
      </c>
      <c r="E3505" s="2">
        <v>85</v>
      </c>
      <c r="F3505" s="2">
        <v>13</v>
      </c>
      <c r="G3505" s="2">
        <f t="shared" si="54"/>
        <v>1105</v>
      </c>
      <c r="H3505" s="2" t="s">
        <v>7</v>
      </c>
      <c r="I3505" s="2" t="s">
        <v>121</v>
      </c>
      <c r="J3505" s="2" t="s">
        <v>6</v>
      </c>
      <c r="K3505" s="4">
        <v>44372.150000010195</v>
      </c>
    </row>
    <row r="3506" spans="1:11" x14ac:dyDescent="0.35">
      <c r="A3506" s="2" t="s">
        <v>35</v>
      </c>
      <c r="B3506" s="2" t="s">
        <v>118</v>
      </c>
      <c r="C3506" s="2" t="s">
        <v>56</v>
      </c>
      <c r="D3506" s="2" t="s">
        <v>57</v>
      </c>
      <c r="E3506" s="2">
        <v>89</v>
      </c>
      <c r="F3506" s="2">
        <v>136</v>
      </c>
      <c r="G3506" s="2">
        <f t="shared" si="54"/>
        <v>12104</v>
      </c>
      <c r="H3506" s="2" t="s">
        <v>9</v>
      </c>
      <c r="I3506" s="2" t="s">
        <v>122</v>
      </c>
      <c r="J3506" s="2" t="s">
        <v>8</v>
      </c>
      <c r="K3506" s="4">
        <v>44372.200000010198</v>
      </c>
    </row>
    <row r="3507" spans="1:11" x14ac:dyDescent="0.35">
      <c r="A3507" s="2" t="s">
        <v>44</v>
      </c>
      <c r="B3507" s="2" t="s">
        <v>120</v>
      </c>
      <c r="C3507" s="2" t="s">
        <v>98</v>
      </c>
      <c r="D3507" s="2" t="s">
        <v>101</v>
      </c>
      <c r="E3507" s="2">
        <v>128</v>
      </c>
      <c r="F3507" s="2">
        <v>10</v>
      </c>
      <c r="G3507" s="2">
        <f t="shared" si="54"/>
        <v>1280</v>
      </c>
      <c r="H3507" s="2" t="s">
        <v>41</v>
      </c>
      <c r="I3507" s="2" t="s">
        <v>119</v>
      </c>
      <c r="J3507" s="2" t="s">
        <v>3</v>
      </c>
      <c r="K3507" s="4">
        <v>44372.250000010201</v>
      </c>
    </row>
    <row r="3508" spans="1:11" x14ac:dyDescent="0.35">
      <c r="A3508" s="2" t="s">
        <v>18</v>
      </c>
      <c r="B3508" s="2" t="s">
        <v>118</v>
      </c>
      <c r="C3508" s="2" t="s">
        <v>84</v>
      </c>
      <c r="D3508" s="2" t="s">
        <v>85</v>
      </c>
      <c r="E3508" s="2">
        <v>121</v>
      </c>
      <c r="F3508" s="2">
        <v>47</v>
      </c>
      <c r="G3508" s="2">
        <f t="shared" si="54"/>
        <v>5687</v>
      </c>
      <c r="H3508" s="2" t="s">
        <v>41</v>
      </c>
      <c r="I3508" s="2" t="s">
        <v>119</v>
      </c>
      <c r="J3508" s="2" t="s">
        <v>3</v>
      </c>
      <c r="K3508" s="4">
        <v>44372.300000010204</v>
      </c>
    </row>
    <row r="3509" spans="1:11" x14ac:dyDescent="0.35">
      <c r="A3509" s="2" t="s">
        <v>10</v>
      </c>
      <c r="B3509" s="2" t="s">
        <v>120</v>
      </c>
      <c r="C3509" s="2" t="s">
        <v>84</v>
      </c>
      <c r="D3509" s="2" t="s">
        <v>90</v>
      </c>
      <c r="E3509" s="2">
        <v>27</v>
      </c>
      <c r="F3509" s="2">
        <v>17</v>
      </c>
      <c r="G3509" s="2">
        <f t="shared" si="54"/>
        <v>459</v>
      </c>
      <c r="H3509" s="2" t="s">
        <v>21</v>
      </c>
      <c r="I3509" s="2" t="s">
        <v>121</v>
      </c>
      <c r="J3509" s="2" t="s">
        <v>20</v>
      </c>
      <c r="K3509" s="4">
        <v>44372.350000010207</v>
      </c>
    </row>
    <row r="3510" spans="1:11" x14ac:dyDescent="0.35">
      <c r="A3510" s="2" t="s">
        <v>31</v>
      </c>
      <c r="B3510" s="2" t="s">
        <v>118</v>
      </c>
      <c r="C3510" s="2" t="s">
        <v>56</v>
      </c>
      <c r="D3510" s="2" t="s">
        <v>58</v>
      </c>
      <c r="E3510" s="2">
        <v>68</v>
      </c>
      <c r="F3510" s="2">
        <v>155</v>
      </c>
      <c r="G3510" s="2">
        <f t="shared" si="54"/>
        <v>10540</v>
      </c>
      <c r="H3510" s="2" t="s">
        <v>4</v>
      </c>
      <c r="I3510" s="2" t="s">
        <v>119</v>
      </c>
      <c r="J3510" s="2" t="s">
        <v>3</v>
      </c>
      <c r="K3510" s="4">
        <v>44372.40000001021</v>
      </c>
    </row>
    <row r="3511" spans="1:11" x14ac:dyDescent="0.35">
      <c r="A3511" s="2" t="s">
        <v>10</v>
      </c>
      <c r="B3511" s="2" t="s">
        <v>120</v>
      </c>
      <c r="C3511" s="2" t="s">
        <v>80</v>
      </c>
      <c r="D3511" s="2" t="s">
        <v>83</v>
      </c>
      <c r="E3511" s="2">
        <v>16</v>
      </c>
      <c r="F3511" s="2">
        <v>100</v>
      </c>
      <c r="G3511" s="2">
        <f t="shared" si="54"/>
        <v>1600</v>
      </c>
      <c r="H3511" s="2" t="s">
        <v>7</v>
      </c>
      <c r="I3511" s="2" t="s">
        <v>121</v>
      </c>
      <c r="J3511" s="2" t="s">
        <v>6</v>
      </c>
      <c r="K3511" s="4">
        <v>44372.450000010213</v>
      </c>
    </row>
    <row r="3512" spans="1:11" x14ac:dyDescent="0.35">
      <c r="A3512" s="2" t="s">
        <v>44</v>
      </c>
      <c r="B3512" s="2" t="s">
        <v>120</v>
      </c>
      <c r="C3512" s="2" t="s">
        <v>98</v>
      </c>
      <c r="D3512" s="2" t="s">
        <v>109</v>
      </c>
      <c r="E3512" s="2">
        <v>50</v>
      </c>
      <c r="F3512" s="2">
        <v>7</v>
      </c>
      <c r="G3512" s="2">
        <f t="shared" si="54"/>
        <v>350</v>
      </c>
      <c r="H3512" s="2" t="s">
        <v>51</v>
      </c>
      <c r="I3512" s="2" t="s">
        <v>124</v>
      </c>
      <c r="J3512" s="2" t="s">
        <v>50</v>
      </c>
      <c r="K3512" s="4">
        <v>44372.500000010215</v>
      </c>
    </row>
    <row r="3513" spans="1:11" x14ac:dyDescent="0.35">
      <c r="A3513" s="2" t="s">
        <v>10</v>
      </c>
      <c r="B3513" s="2" t="s">
        <v>120</v>
      </c>
      <c r="C3513" s="2" t="s">
        <v>67</v>
      </c>
      <c r="D3513" s="2" t="s">
        <v>79</v>
      </c>
      <c r="E3513" s="2">
        <v>31</v>
      </c>
      <c r="F3513" s="2">
        <v>12</v>
      </c>
      <c r="G3513" s="2">
        <f t="shared" si="54"/>
        <v>372</v>
      </c>
      <c r="H3513" s="2" t="s">
        <v>30</v>
      </c>
      <c r="I3513" s="2" t="s">
        <v>122</v>
      </c>
      <c r="J3513" s="2" t="s">
        <v>11</v>
      </c>
      <c r="K3513" s="4">
        <v>44372.550000010218</v>
      </c>
    </row>
    <row r="3514" spans="1:11" x14ac:dyDescent="0.35">
      <c r="A3514" s="2" t="s">
        <v>44</v>
      </c>
      <c r="B3514" s="2" t="s">
        <v>120</v>
      </c>
      <c r="C3514" s="2" t="s">
        <v>67</v>
      </c>
      <c r="D3514" s="2" t="s">
        <v>79</v>
      </c>
      <c r="E3514" s="2">
        <v>31</v>
      </c>
      <c r="F3514" s="2">
        <v>7</v>
      </c>
      <c r="G3514" s="2">
        <f t="shared" si="54"/>
        <v>217</v>
      </c>
      <c r="H3514" s="2" t="s">
        <v>52</v>
      </c>
      <c r="I3514" s="2" t="s">
        <v>123</v>
      </c>
      <c r="J3514" s="2" t="s">
        <v>45</v>
      </c>
      <c r="K3514" s="4">
        <v>44372.600000010221</v>
      </c>
    </row>
    <row r="3515" spans="1:11" x14ac:dyDescent="0.35">
      <c r="A3515" s="2" t="s">
        <v>18</v>
      </c>
      <c r="B3515" s="2" t="s">
        <v>118</v>
      </c>
      <c r="C3515" s="2" t="s">
        <v>80</v>
      </c>
      <c r="D3515" s="2" t="s">
        <v>83</v>
      </c>
      <c r="E3515" s="2">
        <v>16</v>
      </c>
      <c r="F3515" s="2">
        <v>101</v>
      </c>
      <c r="G3515" s="2">
        <f t="shared" si="54"/>
        <v>1616</v>
      </c>
      <c r="H3515" s="2" t="s">
        <v>19</v>
      </c>
      <c r="I3515" s="2" t="s">
        <v>119</v>
      </c>
      <c r="J3515" s="2" t="s">
        <v>3</v>
      </c>
      <c r="K3515" s="4">
        <v>44372.650000010224</v>
      </c>
    </row>
    <row r="3516" spans="1:11" x14ac:dyDescent="0.35">
      <c r="A3516" s="2" t="s">
        <v>18</v>
      </c>
      <c r="B3516" s="2" t="s">
        <v>118</v>
      </c>
      <c r="C3516" s="2" t="s">
        <v>98</v>
      </c>
      <c r="D3516" s="2" t="s">
        <v>108</v>
      </c>
      <c r="E3516" s="2">
        <v>65</v>
      </c>
      <c r="F3516" s="2">
        <v>3</v>
      </c>
      <c r="G3516" s="2">
        <f t="shared" si="54"/>
        <v>195</v>
      </c>
      <c r="H3516" s="2" t="s">
        <v>27</v>
      </c>
      <c r="I3516" s="2" t="s">
        <v>122</v>
      </c>
      <c r="J3516" s="2" t="s">
        <v>8</v>
      </c>
      <c r="K3516" s="4">
        <v>44372.700000010227</v>
      </c>
    </row>
    <row r="3517" spans="1:11" x14ac:dyDescent="0.35">
      <c r="A3517" s="2" t="s">
        <v>18</v>
      </c>
      <c r="B3517" s="2" t="s">
        <v>118</v>
      </c>
      <c r="C3517" s="2" t="s">
        <v>98</v>
      </c>
      <c r="D3517" s="2" t="s">
        <v>99</v>
      </c>
      <c r="E3517" s="2">
        <v>145</v>
      </c>
      <c r="F3517" s="2">
        <v>8</v>
      </c>
      <c r="G3517" s="2">
        <f t="shared" si="54"/>
        <v>1160</v>
      </c>
      <c r="H3517" s="2" t="s">
        <v>4</v>
      </c>
      <c r="I3517" s="2" t="s">
        <v>119</v>
      </c>
      <c r="J3517" s="2" t="s">
        <v>3</v>
      </c>
      <c r="K3517" s="4">
        <v>44372.75000001023</v>
      </c>
    </row>
    <row r="3518" spans="1:11" x14ac:dyDescent="0.35">
      <c r="A3518" s="2" t="s">
        <v>10</v>
      </c>
      <c r="B3518" s="2" t="s">
        <v>120</v>
      </c>
      <c r="C3518" s="2" t="s">
        <v>56</v>
      </c>
      <c r="D3518" s="2" t="s">
        <v>64</v>
      </c>
      <c r="E3518" s="2">
        <v>85</v>
      </c>
      <c r="F3518" s="2">
        <v>7</v>
      </c>
      <c r="G3518" s="2">
        <f t="shared" si="54"/>
        <v>595</v>
      </c>
      <c r="H3518" s="2" t="s">
        <v>13</v>
      </c>
      <c r="I3518" s="2" t="s">
        <v>122</v>
      </c>
      <c r="J3518" s="2" t="s">
        <v>11</v>
      </c>
      <c r="K3518" s="4">
        <v>44372.800000010233</v>
      </c>
    </row>
    <row r="3519" spans="1:11" x14ac:dyDescent="0.35">
      <c r="A3519" s="2" t="s">
        <v>35</v>
      </c>
      <c r="B3519" s="2" t="s">
        <v>118</v>
      </c>
      <c r="C3519" s="2" t="s">
        <v>67</v>
      </c>
      <c r="D3519" s="2" t="s">
        <v>77</v>
      </c>
      <c r="E3519" s="2">
        <v>47</v>
      </c>
      <c r="F3519" s="2">
        <v>5</v>
      </c>
      <c r="G3519" s="2">
        <f t="shared" si="54"/>
        <v>235</v>
      </c>
      <c r="H3519" s="2" t="s">
        <v>48</v>
      </c>
      <c r="I3519" s="2" t="s">
        <v>119</v>
      </c>
      <c r="J3519" s="2" t="s">
        <v>3</v>
      </c>
      <c r="K3519" s="4">
        <v>44372.850000010236</v>
      </c>
    </row>
    <row r="3520" spans="1:11" x14ac:dyDescent="0.35">
      <c r="A3520" s="2" t="s">
        <v>31</v>
      </c>
      <c r="B3520" s="2" t="s">
        <v>118</v>
      </c>
      <c r="C3520" s="2" t="s">
        <v>98</v>
      </c>
      <c r="D3520" s="2" t="s">
        <v>107</v>
      </c>
      <c r="E3520" s="2">
        <v>77</v>
      </c>
      <c r="F3520" s="2">
        <v>12</v>
      </c>
      <c r="G3520" s="2">
        <f t="shared" si="54"/>
        <v>924</v>
      </c>
      <c r="H3520" s="2" t="s">
        <v>22</v>
      </c>
      <c r="I3520" s="2" t="s">
        <v>122</v>
      </c>
      <c r="J3520" s="2" t="s">
        <v>11</v>
      </c>
      <c r="K3520" s="4">
        <v>44372.900000010239</v>
      </c>
    </row>
    <row r="3521" spans="1:11" x14ac:dyDescent="0.35">
      <c r="A3521" s="2" t="s">
        <v>2</v>
      </c>
      <c r="B3521" s="2" t="s">
        <v>118</v>
      </c>
      <c r="C3521" s="2" t="s">
        <v>67</v>
      </c>
      <c r="D3521" s="2" t="s">
        <v>75</v>
      </c>
      <c r="E3521" s="2">
        <v>98</v>
      </c>
      <c r="F3521" s="2">
        <v>10</v>
      </c>
      <c r="G3521" s="2">
        <f t="shared" si="54"/>
        <v>980</v>
      </c>
      <c r="H3521" s="2" t="s">
        <v>27</v>
      </c>
      <c r="I3521" s="2" t="s">
        <v>122</v>
      </c>
      <c r="J3521" s="2" t="s">
        <v>8</v>
      </c>
      <c r="K3521" s="4">
        <v>44372.950000010242</v>
      </c>
    </row>
    <row r="3522" spans="1:11" x14ac:dyDescent="0.35">
      <c r="A3522" s="2" t="s">
        <v>10</v>
      </c>
      <c r="B3522" s="2" t="s">
        <v>120</v>
      </c>
      <c r="C3522" s="2" t="s">
        <v>84</v>
      </c>
      <c r="D3522" s="2" t="s">
        <v>95</v>
      </c>
      <c r="E3522" s="2">
        <v>43</v>
      </c>
      <c r="F3522" s="2">
        <v>15</v>
      </c>
      <c r="G3522" s="2">
        <f t="shared" ref="G3522:G3585" si="55">E3522*F3522</f>
        <v>645</v>
      </c>
      <c r="H3522" s="2" t="s">
        <v>9</v>
      </c>
      <c r="I3522" s="2" t="s">
        <v>122</v>
      </c>
      <c r="J3522" s="2" t="s">
        <v>8</v>
      </c>
      <c r="K3522" s="4">
        <v>44373.000000010245</v>
      </c>
    </row>
    <row r="3523" spans="1:11" x14ac:dyDescent="0.35">
      <c r="A3523" s="2" t="s">
        <v>5</v>
      </c>
      <c r="B3523" s="2" t="s">
        <v>120</v>
      </c>
      <c r="C3523" s="2" t="s">
        <v>67</v>
      </c>
      <c r="D3523" s="2" t="s">
        <v>72</v>
      </c>
      <c r="E3523" s="2">
        <v>6</v>
      </c>
      <c r="F3523" s="2">
        <v>132</v>
      </c>
      <c r="G3523" s="2">
        <f t="shared" si="55"/>
        <v>792</v>
      </c>
      <c r="H3523" s="2" t="s">
        <v>4</v>
      </c>
      <c r="I3523" s="2" t="s">
        <v>119</v>
      </c>
      <c r="J3523" s="2" t="s">
        <v>3</v>
      </c>
      <c r="K3523" s="4">
        <v>44373.050000010247</v>
      </c>
    </row>
    <row r="3524" spans="1:11" x14ac:dyDescent="0.35">
      <c r="A3524" s="2" t="s">
        <v>10</v>
      </c>
      <c r="B3524" s="2" t="s">
        <v>120</v>
      </c>
      <c r="C3524" s="2" t="s">
        <v>67</v>
      </c>
      <c r="D3524" s="2" t="s">
        <v>70</v>
      </c>
      <c r="E3524" s="2">
        <v>69</v>
      </c>
      <c r="F3524" s="2">
        <v>57</v>
      </c>
      <c r="G3524" s="2">
        <f t="shared" si="55"/>
        <v>3933</v>
      </c>
      <c r="H3524" s="2" t="s">
        <v>19</v>
      </c>
      <c r="I3524" s="2" t="s">
        <v>119</v>
      </c>
      <c r="J3524" s="2" t="s">
        <v>3</v>
      </c>
      <c r="K3524" s="4">
        <v>44373.10000001025</v>
      </c>
    </row>
    <row r="3525" spans="1:11" x14ac:dyDescent="0.35">
      <c r="A3525" s="2" t="s">
        <v>2</v>
      </c>
      <c r="B3525" s="2" t="s">
        <v>118</v>
      </c>
      <c r="C3525" s="2" t="s">
        <v>56</v>
      </c>
      <c r="D3525" s="2" t="s">
        <v>60</v>
      </c>
      <c r="E3525" s="2">
        <v>131</v>
      </c>
      <c r="F3525" s="2">
        <v>9</v>
      </c>
      <c r="G3525" s="2">
        <f t="shared" si="55"/>
        <v>1179</v>
      </c>
      <c r="H3525" s="2" t="s">
        <v>17</v>
      </c>
      <c r="I3525" s="2" t="s">
        <v>119</v>
      </c>
      <c r="J3525" s="2" t="s">
        <v>16</v>
      </c>
      <c r="K3525" s="4">
        <v>44373.150000010253</v>
      </c>
    </row>
    <row r="3526" spans="1:11" x14ac:dyDescent="0.35">
      <c r="A3526" s="2" t="s">
        <v>14</v>
      </c>
      <c r="B3526" s="2" t="s">
        <v>120</v>
      </c>
      <c r="C3526" s="2" t="s">
        <v>98</v>
      </c>
      <c r="D3526" s="2" t="s">
        <v>104</v>
      </c>
      <c r="E3526" s="2">
        <v>104</v>
      </c>
      <c r="F3526" s="2">
        <v>8</v>
      </c>
      <c r="G3526" s="2">
        <f t="shared" si="55"/>
        <v>832</v>
      </c>
      <c r="H3526" s="2" t="s">
        <v>27</v>
      </c>
      <c r="I3526" s="2" t="s">
        <v>122</v>
      </c>
      <c r="J3526" s="2" t="s">
        <v>8</v>
      </c>
      <c r="K3526" s="4">
        <v>44373.200000010256</v>
      </c>
    </row>
    <row r="3527" spans="1:11" x14ac:dyDescent="0.35">
      <c r="A3527" s="2" t="s">
        <v>2</v>
      </c>
      <c r="B3527" s="2" t="s">
        <v>118</v>
      </c>
      <c r="C3527" s="2" t="s">
        <v>98</v>
      </c>
      <c r="D3527" s="2" t="s">
        <v>100</v>
      </c>
      <c r="E3527" s="2">
        <v>121</v>
      </c>
      <c r="F3527" s="2">
        <v>11</v>
      </c>
      <c r="G3527" s="2">
        <f t="shared" si="55"/>
        <v>1331</v>
      </c>
      <c r="H3527" s="2" t="s">
        <v>52</v>
      </c>
      <c r="I3527" s="2" t="s">
        <v>123</v>
      </c>
      <c r="J3527" s="2" t="s">
        <v>45</v>
      </c>
      <c r="K3527" s="4">
        <v>44373.250000010259</v>
      </c>
    </row>
    <row r="3528" spans="1:11" x14ac:dyDescent="0.35">
      <c r="A3528" s="2" t="s">
        <v>18</v>
      </c>
      <c r="B3528" s="2" t="s">
        <v>118</v>
      </c>
      <c r="C3528" s="2" t="s">
        <v>56</v>
      </c>
      <c r="D3528" s="2" t="s">
        <v>62</v>
      </c>
      <c r="E3528" s="2">
        <v>105</v>
      </c>
      <c r="F3528" s="2">
        <v>6</v>
      </c>
      <c r="G3528" s="2">
        <f t="shared" si="55"/>
        <v>630</v>
      </c>
      <c r="H3528" s="2" t="s">
        <v>4</v>
      </c>
      <c r="I3528" s="2" t="s">
        <v>119</v>
      </c>
      <c r="J3528" s="2" t="s">
        <v>3</v>
      </c>
      <c r="K3528" s="4">
        <v>44373.300000010262</v>
      </c>
    </row>
    <row r="3529" spans="1:11" x14ac:dyDescent="0.35">
      <c r="A3529" s="2" t="s">
        <v>10</v>
      </c>
      <c r="B3529" s="2" t="s">
        <v>120</v>
      </c>
      <c r="C3529" s="2" t="s">
        <v>98</v>
      </c>
      <c r="D3529" s="2" t="s">
        <v>103</v>
      </c>
      <c r="E3529" s="2">
        <v>101</v>
      </c>
      <c r="F3529" s="2">
        <v>3</v>
      </c>
      <c r="G3529" s="2">
        <f t="shared" si="55"/>
        <v>303</v>
      </c>
      <c r="H3529" s="2" t="s">
        <v>30</v>
      </c>
      <c r="I3529" s="2" t="s">
        <v>122</v>
      </c>
      <c r="J3529" s="2" t="s">
        <v>11</v>
      </c>
      <c r="K3529" s="4">
        <v>44373.350000010265</v>
      </c>
    </row>
    <row r="3530" spans="1:11" x14ac:dyDescent="0.35">
      <c r="A3530" s="2" t="s">
        <v>35</v>
      </c>
      <c r="B3530" s="2" t="s">
        <v>118</v>
      </c>
      <c r="C3530" s="2" t="s">
        <v>98</v>
      </c>
      <c r="D3530" s="2" t="s">
        <v>101</v>
      </c>
      <c r="E3530" s="2">
        <v>128</v>
      </c>
      <c r="F3530" s="2">
        <v>5</v>
      </c>
      <c r="G3530" s="2">
        <f t="shared" si="55"/>
        <v>640</v>
      </c>
      <c r="H3530" s="2" t="s">
        <v>15</v>
      </c>
      <c r="I3530" s="2" t="s">
        <v>122</v>
      </c>
      <c r="J3530" s="2" t="s">
        <v>8</v>
      </c>
      <c r="K3530" s="4">
        <v>44373.400000010268</v>
      </c>
    </row>
    <row r="3531" spans="1:11" x14ac:dyDescent="0.35">
      <c r="A3531" s="2" t="s">
        <v>2</v>
      </c>
      <c r="B3531" s="2" t="s">
        <v>118</v>
      </c>
      <c r="C3531" s="2" t="s">
        <v>56</v>
      </c>
      <c r="D3531" s="2" t="s">
        <v>61</v>
      </c>
      <c r="E3531" s="2">
        <v>107</v>
      </c>
      <c r="F3531" s="2">
        <v>21</v>
      </c>
      <c r="G3531" s="2">
        <f t="shared" si="55"/>
        <v>2247</v>
      </c>
      <c r="H3531" s="2" t="s">
        <v>37</v>
      </c>
      <c r="I3531" s="2" t="s">
        <v>123</v>
      </c>
      <c r="J3531" s="2" t="s">
        <v>36</v>
      </c>
      <c r="K3531" s="4">
        <v>44373.450000010271</v>
      </c>
    </row>
    <row r="3532" spans="1:11" x14ac:dyDescent="0.35">
      <c r="A3532" s="2" t="s">
        <v>14</v>
      </c>
      <c r="B3532" s="2" t="s">
        <v>120</v>
      </c>
      <c r="C3532" s="2" t="s">
        <v>56</v>
      </c>
      <c r="D3532" s="2" t="s">
        <v>66</v>
      </c>
      <c r="E3532" s="2">
        <v>47</v>
      </c>
      <c r="F3532" s="2">
        <v>2</v>
      </c>
      <c r="G3532" s="2">
        <f t="shared" si="55"/>
        <v>94</v>
      </c>
      <c r="H3532" s="2" t="s">
        <v>41</v>
      </c>
      <c r="I3532" s="2" t="s">
        <v>119</v>
      </c>
      <c r="J3532" s="2" t="s">
        <v>3</v>
      </c>
      <c r="K3532" s="4">
        <v>44373.500000010274</v>
      </c>
    </row>
    <row r="3533" spans="1:11" x14ac:dyDescent="0.35">
      <c r="A3533" s="2" t="s">
        <v>44</v>
      </c>
      <c r="B3533" s="2" t="s">
        <v>120</v>
      </c>
      <c r="C3533" s="2" t="s">
        <v>80</v>
      </c>
      <c r="D3533" s="2" t="s">
        <v>83</v>
      </c>
      <c r="E3533" s="2">
        <v>16</v>
      </c>
      <c r="F3533" s="2">
        <v>105</v>
      </c>
      <c r="G3533" s="2">
        <f t="shared" si="55"/>
        <v>1680</v>
      </c>
      <c r="H3533" s="2" t="s">
        <v>30</v>
      </c>
      <c r="I3533" s="2" t="s">
        <v>122</v>
      </c>
      <c r="J3533" s="2" t="s">
        <v>11</v>
      </c>
      <c r="K3533" s="4">
        <v>44373.550000010277</v>
      </c>
    </row>
    <row r="3534" spans="1:11" x14ac:dyDescent="0.35">
      <c r="A3534" s="2" t="s">
        <v>14</v>
      </c>
      <c r="B3534" s="2" t="s">
        <v>120</v>
      </c>
      <c r="C3534" s="2" t="s">
        <v>67</v>
      </c>
      <c r="D3534" s="2" t="s">
        <v>69</v>
      </c>
      <c r="E3534" s="2">
        <v>54</v>
      </c>
      <c r="F3534" s="2">
        <v>91</v>
      </c>
      <c r="G3534" s="2">
        <f t="shared" si="55"/>
        <v>4914</v>
      </c>
      <c r="H3534" s="2" t="s">
        <v>43</v>
      </c>
      <c r="I3534" s="2" t="s">
        <v>121</v>
      </c>
      <c r="J3534" s="2" t="s">
        <v>42</v>
      </c>
      <c r="K3534" s="4">
        <v>44373.600000010279</v>
      </c>
    </row>
    <row r="3535" spans="1:11" x14ac:dyDescent="0.35">
      <c r="A3535" s="2" t="s">
        <v>35</v>
      </c>
      <c r="B3535" s="2" t="s">
        <v>118</v>
      </c>
      <c r="C3535" s="2" t="s">
        <v>80</v>
      </c>
      <c r="D3535" s="2" t="s">
        <v>83</v>
      </c>
      <c r="E3535" s="2">
        <v>16</v>
      </c>
      <c r="F3535" s="2">
        <v>104</v>
      </c>
      <c r="G3535" s="2">
        <f t="shared" si="55"/>
        <v>1664</v>
      </c>
      <c r="H3535" s="2" t="s">
        <v>17</v>
      </c>
      <c r="I3535" s="2" t="s">
        <v>119</v>
      </c>
      <c r="J3535" s="2" t="s">
        <v>16</v>
      </c>
      <c r="K3535" s="4">
        <v>44373.650000010282</v>
      </c>
    </row>
    <row r="3536" spans="1:11" x14ac:dyDescent="0.35">
      <c r="A3536" s="2" t="s">
        <v>2</v>
      </c>
      <c r="B3536" s="2" t="s">
        <v>118</v>
      </c>
      <c r="C3536" s="2" t="s">
        <v>67</v>
      </c>
      <c r="D3536" s="2" t="s">
        <v>77</v>
      </c>
      <c r="E3536" s="2">
        <v>47</v>
      </c>
      <c r="F3536" s="2">
        <v>3</v>
      </c>
      <c r="G3536" s="2">
        <f t="shared" si="55"/>
        <v>141</v>
      </c>
      <c r="H3536" s="2" t="s">
        <v>29</v>
      </c>
      <c r="I3536" s="2" t="s">
        <v>119</v>
      </c>
      <c r="J3536" s="2" t="s">
        <v>28</v>
      </c>
      <c r="K3536" s="4">
        <v>44373.700000010285</v>
      </c>
    </row>
    <row r="3537" spans="1:11" x14ac:dyDescent="0.35">
      <c r="A3537" s="2" t="s">
        <v>31</v>
      </c>
      <c r="B3537" s="2" t="s">
        <v>118</v>
      </c>
      <c r="C3537" s="2" t="s">
        <v>98</v>
      </c>
      <c r="D3537" s="2" t="s">
        <v>106</v>
      </c>
      <c r="E3537" s="2">
        <v>87</v>
      </c>
      <c r="F3537" s="2">
        <v>10</v>
      </c>
      <c r="G3537" s="2">
        <f t="shared" si="55"/>
        <v>870</v>
      </c>
      <c r="H3537" s="2" t="s">
        <v>7</v>
      </c>
      <c r="I3537" s="2" t="s">
        <v>121</v>
      </c>
      <c r="J3537" s="2" t="s">
        <v>6</v>
      </c>
      <c r="K3537" s="4">
        <v>44373.750000010288</v>
      </c>
    </row>
    <row r="3538" spans="1:11" x14ac:dyDescent="0.35">
      <c r="A3538" s="2" t="s">
        <v>5</v>
      </c>
      <c r="B3538" s="2" t="s">
        <v>120</v>
      </c>
      <c r="C3538" s="2" t="s">
        <v>80</v>
      </c>
      <c r="D3538" s="2" t="s">
        <v>81</v>
      </c>
      <c r="E3538" s="2">
        <v>134</v>
      </c>
      <c r="F3538" s="2">
        <v>68</v>
      </c>
      <c r="G3538" s="2">
        <f t="shared" si="55"/>
        <v>9112</v>
      </c>
      <c r="H3538" s="2" t="s">
        <v>41</v>
      </c>
      <c r="I3538" s="2" t="s">
        <v>119</v>
      </c>
      <c r="J3538" s="2" t="s">
        <v>3</v>
      </c>
      <c r="K3538" s="4">
        <v>44373.800000010291</v>
      </c>
    </row>
    <row r="3539" spans="1:11" x14ac:dyDescent="0.35">
      <c r="A3539" s="2" t="s">
        <v>44</v>
      </c>
      <c r="B3539" s="2" t="s">
        <v>120</v>
      </c>
      <c r="C3539" s="2" t="s">
        <v>67</v>
      </c>
      <c r="D3539" s="2" t="s">
        <v>72</v>
      </c>
      <c r="E3539" s="2">
        <v>6</v>
      </c>
      <c r="F3539" s="2">
        <v>136</v>
      </c>
      <c r="G3539" s="2">
        <f t="shared" si="55"/>
        <v>816</v>
      </c>
      <c r="H3539" s="2" t="s">
        <v>7</v>
      </c>
      <c r="I3539" s="2" t="s">
        <v>121</v>
      </c>
      <c r="J3539" s="2" t="s">
        <v>6</v>
      </c>
      <c r="K3539" s="4">
        <v>44373.850000010294</v>
      </c>
    </row>
    <row r="3540" spans="1:11" x14ac:dyDescent="0.35">
      <c r="A3540" s="2" t="s">
        <v>14</v>
      </c>
      <c r="B3540" s="2" t="s">
        <v>120</v>
      </c>
      <c r="C3540" s="2" t="s">
        <v>80</v>
      </c>
      <c r="D3540" s="2" t="s">
        <v>83</v>
      </c>
      <c r="E3540" s="2">
        <v>16</v>
      </c>
      <c r="F3540" s="2">
        <v>101</v>
      </c>
      <c r="G3540" s="2">
        <f t="shared" si="55"/>
        <v>1616</v>
      </c>
      <c r="H3540" s="2" t="s">
        <v>26</v>
      </c>
      <c r="I3540" s="2" t="s">
        <v>122</v>
      </c>
      <c r="J3540" s="2" t="s">
        <v>25</v>
      </c>
      <c r="K3540" s="4">
        <v>44373.900000010297</v>
      </c>
    </row>
    <row r="3541" spans="1:11" x14ac:dyDescent="0.35">
      <c r="A3541" s="2" t="s">
        <v>2</v>
      </c>
      <c r="B3541" s="2" t="s">
        <v>118</v>
      </c>
      <c r="C3541" s="2" t="s">
        <v>84</v>
      </c>
      <c r="D3541" s="2" t="s">
        <v>92</v>
      </c>
      <c r="E3541" s="2">
        <v>115</v>
      </c>
      <c r="F3541" s="2">
        <v>14</v>
      </c>
      <c r="G3541" s="2">
        <f t="shared" si="55"/>
        <v>1610</v>
      </c>
      <c r="H3541" s="2" t="s">
        <v>43</v>
      </c>
      <c r="I3541" s="2" t="s">
        <v>121</v>
      </c>
      <c r="J3541" s="2" t="s">
        <v>42</v>
      </c>
      <c r="K3541" s="4">
        <v>44373.9500000103</v>
      </c>
    </row>
    <row r="3542" spans="1:11" x14ac:dyDescent="0.35">
      <c r="A3542" s="2" t="s">
        <v>44</v>
      </c>
      <c r="B3542" s="2" t="s">
        <v>120</v>
      </c>
      <c r="C3542" s="2" t="s">
        <v>98</v>
      </c>
      <c r="D3542" s="2" t="s">
        <v>110</v>
      </c>
      <c r="E3542" s="2">
        <v>40</v>
      </c>
      <c r="F3542" s="2">
        <v>12</v>
      </c>
      <c r="G3542" s="2">
        <f t="shared" si="55"/>
        <v>480</v>
      </c>
      <c r="H3542" s="2" t="s">
        <v>4</v>
      </c>
      <c r="I3542" s="2" t="s">
        <v>119</v>
      </c>
      <c r="J3542" s="2" t="s">
        <v>3</v>
      </c>
      <c r="K3542" s="4">
        <v>44374.000000010303</v>
      </c>
    </row>
    <row r="3543" spans="1:11" x14ac:dyDescent="0.35">
      <c r="A3543" s="2" t="s">
        <v>2</v>
      </c>
      <c r="B3543" s="2" t="s">
        <v>118</v>
      </c>
      <c r="C3543" s="2" t="s">
        <v>98</v>
      </c>
      <c r="D3543" s="2" t="s">
        <v>108</v>
      </c>
      <c r="E3543" s="2">
        <v>65</v>
      </c>
      <c r="F3543" s="2">
        <v>8</v>
      </c>
      <c r="G3543" s="2">
        <f t="shared" si="55"/>
        <v>520</v>
      </c>
      <c r="H3543" s="2" t="s">
        <v>41</v>
      </c>
      <c r="I3543" s="2" t="s">
        <v>119</v>
      </c>
      <c r="J3543" s="2" t="s">
        <v>3</v>
      </c>
      <c r="K3543" s="4">
        <v>44374.050000010306</v>
      </c>
    </row>
    <row r="3544" spans="1:11" x14ac:dyDescent="0.35">
      <c r="A3544" s="2" t="s">
        <v>5</v>
      </c>
      <c r="B3544" s="2" t="s">
        <v>120</v>
      </c>
      <c r="C3544" s="2" t="s">
        <v>67</v>
      </c>
      <c r="D3544" s="2" t="s">
        <v>68</v>
      </c>
      <c r="E3544" s="2">
        <v>121</v>
      </c>
      <c r="F3544" s="2">
        <v>90</v>
      </c>
      <c r="G3544" s="2">
        <f t="shared" si="55"/>
        <v>10890</v>
      </c>
      <c r="H3544" s="2" t="s">
        <v>41</v>
      </c>
      <c r="I3544" s="2" t="s">
        <v>119</v>
      </c>
      <c r="J3544" s="2" t="s">
        <v>3</v>
      </c>
      <c r="K3544" s="4">
        <v>44374.100000010309</v>
      </c>
    </row>
    <row r="3545" spans="1:11" x14ac:dyDescent="0.35">
      <c r="A3545" s="2" t="s">
        <v>10</v>
      </c>
      <c r="B3545" s="2" t="s">
        <v>120</v>
      </c>
      <c r="C3545" s="2" t="s">
        <v>98</v>
      </c>
      <c r="D3545" s="2" t="s">
        <v>107</v>
      </c>
      <c r="E3545" s="2">
        <v>77</v>
      </c>
      <c r="F3545" s="2">
        <v>9</v>
      </c>
      <c r="G3545" s="2">
        <f t="shared" si="55"/>
        <v>693</v>
      </c>
      <c r="H3545" s="2" t="s">
        <v>19</v>
      </c>
      <c r="I3545" s="2" t="s">
        <v>119</v>
      </c>
      <c r="J3545" s="2" t="s">
        <v>3</v>
      </c>
      <c r="K3545" s="4">
        <v>44374.150000010311</v>
      </c>
    </row>
    <row r="3546" spans="1:11" x14ac:dyDescent="0.35">
      <c r="A3546" s="2" t="s">
        <v>18</v>
      </c>
      <c r="B3546" s="2" t="s">
        <v>118</v>
      </c>
      <c r="C3546" s="2" t="s">
        <v>67</v>
      </c>
      <c r="D3546" s="2" t="s">
        <v>74</v>
      </c>
      <c r="E3546" s="2">
        <v>128</v>
      </c>
      <c r="F3546" s="2">
        <v>9</v>
      </c>
      <c r="G3546" s="2">
        <f t="shared" si="55"/>
        <v>1152</v>
      </c>
      <c r="H3546" s="2" t="s">
        <v>13</v>
      </c>
      <c r="I3546" s="2" t="s">
        <v>122</v>
      </c>
      <c r="J3546" s="2" t="s">
        <v>11</v>
      </c>
      <c r="K3546" s="4">
        <v>44374.200000010314</v>
      </c>
    </row>
    <row r="3547" spans="1:11" x14ac:dyDescent="0.35">
      <c r="A3547" s="2" t="s">
        <v>35</v>
      </c>
      <c r="B3547" s="2" t="s">
        <v>118</v>
      </c>
      <c r="C3547" s="2" t="s">
        <v>98</v>
      </c>
      <c r="D3547" s="2" t="s">
        <v>101</v>
      </c>
      <c r="E3547" s="2">
        <v>128</v>
      </c>
      <c r="F3547" s="2">
        <v>6</v>
      </c>
      <c r="G3547" s="2">
        <f t="shared" si="55"/>
        <v>768</v>
      </c>
      <c r="H3547" s="2" t="s">
        <v>29</v>
      </c>
      <c r="I3547" s="2" t="s">
        <v>119</v>
      </c>
      <c r="J3547" s="2" t="s">
        <v>28</v>
      </c>
      <c r="K3547" s="4">
        <v>44374.250000010317</v>
      </c>
    </row>
    <row r="3548" spans="1:11" x14ac:dyDescent="0.35">
      <c r="A3548" s="2" t="s">
        <v>2</v>
      </c>
      <c r="B3548" s="2" t="s">
        <v>118</v>
      </c>
      <c r="C3548" s="2" t="s">
        <v>84</v>
      </c>
      <c r="D3548" s="2" t="s">
        <v>93</v>
      </c>
      <c r="E3548" s="2">
        <v>70</v>
      </c>
      <c r="F3548" s="2">
        <v>15</v>
      </c>
      <c r="G3548" s="2">
        <f t="shared" si="55"/>
        <v>1050</v>
      </c>
      <c r="H3548" s="2" t="s">
        <v>4</v>
      </c>
      <c r="I3548" s="2" t="s">
        <v>119</v>
      </c>
      <c r="J3548" s="2" t="s">
        <v>3</v>
      </c>
      <c r="K3548" s="4">
        <v>44374.30000001032</v>
      </c>
    </row>
    <row r="3549" spans="1:11" x14ac:dyDescent="0.35">
      <c r="A3549" s="2" t="s">
        <v>2</v>
      </c>
      <c r="B3549" s="2" t="s">
        <v>118</v>
      </c>
      <c r="C3549" s="2" t="s">
        <v>67</v>
      </c>
      <c r="D3549" s="2" t="s">
        <v>79</v>
      </c>
      <c r="E3549" s="2">
        <v>31</v>
      </c>
      <c r="F3549" s="2">
        <v>13</v>
      </c>
      <c r="G3549" s="2">
        <f t="shared" si="55"/>
        <v>403</v>
      </c>
      <c r="H3549" s="2" t="s">
        <v>15</v>
      </c>
      <c r="I3549" s="2" t="s">
        <v>122</v>
      </c>
      <c r="J3549" s="2" t="s">
        <v>8</v>
      </c>
      <c r="K3549" s="4">
        <v>44374.350000010323</v>
      </c>
    </row>
    <row r="3550" spans="1:11" x14ac:dyDescent="0.35">
      <c r="A3550" s="2" t="s">
        <v>35</v>
      </c>
      <c r="B3550" s="2" t="s">
        <v>118</v>
      </c>
      <c r="C3550" s="2" t="s">
        <v>67</v>
      </c>
      <c r="D3550" s="2" t="s">
        <v>78</v>
      </c>
      <c r="E3550" s="2">
        <v>38</v>
      </c>
      <c r="F3550" s="2">
        <v>14</v>
      </c>
      <c r="G3550" s="2">
        <f t="shared" si="55"/>
        <v>532</v>
      </c>
      <c r="H3550" s="2" t="s">
        <v>17</v>
      </c>
      <c r="I3550" s="2" t="s">
        <v>119</v>
      </c>
      <c r="J3550" s="2" t="s">
        <v>16</v>
      </c>
      <c r="K3550" s="4">
        <v>44374.400000010326</v>
      </c>
    </row>
    <row r="3551" spans="1:11" x14ac:dyDescent="0.35">
      <c r="A3551" s="2" t="s">
        <v>35</v>
      </c>
      <c r="B3551" s="2" t="s">
        <v>118</v>
      </c>
      <c r="C3551" s="2" t="s">
        <v>84</v>
      </c>
      <c r="D3551" s="2" t="s">
        <v>91</v>
      </c>
      <c r="E3551" s="2">
        <v>107</v>
      </c>
      <c r="F3551" s="2">
        <v>8</v>
      </c>
      <c r="G3551" s="2">
        <f t="shared" si="55"/>
        <v>856</v>
      </c>
      <c r="H3551" s="2" t="s">
        <v>49</v>
      </c>
      <c r="I3551" s="2" t="s">
        <v>119</v>
      </c>
      <c r="J3551" s="2" t="s">
        <v>16</v>
      </c>
      <c r="K3551" s="4">
        <v>44374.450000010329</v>
      </c>
    </row>
    <row r="3552" spans="1:11" x14ac:dyDescent="0.35">
      <c r="A3552" s="2" t="s">
        <v>10</v>
      </c>
      <c r="B3552" s="2" t="s">
        <v>120</v>
      </c>
      <c r="C3552" s="2" t="s">
        <v>56</v>
      </c>
      <c r="D3552" s="2" t="s">
        <v>57</v>
      </c>
      <c r="E3552" s="2">
        <v>89</v>
      </c>
      <c r="F3552" s="2">
        <v>138</v>
      </c>
      <c r="G3552" s="2">
        <f t="shared" si="55"/>
        <v>12282</v>
      </c>
      <c r="H3552" s="2" t="s">
        <v>48</v>
      </c>
      <c r="I3552" s="2" t="s">
        <v>119</v>
      </c>
      <c r="J3552" s="2" t="s">
        <v>3</v>
      </c>
      <c r="K3552" s="4">
        <v>44374.500000010332</v>
      </c>
    </row>
    <row r="3553" spans="1:11" x14ac:dyDescent="0.35">
      <c r="A3553" s="2" t="s">
        <v>5</v>
      </c>
      <c r="B3553" s="2" t="s">
        <v>120</v>
      </c>
      <c r="C3553" s="2" t="s">
        <v>98</v>
      </c>
      <c r="D3553" s="2" t="s">
        <v>107</v>
      </c>
      <c r="E3553" s="2">
        <v>77</v>
      </c>
      <c r="F3553" s="2">
        <v>7</v>
      </c>
      <c r="G3553" s="2">
        <f t="shared" si="55"/>
        <v>539</v>
      </c>
      <c r="H3553" s="2" t="s">
        <v>43</v>
      </c>
      <c r="I3553" s="2" t="s">
        <v>121</v>
      </c>
      <c r="J3553" s="2" t="s">
        <v>42</v>
      </c>
      <c r="K3553" s="4">
        <v>44374.550000010335</v>
      </c>
    </row>
    <row r="3554" spans="1:11" x14ac:dyDescent="0.35">
      <c r="A3554" s="2" t="s">
        <v>14</v>
      </c>
      <c r="B3554" s="2" t="s">
        <v>120</v>
      </c>
      <c r="C3554" s="2" t="s">
        <v>67</v>
      </c>
      <c r="D3554" s="2" t="s">
        <v>70</v>
      </c>
      <c r="E3554" s="2">
        <v>69</v>
      </c>
      <c r="F3554" s="2">
        <v>61</v>
      </c>
      <c r="G3554" s="2">
        <f t="shared" si="55"/>
        <v>4209</v>
      </c>
      <c r="H3554" s="2" t="s">
        <v>7</v>
      </c>
      <c r="I3554" s="2" t="s">
        <v>121</v>
      </c>
      <c r="J3554" s="2" t="s">
        <v>6</v>
      </c>
      <c r="K3554" s="4">
        <v>44374.600000010338</v>
      </c>
    </row>
    <row r="3555" spans="1:11" x14ac:dyDescent="0.35">
      <c r="A3555" s="2" t="s">
        <v>18</v>
      </c>
      <c r="B3555" s="2" t="s">
        <v>118</v>
      </c>
      <c r="C3555" s="2" t="s">
        <v>84</v>
      </c>
      <c r="D3555" s="2" t="s">
        <v>85</v>
      </c>
      <c r="E3555" s="2">
        <v>121</v>
      </c>
      <c r="F3555" s="2">
        <v>46</v>
      </c>
      <c r="G3555" s="2">
        <f t="shared" si="55"/>
        <v>5566</v>
      </c>
      <c r="H3555" s="2" t="s">
        <v>43</v>
      </c>
      <c r="I3555" s="2" t="s">
        <v>121</v>
      </c>
      <c r="J3555" s="2" t="s">
        <v>42</v>
      </c>
      <c r="K3555" s="4">
        <v>44374.650000010341</v>
      </c>
    </row>
    <row r="3556" spans="1:11" x14ac:dyDescent="0.35">
      <c r="A3556" s="2" t="s">
        <v>5</v>
      </c>
      <c r="B3556" s="2" t="s">
        <v>120</v>
      </c>
      <c r="C3556" s="2" t="s">
        <v>98</v>
      </c>
      <c r="D3556" s="2" t="s">
        <v>109</v>
      </c>
      <c r="E3556" s="2">
        <v>50</v>
      </c>
      <c r="F3556" s="2">
        <v>9</v>
      </c>
      <c r="G3556" s="2">
        <f t="shared" si="55"/>
        <v>450</v>
      </c>
      <c r="H3556" s="2" t="s">
        <v>12</v>
      </c>
      <c r="I3556" s="2" t="s">
        <v>122</v>
      </c>
      <c r="J3556" s="2" t="s">
        <v>11</v>
      </c>
      <c r="K3556" s="4">
        <v>44374.700000010344</v>
      </c>
    </row>
    <row r="3557" spans="1:11" x14ac:dyDescent="0.35">
      <c r="A3557" s="2" t="s">
        <v>18</v>
      </c>
      <c r="B3557" s="2" t="s">
        <v>118</v>
      </c>
      <c r="C3557" s="2" t="s">
        <v>56</v>
      </c>
      <c r="D3557" s="2" t="s">
        <v>66</v>
      </c>
      <c r="E3557" s="2">
        <v>47</v>
      </c>
      <c r="F3557" s="2">
        <v>2</v>
      </c>
      <c r="G3557" s="2">
        <f t="shared" si="55"/>
        <v>94</v>
      </c>
      <c r="H3557" s="2" t="s">
        <v>17</v>
      </c>
      <c r="I3557" s="2" t="s">
        <v>119</v>
      </c>
      <c r="J3557" s="2" t="s">
        <v>16</v>
      </c>
      <c r="K3557" s="4">
        <v>44374.750000010346</v>
      </c>
    </row>
    <row r="3558" spans="1:11" x14ac:dyDescent="0.35">
      <c r="A3558" s="2" t="s">
        <v>18</v>
      </c>
      <c r="B3558" s="2" t="s">
        <v>118</v>
      </c>
      <c r="C3558" s="2" t="s">
        <v>98</v>
      </c>
      <c r="D3558" s="2" t="s">
        <v>106</v>
      </c>
      <c r="E3558" s="2">
        <v>87</v>
      </c>
      <c r="F3558" s="2">
        <v>10</v>
      </c>
      <c r="G3558" s="2">
        <f t="shared" si="55"/>
        <v>870</v>
      </c>
      <c r="H3558" s="2" t="s">
        <v>13</v>
      </c>
      <c r="I3558" s="2" t="s">
        <v>122</v>
      </c>
      <c r="J3558" s="2" t="s">
        <v>11</v>
      </c>
      <c r="K3558" s="4">
        <v>44374.800000010349</v>
      </c>
    </row>
    <row r="3559" spans="1:11" x14ac:dyDescent="0.35">
      <c r="A3559" s="2" t="s">
        <v>5</v>
      </c>
      <c r="B3559" s="2" t="s">
        <v>120</v>
      </c>
      <c r="C3559" s="2" t="s">
        <v>84</v>
      </c>
      <c r="D3559" s="2" t="s">
        <v>90</v>
      </c>
      <c r="E3559" s="2">
        <v>27</v>
      </c>
      <c r="F3559" s="2">
        <v>18</v>
      </c>
      <c r="G3559" s="2">
        <f t="shared" si="55"/>
        <v>486</v>
      </c>
      <c r="H3559" s="2" t="s">
        <v>17</v>
      </c>
      <c r="I3559" s="2" t="s">
        <v>119</v>
      </c>
      <c r="J3559" s="2" t="s">
        <v>16</v>
      </c>
      <c r="K3559" s="4">
        <v>44374.850000010352</v>
      </c>
    </row>
    <row r="3560" spans="1:11" x14ac:dyDescent="0.35">
      <c r="A3560" s="2" t="s">
        <v>2</v>
      </c>
      <c r="B3560" s="2" t="s">
        <v>118</v>
      </c>
      <c r="C3560" s="2" t="s">
        <v>67</v>
      </c>
      <c r="D3560" s="2" t="s">
        <v>76</v>
      </c>
      <c r="E3560" s="2">
        <v>83</v>
      </c>
      <c r="F3560" s="2">
        <v>9</v>
      </c>
      <c r="G3560" s="2">
        <f t="shared" si="55"/>
        <v>747</v>
      </c>
      <c r="H3560" s="2" t="s">
        <v>4</v>
      </c>
      <c r="I3560" s="2" t="s">
        <v>119</v>
      </c>
      <c r="J3560" s="2" t="s">
        <v>3</v>
      </c>
      <c r="K3560" s="4">
        <v>44374.900000010355</v>
      </c>
    </row>
    <row r="3561" spans="1:11" x14ac:dyDescent="0.35">
      <c r="A3561" s="2" t="s">
        <v>5</v>
      </c>
      <c r="B3561" s="2" t="s">
        <v>120</v>
      </c>
      <c r="C3561" s="2" t="s">
        <v>56</v>
      </c>
      <c r="D3561" s="2" t="s">
        <v>60</v>
      </c>
      <c r="E3561" s="2">
        <v>131</v>
      </c>
      <c r="F3561" s="2">
        <v>6</v>
      </c>
      <c r="G3561" s="2">
        <f t="shared" si="55"/>
        <v>786</v>
      </c>
      <c r="H3561" s="2" t="s">
        <v>12</v>
      </c>
      <c r="I3561" s="2" t="s">
        <v>122</v>
      </c>
      <c r="J3561" s="2" t="s">
        <v>11</v>
      </c>
      <c r="K3561" s="4">
        <v>44374.950000010358</v>
      </c>
    </row>
    <row r="3562" spans="1:11" x14ac:dyDescent="0.35">
      <c r="A3562" s="2" t="s">
        <v>5</v>
      </c>
      <c r="B3562" s="2" t="s">
        <v>120</v>
      </c>
      <c r="C3562" s="2" t="s">
        <v>84</v>
      </c>
      <c r="D3562" s="2" t="s">
        <v>89</v>
      </c>
      <c r="E3562" s="2">
        <v>130</v>
      </c>
      <c r="F3562" s="2">
        <v>4</v>
      </c>
      <c r="G3562" s="2">
        <f t="shared" si="55"/>
        <v>520</v>
      </c>
      <c r="H3562" s="2" t="s">
        <v>51</v>
      </c>
      <c r="I3562" s="2" t="s">
        <v>124</v>
      </c>
      <c r="J3562" s="2" t="s">
        <v>50</v>
      </c>
      <c r="K3562" s="4">
        <v>44375.000000010361</v>
      </c>
    </row>
    <row r="3563" spans="1:11" x14ac:dyDescent="0.35">
      <c r="A3563" s="2" t="s">
        <v>31</v>
      </c>
      <c r="B3563" s="2" t="s">
        <v>118</v>
      </c>
      <c r="C3563" s="2" t="s">
        <v>80</v>
      </c>
      <c r="D3563" s="2" t="s">
        <v>83</v>
      </c>
      <c r="E3563" s="2">
        <v>16</v>
      </c>
      <c r="F3563" s="2">
        <v>100</v>
      </c>
      <c r="G3563" s="2">
        <f t="shared" si="55"/>
        <v>1600</v>
      </c>
      <c r="H3563" s="2" t="s">
        <v>21</v>
      </c>
      <c r="I3563" s="2" t="s">
        <v>121</v>
      </c>
      <c r="J3563" s="2" t="s">
        <v>20</v>
      </c>
      <c r="K3563" s="4">
        <v>44375.050000010364</v>
      </c>
    </row>
    <row r="3564" spans="1:11" x14ac:dyDescent="0.35">
      <c r="A3564" s="2" t="s">
        <v>2</v>
      </c>
      <c r="B3564" s="2" t="s">
        <v>118</v>
      </c>
      <c r="C3564" s="2" t="s">
        <v>80</v>
      </c>
      <c r="D3564" s="2" t="s">
        <v>81</v>
      </c>
      <c r="E3564" s="2">
        <v>134</v>
      </c>
      <c r="F3564" s="2">
        <v>69</v>
      </c>
      <c r="G3564" s="2">
        <f t="shared" si="55"/>
        <v>9246</v>
      </c>
      <c r="H3564" s="2" t="s">
        <v>41</v>
      </c>
      <c r="I3564" s="2" t="s">
        <v>119</v>
      </c>
      <c r="J3564" s="2" t="s">
        <v>3</v>
      </c>
      <c r="K3564" s="4">
        <v>44375.100000010367</v>
      </c>
    </row>
    <row r="3565" spans="1:11" x14ac:dyDescent="0.35">
      <c r="A3565" s="2" t="s">
        <v>18</v>
      </c>
      <c r="B3565" s="2" t="s">
        <v>118</v>
      </c>
      <c r="C3565" s="2" t="s">
        <v>98</v>
      </c>
      <c r="D3565" s="2" t="s">
        <v>107</v>
      </c>
      <c r="E3565" s="2">
        <v>77</v>
      </c>
      <c r="F3565" s="2">
        <v>11</v>
      </c>
      <c r="G3565" s="2">
        <f t="shared" si="55"/>
        <v>847</v>
      </c>
      <c r="H3565" s="2" t="s">
        <v>30</v>
      </c>
      <c r="I3565" s="2" t="s">
        <v>122</v>
      </c>
      <c r="J3565" s="2" t="s">
        <v>11</v>
      </c>
      <c r="K3565" s="4">
        <v>44375.15000001037</v>
      </c>
    </row>
    <row r="3566" spans="1:11" x14ac:dyDescent="0.35">
      <c r="A3566" s="2" t="s">
        <v>2</v>
      </c>
      <c r="B3566" s="2" t="s">
        <v>118</v>
      </c>
      <c r="C3566" s="2" t="s">
        <v>80</v>
      </c>
      <c r="D3566" s="2" t="s">
        <v>83</v>
      </c>
      <c r="E3566" s="2">
        <v>16</v>
      </c>
      <c r="F3566" s="2">
        <v>98</v>
      </c>
      <c r="G3566" s="2">
        <f t="shared" si="55"/>
        <v>1568</v>
      </c>
      <c r="H3566" s="2" t="s">
        <v>24</v>
      </c>
      <c r="I3566" s="2" t="s">
        <v>123</v>
      </c>
      <c r="J3566" s="2" t="s">
        <v>23</v>
      </c>
      <c r="K3566" s="4">
        <v>44375.200000010373</v>
      </c>
    </row>
    <row r="3567" spans="1:11" x14ac:dyDescent="0.35">
      <c r="A3567" s="2" t="s">
        <v>35</v>
      </c>
      <c r="B3567" s="2" t="s">
        <v>118</v>
      </c>
      <c r="C3567" s="2" t="s">
        <v>84</v>
      </c>
      <c r="D3567" s="2" t="s">
        <v>86</v>
      </c>
      <c r="E3567" s="2">
        <v>73</v>
      </c>
      <c r="F3567" s="2">
        <v>45</v>
      </c>
      <c r="G3567" s="2">
        <f t="shared" si="55"/>
        <v>3285</v>
      </c>
      <c r="H3567" s="2" t="s">
        <v>41</v>
      </c>
      <c r="I3567" s="2" t="s">
        <v>119</v>
      </c>
      <c r="J3567" s="2" t="s">
        <v>3</v>
      </c>
      <c r="K3567" s="4">
        <v>44375.250000010376</v>
      </c>
    </row>
    <row r="3568" spans="1:11" x14ac:dyDescent="0.35">
      <c r="A3568" s="2" t="s">
        <v>35</v>
      </c>
      <c r="B3568" s="2" t="s">
        <v>118</v>
      </c>
      <c r="C3568" s="2" t="s">
        <v>98</v>
      </c>
      <c r="D3568" s="2" t="s">
        <v>110</v>
      </c>
      <c r="E3568" s="2">
        <v>40</v>
      </c>
      <c r="F3568" s="2">
        <v>12</v>
      </c>
      <c r="G3568" s="2">
        <f t="shared" si="55"/>
        <v>480</v>
      </c>
      <c r="H3568" s="2" t="s">
        <v>48</v>
      </c>
      <c r="I3568" s="2" t="s">
        <v>119</v>
      </c>
      <c r="J3568" s="2" t="s">
        <v>3</v>
      </c>
      <c r="K3568" s="4">
        <v>44375.300000010378</v>
      </c>
    </row>
    <row r="3569" spans="1:11" x14ac:dyDescent="0.35">
      <c r="A3569" s="2" t="s">
        <v>35</v>
      </c>
      <c r="B3569" s="2" t="s">
        <v>118</v>
      </c>
      <c r="C3569" s="2" t="s">
        <v>84</v>
      </c>
      <c r="D3569" s="2" t="s">
        <v>89</v>
      </c>
      <c r="E3569" s="2">
        <v>130</v>
      </c>
      <c r="F3569" s="2">
        <v>10</v>
      </c>
      <c r="G3569" s="2">
        <f t="shared" si="55"/>
        <v>1300</v>
      </c>
      <c r="H3569" s="2" t="s">
        <v>29</v>
      </c>
      <c r="I3569" s="2" t="s">
        <v>119</v>
      </c>
      <c r="J3569" s="2" t="s">
        <v>28</v>
      </c>
      <c r="K3569" s="4">
        <v>44375.350000010381</v>
      </c>
    </row>
    <row r="3570" spans="1:11" x14ac:dyDescent="0.35">
      <c r="A3570" s="2" t="s">
        <v>14</v>
      </c>
      <c r="B3570" s="2" t="s">
        <v>120</v>
      </c>
      <c r="C3570" s="2" t="s">
        <v>67</v>
      </c>
      <c r="D3570" s="2" t="s">
        <v>76</v>
      </c>
      <c r="E3570" s="2">
        <v>83</v>
      </c>
      <c r="F3570" s="2">
        <v>7</v>
      </c>
      <c r="G3570" s="2">
        <f t="shared" si="55"/>
        <v>581</v>
      </c>
      <c r="H3570" s="2" t="s">
        <v>41</v>
      </c>
      <c r="I3570" s="2" t="s">
        <v>119</v>
      </c>
      <c r="J3570" s="2" t="s">
        <v>3</v>
      </c>
      <c r="K3570" s="4">
        <v>44375.400000010384</v>
      </c>
    </row>
    <row r="3571" spans="1:11" x14ac:dyDescent="0.35">
      <c r="A3571" s="2" t="s">
        <v>31</v>
      </c>
      <c r="B3571" s="2" t="s">
        <v>118</v>
      </c>
      <c r="C3571" s="2" t="s">
        <v>56</v>
      </c>
      <c r="D3571" s="2" t="s">
        <v>66</v>
      </c>
      <c r="E3571" s="2">
        <v>47</v>
      </c>
      <c r="F3571" s="2">
        <v>8</v>
      </c>
      <c r="G3571" s="2">
        <f t="shared" si="55"/>
        <v>376</v>
      </c>
      <c r="H3571" s="2" t="s">
        <v>32</v>
      </c>
      <c r="I3571" s="2" t="s">
        <v>119</v>
      </c>
      <c r="J3571" s="2" t="s">
        <v>16</v>
      </c>
      <c r="K3571" s="4">
        <v>44375.450000010387</v>
      </c>
    </row>
    <row r="3572" spans="1:11" x14ac:dyDescent="0.35">
      <c r="A3572" s="2" t="s">
        <v>31</v>
      </c>
      <c r="B3572" s="2" t="s">
        <v>118</v>
      </c>
      <c r="C3572" s="2" t="s">
        <v>56</v>
      </c>
      <c r="D3572" s="2" t="s">
        <v>62</v>
      </c>
      <c r="E3572" s="2">
        <v>105</v>
      </c>
      <c r="F3572" s="2">
        <v>7</v>
      </c>
      <c r="G3572" s="2">
        <f t="shared" si="55"/>
        <v>735</v>
      </c>
      <c r="H3572" s="2" t="s">
        <v>30</v>
      </c>
      <c r="I3572" s="2" t="s">
        <v>122</v>
      </c>
      <c r="J3572" s="2" t="s">
        <v>11</v>
      </c>
      <c r="K3572" s="4">
        <v>44375.50000001039</v>
      </c>
    </row>
    <row r="3573" spans="1:11" x14ac:dyDescent="0.35">
      <c r="A3573" s="2" t="s">
        <v>35</v>
      </c>
      <c r="B3573" s="2" t="s">
        <v>118</v>
      </c>
      <c r="C3573" s="2" t="s">
        <v>98</v>
      </c>
      <c r="D3573" s="2" t="s">
        <v>108</v>
      </c>
      <c r="E3573" s="2">
        <v>65</v>
      </c>
      <c r="F3573" s="2">
        <v>5</v>
      </c>
      <c r="G3573" s="2">
        <f t="shared" si="55"/>
        <v>325</v>
      </c>
      <c r="H3573" s="2" t="s">
        <v>41</v>
      </c>
      <c r="I3573" s="2" t="s">
        <v>119</v>
      </c>
      <c r="J3573" s="2" t="s">
        <v>3</v>
      </c>
      <c r="K3573" s="4">
        <v>44375.550000010393</v>
      </c>
    </row>
    <row r="3574" spans="1:11" x14ac:dyDescent="0.35">
      <c r="A3574" s="2" t="s">
        <v>18</v>
      </c>
      <c r="B3574" s="2" t="s">
        <v>118</v>
      </c>
      <c r="C3574" s="2" t="s">
        <v>67</v>
      </c>
      <c r="D3574" s="2" t="s">
        <v>79</v>
      </c>
      <c r="E3574" s="2">
        <v>31</v>
      </c>
      <c r="F3574" s="2">
        <v>8</v>
      </c>
      <c r="G3574" s="2">
        <f t="shared" si="55"/>
        <v>248</v>
      </c>
      <c r="H3574" s="2" t="s">
        <v>49</v>
      </c>
      <c r="I3574" s="2" t="s">
        <v>119</v>
      </c>
      <c r="J3574" s="2" t="s">
        <v>16</v>
      </c>
      <c r="K3574" s="4">
        <v>44375.600000010396</v>
      </c>
    </row>
    <row r="3575" spans="1:11" x14ac:dyDescent="0.35">
      <c r="A3575" s="2" t="s">
        <v>10</v>
      </c>
      <c r="B3575" s="2" t="s">
        <v>120</v>
      </c>
      <c r="C3575" s="2" t="s">
        <v>80</v>
      </c>
      <c r="D3575" s="2" t="s">
        <v>83</v>
      </c>
      <c r="E3575" s="2">
        <v>16</v>
      </c>
      <c r="F3575" s="2">
        <v>102</v>
      </c>
      <c r="G3575" s="2">
        <f t="shared" si="55"/>
        <v>1632</v>
      </c>
      <c r="H3575" s="2" t="s">
        <v>21</v>
      </c>
      <c r="I3575" s="2" t="s">
        <v>121</v>
      </c>
      <c r="J3575" s="2" t="s">
        <v>20</v>
      </c>
      <c r="K3575" s="4">
        <v>44375.650000010399</v>
      </c>
    </row>
    <row r="3576" spans="1:11" x14ac:dyDescent="0.35">
      <c r="A3576" s="2" t="s">
        <v>5</v>
      </c>
      <c r="B3576" s="2" t="s">
        <v>120</v>
      </c>
      <c r="C3576" s="2" t="s">
        <v>84</v>
      </c>
      <c r="D3576" s="2" t="s">
        <v>86</v>
      </c>
      <c r="E3576" s="2">
        <v>73</v>
      </c>
      <c r="F3576" s="2">
        <v>49</v>
      </c>
      <c r="G3576" s="2">
        <f t="shared" si="55"/>
        <v>3577</v>
      </c>
      <c r="H3576" s="2" t="s">
        <v>32</v>
      </c>
      <c r="I3576" s="2" t="s">
        <v>119</v>
      </c>
      <c r="J3576" s="2" t="s">
        <v>16</v>
      </c>
      <c r="K3576" s="4">
        <v>44375.700000010402</v>
      </c>
    </row>
    <row r="3577" spans="1:11" x14ac:dyDescent="0.35">
      <c r="A3577" s="2" t="s">
        <v>44</v>
      </c>
      <c r="B3577" s="2" t="s">
        <v>120</v>
      </c>
      <c r="C3577" s="2" t="s">
        <v>84</v>
      </c>
      <c r="D3577" s="2" t="s">
        <v>96</v>
      </c>
      <c r="E3577" s="2">
        <v>36</v>
      </c>
      <c r="F3577" s="2">
        <v>6</v>
      </c>
      <c r="G3577" s="2">
        <f t="shared" si="55"/>
        <v>216</v>
      </c>
      <c r="H3577" s="2" t="s">
        <v>12</v>
      </c>
      <c r="I3577" s="2" t="s">
        <v>122</v>
      </c>
      <c r="J3577" s="2" t="s">
        <v>11</v>
      </c>
      <c r="K3577" s="4">
        <v>44375.750000010405</v>
      </c>
    </row>
    <row r="3578" spans="1:11" x14ac:dyDescent="0.35">
      <c r="A3578" s="2" t="s">
        <v>31</v>
      </c>
      <c r="B3578" s="2" t="s">
        <v>118</v>
      </c>
      <c r="C3578" s="2" t="s">
        <v>56</v>
      </c>
      <c r="D3578" s="2" t="s">
        <v>66</v>
      </c>
      <c r="E3578" s="2">
        <v>47</v>
      </c>
      <c r="F3578" s="2">
        <v>3</v>
      </c>
      <c r="G3578" s="2">
        <f t="shared" si="55"/>
        <v>141</v>
      </c>
      <c r="H3578" s="2" t="s">
        <v>7</v>
      </c>
      <c r="I3578" s="2" t="s">
        <v>121</v>
      </c>
      <c r="J3578" s="2" t="s">
        <v>6</v>
      </c>
      <c r="K3578" s="4">
        <v>44375.800000010408</v>
      </c>
    </row>
    <row r="3579" spans="1:11" x14ac:dyDescent="0.35">
      <c r="A3579" s="2" t="s">
        <v>44</v>
      </c>
      <c r="B3579" s="2" t="s">
        <v>120</v>
      </c>
      <c r="C3579" s="2" t="s">
        <v>98</v>
      </c>
      <c r="D3579" s="2" t="s">
        <v>108</v>
      </c>
      <c r="E3579" s="2">
        <v>65</v>
      </c>
      <c r="F3579" s="2">
        <v>8</v>
      </c>
      <c r="G3579" s="2">
        <f t="shared" si="55"/>
        <v>520</v>
      </c>
      <c r="H3579" s="2" t="s">
        <v>43</v>
      </c>
      <c r="I3579" s="2" t="s">
        <v>121</v>
      </c>
      <c r="J3579" s="2" t="s">
        <v>42</v>
      </c>
      <c r="K3579" s="4">
        <v>44375.85000001041</v>
      </c>
    </row>
    <row r="3580" spans="1:11" x14ac:dyDescent="0.35">
      <c r="A3580" s="2" t="s">
        <v>2</v>
      </c>
      <c r="B3580" s="2" t="s">
        <v>118</v>
      </c>
      <c r="C3580" s="2" t="s">
        <v>56</v>
      </c>
      <c r="D3580" s="2" t="s">
        <v>64</v>
      </c>
      <c r="E3580" s="2">
        <v>85</v>
      </c>
      <c r="F3580" s="2">
        <v>14</v>
      </c>
      <c r="G3580" s="2">
        <f t="shared" si="55"/>
        <v>1190</v>
      </c>
      <c r="H3580" s="2" t="s">
        <v>41</v>
      </c>
      <c r="I3580" s="2" t="s">
        <v>119</v>
      </c>
      <c r="J3580" s="2" t="s">
        <v>3</v>
      </c>
      <c r="K3580" s="4">
        <v>44375.900000010413</v>
      </c>
    </row>
    <row r="3581" spans="1:11" x14ac:dyDescent="0.35">
      <c r="A3581" s="2" t="s">
        <v>31</v>
      </c>
      <c r="B3581" s="2" t="s">
        <v>118</v>
      </c>
      <c r="C3581" s="2" t="s">
        <v>56</v>
      </c>
      <c r="D3581" s="2" t="s">
        <v>63</v>
      </c>
      <c r="E3581" s="2">
        <v>73</v>
      </c>
      <c r="F3581" s="2">
        <v>12</v>
      </c>
      <c r="G3581" s="2">
        <f t="shared" si="55"/>
        <v>876</v>
      </c>
      <c r="H3581" s="2" t="s">
        <v>17</v>
      </c>
      <c r="I3581" s="2" t="s">
        <v>119</v>
      </c>
      <c r="J3581" s="2" t="s">
        <v>16</v>
      </c>
      <c r="K3581" s="4">
        <v>44375.950000010416</v>
      </c>
    </row>
    <row r="3582" spans="1:11" x14ac:dyDescent="0.35">
      <c r="A3582" s="2" t="s">
        <v>5</v>
      </c>
      <c r="B3582" s="2" t="s">
        <v>120</v>
      </c>
      <c r="C3582" s="2" t="s">
        <v>84</v>
      </c>
      <c r="D3582" s="2" t="s">
        <v>96</v>
      </c>
      <c r="E3582" s="2">
        <v>36</v>
      </c>
      <c r="F3582" s="2">
        <v>5</v>
      </c>
      <c r="G3582" s="2">
        <f t="shared" si="55"/>
        <v>180</v>
      </c>
      <c r="H3582" s="2" t="s">
        <v>4</v>
      </c>
      <c r="I3582" s="2" t="s">
        <v>119</v>
      </c>
      <c r="J3582" s="2" t="s">
        <v>3</v>
      </c>
      <c r="K3582" s="4">
        <v>44376.000000010419</v>
      </c>
    </row>
    <row r="3583" spans="1:11" x14ac:dyDescent="0.35">
      <c r="A3583" s="2" t="s">
        <v>5</v>
      </c>
      <c r="B3583" s="2" t="s">
        <v>120</v>
      </c>
      <c r="C3583" s="2" t="s">
        <v>80</v>
      </c>
      <c r="D3583" s="2" t="s">
        <v>82</v>
      </c>
      <c r="E3583" s="2">
        <v>50</v>
      </c>
      <c r="F3583" s="2">
        <v>113</v>
      </c>
      <c r="G3583" s="2">
        <f t="shared" si="55"/>
        <v>5650</v>
      </c>
      <c r="H3583" s="2" t="s">
        <v>24</v>
      </c>
      <c r="I3583" s="2" t="s">
        <v>123</v>
      </c>
      <c r="J3583" s="2" t="s">
        <v>23</v>
      </c>
      <c r="K3583" s="4">
        <v>44376.050000010422</v>
      </c>
    </row>
    <row r="3584" spans="1:11" x14ac:dyDescent="0.35">
      <c r="A3584" s="2" t="s">
        <v>5</v>
      </c>
      <c r="B3584" s="2" t="s">
        <v>120</v>
      </c>
      <c r="C3584" s="2" t="s">
        <v>84</v>
      </c>
      <c r="D3584" s="2" t="s">
        <v>91</v>
      </c>
      <c r="E3584" s="2">
        <v>107</v>
      </c>
      <c r="F3584" s="2">
        <v>11</v>
      </c>
      <c r="G3584" s="2">
        <f t="shared" si="55"/>
        <v>1177</v>
      </c>
      <c r="H3584" s="2" t="s">
        <v>17</v>
      </c>
      <c r="I3584" s="2" t="s">
        <v>119</v>
      </c>
      <c r="J3584" s="2" t="s">
        <v>16</v>
      </c>
      <c r="K3584" s="4">
        <v>44376.100000010425</v>
      </c>
    </row>
    <row r="3585" spans="1:11" x14ac:dyDescent="0.35">
      <c r="A3585" s="2" t="s">
        <v>10</v>
      </c>
      <c r="B3585" s="2" t="s">
        <v>120</v>
      </c>
      <c r="C3585" s="2" t="s">
        <v>67</v>
      </c>
      <c r="D3585" s="2" t="s">
        <v>71</v>
      </c>
      <c r="E3585" s="2">
        <v>32</v>
      </c>
      <c r="F3585" s="2">
        <v>120</v>
      </c>
      <c r="G3585" s="2">
        <f t="shared" si="55"/>
        <v>3840</v>
      </c>
      <c r="H3585" s="2" t="s">
        <v>48</v>
      </c>
      <c r="I3585" s="2" t="s">
        <v>119</v>
      </c>
      <c r="J3585" s="2" t="s">
        <v>3</v>
      </c>
      <c r="K3585" s="4">
        <v>44376.150000010428</v>
      </c>
    </row>
    <row r="3586" spans="1:11" x14ac:dyDescent="0.35">
      <c r="A3586" s="2" t="s">
        <v>10</v>
      </c>
      <c r="B3586" s="2" t="s">
        <v>120</v>
      </c>
      <c r="C3586" s="2" t="s">
        <v>56</v>
      </c>
      <c r="D3586" s="2" t="s">
        <v>62</v>
      </c>
      <c r="E3586" s="2">
        <v>105</v>
      </c>
      <c r="F3586" s="2">
        <v>6</v>
      </c>
      <c r="G3586" s="2">
        <f t="shared" ref="G3586:G3649" si="56">E3586*F3586</f>
        <v>630</v>
      </c>
      <c r="H3586" s="2" t="s">
        <v>17</v>
      </c>
      <c r="I3586" s="2" t="s">
        <v>119</v>
      </c>
      <c r="J3586" s="2" t="s">
        <v>16</v>
      </c>
      <c r="K3586" s="4">
        <v>44376.200000010431</v>
      </c>
    </row>
    <row r="3587" spans="1:11" x14ac:dyDescent="0.35">
      <c r="A3587" s="2" t="s">
        <v>44</v>
      </c>
      <c r="B3587" s="2" t="s">
        <v>120</v>
      </c>
      <c r="C3587" s="2" t="s">
        <v>80</v>
      </c>
      <c r="D3587" s="2" t="s">
        <v>82</v>
      </c>
      <c r="E3587" s="2">
        <v>50</v>
      </c>
      <c r="F3587" s="2">
        <v>109</v>
      </c>
      <c r="G3587" s="2">
        <f t="shared" si="56"/>
        <v>5450</v>
      </c>
      <c r="H3587" s="2" t="s">
        <v>26</v>
      </c>
      <c r="I3587" s="2" t="s">
        <v>122</v>
      </c>
      <c r="J3587" s="2" t="s">
        <v>25</v>
      </c>
      <c r="K3587" s="4">
        <v>44376.250000010434</v>
      </c>
    </row>
    <row r="3588" spans="1:11" x14ac:dyDescent="0.35">
      <c r="A3588" s="2" t="s">
        <v>18</v>
      </c>
      <c r="B3588" s="2" t="s">
        <v>118</v>
      </c>
      <c r="C3588" s="2" t="s">
        <v>56</v>
      </c>
      <c r="D3588" s="2" t="s">
        <v>65</v>
      </c>
      <c r="E3588" s="2">
        <v>47</v>
      </c>
      <c r="F3588" s="2">
        <v>17</v>
      </c>
      <c r="G3588" s="2">
        <f t="shared" si="56"/>
        <v>799</v>
      </c>
      <c r="H3588" s="2" t="s">
        <v>48</v>
      </c>
      <c r="I3588" s="2" t="s">
        <v>119</v>
      </c>
      <c r="J3588" s="2" t="s">
        <v>3</v>
      </c>
      <c r="K3588" s="4">
        <v>44376.300000010437</v>
      </c>
    </row>
    <row r="3589" spans="1:11" x14ac:dyDescent="0.35">
      <c r="A3589" s="2" t="s">
        <v>2</v>
      </c>
      <c r="B3589" s="2" t="s">
        <v>118</v>
      </c>
      <c r="C3589" s="2" t="s">
        <v>67</v>
      </c>
      <c r="D3589" s="2" t="s">
        <v>74</v>
      </c>
      <c r="E3589" s="2">
        <v>128</v>
      </c>
      <c r="F3589" s="2">
        <v>3</v>
      </c>
      <c r="G3589" s="2">
        <f t="shared" si="56"/>
        <v>384</v>
      </c>
      <c r="H3589" s="2" t="s">
        <v>34</v>
      </c>
      <c r="I3589" s="2" t="s">
        <v>124</v>
      </c>
      <c r="J3589" s="2" t="s">
        <v>33</v>
      </c>
      <c r="K3589" s="4">
        <v>44376.35000001044</v>
      </c>
    </row>
    <row r="3590" spans="1:11" x14ac:dyDescent="0.35">
      <c r="A3590" s="2" t="s">
        <v>5</v>
      </c>
      <c r="B3590" s="2" t="s">
        <v>120</v>
      </c>
      <c r="C3590" s="2" t="s">
        <v>84</v>
      </c>
      <c r="D3590" s="2" t="s">
        <v>88</v>
      </c>
      <c r="E3590" s="2">
        <v>146</v>
      </c>
      <c r="F3590" s="2">
        <v>6</v>
      </c>
      <c r="G3590" s="2">
        <f t="shared" si="56"/>
        <v>876</v>
      </c>
      <c r="H3590" s="2" t="s">
        <v>17</v>
      </c>
      <c r="I3590" s="2" t="s">
        <v>119</v>
      </c>
      <c r="J3590" s="2" t="s">
        <v>16</v>
      </c>
      <c r="K3590" s="4">
        <v>44376.400000010442</v>
      </c>
    </row>
    <row r="3591" spans="1:11" x14ac:dyDescent="0.35">
      <c r="A3591" s="2" t="s">
        <v>44</v>
      </c>
      <c r="B3591" s="2" t="s">
        <v>120</v>
      </c>
      <c r="C3591" s="2" t="s">
        <v>84</v>
      </c>
      <c r="D3591" s="2" t="s">
        <v>87</v>
      </c>
      <c r="E3591" s="2">
        <v>142</v>
      </c>
      <c r="F3591" s="2">
        <v>13</v>
      </c>
      <c r="G3591" s="2">
        <f t="shared" si="56"/>
        <v>1846</v>
      </c>
      <c r="H3591" s="2" t="s">
        <v>7</v>
      </c>
      <c r="I3591" s="2" t="s">
        <v>121</v>
      </c>
      <c r="J3591" s="2" t="s">
        <v>6</v>
      </c>
      <c r="K3591" s="4">
        <v>44376.450000010445</v>
      </c>
    </row>
    <row r="3592" spans="1:11" x14ac:dyDescent="0.35">
      <c r="A3592" s="2" t="s">
        <v>44</v>
      </c>
      <c r="B3592" s="2" t="s">
        <v>120</v>
      </c>
      <c r="C3592" s="2" t="s">
        <v>56</v>
      </c>
      <c r="D3592" s="2" t="s">
        <v>62</v>
      </c>
      <c r="E3592" s="2">
        <v>105</v>
      </c>
      <c r="F3592" s="2">
        <v>4</v>
      </c>
      <c r="G3592" s="2">
        <f t="shared" si="56"/>
        <v>420</v>
      </c>
      <c r="H3592" s="2" t="s">
        <v>26</v>
      </c>
      <c r="I3592" s="2" t="s">
        <v>122</v>
      </c>
      <c r="J3592" s="2" t="s">
        <v>25</v>
      </c>
      <c r="K3592" s="4">
        <v>44376.500000010448</v>
      </c>
    </row>
    <row r="3593" spans="1:11" x14ac:dyDescent="0.35">
      <c r="A3593" s="2" t="s">
        <v>44</v>
      </c>
      <c r="B3593" s="2" t="s">
        <v>120</v>
      </c>
      <c r="C3593" s="2" t="s">
        <v>84</v>
      </c>
      <c r="D3593" s="2" t="s">
        <v>92</v>
      </c>
      <c r="E3593" s="2">
        <v>115</v>
      </c>
      <c r="F3593" s="2">
        <v>7</v>
      </c>
      <c r="G3593" s="2">
        <f t="shared" si="56"/>
        <v>805</v>
      </c>
      <c r="H3593" s="2" t="s">
        <v>17</v>
      </c>
      <c r="I3593" s="2" t="s">
        <v>119</v>
      </c>
      <c r="J3593" s="2" t="s">
        <v>16</v>
      </c>
      <c r="K3593" s="4">
        <v>44376.550000010451</v>
      </c>
    </row>
    <row r="3594" spans="1:11" x14ac:dyDescent="0.35">
      <c r="A3594" s="2" t="s">
        <v>2</v>
      </c>
      <c r="B3594" s="2" t="s">
        <v>118</v>
      </c>
      <c r="C3594" s="2" t="s">
        <v>98</v>
      </c>
      <c r="D3594" s="2" t="s">
        <v>108</v>
      </c>
      <c r="E3594" s="2">
        <v>65</v>
      </c>
      <c r="F3594" s="2">
        <v>9</v>
      </c>
      <c r="G3594" s="2">
        <f t="shared" si="56"/>
        <v>585</v>
      </c>
      <c r="H3594" s="2" t="s">
        <v>43</v>
      </c>
      <c r="I3594" s="2" t="s">
        <v>121</v>
      </c>
      <c r="J3594" s="2" t="s">
        <v>42</v>
      </c>
      <c r="K3594" s="4">
        <v>44376.600000010454</v>
      </c>
    </row>
    <row r="3595" spans="1:11" x14ac:dyDescent="0.35">
      <c r="A3595" s="2" t="s">
        <v>5</v>
      </c>
      <c r="B3595" s="2" t="s">
        <v>120</v>
      </c>
      <c r="C3595" s="2" t="s">
        <v>84</v>
      </c>
      <c r="D3595" s="2" t="s">
        <v>85</v>
      </c>
      <c r="E3595" s="2">
        <v>121</v>
      </c>
      <c r="F3595" s="2">
        <v>40</v>
      </c>
      <c r="G3595" s="2">
        <f t="shared" si="56"/>
        <v>4840</v>
      </c>
      <c r="H3595" s="2" t="s">
        <v>41</v>
      </c>
      <c r="I3595" s="2" t="s">
        <v>119</v>
      </c>
      <c r="J3595" s="2" t="s">
        <v>3</v>
      </c>
      <c r="K3595" s="4">
        <v>44376.650000010457</v>
      </c>
    </row>
    <row r="3596" spans="1:11" x14ac:dyDescent="0.35">
      <c r="A3596" s="2" t="s">
        <v>31</v>
      </c>
      <c r="B3596" s="2" t="s">
        <v>118</v>
      </c>
      <c r="C3596" s="2" t="s">
        <v>56</v>
      </c>
      <c r="D3596" s="2" t="s">
        <v>63</v>
      </c>
      <c r="E3596" s="2">
        <v>73</v>
      </c>
      <c r="F3596" s="2">
        <v>7</v>
      </c>
      <c r="G3596" s="2">
        <f t="shared" si="56"/>
        <v>511</v>
      </c>
      <c r="H3596" s="2" t="s">
        <v>19</v>
      </c>
      <c r="I3596" s="2" t="s">
        <v>119</v>
      </c>
      <c r="J3596" s="2" t="s">
        <v>3</v>
      </c>
      <c r="K3596" s="4">
        <v>44376.70000001046</v>
      </c>
    </row>
    <row r="3597" spans="1:11" x14ac:dyDescent="0.35">
      <c r="A3597" s="2" t="s">
        <v>35</v>
      </c>
      <c r="B3597" s="2" t="s">
        <v>118</v>
      </c>
      <c r="C3597" s="2" t="s">
        <v>98</v>
      </c>
      <c r="D3597" s="2" t="s">
        <v>101</v>
      </c>
      <c r="E3597" s="2">
        <v>128</v>
      </c>
      <c r="F3597" s="2">
        <v>12</v>
      </c>
      <c r="G3597" s="2">
        <f t="shared" si="56"/>
        <v>1536</v>
      </c>
      <c r="H3597" s="2" t="s">
        <v>13</v>
      </c>
      <c r="I3597" s="2" t="s">
        <v>122</v>
      </c>
      <c r="J3597" s="2" t="s">
        <v>11</v>
      </c>
      <c r="K3597" s="4">
        <v>44376.750000010463</v>
      </c>
    </row>
    <row r="3598" spans="1:11" x14ac:dyDescent="0.35">
      <c r="A3598" s="2" t="s">
        <v>31</v>
      </c>
      <c r="B3598" s="2" t="s">
        <v>118</v>
      </c>
      <c r="C3598" s="2" t="s">
        <v>84</v>
      </c>
      <c r="D3598" s="2" t="s">
        <v>90</v>
      </c>
      <c r="E3598" s="2">
        <v>27</v>
      </c>
      <c r="F3598" s="2">
        <v>21</v>
      </c>
      <c r="G3598" s="2">
        <f t="shared" si="56"/>
        <v>567</v>
      </c>
      <c r="H3598" s="2" t="s">
        <v>34</v>
      </c>
      <c r="I3598" s="2" t="s">
        <v>124</v>
      </c>
      <c r="J3598" s="2" t="s">
        <v>33</v>
      </c>
      <c r="K3598" s="4">
        <v>44376.800000010466</v>
      </c>
    </row>
    <row r="3599" spans="1:11" x14ac:dyDescent="0.35">
      <c r="A3599" s="2" t="s">
        <v>31</v>
      </c>
      <c r="B3599" s="2" t="s">
        <v>118</v>
      </c>
      <c r="C3599" s="2" t="s">
        <v>84</v>
      </c>
      <c r="D3599" s="2" t="s">
        <v>89</v>
      </c>
      <c r="E3599" s="2">
        <v>130</v>
      </c>
      <c r="F3599" s="2">
        <v>11</v>
      </c>
      <c r="G3599" s="2">
        <f t="shared" si="56"/>
        <v>1430</v>
      </c>
      <c r="H3599" s="2" t="s">
        <v>34</v>
      </c>
      <c r="I3599" s="2" t="s">
        <v>124</v>
      </c>
      <c r="J3599" s="2" t="s">
        <v>33</v>
      </c>
      <c r="K3599" s="4">
        <v>44376.850000010469</v>
      </c>
    </row>
    <row r="3600" spans="1:11" x14ac:dyDescent="0.35">
      <c r="A3600" s="2" t="s">
        <v>2</v>
      </c>
      <c r="B3600" s="2" t="s">
        <v>118</v>
      </c>
      <c r="C3600" s="2" t="s">
        <v>67</v>
      </c>
      <c r="D3600" s="2" t="s">
        <v>70</v>
      </c>
      <c r="E3600" s="2">
        <v>69</v>
      </c>
      <c r="F3600" s="2">
        <v>58</v>
      </c>
      <c r="G3600" s="2">
        <f t="shared" si="56"/>
        <v>4002</v>
      </c>
      <c r="H3600" s="2" t="s">
        <v>12</v>
      </c>
      <c r="I3600" s="2" t="s">
        <v>122</v>
      </c>
      <c r="J3600" s="2" t="s">
        <v>11</v>
      </c>
      <c r="K3600" s="4">
        <v>44376.900000010472</v>
      </c>
    </row>
    <row r="3601" spans="1:11" x14ac:dyDescent="0.35">
      <c r="A3601" s="2" t="s">
        <v>10</v>
      </c>
      <c r="B3601" s="2" t="s">
        <v>120</v>
      </c>
      <c r="C3601" s="2" t="s">
        <v>56</v>
      </c>
      <c r="D3601" s="2" t="s">
        <v>65</v>
      </c>
      <c r="E3601" s="2">
        <v>47</v>
      </c>
      <c r="F3601" s="2">
        <v>10</v>
      </c>
      <c r="G3601" s="2">
        <f t="shared" si="56"/>
        <v>470</v>
      </c>
      <c r="H3601" s="2" t="s">
        <v>22</v>
      </c>
      <c r="I3601" s="2" t="s">
        <v>122</v>
      </c>
      <c r="J3601" s="2" t="s">
        <v>11</v>
      </c>
      <c r="K3601" s="4">
        <v>44376.950000010474</v>
      </c>
    </row>
    <row r="3602" spans="1:11" x14ac:dyDescent="0.35">
      <c r="A3602" s="2" t="s">
        <v>44</v>
      </c>
      <c r="B3602" s="2" t="s">
        <v>120</v>
      </c>
      <c r="C3602" s="2" t="s">
        <v>56</v>
      </c>
      <c r="D3602" s="2" t="s">
        <v>57</v>
      </c>
      <c r="E3602" s="2">
        <v>89</v>
      </c>
      <c r="F3602" s="2">
        <v>139</v>
      </c>
      <c r="G3602" s="2">
        <f t="shared" si="56"/>
        <v>12371</v>
      </c>
      <c r="H3602" s="2" t="s">
        <v>7</v>
      </c>
      <c r="I3602" s="2" t="s">
        <v>121</v>
      </c>
      <c r="J3602" s="2" t="s">
        <v>6</v>
      </c>
      <c r="K3602" s="4">
        <v>44377.000000010477</v>
      </c>
    </row>
    <row r="3603" spans="1:11" x14ac:dyDescent="0.35">
      <c r="A3603" s="2" t="s">
        <v>14</v>
      </c>
      <c r="B3603" s="2" t="s">
        <v>120</v>
      </c>
      <c r="C3603" s="2" t="s">
        <v>67</v>
      </c>
      <c r="D3603" s="2" t="s">
        <v>75</v>
      </c>
      <c r="E3603" s="2">
        <v>98</v>
      </c>
      <c r="F3603" s="2">
        <v>9</v>
      </c>
      <c r="G3603" s="2">
        <f t="shared" si="56"/>
        <v>882</v>
      </c>
      <c r="H3603" s="2" t="s">
        <v>46</v>
      </c>
      <c r="I3603" s="2" t="s">
        <v>123</v>
      </c>
      <c r="J3603" s="2" t="s">
        <v>45</v>
      </c>
      <c r="K3603" s="4">
        <v>44377.05000001048</v>
      </c>
    </row>
    <row r="3604" spans="1:11" x14ac:dyDescent="0.35">
      <c r="A3604" s="2" t="s">
        <v>35</v>
      </c>
      <c r="B3604" s="2" t="s">
        <v>118</v>
      </c>
      <c r="C3604" s="2" t="s">
        <v>84</v>
      </c>
      <c r="D3604" s="2" t="s">
        <v>96</v>
      </c>
      <c r="E3604" s="2">
        <v>36</v>
      </c>
      <c r="F3604" s="2">
        <v>10</v>
      </c>
      <c r="G3604" s="2">
        <f t="shared" si="56"/>
        <v>360</v>
      </c>
      <c r="H3604" s="2" t="s">
        <v>47</v>
      </c>
      <c r="I3604" s="2" t="s">
        <v>119</v>
      </c>
      <c r="J3604" s="2" t="s">
        <v>28</v>
      </c>
      <c r="K3604" s="4">
        <v>44377.100000010483</v>
      </c>
    </row>
    <row r="3605" spans="1:11" x14ac:dyDescent="0.35">
      <c r="A3605" s="2" t="s">
        <v>44</v>
      </c>
      <c r="B3605" s="2" t="s">
        <v>120</v>
      </c>
      <c r="C3605" s="2" t="s">
        <v>67</v>
      </c>
      <c r="D3605" s="2" t="s">
        <v>75</v>
      </c>
      <c r="E3605" s="2">
        <v>98</v>
      </c>
      <c r="F3605" s="2">
        <v>5</v>
      </c>
      <c r="G3605" s="2">
        <f t="shared" si="56"/>
        <v>490</v>
      </c>
      <c r="H3605" s="2" t="s">
        <v>41</v>
      </c>
      <c r="I3605" s="2" t="s">
        <v>119</v>
      </c>
      <c r="J3605" s="2" t="s">
        <v>3</v>
      </c>
      <c r="K3605" s="4">
        <v>44377.150000010486</v>
      </c>
    </row>
    <row r="3606" spans="1:11" x14ac:dyDescent="0.35">
      <c r="A3606" s="2" t="s">
        <v>31</v>
      </c>
      <c r="B3606" s="2" t="s">
        <v>118</v>
      </c>
      <c r="C3606" s="2" t="s">
        <v>67</v>
      </c>
      <c r="D3606" s="2" t="s">
        <v>70</v>
      </c>
      <c r="E3606" s="2">
        <v>69</v>
      </c>
      <c r="F3606" s="2">
        <v>55</v>
      </c>
      <c r="G3606" s="2">
        <f t="shared" si="56"/>
        <v>3795</v>
      </c>
      <c r="H3606" s="2" t="s">
        <v>29</v>
      </c>
      <c r="I3606" s="2" t="s">
        <v>119</v>
      </c>
      <c r="J3606" s="2" t="s">
        <v>28</v>
      </c>
      <c r="K3606" s="4">
        <v>44377.200000010489</v>
      </c>
    </row>
    <row r="3607" spans="1:11" x14ac:dyDescent="0.35">
      <c r="A3607" s="2" t="s">
        <v>18</v>
      </c>
      <c r="B3607" s="2" t="s">
        <v>118</v>
      </c>
      <c r="C3607" s="2" t="s">
        <v>84</v>
      </c>
      <c r="D3607" s="2" t="s">
        <v>90</v>
      </c>
      <c r="E3607" s="2">
        <v>27</v>
      </c>
      <c r="F3607" s="2">
        <v>24</v>
      </c>
      <c r="G3607" s="2">
        <f t="shared" si="56"/>
        <v>648</v>
      </c>
      <c r="H3607" s="2" t="s">
        <v>30</v>
      </c>
      <c r="I3607" s="2" t="s">
        <v>122</v>
      </c>
      <c r="J3607" s="2" t="s">
        <v>11</v>
      </c>
      <c r="K3607" s="4">
        <v>44377.250000010492</v>
      </c>
    </row>
    <row r="3608" spans="1:11" x14ac:dyDescent="0.35">
      <c r="A3608" s="2" t="s">
        <v>35</v>
      </c>
      <c r="B3608" s="2" t="s">
        <v>118</v>
      </c>
      <c r="C3608" s="2" t="s">
        <v>98</v>
      </c>
      <c r="D3608" s="2" t="s">
        <v>109</v>
      </c>
      <c r="E3608" s="2">
        <v>50</v>
      </c>
      <c r="F3608" s="2">
        <v>13</v>
      </c>
      <c r="G3608" s="2">
        <f t="shared" si="56"/>
        <v>650</v>
      </c>
      <c r="H3608" s="2" t="s">
        <v>29</v>
      </c>
      <c r="I3608" s="2" t="s">
        <v>119</v>
      </c>
      <c r="J3608" s="2" t="s">
        <v>28</v>
      </c>
      <c r="K3608" s="4">
        <v>44377.300000010495</v>
      </c>
    </row>
    <row r="3609" spans="1:11" x14ac:dyDescent="0.35">
      <c r="A3609" s="2" t="s">
        <v>44</v>
      </c>
      <c r="B3609" s="2" t="s">
        <v>120</v>
      </c>
      <c r="C3609" s="2" t="s">
        <v>56</v>
      </c>
      <c r="D3609" s="2" t="s">
        <v>64</v>
      </c>
      <c r="E3609" s="2">
        <v>85</v>
      </c>
      <c r="F3609" s="2">
        <v>13</v>
      </c>
      <c r="G3609" s="2">
        <f t="shared" si="56"/>
        <v>1105</v>
      </c>
      <c r="H3609" s="2" t="s">
        <v>4</v>
      </c>
      <c r="I3609" s="2" t="s">
        <v>119</v>
      </c>
      <c r="J3609" s="2" t="s">
        <v>3</v>
      </c>
      <c r="K3609" s="4">
        <v>44377.350000010498</v>
      </c>
    </row>
    <row r="3610" spans="1:11" x14ac:dyDescent="0.35">
      <c r="A3610" s="2" t="s">
        <v>5</v>
      </c>
      <c r="B3610" s="2" t="s">
        <v>120</v>
      </c>
      <c r="C3610" s="2" t="s">
        <v>56</v>
      </c>
      <c r="D3610" s="2" t="s">
        <v>63</v>
      </c>
      <c r="E3610" s="2">
        <v>73</v>
      </c>
      <c r="F3610" s="2">
        <v>6</v>
      </c>
      <c r="G3610" s="2">
        <f t="shared" si="56"/>
        <v>438</v>
      </c>
      <c r="H3610" s="2" t="s">
        <v>51</v>
      </c>
      <c r="I3610" s="2" t="s">
        <v>124</v>
      </c>
      <c r="J3610" s="2" t="s">
        <v>50</v>
      </c>
      <c r="K3610" s="4">
        <v>44377.400000010501</v>
      </c>
    </row>
    <row r="3611" spans="1:11" x14ac:dyDescent="0.35">
      <c r="A3611" s="2" t="s">
        <v>10</v>
      </c>
      <c r="B3611" s="2" t="s">
        <v>120</v>
      </c>
      <c r="C3611" s="2" t="s">
        <v>56</v>
      </c>
      <c r="D3611" s="2" t="s">
        <v>61</v>
      </c>
      <c r="E3611" s="2">
        <v>107</v>
      </c>
      <c r="F3611" s="2">
        <v>25</v>
      </c>
      <c r="G3611" s="2">
        <f t="shared" si="56"/>
        <v>2675</v>
      </c>
      <c r="H3611" s="2" t="s">
        <v>48</v>
      </c>
      <c r="I3611" s="2" t="s">
        <v>119</v>
      </c>
      <c r="J3611" s="2" t="s">
        <v>3</v>
      </c>
      <c r="K3611" s="4">
        <v>44377.450000010504</v>
      </c>
    </row>
    <row r="3612" spans="1:11" x14ac:dyDescent="0.35">
      <c r="A3612" s="2" t="s">
        <v>31</v>
      </c>
      <c r="B3612" s="2" t="s">
        <v>118</v>
      </c>
      <c r="C3612" s="2" t="s">
        <v>56</v>
      </c>
      <c r="D3612" s="2" t="s">
        <v>59</v>
      </c>
      <c r="E3612" s="2">
        <v>40</v>
      </c>
      <c r="F3612" s="2">
        <v>179</v>
      </c>
      <c r="G3612" s="2">
        <f t="shared" si="56"/>
        <v>7160</v>
      </c>
      <c r="H3612" s="2" t="s">
        <v>7</v>
      </c>
      <c r="I3612" s="2" t="s">
        <v>121</v>
      </c>
      <c r="J3612" s="2" t="s">
        <v>6</v>
      </c>
      <c r="K3612" s="4">
        <v>44377.500000010506</v>
      </c>
    </row>
    <row r="3613" spans="1:11" x14ac:dyDescent="0.35">
      <c r="A3613" s="2" t="s">
        <v>18</v>
      </c>
      <c r="B3613" s="2" t="s">
        <v>118</v>
      </c>
      <c r="C3613" s="2" t="s">
        <v>67</v>
      </c>
      <c r="D3613" s="2" t="s">
        <v>70</v>
      </c>
      <c r="E3613" s="2">
        <v>69</v>
      </c>
      <c r="F3613" s="2">
        <v>59</v>
      </c>
      <c r="G3613" s="2">
        <f t="shared" si="56"/>
        <v>4071</v>
      </c>
      <c r="H3613" s="2" t="s">
        <v>40</v>
      </c>
      <c r="I3613" s="2" t="s">
        <v>124</v>
      </c>
      <c r="J3613" s="2" t="s">
        <v>39</v>
      </c>
      <c r="K3613" s="4">
        <v>44377.550000010509</v>
      </c>
    </row>
    <row r="3614" spans="1:11" x14ac:dyDescent="0.35">
      <c r="A3614" s="2" t="s">
        <v>2</v>
      </c>
      <c r="B3614" s="2" t="s">
        <v>118</v>
      </c>
      <c r="C3614" s="2" t="s">
        <v>84</v>
      </c>
      <c r="D3614" s="2" t="s">
        <v>97</v>
      </c>
      <c r="E3614" s="2">
        <v>28</v>
      </c>
      <c r="F3614" s="2">
        <v>12</v>
      </c>
      <c r="G3614" s="2">
        <f t="shared" si="56"/>
        <v>336</v>
      </c>
      <c r="H3614" s="2" t="s">
        <v>9</v>
      </c>
      <c r="I3614" s="2" t="s">
        <v>122</v>
      </c>
      <c r="J3614" s="2" t="s">
        <v>8</v>
      </c>
      <c r="K3614" s="4">
        <v>44377.600000010512</v>
      </c>
    </row>
    <row r="3615" spans="1:11" x14ac:dyDescent="0.35">
      <c r="A3615" s="2" t="s">
        <v>44</v>
      </c>
      <c r="B3615" s="2" t="s">
        <v>120</v>
      </c>
      <c r="C3615" s="2" t="s">
        <v>67</v>
      </c>
      <c r="D3615" s="2" t="s">
        <v>75</v>
      </c>
      <c r="E3615" s="2">
        <v>98</v>
      </c>
      <c r="F3615" s="2">
        <v>8</v>
      </c>
      <c r="G3615" s="2">
        <f t="shared" si="56"/>
        <v>784</v>
      </c>
      <c r="H3615" s="2" t="s">
        <v>38</v>
      </c>
      <c r="I3615" s="2" t="s">
        <v>121</v>
      </c>
      <c r="J3615" s="2" t="s">
        <v>6</v>
      </c>
      <c r="K3615" s="4">
        <v>44377.650000010515</v>
      </c>
    </row>
    <row r="3616" spans="1:11" x14ac:dyDescent="0.35">
      <c r="A3616" s="2" t="s">
        <v>14</v>
      </c>
      <c r="B3616" s="2" t="s">
        <v>120</v>
      </c>
      <c r="C3616" s="2" t="s">
        <v>84</v>
      </c>
      <c r="D3616" s="2" t="s">
        <v>91</v>
      </c>
      <c r="E3616" s="2">
        <v>107</v>
      </c>
      <c r="F3616" s="2">
        <v>7</v>
      </c>
      <c r="G3616" s="2">
        <f t="shared" si="56"/>
        <v>749</v>
      </c>
      <c r="H3616" s="2" t="s">
        <v>29</v>
      </c>
      <c r="I3616" s="2" t="s">
        <v>119</v>
      </c>
      <c r="J3616" s="2" t="s">
        <v>28</v>
      </c>
      <c r="K3616" s="4">
        <v>44377.700000010518</v>
      </c>
    </row>
    <row r="3617" spans="1:11" x14ac:dyDescent="0.35">
      <c r="A3617" s="2" t="s">
        <v>31</v>
      </c>
      <c r="B3617" s="2" t="s">
        <v>118</v>
      </c>
      <c r="C3617" s="2" t="s">
        <v>84</v>
      </c>
      <c r="D3617" s="2" t="s">
        <v>96</v>
      </c>
      <c r="E3617" s="2">
        <v>36</v>
      </c>
      <c r="F3617" s="2">
        <v>9</v>
      </c>
      <c r="G3617" s="2">
        <f t="shared" si="56"/>
        <v>324</v>
      </c>
      <c r="H3617" s="2" t="s">
        <v>29</v>
      </c>
      <c r="I3617" s="2" t="s">
        <v>119</v>
      </c>
      <c r="J3617" s="2" t="s">
        <v>28</v>
      </c>
      <c r="K3617" s="4">
        <v>44377.750000010521</v>
      </c>
    </row>
    <row r="3618" spans="1:11" x14ac:dyDescent="0.35">
      <c r="A3618" s="2" t="s">
        <v>5</v>
      </c>
      <c r="B3618" s="2" t="s">
        <v>120</v>
      </c>
      <c r="C3618" s="2" t="s">
        <v>84</v>
      </c>
      <c r="D3618" s="2" t="s">
        <v>87</v>
      </c>
      <c r="E3618" s="2">
        <v>142</v>
      </c>
      <c r="F3618" s="2">
        <v>6</v>
      </c>
      <c r="G3618" s="2">
        <f t="shared" si="56"/>
        <v>852</v>
      </c>
      <c r="H3618" s="2" t="s">
        <v>12</v>
      </c>
      <c r="I3618" s="2" t="s">
        <v>122</v>
      </c>
      <c r="J3618" s="2" t="s">
        <v>11</v>
      </c>
      <c r="K3618" s="4">
        <v>44377.800000010524</v>
      </c>
    </row>
    <row r="3619" spans="1:11" x14ac:dyDescent="0.35">
      <c r="A3619" s="2" t="s">
        <v>44</v>
      </c>
      <c r="B3619" s="2" t="s">
        <v>120</v>
      </c>
      <c r="C3619" s="2" t="s">
        <v>84</v>
      </c>
      <c r="D3619" s="2" t="s">
        <v>90</v>
      </c>
      <c r="E3619" s="2">
        <v>27</v>
      </c>
      <c r="F3619" s="2">
        <v>20</v>
      </c>
      <c r="G3619" s="2">
        <f t="shared" si="56"/>
        <v>540</v>
      </c>
      <c r="H3619" s="2" t="s">
        <v>9</v>
      </c>
      <c r="I3619" s="2" t="s">
        <v>122</v>
      </c>
      <c r="J3619" s="2" t="s">
        <v>8</v>
      </c>
      <c r="K3619" s="4">
        <v>44377.850000010527</v>
      </c>
    </row>
    <row r="3620" spans="1:11" x14ac:dyDescent="0.35">
      <c r="A3620" s="2" t="s">
        <v>14</v>
      </c>
      <c r="B3620" s="2" t="s">
        <v>120</v>
      </c>
      <c r="C3620" s="2" t="s">
        <v>84</v>
      </c>
      <c r="D3620" s="2" t="s">
        <v>96</v>
      </c>
      <c r="E3620" s="2">
        <v>36</v>
      </c>
      <c r="F3620" s="2">
        <v>6</v>
      </c>
      <c r="G3620" s="2">
        <f t="shared" si="56"/>
        <v>216</v>
      </c>
      <c r="H3620" s="2" t="s">
        <v>22</v>
      </c>
      <c r="I3620" s="2" t="s">
        <v>122</v>
      </c>
      <c r="J3620" s="2" t="s">
        <v>11</v>
      </c>
      <c r="K3620" s="4">
        <v>44377.90000001053</v>
      </c>
    </row>
    <row r="3621" spans="1:11" x14ac:dyDescent="0.35">
      <c r="A3621" s="2" t="s">
        <v>2</v>
      </c>
      <c r="B3621" s="2" t="s">
        <v>118</v>
      </c>
      <c r="C3621" s="2" t="s">
        <v>80</v>
      </c>
      <c r="D3621" s="2" t="s">
        <v>82</v>
      </c>
      <c r="E3621" s="2">
        <v>50</v>
      </c>
      <c r="F3621" s="2">
        <v>115</v>
      </c>
      <c r="G3621" s="2">
        <f t="shared" si="56"/>
        <v>5750</v>
      </c>
      <c r="H3621" s="2" t="s">
        <v>48</v>
      </c>
      <c r="I3621" s="2" t="s">
        <v>119</v>
      </c>
      <c r="J3621" s="2" t="s">
        <v>3</v>
      </c>
      <c r="K3621" s="4">
        <v>44377.950000010533</v>
      </c>
    </row>
    <row r="3622" spans="1:11" x14ac:dyDescent="0.35">
      <c r="A3622" s="2" t="s">
        <v>2</v>
      </c>
      <c r="B3622" s="2" t="s">
        <v>118</v>
      </c>
      <c r="C3622" s="2" t="s">
        <v>56</v>
      </c>
      <c r="D3622" s="2" t="s">
        <v>57</v>
      </c>
      <c r="E3622" s="2">
        <v>89</v>
      </c>
      <c r="F3622" s="2">
        <v>114</v>
      </c>
      <c r="G3622" s="2">
        <f t="shared" si="56"/>
        <v>10146</v>
      </c>
      <c r="H3622" s="2" t="s">
        <v>13</v>
      </c>
      <c r="I3622" s="2" t="s">
        <v>122</v>
      </c>
      <c r="J3622" s="2" t="s">
        <v>11</v>
      </c>
      <c r="K3622" s="4">
        <v>44378.000000010536</v>
      </c>
    </row>
    <row r="3623" spans="1:11" x14ac:dyDescent="0.35">
      <c r="A3623" s="2" t="s">
        <v>2</v>
      </c>
      <c r="B3623" s="2" t="s">
        <v>118</v>
      </c>
      <c r="C3623" s="2" t="s">
        <v>98</v>
      </c>
      <c r="D3623" s="2" t="s">
        <v>107</v>
      </c>
      <c r="E3623" s="2">
        <v>77</v>
      </c>
      <c r="F3623" s="2">
        <v>9</v>
      </c>
      <c r="G3623" s="2">
        <f t="shared" si="56"/>
        <v>693</v>
      </c>
      <c r="H3623" s="2" t="s">
        <v>48</v>
      </c>
      <c r="I3623" s="2" t="s">
        <v>119</v>
      </c>
      <c r="J3623" s="2" t="s">
        <v>3</v>
      </c>
      <c r="K3623" s="4">
        <v>44378.050000010538</v>
      </c>
    </row>
    <row r="3624" spans="1:11" x14ac:dyDescent="0.35">
      <c r="A3624" s="2" t="s">
        <v>35</v>
      </c>
      <c r="B3624" s="2" t="s">
        <v>118</v>
      </c>
      <c r="C3624" s="2" t="s">
        <v>56</v>
      </c>
      <c r="D3624" s="2" t="s">
        <v>63</v>
      </c>
      <c r="E3624" s="2">
        <v>73</v>
      </c>
      <c r="F3624" s="2">
        <v>14</v>
      </c>
      <c r="G3624" s="2">
        <f t="shared" si="56"/>
        <v>1022</v>
      </c>
      <c r="H3624" s="2" t="s">
        <v>12</v>
      </c>
      <c r="I3624" s="2" t="s">
        <v>122</v>
      </c>
      <c r="J3624" s="2" t="s">
        <v>11</v>
      </c>
      <c r="K3624" s="4">
        <v>44378.100000010541</v>
      </c>
    </row>
    <row r="3625" spans="1:11" x14ac:dyDescent="0.35">
      <c r="A3625" s="2" t="s">
        <v>44</v>
      </c>
      <c r="B3625" s="2" t="s">
        <v>120</v>
      </c>
      <c r="C3625" s="2" t="s">
        <v>56</v>
      </c>
      <c r="D3625" s="2" t="s">
        <v>61</v>
      </c>
      <c r="E3625" s="2">
        <v>107</v>
      </c>
      <c r="F3625" s="2">
        <v>5</v>
      </c>
      <c r="G3625" s="2">
        <f t="shared" si="56"/>
        <v>535</v>
      </c>
      <c r="H3625" s="2" t="s">
        <v>41</v>
      </c>
      <c r="I3625" s="2" t="s">
        <v>119</v>
      </c>
      <c r="J3625" s="2" t="s">
        <v>3</v>
      </c>
      <c r="K3625" s="4">
        <v>44378.150000010544</v>
      </c>
    </row>
    <row r="3626" spans="1:11" x14ac:dyDescent="0.35">
      <c r="A3626" s="2" t="s">
        <v>2</v>
      </c>
      <c r="B3626" s="2" t="s">
        <v>118</v>
      </c>
      <c r="C3626" s="2" t="s">
        <v>98</v>
      </c>
      <c r="D3626" s="2" t="s">
        <v>106</v>
      </c>
      <c r="E3626" s="2">
        <v>87</v>
      </c>
      <c r="F3626" s="2">
        <v>2</v>
      </c>
      <c r="G3626" s="2">
        <f t="shared" si="56"/>
        <v>174</v>
      </c>
      <c r="H3626" s="2" t="s">
        <v>41</v>
      </c>
      <c r="I3626" s="2" t="s">
        <v>119</v>
      </c>
      <c r="J3626" s="2" t="s">
        <v>3</v>
      </c>
      <c r="K3626" s="4">
        <v>44378.200000010547</v>
      </c>
    </row>
    <row r="3627" spans="1:11" x14ac:dyDescent="0.35">
      <c r="A3627" s="2" t="s">
        <v>2</v>
      </c>
      <c r="B3627" s="2" t="s">
        <v>118</v>
      </c>
      <c r="C3627" s="2" t="s">
        <v>98</v>
      </c>
      <c r="D3627" s="2" t="s">
        <v>105</v>
      </c>
      <c r="E3627" s="2">
        <v>98</v>
      </c>
      <c r="F3627" s="2">
        <v>12</v>
      </c>
      <c r="G3627" s="2">
        <f t="shared" si="56"/>
        <v>1176</v>
      </c>
      <c r="H3627" s="2" t="s">
        <v>37</v>
      </c>
      <c r="I3627" s="2" t="s">
        <v>123</v>
      </c>
      <c r="J3627" s="2" t="s">
        <v>36</v>
      </c>
      <c r="K3627" s="4">
        <v>44378.25000001055</v>
      </c>
    </row>
    <row r="3628" spans="1:11" x14ac:dyDescent="0.35">
      <c r="A3628" s="2" t="s">
        <v>2</v>
      </c>
      <c r="B3628" s="2" t="s">
        <v>118</v>
      </c>
      <c r="C3628" s="2" t="s">
        <v>98</v>
      </c>
      <c r="D3628" s="2" t="s">
        <v>108</v>
      </c>
      <c r="E3628" s="2">
        <v>65</v>
      </c>
      <c r="F3628" s="2">
        <v>12</v>
      </c>
      <c r="G3628" s="2">
        <f t="shared" si="56"/>
        <v>780</v>
      </c>
      <c r="H3628" s="2" t="s">
        <v>29</v>
      </c>
      <c r="I3628" s="2" t="s">
        <v>119</v>
      </c>
      <c r="J3628" s="2" t="s">
        <v>28</v>
      </c>
      <c r="K3628" s="4">
        <v>44378.300000010553</v>
      </c>
    </row>
    <row r="3629" spans="1:11" x14ac:dyDescent="0.35">
      <c r="A3629" s="2" t="s">
        <v>5</v>
      </c>
      <c r="B3629" s="2" t="s">
        <v>120</v>
      </c>
      <c r="C3629" s="2" t="s">
        <v>84</v>
      </c>
      <c r="D3629" s="2" t="s">
        <v>89</v>
      </c>
      <c r="E3629" s="2">
        <v>130</v>
      </c>
      <c r="F3629" s="2">
        <v>15</v>
      </c>
      <c r="G3629" s="2">
        <f t="shared" si="56"/>
        <v>1950</v>
      </c>
      <c r="H3629" s="2" t="s">
        <v>51</v>
      </c>
      <c r="I3629" s="2" t="s">
        <v>124</v>
      </c>
      <c r="J3629" s="2" t="s">
        <v>50</v>
      </c>
      <c r="K3629" s="4">
        <v>44378.350000010556</v>
      </c>
    </row>
    <row r="3630" spans="1:11" x14ac:dyDescent="0.35">
      <c r="A3630" s="2" t="s">
        <v>5</v>
      </c>
      <c r="B3630" s="2" t="s">
        <v>120</v>
      </c>
      <c r="C3630" s="2" t="s">
        <v>98</v>
      </c>
      <c r="D3630" s="2" t="s">
        <v>108</v>
      </c>
      <c r="E3630" s="2">
        <v>65</v>
      </c>
      <c r="F3630" s="2">
        <v>5</v>
      </c>
      <c r="G3630" s="2">
        <f t="shared" si="56"/>
        <v>325</v>
      </c>
      <c r="H3630" s="2" t="s">
        <v>41</v>
      </c>
      <c r="I3630" s="2" t="s">
        <v>119</v>
      </c>
      <c r="J3630" s="2" t="s">
        <v>3</v>
      </c>
      <c r="K3630" s="4">
        <v>44378.400000010559</v>
      </c>
    </row>
    <row r="3631" spans="1:11" x14ac:dyDescent="0.35">
      <c r="A3631" s="2" t="s">
        <v>14</v>
      </c>
      <c r="B3631" s="2" t="s">
        <v>120</v>
      </c>
      <c r="C3631" s="2" t="s">
        <v>67</v>
      </c>
      <c r="D3631" s="2" t="s">
        <v>71</v>
      </c>
      <c r="E3631" s="2">
        <v>32</v>
      </c>
      <c r="F3631" s="2">
        <v>53</v>
      </c>
      <c r="G3631" s="2">
        <f t="shared" si="56"/>
        <v>1696</v>
      </c>
      <c r="H3631" s="2" t="s">
        <v>19</v>
      </c>
      <c r="I3631" s="2" t="s">
        <v>119</v>
      </c>
      <c r="J3631" s="2" t="s">
        <v>3</v>
      </c>
      <c r="K3631" s="4">
        <v>44378.450000010562</v>
      </c>
    </row>
    <row r="3632" spans="1:11" x14ac:dyDescent="0.35">
      <c r="A3632" s="2" t="s">
        <v>5</v>
      </c>
      <c r="B3632" s="2" t="s">
        <v>120</v>
      </c>
      <c r="C3632" s="2" t="s">
        <v>98</v>
      </c>
      <c r="D3632" s="2" t="s">
        <v>110</v>
      </c>
      <c r="E3632" s="2">
        <v>40</v>
      </c>
      <c r="F3632" s="2">
        <v>11</v>
      </c>
      <c r="G3632" s="2">
        <f t="shared" si="56"/>
        <v>440</v>
      </c>
      <c r="H3632" s="2" t="s">
        <v>29</v>
      </c>
      <c r="I3632" s="2" t="s">
        <v>119</v>
      </c>
      <c r="J3632" s="2" t="s">
        <v>28</v>
      </c>
      <c r="K3632" s="4">
        <v>44378.500000010565</v>
      </c>
    </row>
    <row r="3633" spans="1:11" x14ac:dyDescent="0.35">
      <c r="A3633" s="2" t="s">
        <v>10</v>
      </c>
      <c r="B3633" s="2" t="s">
        <v>120</v>
      </c>
      <c r="C3633" s="2" t="s">
        <v>67</v>
      </c>
      <c r="D3633" s="2" t="s">
        <v>73</v>
      </c>
      <c r="E3633" s="2">
        <v>119</v>
      </c>
      <c r="F3633" s="2">
        <v>4</v>
      </c>
      <c r="G3633" s="2">
        <f t="shared" si="56"/>
        <v>476</v>
      </c>
      <c r="H3633" s="2" t="s">
        <v>17</v>
      </c>
      <c r="I3633" s="2" t="s">
        <v>119</v>
      </c>
      <c r="J3633" s="2" t="s">
        <v>16</v>
      </c>
      <c r="K3633" s="4">
        <v>44378.550000010568</v>
      </c>
    </row>
    <row r="3634" spans="1:11" x14ac:dyDescent="0.35">
      <c r="A3634" s="2" t="s">
        <v>44</v>
      </c>
      <c r="B3634" s="2" t="s">
        <v>120</v>
      </c>
      <c r="C3634" s="2" t="s">
        <v>84</v>
      </c>
      <c r="D3634" s="2" t="s">
        <v>92</v>
      </c>
      <c r="E3634" s="2">
        <v>115</v>
      </c>
      <c r="F3634" s="2">
        <v>13</v>
      </c>
      <c r="G3634" s="2">
        <f t="shared" si="56"/>
        <v>1495</v>
      </c>
      <c r="H3634" s="2" t="s">
        <v>29</v>
      </c>
      <c r="I3634" s="2" t="s">
        <v>119</v>
      </c>
      <c r="J3634" s="2" t="s">
        <v>28</v>
      </c>
      <c r="K3634" s="4">
        <v>44378.600000010571</v>
      </c>
    </row>
    <row r="3635" spans="1:11" x14ac:dyDescent="0.35">
      <c r="A3635" s="2" t="s">
        <v>14</v>
      </c>
      <c r="B3635" s="2" t="s">
        <v>120</v>
      </c>
      <c r="C3635" s="2" t="s">
        <v>98</v>
      </c>
      <c r="D3635" s="2" t="s">
        <v>109</v>
      </c>
      <c r="E3635" s="2">
        <v>50</v>
      </c>
      <c r="F3635" s="2">
        <v>6</v>
      </c>
      <c r="G3635" s="2">
        <f t="shared" si="56"/>
        <v>300</v>
      </c>
      <c r="H3635" s="2" t="s">
        <v>30</v>
      </c>
      <c r="I3635" s="2" t="s">
        <v>122</v>
      </c>
      <c r="J3635" s="2" t="s">
        <v>11</v>
      </c>
      <c r="K3635" s="4">
        <v>44378.650000010573</v>
      </c>
    </row>
    <row r="3636" spans="1:11" x14ac:dyDescent="0.35">
      <c r="A3636" s="2" t="s">
        <v>2</v>
      </c>
      <c r="B3636" s="2" t="s">
        <v>118</v>
      </c>
      <c r="C3636" s="2" t="s">
        <v>56</v>
      </c>
      <c r="D3636" s="2" t="s">
        <v>64</v>
      </c>
      <c r="E3636" s="2">
        <v>85</v>
      </c>
      <c r="F3636" s="2">
        <v>8</v>
      </c>
      <c r="G3636" s="2">
        <f t="shared" si="56"/>
        <v>680</v>
      </c>
      <c r="H3636" s="2" t="s">
        <v>48</v>
      </c>
      <c r="I3636" s="2" t="s">
        <v>119</v>
      </c>
      <c r="J3636" s="2" t="s">
        <v>3</v>
      </c>
      <c r="K3636" s="4">
        <v>44378.700000010576</v>
      </c>
    </row>
    <row r="3637" spans="1:11" x14ac:dyDescent="0.35">
      <c r="A3637" s="2" t="s">
        <v>14</v>
      </c>
      <c r="B3637" s="2" t="s">
        <v>120</v>
      </c>
      <c r="C3637" s="2" t="s">
        <v>98</v>
      </c>
      <c r="D3637" s="2" t="s">
        <v>109</v>
      </c>
      <c r="E3637" s="2">
        <v>50</v>
      </c>
      <c r="F3637" s="2">
        <v>11</v>
      </c>
      <c r="G3637" s="2">
        <f t="shared" si="56"/>
        <v>550</v>
      </c>
      <c r="H3637" s="2" t="s">
        <v>34</v>
      </c>
      <c r="I3637" s="2" t="s">
        <v>124</v>
      </c>
      <c r="J3637" s="2" t="s">
        <v>33</v>
      </c>
      <c r="K3637" s="4">
        <v>44378.750000010579</v>
      </c>
    </row>
    <row r="3638" spans="1:11" x14ac:dyDescent="0.35">
      <c r="A3638" s="2" t="s">
        <v>44</v>
      </c>
      <c r="B3638" s="2" t="s">
        <v>120</v>
      </c>
      <c r="C3638" s="2" t="s">
        <v>67</v>
      </c>
      <c r="D3638" s="2" t="s">
        <v>70</v>
      </c>
      <c r="E3638" s="2">
        <v>69</v>
      </c>
      <c r="F3638" s="2">
        <v>37</v>
      </c>
      <c r="G3638" s="2">
        <f t="shared" si="56"/>
        <v>2553</v>
      </c>
      <c r="H3638" s="2" t="s">
        <v>30</v>
      </c>
      <c r="I3638" s="2" t="s">
        <v>122</v>
      </c>
      <c r="J3638" s="2" t="s">
        <v>11</v>
      </c>
      <c r="K3638" s="4">
        <v>44378.800000010582</v>
      </c>
    </row>
    <row r="3639" spans="1:11" x14ac:dyDescent="0.35">
      <c r="A3639" s="2" t="s">
        <v>10</v>
      </c>
      <c r="B3639" s="2" t="s">
        <v>120</v>
      </c>
      <c r="C3639" s="2" t="s">
        <v>67</v>
      </c>
      <c r="D3639" s="2" t="s">
        <v>74</v>
      </c>
      <c r="E3639" s="2">
        <v>128</v>
      </c>
      <c r="F3639" s="2">
        <v>3</v>
      </c>
      <c r="G3639" s="2">
        <f t="shared" si="56"/>
        <v>384</v>
      </c>
      <c r="H3639" s="2" t="s">
        <v>41</v>
      </c>
      <c r="I3639" s="2" t="s">
        <v>119</v>
      </c>
      <c r="J3639" s="2" t="s">
        <v>3</v>
      </c>
      <c r="K3639" s="4">
        <v>44378.850000010585</v>
      </c>
    </row>
    <row r="3640" spans="1:11" x14ac:dyDescent="0.35">
      <c r="A3640" s="2" t="s">
        <v>18</v>
      </c>
      <c r="B3640" s="2" t="s">
        <v>118</v>
      </c>
      <c r="C3640" s="2" t="s">
        <v>84</v>
      </c>
      <c r="D3640" s="2" t="s">
        <v>96</v>
      </c>
      <c r="E3640" s="2">
        <v>36</v>
      </c>
      <c r="F3640" s="2">
        <v>3</v>
      </c>
      <c r="G3640" s="2">
        <f t="shared" si="56"/>
        <v>108</v>
      </c>
      <c r="H3640" s="2" t="s">
        <v>48</v>
      </c>
      <c r="I3640" s="2" t="s">
        <v>119</v>
      </c>
      <c r="J3640" s="2" t="s">
        <v>3</v>
      </c>
      <c r="K3640" s="4">
        <v>44378.900000010588</v>
      </c>
    </row>
    <row r="3641" spans="1:11" x14ac:dyDescent="0.35">
      <c r="A3641" s="2" t="s">
        <v>14</v>
      </c>
      <c r="B3641" s="2" t="s">
        <v>120</v>
      </c>
      <c r="C3641" s="2" t="s">
        <v>98</v>
      </c>
      <c r="D3641" s="2" t="s">
        <v>103</v>
      </c>
      <c r="E3641" s="2">
        <v>101</v>
      </c>
      <c r="F3641" s="2">
        <v>11</v>
      </c>
      <c r="G3641" s="2">
        <f t="shared" si="56"/>
        <v>1111</v>
      </c>
      <c r="H3641" s="2" t="s">
        <v>22</v>
      </c>
      <c r="I3641" s="2" t="s">
        <v>122</v>
      </c>
      <c r="J3641" s="2" t="s">
        <v>11</v>
      </c>
      <c r="K3641" s="4">
        <v>44378.950000010591</v>
      </c>
    </row>
    <row r="3642" spans="1:11" x14ac:dyDescent="0.35">
      <c r="A3642" s="2" t="s">
        <v>18</v>
      </c>
      <c r="B3642" s="2" t="s">
        <v>118</v>
      </c>
      <c r="C3642" s="2" t="s">
        <v>84</v>
      </c>
      <c r="D3642" s="2" t="s">
        <v>90</v>
      </c>
      <c r="E3642" s="2">
        <v>27</v>
      </c>
      <c r="F3642" s="2">
        <v>53</v>
      </c>
      <c r="G3642" s="2">
        <f t="shared" si="56"/>
        <v>1431</v>
      </c>
      <c r="H3642" s="2" t="s">
        <v>19</v>
      </c>
      <c r="I3642" s="2" t="s">
        <v>119</v>
      </c>
      <c r="J3642" s="2" t="s">
        <v>3</v>
      </c>
      <c r="K3642" s="4">
        <v>44379.000000010594</v>
      </c>
    </row>
    <row r="3643" spans="1:11" x14ac:dyDescent="0.35">
      <c r="A3643" s="2" t="s">
        <v>44</v>
      </c>
      <c r="B3643" s="2" t="s">
        <v>120</v>
      </c>
      <c r="C3643" s="2" t="s">
        <v>84</v>
      </c>
      <c r="D3643" s="2" t="s">
        <v>86</v>
      </c>
      <c r="E3643" s="2">
        <v>73</v>
      </c>
      <c r="F3643" s="2">
        <v>45</v>
      </c>
      <c r="G3643" s="2">
        <f t="shared" si="56"/>
        <v>3285</v>
      </c>
      <c r="H3643" s="2" t="s">
        <v>43</v>
      </c>
      <c r="I3643" s="2" t="s">
        <v>121</v>
      </c>
      <c r="J3643" s="2" t="s">
        <v>42</v>
      </c>
      <c r="K3643" s="4">
        <v>44379.050000010597</v>
      </c>
    </row>
    <row r="3644" spans="1:11" x14ac:dyDescent="0.35">
      <c r="A3644" s="2" t="s">
        <v>18</v>
      </c>
      <c r="B3644" s="2" t="s">
        <v>118</v>
      </c>
      <c r="C3644" s="2" t="s">
        <v>80</v>
      </c>
      <c r="D3644" s="2" t="s">
        <v>81</v>
      </c>
      <c r="E3644" s="2">
        <v>134</v>
      </c>
      <c r="F3644" s="2">
        <v>121</v>
      </c>
      <c r="G3644" s="2">
        <f t="shared" si="56"/>
        <v>16214</v>
      </c>
      <c r="H3644" s="2" t="s">
        <v>52</v>
      </c>
      <c r="I3644" s="2" t="s">
        <v>123</v>
      </c>
      <c r="J3644" s="2" t="s">
        <v>45</v>
      </c>
      <c r="K3644" s="4">
        <v>44379.1000000106</v>
      </c>
    </row>
    <row r="3645" spans="1:11" x14ac:dyDescent="0.35">
      <c r="A3645" s="2" t="s">
        <v>14</v>
      </c>
      <c r="B3645" s="2" t="s">
        <v>120</v>
      </c>
      <c r="C3645" s="2" t="s">
        <v>84</v>
      </c>
      <c r="D3645" s="2" t="s">
        <v>86</v>
      </c>
      <c r="E3645" s="2">
        <v>73</v>
      </c>
      <c r="F3645" s="2">
        <v>44</v>
      </c>
      <c r="G3645" s="2">
        <f t="shared" si="56"/>
        <v>3212</v>
      </c>
      <c r="H3645" s="2" t="s">
        <v>40</v>
      </c>
      <c r="I3645" s="2" t="s">
        <v>124</v>
      </c>
      <c r="J3645" s="2" t="s">
        <v>39</v>
      </c>
      <c r="K3645" s="4">
        <v>44379.150000010603</v>
      </c>
    </row>
    <row r="3646" spans="1:11" x14ac:dyDescent="0.35">
      <c r="A3646" s="2" t="s">
        <v>2</v>
      </c>
      <c r="B3646" s="2" t="s">
        <v>118</v>
      </c>
      <c r="C3646" s="2" t="s">
        <v>67</v>
      </c>
      <c r="D3646" s="2" t="s">
        <v>77</v>
      </c>
      <c r="E3646" s="2">
        <v>47</v>
      </c>
      <c r="F3646" s="2">
        <v>7</v>
      </c>
      <c r="G3646" s="2">
        <f t="shared" si="56"/>
        <v>329</v>
      </c>
      <c r="H3646" s="2" t="s">
        <v>41</v>
      </c>
      <c r="I3646" s="2" t="s">
        <v>119</v>
      </c>
      <c r="J3646" s="2" t="s">
        <v>3</v>
      </c>
      <c r="K3646" s="4">
        <v>44379.200000010605</v>
      </c>
    </row>
    <row r="3647" spans="1:11" x14ac:dyDescent="0.35">
      <c r="A3647" s="2" t="s">
        <v>2</v>
      </c>
      <c r="B3647" s="2" t="s">
        <v>118</v>
      </c>
      <c r="C3647" s="2" t="s">
        <v>67</v>
      </c>
      <c r="D3647" s="2" t="s">
        <v>70</v>
      </c>
      <c r="E3647" s="2">
        <v>69</v>
      </c>
      <c r="F3647" s="2">
        <v>44</v>
      </c>
      <c r="G3647" s="2">
        <f t="shared" si="56"/>
        <v>3036</v>
      </c>
      <c r="H3647" s="2" t="s">
        <v>43</v>
      </c>
      <c r="I3647" s="2" t="s">
        <v>121</v>
      </c>
      <c r="J3647" s="2" t="s">
        <v>42</v>
      </c>
      <c r="K3647" s="4">
        <v>44379.250000010608</v>
      </c>
    </row>
    <row r="3648" spans="1:11" x14ac:dyDescent="0.35">
      <c r="A3648" s="2" t="s">
        <v>10</v>
      </c>
      <c r="B3648" s="2" t="s">
        <v>120</v>
      </c>
      <c r="C3648" s="2" t="s">
        <v>67</v>
      </c>
      <c r="D3648" s="2" t="s">
        <v>74</v>
      </c>
      <c r="E3648" s="2">
        <v>128</v>
      </c>
      <c r="F3648" s="2">
        <v>5</v>
      </c>
      <c r="G3648" s="2">
        <f t="shared" si="56"/>
        <v>640</v>
      </c>
      <c r="H3648" s="2" t="s">
        <v>29</v>
      </c>
      <c r="I3648" s="2" t="s">
        <v>119</v>
      </c>
      <c r="J3648" s="2" t="s">
        <v>28</v>
      </c>
      <c r="K3648" s="4">
        <v>44379.300000010611</v>
      </c>
    </row>
    <row r="3649" spans="1:11" x14ac:dyDescent="0.35">
      <c r="A3649" s="2" t="s">
        <v>31</v>
      </c>
      <c r="B3649" s="2" t="s">
        <v>118</v>
      </c>
      <c r="C3649" s="2" t="s">
        <v>84</v>
      </c>
      <c r="D3649" s="2" t="s">
        <v>85</v>
      </c>
      <c r="E3649" s="2">
        <v>121</v>
      </c>
      <c r="F3649" s="2">
        <v>40</v>
      </c>
      <c r="G3649" s="2">
        <f t="shared" si="56"/>
        <v>4840</v>
      </c>
      <c r="H3649" s="2" t="s">
        <v>41</v>
      </c>
      <c r="I3649" s="2" t="s">
        <v>119</v>
      </c>
      <c r="J3649" s="2" t="s">
        <v>3</v>
      </c>
      <c r="K3649" s="4">
        <v>44379.350000010614</v>
      </c>
    </row>
    <row r="3650" spans="1:11" x14ac:dyDescent="0.35">
      <c r="A3650" s="2" t="s">
        <v>35</v>
      </c>
      <c r="B3650" s="2" t="s">
        <v>118</v>
      </c>
      <c r="C3650" s="2" t="s">
        <v>98</v>
      </c>
      <c r="D3650" s="2" t="s">
        <v>110</v>
      </c>
      <c r="E3650" s="2">
        <v>40</v>
      </c>
      <c r="F3650" s="2">
        <v>9</v>
      </c>
      <c r="G3650" s="2">
        <f t="shared" ref="G3650:G3713" si="57">E3650*F3650</f>
        <v>360</v>
      </c>
      <c r="H3650" s="2" t="s">
        <v>7</v>
      </c>
      <c r="I3650" s="2" t="s">
        <v>121</v>
      </c>
      <c r="J3650" s="2" t="s">
        <v>6</v>
      </c>
      <c r="K3650" s="4">
        <v>44379.400000010617</v>
      </c>
    </row>
    <row r="3651" spans="1:11" x14ac:dyDescent="0.35">
      <c r="A3651" s="2" t="s">
        <v>18</v>
      </c>
      <c r="B3651" s="2" t="s">
        <v>118</v>
      </c>
      <c r="C3651" s="2" t="s">
        <v>84</v>
      </c>
      <c r="D3651" s="2" t="s">
        <v>91</v>
      </c>
      <c r="E3651" s="2">
        <v>107</v>
      </c>
      <c r="F3651" s="2">
        <v>10</v>
      </c>
      <c r="G3651" s="2">
        <f t="shared" si="57"/>
        <v>1070</v>
      </c>
      <c r="H3651" s="2" t="s">
        <v>30</v>
      </c>
      <c r="I3651" s="2" t="s">
        <v>122</v>
      </c>
      <c r="J3651" s="2" t="s">
        <v>11</v>
      </c>
      <c r="K3651" s="4">
        <v>44379.45000001062</v>
      </c>
    </row>
    <row r="3652" spans="1:11" x14ac:dyDescent="0.35">
      <c r="A3652" s="2" t="s">
        <v>14</v>
      </c>
      <c r="B3652" s="2" t="s">
        <v>120</v>
      </c>
      <c r="C3652" s="2" t="s">
        <v>98</v>
      </c>
      <c r="D3652" s="2" t="s">
        <v>108</v>
      </c>
      <c r="E3652" s="2">
        <v>65</v>
      </c>
      <c r="F3652" s="2">
        <v>11</v>
      </c>
      <c r="G3652" s="2">
        <f t="shared" si="57"/>
        <v>715</v>
      </c>
      <c r="H3652" s="2" t="s">
        <v>52</v>
      </c>
      <c r="I3652" s="2" t="s">
        <v>123</v>
      </c>
      <c r="J3652" s="2" t="s">
        <v>45</v>
      </c>
      <c r="K3652" s="4">
        <v>44379.500000010623</v>
      </c>
    </row>
    <row r="3653" spans="1:11" x14ac:dyDescent="0.35">
      <c r="A3653" s="2" t="s">
        <v>2</v>
      </c>
      <c r="B3653" s="2" t="s">
        <v>118</v>
      </c>
      <c r="C3653" s="2" t="s">
        <v>67</v>
      </c>
      <c r="D3653" s="2" t="s">
        <v>76</v>
      </c>
      <c r="E3653" s="2">
        <v>83</v>
      </c>
      <c r="F3653" s="2">
        <v>4</v>
      </c>
      <c r="G3653" s="2">
        <f t="shared" si="57"/>
        <v>332</v>
      </c>
      <c r="H3653" s="2" t="s">
        <v>32</v>
      </c>
      <c r="I3653" s="2" t="s">
        <v>119</v>
      </c>
      <c r="J3653" s="2" t="s">
        <v>16</v>
      </c>
      <c r="K3653" s="4">
        <v>44379.550000010626</v>
      </c>
    </row>
    <row r="3654" spans="1:11" x14ac:dyDescent="0.35">
      <c r="A3654" s="2" t="s">
        <v>5</v>
      </c>
      <c r="B3654" s="2" t="s">
        <v>120</v>
      </c>
      <c r="C3654" s="2" t="s">
        <v>84</v>
      </c>
      <c r="D3654" s="2" t="s">
        <v>94</v>
      </c>
      <c r="E3654" s="2">
        <v>67</v>
      </c>
      <c r="F3654" s="2">
        <v>4</v>
      </c>
      <c r="G3654" s="2">
        <f t="shared" si="57"/>
        <v>268</v>
      </c>
      <c r="H3654" s="2" t="s">
        <v>13</v>
      </c>
      <c r="I3654" s="2" t="s">
        <v>122</v>
      </c>
      <c r="J3654" s="2" t="s">
        <v>11</v>
      </c>
      <c r="K3654" s="4">
        <v>44379.600000010629</v>
      </c>
    </row>
    <row r="3655" spans="1:11" x14ac:dyDescent="0.35">
      <c r="A3655" s="2" t="s">
        <v>14</v>
      </c>
      <c r="B3655" s="2" t="s">
        <v>120</v>
      </c>
      <c r="C3655" s="2" t="s">
        <v>84</v>
      </c>
      <c r="D3655" s="2" t="s">
        <v>87</v>
      </c>
      <c r="E3655" s="2">
        <v>142</v>
      </c>
      <c r="F3655" s="2">
        <v>10</v>
      </c>
      <c r="G3655" s="2">
        <f t="shared" si="57"/>
        <v>1420</v>
      </c>
      <c r="H3655" s="2" t="s">
        <v>43</v>
      </c>
      <c r="I3655" s="2" t="s">
        <v>121</v>
      </c>
      <c r="J3655" s="2" t="s">
        <v>42</v>
      </c>
      <c r="K3655" s="4">
        <v>44379.650000010632</v>
      </c>
    </row>
    <row r="3656" spans="1:11" x14ac:dyDescent="0.35">
      <c r="A3656" s="2" t="s">
        <v>10</v>
      </c>
      <c r="B3656" s="2" t="s">
        <v>120</v>
      </c>
      <c r="C3656" s="2" t="s">
        <v>80</v>
      </c>
      <c r="D3656" s="2" t="s">
        <v>83</v>
      </c>
      <c r="E3656" s="2">
        <v>16</v>
      </c>
      <c r="F3656" s="2">
        <v>140</v>
      </c>
      <c r="G3656" s="2">
        <f t="shared" si="57"/>
        <v>2240</v>
      </c>
      <c r="H3656" s="2" t="s">
        <v>49</v>
      </c>
      <c r="I3656" s="2" t="s">
        <v>119</v>
      </c>
      <c r="J3656" s="2" t="s">
        <v>16</v>
      </c>
      <c r="K3656" s="4">
        <v>44379.700000010635</v>
      </c>
    </row>
    <row r="3657" spans="1:11" x14ac:dyDescent="0.35">
      <c r="A3657" s="2" t="s">
        <v>44</v>
      </c>
      <c r="B3657" s="2" t="s">
        <v>120</v>
      </c>
      <c r="C3657" s="2" t="s">
        <v>84</v>
      </c>
      <c r="D3657" s="2" t="s">
        <v>86</v>
      </c>
      <c r="E3657" s="2">
        <v>73</v>
      </c>
      <c r="F3657" s="2">
        <v>43</v>
      </c>
      <c r="G3657" s="2">
        <f t="shared" si="57"/>
        <v>3139</v>
      </c>
      <c r="H3657" s="2" t="s">
        <v>4</v>
      </c>
      <c r="I3657" s="2" t="s">
        <v>119</v>
      </c>
      <c r="J3657" s="2" t="s">
        <v>3</v>
      </c>
      <c r="K3657" s="4">
        <v>44379.750000010637</v>
      </c>
    </row>
    <row r="3658" spans="1:11" x14ac:dyDescent="0.35">
      <c r="A3658" s="2" t="s">
        <v>14</v>
      </c>
      <c r="B3658" s="2" t="s">
        <v>120</v>
      </c>
      <c r="C3658" s="2" t="s">
        <v>84</v>
      </c>
      <c r="D3658" s="2" t="s">
        <v>86</v>
      </c>
      <c r="E3658" s="2">
        <v>73</v>
      </c>
      <c r="F3658" s="2">
        <v>45</v>
      </c>
      <c r="G3658" s="2">
        <f t="shared" si="57"/>
        <v>3285</v>
      </c>
      <c r="H3658" s="2" t="s">
        <v>27</v>
      </c>
      <c r="I3658" s="2" t="s">
        <v>122</v>
      </c>
      <c r="J3658" s="2" t="s">
        <v>8</v>
      </c>
      <c r="K3658" s="4">
        <v>44379.80000001064</v>
      </c>
    </row>
    <row r="3659" spans="1:11" x14ac:dyDescent="0.35">
      <c r="A3659" s="2" t="s">
        <v>44</v>
      </c>
      <c r="B3659" s="2" t="s">
        <v>120</v>
      </c>
      <c r="C3659" s="2" t="s">
        <v>84</v>
      </c>
      <c r="D3659" s="2" t="s">
        <v>95</v>
      </c>
      <c r="E3659" s="2">
        <v>43</v>
      </c>
      <c r="F3659" s="2">
        <v>9</v>
      </c>
      <c r="G3659" s="2">
        <f t="shared" si="57"/>
        <v>387</v>
      </c>
      <c r="H3659" s="2" t="s">
        <v>17</v>
      </c>
      <c r="I3659" s="2" t="s">
        <v>119</v>
      </c>
      <c r="J3659" s="2" t="s">
        <v>16</v>
      </c>
      <c r="K3659" s="4">
        <v>44379.850000010643</v>
      </c>
    </row>
    <row r="3660" spans="1:11" x14ac:dyDescent="0.35">
      <c r="A3660" s="2" t="s">
        <v>2</v>
      </c>
      <c r="B3660" s="2" t="s">
        <v>118</v>
      </c>
      <c r="C3660" s="2" t="s">
        <v>98</v>
      </c>
      <c r="D3660" s="2" t="s">
        <v>101</v>
      </c>
      <c r="E3660" s="2">
        <v>128</v>
      </c>
      <c r="F3660" s="2">
        <v>8</v>
      </c>
      <c r="G3660" s="2">
        <f t="shared" si="57"/>
        <v>1024</v>
      </c>
      <c r="H3660" s="2" t="s">
        <v>24</v>
      </c>
      <c r="I3660" s="2" t="s">
        <v>123</v>
      </c>
      <c r="J3660" s="2" t="s">
        <v>23</v>
      </c>
      <c r="K3660" s="4">
        <v>44379.900000010646</v>
      </c>
    </row>
    <row r="3661" spans="1:11" x14ac:dyDescent="0.35">
      <c r="A3661" s="2" t="s">
        <v>5</v>
      </c>
      <c r="B3661" s="2" t="s">
        <v>120</v>
      </c>
      <c r="C3661" s="2" t="s">
        <v>67</v>
      </c>
      <c r="D3661" s="2" t="s">
        <v>68</v>
      </c>
      <c r="E3661" s="2">
        <v>121</v>
      </c>
      <c r="F3661" s="2">
        <v>53</v>
      </c>
      <c r="G3661" s="2">
        <f t="shared" si="57"/>
        <v>6413</v>
      </c>
      <c r="H3661" s="2" t="s">
        <v>17</v>
      </c>
      <c r="I3661" s="2" t="s">
        <v>119</v>
      </c>
      <c r="J3661" s="2" t="s">
        <v>16</v>
      </c>
      <c r="K3661" s="4">
        <v>44379.950000010649</v>
      </c>
    </row>
    <row r="3662" spans="1:11" x14ac:dyDescent="0.35">
      <c r="A3662" s="2" t="s">
        <v>5</v>
      </c>
      <c r="B3662" s="2" t="s">
        <v>120</v>
      </c>
      <c r="C3662" s="2" t="s">
        <v>98</v>
      </c>
      <c r="D3662" s="2" t="s">
        <v>100</v>
      </c>
      <c r="E3662" s="2">
        <v>121</v>
      </c>
      <c r="F3662" s="2">
        <v>12</v>
      </c>
      <c r="G3662" s="2">
        <f t="shared" si="57"/>
        <v>1452</v>
      </c>
      <c r="H3662" s="2" t="s">
        <v>4</v>
      </c>
      <c r="I3662" s="2" t="s">
        <v>119</v>
      </c>
      <c r="J3662" s="2" t="s">
        <v>3</v>
      </c>
      <c r="K3662" s="4">
        <v>44380.000000010652</v>
      </c>
    </row>
    <row r="3663" spans="1:11" x14ac:dyDescent="0.35">
      <c r="A3663" s="2" t="s">
        <v>44</v>
      </c>
      <c r="B3663" s="2" t="s">
        <v>120</v>
      </c>
      <c r="C3663" s="2" t="s">
        <v>67</v>
      </c>
      <c r="D3663" s="2" t="s">
        <v>73</v>
      </c>
      <c r="E3663" s="2">
        <v>119</v>
      </c>
      <c r="F3663" s="2">
        <v>11</v>
      </c>
      <c r="G3663" s="2">
        <f t="shared" si="57"/>
        <v>1309</v>
      </c>
      <c r="H3663" s="2" t="s">
        <v>40</v>
      </c>
      <c r="I3663" s="2" t="s">
        <v>124</v>
      </c>
      <c r="J3663" s="2" t="s">
        <v>39</v>
      </c>
      <c r="K3663" s="4">
        <v>44380.050000010655</v>
      </c>
    </row>
    <row r="3664" spans="1:11" x14ac:dyDescent="0.35">
      <c r="A3664" s="2" t="s">
        <v>2</v>
      </c>
      <c r="B3664" s="2" t="s">
        <v>118</v>
      </c>
      <c r="C3664" s="2" t="s">
        <v>67</v>
      </c>
      <c r="D3664" s="2" t="s">
        <v>68</v>
      </c>
      <c r="E3664" s="2">
        <v>121</v>
      </c>
      <c r="F3664" s="2">
        <v>92</v>
      </c>
      <c r="G3664" s="2">
        <f t="shared" si="57"/>
        <v>11132</v>
      </c>
      <c r="H3664" s="2" t="s">
        <v>29</v>
      </c>
      <c r="I3664" s="2" t="s">
        <v>119</v>
      </c>
      <c r="J3664" s="2" t="s">
        <v>28</v>
      </c>
      <c r="K3664" s="4">
        <v>44380.100000010658</v>
      </c>
    </row>
    <row r="3665" spans="1:11" x14ac:dyDescent="0.35">
      <c r="A3665" s="2" t="s">
        <v>44</v>
      </c>
      <c r="B3665" s="2" t="s">
        <v>120</v>
      </c>
      <c r="C3665" s="2" t="s">
        <v>67</v>
      </c>
      <c r="D3665" s="2" t="s">
        <v>76</v>
      </c>
      <c r="E3665" s="2">
        <v>83</v>
      </c>
      <c r="F3665" s="2">
        <v>10</v>
      </c>
      <c r="G3665" s="2">
        <f t="shared" si="57"/>
        <v>830</v>
      </c>
      <c r="H3665" s="2" t="s">
        <v>43</v>
      </c>
      <c r="I3665" s="2" t="s">
        <v>121</v>
      </c>
      <c r="J3665" s="2" t="s">
        <v>42</v>
      </c>
      <c r="K3665" s="4">
        <v>44380.150000010661</v>
      </c>
    </row>
    <row r="3666" spans="1:11" x14ac:dyDescent="0.35">
      <c r="A3666" s="2" t="s">
        <v>44</v>
      </c>
      <c r="B3666" s="2" t="s">
        <v>120</v>
      </c>
      <c r="C3666" s="2" t="s">
        <v>98</v>
      </c>
      <c r="D3666" s="2" t="s">
        <v>108</v>
      </c>
      <c r="E3666" s="2">
        <v>65</v>
      </c>
      <c r="F3666" s="2">
        <v>11</v>
      </c>
      <c r="G3666" s="2">
        <f t="shared" si="57"/>
        <v>715</v>
      </c>
      <c r="H3666" s="2" t="s">
        <v>13</v>
      </c>
      <c r="I3666" s="2" t="s">
        <v>122</v>
      </c>
      <c r="J3666" s="2" t="s">
        <v>11</v>
      </c>
      <c r="K3666" s="4">
        <v>44380.200000010664</v>
      </c>
    </row>
    <row r="3667" spans="1:11" x14ac:dyDescent="0.35">
      <c r="A3667" s="2" t="s">
        <v>31</v>
      </c>
      <c r="B3667" s="2" t="s">
        <v>118</v>
      </c>
      <c r="C3667" s="2" t="s">
        <v>84</v>
      </c>
      <c r="D3667" s="2" t="s">
        <v>85</v>
      </c>
      <c r="E3667" s="2">
        <v>121</v>
      </c>
      <c r="F3667" s="2">
        <v>46</v>
      </c>
      <c r="G3667" s="2">
        <f t="shared" si="57"/>
        <v>5566</v>
      </c>
      <c r="H3667" s="2" t="s">
        <v>12</v>
      </c>
      <c r="I3667" s="2" t="s">
        <v>122</v>
      </c>
      <c r="J3667" s="2" t="s">
        <v>11</v>
      </c>
      <c r="K3667" s="4">
        <v>44380.250000010667</v>
      </c>
    </row>
    <row r="3668" spans="1:11" x14ac:dyDescent="0.35">
      <c r="A3668" s="2" t="s">
        <v>31</v>
      </c>
      <c r="B3668" s="2" t="s">
        <v>118</v>
      </c>
      <c r="C3668" s="2" t="s">
        <v>98</v>
      </c>
      <c r="D3668" s="2" t="s">
        <v>109</v>
      </c>
      <c r="E3668" s="2">
        <v>50</v>
      </c>
      <c r="F3668" s="2">
        <v>8</v>
      </c>
      <c r="G3668" s="2">
        <f t="shared" si="57"/>
        <v>400</v>
      </c>
      <c r="H3668" s="2" t="s">
        <v>41</v>
      </c>
      <c r="I3668" s="2" t="s">
        <v>119</v>
      </c>
      <c r="J3668" s="2" t="s">
        <v>3</v>
      </c>
      <c r="K3668" s="4">
        <v>44380.300000010669</v>
      </c>
    </row>
    <row r="3669" spans="1:11" x14ac:dyDescent="0.35">
      <c r="A3669" s="2" t="s">
        <v>35</v>
      </c>
      <c r="B3669" s="2" t="s">
        <v>118</v>
      </c>
      <c r="C3669" s="2" t="s">
        <v>56</v>
      </c>
      <c r="D3669" s="2" t="s">
        <v>66</v>
      </c>
      <c r="E3669" s="2">
        <v>47</v>
      </c>
      <c r="F3669" s="2">
        <v>6</v>
      </c>
      <c r="G3669" s="2">
        <f t="shared" si="57"/>
        <v>282</v>
      </c>
      <c r="H3669" s="2" t="s">
        <v>48</v>
      </c>
      <c r="I3669" s="2" t="s">
        <v>119</v>
      </c>
      <c r="J3669" s="2" t="s">
        <v>3</v>
      </c>
      <c r="K3669" s="4">
        <v>44380.350000010672</v>
      </c>
    </row>
    <row r="3670" spans="1:11" x14ac:dyDescent="0.35">
      <c r="A3670" s="2" t="s">
        <v>2</v>
      </c>
      <c r="B3670" s="2" t="s">
        <v>118</v>
      </c>
      <c r="C3670" s="2" t="s">
        <v>56</v>
      </c>
      <c r="D3670" s="2" t="s">
        <v>60</v>
      </c>
      <c r="E3670" s="2">
        <v>131</v>
      </c>
      <c r="F3670" s="2">
        <v>12</v>
      </c>
      <c r="G3670" s="2">
        <f t="shared" si="57"/>
        <v>1572</v>
      </c>
      <c r="H3670" s="2" t="s">
        <v>4</v>
      </c>
      <c r="I3670" s="2" t="s">
        <v>119</v>
      </c>
      <c r="J3670" s="2" t="s">
        <v>3</v>
      </c>
      <c r="K3670" s="4">
        <v>44380.400000010675</v>
      </c>
    </row>
    <row r="3671" spans="1:11" x14ac:dyDescent="0.35">
      <c r="A3671" s="2" t="s">
        <v>10</v>
      </c>
      <c r="B3671" s="2" t="s">
        <v>120</v>
      </c>
      <c r="C3671" s="2" t="s">
        <v>84</v>
      </c>
      <c r="D3671" s="2" t="s">
        <v>95</v>
      </c>
      <c r="E3671" s="2">
        <v>43</v>
      </c>
      <c r="F3671" s="2">
        <v>6</v>
      </c>
      <c r="G3671" s="2">
        <f t="shared" si="57"/>
        <v>258</v>
      </c>
      <c r="H3671" s="2" t="s">
        <v>24</v>
      </c>
      <c r="I3671" s="2" t="s">
        <v>123</v>
      </c>
      <c r="J3671" s="2" t="s">
        <v>23</v>
      </c>
      <c r="K3671" s="4">
        <v>44380.450000010678</v>
      </c>
    </row>
    <row r="3672" spans="1:11" x14ac:dyDescent="0.35">
      <c r="A3672" s="2" t="s">
        <v>31</v>
      </c>
      <c r="B3672" s="2" t="s">
        <v>118</v>
      </c>
      <c r="C3672" s="2" t="s">
        <v>84</v>
      </c>
      <c r="D3672" s="2" t="s">
        <v>94</v>
      </c>
      <c r="E3672" s="2">
        <v>67</v>
      </c>
      <c r="F3672" s="2">
        <v>5</v>
      </c>
      <c r="G3672" s="2">
        <f t="shared" si="57"/>
        <v>335</v>
      </c>
      <c r="H3672" s="2" t="s">
        <v>52</v>
      </c>
      <c r="I3672" s="2" t="s">
        <v>123</v>
      </c>
      <c r="J3672" s="2" t="s">
        <v>45</v>
      </c>
      <c r="K3672" s="4">
        <v>44380.500000010681</v>
      </c>
    </row>
    <row r="3673" spans="1:11" x14ac:dyDescent="0.35">
      <c r="A3673" s="2" t="s">
        <v>14</v>
      </c>
      <c r="B3673" s="2" t="s">
        <v>120</v>
      </c>
      <c r="C3673" s="2" t="s">
        <v>56</v>
      </c>
      <c r="D3673" s="2" t="s">
        <v>59</v>
      </c>
      <c r="E3673" s="2">
        <v>40</v>
      </c>
      <c r="F3673" s="2">
        <v>4</v>
      </c>
      <c r="G3673" s="2">
        <f t="shared" si="57"/>
        <v>160</v>
      </c>
      <c r="H3673" s="2" t="s">
        <v>17</v>
      </c>
      <c r="I3673" s="2" t="s">
        <v>119</v>
      </c>
      <c r="J3673" s="2" t="s">
        <v>16</v>
      </c>
      <c r="K3673" s="4">
        <v>44380.550000010684</v>
      </c>
    </row>
    <row r="3674" spans="1:11" x14ac:dyDescent="0.35">
      <c r="A3674" s="2" t="s">
        <v>31</v>
      </c>
      <c r="B3674" s="2" t="s">
        <v>118</v>
      </c>
      <c r="C3674" s="2" t="s">
        <v>98</v>
      </c>
      <c r="D3674" s="2" t="s">
        <v>101</v>
      </c>
      <c r="E3674" s="2">
        <v>128</v>
      </c>
      <c r="F3674" s="2">
        <v>2</v>
      </c>
      <c r="G3674" s="2">
        <f t="shared" si="57"/>
        <v>256</v>
      </c>
      <c r="H3674" s="2" t="s">
        <v>43</v>
      </c>
      <c r="I3674" s="2" t="s">
        <v>121</v>
      </c>
      <c r="J3674" s="2" t="s">
        <v>42</v>
      </c>
      <c r="K3674" s="4">
        <v>44380.600000010687</v>
      </c>
    </row>
    <row r="3675" spans="1:11" x14ac:dyDescent="0.35">
      <c r="A3675" s="2" t="s">
        <v>5</v>
      </c>
      <c r="B3675" s="2" t="s">
        <v>120</v>
      </c>
      <c r="C3675" s="2" t="s">
        <v>67</v>
      </c>
      <c r="D3675" s="2" t="s">
        <v>68</v>
      </c>
      <c r="E3675" s="2">
        <v>121</v>
      </c>
      <c r="F3675" s="2">
        <v>78</v>
      </c>
      <c r="G3675" s="2">
        <f t="shared" si="57"/>
        <v>9438</v>
      </c>
      <c r="H3675" s="2" t="s">
        <v>24</v>
      </c>
      <c r="I3675" s="2" t="s">
        <v>123</v>
      </c>
      <c r="J3675" s="2" t="s">
        <v>23</v>
      </c>
      <c r="K3675" s="4">
        <v>44380.65000001069</v>
      </c>
    </row>
    <row r="3676" spans="1:11" x14ac:dyDescent="0.35">
      <c r="A3676" s="2" t="s">
        <v>10</v>
      </c>
      <c r="B3676" s="2" t="s">
        <v>120</v>
      </c>
      <c r="C3676" s="2" t="s">
        <v>67</v>
      </c>
      <c r="D3676" s="2" t="s">
        <v>77</v>
      </c>
      <c r="E3676" s="2">
        <v>47</v>
      </c>
      <c r="F3676" s="2">
        <v>8</v>
      </c>
      <c r="G3676" s="2">
        <f t="shared" si="57"/>
        <v>376</v>
      </c>
      <c r="H3676" s="2" t="s">
        <v>12</v>
      </c>
      <c r="I3676" s="2" t="s">
        <v>122</v>
      </c>
      <c r="J3676" s="2" t="s">
        <v>11</v>
      </c>
      <c r="K3676" s="4">
        <v>44380.700000010693</v>
      </c>
    </row>
    <row r="3677" spans="1:11" x14ac:dyDescent="0.35">
      <c r="A3677" s="2" t="s">
        <v>5</v>
      </c>
      <c r="B3677" s="2" t="s">
        <v>120</v>
      </c>
      <c r="C3677" s="2" t="s">
        <v>67</v>
      </c>
      <c r="D3677" s="2" t="s">
        <v>78</v>
      </c>
      <c r="E3677" s="2">
        <v>38</v>
      </c>
      <c r="F3677" s="2">
        <v>8</v>
      </c>
      <c r="G3677" s="2">
        <f t="shared" si="57"/>
        <v>304</v>
      </c>
      <c r="H3677" s="2" t="s">
        <v>17</v>
      </c>
      <c r="I3677" s="2" t="s">
        <v>119</v>
      </c>
      <c r="J3677" s="2" t="s">
        <v>16</v>
      </c>
      <c r="K3677" s="4">
        <v>44380.750000010696</v>
      </c>
    </row>
    <row r="3678" spans="1:11" x14ac:dyDescent="0.35">
      <c r="A3678" s="2" t="s">
        <v>44</v>
      </c>
      <c r="B3678" s="2" t="s">
        <v>120</v>
      </c>
      <c r="C3678" s="2" t="s">
        <v>80</v>
      </c>
      <c r="D3678" s="2" t="s">
        <v>82</v>
      </c>
      <c r="E3678" s="2">
        <v>50</v>
      </c>
      <c r="F3678" s="2">
        <v>99</v>
      </c>
      <c r="G3678" s="2">
        <f t="shared" si="57"/>
        <v>4950</v>
      </c>
      <c r="H3678" s="2" t="s">
        <v>27</v>
      </c>
      <c r="I3678" s="2" t="s">
        <v>122</v>
      </c>
      <c r="J3678" s="2" t="s">
        <v>8</v>
      </c>
      <c r="K3678" s="4">
        <v>44380.800000010699</v>
      </c>
    </row>
    <row r="3679" spans="1:11" x14ac:dyDescent="0.35">
      <c r="A3679" s="2" t="s">
        <v>2</v>
      </c>
      <c r="B3679" s="2" t="s">
        <v>118</v>
      </c>
      <c r="C3679" s="2" t="s">
        <v>84</v>
      </c>
      <c r="D3679" s="2" t="s">
        <v>90</v>
      </c>
      <c r="E3679" s="2">
        <v>27</v>
      </c>
      <c r="F3679" s="2">
        <v>51</v>
      </c>
      <c r="G3679" s="2">
        <f t="shared" si="57"/>
        <v>1377</v>
      </c>
      <c r="H3679" s="2" t="s">
        <v>30</v>
      </c>
      <c r="I3679" s="2" t="s">
        <v>122</v>
      </c>
      <c r="J3679" s="2" t="s">
        <v>11</v>
      </c>
      <c r="K3679" s="4">
        <v>44380.850000010701</v>
      </c>
    </row>
    <row r="3680" spans="1:11" x14ac:dyDescent="0.35">
      <c r="A3680" s="2" t="s">
        <v>44</v>
      </c>
      <c r="B3680" s="2" t="s">
        <v>120</v>
      </c>
      <c r="C3680" s="2" t="s">
        <v>56</v>
      </c>
      <c r="D3680" s="2" t="s">
        <v>62</v>
      </c>
      <c r="E3680" s="2">
        <v>105</v>
      </c>
      <c r="F3680" s="2">
        <v>4</v>
      </c>
      <c r="G3680" s="2">
        <f t="shared" si="57"/>
        <v>420</v>
      </c>
      <c r="H3680" s="2" t="s">
        <v>27</v>
      </c>
      <c r="I3680" s="2" t="s">
        <v>122</v>
      </c>
      <c r="J3680" s="2" t="s">
        <v>8</v>
      </c>
      <c r="K3680" s="4">
        <v>44380.900000010704</v>
      </c>
    </row>
    <row r="3681" spans="1:11" x14ac:dyDescent="0.35">
      <c r="A3681" s="2" t="s">
        <v>44</v>
      </c>
      <c r="B3681" s="2" t="s">
        <v>120</v>
      </c>
      <c r="C3681" s="2" t="s">
        <v>98</v>
      </c>
      <c r="D3681" s="2" t="s">
        <v>105</v>
      </c>
      <c r="E3681" s="2">
        <v>98</v>
      </c>
      <c r="F3681" s="2">
        <v>12</v>
      </c>
      <c r="G3681" s="2">
        <f t="shared" si="57"/>
        <v>1176</v>
      </c>
      <c r="H3681" s="2" t="s">
        <v>22</v>
      </c>
      <c r="I3681" s="2" t="s">
        <v>122</v>
      </c>
      <c r="J3681" s="2" t="s">
        <v>11</v>
      </c>
      <c r="K3681" s="4">
        <v>44380.950000010707</v>
      </c>
    </row>
    <row r="3682" spans="1:11" x14ac:dyDescent="0.35">
      <c r="A3682" s="2" t="s">
        <v>44</v>
      </c>
      <c r="B3682" s="2" t="s">
        <v>120</v>
      </c>
      <c r="C3682" s="2" t="s">
        <v>67</v>
      </c>
      <c r="D3682" s="2" t="s">
        <v>69</v>
      </c>
      <c r="E3682" s="2">
        <v>54</v>
      </c>
      <c r="F3682" s="2">
        <v>80</v>
      </c>
      <c r="G3682" s="2">
        <f t="shared" si="57"/>
        <v>4320</v>
      </c>
      <c r="H3682" s="2" t="s">
        <v>4</v>
      </c>
      <c r="I3682" s="2" t="s">
        <v>119</v>
      </c>
      <c r="J3682" s="2" t="s">
        <v>3</v>
      </c>
      <c r="K3682" s="4">
        <v>44381.00000001071</v>
      </c>
    </row>
    <row r="3683" spans="1:11" x14ac:dyDescent="0.35">
      <c r="A3683" s="2" t="s">
        <v>2</v>
      </c>
      <c r="B3683" s="2" t="s">
        <v>118</v>
      </c>
      <c r="C3683" s="2" t="s">
        <v>56</v>
      </c>
      <c r="D3683" s="2" t="s">
        <v>58</v>
      </c>
      <c r="E3683" s="2">
        <v>68</v>
      </c>
      <c r="F3683" s="2">
        <v>83</v>
      </c>
      <c r="G3683" s="2">
        <f t="shared" si="57"/>
        <v>5644</v>
      </c>
      <c r="H3683" s="2" t="s">
        <v>4</v>
      </c>
      <c r="I3683" s="2" t="s">
        <v>119</v>
      </c>
      <c r="J3683" s="2" t="s">
        <v>3</v>
      </c>
      <c r="K3683" s="4">
        <v>44381.050000010713</v>
      </c>
    </row>
    <row r="3684" spans="1:11" x14ac:dyDescent="0.35">
      <c r="A3684" s="2" t="s">
        <v>2</v>
      </c>
      <c r="B3684" s="2" t="s">
        <v>118</v>
      </c>
      <c r="C3684" s="2" t="s">
        <v>98</v>
      </c>
      <c r="D3684" s="2" t="s">
        <v>102</v>
      </c>
      <c r="E3684" s="2">
        <v>133</v>
      </c>
      <c r="F3684" s="2">
        <v>12</v>
      </c>
      <c r="G3684" s="2">
        <f t="shared" si="57"/>
        <v>1596</v>
      </c>
      <c r="H3684" s="2" t="s">
        <v>38</v>
      </c>
      <c r="I3684" s="2" t="s">
        <v>121</v>
      </c>
      <c r="J3684" s="2" t="s">
        <v>6</v>
      </c>
      <c r="K3684" s="4">
        <v>44381.100000010716</v>
      </c>
    </row>
    <row r="3685" spans="1:11" x14ac:dyDescent="0.35">
      <c r="A3685" s="2" t="s">
        <v>5</v>
      </c>
      <c r="B3685" s="2" t="s">
        <v>120</v>
      </c>
      <c r="C3685" s="2" t="s">
        <v>98</v>
      </c>
      <c r="D3685" s="2" t="s">
        <v>102</v>
      </c>
      <c r="E3685" s="2">
        <v>133</v>
      </c>
      <c r="F3685" s="2">
        <v>10</v>
      </c>
      <c r="G3685" s="2">
        <f t="shared" si="57"/>
        <v>1330</v>
      </c>
      <c r="H3685" s="2" t="s">
        <v>37</v>
      </c>
      <c r="I3685" s="2" t="s">
        <v>123</v>
      </c>
      <c r="J3685" s="2" t="s">
        <v>36</v>
      </c>
      <c r="K3685" s="4">
        <v>44381.150000010719</v>
      </c>
    </row>
    <row r="3686" spans="1:11" x14ac:dyDescent="0.35">
      <c r="A3686" s="2" t="s">
        <v>31</v>
      </c>
      <c r="B3686" s="2" t="s">
        <v>118</v>
      </c>
      <c r="C3686" s="2" t="s">
        <v>84</v>
      </c>
      <c r="D3686" s="2" t="s">
        <v>87</v>
      </c>
      <c r="E3686" s="2">
        <v>142</v>
      </c>
      <c r="F3686" s="2">
        <v>8</v>
      </c>
      <c r="G3686" s="2">
        <f t="shared" si="57"/>
        <v>1136</v>
      </c>
      <c r="H3686" s="2" t="s">
        <v>48</v>
      </c>
      <c r="I3686" s="2" t="s">
        <v>119</v>
      </c>
      <c r="J3686" s="2" t="s">
        <v>3</v>
      </c>
      <c r="K3686" s="4">
        <v>44381.200000010722</v>
      </c>
    </row>
    <row r="3687" spans="1:11" x14ac:dyDescent="0.35">
      <c r="A3687" s="2" t="s">
        <v>14</v>
      </c>
      <c r="B3687" s="2" t="s">
        <v>120</v>
      </c>
      <c r="C3687" s="2" t="s">
        <v>98</v>
      </c>
      <c r="D3687" s="2" t="s">
        <v>106</v>
      </c>
      <c r="E3687" s="2">
        <v>87</v>
      </c>
      <c r="F3687" s="2">
        <v>7</v>
      </c>
      <c r="G3687" s="2">
        <f t="shared" si="57"/>
        <v>609</v>
      </c>
      <c r="H3687" s="2" t="s">
        <v>26</v>
      </c>
      <c r="I3687" s="2" t="s">
        <v>122</v>
      </c>
      <c r="J3687" s="2" t="s">
        <v>25</v>
      </c>
      <c r="K3687" s="4">
        <v>44381.250000010725</v>
      </c>
    </row>
    <row r="3688" spans="1:11" x14ac:dyDescent="0.35">
      <c r="A3688" s="2" t="s">
        <v>5</v>
      </c>
      <c r="B3688" s="2" t="s">
        <v>120</v>
      </c>
      <c r="C3688" s="2" t="s">
        <v>84</v>
      </c>
      <c r="D3688" s="2" t="s">
        <v>86</v>
      </c>
      <c r="E3688" s="2">
        <v>73</v>
      </c>
      <c r="F3688" s="2">
        <v>45</v>
      </c>
      <c r="G3688" s="2">
        <f t="shared" si="57"/>
        <v>3285</v>
      </c>
      <c r="H3688" s="2" t="s">
        <v>24</v>
      </c>
      <c r="I3688" s="2" t="s">
        <v>123</v>
      </c>
      <c r="J3688" s="2" t="s">
        <v>23</v>
      </c>
      <c r="K3688" s="4">
        <v>44381.300000010728</v>
      </c>
    </row>
    <row r="3689" spans="1:11" x14ac:dyDescent="0.35">
      <c r="A3689" s="2" t="s">
        <v>18</v>
      </c>
      <c r="B3689" s="2" t="s">
        <v>118</v>
      </c>
      <c r="C3689" s="2" t="s">
        <v>98</v>
      </c>
      <c r="D3689" s="2" t="s">
        <v>108</v>
      </c>
      <c r="E3689" s="2">
        <v>65</v>
      </c>
      <c r="F3689" s="2">
        <v>12</v>
      </c>
      <c r="G3689" s="2">
        <f t="shared" si="57"/>
        <v>780</v>
      </c>
      <c r="H3689" s="2" t="s">
        <v>37</v>
      </c>
      <c r="I3689" s="2" t="s">
        <v>123</v>
      </c>
      <c r="J3689" s="2" t="s">
        <v>36</v>
      </c>
      <c r="K3689" s="4">
        <v>44381.350000010731</v>
      </c>
    </row>
    <row r="3690" spans="1:11" x14ac:dyDescent="0.35">
      <c r="A3690" s="2" t="s">
        <v>35</v>
      </c>
      <c r="B3690" s="2" t="s">
        <v>118</v>
      </c>
      <c r="C3690" s="2" t="s">
        <v>98</v>
      </c>
      <c r="D3690" s="2" t="s">
        <v>108</v>
      </c>
      <c r="E3690" s="2">
        <v>65</v>
      </c>
      <c r="F3690" s="2">
        <v>12</v>
      </c>
      <c r="G3690" s="2">
        <f t="shared" si="57"/>
        <v>780</v>
      </c>
      <c r="H3690" s="2" t="s">
        <v>24</v>
      </c>
      <c r="I3690" s="2" t="s">
        <v>123</v>
      </c>
      <c r="J3690" s="2" t="s">
        <v>23</v>
      </c>
      <c r="K3690" s="4">
        <v>44381.400000010733</v>
      </c>
    </row>
    <row r="3691" spans="1:11" x14ac:dyDescent="0.35">
      <c r="A3691" s="2" t="s">
        <v>2</v>
      </c>
      <c r="B3691" s="2" t="s">
        <v>118</v>
      </c>
      <c r="C3691" s="2" t="s">
        <v>56</v>
      </c>
      <c r="D3691" s="2" t="s">
        <v>60</v>
      </c>
      <c r="E3691" s="2">
        <v>131</v>
      </c>
      <c r="F3691" s="2">
        <v>10</v>
      </c>
      <c r="G3691" s="2">
        <f t="shared" si="57"/>
        <v>1310</v>
      </c>
      <c r="H3691" s="2" t="s">
        <v>17</v>
      </c>
      <c r="I3691" s="2" t="s">
        <v>119</v>
      </c>
      <c r="J3691" s="2" t="s">
        <v>16</v>
      </c>
      <c r="K3691" s="4">
        <v>44381.450000010736</v>
      </c>
    </row>
    <row r="3692" spans="1:11" x14ac:dyDescent="0.35">
      <c r="A3692" s="2" t="s">
        <v>2</v>
      </c>
      <c r="B3692" s="2" t="s">
        <v>118</v>
      </c>
      <c r="C3692" s="2" t="s">
        <v>84</v>
      </c>
      <c r="D3692" s="2" t="s">
        <v>89</v>
      </c>
      <c r="E3692" s="2">
        <v>130</v>
      </c>
      <c r="F3692" s="2">
        <v>8</v>
      </c>
      <c r="G3692" s="2">
        <f t="shared" si="57"/>
        <v>1040</v>
      </c>
      <c r="H3692" s="2" t="s">
        <v>26</v>
      </c>
      <c r="I3692" s="2" t="s">
        <v>122</v>
      </c>
      <c r="J3692" s="2" t="s">
        <v>25</v>
      </c>
      <c r="K3692" s="4">
        <v>44381.500000010739</v>
      </c>
    </row>
    <row r="3693" spans="1:11" x14ac:dyDescent="0.35">
      <c r="A3693" s="2" t="s">
        <v>31</v>
      </c>
      <c r="B3693" s="2" t="s">
        <v>118</v>
      </c>
      <c r="C3693" s="2" t="s">
        <v>67</v>
      </c>
      <c r="D3693" s="2" t="s">
        <v>69</v>
      </c>
      <c r="E3693" s="2">
        <v>54</v>
      </c>
      <c r="F3693" s="2">
        <v>76</v>
      </c>
      <c r="G3693" s="2">
        <f t="shared" si="57"/>
        <v>4104</v>
      </c>
      <c r="H3693" s="2" t="s">
        <v>4</v>
      </c>
      <c r="I3693" s="2" t="s">
        <v>119</v>
      </c>
      <c r="J3693" s="2" t="s">
        <v>3</v>
      </c>
      <c r="K3693" s="4">
        <v>44381.550000010742</v>
      </c>
    </row>
    <row r="3694" spans="1:11" x14ac:dyDescent="0.35">
      <c r="A3694" s="2" t="s">
        <v>14</v>
      </c>
      <c r="B3694" s="2" t="s">
        <v>120</v>
      </c>
      <c r="C3694" s="2" t="s">
        <v>67</v>
      </c>
      <c r="D3694" s="2" t="s">
        <v>74</v>
      </c>
      <c r="E3694" s="2">
        <v>128</v>
      </c>
      <c r="F3694" s="2">
        <v>5</v>
      </c>
      <c r="G3694" s="2">
        <f t="shared" si="57"/>
        <v>640</v>
      </c>
      <c r="H3694" s="2" t="s">
        <v>17</v>
      </c>
      <c r="I3694" s="2" t="s">
        <v>119</v>
      </c>
      <c r="J3694" s="2" t="s">
        <v>16</v>
      </c>
      <c r="K3694" s="4">
        <v>44381.600000010745</v>
      </c>
    </row>
    <row r="3695" spans="1:11" x14ac:dyDescent="0.35">
      <c r="A3695" s="2" t="s">
        <v>14</v>
      </c>
      <c r="B3695" s="2" t="s">
        <v>120</v>
      </c>
      <c r="C3695" s="2" t="s">
        <v>84</v>
      </c>
      <c r="D3695" s="2" t="s">
        <v>93</v>
      </c>
      <c r="E3695" s="2">
        <v>70</v>
      </c>
      <c r="F3695" s="2">
        <v>13</v>
      </c>
      <c r="G3695" s="2">
        <f t="shared" si="57"/>
        <v>910</v>
      </c>
      <c r="H3695" s="2" t="s">
        <v>7</v>
      </c>
      <c r="I3695" s="2" t="s">
        <v>121</v>
      </c>
      <c r="J3695" s="2" t="s">
        <v>6</v>
      </c>
      <c r="K3695" s="4">
        <v>44381.650000010748</v>
      </c>
    </row>
    <row r="3696" spans="1:11" x14ac:dyDescent="0.35">
      <c r="A3696" s="2" t="s">
        <v>10</v>
      </c>
      <c r="B3696" s="2" t="s">
        <v>120</v>
      </c>
      <c r="C3696" s="2" t="s">
        <v>98</v>
      </c>
      <c r="D3696" s="2" t="s">
        <v>110</v>
      </c>
      <c r="E3696" s="2">
        <v>40</v>
      </c>
      <c r="F3696" s="2">
        <v>10</v>
      </c>
      <c r="G3696" s="2">
        <f t="shared" si="57"/>
        <v>400</v>
      </c>
      <c r="H3696" s="2" t="s">
        <v>26</v>
      </c>
      <c r="I3696" s="2" t="s">
        <v>122</v>
      </c>
      <c r="J3696" s="2" t="s">
        <v>25</v>
      </c>
      <c r="K3696" s="4">
        <v>44381.700000010751</v>
      </c>
    </row>
    <row r="3697" spans="1:11" x14ac:dyDescent="0.35">
      <c r="A3697" s="2" t="s">
        <v>18</v>
      </c>
      <c r="B3697" s="2" t="s">
        <v>118</v>
      </c>
      <c r="C3697" s="2" t="s">
        <v>80</v>
      </c>
      <c r="D3697" s="2" t="s">
        <v>82</v>
      </c>
      <c r="E3697" s="2">
        <v>50</v>
      </c>
      <c r="F3697" s="2">
        <v>95</v>
      </c>
      <c r="G3697" s="2">
        <f t="shared" si="57"/>
        <v>4750</v>
      </c>
      <c r="H3697" s="2" t="s">
        <v>12</v>
      </c>
      <c r="I3697" s="2" t="s">
        <v>122</v>
      </c>
      <c r="J3697" s="2" t="s">
        <v>11</v>
      </c>
      <c r="K3697" s="4">
        <v>44381.750000010754</v>
      </c>
    </row>
    <row r="3698" spans="1:11" x14ac:dyDescent="0.35">
      <c r="A3698" s="2" t="s">
        <v>31</v>
      </c>
      <c r="B3698" s="2" t="s">
        <v>118</v>
      </c>
      <c r="C3698" s="2" t="s">
        <v>56</v>
      </c>
      <c r="D3698" s="2" t="s">
        <v>64</v>
      </c>
      <c r="E3698" s="2">
        <v>85</v>
      </c>
      <c r="F3698" s="2">
        <v>12</v>
      </c>
      <c r="G3698" s="2">
        <f t="shared" si="57"/>
        <v>1020</v>
      </c>
      <c r="H3698" s="2" t="s">
        <v>48</v>
      </c>
      <c r="I3698" s="2" t="s">
        <v>119</v>
      </c>
      <c r="J3698" s="2" t="s">
        <v>3</v>
      </c>
      <c r="K3698" s="4">
        <v>44381.800000010757</v>
      </c>
    </row>
    <row r="3699" spans="1:11" x14ac:dyDescent="0.35">
      <c r="A3699" s="2" t="s">
        <v>5</v>
      </c>
      <c r="B3699" s="2" t="s">
        <v>120</v>
      </c>
      <c r="C3699" s="2" t="s">
        <v>98</v>
      </c>
      <c r="D3699" s="2" t="s">
        <v>101</v>
      </c>
      <c r="E3699" s="2">
        <v>128</v>
      </c>
      <c r="F3699" s="2">
        <v>7</v>
      </c>
      <c r="G3699" s="2">
        <f t="shared" si="57"/>
        <v>896</v>
      </c>
      <c r="H3699" s="2" t="s">
        <v>7</v>
      </c>
      <c r="I3699" s="2" t="s">
        <v>121</v>
      </c>
      <c r="J3699" s="2" t="s">
        <v>6</v>
      </c>
      <c r="K3699" s="4">
        <v>44381.85000001076</v>
      </c>
    </row>
    <row r="3700" spans="1:11" x14ac:dyDescent="0.35">
      <c r="A3700" s="2" t="s">
        <v>35</v>
      </c>
      <c r="B3700" s="2" t="s">
        <v>118</v>
      </c>
      <c r="C3700" s="2" t="s">
        <v>56</v>
      </c>
      <c r="D3700" s="2" t="s">
        <v>64</v>
      </c>
      <c r="E3700" s="2">
        <v>85</v>
      </c>
      <c r="F3700" s="2">
        <v>8</v>
      </c>
      <c r="G3700" s="2">
        <f t="shared" si="57"/>
        <v>680</v>
      </c>
      <c r="H3700" s="2" t="s">
        <v>29</v>
      </c>
      <c r="I3700" s="2" t="s">
        <v>119</v>
      </c>
      <c r="J3700" s="2" t="s">
        <v>28</v>
      </c>
      <c r="K3700" s="4">
        <v>44381.900000010763</v>
      </c>
    </row>
    <row r="3701" spans="1:11" x14ac:dyDescent="0.35">
      <c r="A3701" s="2" t="s">
        <v>35</v>
      </c>
      <c r="B3701" s="2" t="s">
        <v>118</v>
      </c>
      <c r="C3701" s="2" t="s">
        <v>84</v>
      </c>
      <c r="D3701" s="2" t="s">
        <v>95</v>
      </c>
      <c r="E3701" s="2">
        <v>43</v>
      </c>
      <c r="F3701" s="2">
        <v>11</v>
      </c>
      <c r="G3701" s="2">
        <f t="shared" si="57"/>
        <v>473</v>
      </c>
      <c r="H3701" s="2" t="s">
        <v>24</v>
      </c>
      <c r="I3701" s="2" t="s">
        <v>123</v>
      </c>
      <c r="J3701" s="2" t="s">
        <v>23</v>
      </c>
      <c r="K3701" s="4">
        <v>44381.950000010766</v>
      </c>
    </row>
    <row r="3702" spans="1:11" x14ac:dyDescent="0.35">
      <c r="A3702" s="2" t="s">
        <v>44</v>
      </c>
      <c r="B3702" s="2" t="s">
        <v>120</v>
      </c>
      <c r="C3702" s="2" t="s">
        <v>84</v>
      </c>
      <c r="D3702" s="2" t="s">
        <v>88</v>
      </c>
      <c r="E3702" s="2">
        <v>146</v>
      </c>
      <c r="F3702" s="2">
        <v>9</v>
      </c>
      <c r="G3702" s="2">
        <f t="shared" si="57"/>
        <v>1314</v>
      </c>
      <c r="H3702" s="2" t="s">
        <v>34</v>
      </c>
      <c r="I3702" s="2" t="s">
        <v>124</v>
      </c>
      <c r="J3702" s="2" t="s">
        <v>33</v>
      </c>
      <c r="K3702" s="4">
        <v>44382.000000010768</v>
      </c>
    </row>
    <row r="3703" spans="1:11" x14ac:dyDescent="0.35">
      <c r="A3703" s="2" t="s">
        <v>14</v>
      </c>
      <c r="B3703" s="2" t="s">
        <v>120</v>
      </c>
      <c r="C3703" s="2" t="s">
        <v>98</v>
      </c>
      <c r="D3703" s="2" t="s">
        <v>108</v>
      </c>
      <c r="E3703" s="2">
        <v>65</v>
      </c>
      <c r="F3703" s="2">
        <v>6</v>
      </c>
      <c r="G3703" s="2">
        <f t="shared" si="57"/>
        <v>390</v>
      </c>
      <c r="H3703" s="2" t="s">
        <v>43</v>
      </c>
      <c r="I3703" s="2" t="s">
        <v>121</v>
      </c>
      <c r="J3703" s="2" t="s">
        <v>42</v>
      </c>
      <c r="K3703" s="4">
        <v>44382.050000010771</v>
      </c>
    </row>
    <row r="3704" spans="1:11" x14ac:dyDescent="0.35">
      <c r="A3704" s="2" t="s">
        <v>14</v>
      </c>
      <c r="B3704" s="2" t="s">
        <v>120</v>
      </c>
      <c r="C3704" s="2" t="s">
        <v>98</v>
      </c>
      <c r="D3704" s="2" t="s">
        <v>110</v>
      </c>
      <c r="E3704" s="2">
        <v>40</v>
      </c>
      <c r="F3704" s="2">
        <v>9</v>
      </c>
      <c r="G3704" s="2">
        <f t="shared" si="57"/>
        <v>360</v>
      </c>
      <c r="H3704" s="2" t="s">
        <v>41</v>
      </c>
      <c r="I3704" s="2" t="s">
        <v>119</v>
      </c>
      <c r="J3704" s="2" t="s">
        <v>3</v>
      </c>
      <c r="K3704" s="4">
        <v>44382.100000010774</v>
      </c>
    </row>
    <row r="3705" spans="1:11" x14ac:dyDescent="0.35">
      <c r="A3705" s="2" t="s">
        <v>2</v>
      </c>
      <c r="B3705" s="2" t="s">
        <v>118</v>
      </c>
      <c r="C3705" s="2" t="s">
        <v>67</v>
      </c>
      <c r="D3705" s="2" t="s">
        <v>68</v>
      </c>
      <c r="E3705" s="2">
        <v>121</v>
      </c>
      <c r="F3705" s="2">
        <v>12</v>
      </c>
      <c r="G3705" s="2">
        <f t="shared" si="57"/>
        <v>1452</v>
      </c>
      <c r="H3705" s="2" t="s">
        <v>37</v>
      </c>
      <c r="I3705" s="2" t="s">
        <v>123</v>
      </c>
      <c r="J3705" s="2" t="s">
        <v>36</v>
      </c>
      <c r="K3705" s="4">
        <v>44382.150000010777</v>
      </c>
    </row>
    <row r="3706" spans="1:11" x14ac:dyDescent="0.35">
      <c r="A3706" s="2" t="s">
        <v>35</v>
      </c>
      <c r="B3706" s="2" t="s">
        <v>118</v>
      </c>
      <c r="C3706" s="2" t="s">
        <v>56</v>
      </c>
      <c r="D3706" s="2" t="s">
        <v>66</v>
      </c>
      <c r="E3706" s="2">
        <v>47</v>
      </c>
      <c r="F3706" s="2">
        <v>3</v>
      </c>
      <c r="G3706" s="2">
        <f t="shared" si="57"/>
        <v>141</v>
      </c>
      <c r="H3706" s="2" t="s">
        <v>48</v>
      </c>
      <c r="I3706" s="2" t="s">
        <v>119</v>
      </c>
      <c r="J3706" s="2" t="s">
        <v>3</v>
      </c>
      <c r="K3706" s="4">
        <v>44382.20000001078</v>
      </c>
    </row>
    <row r="3707" spans="1:11" x14ac:dyDescent="0.35">
      <c r="A3707" s="2" t="s">
        <v>44</v>
      </c>
      <c r="B3707" s="2" t="s">
        <v>120</v>
      </c>
      <c r="C3707" s="2" t="s">
        <v>56</v>
      </c>
      <c r="D3707" s="2" t="s">
        <v>65</v>
      </c>
      <c r="E3707" s="2">
        <v>47</v>
      </c>
      <c r="F3707" s="2">
        <v>5</v>
      </c>
      <c r="G3707" s="2">
        <f t="shared" si="57"/>
        <v>235</v>
      </c>
      <c r="H3707" s="2" t="s">
        <v>4</v>
      </c>
      <c r="I3707" s="2" t="s">
        <v>119</v>
      </c>
      <c r="J3707" s="2" t="s">
        <v>3</v>
      </c>
      <c r="K3707" s="4">
        <v>44382.250000010783</v>
      </c>
    </row>
    <row r="3708" spans="1:11" x14ac:dyDescent="0.35">
      <c r="A3708" s="2" t="s">
        <v>10</v>
      </c>
      <c r="B3708" s="2" t="s">
        <v>120</v>
      </c>
      <c r="C3708" s="2" t="s">
        <v>67</v>
      </c>
      <c r="D3708" s="2" t="s">
        <v>69</v>
      </c>
      <c r="E3708" s="2">
        <v>54</v>
      </c>
      <c r="F3708" s="2">
        <v>73</v>
      </c>
      <c r="G3708" s="2">
        <f t="shared" si="57"/>
        <v>3942</v>
      </c>
      <c r="H3708" s="2" t="s">
        <v>4</v>
      </c>
      <c r="I3708" s="2" t="s">
        <v>119</v>
      </c>
      <c r="J3708" s="2" t="s">
        <v>3</v>
      </c>
      <c r="K3708" s="4">
        <v>44382.300000010786</v>
      </c>
    </row>
    <row r="3709" spans="1:11" x14ac:dyDescent="0.35">
      <c r="A3709" s="2" t="s">
        <v>44</v>
      </c>
      <c r="B3709" s="2" t="s">
        <v>120</v>
      </c>
      <c r="C3709" s="2" t="s">
        <v>98</v>
      </c>
      <c r="D3709" s="2" t="s">
        <v>101</v>
      </c>
      <c r="E3709" s="2">
        <v>128</v>
      </c>
      <c r="F3709" s="2">
        <v>2</v>
      </c>
      <c r="G3709" s="2">
        <f t="shared" si="57"/>
        <v>256</v>
      </c>
      <c r="H3709" s="2" t="s">
        <v>4</v>
      </c>
      <c r="I3709" s="2" t="s">
        <v>119</v>
      </c>
      <c r="J3709" s="2" t="s">
        <v>3</v>
      </c>
      <c r="K3709" s="4">
        <v>44382.350000010789</v>
      </c>
    </row>
    <row r="3710" spans="1:11" x14ac:dyDescent="0.35">
      <c r="A3710" s="2" t="s">
        <v>10</v>
      </c>
      <c r="B3710" s="2" t="s">
        <v>120</v>
      </c>
      <c r="C3710" s="2" t="s">
        <v>84</v>
      </c>
      <c r="D3710" s="2" t="s">
        <v>96</v>
      </c>
      <c r="E3710" s="2">
        <v>36</v>
      </c>
      <c r="F3710" s="2">
        <v>9</v>
      </c>
      <c r="G3710" s="2">
        <f t="shared" si="57"/>
        <v>324</v>
      </c>
      <c r="H3710" s="2" t="s">
        <v>29</v>
      </c>
      <c r="I3710" s="2" t="s">
        <v>119</v>
      </c>
      <c r="J3710" s="2" t="s">
        <v>28</v>
      </c>
      <c r="K3710" s="4">
        <v>44382.400000010792</v>
      </c>
    </row>
    <row r="3711" spans="1:11" x14ac:dyDescent="0.35">
      <c r="A3711" s="2" t="s">
        <v>2</v>
      </c>
      <c r="B3711" s="2" t="s">
        <v>118</v>
      </c>
      <c r="C3711" s="2" t="s">
        <v>80</v>
      </c>
      <c r="D3711" s="2" t="s">
        <v>81</v>
      </c>
      <c r="E3711" s="2">
        <v>134</v>
      </c>
      <c r="F3711" s="2">
        <v>119</v>
      </c>
      <c r="G3711" s="2">
        <f t="shared" si="57"/>
        <v>15946</v>
      </c>
      <c r="H3711" s="2" t="s">
        <v>29</v>
      </c>
      <c r="I3711" s="2" t="s">
        <v>119</v>
      </c>
      <c r="J3711" s="2" t="s">
        <v>28</v>
      </c>
      <c r="K3711" s="4">
        <v>44382.450000010795</v>
      </c>
    </row>
    <row r="3712" spans="1:11" x14ac:dyDescent="0.35">
      <c r="A3712" s="2" t="s">
        <v>2</v>
      </c>
      <c r="B3712" s="2" t="s">
        <v>118</v>
      </c>
      <c r="C3712" s="2" t="s">
        <v>84</v>
      </c>
      <c r="D3712" s="2" t="s">
        <v>91</v>
      </c>
      <c r="E3712" s="2">
        <v>107</v>
      </c>
      <c r="F3712" s="2">
        <v>12</v>
      </c>
      <c r="G3712" s="2">
        <f t="shared" si="57"/>
        <v>1284</v>
      </c>
      <c r="H3712" s="2" t="s">
        <v>43</v>
      </c>
      <c r="I3712" s="2" t="s">
        <v>121</v>
      </c>
      <c r="J3712" s="2" t="s">
        <v>42</v>
      </c>
      <c r="K3712" s="4">
        <v>44382.500000010798</v>
      </c>
    </row>
    <row r="3713" spans="1:11" x14ac:dyDescent="0.35">
      <c r="A3713" s="2" t="s">
        <v>35</v>
      </c>
      <c r="B3713" s="2" t="s">
        <v>118</v>
      </c>
      <c r="C3713" s="2" t="s">
        <v>67</v>
      </c>
      <c r="D3713" s="2" t="s">
        <v>73</v>
      </c>
      <c r="E3713" s="2">
        <v>119</v>
      </c>
      <c r="F3713" s="2">
        <v>8</v>
      </c>
      <c r="G3713" s="2">
        <f t="shared" si="57"/>
        <v>952</v>
      </c>
      <c r="H3713" s="2" t="s">
        <v>48</v>
      </c>
      <c r="I3713" s="2" t="s">
        <v>119</v>
      </c>
      <c r="J3713" s="2" t="s">
        <v>3</v>
      </c>
      <c r="K3713" s="4">
        <v>44382.5500000108</v>
      </c>
    </row>
    <row r="3714" spans="1:11" x14ac:dyDescent="0.35">
      <c r="A3714" s="2" t="s">
        <v>10</v>
      </c>
      <c r="B3714" s="2" t="s">
        <v>120</v>
      </c>
      <c r="C3714" s="2" t="s">
        <v>98</v>
      </c>
      <c r="D3714" s="2" t="s">
        <v>100</v>
      </c>
      <c r="E3714" s="2">
        <v>121</v>
      </c>
      <c r="F3714" s="2">
        <v>9</v>
      </c>
      <c r="G3714" s="2">
        <f t="shared" ref="G3714:G3777" si="58">E3714*F3714</f>
        <v>1089</v>
      </c>
      <c r="H3714" s="2" t="s">
        <v>24</v>
      </c>
      <c r="I3714" s="2" t="s">
        <v>123</v>
      </c>
      <c r="J3714" s="2" t="s">
        <v>23</v>
      </c>
      <c r="K3714" s="4">
        <v>44382.600000010803</v>
      </c>
    </row>
    <row r="3715" spans="1:11" x14ac:dyDescent="0.35">
      <c r="A3715" s="2" t="s">
        <v>2</v>
      </c>
      <c r="B3715" s="2" t="s">
        <v>118</v>
      </c>
      <c r="C3715" s="2" t="s">
        <v>98</v>
      </c>
      <c r="D3715" s="2" t="s">
        <v>101</v>
      </c>
      <c r="E3715" s="2">
        <v>128</v>
      </c>
      <c r="F3715" s="2">
        <v>9</v>
      </c>
      <c r="G3715" s="2">
        <f t="shared" si="58"/>
        <v>1152</v>
      </c>
      <c r="H3715" s="2" t="s">
        <v>24</v>
      </c>
      <c r="I3715" s="2" t="s">
        <v>123</v>
      </c>
      <c r="J3715" s="2" t="s">
        <v>23</v>
      </c>
      <c r="K3715" s="4">
        <v>44382.650000010806</v>
      </c>
    </row>
    <row r="3716" spans="1:11" x14ac:dyDescent="0.35">
      <c r="A3716" s="2" t="s">
        <v>2</v>
      </c>
      <c r="B3716" s="2" t="s">
        <v>118</v>
      </c>
      <c r="C3716" s="2" t="s">
        <v>80</v>
      </c>
      <c r="D3716" s="2" t="s">
        <v>81</v>
      </c>
      <c r="E3716" s="2">
        <v>134</v>
      </c>
      <c r="F3716" s="2">
        <v>118</v>
      </c>
      <c r="G3716" s="2">
        <f t="shared" si="58"/>
        <v>15812</v>
      </c>
      <c r="H3716" s="2" t="s">
        <v>4</v>
      </c>
      <c r="I3716" s="2" t="s">
        <v>119</v>
      </c>
      <c r="J3716" s="2" t="s">
        <v>3</v>
      </c>
      <c r="K3716" s="4">
        <v>44382.700000010809</v>
      </c>
    </row>
    <row r="3717" spans="1:11" x14ac:dyDescent="0.35">
      <c r="A3717" s="2" t="s">
        <v>35</v>
      </c>
      <c r="B3717" s="2" t="s">
        <v>118</v>
      </c>
      <c r="C3717" s="2" t="s">
        <v>84</v>
      </c>
      <c r="D3717" s="2" t="s">
        <v>89</v>
      </c>
      <c r="E3717" s="2">
        <v>130</v>
      </c>
      <c r="F3717" s="2">
        <v>10</v>
      </c>
      <c r="G3717" s="2">
        <f t="shared" si="58"/>
        <v>1300</v>
      </c>
      <c r="H3717" s="2" t="s">
        <v>37</v>
      </c>
      <c r="I3717" s="2" t="s">
        <v>123</v>
      </c>
      <c r="J3717" s="2" t="s">
        <v>36</v>
      </c>
      <c r="K3717" s="4">
        <v>44382.750000010812</v>
      </c>
    </row>
    <row r="3718" spans="1:11" x14ac:dyDescent="0.35">
      <c r="A3718" s="2" t="s">
        <v>18</v>
      </c>
      <c r="B3718" s="2" t="s">
        <v>118</v>
      </c>
      <c r="C3718" s="2" t="s">
        <v>56</v>
      </c>
      <c r="D3718" s="2" t="s">
        <v>62</v>
      </c>
      <c r="E3718" s="2">
        <v>105</v>
      </c>
      <c r="F3718" s="2">
        <v>2</v>
      </c>
      <c r="G3718" s="2">
        <f t="shared" si="58"/>
        <v>210</v>
      </c>
      <c r="H3718" s="2" t="s">
        <v>24</v>
      </c>
      <c r="I3718" s="2" t="s">
        <v>123</v>
      </c>
      <c r="J3718" s="2" t="s">
        <v>23</v>
      </c>
      <c r="K3718" s="4">
        <v>44382.800000010815</v>
      </c>
    </row>
    <row r="3719" spans="1:11" x14ac:dyDescent="0.35">
      <c r="A3719" s="2" t="s">
        <v>44</v>
      </c>
      <c r="B3719" s="2" t="s">
        <v>120</v>
      </c>
      <c r="C3719" s="2" t="s">
        <v>56</v>
      </c>
      <c r="D3719" s="2" t="s">
        <v>57</v>
      </c>
      <c r="E3719" s="2">
        <v>89</v>
      </c>
      <c r="F3719" s="2">
        <v>113</v>
      </c>
      <c r="G3719" s="2">
        <f t="shared" si="58"/>
        <v>10057</v>
      </c>
      <c r="H3719" s="2" t="s">
        <v>17</v>
      </c>
      <c r="I3719" s="2" t="s">
        <v>119</v>
      </c>
      <c r="J3719" s="2" t="s">
        <v>16</v>
      </c>
      <c r="K3719" s="4">
        <v>44382.850000010818</v>
      </c>
    </row>
    <row r="3720" spans="1:11" x14ac:dyDescent="0.35">
      <c r="A3720" s="2" t="s">
        <v>18</v>
      </c>
      <c r="B3720" s="2" t="s">
        <v>118</v>
      </c>
      <c r="C3720" s="2" t="s">
        <v>98</v>
      </c>
      <c r="D3720" s="2" t="s">
        <v>104</v>
      </c>
      <c r="E3720" s="2">
        <v>104</v>
      </c>
      <c r="F3720" s="2">
        <v>5</v>
      </c>
      <c r="G3720" s="2">
        <f t="shared" si="58"/>
        <v>520</v>
      </c>
      <c r="H3720" s="2" t="s">
        <v>17</v>
      </c>
      <c r="I3720" s="2" t="s">
        <v>119</v>
      </c>
      <c r="J3720" s="2" t="s">
        <v>16</v>
      </c>
      <c r="K3720" s="4">
        <v>44382.900000010821</v>
      </c>
    </row>
    <row r="3721" spans="1:11" x14ac:dyDescent="0.35">
      <c r="A3721" s="2" t="s">
        <v>10</v>
      </c>
      <c r="B3721" s="2" t="s">
        <v>120</v>
      </c>
      <c r="C3721" s="2" t="s">
        <v>67</v>
      </c>
      <c r="D3721" s="2" t="s">
        <v>74</v>
      </c>
      <c r="E3721" s="2">
        <v>128</v>
      </c>
      <c r="F3721" s="2">
        <v>11</v>
      </c>
      <c r="G3721" s="2">
        <f t="shared" si="58"/>
        <v>1408</v>
      </c>
      <c r="H3721" s="2" t="s">
        <v>29</v>
      </c>
      <c r="I3721" s="2" t="s">
        <v>119</v>
      </c>
      <c r="J3721" s="2" t="s">
        <v>28</v>
      </c>
      <c r="K3721" s="4">
        <v>44382.950000010824</v>
      </c>
    </row>
    <row r="3722" spans="1:11" x14ac:dyDescent="0.35">
      <c r="A3722" s="2" t="s">
        <v>31</v>
      </c>
      <c r="B3722" s="2" t="s">
        <v>118</v>
      </c>
      <c r="C3722" s="2" t="s">
        <v>67</v>
      </c>
      <c r="D3722" s="2" t="s">
        <v>76</v>
      </c>
      <c r="E3722" s="2">
        <v>83</v>
      </c>
      <c r="F3722" s="2">
        <v>3</v>
      </c>
      <c r="G3722" s="2">
        <f t="shared" si="58"/>
        <v>249</v>
      </c>
      <c r="H3722" s="2" t="s">
        <v>27</v>
      </c>
      <c r="I3722" s="2" t="s">
        <v>122</v>
      </c>
      <c r="J3722" s="2" t="s">
        <v>8</v>
      </c>
      <c r="K3722" s="4">
        <v>44383.000000010827</v>
      </c>
    </row>
    <row r="3723" spans="1:11" x14ac:dyDescent="0.35">
      <c r="A3723" s="2" t="s">
        <v>5</v>
      </c>
      <c r="B3723" s="2" t="s">
        <v>120</v>
      </c>
      <c r="C3723" s="2" t="s">
        <v>56</v>
      </c>
      <c r="D3723" s="2" t="s">
        <v>65</v>
      </c>
      <c r="E3723" s="2">
        <v>47</v>
      </c>
      <c r="F3723" s="2">
        <v>5</v>
      </c>
      <c r="G3723" s="2">
        <f t="shared" si="58"/>
        <v>235</v>
      </c>
      <c r="H3723" s="2" t="s">
        <v>52</v>
      </c>
      <c r="I3723" s="2" t="s">
        <v>123</v>
      </c>
      <c r="J3723" s="2" t="s">
        <v>45</v>
      </c>
      <c r="K3723" s="4">
        <v>44383.05000001083</v>
      </c>
    </row>
    <row r="3724" spans="1:11" x14ac:dyDescent="0.35">
      <c r="A3724" s="2" t="s">
        <v>2</v>
      </c>
      <c r="B3724" s="2" t="s">
        <v>118</v>
      </c>
      <c r="C3724" s="2" t="s">
        <v>84</v>
      </c>
      <c r="D3724" s="2" t="s">
        <v>85</v>
      </c>
      <c r="E3724" s="2">
        <v>121</v>
      </c>
      <c r="F3724" s="2">
        <v>46</v>
      </c>
      <c r="G3724" s="2">
        <f t="shared" si="58"/>
        <v>5566</v>
      </c>
      <c r="H3724" s="2" t="s">
        <v>37</v>
      </c>
      <c r="I3724" s="2" t="s">
        <v>123</v>
      </c>
      <c r="J3724" s="2" t="s">
        <v>36</v>
      </c>
      <c r="K3724" s="4">
        <v>44383.100000010832</v>
      </c>
    </row>
    <row r="3725" spans="1:11" x14ac:dyDescent="0.35">
      <c r="A3725" s="2" t="s">
        <v>31</v>
      </c>
      <c r="B3725" s="2" t="s">
        <v>118</v>
      </c>
      <c r="C3725" s="2" t="s">
        <v>56</v>
      </c>
      <c r="D3725" s="2" t="s">
        <v>58</v>
      </c>
      <c r="E3725" s="2">
        <v>68</v>
      </c>
      <c r="F3725" s="2">
        <v>78</v>
      </c>
      <c r="G3725" s="2">
        <f t="shared" si="58"/>
        <v>5304</v>
      </c>
      <c r="H3725" s="2" t="s">
        <v>37</v>
      </c>
      <c r="I3725" s="2" t="s">
        <v>123</v>
      </c>
      <c r="J3725" s="2" t="s">
        <v>36</v>
      </c>
      <c r="K3725" s="4">
        <v>44383.150000010835</v>
      </c>
    </row>
    <row r="3726" spans="1:11" x14ac:dyDescent="0.35">
      <c r="A3726" s="2" t="s">
        <v>2</v>
      </c>
      <c r="B3726" s="2" t="s">
        <v>118</v>
      </c>
      <c r="C3726" s="2" t="s">
        <v>56</v>
      </c>
      <c r="D3726" s="2" t="s">
        <v>61</v>
      </c>
      <c r="E3726" s="2">
        <v>107</v>
      </c>
      <c r="F3726" s="2">
        <v>2</v>
      </c>
      <c r="G3726" s="2">
        <f t="shared" si="58"/>
        <v>214</v>
      </c>
      <c r="H3726" s="2" t="s">
        <v>29</v>
      </c>
      <c r="I3726" s="2" t="s">
        <v>119</v>
      </c>
      <c r="J3726" s="2" t="s">
        <v>28</v>
      </c>
      <c r="K3726" s="4">
        <v>44383.200000010838</v>
      </c>
    </row>
    <row r="3727" spans="1:11" x14ac:dyDescent="0.35">
      <c r="A3727" s="2" t="s">
        <v>31</v>
      </c>
      <c r="B3727" s="2" t="s">
        <v>118</v>
      </c>
      <c r="C3727" s="2" t="s">
        <v>84</v>
      </c>
      <c r="D3727" s="2" t="s">
        <v>88</v>
      </c>
      <c r="E3727" s="2">
        <v>146</v>
      </c>
      <c r="F3727" s="2">
        <v>12</v>
      </c>
      <c r="G3727" s="2">
        <f t="shared" si="58"/>
        <v>1752</v>
      </c>
      <c r="H3727" s="2" t="s">
        <v>48</v>
      </c>
      <c r="I3727" s="2" t="s">
        <v>119</v>
      </c>
      <c r="J3727" s="2" t="s">
        <v>3</v>
      </c>
      <c r="K3727" s="4">
        <v>44383.250000010841</v>
      </c>
    </row>
    <row r="3728" spans="1:11" x14ac:dyDescent="0.35">
      <c r="A3728" s="2" t="s">
        <v>5</v>
      </c>
      <c r="B3728" s="2" t="s">
        <v>120</v>
      </c>
      <c r="C3728" s="2" t="s">
        <v>98</v>
      </c>
      <c r="D3728" s="2" t="s">
        <v>109</v>
      </c>
      <c r="E3728" s="2">
        <v>50</v>
      </c>
      <c r="F3728" s="2">
        <v>10</v>
      </c>
      <c r="G3728" s="2">
        <f t="shared" si="58"/>
        <v>500</v>
      </c>
      <c r="H3728" s="2" t="s">
        <v>37</v>
      </c>
      <c r="I3728" s="2" t="s">
        <v>123</v>
      </c>
      <c r="J3728" s="2" t="s">
        <v>36</v>
      </c>
      <c r="K3728" s="4">
        <v>44383.300000010844</v>
      </c>
    </row>
    <row r="3729" spans="1:11" x14ac:dyDescent="0.35">
      <c r="A3729" s="2" t="s">
        <v>44</v>
      </c>
      <c r="B3729" s="2" t="s">
        <v>120</v>
      </c>
      <c r="C3729" s="2" t="s">
        <v>98</v>
      </c>
      <c r="D3729" s="2" t="s">
        <v>99</v>
      </c>
      <c r="E3729" s="2">
        <v>145</v>
      </c>
      <c r="F3729" s="2">
        <v>12</v>
      </c>
      <c r="G3729" s="2">
        <f t="shared" si="58"/>
        <v>1740</v>
      </c>
      <c r="H3729" s="2" t="s">
        <v>41</v>
      </c>
      <c r="I3729" s="2" t="s">
        <v>119</v>
      </c>
      <c r="J3729" s="2" t="s">
        <v>3</v>
      </c>
      <c r="K3729" s="4">
        <v>44383.350000010847</v>
      </c>
    </row>
    <row r="3730" spans="1:11" x14ac:dyDescent="0.35">
      <c r="A3730" s="2" t="s">
        <v>31</v>
      </c>
      <c r="B3730" s="2" t="s">
        <v>118</v>
      </c>
      <c r="C3730" s="2" t="s">
        <v>84</v>
      </c>
      <c r="D3730" s="2" t="s">
        <v>86</v>
      </c>
      <c r="E3730" s="2">
        <v>73</v>
      </c>
      <c r="F3730" s="2">
        <v>42</v>
      </c>
      <c r="G3730" s="2">
        <f t="shared" si="58"/>
        <v>3066</v>
      </c>
      <c r="H3730" s="2" t="s">
        <v>4</v>
      </c>
      <c r="I3730" s="2" t="s">
        <v>119</v>
      </c>
      <c r="J3730" s="2" t="s">
        <v>3</v>
      </c>
      <c r="K3730" s="4">
        <v>44383.40000001085</v>
      </c>
    </row>
    <row r="3731" spans="1:11" x14ac:dyDescent="0.35">
      <c r="A3731" s="2" t="s">
        <v>18</v>
      </c>
      <c r="B3731" s="2" t="s">
        <v>118</v>
      </c>
      <c r="C3731" s="2" t="s">
        <v>80</v>
      </c>
      <c r="D3731" s="2" t="s">
        <v>81</v>
      </c>
      <c r="E3731" s="2">
        <v>134</v>
      </c>
      <c r="F3731" s="2">
        <v>125</v>
      </c>
      <c r="G3731" s="2">
        <f t="shared" si="58"/>
        <v>16750</v>
      </c>
      <c r="H3731" s="2" t="s">
        <v>17</v>
      </c>
      <c r="I3731" s="2" t="s">
        <v>119</v>
      </c>
      <c r="J3731" s="2" t="s">
        <v>16</v>
      </c>
      <c r="K3731" s="4">
        <v>44383.450000010853</v>
      </c>
    </row>
    <row r="3732" spans="1:11" x14ac:dyDescent="0.35">
      <c r="A3732" s="2" t="s">
        <v>5</v>
      </c>
      <c r="B3732" s="2" t="s">
        <v>120</v>
      </c>
      <c r="C3732" s="2" t="s">
        <v>67</v>
      </c>
      <c r="D3732" s="2" t="s">
        <v>70</v>
      </c>
      <c r="E3732" s="2">
        <v>69</v>
      </c>
      <c r="F3732" s="2">
        <v>43</v>
      </c>
      <c r="G3732" s="2">
        <f t="shared" si="58"/>
        <v>2967</v>
      </c>
      <c r="H3732" s="2" t="s">
        <v>41</v>
      </c>
      <c r="I3732" s="2" t="s">
        <v>119</v>
      </c>
      <c r="J3732" s="2" t="s">
        <v>3</v>
      </c>
      <c r="K3732" s="4">
        <v>44383.500000010856</v>
      </c>
    </row>
    <row r="3733" spans="1:11" x14ac:dyDescent="0.35">
      <c r="A3733" s="2" t="s">
        <v>44</v>
      </c>
      <c r="B3733" s="2" t="s">
        <v>120</v>
      </c>
      <c r="C3733" s="2" t="s">
        <v>98</v>
      </c>
      <c r="D3733" s="2" t="s">
        <v>106</v>
      </c>
      <c r="E3733" s="2">
        <v>87</v>
      </c>
      <c r="F3733" s="2">
        <v>4</v>
      </c>
      <c r="G3733" s="2">
        <f t="shared" si="58"/>
        <v>348</v>
      </c>
      <c r="H3733" s="2" t="s">
        <v>40</v>
      </c>
      <c r="I3733" s="2" t="s">
        <v>124</v>
      </c>
      <c r="J3733" s="2" t="s">
        <v>39</v>
      </c>
      <c r="K3733" s="4">
        <v>44383.550000010859</v>
      </c>
    </row>
    <row r="3734" spans="1:11" x14ac:dyDescent="0.35">
      <c r="A3734" s="2" t="s">
        <v>5</v>
      </c>
      <c r="B3734" s="2" t="s">
        <v>120</v>
      </c>
      <c r="C3734" s="2" t="s">
        <v>67</v>
      </c>
      <c r="D3734" s="2" t="s">
        <v>76</v>
      </c>
      <c r="E3734" s="2">
        <v>83</v>
      </c>
      <c r="F3734" s="2">
        <v>7</v>
      </c>
      <c r="G3734" s="2">
        <f t="shared" si="58"/>
        <v>581</v>
      </c>
      <c r="H3734" s="2" t="s">
        <v>29</v>
      </c>
      <c r="I3734" s="2" t="s">
        <v>119</v>
      </c>
      <c r="J3734" s="2" t="s">
        <v>28</v>
      </c>
      <c r="K3734" s="4">
        <v>44383.600000010862</v>
      </c>
    </row>
    <row r="3735" spans="1:11" x14ac:dyDescent="0.35">
      <c r="A3735" s="2" t="s">
        <v>2</v>
      </c>
      <c r="B3735" s="2" t="s">
        <v>118</v>
      </c>
      <c r="C3735" s="2" t="s">
        <v>84</v>
      </c>
      <c r="D3735" s="2" t="s">
        <v>85</v>
      </c>
      <c r="E3735" s="2">
        <v>121</v>
      </c>
      <c r="F3735" s="2">
        <v>46</v>
      </c>
      <c r="G3735" s="2">
        <f t="shared" si="58"/>
        <v>5566</v>
      </c>
      <c r="H3735" s="2" t="s">
        <v>29</v>
      </c>
      <c r="I3735" s="2" t="s">
        <v>119</v>
      </c>
      <c r="J3735" s="2" t="s">
        <v>28</v>
      </c>
      <c r="K3735" s="4">
        <v>44383.650000010864</v>
      </c>
    </row>
    <row r="3736" spans="1:11" x14ac:dyDescent="0.35">
      <c r="A3736" s="2" t="s">
        <v>35</v>
      </c>
      <c r="B3736" s="2" t="s">
        <v>118</v>
      </c>
      <c r="C3736" s="2" t="s">
        <v>56</v>
      </c>
      <c r="D3736" s="2" t="s">
        <v>58</v>
      </c>
      <c r="E3736" s="2">
        <v>68</v>
      </c>
      <c r="F3736" s="2">
        <v>79</v>
      </c>
      <c r="G3736" s="2">
        <f t="shared" si="58"/>
        <v>5372</v>
      </c>
      <c r="H3736" s="2" t="s">
        <v>12</v>
      </c>
      <c r="I3736" s="2" t="s">
        <v>122</v>
      </c>
      <c r="J3736" s="2" t="s">
        <v>11</v>
      </c>
      <c r="K3736" s="4">
        <v>44383.700000010867</v>
      </c>
    </row>
    <row r="3737" spans="1:11" x14ac:dyDescent="0.35">
      <c r="A3737" s="2" t="s">
        <v>10</v>
      </c>
      <c r="B3737" s="2" t="s">
        <v>120</v>
      </c>
      <c r="C3737" s="2" t="s">
        <v>67</v>
      </c>
      <c r="D3737" s="2" t="s">
        <v>74</v>
      </c>
      <c r="E3737" s="2">
        <v>128</v>
      </c>
      <c r="F3737" s="2">
        <v>5</v>
      </c>
      <c r="G3737" s="2">
        <f t="shared" si="58"/>
        <v>640</v>
      </c>
      <c r="H3737" s="2" t="s">
        <v>32</v>
      </c>
      <c r="I3737" s="2" t="s">
        <v>119</v>
      </c>
      <c r="J3737" s="2" t="s">
        <v>16</v>
      </c>
      <c r="K3737" s="4">
        <v>44383.75000001087</v>
      </c>
    </row>
    <row r="3738" spans="1:11" x14ac:dyDescent="0.35">
      <c r="A3738" s="2" t="s">
        <v>18</v>
      </c>
      <c r="B3738" s="2" t="s">
        <v>118</v>
      </c>
      <c r="C3738" s="2" t="s">
        <v>98</v>
      </c>
      <c r="D3738" s="2" t="s">
        <v>110</v>
      </c>
      <c r="E3738" s="2">
        <v>40</v>
      </c>
      <c r="F3738" s="2">
        <v>11</v>
      </c>
      <c r="G3738" s="2">
        <f t="shared" si="58"/>
        <v>440</v>
      </c>
      <c r="H3738" s="2" t="s">
        <v>37</v>
      </c>
      <c r="I3738" s="2" t="s">
        <v>123</v>
      </c>
      <c r="J3738" s="2" t="s">
        <v>36</v>
      </c>
      <c r="K3738" s="4">
        <v>44383.800000010873</v>
      </c>
    </row>
    <row r="3739" spans="1:11" x14ac:dyDescent="0.35">
      <c r="A3739" s="2" t="s">
        <v>2</v>
      </c>
      <c r="B3739" s="2" t="s">
        <v>118</v>
      </c>
      <c r="C3739" s="2" t="s">
        <v>98</v>
      </c>
      <c r="D3739" s="2" t="s">
        <v>106</v>
      </c>
      <c r="E3739" s="2">
        <v>87</v>
      </c>
      <c r="F3739" s="2">
        <v>9</v>
      </c>
      <c r="G3739" s="2">
        <f t="shared" si="58"/>
        <v>783</v>
      </c>
      <c r="H3739" s="2" t="s">
        <v>22</v>
      </c>
      <c r="I3739" s="2" t="s">
        <v>122</v>
      </c>
      <c r="J3739" s="2" t="s">
        <v>11</v>
      </c>
      <c r="K3739" s="4">
        <v>44383.850000010876</v>
      </c>
    </row>
    <row r="3740" spans="1:11" x14ac:dyDescent="0.35">
      <c r="A3740" s="2" t="s">
        <v>10</v>
      </c>
      <c r="B3740" s="2" t="s">
        <v>120</v>
      </c>
      <c r="C3740" s="2" t="s">
        <v>56</v>
      </c>
      <c r="D3740" s="2" t="s">
        <v>58</v>
      </c>
      <c r="E3740" s="2">
        <v>68</v>
      </c>
      <c r="F3740" s="2">
        <v>77</v>
      </c>
      <c r="G3740" s="2">
        <f t="shared" si="58"/>
        <v>5236</v>
      </c>
      <c r="H3740" s="2" t="s">
        <v>48</v>
      </c>
      <c r="I3740" s="2" t="s">
        <v>119</v>
      </c>
      <c r="J3740" s="2" t="s">
        <v>3</v>
      </c>
      <c r="K3740" s="4">
        <v>44383.900000010879</v>
      </c>
    </row>
    <row r="3741" spans="1:11" x14ac:dyDescent="0.35">
      <c r="A3741" s="2" t="s">
        <v>18</v>
      </c>
      <c r="B3741" s="2" t="s">
        <v>118</v>
      </c>
      <c r="C3741" s="2" t="s">
        <v>84</v>
      </c>
      <c r="D3741" s="2" t="s">
        <v>93</v>
      </c>
      <c r="E3741" s="2">
        <v>70</v>
      </c>
      <c r="F3741" s="2">
        <v>11</v>
      </c>
      <c r="G3741" s="2">
        <f t="shared" si="58"/>
        <v>770</v>
      </c>
      <c r="H3741" s="2" t="s">
        <v>32</v>
      </c>
      <c r="I3741" s="2" t="s">
        <v>119</v>
      </c>
      <c r="J3741" s="2" t="s">
        <v>16</v>
      </c>
      <c r="K3741" s="4">
        <v>44383.950000010882</v>
      </c>
    </row>
    <row r="3742" spans="1:11" x14ac:dyDescent="0.35">
      <c r="A3742" s="2" t="s">
        <v>35</v>
      </c>
      <c r="B3742" s="2" t="s">
        <v>118</v>
      </c>
      <c r="C3742" s="2" t="s">
        <v>98</v>
      </c>
      <c r="D3742" s="2" t="s">
        <v>109</v>
      </c>
      <c r="E3742" s="2">
        <v>50</v>
      </c>
      <c r="F3742" s="2">
        <v>12</v>
      </c>
      <c r="G3742" s="2">
        <f t="shared" si="58"/>
        <v>600</v>
      </c>
      <c r="H3742" s="2" t="s">
        <v>22</v>
      </c>
      <c r="I3742" s="2" t="s">
        <v>122</v>
      </c>
      <c r="J3742" s="2" t="s">
        <v>11</v>
      </c>
      <c r="K3742" s="4">
        <v>44384.000000010885</v>
      </c>
    </row>
    <row r="3743" spans="1:11" x14ac:dyDescent="0.35">
      <c r="A3743" s="2" t="s">
        <v>10</v>
      </c>
      <c r="B3743" s="2" t="s">
        <v>120</v>
      </c>
      <c r="C3743" s="2" t="s">
        <v>56</v>
      </c>
      <c r="D3743" s="2" t="s">
        <v>61</v>
      </c>
      <c r="E3743" s="2">
        <v>107</v>
      </c>
      <c r="F3743" s="2">
        <v>3</v>
      </c>
      <c r="G3743" s="2">
        <f t="shared" si="58"/>
        <v>321</v>
      </c>
      <c r="H3743" s="2" t="s">
        <v>26</v>
      </c>
      <c r="I3743" s="2" t="s">
        <v>122</v>
      </c>
      <c r="J3743" s="2" t="s">
        <v>25</v>
      </c>
      <c r="K3743" s="4">
        <v>44384.050000010888</v>
      </c>
    </row>
    <row r="3744" spans="1:11" x14ac:dyDescent="0.35">
      <c r="A3744" s="2" t="s">
        <v>44</v>
      </c>
      <c r="B3744" s="2" t="s">
        <v>120</v>
      </c>
      <c r="C3744" s="2" t="s">
        <v>98</v>
      </c>
      <c r="D3744" s="2" t="s">
        <v>109</v>
      </c>
      <c r="E3744" s="2">
        <v>50</v>
      </c>
      <c r="F3744" s="2">
        <v>10</v>
      </c>
      <c r="G3744" s="2">
        <f t="shared" si="58"/>
        <v>500</v>
      </c>
      <c r="H3744" s="2" t="s">
        <v>26</v>
      </c>
      <c r="I3744" s="2" t="s">
        <v>122</v>
      </c>
      <c r="J3744" s="2" t="s">
        <v>25</v>
      </c>
      <c r="K3744" s="4">
        <v>44384.100000010891</v>
      </c>
    </row>
    <row r="3745" spans="1:11" x14ac:dyDescent="0.35">
      <c r="A3745" s="2" t="s">
        <v>31</v>
      </c>
      <c r="B3745" s="2" t="s">
        <v>118</v>
      </c>
      <c r="C3745" s="2" t="s">
        <v>56</v>
      </c>
      <c r="D3745" s="2" t="s">
        <v>61</v>
      </c>
      <c r="E3745" s="2">
        <v>107</v>
      </c>
      <c r="F3745" s="2">
        <v>4</v>
      </c>
      <c r="G3745" s="2">
        <f t="shared" si="58"/>
        <v>428</v>
      </c>
      <c r="H3745" s="2" t="s">
        <v>27</v>
      </c>
      <c r="I3745" s="2" t="s">
        <v>122</v>
      </c>
      <c r="J3745" s="2" t="s">
        <v>8</v>
      </c>
      <c r="K3745" s="4">
        <v>44384.150000010894</v>
      </c>
    </row>
    <row r="3746" spans="1:11" x14ac:dyDescent="0.35">
      <c r="A3746" s="2" t="s">
        <v>35</v>
      </c>
      <c r="B3746" s="2" t="s">
        <v>118</v>
      </c>
      <c r="C3746" s="2" t="s">
        <v>98</v>
      </c>
      <c r="D3746" s="2" t="s">
        <v>106</v>
      </c>
      <c r="E3746" s="2">
        <v>87</v>
      </c>
      <c r="F3746" s="2">
        <v>3</v>
      </c>
      <c r="G3746" s="2">
        <f t="shared" si="58"/>
        <v>261</v>
      </c>
      <c r="H3746" s="2" t="s">
        <v>13</v>
      </c>
      <c r="I3746" s="2" t="s">
        <v>122</v>
      </c>
      <c r="J3746" s="2" t="s">
        <v>11</v>
      </c>
      <c r="K3746" s="4">
        <v>44384.200000010896</v>
      </c>
    </row>
    <row r="3747" spans="1:11" x14ac:dyDescent="0.35">
      <c r="A3747" s="2" t="s">
        <v>14</v>
      </c>
      <c r="B3747" s="2" t="s">
        <v>120</v>
      </c>
      <c r="C3747" s="2" t="s">
        <v>56</v>
      </c>
      <c r="D3747" s="2" t="s">
        <v>64</v>
      </c>
      <c r="E3747" s="2">
        <v>85</v>
      </c>
      <c r="F3747" s="2">
        <v>11</v>
      </c>
      <c r="G3747" s="2">
        <f t="shared" si="58"/>
        <v>935</v>
      </c>
      <c r="H3747" s="2" t="s">
        <v>26</v>
      </c>
      <c r="I3747" s="2" t="s">
        <v>122</v>
      </c>
      <c r="J3747" s="2" t="s">
        <v>25</v>
      </c>
      <c r="K3747" s="4">
        <v>44384.250000010899</v>
      </c>
    </row>
    <row r="3748" spans="1:11" x14ac:dyDescent="0.35">
      <c r="A3748" s="2" t="s">
        <v>44</v>
      </c>
      <c r="B3748" s="2" t="s">
        <v>120</v>
      </c>
      <c r="C3748" s="2" t="s">
        <v>84</v>
      </c>
      <c r="D3748" s="2" t="s">
        <v>96</v>
      </c>
      <c r="E3748" s="2">
        <v>36</v>
      </c>
      <c r="F3748" s="2">
        <v>11</v>
      </c>
      <c r="G3748" s="2">
        <f t="shared" si="58"/>
        <v>396</v>
      </c>
      <c r="H3748" s="2" t="s">
        <v>4</v>
      </c>
      <c r="I3748" s="2" t="s">
        <v>119</v>
      </c>
      <c r="J3748" s="2" t="s">
        <v>3</v>
      </c>
      <c r="K3748" s="4">
        <v>44384.300000010902</v>
      </c>
    </row>
    <row r="3749" spans="1:11" x14ac:dyDescent="0.35">
      <c r="A3749" s="2" t="s">
        <v>44</v>
      </c>
      <c r="B3749" s="2" t="s">
        <v>120</v>
      </c>
      <c r="C3749" s="2" t="s">
        <v>67</v>
      </c>
      <c r="D3749" s="2" t="s">
        <v>72</v>
      </c>
      <c r="E3749" s="2">
        <v>6</v>
      </c>
      <c r="F3749" s="2">
        <v>224</v>
      </c>
      <c r="G3749" s="2">
        <f t="shared" si="58"/>
        <v>1344</v>
      </c>
      <c r="H3749" s="2" t="s">
        <v>19</v>
      </c>
      <c r="I3749" s="2" t="s">
        <v>119</v>
      </c>
      <c r="J3749" s="2" t="s">
        <v>3</v>
      </c>
      <c r="K3749" s="4">
        <v>44384.350000010905</v>
      </c>
    </row>
    <row r="3750" spans="1:11" x14ac:dyDescent="0.35">
      <c r="A3750" s="2" t="s">
        <v>44</v>
      </c>
      <c r="B3750" s="2" t="s">
        <v>120</v>
      </c>
      <c r="C3750" s="2" t="s">
        <v>56</v>
      </c>
      <c r="D3750" s="2" t="s">
        <v>64</v>
      </c>
      <c r="E3750" s="2">
        <v>85</v>
      </c>
      <c r="F3750" s="2">
        <v>13</v>
      </c>
      <c r="G3750" s="2">
        <f t="shared" si="58"/>
        <v>1105</v>
      </c>
      <c r="H3750" s="2" t="s">
        <v>17</v>
      </c>
      <c r="I3750" s="2" t="s">
        <v>119</v>
      </c>
      <c r="J3750" s="2" t="s">
        <v>16</v>
      </c>
      <c r="K3750" s="4">
        <v>44384.400000010908</v>
      </c>
    </row>
    <row r="3751" spans="1:11" x14ac:dyDescent="0.35">
      <c r="A3751" s="2" t="s">
        <v>31</v>
      </c>
      <c r="B3751" s="2" t="s">
        <v>118</v>
      </c>
      <c r="C3751" s="2" t="s">
        <v>67</v>
      </c>
      <c r="D3751" s="2" t="s">
        <v>77</v>
      </c>
      <c r="E3751" s="2">
        <v>47</v>
      </c>
      <c r="F3751" s="2">
        <v>6</v>
      </c>
      <c r="G3751" s="2">
        <f t="shared" si="58"/>
        <v>282</v>
      </c>
      <c r="H3751" s="2" t="s">
        <v>26</v>
      </c>
      <c r="I3751" s="2" t="s">
        <v>122</v>
      </c>
      <c r="J3751" s="2" t="s">
        <v>25</v>
      </c>
      <c r="K3751" s="4">
        <v>44384.450000010911</v>
      </c>
    </row>
    <row r="3752" spans="1:11" x14ac:dyDescent="0.35">
      <c r="A3752" s="2" t="s">
        <v>10</v>
      </c>
      <c r="B3752" s="2" t="s">
        <v>120</v>
      </c>
      <c r="C3752" s="2" t="s">
        <v>98</v>
      </c>
      <c r="D3752" s="2" t="s">
        <v>110</v>
      </c>
      <c r="E3752" s="2">
        <v>40</v>
      </c>
      <c r="F3752" s="2">
        <v>5</v>
      </c>
      <c r="G3752" s="2">
        <f t="shared" si="58"/>
        <v>200</v>
      </c>
      <c r="H3752" s="2" t="s">
        <v>13</v>
      </c>
      <c r="I3752" s="2" t="s">
        <v>122</v>
      </c>
      <c r="J3752" s="2" t="s">
        <v>11</v>
      </c>
      <c r="K3752" s="4">
        <v>44384.500000010914</v>
      </c>
    </row>
    <row r="3753" spans="1:11" x14ac:dyDescent="0.35">
      <c r="A3753" s="2" t="s">
        <v>35</v>
      </c>
      <c r="B3753" s="2" t="s">
        <v>118</v>
      </c>
      <c r="C3753" s="2" t="s">
        <v>98</v>
      </c>
      <c r="D3753" s="2" t="s">
        <v>100</v>
      </c>
      <c r="E3753" s="2">
        <v>121</v>
      </c>
      <c r="F3753" s="2">
        <v>12</v>
      </c>
      <c r="G3753" s="2">
        <f t="shared" si="58"/>
        <v>1452</v>
      </c>
      <c r="H3753" s="2" t="s">
        <v>26</v>
      </c>
      <c r="I3753" s="2" t="s">
        <v>122</v>
      </c>
      <c r="J3753" s="2" t="s">
        <v>25</v>
      </c>
      <c r="K3753" s="4">
        <v>44384.550000010917</v>
      </c>
    </row>
    <row r="3754" spans="1:11" x14ac:dyDescent="0.35">
      <c r="A3754" s="2" t="s">
        <v>10</v>
      </c>
      <c r="B3754" s="2" t="s">
        <v>120</v>
      </c>
      <c r="C3754" s="2" t="s">
        <v>84</v>
      </c>
      <c r="D3754" s="2" t="s">
        <v>85</v>
      </c>
      <c r="E3754" s="2">
        <v>121</v>
      </c>
      <c r="F3754" s="2">
        <v>46</v>
      </c>
      <c r="G3754" s="2">
        <f t="shared" si="58"/>
        <v>5566</v>
      </c>
      <c r="H3754" s="2" t="s">
        <v>4</v>
      </c>
      <c r="I3754" s="2" t="s">
        <v>119</v>
      </c>
      <c r="J3754" s="2" t="s">
        <v>3</v>
      </c>
      <c r="K3754" s="4">
        <v>44384.60000001092</v>
      </c>
    </row>
    <row r="3755" spans="1:11" x14ac:dyDescent="0.35">
      <c r="A3755" s="2" t="s">
        <v>14</v>
      </c>
      <c r="B3755" s="2" t="s">
        <v>120</v>
      </c>
      <c r="C3755" s="2" t="s">
        <v>67</v>
      </c>
      <c r="D3755" s="2" t="s">
        <v>75</v>
      </c>
      <c r="E3755" s="2">
        <v>98</v>
      </c>
      <c r="F3755" s="2">
        <v>16</v>
      </c>
      <c r="G3755" s="2">
        <f t="shared" si="58"/>
        <v>1568</v>
      </c>
      <c r="H3755" s="2" t="s">
        <v>41</v>
      </c>
      <c r="I3755" s="2" t="s">
        <v>119</v>
      </c>
      <c r="J3755" s="2" t="s">
        <v>3</v>
      </c>
      <c r="K3755" s="4">
        <v>44384.650000010923</v>
      </c>
    </row>
    <row r="3756" spans="1:11" x14ac:dyDescent="0.35">
      <c r="A3756" s="2" t="s">
        <v>18</v>
      </c>
      <c r="B3756" s="2" t="s">
        <v>118</v>
      </c>
      <c r="C3756" s="2" t="s">
        <v>98</v>
      </c>
      <c r="D3756" s="2" t="s">
        <v>101</v>
      </c>
      <c r="E3756" s="2">
        <v>128</v>
      </c>
      <c r="F3756" s="2">
        <v>7</v>
      </c>
      <c r="G3756" s="2">
        <f t="shared" si="58"/>
        <v>896</v>
      </c>
      <c r="H3756" s="2" t="s">
        <v>24</v>
      </c>
      <c r="I3756" s="2" t="s">
        <v>123</v>
      </c>
      <c r="J3756" s="2" t="s">
        <v>23</v>
      </c>
      <c r="K3756" s="4">
        <v>44384.700000010926</v>
      </c>
    </row>
    <row r="3757" spans="1:11" x14ac:dyDescent="0.35">
      <c r="A3757" s="2" t="s">
        <v>5</v>
      </c>
      <c r="B3757" s="2" t="s">
        <v>120</v>
      </c>
      <c r="C3757" s="2" t="s">
        <v>98</v>
      </c>
      <c r="D3757" s="2" t="s">
        <v>100</v>
      </c>
      <c r="E3757" s="2">
        <v>121</v>
      </c>
      <c r="F3757" s="2">
        <v>13</v>
      </c>
      <c r="G3757" s="2">
        <f t="shared" si="58"/>
        <v>1573</v>
      </c>
      <c r="H3757" s="2" t="s">
        <v>27</v>
      </c>
      <c r="I3757" s="2" t="s">
        <v>122</v>
      </c>
      <c r="J3757" s="2" t="s">
        <v>8</v>
      </c>
      <c r="K3757" s="4">
        <v>44384.750000010928</v>
      </c>
    </row>
    <row r="3758" spans="1:11" x14ac:dyDescent="0.35">
      <c r="A3758" s="2" t="s">
        <v>31</v>
      </c>
      <c r="B3758" s="2" t="s">
        <v>118</v>
      </c>
      <c r="C3758" s="2" t="s">
        <v>98</v>
      </c>
      <c r="D3758" s="2" t="s">
        <v>104</v>
      </c>
      <c r="E3758" s="2">
        <v>104</v>
      </c>
      <c r="F3758" s="2">
        <v>6</v>
      </c>
      <c r="G3758" s="2">
        <f t="shared" si="58"/>
        <v>624</v>
      </c>
      <c r="H3758" s="2" t="s">
        <v>38</v>
      </c>
      <c r="I3758" s="2" t="s">
        <v>121</v>
      </c>
      <c r="J3758" s="2" t="s">
        <v>6</v>
      </c>
      <c r="K3758" s="4">
        <v>44384.800000010931</v>
      </c>
    </row>
    <row r="3759" spans="1:11" x14ac:dyDescent="0.35">
      <c r="A3759" s="2" t="s">
        <v>31</v>
      </c>
      <c r="B3759" s="2" t="s">
        <v>118</v>
      </c>
      <c r="C3759" s="2" t="s">
        <v>67</v>
      </c>
      <c r="D3759" s="2" t="s">
        <v>79</v>
      </c>
      <c r="E3759" s="2">
        <v>31</v>
      </c>
      <c r="F3759" s="2">
        <v>12</v>
      </c>
      <c r="G3759" s="2">
        <f t="shared" si="58"/>
        <v>372</v>
      </c>
      <c r="H3759" s="2" t="s">
        <v>21</v>
      </c>
      <c r="I3759" s="2" t="s">
        <v>121</v>
      </c>
      <c r="J3759" s="2" t="s">
        <v>20</v>
      </c>
      <c r="K3759" s="4">
        <v>44384.850000010934</v>
      </c>
    </row>
    <row r="3760" spans="1:11" x14ac:dyDescent="0.35">
      <c r="A3760" s="2" t="s">
        <v>31</v>
      </c>
      <c r="B3760" s="2" t="s">
        <v>118</v>
      </c>
      <c r="C3760" s="2" t="s">
        <v>67</v>
      </c>
      <c r="D3760" s="2" t="s">
        <v>75</v>
      </c>
      <c r="E3760" s="2">
        <v>98</v>
      </c>
      <c r="F3760" s="2">
        <v>13</v>
      </c>
      <c r="G3760" s="2">
        <f t="shared" si="58"/>
        <v>1274</v>
      </c>
      <c r="H3760" s="2" t="s">
        <v>27</v>
      </c>
      <c r="I3760" s="2" t="s">
        <v>122</v>
      </c>
      <c r="J3760" s="2" t="s">
        <v>8</v>
      </c>
      <c r="K3760" s="4">
        <v>44384.900000010937</v>
      </c>
    </row>
    <row r="3761" spans="1:11" x14ac:dyDescent="0.35">
      <c r="A3761" s="2" t="s">
        <v>44</v>
      </c>
      <c r="B3761" s="2" t="s">
        <v>120</v>
      </c>
      <c r="C3761" s="2" t="s">
        <v>67</v>
      </c>
      <c r="D3761" s="2" t="s">
        <v>74</v>
      </c>
      <c r="E3761" s="2">
        <v>128</v>
      </c>
      <c r="F3761" s="2">
        <v>10</v>
      </c>
      <c r="G3761" s="2">
        <f t="shared" si="58"/>
        <v>1280</v>
      </c>
      <c r="H3761" s="2" t="s">
        <v>22</v>
      </c>
      <c r="I3761" s="2" t="s">
        <v>122</v>
      </c>
      <c r="J3761" s="2" t="s">
        <v>11</v>
      </c>
      <c r="K3761" s="4">
        <v>44384.95000001094</v>
      </c>
    </row>
    <row r="3762" spans="1:11" x14ac:dyDescent="0.35">
      <c r="A3762" s="2" t="s">
        <v>35</v>
      </c>
      <c r="B3762" s="2" t="s">
        <v>118</v>
      </c>
      <c r="C3762" s="2" t="s">
        <v>56</v>
      </c>
      <c r="D3762" s="2" t="s">
        <v>63</v>
      </c>
      <c r="E3762" s="2">
        <v>73</v>
      </c>
      <c r="F3762" s="2">
        <v>11</v>
      </c>
      <c r="G3762" s="2">
        <f t="shared" si="58"/>
        <v>803</v>
      </c>
      <c r="H3762" s="2" t="s">
        <v>4</v>
      </c>
      <c r="I3762" s="2" t="s">
        <v>119</v>
      </c>
      <c r="J3762" s="2" t="s">
        <v>3</v>
      </c>
      <c r="K3762" s="4">
        <v>44385.000000010943</v>
      </c>
    </row>
    <row r="3763" spans="1:11" x14ac:dyDescent="0.35">
      <c r="A3763" s="2" t="s">
        <v>5</v>
      </c>
      <c r="B3763" s="2" t="s">
        <v>120</v>
      </c>
      <c r="C3763" s="2" t="s">
        <v>56</v>
      </c>
      <c r="D3763" s="2" t="s">
        <v>62</v>
      </c>
      <c r="E3763" s="2">
        <v>105</v>
      </c>
      <c r="F3763" s="2">
        <v>1</v>
      </c>
      <c r="G3763" s="2">
        <f t="shared" si="58"/>
        <v>105</v>
      </c>
      <c r="H3763" s="2" t="s">
        <v>15</v>
      </c>
      <c r="I3763" s="2" t="s">
        <v>122</v>
      </c>
      <c r="J3763" s="2" t="s">
        <v>8</v>
      </c>
      <c r="K3763" s="4">
        <v>44385.050000010946</v>
      </c>
    </row>
    <row r="3764" spans="1:11" x14ac:dyDescent="0.35">
      <c r="A3764" s="2" t="s">
        <v>18</v>
      </c>
      <c r="B3764" s="2" t="s">
        <v>118</v>
      </c>
      <c r="C3764" s="2" t="s">
        <v>84</v>
      </c>
      <c r="D3764" s="2" t="s">
        <v>90</v>
      </c>
      <c r="E3764" s="2">
        <v>27</v>
      </c>
      <c r="F3764" s="2">
        <v>50</v>
      </c>
      <c r="G3764" s="2">
        <f t="shared" si="58"/>
        <v>1350</v>
      </c>
      <c r="H3764" s="2" t="s">
        <v>47</v>
      </c>
      <c r="I3764" s="2" t="s">
        <v>119</v>
      </c>
      <c r="J3764" s="2" t="s">
        <v>28</v>
      </c>
      <c r="K3764" s="4">
        <v>44385.100000010949</v>
      </c>
    </row>
    <row r="3765" spans="1:11" x14ac:dyDescent="0.35">
      <c r="A3765" s="2" t="s">
        <v>14</v>
      </c>
      <c r="B3765" s="2" t="s">
        <v>120</v>
      </c>
      <c r="C3765" s="2" t="s">
        <v>56</v>
      </c>
      <c r="D3765" s="2" t="s">
        <v>62</v>
      </c>
      <c r="E3765" s="2">
        <v>105</v>
      </c>
      <c r="F3765" s="2">
        <v>7</v>
      </c>
      <c r="G3765" s="2">
        <f t="shared" si="58"/>
        <v>735</v>
      </c>
      <c r="H3765" s="2" t="s">
        <v>34</v>
      </c>
      <c r="I3765" s="2" t="s">
        <v>124</v>
      </c>
      <c r="J3765" s="2" t="s">
        <v>33</v>
      </c>
      <c r="K3765" s="4">
        <v>44385.150000010952</v>
      </c>
    </row>
    <row r="3766" spans="1:11" x14ac:dyDescent="0.35">
      <c r="A3766" s="2" t="s">
        <v>10</v>
      </c>
      <c r="B3766" s="2" t="s">
        <v>120</v>
      </c>
      <c r="C3766" s="2" t="s">
        <v>67</v>
      </c>
      <c r="D3766" s="2" t="s">
        <v>70</v>
      </c>
      <c r="E3766" s="2">
        <v>69</v>
      </c>
      <c r="F3766" s="2">
        <v>38</v>
      </c>
      <c r="G3766" s="2">
        <f t="shared" si="58"/>
        <v>2622</v>
      </c>
      <c r="H3766" s="2" t="s">
        <v>22</v>
      </c>
      <c r="I3766" s="2" t="s">
        <v>122</v>
      </c>
      <c r="J3766" s="2" t="s">
        <v>11</v>
      </c>
      <c r="K3766" s="4">
        <v>44385.200000010955</v>
      </c>
    </row>
    <row r="3767" spans="1:11" x14ac:dyDescent="0.35">
      <c r="A3767" s="2" t="s">
        <v>14</v>
      </c>
      <c r="B3767" s="2" t="s">
        <v>120</v>
      </c>
      <c r="C3767" s="2" t="s">
        <v>84</v>
      </c>
      <c r="D3767" s="2" t="s">
        <v>87</v>
      </c>
      <c r="E3767" s="2">
        <v>142</v>
      </c>
      <c r="F3767" s="2">
        <v>5</v>
      </c>
      <c r="G3767" s="2">
        <f t="shared" si="58"/>
        <v>710</v>
      </c>
      <c r="H3767" s="2" t="s">
        <v>29</v>
      </c>
      <c r="I3767" s="2" t="s">
        <v>119</v>
      </c>
      <c r="J3767" s="2" t="s">
        <v>28</v>
      </c>
      <c r="K3767" s="4">
        <v>44385.250000010958</v>
      </c>
    </row>
    <row r="3768" spans="1:11" x14ac:dyDescent="0.35">
      <c r="A3768" s="2" t="s">
        <v>10</v>
      </c>
      <c r="B3768" s="2" t="s">
        <v>120</v>
      </c>
      <c r="C3768" s="2" t="s">
        <v>67</v>
      </c>
      <c r="D3768" s="2" t="s">
        <v>69</v>
      </c>
      <c r="E3768" s="2">
        <v>54</v>
      </c>
      <c r="F3768" s="2">
        <v>78</v>
      </c>
      <c r="G3768" s="2">
        <f t="shared" si="58"/>
        <v>4212</v>
      </c>
      <c r="H3768" s="2" t="s">
        <v>24</v>
      </c>
      <c r="I3768" s="2" t="s">
        <v>123</v>
      </c>
      <c r="J3768" s="2" t="s">
        <v>23</v>
      </c>
      <c r="K3768" s="4">
        <v>44385.300000010961</v>
      </c>
    </row>
    <row r="3769" spans="1:11" x14ac:dyDescent="0.35">
      <c r="A3769" s="2" t="s">
        <v>14</v>
      </c>
      <c r="B3769" s="2" t="s">
        <v>120</v>
      </c>
      <c r="C3769" s="2" t="s">
        <v>67</v>
      </c>
      <c r="D3769" s="2" t="s">
        <v>68</v>
      </c>
      <c r="E3769" s="2">
        <v>121</v>
      </c>
      <c r="F3769" s="2">
        <v>61</v>
      </c>
      <c r="G3769" s="2">
        <f t="shared" si="58"/>
        <v>7381</v>
      </c>
      <c r="H3769" s="2" t="s">
        <v>29</v>
      </c>
      <c r="I3769" s="2" t="s">
        <v>119</v>
      </c>
      <c r="J3769" s="2" t="s">
        <v>28</v>
      </c>
      <c r="K3769" s="4">
        <v>44385.350000010963</v>
      </c>
    </row>
    <row r="3770" spans="1:11" x14ac:dyDescent="0.35">
      <c r="A3770" s="2" t="s">
        <v>10</v>
      </c>
      <c r="B3770" s="2" t="s">
        <v>120</v>
      </c>
      <c r="C3770" s="2" t="s">
        <v>84</v>
      </c>
      <c r="D3770" s="2" t="s">
        <v>88</v>
      </c>
      <c r="E3770" s="2">
        <v>146</v>
      </c>
      <c r="F3770" s="2">
        <v>8</v>
      </c>
      <c r="G3770" s="2">
        <f t="shared" si="58"/>
        <v>1168</v>
      </c>
      <c r="H3770" s="2" t="s">
        <v>26</v>
      </c>
      <c r="I3770" s="2" t="s">
        <v>122</v>
      </c>
      <c r="J3770" s="2" t="s">
        <v>25</v>
      </c>
      <c r="K3770" s="4">
        <v>44385.400000010966</v>
      </c>
    </row>
    <row r="3771" spans="1:11" x14ac:dyDescent="0.35">
      <c r="A3771" s="2" t="s">
        <v>5</v>
      </c>
      <c r="B3771" s="2" t="s">
        <v>120</v>
      </c>
      <c r="C3771" s="2" t="s">
        <v>67</v>
      </c>
      <c r="D3771" s="2" t="s">
        <v>71</v>
      </c>
      <c r="E3771" s="2">
        <v>32</v>
      </c>
      <c r="F3771" s="2">
        <v>58</v>
      </c>
      <c r="G3771" s="2">
        <f t="shared" si="58"/>
        <v>1856</v>
      </c>
      <c r="H3771" s="2" t="s">
        <v>26</v>
      </c>
      <c r="I3771" s="2" t="s">
        <v>122</v>
      </c>
      <c r="J3771" s="2" t="s">
        <v>25</v>
      </c>
      <c r="K3771" s="4">
        <v>44385.450000010969</v>
      </c>
    </row>
    <row r="3772" spans="1:11" x14ac:dyDescent="0.35">
      <c r="A3772" s="2" t="s">
        <v>18</v>
      </c>
      <c r="B3772" s="2" t="s">
        <v>118</v>
      </c>
      <c r="C3772" s="2" t="s">
        <v>84</v>
      </c>
      <c r="D3772" s="2" t="s">
        <v>95</v>
      </c>
      <c r="E3772" s="2">
        <v>43</v>
      </c>
      <c r="F3772" s="2">
        <v>9</v>
      </c>
      <c r="G3772" s="2">
        <f t="shared" si="58"/>
        <v>387</v>
      </c>
      <c r="H3772" s="2" t="s">
        <v>37</v>
      </c>
      <c r="I3772" s="2" t="s">
        <v>123</v>
      </c>
      <c r="J3772" s="2" t="s">
        <v>36</v>
      </c>
      <c r="K3772" s="4">
        <v>44385.500000010972</v>
      </c>
    </row>
    <row r="3773" spans="1:11" x14ac:dyDescent="0.35">
      <c r="A3773" s="2" t="s">
        <v>31</v>
      </c>
      <c r="B3773" s="2" t="s">
        <v>118</v>
      </c>
      <c r="C3773" s="2" t="s">
        <v>56</v>
      </c>
      <c r="D3773" s="2" t="s">
        <v>62</v>
      </c>
      <c r="E3773" s="2">
        <v>105</v>
      </c>
      <c r="F3773" s="2">
        <v>3</v>
      </c>
      <c r="G3773" s="2">
        <f t="shared" si="58"/>
        <v>315</v>
      </c>
      <c r="H3773" s="2" t="s">
        <v>47</v>
      </c>
      <c r="I3773" s="2" t="s">
        <v>119</v>
      </c>
      <c r="J3773" s="2" t="s">
        <v>28</v>
      </c>
      <c r="K3773" s="4">
        <v>44385.550000010975</v>
      </c>
    </row>
    <row r="3774" spans="1:11" x14ac:dyDescent="0.35">
      <c r="A3774" s="2" t="s">
        <v>10</v>
      </c>
      <c r="B3774" s="2" t="s">
        <v>120</v>
      </c>
      <c r="C3774" s="2" t="s">
        <v>56</v>
      </c>
      <c r="D3774" s="2" t="s">
        <v>60</v>
      </c>
      <c r="E3774" s="2">
        <v>131</v>
      </c>
      <c r="F3774" s="2">
        <v>5</v>
      </c>
      <c r="G3774" s="2">
        <f t="shared" si="58"/>
        <v>655</v>
      </c>
      <c r="H3774" s="2" t="s">
        <v>29</v>
      </c>
      <c r="I3774" s="2" t="s">
        <v>119</v>
      </c>
      <c r="J3774" s="2" t="s">
        <v>28</v>
      </c>
      <c r="K3774" s="4">
        <v>44385.600000010978</v>
      </c>
    </row>
    <row r="3775" spans="1:11" x14ac:dyDescent="0.35">
      <c r="A3775" s="2" t="s">
        <v>44</v>
      </c>
      <c r="B3775" s="2" t="s">
        <v>120</v>
      </c>
      <c r="C3775" s="2" t="s">
        <v>56</v>
      </c>
      <c r="D3775" s="2" t="s">
        <v>62</v>
      </c>
      <c r="E3775" s="2">
        <v>105</v>
      </c>
      <c r="F3775" s="2">
        <v>3</v>
      </c>
      <c r="G3775" s="2">
        <f t="shared" si="58"/>
        <v>315</v>
      </c>
      <c r="H3775" s="2" t="s">
        <v>51</v>
      </c>
      <c r="I3775" s="2" t="s">
        <v>124</v>
      </c>
      <c r="J3775" s="2" t="s">
        <v>50</v>
      </c>
      <c r="K3775" s="4">
        <v>44385.650000010981</v>
      </c>
    </row>
    <row r="3776" spans="1:11" x14ac:dyDescent="0.35">
      <c r="A3776" s="2" t="s">
        <v>18</v>
      </c>
      <c r="B3776" s="2" t="s">
        <v>118</v>
      </c>
      <c r="C3776" s="2" t="s">
        <v>84</v>
      </c>
      <c r="D3776" s="2" t="s">
        <v>87</v>
      </c>
      <c r="E3776" s="2">
        <v>142</v>
      </c>
      <c r="F3776" s="2">
        <v>6</v>
      </c>
      <c r="G3776" s="2">
        <f t="shared" si="58"/>
        <v>852</v>
      </c>
      <c r="H3776" s="2" t="s">
        <v>4</v>
      </c>
      <c r="I3776" s="2" t="s">
        <v>119</v>
      </c>
      <c r="J3776" s="2" t="s">
        <v>3</v>
      </c>
      <c r="K3776" s="4">
        <v>44385.700000010984</v>
      </c>
    </row>
    <row r="3777" spans="1:11" x14ac:dyDescent="0.35">
      <c r="A3777" s="2" t="s">
        <v>31</v>
      </c>
      <c r="B3777" s="2" t="s">
        <v>118</v>
      </c>
      <c r="C3777" s="2" t="s">
        <v>80</v>
      </c>
      <c r="D3777" s="2" t="s">
        <v>82</v>
      </c>
      <c r="E3777" s="2">
        <v>50</v>
      </c>
      <c r="F3777" s="2">
        <v>100</v>
      </c>
      <c r="G3777" s="2">
        <f t="shared" si="58"/>
        <v>5000</v>
      </c>
      <c r="H3777" s="2" t="s">
        <v>29</v>
      </c>
      <c r="I3777" s="2" t="s">
        <v>119</v>
      </c>
      <c r="J3777" s="2" t="s">
        <v>28</v>
      </c>
      <c r="K3777" s="4">
        <v>44385.750000010987</v>
      </c>
    </row>
    <row r="3778" spans="1:11" x14ac:dyDescent="0.35">
      <c r="A3778" s="2" t="s">
        <v>10</v>
      </c>
      <c r="B3778" s="2" t="s">
        <v>120</v>
      </c>
      <c r="C3778" s="2" t="s">
        <v>80</v>
      </c>
      <c r="D3778" s="2" t="s">
        <v>82</v>
      </c>
      <c r="E3778" s="2">
        <v>50</v>
      </c>
      <c r="F3778" s="2">
        <v>99</v>
      </c>
      <c r="G3778" s="2">
        <f t="shared" ref="G3778:G3841" si="59">E3778*F3778</f>
        <v>4950</v>
      </c>
      <c r="H3778" s="2" t="s">
        <v>43</v>
      </c>
      <c r="I3778" s="2" t="s">
        <v>121</v>
      </c>
      <c r="J3778" s="2" t="s">
        <v>42</v>
      </c>
      <c r="K3778" s="4">
        <v>44385.80000001099</v>
      </c>
    </row>
    <row r="3779" spans="1:11" x14ac:dyDescent="0.35">
      <c r="A3779" s="2" t="s">
        <v>18</v>
      </c>
      <c r="B3779" s="2" t="s">
        <v>118</v>
      </c>
      <c r="C3779" s="2" t="s">
        <v>80</v>
      </c>
      <c r="D3779" s="2" t="s">
        <v>82</v>
      </c>
      <c r="E3779" s="2">
        <v>50</v>
      </c>
      <c r="F3779" s="2">
        <v>93</v>
      </c>
      <c r="G3779" s="2">
        <f t="shared" si="59"/>
        <v>4650</v>
      </c>
      <c r="H3779" s="2" t="s">
        <v>38</v>
      </c>
      <c r="I3779" s="2" t="s">
        <v>121</v>
      </c>
      <c r="J3779" s="2" t="s">
        <v>6</v>
      </c>
      <c r="K3779" s="4">
        <v>44385.850000010993</v>
      </c>
    </row>
    <row r="3780" spans="1:11" x14ac:dyDescent="0.35">
      <c r="A3780" s="2" t="s">
        <v>44</v>
      </c>
      <c r="B3780" s="2" t="s">
        <v>120</v>
      </c>
      <c r="C3780" s="2" t="s">
        <v>84</v>
      </c>
      <c r="D3780" s="2" t="s">
        <v>93</v>
      </c>
      <c r="E3780" s="2">
        <v>70</v>
      </c>
      <c r="F3780" s="2">
        <v>11</v>
      </c>
      <c r="G3780" s="2">
        <f t="shared" si="59"/>
        <v>770</v>
      </c>
      <c r="H3780" s="2" t="s">
        <v>41</v>
      </c>
      <c r="I3780" s="2" t="s">
        <v>119</v>
      </c>
      <c r="J3780" s="2" t="s">
        <v>3</v>
      </c>
      <c r="K3780" s="4">
        <v>44385.900000010995</v>
      </c>
    </row>
    <row r="3781" spans="1:11" x14ac:dyDescent="0.35">
      <c r="A3781" s="2" t="s">
        <v>2</v>
      </c>
      <c r="B3781" s="2" t="s">
        <v>118</v>
      </c>
      <c r="C3781" s="2" t="s">
        <v>84</v>
      </c>
      <c r="D3781" s="2" t="s">
        <v>90</v>
      </c>
      <c r="E3781" s="2">
        <v>27</v>
      </c>
      <c r="F3781" s="2">
        <v>58</v>
      </c>
      <c r="G3781" s="2">
        <f t="shared" si="59"/>
        <v>1566</v>
      </c>
      <c r="H3781" s="2" t="s">
        <v>29</v>
      </c>
      <c r="I3781" s="2" t="s">
        <v>119</v>
      </c>
      <c r="J3781" s="2" t="s">
        <v>28</v>
      </c>
      <c r="K3781" s="4">
        <v>44385.950000010998</v>
      </c>
    </row>
    <row r="3782" spans="1:11" x14ac:dyDescent="0.35">
      <c r="A3782" s="2" t="s">
        <v>31</v>
      </c>
      <c r="B3782" s="2" t="s">
        <v>118</v>
      </c>
      <c r="C3782" s="2" t="s">
        <v>56</v>
      </c>
      <c r="D3782" s="2" t="s">
        <v>59</v>
      </c>
      <c r="E3782" s="2">
        <v>40</v>
      </c>
      <c r="F3782" s="2">
        <v>26</v>
      </c>
      <c r="G3782" s="2">
        <f t="shared" si="59"/>
        <v>1040</v>
      </c>
      <c r="H3782" s="2" t="s">
        <v>9</v>
      </c>
      <c r="I3782" s="2" t="s">
        <v>122</v>
      </c>
      <c r="J3782" s="2" t="s">
        <v>8</v>
      </c>
      <c r="K3782" s="4">
        <v>44386.000000011001</v>
      </c>
    </row>
    <row r="3783" spans="1:11" x14ac:dyDescent="0.35">
      <c r="A3783" s="2" t="s">
        <v>10</v>
      </c>
      <c r="B3783" s="2" t="s">
        <v>120</v>
      </c>
      <c r="C3783" s="2" t="s">
        <v>67</v>
      </c>
      <c r="D3783" s="2" t="s">
        <v>77</v>
      </c>
      <c r="E3783" s="2">
        <v>47</v>
      </c>
      <c r="F3783" s="2">
        <v>13</v>
      </c>
      <c r="G3783" s="2">
        <f t="shared" si="59"/>
        <v>611</v>
      </c>
      <c r="H3783" s="2" t="s">
        <v>17</v>
      </c>
      <c r="I3783" s="2" t="s">
        <v>119</v>
      </c>
      <c r="J3783" s="2" t="s">
        <v>16</v>
      </c>
      <c r="K3783" s="4">
        <v>44386.050000011004</v>
      </c>
    </row>
    <row r="3784" spans="1:11" x14ac:dyDescent="0.35">
      <c r="A3784" s="2" t="s">
        <v>10</v>
      </c>
      <c r="B3784" s="2" t="s">
        <v>120</v>
      </c>
      <c r="C3784" s="2" t="s">
        <v>56</v>
      </c>
      <c r="D3784" s="2" t="s">
        <v>59</v>
      </c>
      <c r="E3784" s="2">
        <v>40</v>
      </c>
      <c r="F3784" s="2">
        <v>78</v>
      </c>
      <c r="G3784" s="2">
        <f t="shared" si="59"/>
        <v>3120</v>
      </c>
      <c r="H3784" s="2" t="s">
        <v>12</v>
      </c>
      <c r="I3784" s="2" t="s">
        <v>122</v>
      </c>
      <c r="J3784" s="2" t="s">
        <v>11</v>
      </c>
      <c r="K3784" s="4">
        <v>44386.100000011007</v>
      </c>
    </row>
    <row r="3785" spans="1:11" x14ac:dyDescent="0.35">
      <c r="A3785" s="2" t="s">
        <v>5</v>
      </c>
      <c r="B3785" s="2" t="s">
        <v>120</v>
      </c>
      <c r="C3785" s="2" t="s">
        <v>67</v>
      </c>
      <c r="D3785" s="2" t="s">
        <v>79</v>
      </c>
      <c r="E3785" s="2">
        <v>31</v>
      </c>
      <c r="F3785" s="2">
        <v>6</v>
      </c>
      <c r="G3785" s="2">
        <f t="shared" si="59"/>
        <v>186</v>
      </c>
      <c r="H3785" s="2" t="s">
        <v>4</v>
      </c>
      <c r="I3785" s="2" t="s">
        <v>119</v>
      </c>
      <c r="J3785" s="2" t="s">
        <v>3</v>
      </c>
      <c r="K3785" s="4">
        <v>44386.15000001101</v>
      </c>
    </row>
    <row r="3786" spans="1:11" x14ac:dyDescent="0.35">
      <c r="A3786" s="2" t="s">
        <v>10</v>
      </c>
      <c r="B3786" s="2" t="s">
        <v>120</v>
      </c>
      <c r="C3786" s="2" t="s">
        <v>56</v>
      </c>
      <c r="D3786" s="2" t="s">
        <v>65</v>
      </c>
      <c r="E3786" s="2">
        <v>47</v>
      </c>
      <c r="F3786" s="2">
        <v>9</v>
      </c>
      <c r="G3786" s="2">
        <f t="shared" si="59"/>
        <v>423</v>
      </c>
      <c r="H3786" s="2" t="s">
        <v>24</v>
      </c>
      <c r="I3786" s="2" t="s">
        <v>123</v>
      </c>
      <c r="J3786" s="2" t="s">
        <v>23</v>
      </c>
      <c r="K3786" s="4">
        <v>44386.200000011013</v>
      </c>
    </row>
    <row r="3787" spans="1:11" x14ac:dyDescent="0.35">
      <c r="A3787" s="2" t="s">
        <v>5</v>
      </c>
      <c r="B3787" s="2" t="s">
        <v>120</v>
      </c>
      <c r="C3787" s="2" t="s">
        <v>67</v>
      </c>
      <c r="D3787" s="2" t="s">
        <v>73</v>
      </c>
      <c r="E3787" s="2">
        <v>119</v>
      </c>
      <c r="F3787" s="2">
        <v>12</v>
      </c>
      <c r="G3787" s="2">
        <f t="shared" si="59"/>
        <v>1428</v>
      </c>
      <c r="H3787" s="2" t="s">
        <v>29</v>
      </c>
      <c r="I3787" s="2" t="s">
        <v>119</v>
      </c>
      <c r="J3787" s="2" t="s">
        <v>28</v>
      </c>
      <c r="K3787" s="4">
        <v>44386.250000011016</v>
      </c>
    </row>
    <row r="3788" spans="1:11" x14ac:dyDescent="0.35">
      <c r="A3788" s="2" t="s">
        <v>10</v>
      </c>
      <c r="B3788" s="2" t="s">
        <v>120</v>
      </c>
      <c r="C3788" s="2" t="s">
        <v>67</v>
      </c>
      <c r="D3788" s="2" t="s">
        <v>79</v>
      </c>
      <c r="E3788" s="2">
        <v>31</v>
      </c>
      <c r="F3788" s="2">
        <v>6</v>
      </c>
      <c r="G3788" s="2">
        <f t="shared" si="59"/>
        <v>186</v>
      </c>
      <c r="H3788" s="2" t="s">
        <v>17</v>
      </c>
      <c r="I3788" s="2" t="s">
        <v>119</v>
      </c>
      <c r="J3788" s="2" t="s">
        <v>16</v>
      </c>
      <c r="K3788" s="4">
        <v>44386.300000011019</v>
      </c>
    </row>
    <row r="3789" spans="1:11" x14ac:dyDescent="0.35">
      <c r="A3789" s="2" t="s">
        <v>5</v>
      </c>
      <c r="B3789" s="2" t="s">
        <v>120</v>
      </c>
      <c r="C3789" s="2" t="s">
        <v>98</v>
      </c>
      <c r="D3789" s="2" t="s">
        <v>103</v>
      </c>
      <c r="E3789" s="2">
        <v>101</v>
      </c>
      <c r="F3789" s="2">
        <v>18</v>
      </c>
      <c r="G3789" s="2">
        <f t="shared" si="59"/>
        <v>1818</v>
      </c>
      <c r="H3789" s="2" t="s">
        <v>29</v>
      </c>
      <c r="I3789" s="2" t="s">
        <v>119</v>
      </c>
      <c r="J3789" s="2" t="s">
        <v>28</v>
      </c>
      <c r="K3789" s="4">
        <v>44386.350000011022</v>
      </c>
    </row>
    <row r="3790" spans="1:11" x14ac:dyDescent="0.35">
      <c r="A3790" s="2" t="s">
        <v>14</v>
      </c>
      <c r="B3790" s="2" t="s">
        <v>120</v>
      </c>
      <c r="C3790" s="2" t="s">
        <v>84</v>
      </c>
      <c r="D3790" s="2" t="s">
        <v>94</v>
      </c>
      <c r="E3790" s="2">
        <v>67</v>
      </c>
      <c r="F3790" s="2">
        <v>10</v>
      </c>
      <c r="G3790" s="2">
        <f t="shared" si="59"/>
        <v>670</v>
      </c>
      <c r="H3790" s="2" t="s">
        <v>29</v>
      </c>
      <c r="I3790" s="2" t="s">
        <v>119</v>
      </c>
      <c r="J3790" s="2" t="s">
        <v>28</v>
      </c>
      <c r="K3790" s="4">
        <v>44386.400000011025</v>
      </c>
    </row>
    <row r="3791" spans="1:11" x14ac:dyDescent="0.35">
      <c r="A3791" s="2" t="s">
        <v>2</v>
      </c>
      <c r="B3791" s="2" t="s">
        <v>118</v>
      </c>
      <c r="C3791" s="2" t="s">
        <v>98</v>
      </c>
      <c r="D3791" s="2" t="s">
        <v>109</v>
      </c>
      <c r="E3791" s="2">
        <v>50</v>
      </c>
      <c r="F3791" s="2">
        <v>7</v>
      </c>
      <c r="G3791" s="2">
        <f t="shared" si="59"/>
        <v>350</v>
      </c>
      <c r="H3791" s="2" t="s">
        <v>43</v>
      </c>
      <c r="I3791" s="2" t="s">
        <v>121</v>
      </c>
      <c r="J3791" s="2" t="s">
        <v>42</v>
      </c>
      <c r="K3791" s="4">
        <v>44386.450000011027</v>
      </c>
    </row>
    <row r="3792" spans="1:11" x14ac:dyDescent="0.35">
      <c r="A3792" s="2" t="s">
        <v>10</v>
      </c>
      <c r="B3792" s="2" t="s">
        <v>120</v>
      </c>
      <c r="C3792" s="2" t="s">
        <v>67</v>
      </c>
      <c r="D3792" s="2" t="s">
        <v>78</v>
      </c>
      <c r="E3792" s="2">
        <v>38</v>
      </c>
      <c r="F3792" s="2">
        <v>9</v>
      </c>
      <c r="G3792" s="2">
        <f t="shared" si="59"/>
        <v>342</v>
      </c>
      <c r="H3792" s="2" t="s">
        <v>34</v>
      </c>
      <c r="I3792" s="2" t="s">
        <v>124</v>
      </c>
      <c r="J3792" s="2" t="s">
        <v>33</v>
      </c>
      <c r="K3792" s="4">
        <v>44386.50000001103</v>
      </c>
    </row>
    <row r="3793" spans="1:11" x14ac:dyDescent="0.35">
      <c r="A3793" s="2" t="s">
        <v>5</v>
      </c>
      <c r="B3793" s="2" t="s">
        <v>120</v>
      </c>
      <c r="C3793" s="2" t="s">
        <v>56</v>
      </c>
      <c r="D3793" s="2" t="s">
        <v>58</v>
      </c>
      <c r="E3793" s="2">
        <v>68</v>
      </c>
      <c r="F3793" s="2">
        <v>81</v>
      </c>
      <c r="G3793" s="2">
        <f t="shared" si="59"/>
        <v>5508</v>
      </c>
      <c r="H3793" s="2" t="s">
        <v>49</v>
      </c>
      <c r="I3793" s="2" t="s">
        <v>119</v>
      </c>
      <c r="J3793" s="2" t="s">
        <v>16</v>
      </c>
      <c r="K3793" s="4">
        <v>44386.550000011033</v>
      </c>
    </row>
    <row r="3794" spans="1:11" x14ac:dyDescent="0.35">
      <c r="A3794" s="2" t="s">
        <v>31</v>
      </c>
      <c r="B3794" s="2" t="s">
        <v>118</v>
      </c>
      <c r="C3794" s="2" t="s">
        <v>98</v>
      </c>
      <c r="D3794" s="2" t="s">
        <v>105</v>
      </c>
      <c r="E3794" s="2">
        <v>98</v>
      </c>
      <c r="F3794" s="2">
        <v>11</v>
      </c>
      <c r="G3794" s="2">
        <f t="shared" si="59"/>
        <v>1078</v>
      </c>
      <c r="H3794" s="2" t="s">
        <v>21</v>
      </c>
      <c r="I3794" s="2" t="s">
        <v>121</v>
      </c>
      <c r="J3794" s="2" t="s">
        <v>20</v>
      </c>
      <c r="K3794" s="4">
        <v>44386.600000011036</v>
      </c>
    </row>
    <row r="3795" spans="1:11" x14ac:dyDescent="0.35">
      <c r="A3795" s="2" t="s">
        <v>44</v>
      </c>
      <c r="B3795" s="2" t="s">
        <v>120</v>
      </c>
      <c r="C3795" s="2" t="s">
        <v>84</v>
      </c>
      <c r="D3795" s="2" t="s">
        <v>94</v>
      </c>
      <c r="E3795" s="2">
        <v>67</v>
      </c>
      <c r="F3795" s="2">
        <v>8</v>
      </c>
      <c r="G3795" s="2">
        <f t="shared" si="59"/>
        <v>536</v>
      </c>
      <c r="H3795" s="2" t="s">
        <v>15</v>
      </c>
      <c r="I3795" s="2" t="s">
        <v>122</v>
      </c>
      <c r="J3795" s="2" t="s">
        <v>8</v>
      </c>
      <c r="K3795" s="4">
        <v>44386.650000011039</v>
      </c>
    </row>
    <row r="3796" spans="1:11" x14ac:dyDescent="0.35">
      <c r="A3796" s="2" t="s">
        <v>35</v>
      </c>
      <c r="B3796" s="2" t="s">
        <v>118</v>
      </c>
      <c r="C3796" s="2" t="s">
        <v>98</v>
      </c>
      <c r="D3796" s="2" t="s">
        <v>110</v>
      </c>
      <c r="E3796" s="2">
        <v>40</v>
      </c>
      <c r="F3796" s="2">
        <v>11</v>
      </c>
      <c r="G3796" s="2">
        <f t="shared" si="59"/>
        <v>440</v>
      </c>
      <c r="H3796" s="2" t="s">
        <v>27</v>
      </c>
      <c r="I3796" s="2" t="s">
        <v>122</v>
      </c>
      <c r="J3796" s="2" t="s">
        <v>8</v>
      </c>
      <c r="K3796" s="4">
        <v>44386.700000011042</v>
      </c>
    </row>
    <row r="3797" spans="1:11" x14ac:dyDescent="0.35">
      <c r="A3797" s="2" t="s">
        <v>5</v>
      </c>
      <c r="B3797" s="2" t="s">
        <v>120</v>
      </c>
      <c r="C3797" s="2" t="s">
        <v>84</v>
      </c>
      <c r="D3797" s="2" t="s">
        <v>88</v>
      </c>
      <c r="E3797" s="2">
        <v>146</v>
      </c>
      <c r="F3797" s="2">
        <v>11</v>
      </c>
      <c r="G3797" s="2">
        <f t="shared" si="59"/>
        <v>1606</v>
      </c>
      <c r="H3797" s="2" t="s">
        <v>24</v>
      </c>
      <c r="I3797" s="2" t="s">
        <v>123</v>
      </c>
      <c r="J3797" s="2" t="s">
        <v>23</v>
      </c>
      <c r="K3797" s="4">
        <v>44386.750000011045</v>
      </c>
    </row>
    <row r="3798" spans="1:11" x14ac:dyDescent="0.35">
      <c r="A3798" s="2" t="s">
        <v>35</v>
      </c>
      <c r="B3798" s="2" t="s">
        <v>118</v>
      </c>
      <c r="C3798" s="2" t="s">
        <v>56</v>
      </c>
      <c r="D3798" s="2" t="s">
        <v>62</v>
      </c>
      <c r="E3798" s="2">
        <v>105</v>
      </c>
      <c r="F3798" s="2">
        <v>0</v>
      </c>
      <c r="G3798" s="2">
        <f t="shared" si="59"/>
        <v>0</v>
      </c>
      <c r="H3798" s="2" t="s">
        <v>43</v>
      </c>
      <c r="I3798" s="2" t="s">
        <v>121</v>
      </c>
      <c r="J3798" s="2" t="s">
        <v>42</v>
      </c>
      <c r="K3798" s="4">
        <v>44386.800000011048</v>
      </c>
    </row>
    <row r="3799" spans="1:11" x14ac:dyDescent="0.35">
      <c r="A3799" s="2" t="s">
        <v>44</v>
      </c>
      <c r="B3799" s="2" t="s">
        <v>120</v>
      </c>
      <c r="C3799" s="2" t="s">
        <v>80</v>
      </c>
      <c r="D3799" s="2" t="s">
        <v>82</v>
      </c>
      <c r="E3799" s="2">
        <v>50</v>
      </c>
      <c r="F3799" s="2">
        <v>98</v>
      </c>
      <c r="G3799" s="2">
        <f t="shared" si="59"/>
        <v>4900</v>
      </c>
      <c r="H3799" s="2" t="s">
        <v>17</v>
      </c>
      <c r="I3799" s="2" t="s">
        <v>119</v>
      </c>
      <c r="J3799" s="2" t="s">
        <v>16</v>
      </c>
      <c r="K3799" s="4">
        <v>44386.850000011051</v>
      </c>
    </row>
    <row r="3800" spans="1:11" x14ac:dyDescent="0.35">
      <c r="A3800" s="2" t="s">
        <v>31</v>
      </c>
      <c r="B3800" s="2" t="s">
        <v>118</v>
      </c>
      <c r="C3800" s="2" t="s">
        <v>80</v>
      </c>
      <c r="D3800" s="2" t="s">
        <v>82</v>
      </c>
      <c r="E3800" s="2">
        <v>50</v>
      </c>
      <c r="F3800" s="2">
        <v>93</v>
      </c>
      <c r="G3800" s="2">
        <f t="shared" si="59"/>
        <v>4650</v>
      </c>
      <c r="H3800" s="2" t="s">
        <v>7</v>
      </c>
      <c r="I3800" s="2" t="s">
        <v>121</v>
      </c>
      <c r="J3800" s="2" t="s">
        <v>6</v>
      </c>
      <c r="K3800" s="4">
        <v>44386.900000011054</v>
      </c>
    </row>
    <row r="3801" spans="1:11" x14ac:dyDescent="0.35">
      <c r="A3801" s="2" t="s">
        <v>18</v>
      </c>
      <c r="B3801" s="2" t="s">
        <v>118</v>
      </c>
      <c r="C3801" s="2" t="s">
        <v>98</v>
      </c>
      <c r="D3801" s="2" t="s">
        <v>106</v>
      </c>
      <c r="E3801" s="2">
        <v>87</v>
      </c>
      <c r="F3801" s="2">
        <v>9</v>
      </c>
      <c r="G3801" s="2">
        <f t="shared" si="59"/>
        <v>783</v>
      </c>
      <c r="H3801" s="2" t="s">
        <v>49</v>
      </c>
      <c r="I3801" s="2" t="s">
        <v>119</v>
      </c>
      <c r="J3801" s="2" t="s">
        <v>16</v>
      </c>
      <c r="K3801" s="4">
        <v>44386.950000011057</v>
      </c>
    </row>
    <row r="3802" spans="1:11" x14ac:dyDescent="0.35">
      <c r="A3802" s="2" t="s">
        <v>35</v>
      </c>
      <c r="B3802" s="2" t="s">
        <v>118</v>
      </c>
      <c r="C3802" s="2" t="s">
        <v>84</v>
      </c>
      <c r="D3802" s="2" t="s">
        <v>92</v>
      </c>
      <c r="E3802" s="2">
        <v>115</v>
      </c>
      <c r="F3802" s="2">
        <v>10</v>
      </c>
      <c r="G3802" s="2">
        <f t="shared" si="59"/>
        <v>1150</v>
      </c>
      <c r="H3802" s="2" t="s">
        <v>34</v>
      </c>
      <c r="I3802" s="2" t="s">
        <v>124</v>
      </c>
      <c r="J3802" s="2" t="s">
        <v>33</v>
      </c>
      <c r="K3802" s="4">
        <v>44387.000000011059</v>
      </c>
    </row>
    <row r="3803" spans="1:11" x14ac:dyDescent="0.35">
      <c r="A3803" s="2" t="s">
        <v>5</v>
      </c>
      <c r="B3803" s="2" t="s">
        <v>120</v>
      </c>
      <c r="C3803" s="2" t="s">
        <v>67</v>
      </c>
      <c r="D3803" s="2" t="s">
        <v>69</v>
      </c>
      <c r="E3803" s="2">
        <v>54</v>
      </c>
      <c r="F3803" s="2">
        <v>74</v>
      </c>
      <c r="G3803" s="2">
        <f t="shared" si="59"/>
        <v>3996</v>
      </c>
      <c r="H3803" s="2" t="s">
        <v>19</v>
      </c>
      <c r="I3803" s="2" t="s">
        <v>119</v>
      </c>
      <c r="J3803" s="2" t="s">
        <v>3</v>
      </c>
      <c r="K3803" s="4">
        <v>44387.050000011062</v>
      </c>
    </row>
    <row r="3804" spans="1:11" x14ac:dyDescent="0.35">
      <c r="A3804" s="2" t="s">
        <v>2</v>
      </c>
      <c r="B3804" s="2" t="s">
        <v>118</v>
      </c>
      <c r="C3804" s="2" t="s">
        <v>56</v>
      </c>
      <c r="D3804" s="2" t="s">
        <v>65</v>
      </c>
      <c r="E3804" s="2">
        <v>47</v>
      </c>
      <c r="F3804" s="2">
        <v>7</v>
      </c>
      <c r="G3804" s="2">
        <f t="shared" si="59"/>
        <v>329</v>
      </c>
      <c r="H3804" s="2" t="s">
        <v>22</v>
      </c>
      <c r="I3804" s="2" t="s">
        <v>122</v>
      </c>
      <c r="J3804" s="2" t="s">
        <v>11</v>
      </c>
      <c r="K3804" s="4">
        <v>44387.100000011065</v>
      </c>
    </row>
    <row r="3805" spans="1:11" x14ac:dyDescent="0.35">
      <c r="A3805" s="2" t="s">
        <v>18</v>
      </c>
      <c r="B3805" s="2" t="s">
        <v>118</v>
      </c>
      <c r="C3805" s="2" t="s">
        <v>56</v>
      </c>
      <c r="D3805" s="2" t="s">
        <v>58</v>
      </c>
      <c r="E3805" s="2">
        <v>68</v>
      </c>
      <c r="F3805" s="2">
        <v>78</v>
      </c>
      <c r="G3805" s="2">
        <f t="shared" si="59"/>
        <v>5304</v>
      </c>
      <c r="H3805" s="2" t="s">
        <v>30</v>
      </c>
      <c r="I3805" s="2" t="s">
        <v>122</v>
      </c>
      <c r="J3805" s="2" t="s">
        <v>11</v>
      </c>
      <c r="K3805" s="4">
        <v>44387.150000011068</v>
      </c>
    </row>
    <row r="3806" spans="1:11" x14ac:dyDescent="0.35">
      <c r="A3806" s="2" t="s">
        <v>35</v>
      </c>
      <c r="B3806" s="2" t="s">
        <v>118</v>
      </c>
      <c r="C3806" s="2" t="s">
        <v>67</v>
      </c>
      <c r="D3806" s="2" t="s">
        <v>73</v>
      </c>
      <c r="E3806" s="2">
        <v>119</v>
      </c>
      <c r="F3806" s="2">
        <v>4</v>
      </c>
      <c r="G3806" s="2">
        <f t="shared" si="59"/>
        <v>476</v>
      </c>
      <c r="H3806" s="2" t="s">
        <v>34</v>
      </c>
      <c r="I3806" s="2" t="s">
        <v>124</v>
      </c>
      <c r="J3806" s="2" t="s">
        <v>33</v>
      </c>
      <c r="K3806" s="4">
        <v>44387.200000011071</v>
      </c>
    </row>
    <row r="3807" spans="1:11" x14ac:dyDescent="0.35">
      <c r="A3807" s="2" t="s">
        <v>14</v>
      </c>
      <c r="B3807" s="2" t="s">
        <v>120</v>
      </c>
      <c r="C3807" s="2" t="s">
        <v>98</v>
      </c>
      <c r="D3807" s="2" t="s">
        <v>102</v>
      </c>
      <c r="E3807" s="2">
        <v>133</v>
      </c>
      <c r="F3807" s="2">
        <v>10</v>
      </c>
      <c r="G3807" s="2">
        <f t="shared" si="59"/>
        <v>1330</v>
      </c>
      <c r="H3807" s="2" t="s">
        <v>37</v>
      </c>
      <c r="I3807" s="2" t="s">
        <v>123</v>
      </c>
      <c r="J3807" s="2" t="s">
        <v>36</v>
      </c>
      <c r="K3807" s="4">
        <v>44387.250000011074</v>
      </c>
    </row>
    <row r="3808" spans="1:11" x14ac:dyDescent="0.35">
      <c r="A3808" s="2" t="s">
        <v>14</v>
      </c>
      <c r="B3808" s="2" t="s">
        <v>120</v>
      </c>
      <c r="C3808" s="2" t="s">
        <v>98</v>
      </c>
      <c r="D3808" s="2" t="s">
        <v>104</v>
      </c>
      <c r="E3808" s="2">
        <v>104</v>
      </c>
      <c r="F3808" s="2">
        <v>8</v>
      </c>
      <c r="G3808" s="2">
        <f t="shared" si="59"/>
        <v>832</v>
      </c>
      <c r="H3808" s="2" t="s">
        <v>15</v>
      </c>
      <c r="I3808" s="2" t="s">
        <v>122</v>
      </c>
      <c r="J3808" s="2" t="s">
        <v>8</v>
      </c>
      <c r="K3808" s="4">
        <v>44387.300000011077</v>
      </c>
    </row>
    <row r="3809" spans="1:11" x14ac:dyDescent="0.35">
      <c r="A3809" s="2" t="s">
        <v>14</v>
      </c>
      <c r="B3809" s="2" t="s">
        <v>120</v>
      </c>
      <c r="C3809" s="2" t="s">
        <v>67</v>
      </c>
      <c r="D3809" s="2" t="s">
        <v>79</v>
      </c>
      <c r="E3809" s="2">
        <v>31</v>
      </c>
      <c r="F3809" s="2">
        <v>10</v>
      </c>
      <c r="G3809" s="2">
        <f t="shared" si="59"/>
        <v>310</v>
      </c>
      <c r="H3809" s="2" t="s">
        <v>47</v>
      </c>
      <c r="I3809" s="2" t="s">
        <v>119</v>
      </c>
      <c r="J3809" s="2" t="s">
        <v>28</v>
      </c>
      <c r="K3809" s="4">
        <v>44387.35000001108</v>
      </c>
    </row>
    <row r="3810" spans="1:11" x14ac:dyDescent="0.35">
      <c r="A3810" s="2" t="s">
        <v>14</v>
      </c>
      <c r="B3810" s="2" t="s">
        <v>120</v>
      </c>
      <c r="C3810" s="2" t="s">
        <v>98</v>
      </c>
      <c r="D3810" s="2" t="s">
        <v>100</v>
      </c>
      <c r="E3810" s="2">
        <v>121</v>
      </c>
      <c r="F3810" s="2">
        <v>12</v>
      </c>
      <c r="G3810" s="2">
        <f t="shared" si="59"/>
        <v>1452</v>
      </c>
      <c r="H3810" s="2" t="s">
        <v>21</v>
      </c>
      <c r="I3810" s="2" t="s">
        <v>121</v>
      </c>
      <c r="J3810" s="2" t="s">
        <v>20</v>
      </c>
      <c r="K3810" s="4">
        <v>44387.400000011083</v>
      </c>
    </row>
    <row r="3811" spans="1:11" x14ac:dyDescent="0.35">
      <c r="A3811" s="2" t="s">
        <v>44</v>
      </c>
      <c r="B3811" s="2" t="s">
        <v>120</v>
      </c>
      <c r="C3811" s="2" t="s">
        <v>98</v>
      </c>
      <c r="D3811" s="2" t="s">
        <v>108</v>
      </c>
      <c r="E3811" s="2">
        <v>65</v>
      </c>
      <c r="F3811" s="2">
        <v>6</v>
      </c>
      <c r="G3811" s="2">
        <f t="shared" si="59"/>
        <v>390</v>
      </c>
      <c r="H3811" s="2" t="s">
        <v>12</v>
      </c>
      <c r="I3811" s="2" t="s">
        <v>122</v>
      </c>
      <c r="J3811" s="2" t="s">
        <v>11</v>
      </c>
      <c r="K3811" s="4">
        <v>44387.450000011086</v>
      </c>
    </row>
    <row r="3812" spans="1:11" x14ac:dyDescent="0.35">
      <c r="A3812" s="2" t="s">
        <v>5</v>
      </c>
      <c r="B3812" s="2" t="s">
        <v>120</v>
      </c>
      <c r="C3812" s="2" t="s">
        <v>56</v>
      </c>
      <c r="D3812" s="2" t="s">
        <v>65</v>
      </c>
      <c r="E3812" s="2">
        <v>47</v>
      </c>
      <c r="F3812" s="2">
        <v>10</v>
      </c>
      <c r="G3812" s="2">
        <f t="shared" si="59"/>
        <v>470</v>
      </c>
      <c r="H3812" s="2" t="s">
        <v>37</v>
      </c>
      <c r="I3812" s="2" t="s">
        <v>123</v>
      </c>
      <c r="J3812" s="2" t="s">
        <v>36</v>
      </c>
      <c r="K3812" s="4">
        <v>44387.500000011089</v>
      </c>
    </row>
    <row r="3813" spans="1:11" x14ac:dyDescent="0.35">
      <c r="A3813" s="2" t="s">
        <v>2</v>
      </c>
      <c r="B3813" s="2" t="s">
        <v>118</v>
      </c>
      <c r="C3813" s="2" t="s">
        <v>56</v>
      </c>
      <c r="D3813" s="2" t="s">
        <v>63</v>
      </c>
      <c r="E3813" s="2">
        <v>73</v>
      </c>
      <c r="F3813" s="2">
        <v>15</v>
      </c>
      <c r="G3813" s="2">
        <f t="shared" si="59"/>
        <v>1095</v>
      </c>
      <c r="H3813" s="2" t="s">
        <v>37</v>
      </c>
      <c r="I3813" s="2" t="s">
        <v>123</v>
      </c>
      <c r="J3813" s="2" t="s">
        <v>36</v>
      </c>
      <c r="K3813" s="4">
        <v>44387.550000011091</v>
      </c>
    </row>
    <row r="3814" spans="1:11" x14ac:dyDescent="0.35">
      <c r="A3814" s="2" t="s">
        <v>14</v>
      </c>
      <c r="B3814" s="2" t="s">
        <v>120</v>
      </c>
      <c r="C3814" s="2" t="s">
        <v>98</v>
      </c>
      <c r="D3814" s="2" t="s">
        <v>110</v>
      </c>
      <c r="E3814" s="2">
        <v>40</v>
      </c>
      <c r="F3814" s="2">
        <v>9</v>
      </c>
      <c r="G3814" s="2">
        <f t="shared" si="59"/>
        <v>360</v>
      </c>
      <c r="H3814" s="2" t="s">
        <v>24</v>
      </c>
      <c r="I3814" s="2" t="s">
        <v>123</v>
      </c>
      <c r="J3814" s="2" t="s">
        <v>23</v>
      </c>
      <c r="K3814" s="4">
        <v>44387.600000011094</v>
      </c>
    </row>
    <row r="3815" spans="1:11" x14ac:dyDescent="0.35">
      <c r="A3815" s="2" t="s">
        <v>14</v>
      </c>
      <c r="B3815" s="2" t="s">
        <v>120</v>
      </c>
      <c r="C3815" s="2" t="s">
        <v>98</v>
      </c>
      <c r="D3815" s="2" t="s">
        <v>106</v>
      </c>
      <c r="E3815" s="2">
        <v>87</v>
      </c>
      <c r="F3815" s="2">
        <v>6</v>
      </c>
      <c r="G3815" s="2">
        <f t="shared" si="59"/>
        <v>522</v>
      </c>
      <c r="H3815" s="2" t="s">
        <v>24</v>
      </c>
      <c r="I3815" s="2" t="s">
        <v>123</v>
      </c>
      <c r="J3815" s="2" t="s">
        <v>23</v>
      </c>
      <c r="K3815" s="4">
        <v>44387.650000011097</v>
      </c>
    </row>
    <row r="3816" spans="1:11" x14ac:dyDescent="0.35">
      <c r="A3816" s="2" t="s">
        <v>5</v>
      </c>
      <c r="B3816" s="2" t="s">
        <v>120</v>
      </c>
      <c r="C3816" s="2" t="s">
        <v>84</v>
      </c>
      <c r="D3816" s="2" t="s">
        <v>92</v>
      </c>
      <c r="E3816" s="2">
        <v>115</v>
      </c>
      <c r="F3816" s="2">
        <v>9</v>
      </c>
      <c r="G3816" s="2">
        <f t="shared" si="59"/>
        <v>1035</v>
      </c>
      <c r="H3816" s="2" t="s">
        <v>32</v>
      </c>
      <c r="I3816" s="2" t="s">
        <v>119</v>
      </c>
      <c r="J3816" s="2" t="s">
        <v>16</v>
      </c>
      <c r="K3816" s="4">
        <v>44387.7000000111</v>
      </c>
    </row>
    <row r="3817" spans="1:11" x14ac:dyDescent="0.35">
      <c r="A3817" s="2" t="s">
        <v>14</v>
      </c>
      <c r="B3817" s="2" t="s">
        <v>120</v>
      </c>
      <c r="C3817" s="2" t="s">
        <v>67</v>
      </c>
      <c r="D3817" s="2" t="s">
        <v>68</v>
      </c>
      <c r="E3817" s="2">
        <v>121</v>
      </c>
      <c r="F3817" s="2">
        <v>55</v>
      </c>
      <c r="G3817" s="2">
        <f t="shared" si="59"/>
        <v>6655</v>
      </c>
      <c r="H3817" s="2" t="s">
        <v>21</v>
      </c>
      <c r="I3817" s="2" t="s">
        <v>121</v>
      </c>
      <c r="J3817" s="2" t="s">
        <v>20</v>
      </c>
      <c r="K3817" s="4">
        <v>44387.750000011103</v>
      </c>
    </row>
    <row r="3818" spans="1:11" x14ac:dyDescent="0.35">
      <c r="A3818" s="2" t="s">
        <v>31</v>
      </c>
      <c r="B3818" s="2" t="s">
        <v>118</v>
      </c>
      <c r="C3818" s="2" t="s">
        <v>98</v>
      </c>
      <c r="D3818" s="2" t="s">
        <v>103</v>
      </c>
      <c r="E3818" s="2">
        <v>101</v>
      </c>
      <c r="F3818" s="2">
        <v>13</v>
      </c>
      <c r="G3818" s="2">
        <f t="shared" si="59"/>
        <v>1313</v>
      </c>
      <c r="H3818" s="2" t="s">
        <v>9</v>
      </c>
      <c r="I3818" s="2" t="s">
        <v>122</v>
      </c>
      <c r="J3818" s="2" t="s">
        <v>8</v>
      </c>
      <c r="K3818" s="4">
        <v>44387.800000011106</v>
      </c>
    </row>
    <row r="3819" spans="1:11" x14ac:dyDescent="0.35">
      <c r="A3819" s="2" t="s">
        <v>44</v>
      </c>
      <c r="B3819" s="2" t="s">
        <v>120</v>
      </c>
      <c r="C3819" s="2" t="s">
        <v>84</v>
      </c>
      <c r="D3819" s="2" t="s">
        <v>86</v>
      </c>
      <c r="E3819" s="2">
        <v>73</v>
      </c>
      <c r="F3819" s="2">
        <v>37</v>
      </c>
      <c r="G3819" s="2">
        <f t="shared" si="59"/>
        <v>2701</v>
      </c>
      <c r="H3819" s="2" t="s">
        <v>9</v>
      </c>
      <c r="I3819" s="2" t="s">
        <v>122</v>
      </c>
      <c r="J3819" s="2" t="s">
        <v>8</v>
      </c>
      <c r="K3819" s="4">
        <v>44387.850000011109</v>
      </c>
    </row>
    <row r="3820" spans="1:11" x14ac:dyDescent="0.35">
      <c r="A3820" s="2" t="s">
        <v>5</v>
      </c>
      <c r="B3820" s="2" t="s">
        <v>120</v>
      </c>
      <c r="C3820" s="2" t="s">
        <v>98</v>
      </c>
      <c r="D3820" s="2" t="s">
        <v>108</v>
      </c>
      <c r="E3820" s="2">
        <v>65</v>
      </c>
      <c r="F3820" s="2">
        <v>10</v>
      </c>
      <c r="G3820" s="2">
        <f t="shared" si="59"/>
        <v>650</v>
      </c>
      <c r="H3820" s="2" t="s">
        <v>47</v>
      </c>
      <c r="I3820" s="2" t="s">
        <v>119</v>
      </c>
      <c r="J3820" s="2" t="s">
        <v>28</v>
      </c>
      <c r="K3820" s="4">
        <v>44387.900000011112</v>
      </c>
    </row>
    <row r="3821" spans="1:11" x14ac:dyDescent="0.35">
      <c r="A3821" s="2" t="s">
        <v>35</v>
      </c>
      <c r="B3821" s="2" t="s">
        <v>118</v>
      </c>
      <c r="C3821" s="2" t="s">
        <v>67</v>
      </c>
      <c r="D3821" s="2" t="s">
        <v>73</v>
      </c>
      <c r="E3821" s="2">
        <v>119</v>
      </c>
      <c r="F3821" s="2">
        <v>9</v>
      </c>
      <c r="G3821" s="2">
        <f t="shared" si="59"/>
        <v>1071</v>
      </c>
      <c r="H3821" s="2" t="s">
        <v>48</v>
      </c>
      <c r="I3821" s="2" t="s">
        <v>119</v>
      </c>
      <c r="J3821" s="2" t="s">
        <v>3</v>
      </c>
      <c r="K3821" s="4">
        <v>44387.950000011115</v>
      </c>
    </row>
    <row r="3822" spans="1:11" x14ac:dyDescent="0.35">
      <c r="A3822" s="2" t="s">
        <v>44</v>
      </c>
      <c r="B3822" s="2" t="s">
        <v>120</v>
      </c>
      <c r="C3822" s="2" t="s">
        <v>67</v>
      </c>
      <c r="D3822" s="2" t="s">
        <v>69</v>
      </c>
      <c r="E3822" s="2">
        <v>54</v>
      </c>
      <c r="F3822" s="2">
        <v>74</v>
      </c>
      <c r="G3822" s="2">
        <f t="shared" si="59"/>
        <v>3996</v>
      </c>
      <c r="H3822" s="2" t="s">
        <v>4</v>
      </c>
      <c r="I3822" s="2" t="s">
        <v>119</v>
      </c>
      <c r="J3822" s="2" t="s">
        <v>3</v>
      </c>
      <c r="K3822" s="4">
        <v>44388.000000011118</v>
      </c>
    </row>
    <row r="3823" spans="1:11" x14ac:dyDescent="0.35">
      <c r="A3823" s="2" t="s">
        <v>18</v>
      </c>
      <c r="B3823" s="2" t="s">
        <v>118</v>
      </c>
      <c r="C3823" s="2" t="s">
        <v>67</v>
      </c>
      <c r="D3823" s="2" t="s">
        <v>75</v>
      </c>
      <c r="E3823" s="2">
        <v>98</v>
      </c>
      <c r="F3823" s="2">
        <v>17</v>
      </c>
      <c r="G3823" s="2">
        <f t="shared" si="59"/>
        <v>1666</v>
      </c>
      <c r="H3823" s="2" t="s">
        <v>49</v>
      </c>
      <c r="I3823" s="2" t="s">
        <v>119</v>
      </c>
      <c r="J3823" s="2" t="s">
        <v>16</v>
      </c>
      <c r="K3823" s="4">
        <v>44388.050000011121</v>
      </c>
    </row>
    <row r="3824" spans="1:11" x14ac:dyDescent="0.35">
      <c r="A3824" s="2" t="s">
        <v>31</v>
      </c>
      <c r="B3824" s="2" t="s">
        <v>118</v>
      </c>
      <c r="C3824" s="2" t="s">
        <v>56</v>
      </c>
      <c r="D3824" s="2" t="s">
        <v>60</v>
      </c>
      <c r="E3824" s="2">
        <v>131</v>
      </c>
      <c r="F3824" s="2">
        <v>4</v>
      </c>
      <c r="G3824" s="2">
        <f t="shared" si="59"/>
        <v>524</v>
      </c>
      <c r="H3824" s="2" t="s">
        <v>40</v>
      </c>
      <c r="I3824" s="2" t="s">
        <v>124</v>
      </c>
      <c r="J3824" s="2" t="s">
        <v>39</v>
      </c>
      <c r="K3824" s="4">
        <v>44388.100000011123</v>
      </c>
    </row>
    <row r="3825" spans="1:11" x14ac:dyDescent="0.35">
      <c r="A3825" s="2" t="s">
        <v>2</v>
      </c>
      <c r="B3825" s="2" t="s">
        <v>118</v>
      </c>
      <c r="C3825" s="2" t="s">
        <v>80</v>
      </c>
      <c r="D3825" s="2" t="s">
        <v>82</v>
      </c>
      <c r="E3825" s="2">
        <v>50</v>
      </c>
      <c r="F3825" s="2">
        <v>92</v>
      </c>
      <c r="G3825" s="2">
        <f t="shared" si="59"/>
        <v>4600</v>
      </c>
      <c r="H3825" s="2" t="s">
        <v>51</v>
      </c>
      <c r="I3825" s="2" t="s">
        <v>124</v>
      </c>
      <c r="J3825" s="2" t="s">
        <v>50</v>
      </c>
      <c r="K3825" s="4">
        <v>44388.150000011126</v>
      </c>
    </row>
    <row r="3826" spans="1:11" x14ac:dyDescent="0.35">
      <c r="A3826" s="2" t="s">
        <v>5</v>
      </c>
      <c r="B3826" s="2" t="s">
        <v>120</v>
      </c>
      <c r="C3826" s="2" t="s">
        <v>98</v>
      </c>
      <c r="D3826" s="2" t="s">
        <v>105</v>
      </c>
      <c r="E3826" s="2">
        <v>98</v>
      </c>
      <c r="F3826" s="2">
        <v>8</v>
      </c>
      <c r="G3826" s="2">
        <f t="shared" si="59"/>
        <v>784</v>
      </c>
      <c r="H3826" s="2" t="s">
        <v>12</v>
      </c>
      <c r="I3826" s="2" t="s">
        <v>122</v>
      </c>
      <c r="J3826" s="2" t="s">
        <v>11</v>
      </c>
      <c r="K3826" s="4">
        <v>44388.200000011129</v>
      </c>
    </row>
    <row r="3827" spans="1:11" x14ac:dyDescent="0.35">
      <c r="A3827" s="2" t="s">
        <v>31</v>
      </c>
      <c r="B3827" s="2" t="s">
        <v>118</v>
      </c>
      <c r="C3827" s="2" t="s">
        <v>56</v>
      </c>
      <c r="D3827" s="2" t="s">
        <v>66</v>
      </c>
      <c r="E3827" s="2">
        <v>47</v>
      </c>
      <c r="F3827" s="2">
        <v>2</v>
      </c>
      <c r="G3827" s="2">
        <f t="shared" si="59"/>
        <v>94</v>
      </c>
      <c r="H3827" s="2" t="s">
        <v>52</v>
      </c>
      <c r="I3827" s="2" t="s">
        <v>123</v>
      </c>
      <c r="J3827" s="2" t="s">
        <v>45</v>
      </c>
      <c r="K3827" s="4">
        <v>44388.250000011132</v>
      </c>
    </row>
    <row r="3828" spans="1:11" x14ac:dyDescent="0.35">
      <c r="A3828" s="2" t="s">
        <v>35</v>
      </c>
      <c r="B3828" s="2" t="s">
        <v>118</v>
      </c>
      <c r="C3828" s="2" t="s">
        <v>98</v>
      </c>
      <c r="D3828" s="2" t="s">
        <v>109</v>
      </c>
      <c r="E3828" s="2">
        <v>50</v>
      </c>
      <c r="F3828" s="2">
        <v>9</v>
      </c>
      <c r="G3828" s="2">
        <f t="shared" si="59"/>
        <v>450</v>
      </c>
      <c r="H3828" s="2" t="s">
        <v>21</v>
      </c>
      <c r="I3828" s="2" t="s">
        <v>121</v>
      </c>
      <c r="J3828" s="2" t="s">
        <v>20</v>
      </c>
      <c r="K3828" s="4">
        <v>44388.300000011135</v>
      </c>
    </row>
    <row r="3829" spans="1:11" x14ac:dyDescent="0.35">
      <c r="A3829" s="2" t="s">
        <v>2</v>
      </c>
      <c r="B3829" s="2" t="s">
        <v>118</v>
      </c>
      <c r="C3829" s="2" t="s">
        <v>84</v>
      </c>
      <c r="D3829" s="2" t="s">
        <v>89</v>
      </c>
      <c r="E3829" s="2">
        <v>130</v>
      </c>
      <c r="F3829" s="2">
        <v>8</v>
      </c>
      <c r="G3829" s="2">
        <f t="shared" si="59"/>
        <v>1040</v>
      </c>
      <c r="H3829" s="2" t="s">
        <v>41</v>
      </c>
      <c r="I3829" s="2" t="s">
        <v>119</v>
      </c>
      <c r="J3829" s="2" t="s">
        <v>3</v>
      </c>
      <c r="K3829" s="4">
        <v>44388.350000011138</v>
      </c>
    </row>
    <row r="3830" spans="1:11" x14ac:dyDescent="0.35">
      <c r="A3830" s="2" t="s">
        <v>18</v>
      </c>
      <c r="B3830" s="2" t="s">
        <v>118</v>
      </c>
      <c r="C3830" s="2" t="s">
        <v>98</v>
      </c>
      <c r="D3830" s="2" t="s">
        <v>103</v>
      </c>
      <c r="E3830" s="2">
        <v>101</v>
      </c>
      <c r="F3830" s="2">
        <v>10</v>
      </c>
      <c r="G3830" s="2">
        <f t="shared" si="59"/>
        <v>1010</v>
      </c>
      <c r="H3830" s="2" t="s">
        <v>41</v>
      </c>
      <c r="I3830" s="2" t="s">
        <v>119</v>
      </c>
      <c r="J3830" s="2" t="s">
        <v>3</v>
      </c>
      <c r="K3830" s="4">
        <v>44388.400000011141</v>
      </c>
    </row>
    <row r="3831" spans="1:11" x14ac:dyDescent="0.35">
      <c r="A3831" s="2" t="s">
        <v>31</v>
      </c>
      <c r="B3831" s="2" t="s">
        <v>118</v>
      </c>
      <c r="C3831" s="2" t="s">
        <v>98</v>
      </c>
      <c r="D3831" s="2" t="s">
        <v>103</v>
      </c>
      <c r="E3831" s="2">
        <v>101</v>
      </c>
      <c r="F3831" s="2">
        <v>15</v>
      </c>
      <c r="G3831" s="2">
        <f t="shared" si="59"/>
        <v>1515</v>
      </c>
      <c r="H3831" s="2" t="s">
        <v>47</v>
      </c>
      <c r="I3831" s="2" t="s">
        <v>119</v>
      </c>
      <c r="J3831" s="2" t="s">
        <v>28</v>
      </c>
      <c r="K3831" s="4">
        <v>44388.450000011144</v>
      </c>
    </row>
    <row r="3832" spans="1:11" x14ac:dyDescent="0.35">
      <c r="A3832" s="2" t="s">
        <v>18</v>
      </c>
      <c r="B3832" s="2" t="s">
        <v>118</v>
      </c>
      <c r="C3832" s="2" t="s">
        <v>56</v>
      </c>
      <c r="D3832" s="2" t="s">
        <v>57</v>
      </c>
      <c r="E3832" s="2">
        <v>89</v>
      </c>
      <c r="F3832" s="2">
        <v>110</v>
      </c>
      <c r="G3832" s="2">
        <f t="shared" si="59"/>
        <v>9790</v>
      </c>
      <c r="H3832" s="2" t="s">
        <v>15</v>
      </c>
      <c r="I3832" s="2" t="s">
        <v>122</v>
      </c>
      <c r="J3832" s="2" t="s">
        <v>8</v>
      </c>
      <c r="K3832" s="4">
        <v>44388.500000011147</v>
      </c>
    </row>
    <row r="3833" spans="1:11" x14ac:dyDescent="0.35">
      <c r="A3833" s="2" t="s">
        <v>14</v>
      </c>
      <c r="B3833" s="2" t="s">
        <v>120</v>
      </c>
      <c r="C3833" s="2" t="s">
        <v>84</v>
      </c>
      <c r="D3833" s="2" t="s">
        <v>92</v>
      </c>
      <c r="E3833" s="2">
        <v>115</v>
      </c>
      <c r="F3833" s="2">
        <v>7</v>
      </c>
      <c r="G3833" s="2">
        <f t="shared" si="59"/>
        <v>805</v>
      </c>
      <c r="H3833" s="2" t="s">
        <v>4</v>
      </c>
      <c r="I3833" s="2" t="s">
        <v>119</v>
      </c>
      <c r="J3833" s="2" t="s">
        <v>3</v>
      </c>
      <c r="K3833" s="4">
        <v>44388.55000001115</v>
      </c>
    </row>
    <row r="3834" spans="1:11" x14ac:dyDescent="0.35">
      <c r="A3834" s="2" t="s">
        <v>31</v>
      </c>
      <c r="B3834" s="2" t="s">
        <v>118</v>
      </c>
      <c r="C3834" s="2" t="s">
        <v>84</v>
      </c>
      <c r="D3834" s="2" t="s">
        <v>97</v>
      </c>
      <c r="E3834" s="2">
        <v>28</v>
      </c>
      <c r="F3834" s="2">
        <v>7</v>
      </c>
      <c r="G3834" s="2">
        <f t="shared" si="59"/>
        <v>196</v>
      </c>
      <c r="H3834" s="2" t="s">
        <v>29</v>
      </c>
      <c r="I3834" s="2" t="s">
        <v>119</v>
      </c>
      <c r="J3834" s="2" t="s">
        <v>28</v>
      </c>
      <c r="K3834" s="4">
        <v>44388.600000011153</v>
      </c>
    </row>
    <row r="3835" spans="1:11" x14ac:dyDescent="0.35">
      <c r="A3835" s="2" t="s">
        <v>2</v>
      </c>
      <c r="B3835" s="2" t="s">
        <v>118</v>
      </c>
      <c r="C3835" s="2" t="s">
        <v>56</v>
      </c>
      <c r="D3835" s="2" t="s">
        <v>60</v>
      </c>
      <c r="E3835" s="2">
        <v>131</v>
      </c>
      <c r="F3835" s="2">
        <v>11</v>
      </c>
      <c r="G3835" s="2">
        <f t="shared" si="59"/>
        <v>1441</v>
      </c>
      <c r="H3835" s="2" t="s">
        <v>17</v>
      </c>
      <c r="I3835" s="2" t="s">
        <v>119</v>
      </c>
      <c r="J3835" s="2" t="s">
        <v>16</v>
      </c>
      <c r="K3835" s="4">
        <v>44388.650000011155</v>
      </c>
    </row>
    <row r="3836" spans="1:11" x14ac:dyDescent="0.35">
      <c r="A3836" s="2" t="s">
        <v>14</v>
      </c>
      <c r="B3836" s="2" t="s">
        <v>120</v>
      </c>
      <c r="C3836" s="2" t="s">
        <v>80</v>
      </c>
      <c r="D3836" s="2" t="s">
        <v>83</v>
      </c>
      <c r="E3836" s="2">
        <v>16</v>
      </c>
      <c r="F3836" s="2">
        <v>143</v>
      </c>
      <c r="G3836" s="2">
        <f t="shared" si="59"/>
        <v>2288</v>
      </c>
      <c r="H3836" s="2" t="s">
        <v>15</v>
      </c>
      <c r="I3836" s="2" t="s">
        <v>122</v>
      </c>
      <c r="J3836" s="2" t="s">
        <v>8</v>
      </c>
      <c r="K3836" s="4">
        <v>44388.700000011158</v>
      </c>
    </row>
    <row r="3837" spans="1:11" x14ac:dyDescent="0.35">
      <c r="A3837" s="2" t="s">
        <v>44</v>
      </c>
      <c r="B3837" s="2" t="s">
        <v>120</v>
      </c>
      <c r="C3837" s="2" t="s">
        <v>84</v>
      </c>
      <c r="D3837" s="2" t="s">
        <v>95</v>
      </c>
      <c r="E3837" s="2">
        <v>43</v>
      </c>
      <c r="F3837" s="2">
        <v>10</v>
      </c>
      <c r="G3837" s="2">
        <f t="shared" si="59"/>
        <v>430</v>
      </c>
      <c r="H3837" s="2" t="s">
        <v>12</v>
      </c>
      <c r="I3837" s="2" t="s">
        <v>122</v>
      </c>
      <c r="J3837" s="2" t="s">
        <v>11</v>
      </c>
      <c r="K3837" s="4">
        <v>44388.750000011161</v>
      </c>
    </row>
    <row r="3838" spans="1:11" x14ac:dyDescent="0.35">
      <c r="A3838" s="2" t="s">
        <v>14</v>
      </c>
      <c r="B3838" s="2" t="s">
        <v>120</v>
      </c>
      <c r="C3838" s="2" t="s">
        <v>84</v>
      </c>
      <c r="D3838" s="2" t="s">
        <v>87</v>
      </c>
      <c r="E3838" s="2">
        <v>142</v>
      </c>
      <c r="F3838" s="2">
        <v>11</v>
      </c>
      <c r="G3838" s="2">
        <f t="shared" si="59"/>
        <v>1562</v>
      </c>
      <c r="H3838" s="2" t="s">
        <v>47</v>
      </c>
      <c r="I3838" s="2" t="s">
        <v>119</v>
      </c>
      <c r="J3838" s="2" t="s">
        <v>28</v>
      </c>
      <c r="K3838" s="4">
        <v>44388.800000011164</v>
      </c>
    </row>
    <row r="3839" spans="1:11" x14ac:dyDescent="0.35">
      <c r="A3839" s="2" t="s">
        <v>14</v>
      </c>
      <c r="B3839" s="2" t="s">
        <v>120</v>
      </c>
      <c r="C3839" s="2" t="s">
        <v>56</v>
      </c>
      <c r="D3839" s="2" t="s">
        <v>57</v>
      </c>
      <c r="E3839" s="2">
        <v>89</v>
      </c>
      <c r="F3839" s="2">
        <v>107</v>
      </c>
      <c r="G3839" s="2">
        <f t="shared" si="59"/>
        <v>9523</v>
      </c>
      <c r="H3839" s="2" t="s">
        <v>41</v>
      </c>
      <c r="I3839" s="2" t="s">
        <v>119</v>
      </c>
      <c r="J3839" s="2" t="s">
        <v>3</v>
      </c>
      <c r="K3839" s="4">
        <v>44388.850000011167</v>
      </c>
    </row>
    <row r="3840" spans="1:11" x14ac:dyDescent="0.35">
      <c r="A3840" s="2" t="s">
        <v>5</v>
      </c>
      <c r="B3840" s="2" t="s">
        <v>120</v>
      </c>
      <c r="C3840" s="2" t="s">
        <v>84</v>
      </c>
      <c r="D3840" s="2" t="s">
        <v>97</v>
      </c>
      <c r="E3840" s="2">
        <v>28</v>
      </c>
      <c r="F3840" s="2">
        <v>8</v>
      </c>
      <c r="G3840" s="2">
        <f t="shared" si="59"/>
        <v>224</v>
      </c>
      <c r="H3840" s="2" t="s">
        <v>15</v>
      </c>
      <c r="I3840" s="2" t="s">
        <v>122</v>
      </c>
      <c r="J3840" s="2" t="s">
        <v>8</v>
      </c>
      <c r="K3840" s="4">
        <v>44388.90000001117</v>
      </c>
    </row>
    <row r="3841" spans="1:11" x14ac:dyDescent="0.35">
      <c r="A3841" s="2" t="s">
        <v>5</v>
      </c>
      <c r="B3841" s="2" t="s">
        <v>120</v>
      </c>
      <c r="C3841" s="2" t="s">
        <v>98</v>
      </c>
      <c r="D3841" s="2" t="s">
        <v>107</v>
      </c>
      <c r="E3841" s="2">
        <v>77</v>
      </c>
      <c r="F3841" s="2">
        <v>10</v>
      </c>
      <c r="G3841" s="2">
        <f t="shared" si="59"/>
        <v>770</v>
      </c>
      <c r="H3841" s="2" t="s">
        <v>17</v>
      </c>
      <c r="I3841" s="2" t="s">
        <v>119</v>
      </c>
      <c r="J3841" s="2" t="s">
        <v>16</v>
      </c>
      <c r="K3841" s="4">
        <v>44388.950000011173</v>
      </c>
    </row>
    <row r="3842" spans="1:11" x14ac:dyDescent="0.35">
      <c r="A3842" s="2" t="s">
        <v>10</v>
      </c>
      <c r="B3842" s="2" t="s">
        <v>120</v>
      </c>
      <c r="C3842" s="2" t="s">
        <v>56</v>
      </c>
      <c r="D3842" s="2" t="s">
        <v>58</v>
      </c>
      <c r="E3842" s="2">
        <v>68</v>
      </c>
      <c r="F3842" s="2">
        <v>78</v>
      </c>
      <c r="G3842" s="2">
        <f t="shared" ref="G3842:G3905" si="60">E3842*F3842</f>
        <v>5304</v>
      </c>
      <c r="H3842" s="2" t="s">
        <v>21</v>
      </c>
      <c r="I3842" s="2" t="s">
        <v>121</v>
      </c>
      <c r="J3842" s="2" t="s">
        <v>20</v>
      </c>
      <c r="K3842" s="4">
        <v>44389.000000011176</v>
      </c>
    </row>
    <row r="3843" spans="1:11" x14ac:dyDescent="0.35">
      <c r="A3843" s="2" t="s">
        <v>35</v>
      </c>
      <c r="B3843" s="2" t="s">
        <v>118</v>
      </c>
      <c r="C3843" s="2" t="s">
        <v>56</v>
      </c>
      <c r="D3843" s="2" t="s">
        <v>66</v>
      </c>
      <c r="E3843" s="2">
        <v>47</v>
      </c>
      <c r="F3843" s="2">
        <v>8</v>
      </c>
      <c r="G3843" s="2">
        <f t="shared" si="60"/>
        <v>376</v>
      </c>
      <c r="H3843" s="2" t="s">
        <v>19</v>
      </c>
      <c r="I3843" s="2" t="s">
        <v>119</v>
      </c>
      <c r="J3843" s="2" t="s">
        <v>3</v>
      </c>
      <c r="K3843" s="4">
        <v>44389.050000011179</v>
      </c>
    </row>
    <row r="3844" spans="1:11" x14ac:dyDescent="0.35">
      <c r="A3844" s="2" t="s">
        <v>14</v>
      </c>
      <c r="B3844" s="2" t="s">
        <v>120</v>
      </c>
      <c r="C3844" s="2" t="s">
        <v>67</v>
      </c>
      <c r="D3844" s="2" t="s">
        <v>72</v>
      </c>
      <c r="E3844" s="2">
        <v>6</v>
      </c>
      <c r="F3844" s="2">
        <v>226</v>
      </c>
      <c r="G3844" s="2">
        <f t="shared" si="60"/>
        <v>1356</v>
      </c>
      <c r="H3844" s="2" t="s">
        <v>38</v>
      </c>
      <c r="I3844" s="2" t="s">
        <v>121</v>
      </c>
      <c r="J3844" s="2" t="s">
        <v>6</v>
      </c>
      <c r="K3844" s="4">
        <v>44389.100000011182</v>
      </c>
    </row>
    <row r="3845" spans="1:11" x14ac:dyDescent="0.35">
      <c r="A3845" s="2" t="s">
        <v>18</v>
      </c>
      <c r="B3845" s="2" t="s">
        <v>118</v>
      </c>
      <c r="C3845" s="2" t="s">
        <v>84</v>
      </c>
      <c r="D3845" s="2" t="s">
        <v>97</v>
      </c>
      <c r="E3845" s="2">
        <v>28</v>
      </c>
      <c r="F3845" s="2">
        <v>13</v>
      </c>
      <c r="G3845" s="2">
        <f t="shared" si="60"/>
        <v>364</v>
      </c>
      <c r="H3845" s="2" t="s">
        <v>51</v>
      </c>
      <c r="I3845" s="2" t="s">
        <v>124</v>
      </c>
      <c r="J3845" s="2" t="s">
        <v>50</v>
      </c>
      <c r="K3845" s="4">
        <v>44389.150000011185</v>
      </c>
    </row>
    <row r="3846" spans="1:11" x14ac:dyDescent="0.35">
      <c r="A3846" s="2" t="s">
        <v>44</v>
      </c>
      <c r="B3846" s="2" t="s">
        <v>120</v>
      </c>
      <c r="C3846" s="2" t="s">
        <v>98</v>
      </c>
      <c r="D3846" s="2" t="s">
        <v>101</v>
      </c>
      <c r="E3846" s="2">
        <v>128</v>
      </c>
      <c r="F3846" s="2">
        <v>4</v>
      </c>
      <c r="G3846" s="2">
        <f t="shared" si="60"/>
        <v>512</v>
      </c>
      <c r="H3846" s="2" t="s">
        <v>22</v>
      </c>
      <c r="I3846" s="2" t="s">
        <v>122</v>
      </c>
      <c r="J3846" s="2" t="s">
        <v>11</v>
      </c>
      <c r="K3846" s="4">
        <v>44389.200000011188</v>
      </c>
    </row>
    <row r="3847" spans="1:11" x14ac:dyDescent="0.35">
      <c r="A3847" s="2" t="s">
        <v>44</v>
      </c>
      <c r="B3847" s="2" t="s">
        <v>120</v>
      </c>
      <c r="C3847" s="2" t="s">
        <v>84</v>
      </c>
      <c r="D3847" s="2" t="s">
        <v>93</v>
      </c>
      <c r="E3847" s="2">
        <v>70</v>
      </c>
      <c r="F3847" s="2">
        <v>10</v>
      </c>
      <c r="G3847" s="2">
        <f t="shared" si="60"/>
        <v>700</v>
      </c>
      <c r="H3847" s="2" t="s">
        <v>24</v>
      </c>
      <c r="I3847" s="2" t="s">
        <v>123</v>
      </c>
      <c r="J3847" s="2" t="s">
        <v>23</v>
      </c>
      <c r="K3847" s="4">
        <v>44389.25000001119</v>
      </c>
    </row>
    <row r="3848" spans="1:11" x14ac:dyDescent="0.35">
      <c r="A3848" s="2" t="s">
        <v>31</v>
      </c>
      <c r="B3848" s="2" t="s">
        <v>118</v>
      </c>
      <c r="C3848" s="2" t="s">
        <v>80</v>
      </c>
      <c r="D3848" s="2" t="s">
        <v>82</v>
      </c>
      <c r="E3848" s="2">
        <v>50</v>
      </c>
      <c r="F3848" s="2">
        <v>96</v>
      </c>
      <c r="G3848" s="2">
        <f t="shared" si="60"/>
        <v>4800</v>
      </c>
      <c r="H3848" s="2" t="s">
        <v>32</v>
      </c>
      <c r="I3848" s="2" t="s">
        <v>119</v>
      </c>
      <c r="J3848" s="2" t="s">
        <v>16</v>
      </c>
      <c r="K3848" s="4">
        <v>44389.300000011193</v>
      </c>
    </row>
    <row r="3849" spans="1:11" x14ac:dyDescent="0.35">
      <c r="A3849" s="2" t="s">
        <v>31</v>
      </c>
      <c r="B3849" s="2" t="s">
        <v>118</v>
      </c>
      <c r="C3849" s="2" t="s">
        <v>56</v>
      </c>
      <c r="D3849" s="2" t="s">
        <v>65</v>
      </c>
      <c r="E3849" s="2">
        <v>47</v>
      </c>
      <c r="F3849" s="2">
        <v>7</v>
      </c>
      <c r="G3849" s="2">
        <f t="shared" si="60"/>
        <v>329</v>
      </c>
      <c r="H3849" s="2" t="s">
        <v>30</v>
      </c>
      <c r="I3849" s="2" t="s">
        <v>122</v>
      </c>
      <c r="J3849" s="2" t="s">
        <v>11</v>
      </c>
      <c r="K3849" s="4">
        <v>44389.350000011196</v>
      </c>
    </row>
    <row r="3850" spans="1:11" x14ac:dyDescent="0.35">
      <c r="A3850" s="2" t="s">
        <v>44</v>
      </c>
      <c r="B3850" s="2" t="s">
        <v>120</v>
      </c>
      <c r="C3850" s="2" t="s">
        <v>84</v>
      </c>
      <c r="D3850" s="2" t="s">
        <v>89</v>
      </c>
      <c r="E3850" s="2">
        <v>130</v>
      </c>
      <c r="F3850" s="2">
        <v>10</v>
      </c>
      <c r="G3850" s="2">
        <f t="shared" si="60"/>
        <v>1300</v>
      </c>
      <c r="H3850" s="2" t="s">
        <v>13</v>
      </c>
      <c r="I3850" s="2" t="s">
        <v>122</v>
      </c>
      <c r="J3850" s="2" t="s">
        <v>11</v>
      </c>
      <c r="K3850" s="4">
        <v>44389.400000011199</v>
      </c>
    </row>
    <row r="3851" spans="1:11" x14ac:dyDescent="0.35">
      <c r="A3851" s="2" t="s">
        <v>10</v>
      </c>
      <c r="B3851" s="2" t="s">
        <v>120</v>
      </c>
      <c r="C3851" s="2" t="s">
        <v>98</v>
      </c>
      <c r="D3851" s="2" t="s">
        <v>99</v>
      </c>
      <c r="E3851" s="2">
        <v>145</v>
      </c>
      <c r="F3851" s="2">
        <v>14</v>
      </c>
      <c r="G3851" s="2">
        <f t="shared" si="60"/>
        <v>2030</v>
      </c>
      <c r="H3851" s="2" t="s">
        <v>26</v>
      </c>
      <c r="I3851" s="2" t="s">
        <v>122</v>
      </c>
      <c r="J3851" s="2" t="s">
        <v>25</v>
      </c>
      <c r="K3851" s="4">
        <v>44389.450000011202</v>
      </c>
    </row>
    <row r="3852" spans="1:11" x14ac:dyDescent="0.35">
      <c r="A3852" s="2" t="s">
        <v>31</v>
      </c>
      <c r="B3852" s="2" t="s">
        <v>118</v>
      </c>
      <c r="C3852" s="2" t="s">
        <v>80</v>
      </c>
      <c r="D3852" s="2" t="s">
        <v>83</v>
      </c>
      <c r="E3852" s="2">
        <v>16</v>
      </c>
      <c r="F3852" s="2">
        <v>141</v>
      </c>
      <c r="G3852" s="2">
        <f t="shared" si="60"/>
        <v>2256</v>
      </c>
      <c r="H3852" s="2" t="s">
        <v>17</v>
      </c>
      <c r="I3852" s="2" t="s">
        <v>119</v>
      </c>
      <c r="J3852" s="2" t="s">
        <v>16</v>
      </c>
      <c r="K3852" s="4">
        <v>44389.500000011205</v>
      </c>
    </row>
    <row r="3853" spans="1:11" x14ac:dyDescent="0.35">
      <c r="A3853" s="2" t="s">
        <v>10</v>
      </c>
      <c r="B3853" s="2" t="s">
        <v>120</v>
      </c>
      <c r="C3853" s="2" t="s">
        <v>56</v>
      </c>
      <c r="D3853" s="2" t="s">
        <v>65</v>
      </c>
      <c r="E3853" s="2">
        <v>47</v>
      </c>
      <c r="F3853" s="2">
        <v>13</v>
      </c>
      <c r="G3853" s="2">
        <f t="shared" si="60"/>
        <v>611</v>
      </c>
      <c r="H3853" s="2" t="s">
        <v>7</v>
      </c>
      <c r="I3853" s="2" t="s">
        <v>121</v>
      </c>
      <c r="J3853" s="2" t="s">
        <v>6</v>
      </c>
      <c r="K3853" s="4">
        <v>44389.550000011208</v>
      </c>
    </row>
    <row r="3854" spans="1:11" x14ac:dyDescent="0.35">
      <c r="A3854" s="2" t="s">
        <v>14</v>
      </c>
      <c r="B3854" s="2" t="s">
        <v>120</v>
      </c>
      <c r="C3854" s="2" t="s">
        <v>67</v>
      </c>
      <c r="D3854" s="2" t="s">
        <v>68</v>
      </c>
      <c r="E3854" s="2">
        <v>121</v>
      </c>
      <c r="F3854" s="2">
        <v>47</v>
      </c>
      <c r="G3854" s="2">
        <f t="shared" si="60"/>
        <v>5687</v>
      </c>
      <c r="H3854" s="2" t="s">
        <v>49</v>
      </c>
      <c r="I3854" s="2" t="s">
        <v>119</v>
      </c>
      <c r="J3854" s="2" t="s">
        <v>16</v>
      </c>
      <c r="K3854" s="4">
        <v>44389.600000011211</v>
      </c>
    </row>
    <row r="3855" spans="1:11" x14ac:dyDescent="0.35">
      <c r="A3855" s="2" t="s">
        <v>35</v>
      </c>
      <c r="B3855" s="2" t="s">
        <v>118</v>
      </c>
      <c r="C3855" s="2" t="s">
        <v>56</v>
      </c>
      <c r="D3855" s="2" t="s">
        <v>61</v>
      </c>
      <c r="E3855" s="2">
        <v>107</v>
      </c>
      <c r="F3855" s="2">
        <v>7</v>
      </c>
      <c r="G3855" s="2">
        <f t="shared" si="60"/>
        <v>749</v>
      </c>
      <c r="H3855" s="2" t="s">
        <v>27</v>
      </c>
      <c r="I3855" s="2" t="s">
        <v>122</v>
      </c>
      <c r="J3855" s="2" t="s">
        <v>8</v>
      </c>
      <c r="K3855" s="4">
        <v>44389.650000011214</v>
      </c>
    </row>
    <row r="3856" spans="1:11" x14ac:dyDescent="0.35">
      <c r="A3856" s="2" t="s">
        <v>35</v>
      </c>
      <c r="B3856" s="2" t="s">
        <v>118</v>
      </c>
      <c r="C3856" s="2" t="s">
        <v>67</v>
      </c>
      <c r="D3856" s="2" t="s">
        <v>73</v>
      </c>
      <c r="E3856" s="2">
        <v>119</v>
      </c>
      <c r="F3856" s="2">
        <v>6</v>
      </c>
      <c r="G3856" s="2">
        <f t="shared" si="60"/>
        <v>714</v>
      </c>
      <c r="H3856" s="2" t="s">
        <v>4</v>
      </c>
      <c r="I3856" s="2" t="s">
        <v>119</v>
      </c>
      <c r="J3856" s="2" t="s">
        <v>3</v>
      </c>
      <c r="K3856" s="4">
        <v>44389.700000011217</v>
      </c>
    </row>
    <row r="3857" spans="1:11" x14ac:dyDescent="0.35">
      <c r="A3857" s="2" t="s">
        <v>10</v>
      </c>
      <c r="B3857" s="2" t="s">
        <v>120</v>
      </c>
      <c r="C3857" s="2" t="s">
        <v>98</v>
      </c>
      <c r="D3857" s="2" t="s">
        <v>110</v>
      </c>
      <c r="E3857" s="2">
        <v>40</v>
      </c>
      <c r="F3857" s="2">
        <v>6</v>
      </c>
      <c r="G3857" s="2">
        <f t="shared" si="60"/>
        <v>240</v>
      </c>
      <c r="H3857" s="2" t="s">
        <v>21</v>
      </c>
      <c r="I3857" s="2" t="s">
        <v>121</v>
      </c>
      <c r="J3857" s="2" t="s">
        <v>20</v>
      </c>
      <c r="K3857" s="4">
        <v>44389.75000001122</v>
      </c>
    </row>
    <row r="3858" spans="1:11" x14ac:dyDescent="0.35">
      <c r="A3858" s="2" t="s">
        <v>2</v>
      </c>
      <c r="B3858" s="2" t="s">
        <v>118</v>
      </c>
      <c r="C3858" s="2" t="s">
        <v>98</v>
      </c>
      <c r="D3858" s="2" t="s">
        <v>110</v>
      </c>
      <c r="E3858" s="2">
        <v>40</v>
      </c>
      <c r="F3858" s="2">
        <v>5</v>
      </c>
      <c r="G3858" s="2">
        <f t="shared" si="60"/>
        <v>200</v>
      </c>
      <c r="H3858" s="2" t="s">
        <v>41</v>
      </c>
      <c r="I3858" s="2" t="s">
        <v>119</v>
      </c>
      <c r="J3858" s="2" t="s">
        <v>3</v>
      </c>
      <c r="K3858" s="4">
        <v>44389.800000011222</v>
      </c>
    </row>
    <row r="3859" spans="1:11" x14ac:dyDescent="0.35">
      <c r="A3859" s="2" t="s">
        <v>14</v>
      </c>
      <c r="B3859" s="2" t="s">
        <v>120</v>
      </c>
      <c r="C3859" s="2" t="s">
        <v>56</v>
      </c>
      <c r="D3859" s="2" t="s">
        <v>66</v>
      </c>
      <c r="E3859" s="2">
        <v>47</v>
      </c>
      <c r="F3859" s="2">
        <v>8</v>
      </c>
      <c r="G3859" s="2">
        <f t="shared" si="60"/>
        <v>376</v>
      </c>
      <c r="H3859" s="2" t="s">
        <v>49</v>
      </c>
      <c r="I3859" s="2" t="s">
        <v>119</v>
      </c>
      <c r="J3859" s="2" t="s">
        <v>16</v>
      </c>
      <c r="K3859" s="4">
        <v>44389.850000011225</v>
      </c>
    </row>
    <row r="3860" spans="1:11" x14ac:dyDescent="0.35">
      <c r="A3860" s="2" t="s">
        <v>31</v>
      </c>
      <c r="B3860" s="2" t="s">
        <v>118</v>
      </c>
      <c r="C3860" s="2" t="s">
        <v>67</v>
      </c>
      <c r="D3860" s="2" t="s">
        <v>75</v>
      </c>
      <c r="E3860" s="2">
        <v>98</v>
      </c>
      <c r="F3860" s="2">
        <v>9</v>
      </c>
      <c r="G3860" s="2">
        <f t="shared" si="60"/>
        <v>882</v>
      </c>
      <c r="H3860" s="2" t="s">
        <v>13</v>
      </c>
      <c r="I3860" s="2" t="s">
        <v>122</v>
      </c>
      <c r="J3860" s="2" t="s">
        <v>11</v>
      </c>
      <c r="K3860" s="4">
        <v>44389.900000011228</v>
      </c>
    </row>
    <row r="3861" spans="1:11" x14ac:dyDescent="0.35">
      <c r="A3861" s="2" t="s">
        <v>18</v>
      </c>
      <c r="B3861" s="2" t="s">
        <v>118</v>
      </c>
      <c r="C3861" s="2" t="s">
        <v>98</v>
      </c>
      <c r="D3861" s="2" t="s">
        <v>106</v>
      </c>
      <c r="E3861" s="2">
        <v>87</v>
      </c>
      <c r="F3861" s="2">
        <v>2</v>
      </c>
      <c r="G3861" s="2">
        <f t="shared" si="60"/>
        <v>174</v>
      </c>
      <c r="H3861" s="2" t="s">
        <v>48</v>
      </c>
      <c r="I3861" s="2" t="s">
        <v>119</v>
      </c>
      <c r="J3861" s="2" t="s">
        <v>3</v>
      </c>
      <c r="K3861" s="4">
        <v>44389.950000011231</v>
      </c>
    </row>
    <row r="3862" spans="1:11" x14ac:dyDescent="0.35">
      <c r="A3862" s="2" t="s">
        <v>14</v>
      </c>
      <c r="B3862" s="2" t="s">
        <v>120</v>
      </c>
      <c r="C3862" s="2" t="s">
        <v>67</v>
      </c>
      <c r="D3862" s="2" t="s">
        <v>69</v>
      </c>
      <c r="E3862" s="2">
        <v>54</v>
      </c>
      <c r="F3862" s="2">
        <v>74</v>
      </c>
      <c r="G3862" s="2">
        <f t="shared" si="60"/>
        <v>3996</v>
      </c>
      <c r="H3862" s="2" t="s">
        <v>4</v>
      </c>
      <c r="I3862" s="2" t="s">
        <v>119</v>
      </c>
      <c r="J3862" s="2" t="s">
        <v>3</v>
      </c>
      <c r="K3862" s="4">
        <v>44390.000000011234</v>
      </c>
    </row>
    <row r="3863" spans="1:11" x14ac:dyDescent="0.35">
      <c r="A3863" s="2" t="s">
        <v>14</v>
      </c>
      <c r="B3863" s="2" t="s">
        <v>120</v>
      </c>
      <c r="C3863" s="2" t="s">
        <v>67</v>
      </c>
      <c r="D3863" s="2" t="s">
        <v>71</v>
      </c>
      <c r="E3863" s="2">
        <v>32</v>
      </c>
      <c r="F3863" s="2">
        <v>55</v>
      </c>
      <c r="G3863" s="2">
        <f t="shared" si="60"/>
        <v>1760</v>
      </c>
      <c r="H3863" s="2" t="s">
        <v>24</v>
      </c>
      <c r="I3863" s="2" t="s">
        <v>123</v>
      </c>
      <c r="J3863" s="2" t="s">
        <v>23</v>
      </c>
      <c r="K3863" s="4">
        <v>44390.050000011237</v>
      </c>
    </row>
    <row r="3864" spans="1:11" x14ac:dyDescent="0.35">
      <c r="A3864" s="2" t="s">
        <v>2</v>
      </c>
      <c r="B3864" s="2" t="s">
        <v>118</v>
      </c>
      <c r="C3864" s="2" t="s">
        <v>67</v>
      </c>
      <c r="D3864" s="2" t="s">
        <v>68</v>
      </c>
      <c r="E3864" s="2">
        <v>121</v>
      </c>
      <c r="F3864" s="2">
        <v>56</v>
      </c>
      <c r="G3864" s="2">
        <f t="shared" si="60"/>
        <v>6776</v>
      </c>
      <c r="H3864" s="2" t="s">
        <v>49</v>
      </c>
      <c r="I3864" s="2" t="s">
        <v>119</v>
      </c>
      <c r="J3864" s="2" t="s">
        <v>16</v>
      </c>
      <c r="K3864" s="4">
        <v>44390.10000001124</v>
      </c>
    </row>
    <row r="3865" spans="1:11" x14ac:dyDescent="0.35">
      <c r="A3865" s="2" t="s">
        <v>10</v>
      </c>
      <c r="B3865" s="2" t="s">
        <v>120</v>
      </c>
      <c r="C3865" s="2" t="s">
        <v>67</v>
      </c>
      <c r="D3865" s="2" t="s">
        <v>79</v>
      </c>
      <c r="E3865" s="2">
        <v>31</v>
      </c>
      <c r="F3865" s="2">
        <v>10</v>
      </c>
      <c r="G3865" s="2">
        <f t="shared" si="60"/>
        <v>310</v>
      </c>
      <c r="H3865" s="2" t="s">
        <v>12</v>
      </c>
      <c r="I3865" s="2" t="s">
        <v>122</v>
      </c>
      <c r="J3865" s="2" t="s">
        <v>11</v>
      </c>
      <c r="K3865" s="4">
        <v>44390.150000011243</v>
      </c>
    </row>
    <row r="3866" spans="1:11" x14ac:dyDescent="0.35">
      <c r="A3866" s="2" t="s">
        <v>10</v>
      </c>
      <c r="B3866" s="2" t="s">
        <v>120</v>
      </c>
      <c r="C3866" s="2" t="s">
        <v>84</v>
      </c>
      <c r="D3866" s="2" t="s">
        <v>88</v>
      </c>
      <c r="E3866" s="2">
        <v>146</v>
      </c>
      <c r="F3866" s="2">
        <v>12</v>
      </c>
      <c r="G3866" s="2">
        <f t="shared" si="60"/>
        <v>1752</v>
      </c>
      <c r="H3866" s="2" t="s">
        <v>46</v>
      </c>
      <c r="I3866" s="2" t="s">
        <v>123</v>
      </c>
      <c r="J3866" s="2" t="s">
        <v>45</v>
      </c>
      <c r="K3866" s="4">
        <v>44390.200000011246</v>
      </c>
    </row>
    <row r="3867" spans="1:11" x14ac:dyDescent="0.35">
      <c r="A3867" s="2" t="s">
        <v>31</v>
      </c>
      <c r="B3867" s="2" t="s">
        <v>118</v>
      </c>
      <c r="C3867" s="2" t="s">
        <v>98</v>
      </c>
      <c r="D3867" s="2" t="s">
        <v>99</v>
      </c>
      <c r="E3867" s="2">
        <v>145</v>
      </c>
      <c r="F3867" s="2">
        <v>15</v>
      </c>
      <c r="G3867" s="2">
        <f t="shared" si="60"/>
        <v>2175</v>
      </c>
      <c r="H3867" s="2" t="s">
        <v>7</v>
      </c>
      <c r="I3867" s="2" t="s">
        <v>121</v>
      </c>
      <c r="J3867" s="2" t="s">
        <v>6</v>
      </c>
      <c r="K3867" s="4">
        <v>44390.250000011249</v>
      </c>
    </row>
    <row r="3868" spans="1:11" x14ac:dyDescent="0.35">
      <c r="A3868" s="2" t="s">
        <v>14</v>
      </c>
      <c r="B3868" s="2" t="s">
        <v>120</v>
      </c>
      <c r="C3868" s="2" t="s">
        <v>84</v>
      </c>
      <c r="D3868" s="2" t="s">
        <v>95</v>
      </c>
      <c r="E3868" s="2">
        <v>43</v>
      </c>
      <c r="F3868" s="2">
        <v>8</v>
      </c>
      <c r="G3868" s="2">
        <f t="shared" si="60"/>
        <v>344</v>
      </c>
      <c r="H3868" s="2" t="s">
        <v>43</v>
      </c>
      <c r="I3868" s="2" t="s">
        <v>121</v>
      </c>
      <c r="J3868" s="2" t="s">
        <v>42</v>
      </c>
      <c r="K3868" s="4">
        <v>44390.300000011252</v>
      </c>
    </row>
    <row r="3869" spans="1:11" x14ac:dyDescent="0.35">
      <c r="A3869" s="2" t="s">
        <v>2</v>
      </c>
      <c r="B3869" s="2" t="s">
        <v>118</v>
      </c>
      <c r="C3869" s="2" t="s">
        <v>56</v>
      </c>
      <c r="D3869" s="2" t="s">
        <v>61</v>
      </c>
      <c r="E3869" s="2">
        <v>107</v>
      </c>
      <c r="F3869" s="2">
        <v>2</v>
      </c>
      <c r="G3869" s="2">
        <f t="shared" si="60"/>
        <v>214</v>
      </c>
      <c r="H3869" s="2" t="s">
        <v>24</v>
      </c>
      <c r="I3869" s="2" t="s">
        <v>123</v>
      </c>
      <c r="J3869" s="2" t="s">
        <v>23</v>
      </c>
      <c r="K3869" s="4">
        <v>44390.350000011254</v>
      </c>
    </row>
    <row r="3870" spans="1:11" x14ac:dyDescent="0.35">
      <c r="A3870" s="2" t="s">
        <v>2</v>
      </c>
      <c r="B3870" s="2" t="s">
        <v>118</v>
      </c>
      <c r="C3870" s="2" t="s">
        <v>67</v>
      </c>
      <c r="D3870" s="2" t="s">
        <v>70</v>
      </c>
      <c r="E3870" s="2">
        <v>69</v>
      </c>
      <c r="F3870" s="2">
        <v>43</v>
      </c>
      <c r="G3870" s="2">
        <f t="shared" si="60"/>
        <v>2967</v>
      </c>
      <c r="H3870" s="2" t="s">
        <v>32</v>
      </c>
      <c r="I3870" s="2" t="s">
        <v>119</v>
      </c>
      <c r="J3870" s="2" t="s">
        <v>16</v>
      </c>
      <c r="K3870" s="4">
        <v>44390.400000011257</v>
      </c>
    </row>
    <row r="3871" spans="1:11" x14ac:dyDescent="0.35">
      <c r="A3871" s="2" t="s">
        <v>5</v>
      </c>
      <c r="B3871" s="2" t="s">
        <v>120</v>
      </c>
      <c r="C3871" s="2" t="s">
        <v>80</v>
      </c>
      <c r="D3871" s="2" t="s">
        <v>81</v>
      </c>
      <c r="E3871" s="2">
        <v>134</v>
      </c>
      <c r="F3871" s="2">
        <v>121</v>
      </c>
      <c r="G3871" s="2">
        <f t="shared" si="60"/>
        <v>16214</v>
      </c>
      <c r="H3871" s="2" t="s">
        <v>47</v>
      </c>
      <c r="I3871" s="2" t="s">
        <v>119</v>
      </c>
      <c r="J3871" s="2" t="s">
        <v>28</v>
      </c>
      <c r="K3871" s="4">
        <v>44390.45000001126</v>
      </c>
    </row>
    <row r="3872" spans="1:11" x14ac:dyDescent="0.35">
      <c r="A3872" s="2" t="s">
        <v>44</v>
      </c>
      <c r="B3872" s="2" t="s">
        <v>120</v>
      </c>
      <c r="C3872" s="2" t="s">
        <v>84</v>
      </c>
      <c r="D3872" s="2" t="s">
        <v>89</v>
      </c>
      <c r="E3872" s="2">
        <v>130</v>
      </c>
      <c r="F3872" s="2">
        <v>13</v>
      </c>
      <c r="G3872" s="2">
        <f t="shared" si="60"/>
        <v>1690</v>
      </c>
      <c r="H3872" s="2" t="s">
        <v>41</v>
      </c>
      <c r="I3872" s="2" t="s">
        <v>119</v>
      </c>
      <c r="J3872" s="2" t="s">
        <v>3</v>
      </c>
      <c r="K3872" s="4">
        <v>44390.500000011263</v>
      </c>
    </row>
    <row r="3873" spans="1:11" x14ac:dyDescent="0.35">
      <c r="A3873" s="2" t="s">
        <v>18</v>
      </c>
      <c r="B3873" s="2" t="s">
        <v>118</v>
      </c>
      <c r="C3873" s="2" t="s">
        <v>67</v>
      </c>
      <c r="D3873" s="2" t="s">
        <v>78</v>
      </c>
      <c r="E3873" s="2">
        <v>38</v>
      </c>
      <c r="F3873" s="2">
        <v>9</v>
      </c>
      <c r="G3873" s="2">
        <f t="shared" si="60"/>
        <v>342</v>
      </c>
      <c r="H3873" s="2" t="s">
        <v>40</v>
      </c>
      <c r="I3873" s="2" t="s">
        <v>124</v>
      </c>
      <c r="J3873" s="2" t="s">
        <v>39</v>
      </c>
      <c r="K3873" s="4">
        <v>44390.550000011266</v>
      </c>
    </row>
    <row r="3874" spans="1:11" x14ac:dyDescent="0.35">
      <c r="A3874" s="2" t="s">
        <v>31</v>
      </c>
      <c r="B3874" s="2" t="s">
        <v>118</v>
      </c>
      <c r="C3874" s="2" t="s">
        <v>84</v>
      </c>
      <c r="D3874" s="2" t="s">
        <v>87</v>
      </c>
      <c r="E3874" s="2">
        <v>142</v>
      </c>
      <c r="F3874" s="2">
        <v>6</v>
      </c>
      <c r="G3874" s="2">
        <f t="shared" si="60"/>
        <v>852</v>
      </c>
      <c r="H3874" s="2" t="s">
        <v>4</v>
      </c>
      <c r="I3874" s="2" t="s">
        <v>119</v>
      </c>
      <c r="J3874" s="2" t="s">
        <v>3</v>
      </c>
      <c r="K3874" s="4">
        <v>44390.600000011269</v>
      </c>
    </row>
    <row r="3875" spans="1:11" x14ac:dyDescent="0.35">
      <c r="A3875" s="2" t="s">
        <v>35</v>
      </c>
      <c r="B3875" s="2" t="s">
        <v>118</v>
      </c>
      <c r="C3875" s="2" t="s">
        <v>98</v>
      </c>
      <c r="D3875" s="2" t="s">
        <v>100</v>
      </c>
      <c r="E3875" s="2">
        <v>121</v>
      </c>
      <c r="F3875" s="2">
        <v>10</v>
      </c>
      <c r="G3875" s="2">
        <f t="shared" si="60"/>
        <v>1210</v>
      </c>
      <c r="H3875" s="2" t="s">
        <v>4</v>
      </c>
      <c r="I3875" s="2" t="s">
        <v>119</v>
      </c>
      <c r="J3875" s="2" t="s">
        <v>3</v>
      </c>
      <c r="K3875" s="4">
        <v>44390.650000011272</v>
      </c>
    </row>
    <row r="3876" spans="1:11" x14ac:dyDescent="0.35">
      <c r="A3876" s="2" t="s">
        <v>35</v>
      </c>
      <c r="B3876" s="2" t="s">
        <v>118</v>
      </c>
      <c r="C3876" s="2" t="s">
        <v>98</v>
      </c>
      <c r="D3876" s="2" t="s">
        <v>109</v>
      </c>
      <c r="E3876" s="2">
        <v>50</v>
      </c>
      <c r="F3876" s="2">
        <v>7</v>
      </c>
      <c r="G3876" s="2">
        <f t="shared" si="60"/>
        <v>350</v>
      </c>
      <c r="H3876" s="2" t="s">
        <v>7</v>
      </c>
      <c r="I3876" s="2" t="s">
        <v>121</v>
      </c>
      <c r="J3876" s="2" t="s">
        <v>6</v>
      </c>
      <c r="K3876" s="4">
        <v>44390.700000011275</v>
      </c>
    </row>
    <row r="3877" spans="1:11" x14ac:dyDescent="0.35">
      <c r="A3877" s="2" t="s">
        <v>35</v>
      </c>
      <c r="B3877" s="2" t="s">
        <v>118</v>
      </c>
      <c r="C3877" s="2" t="s">
        <v>67</v>
      </c>
      <c r="D3877" s="2" t="s">
        <v>76</v>
      </c>
      <c r="E3877" s="2">
        <v>83</v>
      </c>
      <c r="F3877" s="2">
        <v>3</v>
      </c>
      <c r="G3877" s="2">
        <f t="shared" si="60"/>
        <v>249</v>
      </c>
      <c r="H3877" s="2" t="s">
        <v>17</v>
      </c>
      <c r="I3877" s="2" t="s">
        <v>119</v>
      </c>
      <c r="J3877" s="2" t="s">
        <v>16</v>
      </c>
      <c r="K3877" s="4">
        <v>44390.750000011278</v>
      </c>
    </row>
    <row r="3878" spans="1:11" x14ac:dyDescent="0.35">
      <c r="A3878" s="2" t="s">
        <v>35</v>
      </c>
      <c r="B3878" s="2" t="s">
        <v>118</v>
      </c>
      <c r="C3878" s="2" t="s">
        <v>84</v>
      </c>
      <c r="D3878" s="2" t="s">
        <v>85</v>
      </c>
      <c r="E3878" s="2">
        <v>121</v>
      </c>
      <c r="F3878" s="2">
        <v>43</v>
      </c>
      <c r="G3878" s="2">
        <f t="shared" si="60"/>
        <v>5203</v>
      </c>
      <c r="H3878" s="2" t="s">
        <v>7</v>
      </c>
      <c r="I3878" s="2" t="s">
        <v>121</v>
      </c>
      <c r="J3878" s="2" t="s">
        <v>6</v>
      </c>
      <c r="K3878" s="4">
        <v>44390.800000011281</v>
      </c>
    </row>
    <row r="3879" spans="1:11" x14ac:dyDescent="0.35">
      <c r="A3879" s="2" t="s">
        <v>10</v>
      </c>
      <c r="B3879" s="2" t="s">
        <v>120</v>
      </c>
      <c r="C3879" s="2" t="s">
        <v>84</v>
      </c>
      <c r="D3879" s="2" t="s">
        <v>94</v>
      </c>
      <c r="E3879" s="2">
        <v>67</v>
      </c>
      <c r="F3879" s="2">
        <v>7</v>
      </c>
      <c r="G3879" s="2">
        <f t="shared" si="60"/>
        <v>469</v>
      </c>
      <c r="H3879" s="2" t="s">
        <v>29</v>
      </c>
      <c r="I3879" s="2" t="s">
        <v>119</v>
      </c>
      <c r="J3879" s="2" t="s">
        <v>28</v>
      </c>
      <c r="K3879" s="4">
        <v>44390.850000011284</v>
      </c>
    </row>
    <row r="3880" spans="1:11" x14ac:dyDescent="0.35">
      <c r="A3880" s="2" t="s">
        <v>2</v>
      </c>
      <c r="B3880" s="2" t="s">
        <v>118</v>
      </c>
      <c r="C3880" s="2" t="s">
        <v>84</v>
      </c>
      <c r="D3880" s="2" t="s">
        <v>95</v>
      </c>
      <c r="E3880" s="2">
        <v>43</v>
      </c>
      <c r="F3880" s="2">
        <v>8</v>
      </c>
      <c r="G3880" s="2">
        <f t="shared" si="60"/>
        <v>344</v>
      </c>
      <c r="H3880" s="2" t="s">
        <v>26</v>
      </c>
      <c r="I3880" s="2" t="s">
        <v>122</v>
      </c>
      <c r="J3880" s="2" t="s">
        <v>25</v>
      </c>
      <c r="K3880" s="4">
        <v>44390.900000011286</v>
      </c>
    </row>
    <row r="3881" spans="1:11" x14ac:dyDescent="0.35">
      <c r="A3881" s="2" t="s">
        <v>31</v>
      </c>
      <c r="B3881" s="2" t="s">
        <v>118</v>
      </c>
      <c r="C3881" s="2" t="s">
        <v>98</v>
      </c>
      <c r="D3881" s="2" t="s">
        <v>100</v>
      </c>
      <c r="E3881" s="2">
        <v>121</v>
      </c>
      <c r="F3881" s="2">
        <v>10</v>
      </c>
      <c r="G3881" s="2">
        <f t="shared" si="60"/>
        <v>1210</v>
      </c>
      <c r="H3881" s="2" t="s">
        <v>22</v>
      </c>
      <c r="I3881" s="2" t="s">
        <v>122</v>
      </c>
      <c r="J3881" s="2" t="s">
        <v>11</v>
      </c>
      <c r="K3881" s="4">
        <v>44390.950000011289</v>
      </c>
    </row>
    <row r="3882" spans="1:11" x14ac:dyDescent="0.35">
      <c r="A3882" s="2" t="s">
        <v>5</v>
      </c>
      <c r="B3882" s="2" t="s">
        <v>120</v>
      </c>
      <c r="C3882" s="2" t="s">
        <v>84</v>
      </c>
      <c r="D3882" s="2" t="s">
        <v>96</v>
      </c>
      <c r="E3882" s="2">
        <v>36</v>
      </c>
      <c r="F3882" s="2">
        <v>5</v>
      </c>
      <c r="G3882" s="2">
        <f t="shared" si="60"/>
        <v>180</v>
      </c>
      <c r="H3882" s="2" t="s">
        <v>51</v>
      </c>
      <c r="I3882" s="2" t="s">
        <v>124</v>
      </c>
      <c r="J3882" s="2" t="s">
        <v>50</v>
      </c>
      <c r="K3882" s="4">
        <v>44391.000000011292</v>
      </c>
    </row>
    <row r="3883" spans="1:11" x14ac:dyDescent="0.35">
      <c r="A3883" s="2" t="s">
        <v>31</v>
      </c>
      <c r="B3883" s="2" t="s">
        <v>118</v>
      </c>
      <c r="C3883" s="2" t="s">
        <v>80</v>
      </c>
      <c r="D3883" s="2" t="s">
        <v>83</v>
      </c>
      <c r="E3883" s="2">
        <v>16</v>
      </c>
      <c r="F3883" s="2">
        <v>141</v>
      </c>
      <c r="G3883" s="2">
        <f t="shared" si="60"/>
        <v>2256</v>
      </c>
      <c r="H3883" s="2" t="s">
        <v>17</v>
      </c>
      <c r="I3883" s="2" t="s">
        <v>119</v>
      </c>
      <c r="J3883" s="2" t="s">
        <v>16</v>
      </c>
      <c r="K3883" s="4">
        <v>44391.050000011295</v>
      </c>
    </row>
    <row r="3884" spans="1:11" x14ac:dyDescent="0.35">
      <c r="A3884" s="2" t="s">
        <v>31</v>
      </c>
      <c r="B3884" s="2" t="s">
        <v>118</v>
      </c>
      <c r="C3884" s="2" t="s">
        <v>98</v>
      </c>
      <c r="D3884" s="2" t="s">
        <v>104</v>
      </c>
      <c r="E3884" s="2">
        <v>104</v>
      </c>
      <c r="F3884" s="2">
        <v>7</v>
      </c>
      <c r="G3884" s="2">
        <f t="shared" si="60"/>
        <v>728</v>
      </c>
      <c r="H3884" s="2" t="s">
        <v>52</v>
      </c>
      <c r="I3884" s="2" t="s">
        <v>123</v>
      </c>
      <c r="J3884" s="2" t="s">
        <v>45</v>
      </c>
      <c r="K3884" s="4">
        <v>44391.100000011298</v>
      </c>
    </row>
    <row r="3885" spans="1:11" x14ac:dyDescent="0.35">
      <c r="A3885" s="2" t="s">
        <v>18</v>
      </c>
      <c r="B3885" s="2" t="s">
        <v>118</v>
      </c>
      <c r="C3885" s="2" t="s">
        <v>56</v>
      </c>
      <c r="D3885" s="2" t="s">
        <v>62</v>
      </c>
      <c r="E3885" s="2">
        <v>105</v>
      </c>
      <c r="F3885" s="2">
        <v>3</v>
      </c>
      <c r="G3885" s="2">
        <f t="shared" si="60"/>
        <v>315</v>
      </c>
      <c r="H3885" s="2" t="s">
        <v>34</v>
      </c>
      <c r="I3885" s="2" t="s">
        <v>124</v>
      </c>
      <c r="J3885" s="2" t="s">
        <v>33</v>
      </c>
      <c r="K3885" s="4">
        <v>44391.150000011301</v>
      </c>
    </row>
    <row r="3886" spans="1:11" x14ac:dyDescent="0.35">
      <c r="A3886" s="2" t="s">
        <v>31</v>
      </c>
      <c r="B3886" s="2" t="s">
        <v>118</v>
      </c>
      <c r="C3886" s="2" t="s">
        <v>84</v>
      </c>
      <c r="D3886" s="2" t="s">
        <v>96</v>
      </c>
      <c r="E3886" s="2">
        <v>36</v>
      </c>
      <c r="F3886" s="2">
        <v>11</v>
      </c>
      <c r="G3886" s="2">
        <f t="shared" si="60"/>
        <v>396</v>
      </c>
      <c r="H3886" s="2" t="s">
        <v>29</v>
      </c>
      <c r="I3886" s="2" t="s">
        <v>119</v>
      </c>
      <c r="J3886" s="2" t="s">
        <v>28</v>
      </c>
      <c r="K3886" s="4">
        <v>44391.200000011304</v>
      </c>
    </row>
    <row r="3887" spans="1:11" x14ac:dyDescent="0.35">
      <c r="A3887" s="2" t="s">
        <v>31</v>
      </c>
      <c r="B3887" s="2" t="s">
        <v>118</v>
      </c>
      <c r="C3887" s="2" t="s">
        <v>56</v>
      </c>
      <c r="D3887" s="2" t="s">
        <v>58</v>
      </c>
      <c r="E3887" s="2">
        <v>68</v>
      </c>
      <c r="F3887" s="2">
        <v>82</v>
      </c>
      <c r="G3887" s="2">
        <f t="shared" si="60"/>
        <v>5576</v>
      </c>
      <c r="H3887" s="2" t="s">
        <v>4</v>
      </c>
      <c r="I3887" s="2" t="s">
        <v>119</v>
      </c>
      <c r="J3887" s="2" t="s">
        <v>3</v>
      </c>
      <c r="K3887" s="4">
        <v>44391.250000011307</v>
      </c>
    </row>
    <row r="3888" spans="1:11" x14ac:dyDescent="0.35">
      <c r="A3888" s="2" t="s">
        <v>35</v>
      </c>
      <c r="B3888" s="2" t="s">
        <v>118</v>
      </c>
      <c r="C3888" s="2" t="s">
        <v>67</v>
      </c>
      <c r="D3888" s="2" t="s">
        <v>77</v>
      </c>
      <c r="E3888" s="2">
        <v>47</v>
      </c>
      <c r="F3888" s="2">
        <v>7</v>
      </c>
      <c r="G3888" s="2">
        <f t="shared" si="60"/>
        <v>329</v>
      </c>
      <c r="H3888" s="2" t="s">
        <v>24</v>
      </c>
      <c r="I3888" s="2" t="s">
        <v>123</v>
      </c>
      <c r="J3888" s="2" t="s">
        <v>23</v>
      </c>
      <c r="K3888" s="4">
        <v>44391.30000001131</v>
      </c>
    </row>
    <row r="3889" spans="1:11" x14ac:dyDescent="0.35">
      <c r="A3889" s="2" t="s">
        <v>44</v>
      </c>
      <c r="B3889" s="2" t="s">
        <v>120</v>
      </c>
      <c r="C3889" s="2" t="s">
        <v>98</v>
      </c>
      <c r="D3889" s="2" t="s">
        <v>104</v>
      </c>
      <c r="E3889" s="2">
        <v>104</v>
      </c>
      <c r="F3889" s="2">
        <v>7</v>
      </c>
      <c r="G3889" s="2">
        <f t="shared" si="60"/>
        <v>728</v>
      </c>
      <c r="H3889" s="2" t="s">
        <v>46</v>
      </c>
      <c r="I3889" s="2" t="s">
        <v>123</v>
      </c>
      <c r="J3889" s="2" t="s">
        <v>45</v>
      </c>
      <c r="K3889" s="4">
        <v>44391.350000011313</v>
      </c>
    </row>
    <row r="3890" spans="1:11" x14ac:dyDescent="0.35">
      <c r="A3890" s="2" t="s">
        <v>14</v>
      </c>
      <c r="B3890" s="2" t="s">
        <v>120</v>
      </c>
      <c r="C3890" s="2" t="s">
        <v>84</v>
      </c>
      <c r="D3890" s="2" t="s">
        <v>94</v>
      </c>
      <c r="E3890" s="2">
        <v>67</v>
      </c>
      <c r="F3890" s="2">
        <v>4</v>
      </c>
      <c r="G3890" s="2">
        <f t="shared" si="60"/>
        <v>268</v>
      </c>
      <c r="H3890" s="2" t="s">
        <v>43</v>
      </c>
      <c r="I3890" s="2" t="s">
        <v>121</v>
      </c>
      <c r="J3890" s="2" t="s">
        <v>42</v>
      </c>
      <c r="K3890" s="4">
        <v>44391.400000011316</v>
      </c>
    </row>
    <row r="3891" spans="1:11" x14ac:dyDescent="0.35">
      <c r="A3891" s="2" t="s">
        <v>10</v>
      </c>
      <c r="B3891" s="2" t="s">
        <v>120</v>
      </c>
      <c r="C3891" s="2" t="s">
        <v>67</v>
      </c>
      <c r="D3891" s="2" t="s">
        <v>70</v>
      </c>
      <c r="E3891" s="2">
        <v>69</v>
      </c>
      <c r="F3891" s="2">
        <v>38</v>
      </c>
      <c r="G3891" s="2">
        <f t="shared" si="60"/>
        <v>2622</v>
      </c>
      <c r="H3891" s="2" t="s">
        <v>24</v>
      </c>
      <c r="I3891" s="2" t="s">
        <v>123</v>
      </c>
      <c r="J3891" s="2" t="s">
        <v>23</v>
      </c>
      <c r="K3891" s="4">
        <v>44391.450000011318</v>
      </c>
    </row>
    <row r="3892" spans="1:11" x14ac:dyDescent="0.35">
      <c r="A3892" s="2" t="s">
        <v>5</v>
      </c>
      <c r="B3892" s="2" t="s">
        <v>120</v>
      </c>
      <c r="C3892" s="2" t="s">
        <v>67</v>
      </c>
      <c r="D3892" s="2" t="s">
        <v>73</v>
      </c>
      <c r="E3892" s="2">
        <v>119</v>
      </c>
      <c r="F3892" s="2">
        <v>6</v>
      </c>
      <c r="G3892" s="2">
        <f t="shared" si="60"/>
        <v>714</v>
      </c>
      <c r="H3892" s="2" t="s">
        <v>4</v>
      </c>
      <c r="I3892" s="2" t="s">
        <v>119</v>
      </c>
      <c r="J3892" s="2" t="s">
        <v>3</v>
      </c>
      <c r="K3892" s="4">
        <v>44391.500000011321</v>
      </c>
    </row>
    <row r="3893" spans="1:11" x14ac:dyDescent="0.35">
      <c r="A3893" s="2" t="s">
        <v>31</v>
      </c>
      <c r="B3893" s="2" t="s">
        <v>118</v>
      </c>
      <c r="C3893" s="2" t="s">
        <v>84</v>
      </c>
      <c r="D3893" s="2" t="s">
        <v>97</v>
      </c>
      <c r="E3893" s="2">
        <v>28</v>
      </c>
      <c r="F3893" s="2">
        <v>11</v>
      </c>
      <c r="G3893" s="2">
        <f t="shared" si="60"/>
        <v>308</v>
      </c>
      <c r="H3893" s="2" t="s">
        <v>32</v>
      </c>
      <c r="I3893" s="2" t="s">
        <v>119</v>
      </c>
      <c r="J3893" s="2" t="s">
        <v>16</v>
      </c>
      <c r="K3893" s="4">
        <v>44391.550000011324</v>
      </c>
    </row>
    <row r="3894" spans="1:11" x14ac:dyDescent="0.35">
      <c r="A3894" s="2" t="s">
        <v>44</v>
      </c>
      <c r="B3894" s="2" t="s">
        <v>120</v>
      </c>
      <c r="C3894" s="2" t="s">
        <v>67</v>
      </c>
      <c r="D3894" s="2" t="s">
        <v>73</v>
      </c>
      <c r="E3894" s="2">
        <v>119</v>
      </c>
      <c r="F3894" s="2">
        <v>9</v>
      </c>
      <c r="G3894" s="2">
        <f t="shared" si="60"/>
        <v>1071</v>
      </c>
      <c r="H3894" s="2" t="s">
        <v>12</v>
      </c>
      <c r="I3894" s="2" t="s">
        <v>122</v>
      </c>
      <c r="J3894" s="2" t="s">
        <v>11</v>
      </c>
      <c r="K3894" s="4">
        <v>44391.600000011327</v>
      </c>
    </row>
    <row r="3895" spans="1:11" x14ac:dyDescent="0.35">
      <c r="A3895" s="2" t="s">
        <v>18</v>
      </c>
      <c r="B3895" s="2" t="s">
        <v>118</v>
      </c>
      <c r="C3895" s="2" t="s">
        <v>56</v>
      </c>
      <c r="D3895" s="2" t="s">
        <v>61</v>
      </c>
      <c r="E3895" s="2">
        <v>107</v>
      </c>
      <c r="F3895" s="2">
        <v>2</v>
      </c>
      <c r="G3895" s="2">
        <f t="shared" si="60"/>
        <v>214</v>
      </c>
      <c r="H3895" s="2" t="s">
        <v>12</v>
      </c>
      <c r="I3895" s="2" t="s">
        <v>122</v>
      </c>
      <c r="J3895" s="2" t="s">
        <v>11</v>
      </c>
      <c r="K3895" s="4">
        <v>44391.65000001133</v>
      </c>
    </row>
    <row r="3896" spans="1:11" x14ac:dyDescent="0.35">
      <c r="A3896" s="2" t="s">
        <v>35</v>
      </c>
      <c r="B3896" s="2" t="s">
        <v>118</v>
      </c>
      <c r="C3896" s="2" t="s">
        <v>98</v>
      </c>
      <c r="D3896" s="2" t="s">
        <v>104</v>
      </c>
      <c r="E3896" s="2">
        <v>104</v>
      </c>
      <c r="F3896" s="2">
        <v>11</v>
      </c>
      <c r="G3896" s="2">
        <f t="shared" si="60"/>
        <v>1144</v>
      </c>
      <c r="H3896" s="2" t="s">
        <v>13</v>
      </c>
      <c r="I3896" s="2" t="s">
        <v>122</v>
      </c>
      <c r="J3896" s="2" t="s">
        <v>11</v>
      </c>
      <c r="K3896" s="4">
        <v>44391.700000011333</v>
      </c>
    </row>
    <row r="3897" spans="1:11" x14ac:dyDescent="0.35">
      <c r="A3897" s="2" t="s">
        <v>14</v>
      </c>
      <c r="B3897" s="2" t="s">
        <v>120</v>
      </c>
      <c r="C3897" s="2" t="s">
        <v>84</v>
      </c>
      <c r="D3897" s="2" t="s">
        <v>93</v>
      </c>
      <c r="E3897" s="2">
        <v>70</v>
      </c>
      <c r="F3897" s="2">
        <v>10</v>
      </c>
      <c r="G3897" s="2">
        <f t="shared" si="60"/>
        <v>700</v>
      </c>
      <c r="H3897" s="2" t="s">
        <v>29</v>
      </c>
      <c r="I3897" s="2" t="s">
        <v>119</v>
      </c>
      <c r="J3897" s="2" t="s">
        <v>28</v>
      </c>
      <c r="K3897" s="4">
        <v>44391.750000011336</v>
      </c>
    </row>
    <row r="3898" spans="1:11" x14ac:dyDescent="0.35">
      <c r="A3898" s="2" t="s">
        <v>10</v>
      </c>
      <c r="B3898" s="2" t="s">
        <v>120</v>
      </c>
      <c r="C3898" s="2" t="s">
        <v>84</v>
      </c>
      <c r="D3898" s="2" t="s">
        <v>96</v>
      </c>
      <c r="E3898" s="2">
        <v>36</v>
      </c>
      <c r="F3898" s="2">
        <v>6</v>
      </c>
      <c r="G3898" s="2">
        <f t="shared" si="60"/>
        <v>216</v>
      </c>
      <c r="H3898" s="2" t="s">
        <v>4</v>
      </c>
      <c r="I3898" s="2" t="s">
        <v>119</v>
      </c>
      <c r="J3898" s="2" t="s">
        <v>3</v>
      </c>
      <c r="K3898" s="4">
        <v>44391.800000011339</v>
      </c>
    </row>
    <row r="3899" spans="1:11" x14ac:dyDescent="0.35">
      <c r="A3899" s="2" t="s">
        <v>35</v>
      </c>
      <c r="B3899" s="2" t="s">
        <v>118</v>
      </c>
      <c r="C3899" s="2" t="s">
        <v>84</v>
      </c>
      <c r="D3899" s="2" t="s">
        <v>93</v>
      </c>
      <c r="E3899" s="2">
        <v>70</v>
      </c>
      <c r="F3899" s="2">
        <v>9</v>
      </c>
      <c r="G3899" s="2">
        <f t="shared" si="60"/>
        <v>630</v>
      </c>
      <c r="H3899" s="2" t="s">
        <v>12</v>
      </c>
      <c r="I3899" s="2" t="s">
        <v>122</v>
      </c>
      <c r="J3899" s="2" t="s">
        <v>11</v>
      </c>
      <c r="K3899" s="4">
        <v>44391.850000011342</v>
      </c>
    </row>
    <row r="3900" spans="1:11" x14ac:dyDescent="0.35">
      <c r="A3900" s="2" t="s">
        <v>35</v>
      </c>
      <c r="B3900" s="2" t="s">
        <v>118</v>
      </c>
      <c r="C3900" s="2" t="s">
        <v>98</v>
      </c>
      <c r="D3900" s="2" t="s">
        <v>104</v>
      </c>
      <c r="E3900" s="2">
        <v>104</v>
      </c>
      <c r="F3900" s="2">
        <v>6</v>
      </c>
      <c r="G3900" s="2">
        <f t="shared" si="60"/>
        <v>624</v>
      </c>
      <c r="H3900" s="2" t="s">
        <v>15</v>
      </c>
      <c r="I3900" s="2" t="s">
        <v>122</v>
      </c>
      <c r="J3900" s="2" t="s">
        <v>8</v>
      </c>
      <c r="K3900" s="4">
        <v>44391.900000011345</v>
      </c>
    </row>
    <row r="3901" spans="1:11" x14ac:dyDescent="0.35">
      <c r="A3901" s="2" t="s">
        <v>10</v>
      </c>
      <c r="B3901" s="2" t="s">
        <v>120</v>
      </c>
      <c r="C3901" s="2" t="s">
        <v>67</v>
      </c>
      <c r="D3901" s="2" t="s">
        <v>76</v>
      </c>
      <c r="E3901" s="2">
        <v>83</v>
      </c>
      <c r="F3901" s="2">
        <v>9</v>
      </c>
      <c r="G3901" s="2">
        <f t="shared" si="60"/>
        <v>747</v>
      </c>
      <c r="H3901" s="2" t="s">
        <v>24</v>
      </c>
      <c r="I3901" s="2" t="s">
        <v>123</v>
      </c>
      <c r="J3901" s="2" t="s">
        <v>23</v>
      </c>
      <c r="K3901" s="4">
        <v>44391.950000011348</v>
      </c>
    </row>
    <row r="3902" spans="1:11" x14ac:dyDescent="0.35">
      <c r="A3902" s="2" t="s">
        <v>35</v>
      </c>
      <c r="B3902" s="2" t="s">
        <v>118</v>
      </c>
      <c r="C3902" s="2" t="s">
        <v>84</v>
      </c>
      <c r="D3902" s="2" t="s">
        <v>97</v>
      </c>
      <c r="E3902" s="2">
        <v>28</v>
      </c>
      <c r="F3902" s="2">
        <v>13</v>
      </c>
      <c r="G3902" s="2">
        <f t="shared" si="60"/>
        <v>364</v>
      </c>
      <c r="H3902" s="2" t="s">
        <v>17</v>
      </c>
      <c r="I3902" s="2" t="s">
        <v>119</v>
      </c>
      <c r="J3902" s="2" t="s">
        <v>16</v>
      </c>
      <c r="K3902" s="4">
        <v>44392.00000001135</v>
      </c>
    </row>
    <row r="3903" spans="1:11" x14ac:dyDescent="0.35">
      <c r="A3903" s="2" t="s">
        <v>31</v>
      </c>
      <c r="B3903" s="2" t="s">
        <v>118</v>
      </c>
      <c r="C3903" s="2" t="s">
        <v>98</v>
      </c>
      <c r="D3903" s="2" t="s">
        <v>107</v>
      </c>
      <c r="E3903" s="2">
        <v>77</v>
      </c>
      <c r="F3903" s="2">
        <v>14</v>
      </c>
      <c r="G3903" s="2">
        <f t="shared" si="60"/>
        <v>1078</v>
      </c>
      <c r="H3903" s="2" t="s">
        <v>52</v>
      </c>
      <c r="I3903" s="2" t="s">
        <v>123</v>
      </c>
      <c r="J3903" s="2" t="s">
        <v>45</v>
      </c>
      <c r="K3903" s="4">
        <v>44392.050000011353</v>
      </c>
    </row>
    <row r="3904" spans="1:11" x14ac:dyDescent="0.35">
      <c r="A3904" s="2" t="s">
        <v>18</v>
      </c>
      <c r="B3904" s="2" t="s">
        <v>118</v>
      </c>
      <c r="C3904" s="2" t="s">
        <v>84</v>
      </c>
      <c r="D3904" s="2" t="s">
        <v>97</v>
      </c>
      <c r="E3904" s="2">
        <v>28</v>
      </c>
      <c r="F3904" s="2">
        <v>9</v>
      </c>
      <c r="G3904" s="2">
        <f t="shared" si="60"/>
        <v>252</v>
      </c>
      <c r="H3904" s="2" t="s">
        <v>27</v>
      </c>
      <c r="I3904" s="2" t="s">
        <v>122</v>
      </c>
      <c r="J3904" s="2" t="s">
        <v>8</v>
      </c>
      <c r="K3904" s="4">
        <v>44392.100000011356</v>
      </c>
    </row>
    <row r="3905" spans="1:11" x14ac:dyDescent="0.35">
      <c r="A3905" s="2" t="s">
        <v>35</v>
      </c>
      <c r="B3905" s="2" t="s">
        <v>118</v>
      </c>
      <c r="C3905" s="2" t="s">
        <v>56</v>
      </c>
      <c r="D3905" s="2" t="s">
        <v>62</v>
      </c>
      <c r="E3905" s="2">
        <v>105</v>
      </c>
      <c r="F3905" s="2">
        <v>3</v>
      </c>
      <c r="G3905" s="2">
        <f t="shared" si="60"/>
        <v>315</v>
      </c>
      <c r="H3905" s="2" t="s">
        <v>48</v>
      </c>
      <c r="I3905" s="2" t="s">
        <v>119</v>
      </c>
      <c r="J3905" s="2" t="s">
        <v>3</v>
      </c>
      <c r="K3905" s="4">
        <v>44392.150000011359</v>
      </c>
    </row>
    <row r="3906" spans="1:11" x14ac:dyDescent="0.35">
      <c r="A3906" s="2" t="s">
        <v>10</v>
      </c>
      <c r="B3906" s="2" t="s">
        <v>120</v>
      </c>
      <c r="C3906" s="2" t="s">
        <v>56</v>
      </c>
      <c r="D3906" s="2" t="s">
        <v>65</v>
      </c>
      <c r="E3906" s="2">
        <v>47</v>
      </c>
      <c r="F3906" s="2">
        <v>8</v>
      </c>
      <c r="G3906" s="2">
        <f t="shared" ref="G3906:G3969" si="61">E3906*F3906</f>
        <v>376</v>
      </c>
      <c r="H3906" s="2" t="s">
        <v>17</v>
      </c>
      <c r="I3906" s="2" t="s">
        <v>119</v>
      </c>
      <c r="J3906" s="2" t="s">
        <v>16</v>
      </c>
      <c r="K3906" s="4">
        <v>44392.200000011362</v>
      </c>
    </row>
    <row r="3907" spans="1:11" x14ac:dyDescent="0.35">
      <c r="A3907" s="2" t="s">
        <v>5</v>
      </c>
      <c r="B3907" s="2" t="s">
        <v>120</v>
      </c>
      <c r="C3907" s="2" t="s">
        <v>84</v>
      </c>
      <c r="D3907" s="2" t="s">
        <v>85</v>
      </c>
      <c r="E3907" s="2">
        <v>121</v>
      </c>
      <c r="F3907" s="2">
        <v>47</v>
      </c>
      <c r="G3907" s="2">
        <f t="shared" si="61"/>
        <v>5687</v>
      </c>
      <c r="H3907" s="2" t="s">
        <v>13</v>
      </c>
      <c r="I3907" s="2" t="s">
        <v>122</v>
      </c>
      <c r="J3907" s="2" t="s">
        <v>11</v>
      </c>
      <c r="K3907" s="4">
        <v>44392.250000011365</v>
      </c>
    </row>
    <row r="3908" spans="1:11" x14ac:dyDescent="0.35">
      <c r="A3908" s="2" t="s">
        <v>5</v>
      </c>
      <c r="B3908" s="2" t="s">
        <v>120</v>
      </c>
      <c r="C3908" s="2" t="s">
        <v>56</v>
      </c>
      <c r="D3908" s="2" t="s">
        <v>60</v>
      </c>
      <c r="E3908" s="2">
        <v>131</v>
      </c>
      <c r="F3908" s="2">
        <v>8</v>
      </c>
      <c r="G3908" s="2">
        <f t="shared" si="61"/>
        <v>1048</v>
      </c>
      <c r="H3908" s="2" t="s">
        <v>24</v>
      </c>
      <c r="I3908" s="2" t="s">
        <v>123</v>
      </c>
      <c r="J3908" s="2" t="s">
        <v>23</v>
      </c>
      <c r="K3908" s="4">
        <v>44392.300000011368</v>
      </c>
    </row>
    <row r="3909" spans="1:11" x14ac:dyDescent="0.35">
      <c r="A3909" s="2" t="s">
        <v>5</v>
      </c>
      <c r="B3909" s="2" t="s">
        <v>120</v>
      </c>
      <c r="C3909" s="2" t="s">
        <v>98</v>
      </c>
      <c r="D3909" s="2" t="s">
        <v>101</v>
      </c>
      <c r="E3909" s="2">
        <v>128</v>
      </c>
      <c r="F3909" s="2">
        <v>3</v>
      </c>
      <c r="G3909" s="2">
        <f t="shared" si="61"/>
        <v>384</v>
      </c>
      <c r="H3909" s="2" t="s">
        <v>4</v>
      </c>
      <c r="I3909" s="2" t="s">
        <v>119</v>
      </c>
      <c r="J3909" s="2" t="s">
        <v>3</v>
      </c>
      <c r="K3909" s="4">
        <v>44392.350000011371</v>
      </c>
    </row>
    <row r="3910" spans="1:11" x14ac:dyDescent="0.35">
      <c r="A3910" s="2" t="s">
        <v>14</v>
      </c>
      <c r="B3910" s="2" t="s">
        <v>120</v>
      </c>
      <c r="C3910" s="2" t="s">
        <v>56</v>
      </c>
      <c r="D3910" s="2" t="s">
        <v>66</v>
      </c>
      <c r="E3910" s="2">
        <v>47</v>
      </c>
      <c r="F3910" s="2">
        <v>4</v>
      </c>
      <c r="G3910" s="2">
        <f t="shared" si="61"/>
        <v>188</v>
      </c>
      <c r="H3910" s="2" t="s">
        <v>32</v>
      </c>
      <c r="I3910" s="2" t="s">
        <v>119</v>
      </c>
      <c r="J3910" s="2" t="s">
        <v>16</v>
      </c>
      <c r="K3910" s="4">
        <v>44392.400000011374</v>
      </c>
    </row>
    <row r="3911" spans="1:11" x14ac:dyDescent="0.35">
      <c r="A3911" s="2" t="s">
        <v>18</v>
      </c>
      <c r="B3911" s="2" t="s">
        <v>118</v>
      </c>
      <c r="C3911" s="2" t="s">
        <v>98</v>
      </c>
      <c r="D3911" s="2" t="s">
        <v>110</v>
      </c>
      <c r="E3911" s="2">
        <v>40</v>
      </c>
      <c r="F3911" s="2">
        <v>11</v>
      </c>
      <c r="G3911" s="2">
        <f t="shared" si="61"/>
        <v>440</v>
      </c>
      <c r="H3911" s="2" t="s">
        <v>7</v>
      </c>
      <c r="I3911" s="2" t="s">
        <v>121</v>
      </c>
      <c r="J3911" s="2" t="s">
        <v>6</v>
      </c>
      <c r="K3911" s="4">
        <v>44392.450000011377</v>
      </c>
    </row>
    <row r="3912" spans="1:11" x14ac:dyDescent="0.35">
      <c r="A3912" s="2" t="s">
        <v>35</v>
      </c>
      <c r="B3912" s="2" t="s">
        <v>118</v>
      </c>
      <c r="C3912" s="2" t="s">
        <v>67</v>
      </c>
      <c r="D3912" s="2" t="s">
        <v>70</v>
      </c>
      <c r="E3912" s="2">
        <v>69</v>
      </c>
      <c r="F3912" s="2">
        <v>40</v>
      </c>
      <c r="G3912" s="2">
        <f t="shared" si="61"/>
        <v>2760</v>
      </c>
      <c r="H3912" s="2" t="s">
        <v>17</v>
      </c>
      <c r="I3912" s="2" t="s">
        <v>119</v>
      </c>
      <c r="J3912" s="2" t="s">
        <v>16</v>
      </c>
      <c r="K3912" s="4">
        <v>44392.50000001138</v>
      </c>
    </row>
    <row r="3913" spans="1:11" x14ac:dyDescent="0.35">
      <c r="A3913" s="2" t="s">
        <v>2</v>
      </c>
      <c r="B3913" s="2" t="s">
        <v>118</v>
      </c>
      <c r="C3913" s="2" t="s">
        <v>84</v>
      </c>
      <c r="D3913" s="2" t="s">
        <v>94</v>
      </c>
      <c r="E3913" s="2">
        <v>67</v>
      </c>
      <c r="F3913" s="2">
        <v>8</v>
      </c>
      <c r="G3913" s="2">
        <f t="shared" si="61"/>
        <v>536</v>
      </c>
      <c r="H3913" s="2" t="s">
        <v>17</v>
      </c>
      <c r="I3913" s="2" t="s">
        <v>119</v>
      </c>
      <c r="J3913" s="2" t="s">
        <v>16</v>
      </c>
      <c r="K3913" s="4">
        <v>44392.550000011383</v>
      </c>
    </row>
    <row r="3914" spans="1:11" x14ac:dyDescent="0.35">
      <c r="A3914" s="2" t="s">
        <v>31</v>
      </c>
      <c r="B3914" s="2" t="s">
        <v>118</v>
      </c>
      <c r="C3914" s="2" t="s">
        <v>67</v>
      </c>
      <c r="D3914" s="2" t="s">
        <v>78</v>
      </c>
      <c r="E3914" s="2">
        <v>38</v>
      </c>
      <c r="F3914" s="2">
        <v>7</v>
      </c>
      <c r="G3914" s="2">
        <f t="shared" si="61"/>
        <v>266</v>
      </c>
      <c r="H3914" s="2" t="s">
        <v>17</v>
      </c>
      <c r="I3914" s="2" t="s">
        <v>119</v>
      </c>
      <c r="J3914" s="2" t="s">
        <v>16</v>
      </c>
      <c r="K3914" s="4">
        <v>44392.600000011385</v>
      </c>
    </row>
    <row r="3915" spans="1:11" x14ac:dyDescent="0.35">
      <c r="A3915" s="2" t="s">
        <v>31</v>
      </c>
      <c r="B3915" s="2" t="s">
        <v>118</v>
      </c>
      <c r="C3915" s="2" t="s">
        <v>56</v>
      </c>
      <c r="D3915" s="2" t="s">
        <v>60</v>
      </c>
      <c r="E3915" s="2">
        <v>131</v>
      </c>
      <c r="F3915" s="2">
        <v>7</v>
      </c>
      <c r="G3915" s="2">
        <f t="shared" si="61"/>
        <v>917</v>
      </c>
      <c r="H3915" s="2" t="s">
        <v>43</v>
      </c>
      <c r="I3915" s="2" t="s">
        <v>121</v>
      </c>
      <c r="J3915" s="2" t="s">
        <v>42</v>
      </c>
      <c r="K3915" s="4">
        <v>44392.650000011388</v>
      </c>
    </row>
    <row r="3916" spans="1:11" x14ac:dyDescent="0.35">
      <c r="A3916" s="2" t="s">
        <v>31</v>
      </c>
      <c r="B3916" s="2" t="s">
        <v>118</v>
      </c>
      <c r="C3916" s="2" t="s">
        <v>56</v>
      </c>
      <c r="D3916" s="2" t="s">
        <v>60</v>
      </c>
      <c r="E3916" s="2">
        <v>131</v>
      </c>
      <c r="F3916" s="2">
        <v>8</v>
      </c>
      <c r="G3916" s="2">
        <f t="shared" si="61"/>
        <v>1048</v>
      </c>
      <c r="H3916" s="2" t="s">
        <v>48</v>
      </c>
      <c r="I3916" s="2" t="s">
        <v>119</v>
      </c>
      <c r="J3916" s="2" t="s">
        <v>3</v>
      </c>
      <c r="K3916" s="4">
        <v>44392.700000011391</v>
      </c>
    </row>
    <row r="3917" spans="1:11" x14ac:dyDescent="0.35">
      <c r="A3917" s="2" t="s">
        <v>14</v>
      </c>
      <c r="B3917" s="2" t="s">
        <v>120</v>
      </c>
      <c r="C3917" s="2" t="s">
        <v>67</v>
      </c>
      <c r="D3917" s="2" t="s">
        <v>73</v>
      </c>
      <c r="E3917" s="2">
        <v>119</v>
      </c>
      <c r="F3917" s="2">
        <v>5</v>
      </c>
      <c r="G3917" s="2">
        <f t="shared" si="61"/>
        <v>595</v>
      </c>
      <c r="H3917" s="2" t="s">
        <v>7</v>
      </c>
      <c r="I3917" s="2" t="s">
        <v>121</v>
      </c>
      <c r="J3917" s="2" t="s">
        <v>6</v>
      </c>
      <c r="K3917" s="4">
        <v>44392.750000011394</v>
      </c>
    </row>
    <row r="3918" spans="1:11" x14ac:dyDescent="0.35">
      <c r="A3918" s="2" t="s">
        <v>5</v>
      </c>
      <c r="B3918" s="2" t="s">
        <v>120</v>
      </c>
      <c r="C3918" s="2" t="s">
        <v>98</v>
      </c>
      <c r="D3918" s="2" t="s">
        <v>103</v>
      </c>
      <c r="E3918" s="2">
        <v>101</v>
      </c>
      <c r="F3918" s="2">
        <v>13</v>
      </c>
      <c r="G3918" s="2">
        <f t="shared" si="61"/>
        <v>1313</v>
      </c>
      <c r="H3918" s="2" t="s">
        <v>41</v>
      </c>
      <c r="I3918" s="2" t="s">
        <v>119</v>
      </c>
      <c r="J3918" s="2" t="s">
        <v>3</v>
      </c>
      <c r="K3918" s="4">
        <v>44392.800000011397</v>
      </c>
    </row>
    <row r="3919" spans="1:11" x14ac:dyDescent="0.35">
      <c r="A3919" s="2" t="s">
        <v>5</v>
      </c>
      <c r="B3919" s="2" t="s">
        <v>120</v>
      </c>
      <c r="C3919" s="2" t="s">
        <v>98</v>
      </c>
      <c r="D3919" s="2" t="s">
        <v>100</v>
      </c>
      <c r="E3919" s="2">
        <v>121</v>
      </c>
      <c r="F3919" s="2">
        <v>8</v>
      </c>
      <c r="G3919" s="2">
        <f t="shared" si="61"/>
        <v>968</v>
      </c>
      <c r="H3919" s="2" t="s">
        <v>40</v>
      </c>
      <c r="I3919" s="2" t="s">
        <v>124</v>
      </c>
      <c r="J3919" s="2" t="s">
        <v>39</v>
      </c>
      <c r="K3919" s="4">
        <v>44392.8500000114</v>
      </c>
    </row>
    <row r="3920" spans="1:11" x14ac:dyDescent="0.35">
      <c r="A3920" s="2" t="s">
        <v>44</v>
      </c>
      <c r="B3920" s="2" t="s">
        <v>120</v>
      </c>
      <c r="C3920" s="2" t="s">
        <v>98</v>
      </c>
      <c r="D3920" s="2" t="s">
        <v>104</v>
      </c>
      <c r="E3920" s="2">
        <v>104</v>
      </c>
      <c r="F3920" s="2">
        <v>7</v>
      </c>
      <c r="G3920" s="2">
        <f t="shared" si="61"/>
        <v>728</v>
      </c>
      <c r="H3920" s="2" t="s">
        <v>47</v>
      </c>
      <c r="I3920" s="2" t="s">
        <v>119</v>
      </c>
      <c r="J3920" s="2" t="s">
        <v>28</v>
      </c>
      <c r="K3920" s="4">
        <v>44392.900000011403</v>
      </c>
    </row>
    <row r="3921" spans="1:11" x14ac:dyDescent="0.35">
      <c r="A3921" s="2" t="s">
        <v>35</v>
      </c>
      <c r="B3921" s="2" t="s">
        <v>118</v>
      </c>
      <c r="C3921" s="2" t="s">
        <v>80</v>
      </c>
      <c r="D3921" s="2" t="s">
        <v>81</v>
      </c>
      <c r="E3921" s="2">
        <v>134</v>
      </c>
      <c r="F3921" s="2">
        <v>117</v>
      </c>
      <c r="G3921" s="2">
        <f t="shared" si="61"/>
        <v>15678</v>
      </c>
      <c r="H3921" s="2" t="s">
        <v>41</v>
      </c>
      <c r="I3921" s="2" t="s">
        <v>119</v>
      </c>
      <c r="J3921" s="2" t="s">
        <v>3</v>
      </c>
      <c r="K3921" s="4">
        <v>44392.950000011406</v>
      </c>
    </row>
    <row r="3922" spans="1:11" x14ac:dyDescent="0.35">
      <c r="A3922" s="2" t="s">
        <v>18</v>
      </c>
      <c r="B3922" s="2" t="s">
        <v>118</v>
      </c>
      <c r="C3922" s="2" t="s">
        <v>84</v>
      </c>
      <c r="D3922" s="2" t="s">
        <v>94</v>
      </c>
      <c r="E3922" s="2">
        <v>67</v>
      </c>
      <c r="F3922" s="2">
        <v>11</v>
      </c>
      <c r="G3922" s="2">
        <f t="shared" si="61"/>
        <v>737</v>
      </c>
      <c r="H3922" s="2" t="s">
        <v>7</v>
      </c>
      <c r="I3922" s="2" t="s">
        <v>121</v>
      </c>
      <c r="J3922" s="2" t="s">
        <v>6</v>
      </c>
      <c r="K3922" s="4">
        <v>44393.000000011409</v>
      </c>
    </row>
    <row r="3923" spans="1:11" x14ac:dyDescent="0.35">
      <c r="A3923" s="2" t="s">
        <v>18</v>
      </c>
      <c r="B3923" s="2" t="s">
        <v>118</v>
      </c>
      <c r="C3923" s="2" t="s">
        <v>56</v>
      </c>
      <c r="D3923" s="2" t="s">
        <v>65</v>
      </c>
      <c r="E3923" s="2">
        <v>47</v>
      </c>
      <c r="F3923" s="2">
        <v>13</v>
      </c>
      <c r="G3923" s="2">
        <f t="shared" si="61"/>
        <v>611</v>
      </c>
      <c r="H3923" s="2" t="s">
        <v>13</v>
      </c>
      <c r="I3923" s="2" t="s">
        <v>122</v>
      </c>
      <c r="J3923" s="2" t="s">
        <v>11</v>
      </c>
      <c r="K3923" s="4">
        <v>44393.050000011412</v>
      </c>
    </row>
    <row r="3924" spans="1:11" x14ac:dyDescent="0.35">
      <c r="A3924" s="2" t="s">
        <v>2</v>
      </c>
      <c r="B3924" s="2" t="s">
        <v>118</v>
      </c>
      <c r="C3924" s="2" t="s">
        <v>98</v>
      </c>
      <c r="D3924" s="2" t="s">
        <v>107</v>
      </c>
      <c r="E3924" s="2">
        <v>77</v>
      </c>
      <c r="F3924" s="2">
        <v>7</v>
      </c>
      <c r="G3924" s="2">
        <f t="shared" si="61"/>
        <v>539</v>
      </c>
      <c r="H3924" s="2" t="s">
        <v>26</v>
      </c>
      <c r="I3924" s="2" t="s">
        <v>122</v>
      </c>
      <c r="J3924" s="2" t="s">
        <v>25</v>
      </c>
      <c r="K3924" s="4">
        <v>44393.100000011415</v>
      </c>
    </row>
    <row r="3925" spans="1:11" x14ac:dyDescent="0.35">
      <c r="A3925" s="2" t="s">
        <v>14</v>
      </c>
      <c r="B3925" s="2" t="s">
        <v>120</v>
      </c>
      <c r="C3925" s="2" t="s">
        <v>84</v>
      </c>
      <c r="D3925" s="2" t="s">
        <v>96</v>
      </c>
      <c r="E3925" s="2">
        <v>36</v>
      </c>
      <c r="F3925" s="2">
        <v>8</v>
      </c>
      <c r="G3925" s="2">
        <f t="shared" si="61"/>
        <v>288</v>
      </c>
      <c r="H3925" s="2" t="s">
        <v>17</v>
      </c>
      <c r="I3925" s="2" t="s">
        <v>119</v>
      </c>
      <c r="J3925" s="2" t="s">
        <v>16</v>
      </c>
      <c r="K3925" s="4">
        <v>44393.150000011417</v>
      </c>
    </row>
    <row r="3926" spans="1:11" x14ac:dyDescent="0.35">
      <c r="A3926" s="2" t="s">
        <v>10</v>
      </c>
      <c r="B3926" s="2" t="s">
        <v>120</v>
      </c>
      <c r="C3926" s="2" t="s">
        <v>67</v>
      </c>
      <c r="D3926" s="2" t="s">
        <v>73</v>
      </c>
      <c r="E3926" s="2">
        <v>119</v>
      </c>
      <c r="F3926" s="2">
        <v>9</v>
      </c>
      <c r="G3926" s="2">
        <f t="shared" si="61"/>
        <v>1071</v>
      </c>
      <c r="H3926" s="2" t="s">
        <v>17</v>
      </c>
      <c r="I3926" s="2" t="s">
        <v>119</v>
      </c>
      <c r="J3926" s="2" t="s">
        <v>16</v>
      </c>
      <c r="K3926" s="4">
        <v>44393.20000001142</v>
      </c>
    </row>
    <row r="3927" spans="1:11" x14ac:dyDescent="0.35">
      <c r="A3927" s="2" t="s">
        <v>5</v>
      </c>
      <c r="B3927" s="2" t="s">
        <v>120</v>
      </c>
      <c r="C3927" s="2" t="s">
        <v>98</v>
      </c>
      <c r="D3927" s="2" t="s">
        <v>107</v>
      </c>
      <c r="E3927" s="2">
        <v>77</v>
      </c>
      <c r="F3927" s="2">
        <v>9</v>
      </c>
      <c r="G3927" s="2">
        <f t="shared" si="61"/>
        <v>693</v>
      </c>
      <c r="H3927" s="2" t="s">
        <v>24</v>
      </c>
      <c r="I3927" s="2" t="s">
        <v>123</v>
      </c>
      <c r="J3927" s="2" t="s">
        <v>23</v>
      </c>
      <c r="K3927" s="4">
        <v>44393.250000011423</v>
      </c>
    </row>
    <row r="3928" spans="1:11" x14ac:dyDescent="0.35">
      <c r="A3928" s="2" t="s">
        <v>5</v>
      </c>
      <c r="B3928" s="2" t="s">
        <v>120</v>
      </c>
      <c r="C3928" s="2" t="s">
        <v>84</v>
      </c>
      <c r="D3928" s="2" t="s">
        <v>96</v>
      </c>
      <c r="E3928" s="2">
        <v>36</v>
      </c>
      <c r="F3928" s="2">
        <v>7</v>
      </c>
      <c r="G3928" s="2">
        <f t="shared" si="61"/>
        <v>252</v>
      </c>
      <c r="H3928" s="2" t="s">
        <v>17</v>
      </c>
      <c r="I3928" s="2" t="s">
        <v>119</v>
      </c>
      <c r="J3928" s="2" t="s">
        <v>16</v>
      </c>
      <c r="K3928" s="4">
        <v>44393.300000011426</v>
      </c>
    </row>
    <row r="3929" spans="1:11" x14ac:dyDescent="0.35">
      <c r="A3929" s="2" t="s">
        <v>10</v>
      </c>
      <c r="B3929" s="2" t="s">
        <v>120</v>
      </c>
      <c r="C3929" s="2" t="s">
        <v>56</v>
      </c>
      <c r="D3929" s="2" t="s">
        <v>61</v>
      </c>
      <c r="E3929" s="2">
        <v>107</v>
      </c>
      <c r="F3929" s="2">
        <v>7</v>
      </c>
      <c r="G3929" s="2">
        <f t="shared" si="61"/>
        <v>749</v>
      </c>
      <c r="H3929" s="2" t="s">
        <v>12</v>
      </c>
      <c r="I3929" s="2" t="s">
        <v>122</v>
      </c>
      <c r="J3929" s="2" t="s">
        <v>11</v>
      </c>
      <c r="K3929" s="4">
        <v>44393.350000011429</v>
      </c>
    </row>
    <row r="3930" spans="1:11" x14ac:dyDescent="0.35">
      <c r="A3930" s="2" t="s">
        <v>44</v>
      </c>
      <c r="B3930" s="2" t="s">
        <v>120</v>
      </c>
      <c r="C3930" s="2" t="s">
        <v>98</v>
      </c>
      <c r="D3930" s="2" t="s">
        <v>108</v>
      </c>
      <c r="E3930" s="2">
        <v>65</v>
      </c>
      <c r="F3930" s="2">
        <v>5</v>
      </c>
      <c r="G3930" s="2">
        <f t="shared" si="61"/>
        <v>325</v>
      </c>
      <c r="H3930" s="2" t="s">
        <v>24</v>
      </c>
      <c r="I3930" s="2" t="s">
        <v>123</v>
      </c>
      <c r="J3930" s="2" t="s">
        <v>23</v>
      </c>
      <c r="K3930" s="4">
        <v>44393.400000011432</v>
      </c>
    </row>
    <row r="3931" spans="1:11" x14ac:dyDescent="0.35">
      <c r="A3931" s="2" t="s">
        <v>10</v>
      </c>
      <c r="B3931" s="2" t="s">
        <v>120</v>
      </c>
      <c r="C3931" s="2" t="s">
        <v>98</v>
      </c>
      <c r="D3931" s="2" t="s">
        <v>104</v>
      </c>
      <c r="E3931" s="2">
        <v>104</v>
      </c>
      <c r="F3931" s="2">
        <v>8</v>
      </c>
      <c r="G3931" s="2">
        <f t="shared" si="61"/>
        <v>832</v>
      </c>
      <c r="H3931" s="2" t="s">
        <v>17</v>
      </c>
      <c r="I3931" s="2" t="s">
        <v>119</v>
      </c>
      <c r="J3931" s="2" t="s">
        <v>16</v>
      </c>
      <c r="K3931" s="4">
        <v>44393.450000011435</v>
      </c>
    </row>
    <row r="3932" spans="1:11" x14ac:dyDescent="0.35">
      <c r="A3932" s="2" t="s">
        <v>18</v>
      </c>
      <c r="B3932" s="2" t="s">
        <v>118</v>
      </c>
      <c r="C3932" s="2" t="s">
        <v>84</v>
      </c>
      <c r="D3932" s="2" t="s">
        <v>94</v>
      </c>
      <c r="E3932" s="2">
        <v>67</v>
      </c>
      <c r="F3932" s="2">
        <v>6</v>
      </c>
      <c r="G3932" s="2">
        <f t="shared" si="61"/>
        <v>402</v>
      </c>
      <c r="H3932" s="2" t="s">
        <v>12</v>
      </c>
      <c r="I3932" s="2" t="s">
        <v>122</v>
      </c>
      <c r="J3932" s="2" t="s">
        <v>11</v>
      </c>
      <c r="K3932" s="4">
        <v>44393.500000011438</v>
      </c>
    </row>
    <row r="3933" spans="1:11" x14ac:dyDescent="0.35">
      <c r="A3933" s="2" t="s">
        <v>14</v>
      </c>
      <c r="B3933" s="2" t="s">
        <v>120</v>
      </c>
      <c r="C3933" s="2" t="s">
        <v>67</v>
      </c>
      <c r="D3933" s="2" t="s">
        <v>74</v>
      </c>
      <c r="E3933" s="2">
        <v>128</v>
      </c>
      <c r="F3933" s="2">
        <v>4</v>
      </c>
      <c r="G3933" s="2">
        <f t="shared" si="61"/>
        <v>512</v>
      </c>
      <c r="H3933" s="2" t="s">
        <v>29</v>
      </c>
      <c r="I3933" s="2" t="s">
        <v>119</v>
      </c>
      <c r="J3933" s="2" t="s">
        <v>28</v>
      </c>
      <c r="K3933" s="4">
        <v>44393.550000011441</v>
      </c>
    </row>
    <row r="3934" spans="1:11" x14ac:dyDescent="0.35">
      <c r="A3934" s="2" t="s">
        <v>2</v>
      </c>
      <c r="B3934" s="2" t="s">
        <v>118</v>
      </c>
      <c r="C3934" s="2" t="s">
        <v>98</v>
      </c>
      <c r="D3934" s="2" t="s">
        <v>105</v>
      </c>
      <c r="E3934" s="2">
        <v>98</v>
      </c>
      <c r="F3934" s="2">
        <v>8</v>
      </c>
      <c r="G3934" s="2">
        <f t="shared" si="61"/>
        <v>784</v>
      </c>
      <c r="H3934" s="2" t="s">
        <v>4</v>
      </c>
      <c r="I3934" s="2" t="s">
        <v>119</v>
      </c>
      <c r="J3934" s="2" t="s">
        <v>3</v>
      </c>
      <c r="K3934" s="4">
        <v>44393.600000011444</v>
      </c>
    </row>
    <row r="3935" spans="1:11" x14ac:dyDescent="0.35">
      <c r="A3935" s="2" t="s">
        <v>35</v>
      </c>
      <c r="B3935" s="2" t="s">
        <v>118</v>
      </c>
      <c r="C3935" s="2" t="s">
        <v>67</v>
      </c>
      <c r="D3935" s="2" t="s">
        <v>72</v>
      </c>
      <c r="E3935" s="2">
        <v>6</v>
      </c>
      <c r="F3935" s="2">
        <v>227</v>
      </c>
      <c r="G3935" s="2">
        <f t="shared" si="61"/>
        <v>1362</v>
      </c>
      <c r="H3935" s="2" t="s">
        <v>4</v>
      </c>
      <c r="I3935" s="2" t="s">
        <v>119</v>
      </c>
      <c r="J3935" s="2" t="s">
        <v>3</v>
      </c>
      <c r="K3935" s="4">
        <v>44393.650000011447</v>
      </c>
    </row>
    <row r="3936" spans="1:11" x14ac:dyDescent="0.35">
      <c r="A3936" s="2" t="s">
        <v>18</v>
      </c>
      <c r="B3936" s="2" t="s">
        <v>118</v>
      </c>
      <c r="C3936" s="2" t="s">
        <v>56</v>
      </c>
      <c r="D3936" s="2" t="s">
        <v>60</v>
      </c>
      <c r="E3936" s="2">
        <v>131</v>
      </c>
      <c r="F3936" s="2">
        <v>12</v>
      </c>
      <c r="G3936" s="2">
        <f t="shared" si="61"/>
        <v>1572</v>
      </c>
      <c r="H3936" s="2" t="s">
        <v>48</v>
      </c>
      <c r="I3936" s="2" t="s">
        <v>119</v>
      </c>
      <c r="J3936" s="2" t="s">
        <v>3</v>
      </c>
      <c r="K3936" s="4">
        <v>44393.700000011449</v>
      </c>
    </row>
    <row r="3937" spans="1:11" x14ac:dyDescent="0.35">
      <c r="A3937" s="2" t="s">
        <v>5</v>
      </c>
      <c r="B3937" s="2" t="s">
        <v>120</v>
      </c>
      <c r="C3937" s="2" t="s">
        <v>67</v>
      </c>
      <c r="D3937" s="2" t="s">
        <v>79</v>
      </c>
      <c r="E3937" s="2">
        <v>31</v>
      </c>
      <c r="F3937" s="2">
        <v>12</v>
      </c>
      <c r="G3937" s="2">
        <f t="shared" si="61"/>
        <v>372</v>
      </c>
      <c r="H3937" s="2" t="s">
        <v>51</v>
      </c>
      <c r="I3937" s="2" t="s">
        <v>124</v>
      </c>
      <c r="J3937" s="2" t="s">
        <v>50</v>
      </c>
      <c r="K3937" s="4">
        <v>44393.750000011452</v>
      </c>
    </row>
    <row r="3938" spans="1:11" x14ac:dyDescent="0.35">
      <c r="A3938" s="2" t="s">
        <v>5</v>
      </c>
      <c r="B3938" s="2" t="s">
        <v>120</v>
      </c>
      <c r="C3938" s="2" t="s">
        <v>98</v>
      </c>
      <c r="D3938" s="2" t="s">
        <v>107</v>
      </c>
      <c r="E3938" s="2">
        <v>77</v>
      </c>
      <c r="F3938" s="2">
        <v>8</v>
      </c>
      <c r="G3938" s="2">
        <f t="shared" si="61"/>
        <v>616</v>
      </c>
      <c r="H3938" s="2" t="s">
        <v>17</v>
      </c>
      <c r="I3938" s="2" t="s">
        <v>119</v>
      </c>
      <c r="J3938" s="2" t="s">
        <v>16</v>
      </c>
      <c r="K3938" s="4">
        <v>44393.800000011455</v>
      </c>
    </row>
    <row r="3939" spans="1:11" x14ac:dyDescent="0.35">
      <c r="A3939" s="2" t="s">
        <v>14</v>
      </c>
      <c r="B3939" s="2" t="s">
        <v>120</v>
      </c>
      <c r="C3939" s="2" t="s">
        <v>56</v>
      </c>
      <c r="D3939" s="2" t="s">
        <v>58</v>
      </c>
      <c r="E3939" s="2">
        <v>68</v>
      </c>
      <c r="F3939" s="2">
        <v>76</v>
      </c>
      <c r="G3939" s="2">
        <f t="shared" si="61"/>
        <v>5168</v>
      </c>
      <c r="H3939" s="2" t="s">
        <v>47</v>
      </c>
      <c r="I3939" s="2" t="s">
        <v>119</v>
      </c>
      <c r="J3939" s="2" t="s">
        <v>28</v>
      </c>
      <c r="K3939" s="4">
        <v>44393.850000011458</v>
      </c>
    </row>
    <row r="3940" spans="1:11" x14ac:dyDescent="0.35">
      <c r="A3940" s="2" t="s">
        <v>35</v>
      </c>
      <c r="B3940" s="2" t="s">
        <v>118</v>
      </c>
      <c r="C3940" s="2" t="s">
        <v>67</v>
      </c>
      <c r="D3940" s="2" t="s">
        <v>68</v>
      </c>
      <c r="E3940" s="2">
        <v>121</v>
      </c>
      <c r="F3940" s="2">
        <v>52</v>
      </c>
      <c r="G3940" s="2">
        <f t="shared" si="61"/>
        <v>6292</v>
      </c>
      <c r="H3940" s="2" t="s">
        <v>29</v>
      </c>
      <c r="I3940" s="2" t="s">
        <v>119</v>
      </c>
      <c r="J3940" s="2" t="s">
        <v>28</v>
      </c>
      <c r="K3940" s="4">
        <v>44393.900000011461</v>
      </c>
    </row>
    <row r="3941" spans="1:11" x14ac:dyDescent="0.35">
      <c r="A3941" s="2" t="s">
        <v>2</v>
      </c>
      <c r="B3941" s="2" t="s">
        <v>118</v>
      </c>
      <c r="C3941" s="2" t="s">
        <v>67</v>
      </c>
      <c r="D3941" s="2" t="s">
        <v>75</v>
      </c>
      <c r="E3941" s="2">
        <v>98</v>
      </c>
      <c r="F3941" s="2">
        <v>12</v>
      </c>
      <c r="G3941" s="2">
        <f t="shared" si="61"/>
        <v>1176</v>
      </c>
      <c r="H3941" s="2" t="s">
        <v>21</v>
      </c>
      <c r="I3941" s="2" t="s">
        <v>121</v>
      </c>
      <c r="J3941" s="2" t="s">
        <v>20</v>
      </c>
      <c r="K3941" s="4">
        <v>44393.950000011464</v>
      </c>
    </row>
    <row r="3942" spans="1:11" x14ac:dyDescent="0.35">
      <c r="A3942" s="2" t="s">
        <v>35</v>
      </c>
      <c r="B3942" s="2" t="s">
        <v>118</v>
      </c>
      <c r="C3942" s="2" t="s">
        <v>67</v>
      </c>
      <c r="D3942" s="2" t="s">
        <v>70</v>
      </c>
      <c r="E3942" s="2">
        <v>69</v>
      </c>
      <c r="F3942" s="2">
        <v>36</v>
      </c>
      <c r="G3942" s="2">
        <f t="shared" si="61"/>
        <v>2484</v>
      </c>
      <c r="H3942" s="2" t="s">
        <v>15</v>
      </c>
      <c r="I3942" s="2" t="s">
        <v>122</v>
      </c>
      <c r="J3942" s="2" t="s">
        <v>8</v>
      </c>
      <c r="K3942" s="4">
        <v>44394.000000011467</v>
      </c>
    </row>
    <row r="3943" spans="1:11" x14ac:dyDescent="0.35">
      <c r="A3943" s="2" t="s">
        <v>18</v>
      </c>
      <c r="B3943" s="2" t="s">
        <v>118</v>
      </c>
      <c r="C3943" s="2" t="s">
        <v>67</v>
      </c>
      <c r="D3943" s="2" t="s">
        <v>78</v>
      </c>
      <c r="E3943" s="2">
        <v>38</v>
      </c>
      <c r="F3943" s="2">
        <v>7</v>
      </c>
      <c r="G3943" s="2">
        <f t="shared" si="61"/>
        <v>266</v>
      </c>
      <c r="H3943" s="2" t="s">
        <v>32</v>
      </c>
      <c r="I3943" s="2" t="s">
        <v>119</v>
      </c>
      <c r="J3943" s="2" t="s">
        <v>16</v>
      </c>
      <c r="K3943" s="4">
        <v>44394.05000001147</v>
      </c>
    </row>
    <row r="3944" spans="1:11" x14ac:dyDescent="0.35">
      <c r="A3944" s="2" t="s">
        <v>18</v>
      </c>
      <c r="B3944" s="2" t="s">
        <v>118</v>
      </c>
      <c r="C3944" s="2" t="s">
        <v>56</v>
      </c>
      <c r="D3944" s="2" t="s">
        <v>62</v>
      </c>
      <c r="E3944" s="2">
        <v>105</v>
      </c>
      <c r="F3944" s="2">
        <v>6</v>
      </c>
      <c r="G3944" s="2">
        <f t="shared" si="61"/>
        <v>630</v>
      </c>
      <c r="H3944" s="2" t="s">
        <v>41</v>
      </c>
      <c r="I3944" s="2" t="s">
        <v>119</v>
      </c>
      <c r="J3944" s="2" t="s">
        <v>3</v>
      </c>
      <c r="K3944" s="4">
        <v>44394.100000011473</v>
      </c>
    </row>
    <row r="3945" spans="1:11" x14ac:dyDescent="0.35">
      <c r="A3945" s="2" t="s">
        <v>10</v>
      </c>
      <c r="B3945" s="2" t="s">
        <v>120</v>
      </c>
      <c r="C3945" s="2" t="s">
        <v>84</v>
      </c>
      <c r="D3945" s="2" t="s">
        <v>93</v>
      </c>
      <c r="E3945" s="2">
        <v>70</v>
      </c>
      <c r="F3945" s="2">
        <v>8</v>
      </c>
      <c r="G3945" s="2">
        <f t="shared" si="61"/>
        <v>560</v>
      </c>
      <c r="H3945" s="2" t="s">
        <v>27</v>
      </c>
      <c r="I3945" s="2" t="s">
        <v>122</v>
      </c>
      <c r="J3945" s="2" t="s">
        <v>8</v>
      </c>
      <c r="K3945" s="4">
        <v>44394.150000011476</v>
      </c>
    </row>
    <row r="3946" spans="1:11" x14ac:dyDescent="0.35">
      <c r="A3946" s="2" t="s">
        <v>14</v>
      </c>
      <c r="B3946" s="2" t="s">
        <v>120</v>
      </c>
      <c r="C3946" s="2" t="s">
        <v>67</v>
      </c>
      <c r="D3946" s="2" t="s">
        <v>68</v>
      </c>
      <c r="E3946" s="2">
        <v>121</v>
      </c>
      <c r="F3946" s="2">
        <v>91</v>
      </c>
      <c r="G3946" s="2">
        <f t="shared" si="61"/>
        <v>11011</v>
      </c>
      <c r="H3946" s="2" t="s">
        <v>43</v>
      </c>
      <c r="I3946" s="2" t="s">
        <v>121</v>
      </c>
      <c r="J3946" s="2" t="s">
        <v>42</v>
      </c>
      <c r="K3946" s="4">
        <v>44394.200000011479</v>
      </c>
    </row>
    <row r="3947" spans="1:11" x14ac:dyDescent="0.35">
      <c r="A3947" s="2" t="s">
        <v>10</v>
      </c>
      <c r="B3947" s="2" t="s">
        <v>120</v>
      </c>
      <c r="C3947" s="2" t="s">
        <v>56</v>
      </c>
      <c r="D3947" s="2" t="s">
        <v>57</v>
      </c>
      <c r="E3947" s="2">
        <v>89</v>
      </c>
      <c r="F3947" s="2">
        <v>108</v>
      </c>
      <c r="G3947" s="2">
        <f t="shared" si="61"/>
        <v>9612</v>
      </c>
      <c r="H3947" s="2" t="s">
        <v>22</v>
      </c>
      <c r="I3947" s="2" t="s">
        <v>122</v>
      </c>
      <c r="J3947" s="2" t="s">
        <v>11</v>
      </c>
      <c r="K3947" s="4">
        <v>44394.250000011481</v>
      </c>
    </row>
    <row r="3948" spans="1:11" x14ac:dyDescent="0.35">
      <c r="A3948" s="2" t="s">
        <v>5</v>
      </c>
      <c r="B3948" s="2" t="s">
        <v>120</v>
      </c>
      <c r="C3948" s="2" t="s">
        <v>84</v>
      </c>
      <c r="D3948" s="2" t="s">
        <v>86</v>
      </c>
      <c r="E3948" s="2">
        <v>73</v>
      </c>
      <c r="F3948" s="2">
        <v>38</v>
      </c>
      <c r="G3948" s="2">
        <f t="shared" si="61"/>
        <v>2774</v>
      </c>
      <c r="H3948" s="2" t="s">
        <v>40</v>
      </c>
      <c r="I3948" s="2" t="s">
        <v>124</v>
      </c>
      <c r="J3948" s="2" t="s">
        <v>39</v>
      </c>
      <c r="K3948" s="4">
        <v>44394.300000011484</v>
      </c>
    </row>
    <row r="3949" spans="1:11" x14ac:dyDescent="0.35">
      <c r="A3949" s="2" t="s">
        <v>44</v>
      </c>
      <c r="B3949" s="2" t="s">
        <v>120</v>
      </c>
      <c r="C3949" s="2" t="s">
        <v>98</v>
      </c>
      <c r="D3949" s="2" t="s">
        <v>106</v>
      </c>
      <c r="E3949" s="2">
        <v>87</v>
      </c>
      <c r="F3949" s="2">
        <v>4</v>
      </c>
      <c r="G3949" s="2">
        <f t="shared" si="61"/>
        <v>348</v>
      </c>
      <c r="H3949" s="2" t="s">
        <v>38</v>
      </c>
      <c r="I3949" s="2" t="s">
        <v>121</v>
      </c>
      <c r="J3949" s="2" t="s">
        <v>6</v>
      </c>
      <c r="K3949" s="4">
        <v>44394.350000011487</v>
      </c>
    </row>
    <row r="3950" spans="1:11" x14ac:dyDescent="0.35">
      <c r="A3950" s="2" t="s">
        <v>18</v>
      </c>
      <c r="B3950" s="2" t="s">
        <v>118</v>
      </c>
      <c r="C3950" s="2" t="s">
        <v>56</v>
      </c>
      <c r="D3950" s="2" t="s">
        <v>62</v>
      </c>
      <c r="E3950" s="2">
        <v>105</v>
      </c>
      <c r="F3950" s="2">
        <v>4</v>
      </c>
      <c r="G3950" s="2">
        <f t="shared" si="61"/>
        <v>420</v>
      </c>
      <c r="H3950" s="2" t="s">
        <v>15</v>
      </c>
      <c r="I3950" s="2" t="s">
        <v>122</v>
      </c>
      <c r="J3950" s="2" t="s">
        <v>8</v>
      </c>
      <c r="K3950" s="4">
        <v>44394.40000001149</v>
      </c>
    </row>
    <row r="3951" spans="1:11" x14ac:dyDescent="0.35">
      <c r="A3951" s="2" t="s">
        <v>31</v>
      </c>
      <c r="B3951" s="2" t="s">
        <v>118</v>
      </c>
      <c r="C3951" s="2" t="s">
        <v>84</v>
      </c>
      <c r="D3951" s="2" t="s">
        <v>90</v>
      </c>
      <c r="E3951" s="2">
        <v>27</v>
      </c>
      <c r="F3951" s="2">
        <v>54</v>
      </c>
      <c r="G3951" s="2">
        <f t="shared" si="61"/>
        <v>1458</v>
      </c>
      <c r="H3951" s="2" t="s">
        <v>4</v>
      </c>
      <c r="I3951" s="2" t="s">
        <v>119</v>
      </c>
      <c r="J3951" s="2" t="s">
        <v>3</v>
      </c>
      <c r="K3951" s="4">
        <v>44394.450000011493</v>
      </c>
    </row>
    <row r="3952" spans="1:11" x14ac:dyDescent="0.35">
      <c r="A3952" s="2" t="s">
        <v>2</v>
      </c>
      <c r="B3952" s="2" t="s">
        <v>118</v>
      </c>
      <c r="C3952" s="2" t="s">
        <v>98</v>
      </c>
      <c r="D3952" s="2" t="s">
        <v>106</v>
      </c>
      <c r="E3952" s="2">
        <v>87</v>
      </c>
      <c r="F3952" s="2">
        <v>5</v>
      </c>
      <c r="G3952" s="2">
        <f t="shared" si="61"/>
        <v>435</v>
      </c>
      <c r="H3952" s="2" t="s">
        <v>12</v>
      </c>
      <c r="I3952" s="2" t="s">
        <v>122</v>
      </c>
      <c r="J3952" s="2" t="s">
        <v>11</v>
      </c>
      <c r="K3952" s="4">
        <v>44394.500000011496</v>
      </c>
    </row>
    <row r="3953" spans="1:11" x14ac:dyDescent="0.35">
      <c r="A3953" s="2" t="s">
        <v>5</v>
      </c>
      <c r="B3953" s="2" t="s">
        <v>120</v>
      </c>
      <c r="C3953" s="2" t="s">
        <v>84</v>
      </c>
      <c r="D3953" s="2" t="s">
        <v>87</v>
      </c>
      <c r="E3953" s="2">
        <v>142</v>
      </c>
      <c r="F3953" s="2">
        <v>11</v>
      </c>
      <c r="G3953" s="2">
        <f t="shared" si="61"/>
        <v>1562</v>
      </c>
      <c r="H3953" s="2" t="s">
        <v>32</v>
      </c>
      <c r="I3953" s="2" t="s">
        <v>119</v>
      </c>
      <c r="J3953" s="2" t="s">
        <v>16</v>
      </c>
      <c r="K3953" s="4">
        <v>44394.550000011499</v>
      </c>
    </row>
    <row r="3954" spans="1:11" x14ac:dyDescent="0.35">
      <c r="A3954" s="2" t="s">
        <v>35</v>
      </c>
      <c r="B3954" s="2" t="s">
        <v>118</v>
      </c>
      <c r="C3954" s="2" t="s">
        <v>67</v>
      </c>
      <c r="D3954" s="2" t="s">
        <v>76</v>
      </c>
      <c r="E3954" s="2">
        <v>83</v>
      </c>
      <c r="F3954" s="2">
        <v>4</v>
      </c>
      <c r="G3954" s="2">
        <f t="shared" si="61"/>
        <v>332</v>
      </c>
      <c r="H3954" s="2" t="s">
        <v>52</v>
      </c>
      <c r="I3954" s="2" t="s">
        <v>123</v>
      </c>
      <c r="J3954" s="2" t="s">
        <v>45</v>
      </c>
      <c r="K3954" s="4">
        <v>44394.600000011502</v>
      </c>
    </row>
    <row r="3955" spans="1:11" x14ac:dyDescent="0.35">
      <c r="A3955" s="2" t="s">
        <v>44</v>
      </c>
      <c r="B3955" s="2" t="s">
        <v>120</v>
      </c>
      <c r="C3955" s="2" t="s">
        <v>67</v>
      </c>
      <c r="D3955" s="2" t="s">
        <v>72</v>
      </c>
      <c r="E3955" s="2">
        <v>6</v>
      </c>
      <c r="F3955" s="2">
        <v>225</v>
      </c>
      <c r="G3955" s="2">
        <f t="shared" si="61"/>
        <v>1350</v>
      </c>
      <c r="H3955" s="2" t="s">
        <v>32</v>
      </c>
      <c r="I3955" s="2" t="s">
        <v>119</v>
      </c>
      <c r="J3955" s="2" t="s">
        <v>16</v>
      </c>
      <c r="K3955" s="4">
        <v>44394.650000011505</v>
      </c>
    </row>
    <row r="3956" spans="1:11" x14ac:dyDescent="0.35">
      <c r="A3956" s="2" t="s">
        <v>2</v>
      </c>
      <c r="B3956" s="2" t="s">
        <v>118</v>
      </c>
      <c r="C3956" s="2" t="s">
        <v>56</v>
      </c>
      <c r="D3956" s="2" t="s">
        <v>61</v>
      </c>
      <c r="E3956" s="2">
        <v>107</v>
      </c>
      <c r="F3956" s="2">
        <v>7</v>
      </c>
      <c r="G3956" s="2">
        <f t="shared" si="61"/>
        <v>749</v>
      </c>
      <c r="H3956" s="2" t="s">
        <v>41</v>
      </c>
      <c r="I3956" s="2" t="s">
        <v>119</v>
      </c>
      <c r="J3956" s="2" t="s">
        <v>3</v>
      </c>
      <c r="K3956" s="4">
        <v>44394.700000011508</v>
      </c>
    </row>
    <row r="3957" spans="1:11" x14ac:dyDescent="0.35">
      <c r="A3957" s="2" t="s">
        <v>44</v>
      </c>
      <c r="B3957" s="2" t="s">
        <v>120</v>
      </c>
      <c r="C3957" s="2" t="s">
        <v>67</v>
      </c>
      <c r="D3957" s="2" t="s">
        <v>69</v>
      </c>
      <c r="E3957" s="2">
        <v>54</v>
      </c>
      <c r="F3957" s="2">
        <v>79</v>
      </c>
      <c r="G3957" s="2">
        <f t="shared" si="61"/>
        <v>4266</v>
      </c>
      <c r="H3957" s="2" t="s">
        <v>4</v>
      </c>
      <c r="I3957" s="2" t="s">
        <v>119</v>
      </c>
      <c r="J3957" s="2" t="s">
        <v>3</v>
      </c>
      <c r="K3957" s="4">
        <v>44394.750000011511</v>
      </c>
    </row>
    <row r="3958" spans="1:11" x14ac:dyDescent="0.35">
      <c r="A3958" s="2" t="s">
        <v>18</v>
      </c>
      <c r="B3958" s="2" t="s">
        <v>118</v>
      </c>
      <c r="C3958" s="2" t="s">
        <v>84</v>
      </c>
      <c r="D3958" s="2" t="s">
        <v>90</v>
      </c>
      <c r="E3958" s="2">
        <v>27</v>
      </c>
      <c r="F3958" s="2">
        <v>54</v>
      </c>
      <c r="G3958" s="2">
        <f t="shared" si="61"/>
        <v>1458</v>
      </c>
      <c r="H3958" s="2" t="s">
        <v>29</v>
      </c>
      <c r="I3958" s="2" t="s">
        <v>119</v>
      </c>
      <c r="J3958" s="2" t="s">
        <v>28</v>
      </c>
      <c r="K3958" s="4">
        <v>44394.800000011513</v>
      </c>
    </row>
    <row r="3959" spans="1:11" x14ac:dyDescent="0.35">
      <c r="A3959" s="2" t="s">
        <v>2</v>
      </c>
      <c r="B3959" s="2" t="s">
        <v>118</v>
      </c>
      <c r="C3959" s="2" t="s">
        <v>56</v>
      </c>
      <c r="D3959" s="2" t="s">
        <v>60</v>
      </c>
      <c r="E3959" s="2">
        <v>131</v>
      </c>
      <c r="F3959" s="2">
        <v>4</v>
      </c>
      <c r="G3959" s="2">
        <f t="shared" si="61"/>
        <v>524</v>
      </c>
      <c r="H3959" s="2" t="s">
        <v>12</v>
      </c>
      <c r="I3959" s="2" t="s">
        <v>122</v>
      </c>
      <c r="J3959" s="2" t="s">
        <v>11</v>
      </c>
      <c r="K3959" s="4">
        <v>44394.850000011516</v>
      </c>
    </row>
    <row r="3960" spans="1:11" x14ac:dyDescent="0.35">
      <c r="A3960" s="2" t="s">
        <v>10</v>
      </c>
      <c r="B3960" s="2" t="s">
        <v>120</v>
      </c>
      <c r="C3960" s="2" t="s">
        <v>67</v>
      </c>
      <c r="D3960" s="2" t="s">
        <v>71</v>
      </c>
      <c r="E3960" s="2">
        <v>32</v>
      </c>
      <c r="F3960" s="2">
        <v>52</v>
      </c>
      <c r="G3960" s="2">
        <f t="shared" si="61"/>
        <v>1664</v>
      </c>
      <c r="H3960" s="2" t="s">
        <v>48</v>
      </c>
      <c r="I3960" s="2" t="s">
        <v>119</v>
      </c>
      <c r="J3960" s="2" t="s">
        <v>3</v>
      </c>
      <c r="K3960" s="4">
        <v>44394.900000011519</v>
      </c>
    </row>
    <row r="3961" spans="1:11" x14ac:dyDescent="0.35">
      <c r="A3961" s="2" t="s">
        <v>5</v>
      </c>
      <c r="B3961" s="2" t="s">
        <v>120</v>
      </c>
      <c r="C3961" s="2" t="s">
        <v>67</v>
      </c>
      <c r="D3961" s="2" t="s">
        <v>71</v>
      </c>
      <c r="E3961" s="2">
        <v>32</v>
      </c>
      <c r="F3961" s="2">
        <v>55</v>
      </c>
      <c r="G3961" s="2">
        <f t="shared" si="61"/>
        <v>1760</v>
      </c>
      <c r="H3961" s="2" t="s">
        <v>48</v>
      </c>
      <c r="I3961" s="2" t="s">
        <v>119</v>
      </c>
      <c r="J3961" s="2" t="s">
        <v>3</v>
      </c>
      <c r="K3961" s="4">
        <v>44394.950000011522</v>
      </c>
    </row>
    <row r="3962" spans="1:11" x14ac:dyDescent="0.35">
      <c r="A3962" s="2" t="s">
        <v>5</v>
      </c>
      <c r="B3962" s="2" t="s">
        <v>120</v>
      </c>
      <c r="C3962" s="2" t="s">
        <v>67</v>
      </c>
      <c r="D3962" s="2" t="s">
        <v>75</v>
      </c>
      <c r="E3962" s="2">
        <v>98</v>
      </c>
      <c r="F3962" s="2">
        <v>15</v>
      </c>
      <c r="G3962" s="2">
        <f t="shared" si="61"/>
        <v>1470</v>
      </c>
      <c r="H3962" s="2" t="s">
        <v>43</v>
      </c>
      <c r="I3962" s="2" t="s">
        <v>121</v>
      </c>
      <c r="J3962" s="2" t="s">
        <v>42</v>
      </c>
      <c r="K3962" s="4">
        <v>44395.000000011525</v>
      </c>
    </row>
    <row r="3963" spans="1:11" x14ac:dyDescent="0.35">
      <c r="A3963" s="2" t="s">
        <v>35</v>
      </c>
      <c r="B3963" s="2" t="s">
        <v>118</v>
      </c>
      <c r="C3963" s="2" t="s">
        <v>80</v>
      </c>
      <c r="D3963" s="2" t="s">
        <v>82</v>
      </c>
      <c r="E3963" s="2">
        <v>50</v>
      </c>
      <c r="F3963" s="2">
        <v>100</v>
      </c>
      <c r="G3963" s="2">
        <f t="shared" si="61"/>
        <v>5000</v>
      </c>
      <c r="H3963" s="2" t="s">
        <v>32</v>
      </c>
      <c r="I3963" s="2" t="s">
        <v>119</v>
      </c>
      <c r="J3963" s="2" t="s">
        <v>16</v>
      </c>
      <c r="K3963" s="4">
        <v>44395.050000011528</v>
      </c>
    </row>
    <row r="3964" spans="1:11" x14ac:dyDescent="0.35">
      <c r="A3964" s="2" t="s">
        <v>35</v>
      </c>
      <c r="B3964" s="2" t="s">
        <v>118</v>
      </c>
      <c r="C3964" s="2" t="s">
        <v>84</v>
      </c>
      <c r="D3964" s="2" t="s">
        <v>88</v>
      </c>
      <c r="E3964" s="2">
        <v>146</v>
      </c>
      <c r="F3964" s="2">
        <v>14</v>
      </c>
      <c r="G3964" s="2">
        <f t="shared" si="61"/>
        <v>2044</v>
      </c>
      <c r="H3964" s="2" t="s">
        <v>17</v>
      </c>
      <c r="I3964" s="2" t="s">
        <v>119</v>
      </c>
      <c r="J3964" s="2" t="s">
        <v>16</v>
      </c>
      <c r="K3964" s="4">
        <v>44395.100000011531</v>
      </c>
    </row>
    <row r="3965" spans="1:11" x14ac:dyDescent="0.35">
      <c r="A3965" s="2" t="s">
        <v>18</v>
      </c>
      <c r="B3965" s="2" t="s">
        <v>118</v>
      </c>
      <c r="C3965" s="2" t="s">
        <v>56</v>
      </c>
      <c r="D3965" s="2" t="s">
        <v>57</v>
      </c>
      <c r="E3965" s="2">
        <v>89</v>
      </c>
      <c r="F3965" s="2">
        <v>109</v>
      </c>
      <c r="G3965" s="2">
        <f t="shared" si="61"/>
        <v>9701</v>
      </c>
      <c r="H3965" s="2" t="s">
        <v>22</v>
      </c>
      <c r="I3965" s="2" t="s">
        <v>122</v>
      </c>
      <c r="J3965" s="2" t="s">
        <v>11</v>
      </c>
      <c r="K3965" s="4">
        <v>44395.150000011534</v>
      </c>
    </row>
    <row r="3966" spans="1:11" x14ac:dyDescent="0.35">
      <c r="A3966" s="2" t="s">
        <v>10</v>
      </c>
      <c r="B3966" s="2" t="s">
        <v>120</v>
      </c>
      <c r="C3966" s="2" t="s">
        <v>84</v>
      </c>
      <c r="D3966" s="2" t="s">
        <v>87</v>
      </c>
      <c r="E3966" s="2">
        <v>142</v>
      </c>
      <c r="F3966" s="2">
        <v>7</v>
      </c>
      <c r="G3966" s="2">
        <f t="shared" si="61"/>
        <v>994</v>
      </c>
      <c r="H3966" s="2" t="s">
        <v>7</v>
      </c>
      <c r="I3966" s="2" t="s">
        <v>121</v>
      </c>
      <c r="J3966" s="2" t="s">
        <v>6</v>
      </c>
      <c r="K3966" s="4">
        <v>44395.200000011537</v>
      </c>
    </row>
    <row r="3967" spans="1:11" x14ac:dyDescent="0.35">
      <c r="A3967" s="2" t="s">
        <v>31</v>
      </c>
      <c r="B3967" s="2" t="s">
        <v>118</v>
      </c>
      <c r="C3967" s="2" t="s">
        <v>84</v>
      </c>
      <c r="D3967" s="2" t="s">
        <v>85</v>
      </c>
      <c r="E3967" s="2">
        <v>121</v>
      </c>
      <c r="F3967" s="2">
        <v>46</v>
      </c>
      <c r="G3967" s="2">
        <f t="shared" si="61"/>
        <v>5566</v>
      </c>
      <c r="H3967" s="2" t="s">
        <v>7</v>
      </c>
      <c r="I3967" s="2" t="s">
        <v>121</v>
      </c>
      <c r="J3967" s="2" t="s">
        <v>6</v>
      </c>
      <c r="K3967" s="4">
        <v>44395.25000001154</v>
      </c>
    </row>
    <row r="3968" spans="1:11" x14ac:dyDescent="0.35">
      <c r="A3968" s="2" t="s">
        <v>10</v>
      </c>
      <c r="B3968" s="2" t="s">
        <v>120</v>
      </c>
      <c r="C3968" s="2" t="s">
        <v>98</v>
      </c>
      <c r="D3968" s="2" t="s">
        <v>109</v>
      </c>
      <c r="E3968" s="2">
        <v>50</v>
      </c>
      <c r="F3968" s="2">
        <v>6</v>
      </c>
      <c r="G3968" s="2">
        <f t="shared" si="61"/>
        <v>300</v>
      </c>
      <c r="H3968" s="2" t="s">
        <v>30</v>
      </c>
      <c r="I3968" s="2" t="s">
        <v>122</v>
      </c>
      <c r="J3968" s="2" t="s">
        <v>11</v>
      </c>
      <c r="K3968" s="4">
        <v>44395.300000011543</v>
      </c>
    </row>
    <row r="3969" spans="1:11" x14ac:dyDescent="0.35">
      <c r="A3969" s="2" t="s">
        <v>35</v>
      </c>
      <c r="B3969" s="2" t="s">
        <v>118</v>
      </c>
      <c r="C3969" s="2" t="s">
        <v>56</v>
      </c>
      <c r="D3969" s="2" t="s">
        <v>60</v>
      </c>
      <c r="E3969" s="2">
        <v>131</v>
      </c>
      <c r="F3969" s="2">
        <v>8</v>
      </c>
      <c r="G3969" s="2">
        <f t="shared" si="61"/>
        <v>1048</v>
      </c>
      <c r="H3969" s="2" t="s">
        <v>38</v>
      </c>
      <c r="I3969" s="2" t="s">
        <v>121</v>
      </c>
      <c r="J3969" s="2" t="s">
        <v>6</v>
      </c>
      <c r="K3969" s="4">
        <v>44395.350000011545</v>
      </c>
    </row>
    <row r="3970" spans="1:11" x14ac:dyDescent="0.35">
      <c r="A3970" s="2" t="s">
        <v>31</v>
      </c>
      <c r="B3970" s="2" t="s">
        <v>118</v>
      </c>
      <c r="C3970" s="2" t="s">
        <v>80</v>
      </c>
      <c r="D3970" s="2" t="s">
        <v>83</v>
      </c>
      <c r="E3970" s="2">
        <v>16</v>
      </c>
      <c r="F3970" s="2">
        <v>140</v>
      </c>
      <c r="G3970" s="2">
        <f t="shared" ref="G3970:G4033" si="62">E3970*F3970</f>
        <v>2240</v>
      </c>
      <c r="H3970" s="2" t="s">
        <v>26</v>
      </c>
      <c r="I3970" s="2" t="s">
        <v>122</v>
      </c>
      <c r="J3970" s="2" t="s">
        <v>25</v>
      </c>
      <c r="K3970" s="4">
        <v>44395.400000011548</v>
      </c>
    </row>
    <row r="3971" spans="1:11" x14ac:dyDescent="0.35">
      <c r="A3971" s="2" t="s">
        <v>14</v>
      </c>
      <c r="B3971" s="2" t="s">
        <v>120</v>
      </c>
      <c r="C3971" s="2" t="s">
        <v>84</v>
      </c>
      <c r="D3971" s="2" t="s">
        <v>92</v>
      </c>
      <c r="E3971" s="2">
        <v>115</v>
      </c>
      <c r="F3971" s="2">
        <v>11</v>
      </c>
      <c r="G3971" s="2">
        <f t="shared" si="62"/>
        <v>1265</v>
      </c>
      <c r="H3971" s="2" t="s">
        <v>26</v>
      </c>
      <c r="I3971" s="2" t="s">
        <v>122</v>
      </c>
      <c r="J3971" s="2" t="s">
        <v>25</v>
      </c>
      <c r="K3971" s="4">
        <v>44395.450000011551</v>
      </c>
    </row>
    <row r="3972" spans="1:11" x14ac:dyDescent="0.35">
      <c r="A3972" s="2" t="s">
        <v>14</v>
      </c>
      <c r="B3972" s="2" t="s">
        <v>120</v>
      </c>
      <c r="C3972" s="2" t="s">
        <v>84</v>
      </c>
      <c r="D3972" s="2" t="s">
        <v>97</v>
      </c>
      <c r="E3972" s="2">
        <v>28</v>
      </c>
      <c r="F3972" s="2">
        <v>10</v>
      </c>
      <c r="G3972" s="2">
        <f t="shared" si="62"/>
        <v>280</v>
      </c>
      <c r="H3972" s="2" t="s">
        <v>17</v>
      </c>
      <c r="I3972" s="2" t="s">
        <v>119</v>
      </c>
      <c r="J3972" s="2" t="s">
        <v>16</v>
      </c>
      <c r="K3972" s="4">
        <v>44395.500000011554</v>
      </c>
    </row>
    <row r="3973" spans="1:11" x14ac:dyDescent="0.35">
      <c r="A3973" s="2" t="s">
        <v>10</v>
      </c>
      <c r="B3973" s="2" t="s">
        <v>120</v>
      </c>
      <c r="C3973" s="2" t="s">
        <v>56</v>
      </c>
      <c r="D3973" s="2" t="s">
        <v>61</v>
      </c>
      <c r="E3973" s="2">
        <v>107</v>
      </c>
      <c r="F3973" s="2">
        <v>5</v>
      </c>
      <c r="G3973" s="2">
        <f t="shared" si="62"/>
        <v>535</v>
      </c>
      <c r="H3973" s="2" t="s">
        <v>4</v>
      </c>
      <c r="I3973" s="2" t="s">
        <v>119</v>
      </c>
      <c r="J3973" s="2" t="s">
        <v>3</v>
      </c>
      <c r="K3973" s="4">
        <v>44395.550000011557</v>
      </c>
    </row>
    <row r="3974" spans="1:11" x14ac:dyDescent="0.35">
      <c r="A3974" s="2" t="s">
        <v>31</v>
      </c>
      <c r="B3974" s="2" t="s">
        <v>118</v>
      </c>
      <c r="C3974" s="2" t="s">
        <v>84</v>
      </c>
      <c r="D3974" s="2" t="s">
        <v>92</v>
      </c>
      <c r="E3974" s="2">
        <v>115</v>
      </c>
      <c r="F3974" s="2">
        <v>14</v>
      </c>
      <c r="G3974" s="2">
        <f t="shared" si="62"/>
        <v>1610</v>
      </c>
      <c r="H3974" s="2" t="s">
        <v>24</v>
      </c>
      <c r="I3974" s="2" t="s">
        <v>123</v>
      </c>
      <c r="J3974" s="2" t="s">
        <v>23</v>
      </c>
      <c r="K3974" s="4">
        <v>44395.60000001156</v>
      </c>
    </row>
    <row r="3975" spans="1:11" x14ac:dyDescent="0.35">
      <c r="A3975" s="2" t="s">
        <v>10</v>
      </c>
      <c r="B3975" s="2" t="s">
        <v>120</v>
      </c>
      <c r="C3975" s="2" t="s">
        <v>67</v>
      </c>
      <c r="D3975" s="2" t="s">
        <v>74</v>
      </c>
      <c r="E3975" s="2">
        <v>128</v>
      </c>
      <c r="F3975" s="2">
        <v>8</v>
      </c>
      <c r="G3975" s="2">
        <f t="shared" si="62"/>
        <v>1024</v>
      </c>
      <c r="H3975" s="2" t="s">
        <v>32</v>
      </c>
      <c r="I3975" s="2" t="s">
        <v>119</v>
      </c>
      <c r="J3975" s="2" t="s">
        <v>16</v>
      </c>
      <c r="K3975" s="4">
        <v>44395.650000011563</v>
      </c>
    </row>
    <row r="3976" spans="1:11" x14ac:dyDescent="0.35">
      <c r="A3976" s="2" t="s">
        <v>10</v>
      </c>
      <c r="B3976" s="2" t="s">
        <v>120</v>
      </c>
      <c r="C3976" s="2" t="s">
        <v>56</v>
      </c>
      <c r="D3976" s="2" t="s">
        <v>60</v>
      </c>
      <c r="E3976" s="2">
        <v>131</v>
      </c>
      <c r="F3976" s="2">
        <v>4</v>
      </c>
      <c r="G3976" s="2">
        <f t="shared" si="62"/>
        <v>524</v>
      </c>
      <c r="H3976" s="2" t="s">
        <v>4</v>
      </c>
      <c r="I3976" s="2" t="s">
        <v>119</v>
      </c>
      <c r="J3976" s="2" t="s">
        <v>3</v>
      </c>
      <c r="K3976" s="4">
        <v>44395.700000011566</v>
      </c>
    </row>
    <row r="3977" spans="1:11" x14ac:dyDescent="0.35">
      <c r="A3977" s="2" t="s">
        <v>18</v>
      </c>
      <c r="B3977" s="2" t="s">
        <v>118</v>
      </c>
      <c r="C3977" s="2" t="s">
        <v>56</v>
      </c>
      <c r="D3977" s="2" t="s">
        <v>66</v>
      </c>
      <c r="E3977" s="2">
        <v>47</v>
      </c>
      <c r="F3977" s="2">
        <v>2</v>
      </c>
      <c r="G3977" s="2">
        <f t="shared" si="62"/>
        <v>94</v>
      </c>
      <c r="H3977" s="2" t="s">
        <v>26</v>
      </c>
      <c r="I3977" s="2" t="s">
        <v>122</v>
      </c>
      <c r="J3977" s="2" t="s">
        <v>25</v>
      </c>
      <c r="K3977" s="4">
        <v>44395.750000011569</v>
      </c>
    </row>
    <row r="3978" spans="1:11" x14ac:dyDescent="0.35">
      <c r="A3978" s="2" t="s">
        <v>44</v>
      </c>
      <c r="B3978" s="2" t="s">
        <v>120</v>
      </c>
      <c r="C3978" s="2" t="s">
        <v>80</v>
      </c>
      <c r="D3978" s="2" t="s">
        <v>83</v>
      </c>
      <c r="E3978" s="2">
        <v>16</v>
      </c>
      <c r="F3978" s="2">
        <v>143</v>
      </c>
      <c r="G3978" s="2">
        <f t="shared" si="62"/>
        <v>2288</v>
      </c>
      <c r="H3978" s="2" t="s">
        <v>46</v>
      </c>
      <c r="I3978" s="2" t="s">
        <v>123</v>
      </c>
      <c r="J3978" s="2" t="s">
        <v>45</v>
      </c>
      <c r="K3978" s="4">
        <v>44395.800000011572</v>
      </c>
    </row>
    <row r="3979" spans="1:11" x14ac:dyDescent="0.35">
      <c r="A3979" s="2" t="s">
        <v>18</v>
      </c>
      <c r="B3979" s="2" t="s">
        <v>118</v>
      </c>
      <c r="C3979" s="2" t="s">
        <v>98</v>
      </c>
      <c r="D3979" s="2" t="s">
        <v>102</v>
      </c>
      <c r="E3979" s="2">
        <v>133</v>
      </c>
      <c r="F3979" s="2">
        <v>12</v>
      </c>
      <c r="G3979" s="2">
        <f t="shared" si="62"/>
        <v>1596</v>
      </c>
      <c r="H3979" s="2" t="s">
        <v>4</v>
      </c>
      <c r="I3979" s="2" t="s">
        <v>119</v>
      </c>
      <c r="J3979" s="2" t="s">
        <v>3</v>
      </c>
      <c r="K3979" s="4">
        <v>44395.850000011575</v>
      </c>
    </row>
    <row r="3980" spans="1:11" x14ac:dyDescent="0.35">
      <c r="A3980" s="2" t="s">
        <v>31</v>
      </c>
      <c r="B3980" s="2" t="s">
        <v>118</v>
      </c>
      <c r="C3980" s="2" t="s">
        <v>56</v>
      </c>
      <c r="D3980" s="2" t="s">
        <v>60</v>
      </c>
      <c r="E3980" s="2">
        <v>131</v>
      </c>
      <c r="F3980" s="2">
        <v>10</v>
      </c>
      <c r="G3980" s="2">
        <f t="shared" si="62"/>
        <v>1310</v>
      </c>
      <c r="H3980" s="2" t="s">
        <v>22</v>
      </c>
      <c r="I3980" s="2" t="s">
        <v>122</v>
      </c>
      <c r="J3980" s="2" t="s">
        <v>11</v>
      </c>
      <c r="K3980" s="4">
        <v>44395.900000011578</v>
      </c>
    </row>
    <row r="3981" spans="1:11" x14ac:dyDescent="0.35">
      <c r="A3981" s="2" t="s">
        <v>31</v>
      </c>
      <c r="B3981" s="2" t="s">
        <v>118</v>
      </c>
      <c r="C3981" s="2" t="s">
        <v>56</v>
      </c>
      <c r="D3981" s="2" t="s">
        <v>66</v>
      </c>
      <c r="E3981" s="2">
        <v>47</v>
      </c>
      <c r="F3981" s="2">
        <v>1</v>
      </c>
      <c r="G3981" s="2">
        <f t="shared" si="62"/>
        <v>47</v>
      </c>
      <c r="H3981" s="2" t="s">
        <v>4</v>
      </c>
      <c r="I3981" s="2" t="s">
        <v>119</v>
      </c>
      <c r="J3981" s="2" t="s">
        <v>3</v>
      </c>
      <c r="K3981" s="4">
        <v>44395.95000001158</v>
      </c>
    </row>
    <row r="3982" spans="1:11" x14ac:dyDescent="0.35">
      <c r="A3982" s="2" t="s">
        <v>2</v>
      </c>
      <c r="B3982" s="2" t="s">
        <v>118</v>
      </c>
      <c r="C3982" s="2" t="s">
        <v>56</v>
      </c>
      <c r="D3982" s="2" t="s">
        <v>65</v>
      </c>
      <c r="E3982" s="2">
        <v>47</v>
      </c>
      <c r="F3982" s="2">
        <v>13</v>
      </c>
      <c r="G3982" s="2">
        <f t="shared" si="62"/>
        <v>611</v>
      </c>
      <c r="H3982" s="2" t="s">
        <v>32</v>
      </c>
      <c r="I3982" s="2" t="s">
        <v>119</v>
      </c>
      <c r="J3982" s="2" t="s">
        <v>16</v>
      </c>
      <c r="K3982" s="4">
        <v>44396.000000011583</v>
      </c>
    </row>
    <row r="3983" spans="1:11" x14ac:dyDescent="0.35">
      <c r="A3983" s="2" t="s">
        <v>18</v>
      </c>
      <c r="B3983" s="2" t="s">
        <v>118</v>
      </c>
      <c r="C3983" s="2" t="s">
        <v>84</v>
      </c>
      <c r="D3983" s="2" t="s">
        <v>94</v>
      </c>
      <c r="E3983" s="2">
        <v>67</v>
      </c>
      <c r="F3983" s="2">
        <v>6</v>
      </c>
      <c r="G3983" s="2">
        <f t="shared" si="62"/>
        <v>402</v>
      </c>
      <c r="H3983" s="2" t="s">
        <v>30</v>
      </c>
      <c r="I3983" s="2" t="s">
        <v>122</v>
      </c>
      <c r="J3983" s="2" t="s">
        <v>11</v>
      </c>
      <c r="K3983" s="4">
        <v>44396.050000011586</v>
      </c>
    </row>
    <row r="3984" spans="1:11" x14ac:dyDescent="0.35">
      <c r="A3984" s="2" t="s">
        <v>44</v>
      </c>
      <c r="B3984" s="2" t="s">
        <v>120</v>
      </c>
      <c r="C3984" s="2" t="s">
        <v>84</v>
      </c>
      <c r="D3984" s="2" t="s">
        <v>89</v>
      </c>
      <c r="E3984" s="2">
        <v>130</v>
      </c>
      <c r="F3984" s="2">
        <v>12</v>
      </c>
      <c r="G3984" s="2">
        <f t="shared" si="62"/>
        <v>1560</v>
      </c>
      <c r="H3984" s="2" t="s">
        <v>29</v>
      </c>
      <c r="I3984" s="2" t="s">
        <v>119</v>
      </c>
      <c r="J3984" s="2" t="s">
        <v>28</v>
      </c>
      <c r="K3984" s="4">
        <v>44396.100000011589</v>
      </c>
    </row>
    <row r="3985" spans="1:11" x14ac:dyDescent="0.35">
      <c r="A3985" s="2" t="s">
        <v>14</v>
      </c>
      <c r="B3985" s="2" t="s">
        <v>120</v>
      </c>
      <c r="C3985" s="2" t="s">
        <v>56</v>
      </c>
      <c r="D3985" s="2" t="s">
        <v>64</v>
      </c>
      <c r="E3985" s="2">
        <v>85</v>
      </c>
      <c r="F3985" s="2">
        <v>12</v>
      </c>
      <c r="G3985" s="2">
        <f t="shared" si="62"/>
        <v>1020</v>
      </c>
      <c r="H3985" s="2" t="s">
        <v>26</v>
      </c>
      <c r="I3985" s="2" t="s">
        <v>122</v>
      </c>
      <c r="J3985" s="2" t="s">
        <v>25</v>
      </c>
      <c r="K3985" s="4">
        <v>44396.150000011592</v>
      </c>
    </row>
    <row r="3986" spans="1:11" x14ac:dyDescent="0.35">
      <c r="A3986" s="2" t="s">
        <v>18</v>
      </c>
      <c r="B3986" s="2" t="s">
        <v>118</v>
      </c>
      <c r="C3986" s="2" t="s">
        <v>56</v>
      </c>
      <c r="D3986" s="2" t="s">
        <v>65</v>
      </c>
      <c r="E3986" s="2">
        <v>47</v>
      </c>
      <c r="F3986" s="2">
        <v>12</v>
      </c>
      <c r="G3986" s="2">
        <f t="shared" si="62"/>
        <v>564</v>
      </c>
      <c r="H3986" s="2" t="s">
        <v>34</v>
      </c>
      <c r="I3986" s="2" t="s">
        <v>124</v>
      </c>
      <c r="J3986" s="2" t="s">
        <v>33</v>
      </c>
      <c r="K3986" s="4">
        <v>44396.200000011595</v>
      </c>
    </row>
    <row r="3987" spans="1:11" x14ac:dyDescent="0.35">
      <c r="A3987" s="2" t="s">
        <v>35</v>
      </c>
      <c r="B3987" s="2" t="s">
        <v>118</v>
      </c>
      <c r="C3987" s="2" t="s">
        <v>84</v>
      </c>
      <c r="D3987" s="2" t="s">
        <v>92</v>
      </c>
      <c r="E3987" s="2">
        <v>115</v>
      </c>
      <c r="F3987" s="2">
        <v>12</v>
      </c>
      <c r="G3987" s="2">
        <f t="shared" si="62"/>
        <v>1380</v>
      </c>
      <c r="H3987" s="2" t="s">
        <v>17</v>
      </c>
      <c r="I3987" s="2" t="s">
        <v>119</v>
      </c>
      <c r="J3987" s="2" t="s">
        <v>16</v>
      </c>
      <c r="K3987" s="4">
        <v>44396.250000011598</v>
      </c>
    </row>
    <row r="3988" spans="1:11" x14ac:dyDescent="0.35">
      <c r="A3988" s="2" t="s">
        <v>31</v>
      </c>
      <c r="B3988" s="2" t="s">
        <v>118</v>
      </c>
      <c r="C3988" s="2" t="s">
        <v>84</v>
      </c>
      <c r="D3988" s="2" t="s">
        <v>86</v>
      </c>
      <c r="E3988" s="2">
        <v>73</v>
      </c>
      <c r="F3988" s="2">
        <v>45</v>
      </c>
      <c r="G3988" s="2">
        <f t="shared" si="62"/>
        <v>3285</v>
      </c>
      <c r="H3988" s="2" t="s">
        <v>37</v>
      </c>
      <c r="I3988" s="2" t="s">
        <v>123</v>
      </c>
      <c r="J3988" s="2" t="s">
        <v>36</v>
      </c>
      <c r="K3988" s="4">
        <v>44396.300000011601</v>
      </c>
    </row>
    <row r="3989" spans="1:11" x14ac:dyDescent="0.35">
      <c r="A3989" s="2" t="s">
        <v>35</v>
      </c>
      <c r="B3989" s="2" t="s">
        <v>118</v>
      </c>
      <c r="C3989" s="2" t="s">
        <v>67</v>
      </c>
      <c r="D3989" s="2" t="s">
        <v>73</v>
      </c>
      <c r="E3989" s="2">
        <v>119</v>
      </c>
      <c r="F3989" s="2">
        <v>9</v>
      </c>
      <c r="G3989" s="2">
        <f t="shared" si="62"/>
        <v>1071</v>
      </c>
      <c r="H3989" s="2" t="s">
        <v>30</v>
      </c>
      <c r="I3989" s="2" t="s">
        <v>122</v>
      </c>
      <c r="J3989" s="2" t="s">
        <v>11</v>
      </c>
      <c r="K3989" s="4">
        <v>44396.350000011604</v>
      </c>
    </row>
    <row r="3990" spans="1:11" x14ac:dyDescent="0.35">
      <c r="A3990" s="2" t="s">
        <v>44</v>
      </c>
      <c r="B3990" s="2" t="s">
        <v>120</v>
      </c>
      <c r="C3990" s="2" t="s">
        <v>84</v>
      </c>
      <c r="D3990" s="2" t="s">
        <v>86</v>
      </c>
      <c r="E3990" s="2">
        <v>73</v>
      </c>
      <c r="F3990" s="2">
        <v>44</v>
      </c>
      <c r="G3990" s="2">
        <f t="shared" si="62"/>
        <v>3212</v>
      </c>
      <c r="H3990" s="2" t="s">
        <v>4</v>
      </c>
      <c r="I3990" s="2" t="s">
        <v>119</v>
      </c>
      <c r="J3990" s="2" t="s">
        <v>3</v>
      </c>
      <c r="K3990" s="4">
        <v>44396.400000011607</v>
      </c>
    </row>
    <row r="3991" spans="1:11" x14ac:dyDescent="0.35">
      <c r="A3991" s="2" t="s">
        <v>14</v>
      </c>
      <c r="B3991" s="2" t="s">
        <v>120</v>
      </c>
      <c r="C3991" s="2" t="s">
        <v>56</v>
      </c>
      <c r="D3991" s="2" t="s">
        <v>59</v>
      </c>
      <c r="E3991" s="2">
        <v>40</v>
      </c>
      <c r="F3991" s="2">
        <v>229</v>
      </c>
      <c r="G3991" s="2">
        <f t="shared" si="62"/>
        <v>9160</v>
      </c>
      <c r="H3991" s="2" t="s">
        <v>30</v>
      </c>
      <c r="I3991" s="2" t="s">
        <v>122</v>
      </c>
      <c r="J3991" s="2" t="s">
        <v>11</v>
      </c>
      <c r="K3991" s="4">
        <v>44396.45000001161</v>
      </c>
    </row>
    <row r="3992" spans="1:11" x14ac:dyDescent="0.35">
      <c r="A3992" s="2" t="s">
        <v>35</v>
      </c>
      <c r="B3992" s="2" t="s">
        <v>118</v>
      </c>
      <c r="C3992" s="2" t="s">
        <v>84</v>
      </c>
      <c r="D3992" s="2" t="s">
        <v>91</v>
      </c>
      <c r="E3992" s="2">
        <v>107</v>
      </c>
      <c r="F3992" s="2">
        <v>12</v>
      </c>
      <c r="G3992" s="2">
        <f t="shared" si="62"/>
        <v>1284</v>
      </c>
      <c r="H3992" s="2" t="s">
        <v>48</v>
      </c>
      <c r="I3992" s="2" t="s">
        <v>119</v>
      </c>
      <c r="J3992" s="2" t="s">
        <v>3</v>
      </c>
      <c r="K3992" s="4">
        <v>44396.500000011612</v>
      </c>
    </row>
    <row r="3993" spans="1:11" x14ac:dyDescent="0.35">
      <c r="A3993" s="2" t="s">
        <v>2</v>
      </c>
      <c r="B3993" s="2" t="s">
        <v>118</v>
      </c>
      <c r="C3993" s="2" t="s">
        <v>84</v>
      </c>
      <c r="D3993" s="2" t="s">
        <v>95</v>
      </c>
      <c r="E3993" s="2">
        <v>43</v>
      </c>
      <c r="F3993" s="2">
        <v>6</v>
      </c>
      <c r="G3993" s="2">
        <f t="shared" si="62"/>
        <v>258</v>
      </c>
      <c r="H3993" s="2" t="s">
        <v>22</v>
      </c>
      <c r="I3993" s="2" t="s">
        <v>122</v>
      </c>
      <c r="J3993" s="2" t="s">
        <v>11</v>
      </c>
      <c r="K3993" s="4">
        <v>44396.550000011615</v>
      </c>
    </row>
    <row r="3994" spans="1:11" x14ac:dyDescent="0.35">
      <c r="A3994" s="2" t="s">
        <v>31</v>
      </c>
      <c r="B3994" s="2" t="s">
        <v>118</v>
      </c>
      <c r="C3994" s="2" t="s">
        <v>56</v>
      </c>
      <c r="D3994" s="2" t="s">
        <v>62</v>
      </c>
      <c r="E3994" s="2">
        <v>105</v>
      </c>
      <c r="F3994" s="2">
        <v>5</v>
      </c>
      <c r="G3994" s="2">
        <f t="shared" si="62"/>
        <v>525</v>
      </c>
      <c r="H3994" s="2" t="s">
        <v>22</v>
      </c>
      <c r="I3994" s="2" t="s">
        <v>122</v>
      </c>
      <c r="J3994" s="2" t="s">
        <v>11</v>
      </c>
      <c r="K3994" s="4">
        <v>44396.600000011618</v>
      </c>
    </row>
    <row r="3995" spans="1:11" x14ac:dyDescent="0.35">
      <c r="A3995" s="2" t="s">
        <v>2</v>
      </c>
      <c r="B3995" s="2" t="s">
        <v>118</v>
      </c>
      <c r="C3995" s="2" t="s">
        <v>67</v>
      </c>
      <c r="D3995" s="2" t="s">
        <v>78</v>
      </c>
      <c r="E3995" s="2">
        <v>38</v>
      </c>
      <c r="F3995" s="2">
        <v>10</v>
      </c>
      <c r="G3995" s="2">
        <f t="shared" si="62"/>
        <v>380</v>
      </c>
      <c r="H3995" s="2" t="s">
        <v>26</v>
      </c>
      <c r="I3995" s="2" t="s">
        <v>122</v>
      </c>
      <c r="J3995" s="2" t="s">
        <v>25</v>
      </c>
      <c r="K3995" s="4">
        <v>44396.650000011621</v>
      </c>
    </row>
    <row r="3996" spans="1:11" x14ac:dyDescent="0.35">
      <c r="A3996" s="2" t="s">
        <v>44</v>
      </c>
      <c r="B3996" s="2" t="s">
        <v>120</v>
      </c>
      <c r="C3996" s="2" t="s">
        <v>98</v>
      </c>
      <c r="D3996" s="2" t="s">
        <v>106</v>
      </c>
      <c r="E3996" s="2">
        <v>87</v>
      </c>
      <c r="F3996" s="2">
        <v>3</v>
      </c>
      <c r="G3996" s="2">
        <f t="shared" si="62"/>
        <v>261</v>
      </c>
      <c r="H3996" s="2" t="s">
        <v>41</v>
      </c>
      <c r="I3996" s="2" t="s">
        <v>119</v>
      </c>
      <c r="J3996" s="2" t="s">
        <v>3</v>
      </c>
      <c r="K3996" s="4">
        <v>44396.700000011624</v>
      </c>
    </row>
    <row r="3997" spans="1:11" x14ac:dyDescent="0.35">
      <c r="A3997" s="2" t="s">
        <v>44</v>
      </c>
      <c r="B3997" s="2" t="s">
        <v>120</v>
      </c>
      <c r="C3997" s="2" t="s">
        <v>84</v>
      </c>
      <c r="D3997" s="2" t="s">
        <v>96</v>
      </c>
      <c r="E3997" s="2">
        <v>36</v>
      </c>
      <c r="F3997" s="2">
        <v>7</v>
      </c>
      <c r="G3997" s="2">
        <f t="shared" si="62"/>
        <v>252</v>
      </c>
      <c r="H3997" s="2" t="s">
        <v>4</v>
      </c>
      <c r="I3997" s="2" t="s">
        <v>119</v>
      </c>
      <c r="J3997" s="2" t="s">
        <v>3</v>
      </c>
      <c r="K3997" s="4">
        <v>44396.750000011627</v>
      </c>
    </row>
    <row r="3998" spans="1:11" x14ac:dyDescent="0.35">
      <c r="A3998" s="2" t="s">
        <v>2</v>
      </c>
      <c r="B3998" s="2" t="s">
        <v>118</v>
      </c>
      <c r="C3998" s="2" t="s">
        <v>98</v>
      </c>
      <c r="D3998" s="2" t="s">
        <v>105</v>
      </c>
      <c r="E3998" s="2">
        <v>98</v>
      </c>
      <c r="F3998" s="2">
        <v>8</v>
      </c>
      <c r="G3998" s="2">
        <f t="shared" si="62"/>
        <v>784</v>
      </c>
      <c r="H3998" s="2" t="s">
        <v>49</v>
      </c>
      <c r="I3998" s="2" t="s">
        <v>119</v>
      </c>
      <c r="J3998" s="2" t="s">
        <v>16</v>
      </c>
      <c r="K3998" s="4">
        <v>44396.80000001163</v>
      </c>
    </row>
    <row r="3999" spans="1:11" x14ac:dyDescent="0.35">
      <c r="A3999" s="2" t="s">
        <v>35</v>
      </c>
      <c r="B3999" s="2" t="s">
        <v>118</v>
      </c>
      <c r="C3999" s="2" t="s">
        <v>67</v>
      </c>
      <c r="D3999" s="2" t="s">
        <v>70</v>
      </c>
      <c r="E3999" s="2">
        <v>69</v>
      </c>
      <c r="F3999" s="2">
        <v>39</v>
      </c>
      <c r="G3999" s="2">
        <f t="shared" si="62"/>
        <v>2691</v>
      </c>
      <c r="H3999" s="2" t="s">
        <v>48</v>
      </c>
      <c r="I3999" s="2" t="s">
        <v>119</v>
      </c>
      <c r="J3999" s="2" t="s">
        <v>3</v>
      </c>
      <c r="K3999" s="4">
        <v>44396.850000011633</v>
      </c>
    </row>
    <row r="4000" spans="1:11" x14ac:dyDescent="0.35">
      <c r="A4000" s="2" t="s">
        <v>44</v>
      </c>
      <c r="B4000" s="2" t="s">
        <v>120</v>
      </c>
      <c r="C4000" s="2" t="s">
        <v>84</v>
      </c>
      <c r="D4000" s="2" t="s">
        <v>93</v>
      </c>
      <c r="E4000" s="2">
        <v>70</v>
      </c>
      <c r="F4000" s="2">
        <v>7</v>
      </c>
      <c r="G4000" s="2">
        <f t="shared" si="62"/>
        <v>490</v>
      </c>
      <c r="H4000" s="2" t="s">
        <v>17</v>
      </c>
      <c r="I4000" s="2" t="s">
        <v>119</v>
      </c>
      <c r="J4000" s="2" t="s">
        <v>16</v>
      </c>
      <c r="K4000" s="4">
        <v>44396.900000011636</v>
      </c>
    </row>
    <row r="4001" spans="1:11" x14ac:dyDescent="0.35">
      <c r="A4001" s="2" t="s">
        <v>2</v>
      </c>
      <c r="B4001" s="2" t="s">
        <v>118</v>
      </c>
      <c r="C4001" s="2" t="s">
        <v>67</v>
      </c>
      <c r="D4001" s="2" t="s">
        <v>71</v>
      </c>
      <c r="E4001" s="2">
        <v>32</v>
      </c>
      <c r="F4001" s="2">
        <v>57</v>
      </c>
      <c r="G4001" s="2">
        <f t="shared" si="62"/>
        <v>1824</v>
      </c>
      <c r="H4001" s="2" t="s">
        <v>13</v>
      </c>
      <c r="I4001" s="2" t="s">
        <v>122</v>
      </c>
      <c r="J4001" s="2" t="s">
        <v>11</v>
      </c>
      <c r="K4001" s="4">
        <v>44396.950000011639</v>
      </c>
    </row>
    <row r="4002" spans="1:11" x14ac:dyDescent="0.35">
      <c r="A4002" s="2" t="s">
        <v>14</v>
      </c>
      <c r="B4002" s="2" t="s">
        <v>120</v>
      </c>
      <c r="C4002" s="2" t="s">
        <v>56</v>
      </c>
      <c r="D4002" s="2" t="s">
        <v>58</v>
      </c>
      <c r="E4002" s="2">
        <v>68</v>
      </c>
      <c r="F4002" s="2">
        <v>82</v>
      </c>
      <c r="G4002" s="2">
        <f t="shared" si="62"/>
        <v>5576</v>
      </c>
      <c r="H4002" s="2" t="s">
        <v>30</v>
      </c>
      <c r="I4002" s="2" t="s">
        <v>122</v>
      </c>
      <c r="J4002" s="2" t="s">
        <v>11</v>
      </c>
      <c r="K4002" s="4">
        <v>44397.000000011642</v>
      </c>
    </row>
    <row r="4003" spans="1:11" x14ac:dyDescent="0.35">
      <c r="A4003" s="2" t="s">
        <v>35</v>
      </c>
      <c r="B4003" s="2" t="s">
        <v>118</v>
      </c>
      <c r="C4003" s="2" t="s">
        <v>56</v>
      </c>
      <c r="D4003" s="2" t="s">
        <v>63</v>
      </c>
      <c r="E4003" s="2">
        <v>73</v>
      </c>
      <c r="F4003" s="2">
        <v>9</v>
      </c>
      <c r="G4003" s="2">
        <f t="shared" si="62"/>
        <v>657</v>
      </c>
      <c r="H4003" s="2" t="s">
        <v>4</v>
      </c>
      <c r="I4003" s="2" t="s">
        <v>119</v>
      </c>
      <c r="J4003" s="2" t="s">
        <v>3</v>
      </c>
      <c r="K4003" s="4">
        <v>44397.050000011644</v>
      </c>
    </row>
    <row r="4004" spans="1:11" x14ac:dyDescent="0.35">
      <c r="A4004" s="2" t="s">
        <v>18</v>
      </c>
      <c r="B4004" s="2" t="s">
        <v>118</v>
      </c>
      <c r="C4004" s="2" t="s">
        <v>80</v>
      </c>
      <c r="D4004" s="2" t="s">
        <v>81</v>
      </c>
      <c r="E4004" s="2">
        <v>134</v>
      </c>
      <c r="F4004" s="2">
        <v>119</v>
      </c>
      <c r="G4004" s="2">
        <f t="shared" si="62"/>
        <v>15946</v>
      </c>
      <c r="H4004" s="2" t="s">
        <v>30</v>
      </c>
      <c r="I4004" s="2" t="s">
        <v>122</v>
      </c>
      <c r="J4004" s="2" t="s">
        <v>11</v>
      </c>
      <c r="K4004" s="4">
        <v>44397.100000011647</v>
      </c>
    </row>
    <row r="4005" spans="1:11" x14ac:dyDescent="0.35">
      <c r="A4005" s="2" t="s">
        <v>2</v>
      </c>
      <c r="B4005" s="2" t="s">
        <v>118</v>
      </c>
      <c r="C4005" s="2" t="s">
        <v>67</v>
      </c>
      <c r="D4005" s="2" t="s">
        <v>78</v>
      </c>
      <c r="E4005" s="2">
        <v>38</v>
      </c>
      <c r="F4005" s="2">
        <v>5</v>
      </c>
      <c r="G4005" s="2">
        <f t="shared" si="62"/>
        <v>190</v>
      </c>
      <c r="H4005" s="2" t="s">
        <v>52</v>
      </c>
      <c r="I4005" s="2" t="s">
        <v>123</v>
      </c>
      <c r="J4005" s="2" t="s">
        <v>45</v>
      </c>
      <c r="K4005" s="4">
        <v>44397.15000001165</v>
      </c>
    </row>
    <row r="4006" spans="1:11" x14ac:dyDescent="0.35">
      <c r="A4006" s="2" t="s">
        <v>5</v>
      </c>
      <c r="B4006" s="2" t="s">
        <v>120</v>
      </c>
      <c r="C4006" s="2" t="s">
        <v>67</v>
      </c>
      <c r="D4006" s="2" t="s">
        <v>68</v>
      </c>
      <c r="E4006" s="2">
        <v>121</v>
      </c>
      <c r="F4006" s="2">
        <v>91</v>
      </c>
      <c r="G4006" s="2">
        <f t="shared" si="62"/>
        <v>11011</v>
      </c>
      <c r="H4006" s="2" t="s">
        <v>37</v>
      </c>
      <c r="I4006" s="2" t="s">
        <v>123</v>
      </c>
      <c r="J4006" s="2" t="s">
        <v>36</v>
      </c>
      <c r="K4006" s="4">
        <v>44397.200000011653</v>
      </c>
    </row>
    <row r="4007" spans="1:11" x14ac:dyDescent="0.35">
      <c r="A4007" s="2" t="s">
        <v>5</v>
      </c>
      <c r="B4007" s="2" t="s">
        <v>120</v>
      </c>
      <c r="C4007" s="2" t="s">
        <v>98</v>
      </c>
      <c r="D4007" s="2" t="s">
        <v>101</v>
      </c>
      <c r="E4007" s="2">
        <v>128</v>
      </c>
      <c r="F4007" s="2">
        <v>2</v>
      </c>
      <c r="G4007" s="2">
        <f t="shared" si="62"/>
        <v>256</v>
      </c>
      <c r="H4007" s="2" t="s">
        <v>34</v>
      </c>
      <c r="I4007" s="2" t="s">
        <v>124</v>
      </c>
      <c r="J4007" s="2" t="s">
        <v>33</v>
      </c>
      <c r="K4007" s="4">
        <v>44397.250000011656</v>
      </c>
    </row>
    <row r="4008" spans="1:11" x14ac:dyDescent="0.35">
      <c r="A4008" s="2" t="s">
        <v>5</v>
      </c>
      <c r="B4008" s="2" t="s">
        <v>120</v>
      </c>
      <c r="C4008" s="2" t="s">
        <v>56</v>
      </c>
      <c r="D4008" s="2" t="s">
        <v>63</v>
      </c>
      <c r="E4008" s="2">
        <v>73</v>
      </c>
      <c r="F4008" s="2">
        <v>14</v>
      </c>
      <c r="G4008" s="2">
        <f t="shared" si="62"/>
        <v>1022</v>
      </c>
      <c r="H4008" s="2" t="s">
        <v>24</v>
      </c>
      <c r="I4008" s="2" t="s">
        <v>123</v>
      </c>
      <c r="J4008" s="2" t="s">
        <v>23</v>
      </c>
      <c r="K4008" s="4">
        <v>44397.300000011659</v>
      </c>
    </row>
    <row r="4009" spans="1:11" x14ac:dyDescent="0.35">
      <c r="A4009" s="2" t="s">
        <v>10</v>
      </c>
      <c r="B4009" s="2" t="s">
        <v>120</v>
      </c>
      <c r="C4009" s="2" t="s">
        <v>80</v>
      </c>
      <c r="D4009" s="2" t="s">
        <v>82</v>
      </c>
      <c r="E4009" s="2">
        <v>50</v>
      </c>
      <c r="F4009" s="2">
        <v>100</v>
      </c>
      <c r="G4009" s="2">
        <f t="shared" si="62"/>
        <v>5000</v>
      </c>
      <c r="H4009" s="2" t="s">
        <v>32</v>
      </c>
      <c r="I4009" s="2" t="s">
        <v>119</v>
      </c>
      <c r="J4009" s="2" t="s">
        <v>16</v>
      </c>
      <c r="K4009" s="4">
        <v>44397.350000011662</v>
      </c>
    </row>
    <row r="4010" spans="1:11" x14ac:dyDescent="0.35">
      <c r="A4010" s="2" t="s">
        <v>10</v>
      </c>
      <c r="B4010" s="2" t="s">
        <v>120</v>
      </c>
      <c r="C4010" s="2" t="s">
        <v>84</v>
      </c>
      <c r="D4010" s="2" t="s">
        <v>97</v>
      </c>
      <c r="E4010" s="2">
        <v>28</v>
      </c>
      <c r="F4010" s="2">
        <v>10</v>
      </c>
      <c r="G4010" s="2">
        <f t="shared" si="62"/>
        <v>280</v>
      </c>
      <c r="H4010" s="2" t="s">
        <v>46</v>
      </c>
      <c r="I4010" s="2" t="s">
        <v>123</v>
      </c>
      <c r="J4010" s="2" t="s">
        <v>45</v>
      </c>
      <c r="K4010" s="4">
        <v>44397.400000011665</v>
      </c>
    </row>
    <row r="4011" spans="1:11" x14ac:dyDescent="0.35">
      <c r="A4011" s="2" t="s">
        <v>5</v>
      </c>
      <c r="B4011" s="2" t="s">
        <v>120</v>
      </c>
      <c r="C4011" s="2" t="s">
        <v>80</v>
      </c>
      <c r="D4011" s="2" t="s">
        <v>83</v>
      </c>
      <c r="E4011" s="2">
        <v>16</v>
      </c>
      <c r="F4011" s="2">
        <v>143</v>
      </c>
      <c r="G4011" s="2">
        <f t="shared" si="62"/>
        <v>2288</v>
      </c>
      <c r="H4011" s="2" t="s">
        <v>24</v>
      </c>
      <c r="I4011" s="2" t="s">
        <v>123</v>
      </c>
      <c r="J4011" s="2" t="s">
        <v>23</v>
      </c>
      <c r="K4011" s="4">
        <v>44397.450000011668</v>
      </c>
    </row>
    <row r="4012" spans="1:11" x14ac:dyDescent="0.35">
      <c r="A4012" s="2" t="s">
        <v>10</v>
      </c>
      <c r="B4012" s="2" t="s">
        <v>120</v>
      </c>
      <c r="C4012" s="2" t="s">
        <v>84</v>
      </c>
      <c r="D4012" s="2" t="s">
        <v>90</v>
      </c>
      <c r="E4012" s="2">
        <v>27</v>
      </c>
      <c r="F4012" s="2">
        <v>54</v>
      </c>
      <c r="G4012" s="2">
        <f t="shared" si="62"/>
        <v>1458</v>
      </c>
      <c r="H4012" s="2" t="s">
        <v>48</v>
      </c>
      <c r="I4012" s="2" t="s">
        <v>119</v>
      </c>
      <c r="J4012" s="2" t="s">
        <v>3</v>
      </c>
      <c r="K4012" s="4">
        <v>44397.500000011671</v>
      </c>
    </row>
    <row r="4013" spans="1:11" x14ac:dyDescent="0.35">
      <c r="A4013" s="2" t="s">
        <v>10</v>
      </c>
      <c r="B4013" s="2" t="s">
        <v>120</v>
      </c>
      <c r="C4013" s="2" t="s">
        <v>84</v>
      </c>
      <c r="D4013" s="2" t="s">
        <v>86</v>
      </c>
      <c r="E4013" s="2">
        <v>73</v>
      </c>
      <c r="F4013" s="2">
        <v>38</v>
      </c>
      <c r="G4013" s="2">
        <f t="shared" si="62"/>
        <v>2774</v>
      </c>
      <c r="H4013" s="2" t="s">
        <v>48</v>
      </c>
      <c r="I4013" s="2" t="s">
        <v>119</v>
      </c>
      <c r="J4013" s="2" t="s">
        <v>3</v>
      </c>
      <c r="K4013" s="4">
        <v>44397.550000011674</v>
      </c>
    </row>
    <row r="4014" spans="1:11" x14ac:dyDescent="0.35">
      <c r="A4014" s="2" t="s">
        <v>18</v>
      </c>
      <c r="B4014" s="2" t="s">
        <v>118</v>
      </c>
      <c r="C4014" s="2" t="s">
        <v>56</v>
      </c>
      <c r="D4014" s="2" t="s">
        <v>66</v>
      </c>
      <c r="E4014" s="2">
        <v>47</v>
      </c>
      <c r="F4014" s="2">
        <v>3</v>
      </c>
      <c r="G4014" s="2">
        <f t="shared" si="62"/>
        <v>141</v>
      </c>
      <c r="H4014" s="2" t="s">
        <v>4</v>
      </c>
      <c r="I4014" s="2" t="s">
        <v>119</v>
      </c>
      <c r="J4014" s="2" t="s">
        <v>3</v>
      </c>
      <c r="K4014" s="4">
        <v>44397.600000011676</v>
      </c>
    </row>
    <row r="4015" spans="1:11" x14ac:dyDescent="0.35">
      <c r="A4015" s="2" t="s">
        <v>2</v>
      </c>
      <c r="B4015" s="2" t="s">
        <v>118</v>
      </c>
      <c r="C4015" s="2" t="s">
        <v>56</v>
      </c>
      <c r="D4015" s="2" t="s">
        <v>61</v>
      </c>
      <c r="E4015" s="2">
        <v>107</v>
      </c>
      <c r="F4015" s="2">
        <v>10</v>
      </c>
      <c r="G4015" s="2">
        <f t="shared" si="62"/>
        <v>1070</v>
      </c>
      <c r="H4015" s="2" t="s">
        <v>27</v>
      </c>
      <c r="I4015" s="2" t="s">
        <v>122</v>
      </c>
      <c r="J4015" s="2" t="s">
        <v>8</v>
      </c>
      <c r="K4015" s="4">
        <v>44397.650000011679</v>
      </c>
    </row>
    <row r="4016" spans="1:11" x14ac:dyDescent="0.35">
      <c r="A4016" s="2" t="s">
        <v>31</v>
      </c>
      <c r="B4016" s="2" t="s">
        <v>118</v>
      </c>
      <c r="C4016" s="2" t="s">
        <v>67</v>
      </c>
      <c r="D4016" s="2" t="s">
        <v>70</v>
      </c>
      <c r="E4016" s="2">
        <v>69</v>
      </c>
      <c r="F4016" s="2">
        <v>40</v>
      </c>
      <c r="G4016" s="2">
        <f t="shared" si="62"/>
        <v>2760</v>
      </c>
      <c r="H4016" s="2" t="s">
        <v>15</v>
      </c>
      <c r="I4016" s="2" t="s">
        <v>122</v>
      </c>
      <c r="J4016" s="2" t="s">
        <v>8</v>
      </c>
      <c r="K4016" s="4">
        <v>44397.700000011682</v>
      </c>
    </row>
    <row r="4017" spans="1:11" x14ac:dyDescent="0.35">
      <c r="A4017" s="2" t="s">
        <v>31</v>
      </c>
      <c r="B4017" s="2" t="s">
        <v>118</v>
      </c>
      <c r="C4017" s="2" t="s">
        <v>56</v>
      </c>
      <c r="D4017" s="2" t="s">
        <v>58</v>
      </c>
      <c r="E4017" s="2">
        <v>68</v>
      </c>
      <c r="F4017" s="2">
        <v>84</v>
      </c>
      <c r="G4017" s="2">
        <f t="shared" si="62"/>
        <v>5712</v>
      </c>
      <c r="H4017" s="2" t="s">
        <v>52</v>
      </c>
      <c r="I4017" s="2" t="s">
        <v>123</v>
      </c>
      <c r="J4017" s="2" t="s">
        <v>45</v>
      </c>
      <c r="K4017" s="4">
        <v>44397.750000011685</v>
      </c>
    </row>
    <row r="4018" spans="1:11" x14ac:dyDescent="0.35">
      <c r="A4018" s="2" t="s">
        <v>14</v>
      </c>
      <c r="B4018" s="2" t="s">
        <v>120</v>
      </c>
      <c r="C4018" s="2" t="s">
        <v>84</v>
      </c>
      <c r="D4018" s="2" t="s">
        <v>89</v>
      </c>
      <c r="E4018" s="2">
        <v>130</v>
      </c>
      <c r="F4018" s="2">
        <v>10</v>
      </c>
      <c r="G4018" s="2">
        <f t="shared" si="62"/>
        <v>1300</v>
      </c>
      <c r="H4018" s="2" t="s">
        <v>26</v>
      </c>
      <c r="I4018" s="2" t="s">
        <v>122</v>
      </c>
      <c r="J4018" s="2" t="s">
        <v>25</v>
      </c>
      <c r="K4018" s="4">
        <v>44397.800000011688</v>
      </c>
    </row>
    <row r="4019" spans="1:11" x14ac:dyDescent="0.35">
      <c r="A4019" s="2" t="s">
        <v>10</v>
      </c>
      <c r="B4019" s="2" t="s">
        <v>120</v>
      </c>
      <c r="C4019" s="2" t="s">
        <v>84</v>
      </c>
      <c r="D4019" s="2" t="s">
        <v>93</v>
      </c>
      <c r="E4019" s="2">
        <v>70</v>
      </c>
      <c r="F4019" s="2">
        <v>12</v>
      </c>
      <c r="G4019" s="2">
        <f t="shared" si="62"/>
        <v>840</v>
      </c>
      <c r="H4019" s="2" t="s">
        <v>41</v>
      </c>
      <c r="I4019" s="2" t="s">
        <v>119</v>
      </c>
      <c r="J4019" s="2" t="s">
        <v>3</v>
      </c>
      <c r="K4019" s="4">
        <v>44397.850000011691</v>
      </c>
    </row>
    <row r="4020" spans="1:11" x14ac:dyDescent="0.35">
      <c r="A4020" s="2" t="s">
        <v>44</v>
      </c>
      <c r="B4020" s="2" t="s">
        <v>120</v>
      </c>
      <c r="C4020" s="2" t="s">
        <v>67</v>
      </c>
      <c r="D4020" s="2" t="s">
        <v>77</v>
      </c>
      <c r="E4020" s="2">
        <v>47</v>
      </c>
      <c r="F4020" s="2">
        <v>6</v>
      </c>
      <c r="G4020" s="2">
        <f t="shared" si="62"/>
        <v>282</v>
      </c>
      <c r="H4020" s="2" t="s">
        <v>46</v>
      </c>
      <c r="I4020" s="2" t="s">
        <v>123</v>
      </c>
      <c r="J4020" s="2" t="s">
        <v>45</v>
      </c>
      <c r="K4020" s="4">
        <v>44397.900000011694</v>
      </c>
    </row>
    <row r="4021" spans="1:11" x14ac:dyDescent="0.35">
      <c r="A4021" s="2" t="s">
        <v>31</v>
      </c>
      <c r="B4021" s="2" t="s">
        <v>118</v>
      </c>
      <c r="C4021" s="2" t="s">
        <v>84</v>
      </c>
      <c r="D4021" s="2" t="s">
        <v>94</v>
      </c>
      <c r="E4021" s="2">
        <v>67</v>
      </c>
      <c r="F4021" s="2">
        <v>6</v>
      </c>
      <c r="G4021" s="2">
        <f t="shared" si="62"/>
        <v>402</v>
      </c>
      <c r="H4021" s="2" t="s">
        <v>30</v>
      </c>
      <c r="I4021" s="2" t="s">
        <v>122</v>
      </c>
      <c r="J4021" s="2" t="s">
        <v>11</v>
      </c>
      <c r="K4021" s="4">
        <v>44397.950000011697</v>
      </c>
    </row>
    <row r="4022" spans="1:11" x14ac:dyDescent="0.35">
      <c r="A4022" s="2" t="s">
        <v>44</v>
      </c>
      <c r="B4022" s="2" t="s">
        <v>120</v>
      </c>
      <c r="C4022" s="2" t="s">
        <v>84</v>
      </c>
      <c r="D4022" s="2" t="s">
        <v>92</v>
      </c>
      <c r="E4022" s="2">
        <v>115</v>
      </c>
      <c r="F4022" s="2">
        <v>7</v>
      </c>
      <c r="G4022" s="2">
        <f t="shared" si="62"/>
        <v>805</v>
      </c>
      <c r="H4022" s="2" t="s">
        <v>7</v>
      </c>
      <c r="I4022" s="2" t="s">
        <v>121</v>
      </c>
      <c r="J4022" s="2" t="s">
        <v>6</v>
      </c>
      <c r="K4022" s="4">
        <v>44398.0000000117</v>
      </c>
    </row>
    <row r="4023" spans="1:11" x14ac:dyDescent="0.35">
      <c r="A4023" s="2" t="s">
        <v>14</v>
      </c>
      <c r="B4023" s="2" t="s">
        <v>120</v>
      </c>
      <c r="C4023" s="2" t="s">
        <v>98</v>
      </c>
      <c r="D4023" s="2" t="s">
        <v>99</v>
      </c>
      <c r="E4023" s="2">
        <v>145</v>
      </c>
      <c r="F4023" s="2">
        <v>11</v>
      </c>
      <c r="G4023" s="2">
        <f t="shared" si="62"/>
        <v>1595</v>
      </c>
      <c r="H4023" s="2" t="s">
        <v>4</v>
      </c>
      <c r="I4023" s="2" t="s">
        <v>119</v>
      </c>
      <c r="J4023" s="2" t="s">
        <v>3</v>
      </c>
      <c r="K4023" s="4">
        <v>44398.050000011703</v>
      </c>
    </row>
    <row r="4024" spans="1:11" x14ac:dyDescent="0.35">
      <c r="A4024" s="2" t="s">
        <v>10</v>
      </c>
      <c r="B4024" s="2" t="s">
        <v>120</v>
      </c>
      <c r="C4024" s="2" t="s">
        <v>98</v>
      </c>
      <c r="D4024" s="2" t="s">
        <v>108</v>
      </c>
      <c r="E4024" s="2">
        <v>65</v>
      </c>
      <c r="F4024" s="2">
        <v>5</v>
      </c>
      <c r="G4024" s="2">
        <f t="shared" si="62"/>
        <v>325</v>
      </c>
      <c r="H4024" s="2" t="s">
        <v>17</v>
      </c>
      <c r="I4024" s="2" t="s">
        <v>119</v>
      </c>
      <c r="J4024" s="2" t="s">
        <v>16</v>
      </c>
      <c r="K4024" s="4">
        <v>44398.100000011706</v>
      </c>
    </row>
    <row r="4025" spans="1:11" x14ac:dyDescent="0.35">
      <c r="A4025" s="2" t="s">
        <v>44</v>
      </c>
      <c r="B4025" s="2" t="s">
        <v>120</v>
      </c>
      <c r="C4025" s="2" t="s">
        <v>56</v>
      </c>
      <c r="D4025" s="2" t="s">
        <v>58</v>
      </c>
      <c r="E4025" s="2">
        <v>68</v>
      </c>
      <c r="F4025" s="2">
        <v>79</v>
      </c>
      <c r="G4025" s="2">
        <f t="shared" si="62"/>
        <v>5372</v>
      </c>
      <c r="H4025" s="2" t="s">
        <v>4</v>
      </c>
      <c r="I4025" s="2" t="s">
        <v>119</v>
      </c>
      <c r="J4025" s="2" t="s">
        <v>3</v>
      </c>
      <c r="K4025" s="4">
        <v>44398.150000011708</v>
      </c>
    </row>
    <row r="4026" spans="1:11" x14ac:dyDescent="0.35">
      <c r="A4026" s="2" t="s">
        <v>31</v>
      </c>
      <c r="B4026" s="2" t="s">
        <v>118</v>
      </c>
      <c r="C4026" s="2" t="s">
        <v>56</v>
      </c>
      <c r="D4026" s="2" t="s">
        <v>61</v>
      </c>
      <c r="E4026" s="2">
        <v>107</v>
      </c>
      <c r="F4026" s="2">
        <v>2</v>
      </c>
      <c r="G4026" s="2">
        <f t="shared" si="62"/>
        <v>214</v>
      </c>
      <c r="H4026" s="2" t="s">
        <v>21</v>
      </c>
      <c r="I4026" s="2" t="s">
        <v>121</v>
      </c>
      <c r="J4026" s="2" t="s">
        <v>20</v>
      </c>
      <c r="K4026" s="4">
        <v>44398.200000011711</v>
      </c>
    </row>
    <row r="4027" spans="1:11" x14ac:dyDescent="0.35">
      <c r="A4027" s="2" t="s">
        <v>10</v>
      </c>
      <c r="B4027" s="2" t="s">
        <v>120</v>
      </c>
      <c r="C4027" s="2" t="s">
        <v>67</v>
      </c>
      <c r="D4027" s="2" t="s">
        <v>74</v>
      </c>
      <c r="E4027" s="2">
        <v>128</v>
      </c>
      <c r="F4027" s="2">
        <v>8</v>
      </c>
      <c r="G4027" s="2">
        <f t="shared" si="62"/>
        <v>1024</v>
      </c>
      <c r="H4027" s="2" t="s">
        <v>4</v>
      </c>
      <c r="I4027" s="2" t="s">
        <v>119</v>
      </c>
      <c r="J4027" s="2" t="s">
        <v>3</v>
      </c>
      <c r="K4027" s="4">
        <v>44398.250000011714</v>
      </c>
    </row>
    <row r="4028" spans="1:11" x14ac:dyDescent="0.35">
      <c r="A4028" s="2" t="s">
        <v>18</v>
      </c>
      <c r="B4028" s="2" t="s">
        <v>118</v>
      </c>
      <c r="C4028" s="2" t="s">
        <v>56</v>
      </c>
      <c r="D4028" s="2" t="s">
        <v>62</v>
      </c>
      <c r="E4028" s="2">
        <v>105</v>
      </c>
      <c r="F4028" s="2">
        <v>3</v>
      </c>
      <c r="G4028" s="2">
        <f t="shared" si="62"/>
        <v>315</v>
      </c>
      <c r="H4028" s="2" t="s">
        <v>43</v>
      </c>
      <c r="I4028" s="2" t="s">
        <v>121</v>
      </c>
      <c r="J4028" s="2" t="s">
        <v>42</v>
      </c>
      <c r="K4028" s="4">
        <v>44398.300000011717</v>
      </c>
    </row>
    <row r="4029" spans="1:11" x14ac:dyDescent="0.35">
      <c r="A4029" s="2" t="s">
        <v>31</v>
      </c>
      <c r="B4029" s="2" t="s">
        <v>118</v>
      </c>
      <c r="C4029" s="2" t="s">
        <v>56</v>
      </c>
      <c r="D4029" s="2" t="s">
        <v>62</v>
      </c>
      <c r="E4029" s="2">
        <v>105</v>
      </c>
      <c r="F4029" s="2">
        <v>7</v>
      </c>
      <c r="G4029" s="2">
        <f t="shared" si="62"/>
        <v>735</v>
      </c>
      <c r="H4029" s="2" t="s">
        <v>26</v>
      </c>
      <c r="I4029" s="2" t="s">
        <v>122</v>
      </c>
      <c r="J4029" s="2" t="s">
        <v>25</v>
      </c>
      <c r="K4029" s="4">
        <v>44398.35000001172</v>
      </c>
    </row>
    <row r="4030" spans="1:11" x14ac:dyDescent="0.35">
      <c r="A4030" s="2" t="s">
        <v>31</v>
      </c>
      <c r="B4030" s="2" t="s">
        <v>118</v>
      </c>
      <c r="C4030" s="2" t="s">
        <v>56</v>
      </c>
      <c r="D4030" s="2" t="s">
        <v>62</v>
      </c>
      <c r="E4030" s="2">
        <v>105</v>
      </c>
      <c r="F4030" s="2">
        <v>8</v>
      </c>
      <c r="G4030" s="2">
        <f t="shared" si="62"/>
        <v>840</v>
      </c>
      <c r="H4030" s="2" t="s">
        <v>52</v>
      </c>
      <c r="I4030" s="2" t="s">
        <v>123</v>
      </c>
      <c r="J4030" s="2" t="s">
        <v>45</v>
      </c>
      <c r="K4030" s="4">
        <v>44398.400000011723</v>
      </c>
    </row>
    <row r="4031" spans="1:11" x14ac:dyDescent="0.35">
      <c r="A4031" s="2" t="s">
        <v>18</v>
      </c>
      <c r="B4031" s="2" t="s">
        <v>118</v>
      </c>
      <c r="C4031" s="2" t="s">
        <v>84</v>
      </c>
      <c r="D4031" s="2" t="s">
        <v>85</v>
      </c>
      <c r="E4031" s="2">
        <v>121</v>
      </c>
      <c r="F4031" s="2">
        <v>44</v>
      </c>
      <c r="G4031" s="2">
        <f t="shared" si="62"/>
        <v>5324</v>
      </c>
      <c r="H4031" s="2" t="s">
        <v>46</v>
      </c>
      <c r="I4031" s="2" t="s">
        <v>123</v>
      </c>
      <c r="J4031" s="2" t="s">
        <v>45</v>
      </c>
      <c r="K4031" s="4">
        <v>44398.450000011726</v>
      </c>
    </row>
    <row r="4032" spans="1:11" x14ac:dyDescent="0.35">
      <c r="A4032" s="2" t="s">
        <v>44</v>
      </c>
      <c r="B4032" s="2" t="s">
        <v>120</v>
      </c>
      <c r="C4032" s="2" t="s">
        <v>84</v>
      </c>
      <c r="D4032" s="2" t="s">
        <v>85</v>
      </c>
      <c r="E4032" s="2">
        <v>121</v>
      </c>
      <c r="F4032" s="2">
        <v>42</v>
      </c>
      <c r="G4032" s="2">
        <f t="shared" si="62"/>
        <v>5082</v>
      </c>
      <c r="H4032" s="2" t="s">
        <v>15</v>
      </c>
      <c r="I4032" s="2" t="s">
        <v>122</v>
      </c>
      <c r="J4032" s="2" t="s">
        <v>8</v>
      </c>
      <c r="K4032" s="4">
        <v>44398.500000011729</v>
      </c>
    </row>
    <row r="4033" spans="1:11" x14ac:dyDescent="0.35">
      <c r="A4033" s="2" t="s">
        <v>35</v>
      </c>
      <c r="B4033" s="2" t="s">
        <v>118</v>
      </c>
      <c r="C4033" s="2" t="s">
        <v>84</v>
      </c>
      <c r="D4033" s="2" t="s">
        <v>87</v>
      </c>
      <c r="E4033" s="2">
        <v>142</v>
      </c>
      <c r="F4033" s="2">
        <v>11</v>
      </c>
      <c r="G4033" s="2">
        <f t="shared" si="62"/>
        <v>1562</v>
      </c>
      <c r="H4033" s="2" t="s">
        <v>17</v>
      </c>
      <c r="I4033" s="2" t="s">
        <v>119</v>
      </c>
      <c r="J4033" s="2" t="s">
        <v>16</v>
      </c>
      <c r="K4033" s="4">
        <v>44398.550000011732</v>
      </c>
    </row>
    <row r="4034" spans="1:11" x14ac:dyDescent="0.35">
      <c r="A4034" s="2" t="s">
        <v>35</v>
      </c>
      <c r="B4034" s="2" t="s">
        <v>118</v>
      </c>
      <c r="C4034" s="2" t="s">
        <v>84</v>
      </c>
      <c r="D4034" s="2" t="s">
        <v>90</v>
      </c>
      <c r="E4034" s="2">
        <v>27</v>
      </c>
      <c r="F4034" s="2">
        <v>57</v>
      </c>
      <c r="G4034" s="2">
        <f t="shared" ref="G4034:G4097" si="63">E4034*F4034</f>
        <v>1539</v>
      </c>
      <c r="H4034" s="2" t="s">
        <v>12</v>
      </c>
      <c r="I4034" s="2" t="s">
        <v>122</v>
      </c>
      <c r="J4034" s="2" t="s">
        <v>11</v>
      </c>
      <c r="K4034" s="4">
        <v>44398.600000011735</v>
      </c>
    </row>
    <row r="4035" spans="1:11" x14ac:dyDescent="0.35">
      <c r="A4035" s="2" t="s">
        <v>35</v>
      </c>
      <c r="B4035" s="2" t="s">
        <v>118</v>
      </c>
      <c r="C4035" s="2" t="s">
        <v>56</v>
      </c>
      <c r="D4035" s="2" t="s">
        <v>61</v>
      </c>
      <c r="E4035" s="2">
        <v>107</v>
      </c>
      <c r="F4035" s="2">
        <v>4</v>
      </c>
      <c r="G4035" s="2">
        <f t="shared" si="63"/>
        <v>428</v>
      </c>
      <c r="H4035" s="2" t="s">
        <v>43</v>
      </c>
      <c r="I4035" s="2" t="s">
        <v>121</v>
      </c>
      <c r="J4035" s="2" t="s">
        <v>42</v>
      </c>
      <c r="K4035" s="4">
        <v>44398.650000011738</v>
      </c>
    </row>
    <row r="4036" spans="1:11" x14ac:dyDescent="0.35">
      <c r="A4036" s="2" t="s">
        <v>10</v>
      </c>
      <c r="B4036" s="2" t="s">
        <v>120</v>
      </c>
      <c r="C4036" s="2" t="s">
        <v>56</v>
      </c>
      <c r="D4036" s="2" t="s">
        <v>63</v>
      </c>
      <c r="E4036" s="2">
        <v>73</v>
      </c>
      <c r="F4036" s="2">
        <v>10</v>
      </c>
      <c r="G4036" s="2">
        <f t="shared" si="63"/>
        <v>730</v>
      </c>
      <c r="H4036" s="2" t="s">
        <v>29</v>
      </c>
      <c r="I4036" s="2" t="s">
        <v>119</v>
      </c>
      <c r="J4036" s="2" t="s">
        <v>28</v>
      </c>
      <c r="K4036" s="4">
        <v>44398.70000001174</v>
      </c>
    </row>
    <row r="4037" spans="1:11" x14ac:dyDescent="0.35">
      <c r="A4037" s="2" t="s">
        <v>35</v>
      </c>
      <c r="B4037" s="2" t="s">
        <v>118</v>
      </c>
      <c r="C4037" s="2" t="s">
        <v>98</v>
      </c>
      <c r="D4037" s="2" t="s">
        <v>100</v>
      </c>
      <c r="E4037" s="2">
        <v>121</v>
      </c>
      <c r="F4037" s="2">
        <v>11</v>
      </c>
      <c r="G4037" s="2">
        <f t="shared" si="63"/>
        <v>1331</v>
      </c>
      <c r="H4037" s="2" t="s">
        <v>15</v>
      </c>
      <c r="I4037" s="2" t="s">
        <v>122</v>
      </c>
      <c r="J4037" s="2" t="s">
        <v>8</v>
      </c>
      <c r="K4037" s="4">
        <v>44398.750000011743</v>
      </c>
    </row>
    <row r="4038" spans="1:11" x14ac:dyDescent="0.35">
      <c r="A4038" s="2" t="s">
        <v>14</v>
      </c>
      <c r="B4038" s="2" t="s">
        <v>120</v>
      </c>
      <c r="C4038" s="2" t="s">
        <v>84</v>
      </c>
      <c r="D4038" s="2" t="s">
        <v>96</v>
      </c>
      <c r="E4038" s="2">
        <v>36</v>
      </c>
      <c r="F4038" s="2">
        <v>8</v>
      </c>
      <c r="G4038" s="2">
        <f t="shared" si="63"/>
        <v>288</v>
      </c>
      <c r="H4038" s="2" t="s">
        <v>48</v>
      </c>
      <c r="I4038" s="2" t="s">
        <v>119</v>
      </c>
      <c r="J4038" s="2" t="s">
        <v>3</v>
      </c>
      <c r="K4038" s="4">
        <v>44398.800000011746</v>
      </c>
    </row>
    <row r="4039" spans="1:11" x14ac:dyDescent="0.35">
      <c r="A4039" s="2" t="s">
        <v>5</v>
      </c>
      <c r="B4039" s="2" t="s">
        <v>120</v>
      </c>
      <c r="C4039" s="2" t="s">
        <v>67</v>
      </c>
      <c r="D4039" s="2" t="s">
        <v>79</v>
      </c>
      <c r="E4039" s="2">
        <v>31</v>
      </c>
      <c r="F4039" s="2">
        <v>8</v>
      </c>
      <c r="G4039" s="2">
        <f t="shared" si="63"/>
        <v>248</v>
      </c>
      <c r="H4039" s="2" t="s">
        <v>24</v>
      </c>
      <c r="I4039" s="2" t="s">
        <v>123</v>
      </c>
      <c r="J4039" s="2" t="s">
        <v>23</v>
      </c>
      <c r="K4039" s="4">
        <v>44398.850000011749</v>
      </c>
    </row>
    <row r="4040" spans="1:11" x14ac:dyDescent="0.35">
      <c r="A4040" s="2" t="s">
        <v>5</v>
      </c>
      <c r="B4040" s="2" t="s">
        <v>120</v>
      </c>
      <c r="C4040" s="2" t="s">
        <v>67</v>
      </c>
      <c r="D4040" s="2" t="s">
        <v>79</v>
      </c>
      <c r="E4040" s="2">
        <v>31</v>
      </c>
      <c r="F4040" s="2">
        <v>9</v>
      </c>
      <c r="G4040" s="2">
        <f t="shared" si="63"/>
        <v>279</v>
      </c>
      <c r="H4040" s="2" t="s">
        <v>43</v>
      </c>
      <c r="I4040" s="2" t="s">
        <v>121</v>
      </c>
      <c r="J4040" s="2" t="s">
        <v>42</v>
      </c>
      <c r="K4040" s="4">
        <v>44398.900000011752</v>
      </c>
    </row>
    <row r="4041" spans="1:11" x14ac:dyDescent="0.35">
      <c r="A4041" s="2" t="s">
        <v>2</v>
      </c>
      <c r="B4041" s="2" t="s">
        <v>118</v>
      </c>
      <c r="C4041" s="2" t="s">
        <v>98</v>
      </c>
      <c r="D4041" s="2" t="s">
        <v>109</v>
      </c>
      <c r="E4041" s="2">
        <v>50</v>
      </c>
      <c r="F4041" s="2">
        <v>7</v>
      </c>
      <c r="G4041" s="2">
        <f t="shared" si="63"/>
        <v>350</v>
      </c>
      <c r="H4041" s="2" t="s">
        <v>48</v>
      </c>
      <c r="I4041" s="2" t="s">
        <v>119</v>
      </c>
      <c r="J4041" s="2" t="s">
        <v>3</v>
      </c>
      <c r="K4041" s="4">
        <v>44398.950000011755</v>
      </c>
    </row>
    <row r="4042" spans="1:11" x14ac:dyDescent="0.35">
      <c r="A4042" s="2" t="s">
        <v>10</v>
      </c>
      <c r="B4042" s="2" t="s">
        <v>120</v>
      </c>
      <c r="C4042" s="2" t="s">
        <v>67</v>
      </c>
      <c r="D4042" s="2" t="s">
        <v>78</v>
      </c>
      <c r="E4042" s="2">
        <v>38</v>
      </c>
      <c r="F4042" s="2">
        <v>9</v>
      </c>
      <c r="G4042" s="2">
        <f t="shared" si="63"/>
        <v>342</v>
      </c>
      <c r="H4042" s="2" t="s">
        <v>22</v>
      </c>
      <c r="I4042" s="2" t="s">
        <v>122</v>
      </c>
      <c r="J4042" s="2" t="s">
        <v>11</v>
      </c>
      <c r="K4042" s="4">
        <v>44399.000000011758</v>
      </c>
    </row>
    <row r="4043" spans="1:11" x14ac:dyDescent="0.35">
      <c r="A4043" s="2" t="s">
        <v>10</v>
      </c>
      <c r="B4043" s="2" t="s">
        <v>120</v>
      </c>
      <c r="C4043" s="2" t="s">
        <v>98</v>
      </c>
      <c r="D4043" s="2" t="s">
        <v>105</v>
      </c>
      <c r="E4043" s="2">
        <v>98</v>
      </c>
      <c r="F4043" s="2">
        <v>16</v>
      </c>
      <c r="G4043" s="2">
        <f t="shared" si="63"/>
        <v>1568</v>
      </c>
      <c r="H4043" s="2" t="s">
        <v>34</v>
      </c>
      <c r="I4043" s="2" t="s">
        <v>124</v>
      </c>
      <c r="J4043" s="2" t="s">
        <v>33</v>
      </c>
      <c r="K4043" s="4">
        <v>44399.050000011761</v>
      </c>
    </row>
    <row r="4044" spans="1:11" x14ac:dyDescent="0.35">
      <c r="A4044" s="2" t="s">
        <v>2</v>
      </c>
      <c r="B4044" s="2" t="s">
        <v>118</v>
      </c>
      <c r="C4044" s="2" t="s">
        <v>67</v>
      </c>
      <c r="D4044" s="2" t="s">
        <v>74</v>
      </c>
      <c r="E4044" s="2">
        <v>128</v>
      </c>
      <c r="F4044" s="2">
        <v>10</v>
      </c>
      <c r="G4044" s="2">
        <f t="shared" si="63"/>
        <v>1280</v>
      </c>
      <c r="H4044" s="2" t="s">
        <v>46</v>
      </c>
      <c r="I4044" s="2" t="s">
        <v>123</v>
      </c>
      <c r="J4044" s="2" t="s">
        <v>45</v>
      </c>
      <c r="K4044" s="4">
        <v>44399.100000011764</v>
      </c>
    </row>
    <row r="4045" spans="1:11" x14ac:dyDescent="0.35">
      <c r="A4045" s="2" t="s">
        <v>44</v>
      </c>
      <c r="B4045" s="2" t="s">
        <v>120</v>
      </c>
      <c r="C4045" s="2" t="s">
        <v>98</v>
      </c>
      <c r="D4045" s="2" t="s">
        <v>102</v>
      </c>
      <c r="E4045" s="2">
        <v>133</v>
      </c>
      <c r="F4045" s="2">
        <v>8</v>
      </c>
      <c r="G4045" s="2">
        <f t="shared" si="63"/>
        <v>1064</v>
      </c>
      <c r="H4045" s="2" t="s">
        <v>48</v>
      </c>
      <c r="I4045" s="2" t="s">
        <v>119</v>
      </c>
      <c r="J4045" s="2" t="s">
        <v>3</v>
      </c>
      <c r="K4045" s="4">
        <v>44399.150000011767</v>
      </c>
    </row>
    <row r="4046" spans="1:11" x14ac:dyDescent="0.35">
      <c r="A4046" s="2" t="s">
        <v>18</v>
      </c>
      <c r="B4046" s="2" t="s">
        <v>118</v>
      </c>
      <c r="C4046" s="2" t="s">
        <v>67</v>
      </c>
      <c r="D4046" s="2" t="s">
        <v>69</v>
      </c>
      <c r="E4046" s="2">
        <v>54</v>
      </c>
      <c r="F4046" s="2">
        <v>72</v>
      </c>
      <c r="G4046" s="2">
        <f t="shared" si="63"/>
        <v>3888</v>
      </c>
      <c r="H4046" s="2" t="s">
        <v>17</v>
      </c>
      <c r="I4046" s="2" t="s">
        <v>119</v>
      </c>
      <c r="J4046" s="2" t="s">
        <v>16</v>
      </c>
      <c r="K4046" s="4">
        <v>44399.20000001177</v>
      </c>
    </row>
    <row r="4047" spans="1:11" x14ac:dyDescent="0.35">
      <c r="A4047" s="2" t="s">
        <v>5</v>
      </c>
      <c r="B4047" s="2" t="s">
        <v>120</v>
      </c>
      <c r="C4047" s="2" t="s">
        <v>98</v>
      </c>
      <c r="D4047" s="2" t="s">
        <v>103</v>
      </c>
      <c r="E4047" s="2">
        <v>101</v>
      </c>
      <c r="F4047" s="2">
        <v>17</v>
      </c>
      <c r="G4047" s="2">
        <f t="shared" si="63"/>
        <v>1717</v>
      </c>
      <c r="H4047" s="2" t="s">
        <v>24</v>
      </c>
      <c r="I4047" s="2" t="s">
        <v>123</v>
      </c>
      <c r="J4047" s="2" t="s">
        <v>23</v>
      </c>
      <c r="K4047" s="4">
        <v>44399.250000011772</v>
      </c>
    </row>
    <row r="4048" spans="1:11" x14ac:dyDescent="0.35">
      <c r="A4048" s="2" t="s">
        <v>18</v>
      </c>
      <c r="B4048" s="2" t="s">
        <v>118</v>
      </c>
      <c r="C4048" s="2" t="s">
        <v>98</v>
      </c>
      <c r="D4048" s="2" t="s">
        <v>104</v>
      </c>
      <c r="E4048" s="2">
        <v>104</v>
      </c>
      <c r="F4048" s="2">
        <v>11</v>
      </c>
      <c r="G4048" s="2">
        <f t="shared" si="63"/>
        <v>1144</v>
      </c>
      <c r="H4048" s="2" t="s">
        <v>40</v>
      </c>
      <c r="I4048" s="2" t="s">
        <v>124</v>
      </c>
      <c r="J4048" s="2" t="s">
        <v>39</v>
      </c>
      <c r="K4048" s="4">
        <v>44399.300000011775</v>
      </c>
    </row>
    <row r="4049" spans="1:11" x14ac:dyDescent="0.35">
      <c r="A4049" s="2" t="s">
        <v>10</v>
      </c>
      <c r="B4049" s="2" t="s">
        <v>120</v>
      </c>
      <c r="C4049" s="2" t="s">
        <v>67</v>
      </c>
      <c r="D4049" s="2" t="s">
        <v>69</v>
      </c>
      <c r="E4049" s="2">
        <v>54</v>
      </c>
      <c r="F4049" s="2">
        <v>74</v>
      </c>
      <c r="G4049" s="2">
        <f t="shared" si="63"/>
        <v>3996</v>
      </c>
      <c r="H4049" s="2" t="s">
        <v>48</v>
      </c>
      <c r="I4049" s="2" t="s">
        <v>119</v>
      </c>
      <c r="J4049" s="2" t="s">
        <v>3</v>
      </c>
      <c r="K4049" s="4">
        <v>44399.350000011778</v>
      </c>
    </row>
    <row r="4050" spans="1:11" x14ac:dyDescent="0.35">
      <c r="A4050" s="2" t="s">
        <v>35</v>
      </c>
      <c r="B4050" s="2" t="s">
        <v>118</v>
      </c>
      <c r="C4050" s="2" t="s">
        <v>98</v>
      </c>
      <c r="D4050" s="2" t="s">
        <v>102</v>
      </c>
      <c r="E4050" s="2">
        <v>133</v>
      </c>
      <c r="F4050" s="2">
        <v>16</v>
      </c>
      <c r="G4050" s="2">
        <f t="shared" si="63"/>
        <v>2128</v>
      </c>
      <c r="H4050" s="2" t="s">
        <v>24</v>
      </c>
      <c r="I4050" s="2" t="s">
        <v>123</v>
      </c>
      <c r="J4050" s="2" t="s">
        <v>23</v>
      </c>
      <c r="K4050" s="4">
        <v>44399.400000011781</v>
      </c>
    </row>
    <row r="4051" spans="1:11" x14ac:dyDescent="0.35">
      <c r="A4051" s="2" t="s">
        <v>35</v>
      </c>
      <c r="B4051" s="2" t="s">
        <v>118</v>
      </c>
      <c r="C4051" s="2" t="s">
        <v>98</v>
      </c>
      <c r="D4051" s="2" t="s">
        <v>110</v>
      </c>
      <c r="E4051" s="2">
        <v>40</v>
      </c>
      <c r="F4051" s="2">
        <v>13</v>
      </c>
      <c r="G4051" s="2">
        <f t="shared" si="63"/>
        <v>520</v>
      </c>
      <c r="H4051" s="2" t="s">
        <v>26</v>
      </c>
      <c r="I4051" s="2" t="s">
        <v>122</v>
      </c>
      <c r="J4051" s="2" t="s">
        <v>25</v>
      </c>
      <c r="K4051" s="4">
        <v>44399.450000011784</v>
      </c>
    </row>
    <row r="4052" spans="1:11" x14ac:dyDescent="0.35">
      <c r="A4052" s="2" t="s">
        <v>18</v>
      </c>
      <c r="B4052" s="2" t="s">
        <v>118</v>
      </c>
      <c r="C4052" s="2" t="s">
        <v>80</v>
      </c>
      <c r="D4052" s="2" t="s">
        <v>82</v>
      </c>
      <c r="E4052" s="2">
        <v>50</v>
      </c>
      <c r="F4052" s="2">
        <v>95</v>
      </c>
      <c r="G4052" s="2">
        <f t="shared" si="63"/>
        <v>4750</v>
      </c>
      <c r="H4052" s="2" t="s">
        <v>40</v>
      </c>
      <c r="I4052" s="2" t="s">
        <v>124</v>
      </c>
      <c r="J4052" s="2" t="s">
        <v>39</v>
      </c>
      <c r="K4052" s="4">
        <v>44399.500000011787</v>
      </c>
    </row>
    <row r="4053" spans="1:11" x14ac:dyDescent="0.35">
      <c r="A4053" s="2" t="s">
        <v>44</v>
      </c>
      <c r="B4053" s="2" t="s">
        <v>120</v>
      </c>
      <c r="C4053" s="2" t="s">
        <v>67</v>
      </c>
      <c r="D4053" s="2" t="s">
        <v>75</v>
      </c>
      <c r="E4053" s="2">
        <v>98</v>
      </c>
      <c r="F4053" s="2">
        <v>14</v>
      </c>
      <c r="G4053" s="2">
        <f t="shared" si="63"/>
        <v>1372</v>
      </c>
      <c r="H4053" s="2" t="s">
        <v>41</v>
      </c>
      <c r="I4053" s="2" t="s">
        <v>119</v>
      </c>
      <c r="J4053" s="2" t="s">
        <v>3</v>
      </c>
      <c r="K4053" s="4">
        <v>44399.55000001179</v>
      </c>
    </row>
    <row r="4054" spans="1:11" x14ac:dyDescent="0.35">
      <c r="A4054" s="2" t="s">
        <v>10</v>
      </c>
      <c r="B4054" s="2" t="s">
        <v>120</v>
      </c>
      <c r="C4054" s="2" t="s">
        <v>98</v>
      </c>
      <c r="D4054" s="2" t="s">
        <v>103</v>
      </c>
      <c r="E4054" s="2">
        <v>101</v>
      </c>
      <c r="F4054" s="2">
        <v>16</v>
      </c>
      <c r="G4054" s="2">
        <f t="shared" si="63"/>
        <v>1616</v>
      </c>
      <c r="H4054" s="2" t="s">
        <v>13</v>
      </c>
      <c r="I4054" s="2" t="s">
        <v>122</v>
      </c>
      <c r="J4054" s="2" t="s">
        <v>11</v>
      </c>
      <c r="K4054" s="4">
        <v>44399.600000011793</v>
      </c>
    </row>
    <row r="4055" spans="1:11" x14ac:dyDescent="0.35">
      <c r="A4055" s="2" t="s">
        <v>18</v>
      </c>
      <c r="B4055" s="2" t="s">
        <v>118</v>
      </c>
      <c r="C4055" s="2" t="s">
        <v>84</v>
      </c>
      <c r="D4055" s="2" t="s">
        <v>87</v>
      </c>
      <c r="E4055" s="2">
        <v>142</v>
      </c>
      <c r="F4055" s="2">
        <v>4</v>
      </c>
      <c r="G4055" s="2">
        <f t="shared" si="63"/>
        <v>568</v>
      </c>
      <c r="H4055" s="2" t="s">
        <v>4</v>
      </c>
      <c r="I4055" s="2" t="s">
        <v>119</v>
      </c>
      <c r="J4055" s="2" t="s">
        <v>3</v>
      </c>
      <c r="K4055" s="4">
        <v>44399.650000011796</v>
      </c>
    </row>
    <row r="4056" spans="1:11" x14ac:dyDescent="0.35">
      <c r="A4056" s="2" t="s">
        <v>18</v>
      </c>
      <c r="B4056" s="2" t="s">
        <v>118</v>
      </c>
      <c r="C4056" s="2" t="s">
        <v>56</v>
      </c>
      <c r="D4056" s="2" t="s">
        <v>58</v>
      </c>
      <c r="E4056" s="2">
        <v>68</v>
      </c>
      <c r="F4056" s="2">
        <v>80</v>
      </c>
      <c r="G4056" s="2">
        <f t="shared" si="63"/>
        <v>5440</v>
      </c>
      <c r="H4056" s="2" t="s">
        <v>4</v>
      </c>
      <c r="I4056" s="2" t="s">
        <v>119</v>
      </c>
      <c r="J4056" s="2" t="s">
        <v>3</v>
      </c>
      <c r="K4056" s="4">
        <v>44399.700000011799</v>
      </c>
    </row>
    <row r="4057" spans="1:11" x14ac:dyDescent="0.35">
      <c r="A4057" s="2" t="s">
        <v>44</v>
      </c>
      <c r="B4057" s="2" t="s">
        <v>120</v>
      </c>
      <c r="C4057" s="2" t="s">
        <v>56</v>
      </c>
      <c r="D4057" s="2" t="s">
        <v>62</v>
      </c>
      <c r="E4057" s="2">
        <v>105</v>
      </c>
      <c r="F4057" s="2">
        <v>3</v>
      </c>
      <c r="G4057" s="2">
        <f t="shared" si="63"/>
        <v>315</v>
      </c>
      <c r="H4057" s="2" t="s">
        <v>17</v>
      </c>
      <c r="I4057" s="2" t="s">
        <v>119</v>
      </c>
      <c r="J4057" s="2" t="s">
        <v>16</v>
      </c>
      <c r="K4057" s="4">
        <v>44399.750000011802</v>
      </c>
    </row>
    <row r="4058" spans="1:11" x14ac:dyDescent="0.35">
      <c r="A4058" s="2" t="s">
        <v>35</v>
      </c>
      <c r="B4058" s="2" t="s">
        <v>118</v>
      </c>
      <c r="C4058" s="2" t="s">
        <v>67</v>
      </c>
      <c r="D4058" s="2" t="s">
        <v>74</v>
      </c>
      <c r="E4058" s="2">
        <v>128</v>
      </c>
      <c r="F4058" s="2">
        <v>8</v>
      </c>
      <c r="G4058" s="2">
        <f t="shared" si="63"/>
        <v>1024</v>
      </c>
      <c r="H4058" s="2" t="s">
        <v>30</v>
      </c>
      <c r="I4058" s="2" t="s">
        <v>122</v>
      </c>
      <c r="J4058" s="2" t="s">
        <v>11</v>
      </c>
      <c r="K4058" s="4">
        <v>44399.800000011805</v>
      </c>
    </row>
    <row r="4059" spans="1:11" x14ac:dyDescent="0.35">
      <c r="A4059" s="2" t="s">
        <v>31</v>
      </c>
      <c r="B4059" s="2" t="s">
        <v>118</v>
      </c>
      <c r="C4059" s="2" t="s">
        <v>67</v>
      </c>
      <c r="D4059" s="2" t="s">
        <v>78</v>
      </c>
      <c r="E4059" s="2">
        <v>38</v>
      </c>
      <c r="F4059" s="2">
        <v>7</v>
      </c>
      <c r="G4059" s="2">
        <f t="shared" si="63"/>
        <v>266</v>
      </c>
      <c r="H4059" s="2" t="s">
        <v>15</v>
      </c>
      <c r="I4059" s="2" t="s">
        <v>122</v>
      </c>
      <c r="J4059" s="2" t="s">
        <v>8</v>
      </c>
      <c r="K4059" s="4">
        <v>44399.850000011807</v>
      </c>
    </row>
    <row r="4060" spans="1:11" x14ac:dyDescent="0.35">
      <c r="A4060" s="2" t="s">
        <v>18</v>
      </c>
      <c r="B4060" s="2" t="s">
        <v>118</v>
      </c>
      <c r="C4060" s="2" t="s">
        <v>98</v>
      </c>
      <c r="D4060" s="2" t="s">
        <v>100</v>
      </c>
      <c r="E4060" s="2">
        <v>121</v>
      </c>
      <c r="F4060" s="2">
        <v>10</v>
      </c>
      <c r="G4060" s="2">
        <f t="shared" si="63"/>
        <v>1210</v>
      </c>
      <c r="H4060" s="2" t="s">
        <v>4</v>
      </c>
      <c r="I4060" s="2" t="s">
        <v>119</v>
      </c>
      <c r="J4060" s="2" t="s">
        <v>3</v>
      </c>
      <c r="K4060" s="4">
        <v>44399.90000001181</v>
      </c>
    </row>
    <row r="4061" spans="1:11" x14ac:dyDescent="0.35">
      <c r="A4061" s="2" t="s">
        <v>31</v>
      </c>
      <c r="B4061" s="2" t="s">
        <v>118</v>
      </c>
      <c r="C4061" s="2" t="s">
        <v>56</v>
      </c>
      <c r="D4061" s="2" t="s">
        <v>57</v>
      </c>
      <c r="E4061" s="2">
        <v>89</v>
      </c>
      <c r="F4061" s="2">
        <v>108</v>
      </c>
      <c r="G4061" s="2">
        <f t="shared" si="63"/>
        <v>9612</v>
      </c>
      <c r="H4061" s="2" t="s">
        <v>29</v>
      </c>
      <c r="I4061" s="2" t="s">
        <v>119</v>
      </c>
      <c r="J4061" s="2" t="s">
        <v>28</v>
      </c>
      <c r="K4061" s="4">
        <v>44399.950000011813</v>
      </c>
    </row>
    <row r="4062" spans="1:11" x14ac:dyDescent="0.35">
      <c r="A4062" s="2" t="s">
        <v>35</v>
      </c>
      <c r="B4062" s="2" t="s">
        <v>118</v>
      </c>
      <c r="C4062" s="2" t="s">
        <v>98</v>
      </c>
      <c r="D4062" s="2" t="s">
        <v>100</v>
      </c>
      <c r="E4062" s="2">
        <v>121</v>
      </c>
      <c r="F4062" s="2">
        <v>8</v>
      </c>
      <c r="G4062" s="2">
        <f t="shared" si="63"/>
        <v>968</v>
      </c>
      <c r="H4062" s="2" t="s">
        <v>26</v>
      </c>
      <c r="I4062" s="2" t="s">
        <v>122</v>
      </c>
      <c r="J4062" s="2" t="s">
        <v>25</v>
      </c>
      <c r="K4062" s="4">
        <v>44400.000000011816</v>
      </c>
    </row>
    <row r="4063" spans="1:11" x14ac:dyDescent="0.35">
      <c r="A4063" s="2" t="s">
        <v>18</v>
      </c>
      <c r="B4063" s="2" t="s">
        <v>118</v>
      </c>
      <c r="C4063" s="2" t="s">
        <v>98</v>
      </c>
      <c r="D4063" s="2" t="s">
        <v>100</v>
      </c>
      <c r="E4063" s="2">
        <v>121</v>
      </c>
      <c r="F4063" s="2">
        <v>5</v>
      </c>
      <c r="G4063" s="2">
        <f t="shared" si="63"/>
        <v>605</v>
      </c>
      <c r="H4063" s="2" t="s">
        <v>12</v>
      </c>
      <c r="I4063" s="2" t="s">
        <v>122</v>
      </c>
      <c r="J4063" s="2" t="s">
        <v>11</v>
      </c>
      <c r="K4063" s="4">
        <v>44400.050000011819</v>
      </c>
    </row>
    <row r="4064" spans="1:11" x14ac:dyDescent="0.35">
      <c r="A4064" s="2" t="s">
        <v>2</v>
      </c>
      <c r="B4064" s="2" t="s">
        <v>118</v>
      </c>
      <c r="C4064" s="2" t="s">
        <v>67</v>
      </c>
      <c r="D4064" s="2" t="s">
        <v>76</v>
      </c>
      <c r="E4064" s="2">
        <v>83</v>
      </c>
      <c r="F4064" s="2">
        <v>5</v>
      </c>
      <c r="G4064" s="2">
        <f t="shared" si="63"/>
        <v>415</v>
      </c>
      <c r="H4064" s="2" t="s">
        <v>49</v>
      </c>
      <c r="I4064" s="2" t="s">
        <v>119</v>
      </c>
      <c r="J4064" s="2" t="s">
        <v>16</v>
      </c>
      <c r="K4064" s="4">
        <v>44400.100000011822</v>
      </c>
    </row>
    <row r="4065" spans="1:11" x14ac:dyDescent="0.35">
      <c r="A4065" s="2" t="s">
        <v>10</v>
      </c>
      <c r="B4065" s="2" t="s">
        <v>120</v>
      </c>
      <c r="C4065" s="2" t="s">
        <v>84</v>
      </c>
      <c r="D4065" s="2" t="s">
        <v>96</v>
      </c>
      <c r="E4065" s="2">
        <v>36</v>
      </c>
      <c r="F4065" s="2">
        <v>11</v>
      </c>
      <c r="G4065" s="2">
        <f t="shared" si="63"/>
        <v>396</v>
      </c>
      <c r="H4065" s="2" t="s">
        <v>26</v>
      </c>
      <c r="I4065" s="2" t="s">
        <v>122</v>
      </c>
      <c r="J4065" s="2" t="s">
        <v>25</v>
      </c>
      <c r="K4065" s="4">
        <v>44400.150000011825</v>
      </c>
    </row>
    <row r="4066" spans="1:11" x14ac:dyDescent="0.35">
      <c r="A4066" s="2" t="s">
        <v>31</v>
      </c>
      <c r="B4066" s="2" t="s">
        <v>118</v>
      </c>
      <c r="C4066" s="2" t="s">
        <v>80</v>
      </c>
      <c r="D4066" s="2" t="s">
        <v>83</v>
      </c>
      <c r="E4066" s="2">
        <v>16</v>
      </c>
      <c r="F4066" s="2">
        <v>144</v>
      </c>
      <c r="G4066" s="2">
        <f t="shared" si="63"/>
        <v>2304</v>
      </c>
      <c r="H4066" s="2" t="s">
        <v>15</v>
      </c>
      <c r="I4066" s="2" t="s">
        <v>122</v>
      </c>
      <c r="J4066" s="2" t="s">
        <v>8</v>
      </c>
      <c r="K4066" s="4">
        <v>44400.200000011828</v>
      </c>
    </row>
    <row r="4067" spans="1:11" x14ac:dyDescent="0.35">
      <c r="A4067" s="2" t="s">
        <v>44</v>
      </c>
      <c r="B4067" s="2" t="s">
        <v>120</v>
      </c>
      <c r="C4067" s="2" t="s">
        <v>56</v>
      </c>
      <c r="D4067" s="2" t="s">
        <v>62</v>
      </c>
      <c r="E4067" s="2">
        <v>105</v>
      </c>
      <c r="F4067" s="2">
        <v>8</v>
      </c>
      <c r="G4067" s="2">
        <f t="shared" si="63"/>
        <v>840</v>
      </c>
      <c r="H4067" s="2" t="s">
        <v>34</v>
      </c>
      <c r="I4067" s="2" t="s">
        <v>124</v>
      </c>
      <c r="J4067" s="2" t="s">
        <v>33</v>
      </c>
      <c r="K4067" s="4">
        <v>44400.250000011831</v>
      </c>
    </row>
    <row r="4068" spans="1:11" x14ac:dyDescent="0.35">
      <c r="A4068" s="2" t="s">
        <v>44</v>
      </c>
      <c r="B4068" s="2" t="s">
        <v>120</v>
      </c>
      <c r="C4068" s="2" t="s">
        <v>67</v>
      </c>
      <c r="D4068" s="2" t="s">
        <v>71</v>
      </c>
      <c r="E4068" s="2">
        <v>32</v>
      </c>
      <c r="F4068" s="2">
        <v>58</v>
      </c>
      <c r="G4068" s="2">
        <f t="shared" si="63"/>
        <v>1856</v>
      </c>
      <c r="H4068" s="2" t="s">
        <v>17</v>
      </c>
      <c r="I4068" s="2" t="s">
        <v>119</v>
      </c>
      <c r="J4068" s="2" t="s">
        <v>16</v>
      </c>
      <c r="K4068" s="4">
        <v>44400.300000011834</v>
      </c>
    </row>
    <row r="4069" spans="1:11" x14ac:dyDescent="0.35">
      <c r="A4069" s="2" t="s">
        <v>35</v>
      </c>
      <c r="B4069" s="2" t="s">
        <v>118</v>
      </c>
      <c r="C4069" s="2" t="s">
        <v>67</v>
      </c>
      <c r="D4069" s="2" t="s">
        <v>78</v>
      </c>
      <c r="E4069" s="2">
        <v>38</v>
      </c>
      <c r="F4069" s="2">
        <v>11</v>
      </c>
      <c r="G4069" s="2">
        <f t="shared" si="63"/>
        <v>418</v>
      </c>
      <c r="H4069" s="2" t="s">
        <v>17</v>
      </c>
      <c r="I4069" s="2" t="s">
        <v>119</v>
      </c>
      <c r="J4069" s="2" t="s">
        <v>16</v>
      </c>
      <c r="K4069" s="4">
        <v>44400.350000011837</v>
      </c>
    </row>
    <row r="4070" spans="1:11" x14ac:dyDescent="0.35">
      <c r="A4070" s="2" t="s">
        <v>18</v>
      </c>
      <c r="B4070" s="2" t="s">
        <v>118</v>
      </c>
      <c r="C4070" s="2" t="s">
        <v>67</v>
      </c>
      <c r="D4070" s="2" t="s">
        <v>71</v>
      </c>
      <c r="E4070" s="2">
        <v>32</v>
      </c>
      <c r="F4070" s="2">
        <v>59</v>
      </c>
      <c r="G4070" s="2">
        <f t="shared" si="63"/>
        <v>1888</v>
      </c>
      <c r="H4070" s="2" t="s">
        <v>12</v>
      </c>
      <c r="I4070" s="2" t="s">
        <v>122</v>
      </c>
      <c r="J4070" s="2" t="s">
        <v>11</v>
      </c>
      <c r="K4070" s="4">
        <v>44400.400000011839</v>
      </c>
    </row>
    <row r="4071" spans="1:11" x14ac:dyDescent="0.35">
      <c r="A4071" s="2" t="s">
        <v>35</v>
      </c>
      <c r="B4071" s="2" t="s">
        <v>118</v>
      </c>
      <c r="C4071" s="2" t="s">
        <v>84</v>
      </c>
      <c r="D4071" s="2" t="s">
        <v>96</v>
      </c>
      <c r="E4071" s="2">
        <v>36</v>
      </c>
      <c r="F4071" s="2">
        <v>6</v>
      </c>
      <c r="G4071" s="2">
        <f t="shared" si="63"/>
        <v>216</v>
      </c>
      <c r="H4071" s="2" t="s">
        <v>24</v>
      </c>
      <c r="I4071" s="2" t="s">
        <v>123</v>
      </c>
      <c r="J4071" s="2" t="s">
        <v>23</v>
      </c>
      <c r="K4071" s="4">
        <v>44400.450000011842</v>
      </c>
    </row>
    <row r="4072" spans="1:11" x14ac:dyDescent="0.35">
      <c r="A4072" s="2" t="s">
        <v>5</v>
      </c>
      <c r="B4072" s="2" t="s">
        <v>120</v>
      </c>
      <c r="C4072" s="2" t="s">
        <v>84</v>
      </c>
      <c r="D4072" s="2" t="s">
        <v>86</v>
      </c>
      <c r="E4072" s="2">
        <v>73</v>
      </c>
      <c r="F4072" s="2">
        <v>44</v>
      </c>
      <c r="G4072" s="2">
        <f t="shared" si="63"/>
        <v>3212</v>
      </c>
      <c r="H4072" s="2" t="s">
        <v>34</v>
      </c>
      <c r="I4072" s="2" t="s">
        <v>124</v>
      </c>
      <c r="J4072" s="2" t="s">
        <v>33</v>
      </c>
      <c r="K4072" s="4">
        <v>44400.500000011845</v>
      </c>
    </row>
    <row r="4073" spans="1:11" x14ac:dyDescent="0.35">
      <c r="A4073" s="2" t="s">
        <v>35</v>
      </c>
      <c r="B4073" s="2" t="s">
        <v>118</v>
      </c>
      <c r="C4073" s="2" t="s">
        <v>56</v>
      </c>
      <c r="D4073" s="2" t="s">
        <v>60</v>
      </c>
      <c r="E4073" s="2">
        <v>131</v>
      </c>
      <c r="F4073" s="2">
        <v>8</v>
      </c>
      <c r="G4073" s="2">
        <f t="shared" si="63"/>
        <v>1048</v>
      </c>
      <c r="H4073" s="2" t="s">
        <v>40</v>
      </c>
      <c r="I4073" s="2" t="s">
        <v>124</v>
      </c>
      <c r="J4073" s="2" t="s">
        <v>39</v>
      </c>
      <c r="K4073" s="4">
        <v>44400.550000011848</v>
      </c>
    </row>
    <row r="4074" spans="1:11" x14ac:dyDescent="0.35">
      <c r="A4074" s="2" t="s">
        <v>5</v>
      </c>
      <c r="B4074" s="2" t="s">
        <v>120</v>
      </c>
      <c r="C4074" s="2" t="s">
        <v>67</v>
      </c>
      <c r="D4074" s="2" t="s">
        <v>74</v>
      </c>
      <c r="E4074" s="2">
        <v>128</v>
      </c>
      <c r="F4074" s="2">
        <v>5</v>
      </c>
      <c r="G4074" s="2">
        <f t="shared" si="63"/>
        <v>640</v>
      </c>
      <c r="H4074" s="2" t="s">
        <v>13</v>
      </c>
      <c r="I4074" s="2" t="s">
        <v>122</v>
      </c>
      <c r="J4074" s="2" t="s">
        <v>11</v>
      </c>
      <c r="K4074" s="4">
        <v>44400.600000011851</v>
      </c>
    </row>
    <row r="4075" spans="1:11" x14ac:dyDescent="0.35">
      <c r="A4075" s="2" t="s">
        <v>31</v>
      </c>
      <c r="B4075" s="2" t="s">
        <v>118</v>
      </c>
      <c r="C4075" s="2" t="s">
        <v>67</v>
      </c>
      <c r="D4075" s="2" t="s">
        <v>68</v>
      </c>
      <c r="E4075" s="2">
        <v>121</v>
      </c>
      <c r="F4075" s="2">
        <v>62</v>
      </c>
      <c r="G4075" s="2">
        <f t="shared" si="63"/>
        <v>7502</v>
      </c>
      <c r="H4075" s="2" t="s">
        <v>27</v>
      </c>
      <c r="I4075" s="2" t="s">
        <v>122</v>
      </c>
      <c r="J4075" s="2" t="s">
        <v>8</v>
      </c>
      <c r="K4075" s="4">
        <v>44400.650000011854</v>
      </c>
    </row>
    <row r="4076" spans="1:11" x14ac:dyDescent="0.35">
      <c r="A4076" s="2" t="s">
        <v>44</v>
      </c>
      <c r="B4076" s="2" t="s">
        <v>120</v>
      </c>
      <c r="C4076" s="2" t="s">
        <v>67</v>
      </c>
      <c r="D4076" s="2" t="s">
        <v>72</v>
      </c>
      <c r="E4076" s="2">
        <v>6</v>
      </c>
      <c r="F4076" s="2">
        <v>227</v>
      </c>
      <c r="G4076" s="2">
        <f t="shared" si="63"/>
        <v>1362</v>
      </c>
      <c r="H4076" s="2" t="s">
        <v>24</v>
      </c>
      <c r="I4076" s="2" t="s">
        <v>123</v>
      </c>
      <c r="J4076" s="2" t="s">
        <v>23</v>
      </c>
      <c r="K4076" s="4">
        <v>44400.700000011857</v>
      </c>
    </row>
    <row r="4077" spans="1:11" x14ac:dyDescent="0.35">
      <c r="A4077" s="2" t="s">
        <v>35</v>
      </c>
      <c r="B4077" s="2" t="s">
        <v>118</v>
      </c>
      <c r="C4077" s="2" t="s">
        <v>98</v>
      </c>
      <c r="D4077" s="2" t="s">
        <v>101</v>
      </c>
      <c r="E4077" s="2">
        <v>128</v>
      </c>
      <c r="F4077" s="2">
        <v>5</v>
      </c>
      <c r="G4077" s="2">
        <f t="shared" si="63"/>
        <v>640</v>
      </c>
      <c r="H4077" s="2" t="s">
        <v>47</v>
      </c>
      <c r="I4077" s="2" t="s">
        <v>119</v>
      </c>
      <c r="J4077" s="2" t="s">
        <v>28</v>
      </c>
      <c r="K4077" s="4">
        <v>44400.75000001186</v>
      </c>
    </row>
    <row r="4078" spans="1:11" x14ac:dyDescent="0.35">
      <c r="A4078" s="2" t="s">
        <v>31</v>
      </c>
      <c r="B4078" s="2" t="s">
        <v>118</v>
      </c>
      <c r="C4078" s="2" t="s">
        <v>67</v>
      </c>
      <c r="D4078" s="2" t="s">
        <v>79</v>
      </c>
      <c r="E4078" s="2">
        <v>31</v>
      </c>
      <c r="F4078" s="2">
        <v>9</v>
      </c>
      <c r="G4078" s="2">
        <f t="shared" si="63"/>
        <v>279</v>
      </c>
      <c r="H4078" s="2" t="s">
        <v>4</v>
      </c>
      <c r="I4078" s="2" t="s">
        <v>119</v>
      </c>
      <c r="J4078" s="2" t="s">
        <v>3</v>
      </c>
      <c r="K4078" s="4">
        <v>44400.800000011863</v>
      </c>
    </row>
    <row r="4079" spans="1:11" x14ac:dyDescent="0.35">
      <c r="A4079" s="2" t="s">
        <v>5</v>
      </c>
      <c r="B4079" s="2" t="s">
        <v>120</v>
      </c>
      <c r="C4079" s="2" t="s">
        <v>84</v>
      </c>
      <c r="D4079" s="2" t="s">
        <v>85</v>
      </c>
      <c r="E4079" s="2">
        <v>121</v>
      </c>
      <c r="F4079" s="2">
        <v>47</v>
      </c>
      <c r="G4079" s="2">
        <f t="shared" si="63"/>
        <v>5687</v>
      </c>
      <c r="H4079" s="2" t="s">
        <v>7</v>
      </c>
      <c r="I4079" s="2" t="s">
        <v>121</v>
      </c>
      <c r="J4079" s="2" t="s">
        <v>6</v>
      </c>
      <c r="K4079" s="4">
        <v>44400.850000011866</v>
      </c>
    </row>
    <row r="4080" spans="1:11" x14ac:dyDescent="0.35">
      <c r="A4080" s="2" t="s">
        <v>31</v>
      </c>
      <c r="B4080" s="2" t="s">
        <v>118</v>
      </c>
      <c r="C4080" s="2" t="s">
        <v>67</v>
      </c>
      <c r="D4080" s="2" t="s">
        <v>68</v>
      </c>
      <c r="E4080" s="2">
        <v>121</v>
      </c>
      <c r="F4080" s="2">
        <v>80</v>
      </c>
      <c r="G4080" s="2">
        <f t="shared" si="63"/>
        <v>9680</v>
      </c>
      <c r="H4080" s="2" t="s">
        <v>15</v>
      </c>
      <c r="I4080" s="2" t="s">
        <v>122</v>
      </c>
      <c r="J4080" s="2" t="s">
        <v>8</v>
      </c>
      <c r="K4080" s="4">
        <v>44400.900000011869</v>
      </c>
    </row>
    <row r="4081" spans="1:11" x14ac:dyDescent="0.35">
      <c r="A4081" s="2" t="s">
        <v>44</v>
      </c>
      <c r="B4081" s="2" t="s">
        <v>120</v>
      </c>
      <c r="C4081" s="2" t="s">
        <v>80</v>
      </c>
      <c r="D4081" s="2" t="s">
        <v>81</v>
      </c>
      <c r="E4081" s="2">
        <v>134</v>
      </c>
      <c r="F4081" s="2">
        <v>120</v>
      </c>
      <c r="G4081" s="2">
        <f t="shared" si="63"/>
        <v>16080</v>
      </c>
      <c r="H4081" s="2" t="s">
        <v>7</v>
      </c>
      <c r="I4081" s="2" t="s">
        <v>121</v>
      </c>
      <c r="J4081" s="2" t="s">
        <v>6</v>
      </c>
      <c r="K4081" s="4">
        <v>44400.950000011871</v>
      </c>
    </row>
    <row r="4082" spans="1:11" x14ac:dyDescent="0.35">
      <c r="A4082" s="2" t="s">
        <v>44</v>
      </c>
      <c r="B4082" s="2" t="s">
        <v>120</v>
      </c>
      <c r="C4082" s="2" t="s">
        <v>56</v>
      </c>
      <c r="D4082" s="2" t="s">
        <v>61</v>
      </c>
      <c r="E4082" s="2">
        <v>107</v>
      </c>
      <c r="F4082" s="2">
        <v>9</v>
      </c>
      <c r="G4082" s="2">
        <f t="shared" si="63"/>
        <v>963</v>
      </c>
      <c r="H4082" s="2" t="s">
        <v>29</v>
      </c>
      <c r="I4082" s="2" t="s">
        <v>119</v>
      </c>
      <c r="J4082" s="2" t="s">
        <v>28</v>
      </c>
      <c r="K4082" s="4">
        <v>44401.000000011874</v>
      </c>
    </row>
    <row r="4083" spans="1:11" x14ac:dyDescent="0.35">
      <c r="A4083" s="2" t="s">
        <v>2</v>
      </c>
      <c r="B4083" s="2" t="s">
        <v>118</v>
      </c>
      <c r="C4083" s="2" t="s">
        <v>56</v>
      </c>
      <c r="D4083" s="2" t="s">
        <v>60</v>
      </c>
      <c r="E4083" s="2">
        <v>131</v>
      </c>
      <c r="F4083" s="2">
        <v>8</v>
      </c>
      <c r="G4083" s="2">
        <f t="shared" si="63"/>
        <v>1048</v>
      </c>
      <c r="H4083" s="2" t="s">
        <v>49</v>
      </c>
      <c r="I4083" s="2" t="s">
        <v>119</v>
      </c>
      <c r="J4083" s="2" t="s">
        <v>16</v>
      </c>
      <c r="K4083" s="4">
        <v>44401.050000011877</v>
      </c>
    </row>
    <row r="4084" spans="1:11" x14ac:dyDescent="0.35">
      <c r="A4084" s="2" t="s">
        <v>35</v>
      </c>
      <c r="B4084" s="2" t="s">
        <v>118</v>
      </c>
      <c r="C4084" s="2" t="s">
        <v>98</v>
      </c>
      <c r="D4084" s="2" t="s">
        <v>106</v>
      </c>
      <c r="E4084" s="2">
        <v>87</v>
      </c>
      <c r="F4084" s="2">
        <v>10</v>
      </c>
      <c r="G4084" s="2">
        <f t="shared" si="63"/>
        <v>870</v>
      </c>
      <c r="H4084" s="2" t="s">
        <v>12</v>
      </c>
      <c r="I4084" s="2" t="s">
        <v>122</v>
      </c>
      <c r="J4084" s="2" t="s">
        <v>11</v>
      </c>
      <c r="K4084" s="4">
        <v>44401.10000001188</v>
      </c>
    </row>
    <row r="4085" spans="1:11" x14ac:dyDescent="0.35">
      <c r="A4085" s="2" t="s">
        <v>14</v>
      </c>
      <c r="B4085" s="2" t="s">
        <v>120</v>
      </c>
      <c r="C4085" s="2" t="s">
        <v>56</v>
      </c>
      <c r="D4085" s="2" t="s">
        <v>65</v>
      </c>
      <c r="E4085" s="2">
        <v>47</v>
      </c>
      <c r="F4085" s="2">
        <v>13</v>
      </c>
      <c r="G4085" s="2">
        <f t="shared" si="63"/>
        <v>611</v>
      </c>
      <c r="H4085" s="2" t="s">
        <v>15</v>
      </c>
      <c r="I4085" s="2" t="s">
        <v>122</v>
      </c>
      <c r="J4085" s="2" t="s">
        <v>8</v>
      </c>
      <c r="K4085" s="4">
        <v>44401.150000011883</v>
      </c>
    </row>
    <row r="4086" spans="1:11" x14ac:dyDescent="0.35">
      <c r="A4086" s="2" t="s">
        <v>35</v>
      </c>
      <c r="B4086" s="2" t="s">
        <v>118</v>
      </c>
      <c r="C4086" s="2" t="s">
        <v>56</v>
      </c>
      <c r="D4086" s="2" t="s">
        <v>62</v>
      </c>
      <c r="E4086" s="2">
        <v>105</v>
      </c>
      <c r="F4086" s="2">
        <v>4</v>
      </c>
      <c r="G4086" s="2">
        <f t="shared" si="63"/>
        <v>420</v>
      </c>
      <c r="H4086" s="2" t="s">
        <v>12</v>
      </c>
      <c r="I4086" s="2" t="s">
        <v>122</v>
      </c>
      <c r="J4086" s="2" t="s">
        <v>11</v>
      </c>
      <c r="K4086" s="4">
        <v>44401.200000011886</v>
      </c>
    </row>
    <row r="4087" spans="1:11" x14ac:dyDescent="0.35">
      <c r="A4087" s="2" t="s">
        <v>14</v>
      </c>
      <c r="B4087" s="2" t="s">
        <v>120</v>
      </c>
      <c r="C4087" s="2" t="s">
        <v>56</v>
      </c>
      <c r="D4087" s="2" t="s">
        <v>62</v>
      </c>
      <c r="E4087" s="2">
        <v>105</v>
      </c>
      <c r="F4087" s="2">
        <v>0</v>
      </c>
      <c r="G4087" s="2">
        <f t="shared" si="63"/>
        <v>0</v>
      </c>
      <c r="H4087" s="2" t="s">
        <v>17</v>
      </c>
      <c r="I4087" s="2" t="s">
        <v>119</v>
      </c>
      <c r="J4087" s="2" t="s">
        <v>16</v>
      </c>
      <c r="K4087" s="4">
        <v>44401.250000011889</v>
      </c>
    </row>
    <row r="4088" spans="1:11" x14ac:dyDescent="0.35">
      <c r="A4088" s="2" t="s">
        <v>14</v>
      </c>
      <c r="B4088" s="2" t="s">
        <v>120</v>
      </c>
      <c r="C4088" s="2" t="s">
        <v>67</v>
      </c>
      <c r="D4088" s="2" t="s">
        <v>69</v>
      </c>
      <c r="E4088" s="2">
        <v>54</v>
      </c>
      <c r="F4088" s="2">
        <v>77</v>
      </c>
      <c r="G4088" s="2">
        <f t="shared" si="63"/>
        <v>4158</v>
      </c>
      <c r="H4088" s="2" t="s">
        <v>48</v>
      </c>
      <c r="I4088" s="2" t="s">
        <v>119</v>
      </c>
      <c r="J4088" s="2" t="s">
        <v>3</v>
      </c>
      <c r="K4088" s="4">
        <v>44401.300000011892</v>
      </c>
    </row>
    <row r="4089" spans="1:11" x14ac:dyDescent="0.35">
      <c r="A4089" s="2" t="s">
        <v>31</v>
      </c>
      <c r="B4089" s="2" t="s">
        <v>118</v>
      </c>
      <c r="C4089" s="2" t="s">
        <v>67</v>
      </c>
      <c r="D4089" s="2" t="s">
        <v>77</v>
      </c>
      <c r="E4089" s="2">
        <v>47</v>
      </c>
      <c r="F4089" s="2">
        <v>9</v>
      </c>
      <c r="G4089" s="2">
        <f t="shared" si="63"/>
        <v>423</v>
      </c>
      <c r="H4089" s="2" t="s">
        <v>13</v>
      </c>
      <c r="I4089" s="2" t="s">
        <v>122</v>
      </c>
      <c r="J4089" s="2" t="s">
        <v>11</v>
      </c>
      <c r="K4089" s="4">
        <v>44401.350000011895</v>
      </c>
    </row>
    <row r="4090" spans="1:11" x14ac:dyDescent="0.35">
      <c r="A4090" s="2" t="s">
        <v>31</v>
      </c>
      <c r="B4090" s="2" t="s">
        <v>118</v>
      </c>
      <c r="C4090" s="2" t="s">
        <v>80</v>
      </c>
      <c r="D4090" s="2" t="s">
        <v>82</v>
      </c>
      <c r="E4090" s="2">
        <v>50</v>
      </c>
      <c r="F4090" s="2">
        <v>94</v>
      </c>
      <c r="G4090" s="2">
        <f t="shared" si="63"/>
        <v>4700</v>
      </c>
      <c r="H4090" s="2" t="s">
        <v>22</v>
      </c>
      <c r="I4090" s="2" t="s">
        <v>122</v>
      </c>
      <c r="J4090" s="2" t="s">
        <v>11</v>
      </c>
      <c r="K4090" s="4">
        <v>44401.400000011898</v>
      </c>
    </row>
    <row r="4091" spans="1:11" x14ac:dyDescent="0.35">
      <c r="A4091" s="2" t="s">
        <v>5</v>
      </c>
      <c r="B4091" s="2" t="s">
        <v>120</v>
      </c>
      <c r="C4091" s="2" t="s">
        <v>84</v>
      </c>
      <c r="D4091" s="2" t="s">
        <v>97</v>
      </c>
      <c r="E4091" s="2">
        <v>28</v>
      </c>
      <c r="F4091" s="2">
        <v>8</v>
      </c>
      <c r="G4091" s="2">
        <f t="shared" si="63"/>
        <v>224</v>
      </c>
      <c r="H4091" s="2" t="s">
        <v>4</v>
      </c>
      <c r="I4091" s="2" t="s">
        <v>119</v>
      </c>
      <c r="J4091" s="2" t="s">
        <v>3</v>
      </c>
      <c r="K4091" s="4">
        <v>44401.450000011901</v>
      </c>
    </row>
    <row r="4092" spans="1:11" x14ac:dyDescent="0.35">
      <c r="A4092" s="2" t="s">
        <v>44</v>
      </c>
      <c r="B4092" s="2" t="s">
        <v>120</v>
      </c>
      <c r="C4092" s="2" t="s">
        <v>67</v>
      </c>
      <c r="D4092" s="2" t="s">
        <v>79</v>
      </c>
      <c r="E4092" s="2">
        <v>31</v>
      </c>
      <c r="F4092" s="2">
        <v>9</v>
      </c>
      <c r="G4092" s="2">
        <f t="shared" si="63"/>
        <v>279</v>
      </c>
      <c r="H4092" s="2" t="s">
        <v>27</v>
      </c>
      <c r="I4092" s="2" t="s">
        <v>122</v>
      </c>
      <c r="J4092" s="2" t="s">
        <v>8</v>
      </c>
      <c r="K4092" s="4">
        <v>44401.500000011903</v>
      </c>
    </row>
    <row r="4093" spans="1:11" x14ac:dyDescent="0.35">
      <c r="A4093" s="2" t="s">
        <v>35</v>
      </c>
      <c r="B4093" s="2" t="s">
        <v>118</v>
      </c>
      <c r="C4093" s="2" t="s">
        <v>98</v>
      </c>
      <c r="D4093" s="2" t="s">
        <v>108</v>
      </c>
      <c r="E4093" s="2">
        <v>65</v>
      </c>
      <c r="F4093" s="2">
        <v>5</v>
      </c>
      <c r="G4093" s="2">
        <f t="shared" si="63"/>
        <v>325</v>
      </c>
      <c r="H4093" s="2" t="s">
        <v>13</v>
      </c>
      <c r="I4093" s="2" t="s">
        <v>122</v>
      </c>
      <c r="J4093" s="2" t="s">
        <v>11</v>
      </c>
      <c r="K4093" s="4">
        <v>44401.550000011906</v>
      </c>
    </row>
    <row r="4094" spans="1:11" x14ac:dyDescent="0.35">
      <c r="A4094" s="2" t="s">
        <v>44</v>
      </c>
      <c r="B4094" s="2" t="s">
        <v>120</v>
      </c>
      <c r="C4094" s="2" t="s">
        <v>84</v>
      </c>
      <c r="D4094" s="2" t="s">
        <v>85</v>
      </c>
      <c r="E4094" s="2">
        <v>121</v>
      </c>
      <c r="F4094" s="2">
        <v>44</v>
      </c>
      <c r="G4094" s="2">
        <f t="shared" si="63"/>
        <v>5324</v>
      </c>
      <c r="H4094" s="2" t="s">
        <v>29</v>
      </c>
      <c r="I4094" s="2" t="s">
        <v>119</v>
      </c>
      <c r="J4094" s="2" t="s">
        <v>28</v>
      </c>
      <c r="K4094" s="4">
        <v>44401.600000011909</v>
      </c>
    </row>
    <row r="4095" spans="1:11" x14ac:dyDescent="0.35">
      <c r="A4095" s="2" t="s">
        <v>2</v>
      </c>
      <c r="B4095" s="2" t="s">
        <v>118</v>
      </c>
      <c r="C4095" s="2" t="s">
        <v>67</v>
      </c>
      <c r="D4095" s="2" t="s">
        <v>79</v>
      </c>
      <c r="E4095" s="2">
        <v>31</v>
      </c>
      <c r="F4095" s="2">
        <v>13</v>
      </c>
      <c r="G4095" s="2">
        <f t="shared" si="63"/>
        <v>403</v>
      </c>
      <c r="H4095" s="2" t="s">
        <v>13</v>
      </c>
      <c r="I4095" s="2" t="s">
        <v>122</v>
      </c>
      <c r="J4095" s="2" t="s">
        <v>11</v>
      </c>
      <c r="K4095" s="4">
        <v>44401.650000011912</v>
      </c>
    </row>
    <row r="4096" spans="1:11" x14ac:dyDescent="0.35">
      <c r="A4096" s="2" t="s">
        <v>18</v>
      </c>
      <c r="B4096" s="2" t="s">
        <v>118</v>
      </c>
      <c r="C4096" s="2" t="s">
        <v>56</v>
      </c>
      <c r="D4096" s="2" t="s">
        <v>64</v>
      </c>
      <c r="E4096" s="2">
        <v>85</v>
      </c>
      <c r="F4096" s="2">
        <v>10</v>
      </c>
      <c r="G4096" s="2">
        <f t="shared" si="63"/>
        <v>850</v>
      </c>
      <c r="H4096" s="2" t="s">
        <v>9</v>
      </c>
      <c r="I4096" s="2" t="s">
        <v>122</v>
      </c>
      <c r="J4096" s="2" t="s">
        <v>8</v>
      </c>
      <c r="K4096" s="4">
        <v>44401.700000011915</v>
      </c>
    </row>
    <row r="4097" spans="1:11" x14ac:dyDescent="0.35">
      <c r="A4097" s="2" t="s">
        <v>35</v>
      </c>
      <c r="B4097" s="2" t="s">
        <v>118</v>
      </c>
      <c r="C4097" s="2" t="s">
        <v>67</v>
      </c>
      <c r="D4097" s="2" t="s">
        <v>73</v>
      </c>
      <c r="E4097" s="2">
        <v>119</v>
      </c>
      <c r="F4097" s="2">
        <v>8</v>
      </c>
      <c r="G4097" s="2">
        <f t="shared" si="63"/>
        <v>952</v>
      </c>
      <c r="H4097" s="2" t="s">
        <v>4</v>
      </c>
      <c r="I4097" s="2" t="s">
        <v>119</v>
      </c>
      <c r="J4097" s="2" t="s">
        <v>3</v>
      </c>
      <c r="K4097" s="4">
        <v>44401.750000011918</v>
      </c>
    </row>
    <row r="4098" spans="1:11" x14ac:dyDescent="0.35">
      <c r="A4098" s="2" t="s">
        <v>31</v>
      </c>
      <c r="B4098" s="2" t="s">
        <v>118</v>
      </c>
      <c r="C4098" s="2" t="s">
        <v>84</v>
      </c>
      <c r="D4098" s="2" t="s">
        <v>86</v>
      </c>
      <c r="E4098" s="2">
        <v>73</v>
      </c>
      <c r="F4098" s="2">
        <v>37</v>
      </c>
      <c r="G4098" s="2">
        <f t="shared" ref="G4098:G4161" si="64">E4098*F4098</f>
        <v>2701</v>
      </c>
      <c r="H4098" s="2" t="s">
        <v>32</v>
      </c>
      <c r="I4098" s="2" t="s">
        <v>119</v>
      </c>
      <c r="J4098" s="2" t="s">
        <v>16</v>
      </c>
      <c r="K4098" s="4">
        <v>44401.800000011921</v>
      </c>
    </row>
    <row r="4099" spans="1:11" x14ac:dyDescent="0.35">
      <c r="A4099" s="2" t="s">
        <v>2</v>
      </c>
      <c r="B4099" s="2" t="s">
        <v>118</v>
      </c>
      <c r="C4099" s="2" t="s">
        <v>67</v>
      </c>
      <c r="D4099" s="2" t="s">
        <v>68</v>
      </c>
      <c r="E4099" s="2">
        <v>121</v>
      </c>
      <c r="F4099" s="2">
        <v>62</v>
      </c>
      <c r="G4099" s="2">
        <f t="shared" si="64"/>
        <v>7502</v>
      </c>
      <c r="H4099" s="2" t="s">
        <v>30</v>
      </c>
      <c r="I4099" s="2" t="s">
        <v>122</v>
      </c>
      <c r="J4099" s="2" t="s">
        <v>11</v>
      </c>
      <c r="K4099" s="4">
        <v>44401.850000011924</v>
      </c>
    </row>
    <row r="4100" spans="1:11" x14ac:dyDescent="0.35">
      <c r="A4100" s="2" t="s">
        <v>10</v>
      </c>
      <c r="B4100" s="2" t="s">
        <v>120</v>
      </c>
      <c r="C4100" s="2" t="s">
        <v>67</v>
      </c>
      <c r="D4100" s="2" t="s">
        <v>70</v>
      </c>
      <c r="E4100" s="2">
        <v>69</v>
      </c>
      <c r="F4100" s="2">
        <v>37</v>
      </c>
      <c r="G4100" s="2">
        <f t="shared" si="64"/>
        <v>2553</v>
      </c>
      <c r="H4100" s="2" t="s">
        <v>43</v>
      </c>
      <c r="I4100" s="2" t="s">
        <v>121</v>
      </c>
      <c r="J4100" s="2" t="s">
        <v>42</v>
      </c>
      <c r="K4100" s="4">
        <v>44401.900000011927</v>
      </c>
    </row>
    <row r="4101" spans="1:11" x14ac:dyDescent="0.35">
      <c r="A4101" s="2" t="s">
        <v>18</v>
      </c>
      <c r="B4101" s="2" t="s">
        <v>118</v>
      </c>
      <c r="C4101" s="2" t="s">
        <v>98</v>
      </c>
      <c r="D4101" s="2" t="s">
        <v>110</v>
      </c>
      <c r="E4101" s="2">
        <v>40</v>
      </c>
      <c r="F4101" s="2">
        <v>5</v>
      </c>
      <c r="G4101" s="2">
        <f t="shared" si="64"/>
        <v>200</v>
      </c>
      <c r="H4101" s="2" t="s">
        <v>13</v>
      </c>
      <c r="I4101" s="2" t="s">
        <v>122</v>
      </c>
      <c r="J4101" s="2" t="s">
        <v>11</v>
      </c>
      <c r="K4101" s="4">
        <v>44401.95000001193</v>
      </c>
    </row>
    <row r="4102" spans="1:11" x14ac:dyDescent="0.35">
      <c r="A4102" s="2" t="s">
        <v>10</v>
      </c>
      <c r="B4102" s="2" t="s">
        <v>120</v>
      </c>
      <c r="C4102" s="2" t="s">
        <v>56</v>
      </c>
      <c r="D4102" s="2" t="s">
        <v>57</v>
      </c>
      <c r="E4102" s="2">
        <v>89</v>
      </c>
      <c r="F4102" s="2">
        <v>107</v>
      </c>
      <c r="G4102" s="2">
        <f t="shared" si="64"/>
        <v>9523</v>
      </c>
      <c r="H4102" s="2" t="s">
        <v>52</v>
      </c>
      <c r="I4102" s="2" t="s">
        <v>123</v>
      </c>
      <c r="J4102" s="2" t="s">
        <v>45</v>
      </c>
      <c r="K4102" s="4">
        <v>44402.000000011933</v>
      </c>
    </row>
    <row r="4103" spans="1:11" x14ac:dyDescent="0.35">
      <c r="A4103" s="2" t="s">
        <v>14</v>
      </c>
      <c r="B4103" s="2" t="s">
        <v>120</v>
      </c>
      <c r="C4103" s="2" t="s">
        <v>67</v>
      </c>
      <c r="D4103" s="2" t="s">
        <v>73</v>
      </c>
      <c r="E4103" s="2">
        <v>119</v>
      </c>
      <c r="F4103" s="2">
        <v>10</v>
      </c>
      <c r="G4103" s="2">
        <f t="shared" si="64"/>
        <v>1190</v>
      </c>
      <c r="H4103" s="2" t="s">
        <v>52</v>
      </c>
      <c r="I4103" s="2" t="s">
        <v>123</v>
      </c>
      <c r="J4103" s="2" t="s">
        <v>45</v>
      </c>
      <c r="K4103" s="4">
        <v>44402.050000011935</v>
      </c>
    </row>
    <row r="4104" spans="1:11" x14ac:dyDescent="0.35">
      <c r="A4104" s="2" t="s">
        <v>14</v>
      </c>
      <c r="B4104" s="2" t="s">
        <v>120</v>
      </c>
      <c r="C4104" s="2" t="s">
        <v>84</v>
      </c>
      <c r="D4104" s="2" t="s">
        <v>94</v>
      </c>
      <c r="E4104" s="2">
        <v>67</v>
      </c>
      <c r="F4104" s="2">
        <v>4</v>
      </c>
      <c r="G4104" s="2">
        <f t="shared" si="64"/>
        <v>268</v>
      </c>
      <c r="H4104" s="2" t="s">
        <v>43</v>
      </c>
      <c r="I4104" s="2" t="s">
        <v>121</v>
      </c>
      <c r="J4104" s="2" t="s">
        <v>42</v>
      </c>
      <c r="K4104" s="4">
        <v>44402.100000011938</v>
      </c>
    </row>
    <row r="4105" spans="1:11" x14ac:dyDescent="0.35">
      <c r="A4105" s="2" t="s">
        <v>14</v>
      </c>
      <c r="B4105" s="2" t="s">
        <v>120</v>
      </c>
      <c r="C4105" s="2" t="s">
        <v>98</v>
      </c>
      <c r="D4105" s="2" t="s">
        <v>100</v>
      </c>
      <c r="E4105" s="2">
        <v>121</v>
      </c>
      <c r="F4105" s="2">
        <v>7</v>
      </c>
      <c r="G4105" s="2">
        <f t="shared" si="64"/>
        <v>847</v>
      </c>
      <c r="H4105" s="2" t="s">
        <v>17</v>
      </c>
      <c r="I4105" s="2" t="s">
        <v>119</v>
      </c>
      <c r="J4105" s="2" t="s">
        <v>16</v>
      </c>
      <c r="K4105" s="4">
        <v>44402.150000011941</v>
      </c>
    </row>
    <row r="4106" spans="1:11" x14ac:dyDescent="0.35">
      <c r="A4106" s="2" t="s">
        <v>2</v>
      </c>
      <c r="B4106" s="2" t="s">
        <v>118</v>
      </c>
      <c r="C4106" s="2" t="s">
        <v>98</v>
      </c>
      <c r="D4106" s="2" t="s">
        <v>102</v>
      </c>
      <c r="E4106" s="2">
        <v>133</v>
      </c>
      <c r="F4106" s="2">
        <v>12</v>
      </c>
      <c r="G4106" s="2">
        <f t="shared" si="64"/>
        <v>1596</v>
      </c>
      <c r="H4106" s="2" t="s">
        <v>27</v>
      </c>
      <c r="I4106" s="2" t="s">
        <v>122</v>
      </c>
      <c r="J4106" s="2" t="s">
        <v>8</v>
      </c>
      <c r="K4106" s="4">
        <v>44402.200000011944</v>
      </c>
    </row>
    <row r="4107" spans="1:11" x14ac:dyDescent="0.35">
      <c r="A4107" s="2" t="s">
        <v>2</v>
      </c>
      <c r="B4107" s="2" t="s">
        <v>118</v>
      </c>
      <c r="C4107" s="2" t="s">
        <v>67</v>
      </c>
      <c r="D4107" s="2" t="s">
        <v>76</v>
      </c>
      <c r="E4107" s="2">
        <v>83</v>
      </c>
      <c r="F4107" s="2">
        <v>8</v>
      </c>
      <c r="G4107" s="2">
        <f t="shared" si="64"/>
        <v>664</v>
      </c>
      <c r="H4107" s="2" t="s">
        <v>34</v>
      </c>
      <c r="I4107" s="2" t="s">
        <v>124</v>
      </c>
      <c r="J4107" s="2" t="s">
        <v>33</v>
      </c>
      <c r="K4107" s="4">
        <v>44402.250000011947</v>
      </c>
    </row>
    <row r="4108" spans="1:11" x14ac:dyDescent="0.35">
      <c r="A4108" s="2" t="s">
        <v>2</v>
      </c>
      <c r="B4108" s="2" t="s">
        <v>118</v>
      </c>
      <c r="C4108" s="2" t="s">
        <v>56</v>
      </c>
      <c r="D4108" s="2" t="s">
        <v>62</v>
      </c>
      <c r="E4108" s="2">
        <v>105</v>
      </c>
      <c r="F4108" s="2">
        <v>0</v>
      </c>
      <c r="G4108" s="2">
        <f t="shared" si="64"/>
        <v>0</v>
      </c>
      <c r="H4108" s="2" t="s">
        <v>27</v>
      </c>
      <c r="I4108" s="2" t="s">
        <v>122</v>
      </c>
      <c r="J4108" s="2" t="s">
        <v>8</v>
      </c>
      <c r="K4108" s="4">
        <v>44402.30000001195</v>
      </c>
    </row>
    <row r="4109" spans="1:11" x14ac:dyDescent="0.35">
      <c r="A4109" s="2" t="s">
        <v>5</v>
      </c>
      <c r="B4109" s="2" t="s">
        <v>120</v>
      </c>
      <c r="C4109" s="2" t="s">
        <v>84</v>
      </c>
      <c r="D4109" s="2" t="s">
        <v>91</v>
      </c>
      <c r="E4109" s="2">
        <v>107</v>
      </c>
      <c r="F4109" s="2">
        <v>9</v>
      </c>
      <c r="G4109" s="2">
        <f t="shared" si="64"/>
        <v>963</v>
      </c>
      <c r="H4109" s="2" t="s">
        <v>49</v>
      </c>
      <c r="I4109" s="2" t="s">
        <v>119</v>
      </c>
      <c r="J4109" s="2" t="s">
        <v>16</v>
      </c>
      <c r="K4109" s="4">
        <v>44402.350000011953</v>
      </c>
    </row>
    <row r="4110" spans="1:11" x14ac:dyDescent="0.35">
      <c r="A4110" s="2" t="s">
        <v>10</v>
      </c>
      <c r="B4110" s="2" t="s">
        <v>120</v>
      </c>
      <c r="C4110" s="2" t="s">
        <v>67</v>
      </c>
      <c r="D4110" s="2" t="s">
        <v>69</v>
      </c>
      <c r="E4110" s="2">
        <v>54</v>
      </c>
      <c r="F4110" s="2">
        <v>72</v>
      </c>
      <c r="G4110" s="2">
        <f t="shared" si="64"/>
        <v>3888</v>
      </c>
      <c r="H4110" s="2" t="s">
        <v>30</v>
      </c>
      <c r="I4110" s="2" t="s">
        <v>122</v>
      </c>
      <c r="J4110" s="2" t="s">
        <v>11</v>
      </c>
      <c r="K4110" s="4">
        <v>44402.400000011956</v>
      </c>
    </row>
    <row r="4111" spans="1:11" x14ac:dyDescent="0.35">
      <c r="A4111" s="2" t="s">
        <v>31</v>
      </c>
      <c r="B4111" s="2" t="s">
        <v>118</v>
      </c>
      <c r="C4111" s="2" t="s">
        <v>56</v>
      </c>
      <c r="D4111" s="2" t="s">
        <v>61</v>
      </c>
      <c r="E4111" s="2">
        <v>107</v>
      </c>
      <c r="F4111" s="2">
        <v>2</v>
      </c>
      <c r="G4111" s="2">
        <f t="shared" si="64"/>
        <v>214</v>
      </c>
      <c r="H4111" s="2" t="s">
        <v>17</v>
      </c>
      <c r="I4111" s="2" t="s">
        <v>119</v>
      </c>
      <c r="J4111" s="2" t="s">
        <v>16</v>
      </c>
      <c r="K4111" s="4">
        <v>44402.450000011959</v>
      </c>
    </row>
    <row r="4112" spans="1:11" x14ac:dyDescent="0.35">
      <c r="A4112" s="2" t="s">
        <v>2</v>
      </c>
      <c r="B4112" s="2" t="s">
        <v>118</v>
      </c>
      <c r="C4112" s="2" t="s">
        <v>84</v>
      </c>
      <c r="D4112" s="2" t="s">
        <v>96</v>
      </c>
      <c r="E4112" s="2">
        <v>36</v>
      </c>
      <c r="F4112" s="2">
        <v>7</v>
      </c>
      <c r="G4112" s="2">
        <f t="shared" si="64"/>
        <v>252</v>
      </c>
      <c r="H4112" s="2" t="s">
        <v>12</v>
      </c>
      <c r="I4112" s="2" t="s">
        <v>122</v>
      </c>
      <c r="J4112" s="2" t="s">
        <v>11</v>
      </c>
      <c r="K4112" s="4">
        <v>44402.500000011962</v>
      </c>
    </row>
    <row r="4113" spans="1:11" x14ac:dyDescent="0.35">
      <c r="A4113" s="2" t="s">
        <v>35</v>
      </c>
      <c r="B4113" s="2" t="s">
        <v>118</v>
      </c>
      <c r="C4113" s="2" t="s">
        <v>67</v>
      </c>
      <c r="D4113" s="2" t="s">
        <v>76</v>
      </c>
      <c r="E4113" s="2">
        <v>83</v>
      </c>
      <c r="F4113" s="2">
        <v>8</v>
      </c>
      <c r="G4113" s="2">
        <f t="shared" si="64"/>
        <v>664</v>
      </c>
      <c r="H4113" s="2" t="s">
        <v>4</v>
      </c>
      <c r="I4113" s="2" t="s">
        <v>119</v>
      </c>
      <c r="J4113" s="2" t="s">
        <v>3</v>
      </c>
      <c r="K4113" s="4">
        <v>44402.550000011965</v>
      </c>
    </row>
    <row r="4114" spans="1:11" x14ac:dyDescent="0.35">
      <c r="A4114" s="2" t="s">
        <v>14</v>
      </c>
      <c r="B4114" s="2" t="s">
        <v>120</v>
      </c>
      <c r="C4114" s="2" t="s">
        <v>80</v>
      </c>
      <c r="D4114" s="2" t="s">
        <v>83</v>
      </c>
      <c r="E4114" s="2">
        <v>16</v>
      </c>
      <c r="F4114" s="2">
        <v>147</v>
      </c>
      <c r="G4114" s="2">
        <f t="shared" si="64"/>
        <v>2352</v>
      </c>
      <c r="H4114" s="2" t="s">
        <v>37</v>
      </c>
      <c r="I4114" s="2" t="s">
        <v>123</v>
      </c>
      <c r="J4114" s="2" t="s">
        <v>36</v>
      </c>
      <c r="K4114" s="4">
        <v>44402.600000011967</v>
      </c>
    </row>
    <row r="4115" spans="1:11" x14ac:dyDescent="0.35">
      <c r="A4115" s="2" t="s">
        <v>5</v>
      </c>
      <c r="B4115" s="2" t="s">
        <v>120</v>
      </c>
      <c r="C4115" s="2" t="s">
        <v>84</v>
      </c>
      <c r="D4115" s="2" t="s">
        <v>87</v>
      </c>
      <c r="E4115" s="2">
        <v>142</v>
      </c>
      <c r="F4115" s="2">
        <v>11</v>
      </c>
      <c r="G4115" s="2">
        <f t="shared" si="64"/>
        <v>1562</v>
      </c>
      <c r="H4115" s="2" t="s">
        <v>30</v>
      </c>
      <c r="I4115" s="2" t="s">
        <v>122</v>
      </c>
      <c r="J4115" s="2" t="s">
        <v>11</v>
      </c>
      <c r="K4115" s="4">
        <v>44402.65000001197</v>
      </c>
    </row>
    <row r="4116" spans="1:11" x14ac:dyDescent="0.35">
      <c r="A4116" s="2" t="s">
        <v>10</v>
      </c>
      <c r="B4116" s="2" t="s">
        <v>120</v>
      </c>
      <c r="C4116" s="2" t="s">
        <v>56</v>
      </c>
      <c r="D4116" s="2" t="s">
        <v>59</v>
      </c>
      <c r="E4116" s="2">
        <v>40</v>
      </c>
      <c r="F4116" s="2">
        <v>240</v>
      </c>
      <c r="G4116" s="2">
        <f t="shared" si="64"/>
        <v>9600</v>
      </c>
      <c r="H4116" s="2" t="s">
        <v>13</v>
      </c>
      <c r="I4116" s="2" t="s">
        <v>122</v>
      </c>
      <c r="J4116" s="2" t="s">
        <v>11</v>
      </c>
      <c r="K4116" s="4">
        <v>44402.700000011973</v>
      </c>
    </row>
    <row r="4117" spans="1:11" x14ac:dyDescent="0.35">
      <c r="A4117" s="2" t="s">
        <v>18</v>
      </c>
      <c r="B4117" s="2" t="s">
        <v>118</v>
      </c>
      <c r="C4117" s="2" t="s">
        <v>56</v>
      </c>
      <c r="D4117" s="2" t="s">
        <v>62</v>
      </c>
      <c r="E4117" s="2">
        <v>105</v>
      </c>
      <c r="F4117" s="2">
        <v>4</v>
      </c>
      <c r="G4117" s="2">
        <f t="shared" si="64"/>
        <v>420</v>
      </c>
      <c r="H4117" s="2" t="s">
        <v>4</v>
      </c>
      <c r="I4117" s="2" t="s">
        <v>119</v>
      </c>
      <c r="J4117" s="2" t="s">
        <v>3</v>
      </c>
      <c r="K4117" s="4">
        <v>44402.750000011976</v>
      </c>
    </row>
    <row r="4118" spans="1:11" x14ac:dyDescent="0.35">
      <c r="A4118" s="2" t="s">
        <v>5</v>
      </c>
      <c r="B4118" s="2" t="s">
        <v>120</v>
      </c>
      <c r="C4118" s="2" t="s">
        <v>98</v>
      </c>
      <c r="D4118" s="2" t="s">
        <v>99</v>
      </c>
      <c r="E4118" s="2">
        <v>145</v>
      </c>
      <c r="F4118" s="2">
        <v>16</v>
      </c>
      <c r="G4118" s="2">
        <f t="shared" si="64"/>
        <v>2320</v>
      </c>
      <c r="H4118" s="2" t="s">
        <v>41</v>
      </c>
      <c r="I4118" s="2" t="s">
        <v>119</v>
      </c>
      <c r="J4118" s="2" t="s">
        <v>3</v>
      </c>
      <c r="K4118" s="4">
        <v>44402.800000011979</v>
      </c>
    </row>
    <row r="4119" spans="1:11" x14ac:dyDescent="0.35">
      <c r="A4119" s="2" t="s">
        <v>31</v>
      </c>
      <c r="B4119" s="2" t="s">
        <v>118</v>
      </c>
      <c r="C4119" s="2" t="s">
        <v>56</v>
      </c>
      <c r="D4119" s="2" t="s">
        <v>58</v>
      </c>
      <c r="E4119" s="2">
        <v>68</v>
      </c>
      <c r="F4119" s="2">
        <v>76</v>
      </c>
      <c r="G4119" s="2">
        <f t="shared" si="64"/>
        <v>5168</v>
      </c>
      <c r="H4119" s="2" t="s">
        <v>29</v>
      </c>
      <c r="I4119" s="2" t="s">
        <v>119</v>
      </c>
      <c r="J4119" s="2" t="s">
        <v>28</v>
      </c>
      <c r="K4119" s="4">
        <v>44402.850000011982</v>
      </c>
    </row>
    <row r="4120" spans="1:11" x14ac:dyDescent="0.35">
      <c r="A4120" s="2" t="s">
        <v>44</v>
      </c>
      <c r="B4120" s="2" t="s">
        <v>120</v>
      </c>
      <c r="C4120" s="2" t="s">
        <v>98</v>
      </c>
      <c r="D4120" s="2" t="s">
        <v>109</v>
      </c>
      <c r="E4120" s="2">
        <v>50</v>
      </c>
      <c r="F4120" s="2">
        <v>8</v>
      </c>
      <c r="G4120" s="2">
        <f t="shared" si="64"/>
        <v>400</v>
      </c>
      <c r="H4120" s="2" t="s">
        <v>17</v>
      </c>
      <c r="I4120" s="2" t="s">
        <v>119</v>
      </c>
      <c r="J4120" s="2" t="s">
        <v>16</v>
      </c>
      <c r="K4120" s="4">
        <v>44402.900000011985</v>
      </c>
    </row>
    <row r="4121" spans="1:11" x14ac:dyDescent="0.35">
      <c r="A4121" s="2" t="s">
        <v>2</v>
      </c>
      <c r="B4121" s="2" t="s">
        <v>118</v>
      </c>
      <c r="C4121" s="2" t="s">
        <v>67</v>
      </c>
      <c r="D4121" s="2" t="s">
        <v>77</v>
      </c>
      <c r="E4121" s="2">
        <v>47</v>
      </c>
      <c r="F4121" s="2">
        <v>11</v>
      </c>
      <c r="G4121" s="2">
        <f t="shared" si="64"/>
        <v>517</v>
      </c>
      <c r="H4121" s="2" t="s">
        <v>15</v>
      </c>
      <c r="I4121" s="2" t="s">
        <v>122</v>
      </c>
      <c r="J4121" s="2" t="s">
        <v>8</v>
      </c>
      <c r="K4121" s="4">
        <v>44402.950000011988</v>
      </c>
    </row>
    <row r="4122" spans="1:11" x14ac:dyDescent="0.35">
      <c r="A4122" s="2" t="s">
        <v>44</v>
      </c>
      <c r="B4122" s="2" t="s">
        <v>120</v>
      </c>
      <c r="C4122" s="2" t="s">
        <v>84</v>
      </c>
      <c r="D4122" s="2" t="s">
        <v>93</v>
      </c>
      <c r="E4122" s="2">
        <v>70</v>
      </c>
      <c r="F4122" s="2">
        <v>12</v>
      </c>
      <c r="G4122" s="2">
        <f t="shared" si="64"/>
        <v>840</v>
      </c>
      <c r="H4122" s="2" t="s">
        <v>29</v>
      </c>
      <c r="I4122" s="2" t="s">
        <v>119</v>
      </c>
      <c r="J4122" s="2" t="s">
        <v>28</v>
      </c>
      <c r="K4122" s="4">
        <v>44403.000000011991</v>
      </c>
    </row>
    <row r="4123" spans="1:11" x14ac:dyDescent="0.35">
      <c r="A4123" s="2" t="s">
        <v>14</v>
      </c>
      <c r="B4123" s="2" t="s">
        <v>120</v>
      </c>
      <c r="C4123" s="2" t="s">
        <v>67</v>
      </c>
      <c r="D4123" s="2" t="s">
        <v>68</v>
      </c>
      <c r="E4123" s="2">
        <v>121</v>
      </c>
      <c r="F4123" s="2">
        <v>94</v>
      </c>
      <c r="G4123" s="2">
        <f t="shared" si="64"/>
        <v>11374</v>
      </c>
      <c r="H4123" s="2" t="s">
        <v>48</v>
      </c>
      <c r="I4123" s="2" t="s">
        <v>119</v>
      </c>
      <c r="J4123" s="2" t="s">
        <v>3</v>
      </c>
      <c r="K4123" s="4">
        <v>44403.050000011994</v>
      </c>
    </row>
    <row r="4124" spans="1:11" x14ac:dyDescent="0.35">
      <c r="A4124" s="2" t="s">
        <v>2</v>
      </c>
      <c r="B4124" s="2" t="s">
        <v>118</v>
      </c>
      <c r="C4124" s="2" t="s">
        <v>56</v>
      </c>
      <c r="D4124" s="2" t="s">
        <v>63</v>
      </c>
      <c r="E4124" s="2">
        <v>73</v>
      </c>
      <c r="F4124" s="2">
        <v>8</v>
      </c>
      <c r="G4124" s="2">
        <f t="shared" si="64"/>
        <v>584</v>
      </c>
      <c r="H4124" s="2" t="s">
        <v>37</v>
      </c>
      <c r="I4124" s="2" t="s">
        <v>123</v>
      </c>
      <c r="J4124" s="2" t="s">
        <v>36</v>
      </c>
      <c r="K4124" s="4">
        <v>44403.100000011997</v>
      </c>
    </row>
    <row r="4125" spans="1:11" x14ac:dyDescent="0.35">
      <c r="A4125" s="2" t="s">
        <v>10</v>
      </c>
      <c r="B4125" s="2" t="s">
        <v>120</v>
      </c>
      <c r="C4125" s="2" t="s">
        <v>67</v>
      </c>
      <c r="D4125" s="2" t="s">
        <v>68</v>
      </c>
      <c r="E4125" s="2">
        <v>121</v>
      </c>
      <c r="F4125" s="2">
        <v>6</v>
      </c>
      <c r="G4125" s="2">
        <f t="shared" si="64"/>
        <v>726</v>
      </c>
      <c r="H4125" s="2" t="s">
        <v>4</v>
      </c>
      <c r="I4125" s="2" t="s">
        <v>119</v>
      </c>
      <c r="J4125" s="2" t="s">
        <v>3</v>
      </c>
      <c r="K4125" s="4">
        <v>44403.150000012</v>
      </c>
    </row>
    <row r="4126" spans="1:11" x14ac:dyDescent="0.35">
      <c r="A4126" s="2" t="s">
        <v>18</v>
      </c>
      <c r="B4126" s="2" t="s">
        <v>118</v>
      </c>
      <c r="C4126" s="2" t="s">
        <v>56</v>
      </c>
      <c r="D4126" s="2" t="s">
        <v>63</v>
      </c>
      <c r="E4126" s="2">
        <v>73</v>
      </c>
      <c r="F4126" s="2">
        <v>14</v>
      </c>
      <c r="G4126" s="2">
        <f t="shared" si="64"/>
        <v>1022</v>
      </c>
      <c r="H4126" s="2" t="s">
        <v>4</v>
      </c>
      <c r="I4126" s="2" t="s">
        <v>119</v>
      </c>
      <c r="J4126" s="2" t="s">
        <v>3</v>
      </c>
      <c r="K4126" s="4">
        <v>44403.200000012002</v>
      </c>
    </row>
    <row r="4127" spans="1:11" x14ac:dyDescent="0.35">
      <c r="A4127" s="2" t="s">
        <v>44</v>
      </c>
      <c r="B4127" s="2" t="s">
        <v>120</v>
      </c>
      <c r="C4127" s="2" t="s">
        <v>56</v>
      </c>
      <c r="D4127" s="2" t="s">
        <v>58</v>
      </c>
      <c r="E4127" s="2">
        <v>68</v>
      </c>
      <c r="F4127" s="2">
        <v>81</v>
      </c>
      <c r="G4127" s="2">
        <f t="shared" si="64"/>
        <v>5508</v>
      </c>
      <c r="H4127" s="2" t="s">
        <v>47</v>
      </c>
      <c r="I4127" s="2" t="s">
        <v>119</v>
      </c>
      <c r="J4127" s="2" t="s">
        <v>28</v>
      </c>
      <c r="K4127" s="4">
        <v>44403.250000012005</v>
      </c>
    </row>
    <row r="4128" spans="1:11" x14ac:dyDescent="0.35">
      <c r="A4128" s="2" t="s">
        <v>31</v>
      </c>
      <c r="B4128" s="2" t="s">
        <v>118</v>
      </c>
      <c r="C4128" s="2" t="s">
        <v>84</v>
      </c>
      <c r="D4128" s="2" t="s">
        <v>85</v>
      </c>
      <c r="E4128" s="2">
        <v>121</v>
      </c>
      <c r="F4128" s="2">
        <v>45</v>
      </c>
      <c r="G4128" s="2">
        <f t="shared" si="64"/>
        <v>5445</v>
      </c>
      <c r="H4128" s="2" t="s">
        <v>15</v>
      </c>
      <c r="I4128" s="2" t="s">
        <v>122</v>
      </c>
      <c r="J4128" s="2" t="s">
        <v>8</v>
      </c>
      <c r="K4128" s="4">
        <v>44403.300000012008</v>
      </c>
    </row>
    <row r="4129" spans="1:11" x14ac:dyDescent="0.35">
      <c r="A4129" s="2" t="s">
        <v>44</v>
      </c>
      <c r="B4129" s="2" t="s">
        <v>120</v>
      </c>
      <c r="C4129" s="2" t="s">
        <v>98</v>
      </c>
      <c r="D4129" s="2" t="s">
        <v>99</v>
      </c>
      <c r="E4129" s="2">
        <v>145</v>
      </c>
      <c r="F4129" s="2">
        <v>17</v>
      </c>
      <c r="G4129" s="2">
        <f t="shared" si="64"/>
        <v>2465</v>
      </c>
      <c r="H4129" s="2" t="s">
        <v>17</v>
      </c>
      <c r="I4129" s="2" t="s">
        <v>119</v>
      </c>
      <c r="J4129" s="2" t="s">
        <v>16</v>
      </c>
      <c r="K4129" s="4">
        <v>44403.350000012011</v>
      </c>
    </row>
    <row r="4130" spans="1:11" x14ac:dyDescent="0.35">
      <c r="A4130" s="2" t="s">
        <v>18</v>
      </c>
      <c r="B4130" s="2" t="s">
        <v>118</v>
      </c>
      <c r="C4130" s="2" t="s">
        <v>67</v>
      </c>
      <c r="D4130" s="2" t="s">
        <v>78</v>
      </c>
      <c r="E4130" s="2">
        <v>38</v>
      </c>
      <c r="F4130" s="2">
        <v>11</v>
      </c>
      <c r="G4130" s="2">
        <f t="shared" si="64"/>
        <v>418</v>
      </c>
      <c r="H4130" s="2" t="s">
        <v>48</v>
      </c>
      <c r="I4130" s="2" t="s">
        <v>119</v>
      </c>
      <c r="J4130" s="2" t="s">
        <v>3</v>
      </c>
      <c r="K4130" s="4">
        <v>44403.400000012014</v>
      </c>
    </row>
    <row r="4131" spans="1:11" x14ac:dyDescent="0.35">
      <c r="A4131" s="2" t="s">
        <v>35</v>
      </c>
      <c r="B4131" s="2" t="s">
        <v>118</v>
      </c>
      <c r="C4131" s="2" t="s">
        <v>67</v>
      </c>
      <c r="D4131" s="2" t="s">
        <v>69</v>
      </c>
      <c r="E4131" s="2">
        <v>54</v>
      </c>
      <c r="F4131" s="2">
        <v>74</v>
      </c>
      <c r="G4131" s="2">
        <f t="shared" si="64"/>
        <v>3996</v>
      </c>
      <c r="H4131" s="2" t="s">
        <v>15</v>
      </c>
      <c r="I4131" s="2" t="s">
        <v>122</v>
      </c>
      <c r="J4131" s="2" t="s">
        <v>8</v>
      </c>
      <c r="K4131" s="4">
        <v>44403.450000012017</v>
      </c>
    </row>
    <row r="4132" spans="1:11" x14ac:dyDescent="0.35">
      <c r="A4132" s="2" t="s">
        <v>10</v>
      </c>
      <c r="B4132" s="2" t="s">
        <v>120</v>
      </c>
      <c r="C4132" s="2" t="s">
        <v>98</v>
      </c>
      <c r="D4132" s="2" t="s">
        <v>101</v>
      </c>
      <c r="E4132" s="2">
        <v>128</v>
      </c>
      <c r="F4132" s="2">
        <v>8</v>
      </c>
      <c r="G4132" s="2">
        <f t="shared" si="64"/>
        <v>1024</v>
      </c>
      <c r="H4132" s="2" t="s">
        <v>37</v>
      </c>
      <c r="I4132" s="2" t="s">
        <v>123</v>
      </c>
      <c r="J4132" s="2" t="s">
        <v>36</v>
      </c>
      <c r="K4132" s="4">
        <v>44403.50000001202</v>
      </c>
    </row>
    <row r="4133" spans="1:11" x14ac:dyDescent="0.35">
      <c r="A4133" s="2" t="s">
        <v>18</v>
      </c>
      <c r="B4133" s="2" t="s">
        <v>118</v>
      </c>
      <c r="C4133" s="2" t="s">
        <v>98</v>
      </c>
      <c r="D4133" s="2" t="s">
        <v>109</v>
      </c>
      <c r="E4133" s="2">
        <v>50</v>
      </c>
      <c r="F4133" s="2">
        <v>5</v>
      </c>
      <c r="G4133" s="2">
        <f t="shared" si="64"/>
        <v>250</v>
      </c>
      <c r="H4133" s="2" t="s">
        <v>17</v>
      </c>
      <c r="I4133" s="2" t="s">
        <v>119</v>
      </c>
      <c r="J4133" s="2" t="s">
        <v>16</v>
      </c>
      <c r="K4133" s="4">
        <v>44403.550000012023</v>
      </c>
    </row>
    <row r="4134" spans="1:11" x14ac:dyDescent="0.35">
      <c r="A4134" s="2" t="s">
        <v>10</v>
      </c>
      <c r="B4134" s="2" t="s">
        <v>120</v>
      </c>
      <c r="C4134" s="2" t="s">
        <v>67</v>
      </c>
      <c r="D4134" s="2" t="s">
        <v>79</v>
      </c>
      <c r="E4134" s="2">
        <v>31</v>
      </c>
      <c r="F4134" s="2">
        <v>12</v>
      </c>
      <c r="G4134" s="2">
        <f t="shared" si="64"/>
        <v>372</v>
      </c>
      <c r="H4134" s="2" t="s">
        <v>22</v>
      </c>
      <c r="I4134" s="2" t="s">
        <v>122</v>
      </c>
      <c r="J4134" s="2" t="s">
        <v>11</v>
      </c>
      <c r="K4134" s="4">
        <v>44403.600000012026</v>
      </c>
    </row>
    <row r="4135" spans="1:11" x14ac:dyDescent="0.35">
      <c r="A4135" s="2" t="s">
        <v>18</v>
      </c>
      <c r="B4135" s="2" t="s">
        <v>118</v>
      </c>
      <c r="C4135" s="2" t="s">
        <v>56</v>
      </c>
      <c r="D4135" s="2" t="s">
        <v>57</v>
      </c>
      <c r="E4135" s="2">
        <v>89</v>
      </c>
      <c r="F4135" s="2">
        <v>110</v>
      </c>
      <c r="G4135" s="2">
        <f t="shared" si="64"/>
        <v>9790</v>
      </c>
      <c r="H4135" s="2" t="s">
        <v>24</v>
      </c>
      <c r="I4135" s="2" t="s">
        <v>123</v>
      </c>
      <c r="J4135" s="2" t="s">
        <v>23</v>
      </c>
      <c r="K4135" s="4">
        <v>44403.650000012029</v>
      </c>
    </row>
    <row r="4136" spans="1:11" x14ac:dyDescent="0.35">
      <c r="A4136" s="2" t="s">
        <v>31</v>
      </c>
      <c r="B4136" s="2" t="s">
        <v>118</v>
      </c>
      <c r="C4136" s="2" t="s">
        <v>67</v>
      </c>
      <c r="D4136" s="2" t="s">
        <v>74</v>
      </c>
      <c r="E4136" s="2">
        <v>128</v>
      </c>
      <c r="F4136" s="2">
        <v>3</v>
      </c>
      <c r="G4136" s="2">
        <f t="shared" si="64"/>
        <v>384</v>
      </c>
      <c r="H4136" s="2" t="s">
        <v>48</v>
      </c>
      <c r="I4136" s="2" t="s">
        <v>119</v>
      </c>
      <c r="J4136" s="2" t="s">
        <v>3</v>
      </c>
      <c r="K4136" s="4">
        <v>44403.700000012032</v>
      </c>
    </row>
    <row r="4137" spans="1:11" x14ac:dyDescent="0.35">
      <c r="A4137" s="2" t="s">
        <v>44</v>
      </c>
      <c r="B4137" s="2" t="s">
        <v>120</v>
      </c>
      <c r="C4137" s="2" t="s">
        <v>84</v>
      </c>
      <c r="D4137" s="2" t="s">
        <v>86</v>
      </c>
      <c r="E4137" s="2">
        <v>73</v>
      </c>
      <c r="F4137" s="2">
        <v>43</v>
      </c>
      <c r="G4137" s="2">
        <f t="shared" si="64"/>
        <v>3139</v>
      </c>
      <c r="H4137" s="2" t="s">
        <v>17</v>
      </c>
      <c r="I4137" s="2" t="s">
        <v>119</v>
      </c>
      <c r="J4137" s="2" t="s">
        <v>16</v>
      </c>
      <c r="K4137" s="4">
        <v>44403.750000012034</v>
      </c>
    </row>
    <row r="4138" spans="1:11" x14ac:dyDescent="0.35">
      <c r="A4138" s="2" t="s">
        <v>31</v>
      </c>
      <c r="B4138" s="2" t="s">
        <v>118</v>
      </c>
      <c r="C4138" s="2" t="s">
        <v>84</v>
      </c>
      <c r="D4138" s="2" t="s">
        <v>93</v>
      </c>
      <c r="E4138" s="2">
        <v>70</v>
      </c>
      <c r="F4138" s="2">
        <v>10</v>
      </c>
      <c r="G4138" s="2">
        <f t="shared" si="64"/>
        <v>700</v>
      </c>
      <c r="H4138" s="2" t="s">
        <v>48</v>
      </c>
      <c r="I4138" s="2" t="s">
        <v>119</v>
      </c>
      <c r="J4138" s="2" t="s">
        <v>3</v>
      </c>
      <c r="K4138" s="4">
        <v>44403.800000012037</v>
      </c>
    </row>
    <row r="4139" spans="1:11" x14ac:dyDescent="0.35">
      <c r="A4139" s="2" t="s">
        <v>14</v>
      </c>
      <c r="B4139" s="2" t="s">
        <v>120</v>
      </c>
      <c r="C4139" s="2" t="s">
        <v>56</v>
      </c>
      <c r="D4139" s="2" t="s">
        <v>59</v>
      </c>
      <c r="E4139" s="2">
        <v>40</v>
      </c>
      <c r="F4139" s="2">
        <v>101</v>
      </c>
      <c r="G4139" s="2">
        <f t="shared" si="64"/>
        <v>4040</v>
      </c>
      <c r="H4139" s="2" t="s">
        <v>47</v>
      </c>
      <c r="I4139" s="2" t="s">
        <v>119</v>
      </c>
      <c r="J4139" s="2" t="s">
        <v>28</v>
      </c>
      <c r="K4139" s="4">
        <v>44403.85000001204</v>
      </c>
    </row>
    <row r="4140" spans="1:11" x14ac:dyDescent="0.35">
      <c r="A4140" s="2" t="s">
        <v>35</v>
      </c>
      <c r="B4140" s="2" t="s">
        <v>118</v>
      </c>
      <c r="C4140" s="2" t="s">
        <v>67</v>
      </c>
      <c r="D4140" s="2" t="s">
        <v>68</v>
      </c>
      <c r="E4140" s="2">
        <v>121</v>
      </c>
      <c r="F4140" s="2">
        <v>29</v>
      </c>
      <c r="G4140" s="2">
        <f t="shared" si="64"/>
        <v>3509</v>
      </c>
      <c r="H4140" s="2" t="s">
        <v>9</v>
      </c>
      <c r="I4140" s="2" t="s">
        <v>122</v>
      </c>
      <c r="J4140" s="2" t="s">
        <v>8</v>
      </c>
      <c r="K4140" s="4">
        <v>44403.900000012043</v>
      </c>
    </row>
    <row r="4141" spans="1:11" x14ac:dyDescent="0.35">
      <c r="A4141" s="2" t="s">
        <v>2</v>
      </c>
      <c r="B4141" s="2" t="s">
        <v>118</v>
      </c>
      <c r="C4141" s="2" t="s">
        <v>56</v>
      </c>
      <c r="D4141" s="2" t="s">
        <v>66</v>
      </c>
      <c r="E4141" s="2">
        <v>47</v>
      </c>
      <c r="F4141" s="2">
        <v>6</v>
      </c>
      <c r="G4141" s="2">
        <f t="shared" si="64"/>
        <v>282</v>
      </c>
      <c r="H4141" s="2" t="s">
        <v>4</v>
      </c>
      <c r="I4141" s="2" t="s">
        <v>119</v>
      </c>
      <c r="J4141" s="2" t="s">
        <v>3</v>
      </c>
      <c r="K4141" s="4">
        <v>44403.950000012046</v>
      </c>
    </row>
    <row r="4142" spans="1:11" x14ac:dyDescent="0.35">
      <c r="A4142" s="2" t="s">
        <v>44</v>
      </c>
      <c r="B4142" s="2" t="s">
        <v>120</v>
      </c>
      <c r="C4142" s="2" t="s">
        <v>56</v>
      </c>
      <c r="D4142" s="2" t="s">
        <v>62</v>
      </c>
      <c r="E4142" s="2">
        <v>105</v>
      </c>
      <c r="F4142" s="2">
        <v>6</v>
      </c>
      <c r="G4142" s="2">
        <f t="shared" si="64"/>
        <v>630</v>
      </c>
      <c r="H4142" s="2" t="s">
        <v>43</v>
      </c>
      <c r="I4142" s="2" t="s">
        <v>121</v>
      </c>
      <c r="J4142" s="2" t="s">
        <v>42</v>
      </c>
      <c r="K4142" s="4">
        <v>44404.000000012049</v>
      </c>
    </row>
    <row r="4143" spans="1:11" x14ac:dyDescent="0.35">
      <c r="A4143" s="2" t="s">
        <v>14</v>
      </c>
      <c r="B4143" s="2" t="s">
        <v>120</v>
      </c>
      <c r="C4143" s="2" t="s">
        <v>67</v>
      </c>
      <c r="D4143" s="2" t="s">
        <v>77</v>
      </c>
      <c r="E4143" s="2">
        <v>47</v>
      </c>
      <c r="F4143" s="2">
        <v>13</v>
      </c>
      <c r="G4143" s="2">
        <f t="shared" si="64"/>
        <v>611</v>
      </c>
      <c r="H4143" s="2" t="s">
        <v>17</v>
      </c>
      <c r="I4143" s="2" t="s">
        <v>119</v>
      </c>
      <c r="J4143" s="2" t="s">
        <v>16</v>
      </c>
      <c r="K4143" s="4">
        <v>44404.050000012052</v>
      </c>
    </row>
    <row r="4144" spans="1:11" x14ac:dyDescent="0.35">
      <c r="A4144" s="2" t="s">
        <v>2</v>
      </c>
      <c r="B4144" s="2" t="s">
        <v>118</v>
      </c>
      <c r="C4144" s="2" t="s">
        <v>56</v>
      </c>
      <c r="D4144" s="2" t="s">
        <v>63</v>
      </c>
      <c r="E4144" s="2">
        <v>73</v>
      </c>
      <c r="F4144" s="2">
        <v>14</v>
      </c>
      <c r="G4144" s="2">
        <f t="shared" si="64"/>
        <v>1022</v>
      </c>
      <c r="H4144" s="2" t="s">
        <v>12</v>
      </c>
      <c r="I4144" s="2" t="s">
        <v>122</v>
      </c>
      <c r="J4144" s="2" t="s">
        <v>11</v>
      </c>
      <c r="K4144" s="4">
        <v>44404.100000012055</v>
      </c>
    </row>
    <row r="4145" spans="1:11" x14ac:dyDescent="0.35">
      <c r="A4145" s="2" t="s">
        <v>2</v>
      </c>
      <c r="B4145" s="2" t="s">
        <v>118</v>
      </c>
      <c r="C4145" s="2" t="s">
        <v>84</v>
      </c>
      <c r="D4145" s="2" t="s">
        <v>91</v>
      </c>
      <c r="E4145" s="2">
        <v>107</v>
      </c>
      <c r="F4145" s="2">
        <v>15</v>
      </c>
      <c r="G4145" s="2">
        <f t="shared" si="64"/>
        <v>1605</v>
      </c>
      <c r="H4145" s="2" t="s">
        <v>52</v>
      </c>
      <c r="I4145" s="2" t="s">
        <v>123</v>
      </c>
      <c r="J4145" s="2" t="s">
        <v>45</v>
      </c>
      <c r="K4145" s="4">
        <v>44404.150000012058</v>
      </c>
    </row>
    <row r="4146" spans="1:11" x14ac:dyDescent="0.35">
      <c r="A4146" s="2" t="s">
        <v>18</v>
      </c>
      <c r="B4146" s="2" t="s">
        <v>118</v>
      </c>
      <c r="C4146" s="2" t="s">
        <v>98</v>
      </c>
      <c r="D4146" s="2" t="s">
        <v>104</v>
      </c>
      <c r="E4146" s="2">
        <v>104</v>
      </c>
      <c r="F4146" s="2">
        <v>12</v>
      </c>
      <c r="G4146" s="2">
        <f t="shared" si="64"/>
        <v>1248</v>
      </c>
      <c r="H4146" s="2" t="s">
        <v>9</v>
      </c>
      <c r="I4146" s="2" t="s">
        <v>122</v>
      </c>
      <c r="J4146" s="2" t="s">
        <v>8</v>
      </c>
      <c r="K4146" s="4">
        <v>44404.200000012061</v>
      </c>
    </row>
    <row r="4147" spans="1:11" x14ac:dyDescent="0.35">
      <c r="A4147" s="2" t="s">
        <v>44</v>
      </c>
      <c r="B4147" s="2" t="s">
        <v>120</v>
      </c>
      <c r="C4147" s="2" t="s">
        <v>67</v>
      </c>
      <c r="D4147" s="2" t="s">
        <v>75</v>
      </c>
      <c r="E4147" s="2">
        <v>98</v>
      </c>
      <c r="F4147" s="2">
        <v>13</v>
      </c>
      <c r="G4147" s="2">
        <f t="shared" si="64"/>
        <v>1274</v>
      </c>
      <c r="H4147" s="2" t="s">
        <v>12</v>
      </c>
      <c r="I4147" s="2" t="s">
        <v>122</v>
      </c>
      <c r="J4147" s="2" t="s">
        <v>11</v>
      </c>
      <c r="K4147" s="4">
        <v>44404.250000012064</v>
      </c>
    </row>
    <row r="4148" spans="1:11" x14ac:dyDescent="0.35">
      <c r="A4148" s="2" t="s">
        <v>2</v>
      </c>
      <c r="B4148" s="2" t="s">
        <v>118</v>
      </c>
      <c r="C4148" s="2" t="s">
        <v>98</v>
      </c>
      <c r="D4148" s="2" t="s">
        <v>101</v>
      </c>
      <c r="E4148" s="2">
        <v>128</v>
      </c>
      <c r="F4148" s="2">
        <v>4</v>
      </c>
      <c r="G4148" s="2">
        <f t="shared" si="64"/>
        <v>512</v>
      </c>
      <c r="H4148" s="2" t="s">
        <v>22</v>
      </c>
      <c r="I4148" s="2" t="s">
        <v>122</v>
      </c>
      <c r="J4148" s="2" t="s">
        <v>11</v>
      </c>
      <c r="K4148" s="4">
        <v>44404.300000012066</v>
      </c>
    </row>
    <row r="4149" spans="1:11" x14ac:dyDescent="0.35">
      <c r="A4149" s="2" t="s">
        <v>14</v>
      </c>
      <c r="B4149" s="2" t="s">
        <v>120</v>
      </c>
      <c r="C4149" s="2" t="s">
        <v>56</v>
      </c>
      <c r="D4149" s="2" t="s">
        <v>63</v>
      </c>
      <c r="E4149" s="2">
        <v>73</v>
      </c>
      <c r="F4149" s="2">
        <v>8</v>
      </c>
      <c r="G4149" s="2">
        <f t="shared" si="64"/>
        <v>584</v>
      </c>
      <c r="H4149" s="2" t="s">
        <v>12</v>
      </c>
      <c r="I4149" s="2" t="s">
        <v>122</v>
      </c>
      <c r="J4149" s="2" t="s">
        <v>11</v>
      </c>
      <c r="K4149" s="4">
        <v>44404.350000012069</v>
      </c>
    </row>
    <row r="4150" spans="1:11" x14ac:dyDescent="0.35">
      <c r="A4150" s="2" t="s">
        <v>14</v>
      </c>
      <c r="B4150" s="2" t="s">
        <v>120</v>
      </c>
      <c r="C4150" s="2" t="s">
        <v>98</v>
      </c>
      <c r="D4150" s="2" t="s">
        <v>109</v>
      </c>
      <c r="E4150" s="2">
        <v>50</v>
      </c>
      <c r="F4150" s="2">
        <v>8</v>
      </c>
      <c r="G4150" s="2">
        <f t="shared" si="64"/>
        <v>400</v>
      </c>
      <c r="H4150" s="2" t="s">
        <v>12</v>
      </c>
      <c r="I4150" s="2" t="s">
        <v>122</v>
      </c>
      <c r="J4150" s="2" t="s">
        <v>11</v>
      </c>
      <c r="K4150" s="4">
        <v>44404.400000012072</v>
      </c>
    </row>
    <row r="4151" spans="1:11" x14ac:dyDescent="0.35">
      <c r="A4151" s="2" t="s">
        <v>18</v>
      </c>
      <c r="B4151" s="2" t="s">
        <v>118</v>
      </c>
      <c r="C4151" s="2" t="s">
        <v>98</v>
      </c>
      <c r="D4151" s="2" t="s">
        <v>102</v>
      </c>
      <c r="E4151" s="2">
        <v>133</v>
      </c>
      <c r="F4151" s="2">
        <v>10</v>
      </c>
      <c r="G4151" s="2">
        <f t="shared" si="64"/>
        <v>1330</v>
      </c>
      <c r="H4151" s="2" t="s">
        <v>15</v>
      </c>
      <c r="I4151" s="2" t="s">
        <v>122</v>
      </c>
      <c r="J4151" s="2" t="s">
        <v>8</v>
      </c>
      <c r="K4151" s="4">
        <v>44404.450000012075</v>
      </c>
    </row>
    <row r="4152" spans="1:11" x14ac:dyDescent="0.35">
      <c r="A4152" s="2" t="s">
        <v>18</v>
      </c>
      <c r="B4152" s="2" t="s">
        <v>118</v>
      </c>
      <c r="C4152" s="2" t="s">
        <v>80</v>
      </c>
      <c r="D4152" s="2" t="s">
        <v>81</v>
      </c>
      <c r="E4152" s="2">
        <v>134</v>
      </c>
      <c r="F4152" s="2">
        <v>119</v>
      </c>
      <c r="G4152" s="2">
        <f t="shared" si="64"/>
        <v>15946</v>
      </c>
      <c r="H4152" s="2" t="s">
        <v>22</v>
      </c>
      <c r="I4152" s="2" t="s">
        <v>122</v>
      </c>
      <c r="J4152" s="2" t="s">
        <v>11</v>
      </c>
      <c r="K4152" s="4">
        <v>44404.500000012078</v>
      </c>
    </row>
    <row r="4153" spans="1:11" x14ac:dyDescent="0.35">
      <c r="A4153" s="2" t="s">
        <v>18</v>
      </c>
      <c r="B4153" s="2" t="s">
        <v>118</v>
      </c>
      <c r="C4153" s="2" t="s">
        <v>67</v>
      </c>
      <c r="D4153" s="2" t="s">
        <v>70</v>
      </c>
      <c r="E4153" s="2">
        <v>69</v>
      </c>
      <c r="F4153" s="2">
        <v>36</v>
      </c>
      <c r="G4153" s="2">
        <f t="shared" si="64"/>
        <v>2484</v>
      </c>
      <c r="H4153" s="2" t="s">
        <v>7</v>
      </c>
      <c r="I4153" s="2" t="s">
        <v>121</v>
      </c>
      <c r="J4153" s="2" t="s">
        <v>6</v>
      </c>
      <c r="K4153" s="4">
        <v>44404.550000012081</v>
      </c>
    </row>
    <row r="4154" spans="1:11" x14ac:dyDescent="0.35">
      <c r="A4154" s="2" t="s">
        <v>18</v>
      </c>
      <c r="B4154" s="2" t="s">
        <v>118</v>
      </c>
      <c r="C4154" s="2" t="s">
        <v>84</v>
      </c>
      <c r="D4154" s="2" t="s">
        <v>91</v>
      </c>
      <c r="E4154" s="2">
        <v>107</v>
      </c>
      <c r="F4154" s="2">
        <v>9</v>
      </c>
      <c r="G4154" s="2">
        <f t="shared" si="64"/>
        <v>963</v>
      </c>
      <c r="H4154" s="2" t="s">
        <v>43</v>
      </c>
      <c r="I4154" s="2" t="s">
        <v>121</v>
      </c>
      <c r="J4154" s="2" t="s">
        <v>42</v>
      </c>
      <c r="K4154" s="4">
        <v>44404.600000012084</v>
      </c>
    </row>
    <row r="4155" spans="1:11" x14ac:dyDescent="0.35">
      <c r="A4155" s="2" t="s">
        <v>5</v>
      </c>
      <c r="B4155" s="2" t="s">
        <v>120</v>
      </c>
      <c r="C4155" s="2" t="s">
        <v>67</v>
      </c>
      <c r="D4155" s="2" t="s">
        <v>78</v>
      </c>
      <c r="E4155" s="2">
        <v>38</v>
      </c>
      <c r="F4155" s="2">
        <v>5</v>
      </c>
      <c r="G4155" s="2">
        <f t="shared" si="64"/>
        <v>190</v>
      </c>
      <c r="H4155" s="2" t="s">
        <v>4</v>
      </c>
      <c r="I4155" s="2" t="s">
        <v>119</v>
      </c>
      <c r="J4155" s="2" t="s">
        <v>3</v>
      </c>
      <c r="K4155" s="4">
        <v>44404.650000012087</v>
      </c>
    </row>
    <row r="4156" spans="1:11" x14ac:dyDescent="0.35">
      <c r="A4156" s="2" t="s">
        <v>2</v>
      </c>
      <c r="B4156" s="2" t="s">
        <v>118</v>
      </c>
      <c r="C4156" s="2" t="s">
        <v>67</v>
      </c>
      <c r="D4156" s="2" t="s">
        <v>71</v>
      </c>
      <c r="E4156" s="2">
        <v>32</v>
      </c>
      <c r="F4156" s="2">
        <v>53</v>
      </c>
      <c r="G4156" s="2">
        <f t="shared" si="64"/>
        <v>1696</v>
      </c>
      <c r="H4156" s="2" t="s">
        <v>15</v>
      </c>
      <c r="I4156" s="2" t="s">
        <v>122</v>
      </c>
      <c r="J4156" s="2" t="s">
        <v>8</v>
      </c>
      <c r="K4156" s="4">
        <v>44404.70000001209</v>
      </c>
    </row>
    <row r="4157" spans="1:11" x14ac:dyDescent="0.35">
      <c r="A4157" s="2" t="s">
        <v>14</v>
      </c>
      <c r="B4157" s="2" t="s">
        <v>120</v>
      </c>
      <c r="C4157" s="2" t="s">
        <v>84</v>
      </c>
      <c r="D4157" s="2" t="s">
        <v>95</v>
      </c>
      <c r="E4157" s="2">
        <v>43</v>
      </c>
      <c r="F4157" s="2">
        <v>12</v>
      </c>
      <c r="G4157" s="2">
        <f t="shared" si="64"/>
        <v>516</v>
      </c>
      <c r="H4157" s="2" t="s">
        <v>13</v>
      </c>
      <c r="I4157" s="2" t="s">
        <v>122</v>
      </c>
      <c r="J4157" s="2" t="s">
        <v>11</v>
      </c>
      <c r="K4157" s="4">
        <v>44404.750000012093</v>
      </c>
    </row>
    <row r="4158" spans="1:11" x14ac:dyDescent="0.35">
      <c r="A4158" s="2" t="s">
        <v>31</v>
      </c>
      <c r="B4158" s="2" t="s">
        <v>118</v>
      </c>
      <c r="C4158" s="2" t="s">
        <v>67</v>
      </c>
      <c r="D4158" s="2" t="s">
        <v>77</v>
      </c>
      <c r="E4158" s="2">
        <v>47</v>
      </c>
      <c r="F4158" s="2">
        <v>9</v>
      </c>
      <c r="G4158" s="2">
        <f t="shared" si="64"/>
        <v>423</v>
      </c>
      <c r="H4158" s="2" t="s">
        <v>40</v>
      </c>
      <c r="I4158" s="2" t="s">
        <v>124</v>
      </c>
      <c r="J4158" s="2" t="s">
        <v>39</v>
      </c>
      <c r="K4158" s="4">
        <v>44404.800000012096</v>
      </c>
    </row>
    <row r="4159" spans="1:11" x14ac:dyDescent="0.35">
      <c r="A4159" s="2" t="s">
        <v>14</v>
      </c>
      <c r="B4159" s="2" t="s">
        <v>120</v>
      </c>
      <c r="C4159" s="2" t="s">
        <v>84</v>
      </c>
      <c r="D4159" s="2" t="s">
        <v>94</v>
      </c>
      <c r="E4159" s="2">
        <v>67</v>
      </c>
      <c r="F4159" s="2">
        <v>5</v>
      </c>
      <c r="G4159" s="2">
        <f t="shared" si="64"/>
        <v>335</v>
      </c>
      <c r="H4159" s="2" t="s">
        <v>12</v>
      </c>
      <c r="I4159" s="2" t="s">
        <v>122</v>
      </c>
      <c r="J4159" s="2" t="s">
        <v>11</v>
      </c>
      <c r="K4159" s="4">
        <v>44404.850000012098</v>
      </c>
    </row>
    <row r="4160" spans="1:11" x14ac:dyDescent="0.35">
      <c r="A4160" s="2" t="s">
        <v>35</v>
      </c>
      <c r="B4160" s="2" t="s">
        <v>118</v>
      </c>
      <c r="C4160" s="2" t="s">
        <v>98</v>
      </c>
      <c r="D4160" s="2" t="s">
        <v>99</v>
      </c>
      <c r="E4160" s="2">
        <v>145</v>
      </c>
      <c r="F4160" s="2">
        <v>16</v>
      </c>
      <c r="G4160" s="2">
        <f t="shared" si="64"/>
        <v>2320</v>
      </c>
      <c r="H4160" s="2" t="s">
        <v>30</v>
      </c>
      <c r="I4160" s="2" t="s">
        <v>122</v>
      </c>
      <c r="J4160" s="2" t="s">
        <v>11</v>
      </c>
      <c r="K4160" s="4">
        <v>44404.900000012101</v>
      </c>
    </row>
    <row r="4161" spans="1:11" x14ac:dyDescent="0.35">
      <c r="A4161" s="2" t="s">
        <v>44</v>
      </c>
      <c r="B4161" s="2" t="s">
        <v>120</v>
      </c>
      <c r="C4161" s="2" t="s">
        <v>56</v>
      </c>
      <c r="D4161" s="2" t="s">
        <v>61</v>
      </c>
      <c r="E4161" s="2">
        <v>107</v>
      </c>
      <c r="F4161" s="2">
        <v>5</v>
      </c>
      <c r="G4161" s="2">
        <f t="shared" si="64"/>
        <v>535</v>
      </c>
      <c r="H4161" s="2" t="s">
        <v>4</v>
      </c>
      <c r="I4161" s="2" t="s">
        <v>119</v>
      </c>
      <c r="J4161" s="2" t="s">
        <v>3</v>
      </c>
      <c r="K4161" s="4">
        <v>44404.950000012104</v>
      </c>
    </row>
    <row r="4162" spans="1:11" x14ac:dyDescent="0.35">
      <c r="A4162" s="2" t="s">
        <v>18</v>
      </c>
      <c r="B4162" s="2" t="s">
        <v>118</v>
      </c>
      <c r="C4162" s="2" t="s">
        <v>84</v>
      </c>
      <c r="D4162" s="2" t="s">
        <v>91</v>
      </c>
      <c r="E4162" s="2">
        <v>107</v>
      </c>
      <c r="F4162" s="2">
        <v>17</v>
      </c>
      <c r="G4162" s="2">
        <f t="shared" ref="G4162:G4225" si="65">E4162*F4162</f>
        <v>1819</v>
      </c>
      <c r="H4162" s="2" t="s">
        <v>49</v>
      </c>
      <c r="I4162" s="2" t="s">
        <v>119</v>
      </c>
      <c r="J4162" s="2" t="s">
        <v>16</v>
      </c>
      <c r="K4162" s="4">
        <v>44405.000000012107</v>
      </c>
    </row>
    <row r="4163" spans="1:11" x14ac:dyDescent="0.35">
      <c r="A4163" s="2" t="s">
        <v>2</v>
      </c>
      <c r="B4163" s="2" t="s">
        <v>118</v>
      </c>
      <c r="C4163" s="2" t="s">
        <v>98</v>
      </c>
      <c r="D4163" s="2" t="s">
        <v>106</v>
      </c>
      <c r="E4163" s="2">
        <v>87</v>
      </c>
      <c r="F4163" s="2">
        <v>3</v>
      </c>
      <c r="G4163" s="2">
        <f t="shared" si="65"/>
        <v>261</v>
      </c>
      <c r="H4163" s="2" t="s">
        <v>22</v>
      </c>
      <c r="I4163" s="2" t="s">
        <v>122</v>
      </c>
      <c r="J4163" s="2" t="s">
        <v>11</v>
      </c>
      <c r="K4163" s="4">
        <v>44405.05000001211</v>
      </c>
    </row>
    <row r="4164" spans="1:11" x14ac:dyDescent="0.35">
      <c r="A4164" s="2" t="s">
        <v>5</v>
      </c>
      <c r="B4164" s="2" t="s">
        <v>120</v>
      </c>
      <c r="C4164" s="2" t="s">
        <v>98</v>
      </c>
      <c r="D4164" s="2" t="s">
        <v>104</v>
      </c>
      <c r="E4164" s="2">
        <v>104</v>
      </c>
      <c r="F4164" s="2">
        <v>12</v>
      </c>
      <c r="G4164" s="2">
        <f t="shared" si="65"/>
        <v>1248</v>
      </c>
      <c r="H4164" s="2" t="s">
        <v>48</v>
      </c>
      <c r="I4164" s="2" t="s">
        <v>119</v>
      </c>
      <c r="J4164" s="2" t="s">
        <v>3</v>
      </c>
      <c r="K4164" s="4">
        <v>44405.100000012113</v>
      </c>
    </row>
    <row r="4165" spans="1:11" x14ac:dyDescent="0.35">
      <c r="A4165" s="2" t="s">
        <v>10</v>
      </c>
      <c r="B4165" s="2" t="s">
        <v>120</v>
      </c>
      <c r="C4165" s="2" t="s">
        <v>84</v>
      </c>
      <c r="D4165" s="2" t="s">
        <v>91</v>
      </c>
      <c r="E4165" s="2">
        <v>107</v>
      </c>
      <c r="F4165" s="2">
        <v>13</v>
      </c>
      <c r="G4165" s="2">
        <f t="shared" si="65"/>
        <v>1391</v>
      </c>
      <c r="H4165" s="2" t="s">
        <v>46</v>
      </c>
      <c r="I4165" s="2" t="s">
        <v>123</v>
      </c>
      <c r="J4165" s="2" t="s">
        <v>45</v>
      </c>
      <c r="K4165" s="4">
        <v>44405.150000012116</v>
      </c>
    </row>
    <row r="4166" spans="1:11" x14ac:dyDescent="0.35">
      <c r="A4166" s="2" t="s">
        <v>35</v>
      </c>
      <c r="B4166" s="2" t="s">
        <v>118</v>
      </c>
      <c r="C4166" s="2" t="s">
        <v>67</v>
      </c>
      <c r="D4166" s="2" t="s">
        <v>76</v>
      </c>
      <c r="E4166" s="2">
        <v>83</v>
      </c>
      <c r="F4166" s="2">
        <v>11</v>
      </c>
      <c r="G4166" s="2">
        <f t="shared" si="65"/>
        <v>913</v>
      </c>
      <c r="H4166" s="2" t="s">
        <v>40</v>
      </c>
      <c r="I4166" s="2" t="s">
        <v>124</v>
      </c>
      <c r="J4166" s="2" t="s">
        <v>39</v>
      </c>
      <c r="K4166" s="4">
        <v>44405.200000012119</v>
      </c>
    </row>
    <row r="4167" spans="1:11" x14ac:dyDescent="0.35">
      <c r="A4167" s="2" t="s">
        <v>2</v>
      </c>
      <c r="B4167" s="2" t="s">
        <v>118</v>
      </c>
      <c r="C4167" s="2" t="s">
        <v>98</v>
      </c>
      <c r="D4167" s="2" t="s">
        <v>107</v>
      </c>
      <c r="E4167" s="2">
        <v>77</v>
      </c>
      <c r="F4167" s="2">
        <v>10</v>
      </c>
      <c r="G4167" s="2">
        <f t="shared" si="65"/>
        <v>770</v>
      </c>
      <c r="H4167" s="2" t="s">
        <v>15</v>
      </c>
      <c r="I4167" s="2" t="s">
        <v>122</v>
      </c>
      <c r="J4167" s="2" t="s">
        <v>8</v>
      </c>
      <c r="K4167" s="4">
        <v>44405.250000012122</v>
      </c>
    </row>
    <row r="4168" spans="1:11" x14ac:dyDescent="0.35">
      <c r="A4168" s="2" t="s">
        <v>2</v>
      </c>
      <c r="B4168" s="2" t="s">
        <v>118</v>
      </c>
      <c r="C4168" s="2" t="s">
        <v>56</v>
      </c>
      <c r="D4168" s="2" t="s">
        <v>62</v>
      </c>
      <c r="E4168" s="2">
        <v>105</v>
      </c>
      <c r="F4168" s="2">
        <v>4</v>
      </c>
      <c r="G4168" s="2">
        <f t="shared" si="65"/>
        <v>420</v>
      </c>
      <c r="H4168" s="2" t="s">
        <v>37</v>
      </c>
      <c r="I4168" s="2" t="s">
        <v>123</v>
      </c>
      <c r="J4168" s="2" t="s">
        <v>36</v>
      </c>
      <c r="K4168" s="4">
        <v>44405.300000012125</v>
      </c>
    </row>
    <row r="4169" spans="1:11" x14ac:dyDescent="0.35">
      <c r="A4169" s="2" t="s">
        <v>18</v>
      </c>
      <c r="B4169" s="2" t="s">
        <v>118</v>
      </c>
      <c r="C4169" s="2" t="s">
        <v>84</v>
      </c>
      <c r="D4169" s="2" t="s">
        <v>87</v>
      </c>
      <c r="E4169" s="2">
        <v>142</v>
      </c>
      <c r="F4169" s="2">
        <v>3</v>
      </c>
      <c r="G4169" s="2">
        <f t="shared" si="65"/>
        <v>426</v>
      </c>
      <c r="H4169" s="2" t="s">
        <v>41</v>
      </c>
      <c r="I4169" s="2" t="s">
        <v>119</v>
      </c>
      <c r="J4169" s="2" t="s">
        <v>3</v>
      </c>
      <c r="K4169" s="4">
        <v>44405.350000012128</v>
      </c>
    </row>
    <row r="4170" spans="1:11" x14ac:dyDescent="0.35">
      <c r="A4170" s="2" t="s">
        <v>35</v>
      </c>
      <c r="B4170" s="2" t="s">
        <v>118</v>
      </c>
      <c r="C4170" s="2" t="s">
        <v>56</v>
      </c>
      <c r="D4170" s="2" t="s">
        <v>57</v>
      </c>
      <c r="E4170" s="2">
        <v>89</v>
      </c>
      <c r="F4170" s="2">
        <v>109</v>
      </c>
      <c r="G4170" s="2">
        <f t="shared" si="65"/>
        <v>9701</v>
      </c>
      <c r="H4170" s="2" t="s">
        <v>4</v>
      </c>
      <c r="I4170" s="2" t="s">
        <v>119</v>
      </c>
      <c r="J4170" s="2" t="s">
        <v>3</v>
      </c>
      <c r="K4170" s="4">
        <v>44405.40000001213</v>
      </c>
    </row>
    <row r="4171" spans="1:11" x14ac:dyDescent="0.35">
      <c r="A4171" s="2" t="s">
        <v>14</v>
      </c>
      <c r="B4171" s="2" t="s">
        <v>120</v>
      </c>
      <c r="C4171" s="2" t="s">
        <v>67</v>
      </c>
      <c r="D4171" s="2" t="s">
        <v>70</v>
      </c>
      <c r="E4171" s="2">
        <v>69</v>
      </c>
      <c r="F4171" s="2">
        <v>42</v>
      </c>
      <c r="G4171" s="2">
        <f t="shared" si="65"/>
        <v>2898</v>
      </c>
      <c r="H4171" s="2" t="s">
        <v>29</v>
      </c>
      <c r="I4171" s="2" t="s">
        <v>119</v>
      </c>
      <c r="J4171" s="2" t="s">
        <v>28</v>
      </c>
      <c r="K4171" s="4">
        <v>44405.450000012133</v>
      </c>
    </row>
    <row r="4172" spans="1:11" x14ac:dyDescent="0.35">
      <c r="A4172" s="2" t="s">
        <v>14</v>
      </c>
      <c r="B4172" s="2" t="s">
        <v>120</v>
      </c>
      <c r="C4172" s="2" t="s">
        <v>80</v>
      </c>
      <c r="D4172" s="2" t="s">
        <v>82</v>
      </c>
      <c r="E4172" s="2">
        <v>50</v>
      </c>
      <c r="F4172" s="2">
        <v>99</v>
      </c>
      <c r="G4172" s="2">
        <f t="shared" si="65"/>
        <v>4950</v>
      </c>
      <c r="H4172" s="2" t="s">
        <v>4</v>
      </c>
      <c r="I4172" s="2" t="s">
        <v>119</v>
      </c>
      <c r="J4172" s="2" t="s">
        <v>3</v>
      </c>
      <c r="K4172" s="4">
        <v>44405.500000012136</v>
      </c>
    </row>
    <row r="4173" spans="1:11" x14ac:dyDescent="0.35">
      <c r="A4173" s="2" t="s">
        <v>44</v>
      </c>
      <c r="B4173" s="2" t="s">
        <v>120</v>
      </c>
      <c r="C4173" s="2" t="s">
        <v>84</v>
      </c>
      <c r="D4173" s="2" t="s">
        <v>87</v>
      </c>
      <c r="E4173" s="2">
        <v>142</v>
      </c>
      <c r="F4173" s="2">
        <v>6</v>
      </c>
      <c r="G4173" s="2">
        <f t="shared" si="65"/>
        <v>852</v>
      </c>
      <c r="H4173" s="2" t="s">
        <v>13</v>
      </c>
      <c r="I4173" s="2" t="s">
        <v>122</v>
      </c>
      <c r="J4173" s="2" t="s">
        <v>11</v>
      </c>
      <c r="K4173" s="4">
        <v>44405.550000012139</v>
      </c>
    </row>
    <row r="4174" spans="1:11" x14ac:dyDescent="0.35">
      <c r="A4174" s="2" t="s">
        <v>10</v>
      </c>
      <c r="B4174" s="2" t="s">
        <v>120</v>
      </c>
      <c r="C4174" s="2" t="s">
        <v>84</v>
      </c>
      <c r="D4174" s="2" t="s">
        <v>91</v>
      </c>
      <c r="E4174" s="2">
        <v>107</v>
      </c>
      <c r="F4174" s="2">
        <v>10</v>
      </c>
      <c r="G4174" s="2">
        <f t="shared" si="65"/>
        <v>1070</v>
      </c>
      <c r="H4174" s="2" t="s">
        <v>49</v>
      </c>
      <c r="I4174" s="2" t="s">
        <v>119</v>
      </c>
      <c r="J4174" s="2" t="s">
        <v>16</v>
      </c>
      <c r="K4174" s="4">
        <v>44405.600000012142</v>
      </c>
    </row>
    <row r="4175" spans="1:11" x14ac:dyDescent="0.35">
      <c r="A4175" s="2" t="s">
        <v>44</v>
      </c>
      <c r="B4175" s="2" t="s">
        <v>120</v>
      </c>
      <c r="C4175" s="2" t="s">
        <v>56</v>
      </c>
      <c r="D4175" s="2" t="s">
        <v>59</v>
      </c>
      <c r="E4175" s="2">
        <v>40</v>
      </c>
      <c r="F4175" s="2">
        <v>125</v>
      </c>
      <c r="G4175" s="2">
        <f t="shared" si="65"/>
        <v>5000</v>
      </c>
      <c r="H4175" s="2" t="s">
        <v>17</v>
      </c>
      <c r="I4175" s="2" t="s">
        <v>119</v>
      </c>
      <c r="J4175" s="2" t="s">
        <v>16</v>
      </c>
      <c r="K4175" s="4">
        <v>44405.650000012145</v>
      </c>
    </row>
    <row r="4176" spans="1:11" x14ac:dyDescent="0.35">
      <c r="A4176" s="2" t="s">
        <v>5</v>
      </c>
      <c r="B4176" s="2" t="s">
        <v>120</v>
      </c>
      <c r="C4176" s="2" t="s">
        <v>56</v>
      </c>
      <c r="D4176" s="2" t="s">
        <v>63</v>
      </c>
      <c r="E4176" s="2">
        <v>73</v>
      </c>
      <c r="F4176" s="2">
        <v>8</v>
      </c>
      <c r="G4176" s="2">
        <f t="shared" si="65"/>
        <v>584</v>
      </c>
      <c r="H4176" s="2" t="s">
        <v>17</v>
      </c>
      <c r="I4176" s="2" t="s">
        <v>119</v>
      </c>
      <c r="J4176" s="2" t="s">
        <v>16</v>
      </c>
      <c r="K4176" s="4">
        <v>44405.700000012148</v>
      </c>
    </row>
    <row r="4177" spans="1:11" x14ac:dyDescent="0.35">
      <c r="A4177" s="2" t="s">
        <v>5</v>
      </c>
      <c r="B4177" s="2" t="s">
        <v>120</v>
      </c>
      <c r="C4177" s="2" t="s">
        <v>98</v>
      </c>
      <c r="D4177" s="2" t="s">
        <v>103</v>
      </c>
      <c r="E4177" s="2">
        <v>101</v>
      </c>
      <c r="F4177" s="2">
        <v>14</v>
      </c>
      <c r="G4177" s="2">
        <f t="shared" si="65"/>
        <v>1414</v>
      </c>
      <c r="H4177" s="2" t="s">
        <v>52</v>
      </c>
      <c r="I4177" s="2" t="s">
        <v>123</v>
      </c>
      <c r="J4177" s="2" t="s">
        <v>45</v>
      </c>
      <c r="K4177" s="4">
        <v>44405.750000012151</v>
      </c>
    </row>
    <row r="4178" spans="1:11" x14ac:dyDescent="0.35">
      <c r="A4178" s="2" t="s">
        <v>2</v>
      </c>
      <c r="B4178" s="2" t="s">
        <v>118</v>
      </c>
      <c r="C4178" s="2" t="s">
        <v>67</v>
      </c>
      <c r="D4178" s="2" t="s">
        <v>78</v>
      </c>
      <c r="E4178" s="2">
        <v>38</v>
      </c>
      <c r="F4178" s="2">
        <v>8</v>
      </c>
      <c r="G4178" s="2">
        <f t="shared" si="65"/>
        <v>304</v>
      </c>
      <c r="H4178" s="2" t="s">
        <v>43</v>
      </c>
      <c r="I4178" s="2" t="s">
        <v>121</v>
      </c>
      <c r="J4178" s="2" t="s">
        <v>42</v>
      </c>
      <c r="K4178" s="4">
        <v>44405.800000012154</v>
      </c>
    </row>
    <row r="4179" spans="1:11" x14ac:dyDescent="0.35">
      <c r="A4179" s="2" t="s">
        <v>18</v>
      </c>
      <c r="B4179" s="2" t="s">
        <v>118</v>
      </c>
      <c r="C4179" s="2" t="s">
        <v>98</v>
      </c>
      <c r="D4179" s="2" t="s">
        <v>107</v>
      </c>
      <c r="E4179" s="2">
        <v>77</v>
      </c>
      <c r="F4179" s="2">
        <v>8</v>
      </c>
      <c r="G4179" s="2">
        <f t="shared" si="65"/>
        <v>616</v>
      </c>
      <c r="H4179" s="2" t="s">
        <v>9</v>
      </c>
      <c r="I4179" s="2" t="s">
        <v>122</v>
      </c>
      <c r="J4179" s="2" t="s">
        <v>8</v>
      </c>
      <c r="K4179" s="4">
        <v>44405.850000012157</v>
      </c>
    </row>
    <row r="4180" spans="1:11" x14ac:dyDescent="0.35">
      <c r="A4180" s="2" t="s">
        <v>14</v>
      </c>
      <c r="B4180" s="2" t="s">
        <v>120</v>
      </c>
      <c r="C4180" s="2" t="s">
        <v>80</v>
      </c>
      <c r="D4180" s="2" t="s">
        <v>83</v>
      </c>
      <c r="E4180" s="2">
        <v>16</v>
      </c>
      <c r="F4180" s="2">
        <v>146</v>
      </c>
      <c r="G4180" s="2">
        <f t="shared" si="65"/>
        <v>2336</v>
      </c>
      <c r="H4180" s="2" t="s">
        <v>9</v>
      </c>
      <c r="I4180" s="2" t="s">
        <v>122</v>
      </c>
      <c r="J4180" s="2" t="s">
        <v>8</v>
      </c>
      <c r="K4180" s="4">
        <v>44405.90000001216</v>
      </c>
    </row>
    <row r="4181" spans="1:11" x14ac:dyDescent="0.35">
      <c r="A4181" s="2" t="s">
        <v>5</v>
      </c>
      <c r="B4181" s="2" t="s">
        <v>120</v>
      </c>
      <c r="C4181" s="2" t="s">
        <v>98</v>
      </c>
      <c r="D4181" s="2" t="s">
        <v>104</v>
      </c>
      <c r="E4181" s="2">
        <v>104</v>
      </c>
      <c r="F4181" s="2">
        <v>12</v>
      </c>
      <c r="G4181" s="2">
        <f t="shared" si="65"/>
        <v>1248</v>
      </c>
      <c r="H4181" s="2" t="s">
        <v>4</v>
      </c>
      <c r="I4181" s="2" t="s">
        <v>119</v>
      </c>
      <c r="J4181" s="2" t="s">
        <v>3</v>
      </c>
      <c r="K4181" s="4">
        <v>44405.950000012162</v>
      </c>
    </row>
    <row r="4182" spans="1:11" x14ac:dyDescent="0.35">
      <c r="A4182" s="2" t="s">
        <v>31</v>
      </c>
      <c r="B4182" s="2" t="s">
        <v>118</v>
      </c>
      <c r="C4182" s="2" t="s">
        <v>84</v>
      </c>
      <c r="D4182" s="2" t="s">
        <v>90</v>
      </c>
      <c r="E4182" s="2">
        <v>27</v>
      </c>
      <c r="F4182" s="2">
        <v>50</v>
      </c>
      <c r="G4182" s="2">
        <f t="shared" si="65"/>
        <v>1350</v>
      </c>
      <c r="H4182" s="2" t="s">
        <v>7</v>
      </c>
      <c r="I4182" s="2" t="s">
        <v>121</v>
      </c>
      <c r="J4182" s="2" t="s">
        <v>6</v>
      </c>
      <c r="K4182" s="4">
        <v>44406.000000012165</v>
      </c>
    </row>
    <row r="4183" spans="1:11" x14ac:dyDescent="0.35">
      <c r="A4183" s="2" t="s">
        <v>10</v>
      </c>
      <c r="B4183" s="2" t="s">
        <v>120</v>
      </c>
      <c r="C4183" s="2" t="s">
        <v>56</v>
      </c>
      <c r="D4183" s="2" t="s">
        <v>59</v>
      </c>
      <c r="E4183" s="2">
        <v>40</v>
      </c>
      <c r="F4183" s="2">
        <v>14</v>
      </c>
      <c r="G4183" s="2">
        <f t="shared" si="65"/>
        <v>560</v>
      </c>
      <c r="H4183" s="2" t="s">
        <v>21</v>
      </c>
      <c r="I4183" s="2" t="s">
        <v>121</v>
      </c>
      <c r="J4183" s="2" t="s">
        <v>20</v>
      </c>
      <c r="K4183" s="4">
        <v>44406.050000012168</v>
      </c>
    </row>
    <row r="4184" spans="1:11" x14ac:dyDescent="0.35">
      <c r="A4184" s="2" t="s">
        <v>2</v>
      </c>
      <c r="B4184" s="2" t="s">
        <v>118</v>
      </c>
      <c r="C4184" s="2" t="s">
        <v>56</v>
      </c>
      <c r="D4184" s="2" t="s">
        <v>66</v>
      </c>
      <c r="E4184" s="2">
        <v>47</v>
      </c>
      <c r="F4184" s="2">
        <v>4</v>
      </c>
      <c r="G4184" s="2">
        <f t="shared" si="65"/>
        <v>188</v>
      </c>
      <c r="H4184" s="2" t="s">
        <v>41</v>
      </c>
      <c r="I4184" s="2" t="s">
        <v>119</v>
      </c>
      <c r="J4184" s="2" t="s">
        <v>3</v>
      </c>
      <c r="K4184" s="4">
        <v>44406.100000012171</v>
      </c>
    </row>
    <row r="4185" spans="1:11" x14ac:dyDescent="0.35">
      <c r="A4185" s="2" t="s">
        <v>14</v>
      </c>
      <c r="B4185" s="2" t="s">
        <v>120</v>
      </c>
      <c r="C4185" s="2" t="s">
        <v>67</v>
      </c>
      <c r="D4185" s="2" t="s">
        <v>76</v>
      </c>
      <c r="E4185" s="2">
        <v>83</v>
      </c>
      <c r="F4185" s="2">
        <v>3</v>
      </c>
      <c r="G4185" s="2">
        <f t="shared" si="65"/>
        <v>249</v>
      </c>
      <c r="H4185" s="2" t="s">
        <v>21</v>
      </c>
      <c r="I4185" s="2" t="s">
        <v>121</v>
      </c>
      <c r="J4185" s="2" t="s">
        <v>20</v>
      </c>
      <c r="K4185" s="4">
        <v>44406.150000012174</v>
      </c>
    </row>
    <row r="4186" spans="1:11" x14ac:dyDescent="0.35">
      <c r="A4186" s="2" t="s">
        <v>10</v>
      </c>
      <c r="B4186" s="2" t="s">
        <v>120</v>
      </c>
      <c r="C4186" s="2" t="s">
        <v>98</v>
      </c>
      <c r="D4186" s="2" t="s">
        <v>101</v>
      </c>
      <c r="E4186" s="2">
        <v>128</v>
      </c>
      <c r="F4186" s="2">
        <v>2</v>
      </c>
      <c r="G4186" s="2">
        <f t="shared" si="65"/>
        <v>256</v>
      </c>
      <c r="H4186" s="2" t="s">
        <v>43</v>
      </c>
      <c r="I4186" s="2" t="s">
        <v>121</v>
      </c>
      <c r="J4186" s="2" t="s">
        <v>42</v>
      </c>
      <c r="K4186" s="4">
        <v>44406.200000012177</v>
      </c>
    </row>
    <row r="4187" spans="1:11" x14ac:dyDescent="0.35">
      <c r="A4187" s="2" t="s">
        <v>2</v>
      </c>
      <c r="B4187" s="2" t="s">
        <v>118</v>
      </c>
      <c r="C4187" s="2" t="s">
        <v>98</v>
      </c>
      <c r="D4187" s="2" t="s">
        <v>110</v>
      </c>
      <c r="E4187" s="2">
        <v>40</v>
      </c>
      <c r="F4187" s="2">
        <v>12</v>
      </c>
      <c r="G4187" s="2">
        <f t="shared" si="65"/>
        <v>480</v>
      </c>
      <c r="H4187" s="2" t="s">
        <v>15</v>
      </c>
      <c r="I4187" s="2" t="s">
        <v>122</v>
      </c>
      <c r="J4187" s="2" t="s">
        <v>8</v>
      </c>
      <c r="K4187" s="4">
        <v>44406.25000001218</v>
      </c>
    </row>
    <row r="4188" spans="1:11" x14ac:dyDescent="0.35">
      <c r="A4188" s="2" t="s">
        <v>31</v>
      </c>
      <c r="B4188" s="2" t="s">
        <v>118</v>
      </c>
      <c r="C4188" s="2" t="s">
        <v>67</v>
      </c>
      <c r="D4188" s="2" t="s">
        <v>73</v>
      </c>
      <c r="E4188" s="2">
        <v>119</v>
      </c>
      <c r="F4188" s="2">
        <v>11</v>
      </c>
      <c r="G4188" s="2">
        <f t="shared" si="65"/>
        <v>1309</v>
      </c>
      <c r="H4188" s="2" t="s">
        <v>26</v>
      </c>
      <c r="I4188" s="2" t="s">
        <v>122</v>
      </c>
      <c r="J4188" s="2" t="s">
        <v>25</v>
      </c>
      <c r="K4188" s="4">
        <v>44406.300000012183</v>
      </c>
    </row>
    <row r="4189" spans="1:11" x14ac:dyDescent="0.35">
      <c r="A4189" s="2" t="s">
        <v>14</v>
      </c>
      <c r="B4189" s="2" t="s">
        <v>120</v>
      </c>
      <c r="C4189" s="2" t="s">
        <v>84</v>
      </c>
      <c r="D4189" s="2" t="s">
        <v>88</v>
      </c>
      <c r="E4189" s="2">
        <v>146</v>
      </c>
      <c r="F4189" s="2">
        <v>7</v>
      </c>
      <c r="G4189" s="2">
        <f t="shared" si="65"/>
        <v>1022</v>
      </c>
      <c r="H4189" s="2" t="s">
        <v>41</v>
      </c>
      <c r="I4189" s="2" t="s">
        <v>119</v>
      </c>
      <c r="J4189" s="2" t="s">
        <v>3</v>
      </c>
      <c r="K4189" s="4">
        <v>44406.350000012186</v>
      </c>
    </row>
    <row r="4190" spans="1:11" x14ac:dyDescent="0.35">
      <c r="A4190" s="2" t="s">
        <v>44</v>
      </c>
      <c r="B4190" s="2" t="s">
        <v>120</v>
      </c>
      <c r="C4190" s="2" t="s">
        <v>84</v>
      </c>
      <c r="D4190" s="2" t="s">
        <v>87</v>
      </c>
      <c r="E4190" s="2">
        <v>142</v>
      </c>
      <c r="F4190" s="2">
        <v>9</v>
      </c>
      <c r="G4190" s="2">
        <f t="shared" si="65"/>
        <v>1278</v>
      </c>
      <c r="H4190" s="2" t="s">
        <v>12</v>
      </c>
      <c r="I4190" s="2" t="s">
        <v>122</v>
      </c>
      <c r="J4190" s="2" t="s">
        <v>11</v>
      </c>
      <c r="K4190" s="4">
        <v>44406.400000012189</v>
      </c>
    </row>
    <row r="4191" spans="1:11" x14ac:dyDescent="0.35">
      <c r="A4191" s="2" t="s">
        <v>18</v>
      </c>
      <c r="B4191" s="2" t="s">
        <v>118</v>
      </c>
      <c r="C4191" s="2" t="s">
        <v>98</v>
      </c>
      <c r="D4191" s="2" t="s">
        <v>100</v>
      </c>
      <c r="E4191" s="2">
        <v>121</v>
      </c>
      <c r="F4191" s="2">
        <v>11</v>
      </c>
      <c r="G4191" s="2">
        <f t="shared" si="65"/>
        <v>1331</v>
      </c>
      <c r="H4191" s="2" t="s">
        <v>49</v>
      </c>
      <c r="I4191" s="2" t="s">
        <v>119</v>
      </c>
      <c r="J4191" s="2" t="s">
        <v>16</v>
      </c>
      <c r="K4191" s="4">
        <v>44406.450000012192</v>
      </c>
    </row>
    <row r="4192" spans="1:11" x14ac:dyDescent="0.35">
      <c r="A4192" s="2" t="s">
        <v>5</v>
      </c>
      <c r="B4192" s="2" t="s">
        <v>120</v>
      </c>
      <c r="C4192" s="2" t="s">
        <v>84</v>
      </c>
      <c r="D4192" s="2" t="s">
        <v>88</v>
      </c>
      <c r="E4192" s="2">
        <v>146</v>
      </c>
      <c r="F4192" s="2">
        <v>15</v>
      </c>
      <c r="G4192" s="2">
        <f t="shared" si="65"/>
        <v>2190</v>
      </c>
      <c r="H4192" s="2" t="s">
        <v>48</v>
      </c>
      <c r="I4192" s="2" t="s">
        <v>119</v>
      </c>
      <c r="J4192" s="2" t="s">
        <v>3</v>
      </c>
      <c r="K4192" s="4">
        <v>44406.500000012195</v>
      </c>
    </row>
    <row r="4193" spans="1:11" x14ac:dyDescent="0.35">
      <c r="A4193" s="2" t="s">
        <v>31</v>
      </c>
      <c r="B4193" s="2" t="s">
        <v>118</v>
      </c>
      <c r="C4193" s="2" t="s">
        <v>67</v>
      </c>
      <c r="D4193" s="2" t="s">
        <v>77</v>
      </c>
      <c r="E4193" s="2">
        <v>47</v>
      </c>
      <c r="F4193" s="2">
        <v>10</v>
      </c>
      <c r="G4193" s="2">
        <f t="shared" si="65"/>
        <v>470</v>
      </c>
      <c r="H4193" s="2" t="s">
        <v>9</v>
      </c>
      <c r="I4193" s="2" t="s">
        <v>122</v>
      </c>
      <c r="J4193" s="2" t="s">
        <v>8</v>
      </c>
      <c r="K4193" s="4">
        <v>44406.550000012197</v>
      </c>
    </row>
    <row r="4194" spans="1:11" x14ac:dyDescent="0.35">
      <c r="A4194" s="2" t="s">
        <v>5</v>
      </c>
      <c r="B4194" s="2" t="s">
        <v>120</v>
      </c>
      <c r="C4194" s="2" t="s">
        <v>84</v>
      </c>
      <c r="D4194" s="2" t="s">
        <v>87</v>
      </c>
      <c r="E4194" s="2">
        <v>142</v>
      </c>
      <c r="F4194" s="2">
        <v>7</v>
      </c>
      <c r="G4194" s="2">
        <f t="shared" si="65"/>
        <v>994</v>
      </c>
      <c r="H4194" s="2" t="s">
        <v>51</v>
      </c>
      <c r="I4194" s="2" t="s">
        <v>124</v>
      </c>
      <c r="J4194" s="2" t="s">
        <v>50</v>
      </c>
      <c r="K4194" s="4">
        <v>44406.6000000122</v>
      </c>
    </row>
    <row r="4195" spans="1:11" x14ac:dyDescent="0.35">
      <c r="A4195" s="2" t="s">
        <v>14</v>
      </c>
      <c r="B4195" s="2" t="s">
        <v>120</v>
      </c>
      <c r="C4195" s="2" t="s">
        <v>84</v>
      </c>
      <c r="D4195" s="2" t="s">
        <v>95</v>
      </c>
      <c r="E4195" s="2">
        <v>43</v>
      </c>
      <c r="F4195" s="2">
        <v>11</v>
      </c>
      <c r="G4195" s="2">
        <f t="shared" si="65"/>
        <v>473</v>
      </c>
      <c r="H4195" s="2" t="s">
        <v>17</v>
      </c>
      <c r="I4195" s="2" t="s">
        <v>119</v>
      </c>
      <c r="J4195" s="2" t="s">
        <v>16</v>
      </c>
      <c r="K4195" s="4">
        <v>44406.650000012203</v>
      </c>
    </row>
    <row r="4196" spans="1:11" x14ac:dyDescent="0.35">
      <c r="A4196" s="2" t="s">
        <v>18</v>
      </c>
      <c r="B4196" s="2" t="s">
        <v>118</v>
      </c>
      <c r="C4196" s="2" t="s">
        <v>84</v>
      </c>
      <c r="D4196" s="2" t="s">
        <v>87</v>
      </c>
      <c r="E4196" s="2">
        <v>142</v>
      </c>
      <c r="F4196" s="2">
        <v>4</v>
      </c>
      <c r="G4196" s="2">
        <f t="shared" si="65"/>
        <v>568</v>
      </c>
      <c r="H4196" s="2" t="s">
        <v>51</v>
      </c>
      <c r="I4196" s="2" t="s">
        <v>124</v>
      </c>
      <c r="J4196" s="2" t="s">
        <v>50</v>
      </c>
      <c r="K4196" s="4">
        <v>44406.700000012206</v>
      </c>
    </row>
    <row r="4197" spans="1:11" x14ac:dyDescent="0.35">
      <c r="A4197" s="2" t="s">
        <v>44</v>
      </c>
      <c r="B4197" s="2" t="s">
        <v>120</v>
      </c>
      <c r="C4197" s="2" t="s">
        <v>98</v>
      </c>
      <c r="D4197" s="2" t="s">
        <v>99</v>
      </c>
      <c r="E4197" s="2">
        <v>145</v>
      </c>
      <c r="F4197" s="2">
        <v>14</v>
      </c>
      <c r="G4197" s="2">
        <f t="shared" si="65"/>
        <v>2030</v>
      </c>
      <c r="H4197" s="2" t="s">
        <v>41</v>
      </c>
      <c r="I4197" s="2" t="s">
        <v>119</v>
      </c>
      <c r="J4197" s="2" t="s">
        <v>3</v>
      </c>
      <c r="K4197" s="4">
        <v>44406.750000012209</v>
      </c>
    </row>
    <row r="4198" spans="1:11" x14ac:dyDescent="0.35">
      <c r="A4198" s="2" t="s">
        <v>5</v>
      </c>
      <c r="B4198" s="2" t="s">
        <v>120</v>
      </c>
      <c r="C4198" s="2" t="s">
        <v>67</v>
      </c>
      <c r="D4198" s="2" t="s">
        <v>70</v>
      </c>
      <c r="E4198" s="2">
        <v>69</v>
      </c>
      <c r="F4198" s="2">
        <v>38</v>
      </c>
      <c r="G4198" s="2">
        <f t="shared" si="65"/>
        <v>2622</v>
      </c>
      <c r="H4198" s="2" t="s">
        <v>41</v>
      </c>
      <c r="I4198" s="2" t="s">
        <v>119</v>
      </c>
      <c r="J4198" s="2" t="s">
        <v>3</v>
      </c>
      <c r="K4198" s="4">
        <v>44406.800000012212</v>
      </c>
    </row>
    <row r="4199" spans="1:11" x14ac:dyDescent="0.35">
      <c r="A4199" s="2" t="s">
        <v>18</v>
      </c>
      <c r="B4199" s="2" t="s">
        <v>118</v>
      </c>
      <c r="C4199" s="2" t="s">
        <v>67</v>
      </c>
      <c r="D4199" s="2" t="s">
        <v>72</v>
      </c>
      <c r="E4199" s="2">
        <v>6</v>
      </c>
      <c r="F4199" s="2">
        <v>225</v>
      </c>
      <c r="G4199" s="2">
        <f t="shared" si="65"/>
        <v>1350</v>
      </c>
      <c r="H4199" s="2" t="s">
        <v>7</v>
      </c>
      <c r="I4199" s="2" t="s">
        <v>121</v>
      </c>
      <c r="J4199" s="2" t="s">
        <v>6</v>
      </c>
      <c r="K4199" s="4">
        <v>44406.850000012215</v>
      </c>
    </row>
    <row r="4200" spans="1:11" x14ac:dyDescent="0.35">
      <c r="A4200" s="2" t="s">
        <v>14</v>
      </c>
      <c r="B4200" s="2" t="s">
        <v>120</v>
      </c>
      <c r="C4200" s="2" t="s">
        <v>67</v>
      </c>
      <c r="D4200" s="2" t="s">
        <v>70</v>
      </c>
      <c r="E4200" s="2">
        <v>69</v>
      </c>
      <c r="F4200" s="2">
        <v>41</v>
      </c>
      <c r="G4200" s="2">
        <f t="shared" si="65"/>
        <v>2829</v>
      </c>
      <c r="H4200" s="2" t="s">
        <v>17</v>
      </c>
      <c r="I4200" s="2" t="s">
        <v>119</v>
      </c>
      <c r="J4200" s="2" t="s">
        <v>16</v>
      </c>
      <c r="K4200" s="4">
        <v>44406.900000012218</v>
      </c>
    </row>
    <row r="4201" spans="1:11" x14ac:dyDescent="0.35">
      <c r="A4201" s="2" t="s">
        <v>44</v>
      </c>
      <c r="B4201" s="2" t="s">
        <v>120</v>
      </c>
      <c r="C4201" s="2" t="s">
        <v>67</v>
      </c>
      <c r="D4201" s="2" t="s">
        <v>79</v>
      </c>
      <c r="E4201" s="2">
        <v>31</v>
      </c>
      <c r="F4201" s="2">
        <v>5</v>
      </c>
      <c r="G4201" s="2">
        <f t="shared" si="65"/>
        <v>155</v>
      </c>
      <c r="H4201" s="2" t="s">
        <v>27</v>
      </c>
      <c r="I4201" s="2" t="s">
        <v>122</v>
      </c>
      <c r="J4201" s="2" t="s">
        <v>8</v>
      </c>
      <c r="K4201" s="4">
        <v>44406.950000012221</v>
      </c>
    </row>
    <row r="4202" spans="1:11" x14ac:dyDescent="0.35">
      <c r="A4202" s="2" t="s">
        <v>2</v>
      </c>
      <c r="B4202" s="2" t="s">
        <v>118</v>
      </c>
      <c r="C4202" s="2" t="s">
        <v>67</v>
      </c>
      <c r="D4202" s="2" t="s">
        <v>78</v>
      </c>
      <c r="E4202" s="2">
        <v>38</v>
      </c>
      <c r="F4202" s="2">
        <v>6</v>
      </c>
      <c r="G4202" s="2">
        <f t="shared" si="65"/>
        <v>228</v>
      </c>
      <c r="H4202" s="2" t="s">
        <v>4</v>
      </c>
      <c r="I4202" s="2" t="s">
        <v>119</v>
      </c>
      <c r="J4202" s="2" t="s">
        <v>3</v>
      </c>
      <c r="K4202" s="4">
        <v>44407.000000012224</v>
      </c>
    </row>
    <row r="4203" spans="1:11" x14ac:dyDescent="0.35">
      <c r="A4203" s="2" t="s">
        <v>5</v>
      </c>
      <c r="B4203" s="2" t="s">
        <v>120</v>
      </c>
      <c r="C4203" s="2" t="s">
        <v>67</v>
      </c>
      <c r="D4203" s="2" t="s">
        <v>74</v>
      </c>
      <c r="E4203" s="2">
        <v>128</v>
      </c>
      <c r="F4203" s="2">
        <v>11</v>
      </c>
      <c r="G4203" s="2">
        <f t="shared" si="65"/>
        <v>1408</v>
      </c>
      <c r="H4203" s="2" t="s">
        <v>7</v>
      </c>
      <c r="I4203" s="2" t="s">
        <v>121</v>
      </c>
      <c r="J4203" s="2" t="s">
        <v>6</v>
      </c>
      <c r="K4203" s="4">
        <v>44407.050000012227</v>
      </c>
    </row>
    <row r="4204" spans="1:11" x14ac:dyDescent="0.35">
      <c r="A4204" s="2" t="s">
        <v>5</v>
      </c>
      <c r="B4204" s="2" t="s">
        <v>120</v>
      </c>
      <c r="C4204" s="2" t="s">
        <v>67</v>
      </c>
      <c r="D4204" s="2" t="s">
        <v>79</v>
      </c>
      <c r="E4204" s="2">
        <v>31</v>
      </c>
      <c r="F4204" s="2">
        <v>13</v>
      </c>
      <c r="G4204" s="2">
        <f t="shared" si="65"/>
        <v>403</v>
      </c>
      <c r="H4204" s="2" t="s">
        <v>9</v>
      </c>
      <c r="I4204" s="2" t="s">
        <v>122</v>
      </c>
      <c r="J4204" s="2" t="s">
        <v>8</v>
      </c>
      <c r="K4204" s="4">
        <v>44407.100000012229</v>
      </c>
    </row>
    <row r="4205" spans="1:11" x14ac:dyDescent="0.35">
      <c r="A4205" s="2" t="s">
        <v>10</v>
      </c>
      <c r="B4205" s="2" t="s">
        <v>120</v>
      </c>
      <c r="C4205" s="2" t="s">
        <v>98</v>
      </c>
      <c r="D4205" s="2" t="s">
        <v>101</v>
      </c>
      <c r="E4205" s="2">
        <v>128</v>
      </c>
      <c r="F4205" s="2">
        <v>5</v>
      </c>
      <c r="G4205" s="2">
        <f t="shared" si="65"/>
        <v>640</v>
      </c>
      <c r="H4205" s="2" t="s">
        <v>12</v>
      </c>
      <c r="I4205" s="2" t="s">
        <v>122</v>
      </c>
      <c r="J4205" s="2" t="s">
        <v>11</v>
      </c>
      <c r="K4205" s="4">
        <v>44407.150000012232</v>
      </c>
    </row>
    <row r="4206" spans="1:11" x14ac:dyDescent="0.35">
      <c r="A4206" s="2" t="s">
        <v>5</v>
      </c>
      <c r="B4206" s="2" t="s">
        <v>120</v>
      </c>
      <c r="C4206" s="2" t="s">
        <v>98</v>
      </c>
      <c r="D4206" s="2" t="s">
        <v>105</v>
      </c>
      <c r="E4206" s="2">
        <v>98</v>
      </c>
      <c r="F4206" s="2">
        <v>10</v>
      </c>
      <c r="G4206" s="2">
        <f t="shared" si="65"/>
        <v>980</v>
      </c>
      <c r="H4206" s="2" t="s">
        <v>13</v>
      </c>
      <c r="I4206" s="2" t="s">
        <v>122</v>
      </c>
      <c r="J4206" s="2" t="s">
        <v>11</v>
      </c>
      <c r="K4206" s="4">
        <v>44407.200000012235</v>
      </c>
    </row>
    <row r="4207" spans="1:11" x14ac:dyDescent="0.35">
      <c r="A4207" s="2" t="s">
        <v>14</v>
      </c>
      <c r="B4207" s="2" t="s">
        <v>120</v>
      </c>
      <c r="C4207" s="2" t="s">
        <v>56</v>
      </c>
      <c r="D4207" s="2" t="s">
        <v>66</v>
      </c>
      <c r="E4207" s="2">
        <v>47</v>
      </c>
      <c r="F4207" s="2">
        <v>8</v>
      </c>
      <c r="G4207" s="2">
        <f t="shared" si="65"/>
        <v>376</v>
      </c>
      <c r="H4207" s="2" t="s">
        <v>15</v>
      </c>
      <c r="I4207" s="2" t="s">
        <v>122</v>
      </c>
      <c r="J4207" s="2" t="s">
        <v>8</v>
      </c>
      <c r="K4207" s="4">
        <v>44407.250000012238</v>
      </c>
    </row>
    <row r="4208" spans="1:11" x14ac:dyDescent="0.35">
      <c r="A4208" s="2" t="s">
        <v>10</v>
      </c>
      <c r="B4208" s="2" t="s">
        <v>120</v>
      </c>
      <c r="C4208" s="2" t="s">
        <v>84</v>
      </c>
      <c r="D4208" s="2" t="s">
        <v>96</v>
      </c>
      <c r="E4208" s="2">
        <v>36</v>
      </c>
      <c r="F4208" s="2">
        <v>7</v>
      </c>
      <c r="G4208" s="2">
        <f t="shared" si="65"/>
        <v>252</v>
      </c>
      <c r="H4208" s="2" t="s">
        <v>17</v>
      </c>
      <c r="I4208" s="2" t="s">
        <v>119</v>
      </c>
      <c r="J4208" s="2" t="s">
        <v>16</v>
      </c>
      <c r="K4208" s="4">
        <v>44407.300000012241</v>
      </c>
    </row>
    <row r="4209" spans="1:11" x14ac:dyDescent="0.35">
      <c r="A4209" s="2" t="s">
        <v>18</v>
      </c>
      <c r="B4209" s="2" t="s">
        <v>118</v>
      </c>
      <c r="C4209" s="2" t="s">
        <v>98</v>
      </c>
      <c r="D4209" s="2" t="s">
        <v>106</v>
      </c>
      <c r="E4209" s="2">
        <v>87</v>
      </c>
      <c r="F4209" s="2">
        <v>5</v>
      </c>
      <c r="G4209" s="2">
        <f t="shared" si="65"/>
        <v>435</v>
      </c>
      <c r="H4209" s="2" t="s">
        <v>19</v>
      </c>
      <c r="I4209" s="2" t="s">
        <v>119</v>
      </c>
      <c r="J4209" s="2" t="s">
        <v>3</v>
      </c>
      <c r="K4209" s="4">
        <v>44407.350000012244</v>
      </c>
    </row>
    <row r="4210" spans="1:11" x14ac:dyDescent="0.35">
      <c r="A4210" s="2" t="s">
        <v>18</v>
      </c>
      <c r="B4210" s="2" t="s">
        <v>118</v>
      </c>
      <c r="C4210" s="2" t="s">
        <v>98</v>
      </c>
      <c r="D4210" s="2" t="s">
        <v>101</v>
      </c>
      <c r="E4210" s="2">
        <v>128</v>
      </c>
      <c r="F4210" s="2">
        <v>8</v>
      </c>
      <c r="G4210" s="2">
        <f t="shared" si="65"/>
        <v>1024</v>
      </c>
      <c r="H4210" s="2" t="s">
        <v>21</v>
      </c>
      <c r="I4210" s="2" t="s">
        <v>121</v>
      </c>
      <c r="J4210" s="2" t="s">
        <v>20</v>
      </c>
      <c r="K4210" s="4">
        <v>44407.400000012247</v>
      </c>
    </row>
    <row r="4211" spans="1:11" x14ac:dyDescent="0.35">
      <c r="A4211" s="2" t="s">
        <v>10</v>
      </c>
      <c r="B4211" s="2" t="s">
        <v>120</v>
      </c>
      <c r="C4211" s="2" t="s">
        <v>67</v>
      </c>
      <c r="D4211" s="2" t="s">
        <v>76</v>
      </c>
      <c r="E4211" s="2">
        <v>83</v>
      </c>
      <c r="F4211" s="2">
        <v>10</v>
      </c>
      <c r="G4211" s="2">
        <f t="shared" si="65"/>
        <v>830</v>
      </c>
      <c r="H4211" s="2" t="s">
        <v>22</v>
      </c>
      <c r="I4211" s="2" t="s">
        <v>122</v>
      </c>
      <c r="J4211" s="2" t="s">
        <v>11</v>
      </c>
      <c r="K4211" s="4">
        <v>44407.45000001225</v>
      </c>
    </row>
    <row r="4212" spans="1:11" x14ac:dyDescent="0.35">
      <c r="A4212" s="2" t="s">
        <v>2</v>
      </c>
      <c r="B4212" s="2" t="s">
        <v>118</v>
      </c>
      <c r="C4212" s="2" t="s">
        <v>98</v>
      </c>
      <c r="D4212" s="2" t="s">
        <v>108</v>
      </c>
      <c r="E4212" s="2">
        <v>65</v>
      </c>
      <c r="F4212" s="2">
        <v>10</v>
      </c>
      <c r="G4212" s="2">
        <f t="shared" si="65"/>
        <v>650</v>
      </c>
      <c r="H4212" s="2" t="s">
        <v>4</v>
      </c>
      <c r="I4212" s="2" t="s">
        <v>119</v>
      </c>
      <c r="J4212" s="2" t="s">
        <v>3</v>
      </c>
      <c r="K4212" s="4">
        <v>44407.500000012253</v>
      </c>
    </row>
    <row r="4213" spans="1:11" x14ac:dyDescent="0.35">
      <c r="A4213" s="2" t="s">
        <v>2</v>
      </c>
      <c r="B4213" s="2" t="s">
        <v>118</v>
      </c>
      <c r="C4213" s="2" t="s">
        <v>84</v>
      </c>
      <c r="D4213" s="2" t="s">
        <v>86</v>
      </c>
      <c r="E4213" s="2">
        <v>73</v>
      </c>
      <c r="F4213" s="2">
        <v>39</v>
      </c>
      <c r="G4213" s="2">
        <f t="shared" si="65"/>
        <v>2847</v>
      </c>
      <c r="H4213" s="2" t="s">
        <v>24</v>
      </c>
      <c r="I4213" s="2" t="s">
        <v>123</v>
      </c>
      <c r="J4213" s="2" t="s">
        <v>23</v>
      </c>
      <c r="K4213" s="4">
        <v>44407.550000012256</v>
      </c>
    </row>
    <row r="4214" spans="1:11" x14ac:dyDescent="0.35">
      <c r="A4214" s="2" t="s">
        <v>10</v>
      </c>
      <c r="B4214" s="2" t="s">
        <v>120</v>
      </c>
      <c r="C4214" s="2" t="s">
        <v>67</v>
      </c>
      <c r="D4214" s="2" t="s">
        <v>70</v>
      </c>
      <c r="E4214" s="2">
        <v>69</v>
      </c>
      <c r="F4214" s="2">
        <v>44</v>
      </c>
      <c r="G4214" s="2">
        <f t="shared" si="65"/>
        <v>3036</v>
      </c>
      <c r="H4214" s="2" t="s">
        <v>17</v>
      </c>
      <c r="I4214" s="2" t="s">
        <v>119</v>
      </c>
      <c r="J4214" s="2" t="s">
        <v>16</v>
      </c>
      <c r="K4214" s="4">
        <v>44407.600000012259</v>
      </c>
    </row>
    <row r="4215" spans="1:11" x14ac:dyDescent="0.35">
      <c r="A4215" s="2" t="s">
        <v>2</v>
      </c>
      <c r="B4215" s="2" t="s">
        <v>118</v>
      </c>
      <c r="C4215" s="2" t="s">
        <v>84</v>
      </c>
      <c r="D4215" s="2" t="s">
        <v>87</v>
      </c>
      <c r="E4215" s="2">
        <v>142</v>
      </c>
      <c r="F4215" s="2">
        <v>10</v>
      </c>
      <c r="G4215" s="2">
        <f t="shared" si="65"/>
        <v>1420</v>
      </c>
      <c r="H4215" s="2" t="s">
        <v>4</v>
      </c>
      <c r="I4215" s="2" t="s">
        <v>119</v>
      </c>
      <c r="J4215" s="2" t="s">
        <v>3</v>
      </c>
      <c r="K4215" s="4">
        <v>44407.650000012261</v>
      </c>
    </row>
    <row r="4216" spans="1:11" x14ac:dyDescent="0.35">
      <c r="A4216" s="2" t="s">
        <v>2</v>
      </c>
      <c r="B4216" s="2" t="s">
        <v>118</v>
      </c>
      <c r="C4216" s="2" t="s">
        <v>84</v>
      </c>
      <c r="D4216" s="2" t="s">
        <v>95</v>
      </c>
      <c r="E4216" s="2">
        <v>43</v>
      </c>
      <c r="F4216" s="2">
        <v>5</v>
      </c>
      <c r="G4216" s="2">
        <f t="shared" si="65"/>
        <v>215</v>
      </c>
      <c r="H4216" s="2" t="s">
        <v>7</v>
      </c>
      <c r="I4216" s="2" t="s">
        <v>121</v>
      </c>
      <c r="J4216" s="2" t="s">
        <v>6</v>
      </c>
      <c r="K4216" s="4">
        <v>44407.700000012264</v>
      </c>
    </row>
    <row r="4217" spans="1:11" x14ac:dyDescent="0.35">
      <c r="A4217" s="2" t="s">
        <v>35</v>
      </c>
      <c r="B4217" s="2" t="s">
        <v>118</v>
      </c>
      <c r="C4217" s="2" t="s">
        <v>56</v>
      </c>
      <c r="D4217" s="2" t="s">
        <v>61</v>
      </c>
      <c r="E4217" s="2">
        <v>107</v>
      </c>
      <c r="F4217" s="2">
        <v>7</v>
      </c>
      <c r="G4217" s="2">
        <f t="shared" si="65"/>
        <v>749</v>
      </c>
      <c r="H4217" s="2" t="s">
        <v>7</v>
      </c>
      <c r="I4217" s="2" t="s">
        <v>121</v>
      </c>
      <c r="J4217" s="2" t="s">
        <v>6</v>
      </c>
      <c r="K4217" s="4">
        <v>44407.750000012267</v>
      </c>
    </row>
    <row r="4218" spans="1:11" x14ac:dyDescent="0.35">
      <c r="A4218" s="2" t="s">
        <v>14</v>
      </c>
      <c r="B4218" s="2" t="s">
        <v>120</v>
      </c>
      <c r="C4218" s="2" t="s">
        <v>98</v>
      </c>
      <c r="D4218" s="2" t="s">
        <v>105</v>
      </c>
      <c r="E4218" s="2">
        <v>98</v>
      </c>
      <c r="F4218" s="2">
        <v>10</v>
      </c>
      <c r="G4218" s="2">
        <f t="shared" si="65"/>
        <v>980</v>
      </c>
      <c r="H4218" s="2" t="s">
        <v>26</v>
      </c>
      <c r="I4218" s="2" t="s">
        <v>122</v>
      </c>
      <c r="J4218" s="2" t="s">
        <v>25</v>
      </c>
      <c r="K4218" s="4">
        <v>44407.80000001227</v>
      </c>
    </row>
    <row r="4219" spans="1:11" x14ac:dyDescent="0.35">
      <c r="A4219" s="2" t="s">
        <v>18</v>
      </c>
      <c r="B4219" s="2" t="s">
        <v>118</v>
      </c>
      <c r="C4219" s="2" t="s">
        <v>98</v>
      </c>
      <c r="D4219" s="2" t="s">
        <v>109</v>
      </c>
      <c r="E4219" s="2">
        <v>50</v>
      </c>
      <c r="F4219" s="2">
        <v>11</v>
      </c>
      <c r="G4219" s="2">
        <f t="shared" si="65"/>
        <v>550</v>
      </c>
      <c r="H4219" s="2" t="s">
        <v>27</v>
      </c>
      <c r="I4219" s="2" t="s">
        <v>122</v>
      </c>
      <c r="J4219" s="2" t="s">
        <v>8</v>
      </c>
      <c r="K4219" s="4">
        <v>44407.850000012273</v>
      </c>
    </row>
    <row r="4220" spans="1:11" x14ac:dyDescent="0.35">
      <c r="A4220" s="2" t="s">
        <v>2</v>
      </c>
      <c r="B4220" s="2" t="s">
        <v>118</v>
      </c>
      <c r="C4220" s="2" t="s">
        <v>67</v>
      </c>
      <c r="D4220" s="2" t="s">
        <v>78</v>
      </c>
      <c r="E4220" s="2">
        <v>38</v>
      </c>
      <c r="F4220" s="2">
        <v>6</v>
      </c>
      <c r="G4220" s="2">
        <f t="shared" si="65"/>
        <v>228</v>
      </c>
      <c r="H4220" s="2" t="s">
        <v>29</v>
      </c>
      <c r="I4220" s="2" t="s">
        <v>119</v>
      </c>
      <c r="J4220" s="2" t="s">
        <v>28</v>
      </c>
      <c r="K4220" s="4">
        <v>44407.900000012276</v>
      </c>
    </row>
    <row r="4221" spans="1:11" x14ac:dyDescent="0.35">
      <c r="A4221" s="2" t="s">
        <v>35</v>
      </c>
      <c r="B4221" s="2" t="s">
        <v>118</v>
      </c>
      <c r="C4221" s="2" t="s">
        <v>56</v>
      </c>
      <c r="D4221" s="2" t="s">
        <v>61</v>
      </c>
      <c r="E4221" s="2">
        <v>107</v>
      </c>
      <c r="F4221" s="2">
        <v>2</v>
      </c>
      <c r="G4221" s="2">
        <f t="shared" si="65"/>
        <v>214</v>
      </c>
      <c r="H4221" s="2" t="s">
        <v>15</v>
      </c>
      <c r="I4221" s="2" t="s">
        <v>122</v>
      </c>
      <c r="J4221" s="2" t="s">
        <v>8</v>
      </c>
      <c r="K4221" s="4">
        <v>44407.950000012279</v>
      </c>
    </row>
    <row r="4222" spans="1:11" x14ac:dyDescent="0.35">
      <c r="A4222" s="2" t="s">
        <v>14</v>
      </c>
      <c r="B4222" s="2" t="s">
        <v>120</v>
      </c>
      <c r="C4222" s="2" t="s">
        <v>67</v>
      </c>
      <c r="D4222" s="2" t="s">
        <v>70</v>
      </c>
      <c r="E4222" s="2">
        <v>69</v>
      </c>
      <c r="F4222" s="2">
        <v>36</v>
      </c>
      <c r="G4222" s="2">
        <f t="shared" si="65"/>
        <v>2484</v>
      </c>
      <c r="H4222" s="2" t="s">
        <v>22</v>
      </c>
      <c r="I4222" s="2" t="s">
        <v>122</v>
      </c>
      <c r="J4222" s="2" t="s">
        <v>11</v>
      </c>
      <c r="K4222" s="4">
        <v>44408.000000012282</v>
      </c>
    </row>
    <row r="4223" spans="1:11" x14ac:dyDescent="0.35">
      <c r="A4223" s="2" t="s">
        <v>10</v>
      </c>
      <c r="B4223" s="2" t="s">
        <v>120</v>
      </c>
      <c r="C4223" s="2" t="s">
        <v>84</v>
      </c>
      <c r="D4223" s="2" t="s">
        <v>92</v>
      </c>
      <c r="E4223" s="2">
        <v>115</v>
      </c>
      <c r="F4223" s="2">
        <v>10</v>
      </c>
      <c r="G4223" s="2">
        <f t="shared" si="65"/>
        <v>1150</v>
      </c>
      <c r="H4223" s="2" t="s">
        <v>30</v>
      </c>
      <c r="I4223" s="2" t="s">
        <v>122</v>
      </c>
      <c r="J4223" s="2" t="s">
        <v>11</v>
      </c>
      <c r="K4223" s="4">
        <v>44408.050000012285</v>
      </c>
    </row>
    <row r="4224" spans="1:11" x14ac:dyDescent="0.35">
      <c r="A4224" s="2" t="s">
        <v>35</v>
      </c>
      <c r="B4224" s="2" t="s">
        <v>118</v>
      </c>
      <c r="C4224" s="2" t="s">
        <v>98</v>
      </c>
      <c r="D4224" s="2" t="s">
        <v>107</v>
      </c>
      <c r="E4224" s="2">
        <v>77</v>
      </c>
      <c r="F4224" s="2">
        <v>7</v>
      </c>
      <c r="G4224" s="2">
        <f t="shared" si="65"/>
        <v>539</v>
      </c>
      <c r="H4224" s="2" t="s">
        <v>4</v>
      </c>
      <c r="I4224" s="2" t="s">
        <v>119</v>
      </c>
      <c r="J4224" s="2" t="s">
        <v>3</v>
      </c>
      <c r="K4224" s="4">
        <v>44408.100000012288</v>
      </c>
    </row>
    <row r="4225" spans="1:11" x14ac:dyDescent="0.35">
      <c r="A4225" s="2" t="s">
        <v>31</v>
      </c>
      <c r="B4225" s="2" t="s">
        <v>118</v>
      </c>
      <c r="C4225" s="2" t="s">
        <v>56</v>
      </c>
      <c r="D4225" s="2" t="s">
        <v>64</v>
      </c>
      <c r="E4225" s="2">
        <v>85</v>
      </c>
      <c r="F4225" s="2">
        <v>13</v>
      </c>
      <c r="G4225" s="2">
        <f t="shared" si="65"/>
        <v>1105</v>
      </c>
      <c r="H4225" s="2" t="s">
        <v>32</v>
      </c>
      <c r="I4225" s="2" t="s">
        <v>119</v>
      </c>
      <c r="J4225" s="2" t="s">
        <v>16</v>
      </c>
      <c r="K4225" s="4">
        <v>44408.150000012291</v>
      </c>
    </row>
    <row r="4226" spans="1:11" x14ac:dyDescent="0.35">
      <c r="A4226" s="2" t="s">
        <v>35</v>
      </c>
      <c r="B4226" s="2" t="s">
        <v>118</v>
      </c>
      <c r="C4226" s="2" t="s">
        <v>56</v>
      </c>
      <c r="D4226" s="2" t="s">
        <v>65</v>
      </c>
      <c r="E4226" s="2">
        <v>47</v>
      </c>
      <c r="F4226" s="2">
        <v>12</v>
      </c>
      <c r="G4226" s="2">
        <f t="shared" ref="G4226:G4289" si="66">E4226*F4226</f>
        <v>564</v>
      </c>
      <c r="H4226" s="2" t="s">
        <v>32</v>
      </c>
      <c r="I4226" s="2" t="s">
        <v>119</v>
      </c>
      <c r="J4226" s="2" t="s">
        <v>16</v>
      </c>
      <c r="K4226" s="4">
        <v>44408.200000012293</v>
      </c>
    </row>
    <row r="4227" spans="1:11" x14ac:dyDescent="0.35">
      <c r="A4227" s="2" t="s">
        <v>44</v>
      </c>
      <c r="B4227" s="2" t="s">
        <v>120</v>
      </c>
      <c r="C4227" s="2" t="s">
        <v>98</v>
      </c>
      <c r="D4227" s="2" t="s">
        <v>101</v>
      </c>
      <c r="E4227" s="2">
        <v>128</v>
      </c>
      <c r="F4227" s="2">
        <v>2</v>
      </c>
      <c r="G4227" s="2">
        <f t="shared" si="66"/>
        <v>256</v>
      </c>
      <c r="H4227" s="2" t="s">
        <v>29</v>
      </c>
      <c r="I4227" s="2" t="s">
        <v>119</v>
      </c>
      <c r="J4227" s="2" t="s">
        <v>28</v>
      </c>
      <c r="K4227" s="4">
        <v>44408.250000012296</v>
      </c>
    </row>
    <row r="4228" spans="1:11" x14ac:dyDescent="0.35">
      <c r="A4228" s="2" t="s">
        <v>5</v>
      </c>
      <c r="B4228" s="2" t="s">
        <v>120</v>
      </c>
      <c r="C4228" s="2" t="s">
        <v>84</v>
      </c>
      <c r="D4228" s="2" t="s">
        <v>95</v>
      </c>
      <c r="E4228" s="2">
        <v>43</v>
      </c>
      <c r="F4228" s="2">
        <v>6</v>
      </c>
      <c r="G4228" s="2">
        <f t="shared" si="66"/>
        <v>258</v>
      </c>
      <c r="H4228" s="2" t="s">
        <v>34</v>
      </c>
      <c r="I4228" s="2" t="s">
        <v>124</v>
      </c>
      <c r="J4228" s="2" t="s">
        <v>33</v>
      </c>
      <c r="K4228" s="4">
        <v>44408.300000012299</v>
      </c>
    </row>
    <row r="4229" spans="1:11" x14ac:dyDescent="0.35">
      <c r="A4229" s="2" t="s">
        <v>44</v>
      </c>
      <c r="B4229" s="2" t="s">
        <v>120</v>
      </c>
      <c r="C4229" s="2" t="s">
        <v>84</v>
      </c>
      <c r="D4229" s="2" t="s">
        <v>88</v>
      </c>
      <c r="E4229" s="2">
        <v>146</v>
      </c>
      <c r="F4229" s="2">
        <v>14</v>
      </c>
      <c r="G4229" s="2">
        <f t="shared" si="66"/>
        <v>2044</v>
      </c>
      <c r="H4229" s="2" t="s">
        <v>21</v>
      </c>
      <c r="I4229" s="2" t="s">
        <v>121</v>
      </c>
      <c r="J4229" s="2" t="s">
        <v>20</v>
      </c>
      <c r="K4229" s="4">
        <v>44408.350000012302</v>
      </c>
    </row>
    <row r="4230" spans="1:11" x14ac:dyDescent="0.35">
      <c r="A4230" s="2" t="s">
        <v>2</v>
      </c>
      <c r="B4230" s="2" t="s">
        <v>118</v>
      </c>
      <c r="C4230" s="2" t="s">
        <v>67</v>
      </c>
      <c r="D4230" s="2" t="s">
        <v>71</v>
      </c>
      <c r="E4230" s="2">
        <v>32</v>
      </c>
      <c r="F4230" s="2">
        <v>60</v>
      </c>
      <c r="G4230" s="2">
        <f t="shared" si="66"/>
        <v>1920</v>
      </c>
      <c r="H4230" s="2" t="s">
        <v>34</v>
      </c>
      <c r="I4230" s="2" t="s">
        <v>124</v>
      </c>
      <c r="J4230" s="2" t="s">
        <v>33</v>
      </c>
      <c r="K4230" s="4">
        <v>44408.400000012305</v>
      </c>
    </row>
    <row r="4231" spans="1:11" x14ac:dyDescent="0.35">
      <c r="A4231" s="2" t="s">
        <v>10</v>
      </c>
      <c r="B4231" s="2" t="s">
        <v>120</v>
      </c>
      <c r="C4231" s="2" t="s">
        <v>84</v>
      </c>
      <c r="D4231" s="2" t="s">
        <v>97</v>
      </c>
      <c r="E4231" s="2">
        <v>28</v>
      </c>
      <c r="F4231" s="2">
        <v>13</v>
      </c>
      <c r="G4231" s="2">
        <f t="shared" si="66"/>
        <v>364</v>
      </c>
      <c r="H4231" s="2" t="s">
        <v>13</v>
      </c>
      <c r="I4231" s="2" t="s">
        <v>122</v>
      </c>
      <c r="J4231" s="2" t="s">
        <v>11</v>
      </c>
      <c r="K4231" s="4">
        <v>44408.450000012308</v>
      </c>
    </row>
    <row r="4232" spans="1:11" x14ac:dyDescent="0.35">
      <c r="A4232" s="2" t="s">
        <v>10</v>
      </c>
      <c r="B4232" s="2" t="s">
        <v>120</v>
      </c>
      <c r="C4232" s="2" t="s">
        <v>67</v>
      </c>
      <c r="D4232" s="2" t="s">
        <v>71</v>
      </c>
      <c r="E4232" s="2">
        <v>32</v>
      </c>
      <c r="F4232" s="2">
        <v>58</v>
      </c>
      <c r="G4232" s="2">
        <f t="shared" si="66"/>
        <v>1856</v>
      </c>
      <c r="H4232" s="2" t="s">
        <v>7</v>
      </c>
      <c r="I4232" s="2" t="s">
        <v>121</v>
      </c>
      <c r="J4232" s="2" t="s">
        <v>6</v>
      </c>
      <c r="K4232" s="4">
        <v>44408.500000012311</v>
      </c>
    </row>
    <row r="4233" spans="1:11" x14ac:dyDescent="0.35">
      <c r="A4233" s="2" t="s">
        <v>44</v>
      </c>
      <c r="B4233" s="2" t="s">
        <v>120</v>
      </c>
      <c r="C4233" s="2" t="s">
        <v>67</v>
      </c>
      <c r="D4233" s="2" t="s">
        <v>69</v>
      </c>
      <c r="E4233" s="2">
        <v>54</v>
      </c>
      <c r="F4233" s="2">
        <v>72</v>
      </c>
      <c r="G4233" s="2">
        <f t="shared" si="66"/>
        <v>3888</v>
      </c>
      <c r="H4233" s="2" t="s">
        <v>30</v>
      </c>
      <c r="I4233" s="2" t="s">
        <v>122</v>
      </c>
      <c r="J4233" s="2" t="s">
        <v>11</v>
      </c>
      <c r="K4233" s="4">
        <v>44408.550000012314</v>
      </c>
    </row>
    <row r="4234" spans="1:11" x14ac:dyDescent="0.35">
      <c r="A4234" s="2" t="s">
        <v>18</v>
      </c>
      <c r="B4234" s="2" t="s">
        <v>118</v>
      </c>
      <c r="C4234" s="2" t="s">
        <v>56</v>
      </c>
      <c r="D4234" s="2" t="s">
        <v>64</v>
      </c>
      <c r="E4234" s="2">
        <v>85</v>
      </c>
      <c r="F4234" s="2">
        <v>11</v>
      </c>
      <c r="G4234" s="2">
        <f t="shared" si="66"/>
        <v>935</v>
      </c>
      <c r="H4234" s="2" t="s">
        <v>30</v>
      </c>
      <c r="I4234" s="2" t="s">
        <v>122</v>
      </c>
      <c r="J4234" s="2" t="s">
        <v>11</v>
      </c>
      <c r="K4234" s="4">
        <v>44408.600000012317</v>
      </c>
    </row>
    <row r="4235" spans="1:11" x14ac:dyDescent="0.35">
      <c r="A4235" s="2" t="s">
        <v>31</v>
      </c>
      <c r="B4235" s="2" t="s">
        <v>118</v>
      </c>
      <c r="C4235" s="2" t="s">
        <v>84</v>
      </c>
      <c r="D4235" s="2" t="s">
        <v>89</v>
      </c>
      <c r="E4235" s="2">
        <v>130</v>
      </c>
      <c r="F4235" s="2">
        <v>16</v>
      </c>
      <c r="G4235" s="2">
        <f t="shared" si="66"/>
        <v>2080</v>
      </c>
      <c r="H4235" s="2" t="s">
        <v>15</v>
      </c>
      <c r="I4235" s="2" t="s">
        <v>122</v>
      </c>
      <c r="J4235" s="2" t="s">
        <v>8</v>
      </c>
      <c r="K4235" s="4">
        <v>44408.65000001232</v>
      </c>
    </row>
    <row r="4236" spans="1:11" x14ac:dyDescent="0.35">
      <c r="A4236" s="2" t="s">
        <v>35</v>
      </c>
      <c r="B4236" s="2" t="s">
        <v>118</v>
      </c>
      <c r="C4236" s="2" t="s">
        <v>98</v>
      </c>
      <c r="D4236" s="2" t="s">
        <v>107</v>
      </c>
      <c r="E4236" s="2">
        <v>77</v>
      </c>
      <c r="F4236" s="2">
        <v>8</v>
      </c>
      <c r="G4236" s="2">
        <f t="shared" si="66"/>
        <v>616</v>
      </c>
      <c r="H4236" s="2" t="s">
        <v>37</v>
      </c>
      <c r="I4236" s="2" t="s">
        <v>123</v>
      </c>
      <c r="J4236" s="2" t="s">
        <v>36</v>
      </c>
      <c r="K4236" s="4">
        <v>44408.700000012323</v>
      </c>
    </row>
    <row r="4237" spans="1:11" x14ac:dyDescent="0.35">
      <c r="A4237" s="2" t="s">
        <v>2</v>
      </c>
      <c r="B4237" s="2" t="s">
        <v>118</v>
      </c>
      <c r="C4237" s="2" t="s">
        <v>67</v>
      </c>
      <c r="D4237" s="2" t="s">
        <v>68</v>
      </c>
      <c r="E4237" s="2">
        <v>121</v>
      </c>
      <c r="F4237" s="2">
        <v>55</v>
      </c>
      <c r="G4237" s="2">
        <f t="shared" si="66"/>
        <v>6655</v>
      </c>
      <c r="H4237" s="2" t="s">
        <v>17</v>
      </c>
      <c r="I4237" s="2" t="s">
        <v>119</v>
      </c>
      <c r="J4237" s="2" t="s">
        <v>16</v>
      </c>
      <c r="K4237" s="4">
        <v>44408.750000012325</v>
      </c>
    </row>
    <row r="4238" spans="1:11" x14ac:dyDescent="0.35">
      <c r="A4238" s="2" t="s">
        <v>44</v>
      </c>
      <c r="B4238" s="2" t="s">
        <v>120</v>
      </c>
      <c r="C4238" s="2" t="s">
        <v>98</v>
      </c>
      <c r="D4238" s="2" t="s">
        <v>106</v>
      </c>
      <c r="E4238" s="2">
        <v>87</v>
      </c>
      <c r="F4238" s="2">
        <v>4</v>
      </c>
      <c r="G4238" s="2">
        <f t="shared" si="66"/>
        <v>348</v>
      </c>
      <c r="H4238" s="2" t="s">
        <v>29</v>
      </c>
      <c r="I4238" s="2" t="s">
        <v>119</v>
      </c>
      <c r="J4238" s="2" t="s">
        <v>28</v>
      </c>
      <c r="K4238" s="4">
        <v>44408.800000012328</v>
      </c>
    </row>
    <row r="4239" spans="1:11" x14ac:dyDescent="0.35">
      <c r="A4239" s="2" t="s">
        <v>5</v>
      </c>
      <c r="B4239" s="2" t="s">
        <v>120</v>
      </c>
      <c r="C4239" s="2" t="s">
        <v>98</v>
      </c>
      <c r="D4239" s="2" t="s">
        <v>99</v>
      </c>
      <c r="E4239" s="2">
        <v>145</v>
      </c>
      <c r="F4239" s="2">
        <v>10</v>
      </c>
      <c r="G4239" s="2">
        <f t="shared" si="66"/>
        <v>1450</v>
      </c>
      <c r="H4239" s="2" t="s">
        <v>4</v>
      </c>
      <c r="I4239" s="2" t="s">
        <v>119</v>
      </c>
      <c r="J4239" s="2" t="s">
        <v>3</v>
      </c>
      <c r="K4239" s="4">
        <v>44408.850000012331</v>
      </c>
    </row>
    <row r="4240" spans="1:11" x14ac:dyDescent="0.35">
      <c r="A4240" s="2" t="s">
        <v>14</v>
      </c>
      <c r="B4240" s="2" t="s">
        <v>120</v>
      </c>
      <c r="C4240" s="2" t="s">
        <v>67</v>
      </c>
      <c r="D4240" s="2" t="s">
        <v>68</v>
      </c>
      <c r="E4240" s="2">
        <v>121</v>
      </c>
      <c r="F4240" s="2">
        <v>3</v>
      </c>
      <c r="G4240" s="2">
        <f t="shared" si="66"/>
        <v>363</v>
      </c>
      <c r="H4240" s="2" t="s">
        <v>19</v>
      </c>
      <c r="I4240" s="2" t="s">
        <v>119</v>
      </c>
      <c r="J4240" s="2" t="s">
        <v>3</v>
      </c>
      <c r="K4240" s="4">
        <v>44408.900000012334</v>
      </c>
    </row>
    <row r="4241" spans="1:11" x14ac:dyDescent="0.35">
      <c r="A4241" s="2" t="s">
        <v>35</v>
      </c>
      <c r="B4241" s="2" t="s">
        <v>118</v>
      </c>
      <c r="C4241" s="2" t="s">
        <v>84</v>
      </c>
      <c r="D4241" s="2" t="s">
        <v>87</v>
      </c>
      <c r="E4241" s="2">
        <v>142</v>
      </c>
      <c r="F4241" s="2">
        <v>11</v>
      </c>
      <c r="G4241" s="2">
        <f t="shared" si="66"/>
        <v>1562</v>
      </c>
      <c r="H4241" s="2" t="s">
        <v>21</v>
      </c>
      <c r="I4241" s="2" t="s">
        <v>121</v>
      </c>
      <c r="J4241" s="2" t="s">
        <v>20</v>
      </c>
      <c r="K4241" s="4">
        <v>44408.950000012337</v>
      </c>
    </row>
    <row r="4242" spans="1:11" x14ac:dyDescent="0.35">
      <c r="A4242" s="2" t="s">
        <v>14</v>
      </c>
      <c r="B4242" s="2" t="s">
        <v>120</v>
      </c>
      <c r="C4242" s="2" t="s">
        <v>56</v>
      </c>
      <c r="D4242" s="2" t="s">
        <v>63</v>
      </c>
      <c r="E4242" s="2">
        <v>73</v>
      </c>
      <c r="F4242" s="2">
        <v>5</v>
      </c>
      <c r="G4242" s="2">
        <f t="shared" si="66"/>
        <v>365</v>
      </c>
      <c r="H4242" s="2" t="s">
        <v>17</v>
      </c>
      <c r="I4242" s="2" t="s">
        <v>119</v>
      </c>
      <c r="J4242" s="2" t="s">
        <v>16</v>
      </c>
      <c r="K4242" s="4">
        <v>44409.00000001234</v>
      </c>
    </row>
    <row r="4243" spans="1:11" x14ac:dyDescent="0.35">
      <c r="A4243" s="2" t="s">
        <v>18</v>
      </c>
      <c r="B4243" s="2" t="s">
        <v>118</v>
      </c>
      <c r="C4243" s="2" t="s">
        <v>56</v>
      </c>
      <c r="D4243" s="2" t="s">
        <v>57</v>
      </c>
      <c r="E4243" s="2">
        <v>89</v>
      </c>
      <c r="F4243" s="2">
        <v>97</v>
      </c>
      <c r="G4243" s="2">
        <f t="shared" si="66"/>
        <v>8633</v>
      </c>
      <c r="H4243" s="2" t="s">
        <v>15</v>
      </c>
      <c r="I4243" s="2" t="s">
        <v>122</v>
      </c>
      <c r="J4243" s="2" t="s">
        <v>8</v>
      </c>
      <c r="K4243" s="4">
        <v>44409.050000012343</v>
      </c>
    </row>
    <row r="4244" spans="1:11" x14ac:dyDescent="0.35">
      <c r="A4244" s="2" t="s">
        <v>14</v>
      </c>
      <c r="B4244" s="2" t="s">
        <v>120</v>
      </c>
      <c r="C4244" s="2" t="s">
        <v>84</v>
      </c>
      <c r="D4244" s="2" t="s">
        <v>86</v>
      </c>
      <c r="E4244" s="2">
        <v>73</v>
      </c>
      <c r="F4244" s="2">
        <v>44</v>
      </c>
      <c r="G4244" s="2">
        <f t="shared" si="66"/>
        <v>3212</v>
      </c>
      <c r="H4244" s="2" t="s">
        <v>7</v>
      </c>
      <c r="I4244" s="2" t="s">
        <v>121</v>
      </c>
      <c r="J4244" s="2" t="s">
        <v>6</v>
      </c>
      <c r="K4244" s="4">
        <v>44409.100000012346</v>
      </c>
    </row>
    <row r="4245" spans="1:11" x14ac:dyDescent="0.35">
      <c r="A4245" s="2" t="s">
        <v>14</v>
      </c>
      <c r="B4245" s="2" t="s">
        <v>120</v>
      </c>
      <c r="C4245" s="2" t="s">
        <v>98</v>
      </c>
      <c r="D4245" s="2" t="s">
        <v>103</v>
      </c>
      <c r="E4245" s="2">
        <v>101</v>
      </c>
      <c r="F4245" s="2">
        <v>3</v>
      </c>
      <c r="G4245" s="2">
        <f t="shared" si="66"/>
        <v>303</v>
      </c>
      <c r="H4245" s="2" t="s">
        <v>12</v>
      </c>
      <c r="I4245" s="2" t="s">
        <v>122</v>
      </c>
      <c r="J4245" s="2" t="s">
        <v>11</v>
      </c>
      <c r="K4245" s="4">
        <v>44409.150000012349</v>
      </c>
    </row>
    <row r="4246" spans="1:11" x14ac:dyDescent="0.35">
      <c r="A4246" s="2" t="s">
        <v>2</v>
      </c>
      <c r="B4246" s="2" t="s">
        <v>118</v>
      </c>
      <c r="C4246" s="2" t="s">
        <v>98</v>
      </c>
      <c r="D4246" s="2" t="s">
        <v>108</v>
      </c>
      <c r="E4246" s="2">
        <v>65</v>
      </c>
      <c r="F4246" s="2">
        <v>8</v>
      </c>
      <c r="G4246" s="2">
        <f t="shared" si="66"/>
        <v>520</v>
      </c>
      <c r="H4246" s="2" t="s">
        <v>38</v>
      </c>
      <c r="I4246" s="2" t="s">
        <v>121</v>
      </c>
      <c r="J4246" s="2" t="s">
        <v>6</v>
      </c>
      <c r="K4246" s="4">
        <v>44409.200000012352</v>
      </c>
    </row>
    <row r="4247" spans="1:11" x14ac:dyDescent="0.35">
      <c r="A4247" s="2" t="s">
        <v>5</v>
      </c>
      <c r="B4247" s="2" t="s">
        <v>120</v>
      </c>
      <c r="C4247" s="2" t="s">
        <v>67</v>
      </c>
      <c r="D4247" s="2" t="s">
        <v>77</v>
      </c>
      <c r="E4247" s="2">
        <v>47</v>
      </c>
      <c r="F4247" s="2">
        <v>4</v>
      </c>
      <c r="G4247" s="2">
        <f t="shared" si="66"/>
        <v>188</v>
      </c>
      <c r="H4247" s="2" t="s">
        <v>17</v>
      </c>
      <c r="I4247" s="2" t="s">
        <v>119</v>
      </c>
      <c r="J4247" s="2" t="s">
        <v>16</v>
      </c>
      <c r="K4247" s="4">
        <v>44409.250000012355</v>
      </c>
    </row>
    <row r="4248" spans="1:11" x14ac:dyDescent="0.35">
      <c r="A4248" s="2" t="s">
        <v>10</v>
      </c>
      <c r="B4248" s="2" t="s">
        <v>120</v>
      </c>
      <c r="C4248" s="2" t="s">
        <v>67</v>
      </c>
      <c r="D4248" s="2" t="s">
        <v>70</v>
      </c>
      <c r="E4248" s="2">
        <v>69</v>
      </c>
      <c r="F4248" s="2">
        <v>69</v>
      </c>
      <c r="G4248" s="2">
        <f t="shared" si="66"/>
        <v>4761</v>
      </c>
      <c r="H4248" s="2" t="s">
        <v>4</v>
      </c>
      <c r="I4248" s="2" t="s">
        <v>119</v>
      </c>
      <c r="J4248" s="2" t="s">
        <v>3</v>
      </c>
      <c r="K4248" s="4">
        <v>44409.300000012357</v>
      </c>
    </row>
    <row r="4249" spans="1:11" x14ac:dyDescent="0.35">
      <c r="A4249" s="2" t="s">
        <v>44</v>
      </c>
      <c r="B4249" s="2" t="s">
        <v>120</v>
      </c>
      <c r="C4249" s="2" t="s">
        <v>98</v>
      </c>
      <c r="D4249" s="2" t="s">
        <v>109</v>
      </c>
      <c r="E4249" s="2">
        <v>50</v>
      </c>
      <c r="F4249" s="2">
        <v>8</v>
      </c>
      <c r="G4249" s="2">
        <f t="shared" si="66"/>
        <v>400</v>
      </c>
      <c r="H4249" s="2" t="s">
        <v>27</v>
      </c>
      <c r="I4249" s="2" t="s">
        <v>122</v>
      </c>
      <c r="J4249" s="2" t="s">
        <v>8</v>
      </c>
      <c r="K4249" s="4">
        <v>44409.35000001236</v>
      </c>
    </row>
    <row r="4250" spans="1:11" x14ac:dyDescent="0.35">
      <c r="A4250" s="2" t="s">
        <v>35</v>
      </c>
      <c r="B4250" s="2" t="s">
        <v>118</v>
      </c>
      <c r="C4250" s="2" t="s">
        <v>67</v>
      </c>
      <c r="D4250" s="2" t="s">
        <v>78</v>
      </c>
      <c r="E4250" s="2">
        <v>38</v>
      </c>
      <c r="F4250" s="2">
        <v>11</v>
      </c>
      <c r="G4250" s="2">
        <f t="shared" si="66"/>
        <v>418</v>
      </c>
      <c r="H4250" s="2" t="s">
        <v>40</v>
      </c>
      <c r="I4250" s="2" t="s">
        <v>124</v>
      </c>
      <c r="J4250" s="2" t="s">
        <v>39</v>
      </c>
      <c r="K4250" s="4">
        <v>44409.400000012363</v>
      </c>
    </row>
    <row r="4251" spans="1:11" x14ac:dyDescent="0.35">
      <c r="A4251" s="2" t="s">
        <v>10</v>
      </c>
      <c r="B4251" s="2" t="s">
        <v>120</v>
      </c>
      <c r="C4251" s="2" t="s">
        <v>84</v>
      </c>
      <c r="D4251" s="2" t="s">
        <v>96</v>
      </c>
      <c r="E4251" s="2">
        <v>36</v>
      </c>
      <c r="F4251" s="2">
        <v>6</v>
      </c>
      <c r="G4251" s="2">
        <f t="shared" si="66"/>
        <v>216</v>
      </c>
      <c r="H4251" s="2" t="s">
        <v>22</v>
      </c>
      <c r="I4251" s="2" t="s">
        <v>122</v>
      </c>
      <c r="J4251" s="2" t="s">
        <v>11</v>
      </c>
      <c r="K4251" s="4">
        <v>44409.450000012366</v>
      </c>
    </row>
    <row r="4252" spans="1:11" x14ac:dyDescent="0.35">
      <c r="A4252" s="2" t="s">
        <v>35</v>
      </c>
      <c r="B4252" s="2" t="s">
        <v>118</v>
      </c>
      <c r="C4252" s="2" t="s">
        <v>98</v>
      </c>
      <c r="D4252" s="2" t="s">
        <v>107</v>
      </c>
      <c r="E4252" s="2">
        <v>77</v>
      </c>
      <c r="F4252" s="2">
        <v>9</v>
      </c>
      <c r="G4252" s="2">
        <f t="shared" si="66"/>
        <v>693</v>
      </c>
      <c r="H4252" s="2" t="s">
        <v>12</v>
      </c>
      <c r="I4252" s="2" t="s">
        <v>122</v>
      </c>
      <c r="J4252" s="2" t="s">
        <v>11</v>
      </c>
      <c r="K4252" s="4">
        <v>44409.500000012369</v>
      </c>
    </row>
    <row r="4253" spans="1:11" x14ac:dyDescent="0.35">
      <c r="A4253" s="2" t="s">
        <v>44</v>
      </c>
      <c r="B4253" s="2" t="s">
        <v>120</v>
      </c>
      <c r="C4253" s="2" t="s">
        <v>67</v>
      </c>
      <c r="D4253" s="2" t="s">
        <v>72</v>
      </c>
      <c r="E4253" s="2">
        <v>6</v>
      </c>
      <c r="F4253" s="2">
        <v>1586</v>
      </c>
      <c r="G4253" s="2">
        <f t="shared" si="66"/>
        <v>9516</v>
      </c>
      <c r="H4253" s="2" t="s">
        <v>29</v>
      </c>
      <c r="I4253" s="2" t="s">
        <v>119</v>
      </c>
      <c r="J4253" s="2" t="s">
        <v>28</v>
      </c>
      <c r="K4253" s="4">
        <v>44409.550000012372</v>
      </c>
    </row>
    <row r="4254" spans="1:11" x14ac:dyDescent="0.35">
      <c r="A4254" s="2" t="s">
        <v>14</v>
      </c>
      <c r="B4254" s="2" t="s">
        <v>120</v>
      </c>
      <c r="C4254" s="2" t="s">
        <v>98</v>
      </c>
      <c r="D4254" s="2" t="s">
        <v>100</v>
      </c>
      <c r="E4254" s="2">
        <v>121</v>
      </c>
      <c r="F4254" s="2">
        <v>11</v>
      </c>
      <c r="G4254" s="2">
        <f t="shared" si="66"/>
        <v>1331</v>
      </c>
      <c r="H4254" s="2" t="s">
        <v>15</v>
      </c>
      <c r="I4254" s="2" t="s">
        <v>122</v>
      </c>
      <c r="J4254" s="2" t="s">
        <v>8</v>
      </c>
      <c r="K4254" s="4">
        <v>44409.600000012375</v>
      </c>
    </row>
    <row r="4255" spans="1:11" x14ac:dyDescent="0.35">
      <c r="A4255" s="2" t="s">
        <v>35</v>
      </c>
      <c r="B4255" s="2" t="s">
        <v>118</v>
      </c>
      <c r="C4255" s="2" t="s">
        <v>56</v>
      </c>
      <c r="D4255" s="2" t="s">
        <v>65</v>
      </c>
      <c r="E4255" s="2">
        <v>47</v>
      </c>
      <c r="F4255" s="2">
        <v>6</v>
      </c>
      <c r="G4255" s="2">
        <f t="shared" si="66"/>
        <v>282</v>
      </c>
      <c r="H4255" s="2" t="s">
        <v>34</v>
      </c>
      <c r="I4255" s="2" t="s">
        <v>124</v>
      </c>
      <c r="J4255" s="2" t="s">
        <v>33</v>
      </c>
      <c r="K4255" s="4">
        <v>44409.650000012378</v>
      </c>
    </row>
    <row r="4256" spans="1:11" x14ac:dyDescent="0.35">
      <c r="A4256" s="2" t="s">
        <v>2</v>
      </c>
      <c r="B4256" s="2" t="s">
        <v>118</v>
      </c>
      <c r="C4256" s="2" t="s">
        <v>84</v>
      </c>
      <c r="D4256" s="2" t="s">
        <v>88</v>
      </c>
      <c r="E4256" s="2">
        <v>146</v>
      </c>
      <c r="F4256" s="2">
        <v>6</v>
      </c>
      <c r="G4256" s="2">
        <f t="shared" si="66"/>
        <v>876</v>
      </c>
      <c r="H4256" s="2" t="s">
        <v>12</v>
      </c>
      <c r="I4256" s="2" t="s">
        <v>122</v>
      </c>
      <c r="J4256" s="2" t="s">
        <v>11</v>
      </c>
      <c r="K4256" s="4">
        <v>44409.700000012381</v>
      </c>
    </row>
    <row r="4257" spans="1:11" x14ac:dyDescent="0.35">
      <c r="A4257" s="2" t="s">
        <v>18</v>
      </c>
      <c r="B4257" s="2" t="s">
        <v>118</v>
      </c>
      <c r="C4257" s="2" t="s">
        <v>98</v>
      </c>
      <c r="D4257" s="2" t="s">
        <v>100</v>
      </c>
      <c r="E4257" s="2">
        <v>121</v>
      </c>
      <c r="F4257" s="2">
        <v>10</v>
      </c>
      <c r="G4257" s="2">
        <f t="shared" si="66"/>
        <v>1210</v>
      </c>
      <c r="H4257" s="2" t="s">
        <v>17</v>
      </c>
      <c r="I4257" s="2" t="s">
        <v>119</v>
      </c>
      <c r="J4257" s="2" t="s">
        <v>16</v>
      </c>
      <c r="K4257" s="4">
        <v>44409.750000012384</v>
      </c>
    </row>
    <row r="4258" spans="1:11" x14ac:dyDescent="0.35">
      <c r="A4258" s="2" t="s">
        <v>14</v>
      </c>
      <c r="B4258" s="2" t="s">
        <v>120</v>
      </c>
      <c r="C4258" s="2" t="s">
        <v>84</v>
      </c>
      <c r="D4258" s="2" t="s">
        <v>91</v>
      </c>
      <c r="E4258" s="2">
        <v>107</v>
      </c>
      <c r="F4258" s="2">
        <v>3</v>
      </c>
      <c r="G4258" s="2">
        <f t="shared" si="66"/>
        <v>321</v>
      </c>
      <c r="H4258" s="2" t="s">
        <v>34</v>
      </c>
      <c r="I4258" s="2" t="s">
        <v>124</v>
      </c>
      <c r="J4258" s="2" t="s">
        <v>33</v>
      </c>
      <c r="K4258" s="4">
        <v>44409.800000012387</v>
      </c>
    </row>
    <row r="4259" spans="1:11" x14ac:dyDescent="0.35">
      <c r="A4259" s="2" t="s">
        <v>2</v>
      </c>
      <c r="B4259" s="2" t="s">
        <v>118</v>
      </c>
      <c r="C4259" s="2" t="s">
        <v>56</v>
      </c>
      <c r="D4259" s="2" t="s">
        <v>64</v>
      </c>
      <c r="E4259" s="2">
        <v>85</v>
      </c>
      <c r="F4259" s="2">
        <v>7</v>
      </c>
      <c r="G4259" s="2">
        <f t="shared" si="66"/>
        <v>595</v>
      </c>
      <c r="H4259" s="2" t="s">
        <v>34</v>
      </c>
      <c r="I4259" s="2" t="s">
        <v>124</v>
      </c>
      <c r="J4259" s="2" t="s">
        <v>33</v>
      </c>
      <c r="K4259" s="4">
        <v>44409.85000001239</v>
      </c>
    </row>
    <row r="4260" spans="1:11" x14ac:dyDescent="0.35">
      <c r="A4260" s="2" t="s">
        <v>44</v>
      </c>
      <c r="B4260" s="2" t="s">
        <v>120</v>
      </c>
      <c r="C4260" s="2" t="s">
        <v>98</v>
      </c>
      <c r="D4260" s="2" t="s">
        <v>107</v>
      </c>
      <c r="E4260" s="2">
        <v>77</v>
      </c>
      <c r="F4260" s="2">
        <v>4</v>
      </c>
      <c r="G4260" s="2">
        <f t="shared" si="66"/>
        <v>308</v>
      </c>
      <c r="H4260" s="2" t="s">
        <v>22</v>
      </c>
      <c r="I4260" s="2" t="s">
        <v>122</v>
      </c>
      <c r="J4260" s="2" t="s">
        <v>11</v>
      </c>
      <c r="K4260" s="4">
        <v>44409.900000012392</v>
      </c>
    </row>
    <row r="4261" spans="1:11" x14ac:dyDescent="0.35">
      <c r="A4261" s="2" t="s">
        <v>35</v>
      </c>
      <c r="B4261" s="2" t="s">
        <v>118</v>
      </c>
      <c r="C4261" s="2" t="s">
        <v>98</v>
      </c>
      <c r="D4261" s="2" t="s">
        <v>101</v>
      </c>
      <c r="E4261" s="2">
        <v>128</v>
      </c>
      <c r="F4261" s="2">
        <v>11</v>
      </c>
      <c r="G4261" s="2">
        <f t="shared" si="66"/>
        <v>1408</v>
      </c>
      <c r="H4261" s="2" t="s">
        <v>24</v>
      </c>
      <c r="I4261" s="2" t="s">
        <v>123</v>
      </c>
      <c r="J4261" s="2" t="s">
        <v>23</v>
      </c>
      <c r="K4261" s="4">
        <v>44409.950000012395</v>
      </c>
    </row>
    <row r="4262" spans="1:11" x14ac:dyDescent="0.35">
      <c r="A4262" s="2" t="s">
        <v>5</v>
      </c>
      <c r="B4262" s="2" t="s">
        <v>120</v>
      </c>
      <c r="C4262" s="2" t="s">
        <v>98</v>
      </c>
      <c r="D4262" s="2" t="s">
        <v>109</v>
      </c>
      <c r="E4262" s="2">
        <v>50</v>
      </c>
      <c r="F4262" s="2">
        <v>3</v>
      </c>
      <c r="G4262" s="2">
        <f t="shared" si="66"/>
        <v>150</v>
      </c>
      <c r="H4262" s="2" t="s">
        <v>4</v>
      </c>
      <c r="I4262" s="2" t="s">
        <v>119</v>
      </c>
      <c r="J4262" s="2" t="s">
        <v>3</v>
      </c>
      <c r="K4262" s="4">
        <v>44410.000000012398</v>
      </c>
    </row>
    <row r="4263" spans="1:11" x14ac:dyDescent="0.35">
      <c r="A4263" s="2" t="s">
        <v>18</v>
      </c>
      <c r="B4263" s="2" t="s">
        <v>118</v>
      </c>
      <c r="C4263" s="2" t="s">
        <v>67</v>
      </c>
      <c r="D4263" s="2" t="s">
        <v>73</v>
      </c>
      <c r="E4263" s="2">
        <v>119</v>
      </c>
      <c r="F4263" s="2">
        <v>10</v>
      </c>
      <c r="G4263" s="2">
        <f t="shared" si="66"/>
        <v>1190</v>
      </c>
      <c r="H4263" s="2" t="s">
        <v>41</v>
      </c>
      <c r="I4263" s="2" t="s">
        <v>119</v>
      </c>
      <c r="J4263" s="2" t="s">
        <v>3</v>
      </c>
      <c r="K4263" s="4">
        <v>44410.050000012401</v>
      </c>
    </row>
    <row r="4264" spans="1:11" x14ac:dyDescent="0.35">
      <c r="A4264" s="2" t="s">
        <v>44</v>
      </c>
      <c r="B4264" s="2" t="s">
        <v>120</v>
      </c>
      <c r="C4264" s="2" t="s">
        <v>84</v>
      </c>
      <c r="D4264" s="2" t="s">
        <v>85</v>
      </c>
      <c r="E4264" s="2">
        <v>121</v>
      </c>
      <c r="F4264" s="2">
        <v>53</v>
      </c>
      <c r="G4264" s="2">
        <f t="shared" si="66"/>
        <v>6413</v>
      </c>
      <c r="H4264" s="2" t="s">
        <v>29</v>
      </c>
      <c r="I4264" s="2" t="s">
        <v>119</v>
      </c>
      <c r="J4264" s="2" t="s">
        <v>28</v>
      </c>
      <c r="K4264" s="4">
        <v>44410.100000012404</v>
      </c>
    </row>
    <row r="4265" spans="1:11" x14ac:dyDescent="0.35">
      <c r="A4265" s="2" t="s">
        <v>18</v>
      </c>
      <c r="B4265" s="2" t="s">
        <v>118</v>
      </c>
      <c r="C4265" s="2" t="s">
        <v>67</v>
      </c>
      <c r="D4265" s="2" t="s">
        <v>73</v>
      </c>
      <c r="E4265" s="2">
        <v>119</v>
      </c>
      <c r="F4265" s="2">
        <v>12</v>
      </c>
      <c r="G4265" s="2">
        <f t="shared" si="66"/>
        <v>1428</v>
      </c>
      <c r="H4265" s="2" t="s">
        <v>21</v>
      </c>
      <c r="I4265" s="2" t="s">
        <v>121</v>
      </c>
      <c r="J4265" s="2" t="s">
        <v>20</v>
      </c>
      <c r="K4265" s="4">
        <v>44410.150000012407</v>
      </c>
    </row>
    <row r="4266" spans="1:11" x14ac:dyDescent="0.35">
      <c r="A4266" s="2" t="s">
        <v>14</v>
      </c>
      <c r="B4266" s="2" t="s">
        <v>120</v>
      </c>
      <c r="C4266" s="2" t="s">
        <v>84</v>
      </c>
      <c r="D4266" s="2" t="s">
        <v>95</v>
      </c>
      <c r="E4266" s="2">
        <v>43</v>
      </c>
      <c r="F4266" s="2">
        <v>15</v>
      </c>
      <c r="G4266" s="2">
        <f t="shared" si="66"/>
        <v>645</v>
      </c>
      <c r="H4266" s="2" t="s">
        <v>4</v>
      </c>
      <c r="I4266" s="2" t="s">
        <v>119</v>
      </c>
      <c r="J4266" s="2" t="s">
        <v>3</v>
      </c>
      <c r="K4266" s="4">
        <v>44410.20000001241</v>
      </c>
    </row>
    <row r="4267" spans="1:11" x14ac:dyDescent="0.35">
      <c r="A4267" s="2" t="s">
        <v>5</v>
      </c>
      <c r="B4267" s="2" t="s">
        <v>120</v>
      </c>
      <c r="C4267" s="2" t="s">
        <v>67</v>
      </c>
      <c r="D4267" s="2" t="s">
        <v>73</v>
      </c>
      <c r="E4267" s="2">
        <v>119</v>
      </c>
      <c r="F4267" s="2">
        <v>7</v>
      </c>
      <c r="G4267" s="2">
        <f t="shared" si="66"/>
        <v>833</v>
      </c>
      <c r="H4267" s="2" t="s">
        <v>34</v>
      </c>
      <c r="I4267" s="2" t="s">
        <v>124</v>
      </c>
      <c r="J4267" s="2" t="s">
        <v>33</v>
      </c>
      <c r="K4267" s="4">
        <v>44410.250000012413</v>
      </c>
    </row>
    <row r="4268" spans="1:11" x14ac:dyDescent="0.35">
      <c r="A4268" s="2" t="s">
        <v>5</v>
      </c>
      <c r="B4268" s="2" t="s">
        <v>120</v>
      </c>
      <c r="C4268" s="2" t="s">
        <v>67</v>
      </c>
      <c r="D4268" s="2" t="s">
        <v>71</v>
      </c>
      <c r="E4268" s="2">
        <v>32</v>
      </c>
      <c r="F4268" s="2">
        <v>28</v>
      </c>
      <c r="G4268" s="2">
        <f t="shared" si="66"/>
        <v>896</v>
      </c>
      <c r="H4268" s="2" t="s">
        <v>26</v>
      </c>
      <c r="I4268" s="2" t="s">
        <v>122</v>
      </c>
      <c r="J4268" s="2" t="s">
        <v>25</v>
      </c>
      <c r="K4268" s="4">
        <v>44410.300000012416</v>
      </c>
    </row>
    <row r="4269" spans="1:11" x14ac:dyDescent="0.35">
      <c r="A4269" s="2" t="s">
        <v>18</v>
      </c>
      <c r="B4269" s="2" t="s">
        <v>118</v>
      </c>
      <c r="C4269" s="2" t="s">
        <v>56</v>
      </c>
      <c r="D4269" s="2" t="s">
        <v>66</v>
      </c>
      <c r="E4269" s="2">
        <v>47</v>
      </c>
      <c r="F4269" s="2">
        <v>6</v>
      </c>
      <c r="G4269" s="2">
        <f t="shared" si="66"/>
        <v>282</v>
      </c>
      <c r="H4269" s="2" t="s">
        <v>27</v>
      </c>
      <c r="I4269" s="2" t="s">
        <v>122</v>
      </c>
      <c r="J4269" s="2" t="s">
        <v>8</v>
      </c>
      <c r="K4269" s="4">
        <v>44410.350000012419</v>
      </c>
    </row>
    <row r="4270" spans="1:11" x14ac:dyDescent="0.35">
      <c r="A4270" s="2" t="s">
        <v>2</v>
      </c>
      <c r="B4270" s="2" t="s">
        <v>118</v>
      </c>
      <c r="C4270" s="2" t="s">
        <v>67</v>
      </c>
      <c r="D4270" s="2" t="s">
        <v>75</v>
      </c>
      <c r="E4270" s="2">
        <v>98</v>
      </c>
      <c r="F4270" s="2">
        <v>6</v>
      </c>
      <c r="G4270" s="2">
        <f t="shared" si="66"/>
        <v>588</v>
      </c>
      <c r="H4270" s="2" t="s">
        <v>4</v>
      </c>
      <c r="I4270" s="2" t="s">
        <v>119</v>
      </c>
      <c r="J4270" s="2" t="s">
        <v>3</v>
      </c>
      <c r="K4270" s="4">
        <v>44410.400000012422</v>
      </c>
    </row>
    <row r="4271" spans="1:11" x14ac:dyDescent="0.35">
      <c r="A4271" s="2" t="s">
        <v>5</v>
      </c>
      <c r="B4271" s="2" t="s">
        <v>120</v>
      </c>
      <c r="C4271" s="2" t="s">
        <v>84</v>
      </c>
      <c r="D4271" s="2" t="s">
        <v>97</v>
      </c>
      <c r="E4271" s="2">
        <v>28</v>
      </c>
      <c r="F4271" s="2">
        <v>12</v>
      </c>
      <c r="G4271" s="2">
        <f t="shared" si="66"/>
        <v>336</v>
      </c>
      <c r="H4271" s="2" t="s">
        <v>7</v>
      </c>
      <c r="I4271" s="2" t="s">
        <v>121</v>
      </c>
      <c r="J4271" s="2" t="s">
        <v>6</v>
      </c>
      <c r="K4271" s="4">
        <v>44410.450000012424</v>
      </c>
    </row>
    <row r="4272" spans="1:11" x14ac:dyDescent="0.35">
      <c r="A4272" s="2" t="s">
        <v>5</v>
      </c>
      <c r="B4272" s="2" t="s">
        <v>120</v>
      </c>
      <c r="C4272" s="2" t="s">
        <v>84</v>
      </c>
      <c r="D4272" s="2" t="s">
        <v>93</v>
      </c>
      <c r="E4272" s="2">
        <v>70</v>
      </c>
      <c r="F4272" s="2">
        <v>14</v>
      </c>
      <c r="G4272" s="2">
        <f t="shared" si="66"/>
        <v>980</v>
      </c>
      <c r="H4272" s="2" t="s">
        <v>9</v>
      </c>
      <c r="I4272" s="2" t="s">
        <v>122</v>
      </c>
      <c r="J4272" s="2" t="s">
        <v>8</v>
      </c>
      <c r="K4272" s="4">
        <v>44410.500000012427</v>
      </c>
    </row>
    <row r="4273" spans="1:11" x14ac:dyDescent="0.35">
      <c r="A4273" s="2" t="s">
        <v>10</v>
      </c>
      <c r="B4273" s="2" t="s">
        <v>120</v>
      </c>
      <c r="C4273" s="2" t="s">
        <v>56</v>
      </c>
      <c r="D4273" s="2" t="s">
        <v>63</v>
      </c>
      <c r="E4273" s="2">
        <v>73</v>
      </c>
      <c r="F4273" s="2">
        <v>4</v>
      </c>
      <c r="G4273" s="2">
        <f t="shared" si="66"/>
        <v>292</v>
      </c>
      <c r="H4273" s="2" t="s">
        <v>12</v>
      </c>
      <c r="I4273" s="2" t="s">
        <v>122</v>
      </c>
      <c r="J4273" s="2" t="s">
        <v>11</v>
      </c>
      <c r="K4273" s="4">
        <v>44410.55000001243</v>
      </c>
    </row>
    <row r="4274" spans="1:11" x14ac:dyDescent="0.35">
      <c r="A4274" s="2" t="s">
        <v>5</v>
      </c>
      <c r="B4274" s="2" t="s">
        <v>120</v>
      </c>
      <c r="C4274" s="2" t="s">
        <v>67</v>
      </c>
      <c r="D4274" s="2" t="s">
        <v>72</v>
      </c>
      <c r="E4274" s="2">
        <v>6</v>
      </c>
      <c r="F4274" s="2">
        <v>89</v>
      </c>
      <c r="G4274" s="2">
        <f t="shared" si="66"/>
        <v>534</v>
      </c>
      <c r="H4274" s="2" t="s">
        <v>13</v>
      </c>
      <c r="I4274" s="2" t="s">
        <v>122</v>
      </c>
      <c r="J4274" s="2" t="s">
        <v>11</v>
      </c>
      <c r="K4274" s="4">
        <v>44410.600000012433</v>
      </c>
    </row>
    <row r="4275" spans="1:11" x14ac:dyDescent="0.35">
      <c r="A4275" s="2" t="s">
        <v>14</v>
      </c>
      <c r="B4275" s="2" t="s">
        <v>120</v>
      </c>
      <c r="C4275" s="2" t="s">
        <v>98</v>
      </c>
      <c r="D4275" s="2" t="s">
        <v>105</v>
      </c>
      <c r="E4275" s="2">
        <v>98</v>
      </c>
      <c r="F4275" s="2">
        <v>15</v>
      </c>
      <c r="G4275" s="2">
        <f t="shared" si="66"/>
        <v>1470</v>
      </c>
      <c r="H4275" s="2" t="s">
        <v>15</v>
      </c>
      <c r="I4275" s="2" t="s">
        <v>122</v>
      </c>
      <c r="J4275" s="2" t="s">
        <v>8</v>
      </c>
      <c r="K4275" s="4">
        <v>44410.650000012436</v>
      </c>
    </row>
    <row r="4276" spans="1:11" x14ac:dyDescent="0.35">
      <c r="A4276" s="2" t="s">
        <v>10</v>
      </c>
      <c r="B4276" s="2" t="s">
        <v>120</v>
      </c>
      <c r="C4276" s="2" t="s">
        <v>67</v>
      </c>
      <c r="D4276" s="2" t="s">
        <v>68</v>
      </c>
      <c r="E4276" s="2">
        <v>121</v>
      </c>
      <c r="F4276" s="2">
        <v>32</v>
      </c>
      <c r="G4276" s="2">
        <f t="shared" si="66"/>
        <v>3872</v>
      </c>
      <c r="H4276" s="2" t="s">
        <v>17</v>
      </c>
      <c r="I4276" s="2" t="s">
        <v>119</v>
      </c>
      <c r="J4276" s="2" t="s">
        <v>16</v>
      </c>
      <c r="K4276" s="4">
        <v>44410.700000012439</v>
      </c>
    </row>
    <row r="4277" spans="1:11" x14ac:dyDescent="0.35">
      <c r="A4277" s="2" t="s">
        <v>18</v>
      </c>
      <c r="B4277" s="2" t="s">
        <v>118</v>
      </c>
      <c r="C4277" s="2" t="s">
        <v>98</v>
      </c>
      <c r="D4277" s="2" t="s">
        <v>100</v>
      </c>
      <c r="E4277" s="2">
        <v>121</v>
      </c>
      <c r="F4277" s="2">
        <v>9</v>
      </c>
      <c r="G4277" s="2">
        <f t="shared" si="66"/>
        <v>1089</v>
      </c>
      <c r="H4277" s="2" t="s">
        <v>19</v>
      </c>
      <c r="I4277" s="2" t="s">
        <v>119</v>
      </c>
      <c r="J4277" s="2" t="s">
        <v>3</v>
      </c>
      <c r="K4277" s="4">
        <v>44410.750000012442</v>
      </c>
    </row>
    <row r="4278" spans="1:11" x14ac:dyDescent="0.35">
      <c r="A4278" s="2" t="s">
        <v>18</v>
      </c>
      <c r="B4278" s="2" t="s">
        <v>118</v>
      </c>
      <c r="C4278" s="2" t="s">
        <v>67</v>
      </c>
      <c r="D4278" s="2" t="s">
        <v>74</v>
      </c>
      <c r="E4278" s="2">
        <v>128</v>
      </c>
      <c r="F4278" s="2">
        <v>11</v>
      </c>
      <c r="G4278" s="2">
        <f t="shared" si="66"/>
        <v>1408</v>
      </c>
      <c r="H4278" s="2" t="s">
        <v>21</v>
      </c>
      <c r="I4278" s="2" t="s">
        <v>121</v>
      </c>
      <c r="J4278" s="2" t="s">
        <v>20</v>
      </c>
      <c r="K4278" s="4">
        <v>44410.800000012445</v>
      </c>
    </row>
    <row r="4279" spans="1:11" x14ac:dyDescent="0.35">
      <c r="A4279" s="2" t="s">
        <v>10</v>
      </c>
      <c r="B4279" s="2" t="s">
        <v>120</v>
      </c>
      <c r="C4279" s="2" t="s">
        <v>67</v>
      </c>
      <c r="D4279" s="2" t="s">
        <v>76</v>
      </c>
      <c r="E4279" s="2">
        <v>83</v>
      </c>
      <c r="F4279" s="2">
        <v>6</v>
      </c>
      <c r="G4279" s="2">
        <f t="shared" si="66"/>
        <v>498</v>
      </c>
      <c r="H4279" s="2" t="s">
        <v>22</v>
      </c>
      <c r="I4279" s="2" t="s">
        <v>122</v>
      </c>
      <c r="J4279" s="2" t="s">
        <v>11</v>
      </c>
      <c r="K4279" s="4">
        <v>44410.850000012448</v>
      </c>
    </row>
    <row r="4280" spans="1:11" x14ac:dyDescent="0.35">
      <c r="A4280" s="2" t="s">
        <v>2</v>
      </c>
      <c r="B4280" s="2" t="s">
        <v>118</v>
      </c>
      <c r="C4280" s="2" t="s">
        <v>80</v>
      </c>
      <c r="D4280" s="2" t="s">
        <v>81</v>
      </c>
      <c r="E4280" s="2">
        <v>134</v>
      </c>
      <c r="F4280" s="2">
        <v>87</v>
      </c>
      <c r="G4280" s="2">
        <f t="shared" si="66"/>
        <v>11658</v>
      </c>
      <c r="H4280" s="2" t="s">
        <v>4</v>
      </c>
      <c r="I4280" s="2" t="s">
        <v>119</v>
      </c>
      <c r="J4280" s="2" t="s">
        <v>3</v>
      </c>
      <c r="K4280" s="4">
        <v>44410.900000012451</v>
      </c>
    </row>
    <row r="4281" spans="1:11" x14ac:dyDescent="0.35">
      <c r="A4281" s="2" t="s">
        <v>2</v>
      </c>
      <c r="B4281" s="2" t="s">
        <v>118</v>
      </c>
      <c r="C4281" s="2" t="s">
        <v>80</v>
      </c>
      <c r="D4281" s="2" t="s">
        <v>81</v>
      </c>
      <c r="E4281" s="2">
        <v>134</v>
      </c>
      <c r="F4281" s="2">
        <v>80</v>
      </c>
      <c r="G4281" s="2">
        <f t="shared" si="66"/>
        <v>10720</v>
      </c>
      <c r="H4281" s="2" t="s">
        <v>24</v>
      </c>
      <c r="I4281" s="2" t="s">
        <v>123</v>
      </c>
      <c r="J4281" s="2" t="s">
        <v>23</v>
      </c>
      <c r="K4281" s="4">
        <v>44410.950000012454</v>
      </c>
    </row>
    <row r="4282" spans="1:11" x14ac:dyDescent="0.35">
      <c r="A4282" s="2" t="s">
        <v>10</v>
      </c>
      <c r="B4282" s="2" t="s">
        <v>120</v>
      </c>
      <c r="C4282" s="2" t="s">
        <v>67</v>
      </c>
      <c r="D4282" s="2" t="s">
        <v>79</v>
      </c>
      <c r="E4282" s="2">
        <v>31</v>
      </c>
      <c r="F4282" s="2">
        <v>16</v>
      </c>
      <c r="G4282" s="2">
        <f t="shared" si="66"/>
        <v>496</v>
      </c>
      <c r="H4282" s="2" t="s">
        <v>17</v>
      </c>
      <c r="I4282" s="2" t="s">
        <v>119</v>
      </c>
      <c r="J4282" s="2" t="s">
        <v>16</v>
      </c>
      <c r="K4282" s="4">
        <v>44411.000000012456</v>
      </c>
    </row>
    <row r="4283" spans="1:11" x14ac:dyDescent="0.35">
      <c r="A4283" s="2" t="s">
        <v>2</v>
      </c>
      <c r="B4283" s="2" t="s">
        <v>118</v>
      </c>
      <c r="C4283" s="2" t="s">
        <v>67</v>
      </c>
      <c r="D4283" s="2" t="s">
        <v>70</v>
      </c>
      <c r="E4283" s="2">
        <v>69</v>
      </c>
      <c r="F4283" s="2">
        <v>68</v>
      </c>
      <c r="G4283" s="2">
        <f t="shared" si="66"/>
        <v>4692</v>
      </c>
      <c r="H4283" s="2" t="s">
        <v>4</v>
      </c>
      <c r="I4283" s="2" t="s">
        <v>119</v>
      </c>
      <c r="J4283" s="2" t="s">
        <v>3</v>
      </c>
      <c r="K4283" s="4">
        <v>44411.050000012459</v>
      </c>
    </row>
    <row r="4284" spans="1:11" x14ac:dyDescent="0.35">
      <c r="A4284" s="2" t="s">
        <v>2</v>
      </c>
      <c r="B4284" s="2" t="s">
        <v>118</v>
      </c>
      <c r="C4284" s="2" t="s">
        <v>98</v>
      </c>
      <c r="D4284" s="2" t="s">
        <v>110</v>
      </c>
      <c r="E4284" s="2">
        <v>40</v>
      </c>
      <c r="F4284" s="2">
        <v>9</v>
      </c>
      <c r="G4284" s="2">
        <f t="shared" si="66"/>
        <v>360</v>
      </c>
      <c r="H4284" s="2" t="s">
        <v>7</v>
      </c>
      <c r="I4284" s="2" t="s">
        <v>121</v>
      </c>
      <c r="J4284" s="2" t="s">
        <v>6</v>
      </c>
      <c r="K4284" s="4">
        <v>44411.100000012462</v>
      </c>
    </row>
    <row r="4285" spans="1:11" x14ac:dyDescent="0.35">
      <c r="A4285" s="2" t="s">
        <v>35</v>
      </c>
      <c r="B4285" s="2" t="s">
        <v>118</v>
      </c>
      <c r="C4285" s="2" t="s">
        <v>98</v>
      </c>
      <c r="D4285" s="2" t="s">
        <v>105</v>
      </c>
      <c r="E4285" s="2">
        <v>98</v>
      </c>
      <c r="F4285" s="2">
        <v>16</v>
      </c>
      <c r="G4285" s="2">
        <f t="shared" si="66"/>
        <v>1568</v>
      </c>
      <c r="H4285" s="2" t="s">
        <v>7</v>
      </c>
      <c r="I4285" s="2" t="s">
        <v>121</v>
      </c>
      <c r="J4285" s="2" t="s">
        <v>6</v>
      </c>
      <c r="K4285" s="4">
        <v>44411.150000012465</v>
      </c>
    </row>
    <row r="4286" spans="1:11" x14ac:dyDescent="0.35">
      <c r="A4286" s="2" t="s">
        <v>14</v>
      </c>
      <c r="B4286" s="2" t="s">
        <v>120</v>
      </c>
      <c r="C4286" s="2" t="s">
        <v>84</v>
      </c>
      <c r="D4286" s="2" t="s">
        <v>97</v>
      </c>
      <c r="E4286" s="2">
        <v>28</v>
      </c>
      <c r="F4286" s="2">
        <v>11</v>
      </c>
      <c r="G4286" s="2">
        <f t="shared" si="66"/>
        <v>308</v>
      </c>
      <c r="H4286" s="2" t="s">
        <v>26</v>
      </c>
      <c r="I4286" s="2" t="s">
        <v>122</v>
      </c>
      <c r="J4286" s="2" t="s">
        <v>25</v>
      </c>
      <c r="K4286" s="4">
        <v>44411.200000012468</v>
      </c>
    </row>
    <row r="4287" spans="1:11" x14ac:dyDescent="0.35">
      <c r="A4287" s="2" t="s">
        <v>18</v>
      </c>
      <c r="B4287" s="2" t="s">
        <v>118</v>
      </c>
      <c r="C4287" s="2" t="s">
        <v>84</v>
      </c>
      <c r="D4287" s="2" t="s">
        <v>89</v>
      </c>
      <c r="E4287" s="2">
        <v>130</v>
      </c>
      <c r="F4287" s="2">
        <v>8</v>
      </c>
      <c r="G4287" s="2">
        <f t="shared" si="66"/>
        <v>1040</v>
      </c>
      <c r="H4287" s="2" t="s">
        <v>27</v>
      </c>
      <c r="I4287" s="2" t="s">
        <v>122</v>
      </c>
      <c r="J4287" s="2" t="s">
        <v>8</v>
      </c>
      <c r="K4287" s="4">
        <v>44411.250000012471</v>
      </c>
    </row>
    <row r="4288" spans="1:11" x14ac:dyDescent="0.35">
      <c r="A4288" s="2" t="s">
        <v>2</v>
      </c>
      <c r="B4288" s="2" t="s">
        <v>118</v>
      </c>
      <c r="C4288" s="2" t="s">
        <v>84</v>
      </c>
      <c r="D4288" s="2" t="s">
        <v>85</v>
      </c>
      <c r="E4288" s="2">
        <v>121</v>
      </c>
      <c r="F4288" s="2">
        <v>54</v>
      </c>
      <c r="G4288" s="2">
        <f t="shared" si="66"/>
        <v>6534</v>
      </c>
      <c r="H4288" s="2" t="s">
        <v>29</v>
      </c>
      <c r="I4288" s="2" t="s">
        <v>119</v>
      </c>
      <c r="J4288" s="2" t="s">
        <v>28</v>
      </c>
      <c r="K4288" s="4">
        <v>44411.300000012474</v>
      </c>
    </row>
    <row r="4289" spans="1:11" x14ac:dyDescent="0.35">
      <c r="A4289" s="2" t="s">
        <v>35</v>
      </c>
      <c r="B4289" s="2" t="s">
        <v>118</v>
      </c>
      <c r="C4289" s="2" t="s">
        <v>67</v>
      </c>
      <c r="D4289" s="2" t="s">
        <v>68</v>
      </c>
      <c r="E4289" s="2">
        <v>121</v>
      </c>
      <c r="F4289" s="2">
        <v>21</v>
      </c>
      <c r="G4289" s="2">
        <f t="shared" si="66"/>
        <v>2541</v>
      </c>
      <c r="H4289" s="2" t="s">
        <v>15</v>
      </c>
      <c r="I4289" s="2" t="s">
        <v>122</v>
      </c>
      <c r="J4289" s="2" t="s">
        <v>8</v>
      </c>
      <c r="K4289" s="4">
        <v>44411.350000012477</v>
      </c>
    </row>
    <row r="4290" spans="1:11" x14ac:dyDescent="0.35">
      <c r="A4290" s="2" t="s">
        <v>14</v>
      </c>
      <c r="B4290" s="2" t="s">
        <v>120</v>
      </c>
      <c r="C4290" s="2" t="s">
        <v>80</v>
      </c>
      <c r="D4290" s="2" t="s">
        <v>81</v>
      </c>
      <c r="E4290" s="2">
        <v>134</v>
      </c>
      <c r="F4290" s="2">
        <v>82</v>
      </c>
      <c r="G4290" s="2">
        <f t="shared" ref="G4290:G4353" si="67">E4290*F4290</f>
        <v>10988</v>
      </c>
      <c r="H4290" s="2" t="s">
        <v>22</v>
      </c>
      <c r="I4290" s="2" t="s">
        <v>122</v>
      </c>
      <c r="J4290" s="2" t="s">
        <v>11</v>
      </c>
      <c r="K4290" s="4">
        <v>44411.40000001248</v>
      </c>
    </row>
    <row r="4291" spans="1:11" x14ac:dyDescent="0.35">
      <c r="A4291" s="2" t="s">
        <v>10</v>
      </c>
      <c r="B4291" s="2" t="s">
        <v>120</v>
      </c>
      <c r="C4291" s="2" t="s">
        <v>67</v>
      </c>
      <c r="D4291" s="2" t="s">
        <v>74</v>
      </c>
      <c r="E4291" s="2">
        <v>128</v>
      </c>
      <c r="F4291" s="2">
        <v>6</v>
      </c>
      <c r="G4291" s="2">
        <f t="shared" si="67"/>
        <v>768</v>
      </c>
      <c r="H4291" s="2" t="s">
        <v>30</v>
      </c>
      <c r="I4291" s="2" t="s">
        <v>122</v>
      </c>
      <c r="J4291" s="2" t="s">
        <v>11</v>
      </c>
      <c r="K4291" s="4">
        <v>44411.450000012483</v>
      </c>
    </row>
    <row r="4292" spans="1:11" x14ac:dyDescent="0.35">
      <c r="A4292" s="2" t="s">
        <v>35</v>
      </c>
      <c r="B4292" s="2" t="s">
        <v>118</v>
      </c>
      <c r="C4292" s="2" t="s">
        <v>56</v>
      </c>
      <c r="D4292" s="2" t="s">
        <v>59</v>
      </c>
      <c r="E4292" s="2">
        <v>40</v>
      </c>
      <c r="F4292" s="2">
        <v>71</v>
      </c>
      <c r="G4292" s="2">
        <f t="shared" si="67"/>
        <v>2840</v>
      </c>
      <c r="H4292" s="2" t="s">
        <v>4</v>
      </c>
      <c r="I4292" s="2" t="s">
        <v>119</v>
      </c>
      <c r="J4292" s="2" t="s">
        <v>3</v>
      </c>
      <c r="K4292" s="4">
        <v>44411.500000012486</v>
      </c>
    </row>
    <row r="4293" spans="1:11" x14ac:dyDescent="0.35">
      <c r="A4293" s="2" t="s">
        <v>31</v>
      </c>
      <c r="B4293" s="2" t="s">
        <v>118</v>
      </c>
      <c r="C4293" s="2" t="s">
        <v>67</v>
      </c>
      <c r="D4293" s="2" t="s">
        <v>78</v>
      </c>
      <c r="E4293" s="2">
        <v>38</v>
      </c>
      <c r="F4293" s="2">
        <v>5</v>
      </c>
      <c r="G4293" s="2">
        <f t="shared" si="67"/>
        <v>190</v>
      </c>
      <c r="H4293" s="2" t="s">
        <v>32</v>
      </c>
      <c r="I4293" s="2" t="s">
        <v>119</v>
      </c>
      <c r="J4293" s="2" t="s">
        <v>16</v>
      </c>
      <c r="K4293" s="4">
        <v>44411.550000012488</v>
      </c>
    </row>
    <row r="4294" spans="1:11" x14ac:dyDescent="0.35">
      <c r="A4294" s="2" t="s">
        <v>35</v>
      </c>
      <c r="B4294" s="2" t="s">
        <v>118</v>
      </c>
      <c r="C4294" s="2" t="s">
        <v>84</v>
      </c>
      <c r="D4294" s="2" t="s">
        <v>86</v>
      </c>
      <c r="E4294" s="2">
        <v>73</v>
      </c>
      <c r="F4294" s="2">
        <v>50</v>
      </c>
      <c r="G4294" s="2">
        <f t="shared" si="67"/>
        <v>3650</v>
      </c>
      <c r="H4294" s="2" t="s">
        <v>32</v>
      </c>
      <c r="I4294" s="2" t="s">
        <v>119</v>
      </c>
      <c r="J4294" s="2" t="s">
        <v>16</v>
      </c>
      <c r="K4294" s="4">
        <v>44411.600000012491</v>
      </c>
    </row>
    <row r="4295" spans="1:11" x14ac:dyDescent="0.35">
      <c r="A4295" s="2" t="s">
        <v>44</v>
      </c>
      <c r="B4295" s="2" t="s">
        <v>120</v>
      </c>
      <c r="C4295" s="2" t="s">
        <v>67</v>
      </c>
      <c r="D4295" s="2" t="s">
        <v>70</v>
      </c>
      <c r="E4295" s="2">
        <v>69</v>
      </c>
      <c r="F4295" s="2">
        <v>66</v>
      </c>
      <c r="G4295" s="2">
        <f t="shared" si="67"/>
        <v>4554</v>
      </c>
      <c r="H4295" s="2" t="s">
        <v>29</v>
      </c>
      <c r="I4295" s="2" t="s">
        <v>119</v>
      </c>
      <c r="J4295" s="2" t="s">
        <v>28</v>
      </c>
      <c r="K4295" s="4">
        <v>44411.650000012494</v>
      </c>
    </row>
    <row r="4296" spans="1:11" x14ac:dyDescent="0.35">
      <c r="A4296" s="2" t="s">
        <v>5</v>
      </c>
      <c r="B4296" s="2" t="s">
        <v>120</v>
      </c>
      <c r="C4296" s="2" t="s">
        <v>98</v>
      </c>
      <c r="D4296" s="2" t="s">
        <v>99</v>
      </c>
      <c r="E4296" s="2">
        <v>145</v>
      </c>
      <c r="F4296" s="2">
        <v>6</v>
      </c>
      <c r="G4296" s="2">
        <f t="shared" si="67"/>
        <v>870</v>
      </c>
      <c r="H4296" s="2" t="s">
        <v>34</v>
      </c>
      <c r="I4296" s="2" t="s">
        <v>124</v>
      </c>
      <c r="J4296" s="2" t="s">
        <v>33</v>
      </c>
      <c r="K4296" s="4">
        <v>44411.700000012497</v>
      </c>
    </row>
    <row r="4297" spans="1:11" x14ac:dyDescent="0.35">
      <c r="A4297" s="2" t="s">
        <v>44</v>
      </c>
      <c r="B4297" s="2" t="s">
        <v>120</v>
      </c>
      <c r="C4297" s="2" t="s">
        <v>98</v>
      </c>
      <c r="D4297" s="2" t="s">
        <v>110</v>
      </c>
      <c r="E4297" s="2">
        <v>40</v>
      </c>
      <c r="F4297" s="2">
        <v>9</v>
      </c>
      <c r="G4297" s="2">
        <f t="shared" si="67"/>
        <v>360</v>
      </c>
      <c r="H4297" s="2" t="s">
        <v>21</v>
      </c>
      <c r="I4297" s="2" t="s">
        <v>121</v>
      </c>
      <c r="J4297" s="2" t="s">
        <v>20</v>
      </c>
      <c r="K4297" s="4">
        <v>44411.7500000125</v>
      </c>
    </row>
    <row r="4298" spans="1:11" x14ac:dyDescent="0.35">
      <c r="A4298" s="2" t="s">
        <v>2</v>
      </c>
      <c r="B4298" s="2" t="s">
        <v>118</v>
      </c>
      <c r="C4298" s="2" t="s">
        <v>67</v>
      </c>
      <c r="D4298" s="2" t="s">
        <v>75</v>
      </c>
      <c r="E4298" s="2">
        <v>98</v>
      </c>
      <c r="F4298" s="2">
        <v>6</v>
      </c>
      <c r="G4298" s="2">
        <f t="shared" si="67"/>
        <v>588</v>
      </c>
      <c r="H4298" s="2" t="s">
        <v>34</v>
      </c>
      <c r="I4298" s="2" t="s">
        <v>124</v>
      </c>
      <c r="J4298" s="2" t="s">
        <v>33</v>
      </c>
      <c r="K4298" s="4">
        <v>44411.800000012503</v>
      </c>
    </row>
    <row r="4299" spans="1:11" x14ac:dyDescent="0.35">
      <c r="A4299" s="2" t="s">
        <v>10</v>
      </c>
      <c r="B4299" s="2" t="s">
        <v>120</v>
      </c>
      <c r="C4299" s="2" t="s">
        <v>98</v>
      </c>
      <c r="D4299" s="2" t="s">
        <v>103</v>
      </c>
      <c r="E4299" s="2">
        <v>101</v>
      </c>
      <c r="F4299" s="2">
        <v>2</v>
      </c>
      <c r="G4299" s="2">
        <f t="shared" si="67"/>
        <v>202</v>
      </c>
      <c r="H4299" s="2" t="s">
        <v>13</v>
      </c>
      <c r="I4299" s="2" t="s">
        <v>122</v>
      </c>
      <c r="J4299" s="2" t="s">
        <v>11</v>
      </c>
      <c r="K4299" s="4">
        <v>44411.850000012506</v>
      </c>
    </row>
    <row r="4300" spans="1:11" x14ac:dyDescent="0.35">
      <c r="A4300" s="2" t="s">
        <v>10</v>
      </c>
      <c r="B4300" s="2" t="s">
        <v>120</v>
      </c>
      <c r="C4300" s="2" t="s">
        <v>84</v>
      </c>
      <c r="D4300" s="2" t="s">
        <v>92</v>
      </c>
      <c r="E4300" s="2">
        <v>115</v>
      </c>
      <c r="F4300" s="2">
        <v>10</v>
      </c>
      <c r="G4300" s="2">
        <f t="shared" si="67"/>
        <v>1150</v>
      </c>
      <c r="H4300" s="2" t="s">
        <v>7</v>
      </c>
      <c r="I4300" s="2" t="s">
        <v>121</v>
      </c>
      <c r="J4300" s="2" t="s">
        <v>6</v>
      </c>
      <c r="K4300" s="4">
        <v>44411.900000012509</v>
      </c>
    </row>
    <row r="4301" spans="1:11" x14ac:dyDescent="0.35">
      <c r="A4301" s="2" t="s">
        <v>44</v>
      </c>
      <c r="B4301" s="2" t="s">
        <v>120</v>
      </c>
      <c r="C4301" s="2" t="s">
        <v>84</v>
      </c>
      <c r="D4301" s="2" t="s">
        <v>92</v>
      </c>
      <c r="E4301" s="2">
        <v>115</v>
      </c>
      <c r="F4301" s="2">
        <v>10</v>
      </c>
      <c r="G4301" s="2">
        <f t="shared" si="67"/>
        <v>1150</v>
      </c>
      <c r="H4301" s="2" t="s">
        <v>30</v>
      </c>
      <c r="I4301" s="2" t="s">
        <v>122</v>
      </c>
      <c r="J4301" s="2" t="s">
        <v>11</v>
      </c>
      <c r="K4301" s="4">
        <v>44411.950000012512</v>
      </c>
    </row>
    <row r="4302" spans="1:11" x14ac:dyDescent="0.35">
      <c r="A4302" s="2" t="s">
        <v>18</v>
      </c>
      <c r="B4302" s="2" t="s">
        <v>118</v>
      </c>
      <c r="C4302" s="2" t="s">
        <v>56</v>
      </c>
      <c r="D4302" s="2" t="s">
        <v>60</v>
      </c>
      <c r="E4302" s="2">
        <v>131</v>
      </c>
      <c r="F4302" s="2">
        <v>4</v>
      </c>
      <c r="G4302" s="2">
        <f t="shared" si="67"/>
        <v>524</v>
      </c>
      <c r="H4302" s="2" t="s">
        <v>30</v>
      </c>
      <c r="I4302" s="2" t="s">
        <v>122</v>
      </c>
      <c r="J4302" s="2" t="s">
        <v>11</v>
      </c>
      <c r="K4302" s="4">
        <v>44412.000000012515</v>
      </c>
    </row>
    <row r="4303" spans="1:11" x14ac:dyDescent="0.35">
      <c r="A4303" s="2" t="s">
        <v>31</v>
      </c>
      <c r="B4303" s="2" t="s">
        <v>118</v>
      </c>
      <c r="C4303" s="2" t="s">
        <v>56</v>
      </c>
      <c r="D4303" s="2" t="s">
        <v>64</v>
      </c>
      <c r="E4303" s="2">
        <v>85</v>
      </c>
      <c r="F4303" s="2">
        <v>10</v>
      </c>
      <c r="G4303" s="2">
        <f t="shared" si="67"/>
        <v>850</v>
      </c>
      <c r="H4303" s="2" t="s">
        <v>15</v>
      </c>
      <c r="I4303" s="2" t="s">
        <v>122</v>
      </c>
      <c r="J4303" s="2" t="s">
        <v>8</v>
      </c>
      <c r="K4303" s="4">
        <v>44412.050000012518</v>
      </c>
    </row>
    <row r="4304" spans="1:11" x14ac:dyDescent="0.35">
      <c r="A4304" s="2" t="s">
        <v>35</v>
      </c>
      <c r="B4304" s="2" t="s">
        <v>118</v>
      </c>
      <c r="C4304" s="2" t="s">
        <v>67</v>
      </c>
      <c r="D4304" s="2" t="s">
        <v>71</v>
      </c>
      <c r="E4304" s="2">
        <v>32</v>
      </c>
      <c r="F4304" s="2">
        <v>30</v>
      </c>
      <c r="G4304" s="2">
        <f t="shared" si="67"/>
        <v>960</v>
      </c>
      <c r="H4304" s="2" t="s">
        <v>37</v>
      </c>
      <c r="I4304" s="2" t="s">
        <v>123</v>
      </c>
      <c r="J4304" s="2" t="s">
        <v>36</v>
      </c>
      <c r="K4304" s="4">
        <v>44412.10000001252</v>
      </c>
    </row>
    <row r="4305" spans="1:11" x14ac:dyDescent="0.35">
      <c r="A4305" s="2" t="s">
        <v>2</v>
      </c>
      <c r="B4305" s="2" t="s">
        <v>118</v>
      </c>
      <c r="C4305" s="2" t="s">
        <v>56</v>
      </c>
      <c r="D4305" s="2" t="s">
        <v>59</v>
      </c>
      <c r="E4305" s="2">
        <v>40</v>
      </c>
      <c r="F4305" s="2">
        <v>238</v>
      </c>
      <c r="G4305" s="2">
        <f t="shared" si="67"/>
        <v>9520</v>
      </c>
      <c r="H4305" s="2" t="s">
        <v>17</v>
      </c>
      <c r="I4305" s="2" t="s">
        <v>119</v>
      </c>
      <c r="J4305" s="2" t="s">
        <v>16</v>
      </c>
      <c r="K4305" s="4">
        <v>44412.150000012523</v>
      </c>
    </row>
    <row r="4306" spans="1:11" x14ac:dyDescent="0.35">
      <c r="A4306" s="2" t="s">
        <v>44</v>
      </c>
      <c r="B4306" s="2" t="s">
        <v>120</v>
      </c>
      <c r="C4306" s="2" t="s">
        <v>84</v>
      </c>
      <c r="D4306" s="2" t="s">
        <v>85</v>
      </c>
      <c r="E4306" s="2">
        <v>121</v>
      </c>
      <c r="F4306" s="2">
        <v>53</v>
      </c>
      <c r="G4306" s="2">
        <f t="shared" si="67"/>
        <v>6413</v>
      </c>
      <c r="H4306" s="2" t="s">
        <v>29</v>
      </c>
      <c r="I4306" s="2" t="s">
        <v>119</v>
      </c>
      <c r="J4306" s="2" t="s">
        <v>28</v>
      </c>
      <c r="K4306" s="4">
        <v>44412.200000012526</v>
      </c>
    </row>
    <row r="4307" spans="1:11" x14ac:dyDescent="0.35">
      <c r="A4307" s="2" t="s">
        <v>5</v>
      </c>
      <c r="B4307" s="2" t="s">
        <v>120</v>
      </c>
      <c r="C4307" s="2" t="s">
        <v>84</v>
      </c>
      <c r="D4307" s="2" t="s">
        <v>88</v>
      </c>
      <c r="E4307" s="2">
        <v>146</v>
      </c>
      <c r="F4307" s="2">
        <v>11</v>
      </c>
      <c r="G4307" s="2">
        <f t="shared" si="67"/>
        <v>1606</v>
      </c>
      <c r="H4307" s="2" t="s">
        <v>4</v>
      </c>
      <c r="I4307" s="2" t="s">
        <v>119</v>
      </c>
      <c r="J4307" s="2" t="s">
        <v>3</v>
      </c>
      <c r="K4307" s="4">
        <v>44412.250000012529</v>
      </c>
    </row>
    <row r="4308" spans="1:11" x14ac:dyDescent="0.35">
      <c r="A4308" s="2" t="s">
        <v>14</v>
      </c>
      <c r="B4308" s="2" t="s">
        <v>120</v>
      </c>
      <c r="C4308" s="2" t="s">
        <v>98</v>
      </c>
      <c r="D4308" s="2" t="s">
        <v>100</v>
      </c>
      <c r="E4308" s="2">
        <v>121</v>
      </c>
      <c r="F4308" s="2">
        <v>3</v>
      </c>
      <c r="G4308" s="2">
        <f t="shared" si="67"/>
        <v>363</v>
      </c>
      <c r="H4308" s="2" t="s">
        <v>19</v>
      </c>
      <c r="I4308" s="2" t="s">
        <v>119</v>
      </c>
      <c r="J4308" s="2" t="s">
        <v>3</v>
      </c>
      <c r="K4308" s="4">
        <v>44412.300000012532</v>
      </c>
    </row>
    <row r="4309" spans="1:11" x14ac:dyDescent="0.35">
      <c r="A4309" s="2" t="s">
        <v>35</v>
      </c>
      <c r="B4309" s="2" t="s">
        <v>118</v>
      </c>
      <c r="C4309" s="2" t="s">
        <v>84</v>
      </c>
      <c r="D4309" s="2" t="s">
        <v>94</v>
      </c>
      <c r="E4309" s="2">
        <v>67</v>
      </c>
      <c r="F4309" s="2">
        <v>3</v>
      </c>
      <c r="G4309" s="2">
        <f t="shared" si="67"/>
        <v>201</v>
      </c>
      <c r="H4309" s="2" t="s">
        <v>21</v>
      </c>
      <c r="I4309" s="2" t="s">
        <v>121</v>
      </c>
      <c r="J4309" s="2" t="s">
        <v>20</v>
      </c>
      <c r="K4309" s="4">
        <v>44412.350000012535</v>
      </c>
    </row>
    <row r="4310" spans="1:11" x14ac:dyDescent="0.35">
      <c r="A4310" s="2" t="s">
        <v>14</v>
      </c>
      <c r="B4310" s="2" t="s">
        <v>120</v>
      </c>
      <c r="C4310" s="2" t="s">
        <v>67</v>
      </c>
      <c r="D4310" s="2" t="s">
        <v>68</v>
      </c>
      <c r="E4310" s="2">
        <v>121</v>
      </c>
      <c r="F4310" s="2">
        <v>73</v>
      </c>
      <c r="G4310" s="2">
        <f t="shared" si="67"/>
        <v>8833</v>
      </c>
      <c r="H4310" s="2" t="s">
        <v>17</v>
      </c>
      <c r="I4310" s="2" t="s">
        <v>119</v>
      </c>
      <c r="J4310" s="2" t="s">
        <v>16</v>
      </c>
      <c r="K4310" s="4">
        <v>44412.400000012538</v>
      </c>
    </row>
    <row r="4311" spans="1:11" x14ac:dyDescent="0.35">
      <c r="A4311" s="2" t="s">
        <v>18</v>
      </c>
      <c r="B4311" s="2" t="s">
        <v>118</v>
      </c>
      <c r="C4311" s="2" t="s">
        <v>67</v>
      </c>
      <c r="D4311" s="2" t="s">
        <v>68</v>
      </c>
      <c r="E4311" s="2">
        <v>121</v>
      </c>
      <c r="F4311" s="2">
        <v>9</v>
      </c>
      <c r="G4311" s="2">
        <f t="shared" si="67"/>
        <v>1089</v>
      </c>
      <c r="H4311" s="2" t="s">
        <v>15</v>
      </c>
      <c r="I4311" s="2" t="s">
        <v>122</v>
      </c>
      <c r="J4311" s="2" t="s">
        <v>8</v>
      </c>
      <c r="K4311" s="4">
        <v>44412.450000012541</v>
      </c>
    </row>
    <row r="4312" spans="1:11" x14ac:dyDescent="0.35">
      <c r="A4312" s="2" t="s">
        <v>14</v>
      </c>
      <c r="B4312" s="2" t="s">
        <v>120</v>
      </c>
      <c r="C4312" s="2" t="s">
        <v>80</v>
      </c>
      <c r="D4312" s="2" t="s">
        <v>82</v>
      </c>
      <c r="E4312" s="2">
        <v>50</v>
      </c>
      <c r="F4312" s="2">
        <v>105</v>
      </c>
      <c r="G4312" s="2">
        <f t="shared" si="67"/>
        <v>5250</v>
      </c>
      <c r="H4312" s="2" t="s">
        <v>7</v>
      </c>
      <c r="I4312" s="2" t="s">
        <v>121</v>
      </c>
      <c r="J4312" s="2" t="s">
        <v>6</v>
      </c>
      <c r="K4312" s="4">
        <v>44412.500000012544</v>
      </c>
    </row>
    <row r="4313" spans="1:11" x14ac:dyDescent="0.35">
      <c r="A4313" s="2" t="s">
        <v>14</v>
      </c>
      <c r="B4313" s="2" t="s">
        <v>120</v>
      </c>
      <c r="C4313" s="2" t="s">
        <v>80</v>
      </c>
      <c r="D4313" s="2" t="s">
        <v>81</v>
      </c>
      <c r="E4313" s="2">
        <v>134</v>
      </c>
      <c r="F4313" s="2">
        <v>86</v>
      </c>
      <c r="G4313" s="2">
        <f t="shared" si="67"/>
        <v>11524</v>
      </c>
      <c r="H4313" s="2" t="s">
        <v>12</v>
      </c>
      <c r="I4313" s="2" t="s">
        <v>122</v>
      </c>
      <c r="J4313" s="2" t="s">
        <v>11</v>
      </c>
      <c r="K4313" s="4">
        <v>44412.550000012547</v>
      </c>
    </row>
    <row r="4314" spans="1:11" x14ac:dyDescent="0.35">
      <c r="A4314" s="2" t="s">
        <v>2</v>
      </c>
      <c r="B4314" s="2" t="s">
        <v>118</v>
      </c>
      <c r="C4314" s="2" t="s">
        <v>98</v>
      </c>
      <c r="D4314" s="2" t="s">
        <v>107</v>
      </c>
      <c r="E4314" s="2">
        <v>77</v>
      </c>
      <c r="F4314" s="2">
        <v>9</v>
      </c>
      <c r="G4314" s="2">
        <f t="shared" si="67"/>
        <v>693</v>
      </c>
      <c r="H4314" s="2" t="s">
        <v>38</v>
      </c>
      <c r="I4314" s="2" t="s">
        <v>121</v>
      </c>
      <c r="J4314" s="2" t="s">
        <v>6</v>
      </c>
      <c r="K4314" s="4">
        <v>44412.60000001255</v>
      </c>
    </row>
    <row r="4315" spans="1:11" x14ac:dyDescent="0.35">
      <c r="A4315" s="2" t="s">
        <v>5</v>
      </c>
      <c r="B4315" s="2" t="s">
        <v>120</v>
      </c>
      <c r="C4315" s="2" t="s">
        <v>84</v>
      </c>
      <c r="D4315" s="2" t="s">
        <v>86</v>
      </c>
      <c r="E4315" s="2">
        <v>73</v>
      </c>
      <c r="F4315" s="2">
        <v>47</v>
      </c>
      <c r="G4315" s="2">
        <f t="shared" si="67"/>
        <v>3431</v>
      </c>
      <c r="H4315" s="2" t="s">
        <v>17</v>
      </c>
      <c r="I4315" s="2" t="s">
        <v>119</v>
      </c>
      <c r="J4315" s="2" t="s">
        <v>16</v>
      </c>
      <c r="K4315" s="4">
        <v>44412.650000012552</v>
      </c>
    </row>
    <row r="4316" spans="1:11" x14ac:dyDescent="0.35">
      <c r="A4316" s="2" t="s">
        <v>10</v>
      </c>
      <c r="B4316" s="2" t="s">
        <v>120</v>
      </c>
      <c r="C4316" s="2" t="s">
        <v>98</v>
      </c>
      <c r="D4316" s="2" t="s">
        <v>101</v>
      </c>
      <c r="E4316" s="2">
        <v>128</v>
      </c>
      <c r="F4316" s="2">
        <v>14</v>
      </c>
      <c r="G4316" s="2">
        <f t="shared" si="67"/>
        <v>1792</v>
      </c>
      <c r="H4316" s="2" t="s">
        <v>4</v>
      </c>
      <c r="I4316" s="2" t="s">
        <v>119</v>
      </c>
      <c r="J4316" s="2" t="s">
        <v>3</v>
      </c>
      <c r="K4316" s="4">
        <v>44412.700000012555</v>
      </c>
    </row>
    <row r="4317" spans="1:11" x14ac:dyDescent="0.35">
      <c r="A4317" s="2" t="s">
        <v>44</v>
      </c>
      <c r="B4317" s="2" t="s">
        <v>120</v>
      </c>
      <c r="C4317" s="2" t="s">
        <v>84</v>
      </c>
      <c r="D4317" s="2" t="s">
        <v>85</v>
      </c>
      <c r="E4317" s="2">
        <v>121</v>
      </c>
      <c r="F4317" s="2">
        <v>54</v>
      </c>
      <c r="G4317" s="2">
        <f t="shared" si="67"/>
        <v>6534</v>
      </c>
      <c r="H4317" s="2" t="s">
        <v>27</v>
      </c>
      <c r="I4317" s="2" t="s">
        <v>122</v>
      </c>
      <c r="J4317" s="2" t="s">
        <v>8</v>
      </c>
      <c r="K4317" s="4">
        <v>44412.750000012558</v>
      </c>
    </row>
    <row r="4318" spans="1:11" x14ac:dyDescent="0.35">
      <c r="A4318" s="2" t="s">
        <v>35</v>
      </c>
      <c r="B4318" s="2" t="s">
        <v>118</v>
      </c>
      <c r="C4318" s="2" t="s">
        <v>98</v>
      </c>
      <c r="D4318" s="2" t="s">
        <v>106</v>
      </c>
      <c r="E4318" s="2">
        <v>87</v>
      </c>
      <c r="F4318" s="2">
        <v>8</v>
      </c>
      <c r="G4318" s="2">
        <f t="shared" si="67"/>
        <v>696</v>
      </c>
      <c r="H4318" s="2" t="s">
        <v>40</v>
      </c>
      <c r="I4318" s="2" t="s">
        <v>124</v>
      </c>
      <c r="J4318" s="2" t="s">
        <v>39</v>
      </c>
      <c r="K4318" s="4">
        <v>44412.800000012561</v>
      </c>
    </row>
    <row r="4319" spans="1:11" x14ac:dyDescent="0.35">
      <c r="A4319" s="2" t="s">
        <v>10</v>
      </c>
      <c r="B4319" s="2" t="s">
        <v>120</v>
      </c>
      <c r="C4319" s="2" t="s">
        <v>84</v>
      </c>
      <c r="D4319" s="2" t="s">
        <v>88</v>
      </c>
      <c r="E4319" s="2">
        <v>146</v>
      </c>
      <c r="F4319" s="2">
        <v>14</v>
      </c>
      <c r="G4319" s="2">
        <f t="shared" si="67"/>
        <v>2044</v>
      </c>
      <c r="H4319" s="2" t="s">
        <v>22</v>
      </c>
      <c r="I4319" s="2" t="s">
        <v>122</v>
      </c>
      <c r="J4319" s="2" t="s">
        <v>11</v>
      </c>
      <c r="K4319" s="4">
        <v>44412.850000012564</v>
      </c>
    </row>
    <row r="4320" spans="1:11" x14ac:dyDescent="0.35">
      <c r="A4320" s="2" t="s">
        <v>35</v>
      </c>
      <c r="B4320" s="2" t="s">
        <v>118</v>
      </c>
      <c r="C4320" s="2" t="s">
        <v>67</v>
      </c>
      <c r="D4320" s="2" t="s">
        <v>72</v>
      </c>
      <c r="E4320" s="2">
        <v>6</v>
      </c>
      <c r="F4320" s="2">
        <v>83</v>
      </c>
      <c r="G4320" s="2">
        <f t="shared" si="67"/>
        <v>498</v>
      </c>
      <c r="H4320" s="2" t="s">
        <v>12</v>
      </c>
      <c r="I4320" s="2" t="s">
        <v>122</v>
      </c>
      <c r="J4320" s="2" t="s">
        <v>11</v>
      </c>
      <c r="K4320" s="4">
        <v>44412.900000012567</v>
      </c>
    </row>
    <row r="4321" spans="1:11" x14ac:dyDescent="0.35">
      <c r="A4321" s="2" t="s">
        <v>44</v>
      </c>
      <c r="B4321" s="2" t="s">
        <v>120</v>
      </c>
      <c r="C4321" s="2" t="s">
        <v>67</v>
      </c>
      <c r="D4321" s="2" t="s">
        <v>71</v>
      </c>
      <c r="E4321" s="2">
        <v>32</v>
      </c>
      <c r="F4321" s="2">
        <v>29</v>
      </c>
      <c r="G4321" s="2">
        <f t="shared" si="67"/>
        <v>928</v>
      </c>
      <c r="H4321" s="2" t="s">
        <v>29</v>
      </c>
      <c r="I4321" s="2" t="s">
        <v>119</v>
      </c>
      <c r="J4321" s="2" t="s">
        <v>28</v>
      </c>
      <c r="K4321" s="4">
        <v>44412.95000001257</v>
      </c>
    </row>
    <row r="4322" spans="1:11" x14ac:dyDescent="0.35">
      <c r="A4322" s="2" t="s">
        <v>14</v>
      </c>
      <c r="B4322" s="2" t="s">
        <v>120</v>
      </c>
      <c r="C4322" s="2" t="s">
        <v>80</v>
      </c>
      <c r="D4322" s="2" t="s">
        <v>81</v>
      </c>
      <c r="E4322" s="2">
        <v>134</v>
      </c>
      <c r="F4322" s="2">
        <v>85</v>
      </c>
      <c r="G4322" s="2">
        <f t="shared" si="67"/>
        <v>11390</v>
      </c>
      <c r="H4322" s="2" t="s">
        <v>15</v>
      </c>
      <c r="I4322" s="2" t="s">
        <v>122</v>
      </c>
      <c r="J4322" s="2" t="s">
        <v>8</v>
      </c>
      <c r="K4322" s="4">
        <v>44413.000000012573</v>
      </c>
    </row>
    <row r="4323" spans="1:11" x14ac:dyDescent="0.35">
      <c r="A4323" s="2" t="s">
        <v>35</v>
      </c>
      <c r="B4323" s="2" t="s">
        <v>118</v>
      </c>
      <c r="C4323" s="2" t="s">
        <v>84</v>
      </c>
      <c r="D4323" s="2" t="s">
        <v>88</v>
      </c>
      <c r="E4323" s="2">
        <v>146</v>
      </c>
      <c r="F4323" s="2">
        <v>9</v>
      </c>
      <c r="G4323" s="2">
        <f t="shared" si="67"/>
        <v>1314</v>
      </c>
      <c r="H4323" s="2" t="s">
        <v>34</v>
      </c>
      <c r="I4323" s="2" t="s">
        <v>124</v>
      </c>
      <c r="J4323" s="2" t="s">
        <v>33</v>
      </c>
      <c r="K4323" s="4">
        <v>44413.050000012576</v>
      </c>
    </row>
    <row r="4324" spans="1:11" x14ac:dyDescent="0.35">
      <c r="A4324" s="2" t="s">
        <v>2</v>
      </c>
      <c r="B4324" s="2" t="s">
        <v>118</v>
      </c>
      <c r="C4324" s="2" t="s">
        <v>98</v>
      </c>
      <c r="D4324" s="2" t="s">
        <v>100</v>
      </c>
      <c r="E4324" s="2">
        <v>121</v>
      </c>
      <c r="F4324" s="2">
        <v>8</v>
      </c>
      <c r="G4324" s="2">
        <f t="shared" si="67"/>
        <v>968</v>
      </c>
      <c r="H4324" s="2" t="s">
        <v>12</v>
      </c>
      <c r="I4324" s="2" t="s">
        <v>122</v>
      </c>
      <c r="J4324" s="2" t="s">
        <v>11</v>
      </c>
      <c r="K4324" s="4">
        <v>44413.100000012579</v>
      </c>
    </row>
    <row r="4325" spans="1:11" x14ac:dyDescent="0.35">
      <c r="A4325" s="2" t="s">
        <v>18</v>
      </c>
      <c r="B4325" s="2" t="s">
        <v>118</v>
      </c>
      <c r="C4325" s="2" t="s">
        <v>98</v>
      </c>
      <c r="D4325" s="2" t="s">
        <v>109</v>
      </c>
      <c r="E4325" s="2">
        <v>50</v>
      </c>
      <c r="F4325" s="2">
        <v>5</v>
      </c>
      <c r="G4325" s="2">
        <f t="shared" si="67"/>
        <v>250</v>
      </c>
      <c r="H4325" s="2" t="s">
        <v>17</v>
      </c>
      <c r="I4325" s="2" t="s">
        <v>119</v>
      </c>
      <c r="J4325" s="2" t="s">
        <v>16</v>
      </c>
      <c r="K4325" s="4">
        <v>44413.150000012582</v>
      </c>
    </row>
    <row r="4326" spans="1:11" x14ac:dyDescent="0.35">
      <c r="A4326" s="2" t="s">
        <v>14</v>
      </c>
      <c r="B4326" s="2" t="s">
        <v>120</v>
      </c>
      <c r="C4326" s="2" t="s">
        <v>84</v>
      </c>
      <c r="D4326" s="2" t="s">
        <v>85</v>
      </c>
      <c r="E4326" s="2">
        <v>121</v>
      </c>
      <c r="F4326" s="2">
        <v>53</v>
      </c>
      <c r="G4326" s="2">
        <f t="shared" si="67"/>
        <v>6413</v>
      </c>
      <c r="H4326" s="2" t="s">
        <v>34</v>
      </c>
      <c r="I4326" s="2" t="s">
        <v>124</v>
      </c>
      <c r="J4326" s="2" t="s">
        <v>33</v>
      </c>
      <c r="K4326" s="4">
        <v>44413.200000012584</v>
      </c>
    </row>
    <row r="4327" spans="1:11" x14ac:dyDescent="0.35">
      <c r="A4327" s="2" t="s">
        <v>2</v>
      </c>
      <c r="B4327" s="2" t="s">
        <v>118</v>
      </c>
      <c r="C4327" s="2" t="s">
        <v>84</v>
      </c>
      <c r="D4327" s="2" t="s">
        <v>85</v>
      </c>
      <c r="E4327" s="2">
        <v>121</v>
      </c>
      <c r="F4327" s="2">
        <v>48</v>
      </c>
      <c r="G4327" s="2">
        <f t="shared" si="67"/>
        <v>5808</v>
      </c>
      <c r="H4327" s="2" t="s">
        <v>34</v>
      </c>
      <c r="I4327" s="2" t="s">
        <v>124</v>
      </c>
      <c r="J4327" s="2" t="s">
        <v>33</v>
      </c>
      <c r="K4327" s="4">
        <v>44413.250000012587</v>
      </c>
    </row>
    <row r="4328" spans="1:11" x14ac:dyDescent="0.35">
      <c r="A4328" s="2" t="s">
        <v>44</v>
      </c>
      <c r="B4328" s="2" t="s">
        <v>120</v>
      </c>
      <c r="C4328" s="2" t="s">
        <v>67</v>
      </c>
      <c r="D4328" s="2" t="s">
        <v>74</v>
      </c>
      <c r="E4328" s="2">
        <v>128</v>
      </c>
      <c r="F4328" s="2">
        <v>6</v>
      </c>
      <c r="G4328" s="2">
        <f t="shared" si="67"/>
        <v>768</v>
      </c>
      <c r="H4328" s="2" t="s">
        <v>22</v>
      </c>
      <c r="I4328" s="2" t="s">
        <v>122</v>
      </c>
      <c r="J4328" s="2" t="s">
        <v>11</v>
      </c>
      <c r="K4328" s="4">
        <v>44413.30000001259</v>
      </c>
    </row>
    <row r="4329" spans="1:11" x14ac:dyDescent="0.35">
      <c r="A4329" s="2" t="s">
        <v>35</v>
      </c>
      <c r="B4329" s="2" t="s">
        <v>118</v>
      </c>
      <c r="C4329" s="2" t="s">
        <v>56</v>
      </c>
      <c r="D4329" s="2" t="s">
        <v>64</v>
      </c>
      <c r="E4329" s="2">
        <v>85</v>
      </c>
      <c r="F4329" s="2">
        <v>8</v>
      </c>
      <c r="G4329" s="2">
        <f t="shared" si="67"/>
        <v>680</v>
      </c>
      <c r="H4329" s="2" t="s">
        <v>24</v>
      </c>
      <c r="I4329" s="2" t="s">
        <v>123</v>
      </c>
      <c r="J4329" s="2" t="s">
        <v>23</v>
      </c>
      <c r="K4329" s="4">
        <v>44413.350000012593</v>
      </c>
    </row>
    <row r="4330" spans="1:11" x14ac:dyDescent="0.35">
      <c r="A4330" s="2" t="s">
        <v>5</v>
      </c>
      <c r="B4330" s="2" t="s">
        <v>120</v>
      </c>
      <c r="C4330" s="2" t="s">
        <v>98</v>
      </c>
      <c r="D4330" s="2" t="s">
        <v>100</v>
      </c>
      <c r="E4330" s="2">
        <v>121</v>
      </c>
      <c r="F4330" s="2">
        <v>8</v>
      </c>
      <c r="G4330" s="2">
        <f t="shared" si="67"/>
        <v>968</v>
      </c>
      <c r="H4330" s="2" t="s">
        <v>4</v>
      </c>
      <c r="I4330" s="2" t="s">
        <v>119</v>
      </c>
      <c r="J4330" s="2" t="s">
        <v>3</v>
      </c>
      <c r="K4330" s="4">
        <v>44413.400000012596</v>
      </c>
    </row>
    <row r="4331" spans="1:11" x14ac:dyDescent="0.35">
      <c r="A4331" s="2" t="s">
        <v>18</v>
      </c>
      <c r="B4331" s="2" t="s">
        <v>118</v>
      </c>
      <c r="C4331" s="2" t="s">
        <v>67</v>
      </c>
      <c r="D4331" s="2" t="s">
        <v>71</v>
      </c>
      <c r="E4331" s="2">
        <v>32</v>
      </c>
      <c r="F4331" s="2">
        <v>27</v>
      </c>
      <c r="G4331" s="2">
        <f t="shared" si="67"/>
        <v>864</v>
      </c>
      <c r="H4331" s="2" t="s">
        <v>41</v>
      </c>
      <c r="I4331" s="2" t="s">
        <v>119</v>
      </c>
      <c r="J4331" s="2" t="s">
        <v>3</v>
      </c>
      <c r="K4331" s="4">
        <v>44413.450000012599</v>
      </c>
    </row>
    <row r="4332" spans="1:11" x14ac:dyDescent="0.35">
      <c r="A4332" s="2" t="s">
        <v>44</v>
      </c>
      <c r="B4332" s="2" t="s">
        <v>120</v>
      </c>
      <c r="C4332" s="2" t="s">
        <v>84</v>
      </c>
      <c r="D4332" s="2" t="s">
        <v>95</v>
      </c>
      <c r="E4332" s="2">
        <v>43</v>
      </c>
      <c r="F4332" s="2">
        <v>12</v>
      </c>
      <c r="G4332" s="2">
        <f t="shared" si="67"/>
        <v>516</v>
      </c>
      <c r="H4332" s="2" t="s">
        <v>29</v>
      </c>
      <c r="I4332" s="2" t="s">
        <v>119</v>
      </c>
      <c r="J4332" s="2" t="s">
        <v>28</v>
      </c>
      <c r="K4332" s="4">
        <v>44413.500000012602</v>
      </c>
    </row>
    <row r="4333" spans="1:11" x14ac:dyDescent="0.35">
      <c r="A4333" s="2" t="s">
        <v>18</v>
      </c>
      <c r="B4333" s="2" t="s">
        <v>118</v>
      </c>
      <c r="C4333" s="2" t="s">
        <v>80</v>
      </c>
      <c r="D4333" s="2" t="s">
        <v>83</v>
      </c>
      <c r="E4333" s="2">
        <v>16</v>
      </c>
      <c r="F4333" s="2">
        <v>119</v>
      </c>
      <c r="G4333" s="2">
        <f t="shared" si="67"/>
        <v>1904</v>
      </c>
      <c r="H4333" s="2" t="s">
        <v>21</v>
      </c>
      <c r="I4333" s="2" t="s">
        <v>121</v>
      </c>
      <c r="J4333" s="2" t="s">
        <v>20</v>
      </c>
      <c r="K4333" s="4">
        <v>44413.550000012605</v>
      </c>
    </row>
    <row r="4334" spans="1:11" x14ac:dyDescent="0.35">
      <c r="A4334" s="2" t="s">
        <v>14</v>
      </c>
      <c r="B4334" s="2" t="s">
        <v>120</v>
      </c>
      <c r="C4334" s="2" t="s">
        <v>67</v>
      </c>
      <c r="D4334" s="2" t="s">
        <v>77</v>
      </c>
      <c r="E4334" s="2">
        <v>47</v>
      </c>
      <c r="F4334" s="2">
        <v>8</v>
      </c>
      <c r="G4334" s="2">
        <f t="shared" si="67"/>
        <v>376</v>
      </c>
      <c r="H4334" s="2" t="s">
        <v>4</v>
      </c>
      <c r="I4334" s="2" t="s">
        <v>119</v>
      </c>
      <c r="J4334" s="2" t="s">
        <v>3</v>
      </c>
      <c r="K4334" s="4">
        <v>44413.600000012608</v>
      </c>
    </row>
    <row r="4335" spans="1:11" x14ac:dyDescent="0.35">
      <c r="A4335" s="2" t="s">
        <v>5</v>
      </c>
      <c r="B4335" s="2" t="s">
        <v>120</v>
      </c>
      <c r="C4335" s="2" t="s">
        <v>84</v>
      </c>
      <c r="D4335" s="2" t="s">
        <v>92</v>
      </c>
      <c r="E4335" s="2">
        <v>115</v>
      </c>
      <c r="F4335" s="2">
        <v>13</v>
      </c>
      <c r="G4335" s="2">
        <f t="shared" si="67"/>
        <v>1495</v>
      </c>
      <c r="H4335" s="2" t="s">
        <v>34</v>
      </c>
      <c r="I4335" s="2" t="s">
        <v>124</v>
      </c>
      <c r="J4335" s="2" t="s">
        <v>33</v>
      </c>
      <c r="K4335" s="4">
        <v>44413.650000012611</v>
      </c>
    </row>
    <row r="4336" spans="1:11" x14ac:dyDescent="0.35">
      <c r="A4336" s="2" t="s">
        <v>5</v>
      </c>
      <c r="B4336" s="2" t="s">
        <v>120</v>
      </c>
      <c r="C4336" s="2" t="s">
        <v>98</v>
      </c>
      <c r="D4336" s="2" t="s">
        <v>105</v>
      </c>
      <c r="E4336" s="2">
        <v>98</v>
      </c>
      <c r="F4336" s="2">
        <v>14</v>
      </c>
      <c r="G4336" s="2">
        <f t="shared" si="67"/>
        <v>1372</v>
      </c>
      <c r="H4336" s="2" t="s">
        <v>26</v>
      </c>
      <c r="I4336" s="2" t="s">
        <v>122</v>
      </c>
      <c r="J4336" s="2" t="s">
        <v>25</v>
      </c>
      <c r="K4336" s="4">
        <v>44413.700000012614</v>
      </c>
    </row>
    <row r="4337" spans="1:11" x14ac:dyDescent="0.35">
      <c r="A4337" s="2" t="s">
        <v>18</v>
      </c>
      <c r="B4337" s="2" t="s">
        <v>118</v>
      </c>
      <c r="C4337" s="2" t="s">
        <v>67</v>
      </c>
      <c r="D4337" s="2" t="s">
        <v>75</v>
      </c>
      <c r="E4337" s="2">
        <v>98</v>
      </c>
      <c r="F4337" s="2">
        <v>9</v>
      </c>
      <c r="G4337" s="2">
        <f t="shared" si="67"/>
        <v>882</v>
      </c>
      <c r="H4337" s="2" t="s">
        <v>27</v>
      </c>
      <c r="I4337" s="2" t="s">
        <v>122</v>
      </c>
      <c r="J4337" s="2" t="s">
        <v>8</v>
      </c>
      <c r="K4337" s="4">
        <v>44413.750000012617</v>
      </c>
    </row>
    <row r="4338" spans="1:11" x14ac:dyDescent="0.35">
      <c r="A4338" s="2" t="s">
        <v>2</v>
      </c>
      <c r="B4338" s="2" t="s">
        <v>118</v>
      </c>
      <c r="C4338" s="2" t="s">
        <v>84</v>
      </c>
      <c r="D4338" s="2" t="s">
        <v>93</v>
      </c>
      <c r="E4338" s="2">
        <v>70</v>
      </c>
      <c r="F4338" s="2">
        <v>8</v>
      </c>
      <c r="G4338" s="2">
        <f t="shared" si="67"/>
        <v>560</v>
      </c>
      <c r="H4338" s="2" t="s">
        <v>22</v>
      </c>
      <c r="I4338" s="2" t="s">
        <v>122</v>
      </c>
      <c r="J4338" s="2" t="s">
        <v>11</v>
      </c>
      <c r="K4338" s="4">
        <v>44413.800000012619</v>
      </c>
    </row>
    <row r="4339" spans="1:11" x14ac:dyDescent="0.35">
      <c r="A4339" s="2" t="s">
        <v>35</v>
      </c>
      <c r="B4339" s="2" t="s">
        <v>118</v>
      </c>
      <c r="C4339" s="2" t="s">
        <v>84</v>
      </c>
      <c r="D4339" s="2" t="s">
        <v>97</v>
      </c>
      <c r="E4339" s="2">
        <v>28</v>
      </c>
      <c r="F4339" s="2">
        <v>13</v>
      </c>
      <c r="G4339" s="2">
        <f t="shared" si="67"/>
        <v>364</v>
      </c>
      <c r="H4339" s="2" t="s">
        <v>29</v>
      </c>
      <c r="I4339" s="2" t="s">
        <v>119</v>
      </c>
      <c r="J4339" s="2" t="s">
        <v>28</v>
      </c>
      <c r="K4339" s="4">
        <v>44413.850000012622</v>
      </c>
    </row>
    <row r="4340" spans="1:11" x14ac:dyDescent="0.35">
      <c r="A4340" s="2" t="s">
        <v>18</v>
      </c>
      <c r="B4340" s="2" t="s">
        <v>118</v>
      </c>
      <c r="C4340" s="2" t="s">
        <v>84</v>
      </c>
      <c r="D4340" s="2" t="s">
        <v>91</v>
      </c>
      <c r="E4340" s="2">
        <v>107</v>
      </c>
      <c r="F4340" s="2">
        <v>8</v>
      </c>
      <c r="G4340" s="2">
        <f t="shared" si="67"/>
        <v>856</v>
      </c>
      <c r="H4340" s="2" t="s">
        <v>24</v>
      </c>
      <c r="I4340" s="2" t="s">
        <v>123</v>
      </c>
      <c r="J4340" s="2" t="s">
        <v>23</v>
      </c>
      <c r="K4340" s="4">
        <v>44413.900000012625</v>
      </c>
    </row>
    <row r="4341" spans="1:11" x14ac:dyDescent="0.35">
      <c r="A4341" s="2" t="s">
        <v>10</v>
      </c>
      <c r="B4341" s="2" t="s">
        <v>120</v>
      </c>
      <c r="C4341" s="2" t="s">
        <v>98</v>
      </c>
      <c r="D4341" s="2" t="s">
        <v>102</v>
      </c>
      <c r="E4341" s="2">
        <v>133</v>
      </c>
      <c r="F4341" s="2">
        <v>12</v>
      </c>
      <c r="G4341" s="2">
        <f t="shared" si="67"/>
        <v>1596</v>
      </c>
      <c r="H4341" s="2" t="s">
        <v>17</v>
      </c>
      <c r="I4341" s="2" t="s">
        <v>119</v>
      </c>
      <c r="J4341" s="2" t="s">
        <v>16</v>
      </c>
      <c r="K4341" s="4">
        <v>44413.950000012628</v>
      </c>
    </row>
    <row r="4342" spans="1:11" x14ac:dyDescent="0.35">
      <c r="A4342" s="2" t="s">
        <v>2</v>
      </c>
      <c r="B4342" s="2" t="s">
        <v>118</v>
      </c>
      <c r="C4342" s="2" t="s">
        <v>84</v>
      </c>
      <c r="D4342" s="2" t="s">
        <v>88</v>
      </c>
      <c r="E4342" s="2">
        <v>146</v>
      </c>
      <c r="F4342" s="2">
        <v>13</v>
      </c>
      <c r="G4342" s="2">
        <f t="shared" si="67"/>
        <v>1898</v>
      </c>
      <c r="H4342" s="2" t="s">
        <v>32</v>
      </c>
      <c r="I4342" s="2" t="s">
        <v>119</v>
      </c>
      <c r="J4342" s="2" t="s">
        <v>16</v>
      </c>
      <c r="K4342" s="4">
        <v>44414.000000012631</v>
      </c>
    </row>
    <row r="4343" spans="1:11" x14ac:dyDescent="0.35">
      <c r="A4343" s="2" t="s">
        <v>18</v>
      </c>
      <c r="B4343" s="2" t="s">
        <v>118</v>
      </c>
      <c r="C4343" s="2" t="s">
        <v>98</v>
      </c>
      <c r="D4343" s="2" t="s">
        <v>100</v>
      </c>
      <c r="E4343" s="2">
        <v>121</v>
      </c>
      <c r="F4343" s="2">
        <v>6</v>
      </c>
      <c r="G4343" s="2">
        <f t="shared" si="67"/>
        <v>726</v>
      </c>
      <c r="H4343" s="2" t="s">
        <v>30</v>
      </c>
      <c r="I4343" s="2" t="s">
        <v>122</v>
      </c>
      <c r="J4343" s="2" t="s">
        <v>11</v>
      </c>
      <c r="K4343" s="4">
        <v>44414.050000012634</v>
      </c>
    </row>
    <row r="4344" spans="1:11" x14ac:dyDescent="0.35">
      <c r="A4344" s="2" t="s">
        <v>14</v>
      </c>
      <c r="B4344" s="2" t="s">
        <v>120</v>
      </c>
      <c r="C4344" s="2" t="s">
        <v>84</v>
      </c>
      <c r="D4344" s="2" t="s">
        <v>94</v>
      </c>
      <c r="E4344" s="2">
        <v>67</v>
      </c>
      <c r="F4344" s="2">
        <v>6</v>
      </c>
      <c r="G4344" s="2">
        <f t="shared" si="67"/>
        <v>402</v>
      </c>
      <c r="H4344" s="2" t="s">
        <v>12</v>
      </c>
      <c r="I4344" s="2" t="s">
        <v>122</v>
      </c>
      <c r="J4344" s="2" t="s">
        <v>11</v>
      </c>
      <c r="K4344" s="4">
        <v>44414.100000012637</v>
      </c>
    </row>
    <row r="4345" spans="1:11" x14ac:dyDescent="0.35">
      <c r="A4345" s="2" t="s">
        <v>5</v>
      </c>
      <c r="B4345" s="2" t="s">
        <v>120</v>
      </c>
      <c r="C4345" s="2" t="s">
        <v>84</v>
      </c>
      <c r="D4345" s="2" t="s">
        <v>86</v>
      </c>
      <c r="E4345" s="2">
        <v>73</v>
      </c>
      <c r="F4345" s="2">
        <v>46</v>
      </c>
      <c r="G4345" s="2">
        <f t="shared" si="67"/>
        <v>3358</v>
      </c>
      <c r="H4345" s="2" t="s">
        <v>30</v>
      </c>
      <c r="I4345" s="2" t="s">
        <v>122</v>
      </c>
      <c r="J4345" s="2" t="s">
        <v>11</v>
      </c>
      <c r="K4345" s="4">
        <v>44414.15000001264</v>
      </c>
    </row>
    <row r="4346" spans="1:11" x14ac:dyDescent="0.35">
      <c r="A4346" s="2" t="s">
        <v>18</v>
      </c>
      <c r="B4346" s="2" t="s">
        <v>118</v>
      </c>
      <c r="C4346" s="2" t="s">
        <v>56</v>
      </c>
      <c r="D4346" s="2" t="s">
        <v>61</v>
      </c>
      <c r="E4346" s="2">
        <v>107</v>
      </c>
      <c r="F4346" s="2">
        <v>14</v>
      </c>
      <c r="G4346" s="2">
        <f t="shared" si="67"/>
        <v>1498</v>
      </c>
      <c r="H4346" s="2" t="s">
        <v>27</v>
      </c>
      <c r="I4346" s="2" t="s">
        <v>122</v>
      </c>
      <c r="J4346" s="2" t="s">
        <v>8</v>
      </c>
      <c r="K4346" s="4">
        <v>44414.200000012643</v>
      </c>
    </row>
    <row r="4347" spans="1:11" x14ac:dyDescent="0.35">
      <c r="A4347" s="2" t="s">
        <v>2</v>
      </c>
      <c r="B4347" s="2" t="s">
        <v>118</v>
      </c>
      <c r="C4347" s="2" t="s">
        <v>56</v>
      </c>
      <c r="D4347" s="2" t="s">
        <v>61</v>
      </c>
      <c r="E4347" s="2">
        <v>107</v>
      </c>
      <c r="F4347" s="2">
        <v>7</v>
      </c>
      <c r="G4347" s="2">
        <f t="shared" si="67"/>
        <v>749</v>
      </c>
      <c r="H4347" s="2" t="s">
        <v>43</v>
      </c>
      <c r="I4347" s="2" t="s">
        <v>121</v>
      </c>
      <c r="J4347" s="2" t="s">
        <v>42</v>
      </c>
      <c r="K4347" s="4">
        <v>44414.250000012646</v>
      </c>
    </row>
    <row r="4348" spans="1:11" x14ac:dyDescent="0.35">
      <c r="A4348" s="2" t="s">
        <v>10</v>
      </c>
      <c r="B4348" s="2" t="s">
        <v>120</v>
      </c>
      <c r="C4348" s="2" t="s">
        <v>67</v>
      </c>
      <c r="D4348" s="2" t="s">
        <v>75</v>
      </c>
      <c r="E4348" s="2">
        <v>98</v>
      </c>
      <c r="F4348" s="2">
        <v>8</v>
      </c>
      <c r="G4348" s="2">
        <f t="shared" si="67"/>
        <v>784</v>
      </c>
      <c r="H4348" s="2" t="s">
        <v>32</v>
      </c>
      <c r="I4348" s="2" t="s">
        <v>119</v>
      </c>
      <c r="J4348" s="2" t="s">
        <v>16</v>
      </c>
      <c r="K4348" s="4">
        <v>44414.300000012649</v>
      </c>
    </row>
    <row r="4349" spans="1:11" x14ac:dyDescent="0.35">
      <c r="A4349" s="2" t="s">
        <v>10</v>
      </c>
      <c r="B4349" s="2" t="s">
        <v>120</v>
      </c>
      <c r="C4349" s="2" t="s">
        <v>56</v>
      </c>
      <c r="D4349" s="2" t="s">
        <v>64</v>
      </c>
      <c r="E4349" s="2">
        <v>85</v>
      </c>
      <c r="F4349" s="2">
        <v>3</v>
      </c>
      <c r="G4349" s="2">
        <f t="shared" si="67"/>
        <v>255</v>
      </c>
      <c r="H4349" s="2" t="s">
        <v>12</v>
      </c>
      <c r="I4349" s="2" t="s">
        <v>122</v>
      </c>
      <c r="J4349" s="2" t="s">
        <v>11</v>
      </c>
      <c r="K4349" s="4">
        <v>44414.350000012651</v>
      </c>
    </row>
    <row r="4350" spans="1:11" x14ac:dyDescent="0.35">
      <c r="A4350" s="2" t="s">
        <v>44</v>
      </c>
      <c r="B4350" s="2" t="s">
        <v>120</v>
      </c>
      <c r="C4350" s="2" t="s">
        <v>67</v>
      </c>
      <c r="D4350" s="2" t="s">
        <v>74</v>
      </c>
      <c r="E4350" s="2">
        <v>128</v>
      </c>
      <c r="F4350" s="2">
        <v>13</v>
      </c>
      <c r="G4350" s="2">
        <f t="shared" si="67"/>
        <v>1664</v>
      </c>
      <c r="H4350" s="2" t="s">
        <v>46</v>
      </c>
      <c r="I4350" s="2" t="s">
        <v>123</v>
      </c>
      <c r="J4350" s="2" t="s">
        <v>45</v>
      </c>
      <c r="K4350" s="4">
        <v>44414.400000012654</v>
      </c>
    </row>
    <row r="4351" spans="1:11" x14ac:dyDescent="0.35">
      <c r="A4351" s="2" t="s">
        <v>18</v>
      </c>
      <c r="B4351" s="2" t="s">
        <v>118</v>
      </c>
      <c r="C4351" s="2" t="s">
        <v>98</v>
      </c>
      <c r="D4351" s="2" t="s">
        <v>100</v>
      </c>
      <c r="E4351" s="2">
        <v>121</v>
      </c>
      <c r="F4351" s="2">
        <v>8</v>
      </c>
      <c r="G4351" s="2">
        <f t="shared" si="67"/>
        <v>968</v>
      </c>
      <c r="H4351" s="2" t="s">
        <v>4</v>
      </c>
      <c r="I4351" s="2" t="s">
        <v>119</v>
      </c>
      <c r="J4351" s="2" t="s">
        <v>3</v>
      </c>
      <c r="K4351" s="4">
        <v>44414.450000012657</v>
      </c>
    </row>
    <row r="4352" spans="1:11" x14ac:dyDescent="0.35">
      <c r="A4352" s="2" t="s">
        <v>5</v>
      </c>
      <c r="B4352" s="2" t="s">
        <v>120</v>
      </c>
      <c r="C4352" s="2" t="s">
        <v>56</v>
      </c>
      <c r="D4352" s="2" t="s">
        <v>58</v>
      </c>
      <c r="E4352" s="2">
        <v>68</v>
      </c>
      <c r="F4352" s="2">
        <v>114</v>
      </c>
      <c r="G4352" s="2">
        <f t="shared" si="67"/>
        <v>7752</v>
      </c>
      <c r="H4352" s="2" t="s">
        <v>30</v>
      </c>
      <c r="I4352" s="2" t="s">
        <v>122</v>
      </c>
      <c r="J4352" s="2" t="s">
        <v>11</v>
      </c>
      <c r="K4352" s="4">
        <v>44414.50000001266</v>
      </c>
    </row>
    <row r="4353" spans="1:11" x14ac:dyDescent="0.35">
      <c r="A4353" s="2" t="s">
        <v>44</v>
      </c>
      <c r="B4353" s="2" t="s">
        <v>120</v>
      </c>
      <c r="C4353" s="2" t="s">
        <v>67</v>
      </c>
      <c r="D4353" s="2" t="s">
        <v>73</v>
      </c>
      <c r="E4353" s="2">
        <v>119</v>
      </c>
      <c r="F4353" s="2">
        <v>5</v>
      </c>
      <c r="G4353" s="2">
        <f t="shared" si="67"/>
        <v>595</v>
      </c>
      <c r="H4353" s="2" t="s">
        <v>29</v>
      </c>
      <c r="I4353" s="2" t="s">
        <v>119</v>
      </c>
      <c r="J4353" s="2" t="s">
        <v>28</v>
      </c>
      <c r="K4353" s="4">
        <v>44414.550000012663</v>
      </c>
    </row>
    <row r="4354" spans="1:11" x14ac:dyDescent="0.35">
      <c r="A4354" s="2" t="s">
        <v>44</v>
      </c>
      <c r="B4354" s="2" t="s">
        <v>120</v>
      </c>
      <c r="C4354" s="2" t="s">
        <v>67</v>
      </c>
      <c r="D4354" s="2" t="s">
        <v>72</v>
      </c>
      <c r="E4354" s="2">
        <v>6</v>
      </c>
      <c r="F4354" s="2">
        <v>2153</v>
      </c>
      <c r="G4354" s="2">
        <f t="shared" ref="G4354:G4417" si="68">E4354*F4354</f>
        <v>12918</v>
      </c>
      <c r="H4354" s="2" t="s">
        <v>32</v>
      </c>
      <c r="I4354" s="2" t="s">
        <v>119</v>
      </c>
      <c r="J4354" s="2" t="s">
        <v>16</v>
      </c>
      <c r="K4354" s="4">
        <v>44414.600000012666</v>
      </c>
    </row>
    <row r="4355" spans="1:11" x14ac:dyDescent="0.35">
      <c r="A4355" s="2" t="s">
        <v>5</v>
      </c>
      <c r="B4355" s="2" t="s">
        <v>120</v>
      </c>
      <c r="C4355" s="2" t="s">
        <v>67</v>
      </c>
      <c r="D4355" s="2" t="s">
        <v>75</v>
      </c>
      <c r="E4355" s="2">
        <v>98</v>
      </c>
      <c r="F4355" s="2">
        <v>2</v>
      </c>
      <c r="G4355" s="2">
        <f t="shared" si="68"/>
        <v>196</v>
      </c>
      <c r="H4355" s="2" t="s">
        <v>7</v>
      </c>
      <c r="I4355" s="2" t="s">
        <v>121</v>
      </c>
      <c r="J4355" s="2" t="s">
        <v>6</v>
      </c>
      <c r="K4355" s="4">
        <v>44414.650000012669</v>
      </c>
    </row>
    <row r="4356" spans="1:11" x14ac:dyDescent="0.35">
      <c r="A4356" s="2" t="s">
        <v>31</v>
      </c>
      <c r="B4356" s="2" t="s">
        <v>118</v>
      </c>
      <c r="C4356" s="2" t="s">
        <v>56</v>
      </c>
      <c r="D4356" s="2" t="s">
        <v>65</v>
      </c>
      <c r="E4356" s="2">
        <v>47</v>
      </c>
      <c r="F4356" s="2">
        <v>7</v>
      </c>
      <c r="G4356" s="2">
        <f t="shared" si="68"/>
        <v>329</v>
      </c>
      <c r="H4356" s="2" t="s">
        <v>27</v>
      </c>
      <c r="I4356" s="2" t="s">
        <v>122</v>
      </c>
      <c r="J4356" s="2" t="s">
        <v>8</v>
      </c>
      <c r="K4356" s="4">
        <v>44414.700000012672</v>
      </c>
    </row>
    <row r="4357" spans="1:11" x14ac:dyDescent="0.35">
      <c r="A4357" s="2" t="s">
        <v>10</v>
      </c>
      <c r="B4357" s="2" t="s">
        <v>120</v>
      </c>
      <c r="C4357" s="2" t="s">
        <v>84</v>
      </c>
      <c r="D4357" s="2" t="s">
        <v>95</v>
      </c>
      <c r="E4357" s="2">
        <v>43</v>
      </c>
      <c r="F4357" s="2">
        <v>9</v>
      </c>
      <c r="G4357" s="2">
        <f t="shared" si="68"/>
        <v>387</v>
      </c>
      <c r="H4357" s="2" t="s">
        <v>30</v>
      </c>
      <c r="I4357" s="2" t="s">
        <v>122</v>
      </c>
      <c r="J4357" s="2" t="s">
        <v>11</v>
      </c>
      <c r="K4357" s="4">
        <v>44414.750000012675</v>
      </c>
    </row>
    <row r="4358" spans="1:11" x14ac:dyDescent="0.35">
      <c r="A4358" s="2" t="s">
        <v>18</v>
      </c>
      <c r="B4358" s="2" t="s">
        <v>118</v>
      </c>
      <c r="C4358" s="2" t="s">
        <v>56</v>
      </c>
      <c r="D4358" s="2" t="s">
        <v>60</v>
      </c>
      <c r="E4358" s="2">
        <v>131</v>
      </c>
      <c r="F4358" s="2">
        <v>9</v>
      </c>
      <c r="G4358" s="2">
        <f t="shared" si="68"/>
        <v>1179</v>
      </c>
      <c r="H4358" s="2" t="s">
        <v>27</v>
      </c>
      <c r="I4358" s="2" t="s">
        <v>122</v>
      </c>
      <c r="J4358" s="2" t="s">
        <v>8</v>
      </c>
      <c r="K4358" s="4">
        <v>44414.800000012678</v>
      </c>
    </row>
    <row r="4359" spans="1:11" x14ac:dyDescent="0.35">
      <c r="A4359" s="2" t="s">
        <v>35</v>
      </c>
      <c r="B4359" s="2" t="s">
        <v>118</v>
      </c>
      <c r="C4359" s="2" t="s">
        <v>67</v>
      </c>
      <c r="D4359" s="2" t="s">
        <v>73</v>
      </c>
      <c r="E4359" s="2">
        <v>119</v>
      </c>
      <c r="F4359" s="2">
        <v>10</v>
      </c>
      <c r="G4359" s="2">
        <f t="shared" si="68"/>
        <v>1190</v>
      </c>
      <c r="H4359" s="2" t="s">
        <v>32</v>
      </c>
      <c r="I4359" s="2" t="s">
        <v>119</v>
      </c>
      <c r="J4359" s="2" t="s">
        <v>16</v>
      </c>
      <c r="K4359" s="4">
        <v>44414.850000012681</v>
      </c>
    </row>
    <row r="4360" spans="1:11" x14ac:dyDescent="0.35">
      <c r="A4360" s="2" t="s">
        <v>5</v>
      </c>
      <c r="B4360" s="2" t="s">
        <v>120</v>
      </c>
      <c r="C4360" s="2" t="s">
        <v>56</v>
      </c>
      <c r="D4360" s="2" t="s">
        <v>65</v>
      </c>
      <c r="E4360" s="2">
        <v>47</v>
      </c>
      <c r="F4360" s="2">
        <v>7</v>
      </c>
      <c r="G4360" s="2">
        <f t="shared" si="68"/>
        <v>329</v>
      </c>
      <c r="H4360" s="2" t="s">
        <v>29</v>
      </c>
      <c r="I4360" s="2" t="s">
        <v>119</v>
      </c>
      <c r="J4360" s="2" t="s">
        <v>28</v>
      </c>
      <c r="K4360" s="4">
        <v>44414.900000012683</v>
      </c>
    </row>
    <row r="4361" spans="1:11" x14ac:dyDescent="0.35">
      <c r="A4361" s="2" t="s">
        <v>2</v>
      </c>
      <c r="B4361" s="2" t="s">
        <v>118</v>
      </c>
      <c r="C4361" s="2" t="s">
        <v>67</v>
      </c>
      <c r="D4361" s="2" t="s">
        <v>72</v>
      </c>
      <c r="E4361" s="2">
        <v>6</v>
      </c>
      <c r="F4361" s="2">
        <v>86</v>
      </c>
      <c r="G4361" s="2">
        <f t="shared" si="68"/>
        <v>516</v>
      </c>
      <c r="H4361" s="2" t="s">
        <v>4</v>
      </c>
      <c r="I4361" s="2" t="s">
        <v>119</v>
      </c>
      <c r="J4361" s="2" t="s">
        <v>3</v>
      </c>
      <c r="K4361" s="4">
        <v>44414.950000012686</v>
      </c>
    </row>
    <row r="4362" spans="1:11" x14ac:dyDescent="0.35">
      <c r="A4362" s="2" t="s">
        <v>2</v>
      </c>
      <c r="B4362" s="2" t="s">
        <v>118</v>
      </c>
      <c r="C4362" s="2" t="s">
        <v>84</v>
      </c>
      <c r="D4362" s="2" t="s">
        <v>93</v>
      </c>
      <c r="E4362" s="2">
        <v>70</v>
      </c>
      <c r="F4362" s="2">
        <v>14</v>
      </c>
      <c r="G4362" s="2">
        <f t="shared" si="68"/>
        <v>980</v>
      </c>
      <c r="H4362" s="2" t="s">
        <v>41</v>
      </c>
      <c r="I4362" s="2" t="s">
        <v>119</v>
      </c>
      <c r="J4362" s="2" t="s">
        <v>3</v>
      </c>
      <c r="K4362" s="4">
        <v>44415.000000012689</v>
      </c>
    </row>
    <row r="4363" spans="1:11" x14ac:dyDescent="0.35">
      <c r="A4363" s="2" t="s">
        <v>31</v>
      </c>
      <c r="B4363" s="2" t="s">
        <v>118</v>
      </c>
      <c r="C4363" s="2" t="s">
        <v>84</v>
      </c>
      <c r="D4363" s="2" t="s">
        <v>87</v>
      </c>
      <c r="E4363" s="2">
        <v>142</v>
      </c>
      <c r="F4363" s="2">
        <v>5</v>
      </c>
      <c r="G4363" s="2">
        <f t="shared" si="68"/>
        <v>710</v>
      </c>
      <c r="H4363" s="2" t="s">
        <v>22</v>
      </c>
      <c r="I4363" s="2" t="s">
        <v>122</v>
      </c>
      <c r="J4363" s="2" t="s">
        <v>11</v>
      </c>
      <c r="K4363" s="4">
        <v>44415.050000012692</v>
      </c>
    </row>
    <row r="4364" spans="1:11" x14ac:dyDescent="0.35">
      <c r="A4364" s="2" t="s">
        <v>18</v>
      </c>
      <c r="B4364" s="2" t="s">
        <v>118</v>
      </c>
      <c r="C4364" s="2" t="s">
        <v>98</v>
      </c>
      <c r="D4364" s="2" t="s">
        <v>100</v>
      </c>
      <c r="E4364" s="2">
        <v>121</v>
      </c>
      <c r="F4364" s="2">
        <v>8</v>
      </c>
      <c r="G4364" s="2">
        <f t="shared" si="68"/>
        <v>968</v>
      </c>
      <c r="H4364" s="2" t="s">
        <v>15</v>
      </c>
      <c r="I4364" s="2" t="s">
        <v>122</v>
      </c>
      <c r="J4364" s="2" t="s">
        <v>8</v>
      </c>
      <c r="K4364" s="4">
        <v>44415.100000012695</v>
      </c>
    </row>
    <row r="4365" spans="1:11" x14ac:dyDescent="0.35">
      <c r="A4365" s="2" t="s">
        <v>5</v>
      </c>
      <c r="B4365" s="2" t="s">
        <v>120</v>
      </c>
      <c r="C4365" s="2" t="s">
        <v>67</v>
      </c>
      <c r="D4365" s="2" t="s">
        <v>70</v>
      </c>
      <c r="E4365" s="2">
        <v>69</v>
      </c>
      <c r="F4365" s="2">
        <v>71</v>
      </c>
      <c r="G4365" s="2">
        <f t="shared" si="68"/>
        <v>4899</v>
      </c>
      <c r="H4365" s="2" t="s">
        <v>47</v>
      </c>
      <c r="I4365" s="2" t="s">
        <v>119</v>
      </c>
      <c r="J4365" s="2" t="s">
        <v>28</v>
      </c>
      <c r="K4365" s="4">
        <v>44415.150000012698</v>
      </c>
    </row>
    <row r="4366" spans="1:11" x14ac:dyDescent="0.35">
      <c r="A4366" s="2" t="s">
        <v>14</v>
      </c>
      <c r="B4366" s="2" t="s">
        <v>120</v>
      </c>
      <c r="C4366" s="2" t="s">
        <v>67</v>
      </c>
      <c r="D4366" s="2" t="s">
        <v>78</v>
      </c>
      <c r="E4366" s="2">
        <v>38</v>
      </c>
      <c r="F4366" s="2">
        <v>11</v>
      </c>
      <c r="G4366" s="2">
        <f t="shared" si="68"/>
        <v>418</v>
      </c>
      <c r="H4366" s="2" t="s">
        <v>32</v>
      </c>
      <c r="I4366" s="2" t="s">
        <v>119</v>
      </c>
      <c r="J4366" s="2" t="s">
        <v>16</v>
      </c>
      <c r="K4366" s="4">
        <v>44415.200000012701</v>
      </c>
    </row>
    <row r="4367" spans="1:11" x14ac:dyDescent="0.35">
      <c r="A4367" s="2" t="s">
        <v>18</v>
      </c>
      <c r="B4367" s="2" t="s">
        <v>118</v>
      </c>
      <c r="C4367" s="2" t="s">
        <v>67</v>
      </c>
      <c r="D4367" s="2" t="s">
        <v>77</v>
      </c>
      <c r="E4367" s="2">
        <v>47</v>
      </c>
      <c r="F4367" s="2">
        <v>5</v>
      </c>
      <c r="G4367" s="2">
        <f t="shared" si="68"/>
        <v>235</v>
      </c>
      <c r="H4367" s="2" t="s">
        <v>22</v>
      </c>
      <c r="I4367" s="2" t="s">
        <v>122</v>
      </c>
      <c r="J4367" s="2" t="s">
        <v>11</v>
      </c>
      <c r="K4367" s="4">
        <v>44415.250000012704</v>
      </c>
    </row>
    <row r="4368" spans="1:11" x14ac:dyDescent="0.35">
      <c r="A4368" s="2" t="s">
        <v>5</v>
      </c>
      <c r="B4368" s="2" t="s">
        <v>120</v>
      </c>
      <c r="C4368" s="2" t="s">
        <v>56</v>
      </c>
      <c r="D4368" s="2" t="s">
        <v>60</v>
      </c>
      <c r="E4368" s="2">
        <v>131</v>
      </c>
      <c r="F4368" s="2">
        <v>10</v>
      </c>
      <c r="G4368" s="2">
        <f t="shared" si="68"/>
        <v>1310</v>
      </c>
      <c r="H4368" s="2" t="s">
        <v>48</v>
      </c>
      <c r="I4368" s="2" t="s">
        <v>119</v>
      </c>
      <c r="J4368" s="2" t="s">
        <v>3</v>
      </c>
      <c r="K4368" s="4">
        <v>44415.300000012707</v>
      </c>
    </row>
    <row r="4369" spans="1:11" x14ac:dyDescent="0.35">
      <c r="A4369" s="2" t="s">
        <v>14</v>
      </c>
      <c r="B4369" s="2" t="s">
        <v>120</v>
      </c>
      <c r="C4369" s="2" t="s">
        <v>84</v>
      </c>
      <c r="D4369" s="2" t="s">
        <v>94</v>
      </c>
      <c r="E4369" s="2">
        <v>67</v>
      </c>
      <c r="F4369" s="2">
        <v>10</v>
      </c>
      <c r="G4369" s="2">
        <f t="shared" si="68"/>
        <v>670</v>
      </c>
      <c r="H4369" s="2" t="s">
        <v>27</v>
      </c>
      <c r="I4369" s="2" t="s">
        <v>122</v>
      </c>
      <c r="J4369" s="2" t="s">
        <v>8</v>
      </c>
      <c r="K4369" s="4">
        <v>44415.35000001271</v>
      </c>
    </row>
    <row r="4370" spans="1:11" x14ac:dyDescent="0.35">
      <c r="A4370" s="2" t="s">
        <v>18</v>
      </c>
      <c r="B4370" s="2" t="s">
        <v>118</v>
      </c>
      <c r="C4370" s="2" t="s">
        <v>84</v>
      </c>
      <c r="D4370" s="2" t="s">
        <v>97</v>
      </c>
      <c r="E4370" s="2">
        <v>28</v>
      </c>
      <c r="F4370" s="2">
        <v>10</v>
      </c>
      <c r="G4370" s="2">
        <f t="shared" si="68"/>
        <v>280</v>
      </c>
      <c r="H4370" s="2" t="s">
        <v>9</v>
      </c>
      <c r="I4370" s="2" t="s">
        <v>122</v>
      </c>
      <c r="J4370" s="2" t="s">
        <v>8</v>
      </c>
      <c r="K4370" s="4">
        <v>44415.400000012713</v>
      </c>
    </row>
    <row r="4371" spans="1:11" x14ac:dyDescent="0.35">
      <c r="A4371" s="2" t="s">
        <v>18</v>
      </c>
      <c r="B4371" s="2" t="s">
        <v>118</v>
      </c>
      <c r="C4371" s="2" t="s">
        <v>84</v>
      </c>
      <c r="D4371" s="2" t="s">
        <v>91</v>
      </c>
      <c r="E4371" s="2">
        <v>107</v>
      </c>
      <c r="F4371" s="2">
        <v>4</v>
      </c>
      <c r="G4371" s="2">
        <f t="shared" si="68"/>
        <v>428</v>
      </c>
      <c r="H4371" s="2" t="s">
        <v>4</v>
      </c>
      <c r="I4371" s="2" t="s">
        <v>119</v>
      </c>
      <c r="J4371" s="2" t="s">
        <v>3</v>
      </c>
      <c r="K4371" s="4">
        <v>44415.450000012715</v>
      </c>
    </row>
    <row r="4372" spans="1:11" x14ac:dyDescent="0.35">
      <c r="A4372" s="2" t="s">
        <v>2</v>
      </c>
      <c r="B4372" s="2" t="s">
        <v>118</v>
      </c>
      <c r="C4372" s="2" t="s">
        <v>98</v>
      </c>
      <c r="D4372" s="2" t="s">
        <v>104</v>
      </c>
      <c r="E4372" s="2">
        <v>104</v>
      </c>
      <c r="F4372" s="2">
        <v>17</v>
      </c>
      <c r="G4372" s="2">
        <f t="shared" si="68"/>
        <v>1768</v>
      </c>
      <c r="H4372" s="2" t="s">
        <v>4</v>
      </c>
      <c r="I4372" s="2" t="s">
        <v>119</v>
      </c>
      <c r="J4372" s="2" t="s">
        <v>3</v>
      </c>
      <c r="K4372" s="4">
        <v>44415.500000012718</v>
      </c>
    </row>
    <row r="4373" spans="1:11" x14ac:dyDescent="0.35">
      <c r="A4373" s="2" t="s">
        <v>18</v>
      </c>
      <c r="B4373" s="2" t="s">
        <v>118</v>
      </c>
      <c r="C4373" s="2" t="s">
        <v>80</v>
      </c>
      <c r="D4373" s="2" t="s">
        <v>82</v>
      </c>
      <c r="E4373" s="2">
        <v>50</v>
      </c>
      <c r="F4373" s="2">
        <v>107</v>
      </c>
      <c r="G4373" s="2">
        <f t="shared" si="68"/>
        <v>5350</v>
      </c>
      <c r="H4373" s="2" t="s">
        <v>46</v>
      </c>
      <c r="I4373" s="2" t="s">
        <v>123</v>
      </c>
      <c r="J4373" s="2" t="s">
        <v>45</v>
      </c>
      <c r="K4373" s="4">
        <v>44415.550000012721</v>
      </c>
    </row>
    <row r="4374" spans="1:11" x14ac:dyDescent="0.35">
      <c r="A4374" s="2" t="s">
        <v>44</v>
      </c>
      <c r="B4374" s="2" t="s">
        <v>120</v>
      </c>
      <c r="C4374" s="2" t="s">
        <v>67</v>
      </c>
      <c r="D4374" s="2" t="s">
        <v>68</v>
      </c>
      <c r="E4374" s="2">
        <v>121</v>
      </c>
      <c r="F4374" s="2">
        <v>71</v>
      </c>
      <c r="G4374" s="2">
        <f t="shared" si="68"/>
        <v>8591</v>
      </c>
      <c r="H4374" s="2" t="s">
        <v>17</v>
      </c>
      <c r="I4374" s="2" t="s">
        <v>119</v>
      </c>
      <c r="J4374" s="2" t="s">
        <v>16</v>
      </c>
      <c r="K4374" s="4">
        <v>44415.600000012724</v>
      </c>
    </row>
    <row r="4375" spans="1:11" x14ac:dyDescent="0.35">
      <c r="A4375" s="2" t="s">
        <v>18</v>
      </c>
      <c r="B4375" s="2" t="s">
        <v>118</v>
      </c>
      <c r="C4375" s="2" t="s">
        <v>56</v>
      </c>
      <c r="D4375" s="2" t="s">
        <v>63</v>
      </c>
      <c r="E4375" s="2">
        <v>73</v>
      </c>
      <c r="F4375" s="2">
        <v>4</v>
      </c>
      <c r="G4375" s="2">
        <f t="shared" si="68"/>
        <v>292</v>
      </c>
      <c r="H4375" s="2" t="s">
        <v>49</v>
      </c>
      <c r="I4375" s="2" t="s">
        <v>119</v>
      </c>
      <c r="J4375" s="2" t="s">
        <v>16</v>
      </c>
      <c r="K4375" s="4">
        <v>44415.650000012727</v>
      </c>
    </row>
    <row r="4376" spans="1:11" x14ac:dyDescent="0.35">
      <c r="A4376" s="2" t="s">
        <v>44</v>
      </c>
      <c r="B4376" s="2" t="s">
        <v>120</v>
      </c>
      <c r="C4376" s="2" t="s">
        <v>80</v>
      </c>
      <c r="D4376" s="2" t="s">
        <v>82</v>
      </c>
      <c r="E4376" s="2">
        <v>50</v>
      </c>
      <c r="F4376" s="2">
        <v>99</v>
      </c>
      <c r="G4376" s="2">
        <f t="shared" si="68"/>
        <v>4950</v>
      </c>
      <c r="H4376" s="2" t="s">
        <v>51</v>
      </c>
      <c r="I4376" s="2" t="s">
        <v>124</v>
      </c>
      <c r="J4376" s="2" t="s">
        <v>50</v>
      </c>
      <c r="K4376" s="4">
        <v>44415.70000001273</v>
      </c>
    </row>
    <row r="4377" spans="1:11" x14ac:dyDescent="0.35">
      <c r="A4377" s="2" t="s">
        <v>44</v>
      </c>
      <c r="B4377" s="2" t="s">
        <v>120</v>
      </c>
      <c r="C4377" s="2" t="s">
        <v>98</v>
      </c>
      <c r="D4377" s="2" t="s">
        <v>104</v>
      </c>
      <c r="E4377" s="2">
        <v>104</v>
      </c>
      <c r="F4377" s="2">
        <v>13</v>
      </c>
      <c r="G4377" s="2">
        <f t="shared" si="68"/>
        <v>1352</v>
      </c>
      <c r="H4377" s="2" t="s">
        <v>4</v>
      </c>
      <c r="I4377" s="2" t="s">
        <v>119</v>
      </c>
      <c r="J4377" s="2" t="s">
        <v>3</v>
      </c>
      <c r="K4377" s="4">
        <v>44415.750000012733</v>
      </c>
    </row>
    <row r="4378" spans="1:11" x14ac:dyDescent="0.35">
      <c r="A4378" s="2" t="s">
        <v>35</v>
      </c>
      <c r="B4378" s="2" t="s">
        <v>118</v>
      </c>
      <c r="C4378" s="2" t="s">
        <v>56</v>
      </c>
      <c r="D4378" s="2" t="s">
        <v>63</v>
      </c>
      <c r="E4378" s="2">
        <v>73</v>
      </c>
      <c r="F4378" s="2">
        <v>3</v>
      </c>
      <c r="G4378" s="2">
        <f t="shared" si="68"/>
        <v>219</v>
      </c>
      <c r="H4378" s="2" t="s">
        <v>34</v>
      </c>
      <c r="I4378" s="2" t="s">
        <v>124</v>
      </c>
      <c r="J4378" s="2" t="s">
        <v>33</v>
      </c>
      <c r="K4378" s="4">
        <v>44415.800000012736</v>
      </c>
    </row>
    <row r="4379" spans="1:11" x14ac:dyDescent="0.35">
      <c r="A4379" s="2" t="s">
        <v>14</v>
      </c>
      <c r="B4379" s="2" t="s">
        <v>120</v>
      </c>
      <c r="C4379" s="2" t="s">
        <v>56</v>
      </c>
      <c r="D4379" s="2" t="s">
        <v>61</v>
      </c>
      <c r="E4379" s="2">
        <v>107</v>
      </c>
      <c r="F4379" s="2">
        <v>12</v>
      </c>
      <c r="G4379" s="2">
        <f t="shared" si="68"/>
        <v>1284</v>
      </c>
      <c r="H4379" s="2" t="s">
        <v>15</v>
      </c>
      <c r="I4379" s="2" t="s">
        <v>122</v>
      </c>
      <c r="J4379" s="2" t="s">
        <v>8</v>
      </c>
      <c r="K4379" s="4">
        <v>44415.850000012739</v>
      </c>
    </row>
    <row r="4380" spans="1:11" x14ac:dyDescent="0.35">
      <c r="A4380" s="2" t="s">
        <v>2</v>
      </c>
      <c r="B4380" s="2" t="s">
        <v>118</v>
      </c>
      <c r="C4380" s="2" t="s">
        <v>56</v>
      </c>
      <c r="D4380" s="2" t="s">
        <v>63</v>
      </c>
      <c r="E4380" s="2">
        <v>73</v>
      </c>
      <c r="F4380" s="2">
        <v>7</v>
      </c>
      <c r="G4380" s="2">
        <f t="shared" si="68"/>
        <v>511</v>
      </c>
      <c r="H4380" s="2" t="s">
        <v>52</v>
      </c>
      <c r="I4380" s="2" t="s">
        <v>123</v>
      </c>
      <c r="J4380" s="2" t="s">
        <v>45</v>
      </c>
      <c r="K4380" s="4">
        <v>44415.900000012742</v>
      </c>
    </row>
    <row r="4381" spans="1:11" x14ac:dyDescent="0.35">
      <c r="A4381" s="2" t="s">
        <v>10</v>
      </c>
      <c r="B4381" s="2" t="s">
        <v>120</v>
      </c>
      <c r="C4381" s="2" t="s">
        <v>67</v>
      </c>
      <c r="D4381" s="2" t="s">
        <v>69</v>
      </c>
      <c r="E4381" s="2">
        <v>54</v>
      </c>
      <c r="F4381" s="2">
        <v>86</v>
      </c>
      <c r="G4381" s="2">
        <f t="shared" si="68"/>
        <v>4644</v>
      </c>
      <c r="H4381" s="2" t="s">
        <v>29</v>
      </c>
      <c r="I4381" s="2" t="s">
        <v>119</v>
      </c>
      <c r="J4381" s="2" t="s">
        <v>28</v>
      </c>
      <c r="K4381" s="4">
        <v>44415.950000012745</v>
      </c>
    </row>
    <row r="4382" spans="1:11" x14ac:dyDescent="0.35">
      <c r="A4382" s="2" t="s">
        <v>44</v>
      </c>
      <c r="B4382" s="2" t="s">
        <v>120</v>
      </c>
      <c r="C4382" s="2" t="s">
        <v>56</v>
      </c>
      <c r="D4382" s="2" t="s">
        <v>59</v>
      </c>
      <c r="E4382" s="2">
        <v>40</v>
      </c>
      <c r="F4382" s="2">
        <v>214</v>
      </c>
      <c r="G4382" s="2">
        <f t="shared" si="68"/>
        <v>8560</v>
      </c>
      <c r="H4382" s="2" t="s">
        <v>4</v>
      </c>
      <c r="I4382" s="2" t="s">
        <v>119</v>
      </c>
      <c r="J4382" s="2" t="s">
        <v>3</v>
      </c>
      <c r="K4382" s="4">
        <v>44416.000000012747</v>
      </c>
    </row>
    <row r="4383" spans="1:11" x14ac:dyDescent="0.35">
      <c r="A4383" s="2" t="s">
        <v>2</v>
      </c>
      <c r="B4383" s="2" t="s">
        <v>118</v>
      </c>
      <c r="C4383" s="2" t="s">
        <v>67</v>
      </c>
      <c r="D4383" s="2" t="s">
        <v>71</v>
      </c>
      <c r="E4383" s="2">
        <v>32</v>
      </c>
      <c r="F4383" s="2">
        <v>32</v>
      </c>
      <c r="G4383" s="2">
        <f t="shared" si="68"/>
        <v>1024</v>
      </c>
      <c r="H4383" s="2" t="s">
        <v>17</v>
      </c>
      <c r="I4383" s="2" t="s">
        <v>119</v>
      </c>
      <c r="J4383" s="2" t="s">
        <v>16</v>
      </c>
      <c r="K4383" s="4">
        <v>44416.05000001275</v>
      </c>
    </row>
    <row r="4384" spans="1:11" x14ac:dyDescent="0.35">
      <c r="A4384" s="2" t="s">
        <v>44</v>
      </c>
      <c r="B4384" s="2" t="s">
        <v>120</v>
      </c>
      <c r="C4384" s="2" t="s">
        <v>56</v>
      </c>
      <c r="D4384" s="2" t="s">
        <v>62</v>
      </c>
      <c r="E4384" s="2">
        <v>105</v>
      </c>
      <c r="F4384" s="2">
        <v>23</v>
      </c>
      <c r="G4384" s="2">
        <f t="shared" si="68"/>
        <v>2415</v>
      </c>
      <c r="H4384" s="2" t="s">
        <v>51</v>
      </c>
      <c r="I4384" s="2" t="s">
        <v>124</v>
      </c>
      <c r="J4384" s="2" t="s">
        <v>50</v>
      </c>
      <c r="K4384" s="4">
        <v>44416.100000012753</v>
      </c>
    </row>
    <row r="4385" spans="1:11" x14ac:dyDescent="0.35">
      <c r="A4385" s="2" t="s">
        <v>10</v>
      </c>
      <c r="B4385" s="2" t="s">
        <v>120</v>
      </c>
      <c r="C4385" s="2" t="s">
        <v>67</v>
      </c>
      <c r="D4385" s="2" t="s">
        <v>72</v>
      </c>
      <c r="E4385" s="2">
        <v>6</v>
      </c>
      <c r="F4385" s="2">
        <v>82</v>
      </c>
      <c r="G4385" s="2">
        <f t="shared" si="68"/>
        <v>492</v>
      </c>
      <c r="H4385" s="2" t="s">
        <v>17</v>
      </c>
      <c r="I4385" s="2" t="s">
        <v>119</v>
      </c>
      <c r="J4385" s="2" t="s">
        <v>16</v>
      </c>
      <c r="K4385" s="4">
        <v>44416.150000012756</v>
      </c>
    </row>
    <row r="4386" spans="1:11" x14ac:dyDescent="0.35">
      <c r="A4386" s="2" t="s">
        <v>31</v>
      </c>
      <c r="B4386" s="2" t="s">
        <v>118</v>
      </c>
      <c r="C4386" s="2" t="s">
        <v>98</v>
      </c>
      <c r="D4386" s="2" t="s">
        <v>107</v>
      </c>
      <c r="E4386" s="2">
        <v>77</v>
      </c>
      <c r="F4386" s="2">
        <v>4</v>
      </c>
      <c r="G4386" s="2">
        <f t="shared" si="68"/>
        <v>308</v>
      </c>
      <c r="H4386" s="2" t="s">
        <v>43</v>
      </c>
      <c r="I4386" s="2" t="s">
        <v>121</v>
      </c>
      <c r="J4386" s="2" t="s">
        <v>42</v>
      </c>
      <c r="K4386" s="4">
        <v>44416.200000012759</v>
      </c>
    </row>
    <row r="4387" spans="1:11" x14ac:dyDescent="0.35">
      <c r="A4387" s="2" t="s">
        <v>35</v>
      </c>
      <c r="B4387" s="2" t="s">
        <v>118</v>
      </c>
      <c r="C4387" s="2" t="s">
        <v>67</v>
      </c>
      <c r="D4387" s="2" t="s">
        <v>78</v>
      </c>
      <c r="E4387" s="2">
        <v>38</v>
      </c>
      <c r="F4387" s="2">
        <v>11</v>
      </c>
      <c r="G4387" s="2">
        <f t="shared" si="68"/>
        <v>418</v>
      </c>
      <c r="H4387" s="2" t="s">
        <v>17</v>
      </c>
      <c r="I4387" s="2" t="s">
        <v>119</v>
      </c>
      <c r="J4387" s="2" t="s">
        <v>16</v>
      </c>
      <c r="K4387" s="4">
        <v>44416.250000012762</v>
      </c>
    </row>
    <row r="4388" spans="1:11" x14ac:dyDescent="0.35">
      <c r="A4388" s="2" t="s">
        <v>2</v>
      </c>
      <c r="B4388" s="2" t="s">
        <v>118</v>
      </c>
      <c r="C4388" s="2" t="s">
        <v>84</v>
      </c>
      <c r="D4388" s="2" t="s">
        <v>93</v>
      </c>
      <c r="E4388" s="2">
        <v>70</v>
      </c>
      <c r="F4388" s="2">
        <v>7</v>
      </c>
      <c r="G4388" s="2">
        <f t="shared" si="68"/>
        <v>490</v>
      </c>
      <c r="H4388" s="2" t="s">
        <v>7</v>
      </c>
      <c r="I4388" s="2" t="s">
        <v>121</v>
      </c>
      <c r="J4388" s="2" t="s">
        <v>6</v>
      </c>
      <c r="K4388" s="4">
        <v>44416.300000012765</v>
      </c>
    </row>
    <row r="4389" spans="1:11" x14ac:dyDescent="0.35">
      <c r="A4389" s="2" t="s">
        <v>2</v>
      </c>
      <c r="B4389" s="2" t="s">
        <v>118</v>
      </c>
      <c r="C4389" s="2" t="s">
        <v>84</v>
      </c>
      <c r="D4389" s="2" t="s">
        <v>85</v>
      </c>
      <c r="E4389" s="2">
        <v>121</v>
      </c>
      <c r="F4389" s="2">
        <v>55</v>
      </c>
      <c r="G4389" s="2">
        <f t="shared" si="68"/>
        <v>6655</v>
      </c>
      <c r="H4389" s="2" t="s">
        <v>29</v>
      </c>
      <c r="I4389" s="2" t="s">
        <v>119</v>
      </c>
      <c r="J4389" s="2" t="s">
        <v>28</v>
      </c>
      <c r="K4389" s="4">
        <v>44416.350000012768</v>
      </c>
    </row>
    <row r="4390" spans="1:11" x14ac:dyDescent="0.35">
      <c r="A4390" s="2" t="s">
        <v>18</v>
      </c>
      <c r="B4390" s="2" t="s">
        <v>118</v>
      </c>
      <c r="C4390" s="2" t="s">
        <v>98</v>
      </c>
      <c r="D4390" s="2" t="s">
        <v>103</v>
      </c>
      <c r="E4390" s="2">
        <v>101</v>
      </c>
      <c r="F4390" s="2">
        <v>5</v>
      </c>
      <c r="G4390" s="2">
        <f t="shared" si="68"/>
        <v>505</v>
      </c>
      <c r="H4390" s="2" t="s">
        <v>29</v>
      </c>
      <c r="I4390" s="2" t="s">
        <v>119</v>
      </c>
      <c r="J4390" s="2" t="s">
        <v>28</v>
      </c>
      <c r="K4390" s="4">
        <v>44416.400000012771</v>
      </c>
    </row>
    <row r="4391" spans="1:11" x14ac:dyDescent="0.35">
      <c r="A4391" s="2" t="s">
        <v>10</v>
      </c>
      <c r="B4391" s="2" t="s">
        <v>120</v>
      </c>
      <c r="C4391" s="2" t="s">
        <v>84</v>
      </c>
      <c r="D4391" s="2" t="s">
        <v>96</v>
      </c>
      <c r="E4391" s="2">
        <v>36</v>
      </c>
      <c r="F4391" s="2">
        <v>8</v>
      </c>
      <c r="G4391" s="2">
        <f t="shared" si="68"/>
        <v>288</v>
      </c>
      <c r="H4391" s="2" t="s">
        <v>24</v>
      </c>
      <c r="I4391" s="2" t="s">
        <v>123</v>
      </c>
      <c r="J4391" s="2" t="s">
        <v>23</v>
      </c>
      <c r="K4391" s="4">
        <v>44416.450000012774</v>
      </c>
    </row>
    <row r="4392" spans="1:11" x14ac:dyDescent="0.35">
      <c r="A4392" s="2" t="s">
        <v>2</v>
      </c>
      <c r="B4392" s="2" t="s">
        <v>118</v>
      </c>
      <c r="C4392" s="2" t="s">
        <v>67</v>
      </c>
      <c r="D4392" s="2" t="s">
        <v>76</v>
      </c>
      <c r="E4392" s="2">
        <v>83</v>
      </c>
      <c r="F4392" s="2">
        <v>6</v>
      </c>
      <c r="G4392" s="2">
        <f t="shared" si="68"/>
        <v>498</v>
      </c>
      <c r="H4392" s="2" t="s">
        <v>26</v>
      </c>
      <c r="I4392" s="2" t="s">
        <v>122</v>
      </c>
      <c r="J4392" s="2" t="s">
        <v>25</v>
      </c>
      <c r="K4392" s="4">
        <v>44416.500000012777</v>
      </c>
    </row>
    <row r="4393" spans="1:11" x14ac:dyDescent="0.35">
      <c r="A4393" s="2" t="s">
        <v>5</v>
      </c>
      <c r="B4393" s="2" t="s">
        <v>120</v>
      </c>
      <c r="C4393" s="2" t="s">
        <v>84</v>
      </c>
      <c r="D4393" s="2" t="s">
        <v>88</v>
      </c>
      <c r="E4393" s="2">
        <v>146</v>
      </c>
      <c r="F4393" s="2">
        <v>6</v>
      </c>
      <c r="G4393" s="2">
        <f t="shared" si="68"/>
        <v>876</v>
      </c>
      <c r="H4393" s="2" t="s">
        <v>29</v>
      </c>
      <c r="I4393" s="2" t="s">
        <v>119</v>
      </c>
      <c r="J4393" s="2" t="s">
        <v>28</v>
      </c>
      <c r="K4393" s="4">
        <v>44416.550000012779</v>
      </c>
    </row>
    <row r="4394" spans="1:11" x14ac:dyDescent="0.35">
      <c r="A4394" s="2" t="s">
        <v>10</v>
      </c>
      <c r="B4394" s="2" t="s">
        <v>120</v>
      </c>
      <c r="C4394" s="2" t="s">
        <v>56</v>
      </c>
      <c r="D4394" s="2" t="s">
        <v>60</v>
      </c>
      <c r="E4394" s="2">
        <v>131</v>
      </c>
      <c r="F4394" s="2">
        <v>10</v>
      </c>
      <c r="G4394" s="2">
        <f t="shared" si="68"/>
        <v>1310</v>
      </c>
      <c r="H4394" s="2" t="s">
        <v>12</v>
      </c>
      <c r="I4394" s="2" t="s">
        <v>122</v>
      </c>
      <c r="J4394" s="2" t="s">
        <v>11</v>
      </c>
      <c r="K4394" s="4">
        <v>44416.600000012782</v>
      </c>
    </row>
    <row r="4395" spans="1:11" x14ac:dyDescent="0.35">
      <c r="A4395" s="2" t="s">
        <v>10</v>
      </c>
      <c r="B4395" s="2" t="s">
        <v>120</v>
      </c>
      <c r="C4395" s="2" t="s">
        <v>98</v>
      </c>
      <c r="D4395" s="2" t="s">
        <v>110</v>
      </c>
      <c r="E4395" s="2">
        <v>40</v>
      </c>
      <c r="F4395" s="2">
        <v>14</v>
      </c>
      <c r="G4395" s="2">
        <f t="shared" si="68"/>
        <v>560</v>
      </c>
      <c r="H4395" s="2" t="s">
        <v>30</v>
      </c>
      <c r="I4395" s="2" t="s">
        <v>122</v>
      </c>
      <c r="J4395" s="2" t="s">
        <v>11</v>
      </c>
      <c r="K4395" s="4">
        <v>44416.650000012785</v>
      </c>
    </row>
    <row r="4396" spans="1:11" x14ac:dyDescent="0.35">
      <c r="A4396" s="2" t="s">
        <v>14</v>
      </c>
      <c r="B4396" s="2" t="s">
        <v>120</v>
      </c>
      <c r="C4396" s="2" t="s">
        <v>56</v>
      </c>
      <c r="D4396" s="2" t="s">
        <v>62</v>
      </c>
      <c r="E4396" s="2">
        <v>105</v>
      </c>
      <c r="F4396" s="2">
        <v>27</v>
      </c>
      <c r="G4396" s="2">
        <f t="shared" si="68"/>
        <v>2835</v>
      </c>
      <c r="H4396" s="2" t="s">
        <v>4</v>
      </c>
      <c r="I4396" s="2" t="s">
        <v>119</v>
      </c>
      <c r="J4396" s="2" t="s">
        <v>3</v>
      </c>
      <c r="K4396" s="4">
        <v>44416.700000012788</v>
      </c>
    </row>
    <row r="4397" spans="1:11" x14ac:dyDescent="0.35">
      <c r="A4397" s="2" t="s">
        <v>18</v>
      </c>
      <c r="B4397" s="2" t="s">
        <v>118</v>
      </c>
      <c r="C4397" s="2" t="s">
        <v>67</v>
      </c>
      <c r="D4397" s="2" t="s">
        <v>74</v>
      </c>
      <c r="E4397" s="2">
        <v>128</v>
      </c>
      <c r="F4397" s="2">
        <v>10</v>
      </c>
      <c r="G4397" s="2">
        <f t="shared" si="68"/>
        <v>1280</v>
      </c>
      <c r="H4397" s="2" t="s">
        <v>48</v>
      </c>
      <c r="I4397" s="2" t="s">
        <v>119</v>
      </c>
      <c r="J4397" s="2" t="s">
        <v>3</v>
      </c>
      <c r="K4397" s="4">
        <v>44416.750000012791</v>
      </c>
    </row>
    <row r="4398" spans="1:11" x14ac:dyDescent="0.35">
      <c r="A4398" s="2" t="s">
        <v>2</v>
      </c>
      <c r="B4398" s="2" t="s">
        <v>118</v>
      </c>
      <c r="C4398" s="2" t="s">
        <v>67</v>
      </c>
      <c r="D4398" s="2" t="s">
        <v>68</v>
      </c>
      <c r="E4398" s="2">
        <v>121</v>
      </c>
      <c r="F4398" s="2">
        <v>92</v>
      </c>
      <c r="G4398" s="2">
        <f t="shared" si="68"/>
        <v>11132</v>
      </c>
      <c r="H4398" s="2" t="s">
        <v>7</v>
      </c>
      <c r="I4398" s="2" t="s">
        <v>121</v>
      </c>
      <c r="J4398" s="2" t="s">
        <v>6</v>
      </c>
      <c r="K4398" s="4">
        <v>44416.800000012794</v>
      </c>
    </row>
    <row r="4399" spans="1:11" x14ac:dyDescent="0.35">
      <c r="A4399" s="2" t="s">
        <v>14</v>
      </c>
      <c r="B4399" s="2" t="s">
        <v>120</v>
      </c>
      <c r="C4399" s="2" t="s">
        <v>80</v>
      </c>
      <c r="D4399" s="2" t="s">
        <v>82</v>
      </c>
      <c r="E4399" s="2">
        <v>50</v>
      </c>
      <c r="F4399" s="2">
        <v>104</v>
      </c>
      <c r="G4399" s="2">
        <f t="shared" si="68"/>
        <v>5200</v>
      </c>
      <c r="H4399" s="2" t="s">
        <v>17</v>
      </c>
      <c r="I4399" s="2" t="s">
        <v>119</v>
      </c>
      <c r="J4399" s="2" t="s">
        <v>16</v>
      </c>
      <c r="K4399" s="4">
        <v>44416.850000012797</v>
      </c>
    </row>
    <row r="4400" spans="1:11" x14ac:dyDescent="0.35">
      <c r="A4400" s="2" t="s">
        <v>5</v>
      </c>
      <c r="B4400" s="2" t="s">
        <v>120</v>
      </c>
      <c r="C4400" s="2" t="s">
        <v>98</v>
      </c>
      <c r="D4400" s="2" t="s">
        <v>107</v>
      </c>
      <c r="E4400" s="2">
        <v>77</v>
      </c>
      <c r="F4400" s="2">
        <v>7</v>
      </c>
      <c r="G4400" s="2">
        <f t="shared" si="68"/>
        <v>539</v>
      </c>
      <c r="H4400" s="2" t="s">
        <v>4</v>
      </c>
      <c r="I4400" s="2" t="s">
        <v>119</v>
      </c>
      <c r="J4400" s="2" t="s">
        <v>3</v>
      </c>
      <c r="K4400" s="4">
        <v>44416.9000000128</v>
      </c>
    </row>
    <row r="4401" spans="1:11" x14ac:dyDescent="0.35">
      <c r="A4401" s="2" t="s">
        <v>31</v>
      </c>
      <c r="B4401" s="2" t="s">
        <v>118</v>
      </c>
      <c r="C4401" s="2" t="s">
        <v>56</v>
      </c>
      <c r="D4401" s="2" t="s">
        <v>57</v>
      </c>
      <c r="E4401" s="2">
        <v>89</v>
      </c>
      <c r="F4401" s="2">
        <v>102</v>
      </c>
      <c r="G4401" s="2">
        <f t="shared" si="68"/>
        <v>9078</v>
      </c>
      <c r="H4401" s="2" t="s">
        <v>37</v>
      </c>
      <c r="I4401" s="2" t="s">
        <v>123</v>
      </c>
      <c r="J4401" s="2" t="s">
        <v>36</v>
      </c>
      <c r="K4401" s="4">
        <v>44416.950000012803</v>
      </c>
    </row>
    <row r="4402" spans="1:11" x14ac:dyDescent="0.35">
      <c r="A4402" s="2" t="s">
        <v>31</v>
      </c>
      <c r="B4402" s="2" t="s">
        <v>118</v>
      </c>
      <c r="C4402" s="2" t="s">
        <v>56</v>
      </c>
      <c r="D4402" s="2" t="s">
        <v>58</v>
      </c>
      <c r="E4402" s="2">
        <v>68</v>
      </c>
      <c r="F4402" s="2">
        <v>114</v>
      </c>
      <c r="G4402" s="2">
        <f t="shared" si="68"/>
        <v>7752</v>
      </c>
      <c r="H4402" s="2" t="s">
        <v>22</v>
      </c>
      <c r="I4402" s="2" t="s">
        <v>122</v>
      </c>
      <c r="J4402" s="2" t="s">
        <v>11</v>
      </c>
      <c r="K4402" s="4">
        <v>44417.000000012806</v>
      </c>
    </row>
    <row r="4403" spans="1:11" x14ac:dyDescent="0.35">
      <c r="A4403" s="2" t="s">
        <v>35</v>
      </c>
      <c r="B4403" s="2" t="s">
        <v>118</v>
      </c>
      <c r="C4403" s="2" t="s">
        <v>84</v>
      </c>
      <c r="D4403" s="2" t="s">
        <v>96</v>
      </c>
      <c r="E4403" s="2">
        <v>36</v>
      </c>
      <c r="F4403" s="2">
        <v>8</v>
      </c>
      <c r="G4403" s="2">
        <f t="shared" si="68"/>
        <v>288</v>
      </c>
      <c r="H4403" s="2" t="s">
        <v>4</v>
      </c>
      <c r="I4403" s="2" t="s">
        <v>119</v>
      </c>
      <c r="J4403" s="2" t="s">
        <v>3</v>
      </c>
      <c r="K4403" s="4">
        <v>44417.050000012809</v>
      </c>
    </row>
    <row r="4404" spans="1:11" x14ac:dyDescent="0.35">
      <c r="A4404" s="2" t="s">
        <v>44</v>
      </c>
      <c r="B4404" s="2" t="s">
        <v>120</v>
      </c>
      <c r="C4404" s="2" t="s">
        <v>84</v>
      </c>
      <c r="D4404" s="2" t="s">
        <v>94</v>
      </c>
      <c r="E4404" s="2">
        <v>67</v>
      </c>
      <c r="F4404" s="2">
        <v>8</v>
      </c>
      <c r="G4404" s="2">
        <f t="shared" si="68"/>
        <v>536</v>
      </c>
      <c r="H4404" s="2" t="s">
        <v>24</v>
      </c>
      <c r="I4404" s="2" t="s">
        <v>123</v>
      </c>
      <c r="J4404" s="2" t="s">
        <v>23</v>
      </c>
      <c r="K4404" s="4">
        <v>44417.100000012812</v>
      </c>
    </row>
    <row r="4405" spans="1:11" x14ac:dyDescent="0.35">
      <c r="A4405" s="2" t="s">
        <v>44</v>
      </c>
      <c r="B4405" s="2" t="s">
        <v>120</v>
      </c>
      <c r="C4405" s="2" t="s">
        <v>67</v>
      </c>
      <c r="D4405" s="2" t="s">
        <v>79</v>
      </c>
      <c r="E4405" s="2">
        <v>31</v>
      </c>
      <c r="F4405" s="2">
        <v>12</v>
      </c>
      <c r="G4405" s="2">
        <f t="shared" si="68"/>
        <v>372</v>
      </c>
      <c r="H4405" s="2" t="s">
        <v>7</v>
      </c>
      <c r="I4405" s="2" t="s">
        <v>121</v>
      </c>
      <c r="J4405" s="2" t="s">
        <v>6</v>
      </c>
      <c r="K4405" s="4">
        <v>44417.150000012814</v>
      </c>
    </row>
    <row r="4406" spans="1:11" x14ac:dyDescent="0.35">
      <c r="A4406" s="2" t="s">
        <v>18</v>
      </c>
      <c r="B4406" s="2" t="s">
        <v>118</v>
      </c>
      <c r="C4406" s="2" t="s">
        <v>84</v>
      </c>
      <c r="D4406" s="2" t="s">
        <v>88</v>
      </c>
      <c r="E4406" s="2">
        <v>146</v>
      </c>
      <c r="F4406" s="2">
        <v>10</v>
      </c>
      <c r="G4406" s="2">
        <f t="shared" si="68"/>
        <v>1460</v>
      </c>
      <c r="H4406" s="2" t="s">
        <v>12</v>
      </c>
      <c r="I4406" s="2" t="s">
        <v>122</v>
      </c>
      <c r="J4406" s="2" t="s">
        <v>11</v>
      </c>
      <c r="K4406" s="4">
        <v>44417.200000012817</v>
      </c>
    </row>
    <row r="4407" spans="1:11" x14ac:dyDescent="0.35">
      <c r="A4407" s="2" t="s">
        <v>44</v>
      </c>
      <c r="B4407" s="2" t="s">
        <v>120</v>
      </c>
      <c r="C4407" s="2" t="s">
        <v>67</v>
      </c>
      <c r="D4407" s="2" t="s">
        <v>69</v>
      </c>
      <c r="E4407" s="2">
        <v>54</v>
      </c>
      <c r="F4407" s="2">
        <v>85</v>
      </c>
      <c r="G4407" s="2">
        <f t="shared" si="68"/>
        <v>4590</v>
      </c>
      <c r="H4407" s="2" t="s">
        <v>4</v>
      </c>
      <c r="I4407" s="2" t="s">
        <v>119</v>
      </c>
      <c r="J4407" s="2" t="s">
        <v>3</v>
      </c>
      <c r="K4407" s="4">
        <v>44417.25000001282</v>
      </c>
    </row>
    <row r="4408" spans="1:11" x14ac:dyDescent="0.35">
      <c r="A4408" s="2" t="s">
        <v>31</v>
      </c>
      <c r="B4408" s="2" t="s">
        <v>118</v>
      </c>
      <c r="C4408" s="2" t="s">
        <v>80</v>
      </c>
      <c r="D4408" s="2" t="s">
        <v>82</v>
      </c>
      <c r="E4408" s="2">
        <v>50</v>
      </c>
      <c r="F4408" s="2">
        <v>103</v>
      </c>
      <c r="G4408" s="2">
        <f t="shared" si="68"/>
        <v>5150</v>
      </c>
      <c r="H4408" s="2" t="s">
        <v>43</v>
      </c>
      <c r="I4408" s="2" t="s">
        <v>121</v>
      </c>
      <c r="J4408" s="2" t="s">
        <v>42</v>
      </c>
      <c r="K4408" s="4">
        <v>44417.300000012823</v>
      </c>
    </row>
    <row r="4409" spans="1:11" x14ac:dyDescent="0.35">
      <c r="A4409" s="2" t="s">
        <v>18</v>
      </c>
      <c r="B4409" s="2" t="s">
        <v>118</v>
      </c>
      <c r="C4409" s="2" t="s">
        <v>56</v>
      </c>
      <c r="D4409" s="2" t="s">
        <v>57</v>
      </c>
      <c r="E4409" s="2">
        <v>89</v>
      </c>
      <c r="F4409" s="2">
        <v>97</v>
      </c>
      <c r="G4409" s="2">
        <f t="shared" si="68"/>
        <v>8633</v>
      </c>
      <c r="H4409" s="2" t="s">
        <v>24</v>
      </c>
      <c r="I4409" s="2" t="s">
        <v>123</v>
      </c>
      <c r="J4409" s="2" t="s">
        <v>23</v>
      </c>
      <c r="K4409" s="4">
        <v>44417.350000012826</v>
      </c>
    </row>
    <row r="4410" spans="1:11" x14ac:dyDescent="0.35">
      <c r="A4410" s="2" t="s">
        <v>31</v>
      </c>
      <c r="B4410" s="2" t="s">
        <v>118</v>
      </c>
      <c r="C4410" s="2" t="s">
        <v>98</v>
      </c>
      <c r="D4410" s="2" t="s">
        <v>106</v>
      </c>
      <c r="E4410" s="2">
        <v>87</v>
      </c>
      <c r="F4410" s="2">
        <v>12</v>
      </c>
      <c r="G4410" s="2">
        <f t="shared" si="68"/>
        <v>1044</v>
      </c>
      <c r="H4410" s="2" t="s">
        <v>26</v>
      </c>
      <c r="I4410" s="2" t="s">
        <v>122</v>
      </c>
      <c r="J4410" s="2" t="s">
        <v>25</v>
      </c>
      <c r="K4410" s="4">
        <v>44417.400000012829</v>
      </c>
    </row>
    <row r="4411" spans="1:11" x14ac:dyDescent="0.35">
      <c r="A4411" s="2" t="s">
        <v>14</v>
      </c>
      <c r="B4411" s="2" t="s">
        <v>120</v>
      </c>
      <c r="C4411" s="2" t="s">
        <v>98</v>
      </c>
      <c r="D4411" s="2" t="s">
        <v>100</v>
      </c>
      <c r="E4411" s="2">
        <v>121</v>
      </c>
      <c r="F4411" s="2">
        <v>5</v>
      </c>
      <c r="G4411" s="2">
        <f t="shared" si="68"/>
        <v>605</v>
      </c>
      <c r="H4411" s="2" t="s">
        <v>17</v>
      </c>
      <c r="I4411" s="2" t="s">
        <v>119</v>
      </c>
      <c r="J4411" s="2" t="s">
        <v>16</v>
      </c>
      <c r="K4411" s="4">
        <v>44417.450000012832</v>
      </c>
    </row>
    <row r="4412" spans="1:11" x14ac:dyDescent="0.35">
      <c r="A4412" s="2" t="s">
        <v>10</v>
      </c>
      <c r="B4412" s="2" t="s">
        <v>120</v>
      </c>
      <c r="C4412" s="2" t="s">
        <v>56</v>
      </c>
      <c r="D4412" s="2" t="s">
        <v>60</v>
      </c>
      <c r="E4412" s="2">
        <v>131</v>
      </c>
      <c r="F4412" s="2">
        <v>8</v>
      </c>
      <c r="G4412" s="2">
        <f t="shared" si="68"/>
        <v>1048</v>
      </c>
      <c r="H4412" s="2" t="s">
        <v>24</v>
      </c>
      <c r="I4412" s="2" t="s">
        <v>123</v>
      </c>
      <c r="J4412" s="2" t="s">
        <v>23</v>
      </c>
      <c r="K4412" s="4">
        <v>44417.500000012835</v>
      </c>
    </row>
    <row r="4413" spans="1:11" x14ac:dyDescent="0.35">
      <c r="A4413" s="2" t="s">
        <v>35</v>
      </c>
      <c r="B4413" s="2" t="s">
        <v>118</v>
      </c>
      <c r="C4413" s="2" t="s">
        <v>84</v>
      </c>
      <c r="D4413" s="2" t="s">
        <v>96</v>
      </c>
      <c r="E4413" s="2">
        <v>36</v>
      </c>
      <c r="F4413" s="2">
        <v>6</v>
      </c>
      <c r="G4413" s="2">
        <f t="shared" si="68"/>
        <v>216</v>
      </c>
      <c r="H4413" s="2" t="s">
        <v>7</v>
      </c>
      <c r="I4413" s="2" t="s">
        <v>121</v>
      </c>
      <c r="J4413" s="2" t="s">
        <v>6</v>
      </c>
      <c r="K4413" s="4">
        <v>44417.550000012838</v>
      </c>
    </row>
    <row r="4414" spans="1:11" x14ac:dyDescent="0.35">
      <c r="A4414" s="2" t="s">
        <v>31</v>
      </c>
      <c r="B4414" s="2" t="s">
        <v>118</v>
      </c>
      <c r="C4414" s="2" t="s">
        <v>67</v>
      </c>
      <c r="D4414" s="2" t="s">
        <v>73</v>
      </c>
      <c r="E4414" s="2">
        <v>119</v>
      </c>
      <c r="F4414" s="2">
        <v>12</v>
      </c>
      <c r="G4414" s="2">
        <f t="shared" si="68"/>
        <v>1428</v>
      </c>
      <c r="H4414" s="2" t="s">
        <v>40</v>
      </c>
      <c r="I4414" s="2" t="s">
        <v>124</v>
      </c>
      <c r="J4414" s="2" t="s">
        <v>39</v>
      </c>
      <c r="K4414" s="4">
        <v>44417.600000012841</v>
      </c>
    </row>
    <row r="4415" spans="1:11" x14ac:dyDescent="0.35">
      <c r="A4415" s="2" t="s">
        <v>10</v>
      </c>
      <c r="B4415" s="2" t="s">
        <v>120</v>
      </c>
      <c r="C4415" s="2" t="s">
        <v>80</v>
      </c>
      <c r="D4415" s="2" t="s">
        <v>81</v>
      </c>
      <c r="E4415" s="2">
        <v>134</v>
      </c>
      <c r="F4415" s="2">
        <v>84</v>
      </c>
      <c r="G4415" s="2">
        <f t="shared" si="68"/>
        <v>11256</v>
      </c>
      <c r="H4415" s="2" t="s">
        <v>40</v>
      </c>
      <c r="I4415" s="2" t="s">
        <v>124</v>
      </c>
      <c r="J4415" s="2" t="s">
        <v>39</v>
      </c>
      <c r="K4415" s="4">
        <v>44417.650000012844</v>
      </c>
    </row>
    <row r="4416" spans="1:11" x14ac:dyDescent="0.35">
      <c r="A4416" s="2" t="s">
        <v>35</v>
      </c>
      <c r="B4416" s="2" t="s">
        <v>118</v>
      </c>
      <c r="C4416" s="2" t="s">
        <v>80</v>
      </c>
      <c r="D4416" s="2" t="s">
        <v>82</v>
      </c>
      <c r="E4416" s="2">
        <v>50</v>
      </c>
      <c r="F4416" s="2">
        <v>101</v>
      </c>
      <c r="G4416" s="2">
        <f t="shared" si="68"/>
        <v>5050</v>
      </c>
      <c r="H4416" s="2" t="s">
        <v>29</v>
      </c>
      <c r="I4416" s="2" t="s">
        <v>119</v>
      </c>
      <c r="J4416" s="2" t="s">
        <v>28</v>
      </c>
      <c r="K4416" s="4">
        <v>44417.700000012846</v>
      </c>
    </row>
    <row r="4417" spans="1:11" x14ac:dyDescent="0.35">
      <c r="A4417" s="2" t="s">
        <v>2</v>
      </c>
      <c r="B4417" s="2" t="s">
        <v>118</v>
      </c>
      <c r="C4417" s="2" t="s">
        <v>84</v>
      </c>
      <c r="D4417" s="2" t="s">
        <v>93</v>
      </c>
      <c r="E4417" s="2">
        <v>70</v>
      </c>
      <c r="F4417" s="2">
        <v>14</v>
      </c>
      <c r="G4417" s="2">
        <f t="shared" si="68"/>
        <v>980</v>
      </c>
      <c r="H4417" s="2" t="s">
        <v>29</v>
      </c>
      <c r="I4417" s="2" t="s">
        <v>119</v>
      </c>
      <c r="J4417" s="2" t="s">
        <v>28</v>
      </c>
      <c r="K4417" s="4">
        <v>44417.750000012849</v>
      </c>
    </row>
    <row r="4418" spans="1:11" x14ac:dyDescent="0.35">
      <c r="A4418" s="2" t="s">
        <v>10</v>
      </c>
      <c r="B4418" s="2" t="s">
        <v>120</v>
      </c>
      <c r="C4418" s="2" t="s">
        <v>84</v>
      </c>
      <c r="D4418" s="2" t="s">
        <v>86</v>
      </c>
      <c r="E4418" s="2">
        <v>73</v>
      </c>
      <c r="F4418" s="2">
        <v>49</v>
      </c>
      <c r="G4418" s="2">
        <f t="shared" ref="G4418:G4481" si="69">E4418*F4418</f>
        <v>3577</v>
      </c>
      <c r="H4418" s="2" t="s">
        <v>29</v>
      </c>
      <c r="I4418" s="2" t="s">
        <v>119</v>
      </c>
      <c r="J4418" s="2" t="s">
        <v>28</v>
      </c>
      <c r="K4418" s="4">
        <v>44417.800000012852</v>
      </c>
    </row>
    <row r="4419" spans="1:11" x14ac:dyDescent="0.35">
      <c r="A4419" s="2" t="s">
        <v>5</v>
      </c>
      <c r="B4419" s="2" t="s">
        <v>120</v>
      </c>
      <c r="C4419" s="2" t="s">
        <v>98</v>
      </c>
      <c r="D4419" s="2" t="s">
        <v>100</v>
      </c>
      <c r="E4419" s="2">
        <v>121</v>
      </c>
      <c r="F4419" s="2">
        <v>3</v>
      </c>
      <c r="G4419" s="2">
        <f t="shared" si="69"/>
        <v>363</v>
      </c>
      <c r="H4419" s="2" t="s">
        <v>32</v>
      </c>
      <c r="I4419" s="2" t="s">
        <v>119</v>
      </c>
      <c r="J4419" s="2" t="s">
        <v>16</v>
      </c>
      <c r="K4419" s="4">
        <v>44417.850000012855</v>
      </c>
    </row>
    <row r="4420" spans="1:11" x14ac:dyDescent="0.35">
      <c r="A4420" s="2" t="s">
        <v>10</v>
      </c>
      <c r="B4420" s="2" t="s">
        <v>120</v>
      </c>
      <c r="C4420" s="2" t="s">
        <v>56</v>
      </c>
      <c r="D4420" s="2" t="s">
        <v>57</v>
      </c>
      <c r="E4420" s="2">
        <v>89</v>
      </c>
      <c r="F4420" s="2">
        <v>98</v>
      </c>
      <c r="G4420" s="2">
        <f t="shared" si="69"/>
        <v>8722</v>
      </c>
      <c r="H4420" s="2" t="s">
        <v>4</v>
      </c>
      <c r="I4420" s="2" t="s">
        <v>119</v>
      </c>
      <c r="J4420" s="2" t="s">
        <v>3</v>
      </c>
      <c r="K4420" s="4">
        <v>44417.900000012858</v>
      </c>
    </row>
    <row r="4421" spans="1:11" x14ac:dyDescent="0.35">
      <c r="A4421" s="2" t="s">
        <v>18</v>
      </c>
      <c r="B4421" s="2" t="s">
        <v>118</v>
      </c>
      <c r="C4421" s="2" t="s">
        <v>56</v>
      </c>
      <c r="D4421" s="2" t="s">
        <v>63</v>
      </c>
      <c r="E4421" s="2">
        <v>73</v>
      </c>
      <c r="F4421" s="2">
        <v>4</v>
      </c>
      <c r="G4421" s="2">
        <f t="shared" si="69"/>
        <v>292</v>
      </c>
      <c r="H4421" s="2" t="s">
        <v>32</v>
      </c>
      <c r="I4421" s="2" t="s">
        <v>119</v>
      </c>
      <c r="J4421" s="2" t="s">
        <v>16</v>
      </c>
      <c r="K4421" s="4">
        <v>44417.950000012861</v>
      </c>
    </row>
    <row r="4422" spans="1:11" x14ac:dyDescent="0.35">
      <c r="A4422" s="2" t="s">
        <v>44</v>
      </c>
      <c r="B4422" s="2" t="s">
        <v>120</v>
      </c>
      <c r="C4422" s="2" t="s">
        <v>84</v>
      </c>
      <c r="D4422" s="2" t="s">
        <v>90</v>
      </c>
      <c r="E4422" s="2">
        <v>27</v>
      </c>
      <c r="F4422" s="2">
        <v>57</v>
      </c>
      <c r="G4422" s="2">
        <f t="shared" si="69"/>
        <v>1539</v>
      </c>
      <c r="H4422" s="2" t="s">
        <v>12</v>
      </c>
      <c r="I4422" s="2" t="s">
        <v>122</v>
      </c>
      <c r="J4422" s="2" t="s">
        <v>11</v>
      </c>
      <c r="K4422" s="4">
        <v>44418.000000012864</v>
      </c>
    </row>
    <row r="4423" spans="1:11" x14ac:dyDescent="0.35">
      <c r="A4423" s="2" t="s">
        <v>14</v>
      </c>
      <c r="B4423" s="2" t="s">
        <v>120</v>
      </c>
      <c r="C4423" s="2" t="s">
        <v>84</v>
      </c>
      <c r="D4423" s="2" t="s">
        <v>95</v>
      </c>
      <c r="E4423" s="2">
        <v>43</v>
      </c>
      <c r="F4423" s="2">
        <v>9</v>
      </c>
      <c r="G4423" s="2">
        <f t="shared" si="69"/>
        <v>387</v>
      </c>
      <c r="H4423" s="2" t="s">
        <v>41</v>
      </c>
      <c r="I4423" s="2" t="s">
        <v>119</v>
      </c>
      <c r="J4423" s="2" t="s">
        <v>3</v>
      </c>
      <c r="K4423" s="4">
        <v>44418.050000012867</v>
      </c>
    </row>
    <row r="4424" spans="1:11" x14ac:dyDescent="0.35">
      <c r="A4424" s="2" t="s">
        <v>31</v>
      </c>
      <c r="B4424" s="2" t="s">
        <v>118</v>
      </c>
      <c r="C4424" s="2" t="s">
        <v>56</v>
      </c>
      <c r="D4424" s="2" t="s">
        <v>63</v>
      </c>
      <c r="E4424" s="2">
        <v>73</v>
      </c>
      <c r="F4424" s="2">
        <v>9</v>
      </c>
      <c r="G4424" s="2">
        <f t="shared" si="69"/>
        <v>657</v>
      </c>
      <c r="H4424" s="2" t="s">
        <v>22</v>
      </c>
      <c r="I4424" s="2" t="s">
        <v>122</v>
      </c>
      <c r="J4424" s="2" t="s">
        <v>11</v>
      </c>
      <c r="K4424" s="4">
        <v>44418.10000001287</v>
      </c>
    </row>
    <row r="4425" spans="1:11" x14ac:dyDescent="0.35">
      <c r="A4425" s="2" t="s">
        <v>10</v>
      </c>
      <c r="B4425" s="2" t="s">
        <v>120</v>
      </c>
      <c r="C4425" s="2" t="s">
        <v>98</v>
      </c>
      <c r="D4425" s="2" t="s">
        <v>110</v>
      </c>
      <c r="E4425" s="2">
        <v>40</v>
      </c>
      <c r="F4425" s="2">
        <v>16</v>
      </c>
      <c r="G4425" s="2">
        <f t="shared" si="69"/>
        <v>640</v>
      </c>
      <c r="H4425" s="2" t="s">
        <v>24</v>
      </c>
      <c r="I4425" s="2" t="s">
        <v>123</v>
      </c>
      <c r="J4425" s="2" t="s">
        <v>23</v>
      </c>
      <c r="K4425" s="4">
        <v>44418.150000012873</v>
      </c>
    </row>
    <row r="4426" spans="1:11" x14ac:dyDescent="0.35">
      <c r="A4426" s="2" t="s">
        <v>5</v>
      </c>
      <c r="B4426" s="2" t="s">
        <v>120</v>
      </c>
      <c r="C4426" s="2" t="s">
        <v>98</v>
      </c>
      <c r="D4426" s="2" t="s">
        <v>99</v>
      </c>
      <c r="E4426" s="2">
        <v>145</v>
      </c>
      <c r="F4426" s="2">
        <v>14</v>
      </c>
      <c r="G4426" s="2">
        <f t="shared" si="69"/>
        <v>2030</v>
      </c>
      <c r="H4426" s="2" t="s">
        <v>24</v>
      </c>
      <c r="I4426" s="2" t="s">
        <v>123</v>
      </c>
      <c r="J4426" s="2" t="s">
        <v>23</v>
      </c>
      <c r="K4426" s="4">
        <v>44418.200000012876</v>
      </c>
    </row>
    <row r="4427" spans="1:11" x14ac:dyDescent="0.35">
      <c r="A4427" s="2" t="s">
        <v>35</v>
      </c>
      <c r="B4427" s="2" t="s">
        <v>118</v>
      </c>
      <c r="C4427" s="2" t="s">
        <v>98</v>
      </c>
      <c r="D4427" s="2" t="s">
        <v>109</v>
      </c>
      <c r="E4427" s="2">
        <v>50</v>
      </c>
      <c r="F4427" s="2">
        <v>4</v>
      </c>
      <c r="G4427" s="2">
        <f t="shared" si="69"/>
        <v>200</v>
      </c>
      <c r="H4427" s="2" t="s">
        <v>34</v>
      </c>
      <c r="I4427" s="2" t="s">
        <v>124</v>
      </c>
      <c r="J4427" s="2" t="s">
        <v>33</v>
      </c>
      <c r="K4427" s="4">
        <v>44418.250000012878</v>
      </c>
    </row>
    <row r="4428" spans="1:11" x14ac:dyDescent="0.35">
      <c r="A4428" s="2" t="s">
        <v>18</v>
      </c>
      <c r="B4428" s="2" t="s">
        <v>118</v>
      </c>
      <c r="C4428" s="2" t="s">
        <v>84</v>
      </c>
      <c r="D4428" s="2" t="s">
        <v>93</v>
      </c>
      <c r="E4428" s="2">
        <v>70</v>
      </c>
      <c r="F4428" s="2">
        <v>7</v>
      </c>
      <c r="G4428" s="2">
        <f t="shared" si="69"/>
        <v>490</v>
      </c>
      <c r="H4428" s="2" t="s">
        <v>15</v>
      </c>
      <c r="I4428" s="2" t="s">
        <v>122</v>
      </c>
      <c r="J4428" s="2" t="s">
        <v>8</v>
      </c>
      <c r="K4428" s="4">
        <v>44418.300000012881</v>
      </c>
    </row>
    <row r="4429" spans="1:11" x14ac:dyDescent="0.35">
      <c r="A4429" s="2" t="s">
        <v>10</v>
      </c>
      <c r="B4429" s="2" t="s">
        <v>120</v>
      </c>
      <c r="C4429" s="2" t="s">
        <v>84</v>
      </c>
      <c r="D4429" s="2" t="s">
        <v>88</v>
      </c>
      <c r="E4429" s="2">
        <v>146</v>
      </c>
      <c r="F4429" s="2">
        <v>10</v>
      </c>
      <c r="G4429" s="2">
        <f t="shared" si="69"/>
        <v>1460</v>
      </c>
      <c r="H4429" s="2" t="s">
        <v>4</v>
      </c>
      <c r="I4429" s="2" t="s">
        <v>119</v>
      </c>
      <c r="J4429" s="2" t="s">
        <v>3</v>
      </c>
      <c r="K4429" s="4">
        <v>44418.350000012884</v>
      </c>
    </row>
    <row r="4430" spans="1:11" x14ac:dyDescent="0.35">
      <c r="A4430" s="2" t="s">
        <v>44</v>
      </c>
      <c r="B4430" s="2" t="s">
        <v>120</v>
      </c>
      <c r="C4430" s="2" t="s">
        <v>67</v>
      </c>
      <c r="D4430" s="2" t="s">
        <v>75</v>
      </c>
      <c r="E4430" s="2">
        <v>98</v>
      </c>
      <c r="F4430" s="2">
        <v>5</v>
      </c>
      <c r="G4430" s="2">
        <f t="shared" si="69"/>
        <v>490</v>
      </c>
      <c r="H4430" s="2" t="s">
        <v>27</v>
      </c>
      <c r="I4430" s="2" t="s">
        <v>122</v>
      </c>
      <c r="J4430" s="2" t="s">
        <v>8</v>
      </c>
      <c r="K4430" s="4">
        <v>44418.400000012887</v>
      </c>
    </row>
    <row r="4431" spans="1:11" x14ac:dyDescent="0.35">
      <c r="A4431" s="2" t="s">
        <v>14</v>
      </c>
      <c r="B4431" s="2" t="s">
        <v>120</v>
      </c>
      <c r="C4431" s="2" t="s">
        <v>84</v>
      </c>
      <c r="D4431" s="2" t="s">
        <v>96</v>
      </c>
      <c r="E4431" s="2">
        <v>36</v>
      </c>
      <c r="F4431" s="2">
        <v>5</v>
      </c>
      <c r="G4431" s="2">
        <f t="shared" si="69"/>
        <v>180</v>
      </c>
      <c r="H4431" s="2" t="s">
        <v>43</v>
      </c>
      <c r="I4431" s="2" t="s">
        <v>121</v>
      </c>
      <c r="J4431" s="2" t="s">
        <v>42</v>
      </c>
      <c r="K4431" s="4">
        <v>44418.45000001289</v>
      </c>
    </row>
    <row r="4432" spans="1:11" x14ac:dyDescent="0.35">
      <c r="A4432" s="2" t="s">
        <v>2</v>
      </c>
      <c r="B4432" s="2" t="s">
        <v>118</v>
      </c>
      <c r="C4432" s="2" t="s">
        <v>98</v>
      </c>
      <c r="D4432" s="2" t="s">
        <v>105</v>
      </c>
      <c r="E4432" s="2">
        <v>98</v>
      </c>
      <c r="F4432" s="2">
        <v>10</v>
      </c>
      <c r="G4432" s="2">
        <f t="shared" si="69"/>
        <v>980</v>
      </c>
      <c r="H4432" s="2" t="s">
        <v>4</v>
      </c>
      <c r="I4432" s="2" t="s">
        <v>119</v>
      </c>
      <c r="J4432" s="2" t="s">
        <v>3</v>
      </c>
      <c r="K4432" s="4">
        <v>44418.500000012893</v>
      </c>
    </row>
    <row r="4433" spans="1:11" x14ac:dyDescent="0.35">
      <c r="A4433" s="2" t="s">
        <v>31</v>
      </c>
      <c r="B4433" s="2" t="s">
        <v>118</v>
      </c>
      <c r="C4433" s="2" t="s">
        <v>98</v>
      </c>
      <c r="D4433" s="2" t="s">
        <v>108</v>
      </c>
      <c r="E4433" s="2">
        <v>65</v>
      </c>
      <c r="F4433" s="2">
        <v>8</v>
      </c>
      <c r="G4433" s="2">
        <f t="shared" si="69"/>
        <v>520</v>
      </c>
      <c r="H4433" s="2" t="s">
        <v>41</v>
      </c>
      <c r="I4433" s="2" t="s">
        <v>119</v>
      </c>
      <c r="J4433" s="2" t="s">
        <v>3</v>
      </c>
      <c r="K4433" s="4">
        <v>44418.550000012896</v>
      </c>
    </row>
    <row r="4434" spans="1:11" x14ac:dyDescent="0.35">
      <c r="A4434" s="2" t="s">
        <v>35</v>
      </c>
      <c r="B4434" s="2" t="s">
        <v>118</v>
      </c>
      <c r="C4434" s="2" t="s">
        <v>56</v>
      </c>
      <c r="D4434" s="2" t="s">
        <v>64</v>
      </c>
      <c r="E4434" s="2">
        <v>85</v>
      </c>
      <c r="F4434" s="2">
        <v>9</v>
      </c>
      <c r="G4434" s="2">
        <f t="shared" si="69"/>
        <v>765</v>
      </c>
      <c r="H4434" s="2" t="s">
        <v>29</v>
      </c>
      <c r="I4434" s="2" t="s">
        <v>119</v>
      </c>
      <c r="J4434" s="2" t="s">
        <v>28</v>
      </c>
      <c r="K4434" s="4">
        <v>44418.600000012899</v>
      </c>
    </row>
    <row r="4435" spans="1:11" x14ac:dyDescent="0.35">
      <c r="A4435" s="2" t="s">
        <v>10</v>
      </c>
      <c r="B4435" s="2" t="s">
        <v>120</v>
      </c>
      <c r="C4435" s="2" t="s">
        <v>84</v>
      </c>
      <c r="D4435" s="2" t="s">
        <v>91</v>
      </c>
      <c r="E4435" s="2">
        <v>107</v>
      </c>
      <c r="F4435" s="2">
        <v>11</v>
      </c>
      <c r="G4435" s="2">
        <f t="shared" si="69"/>
        <v>1177</v>
      </c>
      <c r="H4435" s="2" t="s">
        <v>37</v>
      </c>
      <c r="I4435" s="2" t="s">
        <v>123</v>
      </c>
      <c r="J4435" s="2" t="s">
        <v>36</v>
      </c>
      <c r="K4435" s="4">
        <v>44418.650000012902</v>
      </c>
    </row>
    <row r="4436" spans="1:11" x14ac:dyDescent="0.35">
      <c r="A4436" s="2" t="s">
        <v>5</v>
      </c>
      <c r="B4436" s="2" t="s">
        <v>120</v>
      </c>
      <c r="C4436" s="2" t="s">
        <v>84</v>
      </c>
      <c r="D4436" s="2" t="s">
        <v>90</v>
      </c>
      <c r="E4436" s="2">
        <v>27</v>
      </c>
      <c r="F4436" s="2">
        <v>51</v>
      </c>
      <c r="G4436" s="2">
        <f t="shared" si="69"/>
        <v>1377</v>
      </c>
      <c r="H4436" s="2" t="s">
        <v>12</v>
      </c>
      <c r="I4436" s="2" t="s">
        <v>122</v>
      </c>
      <c r="J4436" s="2" t="s">
        <v>11</v>
      </c>
      <c r="K4436" s="4">
        <v>44418.700000012905</v>
      </c>
    </row>
    <row r="4437" spans="1:11" x14ac:dyDescent="0.35">
      <c r="A4437" s="2" t="s">
        <v>35</v>
      </c>
      <c r="B4437" s="2" t="s">
        <v>118</v>
      </c>
      <c r="C4437" s="2" t="s">
        <v>80</v>
      </c>
      <c r="D4437" s="2" t="s">
        <v>83</v>
      </c>
      <c r="E4437" s="2">
        <v>16</v>
      </c>
      <c r="F4437" s="2">
        <v>117</v>
      </c>
      <c r="G4437" s="2">
        <f t="shared" si="69"/>
        <v>1872</v>
      </c>
      <c r="H4437" s="2" t="s">
        <v>12</v>
      </c>
      <c r="I4437" s="2" t="s">
        <v>122</v>
      </c>
      <c r="J4437" s="2" t="s">
        <v>11</v>
      </c>
      <c r="K4437" s="4">
        <v>44418.750000012908</v>
      </c>
    </row>
    <row r="4438" spans="1:11" x14ac:dyDescent="0.35">
      <c r="A4438" s="2" t="s">
        <v>14</v>
      </c>
      <c r="B4438" s="2" t="s">
        <v>120</v>
      </c>
      <c r="C4438" s="2" t="s">
        <v>84</v>
      </c>
      <c r="D4438" s="2" t="s">
        <v>95</v>
      </c>
      <c r="E4438" s="2">
        <v>43</v>
      </c>
      <c r="F4438" s="2">
        <v>10</v>
      </c>
      <c r="G4438" s="2">
        <f t="shared" si="69"/>
        <v>430</v>
      </c>
      <c r="H4438" s="2" t="s">
        <v>43</v>
      </c>
      <c r="I4438" s="2" t="s">
        <v>121</v>
      </c>
      <c r="J4438" s="2" t="s">
        <v>42</v>
      </c>
      <c r="K4438" s="4">
        <v>44418.80000001291</v>
      </c>
    </row>
    <row r="4439" spans="1:11" x14ac:dyDescent="0.35">
      <c r="A4439" s="2" t="s">
        <v>31</v>
      </c>
      <c r="B4439" s="2" t="s">
        <v>118</v>
      </c>
      <c r="C4439" s="2" t="s">
        <v>56</v>
      </c>
      <c r="D4439" s="2" t="s">
        <v>64</v>
      </c>
      <c r="E4439" s="2">
        <v>85</v>
      </c>
      <c r="F4439" s="2">
        <v>3</v>
      </c>
      <c r="G4439" s="2">
        <f t="shared" si="69"/>
        <v>255</v>
      </c>
      <c r="H4439" s="2" t="s">
        <v>48</v>
      </c>
      <c r="I4439" s="2" t="s">
        <v>119</v>
      </c>
      <c r="J4439" s="2" t="s">
        <v>3</v>
      </c>
      <c r="K4439" s="4">
        <v>44418.850000012913</v>
      </c>
    </row>
    <row r="4440" spans="1:11" x14ac:dyDescent="0.35">
      <c r="A4440" s="2" t="s">
        <v>5</v>
      </c>
      <c r="B4440" s="2" t="s">
        <v>120</v>
      </c>
      <c r="C4440" s="2" t="s">
        <v>84</v>
      </c>
      <c r="D4440" s="2" t="s">
        <v>96</v>
      </c>
      <c r="E4440" s="2">
        <v>36</v>
      </c>
      <c r="F4440" s="2">
        <v>7</v>
      </c>
      <c r="G4440" s="2">
        <f t="shared" si="69"/>
        <v>252</v>
      </c>
      <c r="H4440" s="2" t="s">
        <v>49</v>
      </c>
      <c r="I4440" s="2" t="s">
        <v>119</v>
      </c>
      <c r="J4440" s="2" t="s">
        <v>16</v>
      </c>
      <c r="K4440" s="4">
        <v>44418.900000012916</v>
      </c>
    </row>
    <row r="4441" spans="1:11" x14ac:dyDescent="0.35">
      <c r="A4441" s="2" t="s">
        <v>5</v>
      </c>
      <c r="B4441" s="2" t="s">
        <v>120</v>
      </c>
      <c r="C4441" s="2" t="s">
        <v>56</v>
      </c>
      <c r="D4441" s="2" t="s">
        <v>58</v>
      </c>
      <c r="E4441" s="2">
        <v>68</v>
      </c>
      <c r="F4441" s="2">
        <v>108</v>
      </c>
      <c r="G4441" s="2">
        <f t="shared" si="69"/>
        <v>7344</v>
      </c>
      <c r="H4441" s="2" t="s">
        <v>40</v>
      </c>
      <c r="I4441" s="2" t="s">
        <v>124</v>
      </c>
      <c r="J4441" s="2" t="s">
        <v>39</v>
      </c>
      <c r="K4441" s="4">
        <v>44418.950000012919</v>
      </c>
    </row>
    <row r="4442" spans="1:11" x14ac:dyDescent="0.35">
      <c r="A4442" s="2" t="s">
        <v>2</v>
      </c>
      <c r="B4442" s="2" t="s">
        <v>118</v>
      </c>
      <c r="C4442" s="2" t="s">
        <v>56</v>
      </c>
      <c r="D4442" s="2" t="s">
        <v>65</v>
      </c>
      <c r="E4442" s="2">
        <v>47</v>
      </c>
      <c r="F4442" s="2">
        <v>5</v>
      </c>
      <c r="G4442" s="2">
        <f t="shared" si="69"/>
        <v>235</v>
      </c>
      <c r="H4442" s="2" t="s">
        <v>7</v>
      </c>
      <c r="I4442" s="2" t="s">
        <v>121</v>
      </c>
      <c r="J4442" s="2" t="s">
        <v>6</v>
      </c>
      <c r="K4442" s="4">
        <v>44419.000000012922</v>
      </c>
    </row>
    <row r="4443" spans="1:11" x14ac:dyDescent="0.35">
      <c r="A4443" s="2" t="s">
        <v>14</v>
      </c>
      <c r="B4443" s="2" t="s">
        <v>120</v>
      </c>
      <c r="C4443" s="2" t="s">
        <v>84</v>
      </c>
      <c r="D4443" s="2" t="s">
        <v>91</v>
      </c>
      <c r="E4443" s="2">
        <v>107</v>
      </c>
      <c r="F4443" s="2">
        <v>7</v>
      </c>
      <c r="G4443" s="2">
        <f t="shared" si="69"/>
        <v>749</v>
      </c>
      <c r="H4443" s="2" t="s">
        <v>48</v>
      </c>
      <c r="I4443" s="2" t="s">
        <v>119</v>
      </c>
      <c r="J4443" s="2" t="s">
        <v>3</v>
      </c>
      <c r="K4443" s="4">
        <v>44419.050000012925</v>
      </c>
    </row>
    <row r="4444" spans="1:11" x14ac:dyDescent="0.35">
      <c r="A4444" s="2" t="s">
        <v>10</v>
      </c>
      <c r="B4444" s="2" t="s">
        <v>120</v>
      </c>
      <c r="C4444" s="2" t="s">
        <v>84</v>
      </c>
      <c r="D4444" s="2" t="s">
        <v>91</v>
      </c>
      <c r="E4444" s="2">
        <v>107</v>
      </c>
      <c r="F4444" s="2">
        <v>4</v>
      </c>
      <c r="G4444" s="2">
        <f t="shared" si="69"/>
        <v>428</v>
      </c>
      <c r="H4444" s="2" t="s">
        <v>13</v>
      </c>
      <c r="I4444" s="2" t="s">
        <v>122</v>
      </c>
      <c r="J4444" s="2" t="s">
        <v>11</v>
      </c>
      <c r="K4444" s="4">
        <v>44419.100000012928</v>
      </c>
    </row>
    <row r="4445" spans="1:11" x14ac:dyDescent="0.35">
      <c r="A4445" s="2" t="s">
        <v>18</v>
      </c>
      <c r="B4445" s="2" t="s">
        <v>118</v>
      </c>
      <c r="C4445" s="2" t="s">
        <v>56</v>
      </c>
      <c r="D4445" s="2" t="s">
        <v>58</v>
      </c>
      <c r="E4445" s="2">
        <v>68</v>
      </c>
      <c r="F4445" s="2">
        <v>114</v>
      </c>
      <c r="G4445" s="2">
        <f t="shared" si="69"/>
        <v>7752</v>
      </c>
      <c r="H4445" s="2" t="s">
        <v>46</v>
      </c>
      <c r="I4445" s="2" t="s">
        <v>123</v>
      </c>
      <c r="J4445" s="2" t="s">
        <v>45</v>
      </c>
      <c r="K4445" s="4">
        <v>44419.150000012931</v>
      </c>
    </row>
    <row r="4446" spans="1:11" x14ac:dyDescent="0.35">
      <c r="A4446" s="2" t="s">
        <v>14</v>
      </c>
      <c r="B4446" s="2" t="s">
        <v>120</v>
      </c>
      <c r="C4446" s="2" t="s">
        <v>84</v>
      </c>
      <c r="D4446" s="2" t="s">
        <v>91</v>
      </c>
      <c r="E4446" s="2">
        <v>107</v>
      </c>
      <c r="F4446" s="2">
        <v>3</v>
      </c>
      <c r="G4446" s="2">
        <f t="shared" si="69"/>
        <v>321</v>
      </c>
      <c r="H4446" s="2" t="s">
        <v>46</v>
      </c>
      <c r="I4446" s="2" t="s">
        <v>123</v>
      </c>
      <c r="J4446" s="2" t="s">
        <v>45</v>
      </c>
      <c r="K4446" s="4">
        <v>44419.200000012934</v>
      </c>
    </row>
    <row r="4447" spans="1:11" x14ac:dyDescent="0.35">
      <c r="A4447" s="2" t="s">
        <v>5</v>
      </c>
      <c r="B4447" s="2" t="s">
        <v>120</v>
      </c>
      <c r="C4447" s="2" t="s">
        <v>67</v>
      </c>
      <c r="D4447" s="2" t="s">
        <v>70</v>
      </c>
      <c r="E4447" s="2">
        <v>69</v>
      </c>
      <c r="F4447" s="2">
        <v>65</v>
      </c>
      <c r="G4447" s="2">
        <f t="shared" si="69"/>
        <v>4485</v>
      </c>
      <c r="H4447" s="2" t="s">
        <v>43</v>
      </c>
      <c r="I4447" s="2" t="s">
        <v>121</v>
      </c>
      <c r="J4447" s="2" t="s">
        <v>42</v>
      </c>
      <c r="K4447" s="4">
        <v>44419.250000012937</v>
      </c>
    </row>
    <row r="4448" spans="1:11" x14ac:dyDescent="0.35">
      <c r="A4448" s="2" t="s">
        <v>35</v>
      </c>
      <c r="B4448" s="2" t="s">
        <v>118</v>
      </c>
      <c r="C4448" s="2" t="s">
        <v>84</v>
      </c>
      <c r="D4448" s="2" t="s">
        <v>87</v>
      </c>
      <c r="E4448" s="2">
        <v>142</v>
      </c>
      <c r="F4448" s="2">
        <v>11</v>
      </c>
      <c r="G4448" s="2">
        <f t="shared" si="69"/>
        <v>1562</v>
      </c>
      <c r="H4448" s="2" t="s">
        <v>30</v>
      </c>
      <c r="I4448" s="2" t="s">
        <v>122</v>
      </c>
      <c r="J4448" s="2" t="s">
        <v>11</v>
      </c>
      <c r="K4448" s="4">
        <v>44419.30000001294</v>
      </c>
    </row>
    <row r="4449" spans="1:11" x14ac:dyDescent="0.35">
      <c r="A4449" s="2" t="s">
        <v>2</v>
      </c>
      <c r="B4449" s="2" t="s">
        <v>118</v>
      </c>
      <c r="C4449" s="2" t="s">
        <v>84</v>
      </c>
      <c r="D4449" s="2" t="s">
        <v>91</v>
      </c>
      <c r="E4449" s="2">
        <v>107</v>
      </c>
      <c r="F4449" s="2">
        <v>4</v>
      </c>
      <c r="G4449" s="2">
        <f t="shared" si="69"/>
        <v>428</v>
      </c>
      <c r="H4449" s="2" t="s">
        <v>48</v>
      </c>
      <c r="I4449" s="2" t="s">
        <v>119</v>
      </c>
      <c r="J4449" s="2" t="s">
        <v>3</v>
      </c>
      <c r="K4449" s="4">
        <v>44419.350000012942</v>
      </c>
    </row>
    <row r="4450" spans="1:11" x14ac:dyDescent="0.35">
      <c r="A4450" s="2" t="s">
        <v>44</v>
      </c>
      <c r="B4450" s="2" t="s">
        <v>120</v>
      </c>
      <c r="C4450" s="2" t="s">
        <v>98</v>
      </c>
      <c r="D4450" s="2" t="s">
        <v>108</v>
      </c>
      <c r="E4450" s="2">
        <v>65</v>
      </c>
      <c r="F4450" s="2">
        <v>6</v>
      </c>
      <c r="G4450" s="2">
        <f t="shared" si="69"/>
        <v>390</v>
      </c>
      <c r="H4450" s="2" t="s">
        <v>12</v>
      </c>
      <c r="I4450" s="2" t="s">
        <v>122</v>
      </c>
      <c r="J4450" s="2" t="s">
        <v>11</v>
      </c>
      <c r="K4450" s="4">
        <v>44419.400000012945</v>
      </c>
    </row>
    <row r="4451" spans="1:11" x14ac:dyDescent="0.35">
      <c r="A4451" s="2" t="s">
        <v>10</v>
      </c>
      <c r="B4451" s="2" t="s">
        <v>120</v>
      </c>
      <c r="C4451" s="2" t="s">
        <v>84</v>
      </c>
      <c r="D4451" s="2" t="s">
        <v>85</v>
      </c>
      <c r="E4451" s="2">
        <v>121</v>
      </c>
      <c r="F4451" s="2">
        <v>54</v>
      </c>
      <c r="G4451" s="2">
        <f t="shared" si="69"/>
        <v>6534</v>
      </c>
      <c r="H4451" s="2" t="s">
        <v>15</v>
      </c>
      <c r="I4451" s="2" t="s">
        <v>122</v>
      </c>
      <c r="J4451" s="2" t="s">
        <v>8</v>
      </c>
      <c r="K4451" s="4">
        <v>44419.450000012948</v>
      </c>
    </row>
    <row r="4452" spans="1:11" x14ac:dyDescent="0.35">
      <c r="A4452" s="2" t="s">
        <v>14</v>
      </c>
      <c r="B4452" s="2" t="s">
        <v>120</v>
      </c>
      <c r="C4452" s="2" t="s">
        <v>84</v>
      </c>
      <c r="D4452" s="2" t="s">
        <v>90</v>
      </c>
      <c r="E4452" s="2">
        <v>27</v>
      </c>
      <c r="F4452" s="2">
        <v>55</v>
      </c>
      <c r="G4452" s="2">
        <f t="shared" si="69"/>
        <v>1485</v>
      </c>
      <c r="H4452" s="2" t="s">
        <v>51</v>
      </c>
      <c r="I4452" s="2" t="s">
        <v>124</v>
      </c>
      <c r="J4452" s="2" t="s">
        <v>50</v>
      </c>
      <c r="K4452" s="4">
        <v>44419.500000012951</v>
      </c>
    </row>
    <row r="4453" spans="1:11" x14ac:dyDescent="0.35">
      <c r="A4453" s="2" t="s">
        <v>44</v>
      </c>
      <c r="B4453" s="2" t="s">
        <v>120</v>
      </c>
      <c r="C4453" s="2" t="s">
        <v>56</v>
      </c>
      <c r="D4453" s="2" t="s">
        <v>60</v>
      </c>
      <c r="E4453" s="2">
        <v>131</v>
      </c>
      <c r="F4453" s="2">
        <v>8</v>
      </c>
      <c r="G4453" s="2">
        <f t="shared" si="69"/>
        <v>1048</v>
      </c>
      <c r="H4453" s="2" t="s">
        <v>26</v>
      </c>
      <c r="I4453" s="2" t="s">
        <v>122</v>
      </c>
      <c r="J4453" s="2" t="s">
        <v>25</v>
      </c>
      <c r="K4453" s="4">
        <v>44419.550000012954</v>
      </c>
    </row>
    <row r="4454" spans="1:11" x14ac:dyDescent="0.35">
      <c r="A4454" s="2" t="s">
        <v>31</v>
      </c>
      <c r="B4454" s="2" t="s">
        <v>118</v>
      </c>
      <c r="C4454" s="2" t="s">
        <v>98</v>
      </c>
      <c r="D4454" s="2" t="s">
        <v>100</v>
      </c>
      <c r="E4454" s="2">
        <v>121</v>
      </c>
      <c r="F4454" s="2">
        <v>11</v>
      </c>
      <c r="G4454" s="2">
        <f t="shared" si="69"/>
        <v>1331</v>
      </c>
      <c r="H4454" s="2" t="s">
        <v>15</v>
      </c>
      <c r="I4454" s="2" t="s">
        <v>122</v>
      </c>
      <c r="J4454" s="2" t="s">
        <v>8</v>
      </c>
      <c r="K4454" s="4">
        <v>44419.600000012957</v>
      </c>
    </row>
    <row r="4455" spans="1:11" x14ac:dyDescent="0.35">
      <c r="A4455" s="2" t="s">
        <v>35</v>
      </c>
      <c r="B4455" s="2" t="s">
        <v>118</v>
      </c>
      <c r="C4455" s="2" t="s">
        <v>56</v>
      </c>
      <c r="D4455" s="2" t="s">
        <v>63</v>
      </c>
      <c r="E4455" s="2">
        <v>73</v>
      </c>
      <c r="F4455" s="2">
        <v>5</v>
      </c>
      <c r="G4455" s="2">
        <f t="shared" si="69"/>
        <v>365</v>
      </c>
      <c r="H4455" s="2" t="s">
        <v>43</v>
      </c>
      <c r="I4455" s="2" t="s">
        <v>121</v>
      </c>
      <c r="J4455" s="2" t="s">
        <v>42</v>
      </c>
      <c r="K4455" s="4">
        <v>44419.65000001296</v>
      </c>
    </row>
    <row r="4456" spans="1:11" x14ac:dyDescent="0.35">
      <c r="A4456" s="2" t="s">
        <v>31</v>
      </c>
      <c r="B4456" s="2" t="s">
        <v>118</v>
      </c>
      <c r="C4456" s="2" t="s">
        <v>56</v>
      </c>
      <c r="D4456" s="2" t="s">
        <v>65</v>
      </c>
      <c r="E4456" s="2">
        <v>47</v>
      </c>
      <c r="F4456" s="2">
        <v>3</v>
      </c>
      <c r="G4456" s="2">
        <f t="shared" si="69"/>
        <v>141</v>
      </c>
      <c r="H4456" s="2" t="s">
        <v>49</v>
      </c>
      <c r="I4456" s="2" t="s">
        <v>119</v>
      </c>
      <c r="J4456" s="2" t="s">
        <v>16</v>
      </c>
      <c r="K4456" s="4">
        <v>44419.700000012963</v>
      </c>
    </row>
    <row r="4457" spans="1:11" x14ac:dyDescent="0.35">
      <c r="A4457" s="2" t="s">
        <v>2</v>
      </c>
      <c r="B4457" s="2" t="s">
        <v>118</v>
      </c>
      <c r="C4457" s="2" t="s">
        <v>67</v>
      </c>
      <c r="D4457" s="2" t="s">
        <v>73</v>
      </c>
      <c r="E4457" s="2">
        <v>119</v>
      </c>
      <c r="F4457" s="2">
        <v>7</v>
      </c>
      <c r="G4457" s="2">
        <f t="shared" si="69"/>
        <v>833</v>
      </c>
      <c r="H4457" s="2" t="s">
        <v>49</v>
      </c>
      <c r="I4457" s="2" t="s">
        <v>119</v>
      </c>
      <c r="J4457" s="2" t="s">
        <v>16</v>
      </c>
      <c r="K4457" s="4">
        <v>44419.750000012966</v>
      </c>
    </row>
    <row r="4458" spans="1:11" x14ac:dyDescent="0.35">
      <c r="A4458" s="2" t="s">
        <v>35</v>
      </c>
      <c r="B4458" s="2" t="s">
        <v>118</v>
      </c>
      <c r="C4458" s="2" t="s">
        <v>98</v>
      </c>
      <c r="D4458" s="2" t="s">
        <v>103</v>
      </c>
      <c r="E4458" s="2">
        <v>101</v>
      </c>
      <c r="F4458" s="2">
        <v>9</v>
      </c>
      <c r="G4458" s="2">
        <f t="shared" si="69"/>
        <v>909</v>
      </c>
      <c r="H4458" s="2" t="s">
        <v>27</v>
      </c>
      <c r="I4458" s="2" t="s">
        <v>122</v>
      </c>
      <c r="J4458" s="2" t="s">
        <v>8</v>
      </c>
      <c r="K4458" s="4">
        <v>44419.800000012969</v>
      </c>
    </row>
    <row r="4459" spans="1:11" x14ac:dyDescent="0.35">
      <c r="A4459" s="2" t="s">
        <v>31</v>
      </c>
      <c r="B4459" s="2" t="s">
        <v>118</v>
      </c>
      <c r="C4459" s="2" t="s">
        <v>98</v>
      </c>
      <c r="D4459" s="2" t="s">
        <v>99</v>
      </c>
      <c r="E4459" s="2">
        <v>145</v>
      </c>
      <c r="F4459" s="2">
        <v>11</v>
      </c>
      <c r="G4459" s="2">
        <f t="shared" si="69"/>
        <v>1595</v>
      </c>
      <c r="H4459" s="2" t="s">
        <v>40</v>
      </c>
      <c r="I4459" s="2" t="s">
        <v>124</v>
      </c>
      <c r="J4459" s="2" t="s">
        <v>39</v>
      </c>
      <c r="K4459" s="4">
        <v>44419.850000012972</v>
      </c>
    </row>
    <row r="4460" spans="1:11" x14ac:dyDescent="0.35">
      <c r="A4460" s="2" t="s">
        <v>35</v>
      </c>
      <c r="B4460" s="2" t="s">
        <v>118</v>
      </c>
      <c r="C4460" s="2" t="s">
        <v>84</v>
      </c>
      <c r="D4460" s="2" t="s">
        <v>89</v>
      </c>
      <c r="E4460" s="2">
        <v>130</v>
      </c>
      <c r="F4460" s="2">
        <v>9</v>
      </c>
      <c r="G4460" s="2">
        <f t="shared" si="69"/>
        <v>1170</v>
      </c>
      <c r="H4460" s="2" t="s">
        <v>49</v>
      </c>
      <c r="I4460" s="2" t="s">
        <v>119</v>
      </c>
      <c r="J4460" s="2" t="s">
        <v>16</v>
      </c>
      <c r="K4460" s="4">
        <v>44419.900000012974</v>
      </c>
    </row>
    <row r="4461" spans="1:11" x14ac:dyDescent="0.35">
      <c r="A4461" s="2" t="s">
        <v>14</v>
      </c>
      <c r="B4461" s="2" t="s">
        <v>120</v>
      </c>
      <c r="C4461" s="2" t="s">
        <v>84</v>
      </c>
      <c r="D4461" s="2" t="s">
        <v>91</v>
      </c>
      <c r="E4461" s="2">
        <v>107</v>
      </c>
      <c r="F4461" s="2">
        <v>5</v>
      </c>
      <c r="G4461" s="2">
        <f t="shared" si="69"/>
        <v>535</v>
      </c>
      <c r="H4461" s="2" t="s">
        <v>4</v>
      </c>
      <c r="I4461" s="2" t="s">
        <v>119</v>
      </c>
      <c r="J4461" s="2" t="s">
        <v>3</v>
      </c>
      <c r="K4461" s="4">
        <v>44419.950000012977</v>
      </c>
    </row>
    <row r="4462" spans="1:11" x14ac:dyDescent="0.35">
      <c r="A4462" s="2" t="s">
        <v>35</v>
      </c>
      <c r="B4462" s="2" t="s">
        <v>118</v>
      </c>
      <c r="C4462" s="2" t="s">
        <v>84</v>
      </c>
      <c r="D4462" s="2" t="s">
        <v>88</v>
      </c>
      <c r="E4462" s="2">
        <v>146</v>
      </c>
      <c r="F4462" s="2">
        <v>9</v>
      </c>
      <c r="G4462" s="2">
        <f t="shared" si="69"/>
        <v>1314</v>
      </c>
      <c r="H4462" s="2" t="s">
        <v>41</v>
      </c>
      <c r="I4462" s="2" t="s">
        <v>119</v>
      </c>
      <c r="J4462" s="2" t="s">
        <v>3</v>
      </c>
      <c r="K4462" s="4">
        <v>44420.00000001298</v>
      </c>
    </row>
    <row r="4463" spans="1:11" x14ac:dyDescent="0.35">
      <c r="A4463" s="2" t="s">
        <v>2</v>
      </c>
      <c r="B4463" s="2" t="s">
        <v>118</v>
      </c>
      <c r="C4463" s="2" t="s">
        <v>84</v>
      </c>
      <c r="D4463" s="2" t="s">
        <v>89</v>
      </c>
      <c r="E4463" s="2">
        <v>130</v>
      </c>
      <c r="F4463" s="2">
        <v>14</v>
      </c>
      <c r="G4463" s="2">
        <f t="shared" si="69"/>
        <v>1820</v>
      </c>
      <c r="H4463" s="2" t="s">
        <v>4</v>
      </c>
      <c r="I4463" s="2" t="s">
        <v>119</v>
      </c>
      <c r="J4463" s="2" t="s">
        <v>3</v>
      </c>
      <c r="K4463" s="4">
        <v>44420.050000012983</v>
      </c>
    </row>
    <row r="4464" spans="1:11" x14ac:dyDescent="0.35">
      <c r="A4464" s="2" t="s">
        <v>18</v>
      </c>
      <c r="B4464" s="2" t="s">
        <v>118</v>
      </c>
      <c r="C4464" s="2" t="s">
        <v>67</v>
      </c>
      <c r="D4464" s="2" t="s">
        <v>77</v>
      </c>
      <c r="E4464" s="2">
        <v>47</v>
      </c>
      <c r="F4464" s="2">
        <v>6</v>
      </c>
      <c r="G4464" s="2">
        <f t="shared" si="69"/>
        <v>282</v>
      </c>
      <c r="H4464" s="2" t="s">
        <v>12</v>
      </c>
      <c r="I4464" s="2" t="s">
        <v>122</v>
      </c>
      <c r="J4464" s="2" t="s">
        <v>11</v>
      </c>
      <c r="K4464" s="4">
        <v>44420.100000012986</v>
      </c>
    </row>
    <row r="4465" spans="1:11" x14ac:dyDescent="0.35">
      <c r="A4465" s="2" t="s">
        <v>18</v>
      </c>
      <c r="B4465" s="2" t="s">
        <v>118</v>
      </c>
      <c r="C4465" s="2" t="s">
        <v>98</v>
      </c>
      <c r="D4465" s="2" t="s">
        <v>108</v>
      </c>
      <c r="E4465" s="2">
        <v>65</v>
      </c>
      <c r="F4465" s="2">
        <v>5</v>
      </c>
      <c r="G4465" s="2">
        <f t="shared" si="69"/>
        <v>325</v>
      </c>
      <c r="H4465" s="2" t="s">
        <v>40</v>
      </c>
      <c r="I4465" s="2" t="s">
        <v>124</v>
      </c>
      <c r="J4465" s="2" t="s">
        <v>39</v>
      </c>
      <c r="K4465" s="4">
        <v>44420.150000012989</v>
      </c>
    </row>
    <row r="4466" spans="1:11" x14ac:dyDescent="0.35">
      <c r="A4466" s="2" t="s">
        <v>2</v>
      </c>
      <c r="B4466" s="2" t="s">
        <v>118</v>
      </c>
      <c r="C4466" s="2" t="s">
        <v>98</v>
      </c>
      <c r="D4466" s="2" t="s">
        <v>103</v>
      </c>
      <c r="E4466" s="2">
        <v>101</v>
      </c>
      <c r="F4466" s="2">
        <v>2</v>
      </c>
      <c r="G4466" s="2">
        <f t="shared" si="69"/>
        <v>202</v>
      </c>
      <c r="H4466" s="2" t="s">
        <v>32</v>
      </c>
      <c r="I4466" s="2" t="s">
        <v>119</v>
      </c>
      <c r="J4466" s="2" t="s">
        <v>16</v>
      </c>
      <c r="K4466" s="4">
        <v>44420.200000012992</v>
      </c>
    </row>
    <row r="4467" spans="1:11" x14ac:dyDescent="0.35">
      <c r="A4467" s="2" t="s">
        <v>5</v>
      </c>
      <c r="B4467" s="2" t="s">
        <v>120</v>
      </c>
      <c r="C4467" s="2" t="s">
        <v>84</v>
      </c>
      <c r="D4467" s="2" t="s">
        <v>93</v>
      </c>
      <c r="E4467" s="2">
        <v>70</v>
      </c>
      <c r="F4467" s="2">
        <v>8</v>
      </c>
      <c r="G4467" s="2">
        <f t="shared" si="69"/>
        <v>560</v>
      </c>
      <c r="H4467" s="2" t="s">
        <v>43</v>
      </c>
      <c r="I4467" s="2" t="s">
        <v>121</v>
      </c>
      <c r="J4467" s="2" t="s">
        <v>42</v>
      </c>
      <c r="K4467" s="4">
        <v>44420.250000012995</v>
      </c>
    </row>
    <row r="4468" spans="1:11" x14ac:dyDescent="0.35">
      <c r="A4468" s="2" t="s">
        <v>44</v>
      </c>
      <c r="B4468" s="2" t="s">
        <v>120</v>
      </c>
      <c r="C4468" s="2" t="s">
        <v>98</v>
      </c>
      <c r="D4468" s="2" t="s">
        <v>110</v>
      </c>
      <c r="E4468" s="2">
        <v>40</v>
      </c>
      <c r="F4468" s="2">
        <v>16</v>
      </c>
      <c r="G4468" s="2">
        <f t="shared" si="69"/>
        <v>640</v>
      </c>
      <c r="H4468" s="2" t="s">
        <v>4</v>
      </c>
      <c r="I4468" s="2" t="s">
        <v>119</v>
      </c>
      <c r="J4468" s="2" t="s">
        <v>3</v>
      </c>
      <c r="K4468" s="4">
        <v>44420.300000012998</v>
      </c>
    </row>
    <row r="4469" spans="1:11" x14ac:dyDescent="0.35">
      <c r="A4469" s="2" t="s">
        <v>35</v>
      </c>
      <c r="B4469" s="2" t="s">
        <v>118</v>
      </c>
      <c r="C4469" s="2" t="s">
        <v>84</v>
      </c>
      <c r="D4469" s="2" t="s">
        <v>94</v>
      </c>
      <c r="E4469" s="2">
        <v>67</v>
      </c>
      <c r="F4469" s="2">
        <v>6</v>
      </c>
      <c r="G4469" s="2">
        <f t="shared" si="69"/>
        <v>402</v>
      </c>
      <c r="H4469" s="2" t="s">
        <v>17</v>
      </c>
      <c r="I4469" s="2" t="s">
        <v>119</v>
      </c>
      <c r="J4469" s="2" t="s">
        <v>16</v>
      </c>
      <c r="K4469" s="4">
        <v>44420.350000013001</v>
      </c>
    </row>
    <row r="4470" spans="1:11" x14ac:dyDescent="0.35">
      <c r="A4470" s="2" t="s">
        <v>2</v>
      </c>
      <c r="B4470" s="2" t="s">
        <v>118</v>
      </c>
      <c r="C4470" s="2" t="s">
        <v>56</v>
      </c>
      <c r="D4470" s="2" t="s">
        <v>60</v>
      </c>
      <c r="E4470" s="2">
        <v>131</v>
      </c>
      <c r="F4470" s="2">
        <v>7</v>
      </c>
      <c r="G4470" s="2">
        <f t="shared" si="69"/>
        <v>917</v>
      </c>
      <c r="H4470" s="2" t="s">
        <v>12</v>
      </c>
      <c r="I4470" s="2" t="s">
        <v>122</v>
      </c>
      <c r="J4470" s="2" t="s">
        <v>11</v>
      </c>
      <c r="K4470" s="4">
        <v>44420.400000013004</v>
      </c>
    </row>
    <row r="4471" spans="1:11" x14ac:dyDescent="0.35">
      <c r="A4471" s="2" t="s">
        <v>44</v>
      </c>
      <c r="B4471" s="2" t="s">
        <v>120</v>
      </c>
      <c r="C4471" s="2" t="s">
        <v>67</v>
      </c>
      <c r="D4471" s="2" t="s">
        <v>78</v>
      </c>
      <c r="E4471" s="2">
        <v>38</v>
      </c>
      <c r="F4471" s="2">
        <v>13</v>
      </c>
      <c r="G4471" s="2">
        <f t="shared" si="69"/>
        <v>494</v>
      </c>
      <c r="H4471" s="2" t="s">
        <v>30</v>
      </c>
      <c r="I4471" s="2" t="s">
        <v>122</v>
      </c>
      <c r="J4471" s="2" t="s">
        <v>11</v>
      </c>
      <c r="K4471" s="4">
        <v>44420.450000013007</v>
      </c>
    </row>
    <row r="4472" spans="1:11" x14ac:dyDescent="0.35">
      <c r="A4472" s="2" t="s">
        <v>10</v>
      </c>
      <c r="B4472" s="2" t="s">
        <v>120</v>
      </c>
      <c r="C4472" s="2" t="s">
        <v>84</v>
      </c>
      <c r="D4472" s="2" t="s">
        <v>95</v>
      </c>
      <c r="E4472" s="2">
        <v>43</v>
      </c>
      <c r="F4472" s="2">
        <v>12</v>
      </c>
      <c r="G4472" s="2">
        <f t="shared" si="69"/>
        <v>516</v>
      </c>
      <c r="H4472" s="2" t="s">
        <v>34</v>
      </c>
      <c r="I4472" s="2" t="s">
        <v>124</v>
      </c>
      <c r="J4472" s="2" t="s">
        <v>33</v>
      </c>
      <c r="K4472" s="4">
        <v>44420.500000013009</v>
      </c>
    </row>
    <row r="4473" spans="1:11" x14ac:dyDescent="0.35">
      <c r="A4473" s="2" t="s">
        <v>18</v>
      </c>
      <c r="B4473" s="2" t="s">
        <v>118</v>
      </c>
      <c r="C4473" s="2" t="s">
        <v>98</v>
      </c>
      <c r="D4473" s="2" t="s">
        <v>99</v>
      </c>
      <c r="E4473" s="2">
        <v>145</v>
      </c>
      <c r="F4473" s="2">
        <v>6</v>
      </c>
      <c r="G4473" s="2">
        <f t="shared" si="69"/>
        <v>870</v>
      </c>
      <c r="H4473" s="2" t="s">
        <v>29</v>
      </c>
      <c r="I4473" s="2" t="s">
        <v>119</v>
      </c>
      <c r="J4473" s="2" t="s">
        <v>28</v>
      </c>
      <c r="K4473" s="4">
        <v>44420.550000013012</v>
      </c>
    </row>
    <row r="4474" spans="1:11" x14ac:dyDescent="0.35">
      <c r="A4474" s="2" t="s">
        <v>10</v>
      </c>
      <c r="B4474" s="2" t="s">
        <v>120</v>
      </c>
      <c r="C4474" s="2" t="s">
        <v>67</v>
      </c>
      <c r="D4474" s="2" t="s">
        <v>72</v>
      </c>
      <c r="E4474" s="2">
        <v>6</v>
      </c>
      <c r="F4474" s="2">
        <v>2532</v>
      </c>
      <c r="G4474" s="2">
        <f t="shared" si="69"/>
        <v>15192</v>
      </c>
      <c r="H4474" s="2" t="s">
        <v>51</v>
      </c>
      <c r="I4474" s="2" t="s">
        <v>124</v>
      </c>
      <c r="J4474" s="2" t="s">
        <v>50</v>
      </c>
      <c r="K4474" s="4">
        <v>44420.600000013015</v>
      </c>
    </row>
    <row r="4475" spans="1:11" x14ac:dyDescent="0.35">
      <c r="A4475" s="2" t="s">
        <v>14</v>
      </c>
      <c r="B4475" s="2" t="s">
        <v>120</v>
      </c>
      <c r="C4475" s="2" t="s">
        <v>56</v>
      </c>
      <c r="D4475" s="2" t="s">
        <v>66</v>
      </c>
      <c r="E4475" s="2">
        <v>47</v>
      </c>
      <c r="F4475" s="2">
        <v>8</v>
      </c>
      <c r="G4475" s="2">
        <f t="shared" si="69"/>
        <v>376</v>
      </c>
      <c r="H4475" s="2" t="s">
        <v>49</v>
      </c>
      <c r="I4475" s="2" t="s">
        <v>119</v>
      </c>
      <c r="J4475" s="2" t="s">
        <v>16</v>
      </c>
      <c r="K4475" s="4">
        <v>44420.650000013018</v>
      </c>
    </row>
    <row r="4476" spans="1:11" x14ac:dyDescent="0.35">
      <c r="A4476" s="2" t="s">
        <v>14</v>
      </c>
      <c r="B4476" s="2" t="s">
        <v>120</v>
      </c>
      <c r="C4476" s="2" t="s">
        <v>56</v>
      </c>
      <c r="D4476" s="2" t="s">
        <v>57</v>
      </c>
      <c r="E4476" s="2">
        <v>89</v>
      </c>
      <c r="F4476" s="2">
        <v>101</v>
      </c>
      <c r="G4476" s="2">
        <f t="shared" si="69"/>
        <v>8989</v>
      </c>
      <c r="H4476" s="2" t="s">
        <v>7</v>
      </c>
      <c r="I4476" s="2" t="s">
        <v>121</v>
      </c>
      <c r="J4476" s="2" t="s">
        <v>6</v>
      </c>
      <c r="K4476" s="4">
        <v>44420.700000013021</v>
      </c>
    </row>
    <row r="4477" spans="1:11" x14ac:dyDescent="0.35">
      <c r="A4477" s="2" t="s">
        <v>5</v>
      </c>
      <c r="B4477" s="2" t="s">
        <v>120</v>
      </c>
      <c r="C4477" s="2" t="s">
        <v>98</v>
      </c>
      <c r="D4477" s="2" t="s">
        <v>108</v>
      </c>
      <c r="E4477" s="2">
        <v>65</v>
      </c>
      <c r="F4477" s="2">
        <v>3</v>
      </c>
      <c r="G4477" s="2">
        <f t="shared" si="69"/>
        <v>195</v>
      </c>
      <c r="H4477" s="2" t="s">
        <v>32</v>
      </c>
      <c r="I4477" s="2" t="s">
        <v>119</v>
      </c>
      <c r="J4477" s="2" t="s">
        <v>16</v>
      </c>
      <c r="K4477" s="4">
        <v>44420.750000013024</v>
      </c>
    </row>
    <row r="4478" spans="1:11" x14ac:dyDescent="0.35">
      <c r="A4478" s="2" t="s">
        <v>10</v>
      </c>
      <c r="B4478" s="2" t="s">
        <v>120</v>
      </c>
      <c r="C4478" s="2" t="s">
        <v>84</v>
      </c>
      <c r="D4478" s="2" t="s">
        <v>92</v>
      </c>
      <c r="E4478" s="2">
        <v>115</v>
      </c>
      <c r="F4478" s="2">
        <v>8</v>
      </c>
      <c r="G4478" s="2">
        <f t="shared" si="69"/>
        <v>920</v>
      </c>
      <c r="H4478" s="2" t="s">
        <v>30</v>
      </c>
      <c r="I4478" s="2" t="s">
        <v>122</v>
      </c>
      <c r="J4478" s="2" t="s">
        <v>11</v>
      </c>
      <c r="K4478" s="4">
        <v>44420.800000013027</v>
      </c>
    </row>
    <row r="4479" spans="1:11" x14ac:dyDescent="0.35">
      <c r="A4479" s="2" t="s">
        <v>18</v>
      </c>
      <c r="B4479" s="2" t="s">
        <v>118</v>
      </c>
      <c r="C4479" s="2" t="s">
        <v>56</v>
      </c>
      <c r="D4479" s="2" t="s">
        <v>61</v>
      </c>
      <c r="E4479" s="2">
        <v>107</v>
      </c>
      <c r="F4479" s="2">
        <v>13</v>
      </c>
      <c r="G4479" s="2">
        <f t="shared" si="69"/>
        <v>1391</v>
      </c>
      <c r="H4479" s="2" t="s">
        <v>17</v>
      </c>
      <c r="I4479" s="2" t="s">
        <v>119</v>
      </c>
      <c r="J4479" s="2" t="s">
        <v>16</v>
      </c>
      <c r="K4479" s="4">
        <v>44420.85000001303</v>
      </c>
    </row>
    <row r="4480" spans="1:11" x14ac:dyDescent="0.35">
      <c r="A4480" s="2" t="s">
        <v>5</v>
      </c>
      <c r="B4480" s="2" t="s">
        <v>120</v>
      </c>
      <c r="C4480" s="2" t="s">
        <v>67</v>
      </c>
      <c r="D4480" s="2" t="s">
        <v>79</v>
      </c>
      <c r="E4480" s="2">
        <v>31</v>
      </c>
      <c r="F4480" s="2">
        <v>12</v>
      </c>
      <c r="G4480" s="2">
        <f t="shared" si="69"/>
        <v>372</v>
      </c>
      <c r="H4480" s="2" t="s">
        <v>4</v>
      </c>
      <c r="I4480" s="2" t="s">
        <v>119</v>
      </c>
      <c r="J4480" s="2" t="s">
        <v>3</v>
      </c>
      <c r="K4480" s="4">
        <v>44420.900000013033</v>
      </c>
    </row>
    <row r="4481" spans="1:11" x14ac:dyDescent="0.35">
      <c r="A4481" s="2" t="s">
        <v>14</v>
      </c>
      <c r="B4481" s="2" t="s">
        <v>120</v>
      </c>
      <c r="C4481" s="2" t="s">
        <v>98</v>
      </c>
      <c r="D4481" s="2" t="s">
        <v>103</v>
      </c>
      <c r="E4481" s="2">
        <v>101</v>
      </c>
      <c r="F4481" s="2">
        <v>2</v>
      </c>
      <c r="G4481" s="2">
        <f t="shared" si="69"/>
        <v>202</v>
      </c>
      <c r="H4481" s="2" t="s">
        <v>24</v>
      </c>
      <c r="I4481" s="2" t="s">
        <v>123</v>
      </c>
      <c r="J4481" s="2" t="s">
        <v>23</v>
      </c>
      <c r="K4481" s="4">
        <v>44420.950000013036</v>
      </c>
    </row>
    <row r="4482" spans="1:11" x14ac:dyDescent="0.35">
      <c r="A4482" s="2" t="s">
        <v>31</v>
      </c>
      <c r="B4482" s="2" t="s">
        <v>118</v>
      </c>
      <c r="C4482" s="2" t="s">
        <v>84</v>
      </c>
      <c r="D4482" s="2" t="s">
        <v>95</v>
      </c>
      <c r="E4482" s="2">
        <v>43</v>
      </c>
      <c r="F4482" s="2">
        <v>16</v>
      </c>
      <c r="G4482" s="2">
        <f t="shared" ref="G4482:G4545" si="70">E4482*F4482</f>
        <v>688</v>
      </c>
      <c r="H4482" s="2" t="s">
        <v>34</v>
      </c>
      <c r="I4482" s="2" t="s">
        <v>124</v>
      </c>
      <c r="J4482" s="2" t="s">
        <v>33</v>
      </c>
      <c r="K4482" s="4">
        <v>44421.000000013039</v>
      </c>
    </row>
    <row r="4483" spans="1:11" x14ac:dyDescent="0.35">
      <c r="A4483" s="2" t="s">
        <v>10</v>
      </c>
      <c r="B4483" s="2" t="s">
        <v>120</v>
      </c>
      <c r="C4483" s="2" t="s">
        <v>84</v>
      </c>
      <c r="D4483" s="2" t="s">
        <v>96</v>
      </c>
      <c r="E4483" s="2">
        <v>36</v>
      </c>
      <c r="F4483" s="2">
        <v>5</v>
      </c>
      <c r="G4483" s="2">
        <f t="shared" si="70"/>
        <v>180</v>
      </c>
      <c r="H4483" s="2" t="s">
        <v>49</v>
      </c>
      <c r="I4483" s="2" t="s">
        <v>119</v>
      </c>
      <c r="J4483" s="2" t="s">
        <v>16</v>
      </c>
      <c r="K4483" s="4">
        <v>44421.050000013041</v>
      </c>
    </row>
    <row r="4484" spans="1:11" x14ac:dyDescent="0.35">
      <c r="A4484" s="2" t="s">
        <v>18</v>
      </c>
      <c r="B4484" s="2" t="s">
        <v>118</v>
      </c>
      <c r="C4484" s="2" t="s">
        <v>67</v>
      </c>
      <c r="D4484" s="2" t="s">
        <v>68</v>
      </c>
      <c r="E4484" s="2">
        <v>121</v>
      </c>
      <c r="F4484" s="2">
        <v>78</v>
      </c>
      <c r="G4484" s="2">
        <f t="shared" si="70"/>
        <v>9438</v>
      </c>
      <c r="H4484" s="2" t="s">
        <v>47</v>
      </c>
      <c r="I4484" s="2" t="s">
        <v>119</v>
      </c>
      <c r="J4484" s="2" t="s">
        <v>28</v>
      </c>
      <c r="K4484" s="4">
        <v>44421.100000013044</v>
      </c>
    </row>
    <row r="4485" spans="1:11" x14ac:dyDescent="0.35">
      <c r="A4485" s="2" t="s">
        <v>31</v>
      </c>
      <c r="B4485" s="2" t="s">
        <v>118</v>
      </c>
      <c r="C4485" s="2" t="s">
        <v>67</v>
      </c>
      <c r="D4485" s="2" t="s">
        <v>71</v>
      </c>
      <c r="E4485" s="2">
        <v>32</v>
      </c>
      <c r="F4485" s="2">
        <v>31</v>
      </c>
      <c r="G4485" s="2">
        <f t="shared" si="70"/>
        <v>992</v>
      </c>
      <c r="H4485" s="2" t="s">
        <v>4</v>
      </c>
      <c r="I4485" s="2" t="s">
        <v>119</v>
      </c>
      <c r="J4485" s="2" t="s">
        <v>3</v>
      </c>
      <c r="K4485" s="4">
        <v>44421.150000013047</v>
      </c>
    </row>
    <row r="4486" spans="1:11" x14ac:dyDescent="0.35">
      <c r="A4486" s="2" t="s">
        <v>2</v>
      </c>
      <c r="B4486" s="2" t="s">
        <v>118</v>
      </c>
      <c r="C4486" s="2" t="s">
        <v>98</v>
      </c>
      <c r="D4486" s="2" t="s">
        <v>107</v>
      </c>
      <c r="E4486" s="2">
        <v>77</v>
      </c>
      <c r="F4486" s="2">
        <v>6</v>
      </c>
      <c r="G4486" s="2">
        <f t="shared" si="70"/>
        <v>462</v>
      </c>
      <c r="H4486" s="2" t="s">
        <v>38</v>
      </c>
      <c r="I4486" s="2" t="s">
        <v>121</v>
      </c>
      <c r="J4486" s="2" t="s">
        <v>6</v>
      </c>
      <c r="K4486" s="4">
        <v>44421.20000001305</v>
      </c>
    </row>
    <row r="4487" spans="1:11" x14ac:dyDescent="0.35">
      <c r="A4487" s="2" t="s">
        <v>14</v>
      </c>
      <c r="B4487" s="2" t="s">
        <v>120</v>
      </c>
      <c r="C4487" s="2" t="s">
        <v>56</v>
      </c>
      <c r="D4487" s="2" t="s">
        <v>61</v>
      </c>
      <c r="E4487" s="2">
        <v>107</v>
      </c>
      <c r="F4487" s="2">
        <v>8</v>
      </c>
      <c r="G4487" s="2">
        <f t="shared" si="70"/>
        <v>856</v>
      </c>
      <c r="H4487" s="2" t="s">
        <v>17</v>
      </c>
      <c r="I4487" s="2" t="s">
        <v>119</v>
      </c>
      <c r="J4487" s="2" t="s">
        <v>16</v>
      </c>
      <c r="K4487" s="4">
        <v>44421.250000013053</v>
      </c>
    </row>
    <row r="4488" spans="1:11" x14ac:dyDescent="0.35">
      <c r="A4488" s="2" t="s">
        <v>44</v>
      </c>
      <c r="B4488" s="2" t="s">
        <v>120</v>
      </c>
      <c r="C4488" s="2" t="s">
        <v>56</v>
      </c>
      <c r="D4488" s="2" t="s">
        <v>65</v>
      </c>
      <c r="E4488" s="2">
        <v>47</v>
      </c>
      <c r="F4488" s="2">
        <v>7</v>
      </c>
      <c r="G4488" s="2">
        <f t="shared" si="70"/>
        <v>329</v>
      </c>
      <c r="H4488" s="2" t="s">
        <v>15</v>
      </c>
      <c r="I4488" s="2" t="s">
        <v>122</v>
      </c>
      <c r="J4488" s="2" t="s">
        <v>8</v>
      </c>
      <c r="K4488" s="4">
        <v>44421.300000013056</v>
      </c>
    </row>
    <row r="4489" spans="1:11" x14ac:dyDescent="0.35">
      <c r="A4489" s="2" t="s">
        <v>14</v>
      </c>
      <c r="B4489" s="2" t="s">
        <v>120</v>
      </c>
      <c r="C4489" s="2" t="s">
        <v>84</v>
      </c>
      <c r="D4489" s="2" t="s">
        <v>93</v>
      </c>
      <c r="E4489" s="2">
        <v>70</v>
      </c>
      <c r="F4489" s="2">
        <v>11</v>
      </c>
      <c r="G4489" s="2">
        <f t="shared" si="70"/>
        <v>770</v>
      </c>
      <c r="H4489" s="2" t="s">
        <v>51</v>
      </c>
      <c r="I4489" s="2" t="s">
        <v>124</v>
      </c>
      <c r="J4489" s="2" t="s">
        <v>50</v>
      </c>
      <c r="K4489" s="4">
        <v>44421.350000013059</v>
      </c>
    </row>
    <row r="4490" spans="1:11" x14ac:dyDescent="0.35">
      <c r="A4490" s="2" t="s">
        <v>18</v>
      </c>
      <c r="B4490" s="2" t="s">
        <v>118</v>
      </c>
      <c r="C4490" s="2" t="s">
        <v>98</v>
      </c>
      <c r="D4490" s="2" t="s">
        <v>101</v>
      </c>
      <c r="E4490" s="2">
        <v>128</v>
      </c>
      <c r="F4490" s="2">
        <v>10</v>
      </c>
      <c r="G4490" s="2">
        <f t="shared" si="70"/>
        <v>1280</v>
      </c>
      <c r="H4490" s="2" t="s">
        <v>7</v>
      </c>
      <c r="I4490" s="2" t="s">
        <v>121</v>
      </c>
      <c r="J4490" s="2" t="s">
        <v>6</v>
      </c>
      <c r="K4490" s="4">
        <v>44421.400000013062</v>
      </c>
    </row>
    <row r="4491" spans="1:11" x14ac:dyDescent="0.35">
      <c r="A4491" s="2" t="s">
        <v>35</v>
      </c>
      <c r="B4491" s="2" t="s">
        <v>118</v>
      </c>
      <c r="C4491" s="2" t="s">
        <v>98</v>
      </c>
      <c r="D4491" s="2" t="s">
        <v>106</v>
      </c>
      <c r="E4491" s="2">
        <v>87</v>
      </c>
      <c r="F4491" s="2">
        <v>11</v>
      </c>
      <c r="G4491" s="2">
        <f t="shared" si="70"/>
        <v>957</v>
      </c>
      <c r="H4491" s="2" t="s">
        <v>13</v>
      </c>
      <c r="I4491" s="2" t="s">
        <v>122</v>
      </c>
      <c r="J4491" s="2" t="s">
        <v>11</v>
      </c>
      <c r="K4491" s="4">
        <v>44421.450000013065</v>
      </c>
    </row>
    <row r="4492" spans="1:11" x14ac:dyDescent="0.35">
      <c r="A4492" s="2" t="s">
        <v>31</v>
      </c>
      <c r="B4492" s="2" t="s">
        <v>118</v>
      </c>
      <c r="C4492" s="2" t="s">
        <v>56</v>
      </c>
      <c r="D4492" s="2" t="s">
        <v>64</v>
      </c>
      <c r="E4492" s="2">
        <v>85</v>
      </c>
      <c r="F4492" s="2">
        <v>3</v>
      </c>
      <c r="G4492" s="2">
        <f t="shared" si="70"/>
        <v>255</v>
      </c>
      <c r="H4492" s="2" t="s">
        <v>12</v>
      </c>
      <c r="I4492" s="2" t="s">
        <v>122</v>
      </c>
      <c r="J4492" s="2" t="s">
        <v>11</v>
      </c>
      <c r="K4492" s="4">
        <v>44421.500000013068</v>
      </c>
    </row>
    <row r="4493" spans="1:11" x14ac:dyDescent="0.35">
      <c r="A4493" s="2" t="s">
        <v>31</v>
      </c>
      <c r="B4493" s="2" t="s">
        <v>118</v>
      </c>
      <c r="C4493" s="2" t="s">
        <v>98</v>
      </c>
      <c r="D4493" s="2" t="s">
        <v>100</v>
      </c>
      <c r="E4493" s="2">
        <v>121</v>
      </c>
      <c r="F4493" s="2">
        <v>5</v>
      </c>
      <c r="G4493" s="2">
        <f t="shared" si="70"/>
        <v>605</v>
      </c>
      <c r="H4493" s="2" t="s">
        <v>24</v>
      </c>
      <c r="I4493" s="2" t="s">
        <v>123</v>
      </c>
      <c r="J4493" s="2" t="s">
        <v>23</v>
      </c>
      <c r="K4493" s="4">
        <v>44421.550000013071</v>
      </c>
    </row>
    <row r="4494" spans="1:11" x14ac:dyDescent="0.35">
      <c r="A4494" s="2" t="s">
        <v>14</v>
      </c>
      <c r="B4494" s="2" t="s">
        <v>120</v>
      </c>
      <c r="C4494" s="2" t="s">
        <v>98</v>
      </c>
      <c r="D4494" s="2" t="s">
        <v>108</v>
      </c>
      <c r="E4494" s="2">
        <v>65</v>
      </c>
      <c r="F4494" s="2">
        <v>7</v>
      </c>
      <c r="G4494" s="2">
        <f t="shared" si="70"/>
        <v>455</v>
      </c>
      <c r="H4494" s="2" t="s">
        <v>40</v>
      </c>
      <c r="I4494" s="2" t="s">
        <v>124</v>
      </c>
      <c r="J4494" s="2" t="s">
        <v>39</v>
      </c>
      <c r="K4494" s="4">
        <v>44421.600000013073</v>
      </c>
    </row>
    <row r="4495" spans="1:11" x14ac:dyDescent="0.35">
      <c r="A4495" s="2" t="s">
        <v>44</v>
      </c>
      <c r="B4495" s="2" t="s">
        <v>120</v>
      </c>
      <c r="C4495" s="2" t="s">
        <v>56</v>
      </c>
      <c r="D4495" s="2" t="s">
        <v>57</v>
      </c>
      <c r="E4495" s="2">
        <v>89</v>
      </c>
      <c r="F4495" s="2">
        <v>100</v>
      </c>
      <c r="G4495" s="2">
        <f t="shared" si="70"/>
        <v>8900</v>
      </c>
      <c r="H4495" s="2" t="s">
        <v>26</v>
      </c>
      <c r="I4495" s="2" t="s">
        <v>122</v>
      </c>
      <c r="J4495" s="2" t="s">
        <v>25</v>
      </c>
      <c r="K4495" s="4">
        <v>44421.650000013076</v>
      </c>
    </row>
    <row r="4496" spans="1:11" x14ac:dyDescent="0.35">
      <c r="A4496" s="2" t="s">
        <v>35</v>
      </c>
      <c r="B4496" s="2" t="s">
        <v>118</v>
      </c>
      <c r="C4496" s="2" t="s">
        <v>56</v>
      </c>
      <c r="D4496" s="2" t="s">
        <v>57</v>
      </c>
      <c r="E4496" s="2">
        <v>89</v>
      </c>
      <c r="F4496" s="2">
        <v>103</v>
      </c>
      <c r="G4496" s="2">
        <f t="shared" si="70"/>
        <v>9167</v>
      </c>
      <c r="H4496" s="2" t="s">
        <v>29</v>
      </c>
      <c r="I4496" s="2" t="s">
        <v>119</v>
      </c>
      <c r="J4496" s="2" t="s">
        <v>28</v>
      </c>
      <c r="K4496" s="4">
        <v>44421.700000013079</v>
      </c>
    </row>
    <row r="4497" spans="1:11" x14ac:dyDescent="0.35">
      <c r="A4497" s="2" t="s">
        <v>18</v>
      </c>
      <c r="B4497" s="2" t="s">
        <v>118</v>
      </c>
      <c r="C4497" s="2" t="s">
        <v>98</v>
      </c>
      <c r="D4497" s="2" t="s">
        <v>109</v>
      </c>
      <c r="E4497" s="2">
        <v>50</v>
      </c>
      <c r="F4497" s="2">
        <v>7</v>
      </c>
      <c r="G4497" s="2">
        <f t="shared" si="70"/>
        <v>350</v>
      </c>
      <c r="H4497" s="2" t="s">
        <v>24</v>
      </c>
      <c r="I4497" s="2" t="s">
        <v>123</v>
      </c>
      <c r="J4497" s="2" t="s">
        <v>23</v>
      </c>
      <c r="K4497" s="4">
        <v>44421.750000013082</v>
      </c>
    </row>
    <row r="4498" spans="1:11" x14ac:dyDescent="0.35">
      <c r="A4498" s="2" t="s">
        <v>5</v>
      </c>
      <c r="B4498" s="2" t="s">
        <v>120</v>
      </c>
      <c r="C4498" s="2" t="s">
        <v>84</v>
      </c>
      <c r="D4498" s="2" t="s">
        <v>89</v>
      </c>
      <c r="E4498" s="2">
        <v>130</v>
      </c>
      <c r="F4498" s="2">
        <v>16</v>
      </c>
      <c r="G4498" s="2">
        <f t="shared" si="70"/>
        <v>2080</v>
      </c>
      <c r="H4498" s="2" t="s">
        <v>53</v>
      </c>
      <c r="I4498" s="2" t="s">
        <v>123</v>
      </c>
      <c r="J4498" s="2" t="s">
        <v>36</v>
      </c>
      <c r="K4498" s="4">
        <v>44421.800000013085</v>
      </c>
    </row>
    <row r="4499" spans="1:11" x14ac:dyDescent="0.35">
      <c r="A4499" s="2" t="s">
        <v>35</v>
      </c>
      <c r="B4499" s="2" t="s">
        <v>118</v>
      </c>
      <c r="C4499" s="2" t="s">
        <v>80</v>
      </c>
      <c r="D4499" s="2" t="s">
        <v>83</v>
      </c>
      <c r="E4499" s="2">
        <v>16</v>
      </c>
      <c r="F4499" s="2">
        <v>118</v>
      </c>
      <c r="G4499" s="2">
        <f t="shared" si="70"/>
        <v>1888</v>
      </c>
      <c r="H4499" s="2" t="s">
        <v>15</v>
      </c>
      <c r="I4499" s="2" t="s">
        <v>122</v>
      </c>
      <c r="J4499" s="2" t="s">
        <v>8</v>
      </c>
      <c r="K4499" s="4">
        <v>44421.850000013088</v>
      </c>
    </row>
    <row r="4500" spans="1:11" x14ac:dyDescent="0.35">
      <c r="A4500" s="2" t="s">
        <v>31</v>
      </c>
      <c r="B4500" s="2" t="s">
        <v>118</v>
      </c>
      <c r="C4500" s="2" t="s">
        <v>98</v>
      </c>
      <c r="D4500" s="2" t="s">
        <v>103</v>
      </c>
      <c r="E4500" s="2">
        <v>101</v>
      </c>
      <c r="F4500" s="2">
        <v>8</v>
      </c>
      <c r="G4500" s="2">
        <f t="shared" si="70"/>
        <v>808</v>
      </c>
      <c r="H4500" s="2" t="s">
        <v>9</v>
      </c>
      <c r="I4500" s="2" t="s">
        <v>122</v>
      </c>
      <c r="J4500" s="2" t="s">
        <v>8</v>
      </c>
      <c r="K4500" s="4">
        <v>44421.900000013091</v>
      </c>
    </row>
    <row r="4501" spans="1:11" x14ac:dyDescent="0.35">
      <c r="A4501" s="2" t="s">
        <v>31</v>
      </c>
      <c r="B4501" s="2" t="s">
        <v>118</v>
      </c>
      <c r="C4501" s="2" t="s">
        <v>84</v>
      </c>
      <c r="D4501" s="2" t="s">
        <v>91</v>
      </c>
      <c r="E4501" s="2">
        <v>107</v>
      </c>
      <c r="F4501" s="2">
        <v>8</v>
      </c>
      <c r="G4501" s="2">
        <f t="shared" si="70"/>
        <v>856</v>
      </c>
      <c r="H4501" s="2" t="s">
        <v>48</v>
      </c>
      <c r="I4501" s="2" t="s">
        <v>119</v>
      </c>
      <c r="J4501" s="2" t="s">
        <v>3</v>
      </c>
      <c r="K4501" s="4">
        <v>44421.950000013094</v>
      </c>
    </row>
    <row r="4502" spans="1:11" x14ac:dyDescent="0.35">
      <c r="A4502" s="2" t="s">
        <v>31</v>
      </c>
      <c r="B4502" s="2" t="s">
        <v>118</v>
      </c>
      <c r="C4502" s="2" t="s">
        <v>98</v>
      </c>
      <c r="D4502" s="2" t="s">
        <v>102</v>
      </c>
      <c r="E4502" s="2">
        <v>133</v>
      </c>
      <c r="F4502" s="2">
        <v>10</v>
      </c>
      <c r="G4502" s="2">
        <f t="shared" si="70"/>
        <v>1330</v>
      </c>
      <c r="H4502" s="2" t="s">
        <v>29</v>
      </c>
      <c r="I4502" s="2" t="s">
        <v>119</v>
      </c>
      <c r="J4502" s="2" t="s">
        <v>28</v>
      </c>
      <c r="K4502" s="4">
        <v>44422.000000013097</v>
      </c>
    </row>
    <row r="4503" spans="1:11" x14ac:dyDescent="0.35">
      <c r="A4503" s="2" t="s">
        <v>14</v>
      </c>
      <c r="B4503" s="2" t="s">
        <v>120</v>
      </c>
      <c r="C4503" s="2" t="s">
        <v>67</v>
      </c>
      <c r="D4503" s="2" t="s">
        <v>68</v>
      </c>
      <c r="E4503" s="2">
        <v>121</v>
      </c>
      <c r="F4503" s="2">
        <v>90</v>
      </c>
      <c r="G4503" s="2">
        <f t="shared" si="70"/>
        <v>10890</v>
      </c>
      <c r="H4503" s="2" t="s">
        <v>17</v>
      </c>
      <c r="I4503" s="2" t="s">
        <v>119</v>
      </c>
      <c r="J4503" s="2" t="s">
        <v>16</v>
      </c>
      <c r="K4503" s="4">
        <v>44422.0500000131</v>
      </c>
    </row>
    <row r="4504" spans="1:11" x14ac:dyDescent="0.35">
      <c r="A4504" s="2" t="s">
        <v>31</v>
      </c>
      <c r="B4504" s="2" t="s">
        <v>118</v>
      </c>
      <c r="C4504" s="2" t="s">
        <v>56</v>
      </c>
      <c r="D4504" s="2" t="s">
        <v>66</v>
      </c>
      <c r="E4504" s="2">
        <v>47</v>
      </c>
      <c r="F4504" s="2">
        <v>5</v>
      </c>
      <c r="G4504" s="2">
        <f t="shared" si="70"/>
        <v>235</v>
      </c>
      <c r="H4504" s="2" t="s">
        <v>26</v>
      </c>
      <c r="I4504" s="2" t="s">
        <v>122</v>
      </c>
      <c r="J4504" s="2" t="s">
        <v>25</v>
      </c>
      <c r="K4504" s="4">
        <v>44422.100000013103</v>
      </c>
    </row>
    <row r="4505" spans="1:11" x14ac:dyDescent="0.35">
      <c r="A4505" s="2" t="s">
        <v>2</v>
      </c>
      <c r="B4505" s="2" t="s">
        <v>118</v>
      </c>
      <c r="C4505" s="2" t="s">
        <v>56</v>
      </c>
      <c r="D4505" s="2" t="s">
        <v>63</v>
      </c>
      <c r="E4505" s="2">
        <v>73</v>
      </c>
      <c r="F4505" s="2">
        <v>4</v>
      </c>
      <c r="G4505" s="2">
        <f t="shared" si="70"/>
        <v>292</v>
      </c>
      <c r="H4505" s="2" t="s">
        <v>51</v>
      </c>
      <c r="I4505" s="2" t="s">
        <v>124</v>
      </c>
      <c r="J4505" s="2" t="s">
        <v>50</v>
      </c>
      <c r="K4505" s="4">
        <v>44422.150000013105</v>
      </c>
    </row>
    <row r="4506" spans="1:11" x14ac:dyDescent="0.35">
      <c r="A4506" s="2" t="s">
        <v>10</v>
      </c>
      <c r="B4506" s="2" t="s">
        <v>120</v>
      </c>
      <c r="C4506" s="2" t="s">
        <v>56</v>
      </c>
      <c r="D4506" s="2" t="s">
        <v>64</v>
      </c>
      <c r="E4506" s="2">
        <v>85</v>
      </c>
      <c r="F4506" s="2">
        <v>7</v>
      </c>
      <c r="G4506" s="2">
        <f t="shared" si="70"/>
        <v>595</v>
      </c>
      <c r="H4506" s="2" t="s">
        <v>29</v>
      </c>
      <c r="I4506" s="2" t="s">
        <v>119</v>
      </c>
      <c r="J4506" s="2" t="s">
        <v>28</v>
      </c>
      <c r="K4506" s="4">
        <v>44422.200000013108</v>
      </c>
    </row>
    <row r="4507" spans="1:11" x14ac:dyDescent="0.35">
      <c r="A4507" s="2" t="s">
        <v>5</v>
      </c>
      <c r="B4507" s="2" t="s">
        <v>120</v>
      </c>
      <c r="C4507" s="2" t="s">
        <v>67</v>
      </c>
      <c r="D4507" s="2" t="s">
        <v>76</v>
      </c>
      <c r="E4507" s="2">
        <v>83</v>
      </c>
      <c r="F4507" s="2">
        <v>13</v>
      </c>
      <c r="G4507" s="2">
        <f t="shared" si="70"/>
        <v>1079</v>
      </c>
      <c r="H4507" s="2" t="s">
        <v>29</v>
      </c>
      <c r="I4507" s="2" t="s">
        <v>119</v>
      </c>
      <c r="J4507" s="2" t="s">
        <v>28</v>
      </c>
      <c r="K4507" s="4">
        <v>44422.250000013111</v>
      </c>
    </row>
    <row r="4508" spans="1:11" x14ac:dyDescent="0.35">
      <c r="A4508" s="2" t="s">
        <v>44</v>
      </c>
      <c r="B4508" s="2" t="s">
        <v>120</v>
      </c>
      <c r="C4508" s="2" t="s">
        <v>56</v>
      </c>
      <c r="D4508" s="2" t="s">
        <v>58</v>
      </c>
      <c r="E4508" s="2">
        <v>68</v>
      </c>
      <c r="F4508" s="2">
        <v>107</v>
      </c>
      <c r="G4508" s="2">
        <f t="shared" si="70"/>
        <v>7276</v>
      </c>
      <c r="H4508" s="2" t="s">
        <v>26</v>
      </c>
      <c r="I4508" s="2" t="s">
        <v>122</v>
      </c>
      <c r="J4508" s="2" t="s">
        <v>25</v>
      </c>
      <c r="K4508" s="4">
        <v>44422.300000013114</v>
      </c>
    </row>
    <row r="4509" spans="1:11" x14ac:dyDescent="0.35">
      <c r="A4509" s="2" t="s">
        <v>5</v>
      </c>
      <c r="B4509" s="2" t="s">
        <v>120</v>
      </c>
      <c r="C4509" s="2" t="s">
        <v>98</v>
      </c>
      <c r="D4509" s="2" t="s">
        <v>108</v>
      </c>
      <c r="E4509" s="2">
        <v>65</v>
      </c>
      <c r="F4509" s="2">
        <v>10</v>
      </c>
      <c r="G4509" s="2">
        <f t="shared" si="70"/>
        <v>650</v>
      </c>
      <c r="H4509" s="2" t="s">
        <v>26</v>
      </c>
      <c r="I4509" s="2" t="s">
        <v>122</v>
      </c>
      <c r="J4509" s="2" t="s">
        <v>25</v>
      </c>
      <c r="K4509" s="4">
        <v>44422.350000013117</v>
      </c>
    </row>
    <row r="4510" spans="1:11" x14ac:dyDescent="0.35">
      <c r="A4510" s="2" t="s">
        <v>35</v>
      </c>
      <c r="B4510" s="2" t="s">
        <v>118</v>
      </c>
      <c r="C4510" s="2" t="s">
        <v>67</v>
      </c>
      <c r="D4510" s="2" t="s">
        <v>71</v>
      </c>
      <c r="E4510" s="2">
        <v>32</v>
      </c>
      <c r="F4510" s="2">
        <v>32</v>
      </c>
      <c r="G4510" s="2">
        <f t="shared" si="70"/>
        <v>1024</v>
      </c>
      <c r="H4510" s="2" t="s">
        <v>34</v>
      </c>
      <c r="I4510" s="2" t="s">
        <v>124</v>
      </c>
      <c r="J4510" s="2" t="s">
        <v>33</v>
      </c>
      <c r="K4510" s="4">
        <v>44422.40000001312</v>
      </c>
    </row>
    <row r="4511" spans="1:11" x14ac:dyDescent="0.35">
      <c r="A4511" s="2" t="s">
        <v>14</v>
      </c>
      <c r="B4511" s="2" t="s">
        <v>120</v>
      </c>
      <c r="C4511" s="2" t="s">
        <v>56</v>
      </c>
      <c r="D4511" s="2" t="s">
        <v>59</v>
      </c>
      <c r="E4511" s="2">
        <v>40</v>
      </c>
      <c r="F4511" s="2">
        <v>239</v>
      </c>
      <c r="G4511" s="2">
        <f t="shared" si="70"/>
        <v>9560</v>
      </c>
      <c r="H4511" s="2" t="s">
        <v>24</v>
      </c>
      <c r="I4511" s="2" t="s">
        <v>123</v>
      </c>
      <c r="J4511" s="2" t="s">
        <v>23</v>
      </c>
      <c r="K4511" s="4">
        <v>44422.450000013123</v>
      </c>
    </row>
    <row r="4512" spans="1:11" x14ac:dyDescent="0.35">
      <c r="A4512" s="2" t="s">
        <v>10</v>
      </c>
      <c r="B4512" s="2" t="s">
        <v>120</v>
      </c>
      <c r="C4512" s="2" t="s">
        <v>84</v>
      </c>
      <c r="D4512" s="2" t="s">
        <v>96</v>
      </c>
      <c r="E4512" s="2">
        <v>36</v>
      </c>
      <c r="F4512" s="2">
        <v>5</v>
      </c>
      <c r="G4512" s="2">
        <f t="shared" si="70"/>
        <v>180</v>
      </c>
      <c r="H4512" s="2" t="s">
        <v>13</v>
      </c>
      <c r="I4512" s="2" t="s">
        <v>122</v>
      </c>
      <c r="J4512" s="2" t="s">
        <v>11</v>
      </c>
      <c r="K4512" s="4">
        <v>44422.500000013126</v>
      </c>
    </row>
    <row r="4513" spans="1:11" x14ac:dyDescent="0.35">
      <c r="A4513" s="2" t="s">
        <v>2</v>
      </c>
      <c r="B4513" s="2" t="s">
        <v>118</v>
      </c>
      <c r="C4513" s="2" t="s">
        <v>84</v>
      </c>
      <c r="D4513" s="2" t="s">
        <v>91</v>
      </c>
      <c r="E4513" s="2">
        <v>107</v>
      </c>
      <c r="F4513" s="2">
        <v>3</v>
      </c>
      <c r="G4513" s="2">
        <f t="shared" si="70"/>
        <v>321</v>
      </c>
      <c r="H4513" s="2" t="s">
        <v>17</v>
      </c>
      <c r="I4513" s="2" t="s">
        <v>119</v>
      </c>
      <c r="J4513" s="2" t="s">
        <v>16</v>
      </c>
      <c r="K4513" s="4">
        <v>44422.550000013129</v>
      </c>
    </row>
    <row r="4514" spans="1:11" x14ac:dyDescent="0.35">
      <c r="A4514" s="2" t="s">
        <v>35</v>
      </c>
      <c r="B4514" s="2" t="s">
        <v>118</v>
      </c>
      <c r="C4514" s="2" t="s">
        <v>84</v>
      </c>
      <c r="D4514" s="2" t="s">
        <v>87</v>
      </c>
      <c r="E4514" s="2">
        <v>142</v>
      </c>
      <c r="F4514" s="2">
        <v>7</v>
      </c>
      <c r="G4514" s="2">
        <f t="shared" si="70"/>
        <v>994</v>
      </c>
      <c r="H4514" s="2" t="s">
        <v>12</v>
      </c>
      <c r="I4514" s="2" t="s">
        <v>122</v>
      </c>
      <c r="J4514" s="2" t="s">
        <v>11</v>
      </c>
      <c r="K4514" s="4">
        <v>44422.600000013132</v>
      </c>
    </row>
    <row r="4515" spans="1:11" x14ac:dyDescent="0.35">
      <c r="A4515" s="2" t="s">
        <v>2</v>
      </c>
      <c r="B4515" s="2" t="s">
        <v>118</v>
      </c>
      <c r="C4515" s="2" t="s">
        <v>80</v>
      </c>
      <c r="D4515" s="2" t="s">
        <v>83</v>
      </c>
      <c r="E4515" s="2">
        <v>16</v>
      </c>
      <c r="F4515" s="2">
        <v>120</v>
      </c>
      <c r="G4515" s="2">
        <f t="shared" si="70"/>
        <v>1920</v>
      </c>
      <c r="H4515" s="2" t="s">
        <v>7</v>
      </c>
      <c r="I4515" s="2" t="s">
        <v>121</v>
      </c>
      <c r="J4515" s="2" t="s">
        <v>6</v>
      </c>
      <c r="K4515" s="4">
        <v>44422.650000013135</v>
      </c>
    </row>
    <row r="4516" spans="1:11" x14ac:dyDescent="0.35">
      <c r="A4516" s="2" t="s">
        <v>31</v>
      </c>
      <c r="B4516" s="2" t="s">
        <v>118</v>
      </c>
      <c r="C4516" s="2" t="s">
        <v>98</v>
      </c>
      <c r="D4516" s="2" t="s">
        <v>108</v>
      </c>
      <c r="E4516" s="2">
        <v>65</v>
      </c>
      <c r="F4516" s="2">
        <v>5</v>
      </c>
      <c r="G4516" s="2">
        <f t="shared" si="70"/>
        <v>325</v>
      </c>
      <c r="H4516" s="2" t="s">
        <v>43</v>
      </c>
      <c r="I4516" s="2" t="s">
        <v>121</v>
      </c>
      <c r="J4516" s="2" t="s">
        <v>42</v>
      </c>
      <c r="K4516" s="4">
        <v>44422.700000013137</v>
      </c>
    </row>
    <row r="4517" spans="1:11" x14ac:dyDescent="0.35">
      <c r="A4517" s="2" t="s">
        <v>2</v>
      </c>
      <c r="B4517" s="2" t="s">
        <v>118</v>
      </c>
      <c r="C4517" s="2" t="s">
        <v>67</v>
      </c>
      <c r="D4517" s="2" t="s">
        <v>79</v>
      </c>
      <c r="E4517" s="2">
        <v>31</v>
      </c>
      <c r="F4517" s="2">
        <v>14</v>
      </c>
      <c r="G4517" s="2">
        <f t="shared" si="70"/>
        <v>434</v>
      </c>
      <c r="H4517" s="2" t="s">
        <v>43</v>
      </c>
      <c r="I4517" s="2" t="s">
        <v>121</v>
      </c>
      <c r="J4517" s="2" t="s">
        <v>42</v>
      </c>
      <c r="K4517" s="4">
        <v>44422.75000001314</v>
      </c>
    </row>
    <row r="4518" spans="1:11" x14ac:dyDescent="0.35">
      <c r="A4518" s="2" t="s">
        <v>44</v>
      </c>
      <c r="B4518" s="2" t="s">
        <v>120</v>
      </c>
      <c r="C4518" s="2" t="s">
        <v>67</v>
      </c>
      <c r="D4518" s="2" t="s">
        <v>70</v>
      </c>
      <c r="E4518" s="2">
        <v>69</v>
      </c>
      <c r="F4518" s="2">
        <v>70</v>
      </c>
      <c r="G4518" s="2">
        <f t="shared" si="70"/>
        <v>4830</v>
      </c>
      <c r="H4518" s="2" t="s">
        <v>13</v>
      </c>
      <c r="I4518" s="2" t="s">
        <v>122</v>
      </c>
      <c r="J4518" s="2" t="s">
        <v>11</v>
      </c>
      <c r="K4518" s="4">
        <v>44422.800000013143</v>
      </c>
    </row>
    <row r="4519" spans="1:11" x14ac:dyDescent="0.35">
      <c r="A4519" s="2" t="s">
        <v>5</v>
      </c>
      <c r="B4519" s="2" t="s">
        <v>120</v>
      </c>
      <c r="C4519" s="2" t="s">
        <v>67</v>
      </c>
      <c r="D4519" s="2" t="s">
        <v>75</v>
      </c>
      <c r="E4519" s="2">
        <v>98</v>
      </c>
      <c r="F4519" s="2">
        <v>9</v>
      </c>
      <c r="G4519" s="2">
        <f t="shared" si="70"/>
        <v>882</v>
      </c>
      <c r="H4519" s="2" t="s">
        <v>15</v>
      </c>
      <c r="I4519" s="2" t="s">
        <v>122</v>
      </c>
      <c r="J4519" s="2" t="s">
        <v>8</v>
      </c>
      <c r="K4519" s="4">
        <v>44422.850000013146</v>
      </c>
    </row>
    <row r="4520" spans="1:11" x14ac:dyDescent="0.35">
      <c r="A4520" s="2" t="s">
        <v>31</v>
      </c>
      <c r="B4520" s="2" t="s">
        <v>118</v>
      </c>
      <c r="C4520" s="2" t="s">
        <v>84</v>
      </c>
      <c r="D4520" s="2" t="s">
        <v>96</v>
      </c>
      <c r="E4520" s="2">
        <v>36</v>
      </c>
      <c r="F4520" s="2">
        <v>5</v>
      </c>
      <c r="G4520" s="2">
        <f t="shared" si="70"/>
        <v>180</v>
      </c>
      <c r="H4520" s="2" t="s">
        <v>15</v>
      </c>
      <c r="I4520" s="2" t="s">
        <v>122</v>
      </c>
      <c r="J4520" s="2" t="s">
        <v>8</v>
      </c>
      <c r="K4520" s="4">
        <v>44422.900000013149</v>
      </c>
    </row>
    <row r="4521" spans="1:11" x14ac:dyDescent="0.35">
      <c r="A4521" s="2" t="s">
        <v>10</v>
      </c>
      <c r="B4521" s="2" t="s">
        <v>120</v>
      </c>
      <c r="C4521" s="2" t="s">
        <v>84</v>
      </c>
      <c r="D4521" s="2" t="s">
        <v>94</v>
      </c>
      <c r="E4521" s="2">
        <v>67</v>
      </c>
      <c r="F4521" s="2">
        <v>11</v>
      </c>
      <c r="G4521" s="2">
        <f t="shared" si="70"/>
        <v>737</v>
      </c>
      <c r="H4521" s="2" t="s">
        <v>32</v>
      </c>
      <c r="I4521" s="2" t="s">
        <v>119</v>
      </c>
      <c r="J4521" s="2" t="s">
        <v>16</v>
      </c>
      <c r="K4521" s="4">
        <v>44422.950000013152</v>
      </c>
    </row>
    <row r="4522" spans="1:11" x14ac:dyDescent="0.35">
      <c r="A4522" s="2" t="s">
        <v>35</v>
      </c>
      <c r="B4522" s="2" t="s">
        <v>118</v>
      </c>
      <c r="C4522" s="2" t="s">
        <v>67</v>
      </c>
      <c r="D4522" s="2" t="s">
        <v>77</v>
      </c>
      <c r="E4522" s="2">
        <v>47</v>
      </c>
      <c r="F4522" s="2">
        <v>11</v>
      </c>
      <c r="G4522" s="2">
        <f t="shared" si="70"/>
        <v>517</v>
      </c>
      <c r="H4522" s="2" t="s">
        <v>30</v>
      </c>
      <c r="I4522" s="2" t="s">
        <v>122</v>
      </c>
      <c r="J4522" s="2" t="s">
        <v>11</v>
      </c>
      <c r="K4522" s="4">
        <v>44423.000000013155</v>
      </c>
    </row>
    <row r="4523" spans="1:11" x14ac:dyDescent="0.35">
      <c r="A4523" s="2" t="s">
        <v>31</v>
      </c>
      <c r="B4523" s="2" t="s">
        <v>118</v>
      </c>
      <c r="C4523" s="2" t="s">
        <v>84</v>
      </c>
      <c r="D4523" s="2" t="s">
        <v>91</v>
      </c>
      <c r="E4523" s="2">
        <v>107</v>
      </c>
      <c r="F4523" s="2">
        <v>6</v>
      </c>
      <c r="G4523" s="2">
        <f t="shared" si="70"/>
        <v>642</v>
      </c>
      <c r="H4523" s="2" t="s">
        <v>4</v>
      </c>
      <c r="I4523" s="2" t="s">
        <v>119</v>
      </c>
      <c r="J4523" s="2" t="s">
        <v>3</v>
      </c>
      <c r="K4523" s="4">
        <v>44423.050000013158</v>
      </c>
    </row>
    <row r="4524" spans="1:11" x14ac:dyDescent="0.35">
      <c r="A4524" s="2" t="s">
        <v>31</v>
      </c>
      <c r="B4524" s="2" t="s">
        <v>118</v>
      </c>
      <c r="C4524" s="2" t="s">
        <v>67</v>
      </c>
      <c r="D4524" s="2" t="s">
        <v>79</v>
      </c>
      <c r="E4524" s="2">
        <v>31</v>
      </c>
      <c r="F4524" s="2">
        <v>18</v>
      </c>
      <c r="G4524" s="2">
        <f t="shared" si="70"/>
        <v>558</v>
      </c>
      <c r="H4524" s="2" t="s">
        <v>15</v>
      </c>
      <c r="I4524" s="2" t="s">
        <v>122</v>
      </c>
      <c r="J4524" s="2" t="s">
        <v>8</v>
      </c>
      <c r="K4524" s="4">
        <v>44423.100000013161</v>
      </c>
    </row>
    <row r="4525" spans="1:11" x14ac:dyDescent="0.35">
      <c r="A4525" s="2" t="s">
        <v>14</v>
      </c>
      <c r="B4525" s="2" t="s">
        <v>120</v>
      </c>
      <c r="C4525" s="2" t="s">
        <v>98</v>
      </c>
      <c r="D4525" s="2" t="s">
        <v>109</v>
      </c>
      <c r="E4525" s="2">
        <v>50</v>
      </c>
      <c r="F4525" s="2">
        <v>9</v>
      </c>
      <c r="G4525" s="2">
        <f t="shared" si="70"/>
        <v>450</v>
      </c>
      <c r="H4525" s="2" t="s">
        <v>17</v>
      </c>
      <c r="I4525" s="2" t="s">
        <v>119</v>
      </c>
      <c r="J4525" s="2" t="s">
        <v>16</v>
      </c>
      <c r="K4525" s="4">
        <v>44423.150000013164</v>
      </c>
    </row>
    <row r="4526" spans="1:11" x14ac:dyDescent="0.35">
      <c r="A4526" s="2" t="s">
        <v>2</v>
      </c>
      <c r="B4526" s="2" t="s">
        <v>118</v>
      </c>
      <c r="C4526" s="2" t="s">
        <v>84</v>
      </c>
      <c r="D4526" s="2" t="s">
        <v>95</v>
      </c>
      <c r="E4526" s="2">
        <v>43</v>
      </c>
      <c r="F4526" s="2">
        <v>10</v>
      </c>
      <c r="G4526" s="2">
        <f t="shared" si="70"/>
        <v>430</v>
      </c>
      <c r="H4526" s="2" t="s">
        <v>52</v>
      </c>
      <c r="I4526" s="2" t="s">
        <v>123</v>
      </c>
      <c r="J4526" s="2" t="s">
        <v>45</v>
      </c>
      <c r="K4526" s="4">
        <v>44423.200000013167</v>
      </c>
    </row>
    <row r="4527" spans="1:11" x14ac:dyDescent="0.35">
      <c r="A4527" s="2" t="s">
        <v>10</v>
      </c>
      <c r="B4527" s="2" t="s">
        <v>120</v>
      </c>
      <c r="C4527" s="2" t="s">
        <v>98</v>
      </c>
      <c r="D4527" s="2" t="s">
        <v>108</v>
      </c>
      <c r="E4527" s="2">
        <v>65</v>
      </c>
      <c r="F4527" s="2">
        <v>10</v>
      </c>
      <c r="G4527" s="2">
        <f t="shared" si="70"/>
        <v>650</v>
      </c>
      <c r="H4527" s="2" t="s">
        <v>4</v>
      </c>
      <c r="I4527" s="2" t="s">
        <v>119</v>
      </c>
      <c r="J4527" s="2" t="s">
        <v>3</v>
      </c>
      <c r="K4527" s="4">
        <v>44423.250000013169</v>
      </c>
    </row>
    <row r="4528" spans="1:11" x14ac:dyDescent="0.35">
      <c r="A4528" s="2" t="s">
        <v>44</v>
      </c>
      <c r="B4528" s="2" t="s">
        <v>120</v>
      </c>
      <c r="C4528" s="2" t="s">
        <v>98</v>
      </c>
      <c r="D4528" s="2" t="s">
        <v>104</v>
      </c>
      <c r="E4528" s="2">
        <v>104</v>
      </c>
      <c r="F4528" s="2">
        <v>16</v>
      </c>
      <c r="G4528" s="2">
        <f t="shared" si="70"/>
        <v>1664</v>
      </c>
      <c r="H4528" s="2" t="s">
        <v>43</v>
      </c>
      <c r="I4528" s="2" t="s">
        <v>121</v>
      </c>
      <c r="J4528" s="2" t="s">
        <v>42</v>
      </c>
      <c r="K4528" s="4">
        <v>44423.300000013172</v>
      </c>
    </row>
    <row r="4529" spans="1:11" x14ac:dyDescent="0.35">
      <c r="A4529" s="2" t="s">
        <v>14</v>
      </c>
      <c r="B4529" s="2" t="s">
        <v>120</v>
      </c>
      <c r="C4529" s="2" t="s">
        <v>56</v>
      </c>
      <c r="D4529" s="2" t="s">
        <v>60</v>
      </c>
      <c r="E4529" s="2">
        <v>131</v>
      </c>
      <c r="F4529" s="2">
        <v>4</v>
      </c>
      <c r="G4529" s="2">
        <f t="shared" si="70"/>
        <v>524</v>
      </c>
      <c r="H4529" s="2" t="s">
        <v>34</v>
      </c>
      <c r="I4529" s="2" t="s">
        <v>124</v>
      </c>
      <c r="J4529" s="2" t="s">
        <v>33</v>
      </c>
      <c r="K4529" s="4">
        <v>44423.350000013175</v>
      </c>
    </row>
    <row r="4530" spans="1:11" x14ac:dyDescent="0.35">
      <c r="A4530" s="2" t="s">
        <v>2</v>
      </c>
      <c r="B4530" s="2" t="s">
        <v>118</v>
      </c>
      <c r="C4530" s="2" t="s">
        <v>98</v>
      </c>
      <c r="D4530" s="2" t="s">
        <v>99</v>
      </c>
      <c r="E4530" s="2">
        <v>145</v>
      </c>
      <c r="F4530" s="2">
        <v>12</v>
      </c>
      <c r="G4530" s="2">
        <f t="shared" si="70"/>
        <v>1740</v>
      </c>
      <c r="H4530" s="2" t="s">
        <v>52</v>
      </c>
      <c r="I4530" s="2" t="s">
        <v>123</v>
      </c>
      <c r="J4530" s="2" t="s">
        <v>45</v>
      </c>
      <c r="K4530" s="4">
        <v>44423.400000013178</v>
      </c>
    </row>
    <row r="4531" spans="1:11" x14ac:dyDescent="0.35">
      <c r="A4531" s="2" t="s">
        <v>35</v>
      </c>
      <c r="B4531" s="2" t="s">
        <v>118</v>
      </c>
      <c r="C4531" s="2" t="s">
        <v>67</v>
      </c>
      <c r="D4531" s="2" t="s">
        <v>77</v>
      </c>
      <c r="E4531" s="2">
        <v>47</v>
      </c>
      <c r="F4531" s="2">
        <v>4</v>
      </c>
      <c r="G4531" s="2">
        <f t="shared" si="70"/>
        <v>188</v>
      </c>
      <c r="H4531" s="2" t="s">
        <v>32</v>
      </c>
      <c r="I4531" s="2" t="s">
        <v>119</v>
      </c>
      <c r="J4531" s="2" t="s">
        <v>16</v>
      </c>
      <c r="K4531" s="4">
        <v>44423.450000013181</v>
      </c>
    </row>
    <row r="4532" spans="1:11" x14ac:dyDescent="0.35">
      <c r="A4532" s="2" t="s">
        <v>18</v>
      </c>
      <c r="B4532" s="2" t="s">
        <v>118</v>
      </c>
      <c r="C4532" s="2" t="s">
        <v>98</v>
      </c>
      <c r="D4532" s="2" t="s">
        <v>99</v>
      </c>
      <c r="E4532" s="2">
        <v>145</v>
      </c>
      <c r="F4532" s="2">
        <v>10</v>
      </c>
      <c r="G4532" s="2">
        <f t="shared" si="70"/>
        <v>1450</v>
      </c>
      <c r="H4532" s="2" t="s">
        <v>4</v>
      </c>
      <c r="I4532" s="2" t="s">
        <v>119</v>
      </c>
      <c r="J4532" s="2" t="s">
        <v>3</v>
      </c>
      <c r="K4532" s="4">
        <v>44423.500000013184</v>
      </c>
    </row>
    <row r="4533" spans="1:11" x14ac:dyDescent="0.35">
      <c r="A4533" s="2" t="s">
        <v>5</v>
      </c>
      <c r="B4533" s="2" t="s">
        <v>120</v>
      </c>
      <c r="C4533" s="2" t="s">
        <v>56</v>
      </c>
      <c r="D4533" s="2" t="s">
        <v>60</v>
      </c>
      <c r="E4533" s="2">
        <v>131</v>
      </c>
      <c r="F4533" s="2">
        <v>4</v>
      </c>
      <c r="G4533" s="2">
        <f t="shared" si="70"/>
        <v>524</v>
      </c>
      <c r="H4533" s="2" t="s">
        <v>46</v>
      </c>
      <c r="I4533" s="2" t="s">
        <v>123</v>
      </c>
      <c r="J4533" s="2" t="s">
        <v>45</v>
      </c>
      <c r="K4533" s="4">
        <v>44423.550000013187</v>
      </c>
    </row>
    <row r="4534" spans="1:11" x14ac:dyDescent="0.35">
      <c r="A4534" s="2" t="s">
        <v>18</v>
      </c>
      <c r="B4534" s="2" t="s">
        <v>118</v>
      </c>
      <c r="C4534" s="2" t="s">
        <v>80</v>
      </c>
      <c r="D4534" s="2" t="s">
        <v>81</v>
      </c>
      <c r="E4534" s="2">
        <v>134</v>
      </c>
      <c r="F4534" s="2">
        <v>84</v>
      </c>
      <c r="G4534" s="2">
        <f t="shared" si="70"/>
        <v>11256</v>
      </c>
      <c r="H4534" s="2" t="s">
        <v>24</v>
      </c>
      <c r="I4534" s="2" t="s">
        <v>123</v>
      </c>
      <c r="J4534" s="2" t="s">
        <v>23</v>
      </c>
      <c r="K4534" s="4">
        <v>44423.60000001319</v>
      </c>
    </row>
    <row r="4535" spans="1:11" x14ac:dyDescent="0.35">
      <c r="A4535" s="2" t="s">
        <v>18</v>
      </c>
      <c r="B4535" s="2" t="s">
        <v>118</v>
      </c>
      <c r="C4535" s="2" t="s">
        <v>67</v>
      </c>
      <c r="D4535" s="2" t="s">
        <v>68</v>
      </c>
      <c r="E4535" s="2">
        <v>121</v>
      </c>
      <c r="F4535" s="2">
        <v>19</v>
      </c>
      <c r="G4535" s="2">
        <f t="shared" si="70"/>
        <v>2299</v>
      </c>
      <c r="H4535" s="2" t="s">
        <v>4</v>
      </c>
      <c r="I4535" s="2" t="s">
        <v>119</v>
      </c>
      <c r="J4535" s="2" t="s">
        <v>3</v>
      </c>
      <c r="K4535" s="4">
        <v>44423.650000013193</v>
      </c>
    </row>
    <row r="4536" spans="1:11" x14ac:dyDescent="0.35">
      <c r="A4536" s="2" t="s">
        <v>44</v>
      </c>
      <c r="B4536" s="2" t="s">
        <v>120</v>
      </c>
      <c r="C4536" s="2" t="s">
        <v>67</v>
      </c>
      <c r="D4536" s="2" t="s">
        <v>71</v>
      </c>
      <c r="E4536" s="2">
        <v>32</v>
      </c>
      <c r="F4536" s="2">
        <v>32</v>
      </c>
      <c r="G4536" s="2">
        <f t="shared" si="70"/>
        <v>1024</v>
      </c>
      <c r="H4536" s="2" t="s">
        <v>41</v>
      </c>
      <c r="I4536" s="2" t="s">
        <v>119</v>
      </c>
      <c r="J4536" s="2" t="s">
        <v>3</v>
      </c>
      <c r="K4536" s="4">
        <v>44423.700000013196</v>
      </c>
    </row>
    <row r="4537" spans="1:11" x14ac:dyDescent="0.35">
      <c r="A4537" s="2" t="s">
        <v>14</v>
      </c>
      <c r="B4537" s="2" t="s">
        <v>120</v>
      </c>
      <c r="C4537" s="2" t="s">
        <v>98</v>
      </c>
      <c r="D4537" s="2" t="s">
        <v>110</v>
      </c>
      <c r="E4537" s="2">
        <v>40</v>
      </c>
      <c r="F4537" s="2">
        <v>12</v>
      </c>
      <c r="G4537" s="2">
        <f t="shared" si="70"/>
        <v>480</v>
      </c>
      <c r="H4537" s="2" t="s">
        <v>30</v>
      </c>
      <c r="I4537" s="2" t="s">
        <v>122</v>
      </c>
      <c r="J4537" s="2" t="s">
        <v>11</v>
      </c>
      <c r="K4537" s="4">
        <v>44423.750000013199</v>
      </c>
    </row>
    <row r="4538" spans="1:11" x14ac:dyDescent="0.35">
      <c r="A4538" s="2" t="s">
        <v>14</v>
      </c>
      <c r="B4538" s="2" t="s">
        <v>120</v>
      </c>
      <c r="C4538" s="2" t="s">
        <v>98</v>
      </c>
      <c r="D4538" s="2" t="s">
        <v>99</v>
      </c>
      <c r="E4538" s="2">
        <v>145</v>
      </c>
      <c r="F4538" s="2">
        <v>12</v>
      </c>
      <c r="G4538" s="2">
        <f t="shared" si="70"/>
        <v>1740</v>
      </c>
      <c r="H4538" s="2" t="s">
        <v>27</v>
      </c>
      <c r="I4538" s="2" t="s">
        <v>122</v>
      </c>
      <c r="J4538" s="2" t="s">
        <v>8</v>
      </c>
      <c r="K4538" s="4">
        <v>44423.800000013201</v>
      </c>
    </row>
    <row r="4539" spans="1:11" x14ac:dyDescent="0.35">
      <c r="A4539" s="2" t="s">
        <v>44</v>
      </c>
      <c r="B4539" s="2" t="s">
        <v>120</v>
      </c>
      <c r="C4539" s="2" t="s">
        <v>84</v>
      </c>
      <c r="D4539" s="2" t="s">
        <v>85</v>
      </c>
      <c r="E4539" s="2">
        <v>121</v>
      </c>
      <c r="F4539" s="2">
        <v>51</v>
      </c>
      <c r="G4539" s="2">
        <f t="shared" si="70"/>
        <v>6171</v>
      </c>
      <c r="H4539" s="2" t="s">
        <v>52</v>
      </c>
      <c r="I4539" s="2" t="s">
        <v>123</v>
      </c>
      <c r="J4539" s="2" t="s">
        <v>45</v>
      </c>
      <c r="K4539" s="4">
        <v>44423.850000013204</v>
      </c>
    </row>
    <row r="4540" spans="1:11" x14ac:dyDescent="0.35">
      <c r="A4540" s="2" t="s">
        <v>35</v>
      </c>
      <c r="B4540" s="2" t="s">
        <v>118</v>
      </c>
      <c r="C4540" s="2" t="s">
        <v>84</v>
      </c>
      <c r="D4540" s="2" t="s">
        <v>85</v>
      </c>
      <c r="E4540" s="2">
        <v>121</v>
      </c>
      <c r="F4540" s="2">
        <v>52</v>
      </c>
      <c r="G4540" s="2">
        <f t="shared" si="70"/>
        <v>6292</v>
      </c>
      <c r="H4540" s="2" t="s">
        <v>15</v>
      </c>
      <c r="I4540" s="2" t="s">
        <v>122</v>
      </c>
      <c r="J4540" s="2" t="s">
        <v>8</v>
      </c>
      <c r="K4540" s="4">
        <v>44423.900000013207</v>
      </c>
    </row>
    <row r="4541" spans="1:11" x14ac:dyDescent="0.35">
      <c r="A4541" s="2" t="s">
        <v>10</v>
      </c>
      <c r="B4541" s="2" t="s">
        <v>120</v>
      </c>
      <c r="C4541" s="2" t="s">
        <v>98</v>
      </c>
      <c r="D4541" s="2" t="s">
        <v>106</v>
      </c>
      <c r="E4541" s="2">
        <v>87</v>
      </c>
      <c r="F4541" s="2">
        <v>12</v>
      </c>
      <c r="G4541" s="2">
        <f t="shared" si="70"/>
        <v>1044</v>
      </c>
      <c r="H4541" s="2" t="s">
        <v>15</v>
      </c>
      <c r="I4541" s="2" t="s">
        <v>122</v>
      </c>
      <c r="J4541" s="2" t="s">
        <v>8</v>
      </c>
      <c r="K4541" s="4">
        <v>44423.95000001321</v>
      </c>
    </row>
    <row r="4542" spans="1:11" x14ac:dyDescent="0.35">
      <c r="A4542" s="2" t="s">
        <v>31</v>
      </c>
      <c r="B4542" s="2" t="s">
        <v>118</v>
      </c>
      <c r="C4542" s="2" t="s">
        <v>67</v>
      </c>
      <c r="D4542" s="2" t="s">
        <v>76</v>
      </c>
      <c r="E4542" s="2">
        <v>83</v>
      </c>
      <c r="F4542" s="2">
        <v>13</v>
      </c>
      <c r="G4542" s="2">
        <f t="shared" si="70"/>
        <v>1079</v>
      </c>
      <c r="H4542" s="2" t="s">
        <v>17</v>
      </c>
      <c r="I4542" s="2" t="s">
        <v>119</v>
      </c>
      <c r="J4542" s="2" t="s">
        <v>16</v>
      </c>
      <c r="K4542" s="4">
        <v>44424.000000013213</v>
      </c>
    </row>
    <row r="4543" spans="1:11" x14ac:dyDescent="0.35">
      <c r="A4543" s="2" t="s">
        <v>44</v>
      </c>
      <c r="B4543" s="2" t="s">
        <v>120</v>
      </c>
      <c r="C4543" s="2" t="s">
        <v>84</v>
      </c>
      <c r="D4543" s="2" t="s">
        <v>86</v>
      </c>
      <c r="E4543" s="2">
        <v>73</v>
      </c>
      <c r="F4543" s="2">
        <v>52</v>
      </c>
      <c r="G4543" s="2">
        <f t="shared" si="70"/>
        <v>3796</v>
      </c>
      <c r="H4543" s="2" t="s">
        <v>30</v>
      </c>
      <c r="I4543" s="2" t="s">
        <v>122</v>
      </c>
      <c r="J4543" s="2" t="s">
        <v>11</v>
      </c>
      <c r="K4543" s="4">
        <v>44424.050000013216</v>
      </c>
    </row>
    <row r="4544" spans="1:11" x14ac:dyDescent="0.35">
      <c r="A4544" s="2" t="s">
        <v>2</v>
      </c>
      <c r="B4544" s="2" t="s">
        <v>118</v>
      </c>
      <c r="C4544" s="2" t="s">
        <v>56</v>
      </c>
      <c r="D4544" s="2" t="s">
        <v>64</v>
      </c>
      <c r="E4544" s="2">
        <v>85</v>
      </c>
      <c r="F4544" s="2">
        <v>3</v>
      </c>
      <c r="G4544" s="2">
        <f t="shared" si="70"/>
        <v>255</v>
      </c>
      <c r="H4544" s="2" t="s">
        <v>27</v>
      </c>
      <c r="I4544" s="2" t="s">
        <v>122</v>
      </c>
      <c r="J4544" s="2" t="s">
        <v>8</v>
      </c>
      <c r="K4544" s="4">
        <v>44424.100000013219</v>
      </c>
    </row>
    <row r="4545" spans="1:11" x14ac:dyDescent="0.35">
      <c r="A4545" s="2" t="s">
        <v>2</v>
      </c>
      <c r="B4545" s="2" t="s">
        <v>118</v>
      </c>
      <c r="C4545" s="2" t="s">
        <v>56</v>
      </c>
      <c r="D4545" s="2" t="s">
        <v>61</v>
      </c>
      <c r="E4545" s="2">
        <v>107</v>
      </c>
      <c r="F4545" s="2">
        <v>10</v>
      </c>
      <c r="G4545" s="2">
        <f t="shared" si="70"/>
        <v>1070</v>
      </c>
      <c r="H4545" s="2" t="s">
        <v>48</v>
      </c>
      <c r="I4545" s="2" t="s">
        <v>119</v>
      </c>
      <c r="J4545" s="2" t="s">
        <v>3</v>
      </c>
      <c r="K4545" s="4">
        <v>44424.150000013222</v>
      </c>
    </row>
    <row r="4546" spans="1:11" x14ac:dyDescent="0.35">
      <c r="A4546" s="2" t="s">
        <v>14</v>
      </c>
      <c r="B4546" s="2" t="s">
        <v>120</v>
      </c>
      <c r="C4546" s="2" t="s">
        <v>56</v>
      </c>
      <c r="D4546" s="2" t="s">
        <v>61</v>
      </c>
      <c r="E4546" s="2">
        <v>107</v>
      </c>
      <c r="F4546" s="2">
        <v>14</v>
      </c>
      <c r="G4546" s="2">
        <f t="shared" ref="G4546:G4609" si="71">E4546*F4546</f>
        <v>1498</v>
      </c>
      <c r="H4546" s="2" t="s">
        <v>4</v>
      </c>
      <c r="I4546" s="2" t="s">
        <v>119</v>
      </c>
      <c r="J4546" s="2" t="s">
        <v>3</v>
      </c>
      <c r="K4546" s="4">
        <v>44424.200000013225</v>
      </c>
    </row>
    <row r="4547" spans="1:11" x14ac:dyDescent="0.35">
      <c r="A4547" s="2" t="s">
        <v>18</v>
      </c>
      <c r="B4547" s="2" t="s">
        <v>118</v>
      </c>
      <c r="C4547" s="2" t="s">
        <v>98</v>
      </c>
      <c r="D4547" s="2" t="s">
        <v>100</v>
      </c>
      <c r="E4547" s="2">
        <v>121</v>
      </c>
      <c r="F4547" s="2">
        <v>11</v>
      </c>
      <c r="G4547" s="2">
        <f t="shared" si="71"/>
        <v>1331</v>
      </c>
      <c r="H4547" s="2" t="s">
        <v>22</v>
      </c>
      <c r="I4547" s="2" t="s">
        <v>122</v>
      </c>
      <c r="J4547" s="2" t="s">
        <v>11</v>
      </c>
      <c r="K4547" s="4">
        <v>44424.250000013228</v>
      </c>
    </row>
    <row r="4548" spans="1:11" x14ac:dyDescent="0.35">
      <c r="A4548" s="2" t="s">
        <v>31</v>
      </c>
      <c r="B4548" s="2" t="s">
        <v>118</v>
      </c>
      <c r="C4548" s="2" t="s">
        <v>56</v>
      </c>
      <c r="D4548" s="2" t="s">
        <v>63</v>
      </c>
      <c r="E4548" s="2">
        <v>73</v>
      </c>
      <c r="F4548" s="2">
        <v>8</v>
      </c>
      <c r="G4548" s="2">
        <f t="shared" si="71"/>
        <v>584</v>
      </c>
      <c r="H4548" s="2" t="s">
        <v>30</v>
      </c>
      <c r="I4548" s="2" t="s">
        <v>122</v>
      </c>
      <c r="J4548" s="2" t="s">
        <v>11</v>
      </c>
      <c r="K4548" s="4">
        <v>44424.300000013231</v>
      </c>
    </row>
    <row r="4549" spans="1:11" x14ac:dyDescent="0.35">
      <c r="A4549" s="2" t="s">
        <v>44</v>
      </c>
      <c r="B4549" s="2" t="s">
        <v>120</v>
      </c>
      <c r="C4549" s="2" t="s">
        <v>56</v>
      </c>
      <c r="D4549" s="2" t="s">
        <v>57</v>
      </c>
      <c r="E4549" s="2">
        <v>89</v>
      </c>
      <c r="F4549" s="2">
        <v>96</v>
      </c>
      <c r="G4549" s="2">
        <f t="shared" si="71"/>
        <v>8544</v>
      </c>
      <c r="H4549" s="2" t="s">
        <v>24</v>
      </c>
      <c r="I4549" s="2" t="s">
        <v>123</v>
      </c>
      <c r="J4549" s="2" t="s">
        <v>23</v>
      </c>
      <c r="K4549" s="4">
        <v>44424.350000013234</v>
      </c>
    </row>
    <row r="4550" spans="1:11" x14ac:dyDescent="0.35">
      <c r="A4550" s="2" t="s">
        <v>10</v>
      </c>
      <c r="B4550" s="2" t="s">
        <v>120</v>
      </c>
      <c r="C4550" s="2" t="s">
        <v>98</v>
      </c>
      <c r="D4550" s="2" t="s">
        <v>106</v>
      </c>
      <c r="E4550" s="2">
        <v>87</v>
      </c>
      <c r="F4550" s="2">
        <v>7</v>
      </c>
      <c r="G4550" s="2">
        <f t="shared" si="71"/>
        <v>609</v>
      </c>
      <c r="H4550" s="2" t="s">
        <v>24</v>
      </c>
      <c r="I4550" s="2" t="s">
        <v>123</v>
      </c>
      <c r="J4550" s="2" t="s">
        <v>23</v>
      </c>
      <c r="K4550" s="4">
        <v>44424.400000013236</v>
      </c>
    </row>
    <row r="4551" spans="1:11" x14ac:dyDescent="0.35">
      <c r="A4551" s="2" t="s">
        <v>44</v>
      </c>
      <c r="B4551" s="2" t="s">
        <v>120</v>
      </c>
      <c r="C4551" s="2" t="s">
        <v>98</v>
      </c>
      <c r="D4551" s="2" t="s">
        <v>103</v>
      </c>
      <c r="E4551" s="2">
        <v>101</v>
      </c>
      <c r="F4551" s="2">
        <v>2</v>
      </c>
      <c r="G4551" s="2">
        <f t="shared" si="71"/>
        <v>202</v>
      </c>
      <c r="H4551" s="2" t="s">
        <v>43</v>
      </c>
      <c r="I4551" s="2" t="s">
        <v>121</v>
      </c>
      <c r="J4551" s="2" t="s">
        <v>42</v>
      </c>
      <c r="K4551" s="4">
        <v>44424.450000013239</v>
      </c>
    </row>
    <row r="4552" spans="1:11" x14ac:dyDescent="0.35">
      <c r="A4552" s="2" t="s">
        <v>44</v>
      </c>
      <c r="B4552" s="2" t="s">
        <v>120</v>
      </c>
      <c r="C4552" s="2" t="s">
        <v>84</v>
      </c>
      <c r="D4552" s="2" t="s">
        <v>87</v>
      </c>
      <c r="E4552" s="2">
        <v>142</v>
      </c>
      <c r="F4552" s="2">
        <v>5</v>
      </c>
      <c r="G4552" s="2">
        <f t="shared" si="71"/>
        <v>710</v>
      </c>
      <c r="H4552" s="2" t="s">
        <v>41</v>
      </c>
      <c r="I4552" s="2" t="s">
        <v>119</v>
      </c>
      <c r="J4552" s="2" t="s">
        <v>3</v>
      </c>
      <c r="K4552" s="4">
        <v>44424.500000013242</v>
      </c>
    </row>
    <row r="4553" spans="1:11" x14ac:dyDescent="0.35">
      <c r="A4553" s="2" t="s">
        <v>5</v>
      </c>
      <c r="B4553" s="2" t="s">
        <v>120</v>
      </c>
      <c r="C4553" s="2" t="s">
        <v>67</v>
      </c>
      <c r="D4553" s="2" t="s">
        <v>73</v>
      </c>
      <c r="E4553" s="2">
        <v>119</v>
      </c>
      <c r="F4553" s="2">
        <v>4</v>
      </c>
      <c r="G4553" s="2">
        <f t="shared" si="71"/>
        <v>476</v>
      </c>
      <c r="H4553" s="2" t="s">
        <v>48</v>
      </c>
      <c r="I4553" s="2" t="s">
        <v>119</v>
      </c>
      <c r="J4553" s="2" t="s">
        <v>3</v>
      </c>
      <c r="K4553" s="4">
        <v>44424.550000013245</v>
      </c>
    </row>
    <row r="4554" spans="1:11" x14ac:dyDescent="0.35">
      <c r="A4554" s="2" t="s">
        <v>5</v>
      </c>
      <c r="B4554" s="2" t="s">
        <v>120</v>
      </c>
      <c r="C4554" s="2" t="s">
        <v>84</v>
      </c>
      <c r="D4554" s="2" t="s">
        <v>89</v>
      </c>
      <c r="E4554" s="2">
        <v>130</v>
      </c>
      <c r="F4554" s="2">
        <v>9</v>
      </c>
      <c r="G4554" s="2">
        <f t="shared" si="71"/>
        <v>1170</v>
      </c>
      <c r="H4554" s="2" t="s">
        <v>48</v>
      </c>
      <c r="I4554" s="2" t="s">
        <v>119</v>
      </c>
      <c r="J4554" s="2" t="s">
        <v>3</v>
      </c>
      <c r="K4554" s="4">
        <v>44424.600000013248</v>
      </c>
    </row>
    <row r="4555" spans="1:11" x14ac:dyDescent="0.35">
      <c r="A4555" s="2" t="s">
        <v>44</v>
      </c>
      <c r="B4555" s="2" t="s">
        <v>120</v>
      </c>
      <c r="C4555" s="2" t="s">
        <v>67</v>
      </c>
      <c r="D4555" s="2" t="s">
        <v>74</v>
      </c>
      <c r="E4555" s="2">
        <v>128</v>
      </c>
      <c r="F4555" s="2">
        <v>6</v>
      </c>
      <c r="G4555" s="2">
        <f t="shared" si="71"/>
        <v>768</v>
      </c>
      <c r="H4555" s="2" t="s">
        <v>46</v>
      </c>
      <c r="I4555" s="2" t="s">
        <v>123</v>
      </c>
      <c r="J4555" s="2" t="s">
        <v>45</v>
      </c>
      <c r="K4555" s="4">
        <v>44424.650000013251</v>
      </c>
    </row>
    <row r="4556" spans="1:11" x14ac:dyDescent="0.35">
      <c r="A4556" s="2" t="s">
        <v>31</v>
      </c>
      <c r="B4556" s="2" t="s">
        <v>118</v>
      </c>
      <c r="C4556" s="2" t="s">
        <v>84</v>
      </c>
      <c r="D4556" s="2" t="s">
        <v>89</v>
      </c>
      <c r="E4556" s="2">
        <v>130</v>
      </c>
      <c r="F4556" s="2">
        <v>10</v>
      </c>
      <c r="G4556" s="2">
        <f t="shared" si="71"/>
        <v>1300</v>
      </c>
      <c r="H4556" s="2" t="s">
        <v>43</v>
      </c>
      <c r="I4556" s="2" t="s">
        <v>121</v>
      </c>
      <c r="J4556" s="2" t="s">
        <v>42</v>
      </c>
      <c r="K4556" s="4">
        <v>44424.700000013254</v>
      </c>
    </row>
    <row r="4557" spans="1:11" x14ac:dyDescent="0.35">
      <c r="A4557" s="2" t="s">
        <v>10</v>
      </c>
      <c r="B4557" s="2" t="s">
        <v>120</v>
      </c>
      <c r="C4557" s="2" t="s">
        <v>98</v>
      </c>
      <c r="D4557" s="2" t="s">
        <v>106</v>
      </c>
      <c r="E4557" s="2">
        <v>87</v>
      </c>
      <c r="F4557" s="2">
        <v>6</v>
      </c>
      <c r="G4557" s="2">
        <f t="shared" si="71"/>
        <v>522</v>
      </c>
      <c r="H4557" s="2" t="s">
        <v>15</v>
      </c>
      <c r="I4557" s="2" t="s">
        <v>122</v>
      </c>
      <c r="J4557" s="2" t="s">
        <v>8</v>
      </c>
      <c r="K4557" s="4">
        <v>44424.750000013257</v>
      </c>
    </row>
    <row r="4558" spans="1:11" x14ac:dyDescent="0.35">
      <c r="A4558" s="2" t="s">
        <v>2</v>
      </c>
      <c r="B4558" s="2" t="s">
        <v>118</v>
      </c>
      <c r="C4558" s="2" t="s">
        <v>98</v>
      </c>
      <c r="D4558" s="2" t="s">
        <v>108</v>
      </c>
      <c r="E4558" s="2">
        <v>65</v>
      </c>
      <c r="F4558" s="2">
        <v>4</v>
      </c>
      <c r="G4558" s="2">
        <f t="shared" si="71"/>
        <v>260</v>
      </c>
      <c r="H4558" s="2" t="s">
        <v>27</v>
      </c>
      <c r="I4558" s="2" t="s">
        <v>122</v>
      </c>
      <c r="J4558" s="2" t="s">
        <v>8</v>
      </c>
      <c r="K4558" s="4">
        <v>44424.80000001326</v>
      </c>
    </row>
    <row r="4559" spans="1:11" x14ac:dyDescent="0.35">
      <c r="A4559" s="2" t="s">
        <v>35</v>
      </c>
      <c r="B4559" s="2" t="s">
        <v>118</v>
      </c>
      <c r="C4559" s="2" t="s">
        <v>67</v>
      </c>
      <c r="D4559" s="2" t="s">
        <v>74</v>
      </c>
      <c r="E4559" s="2">
        <v>128</v>
      </c>
      <c r="F4559" s="2">
        <v>5</v>
      </c>
      <c r="G4559" s="2">
        <f t="shared" si="71"/>
        <v>640</v>
      </c>
      <c r="H4559" s="2" t="s">
        <v>32</v>
      </c>
      <c r="I4559" s="2" t="s">
        <v>119</v>
      </c>
      <c r="J4559" s="2" t="s">
        <v>16</v>
      </c>
      <c r="K4559" s="4">
        <v>44424.850000013263</v>
      </c>
    </row>
    <row r="4560" spans="1:11" x14ac:dyDescent="0.35">
      <c r="A4560" s="2" t="s">
        <v>35</v>
      </c>
      <c r="B4560" s="2" t="s">
        <v>118</v>
      </c>
      <c r="C4560" s="2" t="s">
        <v>67</v>
      </c>
      <c r="D4560" s="2" t="s">
        <v>78</v>
      </c>
      <c r="E4560" s="2">
        <v>38</v>
      </c>
      <c r="F4560" s="2">
        <v>6</v>
      </c>
      <c r="G4560" s="2">
        <f t="shared" si="71"/>
        <v>228</v>
      </c>
      <c r="H4560" s="2" t="s">
        <v>41</v>
      </c>
      <c r="I4560" s="2" t="s">
        <v>119</v>
      </c>
      <c r="J4560" s="2" t="s">
        <v>3</v>
      </c>
      <c r="K4560" s="4">
        <v>44424.900000013266</v>
      </c>
    </row>
    <row r="4561" spans="1:11" x14ac:dyDescent="0.35">
      <c r="A4561" s="2" t="s">
        <v>10</v>
      </c>
      <c r="B4561" s="2" t="s">
        <v>120</v>
      </c>
      <c r="C4561" s="2" t="s">
        <v>98</v>
      </c>
      <c r="D4561" s="2" t="s">
        <v>109</v>
      </c>
      <c r="E4561" s="2">
        <v>50</v>
      </c>
      <c r="F4561" s="2">
        <v>3</v>
      </c>
      <c r="G4561" s="2">
        <f t="shared" si="71"/>
        <v>150</v>
      </c>
      <c r="H4561" s="2" t="s">
        <v>15</v>
      </c>
      <c r="I4561" s="2" t="s">
        <v>122</v>
      </c>
      <c r="J4561" s="2" t="s">
        <v>8</v>
      </c>
      <c r="K4561" s="4">
        <v>44424.950000013268</v>
      </c>
    </row>
    <row r="4562" spans="1:11" x14ac:dyDescent="0.35">
      <c r="A4562" s="2" t="s">
        <v>31</v>
      </c>
      <c r="B4562" s="2" t="s">
        <v>118</v>
      </c>
      <c r="C4562" s="2" t="s">
        <v>56</v>
      </c>
      <c r="D4562" s="2" t="s">
        <v>61</v>
      </c>
      <c r="E4562" s="2">
        <v>107</v>
      </c>
      <c r="F4562" s="2">
        <v>14</v>
      </c>
      <c r="G4562" s="2">
        <f t="shared" si="71"/>
        <v>1498</v>
      </c>
      <c r="H4562" s="2" t="s">
        <v>26</v>
      </c>
      <c r="I4562" s="2" t="s">
        <v>122</v>
      </c>
      <c r="J4562" s="2" t="s">
        <v>25</v>
      </c>
      <c r="K4562" s="4">
        <v>44425.000000013271</v>
      </c>
    </row>
    <row r="4563" spans="1:11" x14ac:dyDescent="0.35">
      <c r="A4563" s="2" t="s">
        <v>2</v>
      </c>
      <c r="B4563" s="2" t="s">
        <v>118</v>
      </c>
      <c r="C4563" s="2" t="s">
        <v>84</v>
      </c>
      <c r="D4563" s="2" t="s">
        <v>94</v>
      </c>
      <c r="E4563" s="2">
        <v>67</v>
      </c>
      <c r="F4563" s="2">
        <v>10</v>
      </c>
      <c r="G4563" s="2">
        <f t="shared" si="71"/>
        <v>670</v>
      </c>
      <c r="H4563" s="2" t="s">
        <v>12</v>
      </c>
      <c r="I4563" s="2" t="s">
        <v>122</v>
      </c>
      <c r="J4563" s="2" t="s">
        <v>11</v>
      </c>
      <c r="K4563" s="4">
        <v>44425.050000013274</v>
      </c>
    </row>
    <row r="4564" spans="1:11" x14ac:dyDescent="0.35">
      <c r="A4564" s="2" t="s">
        <v>5</v>
      </c>
      <c r="B4564" s="2" t="s">
        <v>120</v>
      </c>
      <c r="C4564" s="2" t="s">
        <v>67</v>
      </c>
      <c r="D4564" s="2" t="s">
        <v>73</v>
      </c>
      <c r="E4564" s="2">
        <v>119</v>
      </c>
      <c r="F4564" s="2">
        <v>12</v>
      </c>
      <c r="G4564" s="2">
        <f t="shared" si="71"/>
        <v>1428</v>
      </c>
      <c r="H4564" s="2" t="s">
        <v>4</v>
      </c>
      <c r="I4564" s="2" t="s">
        <v>119</v>
      </c>
      <c r="J4564" s="2" t="s">
        <v>3</v>
      </c>
      <c r="K4564" s="4">
        <v>44425.100000013277</v>
      </c>
    </row>
    <row r="4565" spans="1:11" x14ac:dyDescent="0.35">
      <c r="A4565" s="2" t="s">
        <v>5</v>
      </c>
      <c r="B4565" s="2" t="s">
        <v>120</v>
      </c>
      <c r="C4565" s="2" t="s">
        <v>98</v>
      </c>
      <c r="D4565" s="2" t="s">
        <v>109</v>
      </c>
      <c r="E4565" s="2">
        <v>50</v>
      </c>
      <c r="F4565" s="2">
        <v>10</v>
      </c>
      <c r="G4565" s="2">
        <f t="shared" si="71"/>
        <v>500</v>
      </c>
      <c r="H4565" s="2" t="s">
        <v>22</v>
      </c>
      <c r="I4565" s="2" t="s">
        <v>122</v>
      </c>
      <c r="J4565" s="2" t="s">
        <v>11</v>
      </c>
      <c r="K4565" s="4">
        <v>44425.15000001328</v>
      </c>
    </row>
    <row r="4566" spans="1:11" x14ac:dyDescent="0.35">
      <c r="A4566" s="2" t="s">
        <v>18</v>
      </c>
      <c r="B4566" s="2" t="s">
        <v>118</v>
      </c>
      <c r="C4566" s="2" t="s">
        <v>67</v>
      </c>
      <c r="D4566" s="2" t="s">
        <v>74</v>
      </c>
      <c r="E4566" s="2">
        <v>128</v>
      </c>
      <c r="F4566" s="2">
        <v>11</v>
      </c>
      <c r="G4566" s="2">
        <f t="shared" si="71"/>
        <v>1408</v>
      </c>
      <c r="H4566" s="2" t="s">
        <v>7</v>
      </c>
      <c r="I4566" s="2" t="s">
        <v>121</v>
      </c>
      <c r="J4566" s="2" t="s">
        <v>6</v>
      </c>
      <c r="K4566" s="4">
        <v>44425.200000013283</v>
      </c>
    </row>
    <row r="4567" spans="1:11" x14ac:dyDescent="0.35">
      <c r="A4567" s="2" t="s">
        <v>44</v>
      </c>
      <c r="B4567" s="2" t="s">
        <v>120</v>
      </c>
      <c r="C4567" s="2" t="s">
        <v>98</v>
      </c>
      <c r="D4567" s="2" t="s">
        <v>99</v>
      </c>
      <c r="E4567" s="2">
        <v>145</v>
      </c>
      <c r="F4567" s="2">
        <v>8</v>
      </c>
      <c r="G4567" s="2">
        <f t="shared" si="71"/>
        <v>1160</v>
      </c>
      <c r="H4567" s="2" t="s">
        <v>17</v>
      </c>
      <c r="I4567" s="2" t="s">
        <v>119</v>
      </c>
      <c r="J4567" s="2" t="s">
        <v>16</v>
      </c>
      <c r="K4567" s="4">
        <v>44425.250000013286</v>
      </c>
    </row>
    <row r="4568" spans="1:11" x14ac:dyDescent="0.35">
      <c r="A4568" s="2" t="s">
        <v>31</v>
      </c>
      <c r="B4568" s="2" t="s">
        <v>118</v>
      </c>
      <c r="C4568" s="2" t="s">
        <v>80</v>
      </c>
      <c r="D4568" s="2" t="s">
        <v>82</v>
      </c>
      <c r="E4568" s="2">
        <v>50</v>
      </c>
      <c r="F4568" s="2">
        <v>101</v>
      </c>
      <c r="G4568" s="2">
        <f t="shared" si="71"/>
        <v>5050</v>
      </c>
      <c r="H4568" s="2" t="s">
        <v>13</v>
      </c>
      <c r="I4568" s="2" t="s">
        <v>122</v>
      </c>
      <c r="J4568" s="2" t="s">
        <v>11</v>
      </c>
      <c r="K4568" s="4">
        <v>44425.300000013289</v>
      </c>
    </row>
    <row r="4569" spans="1:11" x14ac:dyDescent="0.35">
      <c r="A4569" s="2" t="s">
        <v>14</v>
      </c>
      <c r="B4569" s="2" t="s">
        <v>120</v>
      </c>
      <c r="C4569" s="2" t="s">
        <v>67</v>
      </c>
      <c r="D4569" s="2" t="s">
        <v>71</v>
      </c>
      <c r="E4569" s="2">
        <v>32</v>
      </c>
      <c r="F4569" s="2">
        <v>28</v>
      </c>
      <c r="G4569" s="2">
        <f t="shared" si="71"/>
        <v>896</v>
      </c>
      <c r="H4569" s="2" t="s">
        <v>32</v>
      </c>
      <c r="I4569" s="2" t="s">
        <v>119</v>
      </c>
      <c r="J4569" s="2" t="s">
        <v>16</v>
      </c>
      <c r="K4569" s="4">
        <v>44425.350000013292</v>
      </c>
    </row>
    <row r="4570" spans="1:11" x14ac:dyDescent="0.35">
      <c r="A4570" s="2" t="s">
        <v>10</v>
      </c>
      <c r="B4570" s="2" t="s">
        <v>120</v>
      </c>
      <c r="C4570" s="2" t="s">
        <v>80</v>
      </c>
      <c r="D4570" s="2" t="s">
        <v>83</v>
      </c>
      <c r="E4570" s="2">
        <v>16</v>
      </c>
      <c r="F4570" s="2">
        <v>122</v>
      </c>
      <c r="G4570" s="2">
        <f t="shared" si="71"/>
        <v>1952</v>
      </c>
      <c r="H4570" s="2" t="s">
        <v>22</v>
      </c>
      <c r="I4570" s="2" t="s">
        <v>122</v>
      </c>
      <c r="J4570" s="2" t="s">
        <v>11</v>
      </c>
      <c r="K4570" s="4">
        <v>44425.400000013295</v>
      </c>
    </row>
    <row r="4571" spans="1:11" x14ac:dyDescent="0.35">
      <c r="A4571" s="2" t="s">
        <v>2</v>
      </c>
      <c r="B4571" s="2" t="s">
        <v>118</v>
      </c>
      <c r="C4571" s="2" t="s">
        <v>56</v>
      </c>
      <c r="D4571" s="2" t="s">
        <v>60</v>
      </c>
      <c r="E4571" s="2">
        <v>131</v>
      </c>
      <c r="F4571" s="2">
        <v>8</v>
      </c>
      <c r="G4571" s="2">
        <f t="shared" si="71"/>
        <v>1048</v>
      </c>
      <c r="H4571" s="2" t="s">
        <v>38</v>
      </c>
      <c r="I4571" s="2" t="s">
        <v>121</v>
      </c>
      <c r="J4571" s="2" t="s">
        <v>6</v>
      </c>
      <c r="K4571" s="4">
        <v>44425.450000013298</v>
      </c>
    </row>
    <row r="4572" spans="1:11" x14ac:dyDescent="0.35">
      <c r="A4572" s="2" t="s">
        <v>18</v>
      </c>
      <c r="B4572" s="2" t="s">
        <v>118</v>
      </c>
      <c r="C4572" s="2" t="s">
        <v>67</v>
      </c>
      <c r="D4572" s="2" t="s">
        <v>76</v>
      </c>
      <c r="E4572" s="2">
        <v>83</v>
      </c>
      <c r="F4572" s="2">
        <v>11</v>
      </c>
      <c r="G4572" s="2">
        <f t="shared" si="71"/>
        <v>913</v>
      </c>
      <c r="H4572" s="2" t="s">
        <v>7</v>
      </c>
      <c r="I4572" s="2" t="s">
        <v>121</v>
      </c>
      <c r="J4572" s="2" t="s">
        <v>6</v>
      </c>
      <c r="K4572" s="4">
        <v>44425.5000000133</v>
      </c>
    </row>
    <row r="4573" spans="1:11" x14ac:dyDescent="0.35">
      <c r="A4573" s="2" t="s">
        <v>35</v>
      </c>
      <c r="B4573" s="2" t="s">
        <v>118</v>
      </c>
      <c r="C4573" s="2" t="s">
        <v>84</v>
      </c>
      <c r="D4573" s="2" t="s">
        <v>86</v>
      </c>
      <c r="E4573" s="2">
        <v>73</v>
      </c>
      <c r="F4573" s="2">
        <v>52</v>
      </c>
      <c r="G4573" s="2">
        <f t="shared" si="71"/>
        <v>3796</v>
      </c>
      <c r="H4573" s="2" t="s">
        <v>9</v>
      </c>
      <c r="I4573" s="2" t="s">
        <v>122</v>
      </c>
      <c r="J4573" s="2" t="s">
        <v>8</v>
      </c>
      <c r="K4573" s="4">
        <v>44425.550000013303</v>
      </c>
    </row>
    <row r="4574" spans="1:11" x14ac:dyDescent="0.35">
      <c r="A4574" s="2" t="s">
        <v>44</v>
      </c>
      <c r="B4574" s="2" t="s">
        <v>120</v>
      </c>
      <c r="C4574" s="2" t="s">
        <v>84</v>
      </c>
      <c r="D4574" s="2" t="s">
        <v>94</v>
      </c>
      <c r="E4574" s="2">
        <v>67</v>
      </c>
      <c r="F4574" s="2">
        <v>3</v>
      </c>
      <c r="G4574" s="2">
        <f t="shared" si="71"/>
        <v>201</v>
      </c>
      <c r="H4574" s="2" t="s">
        <v>41</v>
      </c>
      <c r="I4574" s="2" t="s">
        <v>119</v>
      </c>
      <c r="J4574" s="2" t="s">
        <v>3</v>
      </c>
      <c r="K4574" s="4">
        <v>44425.600000013306</v>
      </c>
    </row>
    <row r="4575" spans="1:11" x14ac:dyDescent="0.35">
      <c r="A4575" s="2" t="s">
        <v>18</v>
      </c>
      <c r="B4575" s="2" t="s">
        <v>118</v>
      </c>
      <c r="C4575" s="2" t="s">
        <v>67</v>
      </c>
      <c r="D4575" s="2" t="s">
        <v>69</v>
      </c>
      <c r="E4575" s="2">
        <v>54</v>
      </c>
      <c r="F4575" s="2">
        <v>92</v>
      </c>
      <c r="G4575" s="2">
        <f t="shared" si="71"/>
        <v>4968</v>
      </c>
      <c r="H4575" s="2" t="s">
        <v>41</v>
      </c>
      <c r="I4575" s="2" t="s">
        <v>119</v>
      </c>
      <c r="J4575" s="2" t="s">
        <v>3</v>
      </c>
      <c r="K4575" s="4">
        <v>44425.650000013309</v>
      </c>
    </row>
    <row r="4576" spans="1:11" x14ac:dyDescent="0.35">
      <c r="A4576" s="2" t="s">
        <v>10</v>
      </c>
      <c r="B4576" s="2" t="s">
        <v>120</v>
      </c>
      <c r="C4576" s="2" t="s">
        <v>84</v>
      </c>
      <c r="D4576" s="2" t="s">
        <v>86</v>
      </c>
      <c r="E4576" s="2">
        <v>73</v>
      </c>
      <c r="F4576" s="2">
        <v>45</v>
      </c>
      <c r="G4576" s="2">
        <f t="shared" si="71"/>
        <v>3285</v>
      </c>
      <c r="H4576" s="2" t="s">
        <v>21</v>
      </c>
      <c r="I4576" s="2" t="s">
        <v>121</v>
      </c>
      <c r="J4576" s="2" t="s">
        <v>20</v>
      </c>
      <c r="K4576" s="4">
        <v>44425.700000013312</v>
      </c>
    </row>
    <row r="4577" spans="1:11" x14ac:dyDescent="0.35">
      <c r="A4577" s="2" t="s">
        <v>31</v>
      </c>
      <c r="B4577" s="2" t="s">
        <v>118</v>
      </c>
      <c r="C4577" s="2" t="s">
        <v>67</v>
      </c>
      <c r="D4577" s="2" t="s">
        <v>78</v>
      </c>
      <c r="E4577" s="2">
        <v>38</v>
      </c>
      <c r="F4577" s="2">
        <v>11</v>
      </c>
      <c r="G4577" s="2">
        <f t="shared" si="71"/>
        <v>418</v>
      </c>
      <c r="H4577" s="2" t="s">
        <v>4</v>
      </c>
      <c r="I4577" s="2" t="s">
        <v>119</v>
      </c>
      <c r="J4577" s="2" t="s">
        <v>3</v>
      </c>
      <c r="K4577" s="4">
        <v>44425.750000013315</v>
      </c>
    </row>
    <row r="4578" spans="1:11" x14ac:dyDescent="0.35">
      <c r="A4578" s="2" t="s">
        <v>10</v>
      </c>
      <c r="B4578" s="2" t="s">
        <v>120</v>
      </c>
      <c r="C4578" s="2" t="s">
        <v>84</v>
      </c>
      <c r="D4578" s="2" t="s">
        <v>91</v>
      </c>
      <c r="E4578" s="2">
        <v>107</v>
      </c>
      <c r="F4578" s="2">
        <v>7</v>
      </c>
      <c r="G4578" s="2">
        <f t="shared" si="71"/>
        <v>749</v>
      </c>
      <c r="H4578" s="2" t="s">
        <v>7</v>
      </c>
      <c r="I4578" s="2" t="s">
        <v>121</v>
      </c>
      <c r="J4578" s="2" t="s">
        <v>6</v>
      </c>
      <c r="K4578" s="4">
        <v>44425.800000013318</v>
      </c>
    </row>
    <row r="4579" spans="1:11" x14ac:dyDescent="0.35">
      <c r="A4579" s="2" t="s">
        <v>44</v>
      </c>
      <c r="B4579" s="2" t="s">
        <v>120</v>
      </c>
      <c r="C4579" s="2" t="s">
        <v>67</v>
      </c>
      <c r="D4579" s="2" t="s">
        <v>72</v>
      </c>
      <c r="E4579" s="2">
        <v>6</v>
      </c>
      <c r="F4579" s="2">
        <v>81</v>
      </c>
      <c r="G4579" s="2">
        <f t="shared" si="71"/>
        <v>486</v>
      </c>
      <c r="H4579" s="2" t="s">
        <v>51</v>
      </c>
      <c r="I4579" s="2" t="s">
        <v>124</v>
      </c>
      <c r="J4579" s="2" t="s">
        <v>50</v>
      </c>
      <c r="K4579" s="4">
        <v>44425.850000013321</v>
      </c>
    </row>
    <row r="4580" spans="1:11" x14ac:dyDescent="0.35">
      <c r="A4580" s="2" t="s">
        <v>10</v>
      </c>
      <c r="B4580" s="2" t="s">
        <v>120</v>
      </c>
      <c r="C4580" s="2" t="s">
        <v>67</v>
      </c>
      <c r="D4580" s="2" t="s">
        <v>77</v>
      </c>
      <c r="E4580" s="2">
        <v>47</v>
      </c>
      <c r="F4580" s="2">
        <v>7</v>
      </c>
      <c r="G4580" s="2">
        <f t="shared" si="71"/>
        <v>329</v>
      </c>
      <c r="H4580" s="2" t="s">
        <v>30</v>
      </c>
      <c r="I4580" s="2" t="s">
        <v>122</v>
      </c>
      <c r="J4580" s="2" t="s">
        <v>11</v>
      </c>
      <c r="K4580" s="4">
        <v>44425.900000013324</v>
      </c>
    </row>
    <row r="4581" spans="1:11" x14ac:dyDescent="0.35">
      <c r="A4581" s="2" t="s">
        <v>44</v>
      </c>
      <c r="B4581" s="2" t="s">
        <v>120</v>
      </c>
      <c r="C4581" s="2" t="s">
        <v>80</v>
      </c>
      <c r="D4581" s="2" t="s">
        <v>83</v>
      </c>
      <c r="E4581" s="2">
        <v>16</v>
      </c>
      <c r="F4581" s="2">
        <v>121</v>
      </c>
      <c r="G4581" s="2">
        <f t="shared" si="71"/>
        <v>1936</v>
      </c>
      <c r="H4581" s="2" t="s">
        <v>52</v>
      </c>
      <c r="I4581" s="2" t="s">
        <v>123</v>
      </c>
      <c r="J4581" s="2" t="s">
        <v>45</v>
      </c>
      <c r="K4581" s="4">
        <v>44425.950000013327</v>
      </c>
    </row>
    <row r="4582" spans="1:11" x14ac:dyDescent="0.35">
      <c r="A4582" s="2" t="s">
        <v>18</v>
      </c>
      <c r="B4582" s="2" t="s">
        <v>118</v>
      </c>
      <c r="C4582" s="2" t="s">
        <v>98</v>
      </c>
      <c r="D4582" s="2" t="s">
        <v>107</v>
      </c>
      <c r="E4582" s="2">
        <v>77</v>
      </c>
      <c r="F4582" s="2">
        <v>9</v>
      </c>
      <c r="G4582" s="2">
        <f t="shared" si="71"/>
        <v>693</v>
      </c>
      <c r="H4582" s="2" t="s">
        <v>19</v>
      </c>
      <c r="I4582" s="2" t="s">
        <v>119</v>
      </c>
      <c r="J4582" s="2" t="s">
        <v>3</v>
      </c>
      <c r="K4582" s="4">
        <v>44426.00000001333</v>
      </c>
    </row>
    <row r="4583" spans="1:11" x14ac:dyDescent="0.35">
      <c r="A4583" s="2" t="s">
        <v>18</v>
      </c>
      <c r="B4583" s="2" t="s">
        <v>118</v>
      </c>
      <c r="C4583" s="2" t="s">
        <v>84</v>
      </c>
      <c r="D4583" s="2" t="s">
        <v>86</v>
      </c>
      <c r="E4583" s="2">
        <v>73</v>
      </c>
      <c r="F4583" s="2">
        <v>44</v>
      </c>
      <c r="G4583" s="2">
        <f t="shared" si="71"/>
        <v>3212</v>
      </c>
      <c r="H4583" s="2" t="s">
        <v>27</v>
      </c>
      <c r="I4583" s="2" t="s">
        <v>122</v>
      </c>
      <c r="J4583" s="2" t="s">
        <v>8</v>
      </c>
      <c r="K4583" s="4">
        <v>44426.050000013332</v>
      </c>
    </row>
    <row r="4584" spans="1:11" x14ac:dyDescent="0.35">
      <c r="A4584" s="2" t="s">
        <v>18</v>
      </c>
      <c r="B4584" s="2" t="s">
        <v>118</v>
      </c>
      <c r="C4584" s="2" t="s">
        <v>56</v>
      </c>
      <c r="D4584" s="2" t="s">
        <v>60</v>
      </c>
      <c r="E4584" s="2">
        <v>131</v>
      </c>
      <c r="F4584" s="2">
        <v>4</v>
      </c>
      <c r="G4584" s="2">
        <f t="shared" si="71"/>
        <v>524</v>
      </c>
      <c r="H4584" s="2" t="s">
        <v>4</v>
      </c>
      <c r="I4584" s="2" t="s">
        <v>119</v>
      </c>
      <c r="J4584" s="2" t="s">
        <v>3</v>
      </c>
      <c r="K4584" s="4">
        <v>44426.100000013335</v>
      </c>
    </row>
    <row r="4585" spans="1:11" x14ac:dyDescent="0.35">
      <c r="A4585" s="2" t="s">
        <v>10</v>
      </c>
      <c r="B4585" s="2" t="s">
        <v>120</v>
      </c>
      <c r="C4585" s="2" t="s">
        <v>56</v>
      </c>
      <c r="D4585" s="2" t="s">
        <v>63</v>
      </c>
      <c r="E4585" s="2">
        <v>73</v>
      </c>
      <c r="F4585" s="2">
        <v>5</v>
      </c>
      <c r="G4585" s="2">
        <f t="shared" si="71"/>
        <v>365</v>
      </c>
      <c r="H4585" s="2" t="s">
        <v>13</v>
      </c>
      <c r="I4585" s="2" t="s">
        <v>122</v>
      </c>
      <c r="J4585" s="2" t="s">
        <v>11</v>
      </c>
      <c r="K4585" s="4">
        <v>44426.150000013338</v>
      </c>
    </row>
    <row r="4586" spans="1:11" x14ac:dyDescent="0.35">
      <c r="A4586" s="2" t="s">
        <v>35</v>
      </c>
      <c r="B4586" s="2" t="s">
        <v>118</v>
      </c>
      <c r="C4586" s="2" t="s">
        <v>56</v>
      </c>
      <c r="D4586" s="2" t="s">
        <v>63</v>
      </c>
      <c r="E4586" s="2">
        <v>73</v>
      </c>
      <c r="F4586" s="2">
        <v>5</v>
      </c>
      <c r="G4586" s="2">
        <f t="shared" si="71"/>
        <v>365</v>
      </c>
      <c r="H4586" s="2" t="s">
        <v>48</v>
      </c>
      <c r="I4586" s="2" t="s">
        <v>119</v>
      </c>
      <c r="J4586" s="2" t="s">
        <v>3</v>
      </c>
      <c r="K4586" s="4">
        <v>44426.200000013341</v>
      </c>
    </row>
    <row r="4587" spans="1:11" x14ac:dyDescent="0.35">
      <c r="A4587" s="2" t="s">
        <v>31</v>
      </c>
      <c r="B4587" s="2" t="s">
        <v>118</v>
      </c>
      <c r="C4587" s="2" t="s">
        <v>98</v>
      </c>
      <c r="D4587" s="2" t="s">
        <v>109</v>
      </c>
      <c r="E4587" s="2">
        <v>50</v>
      </c>
      <c r="F4587" s="2">
        <v>10</v>
      </c>
      <c r="G4587" s="2">
        <f t="shared" si="71"/>
        <v>500</v>
      </c>
      <c r="H4587" s="2" t="s">
        <v>22</v>
      </c>
      <c r="I4587" s="2" t="s">
        <v>122</v>
      </c>
      <c r="J4587" s="2" t="s">
        <v>11</v>
      </c>
      <c r="K4587" s="4">
        <v>44426.250000013344</v>
      </c>
    </row>
    <row r="4588" spans="1:11" x14ac:dyDescent="0.35">
      <c r="A4588" s="2" t="s">
        <v>2</v>
      </c>
      <c r="B4588" s="2" t="s">
        <v>118</v>
      </c>
      <c r="C4588" s="2" t="s">
        <v>67</v>
      </c>
      <c r="D4588" s="2" t="s">
        <v>72</v>
      </c>
      <c r="E4588" s="2">
        <v>6</v>
      </c>
      <c r="F4588" s="2">
        <v>82</v>
      </c>
      <c r="G4588" s="2">
        <f t="shared" si="71"/>
        <v>492</v>
      </c>
      <c r="H4588" s="2" t="s">
        <v>27</v>
      </c>
      <c r="I4588" s="2" t="s">
        <v>122</v>
      </c>
      <c r="J4588" s="2" t="s">
        <v>8</v>
      </c>
      <c r="K4588" s="4">
        <v>44426.300000013347</v>
      </c>
    </row>
    <row r="4589" spans="1:11" x14ac:dyDescent="0.35">
      <c r="A4589" s="2" t="s">
        <v>10</v>
      </c>
      <c r="B4589" s="2" t="s">
        <v>120</v>
      </c>
      <c r="C4589" s="2" t="s">
        <v>84</v>
      </c>
      <c r="D4589" s="2" t="s">
        <v>86</v>
      </c>
      <c r="E4589" s="2">
        <v>73</v>
      </c>
      <c r="F4589" s="2">
        <v>47</v>
      </c>
      <c r="G4589" s="2">
        <f t="shared" si="71"/>
        <v>3431</v>
      </c>
      <c r="H4589" s="2" t="s">
        <v>9</v>
      </c>
      <c r="I4589" s="2" t="s">
        <v>122</v>
      </c>
      <c r="J4589" s="2" t="s">
        <v>8</v>
      </c>
      <c r="K4589" s="4">
        <v>44426.35000001335</v>
      </c>
    </row>
    <row r="4590" spans="1:11" x14ac:dyDescent="0.35">
      <c r="A4590" s="2" t="s">
        <v>5</v>
      </c>
      <c r="B4590" s="2" t="s">
        <v>120</v>
      </c>
      <c r="C4590" s="2" t="s">
        <v>98</v>
      </c>
      <c r="D4590" s="2" t="s">
        <v>109</v>
      </c>
      <c r="E4590" s="2">
        <v>50</v>
      </c>
      <c r="F4590" s="2">
        <v>11</v>
      </c>
      <c r="G4590" s="2">
        <f t="shared" si="71"/>
        <v>550</v>
      </c>
      <c r="H4590" s="2" t="s">
        <v>4</v>
      </c>
      <c r="I4590" s="2" t="s">
        <v>119</v>
      </c>
      <c r="J4590" s="2" t="s">
        <v>3</v>
      </c>
      <c r="K4590" s="4">
        <v>44426.400000013353</v>
      </c>
    </row>
    <row r="4591" spans="1:11" x14ac:dyDescent="0.35">
      <c r="A4591" s="2" t="s">
        <v>10</v>
      </c>
      <c r="B4591" s="2" t="s">
        <v>120</v>
      </c>
      <c r="C4591" s="2" t="s">
        <v>67</v>
      </c>
      <c r="D4591" s="2" t="s">
        <v>68</v>
      </c>
      <c r="E4591" s="2">
        <v>121</v>
      </c>
      <c r="F4591" s="2">
        <v>77</v>
      </c>
      <c r="G4591" s="2">
        <f t="shared" si="71"/>
        <v>9317</v>
      </c>
      <c r="H4591" s="2" t="s">
        <v>19</v>
      </c>
      <c r="I4591" s="2" t="s">
        <v>119</v>
      </c>
      <c r="J4591" s="2" t="s">
        <v>3</v>
      </c>
      <c r="K4591" s="4">
        <v>44426.450000013356</v>
      </c>
    </row>
    <row r="4592" spans="1:11" x14ac:dyDescent="0.35">
      <c r="A4592" s="2" t="s">
        <v>2</v>
      </c>
      <c r="B4592" s="2" t="s">
        <v>118</v>
      </c>
      <c r="C4592" s="2" t="s">
        <v>98</v>
      </c>
      <c r="D4592" s="2" t="s">
        <v>106</v>
      </c>
      <c r="E4592" s="2">
        <v>87</v>
      </c>
      <c r="F4592" s="2">
        <v>7</v>
      </c>
      <c r="G4592" s="2">
        <f t="shared" si="71"/>
        <v>609</v>
      </c>
      <c r="H4592" s="2" t="s">
        <v>17</v>
      </c>
      <c r="I4592" s="2" t="s">
        <v>119</v>
      </c>
      <c r="J4592" s="2" t="s">
        <v>16</v>
      </c>
      <c r="K4592" s="4">
        <v>44426.500000013359</v>
      </c>
    </row>
    <row r="4593" spans="1:11" x14ac:dyDescent="0.35">
      <c r="A4593" s="2" t="s">
        <v>14</v>
      </c>
      <c r="B4593" s="2" t="s">
        <v>120</v>
      </c>
      <c r="C4593" s="2" t="s">
        <v>84</v>
      </c>
      <c r="D4593" s="2" t="s">
        <v>87</v>
      </c>
      <c r="E4593" s="2">
        <v>142</v>
      </c>
      <c r="F4593" s="2">
        <v>5</v>
      </c>
      <c r="G4593" s="2">
        <f t="shared" si="71"/>
        <v>710</v>
      </c>
      <c r="H4593" s="2" t="s">
        <v>27</v>
      </c>
      <c r="I4593" s="2" t="s">
        <v>122</v>
      </c>
      <c r="J4593" s="2" t="s">
        <v>8</v>
      </c>
      <c r="K4593" s="4">
        <v>44426.550000013362</v>
      </c>
    </row>
    <row r="4594" spans="1:11" x14ac:dyDescent="0.35">
      <c r="A4594" s="2" t="s">
        <v>2</v>
      </c>
      <c r="B4594" s="2" t="s">
        <v>118</v>
      </c>
      <c r="C4594" s="2" t="s">
        <v>56</v>
      </c>
      <c r="D4594" s="2" t="s">
        <v>64</v>
      </c>
      <c r="E4594" s="2">
        <v>85</v>
      </c>
      <c r="F4594" s="2">
        <v>4</v>
      </c>
      <c r="G4594" s="2">
        <f t="shared" si="71"/>
        <v>340</v>
      </c>
      <c r="H4594" s="2" t="s">
        <v>52</v>
      </c>
      <c r="I4594" s="2" t="s">
        <v>123</v>
      </c>
      <c r="J4594" s="2" t="s">
        <v>45</v>
      </c>
      <c r="K4594" s="4">
        <v>44426.600000013364</v>
      </c>
    </row>
    <row r="4595" spans="1:11" x14ac:dyDescent="0.35">
      <c r="A4595" s="2" t="s">
        <v>18</v>
      </c>
      <c r="B4595" s="2" t="s">
        <v>118</v>
      </c>
      <c r="C4595" s="2" t="s">
        <v>84</v>
      </c>
      <c r="D4595" s="2" t="s">
        <v>87</v>
      </c>
      <c r="E4595" s="2">
        <v>142</v>
      </c>
      <c r="F4595" s="2">
        <v>11</v>
      </c>
      <c r="G4595" s="2">
        <f t="shared" si="71"/>
        <v>1562</v>
      </c>
      <c r="H4595" s="2" t="s">
        <v>4</v>
      </c>
      <c r="I4595" s="2" t="s">
        <v>119</v>
      </c>
      <c r="J4595" s="2" t="s">
        <v>3</v>
      </c>
      <c r="K4595" s="4">
        <v>44426.650000013367</v>
      </c>
    </row>
    <row r="4596" spans="1:11" x14ac:dyDescent="0.35">
      <c r="A4596" s="2" t="s">
        <v>10</v>
      </c>
      <c r="B4596" s="2" t="s">
        <v>120</v>
      </c>
      <c r="C4596" s="2" t="s">
        <v>98</v>
      </c>
      <c r="D4596" s="2" t="s">
        <v>105</v>
      </c>
      <c r="E4596" s="2">
        <v>98</v>
      </c>
      <c r="F4596" s="2">
        <v>11</v>
      </c>
      <c r="G4596" s="2">
        <f t="shared" si="71"/>
        <v>1078</v>
      </c>
      <c r="H4596" s="2" t="s">
        <v>30</v>
      </c>
      <c r="I4596" s="2" t="s">
        <v>122</v>
      </c>
      <c r="J4596" s="2" t="s">
        <v>11</v>
      </c>
      <c r="K4596" s="4">
        <v>44426.70000001337</v>
      </c>
    </row>
    <row r="4597" spans="1:11" x14ac:dyDescent="0.35">
      <c r="A4597" s="2" t="s">
        <v>35</v>
      </c>
      <c r="B4597" s="2" t="s">
        <v>118</v>
      </c>
      <c r="C4597" s="2" t="s">
        <v>98</v>
      </c>
      <c r="D4597" s="2" t="s">
        <v>109</v>
      </c>
      <c r="E4597" s="2">
        <v>50</v>
      </c>
      <c r="F4597" s="2">
        <v>3</v>
      </c>
      <c r="G4597" s="2">
        <f t="shared" si="71"/>
        <v>150</v>
      </c>
      <c r="H4597" s="2" t="s">
        <v>15</v>
      </c>
      <c r="I4597" s="2" t="s">
        <v>122</v>
      </c>
      <c r="J4597" s="2" t="s">
        <v>8</v>
      </c>
      <c r="K4597" s="4">
        <v>44426.750000013373</v>
      </c>
    </row>
    <row r="4598" spans="1:11" x14ac:dyDescent="0.35">
      <c r="A4598" s="2" t="s">
        <v>2</v>
      </c>
      <c r="B4598" s="2" t="s">
        <v>118</v>
      </c>
      <c r="C4598" s="2" t="s">
        <v>98</v>
      </c>
      <c r="D4598" s="2" t="s">
        <v>103</v>
      </c>
      <c r="E4598" s="2">
        <v>101</v>
      </c>
      <c r="F4598" s="2">
        <v>5</v>
      </c>
      <c r="G4598" s="2">
        <f t="shared" si="71"/>
        <v>505</v>
      </c>
      <c r="H4598" s="2" t="s">
        <v>37</v>
      </c>
      <c r="I4598" s="2" t="s">
        <v>123</v>
      </c>
      <c r="J4598" s="2" t="s">
        <v>36</v>
      </c>
      <c r="K4598" s="4">
        <v>44426.800000013376</v>
      </c>
    </row>
    <row r="4599" spans="1:11" x14ac:dyDescent="0.35">
      <c r="A4599" s="2" t="s">
        <v>14</v>
      </c>
      <c r="B4599" s="2" t="s">
        <v>120</v>
      </c>
      <c r="C4599" s="2" t="s">
        <v>67</v>
      </c>
      <c r="D4599" s="2" t="s">
        <v>79</v>
      </c>
      <c r="E4599" s="2">
        <v>31</v>
      </c>
      <c r="F4599" s="2">
        <v>11</v>
      </c>
      <c r="G4599" s="2">
        <f t="shared" si="71"/>
        <v>341</v>
      </c>
      <c r="H4599" s="2" t="s">
        <v>41</v>
      </c>
      <c r="I4599" s="2" t="s">
        <v>119</v>
      </c>
      <c r="J4599" s="2" t="s">
        <v>3</v>
      </c>
      <c r="K4599" s="4">
        <v>44426.850000013379</v>
      </c>
    </row>
    <row r="4600" spans="1:11" x14ac:dyDescent="0.35">
      <c r="A4600" s="2" t="s">
        <v>44</v>
      </c>
      <c r="B4600" s="2" t="s">
        <v>120</v>
      </c>
      <c r="C4600" s="2" t="s">
        <v>84</v>
      </c>
      <c r="D4600" s="2" t="s">
        <v>97</v>
      </c>
      <c r="E4600" s="2">
        <v>28</v>
      </c>
      <c r="F4600" s="2">
        <v>12</v>
      </c>
      <c r="G4600" s="2">
        <f t="shared" si="71"/>
        <v>336</v>
      </c>
      <c r="H4600" s="2" t="s">
        <v>30</v>
      </c>
      <c r="I4600" s="2" t="s">
        <v>122</v>
      </c>
      <c r="J4600" s="2" t="s">
        <v>11</v>
      </c>
      <c r="K4600" s="4">
        <v>44426.900000013382</v>
      </c>
    </row>
    <row r="4601" spans="1:11" x14ac:dyDescent="0.35">
      <c r="A4601" s="2" t="s">
        <v>14</v>
      </c>
      <c r="B4601" s="2" t="s">
        <v>120</v>
      </c>
      <c r="C4601" s="2" t="s">
        <v>98</v>
      </c>
      <c r="D4601" s="2" t="s">
        <v>105</v>
      </c>
      <c r="E4601" s="2">
        <v>98</v>
      </c>
      <c r="F4601" s="2">
        <v>14</v>
      </c>
      <c r="G4601" s="2">
        <f t="shared" si="71"/>
        <v>1372</v>
      </c>
      <c r="H4601" s="2" t="s">
        <v>43</v>
      </c>
      <c r="I4601" s="2" t="s">
        <v>121</v>
      </c>
      <c r="J4601" s="2" t="s">
        <v>42</v>
      </c>
      <c r="K4601" s="4">
        <v>44426.950000013385</v>
      </c>
    </row>
    <row r="4602" spans="1:11" x14ac:dyDescent="0.35">
      <c r="A4602" s="2" t="s">
        <v>35</v>
      </c>
      <c r="B4602" s="2" t="s">
        <v>118</v>
      </c>
      <c r="C4602" s="2" t="s">
        <v>98</v>
      </c>
      <c r="D4602" s="2" t="s">
        <v>104</v>
      </c>
      <c r="E4602" s="2">
        <v>104</v>
      </c>
      <c r="F4602" s="2">
        <v>12</v>
      </c>
      <c r="G4602" s="2">
        <f t="shared" si="71"/>
        <v>1248</v>
      </c>
      <c r="H4602" s="2" t="s">
        <v>17</v>
      </c>
      <c r="I4602" s="2" t="s">
        <v>119</v>
      </c>
      <c r="J4602" s="2" t="s">
        <v>16</v>
      </c>
      <c r="K4602" s="4">
        <v>44427.000000013388</v>
      </c>
    </row>
    <row r="4603" spans="1:11" x14ac:dyDescent="0.35">
      <c r="A4603" s="2" t="s">
        <v>2</v>
      </c>
      <c r="B4603" s="2" t="s">
        <v>118</v>
      </c>
      <c r="C4603" s="2" t="s">
        <v>56</v>
      </c>
      <c r="D4603" s="2" t="s">
        <v>65</v>
      </c>
      <c r="E4603" s="2">
        <v>47</v>
      </c>
      <c r="F4603" s="2">
        <v>11</v>
      </c>
      <c r="G4603" s="2">
        <f t="shared" si="71"/>
        <v>517</v>
      </c>
      <c r="H4603" s="2" t="s">
        <v>29</v>
      </c>
      <c r="I4603" s="2" t="s">
        <v>119</v>
      </c>
      <c r="J4603" s="2" t="s">
        <v>28</v>
      </c>
      <c r="K4603" s="4">
        <v>44427.050000013391</v>
      </c>
    </row>
    <row r="4604" spans="1:11" x14ac:dyDescent="0.35">
      <c r="A4604" s="2" t="s">
        <v>31</v>
      </c>
      <c r="B4604" s="2" t="s">
        <v>118</v>
      </c>
      <c r="C4604" s="2" t="s">
        <v>98</v>
      </c>
      <c r="D4604" s="2" t="s">
        <v>102</v>
      </c>
      <c r="E4604" s="2">
        <v>133</v>
      </c>
      <c r="F4604" s="2">
        <v>16</v>
      </c>
      <c r="G4604" s="2">
        <f t="shared" si="71"/>
        <v>2128</v>
      </c>
      <c r="H4604" s="2" t="s">
        <v>7</v>
      </c>
      <c r="I4604" s="2" t="s">
        <v>121</v>
      </c>
      <c r="J4604" s="2" t="s">
        <v>6</v>
      </c>
      <c r="K4604" s="4">
        <v>44427.100000013394</v>
      </c>
    </row>
    <row r="4605" spans="1:11" x14ac:dyDescent="0.35">
      <c r="A4605" s="2" t="s">
        <v>5</v>
      </c>
      <c r="B4605" s="2" t="s">
        <v>120</v>
      </c>
      <c r="C4605" s="2" t="s">
        <v>67</v>
      </c>
      <c r="D4605" s="2" t="s">
        <v>77</v>
      </c>
      <c r="E4605" s="2">
        <v>47</v>
      </c>
      <c r="F4605" s="2">
        <v>12</v>
      </c>
      <c r="G4605" s="2">
        <f t="shared" si="71"/>
        <v>564</v>
      </c>
      <c r="H4605" s="2" t="s">
        <v>41</v>
      </c>
      <c r="I4605" s="2" t="s">
        <v>119</v>
      </c>
      <c r="J4605" s="2" t="s">
        <v>3</v>
      </c>
      <c r="K4605" s="4">
        <v>44427.150000013396</v>
      </c>
    </row>
    <row r="4606" spans="1:11" x14ac:dyDescent="0.35">
      <c r="A4606" s="2" t="s">
        <v>44</v>
      </c>
      <c r="B4606" s="2" t="s">
        <v>120</v>
      </c>
      <c r="C4606" s="2" t="s">
        <v>98</v>
      </c>
      <c r="D4606" s="2" t="s">
        <v>102</v>
      </c>
      <c r="E4606" s="2">
        <v>133</v>
      </c>
      <c r="F4606" s="2">
        <v>15</v>
      </c>
      <c r="G4606" s="2">
        <f t="shared" si="71"/>
        <v>1995</v>
      </c>
      <c r="H4606" s="2" t="s">
        <v>7</v>
      </c>
      <c r="I4606" s="2" t="s">
        <v>121</v>
      </c>
      <c r="J4606" s="2" t="s">
        <v>6</v>
      </c>
      <c r="K4606" s="4">
        <v>44427.200000013399</v>
      </c>
    </row>
    <row r="4607" spans="1:11" x14ac:dyDescent="0.35">
      <c r="A4607" s="2" t="s">
        <v>14</v>
      </c>
      <c r="B4607" s="2" t="s">
        <v>120</v>
      </c>
      <c r="C4607" s="2" t="s">
        <v>67</v>
      </c>
      <c r="D4607" s="2" t="s">
        <v>71</v>
      </c>
      <c r="E4607" s="2">
        <v>32</v>
      </c>
      <c r="F4607" s="2">
        <v>33</v>
      </c>
      <c r="G4607" s="2">
        <f t="shared" si="71"/>
        <v>1056</v>
      </c>
      <c r="H4607" s="2" t="s">
        <v>26</v>
      </c>
      <c r="I4607" s="2" t="s">
        <v>122</v>
      </c>
      <c r="J4607" s="2" t="s">
        <v>25</v>
      </c>
      <c r="K4607" s="4">
        <v>44427.250000013402</v>
      </c>
    </row>
    <row r="4608" spans="1:11" x14ac:dyDescent="0.35">
      <c r="A4608" s="2" t="s">
        <v>2</v>
      </c>
      <c r="B4608" s="2" t="s">
        <v>118</v>
      </c>
      <c r="C4608" s="2" t="s">
        <v>98</v>
      </c>
      <c r="D4608" s="2" t="s">
        <v>103</v>
      </c>
      <c r="E4608" s="2">
        <v>101</v>
      </c>
      <c r="F4608" s="2">
        <v>8</v>
      </c>
      <c r="G4608" s="2">
        <f t="shared" si="71"/>
        <v>808</v>
      </c>
      <c r="H4608" s="2" t="s">
        <v>43</v>
      </c>
      <c r="I4608" s="2" t="s">
        <v>121</v>
      </c>
      <c r="J4608" s="2" t="s">
        <v>42</v>
      </c>
      <c r="K4608" s="4">
        <v>44427.300000013405</v>
      </c>
    </row>
    <row r="4609" spans="1:11" x14ac:dyDescent="0.35">
      <c r="A4609" s="2" t="s">
        <v>44</v>
      </c>
      <c r="B4609" s="2" t="s">
        <v>120</v>
      </c>
      <c r="C4609" s="2" t="s">
        <v>67</v>
      </c>
      <c r="D4609" s="2" t="s">
        <v>71</v>
      </c>
      <c r="E4609" s="2">
        <v>32</v>
      </c>
      <c r="F4609" s="2">
        <v>29</v>
      </c>
      <c r="G4609" s="2">
        <f t="shared" si="71"/>
        <v>928</v>
      </c>
      <c r="H4609" s="2" t="s">
        <v>4</v>
      </c>
      <c r="I4609" s="2" t="s">
        <v>119</v>
      </c>
      <c r="J4609" s="2" t="s">
        <v>3</v>
      </c>
      <c r="K4609" s="4">
        <v>44427.350000013408</v>
      </c>
    </row>
    <row r="4610" spans="1:11" x14ac:dyDescent="0.35">
      <c r="A4610" s="2" t="s">
        <v>2</v>
      </c>
      <c r="B4610" s="2" t="s">
        <v>118</v>
      </c>
      <c r="C4610" s="2" t="s">
        <v>98</v>
      </c>
      <c r="D4610" s="2" t="s">
        <v>109</v>
      </c>
      <c r="E4610" s="2">
        <v>50</v>
      </c>
      <c r="F4610" s="2">
        <v>4</v>
      </c>
      <c r="G4610" s="2">
        <f t="shared" ref="G4610:G4673" si="72">E4610*F4610</f>
        <v>200</v>
      </c>
      <c r="H4610" s="2" t="s">
        <v>41</v>
      </c>
      <c r="I4610" s="2" t="s">
        <v>119</v>
      </c>
      <c r="J4610" s="2" t="s">
        <v>3</v>
      </c>
      <c r="K4610" s="4">
        <v>44427.400000013411</v>
      </c>
    </row>
    <row r="4611" spans="1:11" x14ac:dyDescent="0.35">
      <c r="A4611" s="2" t="s">
        <v>5</v>
      </c>
      <c r="B4611" s="2" t="s">
        <v>120</v>
      </c>
      <c r="C4611" s="2" t="s">
        <v>98</v>
      </c>
      <c r="D4611" s="2" t="s">
        <v>100</v>
      </c>
      <c r="E4611" s="2">
        <v>121</v>
      </c>
      <c r="F4611" s="2">
        <v>9</v>
      </c>
      <c r="G4611" s="2">
        <f t="shared" si="72"/>
        <v>1089</v>
      </c>
      <c r="H4611" s="2" t="s">
        <v>41</v>
      </c>
      <c r="I4611" s="2" t="s">
        <v>119</v>
      </c>
      <c r="J4611" s="2" t="s">
        <v>3</v>
      </c>
      <c r="K4611" s="4">
        <v>44427.450000013414</v>
      </c>
    </row>
    <row r="4612" spans="1:11" x14ac:dyDescent="0.35">
      <c r="A4612" s="2" t="s">
        <v>10</v>
      </c>
      <c r="B4612" s="2" t="s">
        <v>120</v>
      </c>
      <c r="C4612" s="2" t="s">
        <v>67</v>
      </c>
      <c r="D4612" s="2" t="s">
        <v>77</v>
      </c>
      <c r="E4612" s="2">
        <v>47</v>
      </c>
      <c r="F4612" s="2">
        <v>8</v>
      </c>
      <c r="G4612" s="2">
        <f t="shared" si="72"/>
        <v>376</v>
      </c>
      <c r="H4612" s="2" t="s">
        <v>19</v>
      </c>
      <c r="I4612" s="2" t="s">
        <v>119</v>
      </c>
      <c r="J4612" s="2" t="s">
        <v>3</v>
      </c>
      <c r="K4612" s="4">
        <v>44427.500000013417</v>
      </c>
    </row>
    <row r="4613" spans="1:11" x14ac:dyDescent="0.35">
      <c r="A4613" s="2" t="s">
        <v>18</v>
      </c>
      <c r="B4613" s="2" t="s">
        <v>118</v>
      </c>
      <c r="C4613" s="2" t="s">
        <v>67</v>
      </c>
      <c r="D4613" s="2" t="s">
        <v>70</v>
      </c>
      <c r="E4613" s="2">
        <v>69</v>
      </c>
      <c r="F4613" s="2">
        <v>72</v>
      </c>
      <c r="G4613" s="2">
        <f t="shared" si="72"/>
        <v>4968</v>
      </c>
      <c r="H4613" s="2" t="s">
        <v>13</v>
      </c>
      <c r="I4613" s="2" t="s">
        <v>122</v>
      </c>
      <c r="J4613" s="2" t="s">
        <v>11</v>
      </c>
      <c r="K4613" s="4">
        <v>44427.55000001342</v>
      </c>
    </row>
    <row r="4614" spans="1:11" x14ac:dyDescent="0.35">
      <c r="A4614" s="2" t="s">
        <v>35</v>
      </c>
      <c r="B4614" s="2" t="s">
        <v>118</v>
      </c>
      <c r="C4614" s="2" t="s">
        <v>56</v>
      </c>
      <c r="D4614" s="2" t="s">
        <v>66</v>
      </c>
      <c r="E4614" s="2">
        <v>47</v>
      </c>
      <c r="F4614" s="2">
        <v>6</v>
      </c>
      <c r="G4614" s="2">
        <f t="shared" si="72"/>
        <v>282</v>
      </c>
      <c r="H4614" s="2" t="s">
        <v>29</v>
      </c>
      <c r="I4614" s="2" t="s">
        <v>119</v>
      </c>
      <c r="J4614" s="2" t="s">
        <v>28</v>
      </c>
      <c r="K4614" s="4">
        <v>44427.600000013423</v>
      </c>
    </row>
    <row r="4615" spans="1:11" x14ac:dyDescent="0.35">
      <c r="A4615" s="2" t="s">
        <v>2</v>
      </c>
      <c r="B4615" s="2" t="s">
        <v>118</v>
      </c>
      <c r="C4615" s="2" t="s">
        <v>67</v>
      </c>
      <c r="D4615" s="2" t="s">
        <v>69</v>
      </c>
      <c r="E4615" s="2">
        <v>54</v>
      </c>
      <c r="F4615" s="2">
        <v>88</v>
      </c>
      <c r="G4615" s="2">
        <f t="shared" si="72"/>
        <v>4752</v>
      </c>
      <c r="H4615" s="2" t="s">
        <v>4</v>
      </c>
      <c r="I4615" s="2" t="s">
        <v>119</v>
      </c>
      <c r="J4615" s="2" t="s">
        <v>3</v>
      </c>
      <c r="K4615" s="4">
        <v>44427.650000013426</v>
      </c>
    </row>
    <row r="4616" spans="1:11" x14ac:dyDescent="0.35">
      <c r="A4616" s="2" t="s">
        <v>2</v>
      </c>
      <c r="B4616" s="2" t="s">
        <v>118</v>
      </c>
      <c r="C4616" s="2" t="s">
        <v>84</v>
      </c>
      <c r="D4616" s="2" t="s">
        <v>94</v>
      </c>
      <c r="E4616" s="2">
        <v>67</v>
      </c>
      <c r="F4616" s="2">
        <v>9</v>
      </c>
      <c r="G4616" s="2">
        <f t="shared" si="72"/>
        <v>603</v>
      </c>
      <c r="H4616" s="2" t="s">
        <v>15</v>
      </c>
      <c r="I4616" s="2" t="s">
        <v>122</v>
      </c>
      <c r="J4616" s="2" t="s">
        <v>8</v>
      </c>
      <c r="K4616" s="4">
        <v>44427.700000013429</v>
      </c>
    </row>
    <row r="4617" spans="1:11" x14ac:dyDescent="0.35">
      <c r="A4617" s="2" t="s">
        <v>35</v>
      </c>
      <c r="B4617" s="2" t="s">
        <v>118</v>
      </c>
      <c r="C4617" s="2" t="s">
        <v>98</v>
      </c>
      <c r="D4617" s="2" t="s">
        <v>101</v>
      </c>
      <c r="E4617" s="2">
        <v>128</v>
      </c>
      <c r="F4617" s="2">
        <v>10</v>
      </c>
      <c r="G4617" s="2">
        <f t="shared" si="72"/>
        <v>1280</v>
      </c>
      <c r="H4617" s="2" t="s">
        <v>17</v>
      </c>
      <c r="I4617" s="2" t="s">
        <v>119</v>
      </c>
      <c r="J4617" s="2" t="s">
        <v>16</v>
      </c>
      <c r="K4617" s="4">
        <v>44427.750000013431</v>
      </c>
    </row>
    <row r="4618" spans="1:11" x14ac:dyDescent="0.35">
      <c r="A4618" s="2" t="s">
        <v>35</v>
      </c>
      <c r="B4618" s="2" t="s">
        <v>118</v>
      </c>
      <c r="C4618" s="2" t="s">
        <v>98</v>
      </c>
      <c r="D4618" s="2" t="s">
        <v>104</v>
      </c>
      <c r="E4618" s="2">
        <v>104</v>
      </c>
      <c r="F4618" s="2">
        <v>19</v>
      </c>
      <c r="G4618" s="2">
        <f t="shared" si="72"/>
        <v>1976</v>
      </c>
      <c r="H4618" s="2" t="s">
        <v>49</v>
      </c>
      <c r="I4618" s="2" t="s">
        <v>119</v>
      </c>
      <c r="J4618" s="2" t="s">
        <v>16</v>
      </c>
      <c r="K4618" s="4">
        <v>44427.800000013434</v>
      </c>
    </row>
    <row r="4619" spans="1:11" x14ac:dyDescent="0.35">
      <c r="A4619" s="2" t="s">
        <v>10</v>
      </c>
      <c r="B4619" s="2" t="s">
        <v>120</v>
      </c>
      <c r="C4619" s="2" t="s">
        <v>84</v>
      </c>
      <c r="D4619" s="2" t="s">
        <v>93</v>
      </c>
      <c r="E4619" s="2">
        <v>70</v>
      </c>
      <c r="F4619" s="2">
        <v>11</v>
      </c>
      <c r="G4619" s="2">
        <f t="shared" si="72"/>
        <v>770</v>
      </c>
      <c r="H4619" s="2" t="s">
        <v>48</v>
      </c>
      <c r="I4619" s="2" t="s">
        <v>119</v>
      </c>
      <c r="J4619" s="2" t="s">
        <v>3</v>
      </c>
      <c r="K4619" s="4">
        <v>44427.850000013437</v>
      </c>
    </row>
    <row r="4620" spans="1:11" x14ac:dyDescent="0.35">
      <c r="A4620" s="2" t="s">
        <v>5</v>
      </c>
      <c r="B4620" s="2" t="s">
        <v>120</v>
      </c>
      <c r="C4620" s="2" t="s">
        <v>98</v>
      </c>
      <c r="D4620" s="2" t="s">
        <v>103</v>
      </c>
      <c r="E4620" s="2">
        <v>101</v>
      </c>
      <c r="F4620" s="2">
        <v>3</v>
      </c>
      <c r="G4620" s="2">
        <f t="shared" si="72"/>
        <v>303</v>
      </c>
      <c r="H4620" s="2" t="s">
        <v>43</v>
      </c>
      <c r="I4620" s="2" t="s">
        <v>121</v>
      </c>
      <c r="J4620" s="2" t="s">
        <v>42</v>
      </c>
      <c r="K4620" s="4">
        <v>44427.90000001344</v>
      </c>
    </row>
    <row r="4621" spans="1:11" x14ac:dyDescent="0.35">
      <c r="A4621" s="2" t="s">
        <v>14</v>
      </c>
      <c r="B4621" s="2" t="s">
        <v>120</v>
      </c>
      <c r="C4621" s="2" t="s">
        <v>84</v>
      </c>
      <c r="D4621" s="2" t="s">
        <v>90</v>
      </c>
      <c r="E4621" s="2">
        <v>27</v>
      </c>
      <c r="F4621" s="2">
        <v>54</v>
      </c>
      <c r="G4621" s="2">
        <f t="shared" si="72"/>
        <v>1458</v>
      </c>
      <c r="H4621" s="2" t="s">
        <v>7</v>
      </c>
      <c r="I4621" s="2" t="s">
        <v>121</v>
      </c>
      <c r="J4621" s="2" t="s">
        <v>6</v>
      </c>
      <c r="K4621" s="4">
        <v>44427.950000013443</v>
      </c>
    </row>
    <row r="4622" spans="1:11" x14ac:dyDescent="0.35">
      <c r="A4622" s="2" t="s">
        <v>18</v>
      </c>
      <c r="B4622" s="2" t="s">
        <v>118</v>
      </c>
      <c r="C4622" s="2" t="s">
        <v>67</v>
      </c>
      <c r="D4622" s="2" t="s">
        <v>75</v>
      </c>
      <c r="E4622" s="2">
        <v>98</v>
      </c>
      <c r="F4622" s="2">
        <v>3</v>
      </c>
      <c r="G4622" s="2">
        <f t="shared" si="72"/>
        <v>294</v>
      </c>
      <c r="H4622" s="2" t="s">
        <v>43</v>
      </c>
      <c r="I4622" s="2" t="s">
        <v>121</v>
      </c>
      <c r="J4622" s="2" t="s">
        <v>42</v>
      </c>
      <c r="K4622" s="4">
        <v>44428.000000013446</v>
      </c>
    </row>
    <row r="4623" spans="1:11" x14ac:dyDescent="0.35">
      <c r="A4623" s="2" t="s">
        <v>5</v>
      </c>
      <c r="B4623" s="2" t="s">
        <v>120</v>
      </c>
      <c r="C4623" s="2" t="s">
        <v>67</v>
      </c>
      <c r="D4623" s="2" t="s">
        <v>69</v>
      </c>
      <c r="E4623" s="2">
        <v>54</v>
      </c>
      <c r="F4623" s="2">
        <v>84</v>
      </c>
      <c r="G4623" s="2">
        <f t="shared" si="72"/>
        <v>4536</v>
      </c>
      <c r="H4623" s="2" t="s">
        <v>12</v>
      </c>
      <c r="I4623" s="2" t="s">
        <v>122</v>
      </c>
      <c r="J4623" s="2" t="s">
        <v>11</v>
      </c>
      <c r="K4623" s="4">
        <v>44428.050000013449</v>
      </c>
    </row>
    <row r="4624" spans="1:11" x14ac:dyDescent="0.35">
      <c r="A4624" s="2" t="s">
        <v>18</v>
      </c>
      <c r="B4624" s="2" t="s">
        <v>118</v>
      </c>
      <c r="C4624" s="2" t="s">
        <v>67</v>
      </c>
      <c r="D4624" s="2" t="s">
        <v>71</v>
      </c>
      <c r="E4624" s="2">
        <v>32</v>
      </c>
      <c r="F4624" s="2">
        <v>32</v>
      </c>
      <c r="G4624" s="2">
        <f t="shared" si="72"/>
        <v>1024</v>
      </c>
      <c r="H4624" s="2" t="s">
        <v>17</v>
      </c>
      <c r="I4624" s="2" t="s">
        <v>119</v>
      </c>
      <c r="J4624" s="2" t="s">
        <v>16</v>
      </c>
      <c r="K4624" s="4">
        <v>44428.100000013452</v>
      </c>
    </row>
    <row r="4625" spans="1:11" x14ac:dyDescent="0.35">
      <c r="A4625" s="2" t="s">
        <v>18</v>
      </c>
      <c r="B4625" s="2" t="s">
        <v>118</v>
      </c>
      <c r="C4625" s="2" t="s">
        <v>98</v>
      </c>
      <c r="D4625" s="2" t="s">
        <v>103</v>
      </c>
      <c r="E4625" s="2">
        <v>101</v>
      </c>
      <c r="F4625" s="2">
        <v>3</v>
      </c>
      <c r="G4625" s="2">
        <f t="shared" si="72"/>
        <v>303</v>
      </c>
      <c r="H4625" s="2" t="s">
        <v>13</v>
      </c>
      <c r="I4625" s="2" t="s">
        <v>122</v>
      </c>
      <c r="J4625" s="2" t="s">
        <v>11</v>
      </c>
      <c r="K4625" s="4">
        <v>44428.150000013455</v>
      </c>
    </row>
    <row r="4626" spans="1:11" x14ac:dyDescent="0.35">
      <c r="A4626" s="2" t="s">
        <v>5</v>
      </c>
      <c r="B4626" s="2" t="s">
        <v>120</v>
      </c>
      <c r="C4626" s="2" t="s">
        <v>98</v>
      </c>
      <c r="D4626" s="2" t="s">
        <v>101</v>
      </c>
      <c r="E4626" s="2">
        <v>128</v>
      </c>
      <c r="F4626" s="2">
        <v>11</v>
      </c>
      <c r="G4626" s="2">
        <f t="shared" si="72"/>
        <v>1408</v>
      </c>
      <c r="H4626" s="2" t="s">
        <v>17</v>
      </c>
      <c r="I4626" s="2" t="s">
        <v>119</v>
      </c>
      <c r="J4626" s="2" t="s">
        <v>16</v>
      </c>
      <c r="K4626" s="4">
        <v>44428.200000013458</v>
      </c>
    </row>
    <row r="4627" spans="1:11" x14ac:dyDescent="0.35">
      <c r="A4627" s="2" t="s">
        <v>2</v>
      </c>
      <c r="B4627" s="2" t="s">
        <v>118</v>
      </c>
      <c r="C4627" s="2" t="s">
        <v>56</v>
      </c>
      <c r="D4627" s="2" t="s">
        <v>58</v>
      </c>
      <c r="E4627" s="2">
        <v>68</v>
      </c>
      <c r="F4627" s="2">
        <v>106</v>
      </c>
      <c r="G4627" s="2">
        <f t="shared" si="72"/>
        <v>7208</v>
      </c>
      <c r="H4627" s="2" t="s">
        <v>4</v>
      </c>
      <c r="I4627" s="2" t="s">
        <v>119</v>
      </c>
      <c r="J4627" s="2" t="s">
        <v>3</v>
      </c>
      <c r="K4627" s="4">
        <v>44428.250000013461</v>
      </c>
    </row>
    <row r="4628" spans="1:11" x14ac:dyDescent="0.35">
      <c r="A4628" s="2" t="s">
        <v>5</v>
      </c>
      <c r="B4628" s="2" t="s">
        <v>120</v>
      </c>
      <c r="C4628" s="2" t="s">
        <v>84</v>
      </c>
      <c r="D4628" s="2" t="s">
        <v>96</v>
      </c>
      <c r="E4628" s="2">
        <v>36</v>
      </c>
      <c r="F4628" s="2">
        <v>9</v>
      </c>
      <c r="G4628" s="2">
        <f t="shared" si="72"/>
        <v>324</v>
      </c>
      <c r="H4628" s="2" t="s">
        <v>12</v>
      </c>
      <c r="I4628" s="2" t="s">
        <v>122</v>
      </c>
      <c r="J4628" s="2" t="s">
        <v>11</v>
      </c>
      <c r="K4628" s="4">
        <v>44428.300000013463</v>
      </c>
    </row>
    <row r="4629" spans="1:11" x14ac:dyDescent="0.35">
      <c r="A4629" s="2" t="s">
        <v>5</v>
      </c>
      <c r="B4629" s="2" t="s">
        <v>120</v>
      </c>
      <c r="C4629" s="2" t="s">
        <v>98</v>
      </c>
      <c r="D4629" s="2" t="s">
        <v>107</v>
      </c>
      <c r="E4629" s="2">
        <v>77</v>
      </c>
      <c r="F4629" s="2">
        <v>8</v>
      </c>
      <c r="G4629" s="2">
        <f t="shared" si="72"/>
        <v>616</v>
      </c>
      <c r="H4629" s="2" t="s">
        <v>51</v>
      </c>
      <c r="I4629" s="2" t="s">
        <v>124</v>
      </c>
      <c r="J4629" s="2" t="s">
        <v>50</v>
      </c>
      <c r="K4629" s="4">
        <v>44428.350000013466</v>
      </c>
    </row>
    <row r="4630" spans="1:11" x14ac:dyDescent="0.35">
      <c r="A4630" s="2" t="s">
        <v>31</v>
      </c>
      <c r="B4630" s="2" t="s">
        <v>118</v>
      </c>
      <c r="C4630" s="2" t="s">
        <v>84</v>
      </c>
      <c r="D4630" s="2" t="s">
        <v>96</v>
      </c>
      <c r="E4630" s="2">
        <v>36</v>
      </c>
      <c r="F4630" s="2">
        <v>3</v>
      </c>
      <c r="G4630" s="2">
        <f t="shared" si="72"/>
        <v>108</v>
      </c>
      <c r="H4630" s="2" t="s">
        <v>21</v>
      </c>
      <c r="I4630" s="2" t="s">
        <v>121</v>
      </c>
      <c r="J4630" s="2" t="s">
        <v>20</v>
      </c>
      <c r="K4630" s="4">
        <v>44428.400000013469</v>
      </c>
    </row>
    <row r="4631" spans="1:11" x14ac:dyDescent="0.35">
      <c r="A4631" s="2" t="s">
        <v>2</v>
      </c>
      <c r="B4631" s="2" t="s">
        <v>118</v>
      </c>
      <c r="C4631" s="2" t="s">
        <v>84</v>
      </c>
      <c r="D4631" s="2" t="s">
        <v>96</v>
      </c>
      <c r="E4631" s="2">
        <v>36</v>
      </c>
      <c r="F4631" s="2">
        <v>7</v>
      </c>
      <c r="G4631" s="2">
        <f t="shared" si="72"/>
        <v>252</v>
      </c>
      <c r="H4631" s="2" t="s">
        <v>41</v>
      </c>
      <c r="I4631" s="2" t="s">
        <v>119</v>
      </c>
      <c r="J4631" s="2" t="s">
        <v>3</v>
      </c>
      <c r="K4631" s="4">
        <v>44428.450000013472</v>
      </c>
    </row>
    <row r="4632" spans="1:11" x14ac:dyDescent="0.35">
      <c r="A4632" s="2" t="s">
        <v>18</v>
      </c>
      <c r="B4632" s="2" t="s">
        <v>118</v>
      </c>
      <c r="C4632" s="2" t="s">
        <v>98</v>
      </c>
      <c r="D4632" s="2" t="s">
        <v>103</v>
      </c>
      <c r="E4632" s="2">
        <v>101</v>
      </c>
      <c r="F4632" s="2">
        <v>9</v>
      </c>
      <c r="G4632" s="2">
        <f t="shared" si="72"/>
        <v>909</v>
      </c>
      <c r="H4632" s="2" t="s">
        <v>30</v>
      </c>
      <c r="I4632" s="2" t="s">
        <v>122</v>
      </c>
      <c r="J4632" s="2" t="s">
        <v>11</v>
      </c>
      <c r="K4632" s="4">
        <v>44428.500000013475</v>
      </c>
    </row>
    <row r="4633" spans="1:11" x14ac:dyDescent="0.35">
      <c r="A4633" s="2" t="s">
        <v>2</v>
      </c>
      <c r="B4633" s="2" t="s">
        <v>118</v>
      </c>
      <c r="C4633" s="2" t="s">
        <v>67</v>
      </c>
      <c r="D4633" s="2" t="s">
        <v>73</v>
      </c>
      <c r="E4633" s="2">
        <v>119</v>
      </c>
      <c r="F4633" s="2">
        <v>7</v>
      </c>
      <c r="G4633" s="2">
        <f t="shared" si="72"/>
        <v>833</v>
      </c>
      <c r="H4633" s="2" t="s">
        <v>24</v>
      </c>
      <c r="I4633" s="2" t="s">
        <v>123</v>
      </c>
      <c r="J4633" s="2" t="s">
        <v>23</v>
      </c>
      <c r="K4633" s="4">
        <v>44428.550000013478</v>
      </c>
    </row>
    <row r="4634" spans="1:11" x14ac:dyDescent="0.35">
      <c r="A4634" s="2" t="s">
        <v>35</v>
      </c>
      <c r="B4634" s="2" t="s">
        <v>118</v>
      </c>
      <c r="C4634" s="2" t="s">
        <v>56</v>
      </c>
      <c r="D4634" s="2" t="s">
        <v>63</v>
      </c>
      <c r="E4634" s="2">
        <v>73</v>
      </c>
      <c r="F4634" s="2">
        <v>8</v>
      </c>
      <c r="G4634" s="2">
        <f t="shared" si="72"/>
        <v>584</v>
      </c>
      <c r="H4634" s="2" t="s">
        <v>41</v>
      </c>
      <c r="I4634" s="2" t="s">
        <v>119</v>
      </c>
      <c r="J4634" s="2" t="s">
        <v>3</v>
      </c>
      <c r="K4634" s="4">
        <v>44428.600000013481</v>
      </c>
    </row>
    <row r="4635" spans="1:11" x14ac:dyDescent="0.35">
      <c r="A4635" s="2" t="s">
        <v>35</v>
      </c>
      <c r="B4635" s="2" t="s">
        <v>118</v>
      </c>
      <c r="C4635" s="2" t="s">
        <v>56</v>
      </c>
      <c r="D4635" s="2" t="s">
        <v>62</v>
      </c>
      <c r="E4635" s="2">
        <v>105</v>
      </c>
      <c r="F4635" s="2">
        <v>24</v>
      </c>
      <c r="G4635" s="2">
        <f t="shared" si="72"/>
        <v>2520</v>
      </c>
      <c r="H4635" s="2" t="s">
        <v>48</v>
      </c>
      <c r="I4635" s="2" t="s">
        <v>119</v>
      </c>
      <c r="J4635" s="2" t="s">
        <v>3</v>
      </c>
      <c r="K4635" s="4">
        <v>44428.650000013484</v>
      </c>
    </row>
    <row r="4636" spans="1:11" x14ac:dyDescent="0.35">
      <c r="A4636" s="2" t="s">
        <v>35</v>
      </c>
      <c r="B4636" s="2" t="s">
        <v>118</v>
      </c>
      <c r="C4636" s="2" t="s">
        <v>56</v>
      </c>
      <c r="D4636" s="2" t="s">
        <v>65</v>
      </c>
      <c r="E4636" s="2">
        <v>47</v>
      </c>
      <c r="F4636" s="2">
        <v>7</v>
      </c>
      <c r="G4636" s="2">
        <f t="shared" si="72"/>
        <v>329</v>
      </c>
      <c r="H4636" s="2" t="s">
        <v>29</v>
      </c>
      <c r="I4636" s="2" t="s">
        <v>119</v>
      </c>
      <c r="J4636" s="2" t="s">
        <v>28</v>
      </c>
      <c r="K4636" s="4">
        <v>44428.700000013487</v>
      </c>
    </row>
    <row r="4637" spans="1:11" x14ac:dyDescent="0.35">
      <c r="A4637" s="2" t="s">
        <v>14</v>
      </c>
      <c r="B4637" s="2" t="s">
        <v>120</v>
      </c>
      <c r="C4637" s="2" t="s">
        <v>98</v>
      </c>
      <c r="D4637" s="2" t="s">
        <v>105</v>
      </c>
      <c r="E4637" s="2">
        <v>98</v>
      </c>
      <c r="F4637" s="2">
        <v>16</v>
      </c>
      <c r="G4637" s="2">
        <f t="shared" si="72"/>
        <v>1568</v>
      </c>
      <c r="H4637" s="2" t="s">
        <v>41</v>
      </c>
      <c r="I4637" s="2" t="s">
        <v>119</v>
      </c>
      <c r="J4637" s="2" t="s">
        <v>3</v>
      </c>
      <c r="K4637" s="4">
        <v>44428.75000001349</v>
      </c>
    </row>
    <row r="4638" spans="1:11" x14ac:dyDescent="0.35">
      <c r="A4638" s="2" t="s">
        <v>31</v>
      </c>
      <c r="B4638" s="2" t="s">
        <v>118</v>
      </c>
      <c r="C4638" s="2" t="s">
        <v>56</v>
      </c>
      <c r="D4638" s="2" t="s">
        <v>66</v>
      </c>
      <c r="E4638" s="2">
        <v>47</v>
      </c>
      <c r="F4638" s="2">
        <v>8</v>
      </c>
      <c r="G4638" s="2">
        <f t="shared" si="72"/>
        <v>376</v>
      </c>
      <c r="H4638" s="2" t="s">
        <v>32</v>
      </c>
      <c r="I4638" s="2" t="s">
        <v>119</v>
      </c>
      <c r="J4638" s="2" t="s">
        <v>16</v>
      </c>
      <c r="K4638" s="4">
        <v>44428.800000013493</v>
      </c>
    </row>
    <row r="4639" spans="1:11" x14ac:dyDescent="0.35">
      <c r="A4639" s="2" t="s">
        <v>31</v>
      </c>
      <c r="B4639" s="2" t="s">
        <v>118</v>
      </c>
      <c r="C4639" s="2" t="s">
        <v>84</v>
      </c>
      <c r="D4639" s="2" t="s">
        <v>95</v>
      </c>
      <c r="E4639" s="2">
        <v>43</v>
      </c>
      <c r="F4639" s="2">
        <v>15</v>
      </c>
      <c r="G4639" s="2">
        <f t="shared" si="72"/>
        <v>645</v>
      </c>
      <c r="H4639" s="2" t="s">
        <v>30</v>
      </c>
      <c r="I4639" s="2" t="s">
        <v>122</v>
      </c>
      <c r="J4639" s="2" t="s">
        <v>11</v>
      </c>
      <c r="K4639" s="4">
        <v>44428.850000013495</v>
      </c>
    </row>
    <row r="4640" spans="1:11" x14ac:dyDescent="0.35">
      <c r="A4640" s="2" t="s">
        <v>35</v>
      </c>
      <c r="B4640" s="2" t="s">
        <v>118</v>
      </c>
      <c r="C4640" s="2" t="s">
        <v>67</v>
      </c>
      <c r="D4640" s="2" t="s">
        <v>68</v>
      </c>
      <c r="E4640" s="2">
        <v>121</v>
      </c>
      <c r="F4640" s="2">
        <v>93</v>
      </c>
      <c r="G4640" s="2">
        <f t="shared" si="72"/>
        <v>11253</v>
      </c>
      <c r="H4640" s="2" t="s">
        <v>41</v>
      </c>
      <c r="I4640" s="2" t="s">
        <v>119</v>
      </c>
      <c r="J4640" s="2" t="s">
        <v>3</v>
      </c>
      <c r="K4640" s="4">
        <v>44428.900000013498</v>
      </c>
    </row>
    <row r="4641" spans="1:11" x14ac:dyDescent="0.35">
      <c r="A4641" s="2" t="s">
        <v>18</v>
      </c>
      <c r="B4641" s="2" t="s">
        <v>118</v>
      </c>
      <c r="C4641" s="2" t="s">
        <v>67</v>
      </c>
      <c r="D4641" s="2" t="s">
        <v>75</v>
      </c>
      <c r="E4641" s="2">
        <v>98</v>
      </c>
      <c r="F4641" s="2">
        <v>7</v>
      </c>
      <c r="G4641" s="2">
        <f t="shared" si="72"/>
        <v>686</v>
      </c>
      <c r="H4641" s="2" t="s">
        <v>49</v>
      </c>
      <c r="I4641" s="2" t="s">
        <v>119</v>
      </c>
      <c r="J4641" s="2" t="s">
        <v>16</v>
      </c>
      <c r="K4641" s="4">
        <v>44428.950000013501</v>
      </c>
    </row>
    <row r="4642" spans="1:11" x14ac:dyDescent="0.35">
      <c r="A4642" s="2" t="s">
        <v>10</v>
      </c>
      <c r="B4642" s="2" t="s">
        <v>120</v>
      </c>
      <c r="C4642" s="2" t="s">
        <v>98</v>
      </c>
      <c r="D4642" s="2" t="s">
        <v>104</v>
      </c>
      <c r="E4642" s="2">
        <v>104</v>
      </c>
      <c r="F4642" s="2">
        <v>12</v>
      </c>
      <c r="G4642" s="2">
        <f t="shared" si="72"/>
        <v>1248</v>
      </c>
      <c r="H4642" s="2" t="s">
        <v>21</v>
      </c>
      <c r="I4642" s="2" t="s">
        <v>121</v>
      </c>
      <c r="J4642" s="2" t="s">
        <v>20</v>
      </c>
      <c r="K4642" s="4">
        <v>44429.000000013504</v>
      </c>
    </row>
    <row r="4643" spans="1:11" x14ac:dyDescent="0.35">
      <c r="A4643" s="2" t="s">
        <v>5</v>
      </c>
      <c r="B4643" s="2" t="s">
        <v>120</v>
      </c>
      <c r="C4643" s="2" t="s">
        <v>67</v>
      </c>
      <c r="D4643" s="2" t="s">
        <v>71</v>
      </c>
      <c r="E4643" s="2">
        <v>32</v>
      </c>
      <c r="F4643" s="2">
        <v>27</v>
      </c>
      <c r="G4643" s="2">
        <f t="shared" si="72"/>
        <v>864</v>
      </c>
      <c r="H4643" s="2" t="s">
        <v>32</v>
      </c>
      <c r="I4643" s="2" t="s">
        <v>119</v>
      </c>
      <c r="J4643" s="2" t="s">
        <v>16</v>
      </c>
      <c r="K4643" s="4">
        <v>44429.050000013507</v>
      </c>
    </row>
    <row r="4644" spans="1:11" x14ac:dyDescent="0.35">
      <c r="A4644" s="2" t="s">
        <v>44</v>
      </c>
      <c r="B4644" s="2" t="s">
        <v>120</v>
      </c>
      <c r="C4644" s="2" t="s">
        <v>67</v>
      </c>
      <c r="D4644" s="2" t="s">
        <v>75</v>
      </c>
      <c r="E4644" s="2">
        <v>98</v>
      </c>
      <c r="F4644" s="2">
        <v>4</v>
      </c>
      <c r="G4644" s="2">
        <f t="shared" si="72"/>
        <v>392</v>
      </c>
      <c r="H4644" s="2" t="s">
        <v>12</v>
      </c>
      <c r="I4644" s="2" t="s">
        <v>122</v>
      </c>
      <c r="J4644" s="2" t="s">
        <v>11</v>
      </c>
      <c r="K4644" s="4">
        <v>44429.10000001351</v>
      </c>
    </row>
    <row r="4645" spans="1:11" x14ac:dyDescent="0.35">
      <c r="A4645" s="2" t="s">
        <v>31</v>
      </c>
      <c r="B4645" s="2" t="s">
        <v>118</v>
      </c>
      <c r="C4645" s="2" t="s">
        <v>67</v>
      </c>
      <c r="D4645" s="2" t="s">
        <v>78</v>
      </c>
      <c r="E4645" s="2">
        <v>38</v>
      </c>
      <c r="F4645" s="2">
        <v>10</v>
      </c>
      <c r="G4645" s="2">
        <f t="shared" si="72"/>
        <v>380</v>
      </c>
      <c r="H4645" s="2" t="s">
        <v>7</v>
      </c>
      <c r="I4645" s="2" t="s">
        <v>121</v>
      </c>
      <c r="J4645" s="2" t="s">
        <v>6</v>
      </c>
      <c r="K4645" s="4">
        <v>44429.150000013513</v>
      </c>
    </row>
    <row r="4646" spans="1:11" x14ac:dyDescent="0.35">
      <c r="A4646" s="2" t="s">
        <v>44</v>
      </c>
      <c r="B4646" s="2" t="s">
        <v>120</v>
      </c>
      <c r="C4646" s="2" t="s">
        <v>67</v>
      </c>
      <c r="D4646" s="2" t="s">
        <v>68</v>
      </c>
      <c r="E4646" s="2">
        <v>121</v>
      </c>
      <c r="F4646" s="2">
        <v>8</v>
      </c>
      <c r="G4646" s="2">
        <f t="shared" si="72"/>
        <v>968</v>
      </c>
      <c r="H4646" s="2" t="s">
        <v>43</v>
      </c>
      <c r="I4646" s="2" t="s">
        <v>121</v>
      </c>
      <c r="J4646" s="2" t="s">
        <v>42</v>
      </c>
      <c r="K4646" s="4">
        <v>44429.200000013516</v>
      </c>
    </row>
    <row r="4647" spans="1:11" x14ac:dyDescent="0.35">
      <c r="A4647" s="2" t="s">
        <v>2</v>
      </c>
      <c r="B4647" s="2" t="s">
        <v>118</v>
      </c>
      <c r="C4647" s="2" t="s">
        <v>67</v>
      </c>
      <c r="D4647" s="2" t="s">
        <v>78</v>
      </c>
      <c r="E4647" s="2">
        <v>38</v>
      </c>
      <c r="F4647" s="2">
        <v>12</v>
      </c>
      <c r="G4647" s="2">
        <f t="shared" si="72"/>
        <v>456</v>
      </c>
      <c r="H4647" s="2" t="s">
        <v>41</v>
      </c>
      <c r="I4647" s="2" t="s">
        <v>119</v>
      </c>
      <c r="J4647" s="2" t="s">
        <v>3</v>
      </c>
      <c r="K4647" s="4">
        <v>44429.250000013519</v>
      </c>
    </row>
    <row r="4648" spans="1:11" x14ac:dyDescent="0.35">
      <c r="A4648" s="2" t="s">
        <v>31</v>
      </c>
      <c r="B4648" s="2" t="s">
        <v>118</v>
      </c>
      <c r="C4648" s="2" t="s">
        <v>98</v>
      </c>
      <c r="D4648" s="2" t="s">
        <v>109</v>
      </c>
      <c r="E4648" s="2">
        <v>50</v>
      </c>
      <c r="F4648" s="2">
        <v>9</v>
      </c>
      <c r="G4648" s="2">
        <f t="shared" si="72"/>
        <v>450</v>
      </c>
      <c r="H4648" s="2" t="s">
        <v>17</v>
      </c>
      <c r="I4648" s="2" t="s">
        <v>119</v>
      </c>
      <c r="J4648" s="2" t="s">
        <v>16</v>
      </c>
      <c r="K4648" s="4">
        <v>44429.300000013522</v>
      </c>
    </row>
    <row r="4649" spans="1:11" x14ac:dyDescent="0.35">
      <c r="A4649" s="2" t="s">
        <v>5</v>
      </c>
      <c r="B4649" s="2" t="s">
        <v>120</v>
      </c>
      <c r="C4649" s="2" t="s">
        <v>84</v>
      </c>
      <c r="D4649" s="2" t="s">
        <v>93</v>
      </c>
      <c r="E4649" s="2">
        <v>70</v>
      </c>
      <c r="F4649" s="2">
        <v>10</v>
      </c>
      <c r="G4649" s="2">
        <f t="shared" si="72"/>
        <v>700</v>
      </c>
      <c r="H4649" s="2" t="s">
        <v>4</v>
      </c>
      <c r="I4649" s="2" t="s">
        <v>119</v>
      </c>
      <c r="J4649" s="2" t="s">
        <v>3</v>
      </c>
      <c r="K4649" s="4">
        <v>44429.350000013525</v>
      </c>
    </row>
    <row r="4650" spans="1:11" x14ac:dyDescent="0.35">
      <c r="A4650" s="2" t="s">
        <v>5</v>
      </c>
      <c r="B4650" s="2" t="s">
        <v>120</v>
      </c>
      <c r="C4650" s="2" t="s">
        <v>67</v>
      </c>
      <c r="D4650" s="2" t="s">
        <v>72</v>
      </c>
      <c r="E4650" s="2">
        <v>6</v>
      </c>
      <c r="F4650" s="2">
        <v>2512</v>
      </c>
      <c r="G4650" s="2">
        <f t="shared" si="72"/>
        <v>15072</v>
      </c>
      <c r="H4650" s="2" t="s">
        <v>24</v>
      </c>
      <c r="I4650" s="2" t="s">
        <v>123</v>
      </c>
      <c r="J4650" s="2" t="s">
        <v>23</v>
      </c>
      <c r="K4650" s="4">
        <v>44429.400000013527</v>
      </c>
    </row>
    <row r="4651" spans="1:11" x14ac:dyDescent="0.35">
      <c r="A4651" s="2" t="s">
        <v>5</v>
      </c>
      <c r="B4651" s="2" t="s">
        <v>120</v>
      </c>
      <c r="C4651" s="2" t="s">
        <v>56</v>
      </c>
      <c r="D4651" s="2" t="s">
        <v>61</v>
      </c>
      <c r="E4651" s="2">
        <v>107</v>
      </c>
      <c r="F4651" s="2">
        <v>10</v>
      </c>
      <c r="G4651" s="2">
        <f t="shared" si="72"/>
        <v>1070</v>
      </c>
      <c r="H4651" s="2" t="s">
        <v>17</v>
      </c>
      <c r="I4651" s="2" t="s">
        <v>119</v>
      </c>
      <c r="J4651" s="2" t="s">
        <v>16</v>
      </c>
      <c r="K4651" s="4">
        <v>44429.45000001353</v>
      </c>
    </row>
    <row r="4652" spans="1:11" x14ac:dyDescent="0.35">
      <c r="A4652" s="2" t="s">
        <v>10</v>
      </c>
      <c r="B4652" s="2" t="s">
        <v>120</v>
      </c>
      <c r="C4652" s="2" t="s">
        <v>56</v>
      </c>
      <c r="D4652" s="2" t="s">
        <v>62</v>
      </c>
      <c r="E4652" s="2">
        <v>105</v>
      </c>
      <c r="F4652" s="2">
        <v>24</v>
      </c>
      <c r="G4652" s="2">
        <f t="shared" si="72"/>
        <v>2520</v>
      </c>
      <c r="H4652" s="2" t="s">
        <v>48</v>
      </c>
      <c r="I4652" s="2" t="s">
        <v>119</v>
      </c>
      <c r="J4652" s="2" t="s">
        <v>3</v>
      </c>
      <c r="K4652" s="4">
        <v>44429.500000013533</v>
      </c>
    </row>
    <row r="4653" spans="1:11" x14ac:dyDescent="0.35">
      <c r="A4653" s="2" t="s">
        <v>10</v>
      </c>
      <c r="B4653" s="2" t="s">
        <v>120</v>
      </c>
      <c r="C4653" s="2" t="s">
        <v>84</v>
      </c>
      <c r="D4653" s="2" t="s">
        <v>93</v>
      </c>
      <c r="E4653" s="2">
        <v>70</v>
      </c>
      <c r="F4653" s="2">
        <v>8</v>
      </c>
      <c r="G4653" s="2">
        <f t="shared" si="72"/>
        <v>560</v>
      </c>
      <c r="H4653" s="2" t="s">
        <v>17</v>
      </c>
      <c r="I4653" s="2" t="s">
        <v>119</v>
      </c>
      <c r="J4653" s="2" t="s">
        <v>16</v>
      </c>
      <c r="K4653" s="4">
        <v>44429.550000013536</v>
      </c>
    </row>
    <row r="4654" spans="1:11" x14ac:dyDescent="0.35">
      <c r="A4654" s="2" t="s">
        <v>44</v>
      </c>
      <c r="B4654" s="2" t="s">
        <v>120</v>
      </c>
      <c r="C4654" s="2" t="s">
        <v>67</v>
      </c>
      <c r="D4654" s="2" t="s">
        <v>77</v>
      </c>
      <c r="E4654" s="2">
        <v>47</v>
      </c>
      <c r="F4654" s="2">
        <v>11</v>
      </c>
      <c r="G4654" s="2">
        <f t="shared" si="72"/>
        <v>517</v>
      </c>
      <c r="H4654" s="2" t="s">
        <v>26</v>
      </c>
      <c r="I4654" s="2" t="s">
        <v>122</v>
      </c>
      <c r="J4654" s="2" t="s">
        <v>25</v>
      </c>
      <c r="K4654" s="4">
        <v>44429.600000013539</v>
      </c>
    </row>
    <row r="4655" spans="1:11" x14ac:dyDescent="0.35">
      <c r="A4655" s="2" t="s">
        <v>18</v>
      </c>
      <c r="B4655" s="2" t="s">
        <v>118</v>
      </c>
      <c r="C4655" s="2" t="s">
        <v>84</v>
      </c>
      <c r="D4655" s="2" t="s">
        <v>97</v>
      </c>
      <c r="E4655" s="2">
        <v>28</v>
      </c>
      <c r="F4655" s="2">
        <v>11</v>
      </c>
      <c r="G4655" s="2">
        <f t="shared" si="72"/>
        <v>308</v>
      </c>
      <c r="H4655" s="2" t="s">
        <v>48</v>
      </c>
      <c r="I4655" s="2" t="s">
        <v>119</v>
      </c>
      <c r="J4655" s="2" t="s">
        <v>3</v>
      </c>
      <c r="K4655" s="4">
        <v>44429.650000013542</v>
      </c>
    </row>
    <row r="4656" spans="1:11" x14ac:dyDescent="0.35">
      <c r="A4656" s="2" t="s">
        <v>2</v>
      </c>
      <c r="B4656" s="2" t="s">
        <v>118</v>
      </c>
      <c r="C4656" s="2" t="s">
        <v>67</v>
      </c>
      <c r="D4656" s="2" t="s">
        <v>79</v>
      </c>
      <c r="E4656" s="2">
        <v>31</v>
      </c>
      <c r="F4656" s="2">
        <v>12</v>
      </c>
      <c r="G4656" s="2">
        <f t="shared" si="72"/>
        <v>372</v>
      </c>
      <c r="H4656" s="2" t="s">
        <v>34</v>
      </c>
      <c r="I4656" s="2" t="s">
        <v>124</v>
      </c>
      <c r="J4656" s="2" t="s">
        <v>33</v>
      </c>
      <c r="K4656" s="4">
        <v>44429.700000013545</v>
      </c>
    </row>
    <row r="4657" spans="1:11" x14ac:dyDescent="0.35">
      <c r="A4657" s="2" t="s">
        <v>5</v>
      </c>
      <c r="B4657" s="2" t="s">
        <v>120</v>
      </c>
      <c r="C4657" s="2" t="s">
        <v>67</v>
      </c>
      <c r="D4657" s="2" t="s">
        <v>72</v>
      </c>
      <c r="E4657" s="2">
        <v>6</v>
      </c>
      <c r="F4657" s="2">
        <v>87</v>
      </c>
      <c r="G4657" s="2">
        <f t="shared" si="72"/>
        <v>522</v>
      </c>
      <c r="H4657" s="2" t="s">
        <v>17</v>
      </c>
      <c r="I4657" s="2" t="s">
        <v>119</v>
      </c>
      <c r="J4657" s="2" t="s">
        <v>16</v>
      </c>
      <c r="K4657" s="4">
        <v>44429.750000013548</v>
      </c>
    </row>
    <row r="4658" spans="1:11" x14ac:dyDescent="0.35">
      <c r="A4658" s="2" t="s">
        <v>44</v>
      </c>
      <c r="B4658" s="2" t="s">
        <v>120</v>
      </c>
      <c r="C4658" s="2" t="s">
        <v>98</v>
      </c>
      <c r="D4658" s="2" t="s">
        <v>104</v>
      </c>
      <c r="E4658" s="2">
        <v>104</v>
      </c>
      <c r="F4658" s="2">
        <v>12</v>
      </c>
      <c r="G4658" s="2">
        <f t="shared" si="72"/>
        <v>1248</v>
      </c>
      <c r="H4658" s="2" t="s">
        <v>7</v>
      </c>
      <c r="I4658" s="2" t="s">
        <v>121</v>
      </c>
      <c r="J4658" s="2" t="s">
        <v>6</v>
      </c>
      <c r="K4658" s="4">
        <v>44429.800000013551</v>
      </c>
    </row>
    <row r="4659" spans="1:11" x14ac:dyDescent="0.35">
      <c r="A4659" s="2" t="s">
        <v>44</v>
      </c>
      <c r="B4659" s="2" t="s">
        <v>120</v>
      </c>
      <c r="C4659" s="2" t="s">
        <v>56</v>
      </c>
      <c r="D4659" s="2" t="s">
        <v>63</v>
      </c>
      <c r="E4659" s="2">
        <v>73</v>
      </c>
      <c r="F4659" s="2">
        <v>11</v>
      </c>
      <c r="G4659" s="2">
        <f t="shared" si="72"/>
        <v>803</v>
      </c>
      <c r="H4659" s="2" t="s">
        <v>26</v>
      </c>
      <c r="I4659" s="2" t="s">
        <v>122</v>
      </c>
      <c r="J4659" s="2" t="s">
        <v>25</v>
      </c>
      <c r="K4659" s="4">
        <v>44429.850000013554</v>
      </c>
    </row>
    <row r="4660" spans="1:11" x14ac:dyDescent="0.35">
      <c r="A4660" s="2" t="s">
        <v>44</v>
      </c>
      <c r="B4660" s="2" t="s">
        <v>120</v>
      </c>
      <c r="C4660" s="2" t="s">
        <v>84</v>
      </c>
      <c r="D4660" s="2" t="s">
        <v>92</v>
      </c>
      <c r="E4660" s="2">
        <v>115</v>
      </c>
      <c r="F4660" s="2">
        <v>11</v>
      </c>
      <c r="G4660" s="2">
        <f t="shared" si="72"/>
        <v>1265</v>
      </c>
      <c r="H4660" s="2" t="s">
        <v>17</v>
      </c>
      <c r="I4660" s="2" t="s">
        <v>119</v>
      </c>
      <c r="J4660" s="2" t="s">
        <v>16</v>
      </c>
      <c r="K4660" s="4">
        <v>44429.900000013557</v>
      </c>
    </row>
    <row r="4661" spans="1:11" x14ac:dyDescent="0.35">
      <c r="A4661" s="2" t="s">
        <v>2</v>
      </c>
      <c r="B4661" s="2" t="s">
        <v>118</v>
      </c>
      <c r="C4661" s="2" t="s">
        <v>67</v>
      </c>
      <c r="D4661" s="2" t="s">
        <v>69</v>
      </c>
      <c r="E4661" s="2">
        <v>54</v>
      </c>
      <c r="F4661" s="2">
        <v>89</v>
      </c>
      <c r="G4661" s="2">
        <f t="shared" si="72"/>
        <v>4806</v>
      </c>
      <c r="H4661" s="2" t="s">
        <v>43</v>
      </c>
      <c r="I4661" s="2" t="s">
        <v>121</v>
      </c>
      <c r="J4661" s="2" t="s">
        <v>42</v>
      </c>
      <c r="K4661" s="4">
        <v>44429.950000013559</v>
      </c>
    </row>
    <row r="4662" spans="1:11" x14ac:dyDescent="0.35">
      <c r="A4662" s="2" t="s">
        <v>5</v>
      </c>
      <c r="B4662" s="2" t="s">
        <v>120</v>
      </c>
      <c r="C4662" s="2" t="s">
        <v>67</v>
      </c>
      <c r="D4662" s="2" t="s">
        <v>70</v>
      </c>
      <c r="E4662" s="2">
        <v>69</v>
      </c>
      <c r="F4662" s="2">
        <v>70</v>
      </c>
      <c r="G4662" s="2">
        <f t="shared" si="72"/>
        <v>4830</v>
      </c>
      <c r="H4662" s="2" t="s">
        <v>41</v>
      </c>
      <c r="I4662" s="2" t="s">
        <v>119</v>
      </c>
      <c r="J4662" s="2" t="s">
        <v>3</v>
      </c>
      <c r="K4662" s="4">
        <v>44430.000000013562</v>
      </c>
    </row>
    <row r="4663" spans="1:11" x14ac:dyDescent="0.35">
      <c r="A4663" s="2" t="s">
        <v>31</v>
      </c>
      <c r="B4663" s="2" t="s">
        <v>118</v>
      </c>
      <c r="C4663" s="2" t="s">
        <v>56</v>
      </c>
      <c r="D4663" s="2" t="s">
        <v>57</v>
      </c>
      <c r="E4663" s="2">
        <v>89</v>
      </c>
      <c r="F4663" s="2">
        <v>97</v>
      </c>
      <c r="G4663" s="2">
        <f t="shared" si="72"/>
        <v>8633</v>
      </c>
      <c r="H4663" s="2" t="s">
        <v>19</v>
      </c>
      <c r="I4663" s="2" t="s">
        <v>119</v>
      </c>
      <c r="J4663" s="2" t="s">
        <v>3</v>
      </c>
      <c r="K4663" s="4">
        <v>44430.050000013565</v>
      </c>
    </row>
    <row r="4664" spans="1:11" x14ac:dyDescent="0.35">
      <c r="A4664" s="2" t="s">
        <v>35</v>
      </c>
      <c r="B4664" s="2" t="s">
        <v>118</v>
      </c>
      <c r="C4664" s="2" t="s">
        <v>80</v>
      </c>
      <c r="D4664" s="2" t="s">
        <v>82</v>
      </c>
      <c r="E4664" s="2">
        <v>50</v>
      </c>
      <c r="F4664" s="2">
        <v>106</v>
      </c>
      <c r="G4664" s="2">
        <f t="shared" si="72"/>
        <v>5300</v>
      </c>
      <c r="H4664" s="2" t="s">
        <v>13</v>
      </c>
      <c r="I4664" s="2" t="s">
        <v>122</v>
      </c>
      <c r="J4664" s="2" t="s">
        <v>11</v>
      </c>
      <c r="K4664" s="4">
        <v>44430.100000013568</v>
      </c>
    </row>
    <row r="4665" spans="1:11" x14ac:dyDescent="0.35">
      <c r="A4665" s="2" t="s">
        <v>31</v>
      </c>
      <c r="B4665" s="2" t="s">
        <v>118</v>
      </c>
      <c r="C4665" s="2" t="s">
        <v>56</v>
      </c>
      <c r="D4665" s="2" t="s">
        <v>60</v>
      </c>
      <c r="E4665" s="2">
        <v>131</v>
      </c>
      <c r="F4665" s="2">
        <v>4</v>
      </c>
      <c r="G4665" s="2">
        <f t="shared" si="72"/>
        <v>524</v>
      </c>
      <c r="H4665" s="2" t="s">
        <v>34</v>
      </c>
      <c r="I4665" s="2" t="s">
        <v>124</v>
      </c>
      <c r="J4665" s="2" t="s">
        <v>33</v>
      </c>
      <c r="K4665" s="4">
        <v>44430.150000013571</v>
      </c>
    </row>
    <row r="4666" spans="1:11" x14ac:dyDescent="0.35">
      <c r="A4666" s="2" t="s">
        <v>31</v>
      </c>
      <c r="B4666" s="2" t="s">
        <v>118</v>
      </c>
      <c r="C4666" s="2" t="s">
        <v>80</v>
      </c>
      <c r="D4666" s="2" t="s">
        <v>82</v>
      </c>
      <c r="E4666" s="2">
        <v>50</v>
      </c>
      <c r="F4666" s="2">
        <v>100</v>
      </c>
      <c r="G4666" s="2">
        <f t="shared" si="72"/>
        <v>5000</v>
      </c>
      <c r="H4666" s="2" t="s">
        <v>34</v>
      </c>
      <c r="I4666" s="2" t="s">
        <v>124</v>
      </c>
      <c r="J4666" s="2" t="s">
        <v>33</v>
      </c>
      <c r="K4666" s="4">
        <v>44430.200000013574</v>
      </c>
    </row>
    <row r="4667" spans="1:11" x14ac:dyDescent="0.35">
      <c r="A4667" s="2" t="s">
        <v>2</v>
      </c>
      <c r="B4667" s="2" t="s">
        <v>118</v>
      </c>
      <c r="C4667" s="2" t="s">
        <v>80</v>
      </c>
      <c r="D4667" s="2" t="s">
        <v>83</v>
      </c>
      <c r="E4667" s="2">
        <v>16</v>
      </c>
      <c r="F4667" s="2">
        <v>118</v>
      </c>
      <c r="G4667" s="2">
        <f t="shared" si="72"/>
        <v>1888</v>
      </c>
      <c r="H4667" s="2" t="s">
        <v>12</v>
      </c>
      <c r="I4667" s="2" t="s">
        <v>122</v>
      </c>
      <c r="J4667" s="2" t="s">
        <v>11</v>
      </c>
      <c r="K4667" s="4">
        <v>44430.250000013577</v>
      </c>
    </row>
    <row r="4668" spans="1:11" x14ac:dyDescent="0.35">
      <c r="A4668" s="2" t="s">
        <v>10</v>
      </c>
      <c r="B4668" s="2" t="s">
        <v>120</v>
      </c>
      <c r="C4668" s="2" t="s">
        <v>67</v>
      </c>
      <c r="D4668" s="2" t="s">
        <v>79</v>
      </c>
      <c r="E4668" s="2">
        <v>31</v>
      </c>
      <c r="F4668" s="2">
        <v>11</v>
      </c>
      <c r="G4668" s="2">
        <f t="shared" si="72"/>
        <v>341</v>
      </c>
      <c r="H4668" s="2" t="s">
        <v>22</v>
      </c>
      <c r="I4668" s="2" t="s">
        <v>122</v>
      </c>
      <c r="J4668" s="2" t="s">
        <v>11</v>
      </c>
      <c r="K4668" s="4">
        <v>44430.30000001358</v>
      </c>
    </row>
    <row r="4669" spans="1:11" x14ac:dyDescent="0.35">
      <c r="A4669" s="2" t="s">
        <v>44</v>
      </c>
      <c r="B4669" s="2" t="s">
        <v>120</v>
      </c>
      <c r="C4669" s="2" t="s">
        <v>67</v>
      </c>
      <c r="D4669" s="2" t="s">
        <v>68</v>
      </c>
      <c r="E4669" s="2">
        <v>121</v>
      </c>
      <c r="F4669" s="2">
        <v>41</v>
      </c>
      <c r="G4669" s="2">
        <f t="shared" si="72"/>
        <v>4961</v>
      </c>
      <c r="H4669" s="2" t="s">
        <v>7</v>
      </c>
      <c r="I4669" s="2" t="s">
        <v>121</v>
      </c>
      <c r="J4669" s="2" t="s">
        <v>6</v>
      </c>
      <c r="K4669" s="4">
        <v>44430.350000013583</v>
      </c>
    </row>
    <row r="4670" spans="1:11" x14ac:dyDescent="0.35">
      <c r="A4670" s="2" t="s">
        <v>14</v>
      </c>
      <c r="B4670" s="2" t="s">
        <v>120</v>
      </c>
      <c r="C4670" s="2" t="s">
        <v>67</v>
      </c>
      <c r="D4670" s="2" t="s">
        <v>71</v>
      </c>
      <c r="E4670" s="2">
        <v>32</v>
      </c>
      <c r="F4670" s="2">
        <v>26</v>
      </c>
      <c r="G4670" s="2">
        <f t="shared" si="72"/>
        <v>832</v>
      </c>
      <c r="H4670" s="2" t="s">
        <v>46</v>
      </c>
      <c r="I4670" s="2" t="s">
        <v>123</v>
      </c>
      <c r="J4670" s="2" t="s">
        <v>45</v>
      </c>
      <c r="K4670" s="4">
        <v>44430.400000013586</v>
      </c>
    </row>
    <row r="4671" spans="1:11" x14ac:dyDescent="0.35">
      <c r="A4671" s="2" t="s">
        <v>35</v>
      </c>
      <c r="B4671" s="2" t="s">
        <v>118</v>
      </c>
      <c r="C4671" s="2" t="s">
        <v>84</v>
      </c>
      <c r="D4671" s="2" t="s">
        <v>90</v>
      </c>
      <c r="E4671" s="2">
        <v>27</v>
      </c>
      <c r="F4671" s="2">
        <v>51</v>
      </c>
      <c r="G4671" s="2">
        <f t="shared" si="72"/>
        <v>1377</v>
      </c>
      <c r="H4671" s="2" t="s">
        <v>47</v>
      </c>
      <c r="I4671" s="2" t="s">
        <v>119</v>
      </c>
      <c r="J4671" s="2" t="s">
        <v>28</v>
      </c>
      <c r="K4671" s="4">
        <v>44430.450000013589</v>
      </c>
    </row>
    <row r="4672" spans="1:11" x14ac:dyDescent="0.35">
      <c r="A4672" s="2" t="s">
        <v>44</v>
      </c>
      <c r="B4672" s="2" t="s">
        <v>120</v>
      </c>
      <c r="C4672" s="2" t="s">
        <v>98</v>
      </c>
      <c r="D4672" s="2" t="s">
        <v>108</v>
      </c>
      <c r="E4672" s="2">
        <v>65</v>
      </c>
      <c r="F4672" s="2">
        <v>10</v>
      </c>
      <c r="G4672" s="2">
        <f t="shared" si="72"/>
        <v>650</v>
      </c>
      <c r="H4672" s="2" t="s">
        <v>41</v>
      </c>
      <c r="I4672" s="2" t="s">
        <v>119</v>
      </c>
      <c r="J4672" s="2" t="s">
        <v>3</v>
      </c>
      <c r="K4672" s="4">
        <v>44430.500000013591</v>
      </c>
    </row>
    <row r="4673" spans="1:11" x14ac:dyDescent="0.35">
      <c r="A4673" s="2" t="s">
        <v>31</v>
      </c>
      <c r="B4673" s="2" t="s">
        <v>118</v>
      </c>
      <c r="C4673" s="2" t="s">
        <v>84</v>
      </c>
      <c r="D4673" s="2" t="s">
        <v>94</v>
      </c>
      <c r="E4673" s="2">
        <v>67</v>
      </c>
      <c r="F4673" s="2">
        <v>3</v>
      </c>
      <c r="G4673" s="2">
        <f t="shared" si="72"/>
        <v>201</v>
      </c>
      <c r="H4673" s="2" t="s">
        <v>29</v>
      </c>
      <c r="I4673" s="2" t="s">
        <v>119</v>
      </c>
      <c r="J4673" s="2" t="s">
        <v>28</v>
      </c>
      <c r="K4673" s="4">
        <v>44430.550000013594</v>
      </c>
    </row>
    <row r="4674" spans="1:11" x14ac:dyDescent="0.35">
      <c r="A4674" s="2" t="s">
        <v>18</v>
      </c>
      <c r="B4674" s="2" t="s">
        <v>118</v>
      </c>
      <c r="C4674" s="2" t="s">
        <v>56</v>
      </c>
      <c r="D4674" s="2" t="s">
        <v>60</v>
      </c>
      <c r="E4674" s="2">
        <v>131</v>
      </c>
      <c r="F4674" s="2">
        <v>3</v>
      </c>
      <c r="G4674" s="2">
        <f t="shared" ref="G4674:G4737" si="73">E4674*F4674</f>
        <v>393</v>
      </c>
      <c r="H4674" s="2" t="s">
        <v>30</v>
      </c>
      <c r="I4674" s="2" t="s">
        <v>122</v>
      </c>
      <c r="J4674" s="2" t="s">
        <v>11</v>
      </c>
      <c r="K4674" s="4">
        <v>44430.600000013597</v>
      </c>
    </row>
    <row r="4675" spans="1:11" x14ac:dyDescent="0.35">
      <c r="A4675" s="2" t="s">
        <v>35</v>
      </c>
      <c r="B4675" s="2" t="s">
        <v>118</v>
      </c>
      <c r="C4675" s="2" t="s">
        <v>67</v>
      </c>
      <c r="D4675" s="2" t="s">
        <v>74</v>
      </c>
      <c r="E4675" s="2">
        <v>128</v>
      </c>
      <c r="F4675" s="2">
        <v>13</v>
      </c>
      <c r="G4675" s="2">
        <f t="shared" si="73"/>
        <v>1664</v>
      </c>
      <c r="H4675" s="2" t="s">
        <v>29</v>
      </c>
      <c r="I4675" s="2" t="s">
        <v>119</v>
      </c>
      <c r="J4675" s="2" t="s">
        <v>28</v>
      </c>
      <c r="K4675" s="4">
        <v>44430.6500000136</v>
      </c>
    </row>
    <row r="4676" spans="1:11" x14ac:dyDescent="0.35">
      <c r="A4676" s="2" t="s">
        <v>44</v>
      </c>
      <c r="B4676" s="2" t="s">
        <v>120</v>
      </c>
      <c r="C4676" s="2" t="s">
        <v>84</v>
      </c>
      <c r="D4676" s="2" t="s">
        <v>97</v>
      </c>
      <c r="E4676" s="2">
        <v>28</v>
      </c>
      <c r="F4676" s="2">
        <v>12</v>
      </c>
      <c r="G4676" s="2">
        <f t="shared" si="73"/>
        <v>336</v>
      </c>
      <c r="H4676" s="2" t="s">
        <v>4</v>
      </c>
      <c r="I4676" s="2" t="s">
        <v>119</v>
      </c>
      <c r="J4676" s="2" t="s">
        <v>3</v>
      </c>
      <c r="K4676" s="4">
        <v>44430.700000013603</v>
      </c>
    </row>
    <row r="4677" spans="1:11" x14ac:dyDescent="0.35">
      <c r="A4677" s="2" t="s">
        <v>5</v>
      </c>
      <c r="B4677" s="2" t="s">
        <v>120</v>
      </c>
      <c r="C4677" s="2" t="s">
        <v>67</v>
      </c>
      <c r="D4677" s="2" t="s">
        <v>69</v>
      </c>
      <c r="E4677" s="2">
        <v>54</v>
      </c>
      <c r="F4677" s="2">
        <v>84</v>
      </c>
      <c r="G4677" s="2">
        <f t="shared" si="73"/>
        <v>4536</v>
      </c>
      <c r="H4677" s="2" t="s">
        <v>51</v>
      </c>
      <c r="I4677" s="2" t="s">
        <v>124</v>
      </c>
      <c r="J4677" s="2" t="s">
        <v>50</v>
      </c>
      <c r="K4677" s="4">
        <v>44430.750000013606</v>
      </c>
    </row>
    <row r="4678" spans="1:11" x14ac:dyDescent="0.35">
      <c r="A4678" s="2" t="s">
        <v>10</v>
      </c>
      <c r="B4678" s="2" t="s">
        <v>120</v>
      </c>
      <c r="C4678" s="2" t="s">
        <v>56</v>
      </c>
      <c r="D4678" s="2" t="s">
        <v>58</v>
      </c>
      <c r="E4678" s="2">
        <v>68</v>
      </c>
      <c r="F4678" s="2">
        <v>108</v>
      </c>
      <c r="G4678" s="2">
        <f t="shared" si="73"/>
        <v>7344</v>
      </c>
      <c r="H4678" s="2" t="s">
        <v>48</v>
      </c>
      <c r="I4678" s="2" t="s">
        <v>119</v>
      </c>
      <c r="J4678" s="2" t="s">
        <v>3</v>
      </c>
      <c r="K4678" s="4">
        <v>44430.800000013609</v>
      </c>
    </row>
    <row r="4679" spans="1:11" x14ac:dyDescent="0.35">
      <c r="A4679" s="2" t="s">
        <v>31</v>
      </c>
      <c r="B4679" s="2" t="s">
        <v>118</v>
      </c>
      <c r="C4679" s="2" t="s">
        <v>98</v>
      </c>
      <c r="D4679" s="2" t="s">
        <v>101</v>
      </c>
      <c r="E4679" s="2">
        <v>128</v>
      </c>
      <c r="F4679" s="2">
        <v>17</v>
      </c>
      <c r="G4679" s="2">
        <f t="shared" si="73"/>
        <v>2176</v>
      </c>
      <c r="H4679" s="2" t="s">
        <v>7</v>
      </c>
      <c r="I4679" s="2" t="s">
        <v>121</v>
      </c>
      <c r="J4679" s="2" t="s">
        <v>6</v>
      </c>
      <c r="K4679" s="4">
        <v>44430.850000013612</v>
      </c>
    </row>
    <row r="4680" spans="1:11" x14ac:dyDescent="0.35">
      <c r="A4680" s="2" t="s">
        <v>18</v>
      </c>
      <c r="B4680" s="2" t="s">
        <v>118</v>
      </c>
      <c r="C4680" s="2" t="s">
        <v>67</v>
      </c>
      <c r="D4680" s="2" t="s">
        <v>73</v>
      </c>
      <c r="E4680" s="2">
        <v>119</v>
      </c>
      <c r="F4680" s="2">
        <v>5</v>
      </c>
      <c r="G4680" s="2">
        <f t="shared" si="73"/>
        <v>595</v>
      </c>
      <c r="H4680" s="2" t="s">
        <v>40</v>
      </c>
      <c r="I4680" s="2" t="s">
        <v>124</v>
      </c>
      <c r="J4680" s="2" t="s">
        <v>39</v>
      </c>
      <c r="K4680" s="4">
        <v>44430.900000013615</v>
      </c>
    </row>
    <row r="4681" spans="1:11" x14ac:dyDescent="0.35">
      <c r="A4681" s="2" t="s">
        <v>2</v>
      </c>
      <c r="B4681" s="2" t="s">
        <v>118</v>
      </c>
      <c r="C4681" s="2" t="s">
        <v>84</v>
      </c>
      <c r="D4681" s="2" t="s">
        <v>86</v>
      </c>
      <c r="E4681" s="2">
        <v>73</v>
      </c>
      <c r="F4681" s="2">
        <v>47</v>
      </c>
      <c r="G4681" s="2">
        <f t="shared" si="73"/>
        <v>3431</v>
      </c>
      <c r="H4681" s="2" t="s">
        <v>9</v>
      </c>
      <c r="I4681" s="2" t="s">
        <v>122</v>
      </c>
      <c r="J4681" s="2" t="s">
        <v>8</v>
      </c>
      <c r="K4681" s="4">
        <v>44430.950000013618</v>
      </c>
    </row>
    <row r="4682" spans="1:11" x14ac:dyDescent="0.35">
      <c r="A4682" s="2" t="s">
        <v>44</v>
      </c>
      <c r="B4682" s="2" t="s">
        <v>120</v>
      </c>
      <c r="C4682" s="2" t="s">
        <v>98</v>
      </c>
      <c r="D4682" s="2" t="s">
        <v>106</v>
      </c>
      <c r="E4682" s="2">
        <v>87</v>
      </c>
      <c r="F4682" s="2">
        <v>5</v>
      </c>
      <c r="G4682" s="2">
        <f t="shared" si="73"/>
        <v>435</v>
      </c>
      <c r="H4682" s="2" t="s">
        <v>38</v>
      </c>
      <c r="I4682" s="2" t="s">
        <v>121</v>
      </c>
      <c r="J4682" s="2" t="s">
        <v>6</v>
      </c>
      <c r="K4682" s="4">
        <v>44431.000000013621</v>
      </c>
    </row>
    <row r="4683" spans="1:11" x14ac:dyDescent="0.35">
      <c r="A4683" s="2" t="s">
        <v>14</v>
      </c>
      <c r="B4683" s="2" t="s">
        <v>120</v>
      </c>
      <c r="C4683" s="2" t="s">
        <v>67</v>
      </c>
      <c r="D4683" s="2" t="s">
        <v>75</v>
      </c>
      <c r="E4683" s="2">
        <v>98</v>
      </c>
      <c r="F4683" s="2">
        <v>4</v>
      </c>
      <c r="G4683" s="2">
        <f t="shared" si="73"/>
        <v>392</v>
      </c>
      <c r="H4683" s="2" t="s">
        <v>29</v>
      </c>
      <c r="I4683" s="2" t="s">
        <v>119</v>
      </c>
      <c r="J4683" s="2" t="s">
        <v>28</v>
      </c>
      <c r="K4683" s="4">
        <v>44431.050000013624</v>
      </c>
    </row>
    <row r="4684" spans="1:11" x14ac:dyDescent="0.35">
      <c r="A4684" s="2" t="s">
        <v>31</v>
      </c>
      <c r="B4684" s="2" t="s">
        <v>118</v>
      </c>
      <c r="C4684" s="2" t="s">
        <v>67</v>
      </c>
      <c r="D4684" s="2" t="s">
        <v>75</v>
      </c>
      <c r="E4684" s="2">
        <v>98</v>
      </c>
      <c r="F4684" s="2">
        <v>6</v>
      </c>
      <c r="G4684" s="2">
        <f t="shared" si="73"/>
        <v>588</v>
      </c>
      <c r="H4684" s="2" t="s">
        <v>29</v>
      </c>
      <c r="I4684" s="2" t="s">
        <v>119</v>
      </c>
      <c r="J4684" s="2" t="s">
        <v>28</v>
      </c>
      <c r="K4684" s="4">
        <v>44431.100000013626</v>
      </c>
    </row>
    <row r="4685" spans="1:11" x14ac:dyDescent="0.35">
      <c r="A4685" s="2" t="s">
        <v>5</v>
      </c>
      <c r="B4685" s="2" t="s">
        <v>120</v>
      </c>
      <c r="C4685" s="2" t="s">
        <v>56</v>
      </c>
      <c r="D4685" s="2" t="s">
        <v>64</v>
      </c>
      <c r="E4685" s="2">
        <v>85</v>
      </c>
      <c r="F4685" s="2">
        <v>5</v>
      </c>
      <c r="G4685" s="2">
        <f t="shared" si="73"/>
        <v>425</v>
      </c>
      <c r="H4685" s="2" t="s">
        <v>12</v>
      </c>
      <c r="I4685" s="2" t="s">
        <v>122</v>
      </c>
      <c r="J4685" s="2" t="s">
        <v>11</v>
      </c>
      <c r="K4685" s="4">
        <v>44431.150000013629</v>
      </c>
    </row>
    <row r="4686" spans="1:11" x14ac:dyDescent="0.35">
      <c r="A4686" s="2" t="s">
        <v>44</v>
      </c>
      <c r="B4686" s="2" t="s">
        <v>120</v>
      </c>
      <c r="C4686" s="2" t="s">
        <v>84</v>
      </c>
      <c r="D4686" s="2" t="s">
        <v>91</v>
      </c>
      <c r="E4686" s="2">
        <v>107</v>
      </c>
      <c r="F4686" s="2">
        <v>7</v>
      </c>
      <c r="G4686" s="2">
        <f t="shared" si="73"/>
        <v>749</v>
      </c>
      <c r="H4686" s="2" t="s">
        <v>9</v>
      </c>
      <c r="I4686" s="2" t="s">
        <v>122</v>
      </c>
      <c r="J4686" s="2" t="s">
        <v>8</v>
      </c>
      <c r="K4686" s="4">
        <v>44431.200000013632</v>
      </c>
    </row>
    <row r="4687" spans="1:11" x14ac:dyDescent="0.35">
      <c r="A4687" s="2" t="s">
        <v>14</v>
      </c>
      <c r="B4687" s="2" t="s">
        <v>120</v>
      </c>
      <c r="C4687" s="2" t="s">
        <v>67</v>
      </c>
      <c r="D4687" s="2" t="s">
        <v>69</v>
      </c>
      <c r="E4687" s="2">
        <v>54</v>
      </c>
      <c r="F4687" s="2">
        <v>88</v>
      </c>
      <c r="G4687" s="2">
        <f t="shared" si="73"/>
        <v>4752</v>
      </c>
      <c r="H4687" s="2" t="s">
        <v>22</v>
      </c>
      <c r="I4687" s="2" t="s">
        <v>122</v>
      </c>
      <c r="J4687" s="2" t="s">
        <v>11</v>
      </c>
      <c r="K4687" s="4">
        <v>44431.250000013635</v>
      </c>
    </row>
    <row r="4688" spans="1:11" x14ac:dyDescent="0.35">
      <c r="A4688" s="2" t="s">
        <v>2</v>
      </c>
      <c r="B4688" s="2" t="s">
        <v>118</v>
      </c>
      <c r="C4688" s="2" t="s">
        <v>84</v>
      </c>
      <c r="D4688" s="2" t="s">
        <v>92</v>
      </c>
      <c r="E4688" s="2">
        <v>115</v>
      </c>
      <c r="F4688" s="2">
        <v>10</v>
      </c>
      <c r="G4688" s="2">
        <f t="shared" si="73"/>
        <v>1150</v>
      </c>
      <c r="H4688" s="2" t="s">
        <v>48</v>
      </c>
      <c r="I4688" s="2" t="s">
        <v>119</v>
      </c>
      <c r="J4688" s="2" t="s">
        <v>3</v>
      </c>
      <c r="K4688" s="4">
        <v>44431.300000013638</v>
      </c>
    </row>
    <row r="4689" spans="1:11" x14ac:dyDescent="0.35">
      <c r="A4689" s="2" t="s">
        <v>2</v>
      </c>
      <c r="B4689" s="2" t="s">
        <v>118</v>
      </c>
      <c r="C4689" s="2" t="s">
        <v>67</v>
      </c>
      <c r="D4689" s="2" t="s">
        <v>76</v>
      </c>
      <c r="E4689" s="2">
        <v>83</v>
      </c>
      <c r="F4689" s="2">
        <v>10</v>
      </c>
      <c r="G4689" s="2">
        <f t="shared" si="73"/>
        <v>830</v>
      </c>
      <c r="H4689" s="2" t="s">
        <v>13</v>
      </c>
      <c r="I4689" s="2" t="s">
        <v>122</v>
      </c>
      <c r="J4689" s="2" t="s">
        <v>11</v>
      </c>
      <c r="K4689" s="4">
        <v>44431.350000013641</v>
      </c>
    </row>
    <row r="4690" spans="1:11" x14ac:dyDescent="0.35">
      <c r="A4690" s="2" t="s">
        <v>2</v>
      </c>
      <c r="B4690" s="2" t="s">
        <v>118</v>
      </c>
      <c r="C4690" s="2" t="s">
        <v>98</v>
      </c>
      <c r="D4690" s="2" t="s">
        <v>108</v>
      </c>
      <c r="E4690" s="2">
        <v>65</v>
      </c>
      <c r="F4690" s="2">
        <v>8</v>
      </c>
      <c r="G4690" s="2">
        <f t="shared" si="73"/>
        <v>520</v>
      </c>
      <c r="H4690" s="2" t="s">
        <v>48</v>
      </c>
      <c r="I4690" s="2" t="s">
        <v>119</v>
      </c>
      <c r="J4690" s="2" t="s">
        <v>3</v>
      </c>
      <c r="K4690" s="4">
        <v>44431.400000013644</v>
      </c>
    </row>
    <row r="4691" spans="1:11" x14ac:dyDescent="0.35">
      <c r="A4691" s="2" t="s">
        <v>35</v>
      </c>
      <c r="B4691" s="2" t="s">
        <v>118</v>
      </c>
      <c r="C4691" s="2" t="s">
        <v>67</v>
      </c>
      <c r="D4691" s="2" t="s">
        <v>74</v>
      </c>
      <c r="E4691" s="2">
        <v>128</v>
      </c>
      <c r="F4691" s="2">
        <v>9</v>
      </c>
      <c r="G4691" s="2">
        <f t="shared" si="73"/>
        <v>1152</v>
      </c>
      <c r="H4691" s="2" t="s">
        <v>12</v>
      </c>
      <c r="I4691" s="2" t="s">
        <v>122</v>
      </c>
      <c r="J4691" s="2" t="s">
        <v>11</v>
      </c>
      <c r="K4691" s="4">
        <v>44431.450000013647</v>
      </c>
    </row>
    <row r="4692" spans="1:11" x14ac:dyDescent="0.35">
      <c r="A4692" s="2" t="s">
        <v>44</v>
      </c>
      <c r="B4692" s="2" t="s">
        <v>120</v>
      </c>
      <c r="C4692" s="2" t="s">
        <v>80</v>
      </c>
      <c r="D4692" s="2" t="s">
        <v>81</v>
      </c>
      <c r="E4692" s="2">
        <v>134</v>
      </c>
      <c r="F4692" s="2">
        <v>79</v>
      </c>
      <c r="G4692" s="2">
        <f t="shared" si="73"/>
        <v>10586</v>
      </c>
      <c r="H4692" s="2" t="s">
        <v>41</v>
      </c>
      <c r="I4692" s="2" t="s">
        <v>119</v>
      </c>
      <c r="J4692" s="2" t="s">
        <v>3</v>
      </c>
      <c r="K4692" s="4">
        <v>44431.50000001365</v>
      </c>
    </row>
    <row r="4693" spans="1:11" x14ac:dyDescent="0.35">
      <c r="A4693" s="2" t="s">
        <v>2</v>
      </c>
      <c r="B4693" s="2" t="s">
        <v>118</v>
      </c>
      <c r="C4693" s="2" t="s">
        <v>98</v>
      </c>
      <c r="D4693" s="2" t="s">
        <v>108</v>
      </c>
      <c r="E4693" s="2">
        <v>65</v>
      </c>
      <c r="F4693" s="2">
        <v>3</v>
      </c>
      <c r="G4693" s="2">
        <f t="shared" si="73"/>
        <v>195</v>
      </c>
      <c r="H4693" s="2" t="s">
        <v>41</v>
      </c>
      <c r="I4693" s="2" t="s">
        <v>119</v>
      </c>
      <c r="J4693" s="2" t="s">
        <v>3</v>
      </c>
      <c r="K4693" s="4">
        <v>44431.550000013653</v>
      </c>
    </row>
    <row r="4694" spans="1:11" x14ac:dyDescent="0.35">
      <c r="A4694" s="2" t="s">
        <v>2</v>
      </c>
      <c r="B4694" s="2" t="s">
        <v>118</v>
      </c>
      <c r="C4694" s="2" t="s">
        <v>84</v>
      </c>
      <c r="D4694" s="2" t="s">
        <v>86</v>
      </c>
      <c r="E4694" s="2">
        <v>73</v>
      </c>
      <c r="F4694" s="2">
        <v>46</v>
      </c>
      <c r="G4694" s="2">
        <f t="shared" si="73"/>
        <v>3358</v>
      </c>
      <c r="H4694" s="2" t="s">
        <v>37</v>
      </c>
      <c r="I4694" s="2" t="s">
        <v>123</v>
      </c>
      <c r="J4694" s="2" t="s">
        <v>36</v>
      </c>
      <c r="K4694" s="4">
        <v>44431.600000013656</v>
      </c>
    </row>
    <row r="4695" spans="1:11" x14ac:dyDescent="0.35">
      <c r="A4695" s="2" t="s">
        <v>2</v>
      </c>
      <c r="B4695" s="2" t="s">
        <v>118</v>
      </c>
      <c r="C4695" s="2" t="s">
        <v>56</v>
      </c>
      <c r="D4695" s="2" t="s">
        <v>58</v>
      </c>
      <c r="E4695" s="2">
        <v>68</v>
      </c>
      <c r="F4695" s="2">
        <v>114</v>
      </c>
      <c r="G4695" s="2">
        <f t="shared" si="73"/>
        <v>7752</v>
      </c>
      <c r="H4695" s="2" t="s">
        <v>29</v>
      </c>
      <c r="I4695" s="2" t="s">
        <v>119</v>
      </c>
      <c r="J4695" s="2" t="s">
        <v>28</v>
      </c>
      <c r="K4695" s="4">
        <v>44431.650000013658</v>
      </c>
    </row>
    <row r="4696" spans="1:11" x14ac:dyDescent="0.35">
      <c r="A4696" s="2" t="s">
        <v>5</v>
      </c>
      <c r="B4696" s="2" t="s">
        <v>120</v>
      </c>
      <c r="C4696" s="2" t="s">
        <v>98</v>
      </c>
      <c r="D4696" s="2" t="s">
        <v>100</v>
      </c>
      <c r="E4696" s="2">
        <v>121</v>
      </c>
      <c r="F4696" s="2">
        <v>4</v>
      </c>
      <c r="G4696" s="2">
        <f t="shared" si="73"/>
        <v>484</v>
      </c>
      <c r="H4696" s="2" t="s">
        <v>51</v>
      </c>
      <c r="I4696" s="2" t="s">
        <v>124</v>
      </c>
      <c r="J4696" s="2" t="s">
        <v>50</v>
      </c>
      <c r="K4696" s="4">
        <v>44431.700000013661</v>
      </c>
    </row>
    <row r="4697" spans="1:11" x14ac:dyDescent="0.35">
      <c r="A4697" s="2" t="s">
        <v>5</v>
      </c>
      <c r="B4697" s="2" t="s">
        <v>120</v>
      </c>
      <c r="C4697" s="2" t="s">
        <v>56</v>
      </c>
      <c r="D4697" s="2" t="s">
        <v>66</v>
      </c>
      <c r="E4697" s="2">
        <v>47</v>
      </c>
      <c r="F4697" s="2">
        <v>7</v>
      </c>
      <c r="G4697" s="2">
        <f t="shared" si="73"/>
        <v>329</v>
      </c>
      <c r="H4697" s="2" t="s">
        <v>41</v>
      </c>
      <c r="I4697" s="2" t="s">
        <v>119</v>
      </c>
      <c r="J4697" s="2" t="s">
        <v>3</v>
      </c>
      <c r="K4697" s="4">
        <v>44431.750000013664</v>
      </c>
    </row>
    <row r="4698" spans="1:11" x14ac:dyDescent="0.35">
      <c r="A4698" s="2" t="s">
        <v>14</v>
      </c>
      <c r="B4698" s="2" t="s">
        <v>120</v>
      </c>
      <c r="C4698" s="2" t="s">
        <v>67</v>
      </c>
      <c r="D4698" s="2" t="s">
        <v>69</v>
      </c>
      <c r="E4698" s="2">
        <v>54</v>
      </c>
      <c r="F4698" s="2">
        <v>90</v>
      </c>
      <c r="G4698" s="2">
        <f t="shared" si="73"/>
        <v>4860</v>
      </c>
      <c r="H4698" s="2" t="s">
        <v>19</v>
      </c>
      <c r="I4698" s="2" t="s">
        <v>119</v>
      </c>
      <c r="J4698" s="2" t="s">
        <v>3</v>
      </c>
      <c r="K4698" s="4">
        <v>44431.800000013667</v>
      </c>
    </row>
    <row r="4699" spans="1:11" x14ac:dyDescent="0.35">
      <c r="A4699" s="2" t="s">
        <v>5</v>
      </c>
      <c r="B4699" s="2" t="s">
        <v>120</v>
      </c>
      <c r="C4699" s="2" t="s">
        <v>98</v>
      </c>
      <c r="D4699" s="2" t="s">
        <v>106</v>
      </c>
      <c r="E4699" s="2">
        <v>87</v>
      </c>
      <c r="F4699" s="2">
        <v>10</v>
      </c>
      <c r="G4699" s="2">
        <f t="shared" si="73"/>
        <v>870</v>
      </c>
      <c r="H4699" s="2" t="s">
        <v>29</v>
      </c>
      <c r="I4699" s="2" t="s">
        <v>119</v>
      </c>
      <c r="J4699" s="2" t="s">
        <v>28</v>
      </c>
      <c r="K4699" s="4">
        <v>44431.85000001367</v>
      </c>
    </row>
    <row r="4700" spans="1:11" x14ac:dyDescent="0.35">
      <c r="A4700" s="2" t="s">
        <v>10</v>
      </c>
      <c r="B4700" s="2" t="s">
        <v>120</v>
      </c>
      <c r="C4700" s="2" t="s">
        <v>98</v>
      </c>
      <c r="D4700" s="2" t="s">
        <v>106</v>
      </c>
      <c r="E4700" s="2">
        <v>87</v>
      </c>
      <c r="F4700" s="2">
        <v>7</v>
      </c>
      <c r="G4700" s="2">
        <f t="shared" si="73"/>
        <v>609</v>
      </c>
      <c r="H4700" s="2" t="s">
        <v>17</v>
      </c>
      <c r="I4700" s="2" t="s">
        <v>119</v>
      </c>
      <c r="J4700" s="2" t="s">
        <v>16</v>
      </c>
      <c r="K4700" s="4">
        <v>44431.900000013673</v>
      </c>
    </row>
    <row r="4701" spans="1:11" x14ac:dyDescent="0.35">
      <c r="A4701" s="2" t="s">
        <v>44</v>
      </c>
      <c r="B4701" s="2" t="s">
        <v>120</v>
      </c>
      <c r="C4701" s="2" t="s">
        <v>67</v>
      </c>
      <c r="D4701" s="2" t="s">
        <v>77</v>
      </c>
      <c r="E4701" s="2">
        <v>47</v>
      </c>
      <c r="F4701" s="2">
        <v>10</v>
      </c>
      <c r="G4701" s="2">
        <f t="shared" si="73"/>
        <v>470</v>
      </c>
      <c r="H4701" s="2" t="s">
        <v>29</v>
      </c>
      <c r="I4701" s="2" t="s">
        <v>119</v>
      </c>
      <c r="J4701" s="2" t="s">
        <v>28</v>
      </c>
      <c r="K4701" s="4">
        <v>44431.950000013676</v>
      </c>
    </row>
    <row r="4702" spans="1:11" x14ac:dyDescent="0.35">
      <c r="A4702" s="2" t="s">
        <v>14</v>
      </c>
      <c r="B4702" s="2" t="s">
        <v>120</v>
      </c>
      <c r="C4702" s="2" t="s">
        <v>80</v>
      </c>
      <c r="D4702" s="2" t="s">
        <v>82</v>
      </c>
      <c r="E4702" s="2">
        <v>50</v>
      </c>
      <c r="F4702" s="2">
        <v>102</v>
      </c>
      <c r="G4702" s="2">
        <f t="shared" si="73"/>
        <v>5100</v>
      </c>
      <c r="H4702" s="2" t="s">
        <v>30</v>
      </c>
      <c r="I4702" s="2" t="s">
        <v>122</v>
      </c>
      <c r="J4702" s="2" t="s">
        <v>11</v>
      </c>
      <c r="K4702" s="4">
        <v>44432.000000013679</v>
      </c>
    </row>
    <row r="4703" spans="1:11" x14ac:dyDescent="0.35">
      <c r="A4703" s="2" t="s">
        <v>2</v>
      </c>
      <c r="B4703" s="2" t="s">
        <v>118</v>
      </c>
      <c r="C4703" s="2" t="s">
        <v>67</v>
      </c>
      <c r="D4703" s="2" t="s">
        <v>75</v>
      </c>
      <c r="E4703" s="2">
        <v>98</v>
      </c>
      <c r="F4703" s="2">
        <v>7</v>
      </c>
      <c r="G4703" s="2">
        <f t="shared" si="73"/>
        <v>686</v>
      </c>
      <c r="H4703" s="2" t="s">
        <v>48</v>
      </c>
      <c r="I4703" s="2" t="s">
        <v>119</v>
      </c>
      <c r="J4703" s="2" t="s">
        <v>3</v>
      </c>
      <c r="K4703" s="4">
        <v>44432.050000013682</v>
      </c>
    </row>
    <row r="4704" spans="1:11" x14ac:dyDescent="0.35">
      <c r="A4704" s="2" t="s">
        <v>14</v>
      </c>
      <c r="B4704" s="2" t="s">
        <v>120</v>
      </c>
      <c r="C4704" s="2" t="s">
        <v>80</v>
      </c>
      <c r="D4704" s="2" t="s">
        <v>83</v>
      </c>
      <c r="E4704" s="2">
        <v>16</v>
      </c>
      <c r="F4704" s="2">
        <v>115</v>
      </c>
      <c r="G4704" s="2">
        <f t="shared" si="73"/>
        <v>1840</v>
      </c>
      <c r="H4704" s="2" t="s">
        <v>34</v>
      </c>
      <c r="I4704" s="2" t="s">
        <v>124</v>
      </c>
      <c r="J4704" s="2" t="s">
        <v>33</v>
      </c>
      <c r="K4704" s="4">
        <v>44432.100000013685</v>
      </c>
    </row>
    <row r="4705" spans="1:11" x14ac:dyDescent="0.35">
      <c r="A4705" s="2" t="s">
        <v>44</v>
      </c>
      <c r="B4705" s="2" t="s">
        <v>120</v>
      </c>
      <c r="C4705" s="2" t="s">
        <v>80</v>
      </c>
      <c r="D4705" s="2" t="s">
        <v>81</v>
      </c>
      <c r="E4705" s="2">
        <v>134</v>
      </c>
      <c r="F4705" s="2">
        <v>86</v>
      </c>
      <c r="G4705" s="2">
        <f t="shared" si="73"/>
        <v>11524</v>
      </c>
      <c r="H4705" s="2" t="s">
        <v>30</v>
      </c>
      <c r="I4705" s="2" t="s">
        <v>122</v>
      </c>
      <c r="J4705" s="2" t="s">
        <v>11</v>
      </c>
      <c r="K4705" s="4">
        <v>44432.150000013688</v>
      </c>
    </row>
    <row r="4706" spans="1:11" x14ac:dyDescent="0.35">
      <c r="A4706" s="2" t="s">
        <v>10</v>
      </c>
      <c r="B4706" s="2" t="s">
        <v>120</v>
      </c>
      <c r="C4706" s="2" t="s">
        <v>67</v>
      </c>
      <c r="D4706" s="2" t="s">
        <v>76</v>
      </c>
      <c r="E4706" s="2">
        <v>83</v>
      </c>
      <c r="F4706" s="2">
        <v>12</v>
      </c>
      <c r="G4706" s="2">
        <f t="shared" si="73"/>
        <v>996</v>
      </c>
      <c r="H4706" s="2" t="s">
        <v>41</v>
      </c>
      <c r="I4706" s="2" t="s">
        <v>119</v>
      </c>
      <c r="J4706" s="2" t="s">
        <v>3</v>
      </c>
      <c r="K4706" s="4">
        <v>44432.20000001369</v>
      </c>
    </row>
    <row r="4707" spans="1:11" x14ac:dyDescent="0.35">
      <c r="A4707" s="2" t="s">
        <v>18</v>
      </c>
      <c r="B4707" s="2" t="s">
        <v>118</v>
      </c>
      <c r="C4707" s="2" t="s">
        <v>56</v>
      </c>
      <c r="D4707" s="2" t="s">
        <v>63</v>
      </c>
      <c r="E4707" s="2">
        <v>73</v>
      </c>
      <c r="F4707" s="2">
        <v>5</v>
      </c>
      <c r="G4707" s="2">
        <f t="shared" si="73"/>
        <v>365</v>
      </c>
      <c r="H4707" s="2" t="s">
        <v>48</v>
      </c>
      <c r="I4707" s="2" t="s">
        <v>119</v>
      </c>
      <c r="J4707" s="2" t="s">
        <v>3</v>
      </c>
      <c r="K4707" s="4">
        <v>44432.250000013693</v>
      </c>
    </row>
    <row r="4708" spans="1:11" x14ac:dyDescent="0.35">
      <c r="A4708" s="2" t="s">
        <v>14</v>
      </c>
      <c r="B4708" s="2" t="s">
        <v>120</v>
      </c>
      <c r="C4708" s="2" t="s">
        <v>84</v>
      </c>
      <c r="D4708" s="2" t="s">
        <v>92</v>
      </c>
      <c r="E4708" s="2">
        <v>115</v>
      </c>
      <c r="F4708" s="2">
        <v>7</v>
      </c>
      <c r="G4708" s="2">
        <f t="shared" si="73"/>
        <v>805</v>
      </c>
      <c r="H4708" s="2" t="s">
        <v>22</v>
      </c>
      <c r="I4708" s="2" t="s">
        <v>122</v>
      </c>
      <c r="J4708" s="2" t="s">
        <v>11</v>
      </c>
      <c r="K4708" s="4">
        <v>44432.300000013696</v>
      </c>
    </row>
    <row r="4709" spans="1:11" x14ac:dyDescent="0.35">
      <c r="A4709" s="2" t="s">
        <v>18</v>
      </c>
      <c r="B4709" s="2" t="s">
        <v>118</v>
      </c>
      <c r="C4709" s="2" t="s">
        <v>98</v>
      </c>
      <c r="D4709" s="2" t="s">
        <v>106</v>
      </c>
      <c r="E4709" s="2">
        <v>87</v>
      </c>
      <c r="F4709" s="2">
        <v>9</v>
      </c>
      <c r="G4709" s="2">
        <f t="shared" si="73"/>
        <v>783</v>
      </c>
      <c r="H4709" s="2" t="s">
        <v>19</v>
      </c>
      <c r="I4709" s="2" t="s">
        <v>119</v>
      </c>
      <c r="J4709" s="2" t="s">
        <v>3</v>
      </c>
      <c r="K4709" s="4">
        <v>44432.350000013699</v>
      </c>
    </row>
    <row r="4710" spans="1:11" x14ac:dyDescent="0.35">
      <c r="A4710" s="2" t="s">
        <v>44</v>
      </c>
      <c r="B4710" s="2" t="s">
        <v>120</v>
      </c>
      <c r="C4710" s="2" t="s">
        <v>56</v>
      </c>
      <c r="D4710" s="2" t="s">
        <v>63</v>
      </c>
      <c r="E4710" s="2">
        <v>73</v>
      </c>
      <c r="F4710" s="2">
        <v>5</v>
      </c>
      <c r="G4710" s="2">
        <f t="shared" si="73"/>
        <v>365</v>
      </c>
      <c r="H4710" s="2" t="s">
        <v>43</v>
      </c>
      <c r="I4710" s="2" t="s">
        <v>121</v>
      </c>
      <c r="J4710" s="2" t="s">
        <v>42</v>
      </c>
      <c r="K4710" s="4">
        <v>44432.400000013702</v>
      </c>
    </row>
    <row r="4711" spans="1:11" x14ac:dyDescent="0.35">
      <c r="A4711" s="2" t="s">
        <v>18</v>
      </c>
      <c r="B4711" s="2" t="s">
        <v>118</v>
      </c>
      <c r="C4711" s="2" t="s">
        <v>67</v>
      </c>
      <c r="D4711" s="2" t="s">
        <v>68</v>
      </c>
      <c r="E4711" s="2">
        <v>121</v>
      </c>
      <c r="F4711" s="2">
        <v>37</v>
      </c>
      <c r="G4711" s="2">
        <f t="shared" si="73"/>
        <v>4477</v>
      </c>
      <c r="H4711" s="2" t="s">
        <v>52</v>
      </c>
      <c r="I4711" s="2" t="s">
        <v>123</v>
      </c>
      <c r="J4711" s="2" t="s">
        <v>45</v>
      </c>
      <c r="K4711" s="4">
        <v>44432.450000013705</v>
      </c>
    </row>
    <row r="4712" spans="1:11" x14ac:dyDescent="0.35">
      <c r="A4712" s="2" t="s">
        <v>14</v>
      </c>
      <c r="B4712" s="2" t="s">
        <v>120</v>
      </c>
      <c r="C4712" s="2" t="s">
        <v>56</v>
      </c>
      <c r="D4712" s="2" t="s">
        <v>64</v>
      </c>
      <c r="E4712" s="2">
        <v>85</v>
      </c>
      <c r="F4712" s="2">
        <v>8</v>
      </c>
      <c r="G4712" s="2">
        <f t="shared" si="73"/>
        <v>680</v>
      </c>
      <c r="H4712" s="2" t="s">
        <v>40</v>
      </c>
      <c r="I4712" s="2" t="s">
        <v>124</v>
      </c>
      <c r="J4712" s="2" t="s">
        <v>39</v>
      </c>
      <c r="K4712" s="4">
        <v>44432.500000013708</v>
      </c>
    </row>
    <row r="4713" spans="1:11" x14ac:dyDescent="0.35">
      <c r="A4713" s="2" t="s">
        <v>2</v>
      </c>
      <c r="B4713" s="2" t="s">
        <v>118</v>
      </c>
      <c r="C4713" s="2" t="s">
        <v>80</v>
      </c>
      <c r="D4713" s="2" t="s">
        <v>83</v>
      </c>
      <c r="E4713" s="2">
        <v>16</v>
      </c>
      <c r="F4713" s="2">
        <v>122</v>
      </c>
      <c r="G4713" s="2">
        <f t="shared" si="73"/>
        <v>1952</v>
      </c>
      <c r="H4713" s="2" t="s">
        <v>41</v>
      </c>
      <c r="I4713" s="2" t="s">
        <v>119</v>
      </c>
      <c r="J4713" s="2" t="s">
        <v>3</v>
      </c>
      <c r="K4713" s="4">
        <v>44432.550000013711</v>
      </c>
    </row>
    <row r="4714" spans="1:11" x14ac:dyDescent="0.35">
      <c r="A4714" s="2" t="s">
        <v>2</v>
      </c>
      <c r="B4714" s="2" t="s">
        <v>118</v>
      </c>
      <c r="C4714" s="2" t="s">
        <v>67</v>
      </c>
      <c r="D4714" s="2" t="s">
        <v>77</v>
      </c>
      <c r="E4714" s="2">
        <v>47</v>
      </c>
      <c r="F4714" s="2">
        <v>4</v>
      </c>
      <c r="G4714" s="2">
        <f t="shared" si="73"/>
        <v>188</v>
      </c>
      <c r="H4714" s="2" t="s">
        <v>43</v>
      </c>
      <c r="I4714" s="2" t="s">
        <v>121</v>
      </c>
      <c r="J4714" s="2" t="s">
        <v>42</v>
      </c>
      <c r="K4714" s="4">
        <v>44432.600000013714</v>
      </c>
    </row>
    <row r="4715" spans="1:11" x14ac:dyDescent="0.35">
      <c r="A4715" s="2" t="s">
        <v>10</v>
      </c>
      <c r="B4715" s="2" t="s">
        <v>120</v>
      </c>
      <c r="C4715" s="2" t="s">
        <v>84</v>
      </c>
      <c r="D4715" s="2" t="s">
        <v>97</v>
      </c>
      <c r="E4715" s="2">
        <v>28</v>
      </c>
      <c r="F4715" s="2">
        <v>14</v>
      </c>
      <c r="G4715" s="2">
        <f t="shared" si="73"/>
        <v>392</v>
      </c>
      <c r="H4715" s="2" t="s">
        <v>29</v>
      </c>
      <c r="I4715" s="2" t="s">
        <v>119</v>
      </c>
      <c r="J4715" s="2" t="s">
        <v>28</v>
      </c>
      <c r="K4715" s="4">
        <v>44432.650000013717</v>
      </c>
    </row>
    <row r="4716" spans="1:11" x14ac:dyDescent="0.35">
      <c r="A4716" s="2" t="s">
        <v>31</v>
      </c>
      <c r="B4716" s="2" t="s">
        <v>118</v>
      </c>
      <c r="C4716" s="2" t="s">
        <v>98</v>
      </c>
      <c r="D4716" s="2" t="s">
        <v>101</v>
      </c>
      <c r="E4716" s="2">
        <v>128</v>
      </c>
      <c r="F4716" s="2">
        <v>16</v>
      </c>
      <c r="G4716" s="2">
        <f t="shared" si="73"/>
        <v>2048</v>
      </c>
      <c r="H4716" s="2" t="s">
        <v>41</v>
      </c>
      <c r="I4716" s="2" t="s">
        <v>119</v>
      </c>
      <c r="J4716" s="2" t="s">
        <v>3</v>
      </c>
      <c r="K4716" s="4">
        <v>44432.70000001372</v>
      </c>
    </row>
    <row r="4717" spans="1:11" x14ac:dyDescent="0.35">
      <c r="A4717" s="2" t="s">
        <v>35</v>
      </c>
      <c r="B4717" s="2" t="s">
        <v>118</v>
      </c>
      <c r="C4717" s="2" t="s">
        <v>56</v>
      </c>
      <c r="D4717" s="2" t="s">
        <v>57</v>
      </c>
      <c r="E4717" s="2">
        <v>89</v>
      </c>
      <c r="F4717" s="2">
        <v>101</v>
      </c>
      <c r="G4717" s="2">
        <f t="shared" si="73"/>
        <v>8989</v>
      </c>
      <c r="H4717" s="2" t="s">
        <v>7</v>
      </c>
      <c r="I4717" s="2" t="s">
        <v>121</v>
      </c>
      <c r="J4717" s="2" t="s">
        <v>6</v>
      </c>
      <c r="K4717" s="4">
        <v>44432.750000013722</v>
      </c>
    </row>
    <row r="4718" spans="1:11" x14ac:dyDescent="0.35">
      <c r="A4718" s="2" t="s">
        <v>18</v>
      </c>
      <c r="B4718" s="2" t="s">
        <v>118</v>
      </c>
      <c r="C4718" s="2" t="s">
        <v>98</v>
      </c>
      <c r="D4718" s="2" t="s">
        <v>107</v>
      </c>
      <c r="E4718" s="2">
        <v>77</v>
      </c>
      <c r="F4718" s="2">
        <v>12</v>
      </c>
      <c r="G4718" s="2">
        <f t="shared" si="73"/>
        <v>924</v>
      </c>
      <c r="H4718" s="2" t="s">
        <v>30</v>
      </c>
      <c r="I4718" s="2" t="s">
        <v>122</v>
      </c>
      <c r="J4718" s="2" t="s">
        <v>11</v>
      </c>
      <c r="K4718" s="4">
        <v>44432.800000013725</v>
      </c>
    </row>
    <row r="4719" spans="1:11" x14ac:dyDescent="0.35">
      <c r="A4719" s="2" t="s">
        <v>14</v>
      </c>
      <c r="B4719" s="2" t="s">
        <v>120</v>
      </c>
      <c r="C4719" s="2" t="s">
        <v>98</v>
      </c>
      <c r="D4719" s="2" t="s">
        <v>102</v>
      </c>
      <c r="E4719" s="2">
        <v>133</v>
      </c>
      <c r="F4719" s="2">
        <v>12</v>
      </c>
      <c r="G4719" s="2">
        <f t="shared" si="73"/>
        <v>1596</v>
      </c>
      <c r="H4719" s="2" t="s">
        <v>52</v>
      </c>
      <c r="I4719" s="2" t="s">
        <v>123</v>
      </c>
      <c r="J4719" s="2" t="s">
        <v>45</v>
      </c>
      <c r="K4719" s="4">
        <v>44432.850000013728</v>
      </c>
    </row>
    <row r="4720" spans="1:11" x14ac:dyDescent="0.35">
      <c r="A4720" s="2" t="s">
        <v>2</v>
      </c>
      <c r="B4720" s="2" t="s">
        <v>118</v>
      </c>
      <c r="C4720" s="2" t="s">
        <v>67</v>
      </c>
      <c r="D4720" s="2" t="s">
        <v>70</v>
      </c>
      <c r="E4720" s="2">
        <v>69</v>
      </c>
      <c r="F4720" s="2">
        <v>72</v>
      </c>
      <c r="G4720" s="2">
        <f t="shared" si="73"/>
        <v>4968</v>
      </c>
      <c r="H4720" s="2" t="s">
        <v>32</v>
      </c>
      <c r="I4720" s="2" t="s">
        <v>119</v>
      </c>
      <c r="J4720" s="2" t="s">
        <v>16</v>
      </c>
      <c r="K4720" s="4">
        <v>44432.900000013731</v>
      </c>
    </row>
    <row r="4721" spans="1:11" x14ac:dyDescent="0.35">
      <c r="A4721" s="2" t="s">
        <v>5</v>
      </c>
      <c r="B4721" s="2" t="s">
        <v>120</v>
      </c>
      <c r="C4721" s="2" t="s">
        <v>67</v>
      </c>
      <c r="D4721" s="2" t="s">
        <v>75</v>
      </c>
      <c r="E4721" s="2">
        <v>98</v>
      </c>
      <c r="F4721" s="2">
        <v>8</v>
      </c>
      <c r="G4721" s="2">
        <f t="shared" si="73"/>
        <v>784</v>
      </c>
      <c r="H4721" s="2" t="s">
        <v>13</v>
      </c>
      <c r="I4721" s="2" t="s">
        <v>122</v>
      </c>
      <c r="J4721" s="2" t="s">
        <v>11</v>
      </c>
      <c r="K4721" s="4">
        <v>44432.950000013734</v>
      </c>
    </row>
    <row r="4722" spans="1:11" x14ac:dyDescent="0.35">
      <c r="A4722" s="2" t="s">
        <v>14</v>
      </c>
      <c r="B4722" s="2" t="s">
        <v>120</v>
      </c>
      <c r="C4722" s="2" t="s">
        <v>67</v>
      </c>
      <c r="D4722" s="2" t="s">
        <v>71</v>
      </c>
      <c r="E4722" s="2">
        <v>32</v>
      </c>
      <c r="F4722" s="2">
        <v>32</v>
      </c>
      <c r="G4722" s="2">
        <f t="shared" si="73"/>
        <v>1024</v>
      </c>
      <c r="H4722" s="2" t="s">
        <v>43</v>
      </c>
      <c r="I4722" s="2" t="s">
        <v>121</v>
      </c>
      <c r="J4722" s="2" t="s">
        <v>42</v>
      </c>
      <c r="K4722" s="4">
        <v>44433.000000013737</v>
      </c>
    </row>
    <row r="4723" spans="1:11" x14ac:dyDescent="0.35">
      <c r="A4723" s="2" t="s">
        <v>10</v>
      </c>
      <c r="B4723" s="2" t="s">
        <v>120</v>
      </c>
      <c r="C4723" s="2" t="s">
        <v>56</v>
      </c>
      <c r="D4723" s="2" t="s">
        <v>61</v>
      </c>
      <c r="E4723" s="2">
        <v>107</v>
      </c>
      <c r="F4723" s="2">
        <v>6</v>
      </c>
      <c r="G4723" s="2">
        <f t="shared" si="73"/>
        <v>642</v>
      </c>
      <c r="H4723" s="2" t="s">
        <v>49</v>
      </c>
      <c r="I4723" s="2" t="s">
        <v>119</v>
      </c>
      <c r="J4723" s="2" t="s">
        <v>16</v>
      </c>
      <c r="K4723" s="4">
        <v>44433.05000001374</v>
      </c>
    </row>
    <row r="4724" spans="1:11" x14ac:dyDescent="0.35">
      <c r="A4724" s="2" t="s">
        <v>44</v>
      </c>
      <c r="B4724" s="2" t="s">
        <v>120</v>
      </c>
      <c r="C4724" s="2" t="s">
        <v>67</v>
      </c>
      <c r="D4724" s="2" t="s">
        <v>76</v>
      </c>
      <c r="E4724" s="2">
        <v>83</v>
      </c>
      <c r="F4724" s="2">
        <v>12</v>
      </c>
      <c r="G4724" s="2">
        <f t="shared" si="73"/>
        <v>996</v>
      </c>
      <c r="H4724" s="2" t="s">
        <v>4</v>
      </c>
      <c r="I4724" s="2" t="s">
        <v>119</v>
      </c>
      <c r="J4724" s="2" t="s">
        <v>3</v>
      </c>
      <c r="K4724" s="4">
        <v>44433.100000013743</v>
      </c>
    </row>
    <row r="4725" spans="1:11" x14ac:dyDescent="0.35">
      <c r="A4725" s="2" t="s">
        <v>14</v>
      </c>
      <c r="B4725" s="2" t="s">
        <v>120</v>
      </c>
      <c r="C4725" s="2" t="s">
        <v>84</v>
      </c>
      <c r="D4725" s="2" t="s">
        <v>90</v>
      </c>
      <c r="E4725" s="2">
        <v>27</v>
      </c>
      <c r="F4725" s="2">
        <v>55</v>
      </c>
      <c r="G4725" s="2">
        <f t="shared" si="73"/>
        <v>1485</v>
      </c>
      <c r="H4725" s="2" t="s">
        <v>27</v>
      </c>
      <c r="I4725" s="2" t="s">
        <v>122</v>
      </c>
      <c r="J4725" s="2" t="s">
        <v>8</v>
      </c>
      <c r="K4725" s="4">
        <v>44433.150000013746</v>
      </c>
    </row>
    <row r="4726" spans="1:11" x14ac:dyDescent="0.35">
      <c r="A4726" s="2" t="s">
        <v>44</v>
      </c>
      <c r="B4726" s="2" t="s">
        <v>120</v>
      </c>
      <c r="C4726" s="2" t="s">
        <v>84</v>
      </c>
      <c r="D4726" s="2" t="s">
        <v>94</v>
      </c>
      <c r="E4726" s="2">
        <v>67</v>
      </c>
      <c r="F4726" s="2">
        <v>10</v>
      </c>
      <c r="G4726" s="2">
        <f t="shared" si="73"/>
        <v>670</v>
      </c>
      <c r="H4726" s="2" t="s">
        <v>17</v>
      </c>
      <c r="I4726" s="2" t="s">
        <v>119</v>
      </c>
      <c r="J4726" s="2" t="s">
        <v>16</v>
      </c>
      <c r="K4726" s="4">
        <v>44433.200000013749</v>
      </c>
    </row>
    <row r="4727" spans="1:11" x14ac:dyDescent="0.35">
      <c r="A4727" s="2" t="s">
        <v>2</v>
      </c>
      <c r="B4727" s="2" t="s">
        <v>118</v>
      </c>
      <c r="C4727" s="2" t="s">
        <v>56</v>
      </c>
      <c r="D4727" s="2" t="s">
        <v>58</v>
      </c>
      <c r="E4727" s="2">
        <v>68</v>
      </c>
      <c r="F4727" s="2">
        <v>107</v>
      </c>
      <c r="G4727" s="2">
        <f t="shared" si="73"/>
        <v>7276</v>
      </c>
      <c r="H4727" s="2" t="s">
        <v>24</v>
      </c>
      <c r="I4727" s="2" t="s">
        <v>123</v>
      </c>
      <c r="J4727" s="2" t="s">
        <v>23</v>
      </c>
      <c r="K4727" s="4">
        <v>44433.250000013752</v>
      </c>
    </row>
    <row r="4728" spans="1:11" x14ac:dyDescent="0.35">
      <c r="A4728" s="2" t="s">
        <v>5</v>
      </c>
      <c r="B4728" s="2" t="s">
        <v>120</v>
      </c>
      <c r="C4728" s="2" t="s">
        <v>56</v>
      </c>
      <c r="D4728" s="2" t="s">
        <v>64</v>
      </c>
      <c r="E4728" s="2">
        <v>85</v>
      </c>
      <c r="F4728" s="2">
        <v>10</v>
      </c>
      <c r="G4728" s="2">
        <f t="shared" si="73"/>
        <v>850</v>
      </c>
      <c r="H4728" s="2" t="s">
        <v>17</v>
      </c>
      <c r="I4728" s="2" t="s">
        <v>119</v>
      </c>
      <c r="J4728" s="2" t="s">
        <v>16</v>
      </c>
      <c r="K4728" s="4">
        <v>44433.300000013754</v>
      </c>
    </row>
    <row r="4729" spans="1:11" x14ac:dyDescent="0.35">
      <c r="A4729" s="2" t="s">
        <v>5</v>
      </c>
      <c r="B4729" s="2" t="s">
        <v>120</v>
      </c>
      <c r="C4729" s="2" t="s">
        <v>56</v>
      </c>
      <c r="D4729" s="2" t="s">
        <v>66</v>
      </c>
      <c r="E4729" s="2">
        <v>47</v>
      </c>
      <c r="F4729" s="2">
        <v>3</v>
      </c>
      <c r="G4729" s="2">
        <f t="shared" si="73"/>
        <v>141</v>
      </c>
      <c r="H4729" s="2" t="s">
        <v>4</v>
      </c>
      <c r="I4729" s="2" t="s">
        <v>119</v>
      </c>
      <c r="J4729" s="2" t="s">
        <v>3</v>
      </c>
      <c r="K4729" s="4">
        <v>44433.350000013757</v>
      </c>
    </row>
    <row r="4730" spans="1:11" x14ac:dyDescent="0.35">
      <c r="A4730" s="2" t="s">
        <v>44</v>
      </c>
      <c r="B4730" s="2" t="s">
        <v>120</v>
      </c>
      <c r="C4730" s="2" t="s">
        <v>67</v>
      </c>
      <c r="D4730" s="2" t="s">
        <v>72</v>
      </c>
      <c r="E4730" s="2">
        <v>6</v>
      </c>
      <c r="F4730" s="2">
        <v>154</v>
      </c>
      <c r="G4730" s="2">
        <f t="shared" si="73"/>
        <v>924</v>
      </c>
      <c r="H4730" s="2" t="s">
        <v>40</v>
      </c>
      <c r="I4730" s="2" t="s">
        <v>124</v>
      </c>
      <c r="J4730" s="2" t="s">
        <v>39</v>
      </c>
      <c r="K4730" s="4">
        <v>44433.40000001376</v>
      </c>
    </row>
    <row r="4731" spans="1:11" x14ac:dyDescent="0.35">
      <c r="A4731" s="2" t="s">
        <v>2</v>
      </c>
      <c r="B4731" s="2" t="s">
        <v>118</v>
      </c>
      <c r="C4731" s="2" t="s">
        <v>98</v>
      </c>
      <c r="D4731" s="2" t="s">
        <v>102</v>
      </c>
      <c r="E4731" s="2">
        <v>133</v>
      </c>
      <c r="F4731" s="2">
        <v>10</v>
      </c>
      <c r="G4731" s="2">
        <f t="shared" si="73"/>
        <v>1330</v>
      </c>
      <c r="H4731" s="2" t="s">
        <v>29</v>
      </c>
      <c r="I4731" s="2" t="s">
        <v>119</v>
      </c>
      <c r="J4731" s="2" t="s">
        <v>28</v>
      </c>
      <c r="K4731" s="4">
        <v>44433.450000013763</v>
      </c>
    </row>
    <row r="4732" spans="1:11" x14ac:dyDescent="0.35">
      <c r="A4732" s="2" t="s">
        <v>44</v>
      </c>
      <c r="B4732" s="2" t="s">
        <v>120</v>
      </c>
      <c r="C4732" s="2" t="s">
        <v>84</v>
      </c>
      <c r="D4732" s="2" t="s">
        <v>87</v>
      </c>
      <c r="E4732" s="2">
        <v>142</v>
      </c>
      <c r="F4732" s="2">
        <v>12</v>
      </c>
      <c r="G4732" s="2">
        <f t="shared" si="73"/>
        <v>1704</v>
      </c>
      <c r="H4732" s="2" t="s">
        <v>43</v>
      </c>
      <c r="I4732" s="2" t="s">
        <v>121</v>
      </c>
      <c r="J4732" s="2" t="s">
        <v>42</v>
      </c>
      <c r="K4732" s="4">
        <v>44433.500000013766</v>
      </c>
    </row>
    <row r="4733" spans="1:11" x14ac:dyDescent="0.35">
      <c r="A4733" s="2" t="s">
        <v>44</v>
      </c>
      <c r="B4733" s="2" t="s">
        <v>120</v>
      </c>
      <c r="C4733" s="2" t="s">
        <v>67</v>
      </c>
      <c r="D4733" s="2" t="s">
        <v>75</v>
      </c>
      <c r="E4733" s="2">
        <v>98</v>
      </c>
      <c r="F4733" s="2">
        <v>5</v>
      </c>
      <c r="G4733" s="2">
        <f t="shared" si="73"/>
        <v>490</v>
      </c>
      <c r="H4733" s="2" t="s">
        <v>13</v>
      </c>
      <c r="I4733" s="2" t="s">
        <v>122</v>
      </c>
      <c r="J4733" s="2" t="s">
        <v>11</v>
      </c>
      <c r="K4733" s="4">
        <v>44433.550000013769</v>
      </c>
    </row>
    <row r="4734" spans="1:11" x14ac:dyDescent="0.35">
      <c r="A4734" s="2" t="s">
        <v>31</v>
      </c>
      <c r="B4734" s="2" t="s">
        <v>118</v>
      </c>
      <c r="C4734" s="2" t="s">
        <v>67</v>
      </c>
      <c r="D4734" s="2" t="s">
        <v>71</v>
      </c>
      <c r="E4734" s="2">
        <v>32</v>
      </c>
      <c r="F4734" s="2">
        <v>30</v>
      </c>
      <c r="G4734" s="2">
        <f t="shared" si="73"/>
        <v>960</v>
      </c>
      <c r="H4734" s="2" t="s">
        <v>12</v>
      </c>
      <c r="I4734" s="2" t="s">
        <v>122</v>
      </c>
      <c r="J4734" s="2" t="s">
        <v>11</v>
      </c>
      <c r="K4734" s="4">
        <v>44433.600000013772</v>
      </c>
    </row>
    <row r="4735" spans="1:11" x14ac:dyDescent="0.35">
      <c r="A4735" s="2" t="s">
        <v>31</v>
      </c>
      <c r="B4735" s="2" t="s">
        <v>118</v>
      </c>
      <c r="C4735" s="2" t="s">
        <v>98</v>
      </c>
      <c r="D4735" s="2" t="s">
        <v>103</v>
      </c>
      <c r="E4735" s="2">
        <v>101</v>
      </c>
      <c r="F4735" s="2">
        <v>3</v>
      </c>
      <c r="G4735" s="2">
        <f t="shared" si="73"/>
        <v>303</v>
      </c>
      <c r="H4735" s="2" t="s">
        <v>41</v>
      </c>
      <c r="I4735" s="2" t="s">
        <v>119</v>
      </c>
      <c r="J4735" s="2" t="s">
        <v>3</v>
      </c>
      <c r="K4735" s="4">
        <v>44433.650000013775</v>
      </c>
    </row>
    <row r="4736" spans="1:11" x14ac:dyDescent="0.35">
      <c r="A4736" s="2" t="s">
        <v>35</v>
      </c>
      <c r="B4736" s="2" t="s">
        <v>118</v>
      </c>
      <c r="C4736" s="2" t="s">
        <v>98</v>
      </c>
      <c r="D4736" s="2" t="s">
        <v>100</v>
      </c>
      <c r="E4736" s="2">
        <v>121</v>
      </c>
      <c r="F4736" s="2">
        <v>7</v>
      </c>
      <c r="G4736" s="2">
        <f t="shared" si="73"/>
        <v>847</v>
      </c>
      <c r="H4736" s="2" t="s">
        <v>48</v>
      </c>
      <c r="I4736" s="2" t="s">
        <v>119</v>
      </c>
      <c r="J4736" s="2" t="s">
        <v>3</v>
      </c>
      <c r="K4736" s="4">
        <v>44433.700000013778</v>
      </c>
    </row>
    <row r="4737" spans="1:11" x14ac:dyDescent="0.35">
      <c r="A4737" s="2" t="s">
        <v>2</v>
      </c>
      <c r="B4737" s="2" t="s">
        <v>118</v>
      </c>
      <c r="C4737" s="2" t="s">
        <v>98</v>
      </c>
      <c r="D4737" s="2" t="s">
        <v>103</v>
      </c>
      <c r="E4737" s="2">
        <v>101</v>
      </c>
      <c r="F4737" s="2">
        <v>7</v>
      </c>
      <c r="G4737" s="2">
        <f t="shared" si="73"/>
        <v>707</v>
      </c>
      <c r="H4737" s="2" t="s">
        <v>4</v>
      </c>
      <c r="I4737" s="2" t="s">
        <v>119</v>
      </c>
      <c r="J4737" s="2" t="s">
        <v>3</v>
      </c>
      <c r="K4737" s="4">
        <v>44433.750000013781</v>
      </c>
    </row>
    <row r="4738" spans="1:11" x14ac:dyDescent="0.35">
      <c r="A4738" s="2" t="s">
        <v>10</v>
      </c>
      <c r="B4738" s="2" t="s">
        <v>120</v>
      </c>
      <c r="C4738" s="2" t="s">
        <v>84</v>
      </c>
      <c r="D4738" s="2" t="s">
        <v>87</v>
      </c>
      <c r="E4738" s="2">
        <v>142</v>
      </c>
      <c r="F4738" s="2">
        <v>10</v>
      </c>
      <c r="G4738" s="2">
        <f t="shared" ref="G4738:G4801" si="74">E4738*F4738</f>
        <v>1420</v>
      </c>
      <c r="H4738" s="2" t="s">
        <v>24</v>
      </c>
      <c r="I4738" s="2" t="s">
        <v>123</v>
      </c>
      <c r="J4738" s="2" t="s">
        <v>23</v>
      </c>
      <c r="K4738" s="4">
        <v>44433.800000013784</v>
      </c>
    </row>
    <row r="4739" spans="1:11" x14ac:dyDescent="0.35">
      <c r="A4739" s="2" t="s">
        <v>31</v>
      </c>
      <c r="B4739" s="2" t="s">
        <v>118</v>
      </c>
      <c r="C4739" s="2" t="s">
        <v>67</v>
      </c>
      <c r="D4739" s="2" t="s">
        <v>73</v>
      </c>
      <c r="E4739" s="2">
        <v>119</v>
      </c>
      <c r="F4739" s="2">
        <v>9</v>
      </c>
      <c r="G4739" s="2">
        <f t="shared" si="74"/>
        <v>1071</v>
      </c>
      <c r="H4739" s="2" t="s">
        <v>52</v>
      </c>
      <c r="I4739" s="2" t="s">
        <v>123</v>
      </c>
      <c r="J4739" s="2" t="s">
        <v>45</v>
      </c>
      <c r="K4739" s="4">
        <v>44433.850000013786</v>
      </c>
    </row>
    <row r="4740" spans="1:11" x14ac:dyDescent="0.35">
      <c r="A4740" s="2" t="s">
        <v>14</v>
      </c>
      <c r="B4740" s="2" t="s">
        <v>120</v>
      </c>
      <c r="C4740" s="2" t="s">
        <v>98</v>
      </c>
      <c r="D4740" s="2" t="s">
        <v>102</v>
      </c>
      <c r="E4740" s="2">
        <v>133</v>
      </c>
      <c r="F4740" s="2">
        <v>11</v>
      </c>
      <c r="G4740" s="2">
        <f t="shared" si="74"/>
        <v>1463</v>
      </c>
      <c r="H4740" s="2" t="s">
        <v>17</v>
      </c>
      <c r="I4740" s="2" t="s">
        <v>119</v>
      </c>
      <c r="J4740" s="2" t="s">
        <v>16</v>
      </c>
      <c r="K4740" s="4">
        <v>44433.900000013789</v>
      </c>
    </row>
    <row r="4741" spans="1:11" x14ac:dyDescent="0.35">
      <c r="A4741" s="2" t="s">
        <v>31</v>
      </c>
      <c r="B4741" s="2" t="s">
        <v>118</v>
      </c>
      <c r="C4741" s="2" t="s">
        <v>84</v>
      </c>
      <c r="D4741" s="2" t="s">
        <v>87</v>
      </c>
      <c r="E4741" s="2">
        <v>142</v>
      </c>
      <c r="F4741" s="2">
        <v>8</v>
      </c>
      <c r="G4741" s="2">
        <f t="shared" si="74"/>
        <v>1136</v>
      </c>
      <c r="H4741" s="2" t="s">
        <v>43</v>
      </c>
      <c r="I4741" s="2" t="s">
        <v>121</v>
      </c>
      <c r="J4741" s="2" t="s">
        <v>42</v>
      </c>
      <c r="K4741" s="4">
        <v>44433.950000013792</v>
      </c>
    </row>
    <row r="4742" spans="1:11" x14ac:dyDescent="0.35">
      <c r="A4742" s="2" t="s">
        <v>5</v>
      </c>
      <c r="B4742" s="2" t="s">
        <v>120</v>
      </c>
      <c r="C4742" s="2" t="s">
        <v>80</v>
      </c>
      <c r="D4742" s="2" t="s">
        <v>81</v>
      </c>
      <c r="E4742" s="2">
        <v>134</v>
      </c>
      <c r="F4742" s="2">
        <v>79</v>
      </c>
      <c r="G4742" s="2">
        <f t="shared" si="74"/>
        <v>10586</v>
      </c>
      <c r="H4742" s="2" t="s">
        <v>24</v>
      </c>
      <c r="I4742" s="2" t="s">
        <v>123</v>
      </c>
      <c r="J4742" s="2" t="s">
        <v>23</v>
      </c>
      <c r="K4742" s="4">
        <v>44434.000000013795</v>
      </c>
    </row>
    <row r="4743" spans="1:11" x14ac:dyDescent="0.35">
      <c r="A4743" s="2" t="s">
        <v>10</v>
      </c>
      <c r="B4743" s="2" t="s">
        <v>120</v>
      </c>
      <c r="C4743" s="2" t="s">
        <v>84</v>
      </c>
      <c r="D4743" s="2" t="s">
        <v>93</v>
      </c>
      <c r="E4743" s="2">
        <v>70</v>
      </c>
      <c r="F4743" s="2">
        <v>7</v>
      </c>
      <c r="G4743" s="2">
        <f t="shared" si="74"/>
        <v>490</v>
      </c>
      <c r="H4743" s="2" t="s">
        <v>12</v>
      </c>
      <c r="I4743" s="2" t="s">
        <v>122</v>
      </c>
      <c r="J4743" s="2" t="s">
        <v>11</v>
      </c>
      <c r="K4743" s="4">
        <v>44434.050000013798</v>
      </c>
    </row>
    <row r="4744" spans="1:11" x14ac:dyDescent="0.35">
      <c r="A4744" s="2" t="s">
        <v>5</v>
      </c>
      <c r="B4744" s="2" t="s">
        <v>120</v>
      </c>
      <c r="C4744" s="2" t="s">
        <v>56</v>
      </c>
      <c r="D4744" s="2" t="s">
        <v>60</v>
      </c>
      <c r="E4744" s="2">
        <v>131</v>
      </c>
      <c r="F4744" s="2">
        <v>5</v>
      </c>
      <c r="G4744" s="2">
        <f t="shared" si="74"/>
        <v>655</v>
      </c>
      <c r="H4744" s="2" t="s">
        <v>17</v>
      </c>
      <c r="I4744" s="2" t="s">
        <v>119</v>
      </c>
      <c r="J4744" s="2" t="s">
        <v>16</v>
      </c>
      <c r="K4744" s="4">
        <v>44434.100000013801</v>
      </c>
    </row>
    <row r="4745" spans="1:11" x14ac:dyDescent="0.35">
      <c r="A4745" s="2" t="s">
        <v>44</v>
      </c>
      <c r="B4745" s="2" t="s">
        <v>120</v>
      </c>
      <c r="C4745" s="2" t="s">
        <v>84</v>
      </c>
      <c r="D4745" s="2" t="s">
        <v>94</v>
      </c>
      <c r="E4745" s="2">
        <v>67</v>
      </c>
      <c r="F4745" s="2">
        <v>8</v>
      </c>
      <c r="G4745" s="2">
        <f t="shared" si="74"/>
        <v>536</v>
      </c>
      <c r="H4745" s="2" t="s">
        <v>27</v>
      </c>
      <c r="I4745" s="2" t="s">
        <v>122</v>
      </c>
      <c r="J4745" s="2" t="s">
        <v>8</v>
      </c>
      <c r="K4745" s="4">
        <v>44434.150000013804</v>
      </c>
    </row>
    <row r="4746" spans="1:11" x14ac:dyDescent="0.35">
      <c r="A4746" s="2" t="s">
        <v>2</v>
      </c>
      <c r="B4746" s="2" t="s">
        <v>118</v>
      </c>
      <c r="C4746" s="2" t="s">
        <v>84</v>
      </c>
      <c r="D4746" s="2" t="s">
        <v>87</v>
      </c>
      <c r="E4746" s="2">
        <v>142</v>
      </c>
      <c r="F4746" s="2">
        <v>7</v>
      </c>
      <c r="G4746" s="2">
        <f t="shared" si="74"/>
        <v>994</v>
      </c>
      <c r="H4746" s="2" t="s">
        <v>30</v>
      </c>
      <c r="I4746" s="2" t="s">
        <v>122</v>
      </c>
      <c r="J4746" s="2" t="s">
        <v>11</v>
      </c>
      <c r="K4746" s="4">
        <v>44434.200000013807</v>
      </c>
    </row>
    <row r="4747" spans="1:11" x14ac:dyDescent="0.35">
      <c r="A4747" s="2" t="s">
        <v>44</v>
      </c>
      <c r="B4747" s="2" t="s">
        <v>120</v>
      </c>
      <c r="C4747" s="2" t="s">
        <v>56</v>
      </c>
      <c r="D4747" s="2" t="s">
        <v>60</v>
      </c>
      <c r="E4747" s="2">
        <v>131</v>
      </c>
      <c r="F4747" s="2">
        <v>10</v>
      </c>
      <c r="G4747" s="2">
        <f t="shared" si="74"/>
        <v>1310</v>
      </c>
      <c r="H4747" s="2" t="s">
        <v>27</v>
      </c>
      <c r="I4747" s="2" t="s">
        <v>122</v>
      </c>
      <c r="J4747" s="2" t="s">
        <v>8</v>
      </c>
      <c r="K4747" s="4">
        <v>44434.25000001381</v>
      </c>
    </row>
    <row r="4748" spans="1:11" x14ac:dyDescent="0.35">
      <c r="A4748" s="2" t="s">
        <v>44</v>
      </c>
      <c r="B4748" s="2" t="s">
        <v>120</v>
      </c>
      <c r="C4748" s="2" t="s">
        <v>98</v>
      </c>
      <c r="D4748" s="2" t="s">
        <v>99</v>
      </c>
      <c r="E4748" s="2">
        <v>145</v>
      </c>
      <c r="F4748" s="2">
        <v>11</v>
      </c>
      <c r="G4748" s="2">
        <f t="shared" si="74"/>
        <v>1595</v>
      </c>
      <c r="H4748" s="2" t="s">
        <v>22</v>
      </c>
      <c r="I4748" s="2" t="s">
        <v>122</v>
      </c>
      <c r="J4748" s="2" t="s">
        <v>11</v>
      </c>
      <c r="K4748" s="4">
        <v>44434.300000013813</v>
      </c>
    </row>
    <row r="4749" spans="1:11" x14ac:dyDescent="0.35">
      <c r="A4749" s="2" t="s">
        <v>44</v>
      </c>
      <c r="B4749" s="2" t="s">
        <v>120</v>
      </c>
      <c r="C4749" s="2" t="s">
        <v>84</v>
      </c>
      <c r="D4749" s="2" t="s">
        <v>94</v>
      </c>
      <c r="E4749" s="2">
        <v>67</v>
      </c>
      <c r="F4749" s="2">
        <v>7</v>
      </c>
      <c r="G4749" s="2">
        <f t="shared" si="74"/>
        <v>469</v>
      </c>
      <c r="H4749" s="2" t="s">
        <v>4</v>
      </c>
      <c r="I4749" s="2" t="s">
        <v>119</v>
      </c>
      <c r="J4749" s="2" t="s">
        <v>3</v>
      </c>
      <c r="K4749" s="4">
        <v>44434.350000013816</v>
      </c>
    </row>
    <row r="4750" spans="1:11" x14ac:dyDescent="0.35">
      <c r="A4750" s="2" t="s">
        <v>2</v>
      </c>
      <c r="B4750" s="2" t="s">
        <v>118</v>
      </c>
      <c r="C4750" s="2" t="s">
        <v>98</v>
      </c>
      <c r="D4750" s="2" t="s">
        <v>106</v>
      </c>
      <c r="E4750" s="2">
        <v>87</v>
      </c>
      <c r="F4750" s="2">
        <v>6</v>
      </c>
      <c r="G4750" s="2">
        <f t="shared" si="74"/>
        <v>522</v>
      </c>
      <c r="H4750" s="2" t="s">
        <v>4</v>
      </c>
      <c r="I4750" s="2" t="s">
        <v>119</v>
      </c>
      <c r="J4750" s="2" t="s">
        <v>3</v>
      </c>
      <c r="K4750" s="4">
        <v>44434.400000013818</v>
      </c>
    </row>
    <row r="4751" spans="1:11" x14ac:dyDescent="0.35">
      <c r="A4751" s="2" t="s">
        <v>2</v>
      </c>
      <c r="B4751" s="2" t="s">
        <v>118</v>
      </c>
      <c r="C4751" s="2" t="s">
        <v>80</v>
      </c>
      <c r="D4751" s="2" t="s">
        <v>83</v>
      </c>
      <c r="E4751" s="2">
        <v>16</v>
      </c>
      <c r="F4751" s="2">
        <v>121</v>
      </c>
      <c r="G4751" s="2">
        <f t="shared" si="74"/>
        <v>1936</v>
      </c>
      <c r="H4751" s="2" t="s">
        <v>38</v>
      </c>
      <c r="I4751" s="2" t="s">
        <v>121</v>
      </c>
      <c r="J4751" s="2" t="s">
        <v>6</v>
      </c>
      <c r="K4751" s="4">
        <v>44434.450000013821</v>
      </c>
    </row>
    <row r="4752" spans="1:11" x14ac:dyDescent="0.35">
      <c r="A4752" s="2" t="s">
        <v>5</v>
      </c>
      <c r="B4752" s="2" t="s">
        <v>120</v>
      </c>
      <c r="C4752" s="2" t="s">
        <v>84</v>
      </c>
      <c r="D4752" s="2" t="s">
        <v>94</v>
      </c>
      <c r="E4752" s="2">
        <v>67</v>
      </c>
      <c r="F4752" s="2">
        <v>7</v>
      </c>
      <c r="G4752" s="2">
        <f t="shared" si="74"/>
        <v>469</v>
      </c>
      <c r="H4752" s="2" t="s">
        <v>37</v>
      </c>
      <c r="I4752" s="2" t="s">
        <v>123</v>
      </c>
      <c r="J4752" s="2" t="s">
        <v>36</v>
      </c>
      <c r="K4752" s="4">
        <v>44434.500000013824</v>
      </c>
    </row>
    <row r="4753" spans="1:11" x14ac:dyDescent="0.35">
      <c r="A4753" s="2" t="s">
        <v>31</v>
      </c>
      <c r="B4753" s="2" t="s">
        <v>118</v>
      </c>
      <c r="C4753" s="2" t="s">
        <v>84</v>
      </c>
      <c r="D4753" s="2" t="s">
        <v>89</v>
      </c>
      <c r="E4753" s="2">
        <v>130</v>
      </c>
      <c r="F4753" s="2">
        <v>15</v>
      </c>
      <c r="G4753" s="2">
        <f t="shared" si="74"/>
        <v>1950</v>
      </c>
      <c r="H4753" s="2" t="s">
        <v>48</v>
      </c>
      <c r="I4753" s="2" t="s">
        <v>119</v>
      </c>
      <c r="J4753" s="2" t="s">
        <v>3</v>
      </c>
      <c r="K4753" s="4">
        <v>44434.550000013827</v>
      </c>
    </row>
    <row r="4754" spans="1:11" x14ac:dyDescent="0.35">
      <c r="A4754" s="2" t="s">
        <v>14</v>
      </c>
      <c r="B4754" s="2" t="s">
        <v>120</v>
      </c>
      <c r="C4754" s="2" t="s">
        <v>98</v>
      </c>
      <c r="D4754" s="2" t="s">
        <v>110</v>
      </c>
      <c r="E4754" s="2">
        <v>40</v>
      </c>
      <c r="F4754" s="2">
        <v>11</v>
      </c>
      <c r="G4754" s="2">
        <f t="shared" si="74"/>
        <v>440</v>
      </c>
      <c r="H4754" s="2" t="s">
        <v>26</v>
      </c>
      <c r="I4754" s="2" t="s">
        <v>122</v>
      </c>
      <c r="J4754" s="2" t="s">
        <v>25</v>
      </c>
      <c r="K4754" s="4">
        <v>44434.60000001383</v>
      </c>
    </row>
    <row r="4755" spans="1:11" x14ac:dyDescent="0.35">
      <c r="A4755" s="2" t="s">
        <v>5</v>
      </c>
      <c r="B4755" s="2" t="s">
        <v>120</v>
      </c>
      <c r="C4755" s="2" t="s">
        <v>56</v>
      </c>
      <c r="D4755" s="2" t="s">
        <v>64</v>
      </c>
      <c r="E4755" s="2">
        <v>85</v>
      </c>
      <c r="F4755" s="2">
        <v>10</v>
      </c>
      <c r="G4755" s="2">
        <f t="shared" si="74"/>
        <v>850</v>
      </c>
      <c r="H4755" s="2" t="s">
        <v>24</v>
      </c>
      <c r="I4755" s="2" t="s">
        <v>123</v>
      </c>
      <c r="J4755" s="2" t="s">
        <v>23</v>
      </c>
      <c r="K4755" s="4">
        <v>44434.650000013833</v>
      </c>
    </row>
    <row r="4756" spans="1:11" x14ac:dyDescent="0.35">
      <c r="A4756" s="2" t="s">
        <v>18</v>
      </c>
      <c r="B4756" s="2" t="s">
        <v>118</v>
      </c>
      <c r="C4756" s="2" t="s">
        <v>67</v>
      </c>
      <c r="D4756" s="2" t="s">
        <v>78</v>
      </c>
      <c r="E4756" s="2">
        <v>38</v>
      </c>
      <c r="F4756" s="2">
        <v>10</v>
      </c>
      <c r="G4756" s="2">
        <f t="shared" si="74"/>
        <v>380</v>
      </c>
      <c r="H4756" s="2" t="s">
        <v>37</v>
      </c>
      <c r="I4756" s="2" t="s">
        <v>123</v>
      </c>
      <c r="J4756" s="2" t="s">
        <v>36</v>
      </c>
      <c r="K4756" s="4">
        <v>44434.700000013836</v>
      </c>
    </row>
    <row r="4757" spans="1:11" x14ac:dyDescent="0.35">
      <c r="A4757" s="2" t="s">
        <v>35</v>
      </c>
      <c r="B4757" s="2" t="s">
        <v>118</v>
      </c>
      <c r="C4757" s="2" t="s">
        <v>67</v>
      </c>
      <c r="D4757" s="2" t="s">
        <v>72</v>
      </c>
      <c r="E4757" s="2">
        <v>6</v>
      </c>
      <c r="F4757" s="2">
        <v>154</v>
      </c>
      <c r="G4757" s="2">
        <f t="shared" si="74"/>
        <v>924</v>
      </c>
      <c r="H4757" s="2" t="s">
        <v>24</v>
      </c>
      <c r="I4757" s="2" t="s">
        <v>123</v>
      </c>
      <c r="J4757" s="2" t="s">
        <v>23</v>
      </c>
      <c r="K4757" s="4">
        <v>44434.750000013839</v>
      </c>
    </row>
    <row r="4758" spans="1:11" x14ac:dyDescent="0.35">
      <c r="A4758" s="2" t="s">
        <v>2</v>
      </c>
      <c r="B4758" s="2" t="s">
        <v>118</v>
      </c>
      <c r="C4758" s="2" t="s">
        <v>56</v>
      </c>
      <c r="D4758" s="2" t="s">
        <v>61</v>
      </c>
      <c r="E4758" s="2">
        <v>107</v>
      </c>
      <c r="F4758" s="2">
        <v>10</v>
      </c>
      <c r="G4758" s="2">
        <f t="shared" si="74"/>
        <v>1070</v>
      </c>
      <c r="H4758" s="2" t="s">
        <v>17</v>
      </c>
      <c r="I4758" s="2" t="s">
        <v>119</v>
      </c>
      <c r="J4758" s="2" t="s">
        <v>16</v>
      </c>
      <c r="K4758" s="4">
        <v>44434.800000013842</v>
      </c>
    </row>
    <row r="4759" spans="1:11" x14ac:dyDescent="0.35">
      <c r="A4759" s="2" t="s">
        <v>2</v>
      </c>
      <c r="B4759" s="2" t="s">
        <v>118</v>
      </c>
      <c r="C4759" s="2" t="s">
        <v>67</v>
      </c>
      <c r="D4759" s="2" t="s">
        <v>74</v>
      </c>
      <c r="E4759" s="2">
        <v>128</v>
      </c>
      <c r="F4759" s="2">
        <v>8</v>
      </c>
      <c r="G4759" s="2">
        <f t="shared" si="74"/>
        <v>1024</v>
      </c>
      <c r="H4759" s="2" t="s">
        <v>26</v>
      </c>
      <c r="I4759" s="2" t="s">
        <v>122</v>
      </c>
      <c r="J4759" s="2" t="s">
        <v>25</v>
      </c>
      <c r="K4759" s="4">
        <v>44434.850000013845</v>
      </c>
    </row>
    <row r="4760" spans="1:11" x14ac:dyDescent="0.35">
      <c r="A4760" s="2" t="s">
        <v>31</v>
      </c>
      <c r="B4760" s="2" t="s">
        <v>118</v>
      </c>
      <c r="C4760" s="2" t="s">
        <v>84</v>
      </c>
      <c r="D4760" s="2" t="s">
        <v>87</v>
      </c>
      <c r="E4760" s="2">
        <v>142</v>
      </c>
      <c r="F4760" s="2">
        <v>13</v>
      </c>
      <c r="G4760" s="2">
        <f t="shared" si="74"/>
        <v>1846</v>
      </c>
      <c r="H4760" s="2" t="s">
        <v>4</v>
      </c>
      <c r="I4760" s="2" t="s">
        <v>119</v>
      </c>
      <c r="J4760" s="2" t="s">
        <v>3</v>
      </c>
      <c r="K4760" s="4">
        <v>44434.900000013848</v>
      </c>
    </row>
    <row r="4761" spans="1:11" x14ac:dyDescent="0.35">
      <c r="A4761" s="2" t="s">
        <v>14</v>
      </c>
      <c r="B4761" s="2" t="s">
        <v>120</v>
      </c>
      <c r="C4761" s="2" t="s">
        <v>56</v>
      </c>
      <c r="D4761" s="2" t="s">
        <v>58</v>
      </c>
      <c r="E4761" s="2">
        <v>68</v>
      </c>
      <c r="F4761" s="2">
        <v>109</v>
      </c>
      <c r="G4761" s="2">
        <f t="shared" si="74"/>
        <v>7412</v>
      </c>
      <c r="H4761" s="2" t="s">
        <v>17</v>
      </c>
      <c r="I4761" s="2" t="s">
        <v>119</v>
      </c>
      <c r="J4761" s="2" t="s">
        <v>16</v>
      </c>
      <c r="K4761" s="4">
        <v>44434.950000013851</v>
      </c>
    </row>
    <row r="4762" spans="1:11" x14ac:dyDescent="0.35">
      <c r="A4762" s="2" t="s">
        <v>14</v>
      </c>
      <c r="B4762" s="2" t="s">
        <v>120</v>
      </c>
      <c r="C4762" s="2" t="s">
        <v>80</v>
      </c>
      <c r="D4762" s="2" t="s">
        <v>83</v>
      </c>
      <c r="E4762" s="2">
        <v>16</v>
      </c>
      <c r="F4762" s="2">
        <v>119</v>
      </c>
      <c r="G4762" s="2">
        <f t="shared" si="74"/>
        <v>1904</v>
      </c>
      <c r="H4762" s="2" t="s">
        <v>7</v>
      </c>
      <c r="I4762" s="2" t="s">
        <v>121</v>
      </c>
      <c r="J4762" s="2" t="s">
        <v>6</v>
      </c>
      <c r="K4762" s="4">
        <v>44435.000000013853</v>
      </c>
    </row>
    <row r="4763" spans="1:11" x14ac:dyDescent="0.35">
      <c r="A4763" s="2" t="s">
        <v>10</v>
      </c>
      <c r="B4763" s="2" t="s">
        <v>120</v>
      </c>
      <c r="C4763" s="2" t="s">
        <v>98</v>
      </c>
      <c r="D4763" s="2" t="s">
        <v>103</v>
      </c>
      <c r="E4763" s="2">
        <v>101</v>
      </c>
      <c r="F4763" s="2">
        <v>4</v>
      </c>
      <c r="G4763" s="2">
        <f t="shared" si="74"/>
        <v>404</v>
      </c>
      <c r="H4763" s="2" t="s">
        <v>26</v>
      </c>
      <c r="I4763" s="2" t="s">
        <v>122</v>
      </c>
      <c r="J4763" s="2" t="s">
        <v>25</v>
      </c>
      <c r="K4763" s="4">
        <v>44435.050000013856</v>
      </c>
    </row>
    <row r="4764" spans="1:11" x14ac:dyDescent="0.35">
      <c r="A4764" s="2" t="s">
        <v>18</v>
      </c>
      <c r="B4764" s="2" t="s">
        <v>118</v>
      </c>
      <c r="C4764" s="2" t="s">
        <v>98</v>
      </c>
      <c r="D4764" s="2" t="s">
        <v>108</v>
      </c>
      <c r="E4764" s="2">
        <v>65</v>
      </c>
      <c r="F4764" s="2">
        <v>3</v>
      </c>
      <c r="G4764" s="2">
        <f t="shared" si="74"/>
        <v>195</v>
      </c>
      <c r="H4764" s="2" t="s">
        <v>12</v>
      </c>
      <c r="I4764" s="2" t="s">
        <v>122</v>
      </c>
      <c r="J4764" s="2" t="s">
        <v>11</v>
      </c>
      <c r="K4764" s="4">
        <v>44435.100000013859</v>
      </c>
    </row>
    <row r="4765" spans="1:11" x14ac:dyDescent="0.35">
      <c r="A4765" s="2" t="s">
        <v>31</v>
      </c>
      <c r="B4765" s="2" t="s">
        <v>118</v>
      </c>
      <c r="C4765" s="2" t="s">
        <v>98</v>
      </c>
      <c r="D4765" s="2" t="s">
        <v>99</v>
      </c>
      <c r="E4765" s="2">
        <v>145</v>
      </c>
      <c r="F4765" s="2">
        <v>12</v>
      </c>
      <c r="G4765" s="2">
        <f t="shared" si="74"/>
        <v>1740</v>
      </c>
      <c r="H4765" s="2" t="s">
        <v>48</v>
      </c>
      <c r="I4765" s="2" t="s">
        <v>119</v>
      </c>
      <c r="J4765" s="2" t="s">
        <v>3</v>
      </c>
      <c r="K4765" s="4">
        <v>44435.150000013862</v>
      </c>
    </row>
    <row r="4766" spans="1:11" x14ac:dyDescent="0.35">
      <c r="A4766" s="2" t="s">
        <v>5</v>
      </c>
      <c r="B4766" s="2" t="s">
        <v>120</v>
      </c>
      <c r="C4766" s="2" t="s">
        <v>98</v>
      </c>
      <c r="D4766" s="2" t="s">
        <v>103</v>
      </c>
      <c r="E4766" s="2">
        <v>101</v>
      </c>
      <c r="F4766" s="2">
        <v>5</v>
      </c>
      <c r="G4766" s="2">
        <f t="shared" si="74"/>
        <v>505</v>
      </c>
      <c r="H4766" s="2" t="s">
        <v>7</v>
      </c>
      <c r="I4766" s="2" t="s">
        <v>121</v>
      </c>
      <c r="J4766" s="2" t="s">
        <v>6</v>
      </c>
      <c r="K4766" s="4">
        <v>44435.200000013865</v>
      </c>
    </row>
    <row r="4767" spans="1:11" x14ac:dyDescent="0.35">
      <c r="A4767" s="2" t="s">
        <v>35</v>
      </c>
      <c r="B4767" s="2" t="s">
        <v>118</v>
      </c>
      <c r="C4767" s="2" t="s">
        <v>80</v>
      </c>
      <c r="D4767" s="2" t="s">
        <v>82</v>
      </c>
      <c r="E4767" s="2">
        <v>50</v>
      </c>
      <c r="F4767" s="2">
        <v>104</v>
      </c>
      <c r="G4767" s="2">
        <f t="shared" si="74"/>
        <v>5200</v>
      </c>
      <c r="H4767" s="2" t="s">
        <v>29</v>
      </c>
      <c r="I4767" s="2" t="s">
        <v>119</v>
      </c>
      <c r="J4767" s="2" t="s">
        <v>28</v>
      </c>
      <c r="K4767" s="4">
        <v>44435.250000013868</v>
      </c>
    </row>
    <row r="4768" spans="1:11" x14ac:dyDescent="0.35">
      <c r="A4768" s="2" t="s">
        <v>35</v>
      </c>
      <c r="B4768" s="2" t="s">
        <v>118</v>
      </c>
      <c r="C4768" s="2" t="s">
        <v>67</v>
      </c>
      <c r="D4768" s="2" t="s">
        <v>76</v>
      </c>
      <c r="E4768" s="2">
        <v>83</v>
      </c>
      <c r="F4768" s="2">
        <v>14</v>
      </c>
      <c r="G4768" s="2">
        <f t="shared" si="74"/>
        <v>1162</v>
      </c>
      <c r="H4768" s="2" t="s">
        <v>24</v>
      </c>
      <c r="I4768" s="2" t="s">
        <v>123</v>
      </c>
      <c r="J4768" s="2" t="s">
        <v>23</v>
      </c>
      <c r="K4768" s="4">
        <v>44435.300000013871</v>
      </c>
    </row>
    <row r="4769" spans="1:11" x14ac:dyDescent="0.35">
      <c r="A4769" s="2" t="s">
        <v>44</v>
      </c>
      <c r="B4769" s="2" t="s">
        <v>120</v>
      </c>
      <c r="C4769" s="2" t="s">
        <v>84</v>
      </c>
      <c r="D4769" s="2" t="s">
        <v>97</v>
      </c>
      <c r="E4769" s="2">
        <v>28</v>
      </c>
      <c r="F4769" s="2">
        <v>11</v>
      </c>
      <c r="G4769" s="2">
        <f t="shared" si="74"/>
        <v>308</v>
      </c>
      <c r="H4769" s="2" t="s">
        <v>34</v>
      </c>
      <c r="I4769" s="2" t="s">
        <v>124</v>
      </c>
      <c r="J4769" s="2" t="s">
        <v>33</v>
      </c>
      <c r="K4769" s="4">
        <v>44435.350000013874</v>
      </c>
    </row>
    <row r="4770" spans="1:11" x14ac:dyDescent="0.35">
      <c r="A4770" s="2" t="s">
        <v>14</v>
      </c>
      <c r="B4770" s="2" t="s">
        <v>120</v>
      </c>
      <c r="C4770" s="2" t="s">
        <v>98</v>
      </c>
      <c r="D4770" s="2" t="s">
        <v>110</v>
      </c>
      <c r="E4770" s="2">
        <v>40</v>
      </c>
      <c r="F4770" s="2">
        <v>10</v>
      </c>
      <c r="G4770" s="2">
        <f t="shared" si="74"/>
        <v>400</v>
      </c>
      <c r="H4770" s="2" t="s">
        <v>43</v>
      </c>
      <c r="I4770" s="2" t="s">
        <v>121</v>
      </c>
      <c r="J4770" s="2" t="s">
        <v>42</v>
      </c>
      <c r="K4770" s="4">
        <v>44435.400000013877</v>
      </c>
    </row>
    <row r="4771" spans="1:11" x14ac:dyDescent="0.35">
      <c r="A4771" s="2" t="s">
        <v>14</v>
      </c>
      <c r="B4771" s="2" t="s">
        <v>120</v>
      </c>
      <c r="C4771" s="2" t="s">
        <v>84</v>
      </c>
      <c r="D4771" s="2" t="s">
        <v>87</v>
      </c>
      <c r="E4771" s="2">
        <v>142</v>
      </c>
      <c r="F4771" s="2">
        <v>6</v>
      </c>
      <c r="G4771" s="2">
        <f t="shared" si="74"/>
        <v>852</v>
      </c>
      <c r="H4771" s="2" t="s">
        <v>41</v>
      </c>
      <c r="I4771" s="2" t="s">
        <v>119</v>
      </c>
      <c r="J4771" s="2" t="s">
        <v>3</v>
      </c>
      <c r="K4771" s="4">
        <v>44435.45000001388</v>
      </c>
    </row>
    <row r="4772" spans="1:11" x14ac:dyDescent="0.35">
      <c r="A4772" s="2" t="s">
        <v>2</v>
      </c>
      <c r="B4772" s="2" t="s">
        <v>118</v>
      </c>
      <c r="C4772" s="2" t="s">
        <v>98</v>
      </c>
      <c r="D4772" s="2" t="s">
        <v>109</v>
      </c>
      <c r="E4772" s="2">
        <v>50</v>
      </c>
      <c r="F4772" s="2">
        <v>11</v>
      </c>
      <c r="G4772" s="2">
        <f t="shared" si="74"/>
        <v>550</v>
      </c>
      <c r="H4772" s="2" t="s">
        <v>37</v>
      </c>
      <c r="I4772" s="2" t="s">
        <v>123</v>
      </c>
      <c r="J4772" s="2" t="s">
        <v>36</v>
      </c>
      <c r="K4772" s="4">
        <v>44435.500000013883</v>
      </c>
    </row>
    <row r="4773" spans="1:11" x14ac:dyDescent="0.35">
      <c r="A4773" s="2" t="s">
        <v>35</v>
      </c>
      <c r="B4773" s="2" t="s">
        <v>118</v>
      </c>
      <c r="C4773" s="2" t="s">
        <v>56</v>
      </c>
      <c r="D4773" s="2" t="s">
        <v>63</v>
      </c>
      <c r="E4773" s="2">
        <v>73</v>
      </c>
      <c r="F4773" s="2">
        <v>4</v>
      </c>
      <c r="G4773" s="2">
        <f t="shared" si="74"/>
        <v>292</v>
      </c>
      <c r="H4773" s="2" t="s">
        <v>48</v>
      </c>
      <c r="I4773" s="2" t="s">
        <v>119</v>
      </c>
      <c r="J4773" s="2" t="s">
        <v>3</v>
      </c>
      <c r="K4773" s="4">
        <v>44435.550000013885</v>
      </c>
    </row>
    <row r="4774" spans="1:11" x14ac:dyDescent="0.35">
      <c r="A4774" s="2" t="s">
        <v>44</v>
      </c>
      <c r="B4774" s="2" t="s">
        <v>120</v>
      </c>
      <c r="C4774" s="2" t="s">
        <v>84</v>
      </c>
      <c r="D4774" s="2" t="s">
        <v>87</v>
      </c>
      <c r="E4774" s="2">
        <v>142</v>
      </c>
      <c r="F4774" s="2">
        <v>11</v>
      </c>
      <c r="G4774" s="2">
        <f t="shared" si="74"/>
        <v>1562</v>
      </c>
      <c r="H4774" s="2" t="s">
        <v>4</v>
      </c>
      <c r="I4774" s="2" t="s">
        <v>119</v>
      </c>
      <c r="J4774" s="2" t="s">
        <v>3</v>
      </c>
      <c r="K4774" s="4">
        <v>44435.600000013888</v>
      </c>
    </row>
    <row r="4775" spans="1:11" x14ac:dyDescent="0.35">
      <c r="A4775" s="2" t="s">
        <v>10</v>
      </c>
      <c r="B4775" s="2" t="s">
        <v>120</v>
      </c>
      <c r="C4775" s="2" t="s">
        <v>67</v>
      </c>
      <c r="D4775" s="2" t="s">
        <v>73</v>
      </c>
      <c r="E4775" s="2">
        <v>119</v>
      </c>
      <c r="F4775" s="2">
        <v>8</v>
      </c>
      <c r="G4775" s="2">
        <f t="shared" si="74"/>
        <v>952</v>
      </c>
      <c r="H4775" s="2" t="s">
        <v>4</v>
      </c>
      <c r="I4775" s="2" t="s">
        <v>119</v>
      </c>
      <c r="J4775" s="2" t="s">
        <v>3</v>
      </c>
      <c r="K4775" s="4">
        <v>44435.650000013891</v>
      </c>
    </row>
    <row r="4776" spans="1:11" x14ac:dyDescent="0.35">
      <c r="A4776" s="2" t="s">
        <v>44</v>
      </c>
      <c r="B4776" s="2" t="s">
        <v>120</v>
      </c>
      <c r="C4776" s="2" t="s">
        <v>67</v>
      </c>
      <c r="D4776" s="2" t="s">
        <v>71</v>
      </c>
      <c r="E4776" s="2">
        <v>32</v>
      </c>
      <c r="F4776" s="2">
        <v>34</v>
      </c>
      <c r="G4776" s="2">
        <f t="shared" si="74"/>
        <v>1088</v>
      </c>
      <c r="H4776" s="2" t="s">
        <v>4</v>
      </c>
      <c r="I4776" s="2" t="s">
        <v>119</v>
      </c>
      <c r="J4776" s="2" t="s">
        <v>3</v>
      </c>
      <c r="K4776" s="4">
        <v>44435.700000013894</v>
      </c>
    </row>
    <row r="4777" spans="1:11" x14ac:dyDescent="0.35">
      <c r="A4777" s="2" t="s">
        <v>10</v>
      </c>
      <c r="B4777" s="2" t="s">
        <v>120</v>
      </c>
      <c r="C4777" s="2" t="s">
        <v>67</v>
      </c>
      <c r="D4777" s="2" t="s">
        <v>71</v>
      </c>
      <c r="E4777" s="2">
        <v>32</v>
      </c>
      <c r="F4777" s="2">
        <v>32</v>
      </c>
      <c r="G4777" s="2">
        <f t="shared" si="74"/>
        <v>1024</v>
      </c>
      <c r="H4777" s="2" t="s">
        <v>29</v>
      </c>
      <c r="I4777" s="2" t="s">
        <v>119</v>
      </c>
      <c r="J4777" s="2" t="s">
        <v>28</v>
      </c>
      <c r="K4777" s="4">
        <v>44435.750000013897</v>
      </c>
    </row>
    <row r="4778" spans="1:11" x14ac:dyDescent="0.35">
      <c r="A4778" s="2" t="s">
        <v>2</v>
      </c>
      <c r="B4778" s="2" t="s">
        <v>118</v>
      </c>
      <c r="C4778" s="2" t="s">
        <v>67</v>
      </c>
      <c r="D4778" s="2" t="s">
        <v>71</v>
      </c>
      <c r="E4778" s="2">
        <v>32</v>
      </c>
      <c r="F4778" s="2">
        <v>28</v>
      </c>
      <c r="G4778" s="2">
        <f t="shared" si="74"/>
        <v>896</v>
      </c>
      <c r="H4778" s="2" t="s">
        <v>29</v>
      </c>
      <c r="I4778" s="2" t="s">
        <v>119</v>
      </c>
      <c r="J4778" s="2" t="s">
        <v>28</v>
      </c>
      <c r="K4778" s="4">
        <v>44435.8000000139</v>
      </c>
    </row>
    <row r="4779" spans="1:11" x14ac:dyDescent="0.35">
      <c r="A4779" s="2" t="s">
        <v>2</v>
      </c>
      <c r="B4779" s="2" t="s">
        <v>118</v>
      </c>
      <c r="C4779" s="2" t="s">
        <v>56</v>
      </c>
      <c r="D4779" s="2" t="s">
        <v>58</v>
      </c>
      <c r="E4779" s="2">
        <v>68</v>
      </c>
      <c r="F4779" s="2">
        <v>108</v>
      </c>
      <c r="G4779" s="2">
        <f t="shared" si="74"/>
        <v>7344</v>
      </c>
      <c r="H4779" s="2" t="s">
        <v>43</v>
      </c>
      <c r="I4779" s="2" t="s">
        <v>121</v>
      </c>
      <c r="J4779" s="2" t="s">
        <v>42</v>
      </c>
      <c r="K4779" s="4">
        <v>44435.850000013903</v>
      </c>
    </row>
    <row r="4780" spans="1:11" x14ac:dyDescent="0.35">
      <c r="A4780" s="2" t="s">
        <v>35</v>
      </c>
      <c r="B4780" s="2" t="s">
        <v>118</v>
      </c>
      <c r="C4780" s="2" t="s">
        <v>67</v>
      </c>
      <c r="D4780" s="2" t="s">
        <v>71</v>
      </c>
      <c r="E4780" s="2">
        <v>32</v>
      </c>
      <c r="F4780" s="2">
        <v>31</v>
      </c>
      <c r="G4780" s="2">
        <f t="shared" si="74"/>
        <v>992</v>
      </c>
      <c r="H4780" s="2" t="s">
        <v>48</v>
      </c>
      <c r="I4780" s="2" t="s">
        <v>119</v>
      </c>
      <c r="J4780" s="2" t="s">
        <v>3</v>
      </c>
      <c r="K4780" s="4">
        <v>44435.900000013906</v>
      </c>
    </row>
    <row r="4781" spans="1:11" x14ac:dyDescent="0.35">
      <c r="A4781" s="2" t="s">
        <v>10</v>
      </c>
      <c r="B4781" s="2" t="s">
        <v>120</v>
      </c>
      <c r="C4781" s="2" t="s">
        <v>80</v>
      </c>
      <c r="D4781" s="2" t="s">
        <v>81</v>
      </c>
      <c r="E4781" s="2">
        <v>134</v>
      </c>
      <c r="F4781" s="2">
        <v>81</v>
      </c>
      <c r="G4781" s="2">
        <f t="shared" si="74"/>
        <v>10854</v>
      </c>
      <c r="H4781" s="2" t="s">
        <v>24</v>
      </c>
      <c r="I4781" s="2" t="s">
        <v>123</v>
      </c>
      <c r="J4781" s="2" t="s">
        <v>23</v>
      </c>
      <c r="K4781" s="4">
        <v>44435.950000013909</v>
      </c>
    </row>
    <row r="4782" spans="1:11" x14ac:dyDescent="0.35">
      <c r="A4782" s="2" t="s">
        <v>2</v>
      </c>
      <c r="B4782" s="2" t="s">
        <v>118</v>
      </c>
      <c r="C4782" s="2" t="s">
        <v>67</v>
      </c>
      <c r="D4782" s="2" t="s">
        <v>78</v>
      </c>
      <c r="E4782" s="2">
        <v>38</v>
      </c>
      <c r="F4782" s="2">
        <v>6</v>
      </c>
      <c r="G4782" s="2">
        <f t="shared" si="74"/>
        <v>228</v>
      </c>
      <c r="H4782" s="2" t="s">
        <v>24</v>
      </c>
      <c r="I4782" s="2" t="s">
        <v>123</v>
      </c>
      <c r="J4782" s="2" t="s">
        <v>23</v>
      </c>
      <c r="K4782" s="4">
        <v>44436.000000013912</v>
      </c>
    </row>
    <row r="4783" spans="1:11" x14ac:dyDescent="0.35">
      <c r="A4783" s="2" t="s">
        <v>2</v>
      </c>
      <c r="B4783" s="2" t="s">
        <v>118</v>
      </c>
      <c r="C4783" s="2" t="s">
        <v>84</v>
      </c>
      <c r="D4783" s="2" t="s">
        <v>89</v>
      </c>
      <c r="E4783" s="2">
        <v>130</v>
      </c>
      <c r="F4783" s="2">
        <v>9</v>
      </c>
      <c r="G4783" s="2">
        <f t="shared" si="74"/>
        <v>1170</v>
      </c>
      <c r="H4783" s="2" t="s">
        <v>4</v>
      </c>
      <c r="I4783" s="2" t="s">
        <v>119</v>
      </c>
      <c r="J4783" s="2" t="s">
        <v>3</v>
      </c>
      <c r="K4783" s="4">
        <v>44436.050000013915</v>
      </c>
    </row>
    <row r="4784" spans="1:11" x14ac:dyDescent="0.35">
      <c r="A4784" s="2" t="s">
        <v>35</v>
      </c>
      <c r="B4784" s="2" t="s">
        <v>118</v>
      </c>
      <c r="C4784" s="2" t="s">
        <v>98</v>
      </c>
      <c r="D4784" s="2" t="s">
        <v>108</v>
      </c>
      <c r="E4784" s="2">
        <v>65</v>
      </c>
      <c r="F4784" s="2">
        <v>8</v>
      </c>
      <c r="G4784" s="2">
        <f t="shared" si="74"/>
        <v>520</v>
      </c>
      <c r="H4784" s="2" t="s">
        <v>37</v>
      </c>
      <c r="I4784" s="2" t="s">
        <v>123</v>
      </c>
      <c r="J4784" s="2" t="s">
        <v>36</v>
      </c>
      <c r="K4784" s="4">
        <v>44436.100000013917</v>
      </c>
    </row>
    <row r="4785" spans="1:11" x14ac:dyDescent="0.35">
      <c r="A4785" s="2" t="s">
        <v>18</v>
      </c>
      <c r="B4785" s="2" t="s">
        <v>118</v>
      </c>
      <c r="C4785" s="2" t="s">
        <v>98</v>
      </c>
      <c r="D4785" s="2" t="s">
        <v>107</v>
      </c>
      <c r="E4785" s="2">
        <v>77</v>
      </c>
      <c r="F4785" s="2">
        <v>8</v>
      </c>
      <c r="G4785" s="2">
        <f t="shared" si="74"/>
        <v>616</v>
      </c>
      <c r="H4785" s="2" t="s">
        <v>24</v>
      </c>
      <c r="I4785" s="2" t="s">
        <v>123</v>
      </c>
      <c r="J4785" s="2" t="s">
        <v>23</v>
      </c>
      <c r="K4785" s="4">
        <v>44436.15000001392</v>
      </c>
    </row>
    <row r="4786" spans="1:11" x14ac:dyDescent="0.35">
      <c r="A4786" s="2" t="s">
        <v>44</v>
      </c>
      <c r="B4786" s="2" t="s">
        <v>120</v>
      </c>
      <c r="C4786" s="2" t="s">
        <v>84</v>
      </c>
      <c r="D4786" s="2" t="s">
        <v>90</v>
      </c>
      <c r="E4786" s="2">
        <v>27</v>
      </c>
      <c r="F4786" s="2">
        <v>56</v>
      </c>
      <c r="G4786" s="2">
        <f t="shared" si="74"/>
        <v>1512</v>
      </c>
      <c r="H4786" s="2" t="s">
        <v>17</v>
      </c>
      <c r="I4786" s="2" t="s">
        <v>119</v>
      </c>
      <c r="J4786" s="2" t="s">
        <v>16</v>
      </c>
      <c r="K4786" s="4">
        <v>44436.200000013923</v>
      </c>
    </row>
    <row r="4787" spans="1:11" x14ac:dyDescent="0.35">
      <c r="A4787" s="2" t="s">
        <v>18</v>
      </c>
      <c r="B4787" s="2" t="s">
        <v>118</v>
      </c>
      <c r="C4787" s="2" t="s">
        <v>67</v>
      </c>
      <c r="D4787" s="2" t="s">
        <v>77</v>
      </c>
      <c r="E4787" s="2">
        <v>47</v>
      </c>
      <c r="F4787" s="2">
        <v>6</v>
      </c>
      <c r="G4787" s="2">
        <f t="shared" si="74"/>
        <v>282</v>
      </c>
      <c r="H4787" s="2" t="s">
        <v>17</v>
      </c>
      <c r="I4787" s="2" t="s">
        <v>119</v>
      </c>
      <c r="J4787" s="2" t="s">
        <v>16</v>
      </c>
      <c r="K4787" s="4">
        <v>44436.250000013926</v>
      </c>
    </row>
    <row r="4788" spans="1:11" x14ac:dyDescent="0.35">
      <c r="A4788" s="2" t="s">
        <v>10</v>
      </c>
      <c r="B4788" s="2" t="s">
        <v>120</v>
      </c>
      <c r="C4788" s="2" t="s">
        <v>56</v>
      </c>
      <c r="D4788" s="2" t="s">
        <v>59</v>
      </c>
      <c r="E4788" s="2">
        <v>40</v>
      </c>
      <c r="F4788" s="2">
        <v>241</v>
      </c>
      <c r="G4788" s="2">
        <f t="shared" si="74"/>
        <v>9640</v>
      </c>
      <c r="H4788" s="2" t="s">
        <v>29</v>
      </c>
      <c r="I4788" s="2" t="s">
        <v>119</v>
      </c>
      <c r="J4788" s="2" t="s">
        <v>28</v>
      </c>
      <c r="K4788" s="4">
        <v>44436.300000013929</v>
      </c>
    </row>
    <row r="4789" spans="1:11" x14ac:dyDescent="0.35">
      <c r="A4789" s="2" t="s">
        <v>31</v>
      </c>
      <c r="B4789" s="2" t="s">
        <v>118</v>
      </c>
      <c r="C4789" s="2" t="s">
        <v>56</v>
      </c>
      <c r="D4789" s="2" t="s">
        <v>66</v>
      </c>
      <c r="E4789" s="2">
        <v>47</v>
      </c>
      <c r="F4789" s="2">
        <v>7</v>
      </c>
      <c r="G4789" s="2">
        <f t="shared" si="74"/>
        <v>329</v>
      </c>
      <c r="H4789" s="2" t="s">
        <v>27</v>
      </c>
      <c r="I4789" s="2" t="s">
        <v>122</v>
      </c>
      <c r="J4789" s="2" t="s">
        <v>8</v>
      </c>
      <c r="K4789" s="4">
        <v>44436.350000013932</v>
      </c>
    </row>
    <row r="4790" spans="1:11" x14ac:dyDescent="0.35">
      <c r="A4790" s="2" t="s">
        <v>5</v>
      </c>
      <c r="B4790" s="2" t="s">
        <v>120</v>
      </c>
      <c r="C4790" s="2" t="s">
        <v>98</v>
      </c>
      <c r="D4790" s="2" t="s">
        <v>108</v>
      </c>
      <c r="E4790" s="2">
        <v>65</v>
      </c>
      <c r="F4790" s="2">
        <v>4</v>
      </c>
      <c r="G4790" s="2">
        <f t="shared" si="74"/>
        <v>260</v>
      </c>
      <c r="H4790" s="2" t="s">
        <v>52</v>
      </c>
      <c r="I4790" s="2" t="s">
        <v>123</v>
      </c>
      <c r="J4790" s="2" t="s">
        <v>45</v>
      </c>
      <c r="K4790" s="4">
        <v>44436.400000013935</v>
      </c>
    </row>
    <row r="4791" spans="1:11" x14ac:dyDescent="0.35">
      <c r="A4791" s="2" t="s">
        <v>2</v>
      </c>
      <c r="B4791" s="2" t="s">
        <v>118</v>
      </c>
      <c r="C4791" s="2" t="s">
        <v>84</v>
      </c>
      <c r="D4791" s="2" t="s">
        <v>92</v>
      </c>
      <c r="E4791" s="2">
        <v>115</v>
      </c>
      <c r="F4791" s="2">
        <v>14</v>
      </c>
      <c r="G4791" s="2">
        <f t="shared" si="74"/>
        <v>1610</v>
      </c>
      <c r="H4791" s="2" t="s">
        <v>37</v>
      </c>
      <c r="I4791" s="2" t="s">
        <v>123</v>
      </c>
      <c r="J4791" s="2" t="s">
        <v>36</v>
      </c>
      <c r="K4791" s="4">
        <v>44436.450000013938</v>
      </c>
    </row>
    <row r="4792" spans="1:11" x14ac:dyDescent="0.35">
      <c r="A4792" s="2" t="s">
        <v>31</v>
      </c>
      <c r="B4792" s="2" t="s">
        <v>118</v>
      </c>
      <c r="C4792" s="2" t="s">
        <v>67</v>
      </c>
      <c r="D4792" s="2" t="s">
        <v>72</v>
      </c>
      <c r="E4792" s="2">
        <v>6</v>
      </c>
      <c r="F4792" s="2">
        <v>1183</v>
      </c>
      <c r="G4792" s="2">
        <f t="shared" si="74"/>
        <v>7098</v>
      </c>
      <c r="H4792" s="2" t="s">
        <v>37</v>
      </c>
      <c r="I4792" s="2" t="s">
        <v>123</v>
      </c>
      <c r="J4792" s="2" t="s">
        <v>36</v>
      </c>
      <c r="K4792" s="4">
        <v>44436.500000013941</v>
      </c>
    </row>
    <row r="4793" spans="1:11" x14ac:dyDescent="0.35">
      <c r="A4793" s="2" t="s">
        <v>2</v>
      </c>
      <c r="B4793" s="2" t="s">
        <v>118</v>
      </c>
      <c r="C4793" s="2" t="s">
        <v>98</v>
      </c>
      <c r="D4793" s="2" t="s">
        <v>101</v>
      </c>
      <c r="E4793" s="2">
        <v>128</v>
      </c>
      <c r="F4793" s="2">
        <v>17</v>
      </c>
      <c r="G4793" s="2">
        <f t="shared" si="74"/>
        <v>2176</v>
      </c>
      <c r="H4793" s="2" t="s">
        <v>29</v>
      </c>
      <c r="I4793" s="2" t="s">
        <v>119</v>
      </c>
      <c r="J4793" s="2" t="s">
        <v>28</v>
      </c>
      <c r="K4793" s="4">
        <v>44436.550000013944</v>
      </c>
    </row>
    <row r="4794" spans="1:11" x14ac:dyDescent="0.35">
      <c r="A4794" s="2" t="s">
        <v>31</v>
      </c>
      <c r="B4794" s="2" t="s">
        <v>118</v>
      </c>
      <c r="C4794" s="2" t="s">
        <v>84</v>
      </c>
      <c r="D4794" s="2" t="s">
        <v>87</v>
      </c>
      <c r="E4794" s="2">
        <v>142</v>
      </c>
      <c r="F4794" s="2">
        <v>13</v>
      </c>
      <c r="G4794" s="2">
        <f t="shared" si="74"/>
        <v>1846</v>
      </c>
      <c r="H4794" s="2" t="s">
        <v>48</v>
      </c>
      <c r="I4794" s="2" t="s">
        <v>119</v>
      </c>
      <c r="J4794" s="2" t="s">
        <v>3</v>
      </c>
      <c r="K4794" s="4">
        <v>44436.600000013947</v>
      </c>
    </row>
    <row r="4795" spans="1:11" x14ac:dyDescent="0.35">
      <c r="A4795" s="2" t="s">
        <v>5</v>
      </c>
      <c r="B4795" s="2" t="s">
        <v>120</v>
      </c>
      <c r="C4795" s="2" t="s">
        <v>67</v>
      </c>
      <c r="D4795" s="2" t="s">
        <v>72</v>
      </c>
      <c r="E4795" s="2">
        <v>6</v>
      </c>
      <c r="F4795" s="2">
        <v>1181</v>
      </c>
      <c r="G4795" s="2">
        <f t="shared" si="74"/>
        <v>7086</v>
      </c>
      <c r="H4795" s="2" t="s">
        <v>37</v>
      </c>
      <c r="I4795" s="2" t="s">
        <v>123</v>
      </c>
      <c r="J4795" s="2" t="s">
        <v>36</v>
      </c>
      <c r="K4795" s="4">
        <v>44436.650000013949</v>
      </c>
    </row>
    <row r="4796" spans="1:11" x14ac:dyDescent="0.35">
      <c r="A4796" s="2" t="s">
        <v>44</v>
      </c>
      <c r="B4796" s="2" t="s">
        <v>120</v>
      </c>
      <c r="C4796" s="2" t="s">
        <v>56</v>
      </c>
      <c r="D4796" s="2" t="s">
        <v>59</v>
      </c>
      <c r="E4796" s="2">
        <v>40</v>
      </c>
      <c r="F4796" s="2">
        <v>101</v>
      </c>
      <c r="G4796" s="2">
        <f t="shared" si="74"/>
        <v>4040</v>
      </c>
      <c r="H4796" s="2" t="s">
        <v>41</v>
      </c>
      <c r="I4796" s="2" t="s">
        <v>119</v>
      </c>
      <c r="J4796" s="2" t="s">
        <v>3</v>
      </c>
      <c r="K4796" s="4">
        <v>44436.700000013952</v>
      </c>
    </row>
    <row r="4797" spans="1:11" x14ac:dyDescent="0.35">
      <c r="A4797" s="2" t="s">
        <v>31</v>
      </c>
      <c r="B4797" s="2" t="s">
        <v>118</v>
      </c>
      <c r="C4797" s="2" t="s">
        <v>98</v>
      </c>
      <c r="D4797" s="2" t="s">
        <v>110</v>
      </c>
      <c r="E4797" s="2">
        <v>40</v>
      </c>
      <c r="F4797" s="2">
        <v>10</v>
      </c>
      <c r="G4797" s="2">
        <f t="shared" si="74"/>
        <v>400</v>
      </c>
      <c r="H4797" s="2" t="s">
        <v>4</v>
      </c>
      <c r="I4797" s="2" t="s">
        <v>119</v>
      </c>
      <c r="J4797" s="2" t="s">
        <v>3</v>
      </c>
      <c r="K4797" s="4">
        <v>44436.750000013955</v>
      </c>
    </row>
    <row r="4798" spans="1:11" x14ac:dyDescent="0.35">
      <c r="A4798" s="2" t="s">
        <v>18</v>
      </c>
      <c r="B4798" s="2" t="s">
        <v>118</v>
      </c>
      <c r="C4798" s="2" t="s">
        <v>56</v>
      </c>
      <c r="D4798" s="2" t="s">
        <v>65</v>
      </c>
      <c r="E4798" s="2">
        <v>47</v>
      </c>
      <c r="F4798" s="2">
        <v>10</v>
      </c>
      <c r="G4798" s="2">
        <f t="shared" si="74"/>
        <v>470</v>
      </c>
      <c r="H4798" s="2" t="s">
        <v>17</v>
      </c>
      <c r="I4798" s="2" t="s">
        <v>119</v>
      </c>
      <c r="J4798" s="2" t="s">
        <v>16</v>
      </c>
      <c r="K4798" s="4">
        <v>44436.800000013958</v>
      </c>
    </row>
    <row r="4799" spans="1:11" x14ac:dyDescent="0.35">
      <c r="A4799" s="2" t="s">
        <v>5</v>
      </c>
      <c r="B4799" s="2" t="s">
        <v>120</v>
      </c>
      <c r="C4799" s="2" t="s">
        <v>56</v>
      </c>
      <c r="D4799" s="2" t="s">
        <v>59</v>
      </c>
      <c r="E4799" s="2">
        <v>40</v>
      </c>
      <c r="F4799" s="2">
        <v>99</v>
      </c>
      <c r="G4799" s="2">
        <f t="shared" si="74"/>
        <v>3960</v>
      </c>
      <c r="H4799" s="2" t="s">
        <v>41</v>
      </c>
      <c r="I4799" s="2" t="s">
        <v>119</v>
      </c>
      <c r="J4799" s="2" t="s">
        <v>3</v>
      </c>
      <c r="K4799" s="4">
        <v>44436.850000013961</v>
      </c>
    </row>
    <row r="4800" spans="1:11" x14ac:dyDescent="0.35">
      <c r="A4800" s="2" t="s">
        <v>44</v>
      </c>
      <c r="B4800" s="2" t="s">
        <v>120</v>
      </c>
      <c r="C4800" s="2" t="s">
        <v>98</v>
      </c>
      <c r="D4800" s="2" t="s">
        <v>100</v>
      </c>
      <c r="E4800" s="2">
        <v>121</v>
      </c>
      <c r="F4800" s="2">
        <v>8</v>
      </c>
      <c r="G4800" s="2">
        <f t="shared" si="74"/>
        <v>968</v>
      </c>
      <c r="H4800" s="2" t="s">
        <v>40</v>
      </c>
      <c r="I4800" s="2" t="s">
        <v>124</v>
      </c>
      <c r="J4800" s="2" t="s">
        <v>39</v>
      </c>
      <c r="K4800" s="4">
        <v>44436.900000013964</v>
      </c>
    </row>
    <row r="4801" spans="1:11" x14ac:dyDescent="0.35">
      <c r="A4801" s="2" t="s">
        <v>5</v>
      </c>
      <c r="B4801" s="2" t="s">
        <v>120</v>
      </c>
      <c r="C4801" s="2" t="s">
        <v>67</v>
      </c>
      <c r="D4801" s="2" t="s">
        <v>69</v>
      </c>
      <c r="E4801" s="2">
        <v>54</v>
      </c>
      <c r="F4801" s="2">
        <v>87</v>
      </c>
      <c r="G4801" s="2">
        <f t="shared" si="74"/>
        <v>4698</v>
      </c>
      <c r="H4801" s="2" t="s">
        <v>29</v>
      </c>
      <c r="I4801" s="2" t="s">
        <v>119</v>
      </c>
      <c r="J4801" s="2" t="s">
        <v>28</v>
      </c>
      <c r="K4801" s="4">
        <v>44436.950000013967</v>
      </c>
    </row>
    <row r="4802" spans="1:11" x14ac:dyDescent="0.35">
      <c r="A4802" s="2" t="s">
        <v>2</v>
      </c>
      <c r="B4802" s="2" t="s">
        <v>118</v>
      </c>
      <c r="C4802" s="2" t="s">
        <v>56</v>
      </c>
      <c r="D4802" s="2" t="s">
        <v>65</v>
      </c>
      <c r="E4802" s="2">
        <v>47</v>
      </c>
      <c r="F4802" s="2">
        <v>5</v>
      </c>
      <c r="G4802" s="2">
        <f t="shared" ref="G4802:G4865" si="75">E4802*F4802</f>
        <v>235</v>
      </c>
      <c r="H4802" s="2" t="s">
        <v>29</v>
      </c>
      <c r="I4802" s="2" t="s">
        <v>119</v>
      </c>
      <c r="J4802" s="2" t="s">
        <v>28</v>
      </c>
      <c r="K4802" s="4">
        <v>44437.00000001397</v>
      </c>
    </row>
    <row r="4803" spans="1:11" x14ac:dyDescent="0.35">
      <c r="A4803" s="2" t="s">
        <v>35</v>
      </c>
      <c r="B4803" s="2" t="s">
        <v>118</v>
      </c>
      <c r="C4803" s="2" t="s">
        <v>67</v>
      </c>
      <c r="D4803" s="2" t="s">
        <v>75</v>
      </c>
      <c r="E4803" s="2">
        <v>98</v>
      </c>
      <c r="F4803" s="2">
        <v>5</v>
      </c>
      <c r="G4803" s="2">
        <f t="shared" si="75"/>
        <v>490</v>
      </c>
      <c r="H4803" s="2" t="s">
        <v>12</v>
      </c>
      <c r="I4803" s="2" t="s">
        <v>122</v>
      </c>
      <c r="J4803" s="2" t="s">
        <v>11</v>
      </c>
      <c r="K4803" s="4">
        <v>44437.050000013973</v>
      </c>
    </row>
    <row r="4804" spans="1:11" x14ac:dyDescent="0.35">
      <c r="A4804" s="2" t="s">
        <v>10</v>
      </c>
      <c r="B4804" s="2" t="s">
        <v>120</v>
      </c>
      <c r="C4804" s="2" t="s">
        <v>84</v>
      </c>
      <c r="D4804" s="2" t="s">
        <v>91</v>
      </c>
      <c r="E4804" s="2">
        <v>107</v>
      </c>
      <c r="F4804" s="2">
        <v>7</v>
      </c>
      <c r="G4804" s="2">
        <f t="shared" si="75"/>
        <v>749</v>
      </c>
      <c r="H4804" s="2" t="s">
        <v>32</v>
      </c>
      <c r="I4804" s="2" t="s">
        <v>119</v>
      </c>
      <c r="J4804" s="2" t="s">
        <v>16</v>
      </c>
      <c r="K4804" s="4">
        <v>44437.100000013976</v>
      </c>
    </row>
    <row r="4805" spans="1:11" x14ac:dyDescent="0.35">
      <c r="A4805" s="2" t="s">
        <v>18</v>
      </c>
      <c r="B4805" s="2" t="s">
        <v>118</v>
      </c>
      <c r="C4805" s="2" t="s">
        <v>80</v>
      </c>
      <c r="D4805" s="2" t="s">
        <v>81</v>
      </c>
      <c r="E4805" s="2">
        <v>134</v>
      </c>
      <c r="F4805" s="2">
        <v>83</v>
      </c>
      <c r="G4805" s="2">
        <f t="shared" si="75"/>
        <v>11122</v>
      </c>
      <c r="H4805" s="2" t="s">
        <v>37</v>
      </c>
      <c r="I4805" s="2" t="s">
        <v>123</v>
      </c>
      <c r="J4805" s="2" t="s">
        <v>36</v>
      </c>
      <c r="K4805" s="4">
        <v>44437.150000013979</v>
      </c>
    </row>
    <row r="4806" spans="1:11" x14ac:dyDescent="0.35">
      <c r="A4806" s="2" t="s">
        <v>2</v>
      </c>
      <c r="B4806" s="2" t="s">
        <v>118</v>
      </c>
      <c r="C4806" s="2" t="s">
        <v>84</v>
      </c>
      <c r="D4806" s="2" t="s">
        <v>91</v>
      </c>
      <c r="E4806" s="2">
        <v>107</v>
      </c>
      <c r="F4806" s="2">
        <v>7</v>
      </c>
      <c r="G4806" s="2">
        <f t="shared" si="75"/>
        <v>749</v>
      </c>
      <c r="H4806" s="2" t="s">
        <v>22</v>
      </c>
      <c r="I4806" s="2" t="s">
        <v>122</v>
      </c>
      <c r="J4806" s="2" t="s">
        <v>11</v>
      </c>
      <c r="K4806" s="4">
        <v>44437.200000013981</v>
      </c>
    </row>
    <row r="4807" spans="1:11" x14ac:dyDescent="0.35">
      <c r="A4807" s="2" t="s">
        <v>10</v>
      </c>
      <c r="B4807" s="2" t="s">
        <v>120</v>
      </c>
      <c r="C4807" s="2" t="s">
        <v>67</v>
      </c>
      <c r="D4807" s="2" t="s">
        <v>73</v>
      </c>
      <c r="E4807" s="2">
        <v>119</v>
      </c>
      <c r="F4807" s="2">
        <v>12</v>
      </c>
      <c r="G4807" s="2">
        <f t="shared" si="75"/>
        <v>1428</v>
      </c>
      <c r="H4807" s="2" t="s">
        <v>48</v>
      </c>
      <c r="I4807" s="2" t="s">
        <v>119</v>
      </c>
      <c r="J4807" s="2" t="s">
        <v>3</v>
      </c>
      <c r="K4807" s="4">
        <v>44437.250000013984</v>
      </c>
    </row>
    <row r="4808" spans="1:11" x14ac:dyDescent="0.35">
      <c r="A4808" s="2" t="s">
        <v>18</v>
      </c>
      <c r="B4808" s="2" t="s">
        <v>118</v>
      </c>
      <c r="C4808" s="2" t="s">
        <v>80</v>
      </c>
      <c r="D4808" s="2" t="s">
        <v>81</v>
      </c>
      <c r="E4808" s="2">
        <v>134</v>
      </c>
      <c r="F4808" s="2">
        <v>84</v>
      </c>
      <c r="G4808" s="2">
        <f t="shared" si="75"/>
        <v>11256</v>
      </c>
      <c r="H4808" s="2" t="s">
        <v>32</v>
      </c>
      <c r="I4808" s="2" t="s">
        <v>119</v>
      </c>
      <c r="J4808" s="2" t="s">
        <v>16</v>
      </c>
      <c r="K4808" s="4">
        <v>44437.300000013987</v>
      </c>
    </row>
    <row r="4809" spans="1:11" x14ac:dyDescent="0.35">
      <c r="A4809" s="2" t="s">
        <v>35</v>
      </c>
      <c r="B4809" s="2" t="s">
        <v>118</v>
      </c>
      <c r="C4809" s="2" t="s">
        <v>56</v>
      </c>
      <c r="D4809" s="2" t="s">
        <v>60</v>
      </c>
      <c r="E4809" s="2">
        <v>131</v>
      </c>
      <c r="F4809" s="2">
        <v>5</v>
      </c>
      <c r="G4809" s="2">
        <f t="shared" si="75"/>
        <v>655</v>
      </c>
      <c r="H4809" s="2" t="s">
        <v>22</v>
      </c>
      <c r="I4809" s="2" t="s">
        <v>122</v>
      </c>
      <c r="J4809" s="2" t="s">
        <v>11</v>
      </c>
      <c r="K4809" s="4">
        <v>44437.35000001399</v>
      </c>
    </row>
    <row r="4810" spans="1:11" x14ac:dyDescent="0.35">
      <c r="A4810" s="2" t="s">
        <v>10</v>
      </c>
      <c r="B4810" s="2" t="s">
        <v>120</v>
      </c>
      <c r="C4810" s="2" t="s">
        <v>80</v>
      </c>
      <c r="D4810" s="2" t="s">
        <v>83</v>
      </c>
      <c r="E4810" s="2">
        <v>16</v>
      </c>
      <c r="F4810" s="2">
        <v>117</v>
      </c>
      <c r="G4810" s="2">
        <f t="shared" si="75"/>
        <v>1872</v>
      </c>
      <c r="H4810" s="2" t="s">
        <v>26</v>
      </c>
      <c r="I4810" s="2" t="s">
        <v>122</v>
      </c>
      <c r="J4810" s="2" t="s">
        <v>25</v>
      </c>
      <c r="K4810" s="4">
        <v>44437.400000013993</v>
      </c>
    </row>
    <row r="4811" spans="1:11" x14ac:dyDescent="0.35">
      <c r="A4811" s="2" t="s">
        <v>44</v>
      </c>
      <c r="B4811" s="2" t="s">
        <v>120</v>
      </c>
      <c r="C4811" s="2" t="s">
        <v>56</v>
      </c>
      <c r="D4811" s="2" t="s">
        <v>59</v>
      </c>
      <c r="E4811" s="2">
        <v>40</v>
      </c>
      <c r="F4811" s="2">
        <v>199</v>
      </c>
      <c r="G4811" s="2">
        <f t="shared" si="75"/>
        <v>7960</v>
      </c>
      <c r="H4811" s="2" t="s">
        <v>26</v>
      </c>
      <c r="I4811" s="2" t="s">
        <v>122</v>
      </c>
      <c r="J4811" s="2" t="s">
        <v>25</v>
      </c>
      <c r="K4811" s="4">
        <v>44437.450000013996</v>
      </c>
    </row>
    <row r="4812" spans="1:11" x14ac:dyDescent="0.35">
      <c r="A4812" s="2" t="s">
        <v>31</v>
      </c>
      <c r="B4812" s="2" t="s">
        <v>118</v>
      </c>
      <c r="C4812" s="2" t="s">
        <v>84</v>
      </c>
      <c r="D4812" s="2" t="s">
        <v>92</v>
      </c>
      <c r="E4812" s="2">
        <v>115</v>
      </c>
      <c r="F4812" s="2">
        <v>9</v>
      </c>
      <c r="G4812" s="2">
        <f t="shared" si="75"/>
        <v>1035</v>
      </c>
      <c r="H4812" s="2" t="s">
        <v>27</v>
      </c>
      <c r="I4812" s="2" t="s">
        <v>122</v>
      </c>
      <c r="J4812" s="2" t="s">
        <v>8</v>
      </c>
      <c r="K4812" s="4">
        <v>44437.500000013999</v>
      </c>
    </row>
    <row r="4813" spans="1:11" x14ac:dyDescent="0.35">
      <c r="A4813" s="2" t="s">
        <v>35</v>
      </c>
      <c r="B4813" s="2" t="s">
        <v>118</v>
      </c>
      <c r="C4813" s="2" t="s">
        <v>84</v>
      </c>
      <c r="D4813" s="2" t="s">
        <v>86</v>
      </c>
      <c r="E4813" s="2">
        <v>73</v>
      </c>
      <c r="F4813" s="2">
        <v>45</v>
      </c>
      <c r="G4813" s="2">
        <f t="shared" si="75"/>
        <v>3285</v>
      </c>
      <c r="H4813" s="2" t="s">
        <v>13</v>
      </c>
      <c r="I4813" s="2" t="s">
        <v>122</v>
      </c>
      <c r="J4813" s="2" t="s">
        <v>11</v>
      </c>
      <c r="K4813" s="4">
        <v>44437.550000014002</v>
      </c>
    </row>
    <row r="4814" spans="1:11" x14ac:dyDescent="0.35">
      <c r="A4814" s="2" t="s">
        <v>14</v>
      </c>
      <c r="B4814" s="2" t="s">
        <v>120</v>
      </c>
      <c r="C4814" s="2" t="s">
        <v>98</v>
      </c>
      <c r="D4814" s="2" t="s">
        <v>103</v>
      </c>
      <c r="E4814" s="2">
        <v>101</v>
      </c>
      <c r="F4814" s="2">
        <v>2</v>
      </c>
      <c r="G4814" s="2">
        <f t="shared" si="75"/>
        <v>202</v>
      </c>
      <c r="H4814" s="2" t="s">
        <v>26</v>
      </c>
      <c r="I4814" s="2" t="s">
        <v>122</v>
      </c>
      <c r="J4814" s="2" t="s">
        <v>25</v>
      </c>
      <c r="K4814" s="4">
        <v>44437.600000014005</v>
      </c>
    </row>
    <row r="4815" spans="1:11" x14ac:dyDescent="0.35">
      <c r="A4815" s="2" t="s">
        <v>44</v>
      </c>
      <c r="B4815" s="2" t="s">
        <v>120</v>
      </c>
      <c r="C4815" s="2" t="s">
        <v>84</v>
      </c>
      <c r="D4815" s="2" t="s">
        <v>90</v>
      </c>
      <c r="E4815" s="2">
        <v>27</v>
      </c>
      <c r="F4815" s="2">
        <v>51</v>
      </c>
      <c r="G4815" s="2">
        <f t="shared" si="75"/>
        <v>1377</v>
      </c>
      <c r="H4815" s="2" t="s">
        <v>4</v>
      </c>
      <c r="I4815" s="2" t="s">
        <v>119</v>
      </c>
      <c r="J4815" s="2" t="s">
        <v>3</v>
      </c>
      <c r="K4815" s="4">
        <v>44437.650000014008</v>
      </c>
    </row>
    <row r="4816" spans="1:11" x14ac:dyDescent="0.35">
      <c r="A4816" s="2" t="s">
        <v>44</v>
      </c>
      <c r="B4816" s="2" t="s">
        <v>120</v>
      </c>
      <c r="C4816" s="2" t="s">
        <v>84</v>
      </c>
      <c r="D4816" s="2" t="s">
        <v>90</v>
      </c>
      <c r="E4816" s="2">
        <v>27</v>
      </c>
      <c r="F4816" s="2">
        <v>58</v>
      </c>
      <c r="G4816" s="2">
        <f t="shared" si="75"/>
        <v>1566</v>
      </c>
      <c r="H4816" s="2" t="s">
        <v>19</v>
      </c>
      <c r="I4816" s="2" t="s">
        <v>119</v>
      </c>
      <c r="J4816" s="2" t="s">
        <v>3</v>
      </c>
      <c r="K4816" s="4">
        <v>44437.700000014011</v>
      </c>
    </row>
    <row r="4817" spans="1:11" x14ac:dyDescent="0.35">
      <c r="A4817" s="2" t="s">
        <v>44</v>
      </c>
      <c r="B4817" s="2" t="s">
        <v>120</v>
      </c>
      <c r="C4817" s="2" t="s">
        <v>84</v>
      </c>
      <c r="D4817" s="2" t="s">
        <v>94</v>
      </c>
      <c r="E4817" s="2">
        <v>67</v>
      </c>
      <c r="F4817" s="2">
        <v>10</v>
      </c>
      <c r="G4817" s="2">
        <f t="shared" si="75"/>
        <v>670</v>
      </c>
      <c r="H4817" s="2" t="s">
        <v>17</v>
      </c>
      <c r="I4817" s="2" t="s">
        <v>119</v>
      </c>
      <c r="J4817" s="2" t="s">
        <v>16</v>
      </c>
      <c r="K4817" s="4">
        <v>44437.750000014013</v>
      </c>
    </row>
    <row r="4818" spans="1:11" x14ac:dyDescent="0.35">
      <c r="A4818" s="2" t="s">
        <v>31</v>
      </c>
      <c r="B4818" s="2" t="s">
        <v>118</v>
      </c>
      <c r="C4818" s="2" t="s">
        <v>56</v>
      </c>
      <c r="D4818" s="2" t="s">
        <v>64</v>
      </c>
      <c r="E4818" s="2">
        <v>85</v>
      </c>
      <c r="F4818" s="2">
        <v>7</v>
      </c>
      <c r="G4818" s="2">
        <f t="shared" si="75"/>
        <v>595</v>
      </c>
      <c r="H4818" s="2" t="s">
        <v>26</v>
      </c>
      <c r="I4818" s="2" t="s">
        <v>122</v>
      </c>
      <c r="J4818" s="2" t="s">
        <v>25</v>
      </c>
      <c r="K4818" s="4">
        <v>44437.800000014016</v>
      </c>
    </row>
    <row r="4819" spans="1:11" x14ac:dyDescent="0.35">
      <c r="A4819" s="2" t="s">
        <v>10</v>
      </c>
      <c r="B4819" s="2" t="s">
        <v>120</v>
      </c>
      <c r="C4819" s="2" t="s">
        <v>84</v>
      </c>
      <c r="D4819" s="2" t="s">
        <v>96</v>
      </c>
      <c r="E4819" s="2">
        <v>36</v>
      </c>
      <c r="F4819" s="2">
        <v>3</v>
      </c>
      <c r="G4819" s="2">
        <f t="shared" si="75"/>
        <v>108</v>
      </c>
      <c r="H4819" s="2" t="s">
        <v>13</v>
      </c>
      <c r="I4819" s="2" t="s">
        <v>122</v>
      </c>
      <c r="J4819" s="2" t="s">
        <v>11</v>
      </c>
      <c r="K4819" s="4">
        <v>44437.850000014019</v>
      </c>
    </row>
    <row r="4820" spans="1:11" x14ac:dyDescent="0.35">
      <c r="A4820" s="2" t="s">
        <v>35</v>
      </c>
      <c r="B4820" s="2" t="s">
        <v>118</v>
      </c>
      <c r="C4820" s="2" t="s">
        <v>67</v>
      </c>
      <c r="D4820" s="2" t="s">
        <v>73</v>
      </c>
      <c r="E4820" s="2">
        <v>119</v>
      </c>
      <c r="F4820" s="2">
        <v>8</v>
      </c>
      <c r="G4820" s="2">
        <f t="shared" si="75"/>
        <v>952</v>
      </c>
      <c r="H4820" s="2" t="s">
        <v>26</v>
      </c>
      <c r="I4820" s="2" t="s">
        <v>122</v>
      </c>
      <c r="J4820" s="2" t="s">
        <v>25</v>
      </c>
      <c r="K4820" s="4">
        <v>44437.900000014022</v>
      </c>
    </row>
    <row r="4821" spans="1:11" x14ac:dyDescent="0.35">
      <c r="A4821" s="2" t="s">
        <v>10</v>
      </c>
      <c r="B4821" s="2" t="s">
        <v>120</v>
      </c>
      <c r="C4821" s="2" t="s">
        <v>67</v>
      </c>
      <c r="D4821" s="2" t="s">
        <v>75</v>
      </c>
      <c r="E4821" s="2">
        <v>98</v>
      </c>
      <c r="F4821" s="2">
        <v>9</v>
      </c>
      <c r="G4821" s="2">
        <f t="shared" si="75"/>
        <v>882</v>
      </c>
      <c r="H4821" s="2" t="s">
        <v>4</v>
      </c>
      <c r="I4821" s="2" t="s">
        <v>119</v>
      </c>
      <c r="J4821" s="2" t="s">
        <v>3</v>
      </c>
      <c r="K4821" s="4">
        <v>44437.950000014025</v>
      </c>
    </row>
    <row r="4822" spans="1:11" x14ac:dyDescent="0.35">
      <c r="A4822" s="2" t="s">
        <v>14</v>
      </c>
      <c r="B4822" s="2" t="s">
        <v>120</v>
      </c>
      <c r="C4822" s="2" t="s">
        <v>84</v>
      </c>
      <c r="D4822" s="2" t="s">
        <v>89</v>
      </c>
      <c r="E4822" s="2">
        <v>130</v>
      </c>
      <c r="F4822" s="2">
        <v>10</v>
      </c>
      <c r="G4822" s="2">
        <f t="shared" si="75"/>
        <v>1300</v>
      </c>
      <c r="H4822" s="2" t="s">
        <v>41</v>
      </c>
      <c r="I4822" s="2" t="s">
        <v>119</v>
      </c>
      <c r="J4822" s="2" t="s">
        <v>3</v>
      </c>
      <c r="K4822" s="4">
        <v>44438.000000014028</v>
      </c>
    </row>
    <row r="4823" spans="1:11" x14ac:dyDescent="0.35">
      <c r="A4823" s="2" t="s">
        <v>18</v>
      </c>
      <c r="B4823" s="2" t="s">
        <v>118</v>
      </c>
      <c r="C4823" s="2" t="s">
        <v>56</v>
      </c>
      <c r="D4823" s="2" t="s">
        <v>63</v>
      </c>
      <c r="E4823" s="2">
        <v>73</v>
      </c>
      <c r="F4823" s="2">
        <v>6</v>
      </c>
      <c r="G4823" s="2">
        <f t="shared" si="75"/>
        <v>438</v>
      </c>
      <c r="H4823" s="2" t="s">
        <v>24</v>
      </c>
      <c r="I4823" s="2" t="s">
        <v>123</v>
      </c>
      <c r="J4823" s="2" t="s">
        <v>23</v>
      </c>
      <c r="K4823" s="4">
        <v>44438.050000014031</v>
      </c>
    </row>
    <row r="4824" spans="1:11" x14ac:dyDescent="0.35">
      <c r="A4824" s="2" t="s">
        <v>5</v>
      </c>
      <c r="B4824" s="2" t="s">
        <v>120</v>
      </c>
      <c r="C4824" s="2" t="s">
        <v>56</v>
      </c>
      <c r="D4824" s="2" t="s">
        <v>64</v>
      </c>
      <c r="E4824" s="2">
        <v>85</v>
      </c>
      <c r="F4824" s="2">
        <v>6</v>
      </c>
      <c r="G4824" s="2">
        <f t="shared" si="75"/>
        <v>510</v>
      </c>
      <c r="H4824" s="2" t="s">
        <v>27</v>
      </c>
      <c r="I4824" s="2" t="s">
        <v>122</v>
      </c>
      <c r="J4824" s="2" t="s">
        <v>8</v>
      </c>
      <c r="K4824" s="4">
        <v>44438.100000014034</v>
      </c>
    </row>
    <row r="4825" spans="1:11" x14ac:dyDescent="0.35">
      <c r="A4825" s="2" t="s">
        <v>31</v>
      </c>
      <c r="B4825" s="2" t="s">
        <v>118</v>
      </c>
      <c r="C4825" s="2" t="s">
        <v>67</v>
      </c>
      <c r="D4825" s="2" t="s">
        <v>74</v>
      </c>
      <c r="E4825" s="2">
        <v>128</v>
      </c>
      <c r="F4825" s="2">
        <v>13</v>
      </c>
      <c r="G4825" s="2">
        <f t="shared" si="75"/>
        <v>1664</v>
      </c>
      <c r="H4825" s="2" t="s">
        <v>38</v>
      </c>
      <c r="I4825" s="2" t="s">
        <v>121</v>
      </c>
      <c r="J4825" s="2" t="s">
        <v>6</v>
      </c>
      <c r="K4825" s="4">
        <v>44438.150000014037</v>
      </c>
    </row>
    <row r="4826" spans="1:11" x14ac:dyDescent="0.35">
      <c r="A4826" s="2" t="s">
        <v>31</v>
      </c>
      <c r="B4826" s="2" t="s">
        <v>118</v>
      </c>
      <c r="C4826" s="2" t="s">
        <v>56</v>
      </c>
      <c r="D4826" s="2" t="s">
        <v>65</v>
      </c>
      <c r="E4826" s="2">
        <v>47</v>
      </c>
      <c r="F4826" s="2">
        <v>9</v>
      </c>
      <c r="G4826" s="2">
        <f t="shared" si="75"/>
        <v>423</v>
      </c>
      <c r="H4826" s="2" t="s">
        <v>21</v>
      </c>
      <c r="I4826" s="2" t="s">
        <v>121</v>
      </c>
      <c r="J4826" s="2" t="s">
        <v>20</v>
      </c>
      <c r="K4826" s="4">
        <v>44438.20000001404</v>
      </c>
    </row>
    <row r="4827" spans="1:11" x14ac:dyDescent="0.35">
      <c r="A4827" s="2" t="s">
        <v>31</v>
      </c>
      <c r="B4827" s="2" t="s">
        <v>118</v>
      </c>
      <c r="C4827" s="2" t="s">
        <v>98</v>
      </c>
      <c r="D4827" s="2" t="s">
        <v>99</v>
      </c>
      <c r="E4827" s="2">
        <v>145</v>
      </c>
      <c r="F4827" s="2">
        <v>14</v>
      </c>
      <c r="G4827" s="2">
        <f t="shared" si="75"/>
        <v>2030</v>
      </c>
      <c r="H4827" s="2" t="s">
        <v>27</v>
      </c>
      <c r="I4827" s="2" t="s">
        <v>122</v>
      </c>
      <c r="J4827" s="2" t="s">
        <v>8</v>
      </c>
      <c r="K4827" s="4">
        <v>44438.250000014043</v>
      </c>
    </row>
    <row r="4828" spans="1:11" x14ac:dyDescent="0.35">
      <c r="A4828" s="2" t="s">
        <v>44</v>
      </c>
      <c r="B4828" s="2" t="s">
        <v>120</v>
      </c>
      <c r="C4828" s="2" t="s">
        <v>98</v>
      </c>
      <c r="D4828" s="2" t="s">
        <v>107</v>
      </c>
      <c r="E4828" s="2">
        <v>77</v>
      </c>
      <c r="F4828" s="2">
        <v>4</v>
      </c>
      <c r="G4828" s="2">
        <f t="shared" si="75"/>
        <v>308</v>
      </c>
      <c r="H4828" s="2" t="s">
        <v>22</v>
      </c>
      <c r="I4828" s="2" t="s">
        <v>122</v>
      </c>
      <c r="J4828" s="2" t="s">
        <v>11</v>
      </c>
      <c r="K4828" s="4">
        <v>44438.300000014046</v>
      </c>
    </row>
    <row r="4829" spans="1:11" x14ac:dyDescent="0.35">
      <c r="A4829" s="2" t="s">
        <v>35</v>
      </c>
      <c r="B4829" s="2" t="s">
        <v>118</v>
      </c>
      <c r="C4829" s="2" t="s">
        <v>56</v>
      </c>
      <c r="D4829" s="2" t="s">
        <v>63</v>
      </c>
      <c r="E4829" s="2">
        <v>73</v>
      </c>
      <c r="F4829" s="2">
        <v>11</v>
      </c>
      <c r="G4829" s="2">
        <f t="shared" si="75"/>
        <v>803</v>
      </c>
      <c r="H4829" s="2" t="s">
        <v>4</v>
      </c>
      <c r="I4829" s="2" t="s">
        <v>119</v>
      </c>
      <c r="J4829" s="2" t="s">
        <v>3</v>
      </c>
      <c r="K4829" s="4">
        <v>44438.350000014048</v>
      </c>
    </row>
    <row r="4830" spans="1:11" x14ac:dyDescent="0.35">
      <c r="A4830" s="2" t="s">
        <v>5</v>
      </c>
      <c r="B4830" s="2" t="s">
        <v>120</v>
      </c>
      <c r="C4830" s="2" t="s">
        <v>98</v>
      </c>
      <c r="D4830" s="2" t="s">
        <v>109</v>
      </c>
      <c r="E4830" s="2">
        <v>50</v>
      </c>
      <c r="F4830" s="2">
        <v>8</v>
      </c>
      <c r="G4830" s="2">
        <f t="shared" si="75"/>
        <v>400</v>
      </c>
      <c r="H4830" s="2" t="s">
        <v>15</v>
      </c>
      <c r="I4830" s="2" t="s">
        <v>122</v>
      </c>
      <c r="J4830" s="2" t="s">
        <v>8</v>
      </c>
      <c r="K4830" s="4">
        <v>44438.400000014051</v>
      </c>
    </row>
    <row r="4831" spans="1:11" x14ac:dyDescent="0.35">
      <c r="A4831" s="2" t="s">
        <v>18</v>
      </c>
      <c r="B4831" s="2" t="s">
        <v>118</v>
      </c>
      <c r="C4831" s="2" t="s">
        <v>98</v>
      </c>
      <c r="D4831" s="2" t="s">
        <v>103</v>
      </c>
      <c r="E4831" s="2">
        <v>101</v>
      </c>
      <c r="F4831" s="2">
        <v>10</v>
      </c>
      <c r="G4831" s="2">
        <f t="shared" si="75"/>
        <v>1010</v>
      </c>
      <c r="H4831" s="2" t="s">
        <v>47</v>
      </c>
      <c r="I4831" s="2" t="s">
        <v>119</v>
      </c>
      <c r="J4831" s="2" t="s">
        <v>28</v>
      </c>
      <c r="K4831" s="4">
        <v>44438.450000014054</v>
      </c>
    </row>
    <row r="4832" spans="1:11" x14ac:dyDescent="0.35">
      <c r="A4832" s="2" t="s">
        <v>14</v>
      </c>
      <c r="B4832" s="2" t="s">
        <v>120</v>
      </c>
      <c r="C4832" s="2" t="s">
        <v>98</v>
      </c>
      <c r="D4832" s="2" t="s">
        <v>110</v>
      </c>
      <c r="E4832" s="2">
        <v>40</v>
      </c>
      <c r="F4832" s="2">
        <v>9</v>
      </c>
      <c r="G4832" s="2">
        <f t="shared" si="75"/>
        <v>360</v>
      </c>
      <c r="H4832" s="2" t="s">
        <v>34</v>
      </c>
      <c r="I4832" s="2" t="s">
        <v>124</v>
      </c>
      <c r="J4832" s="2" t="s">
        <v>33</v>
      </c>
      <c r="K4832" s="4">
        <v>44438.500000014057</v>
      </c>
    </row>
    <row r="4833" spans="1:11" x14ac:dyDescent="0.35">
      <c r="A4833" s="2" t="s">
        <v>10</v>
      </c>
      <c r="B4833" s="2" t="s">
        <v>120</v>
      </c>
      <c r="C4833" s="2" t="s">
        <v>56</v>
      </c>
      <c r="D4833" s="2" t="s">
        <v>63</v>
      </c>
      <c r="E4833" s="2">
        <v>73</v>
      </c>
      <c r="F4833" s="2">
        <v>5</v>
      </c>
      <c r="G4833" s="2">
        <f t="shared" si="75"/>
        <v>365</v>
      </c>
      <c r="H4833" s="2" t="s">
        <v>22</v>
      </c>
      <c r="I4833" s="2" t="s">
        <v>122</v>
      </c>
      <c r="J4833" s="2" t="s">
        <v>11</v>
      </c>
      <c r="K4833" s="4">
        <v>44438.55000001406</v>
      </c>
    </row>
    <row r="4834" spans="1:11" x14ac:dyDescent="0.35">
      <c r="A4834" s="2" t="s">
        <v>14</v>
      </c>
      <c r="B4834" s="2" t="s">
        <v>120</v>
      </c>
      <c r="C4834" s="2" t="s">
        <v>67</v>
      </c>
      <c r="D4834" s="2" t="s">
        <v>69</v>
      </c>
      <c r="E4834" s="2">
        <v>54</v>
      </c>
      <c r="F4834" s="2">
        <v>90</v>
      </c>
      <c r="G4834" s="2">
        <f t="shared" si="75"/>
        <v>4860</v>
      </c>
      <c r="H4834" s="2" t="s">
        <v>29</v>
      </c>
      <c r="I4834" s="2" t="s">
        <v>119</v>
      </c>
      <c r="J4834" s="2" t="s">
        <v>28</v>
      </c>
      <c r="K4834" s="4">
        <v>44438.600000014063</v>
      </c>
    </row>
    <row r="4835" spans="1:11" x14ac:dyDescent="0.35">
      <c r="A4835" s="2" t="s">
        <v>10</v>
      </c>
      <c r="B4835" s="2" t="s">
        <v>120</v>
      </c>
      <c r="C4835" s="2" t="s">
        <v>56</v>
      </c>
      <c r="D4835" s="2" t="s">
        <v>65</v>
      </c>
      <c r="E4835" s="2">
        <v>47</v>
      </c>
      <c r="F4835" s="2">
        <v>9</v>
      </c>
      <c r="G4835" s="2">
        <f t="shared" si="75"/>
        <v>423</v>
      </c>
      <c r="H4835" s="2" t="s">
        <v>24</v>
      </c>
      <c r="I4835" s="2" t="s">
        <v>123</v>
      </c>
      <c r="J4835" s="2" t="s">
        <v>23</v>
      </c>
      <c r="K4835" s="4">
        <v>44438.650000014066</v>
      </c>
    </row>
    <row r="4836" spans="1:11" x14ac:dyDescent="0.35">
      <c r="A4836" s="2" t="s">
        <v>14</v>
      </c>
      <c r="B4836" s="2" t="s">
        <v>120</v>
      </c>
      <c r="C4836" s="2" t="s">
        <v>67</v>
      </c>
      <c r="D4836" s="2" t="s">
        <v>76</v>
      </c>
      <c r="E4836" s="2">
        <v>83</v>
      </c>
      <c r="F4836" s="2">
        <v>10</v>
      </c>
      <c r="G4836" s="2">
        <f t="shared" si="75"/>
        <v>830</v>
      </c>
      <c r="H4836" s="2" t="s">
        <v>29</v>
      </c>
      <c r="I4836" s="2" t="s">
        <v>119</v>
      </c>
      <c r="J4836" s="2" t="s">
        <v>28</v>
      </c>
      <c r="K4836" s="4">
        <v>44438.700000014069</v>
      </c>
    </row>
    <row r="4837" spans="1:11" x14ac:dyDescent="0.35">
      <c r="A4837" s="2" t="s">
        <v>10</v>
      </c>
      <c r="B4837" s="2" t="s">
        <v>120</v>
      </c>
      <c r="C4837" s="2" t="s">
        <v>56</v>
      </c>
      <c r="D4837" s="2" t="s">
        <v>59</v>
      </c>
      <c r="E4837" s="2">
        <v>40</v>
      </c>
      <c r="F4837" s="2">
        <v>177</v>
      </c>
      <c r="G4837" s="2">
        <f t="shared" si="75"/>
        <v>7080</v>
      </c>
      <c r="H4837" s="2" t="s">
        <v>26</v>
      </c>
      <c r="I4837" s="2" t="s">
        <v>122</v>
      </c>
      <c r="J4837" s="2" t="s">
        <v>25</v>
      </c>
      <c r="K4837" s="4">
        <v>44438.750000014072</v>
      </c>
    </row>
    <row r="4838" spans="1:11" x14ac:dyDescent="0.35">
      <c r="A4838" s="2" t="s">
        <v>5</v>
      </c>
      <c r="B4838" s="2" t="s">
        <v>120</v>
      </c>
      <c r="C4838" s="2" t="s">
        <v>98</v>
      </c>
      <c r="D4838" s="2" t="s">
        <v>109</v>
      </c>
      <c r="E4838" s="2">
        <v>50</v>
      </c>
      <c r="F4838" s="2">
        <v>6</v>
      </c>
      <c r="G4838" s="2">
        <f t="shared" si="75"/>
        <v>300</v>
      </c>
      <c r="H4838" s="2" t="s">
        <v>26</v>
      </c>
      <c r="I4838" s="2" t="s">
        <v>122</v>
      </c>
      <c r="J4838" s="2" t="s">
        <v>25</v>
      </c>
      <c r="K4838" s="4">
        <v>44438.800000014075</v>
      </c>
    </row>
    <row r="4839" spans="1:11" x14ac:dyDescent="0.35">
      <c r="A4839" s="2" t="s">
        <v>18</v>
      </c>
      <c r="B4839" s="2" t="s">
        <v>118</v>
      </c>
      <c r="C4839" s="2" t="s">
        <v>98</v>
      </c>
      <c r="D4839" s="2" t="s">
        <v>108</v>
      </c>
      <c r="E4839" s="2">
        <v>65</v>
      </c>
      <c r="F4839" s="2">
        <v>8</v>
      </c>
      <c r="G4839" s="2">
        <f t="shared" si="75"/>
        <v>520</v>
      </c>
      <c r="H4839" s="2" t="s">
        <v>37</v>
      </c>
      <c r="I4839" s="2" t="s">
        <v>123</v>
      </c>
      <c r="J4839" s="2" t="s">
        <v>36</v>
      </c>
      <c r="K4839" s="4">
        <v>44438.850000014078</v>
      </c>
    </row>
    <row r="4840" spans="1:11" x14ac:dyDescent="0.35">
      <c r="A4840" s="2" t="s">
        <v>31</v>
      </c>
      <c r="B4840" s="2" t="s">
        <v>118</v>
      </c>
      <c r="C4840" s="2" t="s">
        <v>56</v>
      </c>
      <c r="D4840" s="2" t="s">
        <v>65</v>
      </c>
      <c r="E4840" s="2">
        <v>47</v>
      </c>
      <c r="F4840" s="2">
        <v>7</v>
      </c>
      <c r="G4840" s="2">
        <f t="shared" si="75"/>
        <v>329</v>
      </c>
      <c r="H4840" s="2" t="s">
        <v>47</v>
      </c>
      <c r="I4840" s="2" t="s">
        <v>119</v>
      </c>
      <c r="J4840" s="2" t="s">
        <v>28</v>
      </c>
      <c r="K4840" s="4">
        <v>44438.90000001408</v>
      </c>
    </row>
    <row r="4841" spans="1:11" x14ac:dyDescent="0.35">
      <c r="A4841" s="2" t="s">
        <v>10</v>
      </c>
      <c r="B4841" s="2" t="s">
        <v>120</v>
      </c>
      <c r="C4841" s="2" t="s">
        <v>56</v>
      </c>
      <c r="D4841" s="2" t="s">
        <v>65</v>
      </c>
      <c r="E4841" s="2">
        <v>47</v>
      </c>
      <c r="F4841" s="2">
        <v>3</v>
      </c>
      <c r="G4841" s="2">
        <f t="shared" si="75"/>
        <v>141</v>
      </c>
      <c r="H4841" s="2" t="s">
        <v>29</v>
      </c>
      <c r="I4841" s="2" t="s">
        <v>119</v>
      </c>
      <c r="J4841" s="2" t="s">
        <v>28</v>
      </c>
      <c r="K4841" s="4">
        <v>44438.950000014083</v>
      </c>
    </row>
    <row r="4842" spans="1:11" x14ac:dyDescent="0.35">
      <c r="A4842" s="2" t="s">
        <v>44</v>
      </c>
      <c r="B4842" s="2" t="s">
        <v>120</v>
      </c>
      <c r="C4842" s="2" t="s">
        <v>67</v>
      </c>
      <c r="D4842" s="2" t="s">
        <v>72</v>
      </c>
      <c r="E4842" s="2">
        <v>6</v>
      </c>
      <c r="F4842" s="2">
        <v>88</v>
      </c>
      <c r="G4842" s="2">
        <f t="shared" si="75"/>
        <v>528</v>
      </c>
      <c r="H4842" s="2" t="s">
        <v>51</v>
      </c>
      <c r="I4842" s="2" t="s">
        <v>124</v>
      </c>
      <c r="J4842" s="2" t="s">
        <v>50</v>
      </c>
      <c r="K4842" s="4">
        <v>44439.000000014086</v>
      </c>
    </row>
    <row r="4843" spans="1:11" x14ac:dyDescent="0.35">
      <c r="A4843" s="2" t="s">
        <v>18</v>
      </c>
      <c r="B4843" s="2" t="s">
        <v>118</v>
      </c>
      <c r="C4843" s="2" t="s">
        <v>98</v>
      </c>
      <c r="D4843" s="2" t="s">
        <v>107</v>
      </c>
      <c r="E4843" s="2">
        <v>77</v>
      </c>
      <c r="F4843" s="2">
        <v>7</v>
      </c>
      <c r="G4843" s="2">
        <f t="shared" si="75"/>
        <v>539</v>
      </c>
      <c r="H4843" s="2" t="s">
        <v>4</v>
      </c>
      <c r="I4843" s="2" t="s">
        <v>119</v>
      </c>
      <c r="J4843" s="2" t="s">
        <v>3</v>
      </c>
      <c r="K4843" s="4">
        <v>44439.050000014089</v>
      </c>
    </row>
    <row r="4844" spans="1:11" x14ac:dyDescent="0.35">
      <c r="A4844" s="2" t="s">
        <v>31</v>
      </c>
      <c r="B4844" s="2" t="s">
        <v>118</v>
      </c>
      <c r="C4844" s="2" t="s">
        <v>56</v>
      </c>
      <c r="D4844" s="2" t="s">
        <v>57</v>
      </c>
      <c r="E4844" s="2">
        <v>89</v>
      </c>
      <c r="F4844" s="2">
        <v>97</v>
      </c>
      <c r="G4844" s="2">
        <f t="shared" si="75"/>
        <v>8633</v>
      </c>
      <c r="H4844" s="2" t="s">
        <v>29</v>
      </c>
      <c r="I4844" s="2" t="s">
        <v>119</v>
      </c>
      <c r="J4844" s="2" t="s">
        <v>28</v>
      </c>
      <c r="K4844" s="4">
        <v>44439.100000014092</v>
      </c>
    </row>
    <row r="4845" spans="1:11" x14ac:dyDescent="0.35">
      <c r="A4845" s="2" t="s">
        <v>10</v>
      </c>
      <c r="B4845" s="2" t="s">
        <v>120</v>
      </c>
      <c r="C4845" s="2" t="s">
        <v>84</v>
      </c>
      <c r="D4845" s="2" t="s">
        <v>88</v>
      </c>
      <c r="E4845" s="2">
        <v>146</v>
      </c>
      <c r="F4845" s="2">
        <v>12</v>
      </c>
      <c r="G4845" s="2">
        <f t="shared" si="75"/>
        <v>1752</v>
      </c>
      <c r="H4845" s="2" t="s">
        <v>43</v>
      </c>
      <c r="I4845" s="2" t="s">
        <v>121</v>
      </c>
      <c r="J4845" s="2" t="s">
        <v>42</v>
      </c>
      <c r="K4845" s="4">
        <v>44439.150000014095</v>
      </c>
    </row>
    <row r="4846" spans="1:11" x14ac:dyDescent="0.35">
      <c r="A4846" s="2" t="s">
        <v>18</v>
      </c>
      <c r="B4846" s="2" t="s">
        <v>118</v>
      </c>
      <c r="C4846" s="2" t="s">
        <v>84</v>
      </c>
      <c r="D4846" s="2" t="s">
        <v>96</v>
      </c>
      <c r="E4846" s="2">
        <v>36</v>
      </c>
      <c r="F4846" s="2">
        <v>10</v>
      </c>
      <c r="G4846" s="2">
        <f t="shared" si="75"/>
        <v>360</v>
      </c>
      <c r="H4846" s="2" t="s">
        <v>38</v>
      </c>
      <c r="I4846" s="2" t="s">
        <v>121</v>
      </c>
      <c r="J4846" s="2" t="s">
        <v>6</v>
      </c>
      <c r="K4846" s="4">
        <v>44439.200000014098</v>
      </c>
    </row>
    <row r="4847" spans="1:11" x14ac:dyDescent="0.35">
      <c r="A4847" s="2" t="s">
        <v>44</v>
      </c>
      <c r="B4847" s="2" t="s">
        <v>120</v>
      </c>
      <c r="C4847" s="2" t="s">
        <v>80</v>
      </c>
      <c r="D4847" s="2" t="s">
        <v>82</v>
      </c>
      <c r="E4847" s="2">
        <v>50</v>
      </c>
      <c r="F4847" s="2">
        <v>106</v>
      </c>
      <c r="G4847" s="2">
        <f t="shared" si="75"/>
        <v>5300</v>
      </c>
      <c r="H4847" s="2" t="s">
        <v>41</v>
      </c>
      <c r="I4847" s="2" t="s">
        <v>119</v>
      </c>
      <c r="J4847" s="2" t="s">
        <v>3</v>
      </c>
      <c r="K4847" s="4">
        <v>44439.250000014101</v>
      </c>
    </row>
    <row r="4848" spans="1:11" x14ac:dyDescent="0.35">
      <c r="A4848" s="2" t="s">
        <v>2</v>
      </c>
      <c r="B4848" s="2" t="s">
        <v>118</v>
      </c>
      <c r="C4848" s="2" t="s">
        <v>56</v>
      </c>
      <c r="D4848" s="2" t="s">
        <v>60</v>
      </c>
      <c r="E4848" s="2">
        <v>131</v>
      </c>
      <c r="F4848" s="2">
        <v>7</v>
      </c>
      <c r="G4848" s="2">
        <f t="shared" si="75"/>
        <v>917</v>
      </c>
      <c r="H4848" s="2" t="s">
        <v>29</v>
      </c>
      <c r="I4848" s="2" t="s">
        <v>119</v>
      </c>
      <c r="J4848" s="2" t="s">
        <v>28</v>
      </c>
      <c r="K4848" s="4">
        <v>44439.300000014104</v>
      </c>
    </row>
    <row r="4849" spans="1:11" x14ac:dyDescent="0.35">
      <c r="A4849" s="2" t="s">
        <v>31</v>
      </c>
      <c r="B4849" s="2" t="s">
        <v>118</v>
      </c>
      <c r="C4849" s="2" t="s">
        <v>56</v>
      </c>
      <c r="D4849" s="2" t="s">
        <v>65</v>
      </c>
      <c r="E4849" s="2">
        <v>47</v>
      </c>
      <c r="F4849" s="2">
        <v>4</v>
      </c>
      <c r="G4849" s="2">
        <f t="shared" si="75"/>
        <v>188</v>
      </c>
      <c r="H4849" s="2" t="s">
        <v>9</v>
      </c>
      <c r="I4849" s="2" t="s">
        <v>122</v>
      </c>
      <c r="J4849" s="2" t="s">
        <v>8</v>
      </c>
      <c r="K4849" s="4">
        <v>44439.350000014107</v>
      </c>
    </row>
    <row r="4850" spans="1:11" x14ac:dyDescent="0.35">
      <c r="A4850" s="2" t="s">
        <v>10</v>
      </c>
      <c r="B4850" s="2" t="s">
        <v>120</v>
      </c>
      <c r="C4850" s="2" t="s">
        <v>98</v>
      </c>
      <c r="D4850" s="2" t="s">
        <v>105</v>
      </c>
      <c r="E4850" s="2">
        <v>98</v>
      </c>
      <c r="F4850" s="2">
        <v>16</v>
      </c>
      <c r="G4850" s="2">
        <f t="shared" si="75"/>
        <v>1568</v>
      </c>
      <c r="H4850" s="2" t="s">
        <v>17</v>
      </c>
      <c r="I4850" s="2" t="s">
        <v>119</v>
      </c>
      <c r="J4850" s="2" t="s">
        <v>16</v>
      </c>
      <c r="K4850" s="4">
        <v>44439.40000001411</v>
      </c>
    </row>
    <row r="4851" spans="1:11" x14ac:dyDescent="0.35">
      <c r="A4851" s="2" t="s">
        <v>10</v>
      </c>
      <c r="B4851" s="2" t="s">
        <v>120</v>
      </c>
      <c r="C4851" s="2" t="s">
        <v>56</v>
      </c>
      <c r="D4851" s="2" t="s">
        <v>64</v>
      </c>
      <c r="E4851" s="2">
        <v>85</v>
      </c>
      <c r="F4851" s="2">
        <v>9</v>
      </c>
      <c r="G4851" s="2">
        <f t="shared" si="75"/>
        <v>765</v>
      </c>
      <c r="H4851" s="2" t="s">
        <v>12</v>
      </c>
      <c r="I4851" s="2" t="s">
        <v>122</v>
      </c>
      <c r="J4851" s="2" t="s">
        <v>11</v>
      </c>
      <c r="K4851" s="4">
        <v>44439.450000014112</v>
      </c>
    </row>
    <row r="4852" spans="1:11" x14ac:dyDescent="0.35">
      <c r="A4852" s="2" t="s">
        <v>5</v>
      </c>
      <c r="B4852" s="2" t="s">
        <v>120</v>
      </c>
      <c r="C4852" s="2" t="s">
        <v>80</v>
      </c>
      <c r="D4852" s="2" t="s">
        <v>82</v>
      </c>
      <c r="E4852" s="2">
        <v>50</v>
      </c>
      <c r="F4852" s="2">
        <v>102</v>
      </c>
      <c r="G4852" s="2">
        <f t="shared" si="75"/>
        <v>5100</v>
      </c>
      <c r="H4852" s="2" t="s">
        <v>4</v>
      </c>
      <c r="I4852" s="2" t="s">
        <v>119</v>
      </c>
      <c r="J4852" s="2" t="s">
        <v>3</v>
      </c>
      <c r="K4852" s="4">
        <v>44439.500000014115</v>
      </c>
    </row>
    <row r="4853" spans="1:11" x14ac:dyDescent="0.35">
      <c r="A4853" s="2" t="s">
        <v>10</v>
      </c>
      <c r="B4853" s="2" t="s">
        <v>120</v>
      </c>
      <c r="C4853" s="2" t="s">
        <v>84</v>
      </c>
      <c r="D4853" s="2" t="s">
        <v>91</v>
      </c>
      <c r="E4853" s="2">
        <v>107</v>
      </c>
      <c r="F4853" s="2">
        <v>6</v>
      </c>
      <c r="G4853" s="2">
        <f t="shared" si="75"/>
        <v>642</v>
      </c>
      <c r="H4853" s="2" t="s">
        <v>24</v>
      </c>
      <c r="I4853" s="2" t="s">
        <v>123</v>
      </c>
      <c r="J4853" s="2" t="s">
        <v>23</v>
      </c>
      <c r="K4853" s="4">
        <v>44439.550000014118</v>
      </c>
    </row>
    <row r="4854" spans="1:11" x14ac:dyDescent="0.35">
      <c r="A4854" s="2" t="s">
        <v>5</v>
      </c>
      <c r="B4854" s="2" t="s">
        <v>120</v>
      </c>
      <c r="C4854" s="2" t="s">
        <v>56</v>
      </c>
      <c r="D4854" s="2" t="s">
        <v>65</v>
      </c>
      <c r="E4854" s="2">
        <v>47</v>
      </c>
      <c r="F4854" s="2">
        <v>6</v>
      </c>
      <c r="G4854" s="2">
        <f t="shared" si="75"/>
        <v>282</v>
      </c>
      <c r="H4854" s="2" t="s">
        <v>29</v>
      </c>
      <c r="I4854" s="2" t="s">
        <v>119</v>
      </c>
      <c r="J4854" s="2" t="s">
        <v>28</v>
      </c>
      <c r="K4854" s="4">
        <v>44439.600000014121</v>
      </c>
    </row>
    <row r="4855" spans="1:11" x14ac:dyDescent="0.35">
      <c r="A4855" s="2" t="s">
        <v>10</v>
      </c>
      <c r="B4855" s="2" t="s">
        <v>120</v>
      </c>
      <c r="C4855" s="2" t="s">
        <v>98</v>
      </c>
      <c r="D4855" s="2" t="s">
        <v>103</v>
      </c>
      <c r="E4855" s="2">
        <v>101</v>
      </c>
      <c r="F4855" s="2">
        <v>7</v>
      </c>
      <c r="G4855" s="2">
        <f t="shared" si="75"/>
        <v>707</v>
      </c>
      <c r="H4855" s="2" t="s">
        <v>17</v>
      </c>
      <c r="I4855" s="2" t="s">
        <v>119</v>
      </c>
      <c r="J4855" s="2" t="s">
        <v>16</v>
      </c>
      <c r="K4855" s="4">
        <v>44439.650000014124</v>
      </c>
    </row>
    <row r="4856" spans="1:11" x14ac:dyDescent="0.35">
      <c r="A4856" s="2" t="s">
        <v>5</v>
      </c>
      <c r="B4856" s="2" t="s">
        <v>120</v>
      </c>
      <c r="C4856" s="2" t="s">
        <v>98</v>
      </c>
      <c r="D4856" s="2" t="s">
        <v>99</v>
      </c>
      <c r="E4856" s="2">
        <v>145</v>
      </c>
      <c r="F4856" s="2">
        <v>10</v>
      </c>
      <c r="G4856" s="2">
        <f t="shared" si="75"/>
        <v>1450</v>
      </c>
      <c r="H4856" s="2" t="s">
        <v>29</v>
      </c>
      <c r="I4856" s="2" t="s">
        <v>119</v>
      </c>
      <c r="J4856" s="2" t="s">
        <v>28</v>
      </c>
      <c r="K4856" s="4">
        <v>44439.700000014127</v>
      </c>
    </row>
    <row r="4857" spans="1:11" x14ac:dyDescent="0.35">
      <c r="A4857" s="2" t="s">
        <v>14</v>
      </c>
      <c r="B4857" s="2" t="s">
        <v>120</v>
      </c>
      <c r="C4857" s="2" t="s">
        <v>98</v>
      </c>
      <c r="D4857" s="2" t="s">
        <v>105</v>
      </c>
      <c r="E4857" s="2">
        <v>98</v>
      </c>
      <c r="F4857" s="2">
        <v>15</v>
      </c>
      <c r="G4857" s="2">
        <f t="shared" si="75"/>
        <v>1470</v>
      </c>
      <c r="H4857" s="2" t="s">
        <v>29</v>
      </c>
      <c r="I4857" s="2" t="s">
        <v>119</v>
      </c>
      <c r="J4857" s="2" t="s">
        <v>28</v>
      </c>
      <c r="K4857" s="4">
        <v>44439.75000001413</v>
      </c>
    </row>
    <row r="4858" spans="1:11" x14ac:dyDescent="0.35">
      <c r="A4858" s="2" t="s">
        <v>2</v>
      </c>
      <c r="B4858" s="2" t="s">
        <v>118</v>
      </c>
      <c r="C4858" s="2" t="s">
        <v>84</v>
      </c>
      <c r="D4858" s="2" t="s">
        <v>85</v>
      </c>
      <c r="E4858" s="2">
        <v>121</v>
      </c>
      <c r="F4858" s="2">
        <v>50</v>
      </c>
      <c r="G4858" s="2">
        <f t="shared" si="75"/>
        <v>6050</v>
      </c>
      <c r="H4858" s="2" t="s">
        <v>43</v>
      </c>
      <c r="I4858" s="2" t="s">
        <v>121</v>
      </c>
      <c r="J4858" s="2" t="s">
        <v>42</v>
      </c>
      <c r="K4858" s="4">
        <v>44439.800000014133</v>
      </c>
    </row>
    <row r="4859" spans="1:11" x14ac:dyDescent="0.35">
      <c r="A4859" s="2" t="s">
        <v>10</v>
      </c>
      <c r="B4859" s="2" t="s">
        <v>120</v>
      </c>
      <c r="C4859" s="2" t="s">
        <v>67</v>
      </c>
      <c r="D4859" s="2" t="s">
        <v>69</v>
      </c>
      <c r="E4859" s="2">
        <v>54</v>
      </c>
      <c r="F4859" s="2">
        <v>92</v>
      </c>
      <c r="G4859" s="2">
        <f t="shared" si="75"/>
        <v>4968</v>
      </c>
      <c r="H4859" s="2" t="s">
        <v>34</v>
      </c>
      <c r="I4859" s="2" t="s">
        <v>124</v>
      </c>
      <c r="J4859" s="2" t="s">
        <v>33</v>
      </c>
      <c r="K4859" s="4">
        <v>44439.850000014136</v>
      </c>
    </row>
    <row r="4860" spans="1:11" x14ac:dyDescent="0.35">
      <c r="A4860" s="2" t="s">
        <v>5</v>
      </c>
      <c r="B4860" s="2" t="s">
        <v>120</v>
      </c>
      <c r="C4860" s="2" t="s">
        <v>67</v>
      </c>
      <c r="D4860" s="2" t="s">
        <v>70</v>
      </c>
      <c r="E4860" s="2">
        <v>69</v>
      </c>
      <c r="F4860" s="2">
        <v>66</v>
      </c>
      <c r="G4860" s="2">
        <f t="shared" si="75"/>
        <v>4554</v>
      </c>
      <c r="H4860" s="2" t="s">
        <v>49</v>
      </c>
      <c r="I4860" s="2" t="s">
        <v>119</v>
      </c>
      <c r="J4860" s="2" t="s">
        <v>16</v>
      </c>
      <c r="K4860" s="4">
        <v>44439.900000014139</v>
      </c>
    </row>
    <row r="4861" spans="1:11" x14ac:dyDescent="0.35">
      <c r="A4861" s="2" t="s">
        <v>31</v>
      </c>
      <c r="B4861" s="2" t="s">
        <v>118</v>
      </c>
      <c r="C4861" s="2" t="s">
        <v>98</v>
      </c>
      <c r="D4861" s="2" t="s">
        <v>100</v>
      </c>
      <c r="E4861" s="2">
        <v>121</v>
      </c>
      <c r="F4861" s="2">
        <v>7</v>
      </c>
      <c r="G4861" s="2">
        <f t="shared" si="75"/>
        <v>847</v>
      </c>
      <c r="H4861" s="2" t="s">
        <v>21</v>
      </c>
      <c r="I4861" s="2" t="s">
        <v>121</v>
      </c>
      <c r="J4861" s="2" t="s">
        <v>20</v>
      </c>
      <c r="K4861" s="4">
        <v>44439.950000014142</v>
      </c>
    </row>
    <row r="4862" spans="1:11" x14ac:dyDescent="0.35">
      <c r="A4862" s="2" t="s">
        <v>44</v>
      </c>
      <c r="B4862" s="2" t="s">
        <v>120</v>
      </c>
      <c r="C4862" s="2" t="s">
        <v>67</v>
      </c>
      <c r="D4862" s="2" t="s">
        <v>75</v>
      </c>
      <c r="E4862" s="2">
        <v>98</v>
      </c>
      <c r="F4862" s="2">
        <v>3</v>
      </c>
      <c r="G4862" s="2">
        <f t="shared" si="75"/>
        <v>294</v>
      </c>
      <c r="H4862" s="2" t="s">
        <v>15</v>
      </c>
      <c r="I4862" s="2" t="s">
        <v>122</v>
      </c>
      <c r="J4862" s="2" t="s">
        <v>8</v>
      </c>
      <c r="K4862" s="4">
        <v>44440.000000014144</v>
      </c>
    </row>
    <row r="4863" spans="1:11" x14ac:dyDescent="0.35">
      <c r="A4863" s="2" t="s">
        <v>35</v>
      </c>
      <c r="B4863" s="2" t="s">
        <v>118</v>
      </c>
      <c r="C4863" s="2" t="s">
        <v>98</v>
      </c>
      <c r="D4863" s="2" t="s">
        <v>108</v>
      </c>
      <c r="E4863" s="2">
        <v>65</v>
      </c>
      <c r="F4863" s="2">
        <v>20</v>
      </c>
      <c r="G4863" s="2">
        <f t="shared" si="75"/>
        <v>1300</v>
      </c>
      <c r="H4863" s="2" t="s">
        <v>27</v>
      </c>
      <c r="I4863" s="2" t="s">
        <v>122</v>
      </c>
      <c r="J4863" s="2" t="s">
        <v>8</v>
      </c>
      <c r="K4863" s="4">
        <v>44440.050000014147</v>
      </c>
    </row>
    <row r="4864" spans="1:11" x14ac:dyDescent="0.35">
      <c r="A4864" s="2" t="s">
        <v>5</v>
      </c>
      <c r="B4864" s="2" t="s">
        <v>120</v>
      </c>
      <c r="C4864" s="2" t="s">
        <v>67</v>
      </c>
      <c r="D4864" s="2" t="s">
        <v>74</v>
      </c>
      <c r="E4864" s="2">
        <v>128</v>
      </c>
      <c r="F4864" s="2">
        <v>6</v>
      </c>
      <c r="G4864" s="2">
        <f t="shared" si="75"/>
        <v>768</v>
      </c>
      <c r="H4864" s="2" t="s">
        <v>24</v>
      </c>
      <c r="I4864" s="2" t="s">
        <v>123</v>
      </c>
      <c r="J4864" s="2" t="s">
        <v>23</v>
      </c>
      <c r="K4864" s="4">
        <v>44440.10000001415</v>
      </c>
    </row>
    <row r="4865" spans="1:11" x14ac:dyDescent="0.35">
      <c r="A4865" s="2" t="s">
        <v>35</v>
      </c>
      <c r="B4865" s="2" t="s">
        <v>118</v>
      </c>
      <c r="C4865" s="2" t="s">
        <v>98</v>
      </c>
      <c r="D4865" s="2" t="s">
        <v>103</v>
      </c>
      <c r="E4865" s="2">
        <v>101</v>
      </c>
      <c r="F4865" s="2">
        <v>15</v>
      </c>
      <c r="G4865" s="2">
        <f t="shared" si="75"/>
        <v>1515</v>
      </c>
      <c r="H4865" s="2" t="s">
        <v>43</v>
      </c>
      <c r="I4865" s="2" t="s">
        <v>121</v>
      </c>
      <c r="J4865" s="2" t="s">
        <v>42</v>
      </c>
      <c r="K4865" s="4">
        <v>44440.150000014153</v>
      </c>
    </row>
    <row r="4866" spans="1:11" x14ac:dyDescent="0.35">
      <c r="A4866" s="2" t="s">
        <v>44</v>
      </c>
      <c r="B4866" s="2" t="s">
        <v>120</v>
      </c>
      <c r="C4866" s="2" t="s">
        <v>98</v>
      </c>
      <c r="D4866" s="2" t="s">
        <v>105</v>
      </c>
      <c r="E4866" s="2">
        <v>98</v>
      </c>
      <c r="F4866" s="2">
        <v>3</v>
      </c>
      <c r="G4866" s="2">
        <f t="shared" ref="G4866:G4929" si="76">E4866*F4866</f>
        <v>294</v>
      </c>
      <c r="H4866" s="2" t="s">
        <v>17</v>
      </c>
      <c r="I4866" s="2" t="s">
        <v>119</v>
      </c>
      <c r="J4866" s="2" t="s">
        <v>16</v>
      </c>
      <c r="K4866" s="4">
        <v>44440.200000014156</v>
      </c>
    </row>
    <row r="4867" spans="1:11" x14ac:dyDescent="0.35">
      <c r="A4867" s="2" t="s">
        <v>31</v>
      </c>
      <c r="B4867" s="2" t="s">
        <v>118</v>
      </c>
      <c r="C4867" s="2" t="s">
        <v>67</v>
      </c>
      <c r="D4867" s="2" t="s">
        <v>79</v>
      </c>
      <c r="E4867" s="2">
        <v>31</v>
      </c>
      <c r="F4867" s="2">
        <v>6</v>
      </c>
      <c r="G4867" s="2">
        <f t="shared" si="76"/>
        <v>186</v>
      </c>
      <c r="H4867" s="2" t="s">
        <v>7</v>
      </c>
      <c r="I4867" s="2" t="s">
        <v>121</v>
      </c>
      <c r="J4867" s="2" t="s">
        <v>6</v>
      </c>
      <c r="K4867" s="4">
        <v>44440.250000014159</v>
      </c>
    </row>
    <row r="4868" spans="1:11" x14ac:dyDescent="0.35">
      <c r="A4868" s="2" t="s">
        <v>18</v>
      </c>
      <c r="B4868" s="2" t="s">
        <v>118</v>
      </c>
      <c r="C4868" s="2" t="s">
        <v>98</v>
      </c>
      <c r="D4868" s="2" t="s">
        <v>107</v>
      </c>
      <c r="E4868" s="2">
        <v>77</v>
      </c>
      <c r="F4868" s="2">
        <v>15</v>
      </c>
      <c r="G4868" s="2">
        <f t="shared" si="76"/>
        <v>1155</v>
      </c>
      <c r="H4868" s="2" t="s">
        <v>49</v>
      </c>
      <c r="I4868" s="2" t="s">
        <v>119</v>
      </c>
      <c r="J4868" s="2" t="s">
        <v>16</v>
      </c>
      <c r="K4868" s="4">
        <v>44440.300000014162</v>
      </c>
    </row>
    <row r="4869" spans="1:11" x14ac:dyDescent="0.35">
      <c r="A4869" s="2" t="s">
        <v>35</v>
      </c>
      <c r="B4869" s="2" t="s">
        <v>118</v>
      </c>
      <c r="C4869" s="2" t="s">
        <v>56</v>
      </c>
      <c r="D4869" s="2" t="s">
        <v>59</v>
      </c>
      <c r="E4869" s="2">
        <v>40</v>
      </c>
      <c r="F4869" s="2">
        <v>36</v>
      </c>
      <c r="G4869" s="2">
        <f t="shared" si="76"/>
        <v>1440</v>
      </c>
      <c r="H4869" s="2" t="s">
        <v>34</v>
      </c>
      <c r="I4869" s="2" t="s">
        <v>124</v>
      </c>
      <c r="J4869" s="2" t="s">
        <v>33</v>
      </c>
      <c r="K4869" s="4">
        <v>44440.350000014165</v>
      </c>
    </row>
    <row r="4870" spans="1:11" x14ac:dyDescent="0.35">
      <c r="A4870" s="2" t="s">
        <v>5</v>
      </c>
      <c r="B4870" s="2" t="s">
        <v>120</v>
      </c>
      <c r="C4870" s="2" t="s">
        <v>84</v>
      </c>
      <c r="D4870" s="2" t="s">
        <v>86</v>
      </c>
      <c r="E4870" s="2">
        <v>73</v>
      </c>
      <c r="F4870" s="2">
        <v>28</v>
      </c>
      <c r="G4870" s="2">
        <f t="shared" si="76"/>
        <v>2044</v>
      </c>
      <c r="H4870" s="2" t="s">
        <v>19</v>
      </c>
      <c r="I4870" s="2" t="s">
        <v>119</v>
      </c>
      <c r="J4870" s="2" t="s">
        <v>3</v>
      </c>
      <c r="K4870" s="4">
        <v>44440.400000014168</v>
      </c>
    </row>
    <row r="4871" spans="1:11" x14ac:dyDescent="0.35">
      <c r="A4871" s="2" t="s">
        <v>2</v>
      </c>
      <c r="B4871" s="2" t="s">
        <v>118</v>
      </c>
      <c r="C4871" s="2" t="s">
        <v>84</v>
      </c>
      <c r="D4871" s="2" t="s">
        <v>87</v>
      </c>
      <c r="E4871" s="2">
        <v>142</v>
      </c>
      <c r="F4871" s="2">
        <v>13</v>
      </c>
      <c r="G4871" s="2">
        <f t="shared" si="76"/>
        <v>1846</v>
      </c>
      <c r="H4871" s="2" t="s">
        <v>22</v>
      </c>
      <c r="I4871" s="2" t="s">
        <v>122</v>
      </c>
      <c r="J4871" s="2" t="s">
        <v>11</v>
      </c>
      <c r="K4871" s="4">
        <v>44440.450000014171</v>
      </c>
    </row>
    <row r="4872" spans="1:11" x14ac:dyDescent="0.35">
      <c r="A4872" s="2" t="s">
        <v>18</v>
      </c>
      <c r="B4872" s="2" t="s">
        <v>118</v>
      </c>
      <c r="C4872" s="2" t="s">
        <v>98</v>
      </c>
      <c r="D4872" s="2" t="s">
        <v>104</v>
      </c>
      <c r="E4872" s="2">
        <v>104</v>
      </c>
      <c r="F4872" s="2">
        <v>7</v>
      </c>
      <c r="G4872" s="2">
        <f t="shared" si="76"/>
        <v>728</v>
      </c>
      <c r="H4872" s="2" t="s">
        <v>30</v>
      </c>
      <c r="I4872" s="2" t="s">
        <v>122</v>
      </c>
      <c r="J4872" s="2" t="s">
        <v>11</v>
      </c>
      <c r="K4872" s="4">
        <v>44440.500000014174</v>
      </c>
    </row>
    <row r="4873" spans="1:11" x14ac:dyDescent="0.35">
      <c r="A4873" s="2" t="s">
        <v>35</v>
      </c>
      <c r="B4873" s="2" t="s">
        <v>118</v>
      </c>
      <c r="C4873" s="2" t="s">
        <v>98</v>
      </c>
      <c r="D4873" s="2" t="s">
        <v>104</v>
      </c>
      <c r="E4873" s="2">
        <v>104</v>
      </c>
      <c r="F4873" s="2">
        <v>5</v>
      </c>
      <c r="G4873" s="2">
        <f t="shared" si="76"/>
        <v>520</v>
      </c>
      <c r="H4873" s="2" t="s">
        <v>34</v>
      </c>
      <c r="I4873" s="2" t="s">
        <v>124</v>
      </c>
      <c r="J4873" s="2" t="s">
        <v>33</v>
      </c>
      <c r="K4873" s="4">
        <v>44440.550000014176</v>
      </c>
    </row>
    <row r="4874" spans="1:11" x14ac:dyDescent="0.35">
      <c r="A4874" s="2" t="s">
        <v>14</v>
      </c>
      <c r="B4874" s="2" t="s">
        <v>120</v>
      </c>
      <c r="C4874" s="2" t="s">
        <v>56</v>
      </c>
      <c r="D4874" s="2" t="s">
        <v>58</v>
      </c>
      <c r="E4874" s="2">
        <v>68</v>
      </c>
      <c r="F4874" s="2">
        <v>88</v>
      </c>
      <c r="G4874" s="2">
        <f t="shared" si="76"/>
        <v>5984</v>
      </c>
      <c r="H4874" s="2" t="s">
        <v>37</v>
      </c>
      <c r="I4874" s="2" t="s">
        <v>123</v>
      </c>
      <c r="J4874" s="2" t="s">
        <v>36</v>
      </c>
      <c r="K4874" s="4">
        <v>44440.600000014179</v>
      </c>
    </row>
    <row r="4875" spans="1:11" x14ac:dyDescent="0.35">
      <c r="A4875" s="2" t="s">
        <v>14</v>
      </c>
      <c r="B4875" s="2" t="s">
        <v>120</v>
      </c>
      <c r="C4875" s="2" t="s">
        <v>98</v>
      </c>
      <c r="D4875" s="2" t="s">
        <v>105</v>
      </c>
      <c r="E4875" s="2">
        <v>98</v>
      </c>
      <c r="F4875" s="2">
        <v>5</v>
      </c>
      <c r="G4875" s="2">
        <f t="shared" si="76"/>
        <v>490</v>
      </c>
      <c r="H4875" s="2" t="s">
        <v>15</v>
      </c>
      <c r="I4875" s="2" t="s">
        <v>122</v>
      </c>
      <c r="J4875" s="2" t="s">
        <v>8</v>
      </c>
      <c r="K4875" s="4">
        <v>44440.650000014182</v>
      </c>
    </row>
    <row r="4876" spans="1:11" x14ac:dyDescent="0.35">
      <c r="A4876" s="2" t="s">
        <v>14</v>
      </c>
      <c r="B4876" s="2" t="s">
        <v>120</v>
      </c>
      <c r="C4876" s="2" t="s">
        <v>84</v>
      </c>
      <c r="D4876" s="2" t="s">
        <v>93</v>
      </c>
      <c r="E4876" s="2">
        <v>70</v>
      </c>
      <c r="F4876" s="2">
        <v>6</v>
      </c>
      <c r="G4876" s="2">
        <f t="shared" si="76"/>
        <v>420</v>
      </c>
      <c r="H4876" s="2" t="s">
        <v>47</v>
      </c>
      <c r="I4876" s="2" t="s">
        <v>119</v>
      </c>
      <c r="J4876" s="2" t="s">
        <v>28</v>
      </c>
      <c r="K4876" s="4">
        <v>44440.700000014185</v>
      </c>
    </row>
    <row r="4877" spans="1:11" x14ac:dyDescent="0.35">
      <c r="A4877" s="2" t="s">
        <v>14</v>
      </c>
      <c r="B4877" s="2" t="s">
        <v>120</v>
      </c>
      <c r="C4877" s="2" t="s">
        <v>98</v>
      </c>
      <c r="D4877" s="2" t="s">
        <v>100</v>
      </c>
      <c r="E4877" s="2">
        <v>121</v>
      </c>
      <c r="F4877" s="2">
        <v>13</v>
      </c>
      <c r="G4877" s="2">
        <f t="shared" si="76"/>
        <v>1573</v>
      </c>
      <c r="H4877" s="2" t="s">
        <v>21</v>
      </c>
      <c r="I4877" s="2" t="s">
        <v>121</v>
      </c>
      <c r="J4877" s="2" t="s">
        <v>20</v>
      </c>
      <c r="K4877" s="4">
        <v>44440.750000014188</v>
      </c>
    </row>
    <row r="4878" spans="1:11" x14ac:dyDescent="0.35">
      <c r="A4878" s="2" t="s">
        <v>44</v>
      </c>
      <c r="B4878" s="2" t="s">
        <v>120</v>
      </c>
      <c r="C4878" s="2" t="s">
        <v>56</v>
      </c>
      <c r="D4878" s="2" t="s">
        <v>57</v>
      </c>
      <c r="E4878" s="2">
        <v>89</v>
      </c>
      <c r="F4878" s="2">
        <v>57</v>
      </c>
      <c r="G4878" s="2">
        <f t="shared" si="76"/>
        <v>5073</v>
      </c>
      <c r="H4878" s="2" t="s">
        <v>12</v>
      </c>
      <c r="I4878" s="2" t="s">
        <v>122</v>
      </c>
      <c r="J4878" s="2" t="s">
        <v>11</v>
      </c>
      <c r="K4878" s="4">
        <v>44440.800000014191</v>
      </c>
    </row>
    <row r="4879" spans="1:11" x14ac:dyDescent="0.35">
      <c r="A4879" s="2" t="s">
        <v>5</v>
      </c>
      <c r="B4879" s="2" t="s">
        <v>120</v>
      </c>
      <c r="C4879" s="2" t="s">
        <v>84</v>
      </c>
      <c r="D4879" s="2" t="s">
        <v>89</v>
      </c>
      <c r="E4879" s="2">
        <v>130</v>
      </c>
      <c r="F4879" s="2">
        <v>8</v>
      </c>
      <c r="G4879" s="2">
        <f t="shared" si="76"/>
        <v>1040</v>
      </c>
      <c r="H4879" s="2" t="s">
        <v>37</v>
      </c>
      <c r="I4879" s="2" t="s">
        <v>123</v>
      </c>
      <c r="J4879" s="2" t="s">
        <v>36</v>
      </c>
      <c r="K4879" s="4">
        <v>44440.850000014194</v>
      </c>
    </row>
    <row r="4880" spans="1:11" x14ac:dyDescent="0.35">
      <c r="A4880" s="2" t="s">
        <v>2</v>
      </c>
      <c r="B4880" s="2" t="s">
        <v>118</v>
      </c>
      <c r="C4880" s="2" t="s">
        <v>98</v>
      </c>
      <c r="D4880" s="2" t="s">
        <v>102</v>
      </c>
      <c r="E4880" s="2">
        <v>133</v>
      </c>
      <c r="F4880" s="2">
        <v>8</v>
      </c>
      <c r="G4880" s="2">
        <f t="shared" si="76"/>
        <v>1064</v>
      </c>
      <c r="H4880" s="2" t="s">
        <v>37</v>
      </c>
      <c r="I4880" s="2" t="s">
        <v>123</v>
      </c>
      <c r="J4880" s="2" t="s">
        <v>36</v>
      </c>
      <c r="K4880" s="4">
        <v>44440.900000014197</v>
      </c>
    </row>
    <row r="4881" spans="1:11" x14ac:dyDescent="0.35">
      <c r="A4881" s="2" t="s">
        <v>14</v>
      </c>
      <c r="B4881" s="2" t="s">
        <v>120</v>
      </c>
      <c r="C4881" s="2" t="s">
        <v>84</v>
      </c>
      <c r="D4881" s="2" t="s">
        <v>91</v>
      </c>
      <c r="E4881" s="2">
        <v>107</v>
      </c>
      <c r="F4881" s="2">
        <v>6</v>
      </c>
      <c r="G4881" s="2">
        <f t="shared" si="76"/>
        <v>642</v>
      </c>
      <c r="H4881" s="2" t="s">
        <v>24</v>
      </c>
      <c r="I4881" s="2" t="s">
        <v>123</v>
      </c>
      <c r="J4881" s="2" t="s">
        <v>23</v>
      </c>
      <c r="K4881" s="4">
        <v>44440.9500000142</v>
      </c>
    </row>
    <row r="4882" spans="1:11" x14ac:dyDescent="0.35">
      <c r="A4882" s="2" t="s">
        <v>14</v>
      </c>
      <c r="B4882" s="2" t="s">
        <v>120</v>
      </c>
      <c r="C4882" s="2" t="s">
        <v>84</v>
      </c>
      <c r="D4882" s="2" t="s">
        <v>85</v>
      </c>
      <c r="E4882" s="2">
        <v>121</v>
      </c>
      <c r="F4882" s="2">
        <v>37</v>
      </c>
      <c r="G4882" s="2">
        <f t="shared" si="76"/>
        <v>4477</v>
      </c>
      <c r="H4882" s="2" t="s">
        <v>24</v>
      </c>
      <c r="I4882" s="2" t="s">
        <v>123</v>
      </c>
      <c r="J4882" s="2" t="s">
        <v>23</v>
      </c>
      <c r="K4882" s="4">
        <v>44441.000000014203</v>
      </c>
    </row>
    <row r="4883" spans="1:11" x14ac:dyDescent="0.35">
      <c r="A4883" s="2" t="s">
        <v>5</v>
      </c>
      <c r="B4883" s="2" t="s">
        <v>120</v>
      </c>
      <c r="C4883" s="2" t="s">
        <v>56</v>
      </c>
      <c r="D4883" s="2" t="s">
        <v>61</v>
      </c>
      <c r="E4883" s="2">
        <v>107</v>
      </c>
      <c r="F4883" s="2">
        <v>11</v>
      </c>
      <c r="G4883" s="2">
        <f t="shared" si="76"/>
        <v>1177</v>
      </c>
      <c r="H4883" s="2" t="s">
        <v>32</v>
      </c>
      <c r="I4883" s="2" t="s">
        <v>119</v>
      </c>
      <c r="J4883" s="2" t="s">
        <v>16</v>
      </c>
      <c r="K4883" s="4">
        <v>44441.050000014206</v>
      </c>
    </row>
    <row r="4884" spans="1:11" x14ac:dyDescent="0.35">
      <c r="A4884" s="2" t="s">
        <v>14</v>
      </c>
      <c r="B4884" s="2" t="s">
        <v>120</v>
      </c>
      <c r="C4884" s="2" t="s">
        <v>56</v>
      </c>
      <c r="D4884" s="2" t="s">
        <v>60</v>
      </c>
      <c r="E4884" s="2">
        <v>131</v>
      </c>
      <c r="F4884" s="2">
        <v>10</v>
      </c>
      <c r="G4884" s="2">
        <f t="shared" si="76"/>
        <v>1310</v>
      </c>
      <c r="H4884" s="2" t="s">
        <v>21</v>
      </c>
      <c r="I4884" s="2" t="s">
        <v>121</v>
      </c>
      <c r="J4884" s="2" t="s">
        <v>20</v>
      </c>
      <c r="K4884" s="4">
        <v>44441.100000014208</v>
      </c>
    </row>
    <row r="4885" spans="1:11" x14ac:dyDescent="0.35">
      <c r="A4885" s="2" t="s">
        <v>31</v>
      </c>
      <c r="B4885" s="2" t="s">
        <v>118</v>
      </c>
      <c r="C4885" s="2" t="s">
        <v>98</v>
      </c>
      <c r="D4885" s="2" t="s">
        <v>100</v>
      </c>
      <c r="E4885" s="2">
        <v>121</v>
      </c>
      <c r="F4885" s="2">
        <v>14</v>
      </c>
      <c r="G4885" s="2">
        <f t="shared" si="76"/>
        <v>1694</v>
      </c>
      <c r="H4885" s="2" t="s">
        <v>9</v>
      </c>
      <c r="I4885" s="2" t="s">
        <v>122</v>
      </c>
      <c r="J4885" s="2" t="s">
        <v>8</v>
      </c>
      <c r="K4885" s="4">
        <v>44441.150000014211</v>
      </c>
    </row>
    <row r="4886" spans="1:11" x14ac:dyDescent="0.35">
      <c r="A4886" s="2" t="s">
        <v>44</v>
      </c>
      <c r="B4886" s="2" t="s">
        <v>120</v>
      </c>
      <c r="C4886" s="2" t="s">
        <v>84</v>
      </c>
      <c r="D4886" s="2" t="s">
        <v>86</v>
      </c>
      <c r="E4886" s="2">
        <v>73</v>
      </c>
      <c r="F4886" s="2">
        <v>35</v>
      </c>
      <c r="G4886" s="2">
        <f t="shared" si="76"/>
        <v>2555</v>
      </c>
      <c r="H4886" s="2" t="s">
        <v>9</v>
      </c>
      <c r="I4886" s="2" t="s">
        <v>122</v>
      </c>
      <c r="J4886" s="2" t="s">
        <v>8</v>
      </c>
      <c r="K4886" s="4">
        <v>44441.200000014214</v>
      </c>
    </row>
    <row r="4887" spans="1:11" x14ac:dyDescent="0.35">
      <c r="A4887" s="2" t="s">
        <v>5</v>
      </c>
      <c r="B4887" s="2" t="s">
        <v>120</v>
      </c>
      <c r="C4887" s="2" t="s">
        <v>84</v>
      </c>
      <c r="D4887" s="2" t="s">
        <v>91</v>
      </c>
      <c r="E4887" s="2">
        <v>107</v>
      </c>
      <c r="F4887" s="2">
        <v>4</v>
      </c>
      <c r="G4887" s="2">
        <f t="shared" si="76"/>
        <v>428</v>
      </c>
      <c r="H4887" s="2" t="s">
        <v>47</v>
      </c>
      <c r="I4887" s="2" t="s">
        <v>119</v>
      </c>
      <c r="J4887" s="2" t="s">
        <v>28</v>
      </c>
      <c r="K4887" s="4">
        <v>44441.250000014217</v>
      </c>
    </row>
    <row r="4888" spans="1:11" x14ac:dyDescent="0.35">
      <c r="A4888" s="2" t="s">
        <v>35</v>
      </c>
      <c r="B4888" s="2" t="s">
        <v>118</v>
      </c>
      <c r="C4888" s="2" t="s">
        <v>98</v>
      </c>
      <c r="D4888" s="2" t="s">
        <v>103</v>
      </c>
      <c r="E4888" s="2">
        <v>101</v>
      </c>
      <c r="F4888" s="2">
        <v>14</v>
      </c>
      <c r="G4888" s="2">
        <f t="shared" si="76"/>
        <v>1414</v>
      </c>
      <c r="H4888" s="2" t="s">
        <v>48</v>
      </c>
      <c r="I4888" s="2" t="s">
        <v>119</v>
      </c>
      <c r="J4888" s="2" t="s">
        <v>3</v>
      </c>
      <c r="K4888" s="4">
        <v>44441.30000001422</v>
      </c>
    </row>
    <row r="4889" spans="1:11" x14ac:dyDescent="0.35">
      <c r="A4889" s="2" t="s">
        <v>44</v>
      </c>
      <c r="B4889" s="2" t="s">
        <v>120</v>
      </c>
      <c r="C4889" s="2" t="s">
        <v>98</v>
      </c>
      <c r="D4889" s="2" t="s">
        <v>100</v>
      </c>
      <c r="E4889" s="2">
        <v>121</v>
      </c>
      <c r="F4889" s="2">
        <v>10</v>
      </c>
      <c r="G4889" s="2">
        <f t="shared" si="76"/>
        <v>1210</v>
      </c>
      <c r="H4889" s="2" t="s">
        <v>4</v>
      </c>
      <c r="I4889" s="2" t="s">
        <v>119</v>
      </c>
      <c r="J4889" s="2" t="s">
        <v>3</v>
      </c>
      <c r="K4889" s="4">
        <v>44441.350000014223</v>
      </c>
    </row>
    <row r="4890" spans="1:11" x14ac:dyDescent="0.35">
      <c r="A4890" s="2" t="s">
        <v>18</v>
      </c>
      <c r="B4890" s="2" t="s">
        <v>118</v>
      </c>
      <c r="C4890" s="2" t="s">
        <v>84</v>
      </c>
      <c r="D4890" s="2" t="s">
        <v>96</v>
      </c>
      <c r="E4890" s="2">
        <v>36</v>
      </c>
      <c r="F4890" s="2">
        <v>12</v>
      </c>
      <c r="G4890" s="2">
        <f t="shared" si="76"/>
        <v>432</v>
      </c>
      <c r="H4890" s="2" t="s">
        <v>49</v>
      </c>
      <c r="I4890" s="2" t="s">
        <v>119</v>
      </c>
      <c r="J4890" s="2" t="s">
        <v>16</v>
      </c>
      <c r="K4890" s="4">
        <v>44441.400000014226</v>
      </c>
    </row>
    <row r="4891" spans="1:11" x14ac:dyDescent="0.35">
      <c r="A4891" s="2" t="s">
        <v>31</v>
      </c>
      <c r="B4891" s="2" t="s">
        <v>118</v>
      </c>
      <c r="C4891" s="2" t="s">
        <v>56</v>
      </c>
      <c r="D4891" s="2" t="s">
        <v>62</v>
      </c>
      <c r="E4891" s="2">
        <v>105</v>
      </c>
      <c r="F4891" s="2">
        <v>7</v>
      </c>
      <c r="G4891" s="2">
        <f t="shared" si="76"/>
        <v>735</v>
      </c>
      <c r="H4891" s="2" t="s">
        <v>40</v>
      </c>
      <c r="I4891" s="2" t="s">
        <v>124</v>
      </c>
      <c r="J4891" s="2" t="s">
        <v>39</v>
      </c>
      <c r="K4891" s="4">
        <v>44441.450000014229</v>
      </c>
    </row>
    <row r="4892" spans="1:11" x14ac:dyDescent="0.35">
      <c r="A4892" s="2" t="s">
        <v>2</v>
      </c>
      <c r="B4892" s="2" t="s">
        <v>118</v>
      </c>
      <c r="C4892" s="2" t="s">
        <v>56</v>
      </c>
      <c r="D4892" s="2" t="s">
        <v>57</v>
      </c>
      <c r="E4892" s="2">
        <v>89</v>
      </c>
      <c r="F4892" s="2">
        <v>55</v>
      </c>
      <c r="G4892" s="2">
        <f t="shared" si="76"/>
        <v>4895</v>
      </c>
      <c r="H4892" s="2" t="s">
        <v>51</v>
      </c>
      <c r="I4892" s="2" t="s">
        <v>124</v>
      </c>
      <c r="J4892" s="2" t="s">
        <v>50</v>
      </c>
      <c r="K4892" s="4">
        <v>44441.500000014232</v>
      </c>
    </row>
    <row r="4893" spans="1:11" x14ac:dyDescent="0.35">
      <c r="A4893" s="2" t="s">
        <v>5</v>
      </c>
      <c r="B4893" s="2" t="s">
        <v>120</v>
      </c>
      <c r="C4893" s="2" t="s">
        <v>67</v>
      </c>
      <c r="D4893" s="2" t="s">
        <v>75</v>
      </c>
      <c r="E4893" s="2">
        <v>98</v>
      </c>
      <c r="F4893" s="2">
        <v>6</v>
      </c>
      <c r="G4893" s="2">
        <f t="shared" si="76"/>
        <v>588</v>
      </c>
      <c r="H4893" s="2" t="s">
        <v>12</v>
      </c>
      <c r="I4893" s="2" t="s">
        <v>122</v>
      </c>
      <c r="J4893" s="2" t="s">
        <v>11</v>
      </c>
      <c r="K4893" s="4">
        <v>44441.550000014235</v>
      </c>
    </row>
    <row r="4894" spans="1:11" x14ac:dyDescent="0.35">
      <c r="A4894" s="2" t="s">
        <v>31</v>
      </c>
      <c r="B4894" s="2" t="s">
        <v>118</v>
      </c>
      <c r="C4894" s="2" t="s">
        <v>67</v>
      </c>
      <c r="D4894" s="2" t="s">
        <v>78</v>
      </c>
      <c r="E4894" s="2">
        <v>38</v>
      </c>
      <c r="F4894" s="2">
        <v>10</v>
      </c>
      <c r="G4894" s="2">
        <f t="shared" si="76"/>
        <v>380</v>
      </c>
      <c r="H4894" s="2" t="s">
        <v>52</v>
      </c>
      <c r="I4894" s="2" t="s">
        <v>123</v>
      </c>
      <c r="J4894" s="2" t="s">
        <v>45</v>
      </c>
      <c r="K4894" s="4">
        <v>44441.600000014238</v>
      </c>
    </row>
    <row r="4895" spans="1:11" x14ac:dyDescent="0.35">
      <c r="A4895" s="2" t="s">
        <v>35</v>
      </c>
      <c r="B4895" s="2" t="s">
        <v>118</v>
      </c>
      <c r="C4895" s="2" t="s">
        <v>80</v>
      </c>
      <c r="D4895" s="2" t="s">
        <v>82</v>
      </c>
      <c r="E4895" s="2">
        <v>50</v>
      </c>
      <c r="F4895" s="2">
        <v>104</v>
      </c>
      <c r="G4895" s="2">
        <f t="shared" si="76"/>
        <v>5200</v>
      </c>
      <c r="H4895" s="2" t="s">
        <v>21</v>
      </c>
      <c r="I4895" s="2" t="s">
        <v>121</v>
      </c>
      <c r="J4895" s="2" t="s">
        <v>20</v>
      </c>
      <c r="K4895" s="4">
        <v>44441.650000014241</v>
      </c>
    </row>
    <row r="4896" spans="1:11" x14ac:dyDescent="0.35">
      <c r="A4896" s="2" t="s">
        <v>2</v>
      </c>
      <c r="B4896" s="2" t="s">
        <v>118</v>
      </c>
      <c r="C4896" s="2" t="s">
        <v>84</v>
      </c>
      <c r="D4896" s="2" t="s">
        <v>91</v>
      </c>
      <c r="E4896" s="2">
        <v>107</v>
      </c>
      <c r="F4896" s="2">
        <v>8</v>
      </c>
      <c r="G4896" s="2">
        <f t="shared" si="76"/>
        <v>856</v>
      </c>
      <c r="H4896" s="2" t="s">
        <v>41</v>
      </c>
      <c r="I4896" s="2" t="s">
        <v>119</v>
      </c>
      <c r="J4896" s="2" t="s">
        <v>3</v>
      </c>
      <c r="K4896" s="4">
        <v>44441.700000014243</v>
      </c>
    </row>
    <row r="4897" spans="1:11" x14ac:dyDescent="0.35">
      <c r="A4897" s="2" t="s">
        <v>18</v>
      </c>
      <c r="B4897" s="2" t="s">
        <v>118</v>
      </c>
      <c r="C4897" s="2" t="s">
        <v>98</v>
      </c>
      <c r="D4897" s="2" t="s">
        <v>103</v>
      </c>
      <c r="E4897" s="2">
        <v>101</v>
      </c>
      <c r="F4897" s="2">
        <v>10</v>
      </c>
      <c r="G4897" s="2">
        <f t="shared" si="76"/>
        <v>1010</v>
      </c>
      <c r="H4897" s="2" t="s">
        <v>41</v>
      </c>
      <c r="I4897" s="2" t="s">
        <v>119</v>
      </c>
      <c r="J4897" s="2" t="s">
        <v>3</v>
      </c>
      <c r="K4897" s="4">
        <v>44441.750000014246</v>
      </c>
    </row>
    <row r="4898" spans="1:11" x14ac:dyDescent="0.35">
      <c r="A4898" s="2" t="s">
        <v>31</v>
      </c>
      <c r="B4898" s="2" t="s">
        <v>118</v>
      </c>
      <c r="C4898" s="2" t="s">
        <v>84</v>
      </c>
      <c r="D4898" s="2" t="s">
        <v>93</v>
      </c>
      <c r="E4898" s="2">
        <v>70</v>
      </c>
      <c r="F4898" s="2">
        <v>3</v>
      </c>
      <c r="G4898" s="2">
        <f t="shared" si="76"/>
        <v>210</v>
      </c>
      <c r="H4898" s="2" t="s">
        <v>47</v>
      </c>
      <c r="I4898" s="2" t="s">
        <v>119</v>
      </c>
      <c r="J4898" s="2" t="s">
        <v>28</v>
      </c>
      <c r="K4898" s="4">
        <v>44441.800000014249</v>
      </c>
    </row>
    <row r="4899" spans="1:11" x14ac:dyDescent="0.35">
      <c r="A4899" s="2" t="s">
        <v>18</v>
      </c>
      <c r="B4899" s="2" t="s">
        <v>118</v>
      </c>
      <c r="C4899" s="2" t="s">
        <v>84</v>
      </c>
      <c r="D4899" s="2" t="s">
        <v>91</v>
      </c>
      <c r="E4899" s="2">
        <v>107</v>
      </c>
      <c r="F4899" s="2">
        <v>4</v>
      </c>
      <c r="G4899" s="2">
        <f t="shared" si="76"/>
        <v>428</v>
      </c>
      <c r="H4899" s="2" t="s">
        <v>15</v>
      </c>
      <c r="I4899" s="2" t="s">
        <v>122</v>
      </c>
      <c r="J4899" s="2" t="s">
        <v>8</v>
      </c>
      <c r="K4899" s="4">
        <v>44441.850000014252</v>
      </c>
    </row>
    <row r="4900" spans="1:11" x14ac:dyDescent="0.35">
      <c r="A4900" s="2" t="s">
        <v>14</v>
      </c>
      <c r="B4900" s="2" t="s">
        <v>120</v>
      </c>
      <c r="C4900" s="2" t="s">
        <v>56</v>
      </c>
      <c r="D4900" s="2" t="s">
        <v>61</v>
      </c>
      <c r="E4900" s="2">
        <v>107</v>
      </c>
      <c r="F4900" s="2">
        <v>5</v>
      </c>
      <c r="G4900" s="2">
        <f t="shared" si="76"/>
        <v>535</v>
      </c>
      <c r="H4900" s="2" t="s">
        <v>4</v>
      </c>
      <c r="I4900" s="2" t="s">
        <v>119</v>
      </c>
      <c r="J4900" s="2" t="s">
        <v>3</v>
      </c>
      <c r="K4900" s="4">
        <v>44441.900000014255</v>
      </c>
    </row>
    <row r="4901" spans="1:11" x14ac:dyDescent="0.35">
      <c r="A4901" s="2" t="s">
        <v>31</v>
      </c>
      <c r="B4901" s="2" t="s">
        <v>118</v>
      </c>
      <c r="C4901" s="2" t="s">
        <v>98</v>
      </c>
      <c r="D4901" s="2" t="s">
        <v>99</v>
      </c>
      <c r="E4901" s="2">
        <v>145</v>
      </c>
      <c r="F4901" s="2">
        <v>11</v>
      </c>
      <c r="G4901" s="2">
        <f t="shared" si="76"/>
        <v>1595</v>
      </c>
      <c r="H4901" s="2" t="s">
        <v>29</v>
      </c>
      <c r="I4901" s="2" t="s">
        <v>119</v>
      </c>
      <c r="J4901" s="2" t="s">
        <v>28</v>
      </c>
      <c r="K4901" s="4">
        <v>44441.950000014258</v>
      </c>
    </row>
    <row r="4902" spans="1:11" x14ac:dyDescent="0.35">
      <c r="A4902" s="2" t="s">
        <v>2</v>
      </c>
      <c r="B4902" s="2" t="s">
        <v>118</v>
      </c>
      <c r="C4902" s="2" t="s">
        <v>98</v>
      </c>
      <c r="D4902" s="2" t="s">
        <v>109</v>
      </c>
      <c r="E4902" s="2">
        <v>50</v>
      </c>
      <c r="F4902" s="2">
        <v>24</v>
      </c>
      <c r="G4902" s="2">
        <f t="shared" si="76"/>
        <v>1200</v>
      </c>
      <c r="H4902" s="2" t="s">
        <v>17</v>
      </c>
      <c r="I4902" s="2" t="s">
        <v>119</v>
      </c>
      <c r="J4902" s="2" t="s">
        <v>16</v>
      </c>
      <c r="K4902" s="4">
        <v>44442.000000014261</v>
      </c>
    </row>
    <row r="4903" spans="1:11" x14ac:dyDescent="0.35">
      <c r="A4903" s="2" t="s">
        <v>14</v>
      </c>
      <c r="B4903" s="2" t="s">
        <v>120</v>
      </c>
      <c r="C4903" s="2" t="s">
        <v>67</v>
      </c>
      <c r="D4903" s="2" t="s">
        <v>69</v>
      </c>
      <c r="E4903" s="2">
        <v>54</v>
      </c>
      <c r="F4903" s="2">
        <v>69</v>
      </c>
      <c r="G4903" s="2">
        <f t="shared" si="76"/>
        <v>3726</v>
      </c>
      <c r="H4903" s="2" t="s">
        <v>15</v>
      </c>
      <c r="I4903" s="2" t="s">
        <v>122</v>
      </c>
      <c r="J4903" s="2" t="s">
        <v>8</v>
      </c>
      <c r="K4903" s="4">
        <v>44442.050000014264</v>
      </c>
    </row>
    <row r="4904" spans="1:11" x14ac:dyDescent="0.35">
      <c r="A4904" s="2" t="s">
        <v>44</v>
      </c>
      <c r="B4904" s="2" t="s">
        <v>120</v>
      </c>
      <c r="C4904" s="2" t="s">
        <v>84</v>
      </c>
      <c r="D4904" s="2" t="s">
        <v>89</v>
      </c>
      <c r="E4904" s="2">
        <v>130</v>
      </c>
      <c r="F4904" s="2">
        <v>12</v>
      </c>
      <c r="G4904" s="2">
        <f t="shared" si="76"/>
        <v>1560</v>
      </c>
      <c r="H4904" s="2" t="s">
        <v>12</v>
      </c>
      <c r="I4904" s="2" t="s">
        <v>122</v>
      </c>
      <c r="J4904" s="2" t="s">
        <v>11</v>
      </c>
      <c r="K4904" s="4">
        <v>44442.100000014267</v>
      </c>
    </row>
    <row r="4905" spans="1:11" x14ac:dyDescent="0.35">
      <c r="A4905" s="2" t="s">
        <v>14</v>
      </c>
      <c r="B4905" s="2" t="s">
        <v>120</v>
      </c>
      <c r="C4905" s="2" t="s">
        <v>67</v>
      </c>
      <c r="D4905" s="2" t="s">
        <v>77</v>
      </c>
      <c r="E4905" s="2">
        <v>47</v>
      </c>
      <c r="F4905" s="2">
        <v>8</v>
      </c>
      <c r="G4905" s="2">
        <f t="shared" si="76"/>
        <v>376</v>
      </c>
      <c r="H4905" s="2" t="s">
        <v>47</v>
      </c>
      <c r="I4905" s="2" t="s">
        <v>119</v>
      </c>
      <c r="J4905" s="2" t="s">
        <v>28</v>
      </c>
      <c r="K4905" s="4">
        <v>44442.15000001427</v>
      </c>
    </row>
    <row r="4906" spans="1:11" x14ac:dyDescent="0.35">
      <c r="A4906" s="2" t="s">
        <v>14</v>
      </c>
      <c r="B4906" s="2" t="s">
        <v>120</v>
      </c>
      <c r="C4906" s="2" t="s">
        <v>56</v>
      </c>
      <c r="D4906" s="2" t="s">
        <v>62</v>
      </c>
      <c r="E4906" s="2">
        <v>105</v>
      </c>
      <c r="F4906" s="2">
        <v>12</v>
      </c>
      <c r="G4906" s="2">
        <f t="shared" si="76"/>
        <v>1260</v>
      </c>
      <c r="H4906" s="2" t="s">
        <v>41</v>
      </c>
      <c r="I4906" s="2" t="s">
        <v>119</v>
      </c>
      <c r="J4906" s="2" t="s">
        <v>3</v>
      </c>
      <c r="K4906" s="4">
        <v>44442.200000014273</v>
      </c>
    </row>
    <row r="4907" spans="1:11" x14ac:dyDescent="0.35">
      <c r="A4907" s="2" t="s">
        <v>5</v>
      </c>
      <c r="B4907" s="2" t="s">
        <v>120</v>
      </c>
      <c r="C4907" s="2" t="s">
        <v>67</v>
      </c>
      <c r="D4907" s="2" t="s">
        <v>72</v>
      </c>
      <c r="E4907" s="2">
        <v>6</v>
      </c>
      <c r="F4907" s="2">
        <v>156</v>
      </c>
      <c r="G4907" s="2">
        <f t="shared" si="76"/>
        <v>936</v>
      </c>
      <c r="H4907" s="2" t="s">
        <v>15</v>
      </c>
      <c r="I4907" s="2" t="s">
        <v>122</v>
      </c>
      <c r="J4907" s="2" t="s">
        <v>8</v>
      </c>
      <c r="K4907" s="4">
        <v>44442.250000014275</v>
      </c>
    </row>
    <row r="4908" spans="1:11" x14ac:dyDescent="0.35">
      <c r="A4908" s="2" t="s">
        <v>5</v>
      </c>
      <c r="B4908" s="2" t="s">
        <v>120</v>
      </c>
      <c r="C4908" s="2" t="s">
        <v>84</v>
      </c>
      <c r="D4908" s="2" t="s">
        <v>87</v>
      </c>
      <c r="E4908" s="2">
        <v>142</v>
      </c>
      <c r="F4908" s="2">
        <v>12</v>
      </c>
      <c r="G4908" s="2">
        <f t="shared" si="76"/>
        <v>1704</v>
      </c>
      <c r="H4908" s="2" t="s">
        <v>17</v>
      </c>
      <c r="I4908" s="2" t="s">
        <v>119</v>
      </c>
      <c r="J4908" s="2" t="s">
        <v>16</v>
      </c>
      <c r="K4908" s="4">
        <v>44442.300000014278</v>
      </c>
    </row>
    <row r="4909" spans="1:11" x14ac:dyDescent="0.35">
      <c r="A4909" s="2" t="s">
        <v>10</v>
      </c>
      <c r="B4909" s="2" t="s">
        <v>120</v>
      </c>
      <c r="C4909" s="2" t="s">
        <v>67</v>
      </c>
      <c r="D4909" s="2" t="s">
        <v>79</v>
      </c>
      <c r="E4909" s="2">
        <v>31</v>
      </c>
      <c r="F4909" s="2">
        <v>7</v>
      </c>
      <c r="G4909" s="2">
        <f t="shared" si="76"/>
        <v>217</v>
      </c>
      <c r="H4909" s="2" t="s">
        <v>21</v>
      </c>
      <c r="I4909" s="2" t="s">
        <v>121</v>
      </c>
      <c r="J4909" s="2" t="s">
        <v>20</v>
      </c>
      <c r="K4909" s="4">
        <v>44442.350000014281</v>
      </c>
    </row>
    <row r="4910" spans="1:11" x14ac:dyDescent="0.35">
      <c r="A4910" s="2" t="s">
        <v>35</v>
      </c>
      <c r="B4910" s="2" t="s">
        <v>118</v>
      </c>
      <c r="C4910" s="2" t="s">
        <v>84</v>
      </c>
      <c r="D4910" s="2" t="s">
        <v>94</v>
      </c>
      <c r="E4910" s="2">
        <v>67</v>
      </c>
      <c r="F4910" s="2">
        <v>10</v>
      </c>
      <c r="G4910" s="2">
        <f t="shared" si="76"/>
        <v>670</v>
      </c>
      <c r="H4910" s="2" t="s">
        <v>19</v>
      </c>
      <c r="I4910" s="2" t="s">
        <v>119</v>
      </c>
      <c r="J4910" s="2" t="s">
        <v>3</v>
      </c>
      <c r="K4910" s="4">
        <v>44442.400000014284</v>
      </c>
    </row>
    <row r="4911" spans="1:11" x14ac:dyDescent="0.35">
      <c r="A4911" s="2" t="s">
        <v>14</v>
      </c>
      <c r="B4911" s="2" t="s">
        <v>120</v>
      </c>
      <c r="C4911" s="2" t="s">
        <v>67</v>
      </c>
      <c r="D4911" s="2" t="s">
        <v>69</v>
      </c>
      <c r="E4911" s="2">
        <v>54</v>
      </c>
      <c r="F4911" s="2">
        <v>75</v>
      </c>
      <c r="G4911" s="2">
        <f t="shared" si="76"/>
        <v>4050</v>
      </c>
      <c r="H4911" s="2" t="s">
        <v>38</v>
      </c>
      <c r="I4911" s="2" t="s">
        <v>121</v>
      </c>
      <c r="J4911" s="2" t="s">
        <v>6</v>
      </c>
      <c r="K4911" s="4">
        <v>44442.450000014287</v>
      </c>
    </row>
    <row r="4912" spans="1:11" x14ac:dyDescent="0.35">
      <c r="A4912" s="2" t="s">
        <v>18</v>
      </c>
      <c r="B4912" s="2" t="s">
        <v>118</v>
      </c>
      <c r="C4912" s="2" t="s">
        <v>56</v>
      </c>
      <c r="D4912" s="2" t="s">
        <v>64</v>
      </c>
      <c r="E4912" s="2">
        <v>85</v>
      </c>
      <c r="F4912" s="2">
        <v>16</v>
      </c>
      <c r="G4912" s="2">
        <f t="shared" si="76"/>
        <v>1360</v>
      </c>
      <c r="H4912" s="2" t="s">
        <v>51</v>
      </c>
      <c r="I4912" s="2" t="s">
        <v>124</v>
      </c>
      <c r="J4912" s="2" t="s">
        <v>50</v>
      </c>
      <c r="K4912" s="4">
        <v>44442.50000001429</v>
      </c>
    </row>
    <row r="4913" spans="1:11" x14ac:dyDescent="0.35">
      <c r="A4913" s="2" t="s">
        <v>44</v>
      </c>
      <c r="B4913" s="2" t="s">
        <v>120</v>
      </c>
      <c r="C4913" s="2" t="s">
        <v>84</v>
      </c>
      <c r="D4913" s="2" t="s">
        <v>96</v>
      </c>
      <c r="E4913" s="2">
        <v>36</v>
      </c>
      <c r="F4913" s="2">
        <v>7</v>
      </c>
      <c r="G4913" s="2">
        <f t="shared" si="76"/>
        <v>252</v>
      </c>
      <c r="H4913" s="2" t="s">
        <v>22</v>
      </c>
      <c r="I4913" s="2" t="s">
        <v>122</v>
      </c>
      <c r="J4913" s="2" t="s">
        <v>11</v>
      </c>
      <c r="K4913" s="4">
        <v>44442.550000014293</v>
      </c>
    </row>
    <row r="4914" spans="1:11" x14ac:dyDescent="0.35">
      <c r="A4914" s="2" t="s">
        <v>44</v>
      </c>
      <c r="B4914" s="2" t="s">
        <v>120</v>
      </c>
      <c r="C4914" s="2" t="s">
        <v>67</v>
      </c>
      <c r="D4914" s="2" t="s">
        <v>78</v>
      </c>
      <c r="E4914" s="2">
        <v>38</v>
      </c>
      <c r="F4914" s="2">
        <v>12</v>
      </c>
      <c r="G4914" s="2">
        <f t="shared" si="76"/>
        <v>456</v>
      </c>
      <c r="H4914" s="2" t="s">
        <v>24</v>
      </c>
      <c r="I4914" s="2" t="s">
        <v>123</v>
      </c>
      <c r="J4914" s="2" t="s">
        <v>23</v>
      </c>
      <c r="K4914" s="4">
        <v>44442.600000014296</v>
      </c>
    </row>
    <row r="4915" spans="1:11" x14ac:dyDescent="0.35">
      <c r="A4915" s="2" t="s">
        <v>31</v>
      </c>
      <c r="B4915" s="2" t="s">
        <v>118</v>
      </c>
      <c r="C4915" s="2" t="s">
        <v>56</v>
      </c>
      <c r="D4915" s="2" t="s">
        <v>57</v>
      </c>
      <c r="E4915" s="2">
        <v>89</v>
      </c>
      <c r="F4915" s="2">
        <v>56</v>
      </c>
      <c r="G4915" s="2">
        <f t="shared" si="76"/>
        <v>4984</v>
      </c>
      <c r="H4915" s="2" t="s">
        <v>32</v>
      </c>
      <c r="I4915" s="2" t="s">
        <v>119</v>
      </c>
      <c r="J4915" s="2" t="s">
        <v>16</v>
      </c>
      <c r="K4915" s="4">
        <v>44442.650000014299</v>
      </c>
    </row>
    <row r="4916" spans="1:11" x14ac:dyDescent="0.35">
      <c r="A4916" s="2" t="s">
        <v>31</v>
      </c>
      <c r="B4916" s="2" t="s">
        <v>118</v>
      </c>
      <c r="C4916" s="2" t="s">
        <v>67</v>
      </c>
      <c r="D4916" s="2" t="s">
        <v>79</v>
      </c>
      <c r="E4916" s="2">
        <v>31</v>
      </c>
      <c r="F4916" s="2">
        <v>8</v>
      </c>
      <c r="G4916" s="2">
        <f t="shared" si="76"/>
        <v>248</v>
      </c>
      <c r="H4916" s="2" t="s">
        <v>30</v>
      </c>
      <c r="I4916" s="2" t="s">
        <v>122</v>
      </c>
      <c r="J4916" s="2" t="s">
        <v>11</v>
      </c>
      <c r="K4916" s="4">
        <v>44442.700000014302</v>
      </c>
    </row>
    <row r="4917" spans="1:11" x14ac:dyDescent="0.35">
      <c r="A4917" s="2" t="s">
        <v>44</v>
      </c>
      <c r="B4917" s="2" t="s">
        <v>120</v>
      </c>
      <c r="C4917" s="2" t="s">
        <v>80</v>
      </c>
      <c r="D4917" s="2" t="s">
        <v>81</v>
      </c>
      <c r="E4917" s="2">
        <v>134</v>
      </c>
      <c r="F4917" s="2">
        <v>183</v>
      </c>
      <c r="G4917" s="2">
        <f t="shared" si="76"/>
        <v>24522</v>
      </c>
      <c r="H4917" s="2" t="s">
        <v>13</v>
      </c>
      <c r="I4917" s="2" t="s">
        <v>122</v>
      </c>
      <c r="J4917" s="2" t="s">
        <v>11</v>
      </c>
      <c r="K4917" s="4">
        <v>44442.750000014305</v>
      </c>
    </row>
    <row r="4918" spans="1:11" x14ac:dyDescent="0.35">
      <c r="A4918" s="2" t="s">
        <v>10</v>
      </c>
      <c r="B4918" s="2" t="s">
        <v>120</v>
      </c>
      <c r="C4918" s="2" t="s">
        <v>67</v>
      </c>
      <c r="D4918" s="2" t="s">
        <v>68</v>
      </c>
      <c r="E4918" s="2">
        <v>121</v>
      </c>
      <c r="F4918" s="2">
        <v>32</v>
      </c>
      <c r="G4918" s="2">
        <f t="shared" si="76"/>
        <v>3872</v>
      </c>
      <c r="H4918" s="2" t="s">
        <v>26</v>
      </c>
      <c r="I4918" s="2" t="s">
        <v>122</v>
      </c>
      <c r="J4918" s="2" t="s">
        <v>25</v>
      </c>
      <c r="K4918" s="4">
        <v>44442.800000014307</v>
      </c>
    </row>
    <row r="4919" spans="1:11" x14ac:dyDescent="0.35">
      <c r="A4919" s="2" t="s">
        <v>31</v>
      </c>
      <c r="B4919" s="2" t="s">
        <v>118</v>
      </c>
      <c r="C4919" s="2" t="s">
        <v>56</v>
      </c>
      <c r="D4919" s="2" t="s">
        <v>57</v>
      </c>
      <c r="E4919" s="2">
        <v>89</v>
      </c>
      <c r="F4919" s="2">
        <v>62</v>
      </c>
      <c r="G4919" s="2">
        <f t="shared" si="76"/>
        <v>5518</v>
      </c>
      <c r="H4919" s="2" t="s">
        <v>17</v>
      </c>
      <c r="I4919" s="2" t="s">
        <v>119</v>
      </c>
      <c r="J4919" s="2" t="s">
        <v>16</v>
      </c>
      <c r="K4919" s="4">
        <v>44442.85000001431</v>
      </c>
    </row>
    <row r="4920" spans="1:11" x14ac:dyDescent="0.35">
      <c r="A4920" s="2" t="s">
        <v>10</v>
      </c>
      <c r="B4920" s="2" t="s">
        <v>120</v>
      </c>
      <c r="C4920" s="2" t="s">
        <v>98</v>
      </c>
      <c r="D4920" s="2" t="s">
        <v>105</v>
      </c>
      <c r="E4920" s="2">
        <v>98</v>
      </c>
      <c r="F4920" s="2">
        <v>4</v>
      </c>
      <c r="G4920" s="2">
        <f t="shared" si="76"/>
        <v>392</v>
      </c>
      <c r="H4920" s="2" t="s">
        <v>7</v>
      </c>
      <c r="I4920" s="2" t="s">
        <v>121</v>
      </c>
      <c r="J4920" s="2" t="s">
        <v>6</v>
      </c>
      <c r="K4920" s="4">
        <v>44442.900000014313</v>
      </c>
    </row>
    <row r="4921" spans="1:11" x14ac:dyDescent="0.35">
      <c r="A4921" s="2" t="s">
        <v>14</v>
      </c>
      <c r="B4921" s="2" t="s">
        <v>120</v>
      </c>
      <c r="C4921" s="2" t="s">
        <v>84</v>
      </c>
      <c r="D4921" s="2" t="s">
        <v>86</v>
      </c>
      <c r="E4921" s="2">
        <v>73</v>
      </c>
      <c r="F4921" s="2">
        <v>35</v>
      </c>
      <c r="G4921" s="2">
        <f t="shared" si="76"/>
        <v>2555</v>
      </c>
      <c r="H4921" s="2" t="s">
        <v>49</v>
      </c>
      <c r="I4921" s="2" t="s">
        <v>119</v>
      </c>
      <c r="J4921" s="2" t="s">
        <v>16</v>
      </c>
      <c r="K4921" s="4">
        <v>44442.950000014316</v>
      </c>
    </row>
    <row r="4922" spans="1:11" x14ac:dyDescent="0.35">
      <c r="A4922" s="2" t="s">
        <v>35</v>
      </c>
      <c r="B4922" s="2" t="s">
        <v>118</v>
      </c>
      <c r="C4922" s="2" t="s">
        <v>56</v>
      </c>
      <c r="D4922" s="2" t="s">
        <v>60</v>
      </c>
      <c r="E4922" s="2">
        <v>131</v>
      </c>
      <c r="F4922" s="2">
        <v>8</v>
      </c>
      <c r="G4922" s="2">
        <f t="shared" si="76"/>
        <v>1048</v>
      </c>
      <c r="H4922" s="2" t="s">
        <v>27</v>
      </c>
      <c r="I4922" s="2" t="s">
        <v>122</v>
      </c>
      <c r="J4922" s="2" t="s">
        <v>8</v>
      </c>
      <c r="K4922" s="4">
        <v>44443.000000014319</v>
      </c>
    </row>
    <row r="4923" spans="1:11" x14ac:dyDescent="0.35">
      <c r="A4923" s="2" t="s">
        <v>35</v>
      </c>
      <c r="B4923" s="2" t="s">
        <v>118</v>
      </c>
      <c r="C4923" s="2" t="s">
        <v>84</v>
      </c>
      <c r="D4923" s="2" t="s">
        <v>94</v>
      </c>
      <c r="E4923" s="2">
        <v>67</v>
      </c>
      <c r="F4923" s="2">
        <v>9</v>
      </c>
      <c r="G4923" s="2">
        <f t="shared" si="76"/>
        <v>603</v>
      </c>
      <c r="H4923" s="2" t="s">
        <v>4</v>
      </c>
      <c r="I4923" s="2" t="s">
        <v>119</v>
      </c>
      <c r="J4923" s="2" t="s">
        <v>3</v>
      </c>
      <c r="K4923" s="4">
        <v>44443.050000014322</v>
      </c>
    </row>
    <row r="4924" spans="1:11" x14ac:dyDescent="0.35">
      <c r="A4924" s="2" t="s">
        <v>10</v>
      </c>
      <c r="B4924" s="2" t="s">
        <v>120</v>
      </c>
      <c r="C4924" s="2" t="s">
        <v>56</v>
      </c>
      <c r="D4924" s="2" t="s">
        <v>66</v>
      </c>
      <c r="E4924" s="2">
        <v>47</v>
      </c>
      <c r="F4924" s="2">
        <v>6</v>
      </c>
      <c r="G4924" s="2">
        <f t="shared" si="76"/>
        <v>282</v>
      </c>
      <c r="H4924" s="2" t="s">
        <v>21</v>
      </c>
      <c r="I4924" s="2" t="s">
        <v>121</v>
      </c>
      <c r="J4924" s="2" t="s">
        <v>20</v>
      </c>
      <c r="K4924" s="4">
        <v>44443.100000014325</v>
      </c>
    </row>
    <row r="4925" spans="1:11" x14ac:dyDescent="0.35">
      <c r="A4925" s="2" t="s">
        <v>2</v>
      </c>
      <c r="B4925" s="2" t="s">
        <v>118</v>
      </c>
      <c r="C4925" s="2" t="s">
        <v>84</v>
      </c>
      <c r="D4925" s="2" t="s">
        <v>94</v>
      </c>
      <c r="E4925" s="2">
        <v>67</v>
      </c>
      <c r="F4925" s="2">
        <v>11</v>
      </c>
      <c r="G4925" s="2">
        <f t="shared" si="76"/>
        <v>737</v>
      </c>
      <c r="H4925" s="2" t="s">
        <v>41</v>
      </c>
      <c r="I4925" s="2" t="s">
        <v>119</v>
      </c>
      <c r="J4925" s="2" t="s">
        <v>3</v>
      </c>
      <c r="K4925" s="4">
        <v>44443.150000014328</v>
      </c>
    </row>
    <row r="4926" spans="1:11" x14ac:dyDescent="0.35">
      <c r="A4926" s="2" t="s">
        <v>14</v>
      </c>
      <c r="B4926" s="2" t="s">
        <v>120</v>
      </c>
      <c r="C4926" s="2" t="s">
        <v>67</v>
      </c>
      <c r="D4926" s="2" t="s">
        <v>78</v>
      </c>
      <c r="E4926" s="2">
        <v>38</v>
      </c>
      <c r="F4926" s="2">
        <v>13</v>
      </c>
      <c r="G4926" s="2">
        <f t="shared" si="76"/>
        <v>494</v>
      </c>
      <c r="H4926" s="2" t="s">
        <v>49</v>
      </c>
      <c r="I4926" s="2" t="s">
        <v>119</v>
      </c>
      <c r="J4926" s="2" t="s">
        <v>16</v>
      </c>
      <c r="K4926" s="4">
        <v>44443.200000014331</v>
      </c>
    </row>
    <row r="4927" spans="1:11" x14ac:dyDescent="0.35">
      <c r="A4927" s="2" t="s">
        <v>31</v>
      </c>
      <c r="B4927" s="2" t="s">
        <v>118</v>
      </c>
      <c r="C4927" s="2" t="s">
        <v>84</v>
      </c>
      <c r="D4927" s="2" t="s">
        <v>93</v>
      </c>
      <c r="E4927" s="2">
        <v>70</v>
      </c>
      <c r="F4927" s="2">
        <v>6</v>
      </c>
      <c r="G4927" s="2">
        <f t="shared" si="76"/>
        <v>420</v>
      </c>
      <c r="H4927" s="2" t="s">
        <v>13</v>
      </c>
      <c r="I4927" s="2" t="s">
        <v>122</v>
      </c>
      <c r="J4927" s="2" t="s">
        <v>11</v>
      </c>
      <c r="K4927" s="4">
        <v>44443.250000014334</v>
      </c>
    </row>
    <row r="4928" spans="1:11" x14ac:dyDescent="0.35">
      <c r="A4928" s="2" t="s">
        <v>18</v>
      </c>
      <c r="B4928" s="2" t="s">
        <v>118</v>
      </c>
      <c r="C4928" s="2" t="s">
        <v>98</v>
      </c>
      <c r="D4928" s="2" t="s">
        <v>106</v>
      </c>
      <c r="E4928" s="2">
        <v>87</v>
      </c>
      <c r="F4928" s="2">
        <v>7</v>
      </c>
      <c r="G4928" s="2">
        <f t="shared" si="76"/>
        <v>609</v>
      </c>
      <c r="H4928" s="2" t="s">
        <v>48</v>
      </c>
      <c r="I4928" s="2" t="s">
        <v>119</v>
      </c>
      <c r="J4928" s="2" t="s">
        <v>3</v>
      </c>
      <c r="K4928" s="4">
        <v>44443.300000014337</v>
      </c>
    </row>
    <row r="4929" spans="1:11" x14ac:dyDescent="0.35">
      <c r="A4929" s="2" t="s">
        <v>14</v>
      </c>
      <c r="B4929" s="2" t="s">
        <v>120</v>
      </c>
      <c r="C4929" s="2" t="s">
        <v>98</v>
      </c>
      <c r="D4929" s="2" t="s">
        <v>105</v>
      </c>
      <c r="E4929" s="2">
        <v>98</v>
      </c>
      <c r="F4929" s="2">
        <v>3</v>
      </c>
      <c r="G4929" s="2">
        <f t="shared" si="76"/>
        <v>294</v>
      </c>
      <c r="H4929" s="2" t="s">
        <v>4</v>
      </c>
      <c r="I4929" s="2" t="s">
        <v>119</v>
      </c>
      <c r="J4929" s="2" t="s">
        <v>3</v>
      </c>
      <c r="K4929" s="4">
        <v>44443.350000014339</v>
      </c>
    </row>
    <row r="4930" spans="1:11" x14ac:dyDescent="0.35">
      <c r="A4930" s="2" t="s">
        <v>14</v>
      </c>
      <c r="B4930" s="2" t="s">
        <v>120</v>
      </c>
      <c r="C4930" s="2" t="s">
        <v>84</v>
      </c>
      <c r="D4930" s="2" t="s">
        <v>96</v>
      </c>
      <c r="E4930" s="2">
        <v>36</v>
      </c>
      <c r="F4930" s="2">
        <v>8</v>
      </c>
      <c r="G4930" s="2">
        <f t="shared" ref="G4930:G4993" si="77">E4930*F4930</f>
        <v>288</v>
      </c>
      <c r="H4930" s="2" t="s">
        <v>24</v>
      </c>
      <c r="I4930" s="2" t="s">
        <v>123</v>
      </c>
      <c r="J4930" s="2" t="s">
        <v>23</v>
      </c>
      <c r="K4930" s="4">
        <v>44443.400000014342</v>
      </c>
    </row>
    <row r="4931" spans="1:11" x14ac:dyDescent="0.35">
      <c r="A4931" s="2" t="s">
        <v>2</v>
      </c>
      <c r="B4931" s="2" t="s">
        <v>118</v>
      </c>
      <c r="C4931" s="2" t="s">
        <v>84</v>
      </c>
      <c r="D4931" s="2" t="s">
        <v>86</v>
      </c>
      <c r="E4931" s="2">
        <v>73</v>
      </c>
      <c r="F4931" s="2">
        <v>29</v>
      </c>
      <c r="G4931" s="2">
        <f t="shared" si="77"/>
        <v>2117</v>
      </c>
      <c r="H4931" s="2" t="s">
        <v>49</v>
      </c>
      <c r="I4931" s="2" t="s">
        <v>119</v>
      </c>
      <c r="J4931" s="2" t="s">
        <v>16</v>
      </c>
      <c r="K4931" s="4">
        <v>44443.450000014345</v>
      </c>
    </row>
    <row r="4932" spans="1:11" x14ac:dyDescent="0.35">
      <c r="A4932" s="2" t="s">
        <v>10</v>
      </c>
      <c r="B4932" s="2" t="s">
        <v>120</v>
      </c>
      <c r="C4932" s="2" t="s">
        <v>98</v>
      </c>
      <c r="D4932" s="2" t="s">
        <v>100</v>
      </c>
      <c r="E4932" s="2">
        <v>121</v>
      </c>
      <c r="F4932" s="2">
        <v>9</v>
      </c>
      <c r="G4932" s="2">
        <f t="shared" si="77"/>
        <v>1089</v>
      </c>
      <c r="H4932" s="2" t="s">
        <v>12</v>
      </c>
      <c r="I4932" s="2" t="s">
        <v>122</v>
      </c>
      <c r="J4932" s="2" t="s">
        <v>11</v>
      </c>
      <c r="K4932" s="4">
        <v>44443.500000014348</v>
      </c>
    </row>
    <row r="4933" spans="1:11" x14ac:dyDescent="0.35">
      <c r="A4933" s="2" t="s">
        <v>10</v>
      </c>
      <c r="B4933" s="2" t="s">
        <v>120</v>
      </c>
      <c r="C4933" s="2" t="s">
        <v>80</v>
      </c>
      <c r="D4933" s="2" t="s">
        <v>82</v>
      </c>
      <c r="E4933" s="2">
        <v>50</v>
      </c>
      <c r="F4933" s="2">
        <v>99</v>
      </c>
      <c r="G4933" s="2">
        <f t="shared" si="77"/>
        <v>4950</v>
      </c>
      <c r="H4933" s="2" t="s">
        <v>46</v>
      </c>
      <c r="I4933" s="2" t="s">
        <v>123</v>
      </c>
      <c r="J4933" s="2" t="s">
        <v>45</v>
      </c>
      <c r="K4933" s="4">
        <v>44443.550000014351</v>
      </c>
    </row>
    <row r="4934" spans="1:11" x14ac:dyDescent="0.35">
      <c r="A4934" s="2" t="s">
        <v>31</v>
      </c>
      <c r="B4934" s="2" t="s">
        <v>118</v>
      </c>
      <c r="C4934" s="2" t="s">
        <v>67</v>
      </c>
      <c r="D4934" s="2" t="s">
        <v>77</v>
      </c>
      <c r="E4934" s="2">
        <v>47</v>
      </c>
      <c r="F4934" s="2">
        <v>9</v>
      </c>
      <c r="G4934" s="2">
        <f t="shared" si="77"/>
        <v>423</v>
      </c>
      <c r="H4934" s="2" t="s">
        <v>7</v>
      </c>
      <c r="I4934" s="2" t="s">
        <v>121</v>
      </c>
      <c r="J4934" s="2" t="s">
        <v>6</v>
      </c>
      <c r="K4934" s="4">
        <v>44443.600000014354</v>
      </c>
    </row>
    <row r="4935" spans="1:11" x14ac:dyDescent="0.35">
      <c r="A4935" s="2" t="s">
        <v>14</v>
      </c>
      <c r="B4935" s="2" t="s">
        <v>120</v>
      </c>
      <c r="C4935" s="2" t="s">
        <v>67</v>
      </c>
      <c r="D4935" s="2" t="s">
        <v>70</v>
      </c>
      <c r="E4935" s="2">
        <v>69</v>
      </c>
      <c r="F4935" s="2">
        <v>46</v>
      </c>
      <c r="G4935" s="2">
        <f t="shared" si="77"/>
        <v>3174</v>
      </c>
      <c r="H4935" s="2" t="s">
        <v>43</v>
      </c>
      <c r="I4935" s="2" t="s">
        <v>121</v>
      </c>
      <c r="J4935" s="2" t="s">
        <v>42</v>
      </c>
      <c r="K4935" s="4">
        <v>44443.650000014357</v>
      </c>
    </row>
    <row r="4936" spans="1:11" x14ac:dyDescent="0.35">
      <c r="A4936" s="2" t="s">
        <v>2</v>
      </c>
      <c r="B4936" s="2" t="s">
        <v>118</v>
      </c>
      <c r="C4936" s="2" t="s">
        <v>98</v>
      </c>
      <c r="D4936" s="2" t="s">
        <v>106</v>
      </c>
      <c r="E4936" s="2">
        <v>87</v>
      </c>
      <c r="F4936" s="2">
        <v>15</v>
      </c>
      <c r="G4936" s="2">
        <f t="shared" si="77"/>
        <v>1305</v>
      </c>
      <c r="H4936" s="2" t="s">
        <v>24</v>
      </c>
      <c r="I4936" s="2" t="s">
        <v>123</v>
      </c>
      <c r="J4936" s="2" t="s">
        <v>23</v>
      </c>
      <c r="K4936" s="4">
        <v>44443.70000001436</v>
      </c>
    </row>
    <row r="4937" spans="1:11" x14ac:dyDescent="0.35">
      <c r="A4937" s="2" t="s">
        <v>2</v>
      </c>
      <c r="B4937" s="2" t="s">
        <v>118</v>
      </c>
      <c r="C4937" s="2" t="s">
        <v>56</v>
      </c>
      <c r="D4937" s="2" t="s">
        <v>58</v>
      </c>
      <c r="E4937" s="2">
        <v>68</v>
      </c>
      <c r="F4937" s="2">
        <v>82</v>
      </c>
      <c r="G4937" s="2">
        <f t="shared" si="77"/>
        <v>5576</v>
      </c>
      <c r="H4937" s="2" t="s">
        <v>32</v>
      </c>
      <c r="I4937" s="2" t="s">
        <v>119</v>
      </c>
      <c r="J4937" s="2" t="s">
        <v>16</v>
      </c>
      <c r="K4937" s="4">
        <v>44443.750000014363</v>
      </c>
    </row>
    <row r="4938" spans="1:11" x14ac:dyDescent="0.35">
      <c r="A4938" s="2" t="s">
        <v>5</v>
      </c>
      <c r="B4938" s="2" t="s">
        <v>120</v>
      </c>
      <c r="C4938" s="2" t="s">
        <v>84</v>
      </c>
      <c r="D4938" s="2" t="s">
        <v>90</v>
      </c>
      <c r="E4938" s="2">
        <v>27</v>
      </c>
      <c r="F4938" s="2">
        <v>40</v>
      </c>
      <c r="G4938" s="2">
        <f t="shared" si="77"/>
        <v>1080</v>
      </c>
      <c r="H4938" s="2" t="s">
        <v>47</v>
      </c>
      <c r="I4938" s="2" t="s">
        <v>119</v>
      </c>
      <c r="J4938" s="2" t="s">
        <v>28</v>
      </c>
      <c r="K4938" s="4">
        <v>44443.800000014366</v>
      </c>
    </row>
    <row r="4939" spans="1:11" x14ac:dyDescent="0.35">
      <c r="A4939" s="2" t="s">
        <v>44</v>
      </c>
      <c r="B4939" s="2" t="s">
        <v>120</v>
      </c>
      <c r="C4939" s="2" t="s">
        <v>56</v>
      </c>
      <c r="D4939" s="2" t="s">
        <v>57</v>
      </c>
      <c r="E4939" s="2">
        <v>89</v>
      </c>
      <c r="F4939" s="2">
        <v>60</v>
      </c>
      <c r="G4939" s="2">
        <f t="shared" si="77"/>
        <v>5340</v>
      </c>
      <c r="H4939" s="2" t="s">
        <v>41</v>
      </c>
      <c r="I4939" s="2" t="s">
        <v>119</v>
      </c>
      <c r="J4939" s="2" t="s">
        <v>3</v>
      </c>
      <c r="K4939" s="4">
        <v>44443.850000014369</v>
      </c>
    </row>
    <row r="4940" spans="1:11" x14ac:dyDescent="0.35">
      <c r="A4940" s="2" t="s">
        <v>18</v>
      </c>
      <c r="B4940" s="2" t="s">
        <v>118</v>
      </c>
      <c r="C4940" s="2" t="s">
        <v>56</v>
      </c>
      <c r="D4940" s="2" t="s">
        <v>64</v>
      </c>
      <c r="E4940" s="2">
        <v>85</v>
      </c>
      <c r="F4940" s="2">
        <v>15</v>
      </c>
      <c r="G4940" s="2">
        <f t="shared" si="77"/>
        <v>1275</v>
      </c>
      <c r="H4940" s="2" t="s">
        <v>40</v>
      </c>
      <c r="I4940" s="2" t="s">
        <v>124</v>
      </c>
      <c r="J4940" s="2" t="s">
        <v>39</v>
      </c>
      <c r="K4940" s="4">
        <v>44443.900000014371</v>
      </c>
    </row>
    <row r="4941" spans="1:11" x14ac:dyDescent="0.35">
      <c r="A4941" s="2" t="s">
        <v>31</v>
      </c>
      <c r="B4941" s="2" t="s">
        <v>118</v>
      </c>
      <c r="C4941" s="2" t="s">
        <v>98</v>
      </c>
      <c r="D4941" s="2" t="s">
        <v>99</v>
      </c>
      <c r="E4941" s="2">
        <v>145</v>
      </c>
      <c r="F4941" s="2">
        <v>7</v>
      </c>
      <c r="G4941" s="2">
        <f t="shared" si="77"/>
        <v>1015</v>
      </c>
      <c r="H4941" s="2" t="s">
        <v>4</v>
      </c>
      <c r="I4941" s="2" t="s">
        <v>119</v>
      </c>
      <c r="J4941" s="2" t="s">
        <v>3</v>
      </c>
      <c r="K4941" s="4">
        <v>44443.950000014374</v>
      </c>
    </row>
    <row r="4942" spans="1:11" x14ac:dyDescent="0.35">
      <c r="A4942" s="2" t="s">
        <v>35</v>
      </c>
      <c r="B4942" s="2" t="s">
        <v>118</v>
      </c>
      <c r="C4942" s="2" t="s">
        <v>98</v>
      </c>
      <c r="D4942" s="2" t="s">
        <v>105</v>
      </c>
      <c r="E4942" s="2">
        <v>98</v>
      </c>
      <c r="F4942" s="2">
        <v>3</v>
      </c>
      <c r="G4942" s="2">
        <f t="shared" si="77"/>
        <v>294</v>
      </c>
      <c r="H4942" s="2" t="s">
        <v>4</v>
      </c>
      <c r="I4942" s="2" t="s">
        <v>119</v>
      </c>
      <c r="J4942" s="2" t="s">
        <v>3</v>
      </c>
      <c r="K4942" s="4">
        <v>44444.000000014377</v>
      </c>
    </row>
    <row r="4943" spans="1:11" x14ac:dyDescent="0.35">
      <c r="A4943" s="2" t="s">
        <v>35</v>
      </c>
      <c r="B4943" s="2" t="s">
        <v>118</v>
      </c>
      <c r="C4943" s="2" t="s">
        <v>84</v>
      </c>
      <c r="D4943" s="2" t="s">
        <v>85</v>
      </c>
      <c r="E4943" s="2">
        <v>121</v>
      </c>
      <c r="F4943" s="2">
        <v>42</v>
      </c>
      <c r="G4943" s="2">
        <f t="shared" si="77"/>
        <v>5082</v>
      </c>
      <c r="H4943" s="2" t="s">
        <v>7</v>
      </c>
      <c r="I4943" s="2" t="s">
        <v>121</v>
      </c>
      <c r="J4943" s="2" t="s">
        <v>6</v>
      </c>
      <c r="K4943" s="4">
        <v>44444.05000001438</v>
      </c>
    </row>
    <row r="4944" spans="1:11" x14ac:dyDescent="0.35">
      <c r="A4944" s="2" t="s">
        <v>35</v>
      </c>
      <c r="B4944" s="2" t="s">
        <v>118</v>
      </c>
      <c r="C4944" s="2" t="s">
        <v>67</v>
      </c>
      <c r="D4944" s="2" t="s">
        <v>73</v>
      </c>
      <c r="E4944" s="2">
        <v>119</v>
      </c>
      <c r="F4944" s="2">
        <v>13</v>
      </c>
      <c r="G4944" s="2">
        <f t="shared" si="77"/>
        <v>1547</v>
      </c>
      <c r="H4944" s="2" t="s">
        <v>17</v>
      </c>
      <c r="I4944" s="2" t="s">
        <v>119</v>
      </c>
      <c r="J4944" s="2" t="s">
        <v>16</v>
      </c>
      <c r="K4944" s="4">
        <v>44444.100000014383</v>
      </c>
    </row>
    <row r="4945" spans="1:11" x14ac:dyDescent="0.35">
      <c r="A4945" s="2" t="s">
        <v>35</v>
      </c>
      <c r="B4945" s="2" t="s">
        <v>118</v>
      </c>
      <c r="C4945" s="2" t="s">
        <v>67</v>
      </c>
      <c r="D4945" s="2" t="s">
        <v>74</v>
      </c>
      <c r="E4945" s="2">
        <v>128</v>
      </c>
      <c r="F4945" s="2">
        <v>7</v>
      </c>
      <c r="G4945" s="2">
        <f t="shared" si="77"/>
        <v>896</v>
      </c>
      <c r="H4945" s="2" t="s">
        <v>7</v>
      </c>
      <c r="I4945" s="2" t="s">
        <v>121</v>
      </c>
      <c r="J4945" s="2" t="s">
        <v>6</v>
      </c>
      <c r="K4945" s="4">
        <v>44444.150000014386</v>
      </c>
    </row>
    <row r="4946" spans="1:11" x14ac:dyDescent="0.35">
      <c r="A4946" s="2" t="s">
        <v>10</v>
      </c>
      <c r="B4946" s="2" t="s">
        <v>120</v>
      </c>
      <c r="C4946" s="2" t="s">
        <v>84</v>
      </c>
      <c r="D4946" s="2" t="s">
        <v>87</v>
      </c>
      <c r="E4946" s="2">
        <v>142</v>
      </c>
      <c r="F4946" s="2">
        <v>12</v>
      </c>
      <c r="G4946" s="2">
        <f t="shared" si="77"/>
        <v>1704</v>
      </c>
      <c r="H4946" s="2" t="s">
        <v>29</v>
      </c>
      <c r="I4946" s="2" t="s">
        <v>119</v>
      </c>
      <c r="J4946" s="2" t="s">
        <v>28</v>
      </c>
      <c r="K4946" s="4">
        <v>44444.200000014389</v>
      </c>
    </row>
    <row r="4947" spans="1:11" x14ac:dyDescent="0.35">
      <c r="A4947" s="2" t="s">
        <v>2</v>
      </c>
      <c r="B4947" s="2" t="s">
        <v>118</v>
      </c>
      <c r="C4947" s="2" t="s">
        <v>84</v>
      </c>
      <c r="D4947" s="2" t="s">
        <v>93</v>
      </c>
      <c r="E4947" s="2">
        <v>70</v>
      </c>
      <c r="F4947" s="2">
        <v>8</v>
      </c>
      <c r="G4947" s="2">
        <f t="shared" si="77"/>
        <v>560</v>
      </c>
      <c r="H4947" s="2" t="s">
        <v>26</v>
      </c>
      <c r="I4947" s="2" t="s">
        <v>122</v>
      </c>
      <c r="J4947" s="2" t="s">
        <v>25</v>
      </c>
      <c r="K4947" s="4">
        <v>44444.250000014392</v>
      </c>
    </row>
    <row r="4948" spans="1:11" x14ac:dyDescent="0.35">
      <c r="A4948" s="2" t="s">
        <v>31</v>
      </c>
      <c r="B4948" s="2" t="s">
        <v>118</v>
      </c>
      <c r="C4948" s="2" t="s">
        <v>67</v>
      </c>
      <c r="D4948" s="2" t="s">
        <v>72</v>
      </c>
      <c r="E4948" s="2">
        <v>6</v>
      </c>
      <c r="F4948" s="2">
        <v>149</v>
      </c>
      <c r="G4948" s="2">
        <f t="shared" si="77"/>
        <v>894</v>
      </c>
      <c r="H4948" s="2" t="s">
        <v>22</v>
      </c>
      <c r="I4948" s="2" t="s">
        <v>122</v>
      </c>
      <c r="J4948" s="2" t="s">
        <v>11</v>
      </c>
      <c r="K4948" s="4">
        <v>44444.300000014395</v>
      </c>
    </row>
    <row r="4949" spans="1:11" x14ac:dyDescent="0.35">
      <c r="A4949" s="2" t="s">
        <v>5</v>
      </c>
      <c r="B4949" s="2" t="s">
        <v>120</v>
      </c>
      <c r="C4949" s="2" t="s">
        <v>56</v>
      </c>
      <c r="D4949" s="2" t="s">
        <v>61</v>
      </c>
      <c r="E4949" s="2">
        <v>107</v>
      </c>
      <c r="F4949" s="2">
        <v>9</v>
      </c>
      <c r="G4949" s="2">
        <f t="shared" si="77"/>
        <v>963</v>
      </c>
      <c r="H4949" s="2" t="s">
        <v>51</v>
      </c>
      <c r="I4949" s="2" t="s">
        <v>124</v>
      </c>
      <c r="J4949" s="2" t="s">
        <v>50</v>
      </c>
      <c r="K4949" s="4">
        <v>44444.350000014398</v>
      </c>
    </row>
    <row r="4950" spans="1:11" x14ac:dyDescent="0.35">
      <c r="A4950" s="2" t="s">
        <v>31</v>
      </c>
      <c r="B4950" s="2" t="s">
        <v>118</v>
      </c>
      <c r="C4950" s="2" t="s">
        <v>84</v>
      </c>
      <c r="D4950" s="2" t="s">
        <v>85</v>
      </c>
      <c r="E4950" s="2">
        <v>121</v>
      </c>
      <c r="F4950" s="2">
        <v>37</v>
      </c>
      <c r="G4950" s="2">
        <f t="shared" si="77"/>
        <v>4477</v>
      </c>
      <c r="H4950" s="2" t="s">
        <v>17</v>
      </c>
      <c r="I4950" s="2" t="s">
        <v>119</v>
      </c>
      <c r="J4950" s="2" t="s">
        <v>16</v>
      </c>
      <c r="K4950" s="4">
        <v>44444.400000014401</v>
      </c>
    </row>
    <row r="4951" spans="1:11" x14ac:dyDescent="0.35">
      <c r="A4951" s="2" t="s">
        <v>31</v>
      </c>
      <c r="B4951" s="2" t="s">
        <v>118</v>
      </c>
      <c r="C4951" s="2" t="s">
        <v>84</v>
      </c>
      <c r="D4951" s="2" t="s">
        <v>86</v>
      </c>
      <c r="E4951" s="2">
        <v>73</v>
      </c>
      <c r="F4951" s="2">
        <v>32</v>
      </c>
      <c r="G4951" s="2">
        <f t="shared" si="77"/>
        <v>2336</v>
      </c>
      <c r="H4951" s="2" t="s">
        <v>52</v>
      </c>
      <c r="I4951" s="2" t="s">
        <v>123</v>
      </c>
      <c r="J4951" s="2" t="s">
        <v>45</v>
      </c>
      <c r="K4951" s="4">
        <v>44444.450000014403</v>
      </c>
    </row>
    <row r="4952" spans="1:11" x14ac:dyDescent="0.35">
      <c r="A4952" s="2" t="s">
        <v>18</v>
      </c>
      <c r="B4952" s="2" t="s">
        <v>118</v>
      </c>
      <c r="C4952" s="2" t="s">
        <v>98</v>
      </c>
      <c r="D4952" s="2" t="s">
        <v>106</v>
      </c>
      <c r="E4952" s="2">
        <v>87</v>
      </c>
      <c r="F4952" s="2">
        <v>7</v>
      </c>
      <c r="G4952" s="2">
        <f t="shared" si="77"/>
        <v>609</v>
      </c>
      <c r="H4952" s="2" t="s">
        <v>34</v>
      </c>
      <c r="I4952" s="2" t="s">
        <v>124</v>
      </c>
      <c r="J4952" s="2" t="s">
        <v>33</v>
      </c>
      <c r="K4952" s="4">
        <v>44444.500000014406</v>
      </c>
    </row>
    <row r="4953" spans="1:11" x14ac:dyDescent="0.35">
      <c r="A4953" s="2" t="s">
        <v>31</v>
      </c>
      <c r="B4953" s="2" t="s">
        <v>118</v>
      </c>
      <c r="C4953" s="2" t="s">
        <v>67</v>
      </c>
      <c r="D4953" s="2" t="s">
        <v>68</v>
      </c>
      <c r="E4953" s="2">
        <v>121</v>
      </c>
      <c r="F4953" s="2">
        <v>76</v>
      </c>
      <c r="G4953" s="2">
        <f t="shared" si="77"/>
        <v>9196</v>
      </c>
      <c r="H4953" s="2" t="s">
        <v>29</v>
      </c>
      <c r="I4953" s="2" t="s">
        <v>119</v>
      </c>
      <c r="J4953" s="2" t="s">
        <v>28</v>
      </c>
      <c r="K4953" s="4">
        <v>44444.550000014409</v>
      </c>
    </row>
    <row r="4954" spans="1:11" x14ac:dyDescent="0.35">
      <c r="A4954" s="2" t="s">
        <v>31</v>
      </c>
      <c r="B4954" s="2" t="s">
        <v>118</v>
      </c>
      <c r="C4954" s="2" t="s">
        <v>67</v>
      </c>
      <c r="D4954" s="2" t="s">
        <v>79</v>
      </c>
      <c r="E4954" s="2">
        <v>31</v>
      </c>
      <c r="F4954" s="2">
        <v>11</v>
      </c>
      <c r="G4954" s="2">
        <f t="shared" si="77"/>
        <v>341</v>
      </c>
      <c r="H4954" s="2" t="s">
        <v>4</v>
      </c>
      <c r="I4954" s="2" t="s">
        <v>119</v>
      </c>
      <c r="J4954" s="2" t="s">
        <v>3</v>
      </c>
      <c r="K4954" s="4">
        <v>44444.600000014412</v>
      </c>
    </row>
    <row r="4955" spans="1:11" x14ac:dyDescent="0.35">
      <c r="A4955" s="2" t="s">
        <v>35</v>
      </c>
      <c r="B4955" s="2" t="s">
        <v>118</v>
      </c>
      <c r="C4955" s="2" t="s">
        <v>67</v>
      </c>
      <c r="D4955" s="2" t="s">
        <v>76</v>
      </c>
      <c r="E4955" s="2">
        <v>83</v>
      </c>
      <c r="F4955" s="2">
        <v>11</v>
      </c>
      <c r="G4955" s="2">
        <f t="shared" si="77"/>
        <v>913</v>
      </c>
      <c r="H4955" s="2" t="s">
        <v>24</v>
      </c>
      <c r="I4955" s="2" t="s">
        <v>123</v>
      </c>
      <c r="J4955" s="2" t="s">
        <v>23</v>
      </c>
      <c r="K4955" s="4">
        <v>44444.650000014415</v>
      </c>
    </row>
    <row r="4956" spans="1:11" x14ac:dyDescent="0.35">
      <c r="A4956" s="2" t="s">
        <v>44</v>
      </c>
      <c r="B4956" s="2" t="s">
        <v>120</v>
      </c>
      <c r="C4956" s="2" t="s">
        <v>67</v>
      </c>
      <c r="D4956" s="2" t="s">
        <v>73</v>
      </c>
      <c r="E4956" s="2">
        <v>119</v>
      </c>
      <c r="F4956" s="2">
        <v>8</v>
      </c>
      <c r="G4956" s="2">
        <f t="shared" si="77"/>
        <v>952</v>
      </c>
      <c r="H4956" s="2" t="s">
        <v>46</v>
      </c>
      <c r="I4956" s="2" t="s">
        <v>123</v>
      </c>
      <c r="J4956" s="2" t="s">
        <v>45</v>
      </c>
      <c r="K4956" s="4">
        <v>44444.700000014418</v>
      </c>
    </row>
    <row r="4957" spans="1:11" x14ac:dyDescent="0.35">
      <c r="A4957" s="2" t="s">
        <v>14</v>
      </c>
      <c r="B4957" s="2" t="s">
        <v>120</v>
      </c>
      <c r="C4957" s="2" t="s">
        <v>56</v>
      </c>
      <c r="D4957" s="2" t="s">
        <v>66</v>
      </c>
      <c r="E4957" s="2">
        <v>47</v>
      </c>
      <c r="F4957" s="2">
        <v>2</v>
      </c>
      <c r="G4957" s="2">
        <f t="shared" si="77"/>
        <v>94</v>
      </c>
      <c r="H4957" s="2" t="s">
        <v>43</v>
      </c>
      <c r="I4957" s="2" t="s">
        <v>121</v>
      </c>
      <c r="J4957" s="2" t="s">
        <v>42</v>
      </c>
      <c r="K4957" s="4">
        <v>44444.750000014421</v>
      </c>
    </row>
    <row r="4958" spans="1:11" x14ac:dyDescent="0.35">
      <c r="A4958" s="2" t="s">
        <v>10</v>
      </c>
      <c r="B4958" s="2" t="s">
        <v>120</v>
      </c>
      <c r="C4958" s="2" t="s">
        <v>56</v>
      </c>
      <c r="D4958" s="2" t="s">
        <v>63</v>
      </c>
      <c r="E4958" s="2">
        <v>73</v>
      </c>
      <c r="F4958" s="2">
        <v>9</v>
      </c>
      <c r="G4958" s="2">
        <f t="shared" si="77"/>
        <v>657</v>
      </c>
      <c r="H4958" s="2" t="s">
        <v>24</v>
      </c>
      <c r="I4958" s="2" t="s">
        <v>123</v>
      </c>
      <c r="J4958" s="2" t="s">
        <v>23</v>
      </c>
      <c r="K4958" s="4">
        <v>44444.800000014424</v>
      </c>
    </row>
    <row r="4959" spans="1:11" x14ac:dyDescent="0.35">
      <c r="A4959" s="2" t="s">
        <v>5</v>
      </c>
      <c r="B4959" s="2" t="s">
        <v>120</v>
      </c>
      <c r="C4959" s="2" t="s">
        <v>56</v>
      </c>
      <c r="D4959" s="2" t="s">
        <v>58</v>
      </c>
      <c r="E4959" s="2">
        <v>68</v>
      </c>
      <c r="F4959" s="2">
        <v>88</v>
      </c>
      <c r="G4959" s="2">
        <f t="shared" si="77"/>
        <v>5984</v>
      </c>
      <c r="H4959" s="2" t="s">
        <v>4</v>
      </c>
      <c r="I4959" s="2" t="s">
        <v>119</v>
      </c>
      <c r="J4959" s="2" t="s">
        <v>3</v>
      </c>
      <c r="K4959" s="4">
        <v>44444.850000014427</v>
      </c>
    </row>
    <row r="4960" spans="1:11" x14ac:dyDescent="0.35">
      <c r="A4960" s="2" t="s">
        <v>31</v>
      </c>
      <c r="B4960" s="2" t="s">
        <v>118</v>
      </c>
      <c r="C4960" s="2" t="s">
        <v>67</v>
      </c>
      <c r="D4960" s="2" t="s">
        <v>73</v>
      </c>
      <c r="E4960" s="2">
        <v>119</v>
      </c>
      <c r="F4960" s="2">
        <v>14</v>
      </c>
      <c r="G4960" s="2">
        <f t="shared" si="77"/>
        <v>1666</v>
      </c>
      <c r="H4960" s="2" t="s">
        <v>32</v>
      </c>
      <c r="I4960" s="2" t="s">
        <v>119</v>
      </c>
      <c r="J4960" s="2" t="s">
        <v>16</v>
      </c>
      <c r="K4960" s="4">
        <v>44444.90000001443</v>
      </c>
    </row>
    <row r="4961" spans="1:11" x14ac:dyDescent="0.35">
      <c r="A4961" s="2" t="s">
        <v>44</v>
      </c>
      <c r="B4961" s="2" t="s">
        <v>120</v>
      </c>
      <c r="C4961" s="2" t="s">
        <v>67</v>
      </c>
      <c r="D4961" s="2" t="s">
        <v>71</v>
      </c>
      <c r="E4961" s="2">
        <v>32</v>
      </c>
      <c r="F4961" s="2">
        <v>49</v>
      </c>
      <c r="G4961" s="2">
        <f t="shared" si="77"/>
        <v>1568</v>
      </c>
      <c r="H4961" s="2" t="s">
        <v>12</v>
      </c>
      <c r="I4961" s="2" t="s">
        <v>122</v>
      </c>
      <c r="J4961" s="2" t="s">
        <v>11</v>
      </c>
      <c r="K4961" s="4">
        <v>44444.950000014433</v>
      </c>
    </row>
    <row r="4962" spans="1:11" x14ac:dyDescent="0.35">
      <c r="A4962" s="2" t="s">
        <v>18</v>
      </c>
      <c r="B4962" s="2" t="s">
        <v>118</v>
      </c>
      <c r="C4962" s="2" t="s">
        <v>56</v>
      </c>
      <c r="D4962" s="2" t="s">
        <v>65</v>
      </c>
      <c r="E4962" s="2">
        <v>47</v>
      </c>
      <c r="F4962" s="2">
        <v>2</v>
      </c>
      <c r="G4962" s="2">
        <f t="shared" si="77"/>
        <v>94</v>
      </c>
      <c r="H4962" s="2" t="s">
        <v>12</v>
      </c>
      <c r="I4962" s="2" t="s">
        <v>122</v>
      </c>
      <c r="J4962" s="2" t="s">
        <v>11</v>
      </c>
      <c r="K4962" s="4">
        <v>44445.000000014435</v>
      </c>
    </row>
    <row r="4963" spans="1:11" x14ac:dyDescent="0.35">
      <c r="A4963" s="2" t="s">
        <v>35</v>
      </c>
      <c r="B4963" s="2" t="s">
        <v>118</v>
      </c>
      <c r="C4963" s="2" t="s">
        <v>84</v>
      </c>
      <c r="D4963" s="2" t="s">
        <v>95</v>
      </c>
      <c r="E4963" s="2">
        <v>43</v>
      </c>
      <c r="F4963" s="2">
        <v>8</v>
      </c>
      <c r="G4963" s="2">
        <f t="shared" si="77"/>
        <v>344</v>
      </c>
      <c r="H4963" s="2" t="s">
        <v>13</v>
      </c>
      <c r="I4963" s="2" t="s">
        <v>122</v>
      </c>
      <c r="J4963" s="2" t="s">
        <v>11</v>
      </c>
      <c r="K4963" s="4">
        <v>44445.050000014438</v>
      </c>
    </row>
    <row r="4964" spans="1:11" x14ac:dyDescent="0.35">
      <c r="A4964" s="2" t="s">
        <v>14</v>
      </c>
      <c r="B4964" s="2" t="s">
        <v>120</v>
      </c>
      <c r="C4964" s="2" t="s">
        <v>56</v>
      </c>
      <c r="D4964" s="2" t="s">
        <v>59</v>
      </c>
      <c r="E4964" s="2">
        <v>40</v>
      </c>
      <c r="F4964" s="2">
        <v>241</v>
      </c>
      <c r="G4964" s="2">
        <f t="shared" si="77"/>
        <v>9640</v>
      </c>
      <c r="H4964" s="2" t="s">
        <v>29</v>
      </c>
      <c r="I4964" s="2" t="s">
        <v>119</v>
      </c>
      <c r="J4964" s="2" t="s">
        <v>28</v>
      </c>
      <c r="K4964" s="4">
        <v>44445.100000014441</v>
      </c>
    </row>
    <row r="4965" spans="1:11" x14ac:dyDescent="0.35">
      <c r="A4965" s="2" t="s">
        <v>10</v>
      </c>
      <c r="B4965" s="2" t="s">
        <v>120</v>
      </c>
      <c r="C4965" s="2" t="s">
        <v>67</v>
      </c>
      <c r="D4965" s="2" t="s">
        <v>75</v>
      </c>
      <c r="E4965" s="2">
        <v>98</v>
      </c>
      <c r="F4965" s="2">
        <v>11</v>
      </c>
      <c r="G4965" s="2">
        <f t="shared" si="77"/>
        <v>1078</v>
      </c>
      <c r="H4965" s="2" t="s">
        <v>4</v>
      </c>
      <c r="I4965" s="2" t="s">
        <v>119</v>
      </c>
      <c r="J4965" s="2" t="s">
        <v>3</v>
      </c>
      <c r="K4965" s="4">
        <v>44445.150000014444</v>
      </c>
    </row>
    <row r="4966" spans="1:11" x14ac:dyDescent="0.35">
      <c r="A4966" s="2" t="s">
        <v>35</v>
      </c>
      <c r="B4966" s="2" t="s">
        <v>118</v>
      </c>
      <c r="C4966" s="2" t="s">
        <v>84</v>
      </c>
      <c r="D4966" s="2" t="s">
        <v>94</v>
      </c>
      <c r="E4966" s="2">
        <v>67</v>
      </c>
      <c r="F4966" s="2">
        <v>6</v>
      </c>
      <c r="G4966" s="2">
        <f t="shared" si="77"/>
        <v>402</v>
      </c>
      <c r="H4966" s="2" t="s">
        <v>12</v>
      </c>
      <c r="I4966" s="2" t="s">
        <v>122</v>
      </c>
      <c r="J4966" s="2" t="s">
        <v>11</v>
      </c>
      <c r="K4966" s="4">
        <v>44445.200000014447</v>
      </c>
    </row>
    <row r="4967" spans="1:11" x14ac:dyDescent="0.35">
      <c r="A4967" s="2" t="s">
        <v>35</v>
      </c>
      <c r="B4967" s="2" t="s">
        <v>118</v>
      </c>
      <c r="C4967" s="2" t="s">
        <v>98</v>
      </c>
      <c r="D4967" s="2" t="s">
        <v>103</v>
      </c>
      <c r="E4967" s="2">
        <v>101</v>
      </c>
      <c r="F4967" s="2">
        <v>9</v>
      </c>
      <c r="G4967" s="2">
        <f t="shared" si="77"/>
        <v>909</v>
      </c>
      <c r="H4967" s="2" t="s">
        <v>15</v>
      </c>
      <c r="I4967" s="2" t="s">
        <v>122</v>
      </c>
      <c r="J4967" s="2" t="s">
        <v>8</v>
      </c>
      <c r="K4967" s="4">
        <v>44445.25000001445</v>
      </c>
    </row>
    <row r="4968" spans="1:11" x14ac:dyDescent="0.35">
      <c r="A4968" s="2" t="s">
        <v>10</v>
      </c>
      <c r="B4968" s="2" t="s">
        <v>120</v>
      </c>
      <c r="C4968" s="2" t="s">
        <v>98</v>
      </c>
      <c r="D4968" s="2" t="s">
        <v>109</v>
      </c>
      <c r="E4968" s="2">
        <v>50</v>
      </c>
      <c r="F4968" s="2">
        <v>17</v>
      </c>
      <c r="G4968" s="2">
        <f t="shared" si="77"/>
        <v>850</v>
      </c>
      <c r="H4968" s="2" t="s">
        <v>24</v>
      </c>
      <c r="I4968" s="2" t="s">
        <v>123</v>
      </c>
      <c r="J4968" s="2" t="s">
        <v>23</v>
      </c>
      <c r="K4968" s="4">
        <v>44445.300000014453</v>
      </c>
    </row>
    <row r="4969" spans="1:11" x14ac:dyDescent="0.35">
      <c r="A4969" s="2" t="s">
        <v>35</v>
      </c>
      <c r="B4969" s="2" t="s">
        <v>118</v>
      </c>
      <c r="C4969" s="2" t="s">
        <v>80</v>
      </c>
      <c r="D4969" s="2" t="s">
        <v>83</v>
      </c>
      <c r="E4969" s="2">
        <v>16</v>
      </c>
      <c r="F4969" s="2">
        <v>208</v>
      </c>
      <c r="G4969" s="2">
        <f t="shared" si="77"/>
        <v>3328</v>
      </c>
      <c r="H4969" s="2" t="s">
        <v>17</v>
      </c>
      <c r="I4969" s="2" t="s">
        <v>119</v>
      </c>
      <c r="J4969" s="2" t="s">
        <v>16</v>
      </c>
      <c r="K4969" s="4">
        <v>44445.350000014456</v>
      </c>
    </row>
    <row r="4970" spans="1:11" x14ac:dyDescent="0.35">
      <c r="A4970" s="2" t="s">
        <v>31</v>
      </c>
      <c r="B4970" s="2" t="s">
        <v>118</v>
      </c>
      <c r="C4970" s="2" t="s">
        <v>98</v>
      </c>
      <c r="D4970" s="2" t="s">
        <v>101</v>
      </c>
      <c r="E4970" s="2">
        <v>128</v>
      </c>
      <c r="F4970" s="2">
        <v>8</v>
      </c>
      <c r="G4970" s="2">
        <f t="shared" si="77"/>
        <v>1024</v>
      </c>
      <c r="H4970" s="2" t="s">
        <v>52</v>
      </c>
      <c r="I4970" s="2" t="s">
        <v>123</v>
      </c>
      <c r="J4970" s="2" t="s">
        <v>45</v>
      </c>
      <c r="K4970" s="4">
        <v>44445.400000014459</v>
      </c>
    </row>
    <row r="4971" spans="1:11" x14ac:dyDescent="0.35">
      <c r="A4971" s="2" t="s">
        <v>18</v>
      </c>
      <c r="B4971" s="2" t="s">
        <v>118</v>
      </c>
      <c r="C4971" s="2" t="s">
        <v>84</v>
      </c>
      <c r="D4971" s="2" t="s">
        <v>86</v>
      </c>
      <c r="E4971" s="2">
        <v>73</v>
      </c>
      <c r="F4971" s="2">
        <v>29</v>
      </c>
      <c r="G4971" s="2">
        <f t="shared" si="77"/>
        <v>2117</v>
      </c>
      <c r="H4971" s="2" t="s">
        <v>27</v>
      </c>
      <c r="I4971" s="2" t="s">
        <v>122</v>
      </c>
      <c r="J4971" s="2" t="s">
        <v>8</v>
      </c>
      <c r="K4971" s="4">
        <v>44445.450000014462</v>
      </c>
    </row>
    <row r="4972" spans="1:11" x14ac:dyDescent="0.35">
      <c r="A4972" s="2" t="s">
        <v>35</v>
      </c>
      <c r="B4972" s="2" t="s">
        <v>118</v>
      </c>
      <c r="C4972" s="2" t="s">
        <v>67</v>
      </c>
      <c r="D4972" s="2" t="s">
        <v>73</v>
      </c>
      <c r="E4972" s="2">
        <v>119</v>
      </c>
      <c r="F4972" s="2">
        <v>8</v>
      </c>
      <c r="G4972" s="2">
        <f t="shared" si="77"/>
        <v>952</v>
      </c>
      <c r="H4972" s="2" t="s">
        <v>48</v>
      </c>
      <c r="I4972" s="2" t="s">
        <v>119</v>
      </c>
      <c r="J4972" s="2" t="s">
        <v>3</v>
      </c>
      <c r="K4972" s="4">
        <v>44445.500000014465</v>
      </c>
    </row>
    <row r="4973" spans="1:11" x14ac:dyDescent="0.35">
      <c r="A4973" s="2" t="s">
        <v>10</v>
      </c>
      <c r="B4973" s="2" t="s">
        <v>120</v>
      </c>
      <c r="C4973" s="2" t="s">
        <v>80</v>
      </c>
      <c r="D4973" s="2" t="s">
        <v>81</v>
      </c>
      <c r="E4973" s="2">
        <v>134</v>
      </c>
      <c r="F4973" s="2">
        <v>185</v>
      </c>
      <c r="G4973" s="2">
        <f t="shared" si="77"/>
        <v>24790</v>
      </c>
      <c r="H4973" s="2" t="s">
        <v>17</v>
      </c>
      <c r="I4973" s="2" t="s">
        <v>119</v>
      </c>
      <c r="J4973" s="2" t="s">
        <v>16</v>
      </c>
      <c r="K4973" s="4">
        <v>44445.550000014468</v>
      </c>
    </row>
    <row r="4974" spans="1:11" x14ac:dyDescent="0.35">
      <c r="A4974" s="2" t="s">
        <v>5</v>
      </c>
      <c r="B4974" s="2" t="s">
        <v>120</v>
      </c>
      <c r="C4974" s="2" t="s">
        <v>56</v>
      </c>
      <c r="D4974" s="2" t="s">
        <v>63</v>
      </c>
      <c r="E4974" s="2">
        <v>73</v>
      </c>
      <c r="F4974" s="2">
        <v>5</v>
      </c>
      <c r="G4974" s="2">
        <f t="shared" si="77"/>
        <v>365</v>
      </c>
      <c r="H4974" s="2" t="s">
        <v>13</v>
      </c>
      <c r="I4974" s="2" t="s">
        <v>122</v>
      </c>
      <c r="J4974" s="2" t="s">
        <v>11</v>
      </c>
      <c r="K4974" s="4">
        <v>44445.60000001447</v>
      </c>
    </row>
    <row r="4975" spans="1:11" x14ac:dyDescent="0.35">
      <c r="A4975" s="2" t="s">
        <v>5</v>
      </c>
      <c r="B4975" s="2" t="s">
        <v>120</v>
      </c>
      <c r="C4975" s="2" t="s">
        <v>84</v>
      </c>
      <c r="D4975" s="2" t="s">
        <v>97</v>
      </c>
      <c r="E4975" s="2">
        <v>28</v>
      </c>
      <c r="F4975" s="2">
        <v>7</v>
      </c>
      <c r="G4975" s="2">
        <f t="shared" si="77"/>
        <v>196</v>
      </c>
      <c r="H4975" s="2" t="s">
        <v>24</v>
      </c>
      <c r="I4975" s="2" t="s">
        <v>123</v>
      </c>
      <c r="J4975" s="2" t="s">
        <v>23</v>
      </c>
      <c r="K4975" s="4">
        <v>44445.650000014473</v>
      </c>
    </row>
    <row r="4976" spans="1:11" x14ac:dyDescent="0.35">
      <c r="A4976" s="2" t="s">
        <v>5</v>
      </c>
      <c r="B4976" s="2" t="s">
        <v>120</v>
      </c>
      <c r="C4976" s="2" t="s">
        <v>98</v>
      </c>
      <c r="D4976" s="2" t="s">
        <v>106</v>
      </c>
      <c r="E4976" s="2">
        <v>87</v>
      </c>
      <c r="F4976" s="2">
        <v>14</v>
      </c>
      <c r="G4976" s="2">
        <f t="shared" si="77"/>
        <v>1218</v>
      </c>
      <c r="H4976" s="2" t="s">
        <v>4</v>
      </c>
      <c r="I4976" s="2" t="s">
        <v>119</v>
      </c>
      <c r="J4976" s="2" t="s">
        <v>3</v>
      </c>
      <c r="K4976" s="4">
        <v>44445.700000014476</v>
      </c>
    </row>
    <row r="4977" spans="1:11" x14ac:dyDescent="0.35">
      <c r="A4977" s="2" t="s">
        <v>14</v>
      </c>
      <c r="B4977" s="2" t="s">
        <v>120</v>
      </c>
      <c r="C4977" s="2" t="s">
        <v>67</v>
      </c>
      <c r="D4977" s="2" t="s">
        <v>74</v>
      </c>
      <c r="E4977" s="2">
        <v>128</v>
      </c>
      <c r="F4977" s="2">
        <v>12</v>
      </c>
      <c r="G4977" s="2">
        <f t="shared" si="77"/>
        <v>1536</v>
      </c>
      <c r="H4977" s="2" t="s">
        <v>32</v>
      </c>
      <c r="I4977" s="2" t="s">
        <v>119</v>
      </c>
      <c r="J4977" s="2" t="s">
        <v>16</v>
      </c>
      <c r="K4977" s="4">
        <v>44445.750000014479</v>
      </c>
    </row>
    <row r="4978" spans="1:11" x14ac:dyDescent="0.35">
      <c r="A4978" s="2" t="s">
        <v>18</v>
      </c>
      <c r="B4978" s="2" t="s">
        <v>118</v>
      </c>
      <c r="C4978" s="2" t="s">
        <v>67</v>
      </c>
      <c r="D4978" s="2" t="s">
        <v>77</v>
      </c>
      <c r="E4978" s="2">
        <v>47</v>
      </c>
      <c r="F4978" s="2">
        <v>4</v>
      </c>
      <c r="G4978" s="2">
        <f t="shared" si="77"/>
        <v>188</v>
      </c>
      <c r="H4978" s="2" t="s">
        <v>7</v>
      </c>
      <c r="I4978" s="2" t="s">
        <v>121</v>
      </c>
      <c r="J4978" s="2" t="s">
        <v>6</v>
      </c>
      <c r="K4978" s="4">
        <v>44445.800000014482</v>
      </c>
    </row>
    <row r="4979" spans="1:11" x14ac:dyDescent="0.35">
      <c r="A4979" s="2" t="s">
        <v>35</v>
      </c>
      <c r="B4979" s="2" t="s">
        <v>118</v>
      </c>
      <c r="C4979" s="2" t="s">
        <v>67</v>
      </c>
      <c r="D4979" s="2" t="s">
        <v>72</v>
      </c>
      <c r="E4979" s="2">
        <v>6</v>
      </c>
      <c r="F4979" s="2">
        <v>149</v>
      </c>
      <c r="G4979" s="2">
        <f t="shared" si="77"/>
        <v>894</v>
      </c>
      <c r="H4979" s="2" t="s">
        <v>17</v>
      </c>
      <c r="I4979" s="2" t="s">
        <v>119</v>
      </c>
      <c r="J4979" s="2" t="s">
        <v>16</v>
      </c>
      <c r="K4979" s="4">
        <v>44445.850000014485</v>
      </c>
    </row>
    <row r="4980" spans="1:11" x14ac:dyDescent="0.35">
      <c r="A4980" s="2" t="s">
        <v>2</v>
      </c>
      <c r="B4980" s="2" t="s">
        <v>118</v>
      </c>
      <c r="C4980" s="2" t="s">
        <v>56</v>
      </c>
      <c r="D4980" s="2" t="s">
        <v>57</v>
      </c>
      <c r="E4980" s="2">
        <v>89</v>
      </c>
      <c r="F4980" s="2">
        <v>60</v>
      </c>
      <c r="G4980" s="2">
        <f t="shared" si="77"/>
        <v>5340</v>
      </c>
      <c r="H4980" s="2" t="s">
        <v>17</v>
      </c>
      <c r="I4980" s="2" t="s">
        <v>119</v>
      </c>
      <c r="J4980" s="2" t="s">
        <v>16</v>
      </c>
      <c r="K4980" s="4">
        <v>44445.900000014488</v>
      </c>
    </row>
    <row r="4981" spans="1:11" x14ac:dyDescent="0.35">
      <c r="A4981" s="2" t="s">
        <v>31</v>
      </c>
      <c r="B4981" s="2" t="s">
        <v>118</v>
      </c>
      <c r="C4981" s="2" t="s">
        <v>98</v>
      </c>
      <c r="D4981" s="2" t="s">
        <v>107</v>
      </c>
      <c r="E4981" s="2">
        <v>77</v>
      </c>
      <c r="F4981" s="2">
        <v>9</v>
      </c>
      <c r="G4981" s="2">
        <f t="shared" si="77"/>
        <v>693</v>
      </c>
      <c r="H4981" s="2" t="s">
        <v>17</v>
      </c>
      <c r="I4981" s="2" t="s">
        <v>119</v>
      </c>
      <c r="J4981" s="2" t="s">
        <v>16</v>
      </c>
      <c r="K4981" s="4">
        <v>44445.950000014491</v>
      </c>
    </row>
    <row r="4982" spans="1:11" x14ac:dyDescent="0.35">
      <c r="A4982" s="2" t="s">
        <v>31</v>
      </c>
      <c r="B4982" s="2" t="s">
        <v>118</v>
      </c>
      <c r="C4982" s="2" t="s">
        <v>56</v>
      </c>
      <c r="D4982" s="2" t="s">
        <v>65</v>
      </c>
      <c r="E4982" s="2">
        <v>47</v>
      </c>
      <c r="F4982" s="2">
        <v>7</v>
      </c>
      <c r="G4982" s="2">
        <f t="shared" si="77"/>
        <v>329</v>
      </c>
      <c r="H4982" s="2" t="s">
        <v>43</v>
      </c>
      <c r="I4982" s="2" t="s">
        <v>121</v>
      </c>
      <c r="J4982" s="2" t="s">
        <v>42</v>
      </c>
      <c r="K4982" s="4">
        <v>44446.000000014494</v>
      </c>
    </row>
    <row r="4983" spans="1:11" x14ac:dyDescent="0.35">
      <c r="A4983" s="2" t="s">
        <v>31</v>
      </c>
      <c r="B4983" s="2" t="s">
        <v>118</v>
      </c>
      <c r="C4983" s="2" t="s">
        <v>84</v>
      </c>
      <c r="D4983" s="2" t="s">
        <v>85</v>
      </c>
      <c r="E4983" s="2">
        <v>121</v>
      </c>
      <c r="F4983" s="2">
        <v>41</v>
      </c>
      <c r="G4983" s="2">
        <f t="shared" si="77"/>
        <v>4961</v>
      </c>
      <c r="H4983" s="2" t="s">
        <v>48</v>
      </c>
      <c r="I4983" s="2" t="s">
        <v>119</v>
      </c>
      <c r="J4983" s="2" t="s">
        <v>3</v>
      </c>
      <c r="K4983" s="4">
        <v>44446.050000014497</v>
      </c>
    </row>
    <row r="4984" spans="1:11" x14ac:dyDescent="0.35">
      <c r="A4984" s="2" t="s">
        <v>14</v>
      </c>
      <c r="B4984" s="2" t="s">
        <v>120</v>
      </c>
      <c r="C4984" s="2" t="s">
        <v>67</v>
      </c>
      <c r="D4984" s="2" t="s">
        <v>78</v>
      </c>
      <c r="E4984" s="2">
        <v>38</v>
      </c>
      <c r="F4984" s="2">
        <v>13</v>
      </c>
      <c r="G4984" s="2">
        <f t="shared" si="77"/>
        <v>494</v>
      </c>
      <c r="H4984" s="2" t="s">
        <v>7</v>
      </c>
      <c r="I4984" s="2" t="s">
        <v>121</v>
      </c>
      <c r="J4984" s="2" t="s">
        <v>6</v>
      </c>
      <c r="K4984" s="4">
        <v>44446.1000000145</v>
      </c>
    </row>
    <row r="4985" spans="1:11" x14ac:dyDescent="0.35">
      <c r="A4985" s="2" t="s">
        <v>5</v>
      </c>
      <c r="B4985" s="2" t="s">
        <v>120</v>
      </c>
      <c r="C4985" s="2" t="s">
        <v>56</v>
      </c>
      <c r="D4985" s="2" t="s">
        <v>63</v>
      </c>
      <c r="E4985" s="2">
        <v>73</v>
      </c>
      <c r="F4985" s="2">
        <v>8</v>
      </c>
      <c r="G4985" s="2">
        <f t="shared" si="77"/>
        <v>584</v>
      </c>
      <c r="H4985" s="2" t="s">
        <v>41</v>
      </c>
      <c r="I4985" s="2" t="s">
        <v>119</v>
      </c>
      <c r="J4985" s="2" t="s">
        <v>3</v>
      </c>
      <c r="K4985" s="4">
        <v>44446.150000014502</v>
      </c>
    </row>
    <row r="4986" spans="1:11" x14ac:dyDescent="0.35">
      <c r="A4986" s="2" t="s">
        <v>5</v>
      </c>
      <c r="B4986" s="2" t="s">
        <v>120</v>
      </c>
      <c r="C4986" s="2" t="s">
        <v>84</v>
      </c>
      <c r="D4986" s="2" t="s">
        <v>91</v>
      </c>
      <c r="E4986" s="2">
        <v>107</v>
      </c>
      <c r="F4986" s="2">
        <v>4</v>
      </c>
      <c r="G4986" s="2">
        <f t="shared" si="77"/>
        <v>428</v>
      </c>
      <c r="H4986" s="2" t="s">
        <v>40</v>
      </c>
      <c r="I4986" s="2" t="s">
        <v>124</v>
      </c>
      <c r="J4986" s="2" t="s">
        <v>39</v>
      </c>
      <c r="K4986" s="4">
        <v>44446.200000014505</v>
      </c>
    </row>
    <row r="4987" spans="1:11" x14ac:dyDescent="0.35">
      <c r="A4987" s="2" t="s">
        <v>44</v>
      </c>
      <c r="B4987" s="2" t="s">
        <v>120</v>
      </c>
      <c r="C4987" s="2" t="s">
        <v>98</v>
      </c>
      <c r="D4987" s="2" t="s">
        <v>100</v>
      </c>
      <c r="E4987" s="2">
        <v>121</v>
      </c>
      <c r="F4987" s="2">
        <v>10</v>
      </c>
      <c r="G4987" s="2">
        <f t="shared" si="77"/>
        <v>1210</v>
      </c>
      <c r="H4987" s="2" t="s">
        <v>47</v>
      </c>
      <c r="I4987" s="2" t="s">
        <v>119</v>
      </c>
      <c r="J4987" s="2" t="s">
        <v>28</v>
      </c>
      <c r="K4987" s="4">
        <v>44446.250000014508</v>
      </c>
    </row>
    <row r="4988" spans="1:11" x14ac:dyDescent="0.35">
      <c r="A4988" s="2" t="s">
        <v>35</v>
      </c>
      <c r="B4988" s="2" t="s">
        <v>118</v>
      </c>
      <c r="C4988" s="2" t="s">
        <v>56</v>
      </c>
      <c r="D4988" s="2" t="s">
        <v>61</v>
      </c>
      <c r="E4988" s="2">
        <v>107</v>
      </c>
      <c r="F4988" s="2">
        <v>5</v>
      </c>
      <c r="G4988" s="2">
        <f t="shared" si="77"/>
        <v>535</v>
      </c>
      <c r="H4988" s="2" t="s">
        <v>41</v>
      </c>
      <c r="I4988" s="2" t="s">
        <v>119</v>
      </c>
      <c r="J4988" s="2" t="s">
        <v>3</v>
      </c>
      <c r="K4988" s="4">
        <v>44446.300000014511</v>
      </c>
    </row>
    <row r="4989" spans="1:11" x14ac:dyDescent="0.35">
      <c r="A4989" s="2" t="s">
        <v>18</v>
      </c>
      <c r="B4989" s="2" t="s">
        <v>118</v>
      </c>
      <c r="C4989" s="2" t="s">
        <v>67</v>
      </c>
      <c r="D4989" s="2" t="s">
        <v>75</v>
      </c>
      <c r="E4989" s="2">
        <v>98</v>
      </c>
      <c r="F4989" s="2">
        <v>9</v>
      </c>
      <c r="G4989" s="2">
        <f t="shared" si="77"/>
        <v>882</v>
      </c>
      <c r="H4989" s="2" t="s">
        <v>7</v>
      </c>
      <c r="I4989" s="2" t="s">
        <v>121</v>
      </c>
      <c r="J4989" s="2" t="s">
        <v>6</v>
      </c>
      <c r="K4989" s="4">
        <v>44446.350000014514</v>
      </c>
    </row>
    <row r="4990" spans="1:11" x14ac:dyDescent="0.35">
      <c r="A4990" s="2" t="s">
        <v>18</v>
      </c>
      <c r="B4990" s="2" t="s">
        <v>118</v>
      </c>
      <c r="C4990" s="2" t="s">
        <v>67</v>
      </c>
      <c r="D4990" s="2" t="s">
        <v>77</v>
      </c>
      <c r="E4990" s="2">
        <v>47</v>
      </c>
      <c r="F4990" s="2">
        <v>11</v>
      </c>
      <c r="G4990" s="2">
        <f t="shared" si="77"/>
        <v>517</v>
      </c>
      <c r="H4990" s="2" t="s">
        <v>13</v>
      </c>
      <c r="I4990" s="2" t="s">
        <v>122</v>
      </c>
      <c r="J4990" s="2" t="s">
        <v>11</v>
      </c>
      <c r="K4990" s="4">
        <v>44446.400000014517</v>
      </c>
    </row>
    <row r="4991" spans="1:11" x14ac:dyDescent="0.35">
      <c r="A4991" s="2" t="s">
        <v>2</v>
      </c>
      <c r="B4991" s="2" t="s">
        <v>118</v>
      </c>
      <c r="C4991" s="2" t="s">
        <v>67</v>
      </c>
      <c r="D4991" s="2" t="s">
        <v>68</v>
      </c>
      <c r="E4991" s="2">
        <v>121</v>
      </c>
      <c r="F4991" s="2">
        <v>1</v>
      </c>
      <c r="G4991" s="2">
        <f t="shared" si="77"/>
        <v>121</v>
      </c>
      <c r="H4991" s="2" t="s">
        <v>26</v>
      </c>
      <c r="I4991" s="2" t="s">
        <v>122</v>
      </c>
      <c r="J4991" s="2" t="s">
        <v>25</v>
      </c>
      <c r="K4991" s="4">
        <v>44446.45000001452</v>
      </c>
    </row>
    <row r="4992" spans="1:11" x14ac:dyDescent="0.35">
      <c r="A4992" s="2" t="s">
        <v>14</v>
      </c>
      <c r="B4992" s="2" t="s">
        <v>120</v>
      </c>
      <c r="C4992" s="2" t="s">
        <v>84</v>
      </c>
      <c r="D4992" s="2" t="s">
        <v>88</v>
      </c>
      <c r="E4992" s="2">
        <v>146</v>
      </c>
      <c r="F4992" s="2">
        <v>13</v>
      </c>
      <c r="G4992" s="2">
        <f t="shared" si="77"/>
        <v>1898</v>
      </c>
      <c r="H4992" s="2" t="s">
        <v>17</v>
      </c>
      <c r="I4992" s="2" t="s">
        <v>119</v>
      </c>
      <c r="J4992" s="2" t="s">
        <v>16</v>
      </c>
      <c r="K4992" s="4">
        <v>44446.500000014523</v>
      </c>
    </row>
    <row r="4993" spans="1:11" x14ac:dyDescent="0.35">
      <c r="A4993" s="2" t="s">
        <v>10</v>
      </c>
      <c r="B4993" s="2" t="s">
        <v>120</v>
      </c>
      <c r="C4993" s="2" t="s">
        <v>98</v>
      </c>
      <c r="D4993" s="2" t="s">
        <v>107</v>
      </c>
      <c r="E4993" s="2">
        <v>77</v>
      </c>
      <c r="F4993" s="2">
        <v>13</v>
      </c>
      <c r="G4993" s="2">
        <f t="shared" si="77"/>
        <v>1001</v>
      </c>
      <c r="H4993" s="2" t="s">
        <v>17</v>
      </c>
      <c r="I4993" s="2" t="s">
        <v>119</v>
      </c>
      <c r="J4993" s="2" t="s">
        <v>16</v>
      </c>
      <c r="K4993" s="4">
        <v>44446.550000014526</v>
      </c>
    </row>
    <row r="4994" spans="1:11" x14ac:dyDescent="0.35">
      <c r="A4994" s="2" t="s">
        <v>5</v>
      </c>
      <c r="B4994" s="2" t="s">
        <v>120</v>
      </c>
      <c r="C4994" s="2" t="s">
        <v>67</v>
      </c>
      <c r="D4994" s="2" t="s">
        <v>70</v>
      </c>
      <c r="E4994" s="2">
        <v>69</v>
      </c>
      <c r="F4994" s="2">
        <v>48</v>
      </c>
      <c r="G4994" s="2">
        <f t="shared" ref="G4994:G5057" si="78">E4994*F4994</f>
        <v>3312</v>
      </c>
      <c r="H4994" s="2" t="s">
        <v>24</v>
      </c>
      <c r="I4994" s="2" t="s">
        <v>123</v>
      </c>
      <c r="J4994" s="2" t="s">
        <v>23</v>
      </c>
      <c r="K4994" s="4">
        <v>44446.600000014529</v>
      </c>
    </row>
    <row r="4995" spans="1:11" x14ac:dyDescent="0.35">
      <c r="A4995" s="2" t="s">
        <v>5</v>
      </c>
      <c r="B4995" s="2" t="s">
        <v>120</v>
      </c>
      <c r="C4995" s="2" t="s">
        <v>67</v>
      </c>
      <c r="D4995" s="2" t="s">
        <v>78</v>
      </c>
      <c r="E4995" s="2">
        <v>38</v>
      </c>
      <c r="F4995" s="2">
        <v>10</v>
      </c>
      <c r="G4995" s="2">
        <f t="shared" si="78"/>
        <v>380</v>
      </c>
      <c r="H4995" s="2" t="s">
        <v>17</v>
      </c>
      <c r="I4995" s="2" t="s">
        <v>119</v>
      </c>
      <c r="J4995" s="2" t="s">
        <v>16</v>
      </c>
      <c r="K4995" s="4">
        <v>44446.650000014532</v>
      </c>
    </row>
    <row r="4996" spans="1:11" x14ac:dyDescent="0.35">
      <c r="A4996" s="2" t="s">
        <v>10</v>
      </c>
      <c r="B4996" s="2" t="s">
        <v>120</v>
      </c>
      <c r="C4996" s="2" t="s">
        <v>56</v>
      </c>
      <c r="D4996" s="2" t="s">
        <v>60</v>
      </c>
      <c r="E4996" s="2">
        <v>131</v>
      </c>
      <c r="F4996" s="2">
        <v>15</v>
      </c>
      <c r="G4996" s="2">
        <f t="shared" si="78"/>
        <v>1965</v>
      </c>
      <c r="H4996" s="2" t="s">
        <v>12</v>
      </c>
      <c r="I4996" s="2" t="s">
        <v>122</v>
      </c>
      <c r="J4996" s="2" t="s">
        <v>11</v>
      </c>
      <c r="K4996" s="4">
        <v>44446.700000014534</v>
      </c>
    </row>
    <row r="4997" spans="1:11" x14ac:dyDescent="0.35">
      <c r="A4997" s="2" t="s">
        <v>44</v>
      </c>
      <c r="B4997" s="2" t="s">
        <v>120</v>
      </c>
      <c r="C4997" s="2" t="s">
        <v>98</v>
      </c>
      <c r="D4997" s="2" t="s">
        <v>105</v>
      </c>
      <c r="E4997" s="2">
        <v>98</v>
      </c>
      <c r="F4997" s="2">
        <v>4</v>
      </c>
      <c r="G4997" s="2">
        <f t="shared" si="78"/>
        <v>392</v>
      </c>
      <c r="H4997" s="2" t="s">
        <v>24</v>
      </c>
      <c r="I4997" s="2" t="s">
        <v>123</v>
      </c>
      <c r="J4997" s="2" t="s">
        <v>23</v>
      </c>
      <c r="K4997" s="4">
        <v>44446.750000014537</v>
      </c>
    </row>
    <row r="4998" spans="1:11" x14ac:dyDescent="0.35">
      <c r="A4998" s="2" t="s">
        <v>10</v>
      </c>
      <c r="B4998" s="2" t="s">
        <v>120</v>
      </c>
      <c r="C4998" s="2" t="s">
        <v>84</v>
      </c>
      <c r="D4998" s="2" t="s">
        <v>88</v>
      </c>
      <c r="E4998" s="2">
        <v>146</v>
      </c>
      <c r="F4998" s="2">
        <v>15</v>
      </c>
      <c r="G4998" s="2">
        <f t="shared" si="78"/>
        <v>2190</v>
      </c>
      <c r="H4998" s="2" t="s">
        <v>17</v>
      </c>
      <c r="I4998" s="2" t="s">
        <v>119</v>
      </c>
      <c r="J4998" s="2" t="s">
        <v>16</v>
      </c>
      <c r="K4998" s="4">
        <v>44446.80000001454</v>
      </c>
    </row>
    <row r="4999" spans="1:11" x14ac:dyDescent="0.35">
      <c r="A4999" s="2" t="s">
        <v>18</v>
      </c>
      <c r="B4999" s="2" t="s">
        <v>118</v>
      </c>
      <c r="C4999" s="2" t="s">
        <v>56</v>
      </c>
      <c r="D4999" s="2" t="s">
        <v>58</v>
      </c>
      <c r="E4999" s="2">
        <v>68</v>
      </c>
      <c r="F4999" s="2">
        <v>84</v>
      </c>
      <c r="G4999" s="2">
        <f t="shared" si="78"/>
        <v>5712</v>
      </c>
      <c r="H4999" s="2" t="s">
        <v>12</v>
      </c>
      <c r="I4999" s="2" t="s">
        <v>122</v>
      </c>
      <c r="J4999" s="2" t="s">
        <v>11</v>
      </c>
      <c r="K4999" s="4">
        <v>44446.850000014543</v>
      </c>
    </row>
    <row r="5000" spans="1:11" x14ac:dyDescent="0.35">
      <c r="A5000" s="2" t="s">
        <v>14</v>
      </c>
      <c r="B5000" s="2" t="s">
        <v>120</v>
      </c>
      <c r="C5000" s="2" t="s">
        <v>98</v>
      </c>
      <c r="D5000" s="2" t="s">
        <v>103</v>
      </c>
      <c r="E5000" s="2">
        <v>101</v>
      </c>
      <c r="F5000" s="2">
        <v>13</v>
      </c>
      <c r="G5000" s="2">
        <f t="shared" si="78"/>
        <v>1313</v>
      </c>
      <c r="H5000" s="2" t="s">
        <v>29</v>
      </c>
      <c r="I5000" s="2" t="s">
        <v>119</v>
      </c>
      <c r="J5000" s="2" t="s">
        <v>28</v>
      </c>
      <c r="K5000" s="4">
        <v>44446.900000014546</v>
      </c>
    </row>
    <row r="5001" spans="1:11" x14ac:dyDescent="0.35">
      <c r="A5001" s="2" t="s">
        <v>2</v>
      </c>
      <c r="B5001" s="2" t="s">
        <v>118</v>
      </c>
      <c r="C5001" s="2" t="s">
        <v>67</v>
      </c>
      <c r="D5001" s="2" t="s">
        <v>70</v>
      </c>
      <c r="E5001" s="2">
        <v>69</v>
      </c>
      <c r="F5001" s="2">
        <v>48</v>
      </c>
      <c r="G5001" s="2">
        <f t="shared" si="78"/>
        <v>3312</v>
      </c>
      <c r="H5001" s="2" t="s">
        <v>4</v>
      </c>
      <c r="I5001" s="2" t="s">
        <v>119</v>
      </c>
      <c r="J5001" s="2" t="s">
        <v>3</v>
      </c>
      <c r="K5001" s="4">
        <v>44446.950000014549</v>
      </c>
    </row>
    <row r="5002" spans="1:11" x14ac:dyDescent="0.35">
      <c r="A5002" s="2" t="s">
        <v>35</v>
      </c>
      <c r="B5002" s="2" t="s">
        <v>118</v>
      </c>
      <c r="C5002" s="2" t="s">
        <v>84</v>
      </c>
      <c r="D5002" s="2" t="s">
        <v>89</v>
      </c>
      <c r="E5002" s="2">
        <v>130</v>
      </c>
      <c r="F5002" s="2">
        <v>10</v>
      </c>
      <c r="G5002" s="2">
        <f t="shared" si="78"/>
        <v>1300</v>
      </c>
      <c r="H5002" s="2" t="s">
        <v>4</v>
      </c>
      <c r="I5002" s="2" t="s">
        <v>119</v>
      </c>
      <c r="J5002" s="2" t="s">
        <v>3</v>
      </c>
      <c r="K5002" s="4">
        <v>44447.000000014552</v>
      </c>
    </row>
    <row r="5003" spans="1:11" x14ac:dyDescent="0.35">
      <c r="A5003" s="2" t="s">
        <v>18</v>
      </c>
      <c r="B5003" s="2" t="s">
        <v>118</v>
      </c>
      <c r="C5003" s="2" t="s">
        <v>84</v>
      </c>
      <c r="D5003" s="2" t="s">
        <v>89</v>
      </c>
      <c r="E5003" s="2">
        <v>130</v>
      </c>
      <c r="F5003" s="2">
        <v>4</v>
      </c>
      <c r="G5003" s="2">
        <f t="shared" si="78"/>
        <v>520</v>
      </c>
      <c r="H5003" s="2" t="s">
        <v>48</v>
      </c>
      <c r="I5003" s="2" t="s">
        <v>119</v>
      </c>
      <c r="J5003" s="2" t="s">
        <v>3</v>
      </c>
      <c r="K5003" s="4">
        <v>44447.050000014555</v>
      </c>
    </row>
    <row r="5004" spans="1:11" x14ac:dyDescent="0.35">
      <c r="A5004" s="2" t="s">
        <v>5</v>
      </c>
      <c r="B5004" s="2" t="s">
        <v>120</v>
      </c>
      <c r="C5004" s="2" t="s">
        <v>98</v>
      </c>
      <c r="D5004" s="2" t="s">
        <v>101</v>
      </c>
      <c r="E5004" s="2">
        <v>128</v>
      </c>
      <c r="F5004" s="2">
        <v>8</v>
      </c>
      <c r="G5004" s="2">
        <f t="shared" si="78"/>
        <v>1024</v>
      </c>
      <c r="H5004" s="2" t="s">
        <v>51</v>
      </c>
      <c r="I5004" s="2" t="s">
        <v>124</v>
      </c>
      <c r="J5004" s="2" t="s">
        <v>50</v>
      </c>
      <c r="K5004" s="4">
        <v>44447.100000014558</v>
      </c>
    </row>
    <row r="5005" spans="1:11" x14ac:dyDescent="0.35">
      <c r="A5005" s="2" t="s">
        <v>5</v>
      </c>
      <c r="B5005" s="2" t="s">
        <v>120</v>
      </c>
      <c r="C5005" s="2" t="s">
        <v>98</v>
      </c>
      <c r="D5005" s="2" t="s">
        <v>99</v>
      </c>
      <c r="E5005" s="2">
        <v>145</v>
      </c>
      <c r="F5005" s="2">
        <v>6</v>
      </c>
      <c r="G5005" s="2">
        <f t="shared" si="78"/>
        <v>870</v>
      </c>
      <c r="H5005" s="2" t="s">
        <v>17</v>
      </c>
      <c r="I5005" s="2" t="s">
        <v>119</v>
      </c>
      <c r="J5005" s="2" t="s">
        <v>16</v>
      </c>
      <c r="K5005" s="4">
        <v>44447.150000014561</v>
      </c>
    </row>
    <row r="5006" spans="1:11" x14ac:dyDescent="0.35">
      <c r="A5006" s="2" t="s">
        <v>14</v>
      </c>
      <c r="B5006" s="2" t="s">
        <v>120</v>
      </c>
      <c r="C5006" s="2" t="s">
        <v>84</v>
      </c>
      <c r="D5006" s="2" t="s">
        <v>86</v>
      </c>
      <c r="E5006" s="2">
        <v>73</v>
      </c>
      <c r="F5006" s="2">
        <v>27</v>
      </c>
      <c r="G5006" s="2">
        <f t="shared" si="78"/>
        <v>1971</v>
      </c>
      <c r="H5006" s="2" t="s">
        <v>47</v>
      </c>
      <c r="I5006" s="2" t="s">
        <v>119</v>
      </c>
      <c r="J5006" s="2" t="s">
        <v>28</v>
      </c>
      <c r="K5006" s="4">
        <v>44447.200000014564</v>
      </c>
    </row>
    <row r="5007" spans="1:11" x14ac:dyDescent="0.35">
      <c r="A5007" s="2" t="s">
        <v>35</v>
      </c>
      <c r="B5007" s="2" t="s">
        <v>118</v>
      </c>
      <c r="C5007" s="2" t="s">
        <v>56</v>
      </c>
      <c r="D5007" s="2" t="s">
        <v>65</v>
      </c>
      <c r="E5007" s="2">
        <v>47</v>
      </c>
      <c r="F5007" s="2">
        <v>5</v>
      </c>
      <c r="G5007" s="2">
        <f t="shared" si="78"/>
        <v>235</v>
      </c>
      <c r="H5007" s="2" t="s">
        <v>29</v>
      </c>
      <c r="I5007" s="2" t="s">
        <v>119</v>
      </c>
      <c r="J5007" s="2" t="s">
        <v>28</v>
      </c>
      <c r="K5007" s="4">
        <v>44447.250000014566</v>
      </c>
    </row>
    <row r="5008" spans="1:11" x14ac:dyDescent="0.35">
      <c r="A5008" s="2" t="s">
        <v>2</v>
      </c>
      <c r="B5008" s="2" t="s">
        <v>118</v>
      </c>
      <c r="C5008" s="2" t="s">
        <v>56</v>
      </c>
      <c r="D5008" s="2" t="s">
        <v>65</v>
      </c>
      <c r="E5008" s="2">
        <v>47</v>
      </c>
      <c r="F5008" s="2">
        <v>5</v>
      </c>
      <c r="G5008" s="2">
        <f t="shared" si="78"/>
        <v>235</v>
      </c>
      <c r="H5008" s="2" t="s">
        <v>21</v>
      </c>
      <c r="I5008" s="2" t="s">
        <v>121</v>
      </c>
      <c r="J5008" s="2" t="s">
        <v>20</v>
      </c>
      <c r="K5008" s="4">
        <v>44447.300000014569</v>
      </c>
    </row>
    <row r="5009" spans="1:11" x14ac:dyDescent="0.35">
      <c r="A5009" s="2" t="s">
        <v>35</v>
      </c>
      <c r="B5009" s="2" t="s">
        <v>118</v>
      </c>
      <c r="C5009" s="2" t="s">
        <v>67</v>
      </c>
      <c r="D5009" s="2" t="s">
        <v>77</v>
      </c>
      <c r="E5009" s="2">
        <v>47</v>
      </c>
      <c r="F5009" s="2">
        <v>9</v>
      </c>
      <c r="G5009" s="2">
        <f t="shared" si="78"/>
        <v>423</v>
      </c>
      <c r="H5009" s="2" t="s">
        <v>15</v>
      </c>
      <c r="I5009" s="2" t="s">
        <v>122</v>
      </c>
      <c r="J5009" s="2" t="s">
        <v>8</v>
      </c>
      <c r="K5009" s="4">
        <v>44447.350000014572</v>
      </c>
    </row>
    <row r="5010" spans="1:11" x14ac:dyDescent="0.35">
      <c r="A5010" s="2" t="s">
        <v>18</v>
      </c>
      <c r="B5010" s="2" t="s">
        <v>118</v>
      </c>
      <c r="C5010" s="2" t="s">
        <v>56</v>
      </c>
      <c r="D5010" s="2" t="s">
        <v>57</v>
      </c>
      <c r="E5010" s="2">
        <v>89</v>
      </c>
      <c r="F5010" s="2">
        <v>60</v>
      </c>
      <c r="G5010" s="2">
        <f t="shared" si="78"/>
        <v>5340</v>
      </c>
      <c r="H5010" s="2" t="s">
        <v>32</v>
      </c>
      <c r="I5010" s="2" t="s">
        <v>119</v>
      </c>
      <c r="J5010" s="2" t="s">
        <v>16</v>
      </c>
      <c r="K5010" s="4">
        <v>44447.400000014575</v>
      </c>
    </row>
    <row r="5011" spans="1:11" x14ac:dyDescent="0.35">
      <c r="A5011" s="2" t="s">
        <v>18</v>
      </c>
      <c r="B5011" s="2" t="s">
        <v>118</v>
      </c>
      <c r="C5011" s="2" t="s">
        <v>80</v>
      </c>
      <c r="D5011" s="2" t="s">
        <v>82</v>
      </c>
      <c r="E5011" s="2">
        <v>50</v>
      </c>
      <c r="F5011" s="2">
        <v>104</v>
      </c>
      <c r="G5011" s="2">
        <f t="shared" si="78"/>
        <v>5200</v>
      </c>
      <c r="H5011" s="2" t="s">
        <v>41</v>
      </c>
      <c r="I5011" s="2" t="s">
        <v>119</v>
      </c>
      <c r="J5011" s="2" t="s">
        <v>3</v>
      </c>
      <c r="K5011" s="4">
        <v>44447.450000014578</v>
      </c>
    </row>
    <row r="5012" spans="1:11" x14ac:dyDescent="0.35">
      <c r="A5012" s="2" t="s">
        <v>10</v>
      </c>
      <c r="B5012" s="2" t="s">
        <v>120</v>
      </c>
      <c r="C5012" s="2" t="s">
        <v>56</v>
      </c>
      <c r="D5012" s="2" t="s">
        <v>59</v>
      </c>
      <c r="E5012" s="2">
        <v>40</v>
      </c>
      <c r="F5012" s="2">
        <v>82</v>
      </c>
      <c r="G5012" s="2">
        <f t="shared" si="78"/>
        <v>3280</v>
      </c>
      <c r="H5012" s="2" t="s">
        <v>27</v>
      </c>
      <c r="I5012" s="2" t="s">
        <v>122</v>
      </c>
      <c r="J5012" s="2" t="s">
        <v>8</v>
      </c>
      <c r="K5012" s="4">
        <v>44447.500000014581</v>
      </c>
    </row>
    <row r="5013" spans="1:11" x14ac:dyDescent="0.35">
      <c r="A5013" s="2" t="s">
        <v>14</v>
      </c>
      <c r="B5013" s="2" t="s">
        <v>120</v>
      </c>
      <c r="C5013" s="2" t="s">
        <v>56</v>
      </c>
      <c r="D5013" s="2" t="s">
        <v>63</v>
      </c>
      <c r="E5013" s="2">
        <v>73</v>
      </c>
      <c r="F5013" s="2">
        <v>8</v>
      </c>
      <c r="G5013" s="2">
        <f t="shared" si="78"/>
        <v>584</v>
      </c>
      <c r="H5013" s="2" t="s">
        <v>43</v>
      </c>
      <c r="I5013" s="2" t="s">
        <v>121</v>
      </c>
      <c r="J5013" s="2" t="s">
        <v>42</v>
      </c>
      <c r="K5013" s="4">
        <v>44447.550000014584</v>
      </c>
    </row>
    <row r="5014" spans="1:11" x14ac:dyDescent="0.35">
      <c r="A5014" s="2" t="s">
        <v>10</v>
      </c>
      <c r="B5014" s="2" t="s">
        <v>120</v>
      </c>
      <c r="C5014" s="2" t="s">
        <v>84</v>
      </c>
      <c r="D5014" s="2" t="s">
        <v>94</v>
      </c>
      <c r="E5014" s="2">
        <v>67</v>
      </c>
      <c r="F5014" s="2">
        <v>12</v>
      </c>
      <c r="G5014" s="2">
        <f t="shared" si="78"/>
        <v>804</v>
      </c>
      <c r="H5014" s="2" t="s">
        <v>22</v>
      </c>
      <c r="I5014" s="2" t="s">
        <v>122</v>
      </c>
      <c r="J5014" s="2" t="s">
        <v>11</v>
      </c>
      <c r="K5014" s="4">
        <v>44447.600000014587</v>
      </c>
    </row>
    <row r="5015" spans="1:11" x14ac:dyDescent="0.35">
      <c r="A5015" s="2" t="s">
        <v>5</v>
      </c>
      <c r="B5015" s="2" t="s">
        <v>120</v>
      </c>
      <c r="C5015" s="2" t="s">
        <v>56</v>
      </c>
      <c r="D5015" s="2" t="s">
        <v>57</v>
      </c>
      <c r="E5015" s="2">
        <v>89</v>
      </c>
      <c r="F5015" s="2">
        <v>62</v>
      </c>
      <c r="G5015" s="2">
        <f t="shared" si="78"/>
        <v>5518</v>
      </c>
      <c r="H5015" s="2" t="s">
        <v>40</v>
      </c>
      <c r="I5015" s="2" t="s">
        <v>124</v>
      </c>
      <c r="J5015" s="2" t="s">
        <v>39</v>
      </c>
      <c r="K5015" s="4">
        <v>44447.65000001459</v>
      </c>
    </row>
    <row r="5016" spans="1:11" x14ac:dyDescent="0.35">
      <c r="A5016" s="2" t="s">
        <v>44</v>
      </c>
      <c r="B5016" s="2" t="s">
        <v>120</v>
      </c>
      <c r="C5016" s="2" t="s">
        <v>84</v>
      </c>
      <c r="D5016" s="2" t="s">
        <v>90</v>
      </c>
      <c r="E5016" s="2">
        <v>27</v>
      </c>
      <c r="F5016" s="2">
        <v>48</v>
      </c>
      <c r="G5016" s="2">
        <f t="shared" si="78"/>
        <v>1296</v>
      </c>
      <c r="H5016" s="2" t="s">
        <v>38</v>
      </c>
      <c r="I5016" s="2" t="s">
        <v>121</v>
      </c>
      <c r="J5016" s="2" t="s">
        <v>6</v>
      </c>
      <c r="K5016" s="4">
        <v>44447.700000014593</v>
      </c>
    </row>
    <row r="5017" spans="1:11" x14ac:dyDescent="0.35">
      <c r="A5017" s="2" t="s">
        <v>18</v>
      </c>
      <c r="B5017" s="2" t="s">
        <v>118</v>
      </c>
      <c r="C5017" s="2" t="s">
        <v>84</v>
      </c>
      <c r="D5017" s="2" t="s">
        <v>92</v>
      </c>
      <c r="E5017" s="2">
        <v>115</v>
      </c>
      <c r="F5017" s="2">
        <v>12</v>
      </c>
      <c r="G5017" s="2">
        <f t="shared" si="78"/>
        <v>1380</v>
      </c>
      <c r="H5017" s="2" t="s">
        <v>15</v>
      </c>
      <c r="I5017" s="2" t="s">
        <v>122</v>
      </c>
      <c r="J5017" s="2" t="s">
        <v>8</v>
      </c>
      <c r="K5017" s="4">
        <v>44447.750000014596</v>
      </c>
    </row>
    <row r="5018" spans="1:11" x14ac:dyDescent="0.35">
      <c r="A5018" s="2" t="s">
        <v>31</v>
      </c>
      <c r="B5018" s="2" t="s">
        <v>118</v>
      </c>
      <c r="C5018" s="2" t="s">
        <v>98</v>
      </c>
      <c r="D5018" s="2" t="s">
        <v>109</v>
      </c>
      <c r="E5018" s="2">
        <v>50</v>
      </c>
      <c r="F5018" s="2">
        <v>17</v>
      </c>
      <c r="G5018" s="2">
        <f t="shared" si="78"/>
        <v>850</v>
      </c>
      <c r="H5018" s="2" t="s">
        <v>4</v>
      </c>
      <c r="I5018" s="2" t="s">
        <v>119</v>
      </c>
      <c r="J5018" s="2" t="s">
        <v>3</v>
      </c>
      <c r="K5018" s="4">
        <v>44447.800000014598</v>
      </c>
    </row>
    <row r="5019" spans="1:11" x14ac:dyDescent="0.35">
      <c r="A5019" s="2" t="s">
        <v>2</v>
      </c>
      <c r="B5019" s="2" t="s">
        <v>118</v>
      </c>
      <c r="C5019" s="2" t="s">
        <v>84</v>
      </c>
      <c r="D5019" s="2" t="s">
        <v>86</v>
      </c>
      <c r="E5019" s="2">
        <v>73</v>
      </c>
      <c r="F5019" s="2">
        <v>27</v>
      </c>
      <c r="G5019" s="2">
        <f t="shared" si="78"/>
        <v>1971</v>
      </c>
      <c r="H5019" s="2" t="s">
        <v>12</v>
      </c>
      <c r="I5019" s="2" t="s">
        <v>122</v>
      </c>
      <c r="J5019" s="2" t="s">
        <v>11</v>
      </c>
      <c r="K5019" s="4">
        <v>44447.850000014601</v>
      </c>
    </row>
    <row r="5020" spans="1:11" x14ac:dyDescent="0.35">
      <c r="A5020" s="2" t="s">
        <v>5</v>
      </c>
      <c r="B5020" s="2" t="s">
        <v>120</v>
      </c>
      <c r="C5020" s="2" t="s">
        <v>80</v>
      </c>
      <c r="D5020" s="2" t="s">
        <v>83</v>
      </c>
      <c r="E5020" s="2">
        <v>16</v>
      </c>
      <c r="F5020" s="2">
        <v>204</v>
      </c>
      <c r="G5020" s="2">
        <f t="shared" si="78"/>
        <v>3264</v>
      </c>
      <c r="H5020" s="2" t="s">
        <v>32</v>
      </c>
      <c r="I5020" s="2" t="s">
        <v>119</v>
      </c>
      <c r="J5020" s="2" t="s">
        <v>16</v>
      </c>
      <c r="K5020" s="4">
        <v>44447.900000014604</v>
      </c>
    </row>
    <row r="5021" spans="1:11" x14ac:dyDescent="0.35">
      <c r="A5021" s="2" t="s">
        <v>35</v>
      </c>
      <c r="B5021" s="2" t="s">
        <v>118</v>
      </c>
      <c r="C5021" s="2" t="s">
        <v>67</v>
      </c>
      <c r="D5021" s="2" t="s">
        <v>70</v>
      </c>
      <c r="E5021" s="2">
        <v>69</v>
      </c>
      <c r="F5021" s="2">
        <v>49</v>
      </c>
      <c r="G5021" s="2">
        <f t="shared" si="78"/>
        <v>3381</v>
      </c>
      <c r="H5021" s="2" t="s">
        <v>52</v>
      </c>
      <c r="I5021" s="2" t="s">
        <v>123</v>
      </c>
      <c r="J5021" s="2" t="s">
        <v>45</v>
      </c>
      <c r="K5021" s="4">
        <v>44447.950000014607</v>
      </c>
    </row>
    <row r="5022" spans="1:11" x14ac:dyDescent="0.35">
      <c r="A5022" s="2" t="s">
        <v>44</v>
      </c>
      <c r="B5022" s="2" t="s">
        <v>120</v>
      </c>
      <c r="C5022" s="2" t="s">
        <v>84</v>
      </c>
      <c r="D5022" s="2" t="s">
        <v>94</v>
      </c>
      <c r="E5022" s="2">
        <v>67</v>
      </c>
      <c r="F5022" s="2">
        <v>7</v>
      </c>
      <c r="G5022" s="2">
        <f t="shared" si="78"/>
        <v>469</v>
      </c>
      <c r="H5022" s="2" t="s">
        <v>32</v>
      </c>
      <c r="I5022" s="2" t="s">
        <v>119</v>
      </c>
      <c r="J5022" s="2" t="s">
        <v>16</v>
      </c>
      <c r="K5022" s="4">
        <v>44448.00000001461</v>
      </c>
    </row>
    <row r="5023" spans="1:11" x14ac:dyDescent="0.35">
      <c r="A5023" s="2" t="s">
        <v>2</v>
      </c>
      <c r="B5023" s="2" t="s">
        <v>118</v>
      </c>
      <c r="C5023" s="2" t="s">
        <v>67</v>
      </c>
      <c r="D5023" s="2" t="s">
        <v>70</v>
      </c>
      <c r="E5023" s="2">
        <v>69</v>
      </c>
      <c r="F5023" s="2">
        <v>49</v>
      </c>
      <c r="G5023" s="2">
        <f t="shared" si="78"/>
        <v>3381</v>
      </c>
      <c r="H5023" s="2" t="s">
        <v>41</v>
      </c>
      <c r="I5023" s="2" t="s">
        <v>119</v>
      </c>
      <c r="J5023" s="2" t="s">
        <v>3</v>
      </c>
      <c r="K5023" s="4">
        <v>44448.050000014613</v>
      </c>
    </row>
    <row r="5024" spans="1:11" x14ac:dyDescent="0.35">
      <c r="A5024" s="2" t="s">
        <v>44</v>
      </c>
      <c r="B5024" s="2" t="s">
        <v>120</v>
      </c>
      <c r="C5024" s="2" t="s">
        <v>84</v>
      </c>
      <c r="D5024" s="2" t="s">
        <v>97</v>
      </c>
      <c r="E5024" s="2">
        <v>28</v>
      </c>
      <c r="F5024" s="2">
        <v>8</v>
      </c>
      <c r="G5024" s="2">
        <f t="shared" si="78"/>
        <v>224</v>
      </c>
      <c r="H5024" s="2" t="s">
        <v>4</v>
      </c>
      <c r="I5024" s="2" t="s">
        <v>119</v>
      </c>
      <c r="J5024" s="2" t="s">
        <v>3</v>
      </c>
      <c r="K5024" s="4">
        <v>44448.100000014616</v>
      </c>
    </row>
    <row r="5025" spans="1:11" x14ac:dyDescent="0.35">
      <c r="A5025" s="2" t="s">
        <v>18</v>
      </c>
      <c r="B5025" s="2" t="s">
        <v>118</v>
      </c>
      <c r="C5025" s="2" t="s">
        <v>56</v>
      </c>
      <c r="D5025" s="2" t="s">
        <v>60</v>
      </c>
      <c r="E5025" s="2">
        <v>131</v>
      </c>
      <c r="F5025" s="2">
        <v>10</v>
      </c>
      <c r="G5025" s="2">
        <f t="shared" si="78"/>
        <v>1310</v>
      </c>
      <c r="H5025" s="2" t="s">
        <v>29</v>
      </c>
      <c r="I5025" s="2" t="s">
        <v>119</v>
      </c>
      <c r="J5025" s="2" t="s">
        <v>28</v>
      </c>
      <c r="K5025" s="4">
        <v>44448.150000014619</v>
      </c>
    </row>
    <row r="5026" spans="1:11" x14ac:dyDescent="0.35">
      <c r="A5026" s="2" t="s">
        <v>2</v>
      </c>
      <c r="B5026" s="2" t="s">
        <v>118</v>
      </c>
      <c r="C5026" s="2" t="s">
        <v>56</v>
      </c>
      <c r="D5026" s="2" t="s">
        <v>60</v>
      </c>
      <c r="E5026" s="2">
        <v>131</v>
      </c>
      <c r="F5026" s="2">
        <v>16</v>
      </c>
      <c r="G5026" s="2">
        <f t="shared" si="78"/>
        <v>2096</v>
      </c>
      <c r="H5026" s="2" t="s">
        <v>12</v>
      </c>
      <c r="I5026" s="2" t="s">
        <v>122</v>
      </c>
      <c r="J5026" s="2" t="s">
        <v>11</v>
      </c>
      <c r="K5026" s="4">
        <v>44448.200000014622</v>
      </c>
    </row>
    <row r="5027" spans="1:11" x14ac:dyDescent="0.35">
      <c r="A5027" s="2" t="s">
        <v>10</v>
      </c>
      <c r="B5027" s="2" t="s">
        <v>120</v>
      </c>
      <c r="C5027" s="2" t="s">
        <v>98</v>
      </c>
      <c r="D5027" s="2" t="s">
        <v>105</v>
      </c>
      <c r="E5027" s="2">
        <v>98</v>
      </c>
      <c r="F5027" s="2">
        <v>4</v>
      </c>
      <c r="G5027" s="2">
        <f t="shared" si="78"/>
        <v>392</v>
      </c>
      <c r="H5027" s="2" t="s">
        <v>48</v>
      </c>
      <c r="I5027" s="2" t="s">
        <v>119</v>
      </c>
      <c r="J5027" s="2" t="s">
        <v>3</v>
      </c>
      <c r="K5027" s="4">
        <v>44448.250000014625</v>
      </c>
    </row>
    <row r="5028" spans="1:11" x14ac:dyDescent="0.35">
      <c r="A5028" s="2" t="s">
        <v>5</v>
      </c>
      <c r="B5028" s="2" t="s">
        <v>120</v>
      </c>
      <c r="C5028" s="2" t="s">
        <v>67</v>
      </c>
      <c r="D5028" s="2" t="s">
        <v>72</v>
      </c>
      <c r="E5028" s="2">
        <v>6</v>
      </c>
      <c r="F5028" s="2">
        <v>1584</v>
      </c>
      <c r="G5028" s="2">
        <f t="shared" si="78"/>
        <v>9504</v>
      </c>
      <c r="H5028" s="2" t="s">
        <v>48</v>
      </c>
      <c r="I5028" s="2" t="s">
        <v>119</v>
      </c>
      <c r="J5028" s="2" t="s">
        <v>3</v>
      </c>
      <c r="K5028" s="4">
        <v>44448.300000014628</v>
      </c>
    </row>
    <row r="5029" spans="1:11" x14ac:dyDescent="0.35">
      <c r="A5029" s="2" t="s">
        <v>5</v>
      </c>
      <c r="B5029" s="2" t="s">
        <v>120</v>
      </c>
      <c r="C5029" s="2" t="s">
        <v>56</v>
      </c>
      <c r="D5029" s="2" t="s">
        <v>66</v>
      </c>
      <c r="E5029" s="2">
        <v>47</v>
      </c>
      <c r="F5029" s="2">
        <v>7</v>
      </c>
      <c r="G5029" s="2">
        <f t="shared" si="78"/>
        <v>329</v>
      </c>
      <c r="H5029" s="2" t="s">
        <v>43</v>
      </c>
      <c r="I5029" s="2" t="s">
        <v>121</v>
      </c>
      <c r="J5029" s="2" t="s">
        <v>42</v>
      </c>
      <c r="K5029" s="4">
        <v>44448.35000001463</v>
      </c>
    </row>
    <row r="5030" spans="1:11" x14ac:dyDescent="0.35">
      <c r="A5030" s="2" t="s">
        <v>35</v>
      </c>
      <c r="B5030" s="2" t="s">
        <v>118</v>
      </c>
      <c r="C5030" s="2" t="s">
        <v>84</v>
      </c>
      <c r="D5030" s="2" t="s">
        <v>88</v>
      </c>
      <c r="E5030" s="2">
        <v>146</v>
      </c>
      <c r="F5030" s="2">
        <v>9</v>
      </c>
      <c r="G5030" s="2">
        <f t="shared" si="78"/>
        <v>1314</v>
      </c>
      <c r="H5030" s="2" t="s">
        <v>32</v>
      </c>
      <c r="I5030" s="2" t="s">
        <v>119</v>
      </c>
      <c r="J5030" s="2" t="s">
        <v>16</v>
      </c>
      <c r="K5030" s="4">
        <v>44448.400000014633</v>
      </c>
    </row>
    <row r="5031" spans="1:11" x14ac:dyDescent="0.35">
      <c r="A5031" s="2" t="s">
        <v>35</v>
      </c>
      <c r="B5031" s="2" t="s">
        <v>118</v>
      </c>
      <c r="C5031" s="2" t="s">
        <v>84</v>
      </c>
      <c r="D5031" s="2" t="s">
        <v>97</v>
      </c>
      <c r="E5031" s="2">
        <v>28</v>
      </c>
      <c r="F5031" s="2">
        <v>8</v>
      </c>
      <c r="G5031" s="2">
        <f t="shared" si="78"/>
        <v>224</v>
      </c>
      <c r="H5031" s="2" t="s">
        <v>17</v>
      </c>
      <c r="I5031" s="2" t="s">
        <v>119</v>
      </c>
      <c r="J5031" s="2" t="s">
        <v>16</v>
      </c>
      <c r="K5031" s="4">
        <v>44448.450000014636</v>
      </c>
    </row>
    <row r="5032" spans="1:11" x14ac:dyDescent="0.35">
      <c r="A5032" s="2" t="s">
        <v>18</v>
      </c>
      <c r="B5032" s="2" t="s">
        <v>118</v>
      </c>
      <c r="C5032" s="2" t="s">
        <v>98</v>
      </c>
      <c r="D5032" s="2" t="s">
        <v>99</v>
      </c>
      <c r="E5032" s="2">
        <v>145</v>
      </c>
      <c r="F5032" s="2">
        <v>14</v>
      </c>
      <c r="G5032" s="2">
        <f t="shared" si="78"/>
        <v>2030</v>
      </c>
      <c r="H5032" s="2" t="s">
        <v>22</v>
      </c>
      <c r="I5032" s="2" t="s">
        <v>122</v>
      </c>
      <c r="J5032" s="2" t="s">
        <v>11</v>
      </c>
      <c r="K5032" s="4">
        <v>44448.500000014639</v>
      </c>
    </row>
    <row r="5033" spans="1:11" x14ac:dyDescent="0.35">
      <c r="A5033" s="2" t="s">
        <v>10</v>
      </c>
      <c r="B5033" s="2" t="s">
        <v>120</v>
      </c>
      <c r="C5033" s="2" t="s">
        <v>67</v>
      </c>
      <c r="D5033" s="2" t="s">
        <v>68</v>
      </c>
      <c r="E5033" s="2">
        <v>121</v>
      </c>
      <c r="F5033" s="2">
        <v>80</v>
      </c>
      <c r="G5033" s="2">
        <f t="shared" si="78"/>
        <v>9680</v>
      </c>
      <c r="H5033" s="2" t="s">
        <v>7</v>
      </c>
      <c r="I5033" s="2" t="s">
        <v>121</v>
      </c>
      <c r="J5033" s="2" t="s">
        <v>6</v>
      </c>
      <c r="K5033" s="4">
        <v>44448.550000014642</v>
      </c>
    </row>
    <row r="5034" spans="1:11" x14ac:dyDescent="0.35">
      <c r="A5034" s="2" t="s">
        <v>31</v>
      </c>
      <c r="B5034" s="2" t="s">
        <v>118</v>
      </c>
      <c r="C5034" s="2" t="s">
        <v>84</v>
      </c>
      <c r="D5034" s="2" t="s">
        <v>85</v>
      </c>
      <c r="E5034" s="2">
        <v>121</v>
      </c>
      <c r="F5034" s="2">
        <v>41</v>
      </c>
      <c r="G5034" s="2">
        <f t="shared" si="78"/>
        <v>4961</v>
      </c>
      <c r="H5034" s="2" t="s">
        <v>7</v>
      </c>
      <c r="I5034" s="2" t="s">
        <v>121</v>
      </c>
      <c r="J5034" s="2" t="s">
        <v>6</v>
      </c>
      <c r="K5034" s="4">
        <v>44448.600000014645</v>
      </c>
    </row>
    <row r="5035" spans="1:11" x14ac:dyDescent="0.35">
      <c r="A5035" s="2" t="s">
        <v>10</v>
      </c>
      <c r="B5035" s="2" t="s">
        <v>120</v>
      </c>
      <c r="C5035" s="2" t="s">
        <v>67</v>
      </c>
      <c r="D5035" s="2" t="s">
        <v>70</v>
      </c>
      <c r="E5035" s="2">
        <v>69</v>
      </c>
      <c r="F5035" s="2">
        <v>43</v>
      </c>
      <c r="G5035" s="2">
        <f t="shared" si="78"/>
        <v>2967</v>
      </c>
      <c r="H5035" s="2" t="s">
        <v>30</v>
      </c>
      <c r="I5035" s="2" t="s">
        <v>122</v>
      </c>
      <c r="J5035" s="2" t="s">
        <v>11</v>
      </c>
      <c r="K5035" s="4">
        <v>44448.650000014648</v>
      </c>
    </row>
    <row r="5036" spans="1:11" x14ac:dyDescent="0.35">
      <c r="A5036" s="2" t="s">
        <v>35</v>
      </c>
      <c r="B5036" s="2" t="s">
        <v>118</v>
      </c>
      <c r="C5036" s="2" t="s">
        <v>80</v>
      </c>
      <c r="D5036" s="2" t="s">
        <v>83</v>
      </c>
      <c r="E5036" s="2">
        <v>16</v>
      </c>
      <c r="F5036" s="2">
        <v>207</v>
      </c>
      <c r="G5036" s="2">
        <f t="shared" si="78"/>
        <v>3312</v>
      </c>
      <c r="H5036" s="2" t="s">
        <v>38</v>
      </c>
      <c r="I5036" s="2" t="s">
        <v>121</v>
      </c>
      <c r="J5036" s="2" t="s">
        <v>6</v>
      </c>
      <c r="K5036" s="4">
        <v>44448.700000014651</v>
      </c>
    </row>
    <row r="5037" spans="1:11" x14ac:dyDescent="0.35">
      <c r="A5037" s="2" t="s">
        <v>31</v>
      </c>
      <c r="B5037" s="2" t="s">
        <v>118</v>
      </c>
      <c r="C5037" s="2" t="s">
        <v>84</v>
      </c>
      <c r="D5037" s="2" t="s">
        <v>85</v>
      </c>
      <c r="E5037" s="2">
        <v>121</v>
      </c>
      <c r="F5037" s="2">
        <v>45</v>
      </c>
      <c r="G5037" s="2">
        <f t="shared" si="78"/>
        <v>5445</v>
      </c>
      <c r="H5037" s="2" t="s">
        <v>26</v>
      </c>
      <c r="I5037" s="2" t="s">
        <v>122</v>
      </c>
      <c r="J5037" s="2" t="s">
        <v>25</v>
      </c>
      <c r="K5037" s="4">
        <v>44448.750000014654</v>
      </c>
    </row>
    <row r="5038" spans="1:11" x14ac:dyDescent="0.35">
      <c r="A5038" s="2" t="s">
        <v>14</v>
      </c>
      <c r="B5038" s="2" t="s">
        <v>120</v>
      </c>
      <c r="C5038" s="2" t="s">
        <v>56</v>
      </c>
      <c r="D5038" s="2" t="s">
        <v>61</v>
      </c>
      <c r="E5038" s="2">
        <v>107</v>
      </c>
      <c r="F5038" s="2">
        <v>12</v>
      </c>
      <c r="G5038" s="2">
        <f t="shared" si="78"/>
        <v>1284</v>
      </c>
      <c r="H5038" s="2" t="s">
        <v>26</v>
      </c>
      <c r="I5038" s="2" t="s">
        <v>122</v>
      </c>
      <c r="J5038" s="2" t="s">
        <v>25</v>
      </c>
      <c r="K5038" s="4">
        <v>44448.800000014657</v>
      </c>
    </row>
    <row r="5039" spans="1:11" x14ac:dyDescent="0.35">
      <c r="A5039" s="2" t="s">
        <v>14</v>
      </c>
      <c r="B5039" s="2" t="s">
        <v>120</v>
      </c>
      <c r="C5039" s="2" t="s">
        <v>67</v>
      </c>
      <c r="D5039" s="2" t="s">
        <v>79</v>
      </c>
      <c r="E5039" s="2">
        <v>31</v>
      </c>
      <c r="F5039" s="2">
        <v>8</v>
      </c>
      <c r="G5039" s="2">
        <f t="shared" si="78"/>
        <v>248</v>
      </c>
      <c r="H5039" s="2" t="s">
        <v>17</v>
      </c>
      <c r="I5039" s="2" t="s">
        <v>119</v>
      </c>
      <c r="J5039" s="2" t="s">
        <v>16</v>
      </c>
      <c r="K5039" s="4">
        <v>44448.85000001466</v>
      </c>
    </row>
    <row r="5040" spans="1:11" x14ac:dyDescent="0.35">
      <c r="A5040" s="2" t="s">
        <v>10</v>
      </c>
      <c r="B5040" s="2" t="s">
        <v>120</v>
      </c>
      <c r="C5040" s="2" t="s">
        <v>84</v>
      </c>
      <c r="D5040" s="2" t="s">
        <v>90</v>
      </c>
      <c r="E5040" s="2">
        <v>27</v>
      </c>
      <c r="F5040" s="2">
        <v>40</v>
      </c>
      <c r="G5040" s="2">
        <f t="shared" si="78"/>
        <v>1080</v>
      </c>
      <c r="H5040" s="2" t="s">
        <v>4</v>
      </c>
      <c r="I5040" s="2" t="s">
        <v>119</v>
      </c>
      <c r="J5040" s="2" t="s">
        <v>3</v>
      </c>
      <c r="K5040" s="4">
        <v>44448.900000014663</v>
      </c>
    </row>
    <row r="5041" spans="1:11" x14ac:dyDescent="0.35">
      <c r="A5041" s="2" t="s">
        <v>31</v>
      </c>
      <c r="B5041" s="2" t="s">
        <v>118</v>
      </c>
      <c r="C5041" s="2" t="s">
        <v>98</v>
      </c>
      <c r="D5041" s="2" t="s">
        <v>102</v>
      </c>
      <c r="E5041" s="2">
        <v>133</v>
      </c>
      <c r="F5041" s="2">
        <v>10</v>
      </c>
      <c r="G5041" s="2">
        <f t="shared" si="78"/>
        <v>1330</v>
      </c>
      <c r="H5041" s="2" t="s">
        <v>24</v>
      </c>
      <c r="I5041" s="2" t="s">
        <v>123</v>
      </c>
      <c r="J5041" s="2" t="s">
        <v>23</v>
      </c>
      <c r="K5041" s="4">
        <v>44448.950000014665</v>
      </c>
    </row>
    <row r="5042" spans="1:11" x14ac:dyDescent="0.35">
      <c r="A5042" s="2" t="s">
        <v>10</v>
      </c>
      <c r="B5042" s="2" t="s">
        <v>120</v>
      </c>
      <c r="C5042" s="2" t="s">
        <v>56</v>
      </c>
      <c r="D5042" s="2" t="s">
        <v>59</v>
      </c>
      <c r="E5042" s="2">
        <v>40</v>
      </c>
      <c r="F5042" s="2">
        <v>130</v>
      </c>
      <c r="G5042" s="2">
        <f t="shared" si="78"/>
        <v>5200</v>
      </c>
      <c r="H5042" s="2" t="s">
        <v>32</v>
      </c>
      <c r="I5042" s="2" t="s">
        <v>119</v>
      </c>
      <c r="J5042" s="2" t="s">
        <v>16</v>
      </c>
      <c r="K5042" s="4">
        <v>44449.000000014668</v>
      </c>
    </row>
    <row r="5043" spans="1:11" x14ac:dyDescent="0.35">
      <c r="A5043" s="2" t="s">
        <v>10</v>
      </c>
      <c r="B5043" s="2" t="s">
        <v>120</v>
      </c>
      <c r="C5043" s="2" t="s">
        <v>56</v>
      </c>
      <c r="D5043" s="2" t="s">
        <v>58</v>
      </c>
      <c r="E5043" s="2">
        <v>68</v>
      </c>
      <c r="F5043" s="2">
        <v>90</v>
      </c>
      <c r="G5043" s="2">
        <f t="shared" si="78"/>
        <v>6120</v>
      </c>
      <c r="H5043" s="2" t="s">
        <v>4</v>
      </c>
      <c r="I5043" s="2" t="s">
        <v>119</v>
      </c>
      <c r="J5043" s="2" t="s">
        <v>3</v>
      </c>
      <c r="K5043" s="4">
        <v>44449.050000014671</v>
      </c>
    </row>
    <row r="5044" spans="1:11" x14ac:dyDescent="0.35">
      <c r="A5044" s="2" t="s">
        <v>18</v>
      </c>
      <c r="B5044" s="2" t="s">
        <v>118</v>
      </c>
      <c r="C5044" s="2" t="s">
        <v>98</v>
      </c>
      <c r="D5044" s="2" t="s">
        <v>103</v>
      </c>
      <c r="E5044" s="2">
        <v>101</v>
      </c>
      <c r="F5044" s="2">
        <v>13</v>
      </c>
      <c r="G5044" s="2">
        <f t="shared" si="78"/>
        <v>1313</v>
      </c>
      <c r="H5044" s="2" t="s">
        <v>26</v>
      </c>
      <c r="I5044" s="2" t="s">
        <v>122</v>
      </c>
      <c r="J5044" s="2" t="s">
        <v>25</v>
      </c>
      <c r="K5044" s="4">
        <v>44449.100000014674</v>
      </c>
    </row>
    <row r="5045" spans="1:11" x14ac:dyDescent="0.35">
      <c r="A5045" s="2" t="s">
        <v>44</v>
      </c>
      <c r="B5045" s="2" t="s">
        <v>120</v>
      </c>
      <c r="C5045" s="2" t="s">
        <v>56</v>
      </c>
      <c r="D5045" s="2" t="s">
        <v>63</v>
      </c>
      <c r="E5045" s="2">
        <v>73</v>
      </c>
      <c r="F5045" s="2">
        <v>7</v>
      </c>
      <c r="G5045" s="2">
        <f t="shared" si="78"/>
        <v>511</v>
      </c>
      <c r="H5045" s="2" t="s">
        <v>46</v>
      </c>
      <c r="I5045" s="2" t="s">
        <v>123</v>
      </c>
      <c r="J5045" s="2" t="s">
        <v>45</v>
      </c>
      <c r="K5045" s="4">
        <v>44449.150000014677</v>
      </c>
    </row>
    <row r="5046" spans="1:11" x14ac:dyDescent="0.35">
      <c r="A5046" s="2" t="s">
        <v>18</v>
      </c>
      <c r="B5046" s="2" t="s">
        <v>118</v>
      </c>
      <c r="C5046" s="2" t="s">
        <v>98</v>
      </c>
      <c r="D5046" s="2" t="s">
        <v>110</v>
      </c>
      <c r="E5046" s="2">
        <v>40</v>
      </c>
      <c r="F5046" s="2">
        <v>7</v>
      </c>
      <c r="G5046" s="2">
        <f t="shared" si="78"/>
        <v>280</v>
      </c>
      <c r="H5046" s="2" t="s">
        <v>4</v>
      </c>
      <c r="I5046" s="2" t="s">
        <v>119</v>
      </c>
      <c r="J5046" s="2" t="s">
        <v>3</v>
      </c>
      <c r="K5046" s="4">
        <v>44449.20000001468</v>
      </c>
    </row>
    <row r="5047" spans="1:11" x14ac:dyDescent="0.35">
      <c r="A5047" s="2" t="s">
        <v>31</v>
      </c>
      <c r="B5047" s="2" t="s">
        <v>118</v>
      </c>
      <c r="C5047" s="2" t="s">
        <v>67</v>
      </c>
      <c r="D5047" s="2" t="s">
        <v>72</v>
      </c>
      <c r="E5047" s="2">
        <v>6</v>
      </c>
      <c r="F5047" s="2">
        <v>149</v>
      </c>
      <c r="G5047" s="2">
        <f t="shared" si="78"/>
        <v>894</v>
      </c>
      <c r="H5047" s="2" t="s">
        <v>22</v>
      </c>
      <c r="I5047" s="2" t="s">
        <v>122</v>
      </c>
      <c r="J5047" s="2" t="s">
        <v>11</v>
      </c>
      <c r="K5047" s="4">
        <v>44449.250000014683</v>
      </c>
    </row>
    <row r="5048" spans="1:11" x14ac:dyDescent="0.35">
      <c r="A5048" s="2" t="s">
        <v>31</v>
      </c>
      <c r="B5048" s="2" t="s">
        <v>118</v>
      </c>
      <c r="C5048" s="2" t="s">
        <v>56</v>
      </c>
      <c r="D5048" s="2" t="s">
        <v>65</v>
      </c>
      <c r="E5048" s="2">
        <v>47</v>
      </c>
      <c r="F5048" s="2">
        <v>6</v>
      </c>
      <c r="G5048" s="2">
        <f t="shared" si="78"/>
        <v>282</v>
      </c>
      <c r="H5048" s="2" t="s">
        <v>4</v>
      </c>
      <c r="I5048" s="2" t="s">
        <v>119</v>
      </c>
      <c r="J5048" s="2" t="s">
        <v>3</v>
      </c>
      <c r="K5048" s="4">
        <v>44449.300000014686</v>
      </c>
    </row>
    <row r="5049" spans="1:11" x14ac:dyDescent="0.35">
      <c r="A5049" s="2" t="s">
        <v>2</v>
      </c>
      <c r="B5049" s="2" t="s">
        <v>118</v>
      </c>
      <c r="C5049" s="2" t="s">
        <v>98</v>
      </c>
      <c r="D5049" s="2" t="s">
        <v>101</v>
      </c>
      <c r="E5049" s="2">
        <v>128</v>
      </c>
      <c r="F5049" s="2">
        <v>12</v>
      </c>
      <c r="G5049" s="2">
        <f t="shared" si="78"/>
        <v>1536</v>
      </c>
      <c r="H5049" s="2" t="s">
        <v>32</v>
      </c>
      <c r="I5049" s="2" t="s">
        <v>119</v>
      </c>
      <c r="J5049" s="2" t="s">
        <v>16</v>
      </c>
      <c r="K5049" s="4">
        <v>44449.350000014689</v>
      </c>
    </row>
    <row r="5050" spans="1:11" x14ac:dyDescent="0.35">
      <c r="A5050" s="2" t="s">
        <v>18</v>
      </c>
      <c r="B5050" s="2" t="s">
        <v>118</v>
      </c>
      <c r="C5050" s="2" t="s">
        <v>56</v>
      </c>
      <c r="D5050" s="2" t="s">
        <v>58</v>
      </c>
      <c r="E5050" s="2">
        <v>68</v>
      </c>
      <c r="F5050" s="2">
        <v>89</v>
      </c>
      <c r="G5050" s="2">
        <f t="shared" si="78"/>
        <v>6052</v>
      </c>
      <c r="H5050" s="2" t="s">
        <v>30</v>
      </c>
      <c r="I5050" s="2" t="s">
        <v>122</v>
      </c>
      <c r="J5050" s="2" t="s">
        <v>11</v>
      </c>
      <c r="K5050" s="4">
        <v>44449.400000014692</v>
      </c>
    </row>
    <row r="5051" spans="1:11" x14ac:dyDescent="0.35">
      <c r="A5051" s="2" t="s">
        <v>44</v>
      </c>
      <c r="B5051" s="2" t="s">
        <v>120</v>
      </c>
      <c r="C5051" s="2" t="s">
        <v>67</v>
      </c>
      <c r="D5051" s="2" t="s">
        <v>70</v>
      </c>
      <c r="E5051" s="2">
        <v>69</v>
      </c>
      <c r="F5051" s="2">
        <v>48</v>
      </c>
      <c r="G5051" s="2">
        <f t="shared" si="78"/>
        <v>3312</v>
      </c>
      <c r="H5051" s="2" t="s">
        <v>29</v>
      </c>
      <c r="I5051" s="2" t="s">
        <v>119</v>
      </c>
      <c r="J5051" s="2" t="s">
        <v>28</v>
      </c>
      <c r="K5051" s="4">
        <v>44449.450000014695</v>
      </c>
    </row>
    <row r="5052" spans="1:11" x14ac:dyDescent="0.35">
      <c r="A5052" s="2" t="s">
        <v>14</v>
      </c>
      <c r="B5052" s="2" t="s">
        <v>120</v>
      </c>
      <c r="C5052" s="2" t="s">
        <v>56</v>
      </c>
      <c r="D5052" s="2" t="s">
        <v>58</v>
      </c>
      <c r="E5052" s="2">
        <v>68</v>
      </c>
      <c r="F5052" s="2">
        <v>85</v>
      </c>
      <c r="G5052" s="2">
        <f t="shared" si="78"/>
        <v>5780</v>
      </c>
      <c r="H5052" s="2" t="s">
        <v>26</v>
      </c>
      <c r="I5052" s="2" t="s">
        <v>122</v>
      </c>
      <c r="J5052" s="2" t="s">
        <v>25</v>
      </c>
      <c r="K5052" s="4">
        <v>44449.500000014697</v>
      </c>
    </row>
    <row r="5053" spans="1:11" x14ac:dyDescent="0.35">
      <c r="A5053" s="2" t="s">
        <v>18</v>
      </c>
      <c r="B5053" s="2" t="s">
        <v>118</v>
      </c>
      <c r="C5053" s="2" t="s">
        <v>67</v>
      </c>
      <c r="D5053" s="2" t="s">
        <v>75</v>
      </c>
      <c r="E5053" s="2">
        <v>98</v>
      </c>
      <c r="F5053" s="2">
        <v>11</v>
      </c>
      <c r="G5053" s="2">
        <f t="shared" si="78"/>
        <v>1078</v>
      </c>
      <c r="H5053" s="2" t="s">
        <v>34</v>
      </c>
      <c r="I5053" s="2" t="s">
        <v>124</v>
      </c>
      <c r="J5053" s="2" t="s">
        <v>33</v>
      </c>
      <c r="K5053" s="4">
        <v>44449.5500000147</v>
      </c>
    </row>
    <row r="5054" spans="1:11" x14ac:dyDescent="0.35">
      <c r="A5054" s="2" t="s">
        <v>35</v>
      </c>
      <c r="B5054" s="2" t="s">
        <v>118</v>
      </c>
      <c r="C5054" s="2" t="s">
        <v>56</v>
      </c>
      <c r="D5054" s="2" t="s">
        <v>63</v>
      </c>
      <c r="E5054" s="2">
        <v>73</v>
      </c>
      <c r="F5054" s="2">
        <v>7</v>
      </c>
      <c r="G5054" s="2">
        <f t="shared" si="78"/>
        <v>511</v>
      </c>
      <c r="H5054" s="2" t="s">
        <v>17</v>
      </c>
      <c r="I5054" s="2" t="s">
        <v>119</v>
      </c>
      <c r="J5054" s="2" t="s">
        <v>16</v>
      </c>
      <c r="K5054" s="4">
        <v>44449.600000014703</v>
      </c>
    </row>
    <row r="5055" spans="1:11" x14ac:dyDescent="0.35">
      <c r="A5055" s="2" t="s">
        <v>31</v>
      </c>
      <c r="B5055" s="2" t="s">
        <v>118</v>
      </c>
      <c r="C5055" s="2" t="s">
        <v>84</v>
      </c>
      <c r="D5055" s="2" t="s">
        <v>89</v>
      </c>
      <c r="E5055" s="2">
        <v>130</v>
      </c>
      <c r="F5055" s="2">
        <v>5</v>
      </c>
      <c r="G5055" s="2">
        <f t="shared" si="78"/>
        <v>650</v>
      </c>
      <c r="H5055" s="2" t="s">
        <v>37</v>
      </c>
      <c r="I5055" s="2" t="s">
        <v>123</v>
      </c>
      <c r="J5055" s="2" t="s">
        <v>36</v>
      </c>
      <c r="K5055" s="4">
        <v>44449.650000014706</v>
      </c>
    </row>
    <row r="5056" spans="1:11" x14ac:dyDescent="0.35">
      <c r="A5056" s="2" t="s">
        <v>35</v>
      </c>
      <c r="B5056" s="2" t="s">
        <v>118</v>
      </c>
      <c r="C5056" s="2" t="s">
        <v>56</v>
      </c>
      <c r="D5056" s="2" t="s">
        <v>63</v>
      </c>
      <c r="E5056" s="2">
        <v>73</v>
      </c>
      <c r="F5056" s="2">
        <v>12</v>
      </c>
      <c r="G5056" s="2">
        <f t="shared" si="78"/>
        <v>876</v>
      </c>
      <c r="H5056" s="2" t="s">
        <v>30</v>
      </c>
      <c r="I5056" s="2" t="s">
        <v>122</v>
      </c>
      <c r="J5056" s="2" t="s">
        <v>11</v>
      </c>
      <c r="K5056" s="4">
        <v>44449.700000014709</v>
      </c>
    </row>
    <row r="5057" spans="1:11" x14ac:dyDescent="0.35">
      <c r="A5057" s="2" t="s">
        <v>44</v>
      </c>
      <c r="B5057" s="2" t="s">
        <v>120</v>
      </c>
      <c r="C5057" s="2" t="s">
        <v>67</v>
      </c>
      <c r="D5057" s="2" t="s">
        <v>74</v>
      </c>
      <c r="E5057" s="2">
        <v>128</v>
      </c>
      <c r="F5057" s="2">
        <v>11</v>
      </c>
      <c r="G5057" s="2">
        <f t="shared" si="78"/>
        <v>1408</v>
      </c>
      <c r="H5057" s="2" t="s">
        <v>4</v>
      </c>
      <c r="I5057" s="2" t="s">
        <v>119</v>
      </c>
      <c r="J5057" s="2" t="s">
        <v>3</v>
      </c>
      <c r="K5057" s="4">
        <v>44449.750000014712</v>
      </c>
    </row>
    <row r="5058" spans="1:11" x14ac:dyDescent="0.35">
      <c r="A5058" s="2" t="s">
        <v>14</v>
      </c>
      <c r="B5058" s="2" t="s">
        <v>120</v>
      </c>
      <c r="C5058" s="2" t="s">
        <v>98</v>
      </c>
      <c r="D5058" s="2" t="s">
        <v>101</v>
      </c>
      <c r="E5058" s="2">
        <v>128</v>
      </c>
      <c r="F5058" s="2">
        <v>12</v>
      </c>
      <c r="G5058" s="2">
        <f t="shared" ref="G5058:G5121" si="79">E5058*F5058</f>
        <v>1536</v>
      </c>
      <c r="H5058" s="2" t="s">
        <v>30</v>
      </c>
      <c r="I5058" s="2" t="s">
        <v>122</v>
      </c>
      <c r="J5058" s="2" t="s">
        <v>11</v>
      </c>
      <c r="K5058" s="4">
        <v>44449.800000014715</v>
      </c>
    </row>
    <row r="5059" spans="1:11" x14ac:dyDescent="0.35">
      <c r="A5059" s="2" t="s">
        <v>35</v>
      </c>
      <c r="B5059" s="2" t="s">
        <v>118</v>
      </c>
      <c r="C5059" s="2" t="s">
        <v>67</v>
      </c>
      <c r="D5059" s="2" t="s">
        <v>73</v>
      </c>
      <c r="E5059" s="2">
        <v>119</v>
      </c>
      <c r="F5059" s="2">
        <v>11</v>
      </c>
      <c r="G5059" s="2">
        <f t="shared" si="79"/>
        <v>1309</v>
      </c>
      <c r="H5059" s="2" t="s">
        <v>48</v>
      </c>
      <c r="I5059" s="2" t="s">
        <v>119</v>
      </c>
      <c r="J5059" s="2" t="s">
        <v>3</v>
      </c>
      <c r="K5059" s="4">
        <v>44449.850000014718</v>
      </c>
    </row>
    <row r="5060" spans="1:11" x14ac:dyDescent="0.35">
      <c r="A5060" s="2" t="s">
        <v>2</v>
      </c>
      <c r="B5060" s="2" t="s">
        <v>118</v>
      </c>
      <c r="C5060" s="2" t="s">
        <v>67</v>
      </c>
      <c r="D5060" s="2" t="s">
        <v>77</v>
      </c>
      <c r="E5060" s="2">
        <v>47</v>
      </c>
      <c r="F5060" s="2">
        <v>8</v>
      </c>
      <c r="G5060" s="2">
        <f t="shared" si="79"/>
        <v>376</v>
      </c>
      <c r="H5060" s="2" t="s">
        <v>22</v>
      </c>
      <c r="I5060" s="2" t="s">
        <v>122</v>
      </c>
      <c r="J5060" s="2" t="s">
        <v>11</v>
      </c>
      <c r="K5060" s="4">
        <v>44449.900000014721</v>
      </c>
    </row>
    <row r="5061" spans="1:11" x14ac:dyDescent="0.35">
      <c r="A5061" s="2" t="s">
        <v>31</v>
      </c>
      <c r="B5061" s="2" t="s">
        <v>118</v>
      </c>
      <c r="C5061" s="2" t="s">
        <v>67</v>
      </c>
      <c r="D5061" s="2" t="s">
        <v>70</v>
      </c>
      <c r="E5061" s="2">
        <v>69</v>
      </c>
      <c r="F5061" s="2">
        <v>46</v>
      </c>
      <c r="G5061" s="2">
        <f t="shared" si="79"/>
        <v>3174</v>
      </c>
      <c r="H5061" s="2" t="s">
        <v>22</v>
      </c>
      <c r="I5061" s="2" t="s">
        <v>122</v>
      </c>
      <c r="J5061" s="2" t="s">
        <v>11</v>
      </c>
      <c r="K5061" s="4">
        <v>44449.950000014724</v>
      </c>
    </row>
    <row r="5062" spans="1:11" x14ac:dyDescent="0.35">
      <c r="A5062" s="2" t="s">
        <v>2</v>
      </c>
      <c r="B5062" s="2" t="s">
        <v>118</v>
      </c>
      <c r="C5062" s="2" t="s">
        <v>98</v>
      </c>
      <c r="D5062" s="2" t="s">
        <v>110</v>
      </c>
      <c r="E5062" s="2">
        <v>40</v>
      </c>
      <c r="F5062" s="2">
        <v>8</v>
      </c>
      <c r="G5062" s="2">
        <f t="shared" si="79"/>
        <v>320</v>
      </c>
      <c r="H5062" s="2" t="s">
        <v>26</v>
      </c>
      <c r="I5062" s="2" t="s">
        <v>122</v>
      </c>
      <c r="J5062" s="2" t="s">
        <v>25</v>
      </c>
      <c r="K5062" s="4">
        <v>44450.000000014727</v>
      </c>
    </row>
    <row r="5063" spans="1:11" x14ac:dyDescent="0.35">
      <c r="A5063" s="2" t="s">
        <v>44</v>
      </c>
      <c r="B5063" s="2" t="s">
        <v>120</v>
      </c>
      <c r="C5063" s="2" t="s">
        <v>80</v>
      </c>
      <c r="D5063" s="2" t="s">
        <v>83</v>
      </c>
      <c r="E5063" s="2">
        <v>16</v>
      </c>
      <c r="F5063" s="2">
        <v>202</v>
      </c>
      <c r="G5063" s="2">
        <f t="shared" si="79"/>
        <v>3232</v>
      </c>
      <c r="H5063" s="2" t="s">
        <v>41</v>
      </c>
      <c r="I5063" s="2" t="s">
        <v>119</v>
      </c>
      <c r="J5063" s="2" t="s">
        <v>3</v>
      </c>
      <c r="K5063" s="4">
        <v>44450.050000014729</v>
      </c>
    </row>
    <row r="5064" spans="1:11" x14ac:dyDescent="0.35">
      <c r="A5064" s="2" t="s">
        <v>44</v>
      </c>
      <c r="B5064" s="2" t="s">
        <v>120</v>
      </c>
      <c r="C5064" s="2" t="s">
        <v>56</v>
      </c>
      <c r="D5064" s="2" t="s">
        <v>66</v>
      </c>
      <c r="E5064" s="2">
        <v>47</v>
      </c>
      <c r="F5064" s="2">
        <v>7</v>
      </c>
      <c r="G5064" s="2">
        <f t="shared" si="79"/>
        <v>329</v>
      </c>
      <c r="H5064" s="2" t="s">
        <v>4</v>
      </c>
      <c r="I5064" s="2" t="s">
        <v>119</v>
      </c>
      <c r="J5064" s="2" t="s">
        <v>3</v>
      </c>
      <c r="K5064" s="4">
        <v>44450.100000014732</v>
      </c>
    </row>
    <row r="5065" spans="1:11" x14ac:dyDescent="0.35">
      <c r="A5065" s="2" t="s">
        <v>2</v>
      </c>
      <c r="B5065" s="2" t="s">
        <v>118</v>
      </c>
      <c r="C5065" s="2" t="s">
        <v>98</v>
      </c>
      <c r="D5065" s="2" t="s">
        <v>110</v>
      </c>
      <c r="E5065" s="2">
        <v>40</v>
      </c>
      <c r="F5065" s="2">
        <v>8</v>
      </c>
      <c r="G5065" s="2">
        <f t="shared" si="79"/>
        <v>320</v>
      </c>
      <c r="H5065" s="2" t="s">
        <v>49</v>
      </c>
      <c r="I5065" s="2" t="s">
        <v>119</v>
      </c>
      <c r="J5065" s="2" t="s">
        <v>16</v>
      </c>
      <c r="K5065" s="4">
        <v>44450.150000014735</v>
      </c>
    </row>
    <row r="5066" spans="1:11" x14ac:dyDescent="0.35">
      <c r="A5066" s="2" t="s">
        <v>35</v>
      </c>
      <c r="B5066" s="2" t="s">
        <v>118</v>
      </c>
      <c r="C5066" s="2" t="s">
        <v>80</v>
      </c>
      <c r="D5066" s="2" t="s">
        <v>82</v>
      </c>
      <c r="E5066" s="2">
        <v>50</v>
      </c>
      <c r="F5066" s="2">
        <v>99</v>
      </c>
      <c r="G5066" s="2">
        <f t="shared" si="79"/>
        <v>4950</v>
      </c>
      <c r="H5066" s="2" t="s">
        <v>48</v>
      </c>
      <c r="I5066" s="2" t="s">
        <v>119</v>
      </c>
      <c r="J5066" s="2" t="s">
        <v>3</v>
      </c>
      <c r="K5066" s="4">
        <v>44450.200000014738</v>
      </c>
    </row>
    <row r="5067" spans="1:11" x14ac:dyDescent="0.35">
      <c r="A5067" s="2" t="s">
        <v>44</v>
      </c>
      <c r="B5067" s="2" t="s">
        <v>120</v>
      </c>
      <c r="C5067" s="2" t="s">
        <v>56</v>
      </c>
      <c r="D5067" s="2" t="s">
        <v>57</v>
      </c>
      <c r="E5067" s="2">
        <v>89</v>
      </c>
      <c r="F5067" s="2">
        <v>57</v>
      </c>
      <c r="G5067" s="2">
        <f t="shared" si="79"/>
        <v>5073</v>
      </c>
      <c r="H5067" s="2" t="s">
        <v>17</v>
      </c>
      <c r="I5067" s="2" t="s">
        <v>119</v>
      </c>
      <c r="J5067" s="2" t="s">
        <v>16</v>
      </c>
      <c r="K5067" s="4">
        <v>44450.250000014741</v>
      </c>
    </row>
    <row r="5068" spans="1:11" x14ac:dyDescent="0.35">
      <c r="A5068" s="2" t="s">
        <v>2</v>
      </c>
      <c r="B5068" s="2" t="s">
        <v>118</v>
      </c>
      <c r="C5068" s="2" t="s">
        <v>67</v>
      </c>
      <c r="D5068" s="2" t="s">
        <v>73</v>
      </c>
      <c r="E5068" s="2">
        <v>119</v>
      </c>
      <c r="F5068" s="2">
        <v>13</v>
      </c>
      <c r="G5068" s="2">
        <f t="shared" si="79"/>
        <v>1547</v>
      </c>
      <c r="H5068" s="2" t="s">
        <v>13</v>
      </c>
      <c r="I5068" s="2" t="s">
        <v>122</v>
      </c>
      <c r="J5068" s="2" t="s">
        <v>11</v>
      </c>
      <c r="K5068" s="4">
        <v>44450.300000014744</v>
      </c>
    </row>
    <row r="5069" spans="1:11" x14ac:dyDescent="0.35">
      <c r="A5069" s="2" t="s">
        <v>14</v>
      </c>
      <c r="B5069" s="2" t="s">
        <v>120</v>
      </c>
      <c r="C5069" s="2" t="s">
        <v>98</v>
      </c>
      <c r="D5069" s="2" t="s">
        <v>107</v>
      </c>
      <c r="E5069" s="2">
        <v>77</v>
      </c>
      <c r="F5069" s="2">
        <v>10</v>
      </c>
      <c r="G5069" s="2">
        <f t="shared" si="79"/>
        <v>770</v>
      </c>
      <c r="H5069" s="2" t="s">
        <v>30</v>
      </c>
      <c r="I5069" s="2" t="s">
        <v>122</v>
      </c>
      <c r="J5069" s="2" t="s">
        <v>11</v>
      </c>
      <c r="K5069" s="4">
        <v>44450.350000014747</v>
      </c>
    </row>
    <row r="5070" spans="1:11" x14ac:dyDescent="0.35">
      <c r="A5070" s="2" t="s">
        <v>35</v>
      </c>
      <c r="B5070" s="2" t="s">
        <v>118</v>
      </c>
      <c r="C5070" s="2" t="s">
        <v>67</v>
      </c>
      <c r="D5070" s="2" t="s">
        <v>70</v>
      </c>
      <c r="E5070" s="2">
        <v>69</v>
      </c>
      <c r="F5070" s="2">
        <v>42</v>
      </c>
      <c r="G5070" s="2">
        <f t="shared" si="79"/>
        <v>2898</v>
      </c>
      <c r="H5070" s="2" t="s">
        <v>4</v>
      </c>
      <c r="I5070" s="2" t="s">
        <v>119</v>
      </c>
      <c r="J5070" s="2" t="s">
        <v>3</v>
      </c>
      <c r="K5070" s="4">
        <v>44450.40000001475</v>
      </c>
    </row>
    <row r="5071" spans="1:11" x14ac:dyDescent="0.35">
      <c r="A5071" s="2" t="s">
        <v>18</v>
      </c>
      <c r="B5071" s="2" t="s">
        <v>118</v>
      </c>
      <c r="C5071" s="2" t="s">
        <v>56</v>
      </c>
      <c r="D5071" s="2" t="s">
        <v>62</v>
      </c>
      <c r="E5071" s="2">
        <v>105</v>
      </c>
      <c r="F5071" s="2">
        <v>13</v>
      </c>
      <c r="G5071" s="2">
        <f t="shared" si="79"/>
        <v>1365</v>
      </c>
      <c r="H5071" s="2" t="s">
        <v>30</v>
      </c>
      <c r="I5071" s="2" t="s">
        <v>122</v>
      </c>
      <c r="J5071" s="2" t="s">
        <v>11</v>
      </c>
      <c r="K5071" s="4">
        <v>44450.450000014753</v>
      </c>
    </row>
    <row r="5072" spans="1:11" x14ac:dyDescent="0.35">
      <c r="A5072" s="2" t="s">
        <v>2</v>
      </c>
      <c r="B5072" s="2" t="s">
        <v>118</v>
      </c>
      <c r="C5072" s="2" t="s">
        <v>67</v>
      </c>
      <c r="D5072" s="2" t="s">
        <v>69</v>
      </c>
      <c r="E5072" s="2">
        <v>54</v>
      </c>
      <c r="F5072" s="2">
        <v>69</v>
      </c>
      <c r="G5072" s="2">
        <f t="shared" si="79"/>
        <v>3726</v>
      </c>
      <c r="H5072" s="2" t="s">
        <v>52</v>
      </c>
      <c r="I5072" s="2" t="s">
        <v>123</v>
      </c>
      <c r="J5072" s="2" t="s">
        <v>45</v>
      </c>
      <c r="K5072" s="4">
        <v>44450.500000014756</v>
      </c>
    </row>
    <row r="5073" spans="1:11" x14ac:dyDescent="0.35">
      <c r="A5073" s="2" t="s">
        <v>5</v>
      </c>
      <c r="B5073" s="2" t="s">
        <v>120</v>
      </c>
      <c r="C5073" s="2" t="s">
        <v>98</v>
      </c>
      <c r="D5073" s="2" t="s">
        <v>104</v>
      </c>
      <c r="E5073" s="2">
        <v>104</v>
      </c>
      <c r="F5073" s="2">
        <v>11</v>
      </c>
      <c r="G5073" s="2">
        <f t="shared" si="79"/>
        <v>1144</v>
      </c>
      <c r="H5073" s="2" t="s">
        <v>37</v>
      </c>
      <c r="I5073" s="2" t="s">
        <v>123</v>
      </c>
      <c r="J5073" s="2" t="s">
        <v>36</v>
      </c>
      <c r="K5073" s="4">
        <v>44450.550000014759</v>
      </c>
    </row>
    <row r="5074" spans="1:11" x14ac:dyDescent="0.35">
      <c r="A5074" s="2" t="s">
        <v>5</v>
      </c>
      <c r="B5074" s="2" t="s">
        <v>120</v>
      </c>
      <c r="C5074" s="2" t="s">
        <v>56</v>
      </c>
      <c r="D5074" s="2" t="s">
        <v>65</v>
      </c>
      <c r="E5074" s="2">
        <v>47</v>
      </c>
      <c r="F5074" s="2">
        <v>10</v>
      </c>
      <c r="G5074" s="2">
        <f t="shared" si="79"/>
        <v>470</v>
      </c>
      <c r="H5074" s="2" t="s">
        <v>34</v>
      </c>
      <c r="I5074" s="2" t="s">
        <v>124</v>
      </c>
      <c r="J5074" s="2" t="s">
        <v>33</v>
      </c>
      <c r="K5074" s="4">
        <v>44450.600000014761</v>
      </c>
    </row>
    <row r="5075" spans="1:11" x14ac:dyDescent="0.35">
      <c r="A5075" s="2" t="s">
        <v>5</v>
      </c>
      <c r="B5075" s="2" t="s">
        <v>120</v>
      </c>
      <c r="C5075" s="2" t="s">
        <v>84</v>
      </c>
      <c r="D5075" s="2" t="s">
        <v>96</v>
      </c>
      <c r="E5075" s="2">
        <v>36</v>
      </c>
      <c r="F5075" s="2">
        <v>12</v>
      </c>
      <c r="G5075" s="2">
        <f t="shared" si="79"/>
        <v>432</v>
      </c>
      <c r="H5075" s="2" t="s">
        <v>24</v>
      </c>
      <c r="I5075" s="2" t="s">
        <v>123</v>
      </c>
      <c r="J5075" s="2" t="s">
        <v>23</v>
      </c>
      <c r="K5075" s="4">
        <v>44450.650000014764</v>
      </c>
    </row>
    <row r="5076" spans="1:11" x14ac:dyDescent="0.35">
      <c r="A5076" s="2" t="s">
        <v>10</v>
      </c>
      <c r="B5076" s="2" t="s">
        <v>120</v>
      </c>
      <c r="C5076" s="2" t="s">
        <v>98</v>
      </c>
      <c r="D5076" s="2" t="s">
        <v>107</v>
      </c>
      <c r="E5076" s="2">
        <v>77</v>
      </c>
      <c r="F5076" s="2">
        <v>12</v>
      </c>
      <c r="G5076" s="2">
        <f t="shared" si="79"/>
        <v>924</v>
      </c>
      <c r="H5076" s="2" t="s">
        <v>32</v>
      </c>
      <c r="I5076" s="2" t="s">
        <v>119</v>
      </c>
      <c r="J5076" s="2" t="s">
        <v>16</v>
      </c>
      <c r="K5076" s="4">
        <v>44450.700000014767</v>
      </c>
    </row>
    <row r="5077" spans="1:11" x14ac:dyDescent="0.35">
      <c r="A5077" s="2" t="s">
        <v>10</v>
      </c>
      <c r="B5077" s="2" t="s">
        <v>120</v>
      </c>
      <c r="C5077" s="2" t="s">
        <v>67</v>
      </c>
      <c r="D5077" s="2" t="s">
        <v>68</v>
      </c>
      <c r="E5077" s="2">
        <v>121</v>
      </c>
      <c r="F5077" s="2">
        <v>41</v>
      </c>
      <c r="G5077" s="2">
        <f t="shared" si="79"/>
        <v>4961</v>
      </c>
      <c r="H5077" s="2" t="s">
        <v>46</v>
      </c>
      <c r="I5077" s="2" t="s">
        <v>123</v>
      </c>
      <c r="J5077" s="2" t="s">
        <v>45</v>
      </c>
      <c r="K5077" s="4">
        <v>44450.75000001477</v>
      </c>
    </row>
    <row r="5078" spans="1:11" x14ac:dyDescent="0.35">
      <c r="A5078" s="2" t="s">
        <v>5</v>
      </c>
      <c r="B5078" s="2" t="s">
        <v>120</v>
      </c>
      <c r="C5078" s="2" t="s">
        <v>67</v>
      </c>
      <c r="D5078" s="2" t="s">
        <v>69</v>
      </c>
      <c r="E5078" s="2">
        <v>54</v>
      </c>
      <c r="F5078" s="2">
        <v>74</v>
      </c>
      <c r="G5078" s="2">
        <f t="shared" si="79"/>
        <v>3996</v>
      </c>
      <c r="H5078" s="2" t="s">
        <v>24</v>
      </c>
      <c r="I5078" s="2" t="s">
        <v>123</v>
      </c>
      <c r="J5078" s="2" t="s">
        <v>23</v>
      </c>
      <c r="K5078" s="4">
        <v>44450.800000014773</v>
      </c>
    </row>
    <row r="5079" spans="1:11" x14ac:dyDescent="0.35">
      <c r="A5079" s="2" t="s">
        <v>10</v>
      </c>
      <c r="B5079" s="2" t="s">
        <v>120</v>
      </c>
      <c r="C5079" s="2" t="s">
        <v>84</v>
      </c>
      <c r="D5079" s="2" t="s">
        <v>85</v>
      </c>
      <c r="E5079" s="2">
        <v>121</v>
      </c>
      <c r="F5079" s="2">
        <v>40</v>
      </c>
      <c r="G5079" s="2">
        <f t="shared" si="79"/>
        <v>4840</v>
      </c>
      <c r="H5079" s="2" t="s">
        <v>48</v>
      </c>
      <c r="I5079" s="2" t="s">
        <v>119</v>
      </c>
      <c r="J5079" s="2" t="s">
        <v>3</v>
      </c>
      <c r="K5079" s="4">
        <v>44450.850000014776</v>
      </c>
    </row>
    <row r="5080" spans="1:11" x14ac:dyDescent="0.35">
      <c r="A5080" s="2" t="s">
        <v>10</v>
      </c>
      <c r="B5080" s="2" t="s">
        <v>120</v>
      </c>
      <c r="C5080" s="2" t="s">
        <v>84</v>
      </c>
      <c r="D5080" s="2" t="s">
        <v>95</v>
      </c>
      <c r="E5080" s="2">
        <v>43</v>
      </c>
      <c r="F5080" s="2">
        <v>9</v>
      </c>
      <c r="G5080" s="2">
        <f t="shared" si="79"/>
        <v>387</v>
      </c>
      <c r="H5080" s="2" t="s">
        <v>48</v>
      </c>
      <c r="I5080" s="2" t="s">
        <v>119</v>
      </c>
      <c r="J5080" s="2" t="s">
        <v>3</v>
      </c>
      <c r="K5080" s="4">
        <v>44450.900000014779</v>
      </c>
    </row>
    <row r="5081" spans="1:11" x14ac:dyDescent="0.35">
      <c r="A5081" s="2" t="s">
        <v>18</v>
      </c>
      <c r="B5081" s="2" t="s">
        <v>118</v>
      </c>
      <c r="C5081" s="2" t="s">
        <v>67</v>
      </c>
      <c r="D5081" s="2" t="s">
        <v>77</v>
      </c>
      <c r="E5081" s="2">
        <v>47</v>
      </c>
      <c r="F5081" s="2">
        <v>11</v>
      </c>
      <c r="G5081" s="2">
        <f t="shared" si="79"/>
        <v>517</v>
      </c>
      <c r="H5081" s="2" t="s">
        <v>4</v>
      </c>
      <c r="I5081" s="2" t="s">
        <v>119</v>
      </c>
      <c r="J5081" s="2" t="s">
        <v>3</v>
      </c>
      <c r="K5081" s="4">
        <v>44450.950000014782</v>
      </c>
    </row>
    <row r="5082" spans="1:11" x14ac:dyDescent="0.35">
      <c r="A5082" s="2" t="s">
        <v>2</v>
      </c>
      <c r="B5082" s="2" t="s">
        <v>118</v>
      </c>
      <c r="C5082" s="2" t="s">
        <v>84</v>
      </c>
      <c r="D5082" s="2" t="s">
        <v>90</v>
      </c>
      <c r="E5082" s="2">
        <v>27</v>
      </c>
      <c r="F5082" s="2">
        <v>43</v>
      </c>
      <c r="G5082" s="2">
        <f t="shared" si="79"/>
        <v>1161</v>
      </c>
      <c r="H5082" s="2" t="s">
        <v>27</v>
      </c>
      <c r="I5082" s="2" t="s">
        <v>122</v>
      </c>
      <c r="J5082" s="2" t="s">
        <v>8</v>
      </c>
      <c r="K5082" s="4">
        <v>44451.000000014785</v>
      </c>
    </row>
    <row r="5083" spans="1:11" x14ac:dyDescent="0.35">
      <c r="A5083" s="2" t="s">
        <v>31</v>
      </c>
      <c r="B5083" s="2" t="s">
        <v>118</v>
      </c>
      <c r="C5083" s="2" t="s">
        <v>98</v>
      </c>
      <c r="D5083" s="2" t="s">
        <v>103</v>
      </c>
      <c r="E5083" s="2">
        <v>101</v>
      </c>
      <c r="F5083" s="2">
        <v>14</v>
      </c>
      <c r="G5083" s="2">
        <f t="shared" si="79"/>
        <v>1414</v>
      </c>
      <c r="H5083" s="2" t="s">
        <v>15</v>
      </c>
      <c r="I5083" s="2" t="s">
        <v>122</v>
      </c>
      <c r="J5083" s="2" t="s">
        <v>8</v>
      </c>
      <c r="K5083" s="4">
        <v>44451.050000014788</v>
      </c>
    </row>
    <row r="5084" spans="1:11" x14ac:dyDescent="0.35">
      <c r="A5084" s="2" t="s">
        <v>31</v>
      </c>
      <c r="B5084" s="2" t="s">
        <v>118</v>
      </c>
      <c r="C5084" s="2" t="s">
        <v>67</v>
      </c>
      <c r="D5084" s="2" t="s">
        <v>69</v>
      </c>
      <c r="E5084" s="2">
        <v>54</v>
      </c>
      <c r="F5084" s="2">
        <v>69</v>
      </c>
      <c r="G5084" s="2">
        <f t="shared" si="79"/>
        <v>3726</v>
      </c>
      <c r="H5084" s="2" t="s">
        <v>52</v>
      </c>
      <c r="I5084" s="2" t="s">
        <v>123</v>
      </c>
      <c r="J5084" s="2" t="s">
        <v>45</v>
      </c>
      <c r="K5084" s="4">
        <v>44451.100000014791</v>
      </c>
    </row>
    <row r="5085" spans="1:11" x14ac:dyDescent="0.35">
      <c r="A5085" s="2" t="s">
        <v>14</v>
      </c>
      <c r="B5085" s="2" t="s">
        <v>120</v>
      </c>
      <c r="C5085" s="2" t="s">
        <v>56</v>
      </c>
      <c r="D5085" s="2" t="s">
        <v>65</v>
      </c>
      <c r="E5085" s="2">
        <v>47</v>
      </c>
      <c r="F5085" s="2">
        <v>3</v>
      </c>
      <c r="G5085" s="2">
        <f t="shared" si="79"/>
        <v>141</v>
      </c>
      <c r="H5085" s="2" t="s">
        <v>26</v>
      </c>
      <c r="I5085" s="2" t="s">
        <v>122</v>
      </c>
      <c r="J5085" s="2" t="s">
        <v>25</v>
      </c>
      <c r="K5085" s="4">
        <v>44451.150000014793</v>
      </c>
    </row>
    <row r="5086" spans="1:11" x14ac:dyDescent="0.35">
      <c r="A5086" s="2" t="s">
        <v>10</v>
      </c>
      <c r="B5086" s="2" t="s">
        <v>120</v>
      </c>
      <c r="C5086" s="2" t="s">
        <v>80</v>
      </c>
      <c r="D5086" s="2" t="s">
        <v>82</v>
      </c>
      <c r="E5086" s="2">
        <v>50</v>
      </c>
      <c r="F5086" s="2">
        <v>102</v>
      </c>
      <c r="G5086" s="2">
        <f t="shared" si="79"/>
        <v>5100</v>
      </c>
      <c r="H5086" s="2" t="s">
        <v>41</v>
      </c>
      <c r="I5086" s="2" t="s">
        <v>119</v>
      </c>
      <c r="J5086" s="2" t="s">
        <v>3</v>
      </c>
      <c r="K5086" s="4">
        <v>44451.200000014796</v>
      </c>
    </row>
    <row r="5087" spans="1:11" x14ac:dyDescent="0.35">
      <c r="A5087" s="2" t="s">
        <v>44</v>
      </c>
      <c r="B5087" s="2" t="s">
        <v>120</v>
      </c>
      <c r="C5087" s="2" t="s">
        <v>84</v>
      </c>
      <c r="D5087" s="2" t="s">
        <v>91</v>
      </c>
      <c r="E5087" s="2">
        <v>107</v>
      </c>
      <c r="F5087" s="2">
        <v>4</v>
      </c>
      <c r="G5087" s="2">
        <f t="shared" si="79"/>
        <v>428</v>
      </c>
      <c r="H5087" s="2" t="s">
        <v>46</v>
      </c>
      <c r="I5087" s="2" t="s">
        <v>123</v>
      </c>
      <c r="J5087" s="2" t="s">
        <v>45</v>
      </c>
      <c r="K5087" s="4">
        <v>44451.250000014799</v>
      </c>
    </row>
    <row r="5088" spans="1:11" x14ac:dyDescent="0.35">
      <c r="A5088" s="2" t="s">
        <v>31</v>
      </c>
      <c r="B5088" s="2" t="s">
        <v>118</v>
      </c>
      <c r="C5088" s="2" t="s">
        <v>56</v>
      </c>
      <c r="D5088" s="2" t="s">
        <v>57</v>
      </c>
      <c r="E5088" s="2">
        <v>89</v>
      </c>
      <c r="F5088" s="2">
        <v>54</v>
      </c>
      <c r="G5088" s="2">
        <f t="shared" si="79"/>
        <v>4806</v>
      </c>
      <c r="H5088" s="2" t="s">
        <v>30</v>
      </c>
      <c r="I5088" s="2" t="s">
        <v>122</v>
      </c>
      <c r="J5088" s="2" t="s">
        <v>11</v>
      </c>
      <c r="K5088" s="4">
        <v>44451.300000014802</v>
      </c>
    </row>
    <row r="5089" spans="1:11" x14ac:dyDescent="0.35">
      <c r="A5089" s="2" t="s">
        <v>44</v>
      </c>
      <c r="B5089" s="2" t="s">
        <v>120</v>
      </c>
      <c r="C5089" s="2" t="s">
        <v>56</v>
      </c>
      <c r="D5089" s="2" t="s">
        <v>57</v>
      </c>
      <c r="E5089" s="2">
        <v>89</v>
      </c>
      <c r="F5089" s="2">
        <v>54</v>
      </c>
      <c r="G5089" s="2">
        <f t="shared" si="79"/>
        <v>4806</v>
      </c>
      <c r="H5089" s="2" t="s">
        <v>7</v>
      </c>
      <c r="I5089" s="2" t="s">
        <v>121</v>
      </c>
      <c r="J5089" s="2" t="s">
        <v>6</v>
      </c>
      <c r="K5089" s="4">
        <v>44451.350000014805</v>
      </c>
    </row>
    <row r="5090" spans="1:11" x14ac:dyDescent="0.35">
      <c r="A5090" s="2" t="s">
        <v>14</v>
      </c>
      <c r="B5090" s="2" t="s">
        <v>120</v>
      </c>
      <c r="C5090" s="2" t="s">
        <v>67</v>
      </c>
      <c r="D5090" s="2" t="s">
        <v>77</v>
      </c>
      <c r="E5090" s="2">
        <v>47</v>
      </c>
      <c r="F5090" s="2">
        <v>12</v>
      </c>
      <c r="G5090" s="2">
        <f t="shared" si="79"/>
        <v>564</v>
      </c>
      <c r="H5090" s="2" t="s">
        <v>4</v>
      </c>
      <c r="I5090" s="2" t="s">
        <v>119</v>
      </c>
      <c r="J5090" s="2" t="s">
        <v>3</v>
      </c>
      <c r="K5090" s="4">
        <v>44451.400000014808</v>
      </c>
    </row>
    <row r="5091" spans="1:11" x14ac:dyDescent="0.35">
      <c r="A5091" s="2" t="s">
        <v>10</v>
      </c>
      <c r="B5091" s="2" t="s">
        <v>120</v>
      </c>
      <c r="C5091" s="2" t="s">
        <v>56</v>
      </c>
      <c r="D5091" s="2" t="s">
        <v>61</v>
      </c>
      <c r="E5091" s="2">
        <v>107</v>
      </c>
      <c r="F5091" s="2">
        <v>7</v>
      </c>
      <c r="G5091" s="2">
        <f t="shared" si="79"/>
        <v>749</v>
      </c>
      <c r="H5091" s="2" t="s">
        <v>17</v>
      </c>
      <c r="I5091" s="2" t="s">
        <v>119</v>
      </c>
      <c r="J5091" s="2" t="s">
        <v>16</v>
      </c>
      <c r="K5091" s="4">
        <v>44451.450000014811</v>
      </c>
    </row>
    <row r="5092" spans="1:11" x14ac:dyDescent="0.35">
      <c r="A5092" s="2" t="s">
        <v>44</v>
      </c>
      <c r="B5092" s="2" t="s">
        <v>120</v>
      </c>
      <c r="C5092" s="2" t="s">
        <v>98</v>
      </c>
      <c r="D5092" s="2" t="s">
        <v>107</v>
      </c>
      <c r="E5092" s="2">
        <v>77</v>
      </c>
      <c r="F5092" s="2">
        <v>12</v>
      </c>
      <c r="G5092" s="2">
        <f t="shared" si="79"/>
        <v>924</v>
      </c>
      <c r="H5092" s="2" t="s">
        <v>4</v>
      </c>
      <c r="I5092" s="2" t="s">
        <v>119</v>
      </c>
      <c r="J5092" s="2" t="s">
        <v>3</v>
      </c>
      <c r="K5092" s="4">
        <v>44451.500000014814</v>
      </c>
    </row>
    <row r="5093" spans="1:11" x14ac:dyDescent="0.35">
      <c r="A5093" s="2" t="s">
        <v>31</v>
      </c>
      <c r="B5093" s="2" t="s">
        <v>118</v>
      </c>
      <c r="C5093" s="2" t="s">
        <v>67</v>
      </c>
      <c r="D5093" s="2" t="s">
        <v>68</v>
      </c>
      <c r="E5093" s="2">
        <v>121</v>
      </c>
      <c r="F5093" s="2">
        <v>71</v>
      </c>
      <c r="G5093" s="2">
        <f t="shared" si="79"/>
        <v>8591</v>
      </c>
      <c r="H5093" s="2" t="s">
        <v>21</v>
      </c>
      <c r="I5093" s="2" t="s">
        <v>121</v>
      </c>
      <c r="J5093" s="2" t="s">
        <v>20</v>
      </c>
      <c r="K5093" s="4">
        <v>44451.550000014817</v>
      </c>
    </row>
    <row r="5094" spans="1:11" x14ac:dyDescent="0.35">
      <c r="A5094" s="2" t="s">
        <v>10</v>
      </c>
      <c r="B5094" s="2" t="s">
        <v>120</v>
      </c>
      <c r="C5094" s="2" t="s">
        <v>98</v>
      </c>
      <c r="D5094" s="2" t="s">
        <v>105</v>
      </c>
      <c r="E5094" s="2">
        <v>98</v>
      </c>
      <c r="F5094" s="2">
        <v>7</v>
      </c>
      <c r="G5094" s="2">
        <f t="shared" si="79"/>
        <v>686</v>
      </c>
      <c r="H5094" s="2" t="s">
        <v>4</v>
      </c>
      <c r="I5094" s="2" t="s">
        <v>119</v>
      </c>
      <c r="J5094" s="2" t="s">
        <v>3</v>
      </c>
      <c r="K5094" s="4">
        <v>44451.60000001482</v>
      </c>
    </row>
    <row r="5095" spans="1:11" x14ac:dyDescent="0.35">
      <c r="A5095" s="2" t="s">
        <v>18</v>
      </c>
      <c r="B5095" s="2" t="s">
        <v>118</v>
      </c>
      <c r="C5095" s="2" t="s">
        <v>98</v>
      </c>
      <c r="D5095" s="2" t="s">
        <v>109</v>
      </c>
      <c r="E5095" s="2">
        <v>50</v>
      </c>
      <c r="F5095" s="2">
        <v>17</v>
      </c>
      <c r="G5095" s="2">
        <f t="shared" si="79"/>
        <v>850</v>
      </c>
      <c r="H5095" s="2" t="s">
        <v>43</v>
      </c>
      <c r="I5095" s="2" t="s">
        <v>121</v>
      </c>
      <c r="J5095" s="2" t="s">
        <v>42</v>
      </c>
      <c r="K5095" s="4">
        <v>44451.650000014823</v>
      </c>
    </row>
    <row r="5096" spans="1:11" x14ac:dyDescent="0.35">
      <c r="A5096" s="2" t="s">
        <v>31</v>
      </c>
      <c r="B5096" s="2" t="s">
        <v>118</v>
      </c>
      <c r="C5096" s="2" t="s">
        <v>84</v>
      </c>
      <c r="D5096" s="2" t="s">
        <v>92</v>
      </c>
      <c r="E5096" s="2">
        <v>115</v>
      </c>
      <c r="F5096" s="2">
        <v>13</v>
      </c>
      <c r="G5096" s="2">
        <f t="shared" si="79"/>
        <v>1495</v>
      </c>
      <c r="H5096" s="2" t="s">
        <v>26</v>
      </c>
      <c r="I5096" s="2" t="s">
        <v>122</v>
      </c>
      <c r="J5096" s="2" t="s">
        <v>25</v>
      </c>
      <c r="K5096" s="4">
        <v>44451.700000014825</v>
      </c>
    </row>
    <row r="5097" spans="1:11" x14ac:dyDescent="0.35">
      <c r="A5097" s="2" t="s">
        <v>31</v>
      </c>
      <c r="B5097" s="2" t="s">
        <v>118</v>
      </c>
      <c r="C5097" s="2" t="s">
        <v>84</v>
      </c>
      <c r="D5097" s="2" t="s">
        <v>86</v>
      </c>
      <c r="E5097" s="2">
        <v>73</v>
      </c>
      <c r="F5097" s="2">
        <v>33</v>
      </c>
      <c r="G5097" s="2">
        <f t="shared" si="79"/>
        <v>2409</v>
      </c>
      <c r="H5097" s="2" t="s">
        <v>52</v>
      </c>
      <c r="I5097" s="2" t="s">
        <v>123</v>
      </c>
      <c r="J5097" s="2" t="s">
        <v>45</v>
      </c>
      <c r="K5097" s="4">
        <v>44451.750000014828</v>
      </c>
    </row>
    <row r="5098" spans="1:11" x14ac:dyDescent="0.35">
      <c r="A5098" s="2" t="s">
        <v>18</v>
      </c>
      <c r="B5098" s="2" t="s">
        <v>118</v>
      </c>
      <c r="C5098" s="2" t="s">
        <v>84</v>
      </c>
      <c r="D5098" s="2" t="s">
        <v>93</v>
      </c>
      <c r="E5098" s="2">
        <v>70</v>
      </c>
      <c r="F5098" s="2">
        <v>10</v>
      </c>
      <c r="G5098" s="2">
        <f t="shared" si="79"/>
        <v>700</v>
      </c>
      <c r="H5098" s="2" t="s">
        <v>46</v>
      </c>
      <c r="I5098" s="2" t="s">
        <v>123</v>
      </c>
      <c r="J5098" s="2" t="s">
        <v>45</v>
      </c>
      <c r="K5098" s="4">
        <v>44451.800000014831</v>
      </c>
    </row>
    <row r="5099" spans="1:11" x14ac:dyDescent="0.35">
      <c r="A5099" s="2" t="s">
        <v>44</v>
      </c>
      <c r="B5099" s="2" t="s">
        <v>120</v>
      </c>
      <c r="C5099" s="2" t="s">
        <v>98</v>
      </c>
      <c r="D5099" s="2" t="s">
        <v>105</v>
      </c>
      <c r="E5099" s="2">
        <v>98</v>
      </c>
      <c r="F5099" s="2">
        <v>11</v>
      </c>
      <c r="G5099" s="2">
        <f t="shared" si="79"/>
        <v>1078</v>
      </c>
      <c r="H5099" s="2" t="s">
        <v>15</v>
      </c>
      <c r="I5099" s="2" t="s">
        <v>122</v>
      </c>
      <c r="J5099" s="2" t="s">
        <v>8</v>
      </c>
      <c r="K5099" s="4">
        <v>44451.850000014834</v>
      </c>
    </row>
    <row r="5100" spans="1:11" x14ac:dyDescent="0.35">
      <c r="A5100" s="2" t="s">
        <v>35</v>
      </c>
      <c r="B5100" s="2" t="s">
        <v>118</v>
      </c>
      <c r="C5100" s="2" t="s">
        <v>84</v>
      </c>
      <c r="D5100" s="2" t="s">
        <v>89</v>
      </c>
      <c r="E5100" s="2">
        <v>130</v>
      </c>
      <c r="F5100" s="2">
        <v>12</v>
      </c>
      <c r="G5100" s="2">
        <f t="shared" si="79"/>
        <v>1560</v>
      </c>
      <c r="H5100" s="2" t="s">
        <v>17</v>
      </c>
      <c r="I5100" s="2" t="s">
        <v>119</v>
      </c>
      <c r="J5100" s="2" t="s">
        <v>16</v>
      </c>
      <c r="K5100" s="4">
        <v>44451.900000014837</v>
      </c>
    </row>
    <row r="5101" spans="1:11" x14ac:dyDescent="0.35">
      <c r="A5101" s="2" t="s">
        <v>35</v>
      </c>
      <c r="B5101" s="2" t="s">
        <v>118</v>
      </c>
      <c r="C5101" s="2" t="s">
        <v>56</v>
      </c>
      <c r="D5101" s="2" t="s">
        <v>65</v>
      </c>
      <c r="E5101" s="2">
        <v>47</v>
      </c>
      <c r="F5101" s="2">
        <v>7</v>
      </c>
      <c r="G5101" s="2">
        <f t="shared" si="79"/>
        <v>329</v>
      </c>
      <c r="H5101" s="2" t="s">
        <v>12</v>
      </c>
      <c r="I5101" s="2" t="s">
        <v>122</v>
      </c>
      <c r="J5101" s="2" t="s">
        <v>11</v>
      </c>
      <c r="K5101" s="4">
        <v>44451.95000001484</v>
      </c>
    </row>
    <row r="5102" spans="1:11" x14ac:dyDescent="0.35">
      <c r="A5102" s="2" t="s">
        <v>35</v>
      </c>
      <c r="B5102" s="2" t="s">
        <v>118</v>
      </c>
      <c r="C5102" s="2" t="s">
        <v>56</v>
      </c>
      <c r="D5102" s="2" t="s">
        <v>57</v>
      </c>
      <c r="E5102" s="2">
        <v>89</v>
      </c>
      <c r="F5102" s="2">
        <v>58</v>
      </c>
      <c r="G5102" s="2">
        <f t="shared" si="79"/>
        <v>5162</v>
      </c>
      <c r="H5102" s="2" t="s">
        <v>43</v>
      </c>
      <c r="I5102" s="2" t="s">
        <v>121</v>
      </c>
      <c r="J5102" s="2" t="s">
        <v>42</v>
      </c>
      <c r="K5102" s="4">
        <v>44452.000000014843</v>
      </c>
    </row>
    <row r="5103" spans="1:11" x14ac:dyDescent="0.35">
      <c r="A5103" s="2" t="s">
        <v>10</v>
      </c>
      <c r="B5103" s="2" t="s">
        <v>120</v>
      </c>
      <c r="C5103" s="2" t="s">
        <v>56</v>
      </c>
      <c r="D5103" s="2" t="s">
        <v>58</v>
      </c>
      <c r="E5103" s="2">
        <v>68</v>
      </c>
      <c r="F5103" s="2">
        <v>87</v>
      </c>
      <c r="G5103" s="2">
        <f t="shared" si="79"/>
        <v>5916</v>
      </c>
      <c r="H5103" s="2" t="s">
        <v>29</v>
      </c>
      <c r="I5103" s="2" t="s">
        <v>119</v>
      </c>
      <c r="J5103" s="2" t="s">
        <v>28</v>
      </c>
      <c r="K5103" s="4">
        <v>44452.050000014846</v>
      </c>
    </row>
    <row r="5104" spans="1:11" x14ac:dyDescent="0.35">
      <c r="A5104" s="2" t="s">
        <v>35</v>
      </c>
      <c r="B5104" s="2" t="s">
        <v>118</v>
      </c>
      <c r="C5104" s="2" t="s">
        <v>84</v>
      </c>
      <c r="D5104" s="2" t="s">
        <v>93</v>
      </c>
      <c r="E5104" s="2">
        <v>70</v>
      </c>
      <c r="F5104" s="2">
        <v>4</v>
      </c>
      <c r="G5104" s="2">
        <f t="shared" si="79"/>
        <v>280</v>
      </c>
      <c r="H5104" s="2" t="s">
        <v>15</v>
      </c>
      <c r="I5104" s="2" t="s">
        <v>122</v>
      </c>
      <c r="J5104" s="2" t="s">
        <v>8</v>
      </c>
      <c r="K5104" s="4">
        <v>44452.100000014849</v>
      </c>
    </row>
    <row r="5105" spans="1:11" x14ac:dyDescent="0.35">
      <c r="A5105" s="2" t="s">
        <v>14</v>
      </c>
      <c r="B5105" s="2" t="s">
        <v>120</v>
      </c>
      <c r="C5105" s="2" t="s">
        <v>80</v>
      </c>
      <c r="D5105" s="2" t="s">
        <v>83</v>
      </c>
      <c r="E5105" s="2">
        <v>16</v>
      </c>
      <c r="F5105" s="2">
        <v>208</v>
      </c>
      <c r="G5105" s="2">
        <f t="shared" si="79"/>
        <v>3328</v>
      </c>
      <c r="H5105" s="2" t="s">
        <v>48</v>
      </c>
      <c r="I5105" s="2" t="s">
        <v>119</v>
      </c>
      <c r="J5105" s="2" t="s">
        <v>3</v>
      </c>
      <c r="K5105" s="4">
        <v>44452.150000014852</v>
      </c>
    </row>
    <row r="5106" spans="1:11" x14ac:dyDescent="0.35">
      <c r="A5106" s="2" t="s">
        <v>5</v>
      </c>
      <c r="B5106" s="2" t="s">
        <v>120</v>
      </c>
      <c r="C5106" s="2" t="s">
        <v>56</v>
      </c>
      <c r="D5106" s="2" t="s">
        <v>58</v>
      </c>
      <c r="E5106" s="2">
        <v>68</v>
      </c>
      <c r="F5106" s="2">
        <v>88</v>
      </c>
      <c r="G5106" s="2">
        <f t="shared" si="79"/>
        <v>5984</v>
      </c>
      <c r="H5106" s="2" t="s">
        <v>24</v>
      </c>
      <c r="I5106" s="2" t="s">
        <v>123</v>
      </c>
      <c r="J5106" s="2" t="s">
        <v>23</v>
      </c>
      <c r="K5106" s="4">
        <v>44452.200000014855</v>
      </c>
    </row>
    <row r="5107" spans="1:11" x14ac:dyDescent="0.35">
      <c r="A5107" s="2" t="s">
        <v>5</v>
      </c>
      <c r="B5107" s="2" t="s">
        <v>120</v>
      </c>
      <c r="C5107" s="2" t="s">
        <v>84</v>
      </c>
      <c r="D5107" s="2" t="s">
        <v>90</v>
      </c>
      <c r="E5107" s="2">
        <v>27</v>
      </c>
      <c r="F5107" s="2">
        <v>45</v>
      </c>
      <c r="G5107" s="2">
        <f t="shared" si="79"/>
        <v>1215</v>
      </c>
      <c r="H5107" s="2" t="s">
        <v>43</v>
      </c>
      <c r="I5107" s="2" t="s">
        <v>121</v>
      </c>
      <c r="J5107" s="2" t="s">
        <v>42</v>
      </c>
      <c r="K5107" s="4">
        <v>44452.250000014858</v>
      </c>
    </row>
    <row r="5108" spans="1:11" x14ac:dyDescent="0.35">
      <c r="A5108" s="2" t="s">
        <v>2</v>
      </c>
      <c r="B5108" s="2" t="s">
        <v>118</v>
      </c>
      <c r="C5108" s="2" t="s">
        <v>67</v>
      </c>
      <c r="D5108" s="2" t="s">
        <v>76</v>
      </c>
      <c r="E5108" s="2">
        <v>83</v>
      </c>
      <c r="F5108" s="2">
        <v>11</v>
      </c>
      <c r="G5108" s="2">
        <f t="shared" si="79"/>
        <v>913</v>
      </c>
      <c r="H5108" s="2" t="s">
        <v>48</v>
      </c>
      <c r="I5108" s="2" t="s">
        <v>119</v>
      </c>
      <c r="J5108" s="2" t="s">
        <v>3</v>
      </c>
      <c r="K5108" s="4">
        <v>44452.30000001486</v>
      </c>
    </row>
    <row r="5109" spans="1:11" x14ac:dyDescent="0.35">
      <c r="A5109" s="2" t="s">
        <v>10</v>
      </c>
      <c r="B5109" s="2" t="s">
        <v>120</v>
      </c>
      <c r="C5109" s="2" t="s">
        <v>67</v>
      </c>
      <c r="D5109" s="2" t="s">
        <v>70</v>
      </c>
      <c r="E5109" s="2">
        <v>69</v>
      </c>
      <c r="F5109" s="2">
        <v>50</v>
      </c>
      <c r="G5109" s="2">
        <f t="shared" si="79"/>
        <v>3450</v>
      </c>
      <c r="H5109" s="2" t="s">
        <v>22</v>
      </c>
      <c r="I5109" s="2" t="s">
        <v>122</v>
      </c>
      <c r="J5109" s="2" t="s">
        <v>11</v>
      </c>
      <c r="K5109" s="4">
        <v>44452.350000014863</v>
      </c>
    </row>
    <row r="5110" spans="1:11" x14ac:dyDescent="0.35">
      <c r="A5110" s="2" t="s">
        <v>10</v>
      </c>
      <c r="B5110" s="2" t="s">
        <v>120</v>
      </c>
      <c r="C5110" s="2" t="s">
        <v>67</v>
      </c>
      <c r="D5110" s="2" t="s">
        <v>78</v>
      </c>
      <c r="E5110" s="2">
        <v>38</v>
      </c>
      <c r="F5110" s="2">
        <v>13</v>
      </c>
      <c r="G5110" s="2">
        <f t="shared" si="79"/>
        <v>494</v>
      </c>
      <c r="H5110" s="2" t="s">
        <v>34</v>
      </c>
      <c r="I5110" s="2" t="s">
        <v>124</v>
      </c>
      <c r="J5110" s="2" t="s">
        <v>33</v>
      </c>
      <c r="K5110" s="4">
        <v>44452.400000014866</v>
      </c>
    </row>
    <row r="5111" spans="1:11" x14ac:dyDescent="0.35">
      <c r="A5111" s="2" t="s">
        <v>2</v>
      </c>
      <c r="B5111" s="2" t="s">
        <v>118</v>
      </c>
      <c r="C5111" s="2" t="s">
        <v>67</v>
      </c>
      <c r="D5111" s="2" t="s">
        <v>77</v>
      </c>
      <c r="E5111" s="2">
        <v>47</v>
      </c>
      <c r="F5111" s="2">
        <v>12</v>
      </c>
      <c r="G5111" s="2">
        <f t="shared" si="79"/>
        <v>564</v>
      </c>
      <c r="H5111" s="2" t="s">
        <v>46</v>
      </c>
      <c r="I5111" s="2" t="s">
        <v>123</v>
      </c>
      <c r="J5111" s="2" t="s">
        <v>45</v>
      </c>
      <c r="K5111" s="4">
        <v>44452.450000014869</v>
      </c>
    </row>
    <row r="5112" spans="1:11" x14ac:dyDescent="0.35">
      <c r="A5112" s="2" t="s">
        <v>44</v>
      </c>
      <c r="B5112" s="2" t="s">
        <v>120</v>
      </c>
      <c r="C5112" s="2" t="s">
        <v>84</v>
      </c>
      <c r="D5112" s="2" t="s">
        <v>90</v>
      </c>
      <c r="E5112" s="2">
        <v>27</v>
      </c>
      <c r="F5112" s="2">
        <v>41</v>
      </c>
      <c r="G5112" s="2">
        <f t="shared" si="79"/>
        <v>1107</v>
      </c>
      <c r="H5112" s="2" t="s">
        <v>48</v>
      </c>
      <c r="I5112" s="2" t="s">
        <v>119</v>
      </c>
      <c r="J5112" s="2" t="s">
        <v>3</v>
      </c>
      <c r="K5112" s="4">
        <v>44452.500000014872</v>
      </c>
    </row>
    <row r="5113" spans="1:11" x14ac:dyDescent="0.35">
      <c r="A5113" s="2" t="s">
        <v>18</v>
      </c>
      <c r="B5113" s="2" t="s">
        <v>118</v>
      </c>
      <c r="C5113" s="2" t="s">
        <v>67</v>
      </c>
      <c r="D5113" s="2" t="s">
        <v>71</v>
      </c>
      <c r="E5113" s="2">
        <v>32</v>
      </c>
      <c r="F5113" s="2">
        <v>47</v>
      </c>
      <c r="G5113" s="2">
        <f t="shared" si="79"/>
        <v>1504</v>
      </c>
      <c r="H5113" s="2" t="s">
        <v>17</v>
      </c>
      <c r="I5113" s="2" t="s">
        <v>119</v>
      </c>
      <c r="J5113" s="2" t="s">
        <v>16</v>
      </c>
      <c r="K5113" s="4">
        <v>44452.550000014875</v>
      </c>
    </row>
    <row r="5114" spans="1:11" x14ac:dyDescent="0.35">
      <c r="A5114" s="2" t="s">
        <v>5</v>
      </c>
      <c r="B5114" s="2" t="s">
        <v>120</v>
      </c>
      <c r="C5114" s="2" t="s">
        <v>67</v>
      </c>
      <c r="D5114" s="2" t="s">
        <v>73</v>
      </c>
      <c r="E5114" s="2">
        <v>119</v>
      </c>
      <c r="F5114" s="2">
        <v>16</v>
      </c>
      <c r="G5114" s="2">
        <f t="shared" si="79"/>
        <v>1904</v>
      </c>
      <c r="H5114" s="2" t="s">
        <v>24</v>
      </c>
      <c r="I5114" s="2" t="s">
        <v>123</v>
      </c>
      <c r="J5114" s="2" t="s">
        <v>23</v>
      </c>
      <c r="K5114" s="4">
        <v>44452.600000014878</v>
      </c>
    </row>
    <row r="5115" spans="1:11" x14ac:dyDescent="0.35">
      <c r="A5115" s="2" t="s">
        <v>18</v>
      </c>
      <c r="B5115" s="2" t="s">
        <v>118</v>
      </c>
      <c r="C5115" s="2" t="s">
        <v>67</v>
      </c>
      <c r="D5115" s="2" t="s">
        <v>68</v>
      </c>
      <c r="E5115" s="2">
        <v>121</v>
      </c>
      <c r="F5115" s="2">
        <v>64</v>
      </c>
      <c r="G5115" s="2">
        <f t="shared" si="79"/>
        <v>7744</v>
      </c>
      <c r="H5115" s="2" t="s">
        <v>40</v>
      </c>
      <c r="I5115" s="2" t="s">
        <v>124</v>
      </c>
      <c r="J5115" s="2" t="s">
        <v>39</v>
      </c>
      <c r="K5115" s="4">
        <v>44452.650000014881</v>
      </c>
    </row>
    <row r="5116" spans="1:11" x14ac:dyDescent="0.35">
      <c r="A5116" s="2" t="s">
        <v>10</v>
      </c>
      <c r="B5116" s="2" t="s">
        <v>120</v>
      </c>
      <c r="C5116" s="2" t="s">
        <v>98</v>
      </c>
      <c r="D5116" s="2" t="s">
        <v>101</v>
      </c>
      <c r="E5116" s="2">
        <v>128</v>
      </c>
      <c r="F5116" s="2">
        <v>10</v>
      </c>
      <c r="G5116" s="2">
        <f t="shared" si="79"/>
        <v>1280</v>
      </c>
      <c r="H5116" s="2" t="s">
        <v>48</v>
      </c>
      <c r="I5116" s="2" t="s">
        <v>119</v>
      </c>
      <c r="J5116" s="2" t="s">
        <v>3</v>
      </c>
      <c r="K5116" s="4">
        <v>44452.700000014884</v>
      </c>
    </row>
    <row r="5117" spans="1:11" x14ac:dyDescent="0.35">
      <c r="A5117" s="2" t="s">
        <v>35</v>
      </c>
      <c r="B5117" s="2" t="s">
        <v>118</v>
      </c>
      <c r="C5117" s="2" t="s">
        <v>98</v>
      </c>
      <c r="D5117" s="2" t="s">
        <v>109</v>
      </c>
      <c r="E5117" s="2">
        <v>50</v>
      </c>
      <c r="F5117" s="2">
        <v>18</v>
      </c>
      <c r="G5117" s="2">
        <f t="shared" si="79"/>
        <v>900</v>
      </c>
      <c r="H5117" s="2" t="s">
        <v>24</v>
      </c>
      <c r="I5117" s="2" t="s">
        <v>123</v>
      </c>
      <c r="J5117" s="2" t="s">
        <v>23</v>
      </c>
      <c r="K5117" s="4">
        <v>44452.750000014887</v>
      </c>
    </row>
    <row r="5118" spans="1:11" x14ac:dyDescent="0.35">
      <c r="A5118" s="2" t="s">
        <v>35</v>
      </c>
      <c r="B5118" s="2" t="s">
        <v>118</v>
      </c>
      <c r="C5118" s="2" t="s">
        <v>84</v>
      </c>
      <c r="D5118" s="2" t="s">
        <v>93</v>
      </c>
      <c r="E5118" s="2">
        <v>70</v>
      </c>
      <c r="F5118" s="2">
        <v>2</v>
      </c>
      <c r="G5118" s="2">
        <f t="shared" si="79"/>
        <v>140</v>
      </c>
      <c r="H5118" s="2" t="s">
        <v>26</v>
      </c>
      <c r="I5118" s="2" t="s">
        <v>122</v>
      </c>
      <c r="J5118" s="2" t="s">
        <v>25</v>
      </c>
      <c r="K5118" s="4">
        <v>44452.80000001489</v>
      </c>
    </row>
    <row r="5119" spans="1:11" x14ac:dyDescent="0.35">
      <c r="A5119" s="2" t="s">
        <v>18</v>
      </c>
      <c r="B5119" s="2" t="s">
        <v>118</v>
      </c>
      <c r="C5119" s="2" t="s">
        <v>67</v>
      </c>
      <c r="D5119" s="2" t="s">
        <v>68</v>
      </c>
      <c r="E5119" s="2">
        <v>121</v>
      </c>
      <c r="F5119" s="2">
        <v>54</v>
      </c>
      <c r="G5119" s="2">
        <f t="shared" si="79"/>
        <v>6534</v>
      </c>
      <c r="H5119" s="2" t="s">
        <v>40</v>
      </c>
      <c r="I5119" s="2" t="s">
        <v>124</v>
      </c>
      <c r="J5119" s="2" t="s">
        <v>39</v>
      </c>
      <c r="K5119" s="4">
        <v>44452.850000014892</v>
      </c>
    </row>
    <row r="5120" spans="1:11" x14ac:dyDescent="0.35">
      <c r="A5120" s="2" t="s">
        <v>44</v>
      </c>
      <c r="B5120" s="2" t="s">
        <v>120</v>
      </c>
      <c r="C5120" s="2" t="s">
        <v>84</v>
      </c>
      <c r="D5120" s="2" t="s">
        <v>90</v>
      </c>
      <c r="E5120" s="2">
        <v>27</v>
      </c>
      <c r="F5120" s="2">
        <v>47</v>
      </c>
      <c r="G5120" s="2">
        <f t="shared" si="79"/>
        <v>1269</v>
      </c>
      <c r="H5120" s="2" t="s">
        <v>41</v>
      </c>
      <c r="I5120" s="2" t="s">
        <v>119</v>
      </c>
      <c r="J5120" s="2" t="s">
        <v>3</v>
      </c>
      <c r="K5120" s="4">
        <v>44452.900000014895</v>
      </c>
    </row>
    <row r="5121" spans="1:11" x14ac:dyDescent="0.35">
      <c r="A5121" s="2" t="s">
        <v>10</v>
      </c>
      <c r="B5121" s="2" t="s">
        <v>120</v>
      </c>
      <c r="C5121" s="2" t="s">
        <v>67</v>
      </c>
      <c r="D5121" s="2" t="s">
        <v>71</v>
      </c>
      <c r="E5121" s="2">
        <v>32</v>
      </c>
      <c r="F5121" s="2">
        <v>50</v>
      </c>
      <c r="G5121" s="2">
        <f t="shared" si="79"/>
        <v>1600</v>
      </c>
      <c r="H5121" s="2" t="s">
        <v>13</v>
      </c>
      <c r="I5121" s="2" t="s">
        <v>122</v>
      </c>
      <c r="J5121" s="2" t="s">
        <v>11</v>
      </c>
      <c r="K5121" s="4">
        <v>44452.950000014898</v>
      </c>
    </row>
    <row r="5122" spans="1:11" x14ac:dyDescent="0.35">
      <c r="A5122" s="2" t="s">
        <v>18</v>
      </c>
      <c r="B5122" s="2" t="s">
        <v>118</v>
      </c>
      <c r="C5122" s="2" t="s">
        <v>84</v>
      </c>
      <c r="D5122" s="2" t="s">
        <v>88</v>
      </c>
      <c r="E5122" s="2">
        <v>146</v>
      </c>
      <c r="F5122" s="2">
        <v>8</v>
      </c>
      <c r="G5122" s="2">
        <f t="shared" ref="G5122:G5185" si="80">E5122*F5122</f>
        <v>1168</v>
      </c>
      <c r="H5122" s="2" t="s">
        <v>4</v>
      </c>
      <c r="I5122" s="2" t="s">
        <v>119</v>
      </c>
      <c r="J5122" s="2" t="s">
        <v>3</v>
      </c>
      <c r="K5122" s="4">
        <v>44453.000000014901</v>
      </c>
    </row>
    <row r="5123" spans="1:11" x14ac:dyDescent="0.35">
      <c r="A5123" s="2" t="s">
        <v>18</v>
      </c>
      <c r="B5123" s="2" t="s">
        <v>118</v>
      </c>
      <c r="C5123" s="2" t="s">
        <v>67</v>
      </c>
      <c r="D5123" s="2" t="s">
        <v>76</v>
      </c>
      <c r="E5123" s="2">
        <v>83</v>
      </c>
      <c r="F5123" s="2">
        <v>14</v>
      </c>
      <c r="G5123" s="2">
        <f t="shared" si="80"/>
        <v>1162</v>
      </c>
      <c r="H5123" s="2" t="s">
        <v>4</v>
      </c>
      <c r="I5123" s="2" t="s">
        <v>119</v>
      </c>
      <c r="J5123" s="2" t="s">
        <v>3</v>
      </c>
      <c r="K5123" s="4">
        <v>44453.050000014904</v>
      </c>
    </row>
    <row r="5124" spans="1:11" x14ac:dyDescent="0.35">
      <c r="A5124" s="2" t="s">
        <v>44</v>
      </c>
      <c r="B5124" s="2" t="s">
        <v>120</v>
      </c>
      <c r="C5124" s="2" t="s">
        <v>67</v>
      </c>
      <c r="D5124" s="2" t="s">
        <v>73</v>
      </c>
      <c r="E5124" s="2">
        <v>119</v>
      </c>
      <c r="F5124" s="2">
        <v>16</v>
      </c>
      <c r="G5124" s="2">
        <f t="shared" si="80"/>
        <v>1904</v>
      </c>
      <c r="H5124" s="2" t="s">
        <v>17</v>
      </c>
      <c r="I5124" s="2" t="s">
        <v>119</v>
      </c>
      <c r="J5124" s="2" t="s">
        <v>16</v>
      </c>
      <c r="K5124" s="4">
        <v>44453.100000014907</v>
      </c>
    </row>
    <row r="5125" spans="1:11" x14ac:dyDescent="0.35">
      <c r="A5125" s="2" t="s">
        <v>35</v>
      </c>
      <c r="B5125" s="2" t="s">
        <v>118</v>
      </c>
      <c r="C5125" s="2" t="s">
        <v>84</v>
      </c>
      <c r="D5125" s="2" t="s">
        <v>90</v>
      </c>
      <c r="E5125" s="2">
        <v>27</v>
      </c>
      <c r="F5125" s="2">
        <v>42</v>
      </c>
      <c r="G5125" s="2">
        <f t="shared" si="80"/>
        <v>1134</v>
      </c>
      <c r="H5125" s="2" t="s">
        <v>30</v>
      </c>
      <c r="I5125" s="2" t="s">
        <v>122</v>
      </c>
      <c r="J5125" s="2" t="s">
        <v>11</v>
      </c>
      <c r="K5125" s="4">
        <v>44453.15000001491</v>
      </c>
    </row>
    <row r="5126" spans="1:11" x14ac:dyDescent="0.35">
      <c r="A5126" s="2" t="s">
        <v>31</v>
      </c>
      <c r="B5126" s="2" t="s">
        <v>118</v>
      </c>
      <c r="C5126" s="2" t="s">
        <v>56</v>
      </c>
      <c r="D5126" s="2" t="s">
        <v>64</v>
      </c>
      <c r="E5126" s="2">
        <v>85</v>
      </c>
      <c r="F5126" s="2">
        <v>14</v>
      </c>
      <c r="G5126" s="2">
        <f t="shared" si="80"/>
        <v>1190</v>
      </c>
      <c r="H5126" s="2" t="s">
        <v>15</v>
      </c>
      <c r="I5126" s="2" t="s">
        <v>122</v>
      </c>
      <c r="J5126" s="2" t="s">
        <v>8</v>
      </c>
      <c r="K5126" s="4">
        <v>44453.200000014913</v>
      </c>
    </row>
    <row r="5127" spans="1:11" x14ac:dyDescent="0.35">
      <c r="A5127" s="2" t="s">
        <v>18</v>
      </c>
      <c r="B5127" s="2" t="s">
        <v>118</v>
      </c>
      <c r="C5127" s="2" t="s">
        <v>67</v>
      </c>
      <c r="D5127" s="2" t="s">
        <v>75</v>
      </c>
      <c r="E5127" s="2">
        <v>98</v>
      </c>
      <c r="F5127" s="2">
        <v>3</v>
      </c>
      <c r="G5127" s="2">
        <f t="shared" si="80"/>
        <v>294</v>
      </c>
      <c r="H5127" s="2" t="s">
        <v>4</v>
      </c>
      <c r="I5127" s="2" t="s">
        <v>119</v>
      </c>
      <c r="J5127" s="2" t="s">
        <v>3</v>
      </c>
      <c r="K5127" s="4">
        <v>44453.250000014916</v>
      </c>
    </row>
    <row r="5128" spans="1:11" x14ac:dyDescent="0.35">
      <c r="A5128" s="2" t="s">
        <v>31</v>
      </c>
      <c r="B5128" s="2" t="s">
        <v>118</v>
      </c>
      <c r="C5128" s="2" t="s">
        <v>98</v>
      </c>
      <c r="D5128" s="2" t="s">
        <v>99</v>
      </c>
      <c r="E5128" s="2">
        <v>145</v>
      </c>
      <c r="F5128" s="2">
        <v>8</v>
      </c>
      <c r="G5128" s="2">
        <f t="shared" si="80"/>
        <v>1160</v>
      </c>
      <c r="H5128" s="2" t="s">
        <v>29</v>
      </c>
      <c r="I5128" s="2" t="s">
        <v>119</v>
      </c>
      <c r="J5128" s="2" t="s">
        <v>28</v>
      </c>
      <c r="K5128" s="4">
        <v>44453.300000014919</v>
      </c>
    </row>
    <row r="5129" spans="1:11" x14ac:dyDescent="0.35">
      <c r="A5129" s="2" t="s">
        <v>35</v>
      </c>
      <c r="B5129" s="2" t="s">
        <v>118</v>
      </c>
      <c r="C5129" s="2" t="s">
        <v>98</v>
      </c>
      <c r="D5129" s="2" t="s">
        <v>100</v>
      </c>
      <c r="E5129" s="2">
        <v>121</v>
      </c>
      <c r="F5129" s="2">
        <v>14</v>
      </c>
      <c r="G5129" s="2">
        <f t="shared" si="80"/>
        <v>1694</v>
      </c>
      <c r="H5129" s="2" t="s">
        <v>26</v>
      </c>
      <c r="I5129" s="2" t="s">
        <v>122</v>
      </c>
      <c r="J5129" s="2" t="s">
        <v>25</v>
      </c>
      <c r="K5129" s="4">
        <v>44453.350000014922</v>
      </c>
    </row>
    <row r="5130" spans="1:11" x14ac:dyDescent="0.35">
      <c r="A5130" s="2" t="s">
        <v>18</v>
      </c>
      <c r="B5130" s="2" t="s">
        <v>118</v>
      </c>
      <c r="C5130" s="2" t="s">
        <v>84</v>
      </c>
      <c r="D5130" s="2" t="s">
        <v>97</v>
      </c>
      <c r="E5130" s="2">
        <v>28</v>
      </c>
      <c r="F5130" s="2">
        <v>15</v>
      </c>
      <c r="G5130" s="2">
        <f t="shared" si="80"/>
        <v>420</v>
      </c>
      <c r="H5130" s="2" t="s">
        <v>12</v>
      </c>
      <c r="I5130" s="2" t="s">
        <v>122</v>
      </c>
      <c r="J5130" s="2" t="s">
        <v>11</v>
      </c>
      <c r="K5130" s="4">
        <v>44453.400000014924</v>
      </c>
    </row>
    <row r="5131" spans="1:11" x14ac:dyDescent="0.35">
      <c r="A5131" s="2" t="s">
        <v>2</v>
      </c>
      <c r="B5131" s="2" t="s">
        <v>118</v>
      </c>
      <c r="C5131" s="2" t="s">
        <v>67</v>
      </c>
      <c r="D5131" s="2" t="s">
        <v>79</v>
      </c>
      <c r="E5131" s="2">
        <v>31</v>
      </c>
      <c r="F5131" s="2">
        <v>6</v>
      </c>
      <c r="G5131" s="2">
        <f t="shared" si="80"/>
        <v>186</v>
      </c>
      <c r="H5131" s="2" t="s">
        <v>49</v>
      </c>
      <c r="I5131" s="2" t="s">
        <v>119</v>
      </c>
      <c r="J5131" s="2" t="s">
        <v>16</v>
      </c>
      <c r="K5131" s="4">
        <v>44453.450000014927</v>
      </c>
    </row>
    <row r="5132" spans="1:11" x14ac:dyDescent="0.35">
      <c r="A5132" s="2" t="s">
        <v>10</v>
      </c>
      <c r="B5132" s="2" t="s">
        <v>120</v>
      </c>
      <c r="C5132" s="2" t="s">
        <v>56</v>
      </c>
      <c r="D5132" s="2" t="s">
        <v>60</v>
      </c>
      <c r="E5132" s="2">
        <v>131</v>
      </c>
      <c r="F5132" s="2">
        <v>16</v>
      </c>
      <c r="G5132" s="2">
        <f t="shared" si="80"/>
        <v>2096</v>
      </c>
      <c r="H5132" s="2" t="s">
        <v>26</v>
      </c>
      <c r="I5132" s="2" t="s">
        <v>122</v>
      </c>
      <c r="J5132" s="2" t="s">
        <v>25</v>
      </c>
      <c r="K5132" s="4">
        <v>44453.50000001493</v>
      </c>
    </row>
    <row r="5133" spans="1:11" x14ac:dyDescent="0.35">
      <c r="A5133" s="2" t="s">
        <v>31</v>
      </c>
      <c r="B5133" s="2" t="s">
        <v>118</v>
      </c>
      <c r="C5133" s="2" t="s">
        <v>56</v>
      </c>
      <c r="D5133" s="2" t="s">
        <v>61</v>
      </c>
      <c r="E5133" s="2">
        <v>107</v>
      </c>
      <c r="F5133" s="2">
        <v>9</v>
      </c>
      <c r="G5133" s="2">
        <f t="shared" si="80"/>
        <v>963</v>
      </c>
      <c r="H5133" s="2" t="s">
        <v>15</v>
      </c>
      <c r="I5133" s="2" t="s">
        <v>122</v>
      </c>
      <c r="J5133" s="2" t="s">
        <v>8</v>
      </c>
      <c r="K5133" s="4">
        <v>44453.550000014933</v>
      </c>
    </row>
    <row r="5134" spans="1:11" x14ac:dyDescent="0.35">
      <c r="A5134" s="2" t="s">
        <v>44</v>
      </c>
      <c r="B5134" s="2" t="s">
        <v>120</v>
      </c>
      <c r="C5134" s="2" t="s">
        <v>98</v>
      </c>
      <c r="D5134" s="2" t="s">
        <v>104</v>
      </c>
      <c r="E5134" s="2">
        <v>104</v>
      </c>
      <c r="F5134" s="2">
        <v>12</v>
      </c>
      <c r="G5134" s="2">
        <f t="shared" si="80"/>
        <v>1248</v>
      </c>
      <c r="H5134" s="2" t="s">
        <v>34</v>
      </c>
      <c r="I5134" s="2" t="s">
        <v>124</v>
      </c>
      <c r="J5134" s="2" t="s">
        <v>33</v>
      </c>
      <c r="K5134" s="4">
        <v>44453.600000014936</v>
      </c>
    </row>
    <row r="5135" spans="1:11" x14ac:dyDescent="0.35">
      <c r="A5135" s="2" t="s">
        <v>44</v>
      </c>
      <c r="B5135" s="2" t="s">
        <v>120</v>
      </c>
      <c r="C5135" s="2" t="s">
        <v>80</v>
      </c>
      <c r="D5135" s="2" t="s">
        <v>81</v>
      </c>
      <c r="E5135" s="2">
        <v>134</v>
      </c>
      <c r="F5135" s="2">
        <v>177</v>
      </c>
      <c r="G5135" s="2">
        <f t="shared" si="80"/>
        <v>23718</v>
      </c>
      <c r="H5135" s="2" t="s">
        <v>17</v>
      </c>
      <c r="I5135" s="2" t="s">
        <v>119</v>
      </c>
      <c r="J5135" s="2" t="s">
        <v>16</v>
      </c>
      <c r="K5135" s="4">
        <v>44453.650000014939</v>
      </c>
    </row>
    <row r="5136" spans="1:11" x14ac:dyDescent="0.35">
      <c r="A5136" s="2" t="s">
        <v>35</v>
      </c>
      <c r="B5136" s="2" t="s">
        <v>118</v>
      </c>
      <c r="C5136" s="2" t="s">
        <v>98</v>
      </c>
      <c r="D5136" s="2" t="s">
        <v>101</v>
      </c>
      <c r="E5136" s="2">
        <v>128</v>
      </c>
      <c r="F5136" s="2">
        <v>13</v>
      </c>
      <c r="G5136" s="2">
        <f t="shared" si="80"/>
        <v>1664</v>
      </c>
      <c r="H5136" s="2" t="s">
        <v>17</v>
      </c>
      <c r="I5136" s="2" t="s">
        <v>119</v>
      </c>
      <c r="J5136" s="2" t="s">
        <v>16</v>
      </c>
      <c r="K5136" s="4">
        <v>44453.700000014942</v>
      </c>
    </row>
    <row r="5137" spans="1:11" x14ac:dyDescent="0.35">
      <c r="A5137" s="2" t="s">
        <v>18</v>
      </c>
      <c r="B5137" s="2" t="s">
        <v>118</v>
      </c>
      <c r="C5137" s="2" t="s">
        <v>98</v>
      </c>
      <c r="D5137" s="2" t="s">
        <v>105</v>
      </c>
      <c r="E5137" s="2">
        <v>98</v>
      </c>
      <c r="F5137" s="2">
        <v>4</v>
      </c>
      <c r="G5137" s="2">
        <f t="shared" si="80"/>
        <v>392</v>
      </c>
      <c r="H5137" s="2" t="s">
        <v>12</v>
      </c>
      <c r="I5137" s="2" t="s">
        <v>122</v>
      </c>
      <c r="J5137" s="2" t="s">
        <v>11</v>
      </c>
      <c r="K5137" s="4">
        <v>44453.750000014945</v>
      </c>
    </row>
    <row r="5138" spans="1:11" x14ac:dyDescent="0.35">
      <c r="A5138" s="2" t="s">
        <v>35</v>
      </c>
      <c r="B5138" s="2" t="s">
        <v>118</v>
      </c>
      <c r="C5138" s="2" t="s">
        <v>56</v>
      </c>
      <c r="D5138" s="2" t="s">
        <v>66</v>
      </c>
      <c r="E5138" s="2">
        <v>47</v>
      </c>
      <c r="F5138" s="2">
        <v>6</v>
      </c>
      <c r="G5138" s="2">
        <f t="shared" si="80"/>
        <v>282</v>
      </c>
      <c r="H5138" s="2" t="s">
        <v>24</v>
      </c>
      <c r="I5138" s="2" t="s">
        <v>123</v>
      </c>
      <c r="J5138" s="2" t="s">
        <v>23</v>
      </c>
      <c r="K5138" s="4">
        <v>44453.800000014948</v>
      </c>
    </row>
    <row r="5139" spans="1:11" x14ac:dyDescent="0.35">
      <c r="A5139" s="2" t="s">
        <v>5</v>
      </c>
      <c r="B5139" s="2" t="s">
        <v>120</v>
      </c>
      <c r="C5139" s="2" t="s">
        <v>67</v>
      </c>
      <c r="D5139" s="2" t="s">
        <v>79</v>
      </c>
      <c r="E5139" s="2">
        <v>31</v>
      </c>
      <c r="F5139" s="2">
        <v>9</v>
      </c>
      <c r="G5139" s="2">
        <f t="shared" si="80"/>
        <v>279</v>
      </c>
      <c r="H5139" s="2" t="s">
        <v>34</v>
      </c>
      <c r="I5139" s="2" t="s">
        <v>124</v>
      </c>
      <c r="J5139" s="2" t="s">
        <v>33</v>
      </c>
      <c r="K5139" s="4">
        <v>44453.850000014951</v>
      </c>
    </row>
    <row r="5140" spans="1:11" x14ac:dyDescent="0.35">
      <c r="A5140" s="2" t="s">
        <v>35</v>
      </c>
      <c r="B5140" s="2" t="s">
        <v>118</v>
      </c>
      <c r="C5140" s="2" t="s">
        <v>56</v>
      </c>
      <c r="D5140" s="2" t="s">
        <v>64</v>
      </c>
      <c r="E5140" s="2">
        <v>85</v>
      </c>
      <c r="F5140" s="2">
        <v>13</v>
      </c>
      <c r="G5140" s="2">
        <f t="shared" si="80"/>
        <v>1105</v>
      </c>
      <c r="H5140" s="2" t="s">
        <v>40</v>
      </c>
      <c r="I5140" s="2" t="s">
        <v>124</v>
      </c>
      <c r="J5140" s="2" t="s">
        <v>39</v>
      </c>
      <c r="K5140" s="4">
        <v>44453.900000014954</v>
      </c>
    </row>
    <row r="5141" spans="1:11" x14ac:dyDescent="0.35">
      <c r="A5141" s="2" t="s">
        <v>5</v>
      </c>
      <c r="B5141" s="2" t="s">
        <v>120</v>
      </c>
      <c r="C5141" s="2" t="s">
        <v>84</v>
      </c>
      <c r="D5141" s="2" t="s">
        <v>86</v>
      </c>
      <c r="E5141" s="2">
        <v>73</v>
      </c>
      <c r="F5141" s="2">
        <v>31</v>
      </c>
      <c r="G5141" s="2">
        <f t="shared" si="80"/>
        <v>2263</v>
      </c>
      <c r="H5141" s="2" t="s">
        <v>13</v>
      </c>
      <c r="I5141" s="2" t="s">
        <v>122</v>
      </c>
      <c r="J5141" s="2" t="s">
        <v>11</v>
      </c>
      <c r="K5141" s="4">
        <v>44453.950000014956</v>
      </c>
    </row>
    <row r="5142" spans="1:11" x14ac:dyDescent="0.35">
      <c r="A5142" s="2" t="s">
        <v>31</v>
      </c>
      <c r="B5142" s="2" t="s">
        <v>118</v>
      </c>
      <c r="C5142" s="2" t="s">
        <v>67</v>
      </c>
      <c r="D5142" s="2" t="s">
        <v>79</v>
      </c>
      <c r="E5142" s="2">
        <v>31</v>
      </c>
      <c r="F5142" s="2">
        <v>11</v>
      </c>
      <c r="G5142" s="2">
        <f t="shared" si="80"/>
        <v>341</v>
      </c>
      <c r="H5142" s="2" t="s">
        <v>27</v>
      </c>
      <c r="I5142" s="2" t="s">
        <v>122</v>
      </c>
      <c r="J5142" s="2" t="s">
        <v>8</v>
      </c>
      <c r="K5142" s="4">
        <v>44454.000000014959</v>
      </c>
    </row>
    <row r="5143" spans="1:11" x14ac:dyDescent="0.35">
      <c r="A5143" s="2" t="s">
        <v>44</v>
      </c>
      <c r="B5143" s="2" t="s">
        <v>120</v>
      </c>
      <c r="C5143" s="2" t="s">
        <v>84</v>
      </c>
      <c r="D5143" s="2" t="s">
        <v>95</v>
      </c>
      <c r="E5143" s="2">
        <v>43</v>
      </c>
      <c r="F5143" s="2">
        <v>7</v>
      </c>
      <c r="G5143" s="2">
        <f t="shared" si="80"/>
        <v>301</v>
      </c>
      <c r="H5143" s="2" t="s">
        <v>24</v>
      </c>
      <c r="I5143" s="2" t="s">
        <v>123</v>
      </c>
      <c r="J5143" s="2" t="s">
        <v>23</v>
      </c>
      <c r="K5143" s="4">
        <v>44454.050000014962</v>
      </c>
    </row>
    <row r="5144" spans="1:11" x14ac:dyDescent="0.35">
      <c r="A5144" s="2" t="s">
        <v>35</v>
      </c>
      <c r="B5144" s="2" t="s">
        <v>118</v>
      </c>
      <c r="C5144" s="2" t="s">
        <v>98</v>
      </c>
      <c r="D5144" s="2" t="s">
        <v>103</v>
      </c>
      <c r="E5144" s="2">
        <v>101</v>
      </c>
      <c r="F5144" s="2">
        <v>10</v>
      </c>
      <c r="G5144" s="2">
        <f t="shared" si="80"/>
        <v>1010</v>
      </c>
      <c r="H5144" s="2" t="s">
        <v>47</v>
      </c>
      <c r="I5144" s="2" t="s">
        <v>119</v>
      </c>
      <c r="J5144" s="2" t="s">
        <v>28</v>
      </c>
      <c r="K5144" s="4">
        <v>44454.100000014965</v>
      </c>
    </row>
    <row r="5145" spans="1:11" x14ac:dyDescent="0.35">
      <c r="A5145" s="2" t="s">
        <v>31</v>
      </c>
      <c r="B5145" s="2" t="s">
        <v>118</v>
      </c>
      <c r="C5145" s="2" t="s">
        <v>67</v>
      </c>
      <c r="D5145" s="2" t="s">
        <v>79</v>
      </c>
      <c r="E5145" s="2">
        <v>31</v>
      </c>
      <c r="F5145" s="2">
        <v>9</v>
      </c>
      <c r="G5145" s="2">
        <f t="shared" si="80"/>
        <v>279</v>
      </c>
      <c r="H5145" s="2" t="s">
        <v>4</v>
      </c>
      <c r="I5145" s="2" t="s">
        <v>119</v>
      </c>
      <c r="J5145" s="2" t="s">
        <v>3</v>
      </c>
      <c r="K5145" s="4">
        <v>44454.150000014968</v>
      </c>
    </row>
    <row r="5146" spans="1:11" x14ac:dyDescent="0.35">
      <c r="A5146" s="2" t="s">
        <v>5</v>
      </c>
      <c r="B5146" s="2" t="s">
        <v>120</v>
      </c>
      <c r="C5146" s="2" t="s">
        <v>84</v>
      </c>
      <c r="D5146" s="2" t="s">
        <v>92</v>
      </c>
      <c r="E5146" s="2">
        <v>115</v>
      </c>
      <c r="F5146" s="2">
        <v>15</v>
      </c>
      <c r="G5146" s="2">
        <f t="shared" si="80"/>
        <v>1725</v>
      </c>
      <c r="H5146" s="2" t="s">
        <v>7</v>
      </c>
      <c r="I5146" s="2" t="s">
        <v>121</v>
      </c>
      <c r="J5146" s="2" t="s">
        <v>6</v>
      </c>
      <c r="K5146" s="4">
        <v>44454.200000014971</v>
      </c>
    </row>
    <row r="5147" spans="1:11" x14ac:dyDescent="0.35">
      <c r="A5147" s="2" t="s">
        <v>31</v>
      </c>
      <c r="B5147" s="2" t="s">
        <v>118</v>
      </c>
      <c r="C5147" s="2" t="s">
        <v>56</v>
      </c>
      <c r="D5147" s="2" t="s">
        <v>62</v>
      </c>
      <c r="E5147" s="2">
        <v>105</v>
      </c>
      <c r="F5147" s="2">
        <v>8</v>
      </c>
      <c r="G5147" s="2">
        <f t="shared" si="80"/>
        <v>840</v>
      </c>
      <c r="H5147" s="2" t="s">
        <v>15</v>
      </c>
      <c r="I5147" s="2" t="s">
        <v>122</v>
      </c>
      <c r="J5147" s="2" t="s">
        <v>8</v>
      </c>
      <c r="K5147" s="4">
        <v>44454.250000014974</v>
      </c>
    </row>
    <row r="5148" spans="1:11" x14ac:dyDescent="0.35">
      <c r="A5148" s="2" t="s">
        <v>44</v>
      </c>
      <c r="B5148" s="2" t="s">
        <v>120</v>
      </c>
      <c r="C5148" s="2" t="s">
        <v>67</v>
      </c>
      <c r="D5148" s="2" t="s">
        <v>71</v>
      </c>
      <c r="E5148" s="2">
        <v>32</v>
      </c>
      <c r="F5148" s="2">
        <v>51</v>
      </c>
      <c r="G5148" s="2">
        <f t="shared" si="80"/>
        <v>1632</v>
      </c>
      <c r="H5148" s="2" t="s">
        <v>7</v>
      </c>
      <c r="I5148" s="2" t="s">
        <v>121</v>
      </c>
      <c r="J5148" s="2" t="s">
        <v>6</v>
      </c>
      <c r="K5148" s="4">
        <v>44454.300000014977</v>
      </c>
    </row>
    <row r="5149" spans="1:11" x14ac:dyDescent="0.35">
      <c r="A5149" s="2" t="s">
        <v>44</v>
      </c>
      <c r="B5149" s="2" t="s">
        <v>120</v>
      </c>
      <c r="C5149" s="2" t="s">
        <v>56</v>
      </c>
      <c r="D5149" s="2" t="s">
        <v>64</v>
      </c>
      <c r="E5149" s="2">
        <v>85</v>
      </c>
      <c r="F5149" s="2">
        <v>9</v>
      </c>
      <c r="G5149" s="2">
        <f t="shared" si="80"/>
        <v>765</v>
      </c>
      <c r="H5149" s="2" t="s">
        <v>29</v>
      </c>
      <c r="I5149" s="2" t="s">
        <v>119</v>
      </c>
      <c r="J5149" s="2" t="s">
        <v>28</v>
      </c>
      <c r="K5149" s="4">
        <v>44454.35000001498</v>
      </c>
    </row>
    <row r="5150" spans="1:11" x14ac:dyDescent="0.35">
      <c r="A5150" s="2" t="s">
        <v>2</v>
      </c>
      <c r="B5150" s="2" t="s">
        <v>118</v>
      </c>
      <c r="C5150" s="2" t="s">
        <v>98</v>
      </c>
      <c r="D5150" s="2" t="s">
        <v>104</v>
      </c>
      <c r="E5150" s="2">
        <v>104</v>
      </c>
      <c r="F5150" s="2">
        <v>10</v>
      </c>
      <c r="G5150" s="2">
        <f t="shared" si="80"/>
        <v>1040</v>
      </c>
      <c r="H5150" s="2" t="s">
        <v>49</v>
      </c>
      <c r="I5150" s="2" t="s">
        <v>119</v>
      </c>
      <c r="J5150" s="2" t="s">
        <v>16</v>
      </c>
      <c r="K5150" s="4">
        <v>44454.400000014983</v>
      </c>
    </row>
    <row r="5151" spans="1:11" x14ac:dyDescent="0.35">
      <c r="A5151" s="2" t="s">
        <v>35</v>
      </c>
      <c r="B5151" s="2" t="s">
        <v>118</v>
      </c>
      <c r="C5151" s="2" t="s">
        <v>56</v>
      </c>
      <c r="D5151" s="2" t="s">
        <v>59</v>
      </c>
      <c r="E5151" s="2">
        <v>40</v>
      </c>
      <c r="F5151" s="2">
        <v>155</v>
      </c>
      <c r="G5151" s="2">
        <f t="shared" si="80"/>
        <v>6200</v>
      </c>
      <c r="H5151" s="2" t="s">
        <v>12</v>
      </c>
      <c r="I5151" s="2" t="s">
        <v>122</v>
      </c>
      <c r="J5151" s="2" t="s">
        <v>11</v>
      </c>
      <c r="K5151" s="4">
        <v>44454.450000014986</v>
      </c>
    </row>
    <row r="5152" spans="1:11" x14ac:dyDescent="0.35">
      <c r="A5152" s="2" t="s">
        <v>14</v>
      </c>
      <c r="B5152" s="2" t="s">
        <v>120</v>
      </c>
      <c r="C5152" s="2" t="s">
        <v>67</v>
      </c>
      <c r="D5152" s="2" t="s">
        <v>71</v>
      </c>
      <c r="E5152" s="2">
        <v>32</v>
      </c>
      <c r="F5152" s="2">
        <v>48</v>
      </c>
      <c r="G5152" s="2">
        <f t="shared" si="80"/>
        <v>1536</v>
      </c>
      <c r="H5152" s="2" t="s">
        <v>15</v>
      </c>
      <c r="I5152" s="2" t="s">
        <v>122</v>
      </c>
      <c r="J5152" s="2" t="s">
        <v>8</v>
      </c>
      <c r="K5152" s="4">
        <v>44454.500000014988</v>
      </c>
    </row>
    <row r="5153" spans="1:11" x14ac:dyDescent="0.35">
      <c r="A5153" s="2" t="s">
        <v>35</v>
      </c>
      <c r="B5153" s="2" t="s">
        <v>118</v>
      </c>
      <c r="C5153" s="2" t="s">
        <v>84</v>
      </c>
      <c r="D5153" s="2" t="s">
        <v>86</v>
      </c>
      <c r="E5153" s="2">
        <v>73</v>
      </c>
      <c r="F5153" s="2">
        <v>28</v>
      </c>
      <c r="G5153" s="2">
        <f t="shared" si="80"/>
        <v>2044</v>
      </c>
      <c r="H5153" s="2" t="s">
        <v>12</v>
      </c>
      <c r="I5153" s="2" t="s">
        <v>122</v>
      </c>
      <c r="J5153" s="2" t="s">
        <v>11</v>
      </c>
      <c r="K5153" s="4">
        <v>44454.550000014991</v>
      </c>
    </row>
    <row r="5154" spans="1:11" x14ac:dyDescent="0.35">
      <c r="A5154" s="2" t="s">
        <v>14</v>
      </c>
      <c r="B5154" s="2" t="s">
        <v>120</v>
      </c>
      <c r="C5154" s="2" t="s">
        <v>98</v>
      </c>
      <c r="D5154" s="2" t="s">
        <v>107</v>
      </c>
      <c r="E5154" s="2">
        <v>77</v>
      </c>
      <c r="F5154" s="2">
        <v>10</v>
      </c>
      <c r="G5154" s="2">
        <f t="shared" si="80"/>
        <v>770</v>
      </c>
      <c r="H5154" s="2" t="s">
        <v>17</v>
      </c>
      <c r="I5154" s="2" t="s">
        <v>119</v>
      </c>
      <c r="J5154" s="2" t="s">
        <v>16</v>
      </c>
      <c r="K5154" s="4">
        <v>44454.600000014994</v>
      </c>
    </row>
    <row r="5155" spans="1:11" x14ac:dyDescent="0.35">
      <c r="A5155" s="2" t="s">
        <v>14</v>
      </c>
      <c r="B5155" s="2" t="s">
        <v>120</v>
      </c>
      <c r="C5155" s="2" t="s">
        <v>67</v>
      </c>
      <c r="D5155" s="2" t="s">
        <v>79</v>
      </c>
      <c r="E5155" s="2">
        <v>31</v>
      </c>
      <c r="F5155" s="2">
        <v>6</v>
      </c>
      <c r="G5155" s="2">
        <f t="shared" si="80"/>
        <v>186</v>
      </c>
      <c r="H5155" s="2" t="s">
        <v>48</v>
      </c>
      <c r="I5155" s="2" t="s">
        <v>119</v>
      </c>
      <c r="J5155" s="2" t="s">
        <v>3</v>
      </c>
      <c r="K5155" s="4">
        <v>44454.650000014997</v>
      </c>
    </row>
    <row r="5156" spans="1:11" x14ac:dyDescent="0.35">
      <c r="A5156" s="2" t="s">
        <v>31</v>
      </c>
      <c r="B5156" s="2" t="s">
        <v>118</v>
      </c>
      <c r="C5156" s="2" t="s">
        <v>98</v>
      </c>
      <c r="D5156" s="2" t="s">
        <v>108</v>
      </c>
      <c r="E5156" s="2">
        <v>65</v>
      </c>
      <c r="F5156" s="2">
        <v>22</v>
      </c>
      <c r="G5156" s="2">
        <f t="shared" si="80"/>
        <v>1430</v>
      </c>
      <c r="H5156" s="2" t="s">
        <v>13</v>
      </c>
      <c r="I5156" s="2" t="s">
        <v>122</v>
      </c>
      <c r="J5156" s="2" t="s">
        <v>11</v>
      </c>
      <c r="K5156" s="4">
        <v>44454.700000015</v>
      </c>
    </row>
    <row r="5157" spans="1:11" x14ac:dyDescent="0.35">
      <c r="A5157" s="2" t="s">
        <v>31</v>
      </c>
      <c r="B5157" s="2" t="s">
        <v>118</v>
      </c>
      <c r="C5157" s="2" t="s">
        <v>67</v>
      </c>
      <c r="D5157" s="2" t="s">
        <v>69</v>
      </c>
      <c r="E5157" s="2">
        <v>54</v>
      </c>
      <c r="F5157" s="2">
        <v>67</v>
      </c>
      <c r="G5157" s="2">
        <f t="shared" si="80"/>
        <v>3618</v>
      </c>
      <c r="H5157" s="2" t="s">
        <v>22</v>
      </c>
      <c r="I5157" s="2" t="s">
        <v>122</v>
      </c>
      <c r="J5157" s="2" t="s">
        <v>11</v>
      </c>
      <c r="K5157" s="4">
        <v>44454.750000015003</v>
      </c>
    </row>
    <row r="5158" spans="1:11" x14ac:dyDescent="0.35">
      <c r="A5158" s="2" t="s">
        <v>5</v>
      </c>
      <c r="B5158" s="2" t="s">
        <v>120</v>
      </c>
      <c r="C5158" s="2" t="s">
        <v>67</v>
      </c>
      <c r="D5158" s="2" t="s">
        <v>75</v>
      </c>
      <c r="E5158" s="2">
        <v>98</v>
      </c>
      <c r="F5158" s="2">
        <v>8</v>
      </c>
      <c r="G5158" s="2">
        <f t="shared" si="80"/>
        <v>784</v>
      </c>
      <c r="H5158" s="2" t="s">
        <v>4</v>
      </c>
      <c r="I5158" s="2" t="s">
        <v>119</v>
      </c>
      <c r="J5158" s="2" t="s">
        <v>3</v>
      </c>
      <c r="K5158" s="4">
        <v>44454.800000015006</v>
      </c>
    </row>
    <row r="5159" spans="1:11" x14ac:dyDescent="0.35">
      <c r="A5159" s="2" t="s">
        <v>44</v>
      </c>
      <c r="B5159" s="2" t="s">
        <v>120</v>
      </c>
      <c r="C5159" s="2" t="s">
        <v>84</v>
      </c>
      <c r="D5159" s="2" t="s">
        <v>96</v>
      </c>
      <c r="E5159" s="2">
        <v>36</v>
      </c>
      <c r="F5159" s="2">
        <v>4</v>
      </c>
      <c r="G5159" s="2">
        <f t="shared" si="80"/>
        <v>144</v>
      </c>
      <c r="H5159" s="2" t="s">
        <v>27</v>
      </c>
      <c r="I5159" s="2" t="s">
        <v>122</v>
      </c>
      <c r="J5159" s="2" t="s">
        <v>8</v>
      </c>
      <c r="K5159" s="4">
        <v>44454.850000015009</v>
      </c>
    </row>
    <row r="5160" spans="1:11" x14ac:dyDescent="0.35">
      <c r="A5160" s="2" t="s">
        <v>35</v>
      </c>
      <c r="B5160" s="2" t="s">
        <v>118</v>
      </c>
      <c r="C5160" s="2" t="s">
        <v>67</v>
      </c>
      <c r="D5160" s="2" t="s">
        <v>74</v>
      </c>
      <c r="E5160" s="2">
        <v>128</v>
      </c>
      <c r="F5160" s="2">
        <v>8</v>
      </c>
      <c r="G5160" s="2">
        <f t="shared" si="80"/>
        <v>1024</v>
      </c>
      <c r="H5160" s="2" t="s">
        <v>13</v>
      </c>
      <c r="I5160" s="2" t="s">
        <v>122</v>
      </c>
      <c r="J5160" s="2" t="s">
        <v>11</v>
      </c>
      <c r="K5160" s="4">
        <v>44454.900000015012</v>
      </c>
    </row>
    <row r="5161" spans="1:11" x14ac:dyDescent="0.35">
      <c r="A5161" s="2" t="s">
        <v>44</v>
      </c>
      <c r="B5161" s="2" t="s">
        <v>120</v>
      </c>
      <c r="C5161" s="2" t="s">
        <v>56</v>
      </c>
      <c r="D5161" s="2" t="s">
        <v>65</v>
      </c>
      <c r="E5161" s="2">
        <v>47</v>
      </c>
      <c r="F5161" s="2">
        <v>2</v>
      </c>
      <c r="G5161" s="2">
        <f t="shared" si="80"/>
        <v>94</v>
      </c>
      <c r="H5161" s="2" t="s">
        <v>29</v>
      </c>
      <c r="I5161" s="2" t="s">
        <v>119</v>
      </c>
      <c r="J5161" s="2" t="s">
        <v>28</v>
      </c>
      <c r="K5161" s="4">
        <v>44454.950000015015</v>
      </c>
    </row>
    <row r="5162" spans="1:11" x14ac:dyDescent="0.35">
      <c r="A5162" s="2" t="s">
        <v>2</v>
      </c>
      <c r="B5162" s="2" t="s">
        <v>118</v>
      </c>
      <c r="C5162" s="2" t="s">
        <v>84</v>
      </c>
      <c r="D5162" s="2" t="s">
        <v>95</v>
      </c>
      <c r="E5162" s="2">
        <v>43</v>
      </c>
      <c r="F5162" s="2">
        <v>8</v>
      </c>
      <c r="G5162" s="2">
        <f t="shared" si="80"/>
        <v>344</v>
      </c>
      <c r="H5162" s="2" t="s">
        <v>13</v>
      </c>
      <c r="I5162" s="2" t="s">
        <v>122</v>
      </c>
      <c r="J5162" s="2" t="s">
        <v>11</v>
      </c>
      <c r="K5162" s="4">
        <v>44455.000000015018</v>
      </c>
    </row>
    <row r="5163" spans="1:11" x14ac:dyDescent="0.35">
      <c r="A5163" s="2" t="s">
        <v>18</v>
      </c>
      <c r="B5163" s="2" t="s">
        <v>118</v>
      </c>
      <c r="C5163" s="2" t="s">
        <v>67</v>
      </c>
      <c r="D5163" s="2" t="s">
        <v>71</v>
      </c>
      <c r="E5163" s="2">
        <v>32</v>
      </c>
      <c r="F5163" s="2">
        <v>49</v>
      </c>
      <c r="G5163" s="2">
        <f t="shared" si="80"/>
        <v>1568</v>
      </c>
      <c r="H5163" s="2" t="s">
        <v>9</v>
      </c>
      <c r="I5163" s="2" t="s">
        <v>122</v>
      </c>
      <c r="J5163" s="2" t="s">
        <v>8</v>
      </c>
      <c r="K5163" s="4">
        <v>44455.05000001502</v>
      </c>
    </row>
    <row r="5164" spans="1:11" x14ac:dyDescent="0.35">
      <c r="A5164" s="2" t="s">
        <v>35</v>
      </c>
      <c r="B5164" s="2" t="s">
        <v>118</v>
      </c>
      <c r="C5164" s="2" t="s">
        <v>84</v>
      </c>
      <c r="D5164" s="2" t="s">
        <v>91</v>
      </c>
      <c r="E5164" s="2">
        <v>107</v>
      </c>
      <c r="F5164" s="2">
        <v>3</v>
      </c>
      <c r="G5164" s="2">
        <f t="shared" si="80"/>
        <v>321</v>
      </c>
      <c r="H5164" s="2" t="s">
        <v>4</v>
      </c>
      <c r="I5164" s="2" t="s">
        <v>119</v>
      </c>
      <c r="J5164" s="2" t="s">
        <v>3</v>
      </c>
      <c r="K5164" s="4">
        <v>44455.100000015023</v>
      </c>
    </row>
    <row r="5165" spans="1:11" x14ac:dyDescent="0.35">
      <c r="A5165" s="2" t="s">
        <v>31</v>
      </c>
      <c r="B5165" s="2" t="s">
        <v>118</v>
      </c>
      <c r="C5165" s="2" t="s">
        <v>84</v>
      </c>
      <c r="D5165" s="2" t="s">
        <v>86</v>
      </c>
      <c r="E5165" s="2">
        <v>73</v>
      </c>
      <c r="F5165" s="2">
        <v>30</v>
      </c>
      <c r="G5165" s="2">
        <f t="shared" si="80"/>
        <v>2190</v>
      </c>
      <c r="H5165" s="2" t="s">
        <v>32</v>
      </c>
      <c r="I5165" s="2" t="s">
        <v>119</v>
      </c>
      <c r="J5165" s="2" t="s">
        <v>16</v>
      </c>
      <c r="K5165" s="4">
        <v>44455.150000015026</v>
      </c>
    </row>
    <row r="5166" spans="1:11" x14ac:dyDescent="0.35">
      <c r="A5166" s="2" t="s">
        <v>2</v>
      </c>
      <c r="B5166" s="2" t="s">
        <v>118</v>
      </c>
      <c r="C5166" s="2" t="s">
        <v>84</v>
      </c>
      <c r="D5166" s="2" t="s">
        <v>95</v>
      </c>
      <c r="E5166" s="2">
        <v>43</v>
      </c>
      <c r="F5166" s="2">
        <v>6</v>
      </c>
      <c r="G5166" s="2">
        <f t="shared" si="80"/>
        <v>258</v>
      </c>
      <c r="H5166" s="2" t="s">
        <v>30</v>
      </c>
      <c r="I5166" s="2" t="s">
        <v>122</v>
      </c>
      <c r="J5166" s="2" t="s">
        <v>11</v>
      </c>
      <c r="K5166" s="4">
        <v>44455.200000015029</v>
      </c>
    </row>
    <row r="5167" spans="1:11" x14ac:dyDescent="0.35">
      <c r="A5167" s="2" t="s">
        <v>10</v>
      </c>
      <c r="B5167" s="2" t="s">
        <v>120</v>
      </c>
      <c r="C5167" s="2" t="s">
        <v>84</v>
      </c>
      <c r="D5167" s="2" t="s">
        <v>87</v>
      </c>
      <c r="E5167" s="2">
        <v>142</v>
      </c>
      <c r="F5167" s="2">
        <v>11</v>
      </c>
      <c r="G5167" s="2">
        <f t="shared" si="80"/>
        <v>1562</v>
      </c>
      <c r="H5167" s="2" t="s">
        <v>43</v>
      </c>
      <c r="I5167" s="2" t="s">
        <v>121</v>
      </c>
      <c r="J5167" s="2" t="s">
        <v>42</v>
      </c>
      <c r="K5167" s="4">
        <v>44455.250000015032</v>
      </c>
    </row>
    <row r="5168" spans="1:11" x14ac:dyDescent="0.35">
      <c r="A5168" s="2" t="s">
        <v>18</v>
      </c>
      <c r="B5168" s="2" t="s">
        <v>118</v>
      </c>
      <c r="C5168" s="2" t="s">
        <v>67</v>
      </c>
      <c r="D5168" s="2" t="s">
        <v>70</v>
      </c>
      <c r="E5168" s="2">
        <v>69</v>
      </c>
      <c r="F5168" s="2">
        <v>47</v>
      </c>
      <c r="G5168" s="2">
        <f t="shared" si="80"/>
        <v>3243</v>
      </c>
      <c r="H5168" s="2" t="s">
        <v>13</v>
      </c>
      <c r="I5168" s="2" t="s">
        <v>122</v>
      </c>
      <c r="J5168" s="2" t="s">
        <v>11</v>
      </c>
      <c r="K5168" s="4">
        <v>44455.300000015035</v>
      </c>
    </row>
    <row r="5169" spans="1:11" x14ac:dyDescent="0.35">
      <c r="A5169" s="2" t="s">
        <v>10</v>
      </c>
      <c r="B5169" s="2" t="s">
        <v>120</v>
      </c>
      <c r="C5169" s="2" t="s">
        <v>56</v>
      </c>
      <c r="D5169" s="2" t="s">
        <v>65</v>
      </c>
      <c r="E5169" s="2">
        <v>47</v>
      </c>
      <c r="F5169" s="2">
        <v>5</v>
      </c>
      <c r="G5169" s="2">
        <f t="shared" si="80"/>
        <v>235</v>
      </c>
      <c r="H5169" s="2" t="s">
        <v>52</v>
      </c>
      <c r="I5169" s="2" t="s">
        <v>123</v>
      </c>
      <c r="J5169" s="2" t="s">
        <v>45</v>
      </c>
      <c r="K5169" s="4">
        <v>44455.350000015038</v>
      </c>
    </row>
    <row r="5170" spans="1:11" x14ac:dyDescent="0.35">
      <c r="A5170" s="2" t="s">
        <v>14</v>
      </c>
      <c r="B5170" s="2" t="s">
        <v>120</v>
      </c>
      <c r="C5170" s="2" t="s">
        <v>98</v>
      </c>
      <c r="D5170" s="2" t="s">
        <v>106</v>
      </c>
      <c r="E5170" s="2">
        <v>87</v>
      </c>
      <c r="F5170" s="2">
        <v>10</v>
      </c>
      <c r="G5170" s="2">
        <f t="shared" si="80"/>
        <v>870</v>
      </c>
      <c r="H5170" s="2" t="s">
        <v>52</v>
      </c>
      <c r="I5170" s="2" t="s">
        <v>123</v>
      </c>
      <c r="J5170" s="2" t="s">
        <v>45</v>
      </c>
      <c r="K5170" s="4">
        <v>44455.400000015041</v>
      </c>
    </row>
    <row r="5171" spans="1:11" x14ac:dyDescent="0.35">
      <c r="A5171" s="2" t="s">
        <v>14</v>
      </c>
      <c r="B5171" s="2" t="s">
        <v>120</v>
      </c>
      <c r="C5171" s="2" t="s">
        <v>84</v>
      </c>
      <c r="D5171" s="2" t="s">
        <v>96</v>
      </c>
      <c r="E5171" s="2">
        <v>36</v>
      </c>
      <c r="F5171" s="2">
        <v>7</v>
      </c>
      <c r="G5171" s="2">
        <f t="shared" si="80"/>
        <v>252</v>
      </c>
      <c r="H5171" s="2" t="s">
        <v>43</v>
      </c>
      <c r="I5171" s="2" t="s">
        <v>121</v>
      </c>
      <c r="J5171" s="2" t="s">
        <v>42</v>
      </c>
      <c r="K5171" s="4">
        <v>44455.450000015044</v>
      </c>
    </row>
    <row r="5172" spans="1:11" x14ac:dyDescent="0.35">
      <c r="A5172" s="2" t="s">
        <v>14</v>
      </c>
      <c r="B5172" s="2" t="s">
        <v>120</v>
      </c>
      <c r="C5172" s="2" t="s">
        <v>56</v>
      </c>
      <c r="D5172" s="2" t="s">
        <v>57</v>
      </c>
      <c r="E5172" s="2">
        <v>89</v>
      </c>
      <c r="F5172" s="2">
        <v>62</v>
      </c>
      <c r="G5172" s="2">
        <f t="shared" si="80"/>
        <v>5518</v>
      </c>
      <c r="H5172" s="2" t="s">
        <v>17</v>
      </c>
      <c r="I5172" s="2" t="s">
        <v>119</v>
      </c>
      <c r="J5172" s="2" t="s">
        <v>16</v>
      </c>
      <c r="K5172" s="4">
        <v>44455.500000015047</v>
      </c>
    </row>
    <row r="5173" spans="1:11" x14ac:dyDescent="0.35">
      <c r="A5173" s="2" t="s">
        <v>2</v>
      </c>
      <c r="B5173" s="2" t="s">
        <v>118</v>
      </c>
      <c r="C5173" s="2" t="s">
        <v>67</v>
      </c>
      <c r="D5173" s="2" t="s">
        <v>71</v>
      </c>
      <c r="E5173" s="2">
        <v>32</v>
      </c>
      <c r="F5173" s="2">
        <v>51</v>
      </c>
      <c r="G5173" s="2">
        <f t="shared" si="80"/>
        <v>1632</v>
      </c>
      <c r="H5173" s="2" t="s">
        <v>27</v>
      </c>
      <c r="I5173" s="2" t="s">
        <v>122</v>
      </c>
      <c r="J5173" s="2" t="s">
        <v>8</v>
      </c>
      <c r="K5173" s="4">
        <v>44455.55000001505</v>
      </c>
    </row>
    <row r="5174" spans="1:11" x14ac:dyDescent="0.35">
      <c r="A5174" s="2" t="s">
        <v>2</v>
      </c>
      <c r="B5174" s="2" t="s">
        <v>118</v>
      </c>
      <c r="C5174" s="2" t="s">
        <v>67</v>
      </c>
      <c r="D5174" s="2" t="s">
        <v>69</v>
      </c>
      <c r="E5174" s="2">
        <v>54</v>
      </c>
      <c r="F5174" s="2">
        <v>68</v>
      </c>
      <c r="G5174" s="2">
        <f t="shared" si="80"/>
        <v>3672</v>
      </c>
      <c r="H5174" s="2" t="s">
        <v>34</v>
      </c>
      <c r="I5174" s="2" t="s">
        <v>124</v>
      </c>
      <c r="J5174" s="2" t="s">
        <v>33</v>
      </c>
      <c r="K5174" s="4">
        <v>44455.600000015053</v>
      </c>
    </row>
    <row r="5175" spans="1:11" x14ac:dyDescent="0.35">
      <c r="A5175" s="2" t="s">
        <v>2</v>
      </c>
      <c r="B5175" s="2" t="s">
        <v>118</v>
      </c>
      <c r="C5175" s="2" t="s">
        <v>84</v>
      </c>
      <c r="D5175" s="2" t="s">
        <v>94</v>
      </c>
      <c r="E5175" s="2">
        <v>67</v>
      </c>
      <c r="F5175" s="2">
        <v>7</v>
      </c>
      <c r="G5175" s="2">
        <f t="shared" si="80"/>
        <v>469</v>
      </c>
      <c r="H5175" s="2" t="s">
        <v>27</v>
      </c>
      <c r="I5175" s="2" t="s">
        <v>122</v>
      </c>
      <c r="J5175" s="2" t="s">
        <v>8</v>
      </c>
      <c r="K5175" s="4">
        <v>44455.650000015055</v>
      </c>
    </row>
    <row r="5176" spans="1:11" x14ac:dyDescent="0.35">
      <c r="A5176" s="2" t="s">
        <v>5</v>
      </c>
      <c r="B5176" s="2" t="s">
        <v>120</v>
      </c>
      <c r="C5176" s="2" t="s">
        <v>84</v>
      </c>
      <c r="D5176" s="2" t="s">
        <v>91</v>
      </c>
      <c r="E5176" s="2">
        <v>107</v>
      </c>
      <c r="F5176" s="2">
        <v>2</v>
      </c>
      <c r="G5176" s="2">
        <f t="shared" si="80"/>
        <v>214</v>
      </c>
      <c r="H5176" s="2" t="s">
        <v>49</v>
      </c>
      <c r="I5176" s="2" t="s">
        <v>119</v>
      </c>
      <c r="J5176" s="2" t="s">
        <v>16</v>
      </c>
      <c r="K5176" s="4">
        <v>44455.700000015058</v>
      </c>
    </row>
    <row r="5177" spans="1:11" x14ac:dyDescent="0.35">
      <c r="A5177" s="2" t="s">
        <v>10</v>
      </c>
      <c r="B5177" s="2" t="s">
        <v>120</v>
      </c>
      <c r="C5177" s="2" t="s">
        <v>67</v>
      </c>
      <c r="D5177" s="2" t="s">
        <v>77</v>
      </c>
      <c r="E5177" s="2">
        <v>47</v>
      </c>
      <c r="F5177" s="2">
        <v>6</v>
      </c>
      <c r="G5177" s="2">
        <f t="shared" si="80"/>
        <v>282</v>
      </c>
      <c r="H5177" s="2" t="s">
        <v>30</v>
      </c>
      <c r="I5177" s="2" t="s">
        <v>122</v>
      </c>
      <c r="J5177" s="2" t="s">
        <v>11</v>
      </c>
      <c r="K5177" s="4">
        <v>44455.750000015061</v>
      </c>
    </row>
    <row r="5178" spans="1:11" x14ac:dyDescent="0.35">
      <c r="A5178" s="2" t="s">
        <v>31</v>
      </c>
      <c r="B5178" s="2" t="s">
        <v>118</v>
      </c>
      <c r="C5178" s="2" t="s">
        <v>67</v>
      </c>
      <c r="D5178" s="2" t="s">
        <v>76</v>
      </c>
      <c r="E5178" s="2">
        <v>83</v>
      </c>
      <c r="F5178" s="2">
        <v>16</v>
      </c>
      <c r="G5178" s="2">
        <f t="shared" si="80"/>
        <v>1328</v>
      </c>
      <c r="H5178" s="2" t="s">
        <v>17</v>
      </c>
      <c r="I5178" s="2" t="s">
        <v>119</v>
      </c>
      <c r="J5178" s="2" t="s">
        <v>16</v>
      </c>
      <c r="K5178" s="4">
        <v>44455.800000015064</v>
      </c>
    </row>
    <row r="5179" spans="1:11" x14ac:dyDescent="0.35">
      <c r="A5179" s="2" t="s">
        <v>2</v>
      </c>
      <c r="B5179" s="2" t="s">
        <v>118</v>
      </c>
      <c r="C5179" s="2" t="s">
        <v>84</v>
      </c>
      <c r="D5179" s="2" t="s">
        <v>91</v>
      </c>
      <c r="E5179" s="2">
        <v>107</v>
      </c>
      <c r="F5179" s="2">
        <v>7</v>
      </c>
      <c r="G5179" s="2">
        <f t="shared" si="80"/>
        <v>749</v>
      </c>
      <c r="H5179" s="2" t="s">
        <v>12</v>
      </c>
      <c r="I5179" s="2" t="s">
        <v>122</v>
      </c>
      <c r="J5179" s="2" t="s">
        <v>11</v>
      </c>
      <c r="K5179" s="4">
        <v>44455.850000015067</v>
      </c>
    </row>
    <row r="5180" spans="1:11" x14ac:dyDescent="0.35">
      <c r="A5180" s="2" t="s">
        <v>35</v>
      </c>
      <c r="B5180" s="2" t="s">
        <v>118</v>
      </c>
      <c r="C5180" s="2" t="s">
        <v>84</v>
      </c>
      <c r="D5180" s="2" t="s">
        <v>95</v>
      </c>
      <c r="E5180" s="2">
        <v>43</v>
      </c>
      <c r="F5180" s="2">
        <v>11</v>
      </c>
      <c r="G5180" s="2">
        <f t="shared" si="80"/>
        <v>473</v>
      </c>
      <c r="H5180" s="2" t="s">
        <v>4</v>
      </c>
      <c r="I5180" s="2" t="s">
        <v>119</v>
      </c>
      <c r="J5180" s="2" t="s">
        <v>3</v>
      </c>
      <c r="K5180" s="4">
        <v>44455.90000001507</v>
      </c>
    </row>
    <row r="5181" spans="1:11" x14ac:dyDescent="0.35">
      <c r="A5181" s="2" t="s">
        <v>14</v>
      </c>
      <c r="B5181" s="2" t="s">
        <v>120</v>
      </c>
      <c r="C5181" s="2" t="s">
        <v>56</v>
      </c>
      <c r="D5181" s="2" t="s">
        <v>62</v>
      </c>
      <c r="E5181" s="2">
        <v>105</v>
      </c>
      <c r="F5181" s="2">
        <v>15</v>
      </c>
      <c r="G5181" s="2">
        <f t="shared" si="80"/>
        <v>1575</v>
      </c>
      <c r="H5181" s="2" t="s">
        <v>37</v>
      </c>
      <c r="I5181" s="2" t="s">
        <v>123</v>
      </c>
      <c r="J5181" s="2" t="s">
        <v>36</v>
      </c>
      <c r="K5181" s="4">
        <v>44455.950000015073</v>
      </c>
    </row>
    <row r="5182" spans="1:11" x14ac:dyDescent="0.35">
      <c r="A5182" s="2" t="s">
        <v>5</v>
      </c>
      <c r="B5182" s="2" t="s">
        <v>120</v>
      </c>
      <c r="C5182" s="2" t="s">
        <v>67</v>
      </c>
      <c r="D5182" s="2" t="s">
        <v>77</v>
      </c>
      <c r="E5182" s="2">
        <v>47</v>
      </c>
      <c r="F5182" s="2">
        <v>12</v>
      </c>
      <c r="G5182" s="2">
        <f t="shared" si="80"/>
        <v>564</v>
      </c>
      <c r="H5182" s="2" t="s">
        <v>30</v>
      </c>
      <c r="I5182" s="2" t="s">
        <v>122</v>
      </c>
      <c r="J5182" s="2" t="s">
        <v>11</v>
      </c>
      <c r="K5182" s="4">
        <v>44456.000000015076</v>
      </c>
    </row>
    <row r="5183" spans="1:11" x14ac:dyDescent="0.35">
      <c r="A5183" s="2" t="s">
        <v>10</v>
      </c>
      <c r="B5183" s="2" t="s">
        <v>120</v>
      </c>
      <c r="C5183" s="2" t="s">
        <v>67</v>
      </c>
      <c r="D5183" s="2" t="s">
        <v>69</v>
      </c>
      <c r="E5183" s="2">
        <v>54</v>
      </c>
      <c r="F5183" s="2">
        <v>70</v>
      </c>
      <c r="G5183" s="2">
        <f t="shared" si="80"/>
        <v>3780</v>
      </c>
      <c r="H5183" s="2" t="s">
        <v>13</v>
      </c>
      <c r="I5183" s="2" t="s">
        <v>122</v>
      </c>
      <c r="J5183" s="2" t="s">
        <v>11</v>
      </c>
      <c r="K5183" s="4">
        <v>44456.050000015079</v>
      </c>
    </row>
    <row r="5184" spans="1:11" x14ac:dyDescent="0.35">
      <c r="A5184" s="2" t="s">
        <v>18</v>
      </c>
      <c r="B5184" s="2" t="s">
        <v>118</v>
      </c>
      <c r="C5184" s="2" t="s">
        <v>56</v>
      </c>
      <c r="D5184" s="2" t="s">
        <v>66</v>
      </c>
      <c r="E5184" s="2">
        <v>47</v>
      </c>
      <c r="F5184" s="2">
        <v>2</v>
      </c>
      <c r="G5184" s="2">
        <f t="shared" si="80"/>
        <v>94</v>
      </c>
      <c r="H5184" s="2" t="s">
        <v>4</v>
      </c>
      <c r="I5184" s="2" t="s">
        <v>119</v>
      </c>
      <c r="J5184" s="2" t="s">
        <v>3</v>
      </c>
      <c r="K5184" s="4">
        <v>44456.100000015082</v>
      </c>
    </row>
    <row r="5185" spans="1:11" x14ac:dyDescent="0.35">
      <c r="A5185" s="2" t="s">
        <v>5</v>
      </c>
      <c r="B5185" s="2" t="s">
        <v>120</v>
      </c>
      <c r="C5185" s="2" t="s">
        <v>84</v>
      </c>
      <c r="D5185" s="2" t="s">
        <v>92</v>
      </c>
      <c r="E5185" s="2">
        <v>115</v>
      </c>
      <c r="F5185" s="2">
        <v>8</v>
      </c>
      <c r="G5185" s="2">
        <f t="shared" si="80"/>
        <v>920</v>
      </c>
      <c r="H5185" s="2" t="s">
        <v>41</v>
      </c>
      <c r="I5185" s="2" t="s">
        <v>119</v>
      </c>
      <c r="J5185" s="2" t="s">
        <v>3</v>
      </c>
      <c r="K5185" s="4">
        <v>44456.150000015085</v>
      </c>
    </row>
    <row r="5186" spans="1:11" x14ac:dyDescent="0.35">
      <c r="A5186" s="2" t="s">
        <v>31</v>
      </c>
      <c r="B5186" s="2" t="s">
        <v>118</v>
      </c>
      <c r="C5186" s="2" t="s">
        <v>84</v>
      </c>
      <c r="D5186" s="2" t="s">
        <v>87</v>
      </c>
      <c r="E5186" s="2">
        <v>142</v>
      </c>
      <c r="F5186" s="2">
        <v>15</v>
      </c>
      <c r="G5186" s="2">
        <f t="shared" ref="G5186:G5249" si="81">E5186*F5186</f>
        <v>2130</v>
      </c>
      <c r="H5186" s="2" t="s">
        <v>29</v>
      </c>
      <c r="I5186" s="2" t="s">
        <v>119</v>
      </c>
      <c r="J5186" s="2" t="s">
        <v>28</v>
      </c>
      <c r="K5186" s="4">
        <v>44456.200000015087</v>
      </c>
    </row>
    <row r="5187" spans="1:11" x14ac:dyDescent="0.35">
      <c r="A5187" s="2" t="s">
        <v>44</v>
      </c>
      <c r="B5187" s="2" t="s">
        <v>120</v>
      </c>
      <c r="C5187" s="2" t="s">
        <v>98</v>
      </c>
      <c r="D5187" s="2" t="s">
        <v>105</v>
      </c>
      <c r="E5187" s="2">
        <v>98</v>
      </c>
      <c r="F5187" s="2">
        <v>6</v>
      </c>
      <c r="G5187" s="2">
        <f t="shared" si="81"/>
        <v>588</v>
      </c>
      <c r="H5187" s="2" t="s">
        <v>17</v>
      </c>
      <c r="I5187" s="2" t="s">
        <v>119</v>
      </c>
      <c r="J5187" s="2" t="s">
        <v>16</v>
      </c>
      <c r="K5187" s="4">
        <v>44456.25000001509</v>
      </c>
    </row>
    <row r="5188" spans="1:11" x14ac:dyDescent="0.35">
      <c r="A5188" s="2" t="s">
        <v>2</v>
      </c>
      <c r="B5188" s="2" t="s">
        <v>118</v>
      </c>
      <c r="C5188" s="2" t="s">
        <v>84</v>
      </c>
      <c r="D5188" s="2" t="s">
        <v>96</v>
      </c>
      <c r="E5188" s="2">
        <v>36</v>
      </c>
      <c r="F5188" s="2">
        <v>10</v>
      </c>
      <c r="G5188" s="2">
        <f t="shared" si="81"/>
        <v>360</v>
      </c>
      <c r="H5188" s="2" t="s">
        <v>15</v>
      </c>
      <c r="I5188" s="2" t="s">
        <v>122</v>
      </c>
      <c r="J5188" s="2" t="s">
        <v>8</v>
      </c>
      <c r="K5188" s="4">
        <v>44456.300000015093</v>
      </c>
    </row>
    <row r="5189" spans="1:11" x14ac:dyDescent="0.35">
      <c r="A5189" s="2" t="s">
        <v>44</v>
      </c>
      <c r="B5189" s="2" t="s">
        <v>120</v>
      </c>
      <c r="C5189" s="2" t="s">
        <v>98</v>
      </c>
      <c r="D5189" s="2" t="s">
        <v>110</v>
      </c>
      <c r="E5189" s="2">
        <v>40</v>
      </c>
      <c r="F5189" s="2">
        <v>12</v>
      </c>
      <c r="G5189" s="2">
        <f t="shared" si="81"/>
        <v>480</v>
      </c>
      <c r="H5189" s="2" t="s">
        <v>29</v>
      </c>
      <c r="I5189" s="2" t="s">
        <v>119</v>
      </c>
      <c r="J5189" s="2" t="s">
        <v>28</v>
      </c>
      <c r="K5189" s="4">
        <v>44456.350000015096</v>
      </c>
    </row>
    <row r="5190" spans="1:11" x14ac:dyDescent="0.35">
      <c r="A5190" s="2" t="s">
        <v>14</v>
      </c>
      <c r="B5190" s="2" t="s">
        <v>120</v>
      </c>
      <c r="C5190" s="2" t="s">
        <v>98</v>
      </c>
      <c r="D5190" s="2" t="s">
        <v>100</v>
      </c>
      <c r="E5190" s="2">
        <v>121</v>
      </c>
      <c r="F5190" s="2">
        <v>14</v>
      </c>
      <c r="G5190" s="2">
        <f t="shared" si="81"/>
        <v>1694</v>
      </c>
      <c r="H5190" s="2" t="s">
        <v>48</v>
      </c>
      <c r="I5190" s="2" t="s">
        <v>119</v>
      </c>
      <c r="J5190" s="2" t="s">
        <v>3</v>
      </c>
      <c r="K5190" s="4">
        <v>44456.400000015099</v>
      </c>
    </row>
    <row r="5191" spans="1:11" x14ac:dyDescent="0.35">
      <c r="A5191" s="2" t="s">
        <v>2</v>
      </c>
      <c r="B5191" s="2" t="s">
        <v>118</v>
      </c>
      <c r="C5191" s="2" t="s">
        <v>98</v>
      </c>
      <c r="D5191" s="2" t="s">
        <v>99</v>
      </c>
      <c r="E5191" s="2">
        <v>145</v>
      </c>
      <c r="F5191" s="2">
        <v>9</v>
      </c>
      <c r="G5191" s="2">
        <f t="shared" si="81"/>
        <v>1305</v>
      </c>
      <c r="H5191" s="2" t="s">
        <v>37</v>
      </c>
      <c r="I5191" s="2" t="s">
        <v>123</v>
      </c>
      <c r="J5191" s="2" t="s">
        <v>36</v>
      </c>
      <c r="K5191" s="4">
        <v>44456.450000015102</v>
      </c>
    </row>
    <row r="5192" spans="1:11" x14ac:dyDescent="0.35">
      <c r="A5192" s="2" t="s">
        <v>10</v>
      </c>
      <c r="B5192" s="2" t="s">
        <v>120</v>
      </c>
      <c r="C5192" s="2" t="s">
        <v>84</v>
      </c>
      <c r="D5192" s="2" t="s">
        <v>96</v>
      </c>
      <c r="E5192" s="2">
        <v>36</v>
      </c>
      <c r="F5192" s="2">
        <v>8</v>
      </c>
      <c r="G5192" s="2">
        <f t="shared" si="81"/>
        <v>288</v>
      </c>
      <c r="H5192" s="2" t="s">
        <v>4</v>
      </c>
      <c r="I5192" s="2" t="s">
        <v>119</v>
      </c>
      <c r="J5192" s="2" t="s">
        <v>3</v>
      </c>
      <c r="K5192" s="4">
        <v>44456.500000015105</v>
      </c>
    </row>
    <row r="5193" spans="1:11" x14ac:dyDescent="0.35">
      <c r="A5193" s="2" t="s">
        <v>18</v>
      </c>
      <c r="B5193" s="2" t="s">
        <v>118</v>
      </c>
      <c r="C5193" s="2" t="s">
        <v>98</v>
      </c>
      <c r="D5193" s="2" t="s">
        <v>100</v>
      </c>
      <c r="E5193" s="2">
        <v>121</v>
      </c>
      <c r="F5193" s="2">
        <v>11</v>
      </c>
      <c r="G5193" s="2">
        <f t="shared" si="81"/>
        <v>1331</v>
      </c>
      <c r="H5193" s="2" t="s">
        <v>4</v>
      </c>
      <c r="I5193" s="2" t="s">
        <v>119</v>
      </c>
      <c r="J5193" s="2" t="s">
        <v>3</v>
      </c>
      <c r="K5193" s="4">
        <v>44456.550000015108</v>
      </c>
    </row>
    <row r="5194" spans="1:11" x14ac:dyDescent="0.35">
      <c r="A5194" s="2" t="s">
        <v>44</v>
      </c>
      <c r="B5194" s="2" t="s">
        <v>120</v>
      </c>
      <c r="C5194" s="2" t="s">
        <v>67</v>
      </c>
      <c r="D5194" s="2" t="s">
        <v>68</v>
      </c>
      <c r="E5194" s="2">
        <v>121</v>
      </c>
      <c r="F5194" s="2">
        <v>80</v>
      </c>
      <c r="G5194" s="2">
        <f t="shared" si="81"/>
        <v>9680</v>
      </c>
      <c r="H5194" s="2" t="s">
        <v>47</v>
      </c>
      <c r="I5194" s="2" t="s">
        <v>119</v>
      </c>
      <c r="J5194" s="2" t="s">
        <v>28</v>
      </c>
      <c r="K5194" s="4">
        <v>44456.600000015111</v>
      </c>
    </row>
    <row r="5195" spans="1:11" x14ac:dyDescent="0.35">
      <c r="A5195" s="2" t="s">
        <v>31</v>
      </c>
      <c r="B5195" s="2" t="s">
        <v>118</v>
      </c>
      <c r="C5195" s="2" t="s">
        <v>84</v>
      </c>
      <c r="D5195" s="2" t="s">
        <v>95</v>
      </c>
      <c r="E5195" s="2">
        <v>43</v>
      </c>
      <c r="F5195" s="2">
        <v>6</v>
      </c>
      <c r="G5195" s="2">
        <f t="shared" si="81"/>
        <v>258</v>
      </c>
      <c r="H5195" s="2" t="s">
        <v>15</v>
      </c>
      <c r="I5195" s="2" t="s">
        <v>122</v>
      </c>
      <c r="J5195" s="2" t="s">
        <v>8</v>
      </c>
      <c r="K5195" s="4">
        <v>44456.650000015114</v>
      </c>
    </row>
    <row r="5196" spans="1:11" x14ac:dyDescent="0.35">
      <c r="A5196" s="2" t="s">
        <v>44</v>
      </c>
      <c r="B5196" s="2" t="s">
        <v>120</v>
      </c>
      <c r="C5196" s="2" t="s">
        <v>56</v>
      </c>
      <c r="D5196" s="2" t="s">
        <v>64</v>
      </c>
      <c r="E5196" s="2">
        <v>85</v>
      </c>
      <c r="F5196" s="2">
        <v>10</v>
      </c>
      <c r="G5196" s="2">
        <f t="shared" si="81"/>
        <v>850</v>
      </c>
      <c r="H5196" s="2" t="s">
        <v>17</v>
      </c>
      <c r="I5196" s="2" t="s">
        <v>119</v>
      </c>
      <c r="J5196" s="2" t="s">
        <v>16</v>
      </c>
      <c r="K5196" s="4">
        <v>44456.700000015117</v>
      </c>
    </row>
    <row r="5197" spans="1:11" x14ac:dyDescent="0.35">
      <c r="A5197" s="2" t="s">
        <v>18</v>
      </c>
      <c r="B5197" s="2" t="s">
        <v>118</v>
      </c>
      <c r="C5197" s="2" t="s">
        <v>84</v>
      </c>
      <c r="D5197" s="2" t="s">
        <v>89</v>
      </c>
      <c r="E5197" s="2">
        <v>130</v>
      </c>
      <c r="F5197" s="2">
        <v>10</v>
      </c>
      <c r="G5197" s="2">
        <f t="shared" si="81"/>
        <v>1300</v>
      </c>
      <c r="H5197" s="2" t="s">
        <v>48</v>
      </c>
      <c r="I5197" s="2" t="s">
        <v>119</v>
      </c>
      <c r="J5197" s="2" t="s">
        <v>3</v>
      </c>
      <c r="K5197" s="4">
        <v>44456.750000015119</v>
      </c>
    </row>
    <row r="5198" spans="1:11" x14ac:dyDescent="0.35">
      <c r="A5198" s="2" t="s">
        <v>35</v>
      </c>
      <c r="B5198" s="2" t="s">
        <v>118</v>
      </c>
      <c r="C5198" s="2" t="s">
        <v>56</v>
      </c>
      <c r="D5198" s="2" t="s">
        <v>64</v>
      </c>
      <c r="E5198" s="2">
        <v>85</v>
      </c>
      <c r="F5198" s="2">
        <v>12</v>
      </c>
      <c r="G5198" s="2">
        <f t="shared" si="81"/>
        <v>1020</v>
      </c>
      <c r="H5198" s="2" t="s">
        <v>15</v>
      </c>
      <c r="I5198" s="2" t="s">
        <v>122</v>
      </c>
      <c r="J5198" s="2" t="s">
        <v>8</v>
      </c>
      <c r="K5198" s="4">
        <v>44456.800000015122</v>
      </c>
    </row>
    <row r="5199" spans="1:11" x14ac:dyDescent="0.35">
      <c r="A5199" s="2" t="s">
        <v>10</v>
      </c>
      <c r="B5199" s="2" t="s">
        <v>120</v>
      </c>
      <c r="C5199" s="2" t="s">
        <v>56</v>
      </c>
      <c r="D5199" s="2" t="s">
        <v>63</v>
      </c>
      <c r="E5199" s="2">
        <v>73</v>
      </c>
      <c r="F5199" s="2">
        <v>10</v>
      </c>
      <c r="G5199" s="2">
        <f t="shared" si="81"/>
        <v>730</v>
      </c>
      <c r="H5199" s="2" t="s">
        <v>37</v>
      </c>
      <c r="I5199" s="2" t="s">
        <v>123</v>
      </c>
      <c r="J5199" s="2" t="s">
        <v>36</v>
      </c>
      <c r="K5199" s="4">
        <v>44456.850000015125</v>
      </c>
    </row>
    <row r="5200" spans="1:11" x14ac:dyDescent="0.35">
      <c r="A5200" s="2" t="s">
        <v>18</v>
      </c>
      <c r="B5200" s="2" t="s">
        <v>118</v>
      </c>
      <c r="C5200" s="2" t="s">
        <v>84</v>
      </c>
      <c r="D5200" s="2" t="s">
        <v>94</v>
      </c>
      <c r="E5200" s="2">
        <v>67</v>
      </c>
      <c r="F5200" s="2">
        <v>12</v>
      </c>
      <c r="G5200" s="2">
        <f t="shared" si="81"/>
        <v>804</v>
      </c>
      <c r="H5200" s="2" t="s">
        <v>17</v>
      </c>
      <c r="I5200" s="2" t="s">
        <v>119</v>
      </c>
      <c r="J5200" s="2" t="s">
        <v>16</v>
      </c>
      <c r="K5200" s="4">
        <v>44456.900000015128</v>
      </c>
    </row>
    <row r="5201" spans="1:11" x14ac:dyDescent="0.35">
      <c r="A5201" s="2" t="s">
        <v>10</v>
      </c>
      <c r="B5201" s="2" t="s">
        <v>120</v>
      </c>
      <c r="C5201" s="2" t="s">
        <v>56</v>
      </c>
      <c r="D5201" s="2" t="s">
        <v>58</v>
      </c>
      <c r="E5201" s="2">
        <v>68</v>
      </c>
      <c r="F5201" s="2">
        <v>85</v>
      </c>
      <c r="G5201" s="2">
        <f t="shared" si="81"/>
        <v>5780</v>
      </c>
      <c r="H5201" s="2" t="s">
        <v>22</v>
      </c>
      <c r="I5201" s="2" t="s">
        <v>122</v>
      </c>
      <c r="J5201" s="2" t="s">
        <v>11</v>
      </c>
      <c r="K5201" s="4">
        <v>44456.950000015131</v>
      </c>
    </row>
    <row r="5202" spans="1:11" x14ac:dyDescent="0.35">
      <c r="A5202" s="2" t="s">
        <v>18</v>
      </c>
      <c r="B5202" s="2" t="s">
        <v>118</v>
      </c>
      <c r="C5202" s="2" t="s">
        <v>84</v>
      </c>
      <c r="D5202" s="2" t="s">
        <v>86</v>
      </c>
      <c r="E5202" s="2">
        <v>73</v>
      </c>
      <c r="F5202" s="2">
        <v>27</v>
      </c>
      <c r="G5202" s="2">
        <f t="shared" si="81"/>
        <v>1971</v>
      </c>
      <c r="H5202" s="2" t="s">
        <v>24</v>
      </c>
      <c r="I5202" s="2" t="s">
        <v>123</v>
      </c>
      <c r="J5202" s="2" t="s">
        <v>23</v>
      </c>
      <c r="K5202" s="4">
        <v>44457.000000015134</v>
      </c>
    </row>
    <row r="5203" spans="1:11" x14ac:dyDescent="0.35">
      <c r="A5203" s="2" t="s">
        <v>31</v>
      </c>
      <c r="B5203" s="2" t="s">
        <v>118</v>
      </c>
      <c r="C5203" s="2" t="s">
        <v>67</v>
      </c>
      <c r="D5203" s="2" t="s">
        <v>69</v>
      </c>
      <c r="E5203" s="2">
        <v>54</v>
      </c>
      <c r="F5203" s="2">
        <v>72</v>
      </c>
      <c r="G5203" s="2">
        <f t="shared" si="81"/>
        <v>3888</v>
      </c>
      <c r="H5203" s="2" t="s">
        <v>48</v>
      </c>
      <c r="I5203" s="2" t="s">
        <v>119</v>
      </c>
      <c r="J5203" s="2" t="s">
        <v>3</v>
      </c>
      <c r="K5203" s="4">
        <v>44457.050000015137</v>
      </c>
    </row>
    <row r="5204" spans="1:11" x14ac:dyDescent="0.35">
      <c r="A5204" s="2" t="s">
        <v>44</v>
      </c>
      <c r="B5204" s="2" t="s">
        <v>120</v>
      </c>
      <c r="C5204" s="2" t="s">
        <v>84</v>
      </c>
      <c r="D5204" s="2" t="s">
        <v>93</v>
      </c>
      <c r="E5204" s="2">
        <v>70</v>
      </c>
      <c r="F5204" s="2">
        <v>9</v>
      </c>
      <c r="G5204" s="2">
        <f t="shared" si="81"/>
        <v>630</v>
      </c>
      <c r="H5204" s="2" t="s">
        <v>17</v>
      </c>
      <c r="I5204" s="2" t="s">
        <v>119</v>
      </c>
      <c r="J5204" s="2" t="s">
        <v>16</v>
      </c>
      <c r="K5204" s="4">
        <v>44457.10000001514</v>
      </c>
    </row>
    <row r="5205" spans="1:11" x14ac:dyDescent="0.35">
      <c r="A5205" s="2" t="s">
        <v>31</v>
      </c>
      <c r="B5205" s="2" t="s">
        <v>118</v>
      </c>
      <c r="C5205" s="2" t="s">
        <v>56</v>
      </c>
      <c r="D5205" s="2" t="s">
        <v>59</v>
      </c>
      <c r="E5205" s="2">
        <v>40</v>
      </c>
      <c r="F5205" s="2">
        <v>112</v>
      </c>
      <c r="G5205" s="2">
        <f t="shared" si="81"/>
        <v>4480</v>
      </c>
      <c r="H5205" s="2" t="s">
        <v>48</v>
      </c>
      <c r="I5205" s="2" t="s">
        <v>119</v>
      </c>
      <c r="J5205" s="2" t="s">
        <v>3</v>
      </c>
      <c r="K5205" s="4">
        <v>44457.150000015143</v>
      </c>
    </row>
    <row r="5206" spans="1:11" x14ac:dyDescent="0.35">
      <c r="A5206" s="2" t="s">
        <v>14</v>
      </c>
      <c r="B5206" s="2" t="s">
        <v>120</v>
      </c>
      <c r="C5206" s="2" t="s">
        <v>56</v>
      </c>
      <c r="D5206" s="2" t="s">
        <v>61</v>
      </c>
      <c r="E5206" s="2">
        <v>107</v>
      </c>
      <c r="F5206" s="2">
        <v>8</v>
      </c>
      <c r="G5206" s="2">
        <f t="shared" si="81"/>
        <v>856</v>
      </c>
      <c r="H5206" s="2" t="s">
        <v>47</v>
      </c>
      <c r="I5206" s="2" t="s">
        <v>119</v>
      </c>
      <c r="J5206" s="2" t="s">
        <v>28</v>
      </c>
      <c r="K5206" s="4">
        <v>44457.200000015146</v>
      </c>
    </row>
    <row r="5207" spans="1:11" x14ac:dyDescent="0.35">
      <c r="A5207" s="2" t="s">
        <v>35</v>
      </c>
      <c r="B5207" s="2" t="s">
        <v>118</v>
      </c>
      <c r="C5207" s="2" t="s">
        <v>84</v>
      </c>
      <c r="D5207" s="2" t="s">
        <v>93</v>
      </c>
      <c r="E5207" s="2">
        <v>70</v>
      </c>
      <c r="F5207" s="2">
        <v>8</v>
      </c>
      <c r="G5207" s="2">
        <f t="shared" si="81"/>
        <v>560</v>
      </c>
      <c r="H5207" s="2" t="s">
        <v>9</v>
      </c>
      <c r="I5207" s="2" t="s">
        <v>122</v>
      </c>
      <c r="J5207" s="2" t="s">
        <v>8</v>
      </c>
      <c r="K5207" s="4">
        <v>44457.250000015149</v>
      </c>
    </row>
    <row r="5208" spans="1:11" x14ac:dyDescent="0.35">
      <c r="A5208" s="2" t="s">
        <v>2</v>
      </c>
      <c r="B5208" s="2" t="s">
        <v>118</v>
      </c>
      <c r="C5208" s="2" t="s">
        <v>56</v>
      </c>
      <c r="D5208" s="2" t="s">
        <v>66</v>
      </c>
      <c r="E5208" s="2">
        <v>47</v>
      </c>
      <c r="F5208" s="2">
        <v>7</v>
      </c>
      <c r="G5208" s="2">
        <f t="shared" si="81"/>
        <v>329</v>
      </c>
      <c r="H5208" s="2" t="s">
        <v>4</v>
      </c>
      <c r="I5208" s="2" t="s">
        <v>119</v>
      </c>
      <c r="J5208" s="2" t="s">
        <v>3</v>
      </c>
      <c r="K5208" s="4">
        <v>44457.300000015151</v>
      </c>
    </row>
    <row r="5209" spans="1:11" x14ac:dyDescent="0.35">
      <c r="A5209" s="2" t="s">
        <v>44</v>
      </c>
      <c r="B5209" s="2" t="s">
        <v>120</v>
      </c>
      <c r="C5209" s="2" t="s">
        <v>98</v>
      </c>
      <c r="D5209" s="2" t="s">
        <v>99</v>
      </c>
      <c r="E5209" s="2">
        <v>145</v>
      </c>
      <c r="F5209" s="2">
        <v>12</v>
      </c>
      <c r="G5209" s="2">
        <f t="shared" si="81"/>
        <v>1740</v>
      </c>
      <c r="H5209" s="2" t="s">
        <v>43</v>
      </c>
      <c r="I5209" s="2" t="s">
        <v>121</v>
      </c>
      <c r="J5209" s="2" t="s">
        <v>42</v>
      </c>
      <c r="K5209" s="4">
        <v>44457.350000015154</v>
      </c>
    </row>
    <row r="5210" spans="1:11" x14ac:dyDescent="0.35">
      <c r="A5210" s="2" t="s">
        <v>14</v>
      </c>
      <c r="B5210" s="2" t="s">
        <v>120</v>
      </c>
      <c r="C5210" s="2" t="s">
        <v>84</v>
      </c>
      <c r="D5210" s="2" t="s">
        <v>85</v>
      </c>
      <c r="E5210" s="2">
        <v>121</v>
      </c>
      <c r="F5210" s="2">
        <v>45</v>
      </c>
      <c r="G5210" s="2">
        <f t="shared" si="81"/>
        <v>5445</v>
      </c>
      <c r="H5210" s="2" t="s">
        <v>17</v>
      </c>
      <c r="I5210" s="2" t="s">
        <v>119</v>
      </c>
      <c r="J5210" s="2" t="s">
        <v>16</v>
      </c>
      <c r="K5210" s="4">
        <v>44457.400000015157</v>
      </c>
    </row>
    <row r="5211" spans="1:11" x14ac:dyDescent="0.35">
      <c r="A5211" s="2" t="s">
        <v>2</v>
      </c>
      <c r="B5211" s="2" t="s">
        <v>118</v>
      </c>
      <c r="C5211" s="2" t="s">
        <v>84</v>
      </c>
      <c r="D5211" s="2" t="s">
        <v>90</v>
      </c>
      <c r="E5211" s="2">
        <v>27</v>
      </c>
      <c r="F5211" s="2">
        <v>42</v>
      </c>
      <c r="G5211" s="2">
        <f t="shared" si="81"/>
        <v>1134</v>
      </c>
      <c r="H5211" s="2" t="s">
        <v>12</v>
      </c>
      <c r="I5211" s="2" t="s">
        <v>122</v>
      </c>
      <c r="J5211" s="2" t="s">
        <v>11</v>
      </c>
      <c r="K5211" s="4">
        <v>44457.45000001516</v>
      </c>
    </row>
    <row r="5212" spans="1:11" x14ac:dyDescent="0.35">
      <c r="A5212" s="2" t="s">
        <v>2</v>
      </c>
      <c r="B5212" s="2" t="s">
        <v>118</v>
      </c>
      <c r="C5212" s="2" t="s">
        <v>84</v>
      </c>
      <c r="D5212" s="2" t="s">
        <v>88</v>
      </c>
      <c r="E5212" s="2">
        <v>146</v>
      </c>
      <c r="F5212" s="2">
        <v>12</v>
      </c>
      <c r="G5212" s="2">
        <f t="shared" si="81"/>
        <v>1752</v>
      </c>
      <c r="H5212" s="2" t="s">
        <v>52</v>
      </c>
      <c r="I5212" s="2" t="s">
        <v>123</v>
      </c>
      <c r="J5212" s="2" t="s">
        <v>45</v>
      </c>
      <c r="K5212" s="4">
        <v>44457.500000015163</v>
      </c>
    </row>
    <row r="5213" spans="1:11" x14ac:dyDescent="0.35">
      <c r="A5213" s="2" t="s">
        <v>18</v>
      </c>
      <c r="B5213" s="2" t="s">
        <v>118</v>
      </c>
      <c r="C5213" s="2" t="s">
        <v>84</v>
      </c>
      <c r="D5213" s="2" t="s">
        <v>86</v>
      </c>
      <c r="E5213" s="2">
        <v>73</v>
      </c>
      <c r="F5213" s="2">
        <v>33</v>
      </c>
      <c r="G5213" s="2">
        <f t="shared" si="81"/>
        <v>2409</v>
      </c>
      <c r="H5213" s="2" t="s">
        <v>9</v>
      </c>
      <c r="I5213" s="2" t="s">
        <v>122</v>
      </c>
      <c r="J5213" s="2" t="s">
        <v>8</v>
      </c>
      <c r="K5213" s="4">
        <v>44457.550000015166</v>
      </c>
    </row>
    <row r="5214" spans="1:11" x14ac:dyDescent="0.35">
      <c r="A5214" s="2" t="s">
        <v>44</v>
      </c>
      <c r="B5214" s="2" t="s">
        <v>120</v>
      </c>
      <c r="C5214" s="2" t="s">
        <v>67</v>
      </c>
      <c r="D5214" s="2" t="s">
        <v>79</v>
      </c>
      <c r="E5214" s="2">
        <v>31</v>
      </c>
      <c r="F5214" s="2">
        <v>6</v>
      </c>
      <c r="G5214" s="2">
        <f t="shared" si="81"/>
        <v>186</v>
      </c>
      <c r="H5214" s="2" t="s">
        <v>12</v>
      </c>
      <c r="I5214" s="2" t="s">
        <v>122</v>
      </c>
      <c r="J5214" s="2" t="s">
        <v>11</v>
      </c>
      <c r="K5214" s="4">
        <v>44457.600000015169</v>
      </c>
    </row>
    <row r="5215" spans="1:11" x14ac:dyDescent="0.35">
      <c r="A5215" s="2" t="s">
        <v>2</v>
      </c>
      <c r="B5215" s="2" t="s">
        <v>118</v>
      </c>
      <c r="C5215" s="2" t="s">
        <v>84</v>
      </c>
      <c r="D5215" s="2" t="s">
        <v>93</v>
      </c>
      <c r="E5215" s="2">
        <v>70</v>
      </c>
      <c r="F5215" s="2">
        <v>8</v>
      </c>
      <c r="G5215" s="2">
        <f t="shared" si="81"/>
        <v>560</v>
      </c>
      <c r="H5215" s="2" t="s">
        <v>22</v>
      </c>
      <c r="I5215" s="2" t="s">
        <v>122</v>
      </c>
      <c r="J5215" s="2" t="s">
        <v>11</v>
      </c>
      <c r="K5215" s="4">
        <v>44457.650000015172</v>
      </c>
    </row>
    <row r="5216" spans="1:11" x14ac:dyDescent="0.35">
      <c r="A5216" s="2" t="s">
        <v>14</v>
      </c>
      <c r="B5216" s="2" t="s">
        <v>120</v>
      </c>
      <c r="C5216" s="2" t="s">
        <v>98</v>
      </c>
      <c r="D5216" s="2" t="s">
        <v>109</v>
      </c>
      <c r="E5216" s="2">
        <v>50</v>
      </c>
      <c r="F5216" s="2">
        <v>20</v>
      </c>
      <c r="G5216" s="2">
        <f t="shared" si="81"/>
        <v>1000</v>
      </c>
      <c r="H5216" s="2" t="s">
        <v>12</v>
      </c>
      <c r="I5216" s="2" t="s">
        <v>122</v>
      </c>
      <c r="J5216" s="2" t="s">
        <v>11</v>
      </c>
      <c r="K5216" s="4">
        <v>44457.700000015175</v>
      </c>
    </row>
    <row r="5217" spans="1:11" x14ac:dyDescent="0.35">
      <c r="A5217" s="2" t="s">
        <v>14</v>
      </c>
      <c r="B5217" s="2" t="s">
        <v>120</v>
      </c>
      <c r="C5217" s="2" t="s">
        <v>98</v>
      </c>
      <c r="D5217" s="2" t="s">
        <v>104</v>
      </c>
      <c r="E5217" s="2">
        <v>104</v>
      </c>
      <c r="F5217" s="2">
        <v>8</v>
      </c>
      <c r="G5217" s="2">
        <f t="shared" si="81"/>
        <v>832</v>
      </c>
      <c r="H5217" s="2" t="s">
        <v>12</v>
      </c>
      <c r="I5217" s="2" t="s">
        <v>122</v>
      </c>
      <c r="J5217" s="2" t="s">
        <v>11</v>
      </c>
      <c r="K5217" s="4">
        <v>44457.750000015178</v>
      </c>
    </row>
    <row r="5218" spans="1:11" x14ac:dyDescent="0.35">
      <c r="A5218" s="2" t="s">
        <v>18</v>
      </c>
      <c r="B5218" s="2" t="s">
        <v>118</v>
      </c>
      <c r="C5218" s="2" t="s">
        <v>98</v>
      </c>
      <c r="D5218" s="2" t="s">
        <v>104</v>
      </c>
      <c r="E5218" s="2">
        <v>104</v>
      </c>
      <c r="F5218" s="2">
        <v>11</v>
      </c>
      <c r="G5218" s="2">
        <f t="shared" si="81"/>
        <v>1144</v>
      </c>
      <c r="H5218" s="2" t="s">
        <v>15</v>
      </c>
      <c r="I5218" s="2" t="s">
        <v>122</v>
      </c>
      <c r="J5218" s="2" t="s">
        <v>8</v>
      </c>
      <c r="K5218" s="4">
        <v>44457.800000015181</v>
      </c>
    </row>
    <row r="5219" spans="1:11" x14ac:dyDescent="0.35">
      <c r="A5219" s="2" t="s">
        <v>18</v>
      </c>
      <c r="B5219" s="2" t="s">
        <v>118</v>
      </c>
      <c r="C5219" s="2" t="s">
        <v>67</v>
      </c>
      <c r="D5219" s="2" t="s">
        <v>71</v>
      </c>
      <c r="E5219" s="2">
        <v>32</v>
      </c>
      <c r="F5219" s="2">
        <v>48</v>
      </c>
      <c r="G5219" s="2">
        <f t="shared" si="81"/>
        <v>1536</v>
      </c>
      <c r="H5219" s="2" t="s">
        <v>22</v>
      </c>
      <c r="I5219" s="2" t="s">
        <v>122</v>
      </c>
      <c r="J5219" s="2" t="s">
        <v>11</v>
      </c>
      <c r="K5219" s="4">
        <v>44457.850000015183</v>
      </c>
    </row>
    <row r="5220" spans="1:11" x14ac:dyDescent="0.35">
      <c r="A5220" s="2" t="s">
        <v>18</v>
      </c>
      <c r="B5220" s="2" t="s">
        <v>118</v>
      </c>
      <c r="C5220" s="2" t="s">
        <v>80</v>
      </c>
      <c r="D5220" s="2" t="s">
        <v>82</v>
      </c>
      <c r="E5220" s="2">
        <v>50</v>
      </c>
      <c r="F5220" s="2">
        <v>102</v>
      </c>
      <c r="G5220" s="2">
        <f t="shared" si="81"/>
        <v>5100</v>
      </c>
      <c r="H5220" s="2" t="s">
        <v>7</v>
      </c>
      <c r="I5220" s="2" t="s">
        <v>121</v>
      </c>
      <c r="J5220" s="2" t="s">
        <v>6</v>
      </c>
      <c r="K5220" s="4">
        <v>44457.900000015186</v>
      </c>
    </row>
    <row r="5221" spans="1:11" x14ac:dyDescent="0.35">
      <c r="A5221" s="2" t="s">
        <v>18</v>
      </c>
      <c r="B5221" s="2" t="s">
        <v>118</v>
      </c>
      <c r="C5221" s="2" t="s">
        <v>56</v>
      </c>
      <c r="D5221" s="2" t="s">
        <v>59</v>
      </c>
      <c r="E5221" s="2">
        <v>40</v>
      </c>
      <c r="F5221" s="2">
        <v>199</v>
      </c>
      <c r="G5221" s="2">
        <f t="shared" si="81"/>
        <v>7960</v>
      </c>
      <c r="H5221" s="2" t="s">
        <v>43</v>
      </c>
      <c r="I5221" s="2" t="s">
        <v>121</v>
      </c>
      <c r="J5221" s="2" t="s">
        <v>42</v>
      </c>
      <c r="K5221" s="4">
        <v>44457.950000015189</v>
      </c>
    </row>
    <row r="5222" spans="1:11" x14ac:dyDescent="0.35">
      <c r="A5222" s="2" t="s">
        <v>5</v>
      </c>
      <c r="B5222" s="2" t="s">
        <v>120</v>
      </c>
      <c r="C5222" s="2" t="s">
        <v>67</v>
      </c>
      <c r="D5222" s="2" t="s">
        <v>73</v>
      </c>
      <c r="E5222" s="2">
        <v>119</v>
      </c>
      <c r="F5222" s="2">
        <v>12</v>
      </c>
      <c r="G5222" s="2">
        <f t="shared" si="81"/>
        <v>1428</v>
      </c>
      <c r="H5222" s="2" t="s">
        <v>4</v>
      </c>
      <c r="I5222" s="2" t="s">
        <v>119</v>
      </c>
      <c r="J5222" s="2" t="s">
        <v>3</v>
      </c>
      <c r="K5222" s="4">
        <v>44458.000000015192</v>
      </c>
    </row>
    <row r="5223" spans="1:11" x14ac:dyDescent="0.35">
      <c r="A5223" s="2" t="s">
        <v>2</v>
      </c>
      <c r="B5223" s="2" t="s">
        <v>118</v>
      </c>
      <c r="C5223" s="2" t="s">
        <v>56</v>
      </c>
      <c r="D5223" s="2" t="s">
        <v>59</v>
      </c>
      <c r="E5223" s="2">
        <v>40</v>
      </c>
      <c r="F5223" s="2">
        <v>137</v>
      </c>
      <c r="G5223" s="2">
        <f t="shared" si="81"/>
        <v>5480</v>
      </c>
      <c r="H5223" s="2" t="s">
        <v>15</v>
      </c>
      <c r="I5223" s="2" t="s">
        <v>122</v>
      </c>
      <c r="J5223" s="2" t="s">
        <v>8</v>
      </c>
      <c r="K5223" s="4">
        <v>44458.050000015195</v>
      </c>
    </row>
    <row r="5224" spans="1:11" x14ac:dyDescent="0.35">
      <c r="A5224" s="2" t="s">
        <v>14</v>
      </c>
      <c r="B5224" s="2" t="s">
        <v>120</v>
      </c>
      <c r="C5224" s="2" t="s">
        <v>84</v>
      </c>
      <c r="D5224" s="2" t="s">
        <v>96</v>
      </c>
      <c r="E5224" s="2">
        <v>36</v>
      </c>
      <c r="F5224" s="2">
        <v>10</v>
      </c>
      <c r="G5224" s="2">
        <f t="shared" si="81"/>
        <v>360</v>
      </c>
      <c r="H5224" s="2" t="s">
        <v>13</v>
      </c>
      <c r="I5224" s="2" t="s">
        <v>122</v>
      </c>
      <c r="J5224" s="2" t="s">
        <v>11</v>
      </c>
      <c r="K5224" s="4">
        <v>44458.100000015198</v>
      </c>
    </row>
    <row r="5225" spans="1:11" x14ac:dyDescent="0.35">
      <c r="A5225" s="2" t="s">
        <v>31</v>
      </c>
      <c r="B5225" s="2" t="s">
        <v>118</v>
      </c>
      <c r="C5225" s="2" t="s">
        <v>84</v>
      </c>
      <c r="D5225" s="2" t="s">
        <v>93</v>
      </c>
      <c r="E5225" s="2">
        <v>70</v>
      </c>
      <c r="F5225" s="2">
        <v>3</v>
      </c>
      <c r="G5225" s="2">
        <f t="shared" si="81"/>
        <v>210</v>
      </c>
      <c r="H5225" s="2" t="s">
        <v>40</v>
      </c>
      <c r="I5225" s="2" t="s">
        <v>124</v>
      </c>
      <c r="J5225" s="2" t="s">
        <v>39</v>
      </c>
      <c r="K5225" s="4">
        <v>44458.150000015201</v>
      </c>
    </row>
    <row r="5226" spans="1:11" x14ac:dyDescent="0.35">
      <c r="A5226" s="2" t="s">
        <v>14</v>
      </c>
      <c r="B5226" s="2" t="s">
        <v>120</v>
      </c>
      <c r="C5226" s="2" t="s">
        <v>84</v>
      </c>
      <c r="D5226" s="2" t="s">
        <v>87</v>
      </c>
      <c r="E5226" s="2">
        <v>142</v>
      </c>
      <c r="F5226" s="2">
        <v>11</v>
      </c>
      <c r="G5226" s="2">
        <f t="shared" si="81"/>
        <v>1562</v>
      </c>
      <c r="H5226" s="2" t="s">
        <v>12</v>
      </c>
      <c r="I5226" s="2" t="s">
        <v>122</v>
      </c>
      <c r="J5226" s="2" t="s">
        <v>11</v>
      </c>
      <c r="K5226" s="4">
        <v>44458.200000015204</v>
      </c>
    </row>
    <row r="5227" spans="1:11" x14ac:dyDescent="0.35">
      <c r="A5227" s="2" t="s">
        <v>35</v>
      </c>
      <c r="B5227" s="2" t="s">
        <v>118</v>
      </c>
      <c r="C5227" s="2" t="s">
        <v>84</v>
      </c>
      <c r="D5227" s="2" t="s">
        <v>92</v>
      </c>
      <c r="E5227" s="2">
        <v>115</v>
      </c>
      <c r="F5227" s="2">
        <v>14</v>
      </c>
      <c r="G5227" s="2">
        <f t="shared" si="81"/>
        <v>1610</v>
      </c>
      <c r="H5227" s="2" t="s">
        <v>30</v>
      </c>
      <c r="I5227" s="2" t="s">
        <v>122</v>
      </c>
      <c r="J5227" s="2" t="s">
        <v>11</v>
      </c>
      <c r="K5227" s="4">
        <v>44458.250000015207</v>
      </c>
    </row>
    <row r="5228" spans="1:11" x14ac:dyDescent="0.35">
      <c r="A5228" s="2" t="s">
        <v>44</v>
      </c>
      <c r="B5228" s="2" t="s">
        <v>120</v>
      </c>
      <c r="C5228" s="2" t="s">
        <v>67</v>
      </c>
      <c r="D5228" s="2" t="s">
        <v>77</v>
      </c>
      <c r="E5228" s="2">
        <v>47</v>
      </c>
      <c r="F5228" s="2">
        <v>8</v>
      </c>
      <c r="G5228" s="2">
        <f t="shared" si="81"/>
        <v>376</v>
      </c>
      <c r="H5228" s="2" t="s">
        <v>4</v>
      </c>
      <c r="I5228" s="2" t="s">
        <v>119</v>
      </c>
      <c r="J5228" s="2" t="s">
        <v>3</v>
      </c>
      <c r="K5228" s="4">
        <v>44458.30000001521</v>
      </c>
    </row>
    <row r="5229" spans="1:11" x14ac:dyDescent="0.35">
      <c r="A5229" s="2" t="s">
        <v>18</v>
      </c>
      <c r="B5229" s="2" t="s">
        <v>118</v>
      </c>
      <c r="C5229" s="2" t="s">
        <v>84</v>
      </c>
      <c r="D5229" s="2" t="s">
        <v>87</v>
      </c>
      <c r="E5229" s="2">
        <v>142</v>
      </c>
      <c r="F5229" s="2">
        <v>15</v>
      </c>
      <c r="G5229" s="2">
        <f t="shared" si="81"/>
        <v>2130</v>
      </c>
      <c r="H5229" s="2" t="s">
        <v>49</v>
      </c>
      <c r="I5229" s="2" t="s">
        <v>119</v>
      </c>
      <c r="J5229" s="2" t="s">
        <v>16</v>
      </c>
      <c r="K5229" s="4">
        <v>44458.350000015213</v>
      </c>
    </row>
    <row r="5230" spans="1:11" x14ac:dyDescent="0.35">
      <c r="A5230" s="2" t="s">
        <v>2</v>
      </c>
      <c r="B5230" s="2" t="s">
        <v>118</v>
      </c>
      <c r="C5230" s="2" t="s">
        <v>67</v>
      </c>
      <c r="D5230" s="2" t="s">
        <v>73</v>
      </c>
      <c r="E5230" s="2">
        <v>119</v>
      </c>
      <c r="F5230" s="2">
        <v>11</v>
      </c>
      <c r="G5230" s="2">
        <f t="shared" si="81"/>
        <v>1309</v>
      </c>
      <c r="H5230" s="2" t="s">
        <v>22</v>
      </c>
      <c r="I5230" s="2" t="s">
        <v>122</v>
      </c>
      <c r="J5230" s="2" t="s">
        <v>11</v>
      </c>
      <c r="K5230" s="4">
        <v>44458.400000015215</v>
      </c>
    </row>
    <row r="5231" spans="1:11" x14ac:dyDescent="0.35">
      <c r="A5231" s="2" t="s">
        <v>5</v>
      </c>
      <c r="B5231" s="2" t="s">
        <v>120</v>
      </c>
      <c r="C5231" s="2" t="s">
        <v>56</v>
      </c>
      <c r="D5231" s="2" t="s">
        <v>65</v>
      </c>
      <c r="E5231" s="2">
        <v>47</v>
      </c>
      <c r="F5231" s="2">
        <v>6</v>
      </c>
      <c r="G5231" s="2">
        <f t="shared" si="81"/>
        <v>282</v>
      </c>
      <c r="H5231" s="2" t="s">
        <v>48</v>
      </c>
      <c r="I5231" s="2" t="s">
        <v>119</v>
      </c>
      <c r="J5231" s="2" t="s">
        <v>3</v>
      </c>
      <c r="K5231" s="4">
        <v>44458.450000015218</v>
      </c>
    </row>
    <row r="5232" spans="1:11" x14ac:dyDescent="0.35">
      <c r="A5232" s="2" t="s">
        <v>10</v>
      </c>
      <c r="B5232" s="2" t="s">
        <v>120</v>
      </c>
      <c r="C5232" s="2" t="s">
        <v>84</v>
      </c>
      <c r="D5232" s="2" t="s">
        <v>89</v>
      </c>
      <c r="E5232" s="2">
        <v>130</v>
      </c>
      <c r="F5232" s="2">
        <v>6</v>
      </c>
      <c r="G5232" s="2">
        <f t="shared" si="81"/>
        <v>780</v>
      </c>
      <c r="H5232" s="2" t="s">
        <v>46</v>
      </c>
      <c r="I5232" s="2" t="s">
        <v>123</v>
      </c>
      <c r="J5232" s="2" t="s">
        <v>45</v>
      </c>
      <c r="K5232" s="4">
        <v>44458.500000015221</v>
      </c>
    </row>
    <row r="5233" spans="1:11" x14ac:dyDescent="0.35">
      <c r="A5233" s="2" t="s">
        <v>35</v>
      </c>
      <c r="B5233" s="2" t="s">
        <v>118</v>
      </c>
      <c r="C5233" s="2" t="s">
        <v>56</v>
      </c>
      <c r="D5233" s="2" t="s">
        <v>66</v>
      </c>
      <c r="E5233" s="2">
        <v>47</v>
      </c>
      <c r="F5233" s="2">
        <v>7</v>
      </c>
      <c r="G5233" s="2">
        <f t="shared" si="81"/>
        <v>329</v>
      </c>
      <c r="H5233" s="2" t="s">
        <v>40</v>
      </c>
      <c r="I5233" s="2" t="s">
        <v>124</v>
      </c>
      <c r="J5233" s="2" t="s">
        <v>39</v>
      </c>
      <c r="K5233" s="4">
        <v>44458.550000015224</v>
      </c>
    </row>
    <row r="5234" spans="1:11" x14ac:dyDescent="0.35">
      <c r="A5234" s="2" t="s">
        <v>2</v>
      </c>
      <c r="B5234" s="2" t="s">
        <v>118</v>
      </c>
      <c r="C5234" s="2" t="s">
        <v>56</v>
      </c>
      <c r="D5234" s="2" t="s">
        <v>57</v>
      </c>
      <c r="E5234" s="2">
        <v>89</v>
      </c>
      <c r="F5234" s="2">
        <v>61</v>
      </c>
      <c r="G5234" s="2">
        <f t="shared" si="81"/>
        <v>5429</v>
      </c>
      <c r="H5234" s="2" t="s">
        <v>15</v>
      </c>
      <c r="I5234" s="2" t="s">
        <v>122</v>
      </c>
      <c r="J5234" s="2" t="s">
        <v>8</v>
      </c>
      <c r="K5234" s="4">
        <v>44458.600000015227</v>
      </c>
    </row>
    <row r="5235" spans="1:11" x14ac:dyDescent="0.35">
      <c r="A5235" s="2" t="s">
        <v>2</v>
      </c>
      <c r="B5235" s="2" t="s">
        <v>118</v>
      </c>
      <c r="C5235" s="2" t="s">
        <v>98</v>
      </c>
      <c r="D5235" s="2" t="s">
        <v>107</v>
      </c>
      <c r="E5235" s="2">
        <v>77</v>
      </c>
      <c r="F5235" s="2">
        <v>14</v>
      </c>
      <c r="G5235" s="2">
        <f t="shared" si="81"/>
        <v>1078</v>
      </c>
      <c r="H5235" s="2" t="s">
        <v>37</v>
      </c>
      <c r="I5235" s="2" t="s">
        <v>123</v>
      </c>
      <c r="J5235" s="2" t="s">
        <v>36</v>
      </c>
      <c r="K5235" s="4">
        <v>44458.65000001523</v>
      </c>
    </row>
    <row r="5236" spans="1:11" x14ac:dyDescent="0.35">
      <c r="A5236" s="2" t="s">
        <v>18</v>
      </c>
      <c r="B5236" s="2" t="s">
        <v>118</v>
      </c>
      <c r="C5236" s="2" t="s">
        <v>67</v>
      </c>
      <c r="D5236" s="2" t="s">
        <v>74</v>
      </c>
      <c r="E5236" s="2">
        <v>128</v>
      </c>
      <c r="F5236" s="2">
        <v>5</v>
      </c>
      <c r="G5236" s="2">
        <f t="shared" si="81"/>
        <v>640</v>
      </c>
      <c r="H5236" s="2" t="s">
        <v>41</v>
      </c>
      <c r="I5236" s="2" t="s">
        <v>119</v>
      </c>
      <c r="J5236" s="2" t="s">
        <v>3</v>
      </c>
      <c r="K5236" s="4">
        <v>44458.700000015233</v>
      </c>
    </row>
    <row r="5237" spans="1:11" x14ac:dyDescent="0.35">
      <c r="A5237" s="2" t="s">
        <v>35</v>
      </c>
      <c r="B5237" s="2" t="s">
        <v>118</v>
      </c>
      <c r="C5237" s="2" t="s">
        <v>67</v>
      </c>
      <c r="D5237" s="2" t="s">
        <v>74</v>
      </c>
      <c r="E5237" s="2">
        <v>128</v>
      </c>
      <c r="F5237" s="2">
        <v>8</v>
      </c>
      <c r="G5237" s="2">
        <f t="shared" si="81"/>
        <v>1024</v>
      </c>
      <c r="H5237" s="2" t="s">
        <v>4</v>
      </c>
      <c r="I5237" s="2" t="s">
        <v>119</v>
      </c>
      <c r="J5237" s="2" t="s">
        <v>3</v>
      </c>
      <c r="K5237" s="4">
        <v>44458.750000015236</v>
      </c>
    </row>
    <row r="5238" spans="1:11" x14ac:dyDescent="0.35">
      <c r="A5238" s="2" t="s">
        <v>14</v>
      </c>
      <c r="B5238" s="2" t="s">
        <v>120</v>
      </c>
      <c r="C5238" s="2" t="s">
        <v>56</v>
      </c>
      <c r="D5238" s="2" t="s">
        <v>65</v>
      </c>
      <c r="E5238" s="2">
        <v>47</v>
      </c>
      <c r="F5238" s="2">
        <v>8</v>
      </c>
      <c r="G5238" s="2">
        <f t="shared" si="81"/>
        <v>376</v>
      </c>
      <c r="H5238" s="2" t="s">
        <v>29</v>
      </c>
      <c r="I5238" s="2" t="s">
        <v>119</v>
      </c>
      <c r="J5238" s="2" t="s">
        <v>28</v>
      </c>
      <c r="K5238" s="4">
        <v>44458.800000015239</v>
      </c>
    </row>
    <row r="5239" spans="1:11" x14ac:dyDescent="0.35">
      <c r="A5239" s="2" t="s">
        <v>14</v>
      </c>
      <c r="B5239" s="2" t="s">
        <v>120</v>
      </c>
      <c r="C5239" s="2" t="s">
        <v>67</v>
      </c>
      <c r="D5239" s="2" t="s">
        <v>68</v>
      </c>
      <c r="E5239" s="2">
        <v>121</v>
      </c>
      <c r="F5239" s="2">
        <v>37</v>
      </c>
      <c r="G5239" s="2">
        <f t="shared" si="81"/>
        <v>4477</v>
      </c>
      <c r="H5239" s="2" t="s">
        <v>4</v>
      </c>
      <c r="I5239" s="2" t="s">
        <v>119</v>
      </c>
      <c r="J5239" s="2" t="s">
        <v>3</v>
      </c>
      <c r="K5239" s="4">
        <v>44458.850000015242</v>
      </c>
    </row>
    <row r="5240" spans="1:11" x14ac:dyDescent="0.35">
      <c r="A5240" s="2" t="s">
        <v>44</v>
      </c>
      <c r="B5240" s="2" t="s">
        <v>120</v>
      </c>
      <c r="C5240" s="2" t="s">
        <v>56</v>
      </c>
      <c r="D5240" s="2" t="s">
        <v>61</v>
      </c>
      <c r="E5240" s="2">
        <v>107</v>
      </c>
      <c r="F5240" s="2">
        <v>6</v>
      </c>
      <c r="G5240" s="2">
        <f t="shared" si="81"/>
        <v>642</v>
      </c>
      <c r="H5240" s="2" t="s">
        <v>13</v>
      </c>
      <c r="I5240" s="2" t="s">
        <v>122</v>
      </c>
      <c r="J5240" s="2" t="s">
        <v>11</v>
      </c>
      <c r="K5240" s="4">
        <v>44458.900000015245</v>
      </c>
    </row>
    <row r="5241" spans="1:11" x14ac:dyDescent="0.35">
      <c r="A5241" s="2" t="s">
        <v>10</v>
      </c>
      <c r="B5241" s="2" t="s">
        <v>120</v>
      </c>
      <c r="C5241" s="2" t="s">
        <v>56</v>
      </c>
      <c r="D5241" s="2" t="s">
        <v>63</v>
      </c>
      <c r="E5241" s="2">
        <v>73</v>
      </c>
      <c r="F5241" s="2">
        <v>7</v>
      </c>
      <c r="G5241" s="2">
        <f t="shared" si="81"/>
        <v>511</v>
      </c>
      <c r="H5241" s="2" t="s">
        <v>49</v>
      </c>
      <c r="I5241" s="2" t="s">
        <v>119</v>
      </c>
      <c r="J5241" s="2" t="s">
        <v>16</v>
      </c>
      <c r="K5241" s="4">
        <v>44458.950000015247</v>
      </c>
    </row>
    <row r="5242" spans="1:11" x14ac:dyDescent="0.35">
      <c r="A5242" s="2" t="s">
        <v>44</v>
      </c>
      <c r="B5242" s="2" t="s">
        <v>120</v>
      </c>
      <c r="C5242" s="2" t="s">
        <v>56</v>
      </c>
      <c r="D5242" s="2" t="s">
        <v>63</v>
      </c>
      <c r="E5242" s="2">
        <v>73</v>
      </c>
      <c r="F5242" s="2">
        <v>8</v>
      </c>
      <c r="G5242" s="2">
        <f t="shared" si="81"/>
        <v>584</v>
      </c>
      <c r="H5242" s="2" t="s">
        <v>17</v>
      </c>
      <c r="I5242" s="2" t="s">
        <v>119</v>
      </c>
      <c r="J5242" s="2" t="s">
        <v>16</v>
      </c>
      <c r="K5242" s="4">
        <v>44459.00000001525</v>
      </c>
    </row>
    <row r="5243" spans="1:11" x14ac:dyDescent="0.35">
      <c r="A5243" s="2" t="s">
        <v>5</v>
      </c>
      <c r="B5243" s="2" t="s">
        <v>120</v>
      </c>
      <c r="C5243" s="2" t="s">
        <v>67</v>
      </c>
      <c r="D5243" s="2" t="s">
        <v>79</v>
      </c>
      <c r="E5243" s="2">
        <v>31</v>
      </c>
      <c r="F5243" s="2">
        <v>6</v>
      </c>
      <c r="G5243" s="2">
        <f t="shared" si="81"/>
        <v>186</v>
      </c>
      <c r="H5243" s="2" t="s">
        <v>17</v>
      </c>
      <c r="I5243" s="2" t="s">
        <v>119</v>
      </c>
      <c r="J5243" s="2" t="s">
        <v>16</v>
      </c>
      <c r="K5243" s="4">
        <v>44459.050000015253</v>
      </c>
    </row>
    <row r="5244" spans="1:11" x14ac:dyDescent="0.35">
      <c r="A5244" s="2" t="s">
        <v>5</v>
      </c>
      <c r="B5244" s="2" t="s">
        <v>120</v>
      </c>
      <c r="C5244" s="2" t="s">
        <v>98</v>
      </c>
      <c r="D5244" s="2" t="s">
        <v>108</v>
      </c>
      <c r="E5244" s="2">
        <v>65</v>
      </c>
      <c r="F5244" s="2">
        <v>15</v>
      </c>
      <c r="G5244" s="2">
        <f t="shared" si="81"/>
        <v>975</v>
      </c>
      <c r="H5244" s="2" t="s">
        <v>52</v>
      </c>
      <c r="I5244" s="2" t="s">
        <v>123</v>
      </c>
      <c r="J5244" s="2" t="s">
        <v>45</v>
      </c>
      <c r="K5244" s="4">
        <v>44459.100000015256</v>
      </c>
    </row>
    <row r="5245" spans="1:11" x14ac:dyDescent="0.35">
      <c r="A5245" s="2" t="s">
        <v>2</v>
      </c>
      <c r="B5245" s="2" t="s">
        <v>118</v>
      </c>
      <c r="C5245" s="2" t="s">
        <v>67</v>
      </c>
      <c r="D5245" s="2" t="s">
        <v>72</v>
      </c>
      <c r="E5245" s="2">
        <v>6</v>
      </c>
      <c r="F5245" s="2">
        <v>284</v>
      </c>
      <c r="G5245" s="2">
        <f t="shared" si="81"/>
        <v>1704</v>
      </c>
      <c r="H5245" s="2" t="s">
        <v>43</v>
      </c>
      <c r="I5245" s="2" t="s">
        <v>121</v>
      </c>
      <c r="J5245" s="2" t="s">
        <v>42</v>
      </c>
      <c r="K5245" s="4">
        <v>44459.150000015259</v>
      </c>
    </row>
    <row r="5246" spans="1:11" x14ac:dyDescent="0.35">
      <c r="A5246" s="2" t="s">
        <v>18</v>
      </c>
      <c r="B5246" s="2" t="s">
        <v>118</v>
      </c>
      <c r="C5246" s="2" t="s">
        <v>56</v>
      </c>
      <c r="D5246" s="2" t="s">
        <v>65</v>
      </c>
      <c r="E5246" s="2">
        <v>47</v>
      </c>
      <c r="F5246" s="2">
        <v>5</v>
      </c>
      <c r="G5246" s="2">
        <f t="shared" si="81"/>
        <v>235</v>
      </c>
      <c r="H5246" s="2" t="s">
        <v>9</v>
      </c>
      <c r="I5246" s="2" t="s">
        <v>122</v>
      </c>
      <c r="J5246" s="2" t="s">
        <v>8</v>
      </c>
      <c r="K5246" s="4">
        <v>44459.200000015262</v>
      </c>
    </row>
    <row r="5247" spans="1:11" x14ac:dyDescent="0.35">
      <c r="A5247" s="2" t="s">
        <v>14</v>
      </c>
      <c r="B5247" s="2" t="s">
        <v>120</v>
      </c>
      <c r="C5247" s="2" t="s">
        <v>56</v>
      </c>
      <c r="D5247" s="2" t="s">
        <v>61</v>
      </c>
      <c r="E5247" s="2">
        <v>107</v>
      </c>
      <c r="F5247" s="2">
        <v>10</v>
      </c>
      <c r="G5247" s="2">
        <f t="shared" si="81"/>
        <v>1070</v>
      </c>
      <c r="H5247" s="2" t="s">
        <v>9</v>
      </c>
      <c r="I5247" s="2" t="s">
        <v>122</v>
      </c>
      <c r="J5247" s="2" t="s">
        <v>8</v>
      </c>
      <c r="K5247" s="4">
        <v>44459.250000015265</v>
      </c>
    </row>
    <row r="5248" spans="1:11" x14ac:dyDescent="0.35">
      <c r="A5248" s="2" t="s">
        <v>5</v>
      </c>
      <c r="B5248" s="2" t="s">
        <v>120</v>
      </c>
      <c r="C5248" s="2" t="s">
        <v>67</v>
      </c>
      <c r="D5248" s="2" t="s">
        <v>69</v>
      </c>
      <c r="E5248" s="2">
        <v>54</v>
      </c>
      <c r="F5248" s="2">
        <v>73</v>
      </c>
      <c r="G5248" s="2">
        <f t="shared" si="81"/>
        <v>3942</v>
      </c>
      <c r="H5248" s="2" t="s">
        <v>4</v>
      </c>
      <c r="I5248" s="2" t="s">
        <v>119</v>
      </c>
      <c r="J5248" s="2" t="s">
        <v>3</v>
      </c>
      <c r="K5248" s="4">
        <v>44459.300000015268</v>
      </c>
    </row>
    <row r="5249" spans="1:11" x14ac:dyDescent="0.35">
      <c r="A5249" s="2" t="s">
        <v>31</v>
      </c>
      <c r="B5249" s="2" t="s">
        <v>118</v>
      </c>
      <c r="C5249" s="2" t="s">
        <v>67</v>
      </c>
      <c r="D5249" s="2" t="s">
        <v>76</v>
      </c>
      <c r="E5249" s="2">
        <v>83</v>
      </c>
      <c r="F5249" s="2">
        <v>16</v>
      </c>
      <c r="G5249" s="2">
        <f t="shared" si="81"/>
        <v>1328</v>
      </c>
      <c r="H5249" s="2" t="s">
        <v>7</v>
      </c>
      <c r="I5249" s="2" t="s">
        <v>121</v>
      </c>
      <c r="J5249" s="2" t="s">
        <v>6</v>
      </c>
      <c r="K5249" s="4">
        <v>44459.350000015271</v>
      </c>
    </row>
    <row r="5250" spans="1:11" x14ac:dyDescent="0.35">
      <c r="A5250" s="2" t="s">
        <v>10</v>
      </c>
      <c r="B5250" s="2" t="s">
        <v>120</v>
      </c>
      <c r="C5250" s="2" t="s">
        <v>67</v>
      </c>
      <c r="D5250" s="2" t="s">
        <v>78</v>
      </c>
      <c r="E5250" s="2">
        <v>38</v>
      </c>
      <c r="F5250" s="2">
        <v>16</v>
      </c>
      <c r="G5250" s="2">
        <f t="shared" ref="G5250:G5313" si="82">E5250*F5250</f>
        <v>608</v>
      </c>
      <c r="H5250" s="2" t="s">
        <v>21</v>
      </c>
      <c r="I5250" s="2" t="s">
        <v>121</v>
      </c>
      <c r="J5250" s="2" t="s">
        <v>20</v>
      </c>
      <c r="K5250" s="4">
        <v>44459.400000015274</v>
      </c>
    </row>
    <row r="5251" spans="1:11" x14ac:dyDescent="0.35">
      <c r="A5251" s="2" t="s">
        <v>2</v>
      </c>
      <c r="B5251" s="2" t="s">
        <v>118</v>
      </c>
      <c r="C5251" s="2" t="s">
        <v>56</v>
      </c>
      <c r="D5251" s="2" t="s">
        <v>65</v>
      </c>
      <c r="E5251" s="2">
        <v>47</v>
      </c>
      <c r="F5251" s="2">
        <v>2</v>
      </c>
      <c r="G5251" s="2">
        <f t="shared" si="82"/>
        <v>94</v>
      </c>
      <c r="H5251" s="2" t="s">
        <v>41</v>
      </c>
      <c r="I5251" s="2" t="s">
        <v>119</v>
      </c>
      <c r="J5251" s="2" t="s">
        <v>3</v>
      </c>
      <c r="K5251" s="4">
        <v>44459.450000015277</v>
      </c>
    </row>
    <row r="5252" spans="1:11" x14ac:dyDescent="0.35">
      <c r="A5252" s="2" t="s">
        <v>14</v>
      </c>
      <c r="B5252" s="2" t="s">
        <v>120</v>
      </c>
      <c r="C5252" s="2" t="s">
        <v>84</v>
      </c>
      <c r="D5252" s="2" t="s">
        <v>88</v>
      </c>
      <c r="E5252" s="2">
        <v>146</v>
      </c>
      <c r="F5252" s="2">
        <v>10</v>
      </c>
      <c r="G5252" s="2">
        <f t="shared" si="82"/>
        <v>1460</v>
      </c>
      <c r="H5252" s="2" t="s">
        <v>21</v>
      </c>
      <c r="I5252" s="2" t="s">
        <v>121</v>
      </c>
      <c r="J5252" s="2" t="s">
        <v>20</v>
      </c>
      <c r="K5252" s="4">
        <v>44459.50000001528</v>
      </c>
    </row>
    <row r="5253" spans="1:11" x14ac:dyDescent="0.35">
      <c r="A5253" s="2" t="s">
        <v>10</v>
      </c>
      <c r="B5253" s="2" t="s">
        <v>120</v>
      </c>
      <c r="C5253" s="2" t="s">
        <v>56</v>
      </c>
      <c r="D5253" s="2" t="s">
        <v>60</v>
      </c>
      <c r="E5253" s="2">
        <v>131</v>
      </c>
      <c r="F5253" s="2">
        <v>12</v>
      </c>
      <c r="G5253" s="2">
        <f t="shared" si="82"/>
        <v>1572</v>
      </c>
      <c r="H5253" s="2" t="s">
        <v>43</v>
      </c>
      <c r="I5253" s="2" t="s">
        <v>121</v>
      </c>
      <c r="J5253" s="2" t="s">
        <v>42</v>
      </c>
      <c r="K5253" s="4">
        <v>44459.550000015282</v>
      </c>
    </row>
    <row r="5254" spans="1:11" x14ac:dyDescent="0.35">
      <c r="A5254" s="2" t="s">
        <v>2</v>
      </c>
      <c r="B5254" s="2" t="s">
        <v>118</v>
      </c>
      <c r="C5254" s="2" t="s">
        <v>98</v>
      </c>
      <c r="D5254" s="2" t="s">
        <v>102</v>
      </c>
      <c r="E5254" s="2">
        <v>133</v>
      </c>
      <c r="F5254" s="2">
        <v>6</v>
      </c>
      <c r="G5254" s="2">
        <f t="shared" si="82"/>
        <v>798</v>
      </c>
      <c r="H5254" s="2" t="s">
        <v>15</v>
      </c>
      <c r="I5254" s="2" t="s">
        <v>122</v>
      </c>
      <c r="J5254" s="2" t="s">
        <v>8</v>
      </c>
      <c r="K5254" s="4">
        <v>44459.600000015285</v>
      </c>
    </row>
    <row r="5255" spans="1:11" x14ac:dyDescent="0.35">
      <c r="A5255" s="2" t="s">
        <v>31</v>
      </c>
      <c r="B5255" s="2" t="s">
        <v>118</v>
      </c>
      <c r="C5255" s="2" t="s">
        <v>98</v>
      </c>
      <c r="D5255" s="2" t="s">
        <v>99</v>
      </c>
      <c r="E5255" s="2">
        <v>145</v>
      </c>
      <c r="F5255" s="2">
        <v>8</v>
      </c>
      <c r="G5255" s="2">
        <f t="shared" si="82"/>
        <v>1160</v>
      </c>
      <c r="H5255" s="2" t="s">
        <v>26</v>
      </c>
      <c r="I5255" s="2" t="s">
        <v>122</v>
      </c>
      <c r="J5255" s="2" t="s">
        <v>25</v>
      </c>
      <c r="K5255" s="4">
        <v>44459.650000015288</v>
      </c>
    </row>
    <row r="5256" spans="1:11" x14ac:dyDescent="0.35">
      <c r="A5256" s="2" t="s">
        <v>14</v>
      </c>
      <c r="B5256" s="2" t="s">
        <v>120</v>
      </c>
      <c r="C5256" s="2" t="s">
        <v>84</v>
      </c>
      <c r="D5256" s="2" t="s">
        <v>91</v>
      </c>
      <c r="E5256" s="2">
        <v>107</v>
      </c>
      <c r="F5256" s="2">
        <v>10</v>
      </c>
      <c r="G5256" s="2">
        <f t="shared" si="82"/>
        <v>1070</v>
      </c>
      <c r="H5256" s="2" t="s">
        <v>41</v>
      </c>
      <c r="I5256" s="2" t="s">
        <v>119</v>
      </c>
      <c r="J5256" s="2" t="s">
        <v>3</v>
      </c>
      <c r="K5256" s="4">
        <v>44459.700000015291</v>
      </c>
    </row>
    <row r="5257" spans="1:11" x14ac:dyDescent="0.35">
      <c r="A5257" s="2" t="s">
        <v>44</v>
      </c>
      <c r="B5257" s="2" t="s">
        <v>120</v>
      </c>
      <c r="C5257" s="2" t="s">
        <v>56</v>
      </c>
      <c r="D5257" s="2" t="s">
        <v>62</v>
      </c>
      <c r="E5257" s="2">
        <v>105</v>
      </c>
      <c r="F5257" s="2">
        <v>14</v>
      </c>
      <c r="G5257" s="2">
        <f t="shared" si="82"/>
        <v>1470</v>
      </c>
      <c r="H5257" s="2" t="s">
        <v>12</v>
      </c>
      <c r="I5257" s="2" t="s">
        <v>122</v>
      </c>
      <c r="J5257" s="2" t="s">
        <v>11</v>
      </c>
      <c r="K5257" s="4">
        <v>44459.750000015294</v>
      </c>
    </row>
    <row r="5258" spans="1:11" x14ac:dyDescent="0.35">
      <c r="A5258" s="2" t="s">
        <v>18</v>
      </c>
      <c r="B5258" s="2" t="s">
        <v>118</v>
      </c>
      <c r="C5258" s="2" t="s">
        <v>67</v>
      </c>
      <c r="D5258" s="2" t="s">
        <v>75</v>
      </c>
      <c r="E5258" s="2">
        <v>98</v>
      </c>
      <c r="F5258" s="2">
        <v>7</v>
      </c>
      <c r="G5258" s="2">
        <f t="shared" si="82"/>
        <v>686</v>
      </c>
      <c r="H5258" s="2" t="s">
        <v>49</v>
      </c>
      <c r="I5258" s="2" t="s">
        <v>119</v>
      </c>
      <c r="J5258" s="2" t="s">
        <v>16</v>
      </c>
      <c r="K5258" s="4">
        <v>44459.800000015297</v>
      </c>
    </row>
    <row r="5259" spans="1:11" x14ac:dyDescent="0.35">
      <c r="A5259" s="2" t="s">
        <v>5</v>
      </c>
      <c r="B5259" s="2" t="s">
        <v>120</v>
      </c>
      <c r="C5259" s="2" t="s">
        <v>98</v>
      </c>
      <c r="D5259" s="2" t="s">
        <v>110</v>
      </c>
      <c r="E5259" s="2">
        <v>40</v>
      </c>
      <c r="F5259" s="2">
        <v>13</v>
      </c>
      <c r="G5259" s="2">
        <f t="shared" si="82"/>
        <v>520</v>
      </c>
      <c r="H5259" s="2" t="s">
        <v>48</v>
      </c>
      <c r="I5259" s="2" t="s">
        <v>119</v>
      </c>
      <c r="J5259" s="2" t="s">
        <v>3</v>
      </c>
      <c r="K5259" s="4">
        <v>44459.8500000153</v>
      </c>
    </row>
    <row r="5260" spans="1:11" x14ac:dyDescent="0.35">
      <c r="A5260" s="2" t="s">
        <v>31</v>
      </c>
      <c r="B5260" s="2" t="s">
        <v>118</v>
      </c>
      <c r="C5260" s="2" t="s">
        <v>67</v>
      </c>
      <c r="D5260" s="2" t="s">
        <v>69</v>
      </c>
      <c r="E5260" s="2">
        <v>54</v>
      </c>
      <c r="F5260" s="2">
        <v>74</v>
      </c>
      <c r="G5260" s="2">
        <f t="shared" si="82"/>
        <v>3996</v>
      </c>
      <c r="H5260" s="2" t="s">
        <v>9</v>
      </c>
      <c r="I5260" s="2" t="s">
        <v>122</v>
      </c>
      <c r="J5260" s="2" t="s">
        <v>8</v>
      </c>
      <c r="K5260" s="4">
        <v>44459.900000015303</v>
      </c>
    </row>
    <row r="5261" spans="1:11" x14ac:dyDescent="0.35">
      <c r="A5261" s="2" t="s">
        <v>5</v>
      </c>
      <c r="B5261" s="2" t="s">
        <v>120</v>
      </c>
      <c r="C5261" s="2" t="s">
        <v>84</v>
      </c>
      <c r="D5261" s="2" t="s">
        <v>95</v>
      </c>
      <c r="E5261" s="2">
        <v>43</v>
      </c>
      <c r="F5261" s="2">
        <v>7</v>
      </c>
      <c r="G5261" s="2">
        <f t="shared" si="82"/>
        <v>301</v>
      </c>
      <c r="H5261" s="2" t="s">
        <v>51</v>
      </c>
      <c r="I5261" s="2" t="s">
        <v>124</v>
      </c>
      <c r="J5261" s="2" t="s">
        <v>50</v>
      </c>
      <c r="K5261" s="4">
        <v>44459.950000015306</v>
      </c>
    </row>
    <row r="5262" spans="1:11" x14ac:dyDescent="0.35">
      <c r="A5262" s="2" t="s">
        <v>14</v>
      </c>
      <c r="B5262" s="2" t="s">
        <v>120</v>
      </c>
      <c r="C5262" s="2" t="s">
        <v>98</v>
      </c>
      <c r="D5262" s="2" t="s">
        <v>106</v>
      </c>
      <c r="E5262" s="2">
        <v>87</v>
      </c>
      <c r="F5262" s="2">
        <v>8</v>
      </c>
      <c r="G5262" s="2">
        <f t="shared" si="82"/>
        <v>696</v>
      </c>
      <c r="H5262" s="2" t="s">
        <v>17</v>
      </c>
      <c r="I5262" s="2" t="s">
        <v>119</v>
      </c>
      <c r="J5262" s="2" t="s">
        <v>16</v>
      </c>
      <c r="K5262" s="4">
        <v>44460.000000015309</v>
      </c>
    </row>
    <row r="5263" spans="1:11" x14ac:dyDescent="0.35">
      <c r="A5263" s="2" t="s">
        <v>18</v>
      </c>
      <c r="B5263" s="2" t="s">
        <v>118</v>
      </c>
      <c r="C5263" s="2" t="s">
        <v>56</v>
      </c>
      <c r="D5263" s="2" t="s">
        <v>58</v>
      </c>
      <c r="E5263" s="2">
        <v>68</v>
      </c>
      <c r="F5263" s="2">
        <v>85</v>
      </c>
      <c r="G5263" s="2">
        <f t="shared" si="82"/>
        <v>5780</v>
      </c>
      <c r="H5263" s="2" t="s">
        <v>51</v>
      </c>
      <c r="I5263" s="2" t="s">
        <v>124</v>
      </c>
      <c r="J5263" s="2" t="s">
        <v>50</v>
      </c>
      <c r="K5263" s="4">
        <v>44460.050000015312</v>
      </c>
    </row>
    <row r="5264" spans="1:11" x14ac:dyDescent="0.35">
      <c r="A5264" s="2" t="s">
        <v>44</v>
      </c>
      <c r="B5264" s="2" t="s">
        <v>120</v>
      </c>
      <c r="C5264" s="2" t="s">
        <v>84</v>
      </c>
      <c r="D5264" s="2" t="s">
        <v>96</v>
      </c>
      <c r="E5264" s="2">
        <v>36</v>
      </c>
      <c r="F5264" s="2">
        <v>5</v>
      </c>
      <c r="G5264" s="2">
        <f t="shared" si="82"/>
        <v>180</v>
      </c>
      <c r="H5264" s="2" t="s">
        <v>41</v>
      </c>
      <c r="I5264" s="2" t="s">
        <v>119</v>
      </c>
      <c r="J5264" s="2" t="s">
        <v>3</v>
      </c>
      <c r="K5264" s="4">
        <v>44460.100000015314</v>
      </c>
    </row>
    <row r="5265" spans="1:11" x14ac:dyDescent="0.35">
      <c r="A5265" s="2" t="s">
        <v>5</v>
      </c>
      <c r="B5265" s="2" t="s">
        <v>120</v>
      </c>
      <c r="C5265" s="2" t="s">
        <v>80</v>
      </c>
      <c r="D5265" s="2" t="s">
        <v>82</v>
      </c>
      <c r="E5265" s="2">
        <v>50</v>
      </c>
      <c r="F5265" s="2">
        <v>101</v>
      </c>
      <c r="G5265" s="2">
        <f t="shared" si="82"/>
        <v>5050</v>
      </c>
      <c r="H5265" s="2" t="s">
        <v>41</v>
      </c>
      <c r="I5265" s="2" t="s">
        <v>119</v>
      </c>
      <c r="J5265" s="2" t="s">
        <v>3</v>
      </c>
      <c r="K5265" s="4">
        <v>44460.150000015317</v>
      </c>
    </row>
    <row r="5266" spans="1:11" x14ac:dyDescent="0.35">
      <c r="A5266" s="2" t="s">
        <v>18</v>
      </c>
      <c r="B5266" s="2" t="s">
        <v>118</v>
      </c>
      <c r="C5266" s="2" t="s">
        <v>84</v>
      </c>
      <c r="D5266" s="2" t="s">
        <v>89</v>
      </c>
      <c r="E5266" s="2">
        <v>130</v>
      </c>
      <c r="F5266" s="2">
        <v>9</v>
      </c>
      <c r="G5266" s="2">
        <f t="shared" si="82"/>
        <v>1170</v>
      </c>
      <c r="H5266" s="2" t="s">
        <v>7</v>
      </c>
      <c r="I5266" s="2" t="s">
        <v>121</v>
      </c>
      <c r="J5266" s="2" t="s">
        <v>6</v>
      </c>
      <c r="K5266" s="4">
        <v>44460.20000001532</v>
      </c>
    </row>
    <row r="5267" spans="1:11" x14ac:dyDescent="0.35">
      <c r="A5267" s="2" t="s">
        <v>14</v>
      </c>
      <c r="B5267" s="2" t="s">
        <v>120</v>
      </c>
      <c r="C5267" s="2" t="s">
        <v>56</v>
      </c>
      <c r="D5267" s="2" t="s">
        <v>57</v>
      </c>
      <c r="E5267" s="2">
        <v>89</v>
      </c>
      <c r="F5267" s="2">
        <v>62</v>
      </c>
      <c r="G5267" s="2">
        <f t="shared" si="82"/>
        <v>5518</v>
      </c>
      <c r="H5267" s="2" t="s">
        <v>17</v>
      </c>
      <c r="I5267" s="2" t="s">
        <v>119</v>
      </c>
      <c r="J5267" s="2" t="s">
        <v>16</v>
      </c>
      <c r="K5267" s="4">
        <v>44460.250000015323</v>
      </c>
    </row>
    <row r="5268" spans="1:11" x14ac:dyDescent="0.35">
      <c r="A5268" s="2" t="s">
        <v>44</v>
      </c>
      <c r="B5268" s="2" t="s">
        <v>120</v>
      </c>
      <c r="C5268" s="2" t="s">
        <v>80</v>
      </c>
      <c r="D5268" s="2" t="s">
        <v>82</v>
      </c>
      <c r="E5268" s="2">
        <v>50</v>
      </c>
      <c r="F5268" s="2">
        <v>102</v>
      </c>
      <c r="G5268" s="2">
        <f t="shared" si="82"/>
        <v>5100</v>
      </c>
      <c r="H5268" s="2" t="s">
        <v>27</v>
      </c>
      <c r="I5268" s="2" t="s">
        <v>122</v>
      </c>
      <c r="J5268" s="2" t="s">
        <v>8</v>
      </c>
      <c r="K5268" s="4">
        <v>44460.300000015326</v>
      </c>
    </row>
    <row r="5269" spans="1:11" x14ac:dyDescent="0.35">
      <c r="A5269" s="2" t="s">
        <v>2</v>
      </c>
      <c r="B5269" s="2" t="s">
        <v>118</v>
      </c>
      <c r="C5269" s="2" t="s">
        <v>98</v>
      </c>
      <c r="D5269" s="2" t="s">
        <v>102</v>
      </c>
      <c r="E5269" s="2">
        <v>133</v>
      </c>
      <c r="F5269" s="2">
        <v>11</v>
      </c>
      <c r="G5269" s="2">
        <f t="shared" si="82"/>
        <v>1463</v>
      </c>
      <c r="H5269" s="2" t="s">
        <v>4</v>
      </c>
      <c r="I5269" s="2" t="s">
        <v>119</v>
      </c>
      <c r="J5269" s="2" t="s">
        <v>3</v>
      </c>
      <c r="K5269" s="4">
        <v>44460.350000015329</v>
      </c>
    </row>
    <row r="5270" spans="1:11" x14ac:dyDescent="0.35">
      <c r="A5270" s="2" t="s">
        <v>5</v>
      </c>
      <c r="B5270" s="2" t="s">
        <v>120</v>
      </c>
      <c r="C5270" s="2" t="s">
        <v>84</v>
      </c>
      <c r="D5270" s="2" t="s">
        <v>93</v>
      </c>
      <c r="E5270" s="2">
        <v>70</v>
      </c>
      <c r="F5270" s="2">
        <v>8</v>
      </c>
      <c r="G5270" s="2">
        <f t="shared" si="82"/>
        <v>560</v>
      </c>
      <c r="H5270" s="2" t="s">
        <v>7</v>
      </c>
      <c r="I5270" s="2" t="s">
        <v>121</v>
      </c>
      <c r="J5270" s="2" t="s">
        <v>6</v>
      </c>
      <c r="K5270" s="4">
        <v>44460.400000015332</v>
      </c>
    </row>
    <row r="5271" spans="1:11" x14ac:dyDescent="0.35">
      <c r="A5271" s="2" t="s">
        <v>5</v>
      </c>
      <c r="B5271" s="2" t="s">
        <v>120</v>
      </c>
      <c r="C5271" s="2" t="s">
        <v>98</v>
      </c>
      <c r="D5271" s="2" t="s">
        <v>102</v>
      </c>
      <c r="E5271" s="2">
        <v>133</v>
      </c>
      <c r="F5271" s="2">
        <v>14</v>
      </c>
      <c r="G5271" s="2">
        <f t="shared" si="82"/>
        <v>1862</v>
      </c>
      <c r="H5271" s="2" t="s">
        <v>9</v>
      </c>
      <c r="I5271" s="2" t="s">
        <v>122</v>
      </c>
      <c r="J5271" s="2" t="s">
        <v>8</v>
      </c>
      <c r="K5271" s="4">
        <v>44460.450000015335</v>
      </c>
    </row>
    <row r="5272" spans="1:11" x14ac:dyDescent="0.35">
      <c r="A5272" s="2" t="s">
        <v>10</v>
      </c>
      <c r="B5272" s="2" t="s">
        <v>120</v>
      </c>
      <c r="C5272" s="2" t="s">
        <v>84</v>
      </c>
      <c r="D5272" s="2" t="s">
        <v>91</v>
      </c>
      <c r="E5272" s="2">
        <v>107</v>
      </c>
      <c r="F5272" s="2">
        <v>6</v>
      </c>
      <c r="G5272" s="2">
        <f t="shared" si="82"/>
        <v>642</v>
      </c>
      <c r="H5272" s="2" t="s">
        <v>12</v>
      </c>
      <c r="I5272" s="2" t="s">
        <v>122</v>
      </c>
      <c r="J5272" s="2" t="s">
        <v>11</v>
      </c>
      <c r="K5272" s="4">
        <v>44460.500000015338</v>
      </c>
    </row>
    <row r="5273" spans="1:11" x14ac:dyDescent="0.35">
      <c r="A5273" s="2" t="s">
        <v>5</v>
      </c>
      <c r="B5273" s="2" t="s">
        <v>120</v>
      </c>
      <c r="C5273" s="2" t="s">
        <v>84</v>
      </c>
      <c r="D5273" s="2" t="s">
        <v>91</v>
      </c>
      <c r="E5273" s="2">
        <v>107</v>
      </c>
      <c r="F5273" s="2">
        <v>10</v>
      </c>
      <c r="G5273" s="2">
        <f t="shared" si="82"/>
        <v>1070</v>
      </c>
      <c r="H5273" s="2" t="s">
        <v>13</v>
      </c>
      <c r="I5273" s="2" t="s">
        <v>122</v>
      </c>
      <c r="J5273" s="2" t="s">
        <v>11</v>
      </c>
      <c r="K5273" s="4">
        <v>44460.550000015341</v>
      </c>
    </row>
    <row r="5274" spans="1:11" x14ac:dyDescent="0.35">
      <c r="A5274" s="2" t="s">
        <v>14</v>
      </c>
      <c r="B5274" s="2" t="s">
        <v>120</v>
      </c>
      <c r="C5274" s="2" t="s">
        <v>84</v>
      </c>
      <c r="D5274" s="2" t="s">
        <v>88</v>
      </c>
      <c r="E5274" s="2">
        <v>146</v>
      </c>
      <c r="F5274" s="2">
        <v>7</v>
      </c>
      <c r="G5274" s="2">
        <f t="shared" si="82"/>
        <v>1022</v>
      </c>
      <c r="H5274" s="2" t="s">
        <v>15</v>
      </c>
      <c r="I5274" s="2" t="s">
        <v>122</v>
      </c>
      <c r="J5274" s="2" t="s">
        <v>8</v>
      </c>
      <c r="K5274" s="4">
        <v>44460.600000015344</v>
      </c>
    </row>
    <row r="5275" spans="1:11" x14ac:dyDescent="0.35">
      <c r="A5275" s="2" t="s">
        <v>10</v>
      </c>
      <c r="B5275" s="2" t="s">
        <v>120</v>
      </c>
      <c r="C5275" s="2" t="s">
        <v>56</v>
      </c>
      <c r="D5275" s="2" t="s">
        <v>66</v>
      </c>
      <c r="E5275" s="2">
        <v>47</v>
      </c>
      <c r="F5275" s="2">
        <v>8</v>
      </c>
      <c r="G5275" s="2">
        <f t="shared" si="82"/>
        <v>376</v>
      </c>
      <c r="H5275" s="2" t="s">
        <v>17</v>
      </c>
      <c r="I5275" s="2" t="s">
        <v>119</v>
      </c>
      <c r="J5275" s="2" t="s">
        <v>16</v>
      </c>
      <c r="K5275" s="4">
        <v>44460.650000015346</v>
      </c>
    </row>
    <row r="5276" spans="1:11" x14ac:dyDescent="0.35">
      <c r="A5276" s="2" t="s">
        <v>18</v>
      </c>
      <c r="B5276" s="2" t="s">
        <v>118</v>
      </c>
      <c r="C5276" s="2" t="s">
        <v>56</v>
      </c>
      <c r="D5276" s="2" t="s">
        <v>63</v>
      </c>
      <c r="E5276" s="2">
        <v>73</v>
      </c>
      <c r="F5276" s="2">
        <v>10</v>
      </c>
      <c r="G5276" s="2">
        <f t="shared" si="82"/>
        <v>730</v>
      </c>
      <c r="H5276" s="2" t="s">
        <v>19</v>
      </c>
      <c r="I5276" s="2" t="s">
        <v>119</v>
      </c>
      <c r="J5276" s="2" t="s">
        <v>3</v>
      </c>
      <c r="K5276" s="4">
        <v>44460.700000015349</v>
      </c>
    </row>
    <row r="5277" spans="1:11" x14ac:dyDescent="0.35">
      <c r="A5277" s="2" t="s">
        <v>18</v>
      </c>
      <c r="B5277" s="2" t="s">
        <v>118</v>
      </c>
      <c r="C5277" s="2" t="s">
        <v>98</v>
      </c>
      <c r="D5277" s="2" t="s">
        <v>104</v>
      </c>
      <c r="E5277" s="2">
        <v>104</v>
      </c>
      <c r="F5277" s="2">
        <v>11</v>
      </c>
      <c r="G5277" s="2">
        <f t="shared" si="82"/>
        <v>1144</v>
      </c>
      <c r="H5277" s="2" t="s">
        <v>21</v>
      </c>
      <c r="I5277" s="2" t="s">
        <v>121</v>
      </c>
      <c r="J5277" s="2" t="s">
        <v>20</v>
      </c>
      <c r="K5277" s="4">
        <v>44460.750000015352</v>
      </c>
    </row>
    <row r="5278" spans="1:11" x14ac:dyDescent="0.35">
      <c r="A5278" s="2" t="s">
        <v>10</v>
      </c>
      <c r="B5278" s="2" t="s">
        <v>120</v>
      </c>
      <c r="C5278" s="2" t="s">
        <v>67</v>
      </c>
      <c r="D5278" s="2" t="s">
        <v>71</v>
      </c>
      <c r="E5278" s="2">
        <v>32</v>
      </c>
      <c r="F5278" s="2">
        <v>45</v>
      </c>
      <c r="G5278" s="2">
        <f t="shared" si="82"/>
        <v>1440</v>
      </c>
      <c r="H5278" s="2" t="s">
        <v>22</v>
      </c>
      <c r="I5278" s="2" t="s">
        <v>122</v>
      </c>
      <c r="J5278" s="2" t="s">
        <v>11</v>
      </c>
      <c r="K5278" s="4">
        <v>44460.800000015355</v>
      </c>
    </row>
    <row r="5279" spans="1:11" x14ac:dyDescent="0.35">
      <c r="A5279" s="2" t="s">
        <v>2</v>
      </c>
      <c r="B5279" s="2" t="s">
        <v>118</v>
      </c>
      <c r="C5279" s="2" t="s">
        <v>67</v>
      </c>
      <c r="D5279" s="2" t="s">
        <v>74</v>
      </c>
      <c r="E5279" s="2">
        <v>128</v>
      </c>
      <c r="F5279" s="2">
        <v>10</v>
      </c>
      <c r="G5279" s="2">
        <f t="shared" si="82"/>
        <v>1280</v>
      </c>
      <c r="H5279" s="2" t="s">
        <v>4</v>
      </c>
      <c r="I5279" s="2" t="s">
        <v>119</v>
      </c>
      <c r="J5279" s="2" t="s">
        <v>3</v>
      </c>
      <c r="K5279" s="4">
        <v>44460.850000015358</v>
      </c>
    </row>
    <row r="5280" spans="1:11" x14ac:dyDescent="0.35">
      <c r="A5280" s="2" t="s">
        <v>2</v>
      </c>
      <c r="B5280" s="2" t="s">
        <v>118</v>
      </c>
      <c r="C5280" s="2" t="s">
        <v>56</v>
      </c>
      <c r="D5280" s="2" t="s">
        <v>59</v>
      </c>
      <c r="E5280" s="2">
        <v>40</v>
      </c>
      <c r="F5280" s="2">
        <v>81</v>
      </c>
      <c r="G5280" s="2">
        <f t="shared" si="82"/>
        <v>3240</v>
      </c>
      <c r="H5280" s="2" t="s">
        <v>24</v>
      </c>
      <c r="I5280" s="2" t="s">
        <v>123</v>
      </c>
      <c r="J5280" s="2" t="s">
        <v>23</v>
      </c>
      <c r="K5280" s="4">
        <v>44460.900000015361</v>
      </c>
    </row>
    <row r="5281" spans="1:11" x14ac:dyDescent="0.35">
      <c r="A5281" s="2" t="s">
        <v>10</v>
      </c>
      <c r="B5281" s="2" t="s">
        <v>120</v>
      </c>
      <c r="C5281" s="2" t="s">
        <v>84</v>
      </c>
      <c r="D5281" s="2" t="s">
        <v>86</v>
      </c>
      <c r="E5281" s="2">
        <v>73</v>
      </c>
      <c r="F5281" s="2">
        <v>32</v>
      </c>
      <c r="G5281" s="2">
        <f t="shared" si="82"/>
        <v>2336</v>
      </c>
      <c r="H5281" s="2" t="s">
        <v>17</v>
      </c>
      <c r="I5281" s="2" t="s">
        <v>119</v>
      </c>
      <c r="J5281" s="2" t="s">
        <v>16</v>
      </c>
      <c r="K5281" s="4">
        <v>44460.950000015364</v>
      </c>
    </row>
    <row r="5282" spans="1:11" x14ac:dyDescent="0.35">
      <c r="A5282" s="2" t="s">
        <v>2</v>
      </c>
      <c r="B5282" s="2" t="s">
        <v>118</v>
      </c>
      <c r="C5282" s="2" t="s">
        <v>56</v>
      </c>
      <c r="D5282" s="2" t="s">
        <v>61</v>
      </c>
      <c r="E5282" s="2">
        <v>107</v>
      </c>
      <c r="F5282" s="2">
        <v>12</v>
      </c>
      <c r="G5282" s="2">
        <f t="shared" si="82"/>
        <v>1284</v>
      </c>
      <c r="H5282" s="2" t="s">
        <v>4</v>
      </c>
      <c r="I5282" s="2" t="s">
        <v>119</v>
      </c>
      <c r="J5282" s="2" t="s">
        <v>3</v>
      </c>
      <c r="K5282" s="4">
        <v>44461.000000015367</v>
      </c>
    </row>
    <row r="5283" spans="1:11" x14ac:dyDescent="0.35">
      <c r="A5283" s="2" t="s">
        <v>2</v>
      </c>
      <c r="B5283" s="2" t="s">
        <v>118</v>
      </c>
      <c r="C5283" s="2" t="s">
        <v>98</v>
      </c>
      <c r="D5283" s="2" t="s">
        <v>99</v>
      </c>
      <c r="E5283" s="2">
        <v>145</v>
      </c>
      <c r="F5283" s="2">
        <v>9</v>
      </c>
      <c r="G5283" s="2">
        <f t="shared" si="82"/>
        <v>1305</v>
      </c>
      <c r="H5283" s="2" t="s">
        <v>7</v>
      </c>
      <c r="I5283" s="2" t="s">
        <v>121</v>
      </c>
      <c r="J5283" s="2" t="s">
        <v>6</v>
      </c>
      <c r="K5283" s="4">
        <v>44461.05000001537</v>
      </c>
    </row>
    <row r="5284" spans="1:11" x14ac:dyDescent="0.35">
      <c r="A5284" s="2" t="s">
        <v>35</v>
      </c>
      <c r="B5284" s="2" t="s">
        <v>118</v>
      </c>
      <c r="C5284" s="2" t="s">
        <v>98</v>
      </c>
      <c r="D5284" s="2" t="s">
        <v>102</v>
      </c>
      <c r="E5284" s="2">
        <v>133</v>
      </c>
      <c r="F5284" s="2">
        <v>12</v>
      </c>
      <c r="G5284" s="2">
        <f t="shared" si="82"/>
        <v>1596</v>
      </c>
      <c r="H5284" s="2" t="s">
        <v>7</v>
      </c>
      <c r="I5284" s="2" t="s">
        <v>121</v>
      </c>
      <c r="J5284" s="2" t="s">
        <v>6</v>
      </c>
      <c r="K5284" s="4">
        <v>44461.100000015373</v>
      </c>
    </row>
    <row r="5285" spans="1:11" x14ac:dyDescent="0.35">
      <c r="A5285" s="2" t="s">
        <v>14</v>
      </c>
      <c r="B5285" s="2" t="s">
        <v>120</v>
      </c>
      <c r="C5285" s="2" t="s">
        <v>80</v>
      </c>
      <c r="D5285" s="2" t="s">
        <v>82</v>
      </c>
      <c r="E5285" s="2">
        <v>50</v>
      </c>
      <c r="F5285" s="2">
        <v>103</v>
      </c>
      <c r="G5285" s="2">
        <f t="shared" si="82"/>
        <v>5150</v>
      </c>
      <c r="H5285" s="2" t="s">
        <v>26</v>
      </c>
      <c r="I5285" s="2" t="s">
        <v>122</v>
      </c>
      <c r="J5285" s="2" t="s">
        <v>25</v>
      </c>
      <c r="K5285" s="4">
        <v>44461.150000015376</v>
      </c>
    </row>
    <row r="5286" spans="1:11" x14ac:dyDescent="0.35">
      <c r="A5286" s="2" t="s">
        <v>18</v>
      </c>
      <c r="B5286" s="2" t="s">
        <v>118</v>
      </c>
      <c r="C5286" s="2" t="s">
        <v>56</v>
      </c>
      <c r="D5286" s="2" t="s">
        <v>66</v>
      </c>
      <c r="E5286" s="2">
        <v>47</v>
      </c>
      <c r="F5286" s="2">
        <v>6</v>
      </c>
      <c r="G5286" s="2">
        <f t="shared" si="82"/>
        <v>282</v>
      </c>
      <c r="H5286" s="2" t="s">
        <v>27</v>
      </c>
      <c r="I5286" s="2" t="s">
        <v>122</v>
      </c>
      <c r="J5286" s="2" t="s">
        <v>8</v>
      </c>
      <c r="K5286" s="4">
        <v>44461.200000015378</v>
      </c>
    </row>
    <row r="5287" spans="1:11" x14ac:dyDescent="0.35">
      <c r="A5287" s="2" t="s">
        <v>2</v>
      </c>
      <c r="B5287" s="2" t="s">
        <v>118</v>
      </c>
      <c r="C5287" s="2" t="s">
        <v>98</v>
      </c>
      <c r="D5287" s="2" t="s">
        <v>104</v>
      </c>
      <c r="E5287" s="2">
        <v>104</v>
      </c>
      <c r="F5287" s="2">
        <v>5</v>
      </c>
      <c r="G5287" s="2">
        <f t="shared" si="82"/>
        <v>520</v>
      </c>
      <c r="H5287" s="2" t="s">
        <v>29</v>
      </c>
      <c r="I5287" s="2" t="s">
        <v>119</v>
      </c>
      <c r="J5287" s="2" t="s">
        <v>28</v>
      </c>
      <c r="K5287" s="4">
        <v>44461.250000015381</v>
      </c>
    </row>
    <row r="5288" spans="1:11" x14ac:dyDescent="0.35">
      <c r="A5288" s="2" t="s">
        <v>35</v>
      </c>
      <c r="B5288" s="2" t="s">
        <v>118</v>
      </c>
      <c r="C5288" s="2" t="s">
        <v>67</v>
      </c>
      <c r="D5288" s="2" t="s">
        <v>74</v>
      </c>
      <c r="E5288" s="2">
        <v>128</v>
      </c>
      <c r="F5288" s="2">
        <v>9</v>
      </c>
      <c r="G5288" s="2">
        <f t="shared" si="82"/>
        <v>1152</v>
      </c>
      <c r="H5288" s="2" t="s">
        <v>15</v>
      </c>
      <c r="I5288" s="2" t="s">
        <v>122</v>
      </c>
      <c r="J5288" s="2" t="s">
        <v>8</v>
      </c>
      <c r="K5288" s="4">
        <v>44461.300000015384</v>
      </c>
    </row>
    <row r="5289" spans="1:11" x14ac:dyDescent="0.35">
      <c r="A5289" s="2" t="s">
        <v>14</v>
      </c>
      <c r="B5289" s="2" t="s">
        <v>120</v>
      </c>
      <c r="C5289" s="2" t="s">
        <v>56</v>
      </c>
      <c r="D5289" s="2" t="s">
        <v>59</v>
      </c>
      <c r="E5289" s="2">
        <v>40</v>
      </c>
      <c r="F5289" s="2">
        <v>219</v>
      </c>
      <c r="G5289" s="2">
        <f t="shared" si="82"/>
        <v>8760</v>
      </c>
      <c r="H5289" s="2" t="s">
        <v>22</v>
      </c>
      <c r="I5289" s="2" t="s">
        <v>122</v>
      </c>
      <c r="J5289" s="2" t="s">
        <v>11</v>
      </c>
      <c r="K5289" s="4">
        <v>44461.350000015387</v>
      </c>
    </row>
    <row r="5290" spans="1:11" x14ac:dyDescent="0.35">
      <c r="A5290" s="2" t="s">
        <v>10</v>
      </c>
      <c r="B5290" s="2" t="s">
        <v>120</v>
      </c>
      <c r="C5290" s="2" t="s">
        <v>84</v>
      </c>
      <c r="D5290" s="2" t="s">
        <v>88</v>
      </c>
      <c r="E5290" s="2">
        <v>146</v>
      </c>
      <c r="F5290" s="2">
        <v>14</v>
      </c>
      <c r="G5290" s="2">
        <f t="shared" si="82"/>
        <v>2044</v>
      </c>
      <c r="H5290" s="2" t="s">
        <v>30</v>
      </c>
      <c r="I5290" s="2" t="s">
        <v>122</v>
      </c>
      <c r="J5290" s="2" t="s">
        <v>11</v>
      </c>
      <c r="K5290" s="4">
        <v>44461.40000001539</v>
      </c>
    </row>
    <row r="5291" spans="1:11" x14ac:dyDescent="0.35">
      <c r="A5291" s="2" t="s">
        <v>35</v>
      </c>
      <c r="B5291" s="2" t="s">
        <v>118</v>
      </c>
      <c r="C5291" s="2" t="s">
        <v>98</v>
      </c>
      <c r="D5291" s="2" t="s">
        <v>108</v>
      </c>
      <c r="E5291" s="2">
        <v>65</v>
      </c>
      <c r="F5291" s="2">
        <v>18</v>
      </c>
      <c r="G5291" s="2">
        <f t="shared" si="82"/>
        <v>1170</v>
      </c>
      <c r="H5291" s="2" t="s">
        <v>4</v>
      </c>
      <c r="I5291" s="2" t="s">
        <v>119</v>
      </c>
      <c r="J5291" s="2" t="s">
        <v>3</v>
      </c>
      <c r="K5291" s="4">
        <v>44461.450000015393</v>
      </c>
    </row>
    <row r="5292" spans="1:11" x14ac:dyDescent="0.35">
      <c r="A5292" s="2" t="s">
        <v>31</v>
      </c>
      <c r="B5292" s="2" t="s">
        <v>118</v>
      </c>
      <c r="C5292" s="2" t="s">
        <v>98</v>
      </c>
      <c r="D5292" s="2" t="s">
        <v>106</v>
      </c>
      <c r="E5292" s="2">
        <v>87</v>
      </c>
      <c r="F5292" s="2">
        <v>15</v>
      </c>
      <c r="G5292" s="2">
        <f t="shared" si="82"/>
        <v>1305</v>
      </c>
      <c r="H5292" s="2" t="s">
        <v>32</v>
      </c>
      <c r="I5292" s="2" t="s">
        <v>119</v>
      </c>
      <c r="J5292" s="2" t="s">
        <v>16</v>
      </c>
      <c r="K5292" s="4">
        <v>44461.500000015396</v>
      </c>
    </row>
    <row r="5293" spans="1:11" x14ac:dyDescent="0.35">
      <c r="A5293" s="2" t="s">
        <v>35</v>
      </c>
      <c r="B5293" s="2" t="s">
        <v>118</v>
      </c>
      <c r="C5293" s="2" t="s">
        <v>98</v>
      </c>
      <c r="D5293" s="2" t="s">
        <v>100</v>
      </c>
      <c r="E5293" s="2">
        <v>121</v>
      </c>
      <c r="F5293" s="2">
        <v>10</v>
      </c>
      <c r="G5293" s="2">
        <f t="shared" si="82"/>
        <v>1210</v>
      </c>
      <c r="H5293" s="2" t="s">
        <v>32</v>
      </c>
      <c r="I5293" s="2" t="s">
        <v>119</v>
      </c>
      <c r="J5293" s="2" t="s">
        <v>16</v>
      </c>
      <c r="K5293" s="4">
        <v>44461.550000015399</v>
      </c>
    </row>
    <row r="5294" spans="1:11" x14ac:dyDescent="0.35">
      <c r="A5294" s="2" t="s">
        <v>44</v>
      </c>
      <c r="B5294" s="2" t="s">
        <v>120</v>
      </c>
      <c r="C5294" s="2" t="s">
        <v>98</v>
      </c>
      <c r="D5294" s="2" t="s">
        <v>103</v>
      </c>
      <c r="E5294" s="2">
        <v>101</v>
      </c>
      <c r="F5294" s="2">
        <v>14</v>
      </c>
      <c r="G5294" s="2">
        <f t="shared" si="82"/>
        <v>1414</v>
      </c>
      <c r="H5294" s="2" t="s">
        <v>29</v>
      </c>
      <c r="I5294" s="2" t="s">
        <v>119</v>
      </c>
      <c r="J5294" s="2" t="s">
        <v>28</v>
      </c>
      <c r="K5294" s="4">
        <v>44461.600000015402</v>
      </c>
    </row>
    <row r="5295" spans="1:11" x14ac:dyDescent="0.35">
      <c r="A5295" s="2" t="s">
        <v>5</v>
      </c>
      <c r="B5295" s="2" t="s">
        <v>120</v>
      </c>
      <c r="C5295" s="2" t="s">
        <v>84</v>
      </c>
      <c r="D5295" s="2" t="s">
        <v>93</v>
      </c>
      <c r="E5295" s="2">
        <v>70</v>
      </c>
      <c r="F5295" s="2">
        <v>3</v>
      </c>
      <c r="G5295" s="2">
        <f t="shared" si="82"/>
        <v>210</v>
      </c>
      <c r="H5295" s="2" t="s">
        <v>34</v>
      </c>
      <c r="I5295" s="2" t="s">
        <v>124</v>
      </c>
      <c r="J5295" s="2" t="s">
        <v>33</v>
      </c>
      <c r="K5295" s="4">
        <v>44461.650000015405</v>
      </c>
    </row>
    <row r="5296" spans="1:11" x14ac:dyDescent="0.35">
      <c r="A5296" s="2" t="s">
        <v>44</v>
      </c>
      <c r="B5296" s="2" t="s">
        <v>120</v>
      </c>
      <c r="C5296" s="2" t="s">
        <v>84</v>
      </c>
      <c r="D5296" s="2" t="s">
        <v>89</v>
      </c>
      <c r="E5296" s="2">
        <v>130</v>
      </c>
      <c r="F5296" s="2">
        <v>11</v>
      </c>
      <c r="G5296" s="2">
        <f t="shared" si="82"/>
        <v>1430</v>
      </c>
      <c r="H5296" s="2" t="s">
        <v>21</v>
      </c>
      <c r="I5296" s="2" t="s">
        <v>121</v>
      </c>
      <c r="J5296" s="2" t="s">
        <v>20</v>
      </c>
      <c r="K5296" s="4">
        <v>44461.700000015408</v>
      </c>
    </row>
    <row r="5297" spans="1:11" x14ac:dyDescent="0.35">
      <c r="A5297" s="2" t="s">
        <v>2</v>
      </c>
      <c r="B5297" s="2" t="s">
        <v>118</v>
      </c>
      <c r="C5297" s="2" t="s">
        <v>98</v>
      </c>
      <c r="D5297" s="2" t="s">
        <v>110</v>
      </c>
      <c r="E5297" s="2">
        <v>40</v>
      </c>
      <c r="F5297" s="2">
        <v>13</v>
      </c>
      <c r="G5297" s="2">
        <f t="shared" si="82"/>
        <v>520</v>
      </c>
      <c r="H5297" s="2" t="s">
        <v>34</v>
      </c>
      <c r="I5297" s="2" t="s">
        <v>124</v>
      </c>
      <c r="J5297" s="2" t="s">
        <v>33</v>
      </c>
      <c r="K5297" s="4">
        <v>44461.75000001541</v>
      </c>
    </row>
    <row r="5298" spans="1:11" x14ac:dyDescent="0.35">
      <c r="A5298" s="2" t="s">
        <v>10</v>
      </c>
      <c r="B5298" s="2" t="s">
        <v>120</v>
      </c>
      <c r="C5298" s="2" t="s">
        <v>84</v>
      </c>
      <c r="D5298" s="2" t="s">
        <v>86</v>
      </c>
      <c r="E5298" s="2">
        <v>73</v>
      </c>
      <c r="F5298" s="2">
        <v>29</v>
      </c>
      <c r="G5298" s="2">
        <f t="shared" si="82"/>
        <v>2117</v>
      </c>
      <c r="H5298" s="2" t="s">
        <v>13</v>
      </c>
      <c r="I5298" s="2" t="s">
        <v>122</v>
      </c>
      <c r="J5298" s="2" t="s">
        <v>11</v>
      </c>
      <c r="K5298" s="4">
        <v>44461.800000015413</v>
      </c>
    </row>
    <row r="5299" spans="1:11" x14ac:dyDescent="0.35">
      <c r="A5299" s="2" t="s">
        <v>10</v>
      </c>
      <c r="B5299" s="2" t="s">
        <v>120</v>
      </c>
      <c r="C5299" s="2" t="s">
        <v>80</v>
      </c>
      <c r="D5299" s="2" t="s">
        <v>81</v>
      </c>
      <c r="E5299" s="2">
        <v>134</v>
      </c>
      <c r="F5299" s="2">
        <v>185</v>
      </c>
      <c r="G5299" s="2">
        <f t="shared" si="82"/>
        <v>24790</v>
      </c>
      <c r="H5299" s="2" t="s">
        <v>7</v>
      </c>
      <c r="I5299" s="2" t="s">
        <v>121</v>
      </c>
      <c r="J5299" s="2" t="s">
        <v>6</v>
      </c>
      <c r="K5299" s="4">
        <v>44461.850000015416</v>
      </c>
    </row>
    <row r="5300" spans="1:11" x14ac:dyDescent="0.35">
      <c r="A5300" s="2" t="s">
        <v>44</v>
      </c>
      <c r="B5300" s="2" t="s">
        <v>120</v>
      </c>
      <c r="C5300" s="2" t="s">
        <v>84</v>
      </c>
      <c r="D5300" s="2" t="s">
        <v>90</v>
      </c>
      <c r="E5300" s="2">
        <v>27</v>
      </c>
      <c r="F5300" s="2">
        <v>46</v>
      </c>
      <c r="G5300" s="2">
        <f t="shared" si="82"/>
        <v>1242</v>
      </c>
      <c r="H5300" s="2" t="s">
        <v>30</v>
      </c>
      <c r="I5300" s="2" t="s">
        <v>122</v>
      </c>
      <c r="J5300" s="2" t="s">
        <v>11</v>
      </c>
      <c r="K5300" s="4">
        <v>44461.900000015419</v>
      </c>
    </row>
    <row r="5301" spans="1:11" x14ac:dyDescent="0.35">
      <c r="A5301" s="2" t="s">
        <v>18</v>
      </c>
      <c r="B5301" s="2" t="s">
        <v>118</v>
      </c>
      <c r="C5301" s="2" t="s">
        <v>56</v>
      </c>
      <c r="D5301" s="2" t="s">
        <v>57</v>
      </c>
      <c r="E5301" s="2">
        <v>89</v>
      </c>
      <c r="F5301" s="2">
        <v>61</v>
      </c>
      <c r="G5301" s="2">
        <f t="shared" si="82"/>
        <v>5429</v>
      </c>
      <c r="H5301" s="2" t="s">
        <v>30</v>
      </c>
      <c r="I5301" s="2" t="s">
        <v>122</v>
      </c>
      <c r="J5301" s="2" t="s">
        <v>11</v>
      </c>
      <c r="K5301" s="4">
        <v>44461.950000015422</v>
      </c>
    </row>
    <row r="5302" spans="1:11" x14ac:dyDescent="0.35">
      <c r="A5302" s="2" t="s">
        <v>31</v>
      </c>
      <c r="B5302" s="2" t="s">
        <v>118</v>
      </c>
      <c r="C5302" s="2" t="s">
        <v>84</v>
      </c>
      <c r="D5302" s="2" t="s">
        <v>87</v>
      </c>
      <c r="E5302" s="2">
        <v>142</v>
      </c>
      <c r="F5302" s="2">
        <v>16</v>
      </c>
      <c r="G5302" s="2">
        <f t="shared" si="82"/>
        <v>2272</v>
      </c>
      <c r="H5302" s="2" t="s">
        <v>15</v>
      </c>
      <c r="I5302" s="2" t="s">
        <v>122</v>
      </c>
      <c r="J5302" s="2" t="s">
        <v>8</v>
      </c>
      <c r="K5302" s="4">
        <v>44462.000000015425</v>
      </c>
    </row>
    <row r="5303" spans="1:11" x14ac:dyDescent="0.35">
      <c r="A5303" s="2" t="s">
        <v>35</v>
      </c>
      <c r="B5303" s="2" t="s">
        <v>118</v>
      </c>
      <c r="C5303" s="2" t="s">
        <v>98</v>
      </c>
      <c r="D5303" s="2" t="s">
        <v>110</v>
      </c>
      <c r="E5303" s="2">
        <v>40</v>
      </c>
      <c r="F5303" s="2">
        <v>11</v>
      </c>
      <c r="G5303" s="2">
        <f t="shared" si="82"/>
        <v>440</v>
      </c>
      <c r="H5303" s="2" t="s">
        <v>37</v>
      </c>
      <c r="I5303" s="2" t="s">
        <v>123</v>
      </c>
      <c r="J5303" s="2" t="s">
        <v>36</v>
      </c>
      <c r="K5303" s="4">
        <v>44462.050000015428</v>
      </c>
    </row>
    <row r="5304" spans="1:11" x14ac:dyDescent="0.35">
      <c r="A5304" s="2" t="s">
        <v>2</v>
      </c>
      <c r="B5304" s="2" t="s">
        <v>118</v>
      </c>
      <c r="C5304" s="2" t="s">
        <v>84</v>
      </c>
      <c r="D5304" s="2" t="s">
        <v>95</v>
      </c>
      <c r="E5304" s="2">
        <v>43</v>
      </c>
      <c r="F5304" s="2">
        <v>6</v>
      </c>
      <c r="G5304" s="2">
        <f t="shared" si="82"/>
        <v>258</v>
      </c>
      <c r="H5304" s="2" t="s">
        <v>17</v>
      </c>
      <c r="I5304" s="2" t="s">
        <v>119</v>
      </c>
      <c r="J5304" s="2" t="s">
        <v>16</v>
      </c>
      <c r="K5304" s="4">
        <v>44462.100000015431</v>
      </c>
    </row>
    <row r="5305" spans="1:11" x14ac:dyDescent="0.35">
      <c r="A5305" s="2" t="s">
        <v>44</v>
      </c>
      <c r="B5305" s="2" t="s">
        <v>120</v>
      </c>
      <c r="C5305" s="2" t="s">
        <v>98</v>
      </c>
      <c r="D5305" s="2" t="s">
        <v>99</v>
      </c>
      <c r="E5305" s="2">
        <v>145</v>
      </c>
      <c r="F5305" s="2">
        <v>8</v>
      </c>
      <c r="G5305" s="2">
        <f t="shared" si="82"/>
        <v>1160</v>
      </c>
      <c r="H5305" s="2" t="s">
        <v>29</v>
      </c>
      <c r="I5305" s="2" t="s">
        <v>119</v>
      </c>
      <c r="J5305" s="2" t="s">
        <v>28</v>
      </c>
      <c r="K5305" s="4">
        <v>44462.150000015434</v>
      </c>
    </row>
    <row r="5306" spans="1:11" x14ac:dyDescent="0.35">
      <c r="A5306" s="2" t="s">
        <v>5</v>
      </c>
      <c r="B5306" s="2" t="s">
        <v>120</v>
      </c>
      <c r="C5306" s="2" t="s">
        <v>84</v>
      </c>
      <c r="D5306" s="2" t="s">
        <v>94</v>
      </c>
      <c r="E5306" s="2">
        <v>67</v>
      </c>
      <c r="F5306" s="2">
        <v>4</v>
      </c>
      <c r="G5306" s="2">
        <f t="shared" si="82"/>
        <v>268</v>
      </c>
      <c r="H5306" s="2" t="s">
        <v>4</v>
      </c>
      <c r="I5306" s="2" t="s">
        <v>119</v>
      </c>
      <c r="J5306" s="2" t="s">
        <v>3</v>
      </c>
      <c r="K5306" s="4">
        <v>44462.200000015437</v>
      </c>
    </row>
    <row r="5307" spans="1:11" x14ac:dyDescent="0.35">
      <c r="A5307" s="2" t="s">
        <v>14</v>
      </c>
      <c r="B5307" s="2" t="s">
        <v>120</v>
      </c>
      <c r="C5307" s="2" t="s">
        <v>80</v>
      </c>
      <c r="D5307" s="2" t="s">
        <v>81</v>
      </c>
      <c r="E5307" s="2">
        <v>134</v>
      </c>
      <c r="F5307" s="2">
        <v>183</v>
      </c>
      <c r="G5307" s="2">
        <f t="shared" si="82"/>
        <v>24522</v>
      </c>
      <c r="H5307" s="2" t="s">
        <v>19</v>
      </c>
      <c r="I5307" s="2" t="s">
        <v>119</v>
      </c>
      <c r="J5307" s="2" t="s">
        <v>3</v>
      </c>
      <c r="K5307" s="4">
        <v>44462.25000001544</v>
      </c>
    </row>
    <row r="5308" spans="1:11" x14ac:dyDescent="0.35">
      <c r="A5308" s="2" t="s">
        <v>35</v>
      </c>
      <c r="B5308" s="2" t="s">
        <v>118</v>
      </c>
      <c r="C5308" s="2" t="s">
        <v>84</v>
      </c>
      <c r="D5308" s="2" t="s">
        <v>91</v>
      </c>
      <c r="E5308" s="2">
        <v>107</v>
      </c>
      <c r="F5308" s="2">
        <v>7</v>
      </c>
      <c r="G5308" s="2">
        <f t="shared" si="82"/>
        <v>749</v>
      </c>
      <c r="H5308" s="2" t="s">
        <v>21</v>
      </c>
      <c r="I5308" s="2" t="s">
        <v>121</v>
      </c>
      <c r="J5308" s="2" t="s">
        <v>20</v>
      </c>
      <c r="K5308" s="4">
        <v>44462.300000015442</v>
      </c>
    </row>
    <row r="5309" spans="1:11" x14ac:dyDescent="0.35">
      <c r="A5309" s="2" t="s">
        <v>14</v>
      </c>
      <c r="B5309" s="2" t="s">
        <v>120</v>
      </c>
      <c r="C5309" s="2" t="s">
        <v>84</v>
      </c>
      <c r="D5309" s="2" t="s">
        <v>93</v>
      </c>
      <c r="E5309" s="2">
        <v>70</v>
      </c>
      <c r="F5309" s="2">
        <v>2</v>
      </c>
      <c r="G5309" s="2">
        <f t="shared" si="82"/>
        <v>140</v>
      </c>
      <c r="H5309" s="2" t="s">
        <v>17</v>
      </c>
      <c r="I5309" s="2" t="s">
        <v>119</v>
      </c>
      <c r="J5309" s="2" t="s">
        <v>16</v>
      </c>
      <c r="K5309" s="4">
        <v>44462.350000015445</v>
      </c>
    </row>
    <row r="5310" spans="1:11" x14ac:dyDescent="0.35">
      <c r="A5310" s="2" t="s">
        <v>18</v>
      </c>
      <c r="B5310" s="2" t="s">
        <v>118</v>
      </c>
      <c r="C5310" s="2" t="s">
        <v>56</v>
      </c>
      <c r="D5310" s="2" t="s">
        <v>61</v>
      </c>
      <c r="E5310" s="2">
        <v>107</v>
      </c>
      <c r="F5310" s="2">
        <v>12</v>
      </c>
      <c r="G5310" s="2">
        <f t="shared" si="82"/>
        <v>1284</v>
      </c>
      <c r="H5310" s="2" t="s">
        <v>15</v>
      </c>
      <c r="I5310" s="2" t="s">
        <v>122</v>
      </c>
      <c r="J5310" s="2" t="s">
        <v>8</v>
      </c>
      <c r="K5310" s="4">
        <v>44462.400000015448</v>
      </c>
    </row>
    <row r="5311" spans="1:11" x14ac:dyDescent="0.35">
      <c r="A5311" s="2" t="s">
        <v>14</v>
      </c>
      <c r="B5311" s="2" t="s">
        <v>120</v>
      </c>
      <c r="C5311" s="2" t="s">
        <v>84</v>
      </c>
      <c r="D5311" s="2" t="s">
        <v>89</v>
      </c>
      <c r="E5311" s="2">
        <v>130</v>
      </c>
      <c r="F5311" s="2">
        <v>4</v>
      </c>
      <c r="G5311" s="2">
        <f t="shared" si="82"/>
        <v>520</v>
      </c>
      <c r="H5311" s="2" t="s">
        <v>7</v>
      </c>
      <c r="I5311" s="2" t="s">
        <v>121</v>
      </c>
      <c r="J5311" s="2" t="s">
        <v>6</v>
      </c>
      <c r="K5311" s="4">
        <v>44462.450000015451</v>
      </c>
    </row>
    <row r="5312" spans="1:11" x14ac:dyDescent="0.35">
      <c r="A5312" s="2" t="s">
        <v>14</v>
      </c>
      <c r="B5312" s="2" t="s">
        <v>120</v>
      </c>
      <c r="C5312" s="2" t="s">
        <v>67</v>
      </c>
      <c r="D5312" s="2" t="s">
        <v>69</v>
      </c>
      <c r="E5312" s="2">
        <v>54</v>
      </c>
      <c r="F5312" s="2">
        <v>70</v>
      </c>
      <c r="G5312" s="2">
        <f t="shared" si="82"/>
        <v>3780</v>
      </c>
      <c r="H5312" s="2" t="s">
        <v>12</v>
      </c>
      <c r="I5312" s="2" t="s">
        <v>122</v>
      </c>
      <c r="J5312" s="2" t="s">
        <v>11</v>
      </c>
      <c r="K5312" s="4">
        <v>44462.500000015454</v>
      </c>
    </row>
    <row r="5313" spans="1:11" x14ac:dyDescent="0.35">
      <c r="A5313" s="2" t="s">
        <v>2</v>
      </c>
      <c r="B5313" s="2" t="s">
        <v>118</v>
      </c>
      <c r="C5313" s="2" t="s">
        <v>98</v>
      </c>
      <c r="D5313" s="2" t="s">
        <v>104</v>
      </c>
      <c r="E5313" s="2">
        <v>104</v>
      </c>
      <c r="F5313" s="2">
        <v>8</v>
      </c>
      <c r="G5313" s="2">
        <f t="shared" si="82"/>
        <v>832</v>
      </c>
      <c r="H5313" s="2" t="s">
        <v>38</v>
      </c>
      <c r="I5313" s="2" t="s">
        <v>121</v>
      </c>
      <c r="J5313" s="2" t="s">
        <v>6</v>
      </c>
      <c r="K5313" s="4">
        <v>44462.550000015457</v>
      </c>
    </row>
    <row r="5314" spans="1:11" x14ac:dyDescent="0.35">
      <c r="A5314" s="2" t="s">
        <v>5</v>
      </c>
      <c r="B5314" s="2" t="s">
        <v>120</v>
      </c>
      <c r="C5314" s="2" t="s">
        <v>67</v>
      </c>
      <c r="D5314" s="2" t="s">
        <v>72</v>
      </c>
      <c r="E5314" s="2">
        <v>6</v>
      </c>
      <c r="F5314" s="2">
        <v>151</v>
      </c>
      <c r="G5314" s="2">
        <f t="shared" ref="G5314:G5377" si="83">E5314*F5314</f>
        <v>906</v>
      </c>
      <c r="H5314" s="2" t="s">
        <v>17</v>
      </c>
      <c r="I5314" s="2" t="s">
        <v>119</v>
      </c>
      <c r="J5314" s="2" t="s">
        <v>16</v>
      </c>
      <c r="K5314" s="4">
        <v>44462.60000001546</v>
      </c>
    </row>
    <row r="5315" spans="1:11" x14ac:dyDescent="0.35">
      <c r="A5315" s="2" t="s">
        <v>10</v>
      </c>
      <c r="B5315" s="2" t="s">
        <v>120</v>
      </c>
      <c r="C5315" s="2" t="s">
        <v>98</v>
      </c>
      <c r="D5315" s="2" t="s">
        <v>100</v>
      </c>
      <c r="E5315" s="2">
        <v>121</v>
      </c>
      <c r="F5315" s="2">
        <v>10</v>
      </c>
      <c r="G5315" s="2">
        <f t="shared" si="83"/>
        <v>1210</v>
      </c>
      <c r="H5315" s="2" t="s">
        <v>4</v>
      </c>
      <c r="I5315" s="2" t="s">
        <v>119</v>
      </c>
      <c r="J5315" s="2" t="s">
        <v>3</v>
      </c>
      <c r="K5315" s="4">
        <v>44462.650000015463</v>
      </c>
    </row>
    <row r="5316" spans="1:11" x14ac:dyDescent="0.35">
      <c r="A5316" s="2" t="s">
        <v>44</v>
      </c>
      <c r="B5316" s="2" t="s">
        <v>120</v>
      </c>
      <c r="C5316" s="2" t="s">
        <v>56</v>
      </c>
      <c r="D5316" s="2" t="s">
        <v>58</v>
      </c>
      <c r="E5316" s="2">
        <v>68</v>
      </c>
      <c r="F5316" s="2">
        <v>83</v>
      </c>
      <c r="G5316" s="2">
        <f t="shared" si="83"/>
        <v>5644</v>
      </c>
      <c r="H5316" s="2" t="s">
        <v>27</v>
      </c>
      <c r="I5316" s="2" t="s">
        <v>122</v>
      </c>
      <c r="J5316" s="2" t="s">
        <v>8</v>
      </c>
      <c r="K5316" s="4">
        <v>44462.700000015466</v>
      </c>
    </row>
    <row r="5317" spans="1:11" x14ac:dyDescent="0.35">
      <c r="A5317" s="2" t="s">
        <v>35</v>
      </c>
      <c r="B5317" s="2" t="s">
        <v>118</v>
      </c>
      <c r="C5317" s="2" t="s">
        <v>84</v>
      </c>
      <c r="D5317" s="2" t="s">
        <v>88</v>
      </c>
      <c r="E5317" s="2">
        <v>146</v>
      </c>
      <c r="F5317" s="2">
        <v>15</v>
      </c>
      <c r="G5317" s="2">
        <f t="shared" si="83"/>
        <v>2190</v>
      </c>
      <c r="H5317" s="2" t="s">
        <v>40</v>
      </c>
      <c r="I5317" s="2" t="s">
        <v>124</v>
      </c>
      <c r="J5317" s="2" t="s">
        <v>39</v>
      </c>
      <c r="K5317" s="4">
        <v>44462.750000015469</v>
      </c>
    </row>
    <row r="5318" spans="1:11" x14ac:dyDescent="0.35">
      <c r="A5318" s="2" t="s">
        <v>10</v>
      </c>
      <c r="B5318" s="2" t="s">
        <v>120</v>
      </c>
      <c r="C5318" s="2" t="s">
        <v>84</v>
      </c>
      <c r="D5318" s="2" t="s">
        <v>91</v>
      </c>
      <c r="E5318" s="2">
        <v>107</v>
      </c>
      <c r="F5318" s="2">
        <v>7</v>
      </c>
      <c r="G5318" s="2">
        <f t="shared" si="83"/>
        <v>749</v>
      </c>
      <c r="H5318" s="2" t="s">
        <v>22</v>
      </c>
      <c r="I5318" s="2" t="s">
        <v>122</v>
      </c>
      <c r="J5318" s="2" t="s">
        <v>11</v>
      </c>
      <c r="K5318" s="4">
        <v>44462.800000015472</v>
      </c>
    </row>
    <row r="5319" spans="1:11" x14ac:dyDescent="0.35">
      <c r="A5319" s="2" t="s">
        <v>35</v>
      </c>
      <c r="B5319" s="2" t="s">
        <v>118</v>
      </c>
      <c r="C5319" s="2" t="s">
        <v>67</v>
      </c>
      <c r="D5319" s="2" t="s">
        <v>71</v>
      </c>
      <c r="E5319" s="2">
        <v>32</v>
      </c>
      <c r="F5319" s="2">
        <v>44</v>
      </c>
      <c r="G5319" s="2">
        <f t="shared" si="83"/>
        <v>1408</v>
      </c>
      <c r="H5319" s="2" t="s">
        <v>12</v>
      </c>
      <c r="I5319" s="2" t="s">
        <v>122</v>
      </c>
      <c r="J5319" s="2" t="s">
        <v>11</v>
      </c>
      <c r="K5319" s="4">
        <v>44462.850000015475</v>
      </c>
    </row>
    <row r="5320" spans="1:11" x14ac:dyDescent="0.35">
      <c r="A5320" s="2" t="s">
        <v>44</v>
      </c>
      <c r="B5320" s="2" t="s">
        <v>120</v>
      </c>
      <c r="C5320" s="2" t="s">
        <v>98</v>
      </c>
      <c r="D5320" s="2" t="s">
        <v>110</v>
      </c>
      <c r="E5320" s="2">
        <v>40</v>
      </c>
      <c r="F5320" s="2">
        <v>13</v>
      </c>
      <c r="G5320" s="2">
        <f t="shared" si="83"/>
        <v>520</v>
      </c>
      <c r="H5320" s="2" t="s">
        <v>29</v>
      </c>
      <c r="I5320" s="2" t="s">
        <v>119</v>
      </c>
      <c r="J5320" s="2" t="s">
        <v>28</v>
      </c>
      <c r="K5320" s="4">
        <v>44462.900000015477</v>
      </c>
    </row>
    <row r="5321" spans="1:11" x14ac:dyDescent="0.35">
      <c r="A5321" s="2" t="s">
        <v>14</v>
      </c>
      <c r="B5321" s="2" t="s">
        <v>120</v>
      </c>
      <c r="C5321" s="2" t="s">
        <v>67</v>
      </c>
      <c r="D5321" s="2" t="s">
        <v>76</v>
      </c>
      <c r="E5321" s="2">
        <v>83</v>
      </c>
      <c r="F5321" s="2">
        <v>9</v>
      </c>
      <c r="G5321" s="2">
        <f t="shared" si="83"/>
        <v>747</v>
      </c>
      <c r="H5321" s="2" t="s">
        <v>15</v>
      </c>
      <c r="I5321" s="2" t="s">
        <v>122</v>
      </c>
      <c r="J5321" s="2" t="s">
        <v>8</v>
      </c>
      <c r="K5321" s="4">
        <v>44462.95000001548</v>
      </c>
    </row>
    <row r="5322" spans="1:11" x14ac:dyDescent="0.35">
      <c r="A5322" s="2" t="s">
        <v>35</v>
      </c>
      <c r="B5322" s="2" t="s">
        <v>118</v>
      </c>
      <c r="C5322" s="2" t="s">
        <v>67</v>
      </c>
      <c r="D5322" s="2" t="s">
        <v>74</v>
      </c>
      <c r="E5322" s="2">
        <v>128</v>
      </c>
      <c r="F5322" s="2">
        <v>11</v>
      </c>
      <c r="G5322" s="2">
        <f t="shared" si="83"/>
        <v>1408</v>
      </c>
      <c r="H5322" s="2" t="s">
        <v>34</v>
      </c>
      <c r="I5322" s="2" t="s">
        <v>124</v>
      </c>
      <c r="J5322" s="2" t="s">
        <v>33</v>
      </c>
      <c r="K5322" s="4">
        <v>44463.000000015483</v>
      </c>
    </row>
    <row r="5323" spans="1:11" x14ac:dyDescent="0.35">
      <c r="A5323" s="2" t="s">
        <v>2</v>
      </c>
      <c r="B5323" s="2" t="s">
        <v>118</v>
      </c>
      <c r="C5323" s="2" t="s">
        <v>84</v>
      </c>
      <c r="D5323" s="2" t="s">
        <v>85</v>
      </c>
      <c r="E5323" s="2">
        <v>121</v>
      </c>
      <c r="F5323" s="2">
        <v>39</v>
      </c>
      <c r="G5323" s="2">
        <f t="shared" si="83"/>
        <v>4719</v>
      </c>
      <c r="H5323" s="2" t="s">
        <v>12</v>
      </c>
      <c r="I5323" s="2" t="s">
        <v>122</v>
      </c>
      <c r="J5323" s="2" t="s">
        <v>11</v>
      </c>
      <c r="K5323" s="4">
        <v>44463.050000015486</v>
      </c>
    </row>
    <row r="5324" spans="1:11" x14ac:dyDescent="0.35">
      <c r="A5324" s="2" t="s">
        <v>18</v>
      </c>
      <c r="B5324" s="2" t="s">
        <v>118</v>
      </c>
      <c r="C5324" s="2" t="s">
        <v>56</v>
      </c>
      <c r="D5324" s="2" t="s">
        <v>63</v>
      </c>
      <c r="E5324" s="2">
        <v>73</v>
      </c>
      <c r="F5324" s="2">
        <v>8</v>
      </c>
      <c r="G5324" s="2">
        <f t="shared" si="83"/>
        <v>584</v>
      </c>
      <c r="H5324" s="2" t="s">
        <v>17</v>
      </c>
      <c r="I5324" s="2" t="s">
        <v>119</v>
      </c>
      <c r="J5324" s="2" t="s">
        <v>16</v>
      </c>
      <c r="K5324" s="4">
        <v>44463.100000015489</v>
      </c>
    </row>
    <row r="5325" spans="1:11" x14ac:dyDescent="0.35">
      <c r="A5325" s="2" t="s">
        <v>14</v>
      </c>
      <c r="B5325" s="2" t="s">
        <v>120</v>
      </c>
      <c r="C5325" s="2" t="s">
        <v>80</v>
      </c>
      <c r="D5325" s="2" t="s">
        <v>81</v>
      </c>
      <c r="E5325" s="2">
        <v>134</v>
      </c>
      <c r="F5325" s="2">
        <v>181</v>
      </c>
      <c r="G5325" s="2">
        <f t="shared" si="83"/>
        <v>24254</v>
      </c>
      <c r="H5325" s="2" t="s">
        <v>34</v>
      </c>
      <c r="I5325" s="2" t="s">
        <v>124</v>
      </c>
      <c r="J5325" s="2" t="s">
        <v>33</v>
      </c>
      <c r="K5325" s="4">
        <v>44463.150000015492</v>
      </c>
    </row>
    <row r="5326" spans="1:11" x14ac:dyDescent="0.35">
      <c r="A5326" s="2" t="s">
        <v>2</v>
      </c>
      <c r="B5326" s="2" t="s">
        <v>118</v>
      </c>
      <c r="C5326" s="2" t="s">
        <v>56</v>
      </c>
      <c r="D5326" s="2" t="s">
        <v>62</v>
      </c>
      <c r="E5326" s="2">
        <v>105</v>
      </c>
      <c r="F5326" s="2">
        <v>11</v>
      </c>
      <c r="G5326" s="2">
        <f t="shared" si="83"/>
        <v>1155</v>
      </c>
      <c r="H5326" s="2" t="s">
        <v>34</v>
      </c>
      <c r="I5326" s="2" t="s">
        <v>124</v>
      </c>
      <c r="J5326" s="2" t="s">
        <v>33</v>
      </c>
      <c r="K5326" s="4">
        <v>44463.200000015495</v>
      </c>
    </row>
    <row r="5327" spans="1:11" x14ac:dyDescent="0.35">
      <c r="A5327" s="2" t="s">
        <v>44</v>
      </c>
      <c r="B5327" s="2" t="s">
        <v>120</v>
      </c>
      <c r="C5327" s="2" t="s">
        <v>98</v>
      </c>
      <c r="D5327" s="2" t="s">
        <v>102</v>
      </c>
      <c r="E5327" s="2">
        <v>133</v>
      </c>
      <c r="F5327" s="2">
        <v>7</v>
      </c>
      <c r="G5327" s="2">
        <f t="shared" si="83"/>
        <v>931</v>
      </c>
      <c r="H5327" s="2" t="s">
        <v>22</v>
      </c>
      <c r="I5327" s="2" t="s">
        <v>122</v>
      </c>
      <c r="J5327" s="2" t="s">
        <v>11</v>
      </c>
      <c r="K5327" s="4">
        <v>44463.250000015498</v>
      </c>
    </row>
    <row r="5328" spans="1:11" x14ac:dyDescent="0.35">
      <c r="A5328" s="2" t="s">
        <v>35</v>
      </c>
      <c r="B5328" s="2" t="s">
        <v>118</v>
      </c>
      <c r="C5328" s="2" t="s">
        <v>98</v>
      </c>
      <c r="D5328" s="2" t="s">
        <v>110</v>
      </c>
      <c r="E5328" s="2">
        <v>40</v>
      </c>
      <c r="F5328" s="2">
        <v>10</v>
      </c>
      <c r="G5328" s="2">
        <f t="shared" si="83"/>
        <v>400</v>
      </c>
      <c r="H5328" s="2" t="s">
        <v>24</v>
      </c>
      <c r="I5328" s="2" t="s">
        <v>123</v>
      </c>
      <c r="J5328" s="2" t="s">
        <v>23</v>
      </c>
      <c r="K5328" s="4">
        <v>44463.300000015501</v>
      </c>
    </row>
    <row r="5329" spans="1:11" x14ac:dyDescent="0.35">
      <c r="A5329" s="2" t="s">
        <v>5</v>
      </c>
      <c r="B5329" s="2" t="s">
        <v>120</v>
      </c>
      <c r="C5329" s="2" t="s">
        <v>56</v>
      </c>
      <c r="D5329" s="2" t="s">
        <v>62</v>
      </c>
      <c r="E5329" s="2">
        <v>105</v>
      </c>
      <c r="F5329" s="2">
        <v>8</v>
      </c>
      <c r="G5329" s="2">
        <f t="shared" si="83"/>
        <v>840</v>
      </c>
      <c r="H5329" s="2" t="s">
        <v>4</v>
      </c>
      <c r="I5329" s="2" t="s">
        <v>119</v>
      </c>
      <c r="J5329" s="2" t="s">
        <v>3</v>
      </c>
      <c r="K5329" s="4">
        <v>44463.350000015504</v>
      </c>
    </row>
    <row r="5330" spans="1:11" x14ac:dyDescent="0.35">
      <c r="A5330" s="2" t="s">
        <v>18</v>
      </c>
      <c r="B5330" s="2" t="s">
        <v>118</v>
      </c>
      <c r="C5330" s="2" t="s">
        <v>67</v>
      </c>
      <c r="D5330" s="2" t="s">
        <v>70</v>
      </c>
      <c r="E5330" s="2">
        <v>69</v>
      </c>
      <c r="F5330" s="2">
        <v>50</v>
      </c>
      <c r="G5330" s="2">
        <f t="shared" si="83"/>
        <v>3450</v>
      </c>
      <c r="H5330" s="2" t="s">
        <v>41</v>
      </c>
      <c r="I5330" s="2" t="s">
        <v>119</v>
      </c>
      <c r="J5330" s="2" t="s">
        <v>3</v>
      </c>
      <c r="K5330" s="4">
        <v>44463.400000015507</v>
      </c>
    </row>
    <row r="5331" spans="1:11" x14ac:dyDescent="0.35">
      <c r="A5331" s="2" t="s">
        <v>44</v>
      </c>
      <c r="B5331" s="2" t="s">
        <v>120</v>
      </c>
      <c r="C5331" s="2" t="s">
        <v>84</v>
      </c>
      <c r="D5331" s="2" t="s">
        <v>93</v>
      </c>
      <c r="E5331" s="2">
        <v>70</v>
      </c>
      <c r="F5331" s="2">
        <v>10</v>
      </c>
      <c r="G5331" s="2">
        <f t="shared" si="83"/>
        <v>700</v>
      </c>
      <c r="H5331" s="2" t="s">
        <v>29</v>
      </c>
      <c r="I5331" s="2" t="s">
        <v>119</v>
      </c>
      <c r="J5331" s="2" t="s">
        <v>28</v>
      </c>
      <c r="K5331" s="4">
        <v>44463.450000015509</v>
      </c>
    </row>
    <row r="5332" spans="1:11" x14ac:dyDescent="0.35">
      <c r="A5332" s="2" t="s">
        <v>18</v>
      </c>
      <c r="B5332" s="2" t="s">
        <v>118</v>
      </c>
      <c r="C5332" s="2" t="s">
        <v>98</v>
      </c>
      <c r="D5332" s="2" t="s">
        <v>100</v>
      </c>
      <c r="E5332" s="2">
        <v>121</v>
      </c>
      <c r="F5332" s="2">
        <v>12</v>
      </c>
      <c r="G5332" s="2">
        <f t="shared" si="83"/>
        <v>1452</v>
      </c>
      <c r="H5332" s="2" t="s">
        <v>21</v>
      </c>
      <c r="I5332" s="2" t="s">
        <v>121</v>
      </c>
      <c r="J5332" s="2" t="s">
        <v>20</v>
      </c>
      <c r="K5332" s="4">
        <v>44463.500000015512</v>
      </c>
    </row>
    <row r="5333" spans="1:11" x14ac:dyDescent="0.35">
      <c r="A5333" s="2" t="s">
        <v>14</v>
      </c>
      <c r="B5333" s="2" t="s">
        <v>120</v>
      </c>
      <c r="C5333" s="2" t="s">
        <v>80</v>
      </c>
      <c r="D5333" s="2" t="s">
        <v>82</v>
      </c>
      <c r="E5333" s="2">
        <v>50</v>
      </c>
      <c r="F5333" s="2">
        <v>105</v>
      </c>
      <c r="G5333" s="2">
        <f t="shared" si="83"/>
        <v>5250</v>
      </c>
      <c r="H5333" s="2" t="s">
        <v>4</v>
      </c>
      <c r="I5333" s="2" t="s">
        <v>119</v>
      </c>
      <c r="J5333" s="2" t="s">
        <v>3</v>
      </c>
      <c r="K5333" s="4">
        <v>44463.550000015515</v>
      </c>
    </row>
    <row r="5334" spans="1:11" x14ac:dyDescent="0.35">
      <c r="A5334" s="2" t="s">
        <v>5</v>
      </c>
      <c r="B5334" s="2" t="s">
        <v>120</v>
      </c>
      <c r="C5334" s="2" t="s">
        <v>84</v>
      </c>
      <c r="D5334" s="2" t="s">
        <v>87</v>
      </c>
      <c r="E5334" s="2">
        <v>142</v>
      </c>
      <c r="F5334" s="2">
        <v>16</v>
      </c>
      <c r="G5334" s="2">
        <f t="shared" si="83"/>
        <v>2272</v>
      </c>
      <c r="H5334" s="2" t="s">
        <v>34</v>
      </c>
      <c r="I5334" s="2" t="s">
        <v>124</v>
      </c>
      <c r="J5334" s="2" t="s">
        <v>33</v>
      </c>
      <c r="K5334" s="4">
        <v>44463.600000015518</v>
      </c>
    </row>
    <row r="5335" spans="1:11" x14ac:dyDescent="0.35">
      <c r="A5335" s="2" t="s">
        <v>5</v>
      </c>
      <c r="B5335" s="2" t="s">
        <v>120</v>
      </c>
      <c r="C5335" s="2" t="s">
        <v>84</v>
      </c>
      <c r="D5335" s="2" t="s">
        <v>86</v>
      </c>
      <c r="E5335" s="2">
        <v>73</v>
      </c>
      <c r="F5335" s="2">
        <v>30</v>
      </c>
      <c r="G5335" s="2">
        <f t="shared" si="83"/>
        <v>2190</v>
      </c>
      <c r="H5335" s="2" t="s">
        <v>26</v>
      </c>
      <c r="I5335" s="2" t="s">
        <v>122</v>
      </c>
      <c r="J5335" s="2" t="s">
        <v>25</v>
      </c>
      <c r="K5335" s="4">
        <v>44463.650000015521</v>
      </c>
    </row>
    <row r="5336" spans="1:11" x14ac:dyDescent="0.35">
      <c r="A5336" s="2" t="s">
        <v>18</v>
      </c>
      <c r="B5336" s="2" t="s">
        <v>118</v>
      </c>
      <c r="C5336" s="2" t="s">
        <v>84</v>
      </c>
      <c r="D5336" s="2" t="s">
        <v>89</v>
      </c>
      <c r="E5336" s="2">
        <v>130</v>
      </c>
      <c r="F5336" s="2">
        <v>9</v>
      </c>
      <c r="G5336" s="2">
        <f t="shared" si="83"/>
        <v>1170</v>
      </c>
      <c r="H5336" s="2" t="s">
        <v>27</v>
      </c>
      <c r="I5336" s="2" t="s">
        <v>122</v>
      </c>
      <c r="J5336" s="2" t="s">
        <v>8</v>
      </c>
      <c r="K5336" s="4">
        <v>44463.700000015524</v>
      </c>
    </row>
    <row r="5337" spans="1:11" x14ac:dyDescent="0.35">
      <c r="A5337" s="2" t="s">
        <v>2</v>
      </c>
      <c r="B5337" s="2" t="s">
        <v>118</v>
      </c>
      <c r="C5337" s="2" t="s">
        <v>84</v>
      </c>
      <c r="D5337" s="2" t="s">
        <v>93</v>
      </c>
      <c r="E5337" s="2">
        <v>70</v>
      </c>
      <c r="F5337" s="2">
        <v>6</v>
      </c>
      <c r="G5337" s="2">
        <f t="shared" si="83"/>
        <v>420</v>
      </c>
      <c r="H5337" s="2" t="s">
        <v>4</v>
      </c>
      <c r="I5337" s="2" t="s">
        <v>119</v>
      </c>
      <c r="J5337" s="2" t="s">
        <v>3</v>
      </c>
      <c r="K5337" s="4">
        <v>44463.750000015527</v>
      </c>
    </row>
    <row r="5338" spans="1:11" x14ac:dyDescent="0.35">
      <c r="A5338" s="2" t="s">
        <v>5</v>
      </c>
      <c r="B5338" s="2" t="s">
        <v>120</v>
      </c>
      <c r="C5338" s="2" t="s">
        <v>67</v>
      </c>
      <c r="D5338" s="2" t="s">
        <v>71</v>
      </c>
      <c r="E5338" s="2">
        <v>32</v>
      </c>
      <c r="F5338" s="2">
        <v>44</v>
      </c>
      <c r="G5338" s="2">
        <f t="shared" si="83"/>
        <v>1408</v>
      </c>
      <c r="H5338" s="2" t="s">
        <v>7</v>
      </c>
      <c r="I5338" s="2" t="s">
        <v>121</v>
      </c>
      <c r="J5338" s="2" t="s">
        <v>6</v>
      </c>
      <c r="K5338" s="4">
        <v>44463.80000001553</v>
      </c>
    </row>
    <row r="5339" spans="1:11" x14ac:dyDescent="0.35">
      <c r="A5339" s="2" t="s">
        <v>5</v>
      </c>
      <c r="B5339" s="2" t="s">
        <v>120</v>
      </c>
      <c r="C5339" s="2" t="s">
        <v>67</v>
      </c>
      <c r="D5339" s="2" t="s">
        <v>68</v>
      </c>
      <c r="E5339" s="2">
        <v>121</v>
      </c>
      <c r="F5339" s="2">
        <v>96</v>
      </c>
      <c r="G5339" s="2">
        <f t="shared" si="83"/>
        <v>11616</v>
      </c>
      <c r="H5339" s="2" t="s">
        <v>9</v>
      </c>
      <c r="I5339" s="2" t="s">
        <v>122</v>
      </c>
      <c r="J5339" s="2" t="s">
        <v>8</v>
      </c>
      <c r="K5339" s="4">
        <v>44463.850000015533</v>
      </c>
    </row>
    <row r="5340" spans="1:11" x14ac:dyDescent="0.35">
      <c r="A5340" s="2" t="s">
        <v>10</v>
      </c>
      <c r="B5340" s="2" t="s">
        <v>120</v>
      </c>
      <c r="C5340" s="2" t="s">
        <v>98</v>
      </c>
      <c r="D5340" s="2" t="s">
        <v>110</v>
      </c>
      <c r="E5340" s="2">
        <v>40</v>
      </c>
      <c r="F5340" s="2">
        <v>6</v>
      </c>
      <c r="G5340" s="2">
        <f t="shared" si="83"/>
        <v>240</v>
      </c>
      <c r="H5340" s="2" t="s">
        <v>12</v>
      </c>
      <c r="I5340" s="2" t="s">
        <v>122</v>
      </c>
      <c r="J5340" s="2" t="s">
        <v>11</v>
      </c>
      <c r="K5340" s="4">
        <v>44463.900000015536</v>
      </c>
    </row>
    <row r="5341" spans="1:11" x14ac:dyDescent="0.35">
      <c r="A5341" s="2" t="s">
        <v>5</v>
      </c>
      <c r="B5341" s="2" t="s">
        <v>120</v>
      </c>
      <c r="C5341" s="2" t="s">
        <v>56</v>
      </c>
      <c r="D5341" s="2" t="s">
        <v>65</v>
      </c>
      <c r="E5341" s="2">
        <v>47</v>
      </c>
      <c r="F5341" s="2">
        <v>4</v>
      </c>
      <c r="G5341" s="2">
        <f t="shared" si="83"/>
        <v>188</v>
      </c>
      <c r="H5341" s="2" t="s">
        <v>13</v>
      </c>
      <c r="I5341" s="2" t="s">
        <v>122</v>
      </c>
      <c r="J5341" s="2" t="s">
        <v>11</v>
      </c>
      <c r="K5341" s="4">
        <v>44463.950000015539</v>
      </c>
    </row>
    <row r="5342" spans="1:11" x14ac:dyDescent="0.35">
      <c r="A5342" s="2" t="s">
        <v>14</v>
      </c>
      <c r="B5342" s="2" t="s">
        <v>120</v>
      </c>
      <c r="C5342" s="2" t="s">
        <v>67</v>
      </c>
      <c r="D5342" s="2" t="s">
        <v>75</v>
      </c>
      <c r="E5342" s="2">
        <v>98</v>
      </c>
      <c r="F5342" s="2">
        <v>3</v>
      </c>
      <c r="G5342" s="2">
        <f t="shared" si="83"/>
        <v>294</v>
      </c>
      <c r="H5342" s="2" t="s">
        <v>15</v>
      </c>
      <c r="I5342" s="2" t="s">
        <v>122</v>
      </c>
      <c r="J5342" s="2" t="s">
        <v>8</v>
      </c>
      <c r="K5342" s="4">
        <v>44464.000000015541</v>
      </c>
    </row>
    <row r="5343" spans="1:11" x14ac:dyDescent="0.35">
      <c r="A5343" s="2" t="s">
        <v>10</v>
      </c>
      <c r="B5343" s="2" t="s">
        <v>120</v>
      </c>
      <c r="C5343" s="2" t="s">
        <v>56</v>
      </c>
      <c r="D5343" s="2" t="s">
        <v>65</v>
      </c>
      <c r="E5343" s="2">
        <v>47</v>
      </c>
      <c r="F5343" s="2">
        <v>2</v>
      </c>
      <c r="G5343" s="2">
        <f t="shared" si="83"/>
        <v>94</v>
      </c>
      <c r="H5343" s="2" t="s">
        <v>17</v>
      </c>
      <c r="I5343" s="2" t="s">
        <v>119</v>
      </c>
      <c r="J5343" s="2" t="s">
        <v>16</v>
      </c>
      <c r="K5343" s="4">
        <v>44464.050000015544</v>
      </c>
    </row>
    <row r="5344" spans="1:11" x14ac:dyDescent="0.35">
      <c r="A5344" s="2" t="s">
        <v>18</v>
      </c>
      <c r="B5344" s="2" t="s">
        <v>118</v>
      </c>
      <c r="C5344" s="2" t="s">
        <v>84</v>
      </c>
      <c r="D5344" s="2" t="s">
        <v>97</v>
      </c>
      <c r="E5344" s="2">
        <v>28</v>
      </c>
      <c r="F5344" s="2">
        <v>13</v>
      </c>
      <c r="G5344" s="2">
        <f t="shared" si="83"/>
        <v>364</v>
      </c>
      <c r="H5344" s="2" t="s">
        <v>19</v>
      </c>
      <c r="I5344" s="2" t="s">
        <v>119</v>
      </c>
      <c r="J5344" s="2" t="s">
        <v>3</v>
      </c>
      <c r="K5344" s="4">
        <v>44464.100000015547</v>
      </c>
    </row>
    <row r="5345" spans="1:11" x14ac:dyDescent="0.35">
      <c r="A5345" s="2" t="s">
        <v>18</v>
      </c>
      <c r="B5345" s="2" t="s">
        <v>118</v>
      </c>
      <c r="C5345" s="2" t="s">
        <v>80</v>
      </c>
      <c r="D5345" s="2" t="s">
        <v>82</v>
      </c>
      <c r="E5345" s="2">
        <v>50</v>
      </c>
      <c r="F5345" s="2">
        <v>102</v>
      </c>
      <c r="G5345" s="2">
        <f t="shared" si="83"/>
        <v>5100</v>
      </c>
      <c r="H5345" s="2" t="s">
        <v>21</v>
      </c>
      <c r="I5345" s="2" t="s">
        <v>121</v>
      </c>
      <c r="J5345" s="2" t="s">
        <v>20</v>
      </c>
      <c r="K5345" s="4">
        <v>44464.15000001555</v>
      </c>
    </row>
    <row r="5346" spans="1:11" x14ac:dyDescent="0.35">
      <c r="A5346" s="2" t="s">
        <v>10</v>
      </c>
      <c r="B5346" s="2" t="s">
        <v>120</v>
      </c>
      <c r="C5346" s="2" t="s">
        <v>67</v>
      </c>
      <c r="D5346" s="2" t="s">
        <v>79</v>
      </c>
      <c r="E5346" s="2">
        <v>31</v>
      </c>
      <c r="F5346" s="2">
        <v>4</v>
      </c>
      <c r="G5346" s="2">
        <f t="shared" si="83"/>
        <v>124</v>
      </c>
      <c r="H5346" s="2" t="s">
        <v>22</v>
      </c>
      <c r="I5346" s="2" t="s">
        <v>122</v>
      </c>
      <c r="J5346" s="2" t="s">
        <v>11</v>
      </c>
      <c r="K5346" s="4">
        <v>44464.200000015553</v>
      </c>
    </row>
    <row r="5347" spans="1:11" x14ac:dyDescent="0.35">
      <c r="A5347" s="2" t="s">
        <v>2</v>
      </c>
      <c r="B5347" s="2" t="s">
        <v>118</v>
      </c>
      <c r="C5347" s="2" t="s">
        <v>56</v>
      </c>
      <c r="D5347" s="2" t="s">
        <v>61</v>
      </c>
      <c r="E5347" s="2">
        <v>107</v>
      </c>
      <c r="F5347" s="2">
        <v>9</v>
      </c>
      <c r="G5347" s="2">
        <f t="shared" si="83"/>
        <v>963</v>
      </c>
      <c r="H5347" s="2" t="s">
        <v>4</v>
      </c>
      <c r="I5347" s="2" t="s">
        <v>119</v>
      </c>
      <c r="J5347" s="2" t="s">
        <v>3</v>
      </c>
      <c r="K5347" s="4">
        <v>44464.250000015556</v>
      </c>
    </row>
    <row r="5348" spans="1:11" x14ac:dyDescent="0.35">
      <c r="A5348" s="2" t="s">
        <v>2</v>
      </c>
      <c r="B5348" s="2" t="s">
        <v>118</v>
      </c>
      <c r="C5348" s="2" t="s">
        <v>98</v>
      </c>
      <c r="D5348" s="2" t="s">
        <v>110</v>
      </c>
      <c r="E5348" s="2">
        <v>40</v>
      </c>
      <c r="F5348" s="2">
        <v>14</v>
      </c>
      <c r="G5348" s="2">
        <f t="shared" si="83"/>
        <v>560</v>
      </c>
      <c r="H5348" s="2" t="s">
        <v>24</v>
      </c>
      <c r="I5348" s="2" t="s">
        <v>123</v>
      </c>
      <c r="J5348" s="2" t="s">
        <v>23</v>
      </c>
      <c r="K5348" s="4">
        <v>44464.300000015559</v>
      </c>
    </row>
    <row r="5349" spans="1:11" x14ac:dyDescent="0.35">
      <c r="A5349" s="2" t="s">
        <v>10</v>
      </c>
      <c r="B5349" s="2" t="s">
        <v>120</v>
      </c>
      <c r="C5349" s="2" t="s">
        <v>98</v>
      </c>
      <c r="D5349" s="2" t="s">
        <v>108</v>
      </c>
      <c r="E5349" s="2">
        <v>65</v>
      </c>
      <c r="F5349" s="2">
        <v>19</v>
      </c>
      <c r="G5349" s="2">
        <f t="shared" si="83"/>
        <v>1235</v>
      </c>
      <c r="H5349" s="2" t="s">
        <v>17</v>
      </c>
      <c r="I5349" s="2" t="s">
        <v>119</v>
      </c>
      <c r="J5349" s="2" t="s">
        <v>16</v>
      </c>
      <c r="K5349" s="4">
        <v>44464.350000015562</v>
      </c>
    </row>
    <row r="5350" spans="1:11" x14ac:dyDescent="0.35">
      <c r="A5350" s="2" t="s">
        <v>2</v>
      </c>
      <c r="B5350" s="2" t="s">
        <v>118</v>
      </c>
      <c r="C5350" s="2" t="s">
        <v>56</v>
      </c>
      <c r="D5350" s="2" t="s">
        <v>57</v>
      </c>
      <c r="E5350" s="2">
        <v>89</v>
      </c>
      <c r="F5350" s="2">
        <v>56</v>
      </c>
      <c r="G5350" s="2">
        <f t="shared" si="83"/>
        <v>4984</v>
      </c>
      <c r="H5350" s="2" t="s">
        <v>4</v>
      </c>
      <c r="I5350" s="2" t="s">
        <v>119</v>
      </c>
      <c r="J5350" s="2" t="s">
        <v>3</v>
      </c>
      <c r="K5350" s="4">
        <v>44464.400000015565</v>
      </c>
    </row>
    <row r="5351" spans="1:11" x14ac:dyDescent="0.35">
      <c r="A5351" s="2" t="s">
        <v>2</v>
      </c>
      <c r="B5351" s="2" t="s">
        <v>118</v>
      </c>
      <c r="C5351" s="2" t="s">
        <v>80</v>
      </c>
      <c r="D5351" s="2" t="s">
        <v>82</v>
      </c>
      <c r="E5351" s="2">
        <v>50</v>
      </c>
      <c r="F5351" s="2">
        <v>102</v>
      </c>
      <c r="G5351" s="2">
        <f t="shared" si="83"/>
        <v>5100</v>
      </c>
      <c r="H5351" s="2" t="s">
        <v>7</v>
      </c>
      <c r="I5351" s="2" t="s">
        <v>121</v>
      </c>
      <c r="J5351" s="2" t="s">
        <v>6</v>
      </c>
      <c r="K5351" s="4">
        <v>44464.450000015568</v>
      </c>
    </row>
    <row r="5352" spans="1:11" x14ac:dyDescent="0.35">
      <c r="A5352" s="2" t="s">
        <v>35</v>
      </c>
      <c r="B5352" s="2" t="s">
        <v>118</v>
      </c>
      <c r="C5352" s="2" t="s">
        <v>84</v>
      </c>
      <c r="D5352" s="2" t="s">
        <v>93</v>
      </c>
      <c r="E5352" s="2">
        <v>70</v>
      </c>
      <c r="F5352" s="2">
        <v>8</v>
      </c>
      <c r="G5352" s="2">
        <f t="shared" si="83"/>
        <v>560</v>
      </c>
      <c r="H5352" s="2" t="s">
        <v>7</v>
      </c>
      <c r="I5352" s="2" t="s">
        <v>121</v>
      </c>
      <c r="J5352" s="2" t="s">
        <v>6</v>
      </c>
      <c r="K5352" s="4">
        <v>44464.500000015571</v>
      </c>
    </row>
    <row r="5353" spans="1:11" x14ac:dyDescent="0.35">
      <c r="A5353" s="2" t="s">
        <v>14</v>
      </c>
      <c r="B5353" s="2" t="s">
        <v>120</v>
      </c>
      <c r="C5353" s="2" t="s">
        <v>98</v>
      </c>
      <c r="D5353" s="2" t="s">
        <v>105</v>
      </c>
      <c r="E5353" s="2">
        <v>98</v>
      </c>
      <c r="F5353" s="2">
        <v>9</v>
      </c>
      <c r="G5353" s="2">
        <f t="shared" si="83"/>
        <v>882</v>
      </c>
      <c r="H5353" s="2" t="s">
        <v>26</v>
      </c>
      <c r="I5353" s="2" t="s">
        <v>122</v>
      </c>
      <c r="J5353" s="2" t="s">
        <v>25</v>
      </c>
      <c r="K5353" s="4">
        <v>44464.550000015573</v>
      </c>
    </row>
    <row r="5354" spans="1:11" x14ac:dyDescent="0.35">
      <c r="A5354" s="2" t="s">
        <v>18</v>
      </c>
      <c r="B5354" s="2" t="s">
        <v>118</v>
      </c>
      <c r="C5354" s="2" t="s">
        <v>80</v>
      </c>
      <c r="D5354" s="2" t="s">
        <v>83</v>
      </c>
      <c r="E5354" s="2">
        <v>16</v>
      </c>
      <c r="F5354" s="2">
        <v>206</v>
      </c>
      <c r="G5354" s="2">
        <f t="shared" si="83"/>
        <v>3296</v>
      </c>
      <c r="H5354" s="2" t="s">
        <v>27</v>
      </c>
      <c r="I5354" s="2" t="s">
        <v>122</v>
      </c>
      <c r="J5354" s="2" t="s">
        <v>8</v>
      </c>
      <c r="K5354" s="4">
        <v>44464.600000015576</v>
      </c>
    </row>
    <row r="5355" spans="1:11" x14ac:dyDescent="0.35">
      <c r="A5355" s="2" t="s">
        <v>2</v>
      </c>
      <c r="B5355" s="2" t="s">
        <v>118</v>
      </c>
      <c r="C5355" s="2" t="s">
        <v>84</v>
      </c>
      <c r="D5355" s="2" t="s">
        <v>91</v>
      </c>
      <c r="E5355" s="2">
        <v>107</v>
      </c>
      <c r="F5355" s="2">
        <v>3</v>
      </c>
      <c r="G5355" s="2">
        <f t="shared" si="83"/>
        <v>321</v>
      </c>
      <c r="H5355" s="2" t="s">
        <v>29</v>
      </c>
      <c r="I5355" s="2" t="s">
        <v>119</v>
      </c>
      <c r="J5355" s="2" t="s">
        <v>28</v>
      </c>
      <c r="K5355" s="4">
        <v>44464.650000015579</v>
      </c>
    </row>
    <row r="5356" spans="1:11" x14ac:dyDescent="0.35">
      <c r="A5356" s="2" t="s">
        <v>35</v>
      </c>
      <c r="B5356" s="2" t="s">
        <v>118</v>
      </c>
      <c r="C5356" s="2" t="s">
        <v>84</v>
      </c>
      <c r="D5356" s="2" t="s">
        <v>93</v>
      </c>
      <c r="E5356" s="2">
        <v>70</v>
      </c>
      <c r="F5356" s="2">
        <v>4</v>
      </c>
      <c r="G5356" s="2">
        <f t="shared" si="83"/>
        <v>280</v>
      </c>
      <c r="H5356" s="2" t="s">
        <v>15</v>
      </c>
      <c r="I5356" s="2" t="s">
        <v>122</v>
      </c>
      <c r="J5356" s="2" t="s">
        <v>8</v>
      </c>
      <c r="K5356" s="4">
        <v>44464.700000015582</v>
      </c>
    </row>
    <row r="5357" spans="1:11" x14ac:dyDescent="0.35">
      <c r="A5357" s="2" t="s">
        <v>14</v>
      </c>
      <c r="B5357" s="2" t="s">
        <v>120</v>
      </c>
      <c r="C5357" s="2" t="s">
        <v>84</v>
      </c>
      <c r="D5357" s="2" t="s">
        <v>92</v>
      </c>
      <c r="E5357" s="2">
        <v>115</v>
      </c>
      <c r="F5357" s="2">
        <v>15</v>
      </c>
      <c r="G5357" s="2">
        <f t="shared" si="83"/>
        <v>1725</v>
      </c>
      <c r="H5357" s="2" t="s">
        <v>22</v>
      </c>
      <c r="I5357" s="2" t="s">
        <v>122</v>
      </c>
      <c r="J5357" s="2" t="s">
        <v>11</v>
      </c>
      <c r="K5357" s="4">
        <v>44464.750000015585</v>
      </c>
    </row>
    <row r="5358" spans="1:11" x14ac:dyDescent="0.35">
      <c r="A5358" s="2" t="s">
        <v>10</v>
      </c>
      <c r="B5358" s="2" t="s">
        <v>120</v>
      </c>
      <c r="C5358" s="2" t="s">
        <v>67</v>
      </c>
      <c r="D5358" s="2" t="s">
        <v>75</v>
      </c>
      <c r="E5358" s="2">
        <v>98</v>
      </c>
      <c r="F5358" s="2">
        <v>9</v>
      </c>
      <c r="G5358" s="2">
        <f t="shared" si="83"/>
        <v>882</v>
      </c>
      <c r="H5358" s="2" t="s">
        <v>30</v>
      </c>
      <c r="I5358" s="2" t="s">
        <v>122</v>
      </c>
      <c r="J5358" s="2" t="s">
        <v>11</v>
      </c>
      <c r="K5358" s="4">
        <v>44464.800000015588</v>
      </c>
    </row>
    <row r="5359" spans="1:11" x14ac:dyDescent="0.35">
      <c r="A5359" s="2" t="s">
        <v>35</v>
      </c>
      <c r="B5359" s="2" t="s">
        <v>118</v>
      </c>
      <c r="C5359" s="2" t="s">
        <v>67</v>
      </c>
      <c r="D5359" s="2" t="s">
        <v>74</v>
      </c>
      <c r="E5359" s="2">
        <v>128</v>
      </c>
      <c r="F5359" s="2">
        <v>11</v>
      </c>
      <c r="G5359" s="2">
        <f t="shared" si="83"/>
        <v>1408</v>
      </c>
      <c r="H5359" s="2" t="s">
        <v>4</v>
      </c>
      <c r="I5359" s="2" t="s">
        <v>119</v>
      </c>
      <c r="J5359" s="2" t="s">
        <v>3</v>
      </c>
      <c r="K5359" s="4">
        <v>44464.850000015591</v>
      </c>
    </row>
    <row r="5360" spans="1:11" x14ac:dyDescent="0.35">
      <c r="A5360" s="2" t="s">
        <v>31</v>
      </c>
      <c r="B5360" s="2" t="s">
        <v>118</v>
      </c>
      <c r="C5360" s="2" t="s">
        <v>84</v>
      </c>
      <c r="D5360" s="2" t="s">
        <v>86</v>
      </c>
      <c r="E5360" s="2">
        <v>73</v>
      </c>
      <c r="F5360" s="2">
        <v>34</v>
      </c>
      <c r="G5360" s="2">
        <f t="shared" si="83"/>
        <v>2482</v>
      </c>
      <c r="H5360" s="2" t="s">
        <v>32</v>
      </c>
      <c r="I5360" s="2" t="s">
        <v>119</v>
      </c>
      <c r="J5360" s="2" t="s">
        <v>16</v>
      </c>
      <c r="K5360" s="4">
        <v>44464.900000015594</v>
      </c>
    </row>
    <row r="5361" spans="1:11" x14ac:dyDescent="0.35">
      <c r="A5361" s="2" t="s">
        <v>35</v>
      </c>
      <c r="B5361" s="2" t="s">
        <v>118</v>
      </c>
      <c r="C5361" s="2" t="s">
        <v>67</v>
      </c>
      <c r="D5361" s="2" t="s">
        <v>69</v>
      </c>
      <c r="E5361" s="2">
        <v>54</v>
      </c>
      <c r="F5361" s="2">
        <v>73</v>
      </c>
      <c r="G5361" s="2">
        <f t="shared" si="83"/>
        <v>3942</v>
      </c>
      <c r="H5361" s="2" t="s">
        <v>32</v>
      </c>
      <c r="I5361" s="2" t="s">
        <v>119</v>
      </c>
      <c r="J5361" s="2" t="s">
        <v>16</v>
      </c>
      <c r="K5361" s="4">
        <v>44464.950000015597</v>
      </c>
    </row>
    <row r="5362" spans="1:11" x14ac:dyDescent="0.35">
      <c r="A5362" s="2" t="s">
        <v>44</v>
      </c>
      <c r="B5362" s="2" t="s">
        <v>120</v>
      </c>
      <c r="C5362" s="2" t="s">
        <v>67</v>
      </c>
      <c r="D5362" s="2" t="s">
        <v>77</v>
      </c>
      <c r="E5362" s="2">
        <v>47</v>
      </c>
      <c r="F5362" s="2">
        <v>9</v>
      </c>
      <c r="G5362" s="2">
        <f t="shared" si="83"/>
        <v>423</v>
      </c>
      <c r="H5362" s="2" t="s">
        <v>29</v>
      </c>
      <c r="I5362" s="2" t="s">
        <v>119</v>
      </c>
      <c r="J5362" s="2" t="s">
        <v>28</v>
      </c>
      <c r="K5362" s="4">
        <v>44465.0000000156</v>
      </c>
    </row>
    <row r="5363" spans="1:11" x14ac:dyDescent="0.35">
      <c r="A5363" s="2" t="s">
        <v>5</v>
      </c>
      <c r="B5363" s="2" t="s">
        <v>120</v>
      </c>
      <c r="C5363" s="2" t="s">
        <v>56</v>
      </c>
      <c r="D5363" s="2" t="s">
        <v>62</v>
      </c>
      <c r="E5363" s="2">
        <v>105</v>
      </c>
      <c r="F5363" s="2">
        <v>14</v>
      </c>
      <c r="G5363" s="2">
        <f t="shared" si="83"/>
        <v>1470</v>
      </c>
      <c r="H5363" s="2" t="s">
        <v>34</v>
      </c>
      <c r="I5363" s="2" t="s">
        <v>124</v>
      </c>
      <c r="J5363" s="2" t="s">
        <v>33</v>
      </c>
      <c r="K5363" s="4">
        <v>44465.050000015603</v>
      </c>
    </row>
    <row r="5364" spans="1:11" x14ac:dyDescent="0.35">
      <c r="A5364" s="2" t="s">
        <v>44</v>
      </c>
      <c r="B5364" s="2" t="s">
        <v>120</v>
      </c>
      <c r="C5364" s="2" t="s">
        <v>67</v>
      </c>
      <c r="D5364" s="2" t="s">
        <v>70</v>
      </c>
      <c r="E5364" s="2">
        <v>69</v>
      </c>
      <c r="F5364" s="2">
        <v>46</v>
      </c>
      <c r="G5364" s="2">
        <f t="shared" si="83"/>
        <v>3174</v>
      </c>
      <c r="H5364" s="2" t="s">
        <v>21</v>
      </c>
      <c r="I5364" s="2" t="s">
        <v>121</v>
      </c>
      <c r="J5364" s="2" t="s">
        <v>20</v>
      </c>
      <c r="K5364" s="4">
        <v>44465.100000015605</v>
      </c>
    </row>
    <row r="5365" spans="1:11" x14ac:dyDescent="0.35">
      <c r="A5365" s="2" t="s">
        <v>2</v>
      </c>
      <c r="B5365" s="2" t="s">
        <v>118</v>
      </c>
      <c r="C5365" s="2" t="s">
        <v>84</v>
      </c>
      <c r="D5365" s="2" t="s">
        <v>97</v>
      </c>
      <c r="E5365" s="2">
        <v>28</v>
      </c>
      <c r="F5365" s="2">
        <v>14</v>
      </c>
      <c r="G5365" s="2">
        <f t="shared" si="83"/>
        <v>392</v>
      </c>
      <c r="H5365" s="2" t="s">
        <v>34</v>
      </c>
      <c r="I5365" s="2" t="s">
        <v>124</v>
      </c>
      <c r="J5365" s="2" t="s">
        <v>33</v>
      </c>
      <c r="K5365" s="4">
        <v>44465.150000015608</v>
      </c>
    </row>
    <row r="5366" spans="1:11" x14ac:dyDescent="0.35">
      <c r="A5366" s="2" t="s">
        <v>10</v>
      </c>
      <c r="B5366" s="2" t="s">
        <v>120</v>
      </c>
      <c r="C5366" s="2" t="s">
        <v>67</v>
      </c>
      <c r="D5366" s="2" t="s">
        <v>75</v>
      </c>
      <c r="E5366" s="2">
        <v>98</v>
      </c>
      <c r="F5366" s="2">
        <v>3</v>
      </c>
      <c r="G5366" s="2">
        <f t="shared" si="83"/>
        <v>294</v>
      </c>
      <c r="H5366" s="2" t="s">
        <v>13</v>
      </c>
      <c r="I5366" s="2" t="s">
        <v>122</v>
      </c>
      <c r="J5366" s="2" t="s">
        <v>11</v>
      </c>
      <c r="K5366" s="4">
        <v>44465.200000015611</v>
      </c>
    </row>
    <row r="5367" spans="1:11" x14ac:dyDescent="0.35">
      <c r="A5367" s="2" t="s">
        <v>10</v>
      </c>
      <c r="B5367" s="2" t="s">
        <v>120</v>
      </c>
      <c r="C5367" s="2" t="s">
        <v>84</v>
      </c>
      <c r="D5367" s="2" t="s">
        <v>85</v>
      </c>
      <c r="E5367" s="2">
        <v>121</v>
      </c>
      <c r="F5367" s="2">
        <v>45</v>
      </c>
      <c r="G5367" s="2">
        <f t="shared" si="83"/>
        <v>5445</v>
      </c>
      <c r="H5367" s="2" t="s">
        <v>7</v>
      </c>
      <c r="I5367" s="2" t="s">
        <v>121</v>
      </c>
      <c r="J5367" s="2" t="s">
        <v>6</v>
      </c>
      <c r="K5367" s="4">
        <v>44465.250000015614</v>
      </c>
    </row>
    <row r="5368" spans="1:11" x14ac:dyDescent="0.35">
      <c r="A5368" s="2" t="s">
        <v>44</v>
      </c>
      <c r="B5368" s="2" t="s">
        <v>120</v>
      </c>
      <c r="C5368" s="2" t="s">
        <v>67</v>
      </c>
      <c r="D5368" s="2" t="s">
        <v>75</v>
      </c>
      <c r="E5368" s="2">
        <v>98</v>
      </c>
      <c r="F5368" s="2">
        <v>10</v>
      </c>
      <c r="G5368" s="2">
        <f t="shared" si="83"/>
        <v>980</v>
      </c>
      <c r="H5368" s="2" t="s">
        <v>30</v>
      </c>
      <c r="I5368" s="2" t="s">
        <v>122</v>
      </c>
      <c r="J5368" s="2" t="s">
        <v>11</v>
      </c>
      <c r="K5368" s="4">
        <v>44465.300000015617</v>
      </c>
    </row>
    <row r="5369" spans="1:11" x14ac:dyDescent="0.35">
      <c r="A5369" s="2" t="s">
        <v>18</v>
      </c>
      <c r="B5369" s="2" t="s">
        <v>118</v>
      </c>
      <c r="C5369" s="2" t="s">
        <v>56</v>
      </c>
      <c r="D5369" s="2" t="s">
        <v>65</v>
      </c>
      <c r="E5369" s="2">
        <v>47</v>
      </c>
      <c r="F5369" s="2">
        <v>3</v>
      </c>
      <c r="G5369" s="2">
        <f t="shared" si="83"/>
        <v>141</v>
      </c>
      <c r="H5369" s="2" t="s">
        <v>30</v>
      </c>
      <c r="I5369" s="2" t="s">
        <v>122</v>
      </c>
      <c r="J5369" s="2" t="s">
        <v>11</v>
      </c>
      <c r="K5369" s="4">
        <v>44465.35000001562</v>
      </c>
    </row>
    <row r="5370" spans="1:11" x14ac:dyDescent="0.35">
      <c r="A5370" s="2" t="s">
        <v>31</v>
      </c>
      <c r="B5370" s="2" t="s">
        <v>118</v>
      </c>
      <c r="C5370" s="2" t="s">
        <v>56</v>
      </c>
      <c r="D5370" s="2" t="s">
        <v>60</v>
      </c>
      <c r="E5370" s="2">
        <v>131</v>
      </c>
      <c r="F5370" s="2">
        <v>13</v>
      </c>
      <c r="G5370" s="2">
        <f t="shared" si="83"/>
        <v>1703</v>
      </c>
      <c r="H5370" s="2" t="s">
        <v>15</v>
      </c>
      <c r="I5370" s="2" t="s">
        <v>122</v>
      </c>
      <c r="J5370" s="2" t="s">
        <v>8</v>
      </c>
      <c r="K5370" s="4">
        <v>44465.400000015623</v>
      </c>
    </row>
    <row r="5371" spans="1:11" x14ac:dyDescent="0.35">
      <c r="A5371" s="2" t="s">
        <v>35</v>
      </c>
      <c r="B5371" s="2" t="s">
        <v>118</v>
      </c>
      <c r="C5371" s="2" t="s">
        <v>98</v>
      </c>
      <c r="D5371" s="2" t="s">
        <v>101</v>
      </c>
      <c r="E5371" s="2">
        <v>128</v>
      </c>
      <c r="F5371" s="2">
        <v>7</v>
      </c>
      <c r="G5371" s="2">
        <f t="shared" si="83"/>
        <v>896</v>
      </c>
      <c r="H5371" s="2" t="s">
        <v>37</v>
      </c>
      <c r="I5371" s="2" t="s">
        <v>123</v>
      </c>
      <c r="J5371" s="2" t="s">
        <v>36</v>
      </c>
      <c r="K5371" s="4">
        <v>44465.450000015626</v>
      </c>
    </row>
    <row r="5372" spans="1:11" x14ac:dyDescent="0.35">
      <c r="A5372" s="2" t="s">
        <v>2</v>
      </c>
      <c r="B5372" s="2" t="s">
        <v>118</v>
      </c>
      <c r="C5372" s="2" t="s">
        <v>84</v>
      </c>
      <c r="D5372" s="2" t="s">
        <v>91</v>
      </c>
      <c r="E5372" s="2">
        <v>107</v>
      </c>
      <c r="F5372" s="2">
        <v>6</v>
      </c>
      <c r="G5372" s="2">
        <f t="shared" si="83"/>
        <v>642</v>
      </c>
      <c r="H5372" s="2" t="s">
        <v>17</v>
      </c>
      <c r="I5372" s="2" t="s">
        <v>119</v>
      </c>
      <c r="J5372" s="2" t="s">
        <v>16</v>
      </c>
      <c r="K5372" s="4">
        <v>44465.500000015629</v>
      </c>
    </row>
    <row r="5373" spans="1:11" x14ac:dyDescent="0.35">
      <c r="A5373" s="2" t="s">
        <v>44</v>
      </c>
      <c r="B5373" s="2" t="s">
        <v>120</v>
      </c>
      <c r="C5373" s="2" t="s">
        <v>56</v>
      </c>
      <c r="D5373" s="2" t="s">
        <v>65</v>
      </c>
      <c r="E5373" s="2">
        <v>47</v>
      </c>
      <c r="F5373" s="2">
        <v>5</v>
      </c>
      <c r="G5373" s="2">
        <f t="shared" si="83"/>
        <v>235</v>
      </c>
      <c r="H5373" s="2" t="s">
        <v>29</v>
      </c>
      <c r="I5373" s="2" t="s">
        <v>119</v>
      </c>
      <c r="J5373" s="2" t="s">
        <v>28</v>
      </c>
      <c r="K5373" s="4">
        <v>44465.550000015632</v>
      </c>
    </row>
    <row r="5374" spans="1:11" x14ac:dyDescent="0.35">
      <c r="A5374" s="2" t="s">
        <v>5</v>
      </c>
      <c r="B5374" s="2" t="s">
        <v>120</v>
      </c>
      <c r="C5374" s="2" t="s">
        <v>56</v>
      </c>
      <c r="D5374" s="2" t="s">
        <v>59</v>
      </c>
      <c r="E5374" s="2">
        <v>40</v>
      </c>
      <c r="F5374" s="2">
        <v>87</v>
      </c>
      <c r="G5374" s="2">
        <f t="shared" si="83"/>
        <v>3480</v>
      </c>
      <c r="H5374" s="2" t="s">
        <v>4</v>
      </c>
      <c r="I5374" s="2" t="s">
        <v>119</v>
      </c>
      <c r="J5374" s="2" t="s">
        <v>3</v>
      </c>
      <c r="K5374" s="4">
        <v>44465.600000015635</v>
      </c>
    </row>
    <row r="5375" spans="1:11" x14ac:dyDescent="0.35">
      <c r="A5375" s="2" t="s">
        <v>14</v>
      </c>
      <c r="B5375" s="2" t="s">
        <v>120</v>
      </c>
      <c r="C5375" s="2" t="s">
        <v>98</v>
      </c>
      <c r="D5375" s="2" t="s">
        <v>102</v>
      </c>
      <c r="E5375" s="2">
        <v>133</v>
      </c>
      <c r="F5375" s="2">
        <v>9</v>
      </c>
      <c r="G5375" s="2">
        <f t="shared" si="83"/>
        <v>1197</v>
      </c>
      <c r="H5375" s="2" t="s">
        <v>19</v>
      </c>
      <c r="I5375" s="2" t="s">
        <v>119</v>
      </c>
      <c r="J5375" s="2" t="s">
        <v>3</v>
      </c>
      <c r="K5375" s="4">
        <v>44465.650000015637</v>
      </c>
    </row>
    <row r="5376" spans="1:11" x14ac:dyDescent="0.35">
      <c r="A5376" s="2" t="s">
        <v>35</v>
      </c>
      <c r="B5376" s="2" t="s">
        <v>118</v>
      </c>
      <c r="C5376" s="2" t="s">
        <v>84</v>
      </c>
      <c r="D5376" s="2" t="s">
        <v>94</v>
      </c>
      <c r="E5376" s="2">
        <v>67</v>
      </c>
      <c r="F5376" s="2">
        <v>4</v>
      </c>
      <c r="G5376" s="2">
        <f t="shared" si="83"/>
        <v>268</v>
      </c>
      <c r="H5376" s="2" t="s">
        <v>21</v>
      </c>
      <c r="I5376" s="2" t="s">
        <v>121</v>
      </c>
      <c r="J5376" s="2" t="s">
        <v>20</v>
      </c>
      <c r="K5376" s="4">
        <v>44465.70000001564</v>
      </c>
    </row>
    <row r="5377" spans="1:11" x14ac:dyDescent="0.35">
      <c r="A5377" s="2" t="s">
        <v>14</v>
      </c>
      <c r="B5377" s="2" t="s">
        <v>120</v>
      </c>
      <c r="C5377" s="2" t="s">
        <v>98</v>
      </c>
      <c r="D5377" s="2" t="s">
        <v>99</v>
      </c>
      <c r="E5377" s="2">
        <v>145</v>
      </c>
      <c r="F5377" s="2">
        <v>11</v>
      </c>
      <c r="G5377" s="2">
        <f t="shared" si="83"/>
        <v>1595</v>
      </c>
      <c r="H5377" s="2" t="s">
        <v>17</v>
      </c>
      <c r="I5377" s="2" t="s">
        <v>119</v>
      </c>
      <c r="J5377" s="2" t="s">
        <v>16</v>
      </c>
      <c r="K5377" s="4">
        <v>44465.750000015643</v>
      </c>
    </row>
    <row r="5378" spans="1:11" x14ac:dyDescent="0.35">
      <c r="A5378" s="2" t="s">
        <v>18</v>
      </c>
      <c r="B5378" s="2" t="s">
        <v>118</v>
      </c>
      <c r="C5378" s="2" t="s">
        <v>67</v>
      </c>
      <c r="D5378" s="2" t="s">
        <v>79</v>
      </c>
      <c r="E5378" s="2">
        <v>31</v>
      </c>
      <c r="F5378" s="2">
        <v>6</v>
      </c>
      <c r="G5378" s="2">
        <f t="shared" ref="G5378:G5441" si="84">E5378*F5378</f>
        <v>186</v>
      </c>
      <c r="H5378" s="2" t="s">
        <v>15</v>
      </c>
      <c r="I5378" s="2" t="s">
        <v>122</v>
      </c>
      <c r="J5378" s="2" t="s">
        <v>8</v>
      </c>
      <c r="K5378" s="4">
        <v>44465.800000015646</v>
      </c>
    </row>
    <row r="5379" spans="1:11" x14ac:dyDescent="0.35">
      <c r="A5379" s="2" t="s">
        <v>14</v>
      </c>
      <c r="B5379" s="2" t="s">
        <v>120</v>
      </c>
      <c r="C5379" s="2" t="s">
        <v>84</v>
      </c>
      <c r="D5379" s="2" t="s">
        <v>85</v>
      </c>
      <c r="E5379" s="2">
        <v>121</v>
      </c>
      <c r="F5379" s="2">
        <v>43</v>
      </c>
      <c r="G5379" s="2">
        <f t="shared" si="84"/>
        <v>5203</v>
      </c>
      <c r="H5379" s="2" t="s">
        <v>7</v>
      </c>
      <c r="I5379" s="2" t="s">
        <v>121</v>
      </c>
      <c r="J5379" s="2" t="s">
        <v>6</v>
      </c>
      <c r="K5379" s="4">
        <v>44465.850000015649</v>
      </c>
    </row>
    <row r="5380" spans="1:11" x14ac:dyDescent="0.35">
      <c r="A5380" s="2" t="s">
        <v>14</v>
      </c>
      <c r="B5380" s="2" t="s">
        <v>120</v>
      </c>
      <c r="C5380" s="2" t="s">
        <v>56</v>
      </c>
      <c r="D5380" s="2" t="s">
        <v>63</v>
      </c>
      <c r="E5380" s="2">
        <v>73</v>
      </c>
      <c r="F5380" s="2">
        <v>12</v>
      </c>
      <c r="G5380" s="2">
        <f t="shared" si="84"/>
        <v>876</v>
      </c>
      <c r="H5380" s="2" t="s">
        <v>12</v>
      </c>
      <c r="I5380" s="2" t="s">
        <v>122</v>
      </c>
      <c r="J5380" s="2" t="s">
        <v>11</v>
      </c>
      <c r="K5380" s="4">
        <v>44465.900000015652</v>
      </c>
    </row>
    <row r="5381" spans="1:11" x14ac:dyDescent="0.35">
      <c r="A5381" s="2" t="s">
        <v>2</v>
      </c>
      <c r="B5381" s="2" t="s">
        <v>118</v>
      </c>
      <c r="C5381" s="2" t="s">
        <v>67</v>
      </c>
      <c r="D5381" s="2" t="s">
        <v>70</v>
      </c>
      <c r="E5381" s="2">
        <v>69</v>
      </c>
      <c r="F5381" s="2">
        <v>42</v>
      </c>
      <c r="G5381" s="2">
        <f t="shared" si="84"/>
        <v>2898</v>
      </c>
      <c r="H5381" s="2" t="s">
        <v>38</v>
      </c>
      <c r="I5381" s="2" t="s">
        <v>121</v>
      </c>
      <c r="J5381" s="2" t="s">
        <v>6</v>
      </c>
      <c r="K5381" s="4">
        <v>44465.950000015655</v>
      </c>
    </row>
    <row r="5382" spans="1:11" x14ac:dyDescent="0.35">
      <c r="A5382" s="2" t="s">
        <v>5</v>
      </c>
      <c r="B5382" s="2" t="s">
        <v>120</v>
      </c>
      <c r="C5382" s="2" t="s">
        <v>67</v>
      </c>
      <c r="D5382" s="2" t="s">
        <v>69</v>
      </c>
      <c r="E5382" s="2">
        <v>54</v>
      </c>
      <c r="F5382" s="2">
        <v>69</v>
      </c>
      <c r="G5382" s="2">
        <f t="shared" si="84"/>
        <v>3726</v>
      </c>
      <c r="H5382" s="2" t="s">
        <v>17</v>
      </c>
      <c r="I5382" s="2" t="s">
        <v>119</v>
      </c>
      <c r="J5382" s="2" t="s">
        <v>16</v>
      </c>
      <c r="K5382" s="4">
        <v>44466.000000015658</v>
      </c>
    </row>
    <row r="5383" spans="1:11" x14ac:dyDescent="0.35">
      <c r="A5383" s="2" t="s">
        <v>10</v>
      </c>
      <c r="B5383" s="2" t="s">
        <v>120</v>
      </c>
      <c r="C5383" s="2" t="s">
        <v>67</v>
      </c>
      <c r="D5383" s="2" t="s">
        <v>76</v>
      </c>
      <c r="E5383" s="2">
        <v>83</v>
      </c>
      <c r="F5383" s="2">
        <v>14</v>
      </c>
      <c r="G5383" s="2">
        <f t="shared" si="84"/>
        <v>1162</v>
      </c>
      <c r="H5383" s="2" t="s">
        <v>4</v>
      </c>
      <c r="I5383" s="2" t="s">
        <v>119</v>
      </c>
      <c r="J5383" s="2" t="s">
        <v>3</v>
      </c>
      <c r="K5383" s="4">
        <v>44466.050000015661</v>
      </c>
    </row>
    <row r="5384" spans="1:11" x14ac:dyDescent="0.35">
      <c r="A5384" s="2" t="s">
        <v>44</v>
      </c>
      <c r="B5384" s="2" t="s">
        <v>120</v>
      </c>
      <c r="C5384" s="2" t="s">
        <v>67</v>
      </c>
      <c r="D5384" s="2" t="s">
        <v>76</v>
      </c>
      <c r="E5384" s="2">
        <v>83</v>
      </c>
      <c r="F5384" s="2">
        <v>8</v>
      </c>
      <c r="G5384" s="2">
        <f t="shared" si="84"/>
        <v>664</v>
      </c>
      <c r="H5384" s="2" t="s">
        <v>27</v>
      </c>
      <c r="I5384" s="2" t="s">
        <v>122</v>
      </c>
      <c r="J5384" s="2" t="s">
        <v>8</v>
      </c>
      <c r="K5384" s="4">
        <v>44466.100000015664</v>
      </c>
    </row>
    <row r="5385" spans="1:11" x14ac:dyDescent="0.35">
      <c r="A5385" s="2" t="s">
        <v>35</v>
      </c>
      <c r="B5385" s="2" t="s">
        <v>118</v>
      </c>
      <c r="C5385" s="2" t="s">
        <v>56</v>
      </c>
      <c r="D5385" s="2" t="s">
        <v>57</v>
      </c>
      <c r="E5385" s="2">
        <v>89</v>
      </c>
      <c r="F5385" s="2">
        <v>56</v>
      </c>
      <c r="G5385" s="2">
        <f t="shared" si="84"/>
        <v>4984</v>
      </c>
      <c r="H5385" s="2" t="s">
        <v>40</v>
      </c>
      <c r="I5385" s="2" t="s">
        <v>124</v>
      </c>
      <c r="J5385" s="2" t="s">
        <v>39</v>
      </c>
      <c r="K5385" s="4">
        <v>44466.150000015667</v>
      </c>
    </row>
    <row r="5386" spans="1:11" x14ac:dyDescent="0.35">
      <c r="A5386" s="2" t="s">
        <v>10</v>
      </c>
      <c r="B5386" s="2" t="s">
        <v>120</v>
      </c>
      <c r="C5386" s="2" t="s">
        <v>84</v>
      </c>
      <c r="D5386" s="2" t="s">
        <v>91</v>
      </c>
      <c r="E5386" s="2">
        <v>107</v>
      </c>
      <c r="F5386" s="2">
        <v>6</v>
      </c>
      <c r="G5386" s="2">
        <f t="shared" si="84"/>
        <v>642</v>
      </c>
      <c r="H5386" s="2" t="s">
        <v>22</v>
      </c>
      <c r="I5386" s="2" t="s">
        <v>122</v>
      </c>
      <c r="J5386" s="2" t="s">
        <v>11</v>
      </c>
      <c r="K5386" s="4">
        <v>44466.20000001567</v>
      </c>
    </row>
    <row r="5387" spans="1:11" x14ac:dyDescent="0.35">
      <c r="A5387" s="2" t="s">
        <v>35</v>
      </c>
      <c r="B5387" s="2" t="s">
        <v>118</v>
      </c>
      <c r="C5387" s="2" t="s">
        <v>67</v>
      </c>
      <c r="D5387" s="2" t="s">
        <v>74</v>
      </c>
      <c r="E5387" s="2">
        <v>128</v>
      </c>
      <c r="F5387" s="2">
        <v>6</v>
      </c>
      <c r="G5387" s="2">
        <f t="shared" si="84"/>
        <v>768</v>
      </c>
      <c r="H5387" s="2" t="s">
        <v>12</v>
      </c>
      <c r="I5387" s="2" t="s">
        <v>122</v>
      </c>
      <c r="J5387" s="2" t="s">
        <v>11</v>
      </c>
      <c r="K5387" s="4">
        <v>44466.250000015672</v>
      </c>
    </row>
    <row r="5388" spans="1:11" x14ac:dyDescent="0.35">
      <c r="A5388" s="2" t="s">
        <v>44</v>
      </c>
      <c r="B5388" s="2" t="s">
        <v>120</v>
      </c>
      <c r="C5388" s="2" t="s">
        <v>84</v>
      </c>
      <c r="D5388" s="2" t="s">
        <v>97</v>
      </c>
      <c r="E5388" s="2">
        <v>28</v>
      </c>
      <c r="F5388" s="2">
        <v>9</v>
      </c>
      <c r="G5388" s="2">
        <f t="shared" si="84"/>
        <v>252</v>
      </c>
      <c r="H5388" s="2" t="s">
        <v>29</v>
      </c>
      <c r="I5388" s="2" t="s">
        <v>119</v>
      </c>
      <c r="J5388" s="2" t="s">
        <v>28</v>
      </c>
      <c r="K5388" s="4">
        <v>44466.300000015675</v>
      </c>
    </row>
    <row r="5389" spans="1:11" x14ac:dyDescent="0.35">
      <c r="A5389" s="2" t="s">
        <v>14</v>
      </c>
      <c r="B5389" s="2" t="s">
        <v>120</v>
      </c>
      <c r="C5389" s="2" t="s">
        <v>67</v>
      </c>
      <c r="D5389" s="2" t="s">
        <v>77</v>
      </c>
      <c r="E5389" s="2">
        <v>47</v>
      </c>
      <c r="F5389" s="2">
        <v>6</v>
      </c>
      <c r="G5389" s="2">
        <f t="shared" si="84"/>
        <v>282</v>
      </c>
      <c r="H5389" s="2" t="s">
        <v>15</v>
      </c>
      <c r="I5389" s="2" t="s">
        <v>122</v>
      </c>
      <c r="J5389" s="2" t="s">
        <v>8</v>
      </c>
      <c r="K5389" s="4">
        <v>44466.350000015678</v>
      </c>
    </row>
    <row r="5390" spans="1:11" x14ac:dyDescent="0.35">
      <c r="A5390" s="2" t="s">
        <v>35</v>
      </c>
      <c r="B5390" s="2" t="s">
        <v>118</v>
      </c>
      <c r="C5390" s="2" t="s">
        <v>56</v>
      </c>
      <c r="D5390" s="2" t="s">
        <v>66</v>
      </c>
      <c r="E5390" s="2">
        <v>47</v>
      </c>
      <c r="F5390" s="2">
        <v>8</v>
      </c>
      <c r="G5390" s="2">
        <f t="shared" si="84"/>
        <v>376</v>
      </c>
      <c r="H5390" s="2" t="s">
        <v>34</v>
      </c>
      <c r="I5390" s="2" t="s">
        <v>124</v>
      </c>
      <c r="J5390" s="2" t="s">
        <v>33</v>
      </c>
      <c r="K5390" s="4">
        <v>44466.400000015681</v>
      </c>
    </row>
    <row r="5391" spans="1:11" x14ac:dyDescent="0.35">
      <c r="A5391" s="2" t="s">
        <v>2</v>
      </c>
      <c r="B5391" s="2" t="s">
        <v>118</v>
      </c>
      <c r="C5391" s="2" t="s">
        <v>98</v>
      </c>
      <c r="D5391" s="2" t="s">
        <v>106</v>
      </c>
      <c r="E5391" s="2">
        <v>87</v>
      </c>
      <c r="F5391" s="2">
        <v>15</v>
      </c>
      <c r="G5391" s="2">
        <f t="shared" si="84"/>
        <v>1305</v>
      </c>
      <c r="H5391" s="2" t="s">
        <v>12</v>
      </c>
      <c r="I5391" s="2" t="s">
        <v>122</v>
      </c>
      <c r="J5391" s="2" t="s">
        <v>11</v>
      </c>
      <c r="K5391" s="4">
        <v>44466.450000015684</v>
      </c>
    </row>
    <row r="5392" spans="1:11" x14ac:dyDescent="0.35">
      <c r="A5392" s="2" t="s">
        <v>18</v>
      </c>
      <c r="B5392" s="2" t="s">
        <v>118</v>
      </c>
      <c r="C5392" s="2" t="s">
        <v>98</v>
      </c>
      <c r="D5392" s="2" t="s">
        <v>108</v>
      </c>
      <c r="E5392" s="2">
        <v>65</v>
      </c>
      <c r="F5392" s="2">
        <v>21</v>
      </c>
      <c r="G5392" s="2">
        <f t="shared" si="84"/>
        <v>1365</v>
      </c>
      <c r="H5392" s="2" t="s">
        <v>17</v>
      </c>
      <c r="I5392" s="2" t="s">
        <v>119</v>
      </c>
      <c r="J5392" s="2" t="s">
        <v>16</v>
      </c>
      <c r="K5392" s="4">
        <v>44466.500000015687</v>
      </c>
    </row>
    <row r="5393" spans="1:11" x14ac:dyDescent="0.35">
      <c r="A5393" s="2" t="s">
        <v>14</v>
      </c>
      <c r="B5393" s="2" t="s">
        <v>120</v>
      </c>
      <c r="C5393" s="2" t="s">
        <v>67</v>
      </c>
      <c r="D5393" s="2" t="s">
        <v>68</v>
      </c>
      <c r="E5393" s="2">
        <v>121</v>
      </c>
      <c r="F5393" s="2">
        <v>8</v>
      </c>
      <c r="G5393" s="2">
        <f t="shared" si="84"/>
        <v>968</v>
      </c>
      <c r="H5393" s="2" t="s">
        <v>34</v>
      </c>
      <c r="I5393" s="2" t="s">
        <v>124</v>
      </c>
      <c r="J5393" s="2" t="s">
        <v>33</v>
      </c>
      <c r="K5393" s="4">
        <v>44466.55000001569</v>
      </c>
    </row>
    <row r="5394" spans="1:11" x14ac:dyDescent="0.35">
      <c r="A5394" s="2" t="s">
        <v>2</v>
      </c>
      <c r="B5394" s="2" t="s">
        <v>118</v>
      </c>
      <c r="C5394" s="2" t="s">
        <v>98</v>
      </c>
      <c r="D5394" s="2" t="s">
        <v>101</v>
      </c>
      <c r="E5394" s="2">
        <v>128</v>
      </c>
      <c r="F5394" s="2">
        <v>11</v>
      </c>
      <c r="G5394" s="2">
        <f t="shared" si="84"/>
        <v>1408</v>
      </c>
      <c r="H5394" s="2" t="s">
        <v>34</v>
      </c>
      <c r="I5394" s="2" t="s">
        <v>124</v>
      </c>
      <c r="J5394" s="2" t="s">
        <v>33</v>
      </c>
      <c r="K5394" s="4">
        <v>44466.600000015693</v>
      </c>
    </row>
    <row r="5395" spans="1:11" x14ac:dyDescent="0.35">
      <c r="A5395" s="2" t="s">
        <v>44</v>
      </c>
      <c r="B5395" s="2" t="s">
        <v>120</v>
      </c>
      <c r="C5395" s="2" t="s">
        <v>98</v>
      </c>
      <c r="D5395" s="2" t="s">
        <v>105</v>
      </c>
      <c r="E5395" s="2">
        <v>98</v>
      </c>
      <c r="F5395" s="2">
        <v>10</v>
      </c>
      <c r="G5395" s="2">
        <f t="shared" si="84"/>
        <v>980</v>
      </c>
      <c r="H5395" s="2" t="s">
        <v>22</v>
      </c>
      <c r="I5395" s="2" t="s">
        <v>122</v>
      </c>
      <c r="J5395" s="2" t="s">
        <v>11</v>
      </c>
      <c r="K5395" s="4">
        <v>44466.650000015696</v>
      </c>
    </row>
    <row r="5396" spans="1:11" x14ac:dyDescent="0.35">
      <c r="A5396" s="2" t="s">
        <v>35</v>
      </c>
      <c r="B5396" s="2" t="s">
        <v>118</v>
      </c>
      <c r="C5396" s="2" t="s">
        <v>98</v>
      </c>
      <c r="D5396" s="2" t="s">
        <v>106</v>
      </c>
      <c r="E5396" s="2">
        <v>87</v>
      </c>
      <c r="F5396" s="2">
        <v>10</v>
      </c>
      <c r="G5396" s="2">
        <f t="shared" si="84"/>
        <v>870</v>
      </c>
      <c r="H5396" s="2" t="s">
        <v>24</v>
      </c>
      <c r="I5396" s="2" t="s">
        <v>123</v>
      </c>
      <c r="J5396" s="2" t="s">
        <v>23</v>
      </c>
      <c r="K5396" s="4">
        <v>44466.700000015699</v>
      </c>
    </row>
    <row r="5397" spans="1:11" x14ac:dyDescent="0.35">
      <c r="A5397" s="2" t="s">
        <v>5</v>
      </c>
      <c r="B5397" s="2" t="s">
        <v>120</v>
      </c>
      <c r="C5397" s="2" t="s">
        <v>98</v>
      </c>
      <c r="D5397" s="2" t="s">
        <v>101</v>
      </c>
      <c r="E5397" s="2">
        <v>128</v>
      </c>
      <c r="F5397" s="2">
        <v>11</v>
      </c>
      <c r="G5397" s="2">
        <f t="shared" si="84"/>
        <v>1408</v>
      </c>
      <c r="H5397" s="2" t="s">
        <v>4</v>
      </c>
      <c r="I5397" s="2" t="s">
        <v>119</v>
      </c>
      <c r="J5397" s="2" t="s">
        <v>3</v>
      </c>
      <c r="K5397" s="4">
        <v>44466.750000015702</v>
      </c>
    </row>
    <row r="5398" spans="1:11" x14ac:dyDescent="0.35">
      <c r="A5398" s="2" t="s">
        <v>18</v>
      </c>
      <c r="B5398" s="2" t="s">
        <v>118</v>
      </c>
      <c r="C5398" s="2" t="s">
        <v>98</v>
      </c>
      <c r="D5398" s="2" t="s">
        <v>103</v>
      </c>
      <c r="E5398" s="2">
        <v>101</v>
      </c>
      <c r="F5398" s="2">
        <v>8</v>
      </c>
      <c r="G5398" s="2">
        <f t="shared" si="84"/>
        <v>808</v>
      </c>
      <c r="H5398" s="2" t="s">
        <v>41</v>
      </c>
      <c r="I5398" s="2" t="s">
        <v>119</v>
      </c>
      <c r="J5398" s="2" t="s">
        <v>3</v>
      </c>
      <c r="K5398" s="4">
        <v>44466.800000015704</v>
      </c>
    </row>
    <row r="5399" spans="1:11" x14ac:dyDescent="0.35">
      <c r="A5399" s="2" t="s">
        <v>44</v>
      </c>
      <c r="B5399" s="2" t="s">
        <v>120</v>
      </c>
      <c r="C5399" s="2" t="s">
        <v>84</v>
      </c>
      <c r="D5399" s="2" t="s">
        <v>90</v>
      </c>
      <c r="E5399" s="2">
        <v>27</v>
      </c>
      <c r="F5399" s="2">
        <v>42</v>
      </c>
      <c r="G5399" s="2">
        <f t="shared" si="84"/>
        <v>1134</v>
      </c>
      <c r="H5399" s="2" t="s">
        <v>29</v>
      </c>
      <c r="I5399" s="2" t="s">
        <v>119</v>
      </c>
      <c r="J5399" s="2" t="s">
        <v>28</v>
      </c>
      <c r="K5399" s="4">
        <v>44466.850000015707</v>
      </c>
    </row>
    <row r="5400" spans="1:11" x14ac:dyDescent="0.35">
      <c r="A5400" s="2" t="s">
        <v>18</v>
      </c>
      <c r="B5400" s="2" t="s">
        <v>118</v>
      </c>
      <c r="C5400" s="2" t="s">
        <v>56</v>
      </c>
      <c r="D5400" s="2" t="s">
        <v>64</v>
      </c>
      <c r="E5400" s="2">
        <v>85</v>
      </c>
      <c r="F5400" s="2">
        <v>11</v>
      </c>
      <c r="G5400" s="2">
        <f t="shared" si="84"/>
        <v>935</v>
      </c>
      <c r="H5400" s="2" t="s">
        <v>21</v>
      </c>
      <c r="I5400" s="2" t="s">
        <v>121</v>
      </c>
      <c r="J5400" s="2" t="s">
        <v>20</v>
      </c>
      <c r="K5400" s="4">
        <v>44466.90000001571</v>
      </c>
    </row>
    <row r="5401" spans="1:11" x14ac:dyDescent="0.35">
      <c r="A5401" s="2" t="s">
        <v>14</v>
      </c>
      <c r="B5401" s="2" t="s">
        <v>120</v>
      </c>
      <c r="C5401" s="2" t="s">
        <v>98</v>
      </c>
      <c r="D5401" s="2" t="s">
        <v>103</v>
      </c>
      <c r="E5401" s="2">
        <v>101</v>
      </c>
      <c r="F5401" s="2">
        <v>11</v>
      </c>
      <c r="G5401" s="2">
        <f t="shared" si="84"/>
        <v>1111</v>
      </c>
      <c r="H5401" s="2" t="s">
        <v>4</v>
      </c>
      <c r="I5401" s="2" t="s">
        <v>119</v>
      </c>
      <c r="J5401" s="2" t="s">
        <v>3</v>
      </c>
      <c r="K5401" s="4">
        <v>44466.950000015713</v>
      </c>
    </row>
    <row r="5402" spans="1:11" x14ac:dyDescent="0.35">
      <c r="A5402" s="2" t="s">
        <v>5</v>
      </c>
      <c r="B5402" s="2" t="s">
        <v>120</v>
      </c>
      <c r="C5402" s="2" t="s">
        <v>56</v>
      </c>
      <c r="D5402" s="2" t="s">
        <v>63</v>
      </c>
      <c r="E5402" s="2">
        <v>73</v>
      </c>
      <c r="F5402" s="2">
        <v>7</v>
      </c>
      <c r="G5402" s="2">
        <f t="shared" si="84"/>
        <v>511</v>
      </c>
      <c r="H5402" s="2" t="s">
        <v>34</v>
      </c>
      <c r="I5402" s="2" t="s">
        <v>124</v>
      </c>
      <c r="J5402" s="2" t="s">
        <v>33</v>
      </c>
      <c r="K5402" s="4">
        <v>44467.000000015716</v>
      </c>
    </row>
    <row r="5403" spans="1:11" x14ac:dyDescent="0.35">
      <c r="A5403" s="2" t="s">
        <v>5</v>
      </c>
      <c r="B5403" s="2" t="s">
        <v>120</v>
      </c>
      <c r="C5403" s="2" t="s">
        <v>84</v>
      </c>
      <c r="D5403" s="2" t="s">
        <v>94</v>
      </c>
      <c r="E5403" s="2">
        <v>67</v>
      </c>
      <c r="F5403" s="2">
        <v>9</v>
      </c>
      <c r="G5403" s="2">
        <f t="shared" si="84"/>
        <v>603</v>
      </c>
      <c r="H5403" s="2" t="s">
        <v>26</v>
      </c>
      <c r="I5403" s="2" t="s">
        <v>122</v>
      </c>
      <c r="J5403" s="2" t="s">
        <v>25</v>
      </c>
      <c r="K5403" s="4">
        <v>44467.050000015719</v>
      </c>
    </row>
    <row r="5404" spans="1:11" x14ac:dyDescent="0.35">
      <c r="A5404" s="2" t="s">
        <v>18</v>
      </c>
      <c r="B5404" s="2" t="s">
        <v>118</v>
      </c>
      <c r="C5404" s="2" t="s">
        <v>84</v>
      </c>
      <c r="D5404" s="2" t="s">
        <v>94</v>
      </c>
      <c r="E5404" s="2">
        <v>67</v>
      </c>
      <c r="F5404" s="2">
        <v>7</v>
      </c>
      <c r="G5404" s="2">
        <f t="shared" si="84"/>
        <v>469</v>
      </c>
      <c r="H5404" s="2" t="s">
        <v>27</v>
      </c>
      <c r="I5404" s="2" t="s">
        <v>122</v>
      </c>
      <c r="J5404" s="2" t="s">
        <v>8</v>
      </c>
      <c r="K5404" s="4">
        <v>44467.100000015722</v>
      </c>
    </row>
    <row r="5405" spans="1:11" x14ac:dyDescent="0.35">
      <c r="A5405" s="2" t="s">
        <v>2</v>
      </c>
      <c r="B5405" s="2" t="s">
        <v>118</v>
      </c>
      <c r="C5405" s="2" t="s">
        <v>56</v>
      </c>
      <c r="D5405" s="2" t="s">
        <v>61</v>
      </c>
      <c r="E5405" s="2">
        <v>107</v>
      </c>
      <c r="F5405" s="2">
        <v>11</v>
      </c>
      <c r="G5405" s="2">
        <f t="shared" si="84"/>
        <v>1177</v>
      </c>
      <c r="H5405" s="2" t="s">
        <v>22</v>
      </c>
      <c r="I5405" s="2" t="s">
        <v>122</v>
      </c>
      <c r="J5405" s="2" t="s">
        <v>11</v>
      </c>
      <c r="K5405" s="4">
        <v>44467.150000015725</v>
      </c>
    </row>
    <row r="5406" spans="1:11" x14ac:dyDescent="0.35">
      <c r="A5406" s="2" t="s">
        <v>35</v>
      </c>
      <c r="B5406" s="2" t="s">
        <v>118</v>
      </c>
      <c r="C5406" s="2" t="s">
        <v>98</v>
      </c>
      <c r="D5406" s="2" t="s">
        <v>100</v>
      </c>
      <c r="E5406" s="2">
        <v>121</v>
      </c>
      <c r="F5406" s="2">
        <v>13</v>
      </c>
      <c r="G5406" s="2">
        <f t="shared" si="84"/>
        <v>1573</v>
      </c>
      <c r="H5406" s="2" t="s">
        <v>29</v>
      </c>
      <c r="I5406" s="2" t="s">
        <v>119</v>
      </c>
      <c r="J5406" s="2" t="s">
        <v>28</v>
      </c>
      <c r="K5406" s="4">
        <v>44467.200000015728</v>
      </c>
    </row>
    <row r="5407" spans="1:11" x14ac:dyDescent="0.35">
      <c r="A5407" s="2" t="s">
        <v>18</v>
      </c>
      <c r="B5407" s="2" t="s">
        <v>118</v>
      </c>
      <c r="C5407" s="2" t="s">
        <v>84</v>
      </c>
      <c r="D5407" s="2" t="s">
        <v>92</v>
      </c>
      <c r="E5407" s="2">
        <v>115</v>
      </c>
      <c r="F5407" s="2">
        <v>12</v>
      </c>
      <c r="G5407" s="2">
        <f t="shared" si="84"/>
        <v>1380</v>
      </c>
      <c r="H5407" s="2" t="s">
        <v>24</v>
      </c>
      <c r="I5407" s="2" t="s">
        <v>123</v>
      </c>
      <c r="J5407" s="2" t="s">
        <v>23</v>
      </c>
      <c r="K5407" s="4">
        <v>44467.250000015731</v>
      </c>
    </row>
    <row r="5408" spans="1:11" x14ac:dyDescent="0.35">
      <c r="A5408" s="2" t="s">
        <v>10</v>
      </c>
      <c r="B5408" s="2" t="s">
        <v>120</v>
      </c>
      <c r="C5408" s="2" t="s">
        <v>56</v>
      </c>
      <c r="D5408" s="2" t="s">
        <v>60</v>
      </c>
      <c r="E5408" s="2">
        <v>131</v>
      </c>
      <c r="F5408" s="2">
        <v>10</v>
      </c>
      <c r="G5408" s="2">
        <f t="shared" si="84"/>
        <v>1310</v>
      </c>
      <c r="H5408" s="2" t="s">
        <v>17</v>
      </c>
      <c r="I5408" s="2" t="s">
        <v>119</v>
      </c>
      <c r="J5408" s="2" t="s">
        <v>16</v>
      </c>
      <c r="K5408" s="4">
        <v>44467.300000015734</v>
      </c>
    </row>
    <row r="5409" spans="1:11" x14ac:dyDescent="0.35">
      <c r="A5409" s="2" t="s">
        <v>2</v>
      </c>
      <c r="B5409" s="2" t="s">
        <v>118</v>
      </c>
      <c r="C5409" s="2" t="s">
        <v>67</v>
      </c>
      <c r="D5409" s="2" t="s">
        <v>69</v>
      </c>
      <c r="E5409" s="2">
        <v>54</v>
      </c>
      <c r="F5409" s="2">
        <v>74</v>
      </c>
      <c r="G5409" s="2">
        <f t="shared" si="84"/>
        <v>3996</v>
      </c>
      <c r="H5409" s="2" t="s">
        <v>32</v>
      </c>
      <c r="I5409" s="2" t="s">
        <v>119</v>
      </c>
      <c r="J5409" s="2" t="s">
        <v>16</v>
      </c>
      <c r="K5409" s="4">
        <v>44467.350000015736</v>
      </c>
    </row>
    <row r="5410" spans="1:11" x14ac:dyDescent="0.35">
      <c r="A5410" s="2" t="s">
        <v>18</v>
      </c>
      <c r="B5410" s="2" t="s">
        <v>118</v>
      </c>
      <c r="C5410" s="2" t="s">
        <v>84</v>
      </c>
      <c r="D5410" s="2" t="s">
        <v>85</v>
      </c>
      <c r="E5410" s="2">
        <v>121</v>
      </c>
      <c r="F5410" s="2">
        <v>43</v>
      </c>
      <c r="G5410" s="2">
        <f t="shared" si="84"/>
        <v>5203</v>
      </c>
      <c r="H5410" s="2" t="s">
        <v>30</v>
      </c>
      <c r="I5410" s="2" t="s">
        <v>122</v>
      </c>
      <c r="J5410" s="2" t="s">
        <v>11</v>
      </c>
      <c r="K5410" s="4">
        <v>44467.400000015739</v>
      </c>
    </row>
    <row r="5411" spans="1:11" x14ac:dyDescent="0.35">
      <c r="A5411" s="2" t="s">
        <v>14</v>
      </c>
      <c r="B5411" s="2" t="s">
        <v>120</v>
      </c>
      <c r="C5411" s="2" t="s">
        <v>84</v>
      </c>
      <c r="D5411" s="2" t="s">
        <v>85</v>
      </c>
      <c r="E5411" s="2">
        <v>121</v>
      </c>
      <c r="F5411" s="2">
        <v>37</v>
      </c>
      <c r="G5411" s="2">
        <f t="shared" si="84"/>
        <v>4477</v>
      </c>
      <c r="H5411" s="2" t="s">
        <v>12</v>
      </c>
      <c r="I5411" s="2" t="s">
        <v>122</v>
      </c>
      <c r="J5411" s="2" t="s">
        <v>11</v>
      </c>
      <c r="K5411" s="4">
        <v>44467.450000015742</v>
      </c>
    </row>
    <row r="5412" spans="1:11" x14ac:dyDescent="0.35">
      <c r="A5412" s="2" t="s">
        <v>5</v>
      </c>
      <c r="B5412" s="2" t="s">
        <v>120</v>
      </c>
      <c r="C5412" s="2" t="s">
        <v>67</v>
      </c>
      <c r="D5412" s="2" t="s">
        <v>79</v>
      </c>
      <c r="E5412" s="2">
        <v>31</v>
      </c>
      <c r="F5412" s="2">
        <v>4</v>
      </c>
      <c r="G5412" s="2">
        <f t="shared" si="84"/>
        <v>124</v>
      </c>
      <c r="H5412" s="2" t="s">
        <v>30</v>
      </c>
      <c r="I5412" s="2" t="s">
        <v>122</v>
      </c>
      <c r="J5412" s="2" t="s">
        <v>11</v>
      </c>
      <c r="K5412" s="4">
        <v>44467.500000015745</v>
      </c>
    </row>
    <row r="5413" spans="1:11" x14ac:dyDescent="0.35">
      <c r="A5413" s="2" t="s">
        <v>18</v>
      </c>
      <c r="B5413" s="2" t="s">
        <v>118</v>
      </c>
      <c r="C5413" s="2" t="s">
        <v>84</v>
      </c>
      <c r="D5413" s="2" t="s">
        <v>97</v>
      </c>
      <c r="E5413" s="2">
        <v>28</v>
      </c>
      <c r="F5413" s="2">
        <v>8</v>
      </c>
      <c r="G5413" s="2">
        <f t="shared" si="84"/>
        <v>224</v>
      </c>
      <c r="H5413" s="2" t="s">
        <v>27</v>
      </c>
      <c r="I5413" s="2" t="s">
        <v>122</v>
      </c>
      <c r="J5413" s="2" t="s">
        <v>8</v>
      </c>
      <c r="K5413" s="4">
        <v>44467.550000015748</v>
      </c>
    </row>
    <row r="5414" spans="1:11" x14ac:dyDescent="0.35">
      <c r="A5414" s="2" t="s">
        <v>2</v>
      </c>
      <c r="B5414" s="2" t="s">
        <v>118</v>
      </c>
      <c r="C5414" s="2" t="s">
        <v>98</v>
      </c>
      <c r="D5414" s="2" t="s">
        <v>104</v>
      </c>
      <c r="E5414" s="2">
        <v>104</v>
      </c>
      <c r="F5414" s="2">
        <v>9</v>
      </c>
      <c r="G5414" s="2">
        <f t="shared" si="84"/>
        <v>936</v>
      </c>
      <c r="H5414" s="2" t="s">
        <v>43</v>
      </c>
      <c r="I5414" s="2" t="s">
        <v>121</v>
      </c>
      <c r="J5414" s="2" t="s">
        <v>42</v>
      </c>
      <c r="K5414" s="4">
        <v>44467.600000015751</v>
      </c>
    </row>
    <row r="5415" spans="1:11" x14ac:dyDescent="0.35">
      <c r="A5415" s="2" t="s">
        <v>10</v>
      </c>
      <c r="B5415" s="2" t="s">
        <v>120</v>
      </c>
      <c r="C5415" s="2" t="s">
        <v>98</v>
      </c>
      <c r="D5415" s="2" t="s">
        <v>107</v>
      </c>
      <c r="E5415" s="2">
        <v>77</v>
      </c>
      <c r="F5415" s="2">
        <v>11</v>
      </c>
      <c r="G5415" s="2">
        <f t="shared" si="84"/>
        <v>847</v>
      </c>
      <c r="H5415" s="2" t="s">
        <v>32</v>
      </c>
      <c r="I5415" s="2" t="s">
        <v>119</v>
      </c>
      <c r="J5415" s="2" t="s">
        <v>16</v>
      </c>
      <c r="K5415" s="4">
        <v>44467.650000015754</v>
      </c>
    </row>
    <row r="5416" spans="1:11" x14ac:dyDescent="0.35">
      <c r="A5416" s="2" t="s">
        <v>10</v>
      </c>
      <c r="B5416" s="2" t="s">
        <v>120</v>
      </c>
      <c r="C5416" s="2" t="s">
        <v>56</v>
      </c>
      <c r="D5416" s="2" t="s">
        <v>58</v>
      </c>
      <c r="E5416" s="2">
        <v>68</v>
      </c>
      <c r="F5416" s="2">
        <v>83</v>
      </c>
      <c r="G5416" s="2">
        <f t="shared" si="84"/>
        <v>5644</v>
      </c>
      <c r="H5416" s="2" t="s">
        <v>12</v>
      </c>
      <c r="I5416" s="2" t="s">
        <v>122</v>
      </c>
      <c r="J5416" s="2" t="s">
        <v>11</v>
      </c>
      <c r="K5416" s="4">
        <v>44467.700000015757</v>
      </c>
    </row>
    <row r="5417" spans="1:11" x14ac:dyDescent="0.35">
      <c r="A5417" s="2" t="s">
        <v>44</v>
      </c>
      <c r="B5417" s="2" t="s">
        <v>120</v>
      </c>
      <c r="C5417" s="2" t="s">
        <v>56</v>
      </c>
      <c r="D5417" s="2" t="s">
        <v>63</v>
      </c>
      <c r="E5417" s="2">
        <v>73</v>
      </c>
      <c r="F5417" s="2">
        <v>5</v>
      </c>
      <c r="G5417" s="2">
        <f t="shared" si="84"/>
        <v>365</v>
      </c>
      <c r="H5417" s="2" t="s">
        <v>46</v>
      </c>
      <c r="I5417" s="2" t="s">
        <v>123</v>
      </c>
      <c r="J5417" s="2" t="s">
        <v>45</v>
      </c>
      <c r="K5417" s="4">
        <v>44467.75000001576</v>
      </c>
    </row>
    <row r="5418" spans="1:11" x14ac:dyDescent="0.35">
      <c r="A5418" s="2" t="s">
        <v>18</v>
      </c>
      <c r="B5418" s="2" t="s">
        <v>118</v>
      </c>
      <c r="C5418" s="2" t="s">
        <v>67</v>
      </c>
      <c r="D5418" s="2" t="s">
        <v>70</v>
      </c>
      <c r="E5418" s="2">
        <v>69</v>
      </c>
      <c r="F5418" s="2">
        <v>44</v>
      </c>
      <c r="G5418" s="2">
        <f t="shared" si="84"/>
        <v>3036</v>
      </c>
      <c r="H5418" s="2" t="s">
        <v>4</v>
      </c>
      <c r="I5418" s="2" t="s">
        <v>119</v>
      </c>
      <c r="J5418" s="2" t="s">
        <v>3</v>
      </c>
      <c r="K5418" s="4">
        <v>44467.800000015763</v>
      </c>
    </row>
    <row r="5419" spans="1:11" x14ac:dyDescent="0.35">
      <c r="A5419" s="2" t="s">
        <v>5</v>
      </c>
      <c r="B5419" s="2" t="s">
        <v>120</v>
      </c>
      <c r="C5419" s="2" t="s">
        <v>67</v>
      </c>
      <c r="D5419" s="2" t="s">
        <v>68</v>
      </c>
      <c r="E5419" s="2">
        <v>121</v>
      </c>
      <c r="F5419" s="2">
        <v>43</v>
      </c>
      <c r="G5419" s="2">
        <f t="shared" si="84"/>
        <v>5203</v>
      </c>
      <c r="H5419" s="2" t="s">
        <v>30</v>
      </c>
      <c r="I5419" s="2" t="s">
        <v>122</v>
      </c>
      <c r="J5419" s="2" t="s">
        <v>11</v>
      </c>
      <c r="K5419" s="4">
        <v>44467.850000015766</v>
      </c>
    </row>
    <row r="5420" spans="1:11" x14ac:dyDescent="0.35">
      <c r="A5420" s="2" t="s">
        <v>44</v>
      </c>
      <c r="B5420" s="2" t="s">
        <v>120</v>
      </c>
      <c r="C5420" s="2" t="s">
        <v>84</v>
      </c>
      <c r="D5420" s="2" t="s">
        <v>96</v>
      </c>
      <c r="E5420" s="2">
        <v>36</v>
      </c>
      <c r="F5420" s="2">
        <v>8</v>
      </c>
      <c r="G5420" s="2">
        <f t="shared" si="84"/>
        <v>288</v>
      </c>
      <c r="H5420" s="2" t="s">
        <v>29</v>
      </c>
      <c r="I5420" s="2" t="s">
        <v>119</v>
      </c>
      <c r="J5420" s="2" t="s">
        <v>28</v>
      </c>
      <c r="K5420" s="4">
        <v>44467.900000015768</v>
      </c>
    </row>
    <row r="5421" spans="1:11" x14ac:dyDescent="0.35">
      <c r="A5421" s="2" t="s">
        <v>44</v>
      </c>
      <c r="B5421" s="2" t="s">
        <v>120</v>
      </c>
      <c r="C5421" s="2" t="s">
        <v>84</v>
      </c>
      <c r="D5421" s="2" t="s">
        <v>93</v>
      </c>
      <c r="E5421" s="2">
        <v>70</v>
      </c>
      <c r="F5421" s="2">
        <v>3</v>
      </c>
      <c r="G5421" s="2">
        <f t="shared" si="84"/>
        <v>210</v>
      </c>
      <c r="H5421" s="2" t="s">
        <v>32</v>
      </c>
      <c r="I5421" s="2" t="s">
        <v>119</v>
      </c>
      <c r="J5421" s="2" t="s">
        <v>16</v>
      </c>
      <c r="K5421" s="4">
        <v>44467.950000015771</v>
      </c>
    </row>
    <row r="5422" spans="1:11" x14ac:dyDescent="0.35">
      <c r="A5422" s="2" t="s">
        <v>5</v>
      </c>
      <c r="B5422" s="2" t="s">
        <v>120</v>
      </c>
      <c r="C5422" s="2" t="s">
        <v>98</v>
      </c>
      <c r="D5422" s="2" t="s">
        <v>100</v>
      </c>
      <c r="E5422" s="2">
        <v>121</v>
      </c>
      <c r="F5422" s="2">
        <v>8</v>
      </c>
      <c r="G5422" s="2">
        <f t="shared" si="84"/>
        <v>968</v>
      </c>
      <c r="H5422" s="2" t="s">
        <v>7</v>
      </c>
      <c r="I5422" s="2" t="s">
        <v>121</v>
      </c>
      <c r="J5422" s="2" t="s">
        <v>6</v>
      </c>
      <c r="K5422" s="4">
        <v>44468.000000015774</v>
      </c>
    </row>
    <row r="5423" spans="1:11" x14ac:dyDescent="0.35">
      <c r="A5423" s="2" t="s">
        <v>31</v>
      </c>
      <c r="B5423" s="2" t="s">
        <v>118</v>
      </c>
      <c r="C5423" s="2" t="s">
        <v>56</v>
      </c>
      <c r="D5423" s="2" t="s">
        <v>63</v>
      </c>
      <c r="E5423" s="2">
        <v>73</v>
      </c>
      <c r="F5423" s="2">
        <v>11</v>
      </c>
      <c r="G5423" s="2">
        <f t="shared" si="84"/>
        <v>803</v>
      </c>
      <c r="H5423" s="2" t="s">
        <v>27</v>
      </c>
      <c r="I5423" s="2" t="s">
        <v>122</v>
      </c>
      <c r="J5423" s="2" t="s">
        <v>8</v>
      </c>
      <c r="K5423" s="4">
        <v>44468.050000015777</v>
      </c>
    </row>
    <row r="5424" spans="1:11" x14ac:dyDescent="0.35">
      <c r="A5424" s="2" t="s">
        <v>10</v>
      </c>
      <c r="B5424" s="2" t="s">
        <v>120</v>
      </c>
      <c r="C5424" s="2" t="s">
        <v>56</v>
      </c>
      <c r="D5424" s="2" t="s">
        <v>66</v>
      </c>
      <c r="E5424" s="2">
        <v>47</v>
      </c>
      <c r="F5424" s="2">
        <v>5</v>
      </c>
      <c r="G5424" s="2">
        <f t="shared" si="84"/>
        <v>235</v>
      </c>
      <c r="H5424" s="2" t="s">
        <v>30</v>
      </c>
      <c r="I5424" s="2" t="s">
        <v>122</v>
      </c>
      <c r="J5424" s="2" t="s">
        <v>11</v>
      </c>
      <c r="K5424" s="4">
        <v>44468.10000001578</v>
      </c>
    </row>
    <row r="5425" spans="1:11" x14ac:dyDescent="0.35">
      <c r="A5425" s="2" t="s">
        <v>18</v>
      </c>
      <c r="B5425" s="2" t="s">
        <v>118</v>
      </c>
      <c r="C5425" s="2" t="s">
        <v>56</v>
      </c>
      <c r="D5425" s="2" t="s">
        <v>59</v>
      </c>
      <c r="E5425" s="2">
        <v>40</v>
      </c>
      <c r="F5425" s="2">
        <v>79</v>
      </c>
      <c r="G5425" s="2">
        <f t="shared" si="84"/>
        <v>3160</v>
      </c>
      <c r="H5425" s="2" t="s">
        <v>27</v>
      </c>
      <c r="I5425" s="2" t="s">
        <v>122</v>
      </c>
      <c r="J5425" s="2" t="s">
        <v>8</v>
      </c>
      <c r="K5425" s="4">
        <v>44468.150000015783</v>
      </c>
    </row>
    <row r="5426" spans="1:11" x14ac:dyDescent="0.35">
      <c r="A5426" s="2" t="s">
        <v>35</v>
      </c>
      <c r="B5426" s="2" t="s">
        <v>118</v>
      </c>
      <c r="C5426" s="2" t="s">
        <v>80</v>
      </c>
      <c r="D5426" s="2" t="s">
        <v>82</v>
      </c>
      <c r="E5426" s="2">
        <v>50</v>
      </c>
      <c r="F5426" s="2">
        <v>99</v>
      </c>
      <c r="G5426" s="2">
        <f t="shared" si="84"/>
        <v>4950</v>
      </c>
      <c r="H5426" s="2" t="s">
        <v>32</v>
      </c>
      <c r="I5426" s="2" t="s">
        <v>119</v>
      </c>
      <c r="J5426" s="2" t="s">
        <v>16</v>
      </c>
      <c r="K5426" s="4">
        <v>44468.200000015786</v>
      </c>
    </row>
    <row r="5427" spans="1:11" x14ac:dyDescent="0.35">
      <c r="A5427" s="2" t="s">
        <v>5</v>
      </c>
      <c r="B5427" s="2" t="s">
        <v>120</v>
      </c>
      <c r="C5427" s="2" t="s">
        <v>67</v>
      </c>
      <c r="D5427" s="2" t="s">
        <v>75</v>
      </c>
      <c r="E5427" s="2">
        <v>98</v>
      </c>
      <c r="F5427" s="2">
        <v>8</v>
      </c>
      <c r="G5427" s="2">
        <f t="shared" si="84"/>
        <v>784</v>
      </c>
      <c r="H5427" s="2" t="s">
        <v>29</v>
      </c>
      <c r="I5427" s="2" t="s">
        <v>119</v>
      </c>
      <c r="J5427" s="2" t="s">
        <v>28</v>
      </c>
      <c r="K5427" s="4">
        <v>44468.250000015789</v>
      </c>
    </row>
    <row r="5428" spans="1:11" x14ac:dyDescent="0.35">
      <c r="A5428" s="2" t="s">
        <v>2</v>
      </c>
      <c r="B5428" s="2" t="s">
        <v>118</v>
      </c>
      <c r="C5428" s="2" t="s">
        <v>67</v>
      </c>
      <c r="D5428" s="2" t="s">
        <v>72</v>
      </c>
      <c r="E5428" s="2">
        <v>6</v>
      </c>
      <c r="F5428" s="2">
        <v>1155</v>
      </c>
      <c r="G5428" s="2">
        <f t="shared" si="84"/>
        <v>6930</v>
      </c>
      <c r="H5428" s="2" t="s">
        <v>4</v>
      </c>
      <c r="I5428" s="2" t="s">
        <v>119</v>
      </c>
      <c r="J5428" s="2" t="s">
        <v>3</v>
      </c>
      <c r="K5428" s="4">
        <v>44468.300000015792</v>
      </c>
    </row>
    <row r="5429" spans="1:11" x14ac:dyDescent="0.35">
      <c r="A5429" s="2" t="s">
        <v>2</v>
      </c>
      <c r="B5429" s="2" t="s">
        <v>118</v>
      </c>
      <c r="C5429" s="2" t="s">
        <v>84</v>
      </c>
      <c r="D5429" s="2" t="s">
        <v>95</v>
      </c>
      <c r="E5429" s="2">
        <v>43</v>
      </c>
      <c r="F5429" s="2">
        <v>7</v>
      </c>
      <c r="G5429" s="2">
        <f t="shared" si="84"/>
        <v>301</v>
      </c>
      <c r="H5429" s="2" t="s">
        <v>41</v>
      </c>
      <c r="I5429" s="2" t="s">
        <v>119</v>
      </c>
      <c r="J5429" s="2" t="s">
        <v>3</v>
      </c>
      <c r="K5429" s="4">
        <v>44468.350000015795</v>
      </c>
    </row>
    <row r="5430" spans="1:11" x14ac:dyDescent="0.35">
      <c r="A5430" s="2" t="s">
        <v>31</v>
      </c>
      <c r="B5430" s="2" t="s">
        <v>118</v>
      </c>
      <c r="C5430" s="2" t="s">
        <v>84</v>
      </c>
      <c r="D5430" s="2" t="s">
        <v>91</v>
      </c>
      <c r="E5430" s="2">
        <v>107</v>
      </c>
      <c r="F5430" s="2">
        <v>4</v>
      </c>
      <c r="G5430" s="2">
        <f t="shared" si="84"/>
        <v>428</v>
      </c>
      <c r="H5430" s="2" t="s">
        <v>22</v>
      </c>
      <c r="I5430" s="2" t="s">
        <v>122</v>
      </c>
      <c r="J5430" s="2" t="s">
        <v>11</v>
      </c>
      <c r="K5430" s="4">
        <v>44468.400000015798</v>
      </c>
    </row>
    <row r="5431" spans="1:11" x14ac:dyDescent="0.35">
      <c r="A5431" s="2" t="s">
        <v>18</v>
      </c>
      <c r="B5431" s="2" t="s">
        <v>118</v>
      </c>
      <c r="C5431" s="2" t="s">
        <v>84</v>
      </c>
      <c r="D5431" s="2" t="s">
        <v>85</v>
      </c>
      <c r="E5431" s="2">
        <v>121</v>
      </c>
      <c r="F5431" s="2">
        <v>37</v>
      </c>
      <c r="G5431" s="2">
        <f t="shared" si="84"/>
        <v>4477</v>
      </c>
      <c r="H5431" s="2" t="s">
        <v>15</v>
      </c>
      <c r="I5431" s="2" t="s">
        <v>122</v>
      </c>
      <c r="J5431" s="2" t="s">
        <v>8</v>
      </c>
      <c r="K5431" s="4">
        <v>44468.4500000158</v>
      </c>
    </row>
    <row r="5432" spans="1:11" x14ac:dyDescent="0.35">
      <c r="A5432" s="2" t="s">
        <v>5</v>
      </c>
      <c r="B5432" s="2" t="s">
        <v>120</v>
      </c>
      <c r="C5432" s="2" t="s">
        <v>84</v>
      </c>
      <c r="D5432" s="2" t="s">
        <v>94</v>
      </c>
      <c r="E5432" s="2">
        <v>67</v>
      </c>
      <c r="F5432" s="2">
        <v>10</v>
      </c>
      <c r="G5432" s="2">
        <f t="shared" si="84"/>
        <v>670</v>
      </c>
      <c r="H5432" s="2" t="s">
        <v>47</v>
      </c>
      <c r="I5432" s="2" t="s">
        <v>119</v>
      </c>
      <c r="J5432" s="2" t="s">
        <v>28</v>
      </c>
      <c r="K5432" s="4">
        <v>44468.500000015803</v>
      </c>
    </row>
    <row r="5433" spans="1:11" x14ac:dyDescent="0.35">
      <c r="A5433" s="2" t="s">
        <v>14</v>
      </c>
      <c r="B5433" s="2" t="s">
        <v>120</v>
      </c>
      <c r="C5433" s="2" t="s">
        <v>84</v>
      </c>
      <c r="D5433" s="2" t="s">
        <v>96</v>
      </c>
      <c r="E5433" s="2">
        <v>36</v>
      </c>
      <c r="F5433" s="2">
        <v>11</v>
      </c>
      <c r="G5433" s="2">
        <f t="shared" si="84"/>
        <v>396</v>
      </c>
      <c r="H5433" s="2" t="s">
        <v>32</v>
      </c>
      <c r="I5433" s="2" t="s">
        <v>119</v>
      </c>
      <c r="J5433" s="2" t="s">
        <v>16</v>
      </c>
      <c r="K5433" s="4">
        <v>44468.550000015806</v>
      </c>
    </row>
    <row r="5434" spans="1:11" x14ac:dyDescent="0.35">
      <c r="A5434" s="2" t="s">
        <v>18</v>
      </c>
      <c r="B5434" s="2" t="s">
        <v>118</v>
      </c>
      <c r="C5434" s="2" t="s">
        <v>84</v>
      </c>
      <c r="D5434" s="2" t="s">
        <v>86</v>
      </c>
      <c r="E5434" s="2">
        <v>73</v>
      </c>
      <c r="F5434" s="2">
        <v>27</v>
      </c>
      <c r="G5434" s="2">
        <f t="shared" si="84"/>
        <v>1971</v>
      </c>
      <c r="H5434" s="2" t="s">
        <v>22</v>
      </c>
      <c r="I5434" s="2" t="s">
        <v>122</v>
      </c>
      <c r="J5434" s="2" t="s">
        <v>11</v>
      </c>
      <c r="K5434" s="4">
        <v>44468.600000015809</v>
      </c>
    </row>
    <row r="5435" spans="1:11" x14ac:dyDescent="0.35">
      <c r="A5435" s="2" t="s">
        <v>5</v>
      </c>
      <c r="B5435" s="2" t="s">
        <v>120</v>
      </c>
      <c r="C5435" s="2" t="s">
        <v>84</v>
      </c>
      <c r="D5435" s="2" t="s">
        <v>97</v>
      </c>
      <c r="E5435" s="2">
        <v>28</v>
      </c>
      <c r="F5435" s="2">
        <v>13</v>
      </c>
      <c r="G5435" s="2">
        <f t="shared" si="84"/>
        <v>364</v>
      </c>
      <c r="H5435" s="2" t="s">
        <v>48</v>
      </c>
      <c r="I5435" s="2" t="s">
        <v>119</v>
      </c>
      <c r="J5435" s="2" t="s">
        <v>3</v>
      </c>
      <c r="K5435" s="4">
        <v>44468.650000015812</v>
      </c>
    </row>
    <row r="5436" spans="1:11" x14ac:dyDescent="0.35">
      <c r="A5436" s="2" t="s">
        <v>14</v>
      </c>
      <c r="B5436" s="2" t="s">
        <v>120</v>
      </c>
      <c r="C5436" s="2" t="s">
        <v>67</v>
      </c>
      <c r="D5436" s="2" t="s">
        <v>78</v>
      </c>
      <c r="E5436" s="2">
        <v>38</v>
      </c>
      <c r="F5436" s="2">
        <v>11</v>
      </c>
      <c r="G5436" s="2">
        <f t="shared" si="84"/>
        <v>418</v>
      </c>
      <c r="H5436" s="2" t="s">
        <v>27</v>
      </c>
      <c r="I5436" s="2" t="s">
        <v>122</v>
      </c>
      <c r="J5436" s="2" t="s">
        <v>8</v>
      </c>
      <c r="K5436" s="4">
        <v>44468.700000015815</v>
      </c>
    </row>
    <row r="5437" spans="1:11" x14ac:dyDescent="0.35">
      <c r="A5437" s="2" t="s">
        <v>18</v>
      </c>
      <c r="B5437" s="2" t="s">
        <v>118</v>
      </c>
      <c r="C5437" s="2" t="s">
        <v>84</v>
      </c>
      <c r="D5437" s="2" t="s">
        <v>96</v>
      </c>
      <c r="E5437" s="2">
        <v>36</v>
      </c>
      <c r="F5437" s="2">
        <v>7</v>
      </c>
      <c r="G5437" s="2">
        <f t="shared" si="84"/>
        <v>252</v>
      </c>
      <c r="H5437" s="2" t="s">
        <v>9</v>
      </c>
      <c r="I5437" s="2" t="s">
        <v>122</v>
      </c>
      <c r="J5437" s="2" t="s">
        <v>8</v>
      </c>
      <c r="K5437" s="4">
        <v>44468.750000015818</v>
      </c>
    </row>
    <row r="5438" spans="1:11" x14ac:dyDescent="0.35">
      <c r="A5438" s="2" t="s">
        <v>18</v>
      </c>
      <c r="B5438" s="2" t="s">
        <v>118</v>
      </c>
      <c r="C5438" s="2" t="s">
        <v>67</v>
      </c>
      <c r="D5438" s="2" t="s">
        <v>75</v>
      </c>
      <c r="E5438" s="2">
        <v>98</v>
      </c>
      <c r="F5438" s="2">
        <v>10</v>
      </c>
      <c r="G5438" s="2">
        <f t="shared" si="84"/>
        <v>980</v>
      </c>
      <c r="H5438" s="2" t="s">
        <v>4</v>
      </c>
      <c r="I5438" s="2" t="s">
        <v>119</v>
      </c>
      <c r="J5438" s="2" t="s">
        <v>3</v>
      </c>
      <c r="K5438" s="4">
        <v>44468.800000015821</v>
      </c>
    </row>
    <row r="5439" spans="1:11" x14ac:dyDescent="0.35">
      <c r="A5439" s="2" t="s">
        <v>2</v>
      </c>
      <c r="B5439" s="2" t="s">
        <v>118</v>
      </c>
      <c r="C5439" s="2" t="s">
        <v>84</v>
      </c>
      <c r="D5439" s="2" t="s">
        <v>92</v>
      </c>
      <c r="E5439" s="2">
        <v>115</v>
      </c>
      <c r="F5439" s="2">
        <v>12</v>
      </c>
      <c r="G5439" s="2">
        <f t="shared" si="84"/>
        <v>1380</v>
      </c>
      <c r="H5439" s="2" t="s">
        <v>4</v>
      </c>
      <c r="I5439" s="2" t="s">
        <v>119</v>
      </c>
      <c r="J5439" s="2" t="s">
        <v>3</v>
      </c>
      <c r="K5439" s="4">
        <v>44468.850000015824</v>
      </c>
    </row>
    <row r="5440" spans="1:11" x14ac:dyDescent="0.35">
      <c r="A5440" s="2" t="s">
        <v>18</v>
      </c>
      <c r="B5440" s="2" t="s">
        <v>118</v>
      </c>
      <c r="C5440" s="2" t="s">
        <v>84</v>
      </c>
      <c r="D5440" s="2" t="s">
        <v>89</v>
      </c>
      <c r="E5440" s="2">
        <v>130</v>
      </c>
      <c r="F5440" s="2">
        <v>6</v>
      </c>
      <c r="G5440" s="2">
        <f t="shared" si="84"/>
        <v>780</v>
      </c>
      <c r="H5440" s="2" t="s">
        <v>46</v>
      </c>
      <c r="I5440" s="2" t="s">
        <v>123</v>
      </c>
      <c r="J5440" s="2" t="s">
        <v>45</v>
      </c>
      <c r="K5440" s="4">
        <v>44468.900000015827</v>
      </c>
    </row>
    <row r="5441" spans="1:11" x14ac:dyDescent="0.35">
      <c r="A5441" s="2" t="s">
        <v>44</v>
      </c>
      <c r="B5441" s="2" t="s">
        <v>120</v>
      </c>
      <c r="C5441" s="2" t="s">
        <v>56</v>
      </c>
      <c r="D5441" s="2" t="s">
        <v>60</v>
      </c>
      <c r="E5441" s="2">
        <v>131</v>
      </c>
      <c r="F5441" s="2">
        <v>10</v>
      </c>
      <c r="G5441" s="2">
        <f t="shared" si="84"/>
        <v>1310</v>
      </c>
      <c r="H5441" s="2" t="s">
        <v>17</v>
      </c>
      <c r="I5441" s="2" t="s">
        <v>119</v>
      </c>
      <c r="J5441" s="2" t="s">
        <v>16</v>
      </c>
      <c r="K5441" s="4">
        <v>44468.95000001583</v>
      </c>
    </row>
    <row r="5442" spans="1:11" x14ac:dyDescent="0.35">
      <c r="A5442" s="2" t="s">
        <v>18</v>
      </c>
      <c r="B5442" s="2" t="s">
        <v>118</v>
      </c>
      <c r="C5442" s="2" t="s">
        <v>98</v>
      </c>
      <c r="D5442" s="2" t="s">
        <v>102</v>
      </c>
      <c r="E5442" s="2">
        <v>133</v>
      </c>
      <c r="F5442" s="2">
        <v>12</v>
      </c>
      <c r="G5442" s="2">
        <f t="shared" ref="G5442:G5505" si="85">E5442*F5442</f>
        <v>1596</v>
      </c>
      <c r="H5442" s="2" t="s">
        <v>49</v>
      </c>
      <c r="I5442" s="2" t="s">
        <v>119</v>
      </c>
      <c r="J5442" s="2" t="s">
        <v>16</v>
      </c>
      <c r="K5442" s="4">
        <v>44469.000000015832</v>
      </c>
    </row>
    <row r="5443" spans="1:11" x14ac:dyDescent="0.35">
      <c r="A5443" s="2" t="s">
        <v>44</v>
      </c>
      <c r="B5443" s="2" t="s">
        <v>120</v>
      </c>
      <c r="C5443" s="2" t="s">
        <v>56</v>
      </c>
      <c r="D5443" s="2" t="s">
        <v>60</v>
      </c>
      <c r="E5443" s="2">
        <v>131</v>
      </c>
      <c r="F5443" s="2">
        <v>11</v>
      </c>
      <c r="G5443" s="2">
        <f t="shared" si="85"/>
        <v>1441</v>
      </c>
      <c r="H5443" s="2" t="s">
        <v>51</v>
      </c>
      <c r="I5443" s="2" t="s">
        <v>124</v>
      </c>
      <c r="J5443" s="2" t="s">
        <v>50</v>
      </c>
      <c r="K5443" s="4">
        <v>44469.050000015835</v>
      </c>
    </row>
    <row r="5444" spans="1:11" x14ac:dyDescent="0.35">
      <c r="A5444" s="2" t="s">
        <v>44</v>
      </c>
      <c r="B5444" s="2" t="s">
        <v>120</v>
      </c>
      <c r="C5444" s="2" t="s">
        <v>56</v>
      </c>
      <c r="D5444" s="2" t="s">
        <v>63</v>
      </c>
      <c r="E5444" s="2">
        <v>73</v>
      </c>
      <c r="F5444" s="2">
        <v>4</v>
      </c>
      <c r="G5444" s="2">
        <f t="shared" si="85"/>
        <v>292</v>
      </c>
      <c r="H5444" s="2" t="s">
        <v>4</v>
      </c>
      <c r="I5444" s="2" t="s">
        <v>119</v>
      </c>
      <c r="J5444" s="2" t="s">
        <v>3</v>
      </c>
      <c r="K5444" s="4">
        <v>44469.100000015838</v>
      </c>
    </row>
    <row r="5445" spans="1:11" x14ac:dyDescent="0.35">
      <c r="A5445" s="2" t="s">
        <v>35</v>
      </c>
      <c r="B5445" s="2" t="s">
        <v>118</v>
      </c>
      <c r="C5445" s="2" t="s">
        <v>84</v>
      </c>
      <c r="D5445" s="2" t="s">
        <v>95</v>
      </c>
      <c r="E5445" s="2">
        <v>43</v>
      </c>
      <c r="F5445" s="2">
        <v>12</v>
      </c>
      <c r="G5445" s="2">
        <f t="shared" si="85"/>
        <v>516</v>
      </c>
      <c r="H5445" s="2" t="s">
        <v>34</v>
      </c>
      <c r="I5445" s="2" t="s">
        <v>124</v>
      </c>
      <c r="J5445" s="2" t="s">
        <v>33</v>
      </c>
      <c r="K5445" s="4">
        <v>44469.150000015841</v>
      </c>
    </row>
    <row r="5446" spans="1:11" x14ac:dyDescent="0.35">
      <c r="A5446" s="2" t="s">
        <v>14</v>
      </c>
      <c r="B5446" s="2" t="s">
        <v>120</v>
      </c>
      <c r="C5446" s="2" t="s">
        <v>67</v>
      </c>
      <c r="D5446" s="2" t="s">
        <v>68</v>
      </c>
      <c r="E5446" s="2">
        <v>121</v>
      </c>
      <c r="F5446" s="2">
        <v>18</v>
      </c>
      <c r="G5446" s="2">
        <f t="shared" si="85"/>
        <v>2178</v>
      </c>
      <c r="H5446" s="2" t="s">
        <v>15</v>
      </c>
      <c r="I5446" s="2" t="s">
        <v>122</v>
      </c>
      <c r="J5446" s="2" t="s">
        <v>8</v>
      </c>
      <c r="K5446" s="4">
        <v>44469.200000015844</v>
      </c>
    </row>
    <row r="5447" spans="1:11" x14ac:dyDescent="0.35">
      <c r="A5447" s="2" t="s">
        <v>2</v>
      </c>
      <c r="B5447" s="2" t="s">
        <v>118</v>
      </c>
      <c r="C5447" s="2" t="s">
        <v>56</v>
      </c>
      <c r="D5447" s="2" t="s">
        <v>58</v>
      </c>
      <c r="E5447" s="2">
        <v>68</v>
      </c>
      <c r="F5447" s="2">
        <v>82</v>
      </c>
      <c r="G5447" s="2">
        <f t="shared" si="85"/>
        <v>5576</v>
      </c>
      <c r="H5447" s="2" t="s">
        <v>52</v>
      </c>
      <c r="I5447" s="2" t="s">
        <v>123</v>
      </c>
      <c r="J5447" s="2" t="s">
        <v>45</v>
      </c>
      <c r="K5447" s="4">
        <v>44469.250000015847</v>
      </c>
    </row>
    <row r="5448" spans="1:11" x14ac:dyDescent="0.35">
      <c r="A5448" s="2" t="s">
        <v>10</v>
      </c>
      <c r="B5448" s="2" t="s">
        <v>120</v>
      </c>
      <c r="C5448" s="2" t="s">
        <v>56</v>
      </c>
      <c r="D5448" s="2" t="s">
        <v>57</v>
      </c>
      <c r="E5448" s="2">
        <v>89</v>
      </c>
      <c r="F5448" s="2">
        <v>54</v>
      </c>
      <c r="G5448" s="2">
        <f t="shared" si="85"/>
        <v>4806</v>
      </c>
      <c r="H5448" s="2" t="s">
        <v>29</v>
      </c>
      <c r="I5448" s="2" t="s">
        <v>119</v>
      </c>
      <c r="J5448" s="2" t="s">
        <v>28</v>
      </c>
      <c r="K5448" s="4">
        <v>44469.30000001585</v>
      </c>
    </row>
    <row r="5449" spans="1:11" x14ac:dyDescent="0.35">
      <c r="A5449" s="2" t="s">
        <v>44</v>
      </c>
      <c r="B5449" s="2" t="s">
        <v>120</v>
      </c>
      <c r="C5449" s="2" t="s">
        <v>67</v>
      </c>
      <c r="D5449" s="2" t="s">
        <v>72</v>
      </c>
      <c r="E5449" s="2">
        <v>6</v>
      </c>
      <c r="F5449" s="2">
        <v>154</v>
      </c>
      <c r="G5449" s="2">
        <f t="shared" si="85"/>
        <v>924</v>
      </c>
      <c r="H5449" s="2" t="s">
        <v>4</v>
      </c>
      <c r="I5449" s="2" t="s">
        <v>119</v>
      </c>
      <c r="J5449" s="2" t="s">
        <v>3</v>
      </c>
      <c r="K5449" s="4">
        <v>44469.350000015853</v>
      </c>
    </row>
    <row r="5450" spans="1:11" x14ac:dyDescent="0.35">
      <c r="A5450" s="2" t="s">
        <v>2</v>
      </c>
      <c r="B5450" s="2" t="s">
        <v>118</v>
      </c>
      <c r="C5450" s="2" t="s">
        <v>67</v>
      </c>
      <c r="D5450" s="2" t="s">
        <v>71</v>
      </c>
      <c r="E5450" s="2">
        <v>32</v>
      </c>
      <c r="F5450" s="2">
        <v>49</v>
      </c>
      <c r="G5450" s="2">
        <f t="shared" si="85"/>
        <v>1568</v>
      </c>
      <c r="H5450" s="2" t="s">
        <v>17</v>
      </c>
      <c r="I5450" s="2" t="s">
        <v>119</v>
      </c>
      <c r="J5450" s="2" t="s">
        <v>16</v>
      </c>
      <c r="K5450" s="4">
        <v>44469.400000015856</v>
      </c>
    </row>
    <row r="5451" spans="1:11" x14ac:dyDescent="0.35">
      <c r="A5451" s="2" t="s">
        <v>44</v>
      </c>
      <c r="B5451" s="2" t="s">
        <v>120</v>
      </c>
      <c r="C5451" s="2" t="s">
        <v>98</v>
      </c>
      <c r="D5451" s="2" t="s">
        <v>105</v>
      </c>
      <c r="E5451" s="2">
        <v>98</v>
      </c>
      <c r="F5451" s="2">
        <v>6</v>
      </c>
      <c r="G5451" s="2">
        <f t="shared" si="85"/>
        <v>588</v>
      </c>
      <c r="H5451" s="2" t="s">
        <v>51</v>
      </c>
      <c r="I5451" s="2" t="s">
        <v>124</v>
      </c>
      <c r="J5451" s="2" t="s">
        <v>50</v>
      </c>
      <c r="K5451" s="4">
        <v>44469.450000015859</v>
      </c>
    </row>
    <row r="5452" spans="1:11" x14ac:dyDescent="0.35">
      <c r="A5452" s="2" t="s">
        <v>10</v>
      </c>
      <c r="B5452" s="2" t="s">
        <v>120</v>
      </c>
      <c r="C5452" s="2" t="s">
        <v>84</v>
      </c>
      <c r="D5452" s="2" t="s">
        <v>95</v>
      </c>
      <c r="E5452" s="2">
        <v>43</v>
      </c>
      <c r="F5452" s="2">
        <v>6</v>
      </c>
      <c r="G5452" s="2">
        <f t="shared" si="85"/>
        <v>258</v>
      </c>
      <c r="H5452" s="2" t="s">
        <v>17</v>
      </c>
      <c r="I5452" s="2" t="s">
        <v>119</v>
      </c>
      <c r="J5452" s="2" t="s">
        <v>16</v>
      </c>
      <c r="K5452" s="4">
        <v>44469.500000015862</v>
      </c>
    </row>
    <row r="5453" spans="1:11" x14ac:dyDescent="0.35">
      <c r="A5453" s="2" t="s">
        <v>31</v>
      </c>
      <c r="B5453" s="2" t="s">
        <v>118</v>
      </c>
      <c r="C5453" s="2" t="s">
        <v>67</v>
      </c>
      <c r="D5453" s="2" t="s">
        <v>71</v>
      </c>
      <c r="E5453" s="2">
        <v>32</v>
      </c>
      <c r="F5453" s="2">
        <v>50</v>
      </c>
      <c r="G5453" s="2">
        <f t="shared" si="85"/>
        <v>1600</v>
      </c>
      <c r="H5453" s="2" t="s">
        <v>43</v>
      </c>
      <c r="I5453" s="2" t="s">
        <v>121</v>
      </c>
      <c r="J5453" s="2" t="s">
        <v>42</v>
      </c>
      <c r="K5453" s="4">
        <v>44469.550000015864</v>
      </c>
    </row>
    <row r="5454" spans="1:11" x14ac:dyDescent="0.35">
      <c r="A5454" s="2" t="s">
        <v>35</v>
      </c>
      <c r="B5454" s="2" t="s">
        <v>118</v>
      </c>
      <c r="C5454" s="2" t="s">
        <v>56</v>
      </c>
      <c r="D5454" s="2" t="s">
        <v>62</v>
      </c>
      <c r="E5454" s="2">
        <v>105</v>
      </c>
      <c r="F5454" s="2">
        <v>14</v>
      </c>
      <c r="G5454" s="2">
        <f t="shared" si="85"/>
        <v>1470</v>
      </c>
      <c r="H5454" s="2" t="s">
        <v>17</v>
      </c>
      <c r="I5454" s="2" t="s">
        <v>119</v>
      </c>
      <c r="J5454" s="2" t="s">
        <v>16</v>
      </c>
      <c r="K5454" s="4">
        <v>44469.600000015867</v>
      </c>
    </row>
    <row r="5455" spans="1:11" x14ac:dyDescent="0.35">
      <c r="A5455" s="2" t="s">
        <v>2</v>
      </c>
      <c r="B5455" s="2" t="s">
        <v>118</v>
      </c>
      <c r="C5455" s="2" t="s">
        <v>84</v>
      </c>
      <c r="D5455" s="2" t="s">
        <v>86</v>
      </c>
      <c r="E5455" s="2">
        <v>73</v>
      </c>
      <c r="F5455" s="2">
        <v>30</v>
      </c>
      <c r="G5455" s="2">
        <f t="shared" si="85"/>
        <v>2190</v>
      </c>
      <c r="H5455" s="2" t="s">
        <v>7</v>
      </c>
      <c r="I5455" s="2" t="s">
        <v>121</v>
      </c>
      <c r="J5455" s="2" t="s">
        <v>6</v>
      </c>
      <c r="K5455" s="4">
        <v>44469.65000001587</v>
      </c>
    </row>
    <row r="5456" spans="1:11" x14ac:dyDescent="0.35">
      <c r="A5456" s="2" t="s">
        <v>2</v>
      </c>
      <c r="B5456" s="2" t="s">
        <v>118</v>
      </c>
      <c r="C5456" s="2" t="s">
        <v>98</v>
      </c>
      <c r="D5456" s="2" t="s">
        <v>110</v>
      </c>
      <c r="E5456" s="2">
        <v>40</v>
      </c>
      <c r="F5456" s="2">
        <v>9</v>
      </c>
      <c r="G5456" s="2">
        <f t="shared" si="85"/>
        <v>360</v>
      </c>
      <c r="H5456" s="2" t="s">
        <v>29</v>
      </c>
      <c r="I5456" s="2" t="s">
        <v>119</v>
      </c>
      <c r="J5456" s="2" t="s">
        <v>28</v>
      </c>
      <c r="K5456" s="4">
        <v>44469.700000015873</v>
      </c>
    </row>
    <row r="5457" spans="1:11" x14ac:dyDescent="0.35">
      <c r="A5457" s="2" t="s">
        <v>18</v>
      </c>
      <c r="B5457" s="2" t="s">
        <v>118</v>
      </c>
      <c r="C5457" s="2" t="s">
        <v>80</v>
      </c>
      <c r="D5457" s="2" t="s">
        <v>83</v>
      </c>
      <c r="E5457" s="2">
        <v>16</v>
      </c>
      <c r="F5457" s="2">
        <v>208</v>
      </c>
      <c r="G5457" s="2">
        <f t="shared" si="85"/>
        <v>3328</v>
      </c>
      <c r="H5457" s="2" t="s">
        <v>29</v>
      </c>
      <c r="I5457" s="2" t="s">
        <v>119</v>
      </c>
      <c r="J5457" s="2" t="s">
        <v>28</v>
      </c>
      <c r="K5457" s="4">
        <v>44469.750000015876</v>
      </c>
    </row>
    <row r="5458" spans="1:11" x14ac:dyDescent="0.35">
      <c r="A5458" s="2" t="s">
        <v>10</v>
      </c>
      <c r="B5458" s="2" t="s">
        <v>120</v>
      </c>
      <c r="C5458" s="2" t="s">
        <v>84</v>
      </c>
      <c r="D5458" s="2" t="s">
        <v>95</v>
      </c>
      <c r="E5458" s="2">
        <v>43</v>
      </c>
      <c r="F5458" s="2">
        <v>10</v>
      </c>
      <c r="G5458" s="2">
        <f t="shared" si="85"/>
        <v>430</v>
      </c>
      <c r="H5458" s="2" t="s">
        <v>24</v>
      </c>
      <c r="I5458" s="2" t="s">
        <v>123</v>
      </c>
      <c r="J5458" s="2" t="s">
        <v>23</v>
      </c>
      <c r="K5458" s="4">
        <v>44469.800000015879</v>
      </c>
    </row>
    <row r="5459" spans="1:11" x14ac:dyDescent="0.35">
      <c r="A5459" s="2" t="s">
        <v>2</v>
      </c>
      <c r="B5459" s="2" t="s">
        <v>118</v>
      </c>
      <c r="C5459" s="2" t="s">
        <v>84</v>
      </c>
      <c r="D5459" s="2" t="s">
        <v>91</v>
      </c>
      <c r="E5459" s="2">
        <v>107</v>
      </c>
      <c r="F5459" s="2">
        <v>7</v>
      </c>
      <c r="G5459" s="2">
        <f t="shared" si="85"/>
        <v>749</v>
      </c>
      <c r="H5459" s="2" t="s">
        <v>26</v>
      </c>
      <c r="I5459" s="2" t="s">
        <v>122</v>
      </c>
      <c r="J5459" s="2" t="s">
        <v>25</v>
      </c>
      <c r="K5459" s="4">
        <v>44469.850000015882</v>
      </c>
    </row>
    <row r="5460" spans="1:11" x14ac:dyDescent="0.35">
      <c r="A5460" s="2" t="s">
        <v>5</v>
      </c>
      <c r="B5460" s="2" t="s">
        <v>120</v>
      </c>
      <c r="C5460" s="2" t="s">
        <v>67</v>
      </c>
      <c r="D5460" s="2" t="s">
        <v>74</v>
      </c>
      <c r="E5460" s="2">
        <v>128</v>
      </c>
      <c r="F5460" s="2">
        <v>10</v>
      </c>
      <c r="G5460" s="2">
        <f t="shared" si="85"/>
        <v>1280</v>
      </c>
      <c r="H5460" s="2" t="s">
        <v>29</v>
      </c>
      <c r="I5460" s="2" t="s">
        <v>119</v>
      </c>
      <c r="J5460" s="2" t="s">
        <v>28</v>
      </c>
      <c r="K5460" s="4">
        <v>44469.900000015885</v>
      </c>
    </row>
    <row r="5461" spans="1:11" x14ac:dyDescent="0.35">
      <c r="A5461" s="2" t="s">
        <v>10</v>
      </c>
      <c r="B5461" s="2" t="s">
        <v>120</v>
      </c>
      <c r="C5461" s="2" t="s">
        <v>98</v>
      </c>
      <c r="D5461" s="2" t="s">
        <v>102</v>
      </c>
      <c r="E5461" s="2">
        <v>133</v>
      </c>
      <c r="F5461" s="2">
        <v>11</v>
      </c>
      <c r="G5461" s="2">
        <f t="shared" si="85"/>
        <v>1463</v>
      </c>
      <c r="H5461" s="2" t="s">
        <v>12</v>
      </c>
      <c r="I5461" s="2" t="s">
        <v>122</v>
      </c>
      <c r="J5461" s="2" t="s">
        <v>11</v>
      </c>
      <c r="K5461" s="4">
        <v>44469.950000015888</v>
      </c>
    </row>
    <row r="5462" spans="1:11" x14ac:dyDescent="0.35">
      <c r="A5462" s="2" t="s">
        <v>10</v>
      </c>
      <c r="B5462" s="2" t="s">
        <v>120</v>
      </c>
      <c r="C5462" s="2" t="s">
        <v>84</v>
      </c>
      <c r="D5462" s="2" t="s">
        <v>95</v>
      </c>
      <c r="E5462" s="2">
        <v>43</v>
      </c>
      <c r="F5462" s="2">
        <v>11</v>
      </c>
      <c r="G5462" s="2">
        <f t="shared" si="85"/>
        <v>473</v>
      </c>
      <c r="H5462" s="2" t="s">
        <v>30</v>
      </c>
      <c r="I5462" s="2" t="s">
        <v>122</v>
      </c>
      <c r="J5462" s="2" t="s">
        <v>11</v>
      </c>
      <c r="K5462" s="4">
        <v>44470.000000015891</v>
      </c>
    </row>
    <row r="5463" spans="1:11" x14ac:dyDescent="0.35">
      <c r="A5463" s="2" t="s">
        <v>14</v>
      </c>
      <c r="B5463" s="2" t="s">
        <v>120</v>
      </c>
      <c r="C5463" s="2" t="s">
        <v>98</v>
      </c>
      <c r="D5463" s="2" t="s">
        <v>102</v>
      </c>
      <c r="E5463" s="2">
        <v>133</v>
      </c>
      <c r="F5463" s="2">
        <v>18</v>
      </c>
      <c r="G5463" s="2">
        <f t="shared" si="85"/>
        <v>2394</v>
      </c>
      <c r="H5463" s="2" t="s">
        <v>4</v>
      </c>
      <c r="I5463" s="2" t="s">
        <v>119</v>
      </c>
      <c r="J5463" s="2" t="s">
        <v>3</v>
      </c>
      <c r="K5463" s="4">
        <v>44470.050000015894</v>
      </c>
    </row>
    <row r="5464" spans="1:11" x14ac:dyDescent="0.35">
      <c r="A5464" s="2" t="s">
        <v>18</v>
      </c>
      <c r="B5464" s="2" t="s">
        <v>118</v>
      </c>
      <c r="C5464" s="2" t="s">
        <v>84</v>
      </c>
      <c r="D5464" s="2" t="s">
        <v>89</v>
      </c>
      <c r="E5464" s="2">
        <v>130</v>
      </c>
      <c r="F5464" s="2">
        <v>3</v>
      </c>
      <c r="G5464" s="2">
        <f t="shared" si="85"/>
        <v>390</v>
      </c>
      <c r="H5464" s="2" t="s">
        <v>48</v>
      </c>
      <c r="I5464" s="2" t="s">
        <v>119</v>
      </c>
      <c r="J5464" s="2" t="s">
        <v>3</v>
      </c>
      <c r="K5464" s="4">
        <v>44470.100000015897</v>
      </c>
    </row>
    <row r="5465" spans="1:11" x14ac:dyDescent="0.35">
      <c r="A5465" s="2" t="s">
        <v>2</v>
      </c>
      <c r="B5465" s="2" t="s">
        <v>118</v>
      </c>
      <c r="C5465" s="2" t="s">
        <v>56</v>
      </c>
      <c r="D5465" s="2" t="s">
        <v>59</v>
      </c>
      <c r="E5465" s="2">
        <v>40</v>
      </c>
      <c r="F5465" s="2">
        <v>81</v>
      </c>
      <c r="G5465" s="2">
        <f t="shared" si="85"/>
        <v>3240</v>
      </c>
      <c r="H5465" s="2" t="s">
        <v>7</v>
      </c>
      <c r="I5465" s="2" t="s">
        <v>121</v>
      </c>
      <c r="J5465" s="2" t="s">
        <v>6</v>
      </c>
      <c r="K5465" s="4">
        <v>44470.150000015899</v>
      </c>
    </row>
    <row r="5466" spans="1:11" x14ac:dyDescent="0.35">
      <c r="A5466" s="2" t="s">
        <v>14</v>
      </c>
      <c r="B5466" s="2" t="s">
        <v>120</v>
      </c>
      <c r="C5466" s="2" t="s">
        <v>67</v>
      </c>
      <c r="D5466" s="2" t="s">
        <v>70</v>
      </c>
      <c r="E5466" s="2">
        <v>69</v>
      </c>
      <c r="F5466" s="2">
        <v>56</v>
      </c>
      <c r="G5466" s="2">
        <f t="shared" si="85"/>
        <v>3864</v>
      </c>
      <c r="H5466" s="2" t="s">
        <v>17</v>
      </c>
      <c r="I5466" s="2" t="s">
        <v>119</v>
      </c>
      <c r="J5466" s="2" t="s">
        <v>16</v>
      </c>
      <c r="K5466" s="4">
        <v>44470.200000015902</v>
      </c>
    </row>
    <row r="5467" spans="1:11" x14ac:dyDescent="0.35">
      <c r="A5467" s="2" t="s">
        <v>5</v>
      </c>
      <c r="B5467" s="2" t="s">
        <v>120</v>
      </c>
      <c r="C5467" s="2" t="s">
        <v>84</v>
      </c>
      <c r="D5467" s="2" t="s">
        <v>91</v>
      </c>
      <c r="E5467" s="2">
        <v>107</v>
      </c>
      <c r="F5467" s="2">
        <v>5</v>
      </c>
      <c r="G5467" s="2">
        <f t="shared" si="85"/>
        <v>535</v>
      </c>
      <c r="H5467" s="2" t="s">
        <v>4</v>
      </c>
      <c r="I5467" s="2" t="s">
        <v>119</v>
      </c>
      <c r="J5467" s="2" t="s">
        <v>3</v>
      </c>
      <c r="K5467" s="4">
        <v>44470.250000015905</v>
      </c>
    </row>
    <row r="5468" spans="1:11" x14ac:dyDescent="0.35">
      <c r="A5468" s="2" t="s">
        <v>31</v>
      </c>
      <c r="B5468" s="2" t="s">
        <v>118</v>
      </c>
      <c r="C5468" s="2" t="s">
        <v>84</v>
      </c>
      <c r="D5468" s="2" t="s">
        <v>94</v>
      </c>
      <c r="E5468" s="2">
        <v>67</v>
      </c>
      <c r="F5468" s="2">
        <v>4</v>
      </c>
      <c r="G5468" s="2">
        <f t="shared" si="85"/>
        <v>268</v>
      </c>
      <c r="H5468" s="2" t="s">
        <v>37</v>
      </c>
      <c r="I5468" s="2" t="s">
        <v>123</v>
      </c>
      <c r="J5468" s="2" t="s">
        <v>36</v>
      </c>
      <c r="K5468" s="4">
        <v>44470.300000015908</v>
      </c>
    </row>
    <row r="5469" spans="1:11" x14ac:dyDescent="0.35">
      <c r="A5469" s="2" t="s">
        <v>31</v>
      </c>
      <c r="B5469" s="2" t="s">
        <v>118</v>
      </c>
      <c r="C5469" s="2" t="s">
        <v>98</v>
      </c>
      <c r="D5469" s="2" t="s">
        <v>101</v>
      </c>
      <c r="E5469" s="2">
        <v>128</v>
      </c>
      <c r="F5469" s="2">
        <v>9</v>
      </c>
      <c r="G5469" s="2">
        <f t="shared" si="85"/>
        <v>1152</v>
      </c>
      <c r="H5469" s="2" t="s">
        <v>22</v>
      </c>
      <c r="I5469" s="2" t="s">
        <v>122</v>
      </c>
      <c r="J5469" s="2" t="s">
        <v>11</v>
      </c>
      <c r="K5469" s="4">
        <v>44470.350000015911</v>
      </c>
    </row>
    <row r="5470" spans="1:11" x14ac:dyDescent="0.35">
      <c r="A5470" s="2" t="s">
        <v>35</v>
      </c>
      <c r="B5470" s="2" t="s">
        <v>118</v>
      </c>
      <c r="C5470" s="2" t="s">
        <v>84</v>
      </c>
      <c r="D5470" s="2" t="s">
        <v>85</v>
      </c>
      <c r="E5470" s="2">
        <v>121</v>
      </c>
      <c r="F5470" s="2">
        <v>51</v>
      </c>
      <c r="G5470" s="2">
        <f t="shared" si="85"/>
        <v>6171</v>
      </c>
      <c r="H5470" s="2" t="s">
        <v>4</v>
      </c>
      <c r="I5470" s="2" t="s">
        <v>119</v>
      </c>
      <c r="J5470" s="2" t="s">
        <v>3</v>
      </c>
      <c r="K5470" s="4">
        <v>44470.400000015914</v>
      </c>
    </row>
    <row r="5471" spans="1:11" x14ac:dyDescent="0.35">
      <c r="A5471" s="2" t="s">
        <v>44</v>
      </c>
      <c r="B5471" s="2" t="s">
        <v>120</v>
      </c>
      <c r="C5471" s="2" t="s">
        <v>84</v>
      </c>
      <c r="D5471" s="2" t="s">
        <v>86</v>
      </c>
      <c r="E5471" s="2">
        <v>73</v>
      </c>
      <c r="F5471" s="2">
        <v>38</v>
      </c>
      <c r="G5471" s="2">
        <f t="shared" si="85"/>
        <v>2774</v>
      </c>
      <c r="H5471" s="2" t="s">
        <v>24</v>
      </c>
      <c r="I5471" s="2" t="s">
        <v>123</v>
      </c>
      <c r="J5471" s="2" t="s">
        <v>23</v>
      </c>
      <c r="K5471" s="4">
        <v>44470.450000015917</v>
      </c>
    </row>
    <row r="5472" spans="1:11" x14ac:dyDescent="0.35">
      <c r="A5472" s="2" t="s">
        <v>44</v>
      </c>
      <c r="B5472" s="2" t="s">
        <v>120</v>
      </c>
      <c r="C5472" s="2" t="s">
        <v>80</v>
      </c>
      <c r="D5472" s="2" t="s">
        <v>81</v>
      </c>
      <c r="E5472" s="2">
        <v>134</v>
      </c>
      <c r="F5472" s="2">
        <v>61</v>
      </c>
      <c r="G5472" s="2">
        <f t="shared" si="85"/>
        <v>8174</v>
      </c>
      <c r="H5472" s="2" t="s">
        <v>7</v>
      </c>
      <c r="I5472" s="2" t="s">
        <v>121</v>
      </c>
      <c r="J5472" s="2" t="s">
        <v>6</v>
      </c>
      <c r="K5472" s="4">
        <v>44470.50000001592</v>
      </c>
    </row>
    <row r="5473" spans="1:11" x14ac:dyDescent="0.35">
      <c r="A5473" s="2" t="s">
        <v>18</v>
      </c>
      <c r="B5473" s="2" t="s">
        <v>118</v>
      </c>
      <c r="C5473" s="2" t="s">
        <v>67</v>
      </c>
      <c r="D5473" s="2" t="s">
        <v>71</v>
      </c>
      <c r="E5473" s="2">
        <v>32</v>
      </c>
      <c r="F5473" s="2">
        <v>74</v>
      </c>
      <c r="G5473" s="2">
        <f t="shared" si="85"/>
        <v>2368</v>
      </c>
      <c r="H5473" s="2" t="s">
        <v>12</v>
      </c>
      <c r="I5473" s="2" t="s">
        <v>122</v>
      </c>
      <c r="J5473" s="2" t="s">
        <v>11</v>
      </c>
      <c r="K5473" s="4">
        <v>44470.550000015923</v>
      </c>
    </row>
    <row r="5474" spans="1:11" x14ac:dyDescent="0.35">
      <c r="A5474" s="2" t="s">
        <v>44</v>
      </c>
      <c r="B5474" s="2" t="s">
        <v>120</v>
      </c>
      <c r="C5474" s="2" t="s">
        <v>98</v>
      </c>
      <c r="D5474" s="2" t="s">
        <v>104</v>
      </c>
      <c r="E5474" s="2">
        <v>104</v>
      </c>
      <c r="F5474" s="2">
        <v>8</v>
      </c>
      <c r="G5474" s="2">
        <f t="shared" si="85"/>
        <v>832</v>
      </c>
      <c r="H5474" s="2" t="s">
        <v>4</v>
      </c>
      <c r="I5474" s="2" t="s">
        <v>119</v>
      </c>
      <c r="J5474" s="2" t="s">
        <v>3</v>
      </c>
      <c r="K5474" s="4">
        <v>44470.600000015926</v>
      </c>
    </row>
    <row r="5475" spans="1:11" x14ac:dyDescent="0.35">
      <c r="A5475" s="2" t="s">
        <v>31</v>
      </c>
      <c r="B5475" s="2" t="s">
        <v>118</v>
      </c>
      <c r="C5475" s="2" t="s">
        <v>67</v>
      </c>
      <c r="D5475" s="2" t="s">
        <v>70</v>
      </c>
      <c r="E5475" s="2">
        <v>69</v>
      </c>
      <c r="F5475" s="2">
        <v>52</v>
      </c>
      <c r="G5475" s="2">
        <f t="shared" si="85"/>
        <v>3588</v>
      </c>
      <c r="H5475" s="2" t="s">
        <v>43</v>
      </c>
      <c r="I5475" s="2" t="s">
        <v>121</v>
      </c>
      <c r="J5475" s="2" t="s">
        <v>42</v>
      </c>
      <c r="K5475" s="4">
        <v>44470.650000015929</v>
      </c>
    </row>
    <row r="5476" spans="1:11" x14ac:dyDescent="0.35">
      <c r="A5476" s="2" t="s">
        <v>18</v>
      </c>
      <c r="B5476" s="2" t="s">
        <v>118</v>
      </c>
      <c r="C5476" s="2" t="s">
        <v>84</v>
      </c>
      <c r="D5476" s="2" t="s">
        <v>86</v>
      </c>
      <c r="E5476" s="2">
        <v>73</v>
      </c>
      <c r="F5476" s="2">
        <v>44</v>
      </c>
      <c r="G5476" s="2">
        <f t="shared" si="85"/>
        <v>3212</v>
      </c>
      <c r="H5476" s="2" t="s">
        <v>24</v>
      </c>
      <c r="I5476" s="2" t="s">
        <v>123</v>
      </c>
      <c r="J5476" s="2" t="s">
        <v>23</v>
      </c>
      <c r="K5476" s="4">
        <v>44470.700000015931</v>
      </c>
    </row>
    <row r="5477" spans="1:11" x14ac:dyDescent="0.35">
      <c r="A5477" s="2" t="s">
        <v>31</v>
      </c>
      <c r="B5477" s="2" t="s">
        <v>118</v>
      </c>
      <c r="C5477" s="2" t="s">
        <v>98</v>
      </c>
      <c r="D5477" s="2" t="s">
        <v>103</v>
      </c>
      <c r="E5477" s="2">
        <v>101</v>
      </c>
      <c r="F5477" s="2">
        <v>5</v>
      </c>
      <c r="G5477" s="2">
        <f t="shared" si="85"/>
        <v>505</v>
      </c>
      <c r="H5477" s="2" t="s">
        <v>26</v>
      </c>
      <c r="I5477" s="2" t="s">
        <v>122</v>
      </c>
      <c r="J5477" s="2" t="s">
        <v>25</v>
      </c>
      <c r="K5477" s="4">
        <v>44470.750000015934</v>
      </c>
    </row>
    <row r="5478" spans="1:11" x14ac:dyDescent="0.35">
      <c r="A5478" s="2" t="s">
        <v>14</v>
      </c>
      <c r="B5478" s="2" t="s">
        <v>120</v>
      </c>
      <c r="C5478" s="2" t="s">
        <v>67</v>
      </c>
      <c r="D5478" s="2" t="s">
        <v>74</v>
      </c>
      <c r="E5478" s="2">
        <v>128</v>
      </c>
      <c r="F5478" s="2">
        <v>6</v>
      </c>
      <c r="G5478" s="2">
        <f t="shared" si="85"/>
        <v>768</v>
      </c>
      <c r="H5478" s="2" t="s">
        <v>17</v>
      </c>
      <c r="I5478" s="2" t="s">
        <v>119</v>
      </c>
      <c r="J5478" s="2" t="s">
        <v>16</v>
      </c>
      <c r="K5478" s="4">
        <v>44470.800000015937</v>
      </c>
    </row>
    <row r="5479" spans="1:11" x14ac:dyDescent="0.35">
      <c r="A5479" s="2" t="s">
        <v>10</v>
      </c>
      <c r="B5479" s="2" t="s">
        <v>120</v>
      </c>
      <c r="C5479" s="2" t="s">
        <v>56</v>
      </c>
      <c r="D5479" s="2" t="s">
        <v>59</v>
      </c>
      <c r="E5479" s="2">
        <v>40</v>
      </c>
      <c r="F5479" s="2">
        <v>202</v>
      </c>
      <c r="G5479" s="2">
        <f t="shared" si="85"/>
        <v>8080</v>
      </c>
      <c r="H5479" s="2" t="s">
        <v>24</v>
      </c>
      <c r="I5479" s="2" t="s">
        <v>123</v>
      </c>
      <c r="J5479" s="2" t="s">
        <v>23</v>
      </c>
      <c r="K5479" s="4">
        <v>44470.85000001594</v>
      </c>
    </row>
    <row r="5480" spans="1:11" x14ac:dyDescent="0.35">
      <c r="A5480" s="2" t="s">
        <v>35</v>
      </c>
      <c r="B5480" s="2" t="s">
        <v>118</v>
      </c>
      <c r="C5480" s="2" t="s">
        <v>67</v>
      </c>
      <c r="D5480" s="2" t="s">
        <v>69</v>
      </c>
      <c r="E5480" s="2">
        <v>54</v>
      </c>
      <c r="F5480" s="2">
        <v>135</v>
      </c>
      <c r="G5480" s="2">
        <f t="shared" si="85"/>
        <v>7290</v>
      </c>
      <c r="H5480" s="2" t="s">
        <v>7</v>
      </c>
      <c r="I5480" s="2" t="s">
        <v>121</v>
      </c>
      <c r="J5480" s="2" t="s">
        <v>6</v>
      </c>
      <c r="K5480" s="4">
        <v>44470.900000015943</v>
      </c>
    </row>
    <row r="5481" spans="1:11" x14ac:dyDescent="0.35">
      <c r="A5481" s="2" t="s">
        <v>31</v>
      </c>
      <c r="B5481" s="2" t="s">
        <v>118</v>
      </c>
      <c r="C5481" s="2" t="s">
        <v>56</v>
      </c>
      <c r="D5481" s="2" t="s">
        <v>66</v>
      </c>
      <c r="E5481" s="2">
        <v>47</v>
      </c>
      <c r="F5481" s="2">
        <v>5</v>
      </c>
      <c r="G5481" s="2">
        <f t="shared" si="85"/>
        <v>235</v>
      </c>
      <c r="H5481" s="2" t="s">
        <v>40</v>
      </c>
      <c r="I5481" s="2" t="s">
        <v>124</v>
      </c>
      <c r="J5481" s="2" t="s">
        <v>39</v>
      </c>
      <c r="K5481" s="4">
        <v>44470.950000015946</v>
      </c>
    </row>
    <row r="5482" spans="1:11" x14ac:dyDescent="0.35">
      <c r="A5482" s="2" t="s">
        <v>10</v>
      </c>
      <c r="B5482" s="2" t="s">
        <v>120</v>
      </c>
      <c r="C5482" s="2" t="s">
        <v>67</v>
      </c>
      <c r="D5482" s="2" t="s">
        <v>70</v>
      </c>
      <c r="E5482" s="2">
        <v>69</v>
      </c>
      <c r="F5482" s="2">
        <v>56</v>
      </c>
      <c r="G5482" s="2">
        <f t="shared" si="85"/>
        <v>3864</v>
      </c>
      <c r="H5482" s="2" t="s">
        <v>40</v>
      </c>
      <c r="I5482" s="2" t="s">
        <v>124</v>
      </c>
      <c r="J5482" s="2" t="s">
        <v>39</v>
      </c>
      <c r="K5482" s="4">
        <v>44471.000000015949</v>
      </c>
    </row>
    <row r="5483" spans="1:11" x14ac:dyDescent="0.35">
      <c r="A5483" s="2" t="s">
        <v>35</v>
      </c>
      <c r="B5483" s="2" t="s">
        <v>118</v>
      </c>
      <c r="C5483" s="2" t="s">
        <v>84</v>
      </c>
      <c r="D5483" s="2" t="s">
        <v>92</v>
      </c>
      <c r="E5483" s="2">
        <v>115</v>
      </c>
      <c r="F5483" s="2">
        <v>9</v>
      </c>
      <c r="G5483" s="2">
        <f t="shared" si="85"/>
        <v>1035</v>
      </c>
      <c r="H5483" s="2" t="s">
        <v>29</v>
      </c>
      <c r="I5483" s="2" t="s">
        <v>119</v>
      </c>
      <c r="J5483" s="2" t="s">
        <v>28</v>
      </c>
      <c r="K5483" s="4">
        <v>44471.050000015952</v>
      </c>
    </row>
    <row r="5484" spans="1:11" x14ac:dyDescent="0.35">
      <c r="A5484" s="2" t="s">
        <v>2</v>
      </c>
      <c r="B5484" s="2" t="s">
        <v>118</v>
      </c>
      <c r="C5484" s="2" t="s">
        <v>56</v>
      </c>
      <c r="D5484" s="2" t="s">
        <v>61</v>
      </c>
      <c r="E5484" s="2">
        <v>107</v>
      </c>
      <c r="F5484" s="2">
        <v>10</v>
      </c>
      <c r="G5484" s="2">
        <f t="shared" si="85"/>
        <v>1070</v>
      </c>
      <c r="H5484" s="2" t="s">
        <v>29</v>
      </c>
      <c r="I5484" s="2" t="s">
        <v>119</v>
      </c>
      <c r="J5484" s="2" t="s">
        <v>28</v>
      </c>
      <c r="K5484" s="4">
        <v>44471.100000015955</v>
      </c>
    </row>
    <row r="5485" spans="1:11" x14ac:dyDescent="0.35">
      <c r="A5485" s="2" t="s">
        <v>10</v>
      </c>
      <c r="B5485" s="2" t="s">
        <v>120</v>
      </c>
      <c r="C5485" s="2" t="s">
        <v>67</v>
      </c>
      <c r="D5485" s="2" t="s">
        <v>72</v>
      </c>
      <c r="E5485" s="2">
        <v>6</v>
      </c>
      <c r="F5485" s="2">
        <v>172</v>
      </c>
      <c r="G5485" s="2">
        <f t="shared" si="85"/>
        <v>1032</v>
      </c>
      <c r="H5485" s="2" t="s">
        <v>29</v>
      </c>
      <c r="I5485" s="2" t="s">
        <v>119</v>
      </c>
      <c r="J5485" s="2" t="s">
        <v>28</v>
      </c>
      <c r="K5485" s="4">
        <v>44471.150000015958</v>
      </c>
    </row>
    <row r="5486" spans="1:11" x14ac:dyDescent="0.35">
      <c r="A5486" s="2" t="s">
        <v>5</v>
      </c>
      <c r="B5486" s="2" t="s">
        <v>120</v>
      </c>
      <c r="C5486" s="2" t="s">
        <v>98</v>
      </c>
      <c r="D5486" s="2" t="s">
        <v>104</v>
      </c>
      <c r="E5486" s="2">
        <v>104</v>
      </c>
      <c r="F5486" s="2">
        <v>8</v>
      </c>
      <c r="G5486" s="2">
        <f t="shared" si="85"/>
        <v>832</v>
      </c>
      <c r="H5486" s="2" t="s">
        <v>32</v>
      </c>
      <c r="I5486" s="2" t="s">
        <v>119</v>
      </c>
      <c r="J5486" s="2" t="s">
        <v>16</v>
      </c>
      <c r="K5486" s="4">
        <v>44471.200000015961</v>
      </c>
    </row>
    <row r="5487" spans="1:11" x14ac:dyDescent="0.35">
      <c r="A5487" s="2" t="s">
        <v>10</v>
      </c>
      <c r="B5487" s="2" t="s">
        <v>120</v>
      </c>
      <c r="C5487" s="2" t="s">
        <v>84</v>
      </c>
      <c r="D5487" s="2" t="s">
        <v>88</v>
      </c>
      <c r="E5487" s="2">
        <v>146</v>
      </c>
      <c r="F5487" s="2">
        <v>12</v>
      </c>
      <c r="G5487" s="2">
        <f t="shared" si="85"/>
        <v>1752</v>
      </c>
      <c r="H5487" s="2" t="s">
        <v>4</v>
      </c>
      <c r="I5487" s="2" t="s">
        <v>119</v>
      </c>
      <c r="J5487" s="2" t="s">
        <v>3</v>
      </c>
      <c r="K5487" s="4">
        <v>44471.250000015963</v>
      </c>
    </row>
    <row r="5488" spans="1:11" x14ac:dyDescent="0.35">
      <c r="A5488" s="2" t="s">
        <v>18</v>
      </c>
      <c r="B5488" s="2" t="s">
        <v>118</v>
      </c>
      <c r="C5488" s="2" t="s">
        <v>98</v>
      </c>
      <c r="D5488" s="2" t="s">
        <v>100</v>
      </c>
      <c r="E5488" s="2">
        <v>121</v>
      </c>
      <c r="F5488" s="2">
        <v>7</v>
      </c>
      <c r="G5488" s="2">
        <f t="shared" si="85"/>
        <v>847</v>
      </c>
      <c r="H5488" s="2" t="s">
        <v>32</v>
      </c>
      <c r="I5488" s="2" t="s">
        <v>119</v>
      </c>
      <c r="J5488" s="2" t="s">
        <v>16</v>
      </c>
      <c r="K5488" s="4">
        <v>44471.300000015966</v>
      </c>
    </row>
    <row r="5489" spans="1:11" x14ac:dyDescent="0.35">
      <c r="A5489" s="2" t="s">
        <v>44</v>
      </c>
      <c r="B5489" s="2" t="s">
        <v>120</v>
      </c>
      <c r="C5489" s="2" t="s">
        <v>67</v>
      </c>
      <c r="D5489" s="2" t="s">
        <v>79</v>
      </c>
      <c r="E5489" s="2">
        <v>31</v>
      </c>
      <c r="F5489" s="2">
        <v>11</v>
      </c>
      <c r="G5489" s="2">
        <f t="shared" si="85"/>
        <v>341</v>
      </c>
      <c r="H5489" s="2" t="s">
        <v>12</v>
      </c>
      <c r="I5489" s="2" t="s">
        <v>122</v>
      </c>
      <c r="J5489" s="2" t="s">
        <v>11</v>
      </c>
      <c r="K5489" s="4">
        <v>44471.350000015969</v>
      </c>
    </row>
    <row r="5490" spans="1:11" x14ac:dyDescent="0.35">
      <c r="A5490" s="2" t="s">
        <v>14</v>
      </c>
      <c r="B5490" s="2" t="s">
        <v>120</v>
      </c>
      <c r="C5490" s="2" t="s">
        <v>56</v>
      </c>
      <c r="D5490" s="2" t="s">
        <v>59</v>
      </c>
      <c r="E5490" s="2">
        <v>40</v>
      </c>
      <c r="F5490" s="2">
        <v>28</v>
      </c>
      <c r="G5490" s="2">
        <f t="shared" si="85"/>
        <v>1120</v>
      </c>
      <c r="H5490" s="2" t="s">
        <v>41</v>
      </c>
      <c r="I5490" s="2" t="s">
        <v>119</v>
      </c>
      <c r="J5490" s="2" t="s">
        <v>3</v>
      </c>
      <c r="K5490" s="4">
        <v>44471.400000015972</v>
      </c>
    </row>
    <row r="5491" spans="1:11" x14ac:dyDescent="0.35">
      <c r="A5491" s="2" t="s">
        <v>31</v>
      </c>
      <c r="B5491" s="2" t="s">
        <v>118</v>
      </c>
      <c r="C5491" s="2" t="s">
        <v>67</v>
      </c>
      <c r="D5491" s="2" t="s">
        <v>71</v>
      </c>
      <c r="E5491" s="2">
        <v>32</v>
      </c>
      <c r="F5491" s="2">
        <v>80</v>
      </c>
      <c r="G5491" s="2">
        <f t="shared" si="85"/>
        <v>2560</v>
      </c>
      <c r="H5491" s="2" t="s">
        <v>22</v>
      </c>
      <c r="I5491" s="2" t="s">
        <v>122</v>
      </c>
      <c r="J5491" s="2" t="s">
        <v>11</v>
      </c>
      <c r="K5491" s="4">
        <v>44471.450000015975</v>
      </c>
    </row>
    <row r="5492" spans="1:11" x14ac:dyDescent="0.35">
      <c r="A5492" s="2" t="s">
        <v>10</v>
      </c>
      <c r="B5492" s="2" t="s">
        <v>120</v>
      </c>
      <c r="C5492" s="2" t="s">
        <v>98</v>
      </c>
      <c r="D5492" s="2" t="s">
        <v>105</v>
      </c>
      <c r="E5492" s="2">
        <v>98</v>
      </c>
      <c r="F5492" s="2">
        <v>5</v>
      </c>
      <c r="G5492" s="2">
        <f t="shared" si="85"/>
        <v>490</v>
      </c>
      <c r="H5492" s="2" t="s">
        <v>24</v>
      </c>
      <c r="I5492" s="2" t="s">
        <v>123</v>
      </c>
      <c r="J5492" s="2" t="s">
        <v>23</v>
      </c>
      <c r="K5492" s="4">
        <v>44471.500000015978</v>
      </c>
    </row>
    <row r="5493" spans="1:11" x14ac:dyDescent="0.35">
      <c r="A5493" s="2" t="s">
        <v>5</v>
      </c>
      <c r="B5493" s="2" t="s">
        <v>120</v>
      </c>
      <c r="C5493" s="2" t="s">
        <v>67</v>
      </c>
      <c r="D5493" s="2" t="s">
        <v>78</v>
      </c>
      <c r="E5493" s="2">
        <v>38</v>
      </c>
      <c r="F5493" s="2">
        <v>5</v>
      </c>
      <c r="G5493" s="2">
        <f t="shared" si="85"/>
        <v>190</v>
      </c>
      <c r="H5493" s="2" t="s">
        <v>24</v>
      </c>
      <c r="I5493" s="2" t="s">
        <v>123</v>
      </c>
      <c r="J5493" s="2" t="s">
        <v>23</v>
      </c>
      <c r="K5493" s="4">
        <v>44471.550000015981</v>
      </c>
    </row>
    <row r="5494" spans="1:11" x14ac:dyDescent="0.35">
      <c r="A5494" s="2" t="s">
        <v>35</v>
      </c>
      <c r="B5494" s="2" t="s">
        <v>118</v>
      </c>
      <c r="C5494" s="2" t="s">
        <v>56</v>
      </c>
      <c r="D5494" s="2" t="s">
        <v>66</v>
      </c>
      <c r="E5494" s="2">
        <v>47</v>
      </c>
      <c r="F5494" s="2">
        <v>2</v>
      </c>
      <c r="G5494" s="2">
        <f t="shared" si="85"/>
        <v>94</v>
      </c>
      <c r="H5494" s="2" t="s">
        <v>34</v>
      </c>
      <c r="I5494" s="2" t="s">
        <v>124</v>
      </c>
      <c r="J5494" s="2" t="s">
        <v>33</v>
      </c>
      <c r="K5494" s="4">
        <v>44471.600000015984</v>
      </c>
    </row>
    <row r="5495" spans="1:11" x14ac:dyDescent="0.35">
      <c r="A5495" s="2" t="s">
        <v>18</v>
      </c>
      <c r="B5495" s="2" t="s">
        <v>118</v>
      </c>
      <c r="C5495" s="2" t="s">
        <v>67</v>
      </c>
      <c r="D5495" s="2" t="s">
        <v>73</v>
      </c>
      <c r="E5495" s="2">
        <v>119</v>
      </c>
      <c r="F5495" s="2">
        <v>11</v>
      </c>
      <c r="G5495" s="2">
        <f t="shared" si="85"/>
        <v>1309</v>
      </c>
      <c r="H5495" s="2" t="s">
        <v>15</v>
      </c>
      <c r="I5495" s="2" t="s">
        <v>122</v>
      </c>
      <c r="J5495" s="2" t="s">
        <v>8</v>
      </c>
      <c r="K5495" s="4">
        <v>44471.650000015987</v>
      </c>
    </row>
    <row r="5496" spans="1:11" x14ac:dyDescent="0.35">
      <c r="A5496" s="2" t="s">
        <v>10</v>
      </c>
      <c r="B5496" s="2" t="s">
        <v>120</v>
      </c>
      <c r="C5496" s="2" t="s">
        <v>67</v>
      </c>
      <c r="D5496" s="2" t="s">
        <v>73</v>
      </c>
      <c r="E5496" s="2">
        <v>119</v>
      </c>
      <c r="F5496" s="2">
        <v>7</v>
      </c>
      <c r="G5496" s="2">
        <f t="shared" si="85"/>
        <v>833</v>
      </c>
      <c r="H5496" s="2" t="s">
        <v>4</v>
      </c>
      <c r="I5496" s="2" t="s">
        <v>119</v>
      </c>
      <c r="J5496" s="2" t="s">
        <v>3</v>
      </c>
      <c r="K5496" s="4">
        <v>44471.70000001599</v>
      </c>
    </row>
    <row r="5497" spans="1:11" x14ac:dyDescent="0.35">
      <c r="A5497" s="2" t="s">
        <v>44</v>
      </c>
      <c r="B5497" s="2" t="s">
        <v>120</v>
      </c>
      <c r="C5497" s="2" t="s">
        <v>67</v>
      </c>
      <c r="D5497" s="2" t="s">
        <v>73</v>
      </c>
      <c r="E5497" s="2">
        <v>119</v>
      </c>
      <c r="F5497" s="2">
        <v>5</v>
      </c>
      <c r="G5497" s="2">
        <f t="shared" si="85"/>
        <v>595</v>
      </c>
      <c r="H5497" s="2" t="s">
        <v>27</v>
      </c>
      <c r="I5497" s="2" t="s">
        <v>122</v>
      </c>
      <c r="J5497" s="2" t="s">
        <v>8</v>
      </c>
      <c r="K5497" s="4">
        <v>44471.750000015993</v>
      </c>
    </row>
    <row r="5498" spans="1:11" x14ac:dyDescent="0.35">
      <c r="A5498" s="2" t="s">
        <v>14</v>
      </c>
      <c r="B5498" s="2" t="s">
        <v>120</v>
      </c>
      <c r="C5498" s="2" t="s">
        <v>56</v>
      </c>
      <c r="D5498" s="2" t="s">
        <v>66</v>
      </c>
      <c r="E5498" s="2">
        <v>47</v>
      </c>
      <c r="F5498" s="2">
        <v>7</v>
      </c>
      <c r="G5498" s="2">
        <f t="shared" si="85"/>
        <v>329</v>
      </c>
      <c r="H5498" s="2" t="s">
        <v>43</v>
      </c>
      <c r="I5498" s="2" t="s">
        <v>121</v>
      </c>
      <c r="J5498" s="2" t="s">
        <v>42</v>
      </c>
      <c r="K5498" s="4">
        <v>44471.800000015995</v>
      </c>
    </row>
    <row r="5499" spans="1:11" x14ac:dyDescent="0.35">
      <c r="A5499" s="2" t="s">
        <v>2</v>
      </c>
      <c r="B5499" s="2" t="s">
        <v>118</v>
      </c>
      <c r="C5499" s="2" t="s">
        <v>67</v>
      </c>
      <c r="D5499" s="2" t="s">
        <v>70</v>
      </c>
      <c r="E5499" s="2">
        <v>69</v>
      </c>
      <c r="F5499" s="2">
        <v>55</v>
      </c>
      <c r="G5499" s="2">
        <f t="shared" si="85"/>
        <v>3795</v>
      </c>
      <c r="H5499" s="2" t="s">
        <v>4</v>
      </c>
      <c r="I5499" s="2" t="s">
        <v>119</v>
      </c>
      <c r="J5499" s="2" t="s">
        <v>3</v>
      </c>
      <c r="K5499" s="4">
        <v>44471.850000015998</v>
      </c>
    </row>
    <row r="5500" spans="1:11" x14ac:dyDescent="0.35">
      <c r="A5500" s="2" t="s">
        <v>31</v>
      </c>
      <c r="B5500" s="2" t="s">
        <v>118</v>
      </c>
      <c r="C5500" s="2" t="s">
        <v>84</v>
      </c>
      <c r="D5500" s="2" t="s">
        <v>86</v>
      </c>
      <c r="E5500" s="2">
        <v>73</v>
      </c>
      <c r="F5500" s="2">
        <v>38</v>
      </c>
      <c r="G5500" s="2">
        <f t="shared" si="85"/>
        <v>2774</v>
      </c>
      <c r="H5500" s="2" t="s">
        <v>41</v>
      </c>
      <c r="I5500" s="2" t="s">
        <v>119</v>
      </c>
      <c r="J5500" s="2" t="s">
        <v>3</v>
      </c>
      <c r="K5500" s="4">
        <v>44471.900000016001</v>
      </c>
    </row>
    <row r="5501" spans="1:11" x14ac:dyDescent="0.35">
      <c r="A5501" s="2" t="s">
        <v>35</v>
      </c>
      <c r="B5501" s="2" t="s">
        <v>118</v>
      </c>
      <c r="C5501" s="2" t="s">
        <v>84</v>
      </c>
      <c r="D5501" s="2" t="s">
        <v>96</v>
      </c>
      <c r="E5501" s="2">
        <v>36</v>
      </c>
      <c r="F5501" s="2">
        <v>6</v>
      </c>
      <c r="G5501" s="2">
        <f t="shared" si="85"/>
        <v>216</v>
      </c>
      <c r="H5501" s="2" t="s">
        <v>29</v>
      </c>
      <c r="I5501" s="2" t="s">
        <v>119</v>
      </c>
      <c r="J5501" s="2" t="s">
        <v>28</v>
      </c>
      <c r="K5501" s="4">
        <v>44471.950000016004</v>
      </c>
    </row>
    <row r="5502" spans="1:11" x14ac:dyDescent="0.35">
      <c r="A5502" s="2" t="s">
        <v>10</v>
      </c>
      <c r="B5502" s="2" t="s">
        <v>120</v>
      </c>
      <c r="C5502" s="2" t="s">
        <v>84</v>
      </c>
      <c r="D5502" s="2" t="s">
        <v>91</v>
      </c>
      <c r="E5502" s="2">
        <v>107</v>
      </c>
      <c r="F5502" s="2">
        <v>4</v>
      </c>
      <c r="G5502" s="2">
        <f t="shared" si="85"/>
        <v>428</v>
      </c>
      <c r="H5502" s="2" t="s">
        <v>37</v>
      </c>
      <c r="I5502" s="2" t="s">
        <v>123</v>
      </c>
      <c r="J5502" s="2" t="s">
        <v>36</v>
      </c>
      <c r="K5502" s="4">
        <v>44472.000000016007</v>
      </c>
    </row>
    <row r="5503" spans="1:11" x14ac:dyDescent="0.35">
      <c r="A5503" s="2" t="s">
        <v>5</v>
      </c>
      <c r="B5503" s="2" t="s">
        <v>120</v>
      </c>
      <c r="C5503" s="2" t="s">
        <v>56</v>
      </c>
      <c r="D5503" s="2" t="s">
        <v>63</v>
      </c>
      <c r="E5503" s="2">
        <v>73</v>
      </c>
      <c r="F5503" s="2">
        <v>5</v>
      </c>
      <c r="G5503" s="2">
        <f t="shared" si="85"/>
        <v>365</v>
      </c>
      <c r="H5503" s="2" t="s">
        <v>12</v>
      </c>
      <c r="I5503" s="2" t="s">
        <v>122</v>
      </c>
      <c r="J5503" s="2" t="s">
        <v>11</v>
      </c>
      <c r="K5503" s="4">
        <v>44472.05000001601</v>
      </c>
    </row>
    <row r="5504" spans="1:11" x14ac:dyDescent="0.35">
      <c r="A5504" s="2" t="s">
        <v>35</v>
      </c>
      <c r="B5504" s="2" t="s">
        <v>118</v>
      </c>
      <c r="C5504" s="2" t="s">
        <v>56</v>
      </c>
      <c r="D5504" s="2" t="s">
        <v>63</v>
      </c>
      <c r="E5504" s="2">
        <v>73</v>
      </c>
      <c r="F5504" s="2">
        <v>12</v>
      </c>
      <c r="G5504" s="2">
        <f t="shared" si="85"/>
        <v>876</v>
      </c>
      <c r="H5504" s="2" t="s">
        <v>12</v>
      </c>
      <c r="I5504" s="2" t="s">
        <v>122</v>
      </c>
      <c r="J5504" s="2" t="s">
        <v>11</v>
      </c>
      <c r="K5504" s="4">
        <v>44472.100000016013</v>
      </c>
    </row>
    <row r="5505" spans="1:11" x14ac:dyDescent="0.35">
      <c r="A5505" s="2" t="s">
        <v>14</v>
      </c>
      <c r="B5505" s="2" t="s">
        <v>120</v>
      </c>
      <c r="C5505" s="2" t="s">
        <v>84</v>
      </c>
      <c r="D5505" s="2" t="s">
        <v>94</v>
      </c>
      <c r="E5505" s="2">
        <v>67</v>
      </c>
      <c r="F5505" s="2">
        <v>1</v>
      </c>
      <c r="G5505" s="2">
        <f t="shared" si="85"/>
        <v>67</v>
      </c>
      <c r="H5505" s="2" t="s">
        <v>43</v>
      </c>
      <c r="I5505" s="2" t="s">
        <v>121</v>
      </c>
      <c r="J5505" s="2" t="s">
        <v>42</v>
      </c>
      <c r="K5505" s="4">
        <v>44472.150000016016</v>
      </c>
    </row>
    <row r="5506" spans="1:11" x14ac:dyDescent="0.35">
      <c r="A5506" s="2" t="s">
        <v>31</v>
      </c>
      <c r="B5506" s="2" t="s">
        <v>118</v>
      </c>
      <c r="C5506" s="2" t="s">
        <v>84</v>
      </c>
      <c r="D5506" s="2" t="s">
        <v>87</v>
      </c>
      <c r="E5506" s="2">
        <v>142</v>
      </c>
      <c r="F5506" s="2">
        <v>13</v>
      </c>
      <c r="G5506" s="2">
        <f t="shared" ref="G5506:G5569" si="86">E5506*F5506</f>
        <v>1846</v>
      </c>
      <c r="H5506" s="2" t="s">
        <v>48</v>
      </c>
      <c r="I5506" s="2" t="s">
        <v>119</v>
      </c>
      <c r="J5506" s="2" t="s">
        <v>3</v>
      </c>
      <c r="K5506" s="4">
        <v>44472.200000016019</v>
      </c>
    </row>
    <row r="5507" spans="1:11" x14ac:dyDescent="0.35">
      <c r="A5507" s="2" t="s">
        <v>5</v>
      </c>
      <c r="B5507" s="2" t="s">
        <v>120</v>
      </c>
      <c r="C5507" s="2" t="s">
        <v>67</v>
      </c>
      <c r="D5507" s="2" t="s">
        <v>74</v>
      </c>
      <c r="E5507" s="2">
        <v>128</v>
      </c>
      <c r="F5507" s="2">
        <v>7</v>
      </c>
      <c r="G5507" s="2">
        <f t="shared" si="86"/>
        <v>896</v>
      </c>
      <c r="H5507" s="2" t="s">
        <v>49</v>
      </c>
      <c r="I5507" s="2" t="s">
        <v>119</v>
      </c>
      <c r="J5507" s="2" t="s">
        <v>16</v>
      </c>
      <c r="K5507" s="4">
        <v>44472.250000016022</v>
      </c>
    </row>
    <row r="5508" spans="1:11" x14ac:dyDescent="0.35">
      <c r="A5508" s="2" t="s">
        <v>5</v>
      </c>
      <c r="B5508" s="2" t="s">
        <v>120</v>
      </c>
      <c r="C5508" s="2" t="s">
        <v>56</v>
      </c>
      <c r="D5508" s="2" t="s">
        <v>57</v>
      </c>
      <c r="E5508" s="2">
        <v>89</v>
      </c>
      <c r="F5508" s="2">
        <v>123</v>
      </c>
      <c r="G5508" s="2">
        <f t="shared" si="86"/>
        <v>10947</v>
      </c>
      <c r="H5508" s="2" t="s">
        <v>40</v>
      </c>
      <c r="I5508" s="2" t="s">
        <v>124</v>
      </c>
      <c r="J5508" s="2" t="s">
        <v>39</v>
      </c>
      <c r="K5508" s="4">
        <v>44472.300000016025</v>
      </c>
    </row>
    <row r="5509" spans="1:11" x14ac:dyDescent="0.35">
      <c r="A5509" s="2" t="s">
        <v>2</v>
      </c>
      <c r="B5509" s="2" t="s">
        <v>118</v>
      </c>
      <c r="C5509" s="2" t="s">
        <v>98</v>
      </c>
      <c r="D5509" s="2" t="s">
        <v>100</v>
      </c>
      <c r="E5509" s="2">
        <v>121</v>
      </c>
      <c r="F5509" s="2">
        <v>10</v>
      </c>
      <c r="G5509" s="2">
        <f t="shared" si="86"/>
        <v>1210</v>
      </c>
      <c r="H5509" s="2" t="s">
        <v>7</v>
      </c>
      <c r="I5509" s="2" t="s">
        <v>121</v>
      </c>
      <c r="J5509" s="2" t="s">
        <v>6</v>
      </c>
      <c r="K5509" s="4">
        <v>44472.350000016027</v>
      </c>
    </row>
    <row r="5510" spans="1:11" x14ac:dyDescent="0.35">
      <c r="A5510" s="2" t="s">
        <v>14</v>
      </c>
      <c r="B5510" s="2" t="s">
        <v>120</v>
      </c>
      <c r="C5510" s="2" t="s">
        <v>84</v>
      </c>
      <c r="D5510" s="2" t="s">
        <v>88</v>
      </c>
      <c r="E5510" s="2">
        <v>146</v>
      </c>
      <c r="F5510" s="2">
        <v>8</v>
      </c>
      <c r="G5510" s="2">
        <f t="shared" si="86"/>
        <v>1168</v>
      </c>
      <c r="H5510" s="2" t="s">
        <v>48</v>
      </c>
      <c r="I5510" s="2" t="s">
        <v>119</v>
      </c>
      <c r="J5510" s="2" t="s">
        <v>3</v>
      </c>
      <c r="K5510" s="4">
        <v>44472.40000001603</v>
      </c>
    </row>
    <row r="5511" spans="1:11" x14ac:dyDescent="0.35">
      <c r="A5511" s="2" t="s">
        <v>10</v>
      </c>
      <c r="B5511" s="2" t="s">
        <v>120</v>
      </c>
      <c r="C5511" s="2" t="s">
        <v>84</v>
      </c>
      <c r="D5511" s="2" t="s">
        <v>85</v>
      </c>
      <c r="E5511" s="2">
        <v>121</v>
      </c>
      <c r="F5511" s="2">
        <v>50</v>
      </c>
      <c r="G5511" s="2">
        <f t="shared" si="86"/>
        <v>6050</v>
      </c>
      <c r="H5511" s="2" t="s">
        <v>13</v>
      </c>
      <c r="I5511" s="2" t="s">
        <v>122</v>
      </c>
      <c r="J5511" s="2" t="s">
        <v>11</v>
      </c>
      <c r="K5511" s="4">
        <v>44472.450000016033</v>
      </c>
    </row>
    <row r="5512" spans="1:11" x14ac:dyDescent="0.35">
      <c r="A5512" s="2" t="s">
        <v>18</v>
      </c>
      <c r="B5512" s="2" t="s">
        <v>118</v>
      </c>
      <c r="C5512" s="2" t="s">
        <v>67</v>
      </c>
      <c r="D5512" s="2" t="s">
        <v>73</v>
      </c>
      <c r="E5512" s="2">
        <v>119</v>
      </c>
      <c r="F5512" s="2">
        <v>4</v>
      </c>
      <c r="G5512" s="2">
        <f t="shared" si="86"/>
        <v>476</v>
      </c>
      <c r="H5512" s="2" t="s">
        <v>46</v>
      </c>
      <c r="I5512" s="2" t="s">
        <v>123</v>
      </c>
      <c r="J5512" s="2" t="s">
        <v>45</v>
      </c>
      <c r="K5512" s="4">
        <v>44472.500000016036</v>
      </c>
    </row>
    <row r="5513" spans="1:11" x14ac:dyDescent="0.35">
      <c r="A5513" s="2" t="s">
        <v>14</v>
      </c>
      <c r="B5513" s="2" t="s">
        <v>120</v>
      </c>
      <c r="C5513" s="2" t="s">
        <v>67</v>
      </c>
      <c r="D5513" s="2" t="s">
        <v>76</v>
      </c>
      <c r="E5513" s="2">
        <v>83</v>
      </c>
      <c r="F5513" s="2">
        <v>4</v>
      </c>
      <c r="G5513" s="2">
        <f t="shared" si="86"/>
        <v>332</v>
      </c>
      <c r="H5513" s="2" t="s">
        <v>46</v>
      </c>
      <c r="I5513" s="2" t="s">
        <v>123</v>
      </c>
      <c r="J5513" s="2" t="s">
        <v>45</v>
      </c>
      <c r="K5513" s="4">
        <v>44472.550000016039</v>
      </c>
    </row>
    <row r="5514" spans="1:11" x14ac:dyDescent="0.35">
      <c r="A5514" s="2" t="s">
        <v>5</v>
      </c>
      <c r="B5514" s="2" t="s">
        <v>120</v>
      </c>
      <c r="C5514" s="2" t="s">
        <v>98</v>
      </c>
      <c r="D5514" s="2" t="s">
        <v>99</v>
      </c>
      <c r="E5514" s="2">
        <v>145</v>
      </c>
      <c r="F5514" s="2">
        <v>3</v>
      </c>
      <c r="G5514" s="2">
        <f t="shared" si="86"/>
        <v>435</v>
      </c>
      <c r="H5514" s="2" t="s">
        <v>43</v>
      </c>
      <c r="I5514" s="2" t="s">
        <v>121</v>
      </c>
      <c r="J5514" s="2" t="s">
        <v>42</v>
      </c>
      <c r="K5514" s="4">
        <v>44472.600000016042</v>
      </c>
    </row>
    <row r="5515" spans="1:11" x14ac:dyDescent="0.35">
      <c r="A5515" s="2" t="s">
        <v>35</v>
      </c>
      <c r="B5515" s="2" t="s">
        <v>118</v>
      </c>
      <c r="C5515" s="2" t="s">
        <v>98</v>
      </c>
      <c r="D5515" s="2" t="s">
        <v>103</v>
      </c>
      <c r="E5515" s="2">
        <v>101</v>
      </c>
      <c r="F5515" s="2">
        <v>7</v>
      </c>
      <c r="G5515" s="2">
        <f t="shared" si="86"/>
        <v>707</v>
      </c>
      <c r="H5515" s="2" t="s">
        <v>30</v>
      </c>
      <c r="I5515" s="2" t="s">
        <v>122</v>
      </c>
      <c r="J5515" s="2" t="s">
        <v>11</v>
      </c>
      <c r="K5515" s="4">
        <v>44472.650000016045</v>
      </c>
    </row>
    <row r="5516" spans="1:11" x14ac:dyDescent="0.35">
      <c r="A5516" s="2" t="s">
        <v>2</v>
      </c>
      <c r="B5516" s="2" t="s">
        <v>118</v>
      </c>
      <c r="C5516" s="2" t="s">
        <v>80</v>
      </c>
      <c r="D5516" s="2" t="s">
        <v>81</v>
      </c>
      <c r="E5516" s="2">
        <v>134</v>
      </c>
      <c r="F5516" s="2">
        <v>62</v>
      </c>
      <c r="G5516" s="2">
        <f t="shared" si="86"/>
        <v>8308</v>
      </c>
      <c r="H5516" s="2" t="s">
        <v>48</v>
      </c>
      <c r="I5516" s="2" t="s">
        <v>119</v>
      </c>
      <c r="J5516" s="2" t="s">
        <v>3</v>
      </c>
      <c r="K5516" s="4">
        <v>44472.700000016048</v>
      </c>
    </row>
    <row r="5517" spans="1:11" x14ac:dyDescent="0.35">
      <c r="A5517" s="2" t="s">
        <v>44</v>
      </c>
      <c r="B5517" s="2" t="s">
        <v>120</v>
      </c>
      <c r="C5517" s="2" t="s">
        <v>67</v>
      </c>
      <c r="D5517" s="2" t="s">
        <v>72</v>
      </c>
      <c r="E5517" s="2">
        <v>6</v>
      </c>
      <c r="F5517" s="2">
        <v>1856</v>
      </c>
      <c r="G5517" s="2">
        <f t="shared" si="86"/>
        <v>11136</v>
      </c>
      <c r="H5517" s="2" t="s">
        <v>12</v>
      </c>
      <c r="I5517" s="2" t="s">
        <v>122</v>
      </c>
      <c r="J5517" s="2" t="s">
        <v>11</v>
      </c>
      <c r="K5517" s="4">
        <v>44472.750000016051</v>
      </c>
    </row>
    <row r="5518" spans="1:11" x14ac:dyDescent="0.35">
      <c r="A5518" s="2" t="s">
        <v>10</v>
      </c>
      <c r="B5518" s="2" t="s">
        <v>120</v>
      </c>
      <c r="C5518" s="2" t="s">
        <v>80</v>
      </c>
      <c r="D5518" s="2" t="s">
        <v>81</v>
      </c>
      <c r="E5518" s="2">
        <v>134</v>
      </c>
      <c r="F5518" s="2">
        <v>62</v>
      </c>
      <c r="G5518" s="2">
        <f t="shared" si="86"/>
        <v>8308</v>
      </c>
      <c r="H5518" s="2" t="s">
        <v>15</v>
      </c>
      <c r="I5518" s="2" t="s">
        <v>122</v>
      </c>
      <c r="J5518" s="2" t="s">
        <v>8</v>
      </c>
      <c r="K5518" s="4">
        <v>44472.800000016054</v>
      </c>
    </row>
    <row r="5519" spans="1:11" x14ac:dyDescent="0.35">
      <c r="A5519" s="2" t="s">
        <v>14</v>
      </c>
      <c r="B5519" s="2" t="s">
        <v>120</v>
      </c>
      <c r="C5519" s="2" t="s">
        <v>98</v>
      </c>
      <c r="D5519" s="2" t="s">
        <v>104</v>
      </c>
      <c r="E5519" s="2">
        <v>104</v>
      </c>
      <c r="F5519" s="2">
        <v>10</v>
      </c>
      <c r="G5519" s="2">
        <f t="shared" si="86"/>
        <v>1040</v>
      </c>
      <c r="H5519" s="2" t="s">
        <v>51</v>
      </c>
      <c r="I5519" s="2" t="s">
        <v>124</v>
      </c>
      <c r="J5519" s="2" t="s">
        <v>50</v>
      </c>
      <c r="K5519" s="4">
        <v>44472.850000016057</v>
      </c>
    </row>
    <row r="5520" spans="1:11" x14ac:dyDescent="0.35">
      <c r="A5520" s="2" t="s">
        <v>44</v>
      </c>
      <c r="B5520" s="2" t="s">
        <v>120</v>
      </c>
      <c r="C5520" s="2" t="s">
        <v>98</v>
      </c>
      <c r="D5520" s="2" t="s">
        <v>100</v>
      </c>
      <c r="E5520" s="2">
        <v>121</v>
      </c>
      <c r="F5520" s="2">
        <v>5</v>
      </c>
      <c r="G5520" s="2">
        <f t="shared" si="86"/>
        <v>605</v>
      </c>
      <c r="H5520" s="2" t="s">
        <v>26</v>
      </c>
      <c r="I5520" s="2" t="s">
        <v>122</v>
      </c>
      <c r="J5520" s="2" t="s">
        <v>25</v>
      </c>
      <c r="K5520" s="4">
        <v>44472.900000016059</v>
      </c>
    </row>
    <row r="5521" spans="1:11" x14ac:dyDescent="0.35">
      <c r="A5521" s="2" t="s">
        <v>31</v>
      </c>
      <c r="B5521" s="2" t="s">
        <v>118</v>
      </c>
      <c r="C5521" s="2" t="s">
        <v>80</v>
      </c>
      <c r="D5521" s="2" t="s">
        <v>81</v>
      </c>
      <c r="E5521" s="2">
        <v>134</v>
      </c>
      <c r="F5521" s="2">
        <v>59</v>
      </c>
      <c r="G5521" s="2">
        <f t="shared" si="86"/>
        <v>7906</v>
      </c>
      <c r="H5521" s="2" t="s">
        <v>15</v>
      </c>
      <c r="I5521" s="2" t="s">
        <v>122</v>
      </c>
      <c r="J5521" s="2" t="s">
        <v>8</v>
      </c>
      <c r="K5521" s="4">
        <v>44472.950000016062</v>
      </c>
    </row>
    <row r="5522" spans="1:11" x14ac:dyDescent="0.35">
      <c r="A5522" s="2" t="s">
        <v>35</v>
      </c>
      <c r="B5522" s="2" t="s">
        <v>118</v>
      </c>
      <c r="C5522" s="2" t="s">
        <v>98</v>
      </c>
      <c r="D5522" s="2" t="s">
        <v>105</v>
      </c>
      <c r="E5522" s="2">
        <v>98</v>
      </c>
      <c r="F5522" s="2">
        <v>10</v>
      </c>
      <c r="G5522" s="2">
        <f t="shared" si="86"/>
        <v>980</v>
      </c>
      <c r="H5522" s="2" t="s">
        <v>43</v>
      </c>
      <c r="I5522" s="2" t="s">
        <v>121</v>
      </c>
      <c r="J5522" s="2" t="s">
        <v>42</v>
      </c>
      <c r="K5522" s="4">
        <v>44473.000000016065</v>
      </c>
    </row>
    <row r="5523" spans="1:11" x14ac:dyDescent="0.35">
      <c r="A5523" s="2" t="s">
        <v>31</v>
      </c>
      <c r="B5523" s="2" t="s">
        <v>118</v>
      </c>
      <c r="C5523" s="2" t="s">
        <v>84</v>
      </c>
      <c r="D5523" s="2" t="s">
        <v>86</v>
      </c>
      <c r="E5523" s="2">
        <v>73</v>
      </c>
      <c r="F5523" s="2">
        <v>40</v>
      </c>
      <c r="G5523" s="2">
        <f t="shared" si="86"/>
        <v>2920</v>
      </c>
      <c r="H5523" s="2" t="s">
        <v>49</v>
      </c>
      <c r="I5523" s="2" t="s">
        <v>119</v>
      </c>
      <c r="J5523" s="2" t="s">
        <v>16</v>
      </c>
      <c r="K5523" s="4">
        <v>44473.050000016068</v>
      </c>
    </row>
    <row r="5524" spans="1:11" x14ac:dyDescent="0.35">
      <c r="A5524" s="2" t="s">
        <v>2</v>
      </c>
      <c r="B5524" s="2" t="s">
        <v>118</v>
      </c>
      <c r="C5524" s="2" t="s">
        <v>84</v>
      </c>
      <c r="D5524" s="2" t="s">
        <v>89</v>
      </c>
      <c r="E5524" s="2">
        <v>130</v>
      </c>
      <c r="F5524" s="2">
        <v>8</v>
      </c>
      <c r="G5524" s="2">
        <f t="shared" si="86"/>
        <v>1040</v>
      </c>
      <c r="H5524" s="2" t="s">
        <v>49</v>
      </c>
      <c r="I5524" s="2" t="s">
        <v>119</v>
      </c>
      <c r="J5524" s="2" t="s">
        <v>16</v>
      </c>
      <c r="K5524" s="4">
        <v>44473.100000016071</v>
      </c>
    </row>
    <row r="5525" spans="1:11" x14ac:dyDescent="0.35">
      <c r="A5525" s="2" t="s">
        <v>35</v>
      </c>
      <c r="B5525" s="2" t="s">
        <v>118</v>
      </c>
      <c r="C5525" s="2" t="s">
        <v>98</v>
      </c>
      <c r="D5525" s="2" t="s">
        <v>105</v>
      </c>
      <c r="E5525" s="2">
        <v>98</v>
      </c>
      <c r="F5525" s="2">
        <v>2</v>
      </c>
      <c r="G5525" s="2">
        <f t="shared" si="86"/>
        <v>196</v>
      </c>
      <c r="H5525" s="2" t="s">
        <v>27</v>
      </c>
      <c r="I5525" s="2" t="s">
        <v>122</v>
      </c>
      <c r="J5525" s="2" t="s">
        <v>8</v>
      </c>
      <c r="K5525" s="4">
        <v>44473.150000016074</v>
      </c>
    </row>
    <row r="5526" spans="1:11" x14ac:dyDescent="0.35">
      <c r="A5526" s="2" t="s">
        <v>31</v>
      </c>
      <c r="B5526" s="2" t="s">
        <v>118</v>
      </c>
      <c r="C5526" s="2" t="s">
        <v>84</v>
      </c>
      <c r="D5526" s="2" t="s">
        <v>85</v>
      </c>
      <c r="E5526" s="2">
        <v>121</v>
      </c>
      <c r="F5526" s="2">
        <v>48</v>
      </c>
      <c r="G5526" s="2">
        <f t="shared" si="86"/>
        <v>5808</v>
      </c>
      <c r="H5526" s="2" t="s">
        <v>40</v>
      </c>
      <c r="I5526" s="2" t="s">
        <v>124</v>
      </c>
      <c r="J5526" s="2" t="s">
        <v>39</v>
      </c>
      <c r="K5526" s="4">
        <v>44473.200000016077</v>
      </c>
    </row>
    <row r="5527" spans="1:11" x14ac:dyDescent="0.35">
      <c r="A5527" s="2" t="s">
        <v>35</v>
      </c>
      <c r="B5527" s="2" t="s">
        <v>118</v>
      </c>
      <c r="C5527" s="2" t="s">
        <v>84</v>
      </c>
      <c r="D5527" s="2" t="s">
        <v>91</v>
      </c>
      <c r="E5527" s="2">
        <v>107</v>
      </c>
      <c r="F5527" s="2">
        <v>6</v>
      </c>
      <c r="G5527" s="2">
        <f t="shared" si="86"/>
        <v>642</v>
      </c>
      <c r="H5527" s="2" t="s">
        <v>49</v>
      </c>
      <c r="I5527" s="2" t="s">
        <v>119</v>
      </c>
      <c r="J5527" s="2" t="s">
        <v>16</v>
      </c>
      <c r="K5527" s="4">
        <v>44473.25000001608</v>
      </c>
    </row>
    <row r="5528" spans="1:11" x14ac:dyDescent="0.35">
      <c r="A5528" s="2" t="s">
        <v>14</v>
      </c>
      <c r="B5528" s="2" t="s">
        <v>120</v>
      </c>
      <c r="C5528" s="2" t="s">
        <v>80</v>
      </c>
      <c r="D5528" s="2" t="s">
        <v>83</v>
      </c>
      <c r="E5528" s="2">
        <v>16</v>
      </c>
      <c r="F5528" s="2">
        <v>144</v>
      </c>
      <c r="G5528" s="2">
        <f t="shared" si="86"/>
        <v>2304</v>
      </c>
      <c r="H5528" s="2" t="s">
        <v>4</v>
      </c>
      <c r="I5528" s="2" t="s">
        <v>119</v>
      </c>
      <c r="J5528" s="2" t="s">
        <v>3</v>
      </c>
      <c r="K5528" s="4">
        <v>44473.300000016083</v>
      </c>
    </row>
    <row r="5529" spans="1:11" x14ac:dyDescent="0.35">
      <c r="A5529" s="2" t="s">
        <v>35</v>
      </c>
      <c r="B5529" s="2" t="s">
        <v>118</v>
      </c>
      <c r="C5529" s="2" t="s">
        <v>80</v>
      </c>
      <c r="D5529" s="2" t="s">
        <v>81</v>
      </c>
      <c r="E5529" s="2">
        <v>134</v>
      </c>
      <c r="F5529" s="2">
        <v>59</v>
      </c>
      <c r="G5529" s="2">
        <f t="shared" si="86"/>
        <v>7906</v>
      </c>
      <c r="H5529" s="2" t="s">
        <v>41</v>
      </c>
      <c r="I5529" s="2" t="s">
        <v>119</v>
      </c>
      <c r="J5529" s="2" t="s">
        <v>3</v>
      </c>
      <c r="K5529" s="4">
        <v>44473.350000016086</v>
      </c>
    </row>
    <row r="5530" spans="1:11" x14ac:dyDescent="0.35">
      <c r="A5530" s="2" t="s">
        <v>2</v>
      </c>
      <c r="B5530" s="2" t="s">
        <v>118</v>
      </c>
      <c r="C5530" s="2" t="s">
        <v>98</v>
      </c>
      <c r="D5530" s="2" t="s">
        <v>105</v>
      </c>
      <c r="E5530" s="2">
        <v>98</v>
      </c>
      <c r="F5530" s="2">
        <v>6</v>
      </c>
      <c r="G5530" s="2">
        <f t="shared" si="86"/>
        <v>588</v>
      </c>
      <c r="H5530" s="2" t="s">
        <v>4</v>
      </c>
      <c r="I5530" s="2" t="s">
        <v>119</v>
      </c>
      <c r="J5530" s="2" t="s">
        <v>3</v>
      </c>
      <c r="K5530" s="4">
        <v>44473.400000016089</v>
      </c>
    </row>
    <row r="5531" spans="1:11" x14ac:dyDescent="0.35">
      <c r="A5531" s="2" t="s">
        <v>18</v>
      </c>
      <c r="B5531" s="2" t="s">
        <v>118</v>
      </c>
      <c r="C5531" s="2" t="s">
        <v>84</v>
      </c>
      <c r="D5531" s="2" t="s">
        <v>89</v>
      </c>
      <c r="E5531" s="2">
        <v>130</v>
      </c>
      <c r="F5531" s="2">
        <v>10</v>
      </c>
      <c r="G5531" s="2">
        <f t="shared" si="86"/>
        <v>1300</v>
      </c>
      <c r="H5531" s="2" t="s">
        <v>12</v>
      </c>
      <c r="I5531" s="2" t="s">
        <v>122</v>
      </c>
      <c r="J5531" s="2" t="s">
        <v>11</v>
      </c>
      <c r="K5531" s="4">
        <v>44473.450000016092</v>
      </c>
    </row>
    <row r="5532" spans="1:11" x14ac:dyDescent="0.35">
      <c r="A5532" s="2" t="s">
        <v>18</v>
      </c>
      <c r="B5532" s="2" t="s">
        <v>118</v>
      </c>
      <c r="C5532" s="2" t="s">
        <v>67</v>
      </c>
      <c r="D5532" s="2" t="s">
        <v>70</v>
      </c>
      <c r="E5532" s="2">
        <v>69</v>
      </c>
      <c r="F5532" s="2">
        <v>55</v>
      </c>
      <c r="G5532" s="2">
        <f t="shared" si="86"/>
        <v>3795</v>
      </c>
      <c r="H5532" s="2" t="s">
        <v>40</v>
      </c>
      <c r="I5532" s="2" t="s">
        <v>124</v>
      </c>
      <c r="J5532" s="2" t="s">
        <v>39</v>
      </c>
      <c r="K5532" s="4">
        <v>44473.500000016094</v>
      </c>
    </row>
    <row r="5533" spans="1:11" x14ac:dyDescent="0.35">
      <c r="A5533" s="2" t="s">
        <v>2</v>
      </c>
      <c r="B5533" s="2" t="s">
        <v>118</v>
      </c>
      <c r="C5533" s="2" t="s">
        <v>67</v>
      </c>
      <c r="D5533" s="2" t="s">
        <v>71</v>
      </c>
      <c r="E5533" s="2">
        <v>32</v>
      </c>
      <c r="F5533" s="2">
        <v>74</v>
      </c>
      <c r="G5533" s="2">
        <f t="shared" si="86"/>
        <v>2368</v>
      </c>
      <c r="H5533" s="2" t="s">
        <v>32</v>
      </c>
      <c r="I5533" s="2" t="s">
        <v>119</v>
      </c>
      <c r="J5533" s="2" t="s">
        <v>16</v>
      </c>
      <c r="K5533" s="4">
        <v>44473.550000016097</v>
      </c>
    </row>
    <row r="5534" spans="1:11" x14ac:dyDescent="0.35">
      <c r="A5534" s="2" t="s">
        <v>5</v>
      </c>
      <c r="B5534" s="2" t="s">
        <v>120</v>
      </c>
      <c r="C5534" s="2" t="s">
        <v>84</v>
      </c>
      <c r="D5534" s="2" t="s">
        <v>97</v>
      </c>
      <c r="E5534" s="2">
        <v>28</v>
      </c>
      <c r="F5534" s="2">
        <v>8</v>
      </c>
      <c r="G5534" s="2">
        <f t="shared" si="86"/>
        <v>224</v>
      </c>
      <c r="H5534" s="2" t="s">
        <v>43</v>
      </c>
      <c r="I5534" s="2" t="s">
        <v>121</v>
      </c>
      <c r="J5534" s="2" t="s">
        <v>42</v>
      </c>
      <c r="K5534" s="4">
        <v>44473.6000000161</v>
      </c>
    </row>
    <row r="5535" spans="1:11" x14ac:dyDescent="0.35">
      <c r="A5535" s="2" t="s">
        <v>44</v>
      </c>
      <c r="B5535" s="2" t="s">
        <v>120</v>
      </c>
      <c r="C5535" s="2" t="s">
        <v>98</v>
      </c>
      <c r="D5535" s="2" t="s">
        <v>102</v>
      </c>
      <c r="E5535" s="2">
        <v>133</v>
      </c>
      <c r="F5535" s="2">
        <v>17</v>
      </c>
      <c r="G5535" s="2">
        <f t="shared" si="86"/>
        <v>2261</v>
      </c>
      <c r="H5535" s="2" t="s">
        <v>4</v>
      </c>
      <c r="I5535" s="2" t="s">
        <v>119</v>
      </c>
      <c r="J5535" s="2" t="s">
        <v>3</v>
      </c>
      <c r="K5535" s="4">
        <v>44473.650000016103</v>
      </c>
    </row>
    <row r="5536" spans="1:11" x14ac:dyDescent="0.35">
      <c r="A5536" s="2" t="s">
        <v>35</v>
      </c>
      <c r="B5536" s="2" t="s">
        <v>118</v>
      </c>
      <c r="C5536" s="2" t="s">
        <v>67</v>
      </c>
      <c r="D5536" s="2" t="s">
        <v>74</v>
      </c>
      <c r="E5536" s="2">
        <v>128</v>
      </c>
      <c r="F5536" s="2">
        <v>7</v>
      </c>
      <c r="G5536" s="2">
        <f t="shared" si="86"/>
        <v>896</v>
      </c>
      <c r="H5536" s="2" t="s">
        <v>17</v>
      </c>
      <c r="I5536" s="2" t="s">
        <v>119</v>
      </c>
      <c r="J5536" s="2" t="s">
        <v>16</v>
      </c>
      <c r="K5536" s="4">
        <v>44473.700000016106</v>
      </c>
    </row>
    <row r="5537" spans="1:11" x14ac:dyDescent="0.35">
      <c r="A5537" s="2" t="s">
        <v>2</v>
      </c>
      <c r="B5537" s="2" t="s">
        <v>118</v>
      </c>
      <c r="C5537" s="2" t="s">
        <v>67</v>
      </c>
      <c r="D5537" s="2" t="s">
        <v>78</v>
      </c>
      <c r="E5537" s="2">
        <v>38</v>
      </c>
      <c r="F5537" s="2">
        <v>13</v>
      </c>
      <c r="G5537" s="2">
        <f t="shared" si="86"/>
        <v>494</v>
      </c>
      <c r="H5537" s="2" t="s">
        <v>12</v>
      </c>
      <c r="I5537" s="2" t="s">
        <v>122</v>
      </c>
      <c r="J5537" s="2" t="s">
        <v>11</v>
      </c>
      <c r="K5537" s="4">
        <v>44473.750000016109</v>
      </c>
    </row>
    <row r="5538" spans="1:11" x14ac:dyDescent="0.35">
      <c r="A5538" s="2" t="s">
        <v>44</v>
      </c>
      <c r="B5538" s="2" t="s">
        <v>120</v>
      </c>
      <c r="C5538" s="2" t="s">
        <v>67</v>
      </c>
      <c r="D5538" s="2" t="s">
        <v>68</v>
      </c>
      <c r="E5538" s="2">
        <v>121</v>
      </c>
      <c r="F5538" s="2">
        <v>91</v>
      </c>
      <c r="G5538" s="2">
        <f t="shared" si="86"/>
        <v>11011</v>
      </c>
      <c r="H5538" s="2" t="s">
        <v>30</v>
      </c>
      <c r="I5538" s="2" t="s">
        <v>122</v>
      </c>
      <c r="J5538" s="2" t="s">
        <v>11</v>
      </c>
      <c r="K5538" s="4">
        <v>44473.800000016112</v>
      </c>
    </row>
    <row r="5539" spans="1:11" x14ac:dyDescent="0.35">
      <c r="A5539" s="2" t="s">
        <v>10</v>
      </c>
      <c r="B5539" s="2" t="s">
        <v>120</v>
      </c>
      <c r="C5539" s="2" t="s">
        <v>80</v>
      </c>
      <c r="D5539" s="2" t="s">
        <v>83</v>
      </c>
      <c r="E5539" s="2">
        <v>16</v>
      </c>
      <c r="F5539" s="2">
        <v>147</v>
      </c>
      <c r="G5539" s="2">
        <f t="shared" si="86"/>
        <v>2352</v>
      </c>
      <c r="H5539" s="2" t="s">
        <v>34</v>
      </c>
      <c r="I5539" s="2" t="s">
        <v>124</v>
      </c>
      <c r="J5539" s="2" t="s">
        <v>33</v>
      </c>
      <c r="K5539" s="4">
        <v>44473.850000016115</v>
      </c>
    </row>
    <row r="5540" spans="1:11" x14ac:dyDescent="0.35">
      <c r="A5540" s="2" t="s">
        <v>18</v>
      </c>
      <c r="B5540" s="2" t="s">
        <v>118</v>
      </c>
      <c r="C5540" s="2" t="s">
        <v>56</v>
      </c>
      <c r="D5540" s="2" t="s">
        <v>59</v>
      </c>
      <c r="E5540" s="2">
        <v>40</v>
      </c>
      <c r="F5540" s="2">
        <v>7</v>
      </c>
      <c r="G5540" s="2">
        <f t="shared" si="86"/>
        <v>280</v>
      </c>
      <c r="H5540" s="2" t="s">
        <v>29</v>
      </c>
      <c r="I5540" s="2" t="s">
        <v>119</v>
      </c>
      <c r="J5540" s="2" t="s">
        <v>28</v>
      </c>
      <c r="K5540" s="4">
        <v>44473.900000016118</v>
      </c>
    </row>
    <row r="5541" spans="1:11" x14ac:dyDescent="0.35">
      <c r="A5541" s="2" t="s">
        <v>10</v>
      </c>
      <c r="B5541" s="2" t="s">
        <v>120</v>
      </c>
      <c r="C5541" s="2" t="s">
        <v>56</v>
      </c>
      <c r="D5541" s="2" t="s">
        <v>60</v>
      </c>
      <c r="E5541" s="2">
        <v>131</v>
      </c>
      <c r="F5541" s="2">
        <v>11</v>
      </c>
      <c r="G5541" s="2">
        <f t="shared" si="86"/>
        <v>1441</v>
      </c>
      <c r="H5541" s="2" t="s">
        <v>51</v>
      </c>
      <c r="I5541" s="2" t="s">
        <v>124</v>
      </c>
      <c r="J5541" s="2" t="s">
        <v>50</v>
      </c>
      <c r="K5541" s="4">
        <v>44473.950000016121</v>
      </c>
    </row>
    <row r="5542" spans="1:11" x14ac:dyDescent="0.35">
      <c r="A5542" s="2" t="s">
        <v>14</v>
      </c>
      <c r="B5542" s="2" t="s">
        <v>120</v>
      </c>
      <c r="C5542" s="2" t="s">
        <v>98</v>
      </c>
      <c r="D5542" s="2" t="s">
        <v>110</v>
      </c>
      <c r="E5542" s="2">
        <v>40</v>
      </c>
      <c r="F5542" s="2">
        <v>12</v>
      </c>
      <c r="G5542" s="2">
        <f t="shared" si="86"/>
        <v>480</v>
      </c>
      <c r="H5542" s="2" t="s">
        <v>49</v>
      </c>
      <c r="I5542" s="2" t="s">
        <v>119</v>
      </c>
      <c r="J5542" s="2" t="s">
        <v>16</v>
      </c>
      <c r="K5542" s="4">
        <v>44474.000000016124</v>
      </c>
    </row>
    <row r="5543" spans="1:11" x14ac:dyDescent="0.35">
      <c r="A5543" s="2" t="s">
        <v>14</v>
      </c>
      <c r="B5543" s="2" t="s">
        <v>120</v>
      </c>
      <c r="C5543" s="2" t="s">
        <v>56</v>
      </c>
      <c r="D5543" s="2" t="s">
        <v>59</v>
      </c>
      <c r="E5543" s="2">
        <v>40</v>
      </c>
      <c r="F5543" s="2">
        <v>191</v>
      </c>
      <c r="G5543" s="2">
        <f t="shared" si="86"/>
        <v>7640</v>
      </c>
      <c r="H5543" s="2" t="s">
        <v>7</v>
      </c>
      <c r="I5543" s="2" t="s">
        <v>121</v>
      </c>
      <c r="J5543" s="2" t="s">
        <v>6</v>
      </c>
      <c r="K5543" s="4">
        <v>44474.050000016126</v>
      </c>
    </row>
    <row r="5544" spans="1:11" x14ac:dyDescent="0.35">
      <c r="A5544" s="2" t="s">
        <v>5</v>
      </c>
      <c r="B5544" s="2" t="s">
        <v>120</v>
      </c>
      <c r="C5544" s="2" t="s">
        <v>98</v>
      </c>
      <c r="D5544" s="2" t="s">
        <v>107</v>
      </c>
      <c r="E5544" s="2">
        <v>77</v>
      </c>
      <c r="F5544" s="2">
        <v>8</v>
      </c>
      <c r="G5544" s="2">
        <f t="shared" si="86"/>
        <v>616</v>
      </c>
      <c r="H5544" s="2" t="s">
        <v>32</v>
      </c>
      <c r="I5544" s="2" t="s">
        <v>119</v>
      </c>
      <c r="J5544" s="2" t="s">
        <v>16</v>
      </c>
      <c r="K5544" s="4">
        <v>44474.100000016129</v>
      </c>
    </row>
    <row r="5545" spans="1:11" x14ac:dyDescent="0.35">
      <c r="A5545" s="2" t="s">
        <v>10</v>
      </c>
      <c r="B5545" s="2" t="s">
        <v>120</v>
      </c>
      <c r="C5545" s="2" t="s">
        <v>98</v>
      </c>
      <c r="D5545" s="2" t="s">
        <v>104</v>
      </c>
      <c r="E5545" s="2">
        <v>104</v>
      </c>
      <c r="F5545" s="2">
        <v>11</v>
      </c>
      <c r="G5545" s="2">
        <f t="shared" si="86"/>
        <v>1144</v>
      </c>
      <c r="H5545" s="2" t="s">
        <v>30</v>
      </c>
      <c r="I5545" s="2" t="s">
        <v>122</v>
      </c>
      <c r="J5545" s="2" t="s">
        <v>11</v>
      </c>
      <c r="K5545" s="4">
        <v>44474.150000016132</v>
      </c>
    </row>
    <row r="5546" spans="1:11" x14ac:dyDescent="0.35">
      <c r="A5546" s="2" t="s">
        <v>18</v>
      </c>
      <c r="B5546" s="2" t="s">
        <v>118</v>
      </c>
      <c r="C5546" s="2" t="s">
        <v>56</v>
      </c>
      <c r="D5546" s="2" t="s">
        <v>66</v>
      </c>
      <c r="E5546" s="2">
        <v>47</v>
      </c>
      <c r="F5546" s="2">
        <v>8</v>
      </c>
      <c r="G5546" s="2">
        <f t="shared" si="86"/>
        <v>376</v>
      </c>
      <c r="H5546" s="2" t="s">
        <v>17</v>
      </c>
      <c r="I5546" s="2" t="s">
        <v>119</v>
      </c>
      <c r="J5546" s="2" t="s">
        <v>16</v>
      </c>
      <c r="K5546" s="4">
        <v>44474.200000016135</v>
      </c>
    </row>
    <row r="5547" spans="1:11" x14ac:dyDescent="0.35">
      <c r="A5547" s="2" t="s">
        <v>5</v>
      </c>
      <c r="B5547" s="2" t="s">
        <v>120</v>
      </c>
      <c r="C5547" s="2" t="s">
        <v>56</v>
      </c>
      <c r="D5547" s="2" t="s">
        <v>61</v>
      </c>
      <c r="E5547" s="2">
        <v>107</v>
      </c>
      <c r="F5547" s="2">
        <v>7</v>
      </c>
      <c r="G5547" s="2">
        <f t="shared" si="86"/>
        <v>749</v>
      </c>
      <c r="H5547" s="2" t="s">
        <v>4</v>
      </c>
      <c r="I5547" s="2" t="s">
        <v>119</v>
      </c>
      <c r="J5547" s="2" t="s">
        <v>3</v>
      </c>
      <c r="K5547" s="4">
        <v>44474.250000016138</v>
      </c>
    </row>
    <row r="5548" spans="1:11" x14ac:dyDescent="0.35">
      <c r="A5548" s="2" t="s">
        <v>14</v>
      </c>
      <c r="B5548" s="2" t="s">
        <v>120</v>
      </c>
      <c r="C5548" s="2" t="s">
        <v>98</v>
      </c>
      <c r="D5548" s="2" t="s">
        <v>103</v>
      </c>
      <c r="E5548" s="2">
        <v>101</v>
      </c>
      <c r="F5548" s="2">
        <v>6</v>
      </c>
      <c r="G5548" s="2">
        <f t="shared" si="86"/>
        <v>606</v>
      </c>
      <c r="H5548" s="2" t="s">
        <v>24</v>
      </c>
      <c r="I5548" s="2" t="s">
        <v>123</v>
      </c>
      <c r="J5548" s="2" t="s">
        <v>23</v>
      </c>
      <c r="K5548" s="4">
        <v>44474.300000016141</v>
      </c>
    </row>
    <row r="5549" spans="1:11" x14ac:dyDescent="0.35">
      <c r="A5549" s="2" t="s">
        <v>31</v>
      </c>
      <c r="B5549" s="2" t="s">
        <v>118</v>
      </c>
      <c r="C5549" s="2" t="s">
        <v>56</v>
      </c>
      <c r="D5549" s="2" t="s">
        <v>58</v>
      </c>
      <c r="E5549" s="2">
        <v>68</v>
      </c>
      <c r="F5549" s="2">
        <v>98</v>
      </c>
      <c r="G5549" s="2">
        <f t="shared" si="86"/>
        <v>6664</v>
      </c>
      <c r="H5549" s="2" t="s">
        <v>34</v>
      </c>
      <c r="I5549" s="2" t="s">
        <v>124</v>
      </c>
      <c r="J5549" s="2" t="s">
        <v>33</v>
      </c>
      <c r="K5549" s="4">
        <v>44474.350000016144</v>
      </c>
    </row>
    <row r="5550" spans="1:11" x14ac:dyDescent="0.35">
      <c r="A5550" s="2" t="s">
        <v>10</v>
      </c>
      <c r="B5550" s="2" t="s">
        <v>120</v>
      </c>
      <c r="C5550" s="2" t="s">
        <v>56</v>
      </c>
      <c r="D5550" s="2" t="s">
        <v>63</v>
      </c>
      <c r="E5550" s="2">
        <v>73</v>
      </c>
      <c r="F5550" s="2">
        <v>6</v>
      </c>
      <c r="G5550" s="2">
        <f t="shared" si="86"/>
        <v>438</v>
      </c>
      <c r="H5550" s="2" t="s">
        <v>49</v>
      </c>
      <c r="I5550" s="2" t="s">
        <v>119</v>
      </c>
      <c r="J5550" s="2" t="s">
        <v>16</v>
      </c>
      <c r="K5550" s="4">
        <v>44474.400000016147</v>
      </c>
    </row>
    <row r="5551" spans="1:11" x14ac:dyDescent="0.35">
      <c r="A5551" s="2" t="s">
        <v>18</v>
      </c>
      <c r="B5551" s="2" t="s">
        <v>118</v>
      </c>
      <c r="C5551" s="2" t="s">
        <v>67</v>
      </c>
      <c r="D5551" s="2" t="s">
        <v>74</v>
      </c>
      <c r="E5551" s="2">
        <v>128</v>
      </c>
      <c r="F5551" s="2">
        <v>5</v>
      </c>
      <c r="G5551" s="2">
        <f t="shared" si="86"/>
        <v>640</v>
      </c>
      <c r="H5551" s="2" t="s">
        <v>47</v>
      </c>
      <c r="I5551" s="2" t="s">
        <v>119</v>
      </c>
      <c r="J5551" s="2" t="s">
        <v>28</v>
      </c>
      <c r="K5551" s="4">
        <v>44474.45000001615</v>
      </c>
    </row>
    <row r="5552" spans="1:11" x14ac:dyDescent="0.35">
      <c r="A5552" s="2" t="s">
        <v>31</v>
      </c>
      <c r="B5552" s="2" t="s">
        <v>118</v>
      </c>
      <c r="C5552" s="2" t="s">
        <v>67</v>
      </c>
      <c r="D5552" s="2" t="s">
        <v>75</v>
      </c>
      <c r="E5552" s="2">
        <v>98</v>
      </c>
      <c r="F5552" s="2">
        <v>12</v>
      </c>
      <c r="G5552" s="2">
        <f t="shared" si="86"/>
        <v>1176</v>
      </c>
      <c r="H5552" s="2" t="s">
        <v>4</v>
      </c>
      <c r="I5552" s="2" t="s">
        <v>119</v>
      </c>
      <c r="J5552" s="2" t="s">
        <v>3</v>
      </c>
      <c r="K5552" s="4">
        <v>44474.500000016153</v>
      </c>
    </row>
    <row r="5553" spans="1:11" x14ac:dyDescent="0.35">
      <c r="A5553" s="2" t="s">
        <v>2</v>
      </c>
      <c r="B5553" s="2" t="s">
        <v>118</v>
      </c>
      <c r="C5553" s="2" t="s">
        <v>80</v>
      </c>
      <c r="D5553" s="2" t="s">
        <v>82</v>
      </c>
      <c r="E5553" s="2">
        <v>50</v>
      </c>
      <c r="F5553" s="2">
        <v>133</v>
      </c>
      <c r="G5553" s="2">
        <f t="shared" si="86"/>
        <v>6650</v>
      </c>
      <c r="H5553" s="2" t="s">
        <v>38</v>
      </c>
      <c r="I5553" s="2" t="s">
        <v>121</v>
      </c>
      <c r="J5553" s="2" t="s">
        <v>6</v>
      </c>
      <c r="K5553" s="4">
        <v>44474.550000016156</v>
      </c>
    </row>
    <row r="5554" spans="1:11" x14ac:dyDescent="0.35">
      <c r="A5554" s="2" t="s">
        <v>14</v>
      </c>
      <c r="B5554" s="2" t="s">
        <v>120</v>
      </c>
      <c r="C5554" s="2" t="s">
        <v>84</v>
      </c>
      <c r="D5554" s="2" t="s">
        <v>95</v>
      </c>
      <c r="E5554" s="2">
        <v>43</v>
      </c>
      <c r="F5554" s="2">
        <v>14</v>
      </c>
      <c r="G5554" s="2">
        <f t="shared" si="86"/>
        <v>602</v>
      </c>
      <c r="H5554" s="2" t="s">
        <v>17</v>
      </c>
      <c r="I5554" s="2" t="s">
        <v>119</v>
      </c>
      <c r="J5554" s="2" t="s">
        <v>16</v>
      </c>
      <c r="K5554" s="4">
        <v>44474.600000016158</v>
      </c>
    </row>
    <row r="5555" spans="1:11" x14ac:dyDescent="0.35">
      <c r="A5555" s="2" t="s">
        <v>44</v>
      </c>
      <c r="B5555" s="2" t="s">
        <v>120</v>
      </c>
      <c r="C5555" s="2" t="s">
        <v>84</v>
      </c>
      <c r="D5555" s="2" t="s">
        <v>89</v>
      </c>
      <c r="E5555" s="2">
        <v>130</v>
      </c>
      <c r="F5555" s="2">
        <v>8</v>
      </c>
      <c r="G5555" s="2">
        <f t="shared" si="86"/>
        <v>1040</v>
      </c>
      <c r="H5555" s="2" t="s">
        <v>15</v>
      </c>
      <c r="I5555" s="2" t="s">
        <v>122</v>
      </c>
      <c r="J5555" s="2" t="s">
        <v>8</v>
      </c>
      <c r="K5555" s="4">
        <v>44474.650000016161</v>
      </c>
    </row>
    <row r="5556" spans="1:11" x14ac:dyDescent="0.35">
      <c r="A5556" s="2" t="s">
        <v>14</v>
      </c>
      <c r="B5556" s="2" t="s">
        <v>120</v>
      </c>
      <c r="C5556" s="2" t="s">
        <v>98</v>
      </c>
      <c r="D5556" s="2" t="s">
        <v>103</v>
      </c>
      <c r="E5556" s="2">
        <v>101</v>
      </c>
      <c r="F5556" s="2">
        <v>13</v>
      </c>
      <c r="G5556" s="2">
        <f t="shared" si="86"/>
        <v>1313</v>
      </c>
      <c r="H5556" s="2" t="s">
        <v>51</v>
      </c>
      <c r="I5556" s="2" t="s">
        <v>124</v>
      </c>
      <c r="J5556" s="2" t="s">
        <v>50</v>
      </c>
      <c r="K5556" s="4">
        <v>44474.700000016164</v>
      </c>
    </row>
    <row r="5557" spans="1:11" x14ac:dyDescent="0.35">
      <c r="A5557" s="2" t="s">
        <v>18</v>
      </c>
      <c r="B5557" s="2" t="s">
        <v>118</v>
      </c>
      <c r="C5557" s="2" t="s">
        <v>84</v>
      </c>
      <c r="D5557" s="2" t="s">
        <v>91</v>
      </c>
      <c r="E5557" s="2">
        <v>107</v>
      </c>
      <c r="F5557" s="2">
        <v>11</v>
      </c>
      <c r="G5557" s="2">
        <f t="shared" si="86"/>
        <v>1177</v>
      </c>
      <c r="H5557" s="2" t="s">
        <v>7</v>
      </c>
      <c r="I5557" s="2" t="s">
        <v>121</v>
      </c>
      <c r="J5557" s="2" t="s">
        <v>6</v>
      </c>
      <c r="K5557" s="4">
        <v>44474.750000016167</v>
      </c>
    </row>
    <row r="5558" spans="1:11" x14ac:dyDescent="0.35">
      <c r="A5558" s="2" t="s">
        <v>35</v>
      </c>
      <c r="B5558" s="2" t="s">
        <v>118</v>
      </c>
      <c r="C5558" s="2" t="s">
        <v>84</v>
      </c>
      <c r="D5558" s="2" t="s">
        <v>86</v>
      </c>
      <c r="E5558" s="2">
        <v>73</v>
      </c>
      <c r="F5558" s="2">
        <v>38</v>
      </c>
      <c r="G5558" s="2">
        <f t="shared" si="86"/>
        <v>2774</v>
      </c>
      <c r="H5558" s="2" t="s">
        <v>13</v>
      </c>
      <c r="I5558" s="2" t="s">
        <v>122</v>
      </c>
      <c r="J5558" s="2" t="s">
        <v>11</v>
      </c>
      <c r="K5558" s="4">
        <v>44474.80000001617</v>
      </c>
    </row>
    <row r="5559" spans="1:11" x14ac:dyDescent="0.35">
      <c r="A5559" s="2" t="s">
        <v>31</v>
      </c>
      <c r="B5559" s="2" t="s">
        <v>118</v>
      </c>
      <c r="C5559" s="2" t="s">
        <v>56</v>
      </c>
      <c r="D5559" s="2" t="s">
        <v>65</v>
      </c>
      <c r="E5559" s="2">
        <v>47</v>
      </c>
      <c r="F5559" s="2">
        <v>6</v>
      </c>
      <c r="G5559" s="2">
        <f t="shared" si="86"/>
        <v>282</v>
      </c>
      <c r="H5559" s="2" t="s">
        <v>12</v>
      </c>
      <c r="I5559" s="2" t="s">
        <v>122</v>
      </c>
      <c r="J5559" s="2" t="s">
        <v>11</v>
      </c>
      <c r="K5559" s="4">
        <v>44474.850000016173</v>
      </c>
    </row>
    <row r="5560" spans="1:11" x14ac:dyDescent="0.35">
      <c r="A5560" s="2" t="s">
        <v>31</v>
      </c>
      <c r="B5560" s="2" t="s">
        <v>118</v>
      </c>
      <c r="C5560" s="2" t="s">
        <v>56</v>
      </c>
      <c r="D5560" s="2" t="s">
        <v>63</v>
      </c>
      <c r="E5560" s="2">
        <v>73</v>
      </c>
      <c r="F5560" s="2">
        <v>10</v>
      </c>
      <c r="G5560" s="2">
        <f t="shared" si="86"/>
        <v>730</v>
      </c>
      <c r="H5560" s="2" t="s">
        <v>24</v>
      </c>
      <c r="I5560" s="2" t="s">
        <v>123</v>
      </c>
      <c r="J5560" s="2" t="s">
        <v>23</v>
      </c>
      <c r="K5560" s="4">
        <v>44474.900000016176</v>
      </c>
    </row>
    <row r="5561" spans="1:11" x14ac:dyDescent="0.35">
      <c r="A5561" s="2" t="s">
        <v>14</v>
      </c>
      <c r="B5561" s="2" t="s">
        <v>120</v>
      </c>
      <c r="C5561" s="2" t="s">
        <v>67</v>
      </c>
      <c r="D5561" s="2" t="s">
        <v>74</v>
      </c>
      <c r="E5561" s="2">
        <v>128</v>
      </c>
      <c r="F5561" s="2">
        <v>5</v>
      </c>
      <c r="G5561" s="2">
        <f t="shared" si="86"/>
        <v>640</v>
      </c>
      <c r="H5561" s="2" t="s">
        <v>40</v>
      </c>
      <c r="I5561" s="2" t="s">
        <v>124</v>
      </c>
      <c r="J5561" s="2" t="s">
        <v>39</v>
      </c>
      <c r="K5561" s="4">
        <v>44474.950000016179</v>
      </c>
    </row>
    <row r="5562" spans="1:11" x14ac:dyDescent="0.35">
      <c r="A5562" s="2" t="s">
        <v>44</v>
      </c>
      <c r="B5562" s="2" t="s">
        <v>120</v>
      </c>
      <c r="C5562" s="2" t="s">
        <v>80</v>
      </c>
      <c r="D5562" s="2" t="s">
        <v>82</v>
      </c>
      <c r="E5562" s="2">
        <v>50</v>
      </c>
      <c r="F5562" s="2">
        <v>136</v>
      </c>
      <c r="G5562" s="2">
        <f t="shared" si="86"/>
        <v>6800</v>
      </c>
      <c r="H5562" s="2" t="s">
        <v>26</v>
      </c>
      <c r="I5562" s="2" t="s">
        <v>122</v>
      </c>
      <c r="J5562" s="2" t="s">
        <v>25</v>
      </c>
      <c r="K5562" s="4">
        <v>44475.000000016182</v>
      </c>
    </row>
    <row r="5563" spans="1:11" x14ac:dyDescent="0.35">
      <c r="A5563" s="2" t="s">
        <v>35</v>
      </c>
      <c r="B5563" s="2" t="s">
        <v>118</v>
      </c>
      <c r="C5563" s="2" t="s">
        <v>67</v>
      </c>
      <c r="D5563" s="2" t="s">
        <v>71</v>
      </c>
      <c r="E5563" s="2">
        <v>32</v>
      </c>
      <c r="F5563" s="2">
        <v>80</v>
      </c>
      <c r="G5563" s="2">
        <f t="shared" si="86"/>
        <v>2560</v>
      </c>
      <c r="H5563" s="2" t="s">
        <v>29</v>
      </c>
      <c r="I5563" s="2" t="s">
        <v>119</v>
      </c>
      <c r="J5563" s="2" t="s">
        <v>28</v>
      </c>
      <c r="K5563" s="4">
        <v>44475.050000016185</v>
      </c>
    </row>
    <row r="5564" spans="1:11" x14ac:dyDescent="0.35">
      <c r="A5564" s="2" t="s">
        <v>18</v>
      </c>
      <c r="B5564" s="2" t="s">
        <v>118</v>
      </c>
      <c r="C5564" s="2" t="s">
        <v>84</v>
      </c>
      <c r="D5564" s="2" t="s">
        <v>91</v>
      </c>
      <c r="E5564" s="2">
        <v>107</v>
      </c>
      <c r="F5564" s="2">
        <v>7</v>
      </c>
      <c r="G5564" s="2">
        <f t="shared" si="86"/>
        <v>749</v>
      </c>
      <c r="H5564" s="2" t="s">
        <v>24</v>
      </c>
      <c r="I5564" s="2" t="s">
        <v>123</v>
      </c>
      <c r="J5564" s="2" t="s">
        <v>23</v>
      </c>
      <c r="K5564" s="4">
        <v>44475.100000016188</v>
      </c>
    </row>
    <row r="5565" spans="1:11" x14ac:dyDescent="0.35">
      <c r="A5565" s="2" t="s">
        <v>5</v>
      </c>
      <c r="B5565" s="2" t="s">
        <v>120</v>
      </c>
      <c r="C5565" s="2" t="s">
        <v>84</v>
      </c>
      <c r="D5565" s="2" t="s">
        <v>85</v>
      </c>
      <c r="E5565" s="2">
        <v>121</v>
      </c>
      <c r="F5565" s="2">
        <v>51</v>
      </c>
      <c r="G5565" s="2">
        <f t="shared" si="86"/>
        <v>6171</v>
      </c>
      <c r="H5565" s="2" t="s">
        <v>53</v>
      </c>
      <c r="I5565" s="2" t="s">
        <v>123</v>
      </c>
      <c r="J5565" s="2" t="s">
        <v>36</v>
      </c>
      <c r="K5565" s="4">
        <v>44475.15000001619</v>
      </c>
    </row>
    <row r="5566" spans="1:11" x14ac:dyDescent="0.35">
      <c r="A5566" s="2" t="s">
        <v>35</v>
      </c>
      <c r="B5566" s="2" t="s">
        <v>118</v>
      </c>
      <c r="C5566" s="2" t="s">
        <v>84</v>
      </c>
      <c r="D5566" s="2" t="s">
        <v>90</v>
      </c>
      <c r="E5566" s="2">
        <v>27</v>
      </c>
      <c r="F5566" s="2">
        <v>33</v>
      </c>
      <c r="G5566" s="2">
        <f t="shared" si="86"/>
        <v>891</v>
      </c>
      <c r="H5566" s="2" t="s">
        <v>15</v>
      </c>
      <c r="I5566" s="2" t="s">
        <v>122</v>
      </c>
      <c r="J5566" s="2" t="s">
        <v>8</v>
      </c>
      <c r="K5566" s="4">
        <v>44475.200000016193</v>
      </c>
    </row>
    <row r="5567" spans="1:11" x14ac:dyDescent="0.35">
      <c r="A5567" s="2" t="s">
        <v>31</v>
      </c>
      <c r="B5567" s="2" t="s">
        <v>118</v>
      </c>
      <c r="C5567" s="2" t="s">
        <v>56</v>
      </c>
      <c r="D5567" s="2" t="s">
        <v>61</v>
      </c>
      <c r="E5567" s="2">
        <v>107</v>
      </c>
      <c r="F5567" s="2">
        <v>6</v>
      </c>
      <c r="G5567" s="2">
        <f t="shared" si="86"/>
        <v>642</v>
      </c>
      <c r="H5567" s="2" t="s">
        <v>9</v>
      </c>
      <c r="I5567" s="2" t="s">
        <v>122</v>
      </c>
      <c r="J5567" s="2" t="s">
        <v>8</v>
      </c>
      <c r="K5567" s="4">
        <v>44475.250000016196</v>
      </c>
    </row>
    <row r="5568" spans="1:11" x14ac:dyDescent="0.35">
      <c r="A5568" s="2" t="s">
        <v>31</v>
      </c>
      <c r="B5568" s="2" t="s">
        <v>118</v>
      </c>
      <c r="C5568" s="2" t="s">
        <v>98</v>
      </c>
      <c r="D5568" s="2" t="s">
        <v>104</v>
      </c>
      <c r="E5568" s="2">
        <v>104</v>
      </c>
      <c r="F5568" s="2">
        <v>9</v>
      </c>
      <c r="G5568" s="2">
        <f t="shared" si="86"/>
        <v>936</v>
      </c>
      <c r="H5568" s="2" t="s">
        <v>48</v>
      </c>
      <c r="I5568" s="2" t="s">
        <v>119</v>
      </c>
      <c r="J5568" s="2" t="s">
        <v>3</v>
      </c>
      <c r="K5568" s="4">
        <v>44475.300000016199</v>
      </c>
    </row>
    <row r="5569" spans="1:11" x14ac:dyDescent="0.35">
      <c r="A5569" s="2" t="s">
        <v>31</v>
      </c>
      <c r="B5569" s="2" t="s">
        <v>118</v>
      </c>
      <c r="C5569" s="2" t="s">
        <v>56</v>
      </c>
      <c r="D5569" s="2" t="s">
        <v>63</v>
      </c>
      <c r="E5569" s="2">
        <v>73</v>
      </c>
      <c r="F5569" s="2">
        <v>5</v>
      </c>
      <c r="G5569" s="2">
        <f t="shared" si="86"/>
        <v>365</v>
      </c>
      <c r="H5569" s="2" t="s">
        <v>29</v>
      </c>
      <c r="I5569" s="2" t="s">
        <v>119</v>
      </c>
      <c r="J5569" s="2" t="s">
        <v>28</v>
      </c>
      <c r="K5569" s="4">
        <v>44475.350000016202</v>
      </c>
    </row>
    <row r="5570" spans="1:11" x14ac:dyDescent="0.35">
      <c r="A5570" s="2" t="s">
        <v>14</v>
      </c>
      <c r="B5570" s="2" t="s">
        <v>120</v>
      </c>
      <c r="C5570" s="2" t="s">
        <v>84</v>
      </c>
      <c r="D5570" s="2" t="s">
        <v>94</v>
      </c>
      <c r="E5570" s="2">
        <v>67</v>
      </c>
      <c r="F5570" s="2">
        <v>8</v>
      </c>
      <c r="G5570" s="2">
        <f t="shared" ref="G5570:G5633" si="87">E5570*F5570</f>
        <v>536</v>
      </c>
      <c r="H5570" s="2" t="s">
        <v>17</v>
      </c>
      <c r="I5570" s="2" t="s">
        <v>119</v>
      </c>
      <c r="J5570" s="2" t="s">
        <v>16</v>
      </c>
      <c r="K5570" s="4">
        <v>44475.400000016205</v>
      </c>
    </row>
    <row r="5571" spans="1:11" x14ac:dyDescent="0.35">
      <c r="A5571" s="2" t="s">
        <v>31</v>
      </c>
      <c r="B5571" s="2" t="s">
        <v>118</v>
      </c>
      <c r="C5571" s="2" t="s">
        <v>98</v>
      </c>
      <c r="D5571" s="2" t="s">
        <v>99</v>
      </c>
      <c r="E5571" s="2">
        <v>145</v>
      </c>
      <c r="F5571" s="2">
        <v>4</v>
      </c>
      <c r="G5571" s="2">
        <f t="shared" si="87"/>
        <v>580</v>
      </c>
      <c r="H5571" s="2" t="s">
        <v>26</v>
      </c>
      <c r="I5571" s="2" t="s">
        <v>122</v>
      </c>
      <c r="J5571" s="2" t="s">
        <v>25</v>
      </c>
      <c r="K5571" s="4">
        <v>44475.450000016208</v>
      </c>
    </row>
    <row r="5572" spans="1:11" x14ac:dyDescent="0.35">
      <c r="A5572" s="2" t="s">
        <v>2</v>
      </c>
      <c r="B5572" s="2" t="s">
        <v>118</v>
      </c>
      <c r="C5572" s="2" t="s">
        <v>98</v>
      </c>
      <c r="D5572" s="2" t="s">
        <v>101</v>
      </c>
      <c r="E5572" s="2">
        <v>128</v>
      </c>
      <c r="F5572" s="2">
        <v>7</v>
      </c>
      <c r="G5572" s="2">
        <f t="shared" si="87"/>
        <v>896</v>
      </c>
      <c r="H5572" s="2" t="s">
        <v>51</v>
      </c>
      <c r="I5572" s="2" t="s">
        <v>124</v>
      </c>
      <c r="J5572" s="2" t="s">
        <v>50</v>
      </c>
      <c r="K5572" s="4">
        <v>44475.500000016211</v>
      </c>
    </row>
    <row r="5573" spans="1:11" x14ac:dyDescent="0.35">
      <c r="A5573" s="2" t="s">
        <v>10</v>
      </c>
      <c r="B5573" s="2" t="s">
        <v>120</v>
      </c>
      <c r="C5573" s="2" t="s">
        <v>67</v>
      </c>
      <c r="D5573" s="2" t="s">
        <v>76</v>
      </c>
      <c r="E5573" s="2">
        <v>83</v>
      </c>
      <c r="F5573" s="2">
        <v>9</v>
      </c>
      <c r="G5573" s="2">
        <f t="shared" si="87"/>
        <v>747</v>
      </c>
      <c r="H5573" s="2" t="s">
        <v>29</v>
      </c>
      <c r="I5573" s="2" t="s">
        <v>119</v>
      </c>
      <c r="J5573" s="2" t="s">
        <v>28</v>
      </c>
      <c r="K5573" s="4">
        <v>44475.550000016214</v>
      </c>
    </row>
    <row r="5574" spans="1:11" x14ac:dyDescent="0.35">
      <c r="A5574" s="2" t="s">
        <v>5</v>
      </c>
      <c r="B5574" s="2" t="s">
        <v>120</v>
      </c>
      <c r="C5574" s="2" t="s">
        <v>56</v>
      </c>
      <c r="D5574" s="2" t="s">
        <v>61</v>
      </c>
      <c r="E5574" s="2">
        <v>107</v>
      </c>
      <c r="F5574" s="2">
        <v>6</v>
      </c>
      <c r="G5574" s="2">
        <f t="shared" si="87"/>
        <v>642</v>
      </c>
      <c r="H5574" s="2" t="s">
        <v>29</v>
      </c>
      <c r="I5574" s="2" t="s">
        <v>119</v>
      </c>
      <c r="J5574" s="2" t="s">
        <v>28</v>
      </c>
      <c r="K5574" s="4">
        <v>44475.600000016217</v>
      </c>
    </row>
    <row r="5575" spans="1:11" x14ac:dyDescent="0.35">
      <c r="A5575" s="2" t="s">
        <v>44</v>
      </c>
      <c r="B5575" s="2" t="s">
        <v>120</v>
      </c>
      <c r="C5575" s="2" t="s">
        <v>98</v>
      </c>
      <c r="D5575" s="2" t="s">
        <v>104</v>
      </c>
      <c r="E5575" s="2">
        <v>104</v>
      </c>
      <c r="F5575" s="2">
        <v>7</v>
      </c>
      <c r="G5575" s="2">
        <f t="shared" si="87"/>
        <v>728</v>
      </c>
      <c r="H5575" s="2" t="s">
        <v>26</v>
      </c>
      <c r="I5575" s="2" t="s">
        <v>122</v>
      </c>
      <c r="J5575" s="2" t="s">
        <v>25</v>
      </c>
      <c r="K5575" s="4">
        <v>44475.65000001622</v>
      </c>
    </row>
    <row r="5576" spans="1:11" x14ac:dyDescent="0.35">
      <c r="A5576" s="2" t="s">
        <v>5</v>
      </c>
      <c r="B5576" s="2" t="s">
        <v>120</v>
      </c>
      <c r="C5576" s="2" t="s">
        <v>98</v>
      </c>
      <c r="D5576" s="2" t="s">
        <v>102</v>
      </c>
      <c r="E5576" s="2">
        <v>133</v>
      </c>
      <c r="F5576" s="2">
        <v>16</v>
      </c>
      <c r="G5576" s="2">
        <f t="shared" si="87"/>
        <v>2128</v>
      </c>
      <c r="H5576" s="2" t="s">
        <v>26</v>
      </c>
      <c r="I5576" s="2" t="s">
        <v>122</v>
      </c>
      <c r="J5576" s="2" t="s">
        <v>25</v>
      </c>
      <c r="K5576" s="4">
        <v>44475.700000016222</v>
      </c>
    </row>
    <row r="5577" spans="1:11" x14ac:dyDescent="0.35">
      <c r="A5577" s="2" t="s">
        <v>35</v>
      </c>
      <c r="B5577" s="2" t="s">
        <v>118</v>
      </c>
      <c r="C5577" s="2" t="s">
        <v>67</v>
      </c>
      <c r="D5577" s="2" t="s">
        <v>71</v>
      </c>
      <c r="E5577" s="2">
        <v>32</v>
      </c>
      <c r="F5577" s="2">
        <v>73</v>
      </c>
      <c r="G5577" s="2">
        <f t="shared" si="87"/>
        <v>2336</v>
      </c>
      <c r="H5577" s="2" t="s">
        <v>34</v>
      </c>
      <c r="I5577" s="2" t="s">
        <v>124</v>
      </c>
      <c r="J5577" s="2" t="s">
        <v>33</v>
      </c>
      <c r="K5577" s="4">
        <v>44475.750000016225</v>
      </c>
    </row>
    <row r="5578" spans="1:11" x14ac:dyDescent="0.35">
      <c r="A5578" s="2" t="s">
        <v>14</v>
      </c>
      <c r="B5578" s="2" t="s">
        <v>120</v>
      </c>
      <c r="C5578" s="2" t="s">
        <v>80</v>
      </c>
      <c r="D5578" s="2" t="s">
        <v>81</v>
      </c>
      <c r="E5578" s="2">
        <v>134</v>
      </c>
      <c r="F5578" s="2">
        <v>57</v>
      </c>
      <c r="G5578" s="2">
        <f t="shared" si="87"/>
        <v>7638</v>
      </c>
      <c r="H5578" s="2" t="s">
        <v>24</v>
      </c>
      <c r="I5578" s="2" t="s">
        <v>123</v>
      </c>
      <c r="J5578" s="2" t="s">
        <v>23</v>
      </c>
      <c r="K5578" s="4">
        <v>44475.800000016228</v>
      </c>
    </row>
    <row r="5579" spans="1:11" x14ac:dyDescent="0.35">
      <c r="A5579" s="2" t="s">
        <v>10</v>
      </c>
      <c r="B5579" s="2" t="s">
        <v>120</v>
      </c>
      <c r="C5579" s="2" t="s">
        <v>98</v>
      </c>
      <c r="D5579" s="2" t="s">
        <v>101</v>
      </c>
      <c r="E5579" s="2">
        <v>128</v>
      </c>
      <c r="F5579" s="2">
        <v>3</v>
      </c>
      <c r="G5579" s="2">
        <f t="shared" si="87"/>
        <v>384</v>
      </c>
      <c r="H5579" s="2" t="s">
        <v>13</v>
      </c>
      <c r="I5579" s="2" t="s">
        <v>122</v>
      </c>
      <c r="J5579" s="2" t="s">
        <v>11</v>
      </c>
      <c r="K5579" s="4">
        <v>44475.850000016231</v>
      </c>
    </row>
    <row r="5580" spans="1:11" x14ac:dyDescent="0.35">
      <c r="A5580" s="2" t="s">
        <v>2</v>
      </c>
      <c r="B5580" s="2" t="s">
        <v>118</v>
      </c>
      <c r="C5580" s="2" t="s">
        <v>56</v>
      </c>
      <c r="D5580" s="2" t="s">
        <v>65</v>
      </c>
      <c r="E5580" s="2">
        <v>47</v>
      </c>
      <c r="F5580" s="2">
        <v>4</v>
      </c>
      <c r="G5580" s="2">
        <f t="shared" si="87"/>
        <v>188</v>
      </c>
      <c r="H5580" s="2" t="s">
        <v>17</v>
      </c>
      <c r="I5580" s="2" t="s">
        <v>119</v>
      </c>
      <c r="J5580" s="2" t="s">
        <v>16</v>
      </c>
      <c r="K5580" s="4">
        <v>44475.900000016234</v>
      </c>
    </row>
    <row r="5581" spans="1:11" x14ac:dyDescent="0.35">
      <c r="A5581" s="2" t="s">
        <v>35</v>
      </c>
      <c r="B5581" s="2" t="s">
        <v>118</v>
      </c>
      <c r="C5581" s="2" t="s">
        <v>67</v>
      </c>
      <c r="D5581" s="2" t="s">
        <v>78</v>
      </c>
      <c r="E5581" s="2">
        <v>38</v>
      </c>
      <c r="F5581" s="2">
        <v>13</v>
      </c>
      <c r="G5581" s="2">
        <f t="shared" si="87"/>
        <v>494</v>
      </c>
      <c r="H5581" s="2" t="s">
        <v>12</v>
      </c>
      <c r="I5581" s="2" t="s">
        <v>122</v>
      </c>
      <c r="J5581" s="2" t="s">
        <v>11</v>
      </c>
      <c r="K5581" s="4">
        <v>44475.950000016237</v>
      </c>
    </row>
    <row r="5582" spans="1:11" x14ac:dyDescent="0.35">
      <c r="A5582" s="2" t="s">
        <v>2</v>
      </c>
      <c r="B5582" s="2" t="s">
        <v>118</v>
      </c>
      <c r="C5582" s="2" t="s">
        <v>84</v>
      </c>
      <c r="D5582" s="2" t="s">
        <v>86</v>
      </c>
      <c r="E5582" s="2">
        <v>73</v>
      </c>
      <c r="F5582" s="2">
        <v>41</v>
      </c>
      <c r="G5582" s="2">
        <f t="shared" si="87"/>
        <v>2993</v>
      </c>
      <c r="H5582" s="2" t="s">
        <v>7</v>
      </c>
      <c r="I5582" s="2" t="s">
        <v>121</v>
      </c>
      <c r="J5582" s="2" t="s">
        <v>6</v>
      </c>
      <c r="K5582" s="4">
        <v>44476.00000001624</v>
      </c>
    </row>
    <row r="5583" spans="1:11" x14ac:dyDescent="0.35">
      <c r="A5583" s="2" t="s">
        <v>31</v>
      </c>
      <c r="B5583" s="2" t="s">
        <v>118</v>
      </c>
      <c r="C5583" s="2" t="s">
        <v>56</v>
      </c>
      <c r="D5583" s="2" t="s">
        <v>64</v>
      </c>
      <c r="E5583" s="2">
        <v>85</v>
      </c>
      <c r="F5583" s="2">
        <v>4</v>
      </c>
      <c r="G5583" s="2">
        <f t="shared" si="87"/>
        <v>340</v>
      </c>
      <c r="H5583" s="2" t="s">
        <v>43</v>
      </c>
      <c r="I5583" s="2" t="s">
        <v>121</v>
      </c>
      <c r="J5583" s="2" t="s">
        <v>42</v>
      </c>
      <c r="K5583" s="4">
        <v>44476.050000016243</v>
      </c>
    </row>
    <row r="5584" spans="1:11" x14ac:dyDescent="0.35">
      <c r="A5584" s="2" t="s">
        <v>2</v>
      </c>
      <c r="B5584" s="2" t="s">
        <v>118</v>
      </c>
      <c r="C5584" s="2" t="s">
        <v>80</v>
      </c>
      <c r="D5584" s="2" t="s">
        <v>83</v>
      </c>
      <c r="E5584" s="2">
        <v>16</v>
      </c>
      <c r="F5584" s="2">
        <v>139</v>
      </c>
      <c r="G5584" s="2">
        <f t="shared" si="87"/>
        <v>2224</v>
      </c>
      <c r="H5584" s="2" t="s">
        <v>43</v>
      </c>
      <c r="I5584" s="2" t="s">
        <v>121</v>
      </c>
      <c r="J5584" s="2" t="s">
        <v>42</v>
      </c>
      <c r="K5584" s="4">
        <v>44476.100000016246</v>
      </c>
    </row>
    <row r="5585" spans="1:11" x14ac:dyDescent="0.35">
      <c r="A5585" s="2" t="s">
        <v>44</v>
      </c>
      <c r="B5585" s="2" t="s">
        <v>120</v>
      </c>
      <c r="C5585" s="2" t="s">
        <v>67</v>
      </c>
      <c r="D5585" s="2" t="s">
        <v>74</v>
      </c>
      <c r="E5585" s="2">
        <v>128</v>
      </c>
      <c r="F5585" s="2">
        <v>9</v>
      </c>
      <c r="G5585" s="2">
        <f t="shared" si="87"/>
        <v>1152</v>
      </c>
      <c r="H5585" s="2" t="s">
        <v>13</v>
      </c>
      <c r="I5585" s="2" t="s">
        <v>122</v>
      </c>
      <c r="J5585" s="2" t="s">
        <v>11</v>
      </c>
      <c r="K5585" s="4">
        <v>44476.150000016249</v>
      </c>
    </row>
    <row r="5586" spans="1:11" x14ac:dyDescent="0.35">
      <c r="A5586" s="2" t="s">
        <v>5</v>
      </c>
      <c r="B5586" s="2" t="s">
        <v>120</v>
      </c>
      <c r="C5586" s="2" t="s">
        <v>84</v>
      </c>
      <c r="D5586" s="2" t="s">
        <v>97</v>
      </c>
      <c r="E5586" s="2">
        <v>28</v>
      </c>
      <c r="F5586" s="2">
        <v>7</v>
      </c>
      <c r="G5586" s="2">
        <f t="shared" si="87"/>
        <v>196</v>
      </c>
      <c r="H5586" s="2" t="s">
        <v>15</v>
      </c>
      <c r="I5586" s="2" t="s">
        <v>122</v>
      </c>
      <c r="J5586" s="2" t="s">
        <v>8</v>
      </c>
      <c r="K5586" s="4">
        <v>44476.200000016252</v>
      </c>
    </row>
    <row r="5587" spans="1:11" x14ac:dyDescent="0.35">
      <c r="A5587" s="2" t="s">
        <v>31</v>
      </c>
      <c r="B5587" s="2" t="s">
        <v>118</v>
      </c>
      <c r="C5587" s="2" t="s">
        <v>56</v>
      </c>
      <c r="D5587" s="2" t="s">
        <v>65</v>
      </c>
      <c r="E5587" s="2">
        <v>47</v>
      </c>
      <c r="F5587" s="2">
        <v>8</v>
      </c>
      <c r="G5587" s="2">
        <f t="shared" si="87"/>
        <v>376</v>
      </c>
      <c r="H5587" s="2" t="s">
        <v>15</v>
      </c>
      <c r="I5587" s="2" t="s">
        <v>122</v>
      </c>
      <c r="J5587" s="2" t="s">
        <v>8</v>
      </c>
      <c r="K5587" s="4">
        <v>44476.250000016254</v>
      </c>
    </row>
    <row r="5588" spans="1:11" x14ac:dyDescent="0.35">
      <c r="A5588" s="2" t="s">
        <v>10</v>
      </c>
      <c r="B5588" s="2" t="s">
        <v>120</v>
      </c>
      <c r="C5588" s="2" t="s">
        <v>80</v>
      </c>
      <c r="D5588" s="2" t="s">
        <v>81</v>
      </c>
      <c r="E5588" s="2">
        <v>134</v>
      </c>
      <c r="F5588" s="2">
        <v>57</v>
      </c>
      <c r="G5588" s="2">
        <f t="shared" si="87"/>
        <v>7638</v>
      </c>
      <c r="H5588" s="2" t="s">
        <v>32</v>
      </c>
      <c r="I5588" s="2" t="s">
        <v>119</v>
      </c>
      <c r="J5588" s="2" t="s">
        <v>16</v>
      </c>
      <c r="K5588" s="4">
        <v>44476.300000016257</v>
      </c>
    </row>
    <row r="5589" spans="1:11" x14ac:dyDescent="0.35">
      <c r="A5589" s="2" t="s">
        <v>35</v>
      </c>
      <c r="B5589" s="2" t="s">
        <v>118</v>
      </c>
      <c r="C5589" s="2" t="s">
        <v>67</v>
      </c>
      <c r="D5589" s="2" t="s">
        <v>76</v>
      </c>
      <c r="E5589" s="2">
        <v>83</v>
      </c>
      <c r="F5589" s="2">
        <v>8</v>
      </c>
      <c r="G5589" s="2">
        <f t="shared" si="87"/>
        <v>664</v>
      </c>
      <c r="H5589" s="2" t="s">
        <v>30</v>
      </c>
      <c r="I5589" s="2" t="s">
        <v>122</v>
      </c>
      <c r="J5589" s="2" t="s">
        <v>11</v>
      </c>
      <c r="K5589" s="4">
        <v>44476.35000001626</v>
      </c>
    </row>
    <row r="5590" spans="1:11" x14ac:dyDescent="0.35">
      <c r="A5590" s="2" t="s">
        <v>31</v>
      </c>
      <c r="B5590" s="2" t="s">
        <v>118</v>
      </c>
      <c r="C5590" s="2" t="s">
        <v>84</v>
      </c>
      <c r="D5590" s="2" t="s">
        <v>86</v>
      </c>
      <c r="E5590" s="2">
        <v>73</v>
      </c>
      <c r="F5590" s="2">
        <v>39</v>
      </c>
      <c r="G5590" s="2">
        <f t="shared" si="87"/>
        <v>2847</v>
      </c>
      <c r="H5590" s="2" t="s">
        <v>4</v>
      </c>
      <c r="I5590" s="2" t="s">
        <v>119</v>
      </c>
      <c r="J5590" s="2" t="s">
        <v>3</v>
      </c>
      <c r="K5590" s="4">
        <v>44476.400000016263</v>
      </c>
    </row>
    <row r="5591" spans="1:11" x14ac:dyDescent="0.35">
      <c r="A5591" s="2" t="s">
        <v>31</v>
      </c>
      <c r="B5591" s="2" t="s">
        <v>118</v>
      </c>
      <c r="C5591" s="2" t="s">
        <v>98</v>
      </c>
      <c r="D5591" s="2" t="s">
        <v>100</v>
      </c>
      <c r="E5591" s="2">
        <v>121</v>
      </c>
      <c r="F5591" s="2">
        <v>6</v>
      </c>
      <c r="G5591" s="2">
        <f t="shared" si="87"/>
        <v>726</v>
      </c>
      <c r="H5591" s="2" t="s">
        <v>15</v>
      </c>
      <c r="I5591" s="2" t="s">
        <v>122</v>
      </c>
      <c r="J5591" s="2" t="s">
        <v>8</v>
      </c>
      <c r="K5591" s="4">
        <v>44476.450000016266</v>
      </c>
    </row>
    <row r="5592" spans="1:11" x14ac:dyDescent="0.35">
      <c r="A5592" s="2" t="s">
        <v>14</v>
      </c>
      <c r="B5592" s="2" t="s">
        <v>120</v>
      </c>
      <c r="C5592" s="2" t="s">
        <v>84</v>
      </c>
      <c r="D5592" s="2" t="s">
        <v>86</v>
      </c>
      <c r="E5592" s="2">
        <v>73</v>
      </c>
      <c r="F5592" s="2">
        <v>40</v>
      </c>
      <c r="G5592" s="2">
        <f t="shared" si="87"/>
        <v>2920</v>
      </c>
      <c r="H5592" s="2" t="s">
        <v>17</v>
      </c>
      <c r="I5592" s="2" t="s">
        <v>119</v>
      </c>
      <c r="J5592" s="2" t="s">
        <v>16</v>
      </c>
      <c r="K5592" s="4">
        <v>44476.500000016269</v>
      </c>
    </row>
    <row r="5593" spans="1:11" x14ac:dyDescent="0.35">
      <c r="A5593" s="2" t="s">
        <v>2</v>
      </c>
      <c r="B5593" s="2" t="s">
        <v>118</v>
      </c>
      <c r="C5593" s="2" t="s">
        <v>67</v>
      </c>
      <c r="D5593" s="2" t="s">
        <v>68</v>
      </c>
      <c r="E5593" s="2">
        <v>121</v>
      </c>
      <c r="F5593" s="2">
        <v>88</v>
      </c>
      <c r="G5593" s="2">
        <f t="shared" si="87"/>
        <v>10648</v>
      </c>
      <c r="H5593" s="2" t="s">
        <v>52</v>
      </c>
      <c r="I5593" s="2" t="s">
        <v>123</v>
      </c>
      <c r="J5593" s="2" t="s">
        <v>45</v>
      </c>
      <c r="K5593" s="4">
        <v>44476.550000016272</v>
      </c>
    </row>
    <row r="5594" spans="1:11" x14ac:dyDescent="0.35">
      <c r="A5594" s="2" t="s">
        <v>10</v>
      </c>
      <c r="B5594" s="2" t="s">
        <v>120</v>
      </c>
      <c r="C5594" s="2" t="s">
        <v>98</v>
      </c>
      <c r="D5594" s="2" t="s">
        <v>110</v>
      </c>
      <c r="E5594" s="2">
        <v>40</v>
      </c>
      <c r="F5594" s="2">
        <v>12</v>
      </c>
      <c r="G5594" s="2">
        <f t="shared" si="87"/>
        <v>480</v>
      </c>
      <c r="H5594" s="2" t="s">
        <v>4</v>
      </c>
      <c r="I5594" s="2" t="s">
        <v>119</v>
      </c>
      <c r="J5594" s="2" t="s">
        <v>3</v>
      </c>
      <c r="K5594" s="4">
        <v>44476.600000016275</v>
      </c>
    </row>
    <row r="5595" spans="1:11" x14ac:dyDescent="0.35">
      <c r="A5595" s="2" t="s">
        <v>44</v>
      </c>
      <c r="B5595" s="2" t="s">
        <v>120</v>
      </c>
      <c r="C5595" s="2" t="s">
        <v>56</v>
      </c>
      <c r="D5595" s="2" t="s">
        <v>66</v>
      </c>
      <c r="E5595" s="2">
        <v>47</v>
      </c>
      <c r="F5595" s="2">
        <v>1</v>
      </c>
      <c r="G5595" s="2">
        <f t="shared" si="87"/>
        <v>47</v>
      </c>
      <c r="H5595" s="2" t="s">
        <v>43</v>
      </c>
      <c r="I5595" s="2" t="s">
        <v>121</v>
      </c>
      <c r="J5595" s="2" t="s">
        <v>42</v>
      </c>
      <c r="K5595" s="4">
        <v>44476.650000016278</v>
      </c>
    </row>
    <row r="5596" spans="1:11" x14ac:dyDescent="0.35">
      <c r="A5596" s="2" t="s">
        <v>14</v>
      </c>
      <c r="B5596" s="2" t="s">
        <v>120</v>
      </c>
      <c r="C5596" s="2" t="s">
        <v>84</v>
      </c>
      <c r="D5596" s="2" t="s">
        <v>96</v>
      </c>
      <c r="E5596" s="2">
        <v>36</v>
      </c>
      <c r="F5596" s="2">
        <v>4</v>
      </c>
      <c r="G5596" s="2">
        <f t="shared" si="87"/>
        <v>144</v>
      </c>
      <c r="H5596" s="2" t="s">
        <v>34</v>
      </c>
      <c r="I5596" s="2" t="s">
        <v>124</v>
      </c>
      <c r="J5596" s="2" t="s">
        <v>33</v>
      </c>
      <c r="K5596" s="4">
        <v>44476.700000016281</v>
      </c>
    </row>
    <row r="5597" spans="1:11" x14ac:dyDescent="0.35">
      <c r="A5597" s="2" t="s">
        <v>2</v>
      </c>
      <c r="B5597" s="2" t="s">
        <v>118</v>
      </c>
      <c r="C5597" s="2" t="s">
        <v>84</v>
      </c>
      <c r="D5597" s="2" t="s">
        <v>89</v>
      </c>
      <c r="E5597" s="2">
        <v>130</v>
      </c>
      <c r="F5597" s="2">
        <v>6</v>
      </c>
      <c r="G5597" s="2">
        <f t="shared" si="87"/>
        <v>780</v>
      </c>
      <c r="H5597" s="2" t="s">
        <v>52</v>
      </c>
      <c r="I5597" s="2" t="s">
        <v>123</v>
      </c>
      <c r="J5597" s="2" t="s">
        <v>45</v>
      </c>
      <c r="K5597" s="4">
        <v>44476.750000016284</v>
      </c>
    </row>
    <row r="5598" spans="1:11" x14ac:dyDescent="0.35">
      <c r="A5598" s="2" t="s">
        <v>35</v>
      </c>
      <c r="B5598" s="2" t="s">
        <v>118</v>
      </c>
      <c r="C5598" s="2" t="s">
        <v>84</v>
      </c>
      <c r="D5598" s="2" t="s">
        <v>94</v>
      </c>
      <c r="E5598" s="2">
        <v>67</v>
      </c>
      <c r="F5598" s="2">
        <v>6</v>
      </c>
      <c r="G5598" s="2">
        <f t="shared" si="87"/>
        <v>402</v>
      </c>
      <c r="H5598" s="2" t="s">
        <v>32</v>
      </c>
      <c r="I5598" s="2" t="s">
        <v>119</v>
      </c>
      <c r="J5598" s="2" t="s">
        <v>16</v>
      </c>
      <c r="K5598" s="4">
        <v>44476.800000016287</v>
      </c>
    </row>
    <row r="5599" spans="1:11" x14ac:dyDescent="0.35">
      <c r="A5599" s="2" t="s">
        <v>18</v>
      </c>
      <c r="B5599" s="2" t="s">
        <v>118</v>
      </c>
      <c r="C5599" s="2" t="s">
        <v>67</v>
      </c>
      <c r="D5599" s="2" t="s">
        <v>68</v>
      </c>
      <c r="E5599" s="2">
        <v>121</v>
      </c>
      <c r="F5599" s="2">
        <v>12</v>
      </c>
      <c r="G5599" s="2">
        <f t="shared" si="87"/>
        <v>1452</v>
      </c>
      <c r="H5599" s="2" t="s">
        <v>4</v>
      </c>
      <c r="I5599" s="2" t="s">
        <v>119</v>
      </c>
      <c r="J5599" s="2" t="s">
        <v>3</v>
      </c>
      <c r="K5599" s="4">
        <v>44476.850000016289</v>
      </c>
    </row>
    <row r="5600" spans="1:11" x14ac:dyDescent="0.35">
      <c r="A5600" s="2" t="s">
        <v>5</v>
      </c>
      <c r="B5600" s="2" t="s">
        <v>120</v>
      </c>
      <c r="C5600" s="2" t="s">
        <v>84</v>
      </c>
      <c r="D5600" s="2" t="s">
        <v>96</v>
      </c>
      <c r="E5600" s="2">
        <v>36</v>
      </c>
      <c r="F5600" s="2">
        <v>12</v>
      </c>
      <c r="G5600" s="2">
        <f t="shared" si="87"/>
        <v>432</v>
      </c>
      <c r="H5600" s="2" t="s">
        <v>46</v>
      </c>
      <c r="I5600" s="2" t="s">
        <v>123</v>
      </c>
      <c r="J5600" s="2" t="s">
        <v>45</v>
      </c>
      <c r="K5600" s="4">
        <v>44476.900000016292</v>
      </c>
    </row>
    <row r="5601" spans="1:11" x14ac:dyDescent="0.35">
      <c r="A5601" s="2" t="s">
        <v>18</v>
      </c>
      <c r="B5601" s="2" t="s">
        <v>118</v>
      </c>
      <c r="C5601" s="2" t="s">
        <v>84</v>
      </c>
      <c r="D5601" s="2" t="s">
        <v>94</v>
      </c>
      <c r="E5601" s="2">
        <v>67</v>
      </c>
      <c r="F5601" s="2">
        <v>4</v>
      </c>
      <c r="G5601" s="2">
        <f t="shared" si="87"/>
        <v>268</v>
      </c>
      <c r="H5601" s="2" t="s">
        <v>24</v>
      </c>
      <c r="I5601" s="2" t="s">
        <v>123</v>
      </c>
      <c r="J5601" s="2" t="s">
        <v>23</v>
      </c>
      <c r="K5601" s="4">
        <v>44476.950000016295</v>
      </c>
    </row>
    <row r="5602" spans="1:11" x14ac:dyDescent="0.35">
      <c r="A5602" s="2" t="s">
        <v>18</v>
      </c>
      <c r="B5602" s="2" t="s">
        <v>118</v>
      </c>
      <c r="C5602" s="2" t="s">
        <v>80</v>
      </c>
      <c r="D5602" s="2" t="s">
        <v>83</v>
      </c>
      <c r="E5602" s="2">
        <v>16</v>
      </c>
      <c r="F5602" s="2">
        <v>144</v>
      </c>
      <c r="G5602" s="2">
        <f t="shared" si="87"/>
        <v>2304</v>
      </c>
      <c r="H5602" s="2" t="s">
        <v>4</v>
      </c>
      <c r="I5602" s="2" t="s">
        <v>119</v>
      </c>
      <c r="J5602" s="2" t="s">
        <v>3</v>
      </c>
      <c r="K5602" s="4">
        <v>44477.000000016298</v>
      </c>
    </row>
    <row r="5603" spans="1:11" x14ac:dyDescent="0.35">
      <c r="A5603" s="2" t="s">
        <v>44</v>
      </c>
      <c r="B5603" s="2" t="s">
        <v>120</v>
      </c>
      <c r="C5603" s="2" t="s">
        <v>67</v>
      </c>
      <c r="D5603" s="2" t="s">
        <v>76</v>
      </c>
      <c r="E5603" s="2">
        <v>83</v>
      </c>
      <c r="F5603" s="2">
        <v>12</v>
      </c>
      <c r="G5603" s="2">
        <f t="shared" si="87"/>
        <v>996</v>
      </c>
      <c r="H5603" s="2" t="s">
        <v>41</v>
      </c>
      <c r="I5603" s="2" t="s">
        <v>119</v>
      </c>
      <c r="J5603" s="2" t="s">
        <v>3</v>
      </c>
      <c r="K5603" s="4">
        <v>44477.050000016301</v>
      </c>
    </row>
    <row r="5604" spans="1:11" x14ac:dyDescent="0.35">
      <c r="A5604" s="2" t="s">
        <v>14</v>
      </c>
      <c r="B5604" s="2" t="s">
        <v>120</v>
      </c>
      <c r="C5604" s="2" t="s">
        <v>98</v>
      </c>
      <c r="D5604" s="2" t="s">
        <v>101</v>
      </c>
      <c r="E5604" s="2">
        <v>128</v>
      </c>
      <c r="F5604" s="2">
        <v>8</v>
      </c>
      <c r="G5604" s="2">
        <f t="shared" si="87"/>
        <v>1024</v>
      </c>
      <c r="H5604" s="2" t="s">
        <v>30</v>
      </c>
      <c r="I5604" s="2" t="s">
        <v>122</v>
      </c>
      <c r="J5604" s="2" t="s">
        <v>11</v>
      </c>
      <c r="K5604" s="4">
        <v>44477.100000016304</v>
      </c>
    </row>
    <row r="5605" spans="1:11" x14ac:dyDescent="0.35">
      <c r="A5605" s="2" t="s">
        <v>14</v>
      </c>
      <c r="B5605" s="2" t="s">
        <v>120</v>
      </c>
      <c r="C5605" s="2" t="s">
        <v>56</v>
      </c>
      <c r="D5605" s="2" t="s">
        <v>58</v>
      </c>
      <c r="E5605" s="2">
        <v>68</v>
      </c>
      <c r="F5605" s="2">
        <v>98</v>
      </c>
      <c r="G5605" s="2">
        <f t="shared" si="87"/>
        <v>6664</v>
      </c>
      <c r="H5605" s="2" t="s">
        <v>27</v>
      </c>
      <c r="I5605" s="2" t="s">
        <v>122</v>
      </c>
      <c r="J5605" s="2" t="s">
        <v>8</v>
      </c>
      <c r="K5605" s="4">
        <v>44477.150000016307</v>
      </c>
    </row>
    <row r="5606" spans="1:11" x14ac:dyDescent="0.35">
      <c r="A5606" s="2" t="s">
        <v>44</v>
      </c>
      <c r="B5606" s="2" t="s">
        <v>120</v>
      </c>
      <c r="C5606" s="2" t="s">
        <v>84</v>
      </c>
      <c r="D5606" s="2" t="s">
        <v>92</v>
      </c>
      <c r="E5606" s="2">
        <v>115</v>
      </c>
      <c r="F5606" s="2">
        <v>11</v>
      </c>
      <c r="G5606" s="2">
        <f t="shared" si="87"/>
        <v>1265</v>
      </c>
      <c r="H5606" s="2" t="s">
        <v>52</v>
      </c>
      <c r="I5606" s="2" t="s">
        <v>123</v>
      </c>
      <c r="J5606" s="2" t="s">
        <v>45</v>
      </c>
      <c r="K5606" s="4">
        <v>44477.20000001631</v>
      </c>
    </row>
    <row r="5607" spans="1:11" x14ac:dyDescent="0.35">
      <c r="A5607" s="2" t="s">
        <v>35</v>
      </c>
      <c r="B5607" s="2" t="s">
        <v>118</v>
      </c>
      <c r="C5607" s="2" t="s">
        <v>67</v>
      </c>
      <c r="D5607" s="2" t="s">
        <v>76</v>
      </c>
      <c r="E5607" s="2">
        <v>83</v>
      </c>
      <c r="F5607" s="2">
        <v>10</v>
      </c>
      <c r="G5607" s="2">
        <f t="shared" si="87"/>
        <v>830</v>
      </c>
      <c r="H5607" s="2" t="s">
        <v>15</v>
      </c>
      <c r="I5607" s="2" t="s">
        <v>122</v>
      </c>
      <c r="J5607" s="2" t="s">
        <v>8</v>
      </c>
      <c r="K5607" s="4">
        <v>44477.250000016313</v>
      </c>
    </row>
    <row r="5608" spans="1:11" x14ac:dyDescent="0.35">
      <c r="A5608" s="2" t="s">
        <v>10</v>
      </c>
      <c r="B5608" s="2" t="s">
        <v>120</v>
      </c>
      <c r="C5608" s="2" t="s">
        <v>84</v>
      </c>
      <c r="D5608" s="2" t="s">
        <v>88</v>
      </c>
      <c r="E5608" s="2">
        <v>146</v>
      </c>
      <c r="F5608" s="2">
        <v>10</v>
      </c>
      <c r="G5608" s="2">
        <f t="shared" si="87"/>
        <v>1460</v>
      </c>
      <c r="H5608" s="2" t="s">
        <v>15</v>
      </c>
      <c r="I5608" s="2" t="s">
        <v>122</v>
      </c>
      <c r="J5608" s="2" t="s">
        <v>8</v>
      </c>
      <c r="K5608" s="4">
        <v>44477.300000016316</v>
      </c>
    </row>
    <row r="5609" spans="1:11" x14ac:dyDescent="0.35">
      <c r="A5609" s="2" t="s">
        <v>31</v>
      </c>
      <c r="B5609" s="2" t="s">
        <v>118</v>
      </c>
      <c r="C5609" s="2" t="s">
        <v>67</v>
      </c>
      <c r="D5609" s="2" t="s">
        <v>78</v>
      </c>
      <c r="E5609" s="2">
        <v>38</v>
      </c>
      <c r="F5609" s="2">
        <v>10</v>
      </c>
      <c r="G5609" s="2">
        <f t="shared" si="87"/>
        <v>380</v>
      </c>
      <c r="H5609" s="2" t="s">
        <v>17</v>
      </c>
      <c r="I5609" s="2" t="s">
        <v>119</v>
      </c>
      <c r="J5609" s="2" t="s">
        <v>16</v>
      </c>
      <c r="K5609" s="4">
        <v>44477.350000016319</v>
      </c>
    </row>
    <row r="5610" spans="1:11" x14ac:dyDescent="0.35">
      <c r="A5610" s="2" t="s">
        <v>44</v>
      </c>
      <c r="B5610" s="2" t="s">
        <v>120</v>
      </c>
      <c r="C5610" s="2" t="s">
        <v>84</v>
      </c>
      <c r="D5610" s="2" t="s">
        <v>91</v>
      </c>
      <c r="E5610" s="2">
        <v>107</v>
      </c>
      <c r="F5610" s="2">
        <v>10</v>
      </c>
      <c r="G5610" s="2">
        <f t="shared" si="87"/>
        <v>1070</v>
      </c>
      <c r="H5610" s="2" t="s">
        <v>30</v>
      </c>
      <c r="I5610" s="2" t="s">
        <v>122</v>
      </c>
      <c r="J5610" s="2" t="s">
        <v>11</v>
      </c>
      <c r="K5610" s="4">
        <v>44477.400000016321</v>
      </c>
    </row>
    <row r="5611" spans="1:11" x14ac:dyDescent="0.35">
      <c r="A5611" s="2" t="s">
        <v>2</v>
      </c>
      <c r="B5611" s="2" t="s">
        <v>118</v>
      </c>
      <c r="C5611" s="2" t="s">
        <v>56</v>
      </c>
      <c r="D5611" s="2" t="s">
        <v>60</v>
      </c>
      <c r="E5611" s="2">
        <v>131</v>
      </c>
      <c r="F5611" s="2">
        <v>10</v>
      </c>
      <c r="G5611" s="2">
        <f t="shared" si="87"/>
        <v>1310</v>
      </c>
      <c r="H5611" s="2" t="s">
        <v>27</v>
      </c>
      <c r="I5611" s="2" t="s">
        <v>122</v>
      </c>
      <c r="J5611" s="2" t="s">
        <v>8</v>
      </c>
      <c r="K5611" s="4">
        <v>44477.450000016324</v>
      </c>
    </row>
    <row r="5612" spans="1:11" x14ac:dyDescent="0.35">
      <c r="A5612" s="2" t="s">
        <v>2</v>
      </c>
      <c r="B5612" s="2" t="s">
        <v>118</v>
      </c>
      <c r="C5612" s="2" t="s">
        <v>56</v>
      </c>
      <c r="D5612" s="2" t="s">
        <v>59</v>
      </c>
      <c r="E5612" s="2">
        <v>40</v>
      </c>
      <c r="F5612" s="2">
        <v>145</v>
      </c>
      <c r="G5612" s="2">
        <f t="shared" si="87"/>
        <v>5800</v>
      </c>
      <c r="H5612" s="2" t="s">
        <v>48</v>
      </c>
      <c r="I5612" s="2" t="s">
        <v>119</v>
      </c>
      <c r="J5612" s="2" t="s">
        <v>3</v>
      </c>
      <c r="K5612" s="4">
        <v>44477.500000016327</v>
      </c>
    </row>
    <row r="5613" spans="1:11" x14ac:dyDescent="0.35">
      <c r="A5613" s="2" t="s">
        <v>14</v>
      </c>
      <c r="B5613" s="2" t="s">
        <v>120</v>
      </c>
      <c r="C5613" s="2" t="s">
        <v>67</v>
      </c>
      <c r="D5613" s="2" t="s">
        <v>72</v>
      </c>
      <c r="E5613" s="2">
        <v>6</v>
      </c>
      <c r="F5613" s="2">
        <v>172</v>
      </c>
      <c r="G5613" s="2">
        <f t="shared" si="87"/>
        <v>1032</v>
      </c>
      <c r="H5613" s="2" t="s">
        <v>4</v>
      </c>
      <c r="I5613" s="2" t="s">
        <v>119</v>
      </c>
      <c r="J5613" s="2" t="s">
        <v>3</v>
      </c>
      <c r="K5613" s="4">
        <v>44477.55000001633</v>
      </c>
    </row>
    <row r="5614" spans="1:11" x14ac:dyDescent="0.35">
      <c r="A5614" s="2" t="s">
        <v>18</v>
      </c>
      <c r="B5614" s="2" t="s">
        <v>118</v>
      </c>
      <c r="C5614" s="2" t="s">
        <v>98</v>
      </c>
      <c r="D5614" s="2" t="s">
        <v>103</v>
      </c>
      <c r="E5614" s="2">
        <v>101</v>
      </c>
      <c r="F5614" s="2">
        <v>11</v>
      </c>
      <c r="G5614" s="2">
        <f t="shared" si="87"/>
        <v>1111</v>
      </c>
      <c r="H5614" s="2" t="s">
        <v>22</v>
      </c>
      <c r="I5614" s="2" t="s">
        <v>122</v>
      </c>
      <c r="J5614" s="2" t="s">
        <v>11</v>
      </c>
      <c r="K5614" s="4">
        <v>44477.600000016333</v>
      </c>
    </row>
    <row r="5615" spans="1:11" x14ac:dyDescent="0.35">
      <c r="A5615" s="2" t="s">
        <v>31</v>
      </c>
      <c r="B5615" s="2" t="s">
        <v>118</v>
      </c>
      <c r="C5615" s="2" t="s">
        <v>56</v>
      </c>
      <c r="D5615" s="2" t="s">
        <v>61</v>
      </c>
      <c r="E5615" s="2">
        <v>107</v>
      </c>
      <c r="F5615" s="2">
        <v>6</v>
      </c>
      <c r="G5615" s="2">
        <f t="shared" si="87"/>
        <v>642</v>
      </c>
      <c r="H5615" s="2" t="s">
        <v>30</v>
      </c>
      <c r="I5615" s="2" t="s">
        <v>122</v>
      </c>
      <c r="J5615" s="2" t="s">
        <v>11</v>
      </c>
      <c r="K5615" s="4">
        <v>44477.650000016336</v>
      </c>
    </row>
    <row r="5616" spans="1:11" x14ac:dyDescent="0.35">
      <c r="A5616" s="2" t="s">
        <v>44</v>
      </c>
      <c r="B5616" s="2" t="s">
        <v>120</v>
      </c>
      <c r="C5616" s="2" t="s">
        <v>98</v>
      </c>
      <c r="D5616" s="2" t="s">
        <v>109</v>
      </c>
      <c r="E5616" s="2">
        <v>50</v>
      </c>
      <c r="F5616" s="2">
        <v>6</v>
      </c>
      <c r="G5616" s="2">
        <f t="shared" si="87"/>
        <v>300</v>
      </c>
      <c r="H5616" s="2" t="s">
        <v>24</v>
      </c>
      <c r="I5616" s="2" t="s">
        <v>123</v>
      </c>
      <c r="J5616" s="2" t="s">
        <v>23</v>
      </c>
      <c r="K5616" s="4">
        <v>44477.700000016339</v>
      </c>
    </row>
    <row r="5617" spans="1:11" x14ac:dyDescent="0.35">
      <c r="A5617" s="2" t="s">
        <v>10</v>
      </c>
      <c r="B5617" s="2" t="s">
        <v>120</v>
      </c>
      <c r="C5617" s="2" t="s">
        <v>56</v>
      </c>
      <c r="D5617" s="2" t="s">
        <v>65</v>
      </c>
      <c r="E5617" s="2">
        <v>47</v>
      </c>
      <c r="F5617" s="2">
        <v>11</v>
      </c>
      <c r="G5617" s="2">
        <f t="shared" si="87"/>
        <v>517</v>
      </c>
      <c r="H5617" s="2" t="s">
        <v>24</v>
      </c>
      <c r="I5617" s="2" t="s">
        <v>123</v>
      </c>
      <c r="J5617" s="2" t="s">
        <v>23</v>
      </c>
      <c r="K5617" s="4">
        <v>44477.750000016342</v>
      </c>
    </row>
    <row r="5618" spans="1:11" x14ac:dyDescent="0.35">
      <c r="A5618" s="2" t="s">
        <v>44</v>
      </c>
      <c r="B5618" s="2" t="s">
        <v>120</v>
      </c>
      <c r="C5618" s="2" t="s">
        <v>84</v>
      </c>
      <c r="D5618" s="2" t="s">
        <v>92</v>
      </c>
      <c r="E5618" s="2">
        <v>115</v>
      </c>
      <c r="F5618" s="2">
        <v>11</v>
      </c>
      <c r="G5618" s="2">
        <f t="shared" si="87"/>
        <v>1265</v>
      </c>
      <c r="H5618" s="2" t="s">
        <v>43</v>
      </c>
      <c r="I5618" s="2" t="s">
        <v>121</v>
      </c>
      <c r="J5618" s="2" t="s">
        <v>42</v>
      </c>
      <c r="K5618" s="4">
        <v>44477.800000016345</v>
      </c>
    </row>
    <row r="5619" spans="1:11" x14ac:dyDescent="0.35">
      <c r="A5619" s="2" t="s">
        <v>44</v>
      </c>
      <c r="B5619" s="2" t="s">
        <v>120</v>
      </c>
      <c r="C5619" s="2" t="s">
        <v>56</v>
      </c>
      <c r="D5619" s="2" t="s">
        <v>62</v>
      </c>
      <c r="E5619" s="2">
        <v>105</v>
      </c>
      <c r="F5619" s="2">
        <v>6</v>
      </c>
      <c r="G5619" s="2">
        <f t="shared" si="87"/>
        <v>630</v>
      </c>
      <c r="H5619" s="2" t="s">
        <v>41</v>
      </c>
      <c r="I5619" s="2" t="s">
        <v>119</v>
      </c>
      <c r="J5619" s="2" t="s">
        <v>3</v>
      </c>
      <c r="K5619" s="4">
        <v>44477.850000016348</v>
      </c>
    </row>
    <row r="5620" spans="1:11" x14ac:dyDescent="0.35">
      <c r="A5620" s="2" t="s">
        <v>5</v>
      </c>
      <c r="B5620" s="2" t="s">
        <v>120</v>
      </c>
      <c r="C5620" s="2" t="s">
        <v>98</v>
      </c>
      <c r="D5620" s="2" t="s">
        <v>107</v>
      </c>
      <c r="E5620" s="2">
        <v>77</v>
      </c>
      <c r="F5620" s="2">
        <v>4</v>
      </c>
      <c r="G5620" s="2">
        <f t="shared" si="87"/>
        <v>308</v>
      </c>
      <c r="H5620" s="2" t="s">
        <v>48</v>
      </c>
      <c r="I5620" s="2" t="s">
        <v>119</v>
      </c>
      <c r="J5620" s="2" t="s">
        <v>3</v>
      </c>
      <c r="K5620" s="4">
        <v>44477.900000016351</v>
      </c>
    </row>
    <row r="5621" spans="1:11" x14ac:dyDescent="0.35">
      <c r="A5621" s="2" t="s">
        <v>5</v>
      </c>
      <c r="B5621" s="2" t="s">
        <v>120</v>
      </c>
      <c r="C5621" s="2" t="s">
        <v>67</v>
      </c>
      <c r="D5621" s="2" t="s">
        <v>74</v>
      </c>
      <c r="E5621" s="2">
        <v>128</v>
      </c>
      <c r="F5621" s="2">
        <v>5</v>
      </c>
      <c r="G5621" s="2">
        <f t="shared" si="87"/>
        <v>640</v>
      </c>
      <c r="H5621" s="2" t="s">
        <v>48</v>
      </c>
      <c r="I5621" s="2" t="s">
        <v>119</v>
      </c>
      <c r="J5621" s="2" t="s">
        <v>3</v>
      </c>
      <c r="K5621" s="4">
        <v>44477.950000016353</v>
      </c>
    </row>
    <row r="5622" spans="1:11" x14ac:dyDescent="0.35">
      <c r="A5622" s="2" t="s">
        <v>44</v>
      </c>
      <c r="B5622" s="2" t="s">
        <v>120</v>
      </c>
      <c r="C5622" s="2" t="s">
        <v>84</v>
      </c>
      <c r="D5622" s="2" t="s">
        <v>94</v>
      </c>
      <c r="E5622" s="2">
        <v>67</v>
      </c>
      <c r="F5622" s="2">
        <v>5</v>
      </c>
      <c r="G5622" s="2">
        <f t="shared" si="87"/>
        <v>335</v>
      </c>
      <c r="H5622" s="2" t="s">
        <v>46</v>
      </c>
      <c r="I5622" s="2" t="s">
        <v>123</v>
      </c>
      <c r="J5622" s="2" t="s">
        <v>45</v>
      </c>
      <c r="K5622" s="4">
        <v>44478.000000016356</v>
      </c>
    </row>
    <row r="5623" spans="1:11" x14ac:dyDescent="0.35">
      <c r="A5623" s="2" t="s">
        <v>31</v>
      </c>
      <c r="B5623" s="2" t="s">
        <v>118</v>
      </c>
      <c r="C5623" s="2" t="s">
        <v>84</v>
      </c>
      <c r="D5623" s="2" t="s">
        <v>87</v>
      </c>
      <c r="E5623" s="2">
        <v>142</v>
      </c>
      <c r="F5623" s="2">
        <v>10</v>
      </c>
      <c r="G5623" s="2">
        <f t="shared" si="87"/>
        <v>1420</v>
      </c>
      <c r="H5623" s="2" t="s">
        <v>43</v>
      </c>
      <c r="I5623" s="2" t="s">
        <v>121</v>
      </c>
      <c r="J5623" s="2" t="s">
        <v>42</v>
      </c>
      <c r="K5623" s="4">
        <v>44478.050000016359</v>
      </c>
    </row>
    <row r="5624" spans="1:11" x14ac:dyDescent="0.35">
      <c r="A5624" s="2" t="s">
        <v>10</v>
      </c>
      <c r="B5624" s="2" t="s">
        <v>120</v>
      </c>
      <c r="C5624" s="2" t="s">
        <v>56</v>
      </c>
      <c r="D5624" s="2" t="s">
        <v>57</v>
      </c>
      <c r="E5624" s="2">
        <v>89</v>
      </c>
      <c r="F5624" s="2">
        <v>120</v>
      </c>
      <c r="G5624" s="2">
        <f t="shared" si="87"/>
        <v>10680</v>
      </c>
      <c r="H5624" s="2" t="s">
        <v>15</v>
      </c>
      <c r="I5624" s="2" t="s">
        <v>122</v>
      </c>
      <c r="J5624" s="2" t="s">
        <v>8</v>
      </c>
      <c r="K5624" s="4">
        <v>44478.100000016362</v>
      </c>
    </row>
    <row r="5625" spans="1:11" x14ac:dyDescent="0.35">
      <c r="A5625" s="2" t="s">
        <v>2</v>
      </c>
      <c r="B5625" s="2" t="s">
        <v>118</v>
      </c>
      <c r="C5625" s="2" t="s">
        <v>98</v>
      </c>
      <c r="D5625" s="2" t="s">
        <v>105</v>
      </c>
      <c r="E5625" s="2">
        <v>98</v>
      </c>
      <c r="F5625" s="2">
        <v>3</v>
      </c>
      <c r="G5625" s="2">
        <f t="shared" si="87"/>
        <v>294</v>
      </c>
      <c r="H5625" s="2" t="s">
        <v>27</v>
      </c>
      <c r="I5625" s="2" t="s">
        <v>122</v>
      </c>
      <c r="J5625" s="2" t="s">
        <v>8</v>
      </c>
      <c r="K5625" s="4">
        <v>44478.150000016365</v>
      </c>
    </row>
    <row r="5626" spans="1:11" x14ac:dyDescent="0.35">
      <c r="A5626" s="2" t="s">
        <v>35</v>
      </c>
      <c r="B5626" s="2" t="s">
        <v>118</v>
      </c>
      <c r="C5626" s="2" t="s">
        <v>84</v>
      </c>
      <c r="D5626" s="2" t="s">
        <v>87</v>
      </c>
      <c r="E5626" s="2">
        <v>142</v>
      </c>
      <c r="F5626" s="2">
        <v>12</v>
      </c>
      <c r="G5626" s="2">
        <f t="shared" si="87"/>
        <v>1704</v>
      </c>
      <c r="H5626" s="2" t="s">
        <v>32</v>
      </c>
      <c r="I5626" s="2" t="s">
        <v>119</v>
      </c>
      <c r="J5626" s="2" t="s">
        <v>16</v>
      </c>
      <c r="K5626" s="4">
        <v>44478.200000016368</v>
      </c>
    </row>
    <row r="5627" spans="1:11" x14ac:dyDescent="0.35">
      <c r="A5627" s="2" t="s">
        <v>35</v>
      </c>
      <c r="B5627" s="2" t="s">
        <v>118</v>
      </c>
      <c r="C5627" s="2" t="s">
        <v>98</v>
      </c>
      <c r="D5627" s="2" t="s">
        <v>100</v>
      </c>
      <c r="E5627" s="2">
        <v>121</v>
      </c>
      <c r="F5627" s="2">
        <v>8</v>
      </c>
      <c r="G5627" s="2">
        <f t="shared" si="87"/>
        <v>968</v>
      </c>
      <c r="H5627" s="2" t="s">
        <v>41</v>
      </c>
      <c r="I5627" s="2" t="s">
        <v>119</v>
      </c>
      <c r="J5627" s="2" t="s">
        <v>3</v>
      </c>
      <c r="K5627" s="4">
        <v>44478.250000016371</v>
      </c>
    </row>
    <row r="5628" spans="1:11" x14ac:dyDescent="0.35">
      <c r="A5628" s="2" t="s">
        <v>10</v>
      </c>
      <c r="B5628" s="2" t="s">
        <v>120</v>
      </c>
      <c r="C5628" s="2" t="s">
        <v>67</v>
      </c>
      <c r="D5628" s="2" t="s">
        <v>72</v>
      </c>
      <c r="E5628" s="2">
        <v>6</v>
      </c>
      <c r="F5628" s="2">
        <v>166</v>
      </c>
      <c r="G5628" s="2">
        <f t="shared" si="87"/>
        <v>996</v>
      </c>
      <c r="H5628" s="2" t="s">
        <v>15</v>
      </c>
      <c r="I5628" s="2" t="s">
        <v>122</v>
      </c>
      <c r="J5628" s="2" t="s">
        <v>8</v>
      </c>
      <c r="K5628" s="4">
        <v>44478.300000016374</v>
      </c>
    </row>
    <row r="5629" spans="1:11" x14ac:dyDescent="0.35">
      <c r="A5629" s="2" t="s">
        <v>31</v>
      </c>
      <c r="B5629" s="2" t="s">
        <v>118</v>
      </c>
      <c r="C5629" s="2" t="s">
        <v>67</v>
      </c>
      <c r="D5629" s="2" t="s">
        <v>73</v>
      </c>
      <c r="E5629" s="2">
        <v>119</v>
      </c>
      <c r="F5629" s="2">
        <v>9</v>
      </c>
      <c r="G5629" s="2">
        <f t="shared" si="87"/>
        <v>1071</v>
      </c>
      <c r="H5629" s="2" t="s">
        <v>26</v>
      </c>
      <c r="I5629" s="2" t="s">
        <v>122</v>
      </c>
      <c r="J5629" s="2" t="s">
        <v>25</v>
      </c>
      <c r="K5629" s="4">
        <v>44478.350000016377</v>
      </c>
    </row>
    <row r="5630" spans="1:11" x14ac:dyDescent="0.35">
      <c r="A5630" s="2" t="s">
        <v>2</v>
      </c>
      <c r="B5630" s="2" t="s">
        <v>118</v>
      </c>
      <c r="C5630" s="2" t="s">
        <v>84</v>
      </c>
      <c r="D5630" s="2" t="s">
        <v>89</v>
      </c>
      <c r="E5630" s="2">
        <v>130</v>
      </c>
      <c r="F5630" s="2">
        <v>4</v>
      </c>
      <c r="G5630" s="2">
        <f t="shared" si="87"/>
        <v>520</v>
      </c>
      <c r="H5630" s="2" t="s">
        <v>12</v>
      </c>
      <c r="I5630" s="2" t="s">
        <v>122</v>
      </c>
      <c r="J5630" s="2" t="s">
        <v>11</v>
      </c>
      <c r="K5630" s="4">
        <v>44478.40000001638</v>
      </c>
    </row>
    <row r="5631" spans="1:11" x14ac:dyDescent="0.35">
      <c r="A5631" s="2" t="s">
        <v>5</v>
      </c>
      <c r="B5631" s="2" t="s">
        <v>120</v>
      </c>
      <c r="C5631" s="2" t="s">
        <v>67</v>
      </c>
      <c r="D5631" s="2" t="s">
        <v>70</v>
      </c>
      <c r="E5631" s="2">
        <v>69</v>
      </c>
      <c r="F5631" s="2">
        <v>53</v>
      </c>
      <c r="G5631" s="2">
        <f t="shared" si="87"/>
        <v>3657</v>
      </c>
      <c r="H5631" s="2" t="s">
        <v>4</v>
      </c>
      <c r="I5631" s="2" t="s">
        <v>119</v>
      </c>
      <c r="J5631" s="2" t="s">
        <v>3</v>
      </c>
      <c r="K5631" s="4">
        <v>44478.450000016383</v>
      </c>
    </row>
    <row r="5632" spans="1:11" x14ac:dyDescent="0.35">
      <c r="A5632" s="2" t="s">
        <v>5</v>
      </c>
      <c r="B5632" s="2" t="s">
        <v>120</v>
      </c>
      <c r="C5632" s="2" t="s">
        <v>67</v>
      </c>
      <c r="D5632" s="2" t="s">
        <v>74</v>
      </c>
      <c r="E5632" s="2">
        <v>128</v>
      </c>
      <c r="F5632" s="2">
        <v>9</v>
      </c>
      <c r="G5632" s="2">
        <f t="shared" si="87"/>
        <v>1152</v>
      </c>
      <c r="H5632" s="2" t="s">
        <v>22</v>
      </c>
      <c r="I5632" s="2" t="s">
        <v>122</v>
      </c>
      <c r="J5632" s="2" t="s">
        <v>11</v>
      </c>
      <c r="K5632" s="4">
        <v>44478.500000016385</v>
      </c>
    </row>
    <row r="5633" spans="1:11" x14ac:dyDescent="0.35">
      <c r="A5633" s="2" t="s">
        <v>18</v>
      </c>
      <c r="B5633" s="2" t="s">
        <v>118</v>
      </c>
      <c r="C5633" s="2" t="s">
        <v>80</v>
      </c>
      <c r="D5633" s="2" t="s">
        <v>81</v>
      </c>
      <c r="E5633" s="2">
        <v>134</v>
      </c>
      <c r="F5633" s="2">
        <v>60</v>
      </c>
      <c r="G5633" s="2">
        <f t="shared" si="87"/>
        <v>8040</v>
      </c>
      <c r="H5633" s="2" t="s">
        <v>7</v>
      </c>
      <c r="I5633" s="2" t="s">
        <v>121</v>
      </c>
      <c r="J5633" s="2" t="s">
        <v>6</v>
      </c>
      <c r="K5633" s="4">
        <v>44478.550000016388</v>
      </c>
    </row>
    <row r="5634" spans="1:11" x14ac:dyDescent="0.35">
      <c r="A5634" s="2" t="s">
        <v>44</v>
      </c>
      <c r="B5634" s="2" t="s">
        <v>120</v>
      </c>
      <c r="C5634" s="2" t="s">
        <v>98</v>
      </c>
      <c r="D5634" s="2" t="s">
        <v>99</v>
      </c>
      <c r="E5634" s="2">
        <v>145</v>
      </c>
      <c r="F5634" s="2">
        <v>8</v>
      </c>
      <c r="G5634" s="2">
        <f t="shared" ref="G5634:G5697" si="88">E5634*F5634</f>
        <v>1160</v>
      </c>
      <c r="H5634" s="2" t="s">
        <v>17</v>
      </c>
      <c r="I5634" s="2" t="s">
        <v>119</v>
      </c>
      <c r="J5634" s="2" t="s">
        <v>16</v>
      </c>
      <c r="K5634" s="4">
        <v>44478.600000016391</v>
      </c>
    </row>
    <row r="5635" spans="1:11" x14ac:dyDescent="0.35">
      <c r="A5635" s="2" t="s">
        <v>31</v>
      </c>
      <c r="B5635" s="2" t="s">
        <v>118</v>
      </c>
      <c r="C5635" s="2" t="s">
        <v>98</v>
      </c>
      <c r="D5635" s="2" t="s">
        <v>99</v>
      </c>
      <c r="E5635" s="2">
        <v>145</v>
      </c>
      <c r="F5635" s="2">
        <v>10</v>
      </c>
      <c r="G5635" s="2">
        <f t="shared" si="88"/>
        <v>1450</v>
      </c>
      <c r="H5635" s="2" t="s">
        <v>13</v>
      </c>
      <c r="I5635" s="2" t="s">
        <v>122</v>
      </c>
      <c r="J5635" s="2" t="s">
        <v>11</v>
      </c>
      <c r="K5635" s="4">
        <v>44478.650000016394</v>
      </c>
    </row>
    <row r="5636" spans="1:11" x14ac:dyDescent="0.35">
      <c r="A5636" s="2" t="s">
        <v>14</v>
      </c>
      <c r="B5636" s="2" t="s">
        <v>120</v>
      </c>
      <c r="C5636" s="2" t="s">
        <v>56</v>
      </c>
      <c r="D5636" s="2" t="s">
        <v>66</v>
      </c>
      <c r="E5636" s="2">
        <v>47</v>
      </c>
      <c r="F5636" s="2">
        <v>8</v>
      </c>
      <c r="G5636" s="2">
        <f t="shared" si="88"/>
        <v>376</v>
      </c>
      <c r="H5636" s="2" t="s">
        <v>32</v>
      </c>
      <c r="I5636" s="2" t="s">
        <v>119</v>
      </c>
      <c r="J5636" s="2" t="s">
        <v>16</v>
      </c>
      <c r="K5636" s="4">
        <v>44478.700000016397</v>
      </c>
    </row>
    <row r="5637" spans="1:11" x14ac:dyDescent="0.35">
      <c r="A5637" s="2" t="s">
        <v>10</v>
      </c>
      <c r="B5637" s="2" t="s">
        <v>120</v>
      </c>
      <c r="C5637" s="2" t="s">
        <v>84</v>
      </c>
      <c r="D5637" s="2" t="s">
        <v>90</v>
      </c>
      <c r="E5637" s="2">
        <v>27</v>
      </c>
      <c r="F5637" s="2">
        <v>38</v>
      </c>
      <c r="G5637" s="2">
        <f t="shared" si="88"/>
        <v>1026</v>
      </c>
      <c r="H5637" s="2" t="s">
        <v>22</v>
      </c>
      <c r="I5637" s="2" t="s">
        <v>122</v>
      </c>
      <c r="J5637" s="2" t="s">
        <v>11</v>
      </c>
      <c r="K5637" s="4">
        <v>44478.7500000164</v>
      </c>
    </row>
    <row r="5638" spans="1:11" x14ac:dyDescent="0.35">
      <c r="A5638" s="2" t="s">
        <v>2</v>
      </c>
      <c r="B5638" s="2" t="s">
        <v>118</v>
      </c>
      <c r="C5638" s="2" t="s">
        <v>67</v>
      </c>
      <c r="D5638" s="2" t="s">
        <v>69</v>
      </c>
      <c r="E5638" s="2">
        <v>54</v>
      </c>
      <c r="F5638" s="2">
        <v>130</v>
      </c>
      <c r="G5638" s="2">
        <f t="shared" si="88"/>
        <v>7020</v>
      </c>
      <c r="H5638" s="2" t="s">
        <v>38</v>
      </c>
      <c r="I5638" s="2" t="s">
        <v>121</v>
      </c>
      <c r="J5638" s="2" t="s">
        <v>6</v>
      </c>
      <c r="K5638" s="4">
        <v>44478.800000016403</v>
      </c>
    </row>
    <row r="5639" spans="1:11" x14ac:dyDescent="0.35">
      <c r="A5639" s="2" t="s">
        <v>18</v>
      </c>
      <c r="B5639" s="2" t="s">
        <v>118</v>
      </c>
      <c r="C5639" s="2" t="s">
        <v>84</v>
      </c>
      <c r="D5639" s="2" t="s">
        <v>97</v>
      </c>
      <c r="E5639" s="2">
        <v>28</v>
      </c>
      <c r="F5639" s="2">
        <v>6</v>
      </c>
      <c r="G5639" s="2">
        <f t="shared" si="88"/>
        <v>168</v>
      </c>
      <c r="H5639" s="2" t="s">
        <v>7</v>
      </c>
      <c r="I5639" s="2" t="s">
        <v>121</v>
      </c>
      <c r="J5639" s="2" t="s">
        <v>6</v>
      </c>
      <c r="K5639" s="4">
        <v>44478.850000016406</v>
      </c>
    </row>
    <row r="5640" spans="1:11" x14ac:dyDescent="0.35">
      <c r="A5640" s="2" t="s">
        <v>35</v>
      </c>
      <c r="B5640" s="2" t="s">
        <v>118</v>
      </c>
      <c r="C5640" s="2" t="s">
        <v>56</v>
      </c>
      <c r="D5640" s="2" t="s">
        <v>64</v>
      </c>
      <c r="E5640" s="2">
        <v>85</v>
      </c>
      <c r="F5640" s="2">
        <v>3</v>
      </c>
      <c r="G5640" s="2">
        <f t="shared" si="88"/>
        <v>255</v>
      </c>
      <c r="H5640" s="2" t="s">
        <v>9</v>
      </c>
      <c r="I5640" s="2" t="s">
        <v>122</v>
      </c>
      <c r="J5640" s="2" t="s">
        <v>8</v>
      </c>
      <c r="K5640" s="4">
        <v>44478.900000016409</v>
      </c>
    </row>
    <row r="5641" spans="1:11" x14ac:dyDescent="0.35">
      <c r="A5641" s="2" t="s">
        <v>44</v>
      </c>
      <c r="B5641" s="2" t="s">
        <v>120</v>
      </c>
      <c r="C5641" s="2" t="s">
        <v>67</v>
      </c>
      <c r="D5641" s="2" t="s">
        <v>76</v>
      </c>
      <c r="E5641" s="2">
        <v>83</v>
      </c>
      <c r="F5641" s="2">
        <v>11</v>
      </c>
      <c r="G5641" s="2">
        <f t="shared" si="88"/>
        <v>913</v>
      </c>
      <c r="H5641" s="2" t="s">
        <v>41</v>
      </c>
      <c r="I5641" s="2" t="s">
        <v>119</v>
      </c>
      <c r="J5641" s="2" t="s">
        <v>3</v>
      </c>
      <c r="K5641" s="4">
        <v>44478.950000016412</v>
      </c>
    </row>
    <row r="5642" spans="1:11" x14ac:dyDescent="0.35">
      <c r="A5642" s="2" t="s">
        <v>18</v>
      </c>
      <c r="B5642" s="2" t="s">
        <v>118</v>
      </c>
      <c r="C5642" s="2" t="s">
        <v>67</v>
      </c>
      <c r="D5642" s="2" t="s">
        <v>78</v>
      </c>
      <c r="E5642" s="2">
        <v>38</v>
      </c>
      <c r="F5642" s="2">
        <v>7</v>
      </c>
      <c r="G5642" s="2">
        <f t="shared" si="88"/>
        <v>266</v>
      </c>
      <c r="H5642" s="2" t="s">
        <v>41</v>
      </c>
      <c r="I5642" s="2" t="s">
        <v>119</v>
      </c>
      <c r="J5642" s="2" t="s">
        <v>3</v>
      </c>
      <c r="K5642" s="4">
        <v>44479.000000016415</v>
      </c>
    </row>
    <row r="5643" spans="1:11" x14ac:dyDescent="0.35">
      <c r="A5643" s="2" t="s">
        <v>10</v>
      </c>
      <c r="B5643" s="2" t="s">
        <v>120</v>
      </c>
      <c r="C5643" s="2" t="s">
        <v>56</v>
      </c>
      <c r="D5643" s="2" t="s">
        <v>64</v>
      </c>
      <c r="E5643" s="2">
        <v>85</v>
      </c>
      <c r="F5643" s="2">
        <v>7</v>
      </c>
      <c r="G5643" s="2">
        <f t="shared" si="88"/>
        <v>595</v>
      </c>
      <c r="H5643" s="2" t="s">
        <v>21</v>
      </c>
      <c r="I5643" s="2" t="s">
        <v>121</v>
      </c>
      <c r="J5643" s="2" t="s">
        <v>20</v>
      </c>
      <c r="K5643" s="4">
        <v>44479.050000016417</v>
      </c>
    </row>
    <row r="5644" spans="1:11" x14ac:dyDescent="0.35">
      <c r="A5644" s="2" t="s">
        <v>31</v>
      </c>
      <c r="B5644" s="2" t="s">
        <v>118</v>
      </c>
      <c r="C5644" s="2" t="s">
        <v>56</v>
      </c>
      <c r="D5644" s="2" t="s">
        <v>62</v>
      </c>
      <c r="E5644" s="2">
        <v>105</v>
      </c>
      <c r="F5644" s="2">
        <v>7</v>
      </c>
      <c r="G5644" s="2">
        <f t="shared" si="88"/>
        <v>735</v>
      </c>
      <c r="H5644" s="2" t="s">
        <v>4</v>
      </c>
      <c r="I5644" s="2" t="s">
        <v>119</v>
      </c>
      <c r="J5644" s="2" t="s">
        <v>3</v>
      </c>
      <c r="K5644" s="4">
        <v>44479.10000001642</v>
      </c>
    </row>
    <row r="5645" spans="1:11" x14ac:dyDescent="0.35">
      <c r="A5645" s="2" t="s">
        <v>10</v>
      </c>
      <c r="B5645" s="2" t="s">
        <v>120</v>
      </c>
      <c r="C5645" s="2" t="s">
        <v>56</v>
      </c>
      <c r="D5645" s="2" t="s">
        <v>63</v>
      </c>
      <c r="E5645" s="2">
        <v>73</v>
      </c>
      <c r="F5645" s="2">
        <v>9</v>
      </c>
      <c r="G5645" s="2">
        <f t="shared" si="88"/>
        <v>657</v>
      </c>
      <c r="H5645" s="2" t="s">
        <v>7</v>
      </c>
      <c r="I5645" s="2" t="s">
        <v>121</v>
      </c>
      <c r="J5645" s="2" t="s">
        <v>6</v>
      </c>
      <c r="K5645" s="4">
        <v>44479.150000016423</v>
      </c>
    </row>
    <row r="5646" spans="1:11" x14ac:dyDescent="0.35">
      <c r="A5646" s="2" t="s">
        <v>44</v>
      </c>
      <c r="B5646" s="2" t="s">
        <v>120</v>
      </c>
      <c r="C5646" s="2" t="s">
        <v>98</v>
      </c>
      <c r="D5646" s="2" t="s">
        <v>108</v>
      </c>
      <c r="E5646" s="2">
        <v>65</v>
      </c>
      <c r="F5646" s="2">
        <v>17</v>
      </c>
      <c r="G5646" s="2">
        <f t="shared" si="88"/>
        <v>1105</v>
      </c>
      <c r="H5646" s="2" t="s">
        <v>51</v>
      </c>
      <c r="I5646" s="2" t="s">
        <v>124</v>
      </c>
      <c r="J5646" s="2" t="s">
        <v>50</v>
      </c>
      <c r="K5646" s="4">
        <v>44479.200000016426</v>
      </c>
    </row>
    <row r="5647" spans="1:11" x14ac:dyDescent="0.35">
      <c r="A5647" s="2" t="s">
        <v>10</v>
      </c>
      <c r="B5647" s="2" t="s">
        <v>120</v>
      </c>
      <c r="C5647" s="2" t="s">
        <v>84</v>
      </c>
      <c r="D5647" s="2" t="s">
        <v>95</v>
      </c>
      <c r="E5647" s="2">
        <v>43</v>
      </c>
      <c r="F5647" s="2">
        <v>18</v>
      </c>
      <c r="G5647" s="2">
        <f t="shared" si="88"/>
        <v>774</v>
      </c>
      <c r="H5647" s="2" t="s">
        <v>30</v>
      </c>
      <c r="I5647" s="2" t="s">
        <v>122</v>
      </c>
      <c r="J5647" s="2" t="s">
        <v>11</v>
      </c>
      <c r="K5647" s="4">
        <v>44479.250000016429</v>
      </c>
    </row>
    <row r="5648" spans="1:11" x14ac:dyDescent="0.35">
      <c r="A5648" s="2" t="s">
        <v>44</v>
      </c>
      <c r="B5648" s="2" t="s">
        <v>120</v>
      </c>
      <c r="C5648" s="2" t="s">
        <v>98</v>
      </c>
      <c r="D5648" s="2" t="s">
        <v>108</v>
      </c>
      <c r="E5648" s="2">
        <v>65</v>
      </c>
      <c r="F5648" s="2">
        <v>12</v>
      </c>
      <c r="G5648" s="2">
        <f t="shared" si="88"/>
        <v>780</v>
      </c>
      <c r="H5648" s="2" t="s">
        <v>52</v>
      </c>
      <c r="I5648" s="2" t="s">
        <v>123</v>
      </c>
      <c r="J5648" s="2" t="s">
        <v>45</v>
      </c>
      <c r="K5648" s="4">
        <v>44479.300000016432</v>
      </c>
    </row>
    <row r="5649" spans="1:11" x14ac:dyDescent="0.35">
      <c r="A5649" s="2" t="s">
        <v>18</v>
      </c>
      <c r="B5649" s="2" t="s">
        <v>118</v>
      </c>
      <c r="C5649" s="2" t="s">
        <v>98</v>
      </c>
      <c r="D5649" s="2" t="s">
        <v>100</v>
      </c>
      <c r="E5649" s="2">
        <v>121</v>
      </c>
      <c r="F5649" s="2">
        <v>13</v>
      </c>
      <c r="G5649" s="2">
        <f t="shared" si="88"/>
        <v>1573</v>
      </c>
      <c r="H5649" s="2" t="s">
        <v>19</v>
      </c>
      <c r="I5649" s="2" t="s">
        <v>119</v>
      </c>
      <c r="J5649" s="2" t="s">
        <v>3</v>
      </c>
      <c r="K5649" s="4">
        <v>44479.350000016435</v>
      </c>
    </row>
    <row r="5650" spans="1:11" x14ac:dyDescent="0.35">
      <c r="A5650" s="2" t="s">
        <v>18</v>
      </c>
      <c r="B5650" s="2" t="s">
        <v>118</v>
      </c>
      <c r="C5650" s="2" t="s">
        <v>98</v>
      </c>
      <c r="D5650" s="2" t="s">
        <v>99</v>
      </c>
      <c r="E5650" s="2">
        <v>145</v>
      </c>
      <c r="F5650" s="2">
        <v>4</v>
      </c>
      <c r="G5650" s="2">
        <f t="shared" si="88"/>
        <v>580</v>
      </c>
      <c r="H5650" s="2" t="s">
        <v>27</v>
      </c>
      <c r="I5650" s="2" t="s">
        <v>122</v>
      </c>
      <c r="J5650" s="2" t="s">
        <v>8</v>
      </c>
      <c r="K5650" s="4">
        <v>44479.400000016438</v>
      </c>
    </row>
    <row r="5651" spans="1:11" x14ac:dyDescent="0.35">
      <c r="A5651" s="2" t="s">
        <v>18</v>
      </c>
      <c r="B5651" s="2" t="s">
        <v>118</v>
      </c>
      <c r="C5651" s="2" t="s">
        <v>84</v>
      </c>
      <c r="D5651" s="2" t="s">
        <v>85</v>
      </c>
      <c r="E5651" s="2">
        <v>121</v>
      </c>
      <c r="F5651" s="2">
        <v>50</v>
      </c>
      <c r="G5651" s="2">
        <f t="shared" si="88"/>
        <v>6050</v>
      </c>
      <c r="H5651" s="2" t="s">
        <v>4</v>
      </c>
      <c r="I5651" s="2" t="s">
        <v>119</v>
      </c>
      <c r="J5651" s="2" t="s">
        <v>3</v>
      </c>
      <c r="K5651" s="4">
        <v>44479.450000016441</v>
      </c>
    </row>
    <row r="5652" spans="1:11" x14ac:dyDescent="0.35">
      <c r="A5652" s="2" t="s">
        <v>10</v>
      </c>
      <c r="B5652" s="2" t="s">
        <v>120</v>
      </c>
      <c r="C5652" s="2" t="s">
        <v>67</v>
      </c>
      <c r="D5652" s="2" t="s">
        <v>77</v>
      </c>
      <c r="E5652" s="2">
        <v>47</v>
      </c>
      <c r="F5652" s="2">
        <v>13</v>
      </c>
      <c r="G5652" s="2">
        <f t="shared" si="88"/>
        <v>611</v>
      </c>
      <c r="H5652" s="2" t="s">
        <v>13</v>
      </c>
      <c r="I5652" s="2" t="s">
        <v>122</v>
      </c>
      <c r="J5652" s="2" t="s">
        <v>11</v>
      </c>
      <c r="K5652" s="4">
        <v>44479.500000016444</v>
      </c>
    </row>
    <row r="5653" spans="1:11" x14ac:dyDescent="0.35">
      <c r="A5653" s="2" t="s">
        <v>35</v>
      </c>
      <c r="B5653" s="2" t="s">
        <v>118</v>
      </c>
      <c r="C5653" s="2" t="s">
        <v>56</v>
      </c>
      <c r="D5653" s="2" t="s">
        <v>65</v>
      </c>
      <c r="E5653" s="2">
        <v>47</v>
      </c>
      <c r="F5653" s="2">
        <v>8</v>
      </c>
      <c r="G5653" s="2">
        <f t="shared" si="88"/>
        <v>376</v>
      </c>
      <c r="H5653" s="2" t="s">
        <v>48</v>
      </c>
      <c r="I5653" s="2" t="s">
        <v>119</v>
      </c>
      <c r="J5653" s="2" t="s">
        <v>3</v>
      </c>
      <c r="K5653" s="4">
        <v>44479.550000016447</v>
      </c>
    </row>
    <row r="5654" spans="1:11" x14ac:dyDescent="0.35">
      <c r="A5654" s="2" t="s">
        <v>31</v>
      </c>
      <c r="B5654" s="2" t="s">
        <v>118</v>
      </c>
      <c r="C5654" s="2" t="s">
        <v>80</v>
      </c>
      <c r="D5654" s="2" t="s">
        <v>81</v>
      </c>
      <c r="E5654" s="2">
        <v>134</v>
      </c>
      <c r="F5654" s="2">
        <v>60</v>
      </c>
      <c r="G5654" s="2">
        <f t="shared" si="88"/>
        <v>8040</v>
      </c>
      <c r="H5654" s="2" t="s">
        <v>22</v>
      </c>
      <c r="I5654" s="2" t="s">
        <v>122</v>
      </c>
      <c r="J5654" s="2" t="s">
        <v>11</v>
      </c>
      <c r="K5654" s="4">
        <v>44479.600000016449</v>
      </c>
    </row>
    <row r="5655" spans="1:11" x14ac:dyDescent="0.35">
      <c r="A5655" s="2" t="s">
        <v>2</v>
      </c>
      <c r="B5655" s="2" t="s">
        <v>118</v>
      </c>
      <c r="C5655" s="2" t="s">
        <v>84</v>
      </c>
      <c r="D5655" s="2" t="s">
        <v>97</v>
      </c>
      <c r="E5655" s="2">
        <v>28</v>
      </c>
      <c r="F5655" s="2">
        <v>8</v>
      </c>
      <c r="G5655" s="2">
        <f t="shared" si="88"/>
        <v>224</v>
      </c>
      <c r="H5655" s="2" t="s">
        <v>27</v>
      </c>
      <c r="I5655" s="2" t="s">
        <v>122</v>
      </c>
      <c r="J5655" s="2" t="s">
        <v>8</v>
      </c>
      <c r="K5655" s="4">
        <v>44479.650000016452</v>
      </c>
    </row>
    <row r="5656" spans="1:11" x14ac:dyDescent="0.35">
      <c r="A5656" s="2" t="s">
        <v>10</v>
      </c>
      <c r="B5656" s="2" t="s">
        <v>120</v>
      </c>
      <c r="C5656" s="2" t="s">
        <v>67</v>
      </c>
      <c r="D5656" s="2" t="s">
        <v>78</v>
      </c>
      <c r="E5656" s="2">
        <v>38</v>
      </c>
      <c r="F5656" s="2">
        <v>13</v>
      </c>
      <c r="G5656" s="2">
        <f t="shared" si="88"/>
        <v>494</v>
      </c>
      <c r="H5656" s="2" t="s">
        <v>9</v>
      </c>
      <c r="I5656" s="2" t="s">
        <v>122</v>
      </c>
      <c r="J5656" s="2" t="s">
        <v>8</v>
      </c>
      <c r="K5656" s="4">
        <v>44479.700000016455</v>
      </c>
    </row>
    <row r="5657" spans="1:11" x14ac:dyDescent="0.35">
      <c r="A5657" s="2" t="s">
        <v>5</v>
      </c>
      <c r="B5657" s="2" t="s">
        <v>120</v>
      </c>
      <c r="C5657" s="2" t="s">
        <v>80</v>
      </c>
      <c r="D5657" s="2" t="s">
        <v>83</v>
      </c>
      <c r="E5657" s="2">
        <v>16</v>
      </c>
      <c r="F5657" s="2">
        <v>144</v>
      </c>
      <c r="G5657" s="2">
        <f t="shared" si="88"/>
        <v>2304</v>
      </c>
      <c r="H5657" s="2" t="s">
        <v>4</v>
      </c>
      <c r="I5657" s="2" t="s">
        <v>119</v>
      </c>
      <c r="J5657" s="2" t="s">
        <v>3</v>
      </c>
      <c r="K5657" s="4">
        <v>44479.750000016458</v>
      </c>
    </row>
    <row r="5658" spans="1:11" x14ac:dyDescent="0.35">
      <c r="A5658" s="2" t="s">
        <v>10</v>
      </c>
      <c r="B5658" s="2" t="s">
        <v>120</v>
      </c>
      <c r="C5658" s="2" t="s">
        <v>98</v>
      </c>
      <c r="D5658" s="2" t="s">
        <v>105</v>
      </c>
      <c r="E5658" s="2">
        <v>98</v>
      </c>
      <c r="F5658" s="2">
        <v>5</v>
      </c>
      <c r="G5658" s="2">
        <f t="shared" si="88"/>
        <v>490</v>
      </c>
      <c r="H5658" s="2" t="s">
        <v>19</v>
      </c>
      <c r="I5658" s="2" t="s">
        <v>119</v>
      </c>
      <c r="J5658" s="2" t="s">
        <v>3</v>
      </c>
      <c r="K5658" s="4">
        <v>44479.800000016461</v>
      </c>
    </row>
    <row r="5659" spans="1:11" x14ac:dyDescent="0.35">
      <c r="A5659" s="2" t="s">
        <v>2</v>
      </c>
      <c r="B5659" s="2" t="s">
        <v>118</v>
      </c>
      <c r="C5659" s="2" t="s">
        <v>84</v>
      </c>
      <c r="D5659" s="2" t="s">
        <v>93</v>
      </c>
      <c r="E5659" s="2">
        <v>70</v>
      </c>
      <c r="F5659" s="2">
        <v>15</v>
      </c>
      <c r="G5659" s="2">
        <f t="shared" si="88"/>
        <v>1050</v>
      </c>
      <c r="H5659" s="2" t="s">
        <v>17</v>
      </c>
      <c r="I5659" s="2" t="s">
        <v>119</v>
      </c>
      <c r="J5659" s="2" t="s">
        <v>16</v>
      </c>
      <c r="K5659" s="4">
        <v>44479.850000016464</v>
      </c>
    </row>
    <row r="5660" spans="1:11" x14ac:dyDescent="0.35">
      <c r="A5660" s="2" t="s">
        <v>14</v>
      </c>
      <c r="B5660" s="2" t="s">
        <v>120</v>
      </c>
      <c r="C5660" s="2" t="s">
        <v>56</v>
      </c>
      <c r="D5660" s="2" t="s">
        <v>62</v>
      </c>
      <c r="E5660" s="2">
        <v>105</v>
      </c>
      <c r="F5660" s="2">
        <v>10</v>
      </c>
      <c r="G5660" s="2">
        <f t="shared" si="88"/>
        <v>1050</v>
      </c>
      <c r="H5660" s="2" t="s">
        <v>27</v>
      </c>
      <c r="I5660" s="2" t="s">
        <v>122</v>
      </c>
      <c r="J5660" s="2" t="s">
        <v>8</v>
      </c>
      <c r="K5660" s="4">
        <v>44479.900000016467</v>
      </c>
    </row>
    <row r="5661" spans="1:11" x14ac:dyDescent="0.35">
      <c r="A5661" s="2" t="s">
        <v>2</v>
      </c>
      <c r="B5661" s="2" t="s">
        <v>118</v>
      </c>
      <c r="C5661" s="2" t="s">
        <v>84</v>
      </c>
      <c r="D5661" s="2" t="s">
        <v>94</v>
      </c>
      <c r="E5661" s="2">
        <v>67</v>
      </c>
      <c r="F5661" s="2">
        <v>9</v>
      </c>
      <c r="G5661" s="2">
        <f t="shared" si="88"/>
        <v>603</v>
      </c>
      <c r="H5661" s="2" t="s">
        <v>52</v>
      </c>
      <c r="I5661" s="2" t="s">
        <v>123</v>
      </c>
      <c r="J5661" s="2" t="s">
        <v>45</v>
      </c>
      <c r="K5661" s="4">
        <v>44479.95000001647</v>
      </c>
    </row>
    <row r="5662" spans="1:11" x14ac:dyDescent="0.35">
      <c r="A5662" s="2" t="s">
        <v>18</v>
      </c>
      <c r="B5662" s="2" t="s">
        <v>118</v>
      </c>
      <c r="C5662" s="2" t="s">
        <v>98</v>
      </c>
      <c r="D5662" s="2" t="s">
        <v>107</v>
      </c>
      <c r="E5662" s="2">
        <v>77</v>
      </c>
      <c r="F5662" s="2">
        <v>12</v>
      </c>
      <c r="G5662" s="2">
        <f t="shared" si="88"/>
        <v>924</v>
      </c>
      <c r="H5662" s="2" t="s">
        <v>4</v>
      </c>
      <c r="I5662" s="2" t="s">
        <v>119</v>
      </c>
      <c r="J5662" s="2" t="s">
        <v>3</v>
      </c>
      <c r="K5662" s="4">
        <v>44480.000000016473</v>
      </c>
    </row>
    <row r="5663" spans="1:11" x14ac:dyDescent="0.35">
      <c r="A5663" s="2" t="s">
        <v>10</v>
      </c>
      <c r="B5663" s="2" t="s">
        <v>120</v>
      </c>
      <c r="C5663" s="2" t="s">
        <v>98</v>
      </c>
      <c r="D5663" s="2" t="s">
        <v>103</v>
      </c>
      <c r="E5663" s="2">
        <v>101</v>
      </c>
      <c r="F5663" s="2">
        <v>8</v>
      </c>
      <c r="G5663" s="2">
        <f t="shared" si="88"/>
        <v>808</v>
      </c>
      <c r="H5663" s="2" t="s">
        <v>30</v>
      </c>
      <c r="I5663" s="2" t="s">
        <v>122</v>
      </c>
      <c r="J5663" s="2" t="s">
        <v>11</v>
      </c>
      <c r="K5663" s="4">
        <v>44480.050000016476</v>
      </c>
    </row>
    <row r="5664" spans="1:11" x14ac:dyDescent="0.35">
      <c r="A5664" s="2" t="s">
        <v>35</v>
      </c>
      <c r="B5664" s="2" t="s">
        <v>118</v>
      </c>
      <c r="C5664" s="2" t="s">
        <v>67</v>
      </c>
      <c r="D5664" s="2" t="s">
        <v>77</v>
      </c>
      <c r="E5664" s="2">
        <v>47</v>
      </c>
      <c r="F5664" s="2">
        <v>19</v>
      </c>
      <c r="G5664" s="2">
        <f t="shared" si="88"/>
        <v>893</v>
      </c>
      <c r="H5664" s="2" t="s">
        <v>15</v>
      </c>
      <c r="I5664" s="2" t="s">
        <v>122</v>
      </c>
      <c r="J5664" s="2" t="s">
        <v>8</v>
      </c>
      <c r="K5664" s="4">
        <v>44480.100000016479</v>
      </c>
    </row>
    <row r="5665" spans="1:11" x14ac:dyDescent="0.35">
      <c r="A5665" s="2" t="s">
        <v>2</v>
      </c>
      <c r="B5665" s="2" t="s">
        <v>118</v>
      </c>
      <c r="C5665" s="2" t="s">
        <v>84</v>
      </c>
      <c r="D5665" s="2" t="s">
        <v>94</v>
      </c>
      <c r="E5665" s="2">
        <v>67</v>
      </c>
      <c r="F5665" s="2">
        <v>4</v>
      </c>
      <c r="G5665" s="2">
        <f t="shared" si="88"/>
        <v>268</v>
      </c>
      <c r="H5665" s="2" t="s">
        <v>37</v>
      </c>
      <c r="I5665" s="2" t="s">
        <v>123</v>
      </c>
      <c r="J5665" s="2" t="s">
        <v>36</v>
      </c>
      <c r="K5665" s="4">
        <v>44480.150000016481</v>
      </c>
    </row>
    <row r="5666" spans="1:11" x14ac:dyDescent="0.35">
      <c r="A5666" s="2" t="s">
        <v>14</v>
      </c>
      <c r="B5666" s="2" t="s">
        <v>120</v>
      </c>
      <c r="C5666" s="2" t="s">
        <v>56</v>
      </c>
      <c r="D5666" s="2" t="s">
        <v>58</v>
      </c>
      <c r="E5666" s="2">
        <v>68</v>
      </c>
      <c r="F5666" s="2">
        <v>100</v>
      </c>
      <c r="G5666" s="2">
        <f t="shared" si="88"/>
        <v>6800</v>
      </c>
      <c r="H5666" s="2" t="s">
        <v>41</v>
      </c>
      <c r="I5666" s="2" t="s">
        <v>119</v>
      </c>
      <c r="J5666" s="2" t="s">
        <v>3</v>
      </c>
      <c r="K5666" s="4">
        <v>44480.200000016484</v>
      </c>
    </row>
    <row r="5667" spans="1:11" x14ac:dyDescent="0.35">
      <c r="A5667" s="2" t="s">
        <v>44</v>
      </c>
      <c r="B5667" s="2" t="s">
        <v>120</v>
      </c>
      <c r="C5667" s="2" t="s">
        <v>98</v>
      </c>
      <c r="D5667" s="2" t="s">
        <v>100</v>
      </c>
      <c r="E5667" s="2">
        <v>121</v>
      </c>
      <c r="F5667" s="2">
        <v>9</v>
      </c>
      <c r="G5667" s="2">
        <f t="shared" si="88"/>
        <v>1089</v>
      </c>
      <c r="H5667" s="2" t="s">
        <v>30</v>
      </c>
      <c r="I5667" s="2" t="s">
        <v>122</v>
      </c>
      <c r="J5667" s="2" t="s">
        <v>11</v>
      </c>
      <c r="K5667" s="4">
        <v>44480.250000016487</v>
      </c>
    </row>
    <row r="5668" spans="1:11" x14ac:dyDescent="0.35">
      <c r="A5668" s="2" t="s">
        <v>14</v>
      </c>
      <c r="B5668" s="2" t="s">
        <v>120</v>
      </c>
      <c r="C5668" s="2" t="s">
        <v>67</v>
      </c>
      <c r="D5668" s="2" t="s">
        <v>78</v>
      </c>
      <c r="E5668" s="2">
        <v>38</v>
      </c>
      <c r="F5668" s="2">
        <v>13</v>
      </c>
      <c r="G5668" s="2">
        <f t="shared" si="88"/>
        <v>494</v>
      </c>
      <c r="H5668" s="2" t="s">
        <v>43</v>
      </c>
      <c r="I5668" s="2" t="s">
        <v>121</v>
      </c>
      <c r="J5668" s="2" t="s">
        <v>42</v>
      </c>
      <c r="K5668" s="4">
        <v>44480.30000001649</v>
      </c>
    </row>
    <row r="5669" spans="1:11" x14ac:dyDescent="0.35">
      <c r="A5669" s="2" t="s">
        <v>35</v>
      </c>
      <c r="B5669" s="2" t="s">
        <v>118</v>
      </c>
      <c r="C5669" s="2" t="s">
        <v>98</v>
      </c>
      <c r="D5669" s="2" t="s">
        <v>108</v>
      </c>
      <c r="E5669" s="2">
        <v>65</v>
      </c>
      <c r="F5669" s="2">
        <v>15</v>
      </c>
      <c r="G5669" s="2">
        <f t="shared" si="88"/>
        <v>975</v>
      </c>
      <c r="H5669" s="2" t="s">
        <v>17</v>
      </c>
      <c r="I5669" s="2" t="s">
        <v>119</v>
      </c>
      <c r="J5669" s="2" t="s">
        <v>16</v>
      </c>
      <c r="K5669" s="4">
        <v>44480.350000016493</v>
      </c>
    </row>
    <row r="5670" spans="1:11" x14ac:dyDescent="0.35">
      <c r="A5670" s="2" t="s">
        <v>2</v>
      </c>
      <c r="B5670" s="2" t="s">
        <v>118</v>
      </c>
      <c r="C5670" s="2" t="s">
        <v>56</v>
      </c>
      <c r="D5670" s="2" t="s">
        <v>64</v>
      </c>
      <c r="E5670" s="2">
        <v>85</v>
      </c>
      <c r="F5670" s="2">
        <v>5</v>
      </c>
      <c r="G5670" s="2">
        <f t="shared" si="88"/>
        <v>425</v>
      </c>
      <c r="H5670" s="2" t="s">
        <v>29</v>
      </c>
      <c r="I5670" s="2" t="s">
        <v>119</v>
      </c>
      <c r="J5670" s="2" t="s">
        <v>28</v>
      </c>
      <c r="K5670" s="4">
        <v>44480.400000016496</v>
      </c>
    </row>
    <row r="5671" spans="1:11" x14ac:dyDescent="0.35">
      <c r="A5671" s="2" t="s">
        <v>31</v>
      </c>
      <c r="B5671" s="2" t="s">
        <v>118</v>
      </c>
      <c r="C5671" s="2" t="s">
        <v>98</v>
      </c>
      <c r="D5671" s="2" t="s">
        <v>110</v>
      </c>
      <c r="E5671" s="2">
        <v>40</v>
      </c>
      <c r="F5671" s="2">
        <v>7</v>
      </c>
      <c r="G5671" s="2">
        <f t="shared" si="88"/>
        <v>280</v>
      </c>
      <c r="H5671" s="2" t="s">
        <v>7</v>
      </c>
      <c r="I5671" s="2" t="s">
        <v>121</v>
      </c>
      <c r="J5671" s="2" t="s">
        <v>6</v>
      </c>
      <c r="K5671" s="4">
        <v>44480.450000016499</v>
      </c>
    </row>
    <row r="5672" spans="1:11" x14ac:dyDescent="0.35">
      <c r="A5672" s="2" t="s">
        <v>5</v>
      </c>
      <c r="B5672" s="2" t="s">
        <v>120</v>
      </c>
      <c r="C5672" s="2" t="s">
        <v>98</v>
      </c>
      <c r="D5672" s="2" t="s">
        <v>109</v>
      </c>
      <c r="E5672" s="2">
        <v>50</v>
      </c>
      <c r="F5672" s="2">
        <v>11</v>
      </c>
      <c r="G5672" s="2">
        <f t="shared" si="88"/>
        <v>550</v>
      </c>
      <c r="H5672" s="2" t="s">
        <v>41</v>
      </c>
      <c r="I5672" s="2" t="s">
        <v>119</v>
      </c>
      <c r="J5672" s="2" t="s">
        <v>3</v>
      </c>
      <c r="K5672" s="4">
        <v>44480.500000016502</v>
      </c>
    </row>
    <row r="5673" spans="1:11" x14ac:dyDescent="0.35">
      <c r="A5673" s="2" t="s">
        <v>44</v>
      </c>
      <c r="B5673" s="2" t="s">
        <v>120</v>
      </c>
      <c r="C5673" s="2" t="s">
        <v>98</v>
      </c>
      <c r="D5673" s="2" t="s">
        <v>99</v>
      </c>
      <c r="E5673" s="2">
        <v>145</v>
      </c>
      <c r="F5673" s="2">
        <v>3</v>
      </c>
      <c r="G5673" s="2">
        <f t="shared" si="88"/>
        <v>435</v>
      </c>
      <c r="H5673" s="2" t="s">
        <v>7</v>
      </c>
      <c r="I5673" s="2" t="s">
        <v>121</v>
      </c>
      <c r="J5673" s="2" t="s">
        <v>6</v>
      </c>
      <c r="K5673" s="4">
        <v>44480.550000016505</v>
      </c>
    </row>
    <row r="5674" spans="1:11" x14ac:dyDescent="0.35">
      <c r="A5674" s="2" t="s">
        <v>14</v>
      </c>
      <c r="B5674" s="2" t="s">
        <v>120</v>
      </c>
      <c r="C5674" s="2" t="s">
        <v>84</v>
      </c>
      <c r="D5674" s="2" t="s">
        <v>93</v>
      </c>
      <c r="E5674" s="2">
        <v>70</v>
      </c>
      <c r="F5674" s="2">
        <v>13</v>
      </c>
      <c r="G5674" s="2">
        <f t="shared" si="88"/>
        <v>910</v>
      </c>
      <c r="H5674" s="2" t="s">
        <v>26</v>
      </c>
      <c r="I5674" s="2" t="s">
        <v>122</v>
      </c>
      <c r="J5674" s="2" t="s">
        <v>25</v>
      </c>
      <c r="K5674" s="4">
        <v>44480.600000016508</v>
      </c>
    </row>
    <row r="5675" spans="1:11" x14ac:dyDescent="0.35">
      <c r="A5675" s="2" t="s">
        <v>2</v>
      </c>
      <c r="B5675" s="2" t="s">
        <v>118</v>
      </c>
      <c r="C5675" s="2" t="s">
        <v>98</v>
      </c>
      <c r="D5675" s="2" t="s">
        <v>104</v>
      </c>
      <c r="E5675" s="2">
        <v>104</v>
      </c>
      <c r="F5675" s="2">
        <v>7</v>
      </c>
      <c r="G5675" s="2">
        <f t="shared" si="88"/>
        <v>728</v>
      </c>
      <c r="H5675" s="2" t="s">
        <v>43</v>
      </c>
      <c r="I5675" s="2" t="s">
        <v>121</v>
      </c>
      <c r="J5675" s="2" t="s">
        <v>42</v>
      </c>
      <c r="K5675" s="4">
        <v>44480.650000016511</v>
      </c>
    </row>
    <row r="5676" spans="1:11" x14ac:dyDescent="0.35">
      <c r="A5676" s="2" t="s">
        <v>44</v>
      </c>
      <c r="B5676" s="2" t="s">
        <v>120</v>
      </c>
      <c r="C5676" s="2" t="s">
        <v>67</v>
      </c>
      <c r="D5676" s="2" t="s">
        <v>68</v>
      </c>
      <c r="E5676" s="2">
        <v>121</v>
      </c>
      <c r="F5676" s="2">
        <v>58</v>
      </c>
      <c r="G5676" s="2">
        <f t="shared" si="88"/>
        <v>7018</v>
      </c>
      <c r="H5676" s="2" t="s">
        <v>4</v>
      </c>
      <c r="I5676" s="2" t="s">
        <v>119</v>
      </c>
      <c r="J5676" s="2" t="s">
        <v>3</v>
      </c>
      <c r="K5676" s="4">
        <v>44480.700000016514</v>
      </c>
    </row>
    <row r="5677" spans="1:11" x14ac:dyDescent="0.35">
      <c r="A5677" s="2" t="s">
        <v>2</v>
      </c>
      <c r="B5677" s="2" t="s">
        <v>118</v>
      </c>
      <c r="C5677" s="2" t="s">
        <v>56</v>
      </c>
      <c r="D5677" s="2" t="s">
        <v>66</v>
      </c>
      <c r="E5677" s="2">
        <v>47</v>
      </c>
      <c r="F5677" s="2">
        <v>8</v>
      </c>
      <c r="G5677" s="2">
        <f t="shared" si="88"/>
        <v>376</v>
      </c>
      <c r="H5677" s="2" t="s">
        <v>41</v>
      </c>
      <c r="I5677" s="2" t="s">
        <v>119</v>
      </c>
      <c r="J5677" s="2" t="s">
        <v>3</v>
      </c>
      <c r="K5677" s="4">
        <v>44480.750000016516</v>
      </c>
    </row>
    <row r="5678" spans="1:11" x14ac:dyDescent="0.35">
      <c r="A5678" s="2" t="s">
        <v>5</v>
      </c>
      <c r="B5678" s="2" t="s">
        <v>120</v>
      </c>
      <c r="C5678" s="2" t="s">
        <v>67</v>
      </c>
      <c r="D5678" s="2" t="s">
        <v>79</v>
      </c>
      <c r="E5678" s="2">
        <v>31</v>
      </c>
      <c r="F5678" s="2">
        <v>13</v>
      </c>
      <c r="G5678" s="2">
        <f t="shared" si="88"/>
        <v>403</v>
      </c>
      <c r="H5678" s="2" t="s">
        <v>41</v>
      </c>
      <c r="I5678" s="2" t="s">
        <v>119</v>
      </c>
      <c r="J5678" s="2" t="s">
        <v>3</v>
      </c>
      <c r="K5678" s="4">
        <v>44480.800000016519</v>
      </c>
    </row>
    <row r="5679" spans="1:11" x14ac:dyDescent="0.35">
      <c r="A5679" s="2" t="s">
        <v>10</v>
      </c>
      <c r="B5679" s="2" t="s">
        <v>120</v>
      </c>
      <c r="C5679" s="2" t="s">
        <v>67</v>
      </c>
      <c r="D5679" s="2" t="s">
        <v>73</v>
      </c>
      <c r="E5679" s="2">
        <v>119</v>
      </c>
      <c r="F5679" s="2">
        <v>5</v>
      </c>
      <c r="G5679" s="2">
        <f t="shared" si="88"/>
        <v>595</v>
      </c>
      <c r="H5679" s="2" t="s">
        <v>19</v>
      </c>
      <c r="I5679" s="2" t="s">
        <v>119</v>
      </c>
      <c r="J5679" s="2" t="s">
        <v>3</v>
      </c>
      <c r="K5679" s="4">
        <v>44480.850000016522</v>
      </c>
    </row>
    <row r="5680" spans="1:11" x14ac:dyDescent="0.35">
      <c r="A5680" s="2" t="s">
        <v>18</v>
      </c>
      <c r="B5680" s="2" t="s">
        <v>118</v>
      </c>
      <c r="C5680" s="2" t="s">
        <v>56</v>
      </c>
      <c r="D5680" s="2" t="s">
        <v>59</v>
      </c>
      <c r="E5680" s="2">
        <v>40</v>
      </c>
      <c r="F5680" s="2">
        <v>143</v>
      </c>
      <c r="G5680" s="2">
        <f t="shared" si="88"/>
        <v>5720</v>
      </c>
      <c r="H5680" s="2" t="s">
        <v>13</v>
      </c>
      <c r="I5680" s="2" t="s">
        <v>122</v>
      </c>
      <c r="J5680" s="2" t="s">
        <v>11</v>
      </c>
      <c r="K5680" s="4">
        <v>44480.900000016525</v>
      </c>
    </row>
    <row r="5681" spans="1:11" x14ac:dyDescent="0.35">
      <c r="A5681" s="2" t="s">
        <v>35</v>
      </c>
      <c r="B5681" s="2" t="s">
        <v>118</v>
      </c>
      <c r="C5681" s="2" t="s">
        <v>98</v>
      </c>
      <c r="D5681" s="2" t="s">
        <v>108</v>
      </c>
      <c r="E5681" s="2">
        <v>65</v>
      </c>
      <c r="F5681" s="2">
        <v>13</v>
      </c>
      <c r="G5681" s="2">
        <f t="shared" si="88"/>
        <v>845</v>
      </c>
      <c r="H5681" s="2" t="s">
        <v>29</v>
      </c>
      <c r="I5681" s="2" t="s">
        <v>119</v>
      </c>
      <c r="J5681" s="2" t="s">
        <v>28</v>
      </c>
      <c r="K5681" s="4">
        <v>44480.950000016528</v>
      </c>
    </row>
    <row r="5682" spans="1:11" x14ac:dyDescent="0.35">
      <c r="A5682" s="2" t="s">
        <v>2</v>
      </c>
      <c r="B5682" s="2" t="s">
        <v>118</v>
      </c>
      <c r="C5682" s="2" t="s">
        <v>56</v>
      </c>
      <c r="D5682" s="2" t="s">
        <v>57</v>
      </c>
      <c r="E5682" s="2">
        <v>89</v>
      </c>
      <c r="F5682" s="2">
        <v>122</v>
      </c>
      <c r="G5682" s="2">
        <f t="shared" si="88"/>
        <v>10858</v>
      </c>
      <c r="H5682" s="2" t="s">
        <v>4</v>
      </c>
      <c r="I5682" s="2" t="s">
        <v>119</v>
      </c>
      <c r="J5682" s="2" t="s">
        <v>3</v>
      </c>
      <c r="K5682" s="4">
        <v>44481.000000016531</v>
      </c>
    </row>
    <row r="5683" spans="1:11" x14ac:dyDescent="0.35">
      <c r="A5683" s="2" t="s">
        <v>2</v>
      </c>
      <c r="B5683" s="2" t="s">
        <v>118</v>
      </c>
      <c r="C5683" s="2" t="s">
        <v>98</v>
      </c>
      <c r="D5683" s="2" t="s">
        <v>102</v>
      </c>
      <c r="E5683" s="2">
        <v>133</v>
      </c>
      <c r="F5683" s="2">
        <v>18</v>
      </c>
      <c r="G5683" s="2">
        <f t="shared" si="88"/>
        <v>2394</v>
      </c>
      <c r="H5683" s="2" t="s">
        <v>15</v>
      </c>
      <c r="I5683" s="2" t="s">
        <v>122</v>
      </c>
      <c r="J5683" s="2" t="s">
        <v>8</v>
      </c>
      <c r="K5683" s="4">
        <v>44481.050000016534</v>
      </c>
    </row>
    <row r="5684" spans="1:11" x14ac:dyDescent="0.35">
      <c r="A5684" s="2" t="s">
        <v>35</v>
      </c>
      <c r="B5684" s="2" t="s">
        <v>118</v>
      </c>
      <c r="C5684" s="2" t="s">
        <v>56</v>
      </c>
      <c r="D5684" s="2" t="s">
        <v>59</v>
      </c>
      <c r="E5684" s="2">
        <v>40</v>
      </c>
      <c r="F5684" s="2">
        <v>55</v>
      </c>
      <c r="G5684" s="2">
        <f t="shared" si="88"/>
        <v>2200</v>
      </c>
      <c r="H5684" s="2" t="s">
        <v>17</v>
      </c>
      <c r="I5684" s="2" t="s">
        <v>119</v>
      </c>
      <c r="J5684" s="2" t="s">
        <v>16</v>
      </c>
      <c r="K5684" s="4">
        <v>44481.100000016537</v>
      </c>
    </row>
    <row r="5685" spans="1:11" x14ac:dyDescent="0.35">
      <c r="A5685" s="2" t="s">
        <v>35</v>
      </c>
      <c r="B5685" s="2" t="s">
        <v>118</v>
      </c>
      <c r="C5685" s="2" t="s">
        <v>67</v>
      </c>
      <c r="D5685" s="2" t="s">
        <v>78</v>
      </c>
      <c r="E5685" s="2">
        <v>38</v>
      </c>
      <c r="F5685" s="2">
        <v>7</v>
      </c>
      <c r="G5685" s="2">
        <f t="shared" si="88"/>
        <v>266</v>
      </c>
      <c r="H5685" s="2" t="s">
        <v>49</v>
      </c>
      <c r="I5685" s="2" t="s">
        <v>119</v>
      </c>
      <c r="J5685" s="2" t="s">
        <v>16</v>
      </c>
      <c r="K5685" s="4">
        <v>44481.15000001654</v>
      </c>
    </row>
    <row r="5686" spans="1:11" x14ac:dyDescent="0.35">
      <c r="A5686" s="2" t="s">
        <v>10</v>
      </c>
      <c r="B5686" s="2" t="s">
        <v>120</v>
      </c>
      <c r="C5686" s="2" t="s">
        <v>84</v>
      </c>
      <c r="D5686" s="2" t="s">
        <v>96</v>
      </c>
      <c r="E5686" s="2">
        <v>36</v>
      </c>
      <c r="F5686" s="2">
        <v>4</v>
      </c>
      <c r="G5686" s="2">
        <f t="shared" si="88"/>
        <v>144</v>
      </c>
      <c r="H5686" s="2" t="s">
        <v>48</v>
      </c>
      <c r="I5686" s="2" t="s">
        <v>119</v>
      </c>
      <c r="J5686" s="2" t="s">
        <v>3</v>
      </c>
      <c r="K5686" s="4">
        <v>44481.200000016543</v>
      </c>
    </row>
    <row r="5687" spans="1:11" x14ac:dyDescent="0.35">
      <c r="A5687" s="2" t="s">
        <v>5</v>
      </c>
      <c r="B5687" s="2" t="s">
        <v>120</v>
      </c>
      <c r="C5687" s="2" t="s">
        <v>56</v>
      </c>
      <c r="D5687" s="2" t="s">
        <v>58</v>
      </c>
      <c r="E5687" s="2">
        <v>68</v>
      </c>
      <c r="F5687" s="2">
        <v>101</v>
      </c>
      <c r="G5687" s="2">
        <f t="shared" si="88"/>
        <v>6868</v>
      </c>
      <c r="H5687" s="2" t="s">
        <v>43</v>
      </c>
      <c r="I5687" s="2" t="s">
        <v>121</v>
      </c>
      <c r="J5687" s="2" t="s">
        <v>42</v>
      </c>
      <c r="K5687" s="4">
        <v>44481.250000016546</v>
      </c>
    </row>
    <row r="5688" spans="1:11" x14ac:dyDescent="0.35">
      <c r="A5688" s="2" t="s">
        <v>14</v>
      </c>
      <c r="B5688" s="2" t="s">
        <v>120</v>
      </c>
      <c r="C5688" s="2" t="s">
        <v>98</v>
      </c>
      <c r="D5688" s="2" t="s">
        <v>106</v>
      </c>
      <c r="E5688" s="2">
        <v>87</v>
      </c>
      <c r="F5688" s="2">
        <v>13</v>
      </c>
      <c r="G5688" s="2">
        <f t="shared" si="88"/>
        <v>1131</v>
      </c>
      <c r="H5688" s="2" t="s">
        <v>7</v>
      </c>
      <c r="I5688" s="2" t="s">
        <v>121</v>
      </c>
      <c r="J5688" s="2" t="s">
        <v>6</v>
      </c>
      <c r="K5688" s="4">
        <v>44481.300000016548</v>
      </c>
    </row>
    <row r="5689" spans="1:11" x14ac:dyDescent="0.35">
      <c r="A5689" s="2" t="s">
        <v>18</v>
      </c>
      <c r="B5689" s="2" t="s">
        <v>118</v>
      </c>
      <c r="C5689" s="2" t="s">
        <v>84</v>
      </c>
      <c r="D5689" s="2" t="s">
        <v>95</v>
      </c>
      <c r="E5689" s="2">
        <v>43</v>
      </c>
      <c r="F5689" s="2">
        <v>12</v>
      </c>
      <c r="G5689" s="2">
        <f t="shared" si="88"/>
        <v>516</v>
      </c>
      <c r="H5689" s="2" t="s">
        <v>43</v>
      </c>
      <c r="I5689" s="2" t="s">
        <v>121</v>
      </c>
      <c r="J5689" s="2" t="s">
        <v>42</v>
      </c>
      <c r="K5689" s="4">
        <v>44481.350000016551</v>
      </c>
    </row>
    <row r="5690" spans="1:11" x14ac:dyDescent="0.35">
      <c r="A5690" s="2" t="s">
        <v>5</v>
      </c>
      <c r="B5690" s="2" t="s">
        <v>120</v>
      </c>
      <c r="C5690" s="2" t="s">
        <v>67</v>
      </c>
      <c r="D5690" s="2" t="s">
        <v>70</v>
      </c>
      <c r="E5690" s="2">
        <v>69</v>
      </c>
      <c r="F5690" s="2">
        <v>52</v>
      </c>
      <c r="G5690" s="2">
        <f t="shared" si="88"/>
        <v>3588</v>
      </c>
      <c r="H5690" s="2" t="s">
        <v>12</v>
      </c>
      <c r="I5690" s="2" t="s">
        <v>122</v>
      </c>
      <c r="J5690" s="2" t="s">
        <v>11</v>
      </c>
      <c r="K5690" s="4">
        <v>44481.400000016554</v>
      </c>
    </row>
    <row r="5691" spans="1:11" x14ac:dyDescent="0.35">
      <c r="A5691" s="2" t="s">
        <v>18</v>
      </c>
      <c r="B5691" s="2" t="s">
        <v>118</v>
      </c>
      <c r="C5691" s="2" t="s">
        <v>84</v>
      </c>
      <c r="D5691" s="2" t="s">
        <v>86</v>
      </c>
      <c r="E5691" s="2">
        <v>73</v>
      </c>
      <c r="F5691" s="2">
        <v>41</v>
      </c>
      <c r="G5691" s="2">
        <f t="shared" si="88"/>
        <v>2993</v>
      </c>
      <c r="H5691" s="2" t="s">
        <v>17</v>
      </c>
      <c r="I5691" s="2" t="s">
        <v>119</v>
      </c>
      <c r="J5691" s="2" t="s">
        <v>16</v>
      </c>
      <c r="K5691" s="4">
        <v>44481.450000016557</v>
      </c>
    </row>
    <row r="5692" spans="1:11" x14ac:dyDescent="0.35">
      <c r="A5692" s="2" t="s">
        <v>18</v>
      </c>
      <c r="B5692" s="2" t="s">
        <v>118</v>
      </c>
      <c r="C5692" s="2" t="s">
        <v>84</v>
      </c>
      <c r="D5692" s="2" t="s">
        <v>97</v>
      </c>
      <c r="E5692" s="2">
        <v>28</v>
      </c>
      <c r="F5692" s="2">
        <v>11</v>
      </c>
      <c r="G5692" s="2">
        <f t="shared" si="88"/>
        <v>308</v>
      </c>
      <c r="H5692" s="2" t="s">
        <v>13</v>
      </c>
      <c r="I5692" s="2" t="s">
        <v>122</v>
      </c>
      <c r="J5692" s="2" t="s">
        <v>11</v>
      </c>
      <c r="K5692" s="4">
        <v>44481.50000001656</v>
      </c>
    </row>
    <row r="5693" spans="1:11" x14ac:dyDescent="0.35">
      <c r="A5693" s="2" t="s">
        <v>5</v>
      </c>
      <c r="B5693" s="2" t="s">
        <v>120</v>
      </c>
      <c r="C5693" s="2" t="s">
        <v>67</v>
      </c>
      <c r="D5693" s="2" t="s">
        <v>76</v>
      </c>
      <c r="E5693" s="2">
        <v>83</v>
      </c>
      <c r="F5693" s="2">
        <v>4</v>
      </c>
      <c r="G5693" s="2">
        <f t="shared" si="88"/>
        <v>332</v>
      </c>
      <c r="H5693" s="2" t="s">
        <v>17</v>
      </c>
      <c r="I5693" s="2" t="s">
        <v>119</v>
      </c>
      <c r="J5693" s="2" t="s">
        <v>16</v>
      </c>
      <c r="K5693" s="4">
        <v>44481.550000016563</v>
      </c>
    </row>
    <row r="5694" spans="1:11" x14ac:dyDescent="0.35">
      <c r="A5694" s="2" t="s">
        <v>2</v>
      </c>
      <c r="B5694" s="2" t="s">
        <v>118</v>
      </c>
      <c r="C5694" s="2" t="s">
        <v>67</v>
      </c>
      <c r="D5694" s="2" t="s">
        <v>72</v>
      </c>
      <c r="E5694" s="2">
        <v>6</v>
      </c>
      <c r="F5694" s="2">
        <v>1859</v>
      </c>
      <c r="G5694" s="2">
        <f t="shared" si="88"/>
        <v>11154</v>
      </c>
      <c r="H5694" s="2" t="s">
        <v>4</v>
      </c>
      <c r="I5694" s="2" t="s">
        <v>119</v>
      </c>
      <c r="J5694" s="2" t="s">
        <v>3</v>
      </c>
      <c r="K5694" s="4">
        <v>44481.600000016566</v>
      </c>
    </row>
    <row r="5695" spans="1:11" x14ac:dyDescent="0.35">
      <c r="A5695" s="2" t="s">
        <v>5</v>
      </c>
      <c r="B5695" s="2" t="s">
        <v>120</v>
      </c>
      <c r="C5695" s="2" t="s">
        <v>98</v>
      </c>
      <c r="D5695" s="2" t="s">
        <v>101</v>
      </c>
      <c r="E5695" s="2">
        <v>128</v>
      </c>
      <c r="F5695" s="2">
        <v>11</v>
      </c>
      <c r="G5695" s="2">
        <f t="shared" si="88"/>
        <v>1408</v>
      </c>
      <c r="H5695" s="2" t="s">
        <v>12</v>
      </c>
      <c r="I5695" s="2" t="s">
        <v>122</v>
      </c>
      <c r="J5695" s="2" t="s">
        <v>11</v>
      </c>
      <c r="K5695" s="4">
        <v>44481.650000016569</v>
      </c>
    </row>
    <row r="5696" spans="1:11" x14ac:dyDescent="0.35">
      <c r="A5696" s="2" t="s">
        <v>5</v>
      </c>
      <c r="B5696" s="2" t="s">
        <v>120</v>
      </c>
      <c r="C5696" s="2" t="s">
        <v>84</v>
      </c>
      <c r="D5696" s="2" t="s">
        <v>91</v>
      </c>
      <c r="E5696" s="2">
        <v>107</v>
      </c>
      <c r="F5696" s="2">
        <v>8</v>
      </c>
      <c r="G5696" s="2">
        <f t="shared" si="88"/>
        <v>856</v>
      </c>
      <c r="H5696" s="2" t="s">
        <v>51</v>
      </c>
      <c r="I5696" s="2" t="s">
        <v>124</v>
      </c>
      <c r="J5696" s="2" t="s">
        <v>50</v>
      </c>
      <c r="K5696" s="4">
        <v>44481.700000016572</v>
      </c>
    </row>
    <row r="5697" spans="1:11" x14ac:dyDescent="0.35">
      <c r="A5697" s="2" t="s">
        <v>31</v>
      </c>
      <c r="B5697" s="2" t="s">
        <v>118</v>
      </c>
      <c r="C5697" s="2" t="s">
        <v>56</v>
      </c>
      <c r="D5697" s="2" t="s">
        <v>66</v>
      </c>
      <c r="E5697" s="2">
        <v>47</v>
      </c>
      <c r="F5697" s="2">
        <v>1</v>
      </c>
      <c r="G5697" s="2">
        <f t="shared" si="88"/>
        <v>47</v>
      </c>
      <c r="H5697" s="2" t="s">
        <v>21</v>
      </c>
      <c r="I5697" s="2" t="s">
        <v>121</v>
      </c>
      <c r="J5697" s="2" t="s">
        <v>20</v>
      </c>
      <c r="K5697" s="4">
        <v>44481.750000016575</v>
      </c>
    </row>
    <row r="5698" spans="1:11" x14ac:dyDescent="0.35">
      <c r="A5698" s="2" t="s">
        <v>2</v>
      </c>
      <c r="B5698" s="2" t="s">
        <v>118</v>
      </c>
      <c r="C5698" s="2" t="s">
        <v>84</v>
      </c>
      <c r="D5698" s="2" t="s">
        <v>89</v>
      </c>
      <c r="E5698" s="2">
        <v>130</v>
      </c>
      <c r="F5698" s="2">
        <v>8</v>
      </c>
      <c r="G5698" s="2">
        <f t="shared" ref="G5698:G5761" si="89">E5698*F5698</f>
        <v>1040</v>
      </c>
      <c r="H5698" s="2" t="s">
        <v>41</v>
      </c>
      <c r="I5698" s="2" t="s">
        <v>119</v>
      </c>
      <c r="J5698" s="2" t="s">
        <v>3</v>
      </c>
      <c r="K5698" s="4">
        <v>44481.800000016578</v>
      </c>
    </row>
    <row r="5699" spans="1:11" x14ac:dyDescent="0.35">
      <c r="A5699" s="2" t="s">
        <v>18</v>
      </c>
      <c r="B5699" s="2" t="s">
        <v>118</v>
      </c>
      <c r="C5699" s="2" t="s">
        <v>67</v>
      </c>
      <c r="D5699" s="2" t="s">
        <v>68</v>
      </c>
      <c r="E5699" s="2">
        <v>121</v>
      </c>
      <c r="F5699" s="2">
        <v>98</v>
      </c>
      <c r="G5699" s="2">
        <f t="shared" si="89"/>
        <v>11858</v>
      </c>
      <c r="H5699" s="2" t="s">
        <v>30</v>
      </c>
      <c r="I5699" s="2" t="s">
        <v>122</v>
      </c>
      <c r="J5699" s="2" t="s">
        <v>11</v>
      </c>
      <c r="K5699" s="4">
        <v>44481.85000001658</v>
      </c>
    </row>
    <row r="5700" spans="1:11" x14ac:dyDescent="0.35">
      <c r="A5700" s="2" t="s">
        <v>2</v>
      </c>
      <c r="B5700" s="2" t="s">
        <v>118</v>
      </c>
      <c r="C5700" s="2" t="s">
        <v>80</v>
      </c>
      <c r="D5700" s="2" t="s">
        <v>82</v>
      </c>
      <c r="E5700" s="2">
        <v>50</v>
      </c>
      <c r="F5700" s="2">
        <v>132</v>
      </c>
      <c r="G5700" s="2">
        <f t="shared" si="89"/>
        <v>6600</v>
      </c>
      <c r="H5700" s="2" t="s">
        <v>24</v>
      </c>
      <c r="I5700" s="2" t="s">
        <v>123</v>
      </c>
      <c r="J5700" s="2" t="s">
        <v>23</v>
      </c>
      <c r="K5700" s="4">
        <v>44481.900000016583</v>
      </c>
    </row>
    <row r="5701" spans="1:11" x14ac:dyDescent="0.35">
      <c r="A5701" s="2" t="s">
        <v>35</v>
      </c>
      <c r="B5701" s="2" t="s">
        <v>118</v>
      </c>
      <c r="C5701" s="2" t="s">
        <v>84</v>
      </c>
      <c r="D5701" s="2" t="s">
        <v>94</v>
      </c>
      <c r="E5701" s="2">
        <v>67</v>
      </c>
      <c r="F5701" s="2">
        <v>1</v>
      </c>
      <c r="G5701" s="2">
        <f t="shared" si="89"/>
        <v>67</v>
      </c>
      <c r="H5701" s="2" t="s">
        <v>41</v>
      </c>
      <c r="I5701" s="2" t="s">
        <v>119</v>
      </c>
      <c r="J5701" s="2" t="s">
        <v>3</v>
      </c>
      <c r="K5701" s="4">
        <v>44481.950000016586</v>
      </c>
    </row>
    <row r="5702" spans="1:11" x14ac:dyDescent="0.35">
      <c r="A5702" s="2" t="s">
        <v>35</v>
      </c>
      <c r="B5702" s="2" t="s">
        <v>118</v>
      </c>
      <c r="C5702" s="2" t="s">
        <v>56</v>
      </c>
      <c r="D5702" s="2" t="s">
        <v>58</v>
      </c>
      <c r="E5702" s="2">
        <v>68</v>
      </c>
      <c r="F5702" s="2">
        <v>100</v>
      </c>
      <c r="G5702" s="2">
        <f t="shared" si="89"/>
        <v>6800</v>
      </c>
      <c r="H5702" s="2" t="s">
        <v>48</v>
      </c>
      <c r="I5702" s="2" t="s">
        <v>119</v>
      </c>
      <c r="J5702" s="2" t="s">
        <v>3</v>
      </c>
      <c r="K5702" s="4">
        <v>44482.000000016589</v>
      </c>
    </row>
    <row r="5703" spans="1:11" x14ac:dyDescent="0.35">
      <c r="A5703" s="2" t="s">
        <v>35</v>
      </c>
      <c r="B5703" s="2" t="s">
        <v>118</v>
      </c>
      <c r="C5703" s="2" t="s">
        <v>56</v>
      </c>
      <c r="D5703" s="2" t="s">
        <v>58</v>
      </c>
      <c r="E5703" s="2">
        <v>68</v>
      </c>
      <c r="F5703" s="2">
        <v>98</v>
      </c>
      <c r="G5703" s="2">
        <f t="shared" si="89"/>
        <v>6664</v>
      </c>
      <c r="H5703" s="2" t="s">
        <v>29</v>
      </c>
      <c r="I5703" s="2" t="s">
        <v>119</v>
      </c>
      <c r="J5703" s="2" t="s">
        <v>28</v>
      </c>
      <c r="K5703" s="4">
        <v>44482.050000016592</v>
      </c>
    </row>
    <row r="5704" spans="1:11" x14ac:dyDescent="0.35">
      <c r="A5704" s="2" t="s">
        <v>14</v>
      </c>
      <c r="B5704" s="2" t="s">
        <v>120</v>
      </c>
      <c r="C5704" s="2" t="s">
        <v>98</v>
      </c>
      <c r="D5704" s="2" t="s">
        <v>109</v>
      </c>
      <c r="E5704" s="2">
        <v>50</v>
      </c>
      <c r="F5704" s="2">
        <v>11</v>
      </c>
      <c r="G5704" s="2">
        <f t="shared" si="89"/>
        <v>550</v>
      </c>
      <c r="H5704" s="2" t="s">
        <v>41</v>
      </c>
      <c r="I5704" s="2" t="s">
        <v>119</v>
      </c>
      <c r="J5704" s="2" t="s">
        <v>3</v>
      </c>
      <c r="K5704" s="4">
        <v>44482.100000016595</v>
      </c>
    </row>
    <row r="5705" spans="1:11" x14ac:dyDescent="0.35">
      <c r="A5705" s="2" t="s">
        <v>31</v>
      </c>
      <c r="B5705" s="2" t="s">
        <v>118</v>
      </c>
      <c r="C5705" s="2" t="s">
        <v>84</v>
      </c>
      <c r="D5705" s="2" t="s">
        <v>94</v>
      </c>
      <c r="E5705" s="2">
        <v>67</v>
      </c>
      <c r="F5705" s="2">
        <v>6</v>
      </c>
      <c r="G5705" s="2">
        <f t="shared" si="89"/>
        <v>402</v>
      </c>
      <c r="H5705" s="2" t="s">
        <v>32</v>
      </c>
      <c r="I5705" s="2" t="s">
        <v>119</v>
      </c>
      <c r="J5705" s="2" t="s">
        <v>16</v>
      </c>
      <c r="K5705" s="4">
        <v>44482.150000016598</v>
      </c>
    </row>
    <row r="5706" spans="1:11" x14ac:dyDescent="0.35">
      <c r="A5706" s="2" t="s">
        <v>31</v>
      </c>
      <c r="B5706" s="2" t="s">
        <v>118</v>
      </c>
      <c r="C5706" s="2" t="s">
        <v>98</v>
      </c>
      <c r="D5706" s="2" t="s">
        <v>103</v>
      </c>
      <c r="E5706" s="2">
        <v>101</v>
      </c>
      <c r="F5706" s="2">
        <v>13</v>
      </c>
      <c r="G5706" s="2">
        <f t="shared" si="89"/>
        <v>1313</v>
      </c>
      <c r="H5706" s="2" t="s">
        <v>30</v>
      </c>
      <c r="I5706" s="2" t="s">
        <v>122</v>
      </c>
      <c r="J5706" s="2" t="s">
        <v>11</v>
      </c>
      <c r="K5706" s="4">
        <v>44482.200000016601</v>
      </c>
    </row>
    <row r="5707" spans="1:11" x14ac:dyDescent="0.35">
      <c r="A5707" s="2" t="s">
        <v>35</v>
      </c>
      <c r="B5707" s="2" t="s">
        <v>118</v>
      </c>
      <c r="C5707" s="2" t="s">
        <v>67</v>
      </c>
      <c r="D5707" s="2" t="s">
        <v>73</v>
      </c>
      <c r="E5707" s="2">
        <v>119</v>
      </c>
      <c r="F5707" s="2">
        <v>9</v>
      </c>
      <c r="G5707" s="2">
        <f t="shared" si="89"/>
        <v>1071</v>
      </c>
      <c r="H5707" s="2" t="s">
        <v>41</v>
      </c>
      <c r="I5707" s="2" t="s">
        <v>119</v>
      </c>
      <c r="J5707" s="2" t="s">
        <v>3</v>
      </c>
      <c r="K5707" s="4">
        <v>44482.250000016604</v>
      </c>
    </row>
    <row r="5708" spans="1:11" x14ac:dyDescent="0.35">
      <c r="A5708" s="2" t="s">
        <v>18</v>
      </c>
      <c r="B5708" s="2" t="s">
        <v>118</v>
      </c>
      <c r="C5708" s="2" t="s">
        <v>67</v>
      </c>
      <c r="D5708" s="2" t="s">
        <v>75</v>
      </c>
      <c r="E5708" s="2">
        <v>98</v>
      </c>
      <c r="F5708" s="2">
        <v>14</v>
      </c>
      <c r="G5708" s="2">
        <f t="shared" si="89"/>
        <v>1372</v>
      </c>
      <c r="H5708" s="2" t="s">
        <v>49</v>
      </c>
      <c r="I5708" s="2" t="s">
        <v>119</v>
      </c>
      <c r="J5708" s="2" t="s">
        <v>16</v>
      </c>
      <c r="K5708" s="4">
        <v>44482.300000016607</v>
      </c>
    </row>
    <row r="5709" spans="1:11" x14ac:dyDescent="0.35">
      <c r="A5709" s="2" t="s">
        <v>10</v>
      </c>
      <c r="B5709" s="2" t="s">
        <v>120</v>
      </c>
      <c r="C5709" s="2" t="s">
        <v>67</v>
      </c>
      <c r="D5709" s="2" t="s">
        <v>73</v>
      </c>
      <c r="E5709" s="2">
        <v>119</v>
      </c>
      <c r="F5709" s="2">
        <v>8</v>
      </c>
      <c r="G5709" s="2">
        <f t="shared" si="89"/>
        <v>952</v>
      </c>
      <c r="H5709" s="2" t="s">
        <v>21</v>
      </c>
      <c r="I5709" s="2" t="s">
        <v>121</v>
      </c>
      <c r="J5709" s="2" t="s">
        <v>20</v>
      </c>
      <c r="K5709" s="4">
        <v>44482.35000001661</v>
      </c>
    </row>
    <row r="5710" spans="1:11" x14ac:dyDescent="0.35">
      <c r="A5710" s="2" t="s">
        <v>5</v>
      </c>
      <c r="B5710" s="2" t="s">
        <v>120</v>
      </c>
      <c r="C5710" s="2" t="s">
        <v>84</v>
      </c>
      <c r="D5710" s="2" t="s">
        <v>87</v>
      </c>
      <c r="E5710" s="2">
        <v>142</v>
      </c>
      <c r="F5710" s="2">
        <v>7</v>
      </c>
      <c r="G5710" s="2">
        <f t="shared" si="89"/>
        <v>994</v>
      </c>
      <c r="H5710" s="2" t="s">
        <v>32</v>
      </c>
      <c r="I5710" s="2" t="s">
        <v>119</v>
      </c>
      <c r="J5710" s="2" t="s">
        <v>16</v>
      </c>
      <c r="K5710" s="4">
        <v>44482.400000016612</v>
      </c>
    </row>
    <row r="5711" spans="1:11" x14ac:dyDescent="0.35">
      <c r="A5711" s="2" t="s">
        <v>44</v>
      </c>
      <c r="B5711" s="2" t="s">
        <v>120</v>
      </c>
      <c r="C5711" s="2" t="s">
        <v>98</v>
      </c>
      <c r="D5711" s="2" t="s">
        <v>107</v>
      </c>
      <c r="E5711" s="2">
        <v>77</v>
      </c>
      <c r="F5711" s="2">
        <v>8</v>
      </c>
      <c r="G5711" s="2">
        <f t="shared" si="89"/>
        <v>616</v>
      </c>
      <c r="H5711" s="2" t="s">
        <v>12</v>
      </c>
      <c r="I5711" s="2" t="s">
        <v>122</v>
      </c>
      <c r="J5711" s="2" t="s">
        <v>11</v>
      </c>
      <c r="K5711" s="4">
        <v>44482.450000016615</v>
      </c>
    </row>
    <row r="5712" spans="1:11" x14ac:dyDescent="0.35">
      <c r="A5712" s="2" t="s">
        <v>31</v>
      </c>
      <c r="B5712" s="2" t="s">
        <v>118</v>
      </c>
      <c r="C5712" s="2" t="s">
        <v>67</v>
      </c>
      <c r="D5712" s="2" t="s">
        <v>79</v>
      </c>
      <c r="E5712" s="2">
        <v>31</v>
      </c>
      <c r="F5712" s="2">
        <v>14</v>
      </c>
      <c r="G5712" s="2">
        <f t="shared" si="89"/>
        <v>434</v>
      </c>
      <c r="H5712" s="2" t="s">
        <v>7</v>
      </c>
      <c r="I5712" s="2" t="s">
        <v>121</v>
      </c>
      <c r="J5712" s="2" t="s">
        <v>6</v>
      </c>
      <c r="K5712" s="4">
        <v>44482.500000016618</v>
      </c>
    </row>
    <row r="5713" spans="1:11" x14ac:dyDescent="0.35">
      <c r="A5713" s="2" t="s">
        <v>44</v>
      </c>
      <c r="B5713" s="2" t="s">
        <v>120</v>
      </c>
      <c r="C5713" s="2" t="s">
        <v>98</v>
      </c>
      <c r="D5713" s="2" t="s">
        <v>105</v>
      </c>
      <c r="E5713" s="2">
        <v>98</v>
      </c>
      <c r="F5713" s="2">
        <v>9</v>
      </c>
      <c r="G5713" s="2">
        <f t="shared" si="89"/>
        <v>882</v>
      </c>
      <c r="H5713" s="2" t="s">
        <v>43</v>
      </c>
      <c r="I5713" s="2" t="s">
        <v>121</v>
      </c>
      <c r="J5713" s="2" t="s">
        <v>42</v>
      </c>
      <c r="K5713" s="4">
        <v>44482.550000016621</v>
      </c>
    </row>
    <row r="5714" spans="1:11" x14ac:dyDescent="0.35">
      <c r="A5714" s="2" t="s">
        <v>2</v>
      </c>
      <c r="B5714" s="2" t="s">
        <v>118</v>
      </c>
      <c r="C5714" s="2" t="s">
        <v>80</v>
      </c>
      <c r="D5714" s="2" t="s">
        <v>82</v>
      </c>
      <c r="E5714" s="2">
        <v>50</v>
      </c>
      <c r="F5714" s="2">
        <v>131</v>
      </c>
      <c r="G5714" s="2">
        <f t="shared" si="89"/>
        <v>6550</v>
      </c>
      <c r="H5714" s="2" t="s">
        <v>41</v>
      </c>
      <c r="I5714" s="2" t="s">
        <v>119</v>
      </c>
      <c r="J5714" s="2" t="s">
        <v>3</v>
      </c>
      <c r="K5714" s="4">
        <v>44482.600000016624</v>
      </c>
    </row>
    <row r="5715" spans="1:11" x14ac:dyDescent="0.35">
      <c r="A5715" s="2" t="s">
        <v>31</v>
      </c>
      <c r="B5715" s="2" t="s">
        <v>118</v>
      </c>
      <c r="C5715" s="2" t="s">
        <v>98</v>
      </c>
      <c r="D5715" s="2" t="s">
        <v>107</v>
      </c>
      <c r="E5715" s="2">
        <v>77</v>
      </c>
      <c r="F5715" s="2">
        <v>10</v>
      </c>
      <c r="G5715" s="2">
        <f t="shared" si="89"/>
        <v>770</v>
      </c>
      <c r="H5715" s="2" t="s">
        <v>17</v>
      </c>
      <c r="I5715" s="2" t="s">
        <v>119</v>
      </c>
      <c r="J5715" s="2" t="s">
        <v>16</v>
      </c>
      <c r="K5715" s="4">
        <v>44482.650000016627</v>
      </c>
    </row>
    <row r="5716" spans="1:11" x14ac:dyDescent="0.35">
      <c r="A5716" s="2" t="s">
        <v>5</v>
      </c>
      <c r="B5716" s="2" t="s">
        <v>120</v>
      </c>
      <c r="C5716" s="2" t="s">
        <v>56</v>
      </c>
      <c r="D5716" s="2" t="s">
        <v>63</v>
      </c>
      <c r="E5716" s="2">
        <v>73</v>
      </c>
      <c r="F5716" s="2">
        <v>8</v>
      </c>
      <c r="G5716" s="2">
        <f t="shared" si="89"/>
        <v>584</v>
      </c>
      <c r="H5716" s="2" t="s">
        <v>4</v>
      </c>
      <c r="I5716" s="2" t="s">
        <v>119</v>
      </c>
      <c r="J5716" s="2" t="s">
        <v>3</v>
      </c>
      <c r="K5716" s="4">
        <v>44482.70000001663</v>
      </c>
    </row>
    <row r="5717" spans="1:11" x14ac:dyDescent="0.35">
      <c r="A5717" s="2" t="s">
        <v>5</v>
      </c>
      <c r="B5717" s="2" t="s">
        <v>120</v>
      </c>
      <c r="C5717" s="2" t="s">
        <v>56</v>
      </c>
      <c r="D5717" s="2" t="s">
        <v>65</v>
      </c>
      <c r="E5717" s="2">
        <v>47</v>
      </c>
      <c r="F5717" s="2">
        <v>7</v>
      </c>
      <c r="G5717" s="2">
        <f t="shared" si="89"/>
        <v>329</v>
      </c>
      <c r="H5717" s="2" t="s">
        <v>24</v>
      </c>
      <c r="I5717" s="2" t="s">
        <v>123</v>
      </c>
      <c r="J5717" s="2" t="s">
        <v>23</v>
      </c>
      <c r="K5717" s="4">
        <v>44482.750000016633</v>
      </c>
    </row>
    <row r="5718" spans="1:11" x14ac:dyDescent="0.35">
      <c r="A5718" s="2" t="s">
        <v>5</v>
      </c>
      <c r="B5718" s="2" t="s">
        <v>120</v>
      </c>
      <c r="C5718" s="2" t="s">
        <v>56</v>
      </c>
      <c r="D5718" s="2" t="s">
        <v>64</v>
      </c>
      <c r="E5718" s="2">
        <v>85</v>
      </c>
      <c r="F5718" s="2">
        <v>10</v>
      </c>
      <c r="G5718" s="2">
        <f t="shared" si="89"/>
        <v>850</v>
      </c>
      <c r="H5718" s="2" t="s">
        <v>17</v>
      </c>
      <c r="I5718" s="2" t="s">
        <v>119</v>
      </c>
      <c r="J5718" s="2" t="s">
        <v>16</v>
      </c>
      <c r="K5718" s="4">
        <v>44482.800000016636</v>
      </c>
    </row>
    <row r="5719" spans="1:11" x14ac:dyDescent="0.35">
      <c r="A5719" s="2" t="s">
        <v>10</v>
      </c>
      <c r="B5719" s="2" t="s">
        <v>120</v>
      </c>
      <c r="C5719" s="2" t="s">
        <v>56</v>
      </c>
      <c r="D5719" s="2" t="s">
        <v>65</v>
      </c>
      <c r="E5719" s="2">
        <v>47</v>
      </c>
      <c r="F5719" s="2">
        <v>3</v>
      </c>
      <c r="G5719" s="2">
        <f t="shared" si="89"/>
        <v>141</v>
      </c>
      <c r="H5719" s="2" t="s">
        <v>48</v>
      </c>
      <c r="I5719" s="2" t="s">
        <v>119</v>
      </c>
      <c r="J5719" s="2" t="s">
        <v>3</v>
      </c>
      <c r="K5719" s="4">
        <v>44482.850000016639</v>
      </c>
    </row>
    <row r="5720" spans="1:11" x14ac:dyDescent="0.35">
      <c r="A5720" s="2" t="s">
        <v>10</v>
      </c>
      <c r="B5720" s="2" t="s">
        <v>120</v>
      </c>
      <c r="C5720" s="2" t="s">
        <v>67</v>
      </c>
      <c r="D5720" s="2" t="s">
        <v>68</v>
      </c>
      <c r="E5720" s="2">
        <v>121</v>
      </c>
      <c r="F5720" s="2">
        <v>66</v>
      </c>
      <c r="G5720" s="2">
        <f t="shared" si="89"/>
        <v>7986</v>
      </c>
      <c r="H5720" s="2" t="s">
        <v>17</v>
      </c>
      <c r="I5720" s="2" t="s">
        <v>119</v>
      </c>
      <c r="J5720" s="2" t="s">
        <v>16</v>
      </c>
      <c r="K5720" s="4">
        <v>44482.900000016642</v>
      </c>
    </row>
    <row r="5721" spans="1:11" x14ac:dyDescent="0.35">
      <c r="A5721" s="2" t="s">
        <v>44</v>
      </c>
      <c r="B5721" s="2" t="s">
        <v>120</v>
      </c>
      <c r="C5721" s="2" t="s">
        <v>98</v>
      </c>
      <c r="D5721" s="2" t="s">
        <v>104</v>
      </c>
      <c r="E5721" s="2">
        <v>104</v>
      </c>
      <c r="F5721" s="2">
        <v>5</v>
      </c>
      <c r="G5721" s="2">
        <f t="shared" si="89"/>
        <v>520</v>
      </c>
      <c r="H5721" s="2" t="s">
        <v>26</v>
      </c>
      <c r="I5721" s="2" t="s">
        <v>122</v>
      </c>
      <c r="J5721" s="2" t="s">
        <v>25</v>
      </c>
      <c r="K5721" s="4">
        <v>44482.950000016644</v>
      </c>
    </row>
    <row r="5722" spans="1:11" x14ac:dyDescent="0.35">
      <c r="A5722" s="2" t="s">
        <v>18</v>
      </c>
      <c r="B5722" s="2" t="s">
        <v>118</v>
      </c>
      <c r="C5722" s="2" t="s">
        <v>98</v>
      </c>
      <c r="D5722" s="2" t="s">
        <v>104</v>
      </c>
      <c r="E5722" s="2">
        <v>104</v>
      </c>
      <c r="F5722" s="2">
        <v>7</v>
      </c>
      <c r="G5722" s="2">
        <f t="shared" si="89"/>
        <v>728</v>
      </c>
      <c r="H5722" s="2" t="s">
        <v>48</v>
      </c>
      <c r="I5722" s="2" t="s">
        <v>119</v>
      </c>
      <c r="J5722" s="2" t="s">
        <v>3</v>
      </c>
      <c r="K5722" s="4">
        <v>44483.000000016647</v>
      </c>
    </row>
    <row r="5723" spans="1:11" x14ac:dyDescent="0.35">
      <c r="A5723" s="2" t="s">
        <v>2</v>
      </c>
      <c r="B5723" s="2" t="s">
        <v>118</v>
      </c>
      <c r="C5723" s="2" t="s">
        <v>98</v>
      </c>
      <c r="D5723" s="2" t="s">
        <v>100</v>
      </c>
      <c r="E5723" s="2">
        <v>121</v>
      </c>
      <c r="F5723" s="2">
        <v>6</v>
      </c>
      <c r="G5723" s="2">
        <f t="shared" si="89"/>
        <v>726</v>
      </c>
      <c r="H5723" s="2" t="s">
        <v>34</v>
      </c>
      <c r="I5723" s="2" t="s">
        <v>124</v>
      </c>
      <c r="J5723" s="2" t="s">
        <v>33</v>
      </c>
      <c r="K5723" s="4">
        <v>44483.05000001665</v>
      </c>
    </row>
    <row r="5724" spans="1:11" x14ac:dyDescent="0.35">
      <c r="A5724" s="2" t="s">
        <v>5</v>
      </c>
      <c r="B5724" s="2" t="s">
        <v>120</v>
      </c>
      <c r="C5724" s="2" t="s">
        <v>56</v>
      </c>
      <c r="D5724" s="2" t="s">
        <v>64</v>
      </c>
      <c r="E5724" s="2">
        <v>85</v>
      </c>
      <c r="F5724" s="2">
        <v>8</v>
      </c>
      <c r="G5724" s="2">
        <f t="shared" si="89"/>
        <v>680</v>
      </c>
      <c r="H5724" s="2" t="s">
        <v>17</v>
      </c>
      <c r="I5724" s="2" t="s">
        <v>119</v>
      </c>
      <c r="J5724" s="2" t="s">
        <v>16</v>
      </c>
      <c r="K5724" s="4">
        <v>44483.100000016653</v>
      </c>
    </row>
    <row r="5725" spans="1:11" x14ac:dyDescent="0.35">
      <c r="A5725" s="2" t="s">
        <v>44</v>
      </c>
      <c r="B5725" s="2" t="s">
        <v>120</v>
      </c>
      <c r="C5725" s="2" t="s">
        <v>80</v>
      </c>
      <c r="D5725" s="2" t="s">
        <v>81</v>
      </c>
      <c r="E5725" s="2">
        <v>134</v>
      </c>
      <c r="F5725" s="2">
        <v>56</v>
      </c>
      <c r="G5725" s="2">
        <f t="shared" si="89"/>
        <v>7504</v>
      </c>
      <c r="H5725" s="2" t="s">
        <v>7</v>
      </c>
      <c r="I5725" s="2" t="s">
        <v>121</v>
      </c>
      <c r="J5725" s="2" t="s">
        <v>6</v>
      </c>
      <c r="K5725" s="4">
        <v>44483.150000016656</v>
      </c>
    </row>
    <row r="5726" spans="1:11" x14ac:dyDescent="0.35">
      <c r="A5726" s="2" t="s">
        <v>44</v>
      </c>
      <c r="B5726" s="2" t="s">
        <v>120</v>
      </c>
      <c r="C5726" s="2" t="s">
        <v>67</v>
      </c>
      <c r="D5726" s="2" t="s">
        <v>70</v>
      </c>
      <c r="E5726" s="2">
        <v>69</v>
      </c>
      <c r="F5726" s="2">
        <v>57</v>
      </c>
      <c r="G5726" s="2">
        <f t="shared" si="89"/>
        <v>3933</v>
      </c>
      <c r="H5726" s="2" t="s">
        <v>26</v>
      </c>
      <c r="I5726" s="2" t="s">
        <v>122</v>
      </c>
      <c r="J5726" s="2" t="s">
        <v>25</v>
      </c>
      <c r="K5726" s="4">
        <v>44483.200000016659</v>
      </c>
    </row>
    <row r="5727" spans="1:11" x14ac:dyDescent="0.35">
      <c r="A5727" s="2" t="s">
        <v>44</v>
      </c>
      <c r="B5727" s="2" t="s">
        <v>120</v>
      </c>
      <c r="C5727" s="2" t="s">
        <v>84</v>
      </c>
      <c r="D5727" s="2" t="s">
        <v>90</v>
      </c>
      <c r="E5727" s="2">
        <v>27</v>
      </c>
      <c r="F5727" s="2">
        <v>34</v>
      </c>
      <c r="G5727" s="2">
        <f t="shared" si="89"/>
        <v>918</v>
      </c>
      <c r="H5727" s="2" t="s">
        <v>17</v>
      </c>
      <c r="I5727" s="2" t="s">
        <v>119</v>
      </c>
      <c r="J5727" s="2" t="s">
        <v>16</v>
      </c>
      <c r="K5727" s="4">
        <v>44483.250000016662</v>
      </c>
    </row>
    <row r="5728" spans="1:11" x14ac:dyDescent="0.35">
      <c r="A5728" s="2" t="s">
        <v>2</v>
      </c>
      <c r="B5728" s="2" t="s">
        <v>118</v>
      </c>
      <c r="C5728" s="2" t="s">
        <v>67</v>
      </c>
      <c r="D5728" s="2" t="s">
        <v>77</v>
      </c>
      <c r="E5728" s="2">
        <v>47</v>
      </c>
      <c r="F5728" s="2">
        <v>14</v>
      </c>
      <c r="G5728" s="2">
        <f t="shared" si="89"/>
        <v>658</v>
      </c>
      <c r="H5728" s="2" t="s">
        <v>43</v>
      </c>
      <c r="I5728" s="2" t="s">
        <v>121</v>
      </c>
      <c r="J5728" s="2" t="s">
        <v>42</v>
      </c>
      <c r="K5728" s="4">
        <v>44483.300000016665</v>
      </c>
    </row>
    <row r="5729" spans="1:11" x14ac:dyDescent="0.35">
      <c r="A5729" s="2" t="s">
        <v>5</v>
      </c>
      <c r="B5729" s="2" t="s">
        <v>120</v>
      </c>
      <c r="C5729" s="2" t="s">
        <v>84</v>
      </c>
      <c r="D5729" s="2" t="s">
        <v>93</v>
      </c>
      <c r="E5729" s="2">
        <v>70</v>
      </c>
      <c r="F5729" s="2">
        <v>18</v>
      </c>
      <c r="G5729" s="2">
        <f t="shared" si="89"/>
        <v>1260</v>
      </c>
      <c r="H5729" s="2" t="s">
        <v>41</v>
      </c>
      <c r="I5729" s="2" t="s">
        <v>119</v>
      </c>
      <c r="J5729" s="2" t="s">
        <v>3</v>
      </c>
      <c r="K5729" s="4">
        <v>44483.350000016668</v>
      </c>
    </row>
    <row r="5730" spans="1:11" x14ac:dyDescent="0.35">
      <c r="A5730" s="2" t="s">
        <v>31</v>
      </c>
      <c r="B5730" s="2" t="s">
        <v>118</v>
      </c>
      <c r="C5730" s="2" t="s">
        <v>84</v>
      </c>
      <c r="D5730" s="2" t="s">
        <v>88</v>
      </c>
      <c r="E5730" s="2">
        <v>146</v>
      </c>
      <c r="F5730" s="2">
        <v>7</v>
      </c>
      <c r="G5730" s="2">
        <f t="shared" si="89"/>
        <v>1022</v>
      </c>
      <c r="H5730" s="2" t="s">
        <v>19</v>
      </c>
      <c r="I5730" s="2" t="s">
        <v>119</v>
      </c>
      <c r="J5730" s="2" t="s">
        <v>3</v>
      </c>
      <c r="K5730" s="4">
        <v>44483.400000016671</v>
      </c>
    </row>
    <row r="5731" spans="1:11" x14ac:dyDescent="0.35">
      <c r="A5731" s="2" t="s">
        <v>35</v>
      </c>
      <c r="B5731" s="2" t="s">
        <v>118</v>
      </c>
      <c r="C5731" s="2" t="s">
        <v>98</v>
      </c>
      <c r="D5731" s="2" t="s">
        <v>101</v>
      </c>
      <c r="E5731" s="2">
        <v>128</v>
      </c>
      <c r="F5731" s="2">
        <v>6</v>
      </c>
      <c r="G5731" s="2">
        <f t="shared" si="89"/>
        <v>768</v>
      </c>
      <c r="H5731" s="2" t="s">
        <v>13</v>
      </c>
      <c r="I5731" s="2" t="s">
        <v>122</v>
      </c>
      <c r="J5731" s="2" t="s">
        <v>11</v>
      </c>
      <c r="K5731" s="4">
        <v>44483.450000016674</v>
      </c>
    </row>
    <row r="5732" spans="1:11" x14ac:dyDescent="0.35">
      <c r="A5732" s="2" t="s">
        <v>31</v>
      </c>
      <c r="B5732" s="2" t="s">
        <v>118</v>
      </c>
      <c r="C5732" s="2" t="s">
        <v>80</v>
      </c>
      <c r="D5732" s="2" t="s">
        <v>82</v>
      </c>
      <c r="E5732" s="2">
        <v>50</v>
      </c>
      <c r="F5732" s="2">
        <v>132</v>
      </c>
      <c r="G5732" s="2">
        <f t="shared" si="89"/>
        <v>6600</v>
      </c>
      <c r="H5732" s="2" t="s">
        <v>34</v>
      </c>
      <c r="I5732" s="2" t="s">
        <v>124</v>
      </c>
      <c r="J5732" s="2" t="s">
        <v>33</v>
      </c>
      <c r="K5732" s="4">
        <v>44483.500000016676</v>
      </c>
    </row>
    <row r="5733" spans="1:11" x14ac:dyDescent="0.35">
      <c r="A5733" s="2" t="s">
        <v>31</v>
      </c>
      <c r="B5733" s="2" t="s">
        <v>118</v>
      </c>
      <c r="C5733" s="2" t="s">
        <v>84</v>
      </c>
      <c r="D5733" s="2" t="s">
        <v>92</v>
      </c>
      <c r="E5733" s="2">
        <v>115</v>
      </c>
      <c r="F5733" s="2">
        <v>6</v>
      </c>
      <c r="G5733" s="2">
        <f t="shared" si="89"/>
        <v>690</v>
      </c>
      <c r="H5733" s="2" t="s">
        <v>34</v>
      </c>
      <c r="I5733" s="2" t="s">
        <v>124</v>
      </c>
      <c r="J5733" s="2" t="s">
        <v>33</v>
      </c>
      <c r="K5733" s="4">
        <v>44483.550000016679</v>
      </c>
    </row>
    <row r="5734" spans="1:11" x14ac:dyDescent="0.35">
      <c r="A5734" s="2" t="s">
        <v>2</v>
      </c>
      <c r="B5734" s="2" t="s">
        <v>118</v>
      </c>
      <c r="C5734" s="2" t="s">
        <v>80</v>
      </c>
      <c r="D5734" s="2" t="s">
        <v>81</v>
      </c>
      <c r="E5734" s="2">
        <v>134</v>
      </c>
      <c r="F5734" s="2">
        <v>58</v>
      </c>
      <c r="G5734" s="2">
        <f t="shared" si="89"/>
        <v>7772</v>
      </c>
      <c r="H5734" s="2" t="s">
        <v>12</v>
      </c>
      <c r="I5734" s="2" t="s">
        <v>122</v>
      </c>
      <c r="J5734" s="2" t="s">
        <v>11</v>
      </c>
      <c r="K5734" s="4">
        <v>44483.600000016682</v>
      </c>
    </row>
    <row r="5735" spans="1:11" x14ac:dyDescent="0.35">
      <c r="A5735" s="2" t="s">
        <v>10</v>
      </c>
      <c r="B5735" s="2" t="s">
        <v>120</v>
      </c>
      <c r="C5735" s="2" t="s">
        <v>98</v>
      </c>
      <c r="D5735" s="2" t="s">
        <v>106</v>
      </c>
      <c r="E5735" s="2">
        <v>87</v>
      </c>
      <c r="F5735" s="2">
        <v>6</v>
      </c>
      <c r="G5735" s="2">
        <f t="shared" si="89"/>
        <v>522</v>
      </c>
      <c r="H5735" s="2" t="s">
        <v>22</v>
      </c>
      <c r="I5735" s="2" t="s">
        <v>122</v>
      </c>
      <c r="J5735" s="2" t="s">
        <v>11</v>
      </c>
      <c r="K5735" s="4">
        <v>44483.650000016685</v>
      </c>
    </row>
    <row r="5736" spans="1:11" x14ac:dyDescent="0.35">
      <c r="A5736" s="2" t="s">
        <v>44</v>
      </c>
      <c r="B5736" s="2" t="s">
        <v>120</v>
      </c>
      <c r="C5736" s="2" t="s">
        <v>67</v>
      </c>
      <c r="D5736" s="2" t="s">
        <v>70</v>
      </c>
      <c r="E5736" s="2">
        <v>69</v>
      </c>
      <c r="F5736" s="2">
        <v>56</v>
      </c>
      <c r="G5736" s="2">
        <f t="shared" si="89"/>
        <v>3864</v>
      </c>
      <c r="H5736" s="2" t="s">
        <v>7</v>
      </c>
      <c r="I5736" s="2" t="s">
        <v>121</v>
      </c>
      <c r="J5736" s="2" t="s">
        <v>6</v>
      </c>
      <c r="K5736" s="4">
        <v>44483.700000016688</v>
      </c>
    </row>
    <row r="5737" spans="1:11" x14ac:dyDescent="0.35">
      <c r="A5737" s="2" t="s">
        <v>14</v>
      </c>
      <c r="B5737" s="2" t="s">
        <v>120</v>
      </c>
      <c r="C5737" s="2" t="s">
        <v>98</v>
      </c>
      <c r="D5737" s="2" t="s">
        <v>100</v>
      </c>
      <c r="E5737" s="2">
        <v>121</v>
      </c>
      <c r="F5737" s="2">
        <v>5</v>
      </c>
      <c r="G5737" s="2">
        <f t="shared" si="89"/>
        <v>605</v>
      </c>
      <c r="H5737" s="2" t="s">
        <v>46</v>
      </c>
      <c r="I5737" s="2" t="s">
        <v>123</v>
      </c>
      <c r="J5737" s="2" t="s">
        <v>45</v>
      </c>
      <c r="K5737" s="4">
        <v>44483.750000016691</v>
      </c>
    </row>
    <row r="5738" spans="1:11" x14ac:dyDescent="0.35">
      <c r="A5738" s="2" t="s">
        <v>35</v>
      </c>
      <c r="B5738" s="2" t="s">
        <v>118</v>
      </c>
      <c r="C5738" s="2" t="s">
        <v>98</v>
      </c>
      <c r="D5738" s="2" t="s">
        <v>110</v>
      </c>
      <c r="E5738" s="2">
        <v>40</v>
      </c>
      <c r="F5738" s="2">
        <v>10</v>
      </c>
      <c r="G5738" s="2">
        <f t="shared" si="89"/>
        <v>400</v>
      </c>
      <c r="H5738" s="2" t="s">
        <v>47</v>
      </c>
      <c r="I5738" s="2" t="s">
        <v>119</v>
      </c>
      <c r="J5738" s="2" t="s">
        <v>28</v>
      </c>
      <c r="K5738" s="4">
        <v>44483.800000016694</v>
      </c>
    </row>
    <row r="5739" spans="1:11" x14ac:dyDescent="0.35">
      <c r="A5739" s="2" t="s">
        <v>44</v>
      </c>
      <c r="B5739" s="2" t="s">
        <v>120</v>
      </c>
      <c r="C5739" s="2" t="s">
        <v>56</v>
      </c>
      <c r="D5739" s="2" t="s">
        <v>63</v>
      </c>
      <c r="E5739" s="2">
        <v>73</v>
      </c>
      <c r="F5739" s="2">
        <v>8</v>
      </c>
      <c r="G5739" s="2">
        <f t="shared" si="89"/>
        <v>584</v>
      </c>
      <c r="H5739" s="2" t="s">
        <v>41</v>
      </c>
      <c r="I5739" s="2" t="s">
        <v>119</v>
      </c>
      <c r="J5739" s="2" t="s">
        <v>3</v>
      </c>
      <c r="K5739" s="4">
        <v>44483.850000016697</v>
      </c>
    </row>
    <row r="5740" spans="1:11" x14ac:dyDescent="0.35">
      <c r="A5740" s="2" t="s">
        <v>31</v>
      </c>
      <c r="B5740" s="2" t="s">
        <v>118</v>
      </c>
      <c r="C5740" s="2" t="s">
        <v>84</v>
      </c>
      <c r="D5740" s="2" t="s">
        <v>92</v>
      </c>
      <c r="E5740" s="2">
        <v>115</v>
      </c>
      <c r="F5740" s="2">
        <v>8</v>
      </c>
      <c r="G5740" s="2">
        <f t="shared" si="89"/>
        <v>920</v>
      </c>
      <c r="H5740" s="2" t="s">
        <v>29</v>
      </c>
      <c r="I5740" s="2" t="s">
        <v>119</v>
      </c>
      <c r="J5740" s="2" t="s">
        <v>28</v>
      </c>
      <c r="K5740" s="4">
        <v>44483.9000000167</v>
      </c>
    </row>
    <row r="5741" spans="1:11" x14ac:dyDescent="0.35">
      <c r="A5741" s="2" t="s">
        <v>18</v>
      </c>
      <c r="B5741" s="2" t="s">
        <v>118</v>
      </c>
      <c r="C5741" s="2" t="s">
        <v>56</v>
      </c>
      <c r="D5741" s="2" t="s">
        <v>60</v>
      </c>
      <c r="E5741" s="2">
        <v>131</v>
      </c>
      <c r="F5741" s="2">
        <v>9</v>
      </c>
      <c r="G5741" s="2">
        <f t="shared" si="89"/>
        <v>1179</v>
      </c>
      <c r="H5741" s="2" t="s">
        <v>30</v>
      </c>
      <c r="I5741" s="2" t="s">
        <v>122</v>
      </c>
      <c r="J5741" s="2" t="s">
        <v>11</v>
      </c>
      <c r="K5741" s="4">
        <v>44483.950000016703</v>
      </c>
    </row>
    <row r="5742" spans="1:11" x14ac:dyDescent="0.35">
      <c r="A5742" s="2" t="s">
        <v>35</v>
      </c>
      <c r="B5742" s="2" t="s">
        <v>118</v>
      </c>
      <c r="C5742" s="2" t="s">
        <v>56</v>
      </c>
      <c r="D5742" s="2" t="s">
        <v>62</v>
      </c>
      <c r="E5742" s="2">
        <v>105</v>
      </c>
      <c r="F5742" s="2">
        <v>13</v>
      </c>
      <c r="G5742" s="2">
        <f t="shared" si="89"/>
        <v>1365</v>
      </c>
      <c r="H5742" s="2" t="s">
        <v>29</v>
      </c>
      <c r="I5742" s="2" t="s">
        <v>119</v>
      </c>
      <c r="J5742" s="2" t="s">
        <v>28</v>
      </c>
      <c r="K5742" s="4">
        <v>44484.000000016706</v>
      </c>
    </row>
    <row r="5743" spans="1:11" x14ac:dyDescent="0.35">
      <c r="A5743" s="2" t="s">
        <v>44</v>
      </c>
      <c r="B5743" s="2" t="s">
        <v>120</v>
      </c>
      <c r="C5743" s="2" t="s">
        <v>84</v>
      </c>
      <c r="D5743" s="2" t="s">
        <v>89</v>
      </c>
      <c r="E5743" s="2">
        <v>130</v>
      </c>
      <c r="F5743" s="2">
        <v>5</v>
      </c>
      <c r="G5743" s="2">
        <f t="shared" si="89"/>
        <v>650</v>
      </c>
      <c r="H5743" s="2" t="s">
        <v>4</v>
      </c>
      <c r="I5743" s="2" t="s">
        <v>119</v>
      </c>
      <c r="J5743" s="2" t="s">
        <v>3</v>
      </c>
      <c r="K5743" s="4">
        <v>44484.050000016709</v>
      </c>
    </row>
    <row r="5744" spans="1:11" x14ac:dyDescent="0.35">
      <c r="A5744" s="2" t="s">
        <v>5</v>
      </c>
      <c r="B5744" s="2" t="s">
        <v>120</v>
      </c>
      <c r="C5744" s="2" t="s">
        <v>98</v>
      </c>
      <c r="D5744" s="2" t="s">
        <v>106</v>
      </c>
      <c r="E5744" s="2">
        <v>87</v>
      </c>
      <c r="F5744" s="2">
        <v>9</v>
      </c>
      <c r="G5744" s="2">
        <f t="shared" si="89"/>
        <v>783</v>
      </c>
      <c r="H5744" s="2" t="s">
        <v>51</v>
      </c>
      <c r="I5744" s="2" t="s">
        <v>124</v>
      </c>
      <c r="J5744" s="2" t="s">
        <v>50</v>
      </c>
      <c r="K5744" s="4">
        <v>44484.100000016711</v>
      </c>
    </row>
    <row r="5745" spans="1:11" x14ac:dyDescent="0.35">
      <c r="A5745" s="2" t="s">
        <v>10</v>
      </c>
      <c r="B5745" s="2" t="s">
        <v>120</v>
      </c>
      <c r="C5745" s="2" t="s">
        <v>56</v>
      </c>
      <c r="D5745" s="2" t="s">
        <v>57</v>
      </c>
      <c r="E5745" s="2">
        <v>89</v>
      </c>
      <c r="F5745" s="2">
        <v>125</v>
      </c>
      <c r="G5745" s="2">
        <f t="shared" si="89"/>
        <v>11125</v>
      </c>
      <c r="H5745" s="2" t="s">
        <v>48</v>
      </c>
      <c r="I5745" s="2" t="s">
        <v>119</v>
      </c>
      <c r="J5745" s="2" t="s">
        <v>3</v>
      </c>
      <c r="K5745" s="4">
        <v>44484.150000016714</v>
      </c>
    </row>
    <row r="5746" spans="1:11" x14ac:dyDescent="0.35">
      <c r="A5746" s="2" t="s">
        <v>31</v>
      </c>
      <c r="B5746" s="2" t="s">
        <v>118</v>
      </c>
      <c r="C5746" s="2" t="s">
        <v>67</v>
      </c>
      <c r="D5746" s="2" t="s">
        <v>74</v>
      </c>
      <c r="E5746" s="2">
        <v>128</v>
      </c>
      <c r="F5746" s="2">
        <v>5</v>
      </c>
      <c r="G5746" s="2">
        <f t="shared" si="89"/>
        <v>640</v>
      </c>
      <c r="H5746" s="2" t="s">
        <v>7</v>
      </c>
      <c r="I5746" s="2" t="s">
        <v>121</v>
      </c>
      <c r="J5746" s="2" t="s">
        <v>6</v>
      </c>
      <c r="K5746" s="4">
        <v>44484.200000016717</v>
      </c>
    </row>
    <row r="5747" spans="1:11" x14ac:dyDescent="0.35">
      <c r="A5747" s="2" t="s">
        <v>18</v>
      </c>
      <c r="B5747" s="2" t="s">
        <v>118</v>
      </c>
      <c r="C5747" s="2" t="s">
        <v>98</v>
      </c>
      <c r="D5747" s="2" t="s">
        <v>107</v>
      </c>
      <c r="E5747" s="2">
        <v>77</v>
      </c>
      <c r="F5747" s="2">
        <v>6</v>
      </c>
      <c r="G5747" s="2">
        <f t="shared" si="89"/>
        <v>462</v>
      </c>
      <c r="H5747" s="2" t="s">
        <v>40</v>
      </c>
      <c r="I5747" s="2" t="s">
        <v>124</v>
      </c>
      <c r="J5747" s="2" t="s">
        <v>39</v>
      </c>
      <c r="K5747" s="4">
        <v>44484.25000001672</v>
      </c>
    </row>
    <row r="5748" spans="1:11" x14ac:dyDescent="0.35">
      <c r="A5748" s="2" t="s">
        <v>2</v>
      </c>
      <c r="B5748" s="2" t="s">
        <v>118</v>
      </c>
      <c r="C5748" s="2" t="s">
        <v>84</v>
      </c>
      <c r="D5748" s="2" t="s">
        <v>94</v>
      </c>
      <c r="E5748" s="2">
        <v>67</v>
      </c>
      <c r="F5748" s="2">
        <v>4</v>
      </c>
      <c r="G5748" s="2">
        <f t="shared" si="89"/>
        <v>268</v>
      </c>
      <c r="H5748" s="2" t="s">
        <v>9</v>
      </c>
      <c r="I5748" s="2" t="s">
        <v>122</v>
      </c>
      <c r="J5748" s="2" t="s">
        <v>8</v>
      </c>
      <c r="K5748" s="4">
        <v>44484.300000016723</v>
      </c>
    </row>
    <row r="5749" spans="1:11" x14ac:dyDescent="0.35">
      <c r="A5749" s="2" t="s">
        <v>44</v>
      </c>
      <c r="B5749" s="2" t="s">
        <v>120</v>
      </c>
      <c r="C5749" s="2" t="s">
        <v>56</v>
      </c>
      <c r="D5749" s="2" t="s">
        <v>58</v>
      </c>
      <c r="E5749" s="2">
        <v>68</v>
      </c>
      <c r="F5749" s="2">
        <v>103</v>
      </c>
      <c r="G5749" s="2">
        <f t="shared" si="89"/>
        <v>7004</v>
      </c>
      <c r="H5749" s="2" t="s">
        <v>38</v>
      </c>
      <c r="I5749" s="2" t="s">
        <v>121</v>
      </c>
      <c r="J5749" s="2" t="s">
        <v>6</v>
      </c>
      <c r="K5749" s="4">
        <v>44484.350000016726</v>
      </c>
    </row>
    <row r="5750" spans="1:11" x14ac:dyDescent="0.35">
      <c r="A5750" s="2" t="s">
        <v>14</v>
      </c>
      <c r="B5750" s="2" t="s">
        <v>120</v>
      </c>
      <c r="C5750" s="2" t="s">
        <v>98</v>
      </c>
      <c r="D5750" s="2" t="s">
        <v>100</v>
      </c>
      <c r="E5750" s="2">
        <v>121</v>
      </c>
      <c r="F5750" s="2">
        <v>6</v>
      </c>
      <c r="G5750" s="2">
        <f t="shared" si="89"/>
        <v>726</v>
      </c>
      <c r="H5750" s="2" t="s">
        <v>29</v>
      </c>
      <c r="I5750" s="2" t="s">
        <v>119</v>
      </c>
      <c r="J5750" s="2" t="s">
        <v>28</v>
      </c>
      <c r="K5750" s="4">
        <v>44484.400000016729</v>
      </c>
    </row>
    <row r="5751" spans="1:11" x14ac:dyDescent="0.35">
      <c r="A5751" s="2" t="s">
        <v>31</v>
      </c>
      <c r="B5751" s="2" t="s">
        <v>118</v>
      </c>
      <c r="C5751" s="2" t="s">
        <v>67</v>
      </c>
      <c r="D5751" s="2" t="s">
        <v>72</v>
      </c>
      <c r="E5751" s="2">
        <v>6</v>
      </c>
      <c r="F5751" s="2">
        <v>174</v>
      </c>
      <c r="G5751" s="2">
        <f t="shared" si="89"/>
        <v>1044</v>
      </c>
      <c r="H5751" s="2" t="s">
        <v>29</v>
      </c>
      <c r="I5751" s="2" t="s">
        <v>119</v>
      </c>
      <c r="J5751" s="2" t="s">
        <v>28</v>
      </c>
      <c r="K5751" s="4">
        <v>44484.450000016732</v>
      </c>
    </row>
    <row r="5752" spans="1:11" x14ac:dyDescent="0.35">
      <c r="A5752" s="2" t="s">
        <v>5</v>
      </c>
      <c r="B5752" s="2" t="s">
        <v>120</v>
      </c>
      <c r="C5752" s="2" t="s">
        <v>67</v>
      </c>
      <c r="D5752" s="2" t="s">
        <v>68</v>
      </c>
      <c r="E5752" s="2">
        <v>121</v>
      </c>
      <c r="F5752" s="2">
        <v>21</v>
      </c>
      <c r="G5752" s="2">
        <f t="shared" si="89"/>
        <v>2541</v>
      </c>
      <c r="H5752" s="2" t="s">
        <v>12</v>
      </c>
      <c r="I5752" s="2" t="s">
        <v>122</v>
      </c>
      <c r="J5752" s="2" t="s">
        <v>11</v>
      </c>
      <c r="K5752" s="4">
        <v>44484.500000016735</v>
      </c>
    </row>
    <row r="5753" spans="1:11" x14ac:dyDescent="0.35">
      <c r="A5753" s="2" t="s">
        <v>44</v>
      </c>
      <c r="B5753" s="2" t="s">
        <v>120</v>
      </c>
      <c r="C5753" s="2" t="s">
        <v>84</v>
      </c>
      <c r="D5753" s="2" t="s">
        <v>85</v>
      </c>
      <c r="E5753" s="2">
        <v>121</v>
      </c>
      <c r="F5753" s="2">
        <v>55</v>
      </c>
      <c r="G5753" s="2">
        <f t="shared" si="89"/>
        <v>6655</v>
      </c>
      <c r="H5753" s="2" t="s">
        <v>9</v>
      </c>
      <c r="I5753" s="2" t="s">
        <v>122</v>
      </c>
      <c r="J5753" s="2" t="s">
        <v>8</v>
      </c>
      <c r="K5753" s="4">
        <v>44484.550000016738</v>
      </c>
    </row>
    <row r="5754" spans="1:11" x14ac:dyDescent="0.35">
      <c r="A5754" s="2" t="s">
        <v>14</v>
      </c>
      <c r="B5754" s="2" t="s">
        <v>120</v>
      </c>
      <c r="C5754" s="2" t="s">
        <v>67</v>
      </c>
      <c r="D5754" s="2" t="s">
        <v>79</v>
      </c>
      <c r="E5754" s="2">
        <v>31</v>
      </c>
      <c r="F5754" s="2">
        <v>13</v>
      </c>
      <c r="G5754" s="2">
        <f t="shared" si="89"/>
        <v>403</v>
      </c>
      <c r="H5754" s="2" t="s">
        <v>22</v>
      </c>
      <c r="I5754" s="2" t="s">
        <v>122</v>
      </c>
      <c r="J5754" s="2" t="s">
        <v>11</v>
      </c>
      <c r="K5754" s="4">
        <v>44484.600000016741</v>
      </c>
    </row>
    <row r="5755" spans="1:11" x14ac:dyDescent="0.35">
      <c r="A5755" s="2" t="s">
        <v>2</v>
      </c>
      <c r="B5755" s="2" t="s">
        <v>118</v>
      </c>
      <c r="C5755" s="2" t="s">
        <v>98</v>
      </c>
      <c r="D5755" s="2" t="s">
        <v>109</v>
      </c>
      <c r="E5755" s="2">
        <v>50</v>
      </c>
      <c r="F5755" s="2">
        <v>10</v>
      </c>
      <c r="G5755" s="2">
        <f t="shared" si="89"/>
        <v>500</v>
      </c>
      <c r="H5755" s="2" t="s">
        <v>48</v>
      </c>
      <c r="I5755" s="2" t="s">
        <v>119</v>
      </c>
      <c r="J5755" s="2" t="s">
        <v>3</v>
      </c>
      <c r="K5755" s="4">
        <v>44484.650000016743</v>
      </c>
    </row>
    <row r="5756" spans="1:11" x14ac:dyDescent="0.35">
      <c r="A5756" s="2" t="s">
        <v>2</v>
      </c>
      <c r="B5756" s="2" t="s">
        <v>118</v>
      </c>
      <c r="C5756" s="2" t="s">
        <v>98</v>
      </c>
      <c r="D5756" s="2" t="s">
        <v>99</v>
      </c>
      <c r="E5756" s="2">
        <v>145</v>
      </c>
      <c r="F5756" s="2">
        <v>11</v>
      </c>
      <c r="G5756" s="2">
        <f t="shared" si="89"/>
        <v>1595</v>
      </c>
      <c r="H5756" s="2" t="s">
        <v>13</v>
      </c>
      <c r="I5756" s="2" t="s">
        <v>122</v>
      </c>
      <c r="J5756" s="2" t="s">
        <v>11</v>
      </c>
      <c r="K5756" s="4">
        <v>44484.700000016746</v>
      </c>
    </row>
    <row r="5757" spans="1:11" x14ac:dyDescent="0.35">
      <c r="A5757" s="2" t="s">
        <v>2</v>
      </c>
      <c r="B5757" s="2" t="s">
        <v>118</v>
      </c>
      <c r="C5757" s="2" t="s">
        <v>98</v>
      </c>
      <c r="D5757" s="2" t="s">
        <v>109</v>
      </c>
      <c r="E5757" s="2">
        <v>50</v>
      </c>
      <c r="F5757" s="2">
        <v>10</v>
      </c>
      <c r="G5757" s="2">
        <f t="shared" si="89"/>
        <v>500</v>
      </c>
      <c r="H5757" s="2" t="s">
        <v>48</v>
      </c>
      <c r="I5757" s="2" t="s">
        <v>119</v>
      </c>
      <c r="J5757" s="2" t="s">
        <v>3</v>
      </c>
      <c r="K5757" s="4">
        <v>44484.750000016749</v>
      </c>
    </row>
    <row r="5758" spans="1:11" x14ac:dyDescent="0.35">
      <c r="A5758" s="2" t="s">
        <v>35</v>
      </c>
      <c r="B5758" s="2" t="s">
        <v>118</v>
      </c>
      <c r="C5758" s="2" t="s">
        <v>98</v>
      </c>
      <c r="D5758" s="2" t="s">
        <v>101</v>
      </c>
      <c r="E5758" s="2">
        <v>128</v>
      </c>
      <c r="F5758" s="2">
        <v>11</v>
      </c>
      <c r="G5758" s="2">
        <f t="shared" si="89"/>
        <v>1408</v>
      </c>
      <c r="H5758" s="2" t="s">
        <v>12</v>
      </c>
      <c r="I5758" s="2" t="s">
        <v>122</v>
      </c>
      <c r="J5758" s="2" t="s">
        <v>11</v>
      </c>
      <c r="K5758" s="4">
        <v>44484.800000016752</v>
      </c>
    </row>
    <row r="5759" spans="1:11" x14ac:dyDescent="0.35">
      <c r="A5759" s="2" t="s">
        <v>44</v>
      </c>
      <c r="B5759" s="2" t="s">
        <v>120</v>
      </c>
      <c r="C5759" s="2" t="s">
        <v>84</v>
      </c>
      <c r="D5759" s="2" t="s">
        <v>93</v>
      </c>
      <c r="E5759" s="2">
        <v>70</v>
      </c>
      <c r="F5759" s="2">
        <v>18</v>
      </c>
      <c r="G5759" s="2">
        <f t="shared" si="89"/>
        <v>1260</v>
      </c>
      <c r="H5759" s="2" t="s">
        <v>41</v>
      </c>
      <c r="I5759" s="2" t="s">
        <v>119</v>
      </c>
      <c r="J5759" s="2" t="s">
        <v>3</v>
      </c>
      <c r="K5759" s="4">
        <v>44484.850000016755</v>
      </c>
    </row>
    <row r="5760" spans="1:11" x14ac:dyDescent="0.35">
      <c r="A5760" s="2" t="s">
        <v>2</v>
      </c>
      <c r="B5760" s="2" t="s">
        <v>118</v>
      </c>
      <c r="C5760" s="2" t="s">
        <v>67</v>
      </c>
      <c r="D5760" s="2" t="s">
        <v>75</v>
      </c>
      <c r="E5760" s="2">
        <v>98</v>
      </c>
      <c r="F5760" s="2">
        <v>15</v>
      </c>
      <c r="G5760" s="2">
        <f t="shared" si="89"/>
        <v>1470</v>
      </c>
      <c r="H5760" s="2" t="s">
        <v>41</v>
      </c>
      <c r="I5760" s="2" t="s">
        <v>119</v>
      </c>
      <c r="J5760" s="2" t="s">
        <v>3</v>
      </c>
      <c r="K5760" s="4">
        <v>44484.900000016758</v>
      </c>
    </row>
    <row r="5761" spans="1:11" x14ac:dyDescent="0.35">
      <c r="A5761" s="2" t="s">
        <v>2</v>
      </c>
      <c r="B5761" s="2" t="s">
        <v>118</v>
      </c>
      <c r="C5761" s="2" t="s">
        <v>56</v>
      </c>
      <c r="D5761" s="2" t="s">
        <v>57</v>
      </c>
      <c r="E5761" s="2">
        <v>89</v>
      </c>
      <c r="F5761" s="2">
        <v>119</v>
      </c>
      <c r="G5761" s="2">
        <f t="shared" si="89"/>
        <v>10591</v>
      </c>
      <c r="H5761" s="2" t="s">
        <v>37</v>
      </c>
      <c r="I5761" s="2" t="s">
        <v>123</v>
      </c>
      <c r="J5761" s="2" t="s">
        <v>36</v>
      </c>
      <c r="K5761" s="4">
        <v>44484.950000016761</v>
      </c>
    </row>
    <row r="5762" spans="1:11" x14ac:dyDescent="0.35">
      <c r="A5762" s="2" t="s">
        <v>2</v>
      </c>
      <c r="B5762" s="2" t="s">
        <v>118</v>
      </c>
      <c r="C5762" s="2" t="s">
        <v>56</v>
      </c>
      <c r="D5762" s="2" t="s">
        <v>58</v>
      </c>
      <c r="E5762" s="2">
        <v>68</v>
      </c>
      <c r="F5762" s="2">
        <v>101</v>
      </c>
      <c r="G5762" s="2">
        <f t="shared" ref="G5762:G5825" si="90">E5762*F5762</f>
        <v>6868</v>
      </c>
      <c r="H5762" s="2" t="s">
        <v>29</v>
      </c>
      <c r="I5762" s="2" t="s">
        <v>119</v>
      </c>
      <c r="J5762" s="2" t="s">
        <v>28</v>
      </c>
      <c r="K5762" s="4">
        <v>44485.000000016764</v>
      </c>
    </row>
    <row r="5763" spans="1:11" x14ac:dyDescent="0.35">
      <c r="A5763" s="2" t="s">
        <v>5</v>
      </c>
      <c r="B5763" s="2" t="s">
        <v>120</v>
      </c>
      <c r="C5763" s="2" t="s">
        <v>98</v>
      </c>
      <c r="D5763" s="2" t="s">
        <v>107</v>
      </c>
      <c r="E5763" s="2">
        <v>77</v>
      </c>
      <c r="F5763" s="2">
        <v>5</v>
      </c>
      <c r="G5763" s="2">
        <f t="shared" si="90"/>
        <v>385</v>
      </c>
      <c r="H5763" s="2" t="s">
        <v>51</v>
      </c>
      <c r="I5763" s="2" t="s">
        <v>124</v>
      </c>
      <c r="J5763" s="2" t="s">
        <v>50</v>
      </c>
      <c r="K5763" s="4">
        <v>44485.050000016767</v>
      </c>
    </row>
    <row r="5764" spans="1:11" x14ac:dyDescent="0.35">
      <c r="A5764" s="2" t="s">
        <v>5</v>
      </c>
      <c r="B5764" s="2" t="s">
        <v>120</v>
      </c>
      <c r="C5764" s="2" t="s">
        <v>84</v>
      </c>
      <c r="D5764" s="2" t="s">
        <v>89</v>
      </c>
      <c r="E5764" s="2">
        <v>130</v>
      </c>
      <c r="F5764" s="2">
        <v>4</v>
      </c>
      <c r="G5764" s="2">
        <f t="shared" si="90"/>
        <v>520</v>
      </c>
      <c r="H5764" s="2" t="s">
        <v>41</v>
      </c>
      <c r="I5764" s="2" t="s">
        <v>119</v>
      </c>
      <c r="J5764" s="2" t="s">
        <v>3</v>
      </c>
      <c r="K5764" s="4">
        <v>44485.10000001677</v>
      </c>
    </row>
    <row r="5765" spans="1:11" x14ac:dyDescent="0.35">
      <c r="A5765" s="2" t="s">
        <v>14</v>
      </c>
      <c r="B5765" s="2" t="s">
        <v>120</v>
      </c>
      <c r="C5765" s="2" t="s">
        <v>56</v>
      </c>
      <c r="D5765" s="2" t="s">
        <v>63</v>
      </c>
      <c r="E5765" s="2">
        <v>73</v>
      </c>
      <c r="F5765" s="2">
        <v>11</v>
      </c>
      <c r="G5765" s="2">
        <f t="shared" si="90"/>
        <v>803</v>
      </c>
      <c r="H5765" s="2" t="s">
        <v>19</v>
      </c>
      <c r="I5765" s="2" t="s">
        <v>119</v>
      </c>
      <c r="J5765" s="2" t="s">
        <v>3</v>
      </c>
      <c r="K5765" s="4">
        <v>44485.150000016773</v>
      </c>
    </row>
    <row r="5766" spans="1:11" x14ac:dyDescent="0.35">
      <c r="A5766" s="2" t="s">
        <v>5</v>
      </c>
      <c r="B5766" s="2" t="s">
        <v>120</v>
      </c>
      <c r="C5766" s="2" t="s">
        <v>67</v>
      </c>
      <c r="D5766" s="2" t="s">
        <v>77</v>
      </c>
      <c r="E5766" s="2">
        <v>47</v>
      </c>
      <c r="F5766" s="2">
        <v>12</v>
      </c>
      <c r="G5766" s="2">
        <f t="shared" si="90"/>
        <v>564</v>
      </c>
      <c r="H5766" s="2" t="s">
        <v>29</v>
      </c>
      <c r="I5766" s="2" t="s">
        <v>119</v>
      </c>
      <c r="J5766" s="2" t="s">
        <v>28</v>
      </c>
      <c r="K5766" s="4">
        <v>44485.200000016775</v>
      </c>
    </row>
    <row r="5767" spans="1:11" x14ac:dyDescent="0.35">
      <c r="A5767" s="2" t="s">
        <v>10</v>
      </c>
      <c r="B5767" s="2" t="s">
        <v>120</v>
      </c>
      <c r="C5767" s="2" t="s">
        <v>98</v>
      </c>
      <c r="D5767" s="2" t="s">
        <v>106</v>
      </c>
      <c r="E5767" s="2">
        <v>87</v>
      </c>
      <c r="F5767" s="2">
        <v>13</v>
      </c>
      <c r="G5767" s="2">
        <f t="shared" si="90"/>
        <v>1131</v>
      </c>
      <c r="H5767" s="2" t="s">
        <v>17</v>
      </c>
      <c r="I5767" s="2" t="s">
        <v>119</v>
      </c>
      <c r="J5767" s="2" t="s">
        <v>16</v>
      </c>
      <c r="K5767" s="4">
        <v>44485.250000016778</v>
      </c>
    </row>
    <row r="5768" spans="1:11" x14ac:dyDescent="0.35">
      <c r="A5768" s="2" t="s">
        <v>44</v>
      </c>
      <c r="B5768" s="2" t="s">
        <v>120</v>
      </c>
      <c r="C5768" s="2" t="s">
        <v>84</v>
      </c>
      <c r="D5768" s="2" t="s">
        <v>94</v>
      </c>
      <c r="E5768" s="2">
        <v>67</v>
      </c>
      <c r="F5768" s="2">
        <v>4</v>
      </c>
      <c r="G5768" s="2">
        <f t="shared" si="90"/>
        <v>268</v>
      </c>
      <c r="H5768" s="2" t="s">
        <v>29</v>
      </c>
      <c r="I5768" s="2" t="s">
        <v>119</v>
      </c>
      <c r="J5768" s="2" t="s">
        <v>28</v>
      </c>
      <c r="K5768" s="4">
        <v>44485.300000016781</v>
      </c>
    </row>
    <row r="5769" spans="1:11" x14ac:dyDescent="0.35">
      <c r="A5769" s="2" t="s">
        <v>14</v>
      </c>
      <c r="B5769" s="2" t="s">
        <v>120</v>
      </c>
      <c r="C5769" s="2" t="s">
        <v>56</v>
      </c>
      <c r="D5769" s="2" t="s">
        <v>61</v>
      </c>
      <c r="E5769" s="2">
        <v>107</v>
      </c>
      <c r="F5769" s="2">
        <v>11</v>
      </c>
      <c r="G5769" s="2">
        <f t="shared" si="90"/>
        <v>1177</v>
      </c>
      <c r="H5769" s="2" t="s">
        <v>30</v>
      </c>
      <c r="I5769" s="2" t="s">
        <v>122</v>
      </c>
      <c r="J5769" s="2" t="s">
        <v>11</v>
      </c>
      <c r="K5769" s="4">
        <v>44485.350000016784</v>
      </c>
    </row>
    <row r="5770" spans="1:11" x14ac:dyDescent="0.35">
      <c r="A5770" s="2" t="s">
        <v>2</v>
      </c>
      <c r="B5770" s="2" t="s">
        <v>118</v>
      </c>
      <c r="C5770" s="2" t="s">
        <v>98</v>
      </c>
      <c r="D5770" s="2" t="s">
        <v>99</v>
      </c>
      <c r="E5770" s="2">
        <v>145</v>
      </c>
      <c r="F5770" s="2">
        <v>3</v>
      </c>
      <c r="G5770" s="2">
        <f t="shared" si="90"/>
        <v>435</v>
      </c>
      <c r="H5770" s="2" t="s">
        <v>48</v>
      </c>
      <c r="I5770" s="2" t="s">
        <v>119</v>
      </c>
      <c r="J5770" s="2" t="s">
        <v>3</v>
      </c>
      <c r="K5770" s="4">
        <v>44485.400000016787</v>
      </c>
    </row>
    <row r="5771" spans="1:11" x14ac:dyDescent="0.35">
      <c r="A5771" s="2" t="s">
        <v>14</v>
      </c>
      <c r="B5771" s="2" t="s">
        <v>120</v>
      </c>
      <c r="C5771" s="2" t="s">
        <v>80</v>
      </c>
      <c r="D5771" s="2" t="s">
        <v>83</v>
      </c>
      <c r="E5771" s="2">
        <v>16</v>
      </c>
      <c r="F5771" s="2">
        <v>144</v>
      </c>
      <c r="G5771" s="2">
        <f t="shared" si="90"/>
        <v>2304</v>
      </c>
      <c r="H5771" s="2" t="s">
        <v>34</v>
      </c>
      <c r="I5771" s="2" t="s">
        <v>124</v>
      </c>
      <c r="J5771" s="2" t="s">
        <v>33</v>
      </c>
      <c r="K5771" s="4">
        <v>44485.45000001679</v>
      </c>
    </row>
    <row r="5772" spans="1:11" x14ac:dyDescent="0.35">
      <c r="A5772" s="2" t="s">
        <v>44</v>
      </c>
      <c r="B5772" s="2" t="s">
        <v>120</v>
      </c>
      <c r="C5772" s="2" t="s">
        <v>98</v>
      </c>
      <c r="D5772" s="2" t="s">
        <v>109</v>
      </c>
      <c r="E5772" s="2">
        <v>50</v>
      </c>
      <c r="F5772" s="2">
        <v>8</v>
      </c>
      <c r="G5772" s="2">
        <f t="shared" si="90"/>
        <v>400</v>
      </c>
      <c r="H5772" s="2" t="s">
        <v>30</v>
      </c>
      <c r="I5772" s="2" t="s">
        <v>122</v>
      </c>
      <c r="J5772" s="2" t="s">
        <v>11</v>
      </c>
      <c r="K5772" s="4">
        <v>44485.500000016793</v>
      </c>
    </row>
    <row r="5773" spans="1:11" x14ac:dyDescent="0.35">
      <c r="A5773" s="2" t="s">
        <v>10</v>
      </c>
      <c r="B5773" s="2" t="s">
        <v>120</v>
      </c>
      <c r="C5773" s="2" t="s">
        <v>84</v>
      </c>
      <c r="D5773" s="2" t="s">
        <v>88</v>
      </c>
      <c r="E5773" s="2">
        <v>146</v>
      </c>
      <c r="F5773" s="2">
        <v>12</v>
      </c>
      <c r="G5773" s="2">
        <f t="shared" si="90"/>
        <v>1752</v>
      </c>
      <c r="H5773" s="2" t="s">
        <v>41</v>
      </c>
      <c r="I5773" s="2" t="s">
        <v>119</v>
      </c>
      <c r="J5773" s="2" t="s">
        <v>3</v>
      </c>
      <c r="K5773" s="4">
        <v>44485.550000016796</v>
      </c>
    </row>
    <row r="5774" spans="1:11" x14ac:dyDescent="0.35">
      <c r="A5774" s="2" t="s">
        <v>18</v>
      </c>
      <c r="B5774" s="2" t="s">
        <v>118</v>
      </c>
      <c r="C5774" s="2" t="s">
        <v>56</v>
      </c>
      <c r="D5774" s="2" t="s">
        <v>62</v>
      </c>
      <c r="E5774" s="2">
        <v>105</v>
      </c>
      <c r="F5774" s="2">
        <v>13</v>
      </c>
      <c r="G5774" s="2">
        <f t="shared" si="90"/>
        <v>1365</v>
      </c>
      <c r="H5774" s="2" t="s">
        <v>48</v>
      </c>
      <c r="I5774" s="2" t="s">
        <v>119</v>
      </c>
      <c r="J5774" s="2" t="s">
        <v>3</v>
      </c>
      <c r="K5774" s="4">
        <v>44485.600000016799</v>
      </c>
    </row>
    <row r="5775" spans="1:11" x14ac:dyDescent="0.35">
      <c r="A5775" s="2" t="s">
        <v>14</v>
      </c>
      <c r="B5775" s="2" t="s">
        <v>120</v>
      </c>
      <c r="C5775" s="2" t="s">
        <v>98</v>
      </c>
      <c r="D5775" s="2" t="s">
        <v>108</v>
      </c>
      <c r="E5775" s="2">
        <v>65</v>
      </c>
      <c r="F5775" s="2">
        <v>17</v>
      </c>
      <c r="G5775" s="2">
        <f t="shared" si="90"/>
        <v>1105</v>
      </c>
      <c r="H5775" s="2" t="s">
        <v>22</v>
      </c>
      <c r="I5775" s="2" t="s">
        <v>122</v>
      </c>
      <c r="J5775" s="2" t="s">
        <v>11</v>
      </c>
      <c r="K5775" s="4">
        <v>44485.650000016802</v>
      </c>
    </row>
    <row r="5776" spans="1:11" x14ac:dyDescent="0.35">
      <c r="A5776" s="2" t="s">
        <v>18</v>
      </c>
      <c r="B5776" s="2" t="s">
        <v>118</v>
      </c>
      <c r="C5776" s="2" t="s">
        <v>56</v>
      </c>
      <c r="D5776" s="2" t="s">
        <v>63</v>
      </c>
      <c r="E5776" s="2">
        <v>73</v>
      </c>
      <c r="F5776" s="2">
        <v>11</v>
      </c>
      <c r="G5776" s="2">
        <f t="shared" si="90"/>
        <v>803</v>
      </c>
      <c r="H5776" s="2" t="s">
        <v>19</v>
      </c>
      <c r="I5776" s="2" t="s">
        <v>119</v>
      </c>
      <c r="J5776" s="2" t="s">
        <v>3</v>
      </c>
      <c r="K5776" s="4">
        <v>44485.700000016805</v>
      </c>
    </row>
    <row r="5777" spans="1:11" x14ac:dyDescent="0.35">
      <c r="A5777" s="2" t="s">
        <v>44</v>
      </c>
      <c r="B5777" s="2" t="s">
        <v>120</v>
      </c>
      <c r="C5777" s="2" t="s">
        <v>98</v>
      </c>
      <c r="D5777" s="2" t="s">
        <v>100</v>
      </c>
      <c r="E5777" s="2">
        <v>121</v>
      </c>
      <c r="F5777" s="2">
        <v>13</v>
      </c>
      <c r="G5777" s="2">
        <f t="shared" si="90"/>
        <v>1573</v>
      </c>
      <c r="H5777" s="2" t="s">
        <v>43</v>
      </c>
      <c r="I5777" s="2" t="s">
        <v>121</v>
      </c>
      <c r="J5777" s="2" t="s">
        <v>42</v>
      </c>
      <c r="K5777" s="4">
        <v>44485.750000016807</v>
      </c>
    </row>
    <row r="5778" spans="1:11" x14ac:dyDescent="0.35">
      <c r="A5778" s="2" t="s">
        <v>18</v>
      </c>
      <c r="B5778" s="2" t="s">
        <v>118</v>
      </c>
      <c r="C5778" s="2" t="s">
        <v>67</v>
      </c>
      <c r="D5778" s="2" t="s">
        <v>73</v>
      </c>
      <c r="E5778" s="2">
        <v>119</v>
      </c>
      <c r="F5778" s="2">
        <v>8</v>
      </c>
      <c r="G5778" s="2">
        <f t="shared" si="90"/>
        <v>952</v>
      </c>
      <c r="H5778" s="2" t="s">
        <v>52</v>
      </c>
      <c r="I5778" s="2" t="s">
        <v>123</v>
      </c>
      <c r="J5778" s="2" t="s">
        <v>45</v>
      </c>
      <c r="K5778" s="4">
        <v>44485.80000001681</v>
      </c>
    </row>
    <row r="5779" spans="1:11" x14ac:dyDescent="0.35">
      <c r="A5779" s="2" t="s">
        <v>14</v>
      </c>
      <c r="B5779" s="2" t="s">
        <v>120</v>
      </c>
      <c r="C5779" s="2" t="s">
        <v>67</v>
      </c>
      <c r="D5779" s="2" t="s">
        <v>77</v>
      </c>
      <c r="E5779" s="2">
        <v>47</v>
      </c>
      <c r="F5779" s="2">
        <v>18</v>
      </c>
      <c r="G5779" s="2">
        <f t="shared" si="90"/>
        <v>846</v>
      </c>
      <c r="H5779" s="2" t="s">
        <v>40</v>
      </c>
      <c r="I5779" s="2" t="s">
        <v>124</v>
      </c>
      <c r="J5779" s="2" t="s">
        <v>39</v>
      </c>
      <c r="K5779" s="4">
        <v>44485.850000016813</v>
      </c>
    </row>
    <row r="5780" spans="1:11" x14ac:dyDescent="0.35">
      <c r="A5780" s="2" t="s">
        <v>2</v>
      </c>
      <c r="B5780" s="2" t="s">
        <v>118</v>
      </c>
      <c r="C5780" s="2" t="s">
        <v>84</v>
      </c>
      <c r="D5780" s="2" t="s">
        <v>94</v>
      </c>
      <c r="E5780" s="2">
        <v>67</v>
      </c>
      <c r="F5780" s="2">
        <v>6</v>
      </c>
      <c r="G5780" s="2">
        <f t="shared" si="90"/>
        <v>402</v>
      </c>
      <c r="H5780" s="2" t="s">
        <v>41</v>
      </c>
      <c r="I5780" s="2" t="s">
        <v>119</v>
      </c>
      <c r="J5780" s="2" t="s">
        <v>3</v>
      </c>
      <c r="K5780" s="4">
        <v>44485.900000016816</v>
      </c>
    </row>
    <row r="5781" spans="1:11" x14ac:dyDescent="0.35">
      <c r="A5781" s="2" t="s">
        <v>2</v>
      </c>
      <c r="B5781" s="2" t="s">
        <v>118</v>
      </c>
      <c r="C5781" s="2" t="s">
        <v>84</v>
      </c>
      <c r="D5781" s="2" t="s">
        <v>92</v>
      </c>
      <c r="E5781" s="2">
        <v>115</v>
      </c>
      <c r="F5781" s="2">
        <v>14</v>
      </c>
      <c r="G5781" s="2">
        <f t="shared" si="90"/>
        <v>1610</v>
      </c>
      <c r="H5781" s="2" t="s">
        <v>43</v>
      </c>
      <c r="I5781" s="2" t="s">
        <v>121</v>
      </c>
      <c r="J5781" s="2" t="s">
        <v>42</v>
      </c>
      <c r="K5781" s="4">
        <v>44485.950000016819</v>
      </c>
    </row>
    <row r="5782" spans="1:11" x14ac:dyDescent="0.35">
      <c r="A5782" s="2" t="s">
        <v>10</v>
      </c>
      <c r="B5782" s="2" t="s">
        <v>120</v>
      </c>
      <c r="C5782" s="2" t="s">
        <v>56</v>
      </c>
      <c r="D5782" s="2" t="s">
        <v>61</v>
      </c>
      <c r="E5782" s="2">
        <v>107</v>
      </c>
      <c r="F5782" s="2">
        <v>8</v>
      </c>
      <c r="G5782" s="2">
        <f t="shared" si="90"/>
        <v>856</v>
      </c>
      <c r="H5782" s="2" t="s">
        <v>29</v>
      </c>
      <c r="I5782" s="2" t="s">
        <v>119</v>
      </c>
      <c r="J5782" s="2" t="s">
        <v>28</v>
      </c>
      <c r="K5782" s="4">
        <v>44486.000000016822</v>
      </c>
    </row>
    <row r="5783" spans="1:11" x14ac:dyDescent="0.35">
      <c r="A5783" s="2" t="s">
        <v>31</v>
      </c>
      <c r="B5783" s="2" t="s">
        <v>118</v>
      </c>
      <c r="C5783" s="2" t="s">
        <v>56</v>
      </c>
      <c r="D5783" s="2" t="s">
        <v>65</v>
      </c>
      <c r="E5783" s="2">
        <v>47</v>
      </c>
      <c r="F5783" s="2">
        <v>4</v>
      </c>
      <c r="G5783" s="2">
        <f t="shared" si="90"/>
        <v>188</v>
      </c>
      <c r="H5783" s="2" t="s">
        <v>41</v>
      </c>
      <c r="I5783" s="2" t="s">
        <v>119</v>
      </c>
      <c r="J5783" s="2" t="s">
        <v>3</v>
      </c>
      <c r="K5783" s="4">
        <v>44486.050000016825</v>
      </c>
    </row>
    <row r="5784" spans="1:11" x14ac:dyDescent="0.35">
      <c r="A5784" s="2" t="s">
        <v>35</v>
      </c>
      <c r="B5784" s="2" t="s">
        <v>118</v>
      </c>
      <c r="C5784" s="2" t="s">
        <v>56</v>
      </c>
      <c r="D5784" s="2" t="s">
        <v>60</v>
      </c>
      <c r="E5784" s="2">
        <v>131</v>
      </c>
      <c r="F5784" s="2">
        <v>13</v>
      </c>
      <c r="G5784" s="2">
        <f t="shared" si="90"/>
        <v>1703</v>
      </c>
      <c r="H5784" s="2" t="s">
        <v>7</v>
      </c>
      <c r="I5784" s="2" t="s">
        <v>121</v>
      </c>
      <c r="J5784" s="2" t="s">
        <v>6</v>
      </c>
      <c r="K5784" s="4">
        <v>44486.100000016828</v>
      </c>
    </row>
    <row r="5785" spans="1:11" x14ac:dyDescent="0.35">
      <c r="A5785" s="2" t="s">
        <v>18</v>
      </c>
      <c r="B5785" s="2" t="s">
        <v>118</v>
      </c>
      <c r="C5785" s="2" t="s">
        <v>98</v>
      </c>
      <c r="D5785" s="2" t="s">
        <v>105</v>
      </c>
      <c r="E5785" s="2">
        <v>98</v>
      </c>
      <c r="F5785" s="2">
        <v>9</v>
      </c>
      <c r="G5785" s="2">
        <f t="shared" si="90"/>
        <v>882</v>
      </c>
      <c r="H5785" s="2" t="s">
        <v>30</v>
      </c>
      <c r="I5785" s="2" t="s">
        <v>122</v>
      </c>
      <c r="J5785" s="2" t="s">
        <v>11</v>
      </c>
      <c r="K5785" s="4">
        <v>44486.150000016831</v>
      </c>
    </row>
    <row r="5786" spans="1:11" x14ac:dyDescent="0.35">
      <c r="A5786" s="2" t="s">
        <v>14</v>
      </c>
      <c r="B5786" s="2" t="s">
        <v>120</v>
      </c>
      <c r="C5786" s="2" t="s">
        <v>84</v>
      </c>
      <c r="D5786" s="2" t="s">
        <v>94</v>
      </c>
      <c r="E5786" s="2">
        <v>67</v>
      </c>
      <c r="F5786" s="2">
        <v>8</v>
      </c>
      <c r="G5786" s="2">
        <f t="shared" si="90"/>
        <v>536</v>
      </c>
      <c r="H5786" s="2" t="s">
        <v>52</v>
      </c>
      <c r="I5786" s="2" t="s">
        <v>123</v>
      </c>
      <c r="J5786" s="2" t="s">
        <v>45</v>
      </c>
      <c r="K5786" s="4">
        <v>44486.200000016834</v>
      </c>
    </row>
    <row r="5787" spans="1:11" x14ac:dyDescent="0.35">
      <c r="A5787" s="2" t="s">
        <v>2</v>
      </c>
      <c r="B5787" s="2" t="s">
        <v>118</v>
      </c>
      <c r="C5787" s="2" t="s">
        <v>84</v>
      </c>
      <c r="D5787" s="2" t="s">
        <v>95</v>
      </c>
      <c r="E5787" s="2">
        <v>43</v>
      </c>
      <c r="F5787" s="2">
        <v>14</v>
      </c>
      <c r="G5787" s="2">
        <f t="shared" si="90"/>
        <v>602</v>
      </c>
      <c r="H5787" s="2" t="s">
        <v>32</v>
      </c>
      <c r="I5787" s="2" t="s">
        <v>119</v>
      </c>
      <c r="J5787" s="2" t="s">
        <v>16</v>
      </c>
      <c r="K5787" s="4">
        <v>44486.250000016837</v>
      </c>
    </row>
    <row r="5788" spans="1:11" x14ac:dyDescent="0.35">
      <c r="A5788" s="2" t="s">
        <v>5</v>
      </c>
      <c r="B5788" s="2" t="s">
        <v>120</v>
      </c>
      <c r="C5788" s="2" t="s">
        <v>98</v>
      </c>
      <c r="D5788" s="2" t="s">
        <v>109</v>
      </c>
      <c r="E5788" s="2">
        <v>50</v>
      </c>
      <c r="F5788" s="2">
        <v>7</v>
      </c>
      <c r="G5788" s="2">
        <f t="shared" si="90"/>
        <v>350</v>
      </c>
      <c r="H5788" s="2" t="s">
        <v>13</v>
      </c>
      <c r="I5788" s="2" t="s">
        <v>122</v>
      </c>
      <c r="J5788" s="2" t="s">
        <v>11</v>
      </c>
      <c r="K5788" s="4">
        <v>44486.300000016839</v>
      </c>
    </row>
    <row r="5789" spans="1:11" x14ac:dyDescent="0.35">
      <c r="A5789" s="2" t="s">
        <v>14</v>
      </c>
      <c r="B5789" s="2" t="s">
        <v>120</v>
      </c>
      <c r="C5789" s="2" t="s">
        <v>84</v>
      </c>
      <c r="D5789" s="2" t="s">
        <v>97</v>
      </c>
      <c r="E5789" s="2">
        <v>28</v>
      </c>
      <c r="F5789" s="2">
        <v>4</v>
      </c>
      <c r="G5789" s="2">
        <f t="shared" si="90"/>
        <v>112</v>
      </c>
      <c r="H5789" s="2" t="s">
        <v>43</v>
      </c>
      <c r="I5789" s="2" t="s">
        <v>121</v>
      </c>
      <c r="J5789" s="2" t="s">
        <v>42</v>
      </c>
      <c r="K5789" s="4">
        <v>44486.350000016842</v>
      </c>
    </row>
    <row r="5790" spans="1:11" x14ac:dyDescent="0.35">
      <c r="A5790" s="2" t="s">
        <v>10</v>
      </c>
      <c r="B5790" s="2" t="s">
        <v>120</v>
      </c>
      <c r="C5790" s="2" t="s">
        <v>84</v>
      </c>
      <c r="D5790" s="2" t="s">
        <v>92</v>
      </c>
      <c r="E5790" s="2">
        <v>115</v>
      </c>
      <c r="F5790" s="2">
        <v>13</v>
      </c>
      <c r="G5790" s="2">
        <f t="shared" si="90"/>
        <v>1495</v>
      </c>
      <c r="H5790" s="2" t="s">
        <v>49</v>
      </c>
      <c r="I5790" s="2" t="s">
        <v>119</v>
      </c>
      <c r="J5790" s="2" t="s">
        <v>16</v>
      </c>
      <c r="K5790" s="4">
        <v>44486.400000016845</v>
      </c>
    </row>
    <row r="5791" spans="1:11" x14ac:dyDescent="0.35">
      <c r="A5791" s="2" t="s">
        <v>44</v>
      </c>
      <c r="B5791" s="2" t="s">
        <v>120</v>
      </c>
      <c r="C5791" s="2" t="s">
        <v>67</v>
      </c>
      <c r="D5791" s="2" t="s">
        <v>72</v>
      </c>
      <c r="E5791" s="2">
        <v>6</v>
      </c>
      <c r="F5791" s="2">
        <v>1845</v>
      </c>
      <c r="G5791" s="2">
        <f t="shared" si="90"/>
        <v>11070</v>
      </c>
      <c r="H5791" s="2" t="s">
        <v>4</v>
      </c>
      <c r="I5791" s="2" t="s">
        <v>119</v>
      </c>
      <c r="J5791" s="2" t="s">
        <v>3</v>
      </c>
      <c r="K5791" s="4">
        <v>44486.450000016848</v>
      </c>
    </row>
    <row r="5792" spans="1:11" x14ac:dyDescent="0.35">
      <c r="A5792" s="2" t="s">
        <v>14</v>
      </c>
      <c r="B5792" s="2" t="s">
        <v>120</v>
      </c>
      <c r="C5792" s="2" t="s">
        <v>67</v>
      </c>
      <c r="D5792" s="2" t="s">
        <v>71</v>
      </c>
      <c r="E5792" s="2">
        <v>32</v>
      </c>
      <c r="F5792" s="2">
        <v>75</v>
      </c>
      <c r="G5792" s="2">
        <f t="shared" si="90"/>
        <v>2400</v>
      </c>
      <c r="H5792" s="2" t="s">
        <v>27</v>
      </c>
      <c r="I5792" s="2" t="s">
        <v>122</v>
      </c>
      <c r="J5792" s="2" t="s">
        <v>8</v>
      </c>
      <c r="K5792" s="4">
        <v>44486.500000016851</v>
      </c>
    </row>
    <row r="5793" spans="1:11" x14ac:dyDescent="0.35">
      <c r="A5793" s="2" t="s">
        <v>44</v>
      </c>
      <c r="B5793" s="2" t="s">
        <v>120</v>
      </c>
      <c r="C5793" s="2" t="s">
        <v>56</v>
      </c>
      <c r="D5793" s="2" t="s">
        <v>63</v>
      </c>
      <c r="E5793" s="2">
        <v>73</v>
      </c>
      <c r="F5793" s="2">
        <v>11</v>
      </c>
      <c r="G5793" s="2">
        <f t="shared" si="90"/>
        <v>803</v>
      </c>
      <c r="H5793" s="2" t="s">
        <v>17</v>
      </c>
      <c r="I5793" s="2" t="s">
        <v>119</v>
      </c>
      <c r="J5793" s="2" t="s">
        <v>16</v>
      </c>
      <c r="K5793" s="4">
        <v>44486.550000016854</v>
      </c>
    </row>
    <row r="5794" spans="1:11" x14ac:dyDescent="0.35">
      <c r="A5794" s="2" t="s">
        <v>2</v>
      </c>
      <c r="B5794" s="2" t="s">
        <v>118</v>
      </c>
      <c r="C5794" s="2" t="s">
        <v>80</v>
      </c>
      <c r="D5794" s="2" t="s">
        <v>82</v>
      </c>
      <c r="E5794" s="2">
        <v>50</v>
      </c>
      <c r="F5794" s="2">
        <v>134</v>
      </c>
      <c r="G5794" s="2">
        <f t="shared" si="90"/>
        <v>6700</v>
      </c>
      <c r="H5794" s="2" t="s">
        <v>24</v>
      </c>
      <c r="I5794" s="2" t="s">
        <v>123</v>
      </c>
      <c r="J5794" s="2" t="s">
        <v>23</v>
      </c>
      <c r="K5794" s="4">
        <v>44486.600000016857</v>
      </c>
    </row>
    <row r="5795" spans="1:11" x14ac:dyDescent="0.35">
      <c r="A5795" s="2" t="s">
        <v>5</v>
      </c>
      <c r="B5795" s="2" t="s">
        <v>120</v>
      </c>
      <c r="C5795" s="2" t="s">
        <v>84</v>
      </c>
      <c r="D5795" s="2" t="s">
        <v>90</v>
      </c>
      <c r="E5795" s="2">
        <v>27</v>
      </c>
      <c r="F5795" s="2">
        <v>35</v>
      </c>
      <c r="G5795" s="2">
        <f t="shared" si="90"/>
        <v>945</v>
      </c>
      <c r="H5795" s="2" t="s">
        <v>17</v>
      </c>
      <c r="I5795" s="2" t="s">
        <v>119</v>
      </c>
      <c r="J5795" s="2" t="s">
        <v>16</v>
      </c>
      <c r="K5795" s="4">
        <v>44486.65000001686</v>
      </c>
    </row>
    <row r="5796" spans="1:11" x14ac:dyDescent="0.35">
      <c r="A5796" s="2" t="s">
        <v>5</v>
      </c>
      <c r="B5796" s="2" t="s">
        <v>120</v>
      </c>
      <c r="C5796" s="2" t="s">
        <v>67</v>
      </c>
      <c r="D5796" s="2" t="s">
        <v>75</v>
      </c>
      <c r="E5796" s="2">
        <v>98</v>
      </c>
      <c r="F5796" s="2">
        <v>11</v>
      </c>
      <c r="G5796" s="2">
        <f t="shared" si="90"/>
        <v>1078</v>
      </c>
      <c r="H5796" s="2" t="s">
        <v>4</v>
      </c>
      <c r="I5796" s="2" t="s">
        <v>119</v>
      </c>
      <c r="J5796" s="2" t="s">
        <v>3</v>
      </c>
      <c r="K5796" s="4">
        <v>44486.700000016863</v>
      </c>
    </row>
    <row r="5797" spans="1:11" x14ac:dyDescent="0.35">
      <c r="A5797" s="2" t="s">
        <v>44</v>
      </c>
      <c r="B5797" s="2" t="s">
        <v>120</v>
      </c>
      <c r="C5797" s="2" t="s">
        <v>56</v>
      </c>
      <c r="D5797" s="2" t="s">
        <v>62</v>
      </c>
      <c r="E5797" s="2">
        <v>105</v>
      </c>
      <c r="F5797" s="2">
        <v>13</v>
      </c>
      <c r="G5797" s="2">
        <f t="shared" si="90"/>
        <v>1365</v>
      </c>
      <c r="H5797" s="2" t="s">
        <v>40</v>
      </c>
      <c r="I5797" s="2" t="s">
        <v>124</v>
      </c>
      <c r="J5797" s="2" t="s">
        <v>39</v>
      </c>
      <c r="K5797" s="4">
        <v>44486.750000016866</v>
      </c>
    </row>
    <row r="5798" spans="1:11" x14ac:dyDescent="0.35">
      <c r="A5798" s="2" t="s">
        <v>2</v>
      </c>
      <c r="B5798" s="2" t="s">
        <v>118</v>
      </c>
      <c r="C5798" s="2" t="s">
        <v>56</v>
      </c>
      <c r="D5798" s="2" t="s">
        <v>62</v>
      </c>
      <c r="E5798" s="2">
        <v>105</v>
      </c>
      <c r="F5798" s="2">
        <v>7</v>
      </c>
      <c r="G5798" s="2">
        <f t="shared" si="90"/>
        <v>735</v>
      </c>
      <c r="H5798" s="2" t="s">
        <v>29</v>
      </c>
      <c r="I5798" s="2" t="s">
        <v>119</v>
      </c>
      <c r="J5798" s="2" t="s">
        <v>28</v>
      </c>
      <c r="K5798" s="4">
        <v>44486.800000016869</v>
      </c>
    </row>
    <row r="5799" spans="1:11" x14ac:dyDescent="0.35">
      <c r="A5799" s="2" t="s">
        <v>44</v>
      </c>
      <c r="B5799" s="2" t="s">
        <v>120</v>
      </c>
      <c r="C5799" s="2" t="s">
        <v>84</v>
      </c>
      <c r="D5799" s="2" t="s">
        <v>97</v>
      </c>
      <c r="E5799" s="2">
        <v>28</v>
      </c>
      <c r="F5799" s="2">
        <v>9</v>
      </c>
      <c r="G5799" s="2">
        <f t="shared" si="90"/>
        <v>252</v>
      </c>
      <c r="H5799" s="2" t="s">
        <v>43</v>
      </c>
      <c r="I5799" s="2" t="s">
        <v>121</v>
      </c>
      <c r="J5799" s="2" t="s">
        <v>42</v>
      </c>
      <c r="K5799" s="4">
        <v>44486.850000016871</v>
      </c>
    </row>
    <row r="5800" spans="1:11" x14ac:dyDescent="0.35">
      <c r="A5800" s="2" t="s">
        <v>44</v>
      </c>
      <c r="B5800" s="2" t="s">
        <v>120</v>
      </c>
      <c r="C5800" s="2" t="s">
        <v>56</v>
      </c>
      <c r="D5800" s="2" t="s">
        <v>59</v>
      </c>
      <c r="E5800" s="2">
        <v>40</v>
      </c>
      <c r="F5800" s="2">
        <v>186</v>
      </c>
      <c r="G5800" s="2">
        <f t="shared" si="90"/>
        <v>7440</v>
      </c>
      <c r="H5800" s="2" t="s">
        <v>13</v>
      </c>
      <c r="I5800" s="2" t="s">
        <v>122</v>
      </c>
      <c r="J5800" s="2" t="s">
        <v>11</v>
      </c>
      <c r="K5800" s="4">
        <v>44486.900000016874</v>
      </c>
    </row>
    <row r="5801" spans="1:11" x14ac:dyDescent="0.35">
      <c r="A5801" s="2" t="s">
        <v>31</v>
      </c>
      <c r="B5801" s="2" t="s">
        <v>118</v>
      </c>
      <c r="C5801" s="2" t="s">
        <v>84</v>
      </c>
      <c r="D5801" s="2" t="s">
        <v>89</v>
      </c>
      <c r="E5801" s="2">
        <v>130</v>
      </c>
      <c r="F5801" s="2">
        <v>11</v>
      </c>
      <c r="G5801" s="2">
        <f t="shared" si="90"/>
        <v>1430</v>
      </c>
      <c r="H5801" s="2" t="s">
        <v>12</v>
      </c>
      <c r="I5801" s="2" t="s">
        <v>122</v>
      </c>
      <c r="J5801" s="2" t="s">
        <v>11</v>
      </c>
      <c r="K5801" s="4">
        <v>44486.950000016877</v>
      </c>
    </row>
    <row r="5802" spans="1:11" x14ac:dyDescent="0.35">
      <c r="A5802" s="2" t="s">
        <v>31</v>
      </c>
      <c r="B5802" s="2" t="s">
        <v>118</v>
      </c>
      <c r="C5802" s="2" t="s">
        <v>67</v>
      </c>
      <c r="D5802" s="2" t="s">
        <v>68</v>
      </c>
      <c r="E5802" s="2">
        <v>121</v>
      </c>
      <c r="F5802" s="2">
        <v>53</v>
      </c>
      <c r="G5802" s="2">
        <f t="shared" si="90"/>
        <v>6413</v>
      </c>
      <c r="H5802" s="2" t="s">
        <v>41</v>
      </c>
      <c r="I5802" s="2" t="s">
        <v>119</v>
      </c>
      <c r="J5802" s="2" t="s">
        <v>3</v>
      </c>
      <c r="K5802" s="4">
        <v>44487.00000001688</v>
      </c>
    </row>
    <row r="5803" spans="1:11" x14ac:dyDescent="0.35">
      <c r="A5803" s="2" t="s">
        <v>35</v>
      </c>
      <c r="B5803" s="2" t="s">
        <v>118</v>
      </c>
      <c r="C5803" s="2" t="s">
        <v>98</v>
      </c>
      <c r="D5803" s="2" t="s">
        <v>109</v>
      </c>
      <c r="E5803" s="2">
        <v>50</v>
      </c>
      <c r="F5803" s="2">
        <v>14</v>
      </c>
      <c r="G5803" s="2">
        <f t="shared" si="90"/>
        <v>700</v>
      </c>
      <c r="H5803" s="2" t="s">
        <v>48</v>
      </c>
      <c r="I5803" s="2" t="s">
        <v>119</v>
      </c>
      <c r="J5803" s="2" t="s">
        <v>3</v>
      </c>
      <c r="K5803" s="4">
        <v>44487.050000016883</v>
      </c>
    </row>
    <row r="5804" spans="1:11" x14ac:dyDescent="0.35">
      <c r="A5804" s="2" t="s">
        <v>2</v>
      </c>
      <c r="B5804" s="2" t="s">
        <v>118</v>
      </c>
      <c r="C5804" s="2" t="s">
        <v>84</v>
      </c>
      <c r="D5804" s="2" t="s">
        <v>85</v>
      </c>
      <c r="E5804" s="2">
        <v>121</v>
      </c>
      <c r="F5804" s="2">
        <v>51</v>
      </c>
      <c r="G5804" s="2">
        <f t="shared" si="90"/>
        <v>6171</v>
      </c>
      <c r="H5804" s="2" t="s">
        <v>4</v>
      </c>
      <c r="I5804" s="2" t="s">
        <v>119</v>
      </c>
      <c r="J5804" s="2" t="s">
        <v>3</v>
      </c>
      <c r="K5804" s="4">
        <v>44487.100000016886</v>
      </c>
    </row>
    <row r="5805" spans="1:11" x14ac:dyDescent="0.35">
      <c r="A5805" s="2" t="s">
        <v>10</v>
      </c>
      <c r="B5805" s="2" t="s">
        <v>120</v>
      </c>
      <c r="C5805" s="2" t="s">
        <v>98</v>
      </c>
      <c r="D5805" s="2" t="s">
        <v>101</v>
      </c>
      <c r="E5805" s="2">
        <v>128</v>
      </c>
      <c r="F5805" s="2">
        <v>9</v>
      </c>
      <c r="G5805" s="2">
        <f t="shared" si="90"/>
        <v>1152</v>
      </c>
      <c r="H5805" s="2" t="s">
        <v>24</v>
      </c>
      <c r="I5805" s="2" t="s">
        <v>123</v>
      </c>
      <c r="J5805" s="2" t="s">
        <v>23</v>
      </c>
      <c r="K5805" s="4">
        <v>44487.150000016889</v>
      </c>
    </row>
    <row r="5806" spans="1:11" x14ac:dyDescent="0.35">
      <c r="A5806" s="2" t="s">
        <v>31</v>
      </c>
      <c r="B5806" s="2" t="s">
        <v>118</v>
      </c>
      <c r="C5806" s="2" t="s">
        <v>98</v>
      </c>
      <c r="D5806" s="2" t="s">
        <v>107</v>
      </c>
      <c r="E5806" s="2">
        <v>77</v>
      </c>
      <c r="F5806" s="2">
        <v>11</v>
      </c>
      <c r="G5806" s="2">
        <f t="shared" si="90"/>
        <v>847</v>
      </c>
      <c r="H5806" s="2" t="s">
        <v>52</v>
      </c>
      <c r="I5806" s="2" t="s">
        <v>123</v>
      </c>
      <c r="J5806" s="2" t="s">
        <v>45</v>
      </c>
      <c r="K5806" s="4">
        <v>44487.200000016892</v>
      </c>
    </row>
    <row r="5807" spans="1:11" x14ac:dyDescent="0.35">
      <c r="A5807" s="2" t="s">
        <v>14</v>
      </c>
      <c r="B5807" s="2" t="s">
        <v>120</v>
      </c>
      <c r="C5807" s="2" t="s">
        <v>84</v>
      </c>
      <c r="D5807" s="2" t="s">
        <v>89</v>
      </c>
      <c r="E5807" s="2">
        <v>130</v>
      </c>
      <c r="F5807" s="2">
        <v>8</v>
      </c>
      <c r="G5807" s="2">
        <f t="shared" si="90"/>
        <v>1040</v>
      </c>
      <c r="H5807" s="2" t="s">
        <v>17</v>
      </c>
      <c r="I5807" s="2" t="s">
        <v>119</v>
      </c>
      <c r="J5807" s="2" t="s">
        <v>16</v>
      </c>
      <c r="K5807" s="4">
        <v>44487.250000016895</v>
      </c>
    </row>
    <row r="5808" spans="1:11" x14ac:dyDescent="0.35">
      <c r="A5808" s="2" t="s">
        <v>31</v>
      </c>
      <c r="B5808" s="2" t="s">
        <v>118</v>
      </c>
      <c r="C5808" s="2" t="s">
        <v>98</v>
      </c>
      <c r="D5808" s="2" t="s">
        <v>108</v>
      </c>
      <c r="E5808" s="2">
        <v>65</v>
      </c>
      <c r="F5808" s="2">
        <v>11</v>
      </c>
      <c r="G5808" s="2">
        <f t="shared" si="90"/>
        <v>715</v>
      </c>
      <c r="H5808" s="2" t="s">
        <v>43</v>
      </c>
      <c r="I5808" s="2" t="s">
        <v>121</v>
      </c>
      <c r="J5808" s="2" t="s">
        <v>42</v>
      </c>
      <c r="K5808" s="4">
        <v>44487.300000016898</v>
      </c>
    </row>
    <row r="5809" spans="1:11" x14ac:dyDescent="0.35">
      <c r="A5809" s="2" t="s">
        <v>5</v>
      </c>
      <c r="B5809" s="2" t="s">
        <v>120</v>
      </c>
      <c r="C5809" s="2" t="s">
        <v>98</v>
      </c>
      <c r="D5809" s="2" t="s">
        <v>110</v>
      </c>
      <c r="E5809" s="2">
        <v>40</v>
      </c>
      <c r="F5809" s="2">
        <v>13</v>
      </c>
      <c r="G5809" s="2">
        <f t="shared" si="90"/>
        <v>520</v>
      </c>
      <c r="H5809" s="2" t="s">
        <v>24</v>
      </c>
      <c r="I5809" s="2" t="s">
        <v>123</v>
      </c>
      <c r="J5809" s="2" t="s">
        <v>23</v>
      </c>
      <c r="K5809" s="4">
        <v>44487.350000016901</v>
      </c>
    </row>
    <row r="5810" spans="1:11" x14ac:dyDescent="0.35">
      <c r="A5810" s="2" t="s">
        <v>10</v>
      </c>
      <c r="B5810" s="2" t="s">
        <v>120</v>
      </c>
      <c r="C5810" s="2" t="s">
        <v>84</v>
      </c>
      <c r="D5810" s="2" t="s">
        <v>87</v>
      </c>
      <c r="E5810" s="2">
        <v>142</v>
      </c>
      <c r="F5810" s="2">
        <v>11</v>
      </c>
      <c r="G5810" s="2">
        <f t="shared" si="90"/>
        <v>1562</v>
      </c>
      <c r="H5810" s="2" t="s">
        <v>12</v>
      </c>
      <c r="I5810" s="2" t="s">
        <v>122</v>
      </c>
      <c r="J5810" s="2" t="s">
        <v>11</v>
      </c>
      <c r="K5810" s="4">
        <v>44487.400000016904</v>
      </c>
    </row>
    <row r="5811" spans="1:11" x14ac:dyDescent="0.35">
      <c r="A5811" s="2" t="s">
        <v>5</v>
      </c>
      <c r="B5811" s="2" t="s">
        <v>120</v>
      </c>
      <c r="C5811" s="2" t="s">
        <v>84</v>
      </c>
      <c r="D5811" s="2" t="s">
        <v>90</v>
      </c>
      <c r="E5811" s="2">
        <v>27</v>
      </c>
      <c r="F5811" s="2">
        <v>38</v>
      </c>
      <c r="G5811" s="2">
        <f t="shared" si="90"/>
        <v>1026</v>
      </c>
      <c r="H5811" s="2" t="s">
        <v>17</v>
      </c>
      <c r="I5811" s="2" t="s">
        <v>119</v>
      </c>
      <c r="J5811" s="2" t="s">
        <v>16</v>
      </c>
      <c r="K5811" s="4">
        <v>44487.450000016906</v>
      </c>
    </row>
    <row r="5812" spans="1:11" x14ac:dyDescent="0.35">
      <c r="A5812" s="2" t="s">
        <v>44</v>
      </c>
      <c r="B5812" s="2" t="s">
        <v>120</v>
      </c>
      <c r="C5812" s="2" t="s">
        <v>84</v>
      </c>
      <c r="D5812" s="2" t="s">
        <v>86</v>
      </c>
      <c r="E5812" s="2">
        <v>73</v>
      </c>
      <c r="F5812" s="2">
        <v>40</v>
      </c>
      <c r="G5812" s="2">
        <f t="shared" si="90"/>
        <v>2920</v>
      </c>
      <c r="H5812" s="2" t="s">
        <v>27</v>
      </c>
      <c r="I5812" s="2" t="s">
        <v>122</v>
      </c>
      <c r="J5812" s="2" t="s">
        <v>8</v>
      </c>
      <c r="K5812" s="4">
        <v>44487.500000016909</v>
      </c>
    </row>
    <row r="5813" spans="1:11" x14ac:dyDescent="0.35">
      <c r="A5813" s="2" t="s">
        <v>2</v>
      </c>
      <c r="B5813" s="2" t="s">
        <v>118</v>
      </c>
      <c r="C5813" s="2" t="s">
        <v>67</v>
      </c>
      <c r="D5813" s="2" t="s">
        <v>69</v>
      </c>
      <c r="E5813" s="2">
        <v>54</v>
      </c>
      <c r="F5813" s="2">
        <v>137</v>
      </c>
      <c r="G5813" s="2">
        <f t="shared" si="90"/>
        <v>7398</v>
      </c>
      <c r="H5813" s="2" t="s">
        <v>30</v>
      </c>
      <c r="I5813" s="2" t="s">
        <v>122</v>
      </c>
      <c r="J5813" s="2" t="s">
        <v>11</v>
      </c>
      <c r="K5813" s="4">
        <v>44487.550000016912</v>
      </c>
    </row>
    <row r="5814" spans="1:11" x14ac:dyDescent="0.35">
      <c r="A5814" s="2" t="s">
        <v>44</v>
      </c>
      <c r="B5814" s="2" t="s">
        <v>120</v>
      </c>
      <c r="C5814" s="2" t="s">
        <v>98</v>
      </c>
      <c r="D5814" s="2" t="s">
        <v>109</v>
      </c>
      <c r="E5814" s="2">
        <v>50</v>
      </c>
      <c r="F5814" s="2">
        <v>8</v>
      </c>
      <c r="G5814" s="2">
        <f t="shared" si="90"/>
        <v>400</v>
      </c>
      <c r="H5814" s="2" t="s">
        <v>27</v>
      </c>
      <c r="I5814" s="2" t="s">
        <v>122</v>
      </c>
      <c r="J5814" s="2" t="s">
        <v>8</v>
      </c>
      <c r="K5814" s="4">
        <v>44487.600000016915</v>
      </c>
    </row>
    <row r="5815" spans="1:11" x14ac:dyDescent="0.35">
      <c r="A5815" s="2" t="s">
        <v>44</v>
      </c>
      <c r="B5815" s="2" t="s">
        <v>120</v>
      </c>
      <c r="C5815" s="2" t="s">
        <v>84</v>
      </c>
      <c r="D5815" s="2" t="s">
        <v>88</v>
      </c>
      <c r="E5815" s="2">
        <v>146</v>
      </c>
      <c r="F5815" s="2">
        <v>12</v>
      </c>
      <c r="G5815" s="2">
        <f t="shared" si="90"/>
        <v>1752</v>
      </c>
      <c r="H5815" s="2" t="s">
        <v>22</v>
      </c>
      <c r="I5815" s="2" t="s">
        <v>122</v>
      </c>
      <c r="J5815" s="2" t="s">
        <v>11</v>
      </c>
      <c r="K5815" s="4">
        <v>44487.650000016918</v>
      </c>
    </row>
    <row r="5816" spans="1:11" x14ac:dyDescent="0.35">
      <c r="A5816" s="2" t="s">
        <v>44</v>
      </c>
      <c r="B5816" s="2" t="s">
        <v>120</v>
      </c>
      <c r="C5816" s="2" t="s">
        <v>84</v>
      </c>
      <c r="D5816" s="2" t="s">
        <v>96</v>
      </c>
      <c r="E5816" s="2">
        <v>36</v>
      </c>
      <c r="F5816" s="2">
        <v>12</v>
      </c>
      <c r="G5816" s="2">
        <f t="shared" si="90"/>
        <v>432</v>
      </c>
      <c r="H5816" s="2" t="s">
        <v>4</v>
      </c>
      <c r="I5816" s="2" t="s">
        <v>119</v>
      </c>
      <c r="J5816" s="2" t="s">
        <v>3</v>
      </c>
      <c r="K5816" s="4">
        <v>44487.700000016921</v>
      </c>
    </row>
    <row r="5817" spans="1:11" x14ac:dyDescent="0.35">
      <c r="A5817" s="2" t="s">
        <v>2</v>
      </c>
      <c r="B5817" s="2" t="s">
        <v>118</v>
      </c>
      <c r="C5817" s="2" t="s">
        <v>80</v>
      </c>
      <c r="D5817" s="2" t="s">
        <v>82</v>
      </c>
      <c r="E5817" s="2">
        <v>50</v>
      </c>
      <c r="F5817" s="2">
        <v>133</v>
      </c>
      <c r="G5817" s="2">
        <f t="shared" si="90"/>
        <v>6650</v>
      </c>
      <c r="H5817" s="2" t="s">
        <v>4</v>
      </c>
      <c r="I5817" s="2" t="s">
        <v>119</v>
      </c>
      <c r="J5817" s="2" t="s">
        <v>3</v>
      </c>
      <c r="K5817" s="4">
        <v>44487.750000016924</v>
      </c>
    </row>
    <row r="5818" spans="1:11" x14ac:dyDescent="0.35">
      <c r="A5818" s="2" t="s">
        <v>2</v>
      </c>
      <c r="B5818" s="2" t="s">
        <v>118</v>
      </c>
      <c r="C5818" s="2" t="s">
        <v>80</v>
      </c>
      <c r="D5818" s="2" t="s">
        <v>81</v>
      </c>
      <c r="E5818" s="2">
        <v>134</v>
      </c>
      <c r="F5818" s="2">
        <v>64</v>
      </c>
      <c r="G5818" s="2">
        <f t="shared" si="90"/>
        <v>8576</v>
      </c>
      <c r="H5818" s="2" t="s">
        <v>38</v>
      </c>
      <c r="I5818" s="2" t="s">
        <v>121</v>
      </c>
      <c r="J5818" s="2" t="s">
        <v>6</v>
      </c>
      <c r="K5818" s="4">
        <v>44487.800000016927</v>
      </c>
    </row>
    <row r="5819" spans="1:11" x14ac:dyDescent="0.35">
      <c r="A5819" s="2" t="s">
        <v>5</v>
      </c>
      <c r="B5819" s="2" t="s">
        <v>120</v>
      </c>
      <c r="C5819" s="2" t="s">
        <v>56</v>
      </c>
      <c r="D5819" s="2" t="s">
        <v>65</v>
      </c>
      <c r="E5819" s="2">
        <v>47</v>
      </c>
      <c r="F5819" s="2">
        <v>4</v>
      </c>
      <c r="G5819" s="2">
        <f t="shared" si="90"/>
        <v>188</v>
      </c>
      <c r="H5819" s="2" t="s">
        <v>37</v>
      </c>
      <c r="I5819" s="2" t="s">
        <v>123</v>
      </c>
      <c r="J5819" s="2" t="s">
        <v>36</v>
      </c>
      <c r="K5819" s="4">
        <v>44487.85000001693</v>
      </c>
    </row>
    <row r="5820" spans="1:11" x14ac:dyDescent="0.35">
      <c r="A5820" s="2" t="s">
        <v>31</v>
      </c>
      <c r="B5820" s="2" t="s">
        <v>118</v>
      </c>
      <c r="C5820" s="2" t="s">
        <v>56</v>
      </c>
      <c r="D5820" s="2" t="s">
        <v>60</v>
      </c>
      <c r="E5820" s="2">
        <v>131</v>
      </c>
      <c r="F5820" s="2">
        <v>12</v>
      </c>
      <c r="G5820" s="2">
        <f t="shared" si="90"/>
        <v>1572</v>
      </c>
      <c r="H5820" s="2" t="s">
        <v>48</v>
      </c>
      <c r="I5820" s="2" t="s">
        <v>119</v>
      </c>
      <c r="J5820" s="2" t="s">
        <v>3</v>
      </c>
      <c r="K5820" s="4">
        <v>44487.900000016933</v>
      </c>
    </row>
    <row r="5821" spans="1:11" x14ac:dyDescent="0.35">
      <c r="A5821" s="2" t="s">
        <v>14</v>
      </c>
      <c r="B5821" s="2" t="s">
        <v>120</v>
      </c>
      <c r="C5821" s="2" t="s">
        <v>98</v>
      </c>
      <c r="D5821" s="2" t="s">
        <v>104</v>
      </c>
      <c r="E5821" s="2">
        <v>104</v>
      </c>
      <c r="F5821" s="2">
        <v>11</v>
      </c>
      <c r="G5821" s="2">
        <f t="shared" si="90"/>
        <v>1144</v>
      </c>
      <c r="H5821" s="2" t="s">
        <v>26</v>
      </c>
      <c r="I5821" s="2" t="s">
        <v>122</v>
      </c>
      <c r="J5821" s="2" t="s">
        <v>25</v>
      </c>
      <c r="K5821" s="4">
        <v>44487.950000016936</v>
      </c>
    </row>
    <row r="5822" spans="1:11" x14ac:dyDescent="0.35">
      <c r="A5822" s="2" t="s">
        <v>5</v>
      </c>
      <c r="B5822" s="2" t="s">
        <v>120</v>
      </c>
      <c r="C5822" s="2" t="s">
        <v>56</v>
      </c>
      <c r="D5822" s="2" t="s">
        <v>61</v>
      </c>
      <c r="E5822" s="2">
        <v>107</v>
      </c>
      <c r="F5822" s="2">
        <v>8</v>
      </c>
      <c r="G5822" s="2">
        <f t="shared" si="90"/>
        <v>856</v>
      </c>
      <c r="H5822" s="2" t="s">
        <v>24</v>
      </c>
      <c r="I5822" s="2" t="s">
        <v>123</v>
      </c>
      <c r="J5822" s="2" t="s">
        <v>23</v>
      </c>
      <c r="K5822" s="4">
        <v>44488.000000016938</v>
      </c>
    </row>
    <row r="5823" spans="1:11" x14ac:dyDescent="0.35">
      <c r="A5823" s="2" t="s">
        <v>18</v>
      </c>
      <c r="B5823" s="2" t="s">
        <v>118</v>
      </c>
      <c r="C5823" s="2" t="s">
        <v>84</v>
      </c>
      <c r="D5823" s="2" t="s">
        <v>94</v>
      </c>
      <c r="E5823" s="2">
        <v>67</v>
      </c>
      <c r="F5823" s="2">
        <v>9</v>
      </c>
      <c r="G5823" s="2">
        <f t="shared" si="90"/>
        <v>603</v>
      </c>
      <c r="H5823" s="2" t="s">
        <v>37</v>
      </c>
      <c r="I5823" s="2" t="s">
        <v>123</v>
      </c>
      <c r="J5823" s="2" t="s">
        <v>36</v>
      </c>
      <c r="K5823" s="4">
        <v>44488.050000016941</v>
      </c>
    </row>
    <row r="5824" spans="1:11" x14ac:dyDescent="0.35">
      <c r="A5824" s="2" t="s">
        <v>35</v>
      </c>
      <c r="B5824" s="2" t="s">
        <v>118</v>
      </c>
      <c r="C5824" s="2" t="s">
        <v>84</v>
      </c>
      <c r="D5824" s="2" t="s">
        <v>93</v>
      </c>
      <c r="E5824" s="2">
        <v>70</v>
      </c>
      <c r="F5824" s="2">
        <v>14</v>
      </c>
      <c r="G5824" s="2">
        <f t="shared" si="90"/>
        <v>980</v>
      </c>
      <c r="H5824" s="2" t="s">
        <v>24</v>
      </c>
      <c r="I5824" s="2" t="s">
        <v>123</v>
      </c>
      <c r="J5824" s="2" t="s">
        <v>23</v>
      </c>
      <c r="K5824" s="4">
        <v>44488.100000016944</v>
      </c>
    </row>
    <row r="5825" spans="1:11" x14ac:dyDescent="0.35">
      <c r="A5825" s="2" t="s">
        <v>2</v>
      </c>
      <c r="B5825" s="2" t="s">
        <v>118</v>
      </c>
      <c r="C5825" s="2" t="s">
        <v>56</v>
      </c>
      <c r="D5825" s="2" t="s">
        <v>65</v>
      </c>
      <c r="E5825" s="2">
        <v>47</v>
      </c>
      <c r="F5825" s="2">
        <v>6</v>
      </c>
      <c r="G5825" s="2">
        <f t="shared" si="90"/>
        <v>282</v>
      </c>
      <c r="H5825" s="2" t="s">
        <v>17</v>
      </c>
      <c r="I5825" s="2" t="s">
        <v>119</v>
      </c>
      <c r="J5825" s="2" t="s">
        <v>16</v>
      </c>
      <c r="K5825" s="4">
        <v>44488.150000016947</v>
      </c>
    </row>
    <row r="5826" spans="1:11" x14ac:dyDescent="0.35">
      <c r="A5826" s="2" t="s">
        <v>2</v>
      </c>
      <c r="B5826" s="2" t="s">
        <v>118</v>
      </c>
      <c r="C5826" s="2" t="s">
        <v>67</v>
      </c>
      <c r="D5826" s="2" t="s">
        <v>76</v>
      </c>
      <c r="E5826" s="2">
        <v>83</v>
      </c>
      <c r="F5826" s="2">
        <v>11</v>
      </c>
      <c r="G5826" s="2">
        <f t="shared" ref="G5826:G5889" si="91">E5826*F5826</f>
        <v>913</v>
      </c>
      <c r="H5826" s="2" t="s">
        <v>26</v>
      </c>
      <c r="I5826" s="2" t="s">
        <v>122</v>
      </c>
      <c r="J5826" s="2" t="s">
        <v>25</v>
      </c>
      <c r="K5826" s="4">
        <v>44488.20000001695</v>
      </c>
    </row>
    <row r="5827" spans="1:11" x14ac:dyDescent="0.35">
      <c r="A5827" s="2" t="s">
        <v>31</v>
      </c>
      <c r="B5827" s="2" t="s">
        <v>118</v>
      </c>
      <c r="C5827" s="2" t="s">
        <v>56</v>
      </c>
      <c r="D5827" s="2" t="s">
        <v>66</v>
      </c>
      <c r="E5827" s="2">
        <v>47</v>
      </c>
      <c r="F5827" s="2">
        <v>5</v>
      </c>
      <c r="G5827" s="2">
        <f t="shared" si="91"/>
        <v>235</v>
      </c>
      <c r="H5827" s="2" t="s">
        <v>4</v>
      </c>
      <c r="I5827" s="2" t="s">
        <v>119</v>
      </c>
      <c r="J5827" s="2" t="s">
        <v>3</v>
      </c>
      <c r="K5827" s="4">
        <v>44488.250000016953</v>
      </c>
    </row>
    <row r="5828" spans="1:11" x14ac:dyDescent="0.35">
      <c r="A5828" s="2" t="s">
        <v>14</v>
      </c>
      <c r="B5828" s="2" t="s">
        <v>120</v>
      </c>
      <c r="C5828" s="2" t="s">
        <v>56</v>
      </c>
      <c r="D5828" s="2" t="s">
        <v>57</v>
      </c>
      <c r="E5828" s="2">
        <v>89</v>
      </c>
      <c r="F5828" s="2">
        <v>121</v>
      </c>
      <c r="G5828" s="2">
        <f t="shared" si="91"/>
        <v>10769</v>
      </c>
      <c r="H5828" s="2" t="s">
        <v>17</v>
      </c>
      <c r="I5828" s="2" t="s">
        <v>119</v>
      </c>
      <c r="J5828" s="2" t="s">
        <v>16</v>
      </c>
      <c r="K5828" s="4">
        <v>44488.300000016956</v>
      </c>
    </row>
    <row r="5829" spans="1:11" x14ac:dyDescent="0.35">
      <c r="A5829" s="2" t="s">
        <v>14</v>
      </c>
      <c r="B5829" s="2" t="s">
        <v>120</v>
      </c>
      <c r="C5829" s="2" t="s">
        <v>98</v>
      </c>
      <c r="D5829" s="2" t="s">
        <v>106</v>
      </c>
      <c r="E5829" s="2">
        <v>87</v>
      </c>
      <c r="F5829" s="2">
        <v>8</v>
      </c>
      <c r="G5829" s="2">
        <f t="shared" si="91"/>
        <v>696</v>
      </c>
      <c r="H5829" s="2" t="s">
        <v>7</v>
      </c>
      <c r="I5829" s="2" t="s">
        <v>121</v>
      </c>
      <c r="J5829" s="2" t="s">
        <v>6</v>
      </c>
      <c r="K5829" s="4">
        <v>44488.350000016959</v>
      </c>
    </row>
    <row r="5830" spans="1:11" x14ac:dyDescent="0.35">
      <c r="A5830" s="2" t="s">
        <v>10</v>
      </c>
      <c r="B5830" s="2" t="s">
        <v>120</v>
      </c>
      <c r="C5830" s="2" t="s">
        <v>84</v>
      </c>
      <c r="D5830" s="2" t="s">
        <v>85</v>
      </c>
      <c r="E5830" s="2">
        <v>121</v>
      </c>
      <c r="F5830" s="2">
        <v>49</v>
      </c>
      <c r="G5830" s="2">
        <f t="shared" si="91"/>
        <v>5929</v>
      </c>
      <c r="H5830" s="2" t="s">
        <v>26</v>
      </c>
      <c r="I5830" s="2" t="s">
        <v>122</v>
      </c>
      <c r="J5830" s="2" t="s">
        <v>25</v>
      </c>
      <c r="K5830" s="4">
        <v>44488.400000016962</v>
      </c>
    </row>
    <row r="5831" spans="1:11" x14ac:dyDescent="0.35">
      <c r="A5831" s="2" t="s">
        <v>18</v>
      </c>
      <c r="B5831" s="2" t="s">
        <v>118</v>
      </c>
      <c r="C5831" s="2" t="s">
        <v>56</v>
      </c>
      <c r="D5831" s="2" t="s">
        <v>61</v>
      </c>
      <c r="E5831" s="2">
        <v>107</v>
      </c>
      <c r="F5831" s="2">
        <v>5</v>
      </c>
      <c r="G5831" s="2">
        <f t="shared" si="91"/>
        <v>535</v>
      </c>
      <c r="H5831" s="2" t="s">
        <v>12</v>
      </c>
      <c r="I5831" s="2" t="s">
        <v>122</v>
      </c>
      <c r="J5831" s="2" t="s">
        <v>11</v>
      </c>
      <c r="K5831" s="4">
        <v>44488.450000016965</v>
      </c>
    </row>
    <row r="5832" spans="1:11" x14ac:dyDescent="0.35">
      <c r="A5832" s="2" t="s">
        <v>31</v>
      </c>
      <c r="B5832" s="2" t="s">
        <v>118</v>
      </c>
      <c r="C5832" s="2" t="s">
        <v>84</v>
      </c>
      <c r="D5832" s="2" t="s">
        <v>85</v>
      </c>
      <c r="E5832" s="2">
        <v>121</v>
      </c>
      <c r="F5832" s="2">
        <v>49</v>
      </c>
      <c r="G5832" s="2">
        <f t="shared" si="91"/>
        <v>5929</v>
      </c>
      <c r="H5832" s="2" t="s">
        <v>48</v>
      </c>
      <c r="I5832" s="2" t="s">
        <v>119</v>
      </c>
      <c r="J5832" s="2" t="s">
        <v>3</v>
      </c>
      <c r="K5832" s="4">
        <v>44488.500000016968</v>
      </c>
    </row>
    <row r="5833" spans="1:11" x14ac:dyDescent="0.35">
      <c r="A5833" s="2" t="s">
        <v>5</v>
      </c>
      <c r="B5833" s="2" t="s">
        <v>120</v>
      </c>
      <c r="C5833" s="2" t="s">
        <v>98</v>
      </c>
      <c r="D5833" s="2" t="s">
        <v>105</v>
      </c>
      <c r="E5833" s="2">
        <v>98</v>
      </c>
      <c r="F5833" s="2">
        <v>7</v>
      </c>
      <c r="G5833" s="2">
        <f t="shared" si="91"/>
        <v>686</v>
      </c>
      <c r="H5833" s="2" t="s">
        <v>7</v>
      </c>
      <c r="I5833" s="2" t="s">
        <v>121</v>
      </c>
      <c r="J5833" s="2" t="s">
        <v>6</v>
      </c>
      <c r="K5833" s="4">
        <v>44488.55000001697</v>
      </c>
    </row>
    <row r="5834" spans="1:11" x14ac:dyDescent="0.35">
      <c r="A5834" s="2" t="s">
        <v>35</v>
      </c>
      <c r="B5834" s="2" t="s">
        <v>118</v>
      </c>
      <c r="C5834" s="2" t="s">
        <v>56</v>
      </c>
      <c r="D5834" s="2" t="s">
        <v>60</v>
      </c>
      <c r="E5834" s="2">
        <v>131</v>
      </c>
      <c r="F5834" s="2">
        <v>13</v>
      </c>
      <c r="G5834" s="2">
        <f t="shared" si="91"/>
        <v>1703</v>
      </c>
      <c r="H5834" s="2" t="s">
        <v>29</v>
      </c>
      <c r="I5834" s="2" t="s">
        <v>119</v>
      </c>
      <c r="J5834" s="2" t="s">
        <v>28</v>
      </c>
      <c r="K5834" s="4">
        <v>44488.600000016973</v>
      </c>
    </row>
    <row r="5835" spans="1:11" x14ac:dyDescent="0.35">
      <c r="A5835" s="2" t="s">
        <v>35</v>
      </c>
      <c r="B5835" s="2" t="s">
        <v>118</v>
      </c>
      <c r="C5835" s="2" t="s">
        <v>98</v>
      </c>
      <c r="D5835" s="2" t="s">
        <v>99</v>
      </c>
      <c r="E5835" s="2">
        <v>145</v>
      </c>
      <c r="F5835" s="2">
        <v>10</v>
      </c>
      <c r="G5835" s="2">
        <f t="shared" si="91"/>
        <v>1450</v>
      </c>
      <c r="H5835" s="2" t="s">
        <v>24</v>
      </c>
      <c r="I5835" s="2" t="s">
        <v>123</v>
      </c>
      <c r="J5835" s="2" t="s">
        <v>23</v>
      </c>
      <c r="K5835" s="4">
        <v>44488.650000016976</v>
      </c>
    </row>
    <row r="5836" spans="1:11" x14ac:dyDescent="0.35">
      <c r="A5836" s="2" t="s">
        <v>44</v>
      </c>
      <c r="B5836" s="2" t="s">
        <v>120</v>
      </c>
      <c r="C5836" s="2" t="s">
        <v>56</v>
      </c>
      <c r="D5836" s="2" t="s">
        <v>61</v>
      </c>
      <c r="E5836" s="2">
        <v>107</v>
      </c>
      <c r="F5836" s="2">
        <v>7</v>
      </c>
      <c r="G5836" s="2">
        <f t="shared" si="91"/>
        <v>749</v>
      </c>
      <c r="H5836" s="2" t="s">
        <v>34</v>
      </c>
      <c r="I5836" s="2" t="s">
        <v>124</v>
      </c>
      <c r="J5836" s="2" t="s">
        <v>33</v>
      </c>
      <c r="K5836" s="4">
        <v>44488.700000016979</v>
      </c>
    </row>
    <row r="5837" spans="1:11" x14ac:dyDescent="0.35">
      <c r="A5837" s="2" t="s">
        <v>14</v>
      </c>
      <c r="B5837" s="2" t="s">
        <v>120</v>
      </c>
      <c r="C5837" s="2" t="s">
        <v>80</v>
      </c>
      <c r="D5837" s="2" t="s">
        <v>81</v>
      </c>
      <c r="E5837" s="2">
        <v>134</v>
      </c>
      <c r="F5837" s="2">
        <v>61</v>
      </c>
      <c r="G5837" s="2">
        <f t="shared" si="91"/>
        <v>8174</v>
      </c>
      <c r="H5837" s="2" t="s">
        <v>43</v>
      </c>
      <c r="I5837" s="2" t="s">
        <v>121</v>
      </c>
      <c r="J5837" s="2" t="s">
        <v>42</v>
      </c>
      <c r="K5837" s="4">
        <v>44488.750000016982</v>
      </c>
    </row>
    <row r="5838" spans="1:11" x14ac:dyDescent="0.35">
      <c r="A5838" s="2" t="s">
        <v>14</v>
      </c>
      <c r="B5838" s="2" t="s">
        <v>120</v>
      </c>
      <c r="C5838" s="2" t="s">
        <v>98</v>
      </c>
      <c r="D5838" s="2" t="s">
        <v>104</v>
      </c>
      <c r="E5838" s="2">
        <v>104</v>
      </c>
      <c r="F5838" s="2">
        <v>7</v>
      </c>
      <c r="G5838" s="2">
        <f t="shared" si="91"/>
        <v>728</v>
      </c>
      <c r="H5838" s="2" t="s">
        <v>41</v>
      </c>
      <c r="I5838" s="2" t="s">
        <v>119</v>
      </c>
      <c r="J5838" s="2" t="s">
        <v>3</v>
      </c>
      <c r="K5838" s="4">
        <v>44488.800000016985</v>
      </c>
    </row>
    <row r="5839" spans="1:11" x14ac:dyDescent="0.35">
      <c r="A5839" s="2" t="s">
        <v>2</v>
      </c>
      <c r="B5839" s="2" t="s">
        <v>118</v>
      </c>
      <c r="C5839" s="2" t="s">
        <v>67</v>
      </c>
      <c r="D5839" s="2" t="s">
        <v>76</v>
      </c>
      <c r="E5839" s="2">
        <v>83</v>
      </c>
      <c r="F5839" s="2">
        <v>5</v>
      </c>
      <c r="G5839" s="2">
        <f t="shared" si="91"/>
        <v>415</v>
      </c>
      <c r="H5839" s="2" t="s">
        <v>37</v>
      </c>
      <c r="I5839" s="2" t="s">
        <v>123</v>
      </c>
      <c r="J5839" s="2" t="s">
        <v>36</v>
      </c>
      <c r="K5839" s="4">
        <v>44488.850000016988</v>
      </c>
    </row>
    <row r="5840" spans="1:11" x14ac:dyDescent="0.35">
      <c r="A5840" s="2" t="s">
        <v>35</v>
      </c>
      <c r="B5840" s="2" t="s">
        <v>118</v>
      </c>
      <c r="C5840" s="2" t="s">
        <v>84</v>
      </c>
      <c r="D5840" s="2" t="s">
        <v>96</v>
      </c>
      <c r="E5840" s="2">
        <v>36</v>
      </c>
      <c r="F5840" s="2">
        <v>6</v>
      </c>
      <c r="G5840" s="2">
        <f t="shared" si="91"/>
        <v>216</v>
      </c>
      <c r="H5840" s="2" t="s">
        <v>48</v>
      </c>
      <c r="I5840" s="2" t="s">
        <v>119</v>
      </c>
      <c r="J5840" s="2" t="s">
        <v>3</v>
      </c>
      <c r="K5840" s="4">
        <v>44488.900000016991</v>
      </c>
    </row>
    <row r="5841" spans="1:11" x14ac:dyDescent="0.35">
      <c r="A5841" s="2" t="s">
        <v>44</v>
      </c>
      <c r="B5841" s="2" t="s">
        <v>120</v>
      </c>
      <c r="C5841" s="2" t="s">
        <v>56</v>
      </c>
      <c r="D5841" s="2" t="s">
        <v>58</v>
      </c>
      <c r="E5841" s="2">
        <v>68</v>
      </c>
      <c r="F5841" s="2">
        <v>101</v>
      </c>
      <c r="G5841" s="2">
        <f t="shared" si="91"/>
        <v>6868</v>
      </c>
      <c r="H5841" s="2" t="s">
        <v>4</v>
      </c>
      <c r="I5841" s="2" t="s">
        <v>119</v>
      </c>
      <c r="J5841" s="2" t="s">
        <v>3</v>
      </c>
      <c r="K5841" s="4">
        <v>44488.950000016994</v>
      </c>
    </row>
    <row r="5842" spans="1:11" x14ac:dyDescent="0.35">
      <c r="A5842" s="2" t="s">
        <v>10</v>
      </c>
      <c r="B5842" s="2" t="s">
        <v>120</v>
      </c>
      <c r="C5842" s="2" t="s">
        <v>67</v>
      </c>
      <c r="D5842" s="2" t="s">
        <v>74</v>
      </c>
      <c r="E5842" s="2">
        <v>128</v>
      </c>
      <c r="F5842" s="2">
        <v>8</v>
      </c>
      <c r="G5842" s="2">
        <f t="shared" si="91"/>
        <v>1024</v>
      </c>
      <c r="H5842" s="2" t="s">
        <v>4</v>
      </c>
      <c r="I5842" s="2" t="s">
        <v>119</v>
      </c>
      <c r="J5842" s="2" t="s">
        <v>3</v>
      </c>
      <c r="K5842" s="4">
        <v>44489.000000016997</v>
      </c>
    </row>
    <row r="5843" spans="1:11" x14ac:dyDescent="0.35">
      <c r="A5843" s="2" t="s">
        <v>44</v>
      </c>
      <c r="B5843" s="2" t="s">
        <v>120</v>
      </c>
      <c r="C5843" s="2" t="s">
        <v>67</v>
      </c>
      <c r="D5843" s="2" t="s">
        <v>71</v>
      </c>
      <c r="E5843" s="2">
        <v>32</v>
      </c>
      <c r="F5843" s="2">
        <v>76</v>
      </c>
      <c r="G5843" s="2">
        <f t="shared" si="91"/>
        <v>2432</v>
      </c>
      <c r="H5843" s="2" t="s">
        <v>4</v>
      </c>
      <c r="I5843" s="2" t="s">
        <v>119</v>
      </c>
      <c r="J5843" s="2" t="s">
        <v>3</v>
      </c>
      <c r="K5843" s="4">
        <v>44489.050000017</v>
      </c>
    </row>
    <row r="5844" spans="1:11" x14ac:dyDescent="0.35">
      <c r="A5844" s="2" t="s">
        <v>10</v>
      </c>
      <c r="B5844" s="2" t="s">
        <v>120</v>
      </c>
      <c r="C5844" s="2" t="s">
        <v>67</v>
      </c>
      <c r="D5844" s="2" t="s">
        <v>78</v>
      </c>
      <c r="E5844" s="2">
        <v>38</v>
      </c>
      <c r="F5844" s="2">
        <v>13</v>
      </c>
      <c r="G5844" s="2">
        <f t="shared" si="91"/>
        <v>494</v>
      </c>
      <c r="H5844" s="2" t="s">
        <v>29</v>
      </c>
      <c r="I5844" s="2" t="s">
        <v>119</v>
      </c>
      <c r="J5844" s="2" t="s">
        <v>28</v>
      </c>
      <c r="K5844" s="4">
        <v>44489.100000017002</v>
      </c>
    </row>
    <row r="5845" spans="1:11" x14ac:dyDescent="0.35">
      <c r="A5845" s="2" t="s">
        <v>2</v>
      </c>
      <c r="B5845" s="2" t="s">
        <v>118</v>
      </c>
      <c r="C5845" s="2" t="s">
        <v>67</v>
      </c>
      <c r="D5845" s="2" t="s">
        <v>76</v>
      </c>
      <c r="E5845" s="2">
        <v>83</v>
      </c>
      <c r="F5845" s="2">
        <v>10</v>
      </c>
      <c r="G5845" s="2">
        <f t="shared" si="91"/>
        <v>830</v>
      </c>
      <c r="H5845" s="2" t="s">
        <v>29</v>
      </c>
      <c r="I5845" s="2" t="s">
        <v>119</v>
      </c>
      <c r="J5845" s="2" t="s">
        <v>28</v>
      </c>
      <c r="K5845" s="4">
        <v>44489.150000017005</v>
      </c>
    </row>
    <row r="5846" spans="1:11" x14ac:dyDescent="0.35">
      <c r="A5846" s="2" t="s">
        <v>2</v>
      </c>
      <c r="B5846" s="2" t="s">
        <v>118</v>
      </c>
      <c r="C5846" s="2" t="s">
        <v>56</v>
      </c>
      <c r="D5846" s="2" t="s">
        <v>64</v>
      </c>
      <c r="E5846" s="2">
        <v>85</v>
      </c>
      <c r="F5846" s="2">
        <v>4</v>
      </c>
      <c r="G5846" s="2">
        <f t="shared" si="91"/>
        <v>340</v>
      </c>
      <c r="H5846" s="2" t="s">
        <v>43</v>
      </c>
      <c r="I5846" s="2" t="s">
        <v>121</v>
      </c>
      <c r="J5846" s="2" t="s">
        <v>42</v>
      </c>
      <c r="K5846" s="4">
        <v>44489.200000017008</v>
      </c>
    </row>
    <row r="5847" spans="1:11" x14ac:dyDescent="0.35">
      <c r="A5847" s="2" t="s">
        <v>35</v>
      </c>
      <c r="B5847" s="2" t="s">
        <v>118</v>
      </c>
      <c r="C5847" s="2" t="s">
        <v>84</v>
      </c>
      <c r="D5847" s="2" t="s">
        <v>90</v>
      </c>
      <c r="E5847" s="2">
        <v>27</v>
      </c>
      <c r="F5847" s="2">
        <v>41</v>
      </c>
      <c r="G5847" s="2">
        <f t="shared" si="91"/>
        <v>1107</v>
      </c>
      <c r="H5847" s="2" t="s">
        <v>48</v>
      </c>
      <c r="I5847" s="2" t="s">
        <v>119</v>
      </c>
      <c r="J5847" s="2" t="s">
        <v>3</v>
      </c>
      <c r="K5847" s="4">
        <v>44489.250000017011</v>
      </c>
    </row>
    <row r="5848" spans="1:11" x14ac:dyDescent="0.35">
      <c r="A5848" s="2" t="s">
        <v>10</v>
      </c>
      <c r="B5848" s="2" t="s">
        <v>120</v>
      </c>
      <c r="C5848" s="2" t="s">
        <v>67</v>
      </c>
      <c r="D5848" s="2" t="s">
        <v>76</v>
      </c>
      <c r="E5848" s="2">
        <v>83</v>
      </c>
      <c r="F5848" s="2">
        <v>9</v>
      </c>
      <c r="G5848" s="2">
        <f t="shared" si="91"/>
        <v>747</v>
      </c>
      <c r="H5848" s="2" t="s">
        <v>24</v>
      </c>
      <c r="I5848" s="2" t="s">
        <v>123</v>
      </c>
      <c r="J5848" s="2" t="s">
        <v>23</v>
      </c>
      <c r="K5848" s="4">
        <v>44489.300000017014</v>
      </c>
    </row>
    <row r="5849" spans="1:11" x14ac:dyDescent="0.35">
      <c r="A5849" s="2" t="s">
        <v>2</v>
      </c>
      <c r="B5849" s="2" t="s">
        <v>118</v>
      </c>
      <c r="C5849" s="2" t="s">
        <v>56</v>
      </c>
      <c r="D5849" s="2" t="s">
        <v>64</v>
      </c>
      <c r="E5849" s="2">
        <v>85</v>
      </c>
      <c r="F5849" s="2">
        <v>6</v>
      </c>
      <c r="G5849" s="2">
        <f t="shared" si="91"/>
        <v>510</v>
      </c>
      <c r="H5849" s="2" t="s">
        <v>24</v>
      </c>
      <c r="I5849" s="2" t="s">
        <v>123</v>
      </c>
      <c r="J5849" s="2" t="s">
        <v>23</v>
      </c>
      <c r="K5849" s="4">
        <v>44489.350000017017</v>
      </c>
    </row>
    <row r="5850" spans="1:11" x14ac:dyDescent="0.35">
      <c r="A5850" s="2" t="s">
        <v>2</v>
      </c>
      <c r="B5850" s="2" t="s">
        <v>118</v>
      </c>
      <c r="C5850" s="2" t="s">
        <v>67</v>
      </c>
      <c r="D5850" s="2" t="s">
        <v>75</v>
      </c>
      <c r="E5850" s="2">
        <v>98</v>
      </c>
      <c r="F5850" s="2">
        <v>7</v>
      </c>
      <c r="G5850" s="2">
        <f t="shared" si="91"/>
        <v>686</v>
      </c>
      <c r="H5850" s="2" t="s">
        <v>4</v>
      </c>
      <c r="I5850" s="2" t="s">
        <v>119</v>
      </c>
      <c r="J5850" s="2" t="s">
        <v>3</v>
      </c>
      <c r="K5850" s="4">
        <v>44489.40000001702</v>
      </c>
    </row>
    <row r="5851" spans="1:11" x14ac:dyDescent="0.35">
      <c r="A5851" s="2" t="s">
        <v>35</v>
      </c>
      <c r="B5851" s="2" t="s">
        <v>118</v>
      </c>
      <c r="C5851" s="2" t="s">
        <v>84</v>
      </c>
      <c r="D5851" s="2" t="s">
        <v>85</v>
      </c>
      <c r="E5851" s="2">
        <v>121</v>
      </c>
      <c r="F5851" s="2">
        <v>50</v>
      </c>
      <c r="G5851" s="2">
        <f t="shared" si="91"/>
        <v>6050</v>
      </c>
      <c r="H5851" s="2" t="s">
        <v>37</v>
      </c>
      <c r="I5851" s="2" t="s">
        <v>123</v>
      </c>
      <c r="J5851" s="2" t="s">
        <v>36</v>
      </c>
      <c r="K5851" s="4">
        <v>44489.450000017023</v>
      </c>
    </row>
    <row r="5852" spans="1:11" x14ac:dyDescent="0.35">
      <c r="A5852" s="2" t="s">
        <v>18</v>
      </c>
      <c r="B5852" s="2" t="s">
        <v>118</v>
      </c>
      <c r="C5852" s="2" t="s">
        <v>98</v>
      </c>
      <c r="D5852" s="2" t="s">
        <v>103</v>
      </c>
      <c r="E5852" s="2">
        <v>101</v>
      </c>
      <c r="F5852" s="2">
        <v>10</v>
      </c>
      <c r="G5852" s="2">
        <f t="shared" si="91"/>
        <v>1010</v>
      </c>
      <c r="H5852" s="2" t="s">
        <v>24</v>
      </c>
      <c r="I5852" s="2" t="s">
        <v>123</v>
      </c>
      <c r="J5852" s="2" t="s">
        <v>23</v>
      </c>
      <c r="K5852" s="4">
        <v>44489.500000017026</v>
      </c>
    </row>
    <row r="5853" spans="1:11" x14ac:dyDescent="0.35">
      <c r="A5853" s="2" t="s">
        <v>44</v>
      </c>
      <c r="B5853" s="2" t="s">
        <v>120</v>
      </c>
      <c r="C5853" s="2" t="s">
        <v>84</v>
      </c>
      <c r="D5853" s="2" t="s">
        <v>90</v>
      </c>
      <c r="E5853" s="2">
        <v>27</v>
      </c>
      <c r="F5853" s="2">
        <v>40</v>
      </c>
      <c r="G5853" s="2">
        <f t="shared" si="91"/>
        <v>1080</v>
      </c>
      <c r="H5853" s="2" t="s">
        <v>17</v>
      </c>
      <c r="I5853" s="2" t="s">
        <v>119</v>
      </c>
      <c r="J5853" s="2" t="s">
        <v>16</v>
      </c>
      <c r="K5853" s="4">
        <v>44489.550000017029</v>
      </c>
    </row>
    <row r="5854" spans="1:11" x14ac:dyDescent="0.35">
      <c r="A5854" s="2" t="s">
        <v>18</v>
      </c>
      <c r="B5854" s="2" t="s">
        <v>118</v>
      </c>
      <c r="C5854" s="2" t="s">
        <v>84</v>
      </c>
      <c r="D5854" s="2" t="s">
        <v>87</v>
      </c>
      <c r="E5854" s="2">
        <v>142</v>
      </c>
      <c r="F5854" s="2">
        <v>8</v>
      </c>
      <c r="G5854" s="2">
        <f t="shared" si="91"/>
        <v>1136</v>
      </c>
      <c r="H5854" s="2" t="s">
        <v>17</v>
      </c>
      <c r="I5854" s="2" t="s">
        <v>119</v>
      </c>
      <c r="J5854" s="2" t="s">
        <v>16</v>
      </c>
      <c r="K5854" s="4">
        <v>44489.600000017032</v>
      </c>
    </row>
    <row r="5855" spans="1:11" x14ac:dyDescent="0.35">
      <c r="A5855" s="2" t="s">
        <v>10</v>
      </c>
      <c r="B5855" s="2" t="s">
        <v>120</v>
      </c>
      <c r="C5855" s="2" t="s">
        <v>98</v>
      </c>
      <c r="D5855" s="2" t="s">
        <v>99</v>
      </c>
      <c r="E5855" s="2">
        <v>145</v>
      </c>
      <c r="F5855" s="2">
        <v>7</v>
      </c>
      <c r="G5855" s="2">
        <f t="shared" si="91"/>
        <v>1015</v>
      </c>
      <c r="H5855" s="2" t="s">
        <v>29</v>
      </c>
      <c r="I5855" s="2" t="s">
        <v>119</v>
      </c>
      <c r="J5855" s="2" t="s">
        <v>28</v>
      </c>
      <c r="K5855" s="4">
        <v>44489.650000017034</v>
      </c>
    </row>
    <row r="5856" spans="1:11" x14ac:dyDescent="0.35">
      <c r="A5856" s="2" t="s">
        <v>31</v>
      </c>
      <c r="B5856" s="2" t="s">
        <v>118</v>
      </c>
      <c r="C5856" s="2" t="s">
        <v>67</v>
      </c>
      <c r="D5856" s="2" t="s">
        <v>70</v>
      </c>
      <c r="E5856" s="2">
        <v>69</v>
      </c>
      <c r="F5856" s="2">
        <v>52</v>
      </c>
      <c r="G5856" s="2">
        <f t="shared" si="91"/>
        <v>3588</v>
      </c>
      <c r="H5856" s="2" t="s">
        <v>27</v>
      </c>
      <c r="I5856" s="2" t="s">
        <v>122</v>
      </c>
      <c r="J5856" s="2" t="s">
        <v>8</v>
      </c>
      <c r="K5856" s="4">
        <v>44489.700000017037</v>
      </c>
    </row>
    <row r="5857" spans="1:11" x14ac:dyDescent="0.35">
      <c r="A5857" s="2" t="s">
        <v>5</v>
      </c>
      <c r="B5857" s="2" t="s">
        <v>120</v>
      </c>
      <c r="C5857" s="2" t="s">
        <v>56</v>
      </c>
      <c r="D5857" s="2" t="s">
        <v>63</v>
      </c>
      <c r="E5857" s="2">
        <v>73</v>
      </c>
      <c r="F5857" s="2">
        <v>10</v>
      </c>
      <c r="G5857" s="2">
        <f t="shared" si="91"/>
        <v>730</v>
      </c>
      <c r="H5857" s="2" t="s">
        <v>52</v>
      </c>
      <c r="I5857" s="2" t="s">
        <v>123</v>
      </c>
      <c r="J5857" s="2" t="s">
        <v>45</v>
      </c>
      <c r="K5857" s="4">
        <v>44489.75000001704</v>
      </c>
    </row>
    <row r="5858" spans="1:11" x14ac:dyDescent="0.35">
      <c r="A5858" s="2" t="s">
        <v>2</v>
      </c>
      <c r="B5858" s="2" t="s">
        <v>118</v>
      </c>
      <c r="C5858" s="2" t="s">
        <v>98</v>
      </c>
      <c r="D5858" s="2" t="s">
        <v>101</v>
      </c>
      <c r="E5858" s="2">
        <v>128</v>
      </c>
      <c r="F5858" s="2">
        <v>10</v>
      </c>
      <c r="G5858" s="2">
        <f t="shared" si="91"/>
        <v>1280</v>
      </c>
      <c r="H5858" s="2" t="s">
        <v>37</v>
      </c>
      <c r="I5858" s="2" t="s">
        <v>123</v>
      </c>
      <c r="J5858" s="2" t="s">
        <v>36</v>
      </c>
      <c r="K5858" s="4">
        <v>44489.800000017043</v>
      </c>
    </row>
    <row r="5859" spans="1:11" x14ac:dyDescent="0.35">
      <c r="A5859" s="2" t="s">
        <v>31</v>
      </c>
      <c r="B5859" s="2" t="s">
        <v>118</v>
      </c>
      <c r="C5859" s="2" t="s">
        <v>56</v>
      </c>
      <c r="D5859" s="2" t="s">
        <v>66</v>
      </c>
      <c r="E5859" s="2">
        <v>47</v>
      </c>
      <c r="F5859" s="2">
        <v>8</v>
      </c>
      <c r="G5859" s="2">
        <f t="shared" si="91"/>
        <v>376</v>
      </c>
      <c r="H5859" s="2" t="s">
        <v>37</v>
      </c>
      <c r="I5859" s="2" t="s">
        <v>123</v>
      </c>
      <c r="J5859" s="2" t="s">
        <v>36</v>
      </c>
      <c r="K5859" s="4">
        <v>44489.850000017046</v>
      </c>
    </row>
    <row r="5860" spans="1:11" x14ac:dyDescent="0.35">
      <c r="A5860" s="2" t="s">
        <v>2</v>
      </c>
      <c r="B5860" s="2" t="s">
        <v>118</v>
      </c>
      <c r="C5860" s="2" t="s">
        <v>56</v>
      </c>
      <c r="D5860" s="2" t="s">
        <v>66</v>
      </c>
      <c r="E5860" s="2">
        <v>47</v>
      </c>
      <c r="F5860" s="2">
        <v>4</v>
      </c>
      <c r="G5860" s="2">
        <f t="shared" si="91"/>
        <v>188</v>
      </c>
      <c r="H5860" s="2" t="s">
        <v>29</v>
      </c>
      <c r="I5860" s="2" t="s">
        <v>119</v>
      </c>
      <c r="J5860" s="2" t="s">
        <v>28</v>
      </c>
      <c r="K5860" s="4">
        <v>44489.900000017049</v>
      </c>
    </row>
    <row r="5861" spans="1:11" x14ac:dyDescent="0.35">
      <c r="A5861" s="2" t="s">
        <v>31</v>
      </c>
      <c r="B5861" s="2" t="s">
        <v>118</v>
      </c>
      <c r="C5861" s="2" t="s">
        <v>67</v>
      </c>
      <c r="D5861" s="2" t="s">
        <v>73</v>
      </c>
      <c r="E5861" s="2">
        <v>119</v>
      </c>
      <c r="F5861" s="2">
        <v>7</v>
      </c>
      <c r="G5861" s="2">
        <f t="shared" si="91"/>
        <v>833</v>
      </c>
      <c r="H5861" s="2" t="s">
        <v>48</v>
      </c>
      <c r="I5861" s="2" t="s">
        <v>119</v>
      </c>
      <c r="J5861" s="2" t="s">
        <v>3</v>
      </c>
      <c r="K5861" s="4">
        <v>44489.950000017052</v>
      </c>
    </row>
    <row r="5862" spans="1:11" x14ac:dyDescent="0.35">
      <c r="A5862" s="2" t="s">
        <v>5</v>
      </c>
      <c r="B5862" s="2" t="s">
        <v>120</v>
      </c>
      <c r="C5862" s="2" t="s">
        <v>84</v>
      </c>
      <c r="D5862" s="2" t="s">
        <v>89</v>
      </c>
      <c r="E5862" s="2">
        <v>130</v>
      </c>
      <c r="F5862" s="2">
        <v>7</v>
      </c>
      <c r="G5862" s="2">
        <f t="shared" si="91"/>
        <v>910</v>
      </c>
      <c r="H5862" s="2" t="s">
        <v>37</v>
      </c>
      <c r="I5862" s="2" t="s">
        <v>123</v>
      </c>
      <c r="J5862" s="2" t="s">
        <v>36</v>
      </c>
      <c r="K5862" s="4">
        <v>44490.000000017055</v>
      </c>
    </row>
    <row r="5863" spans="1:11" x14ac:dyDescent="0.35">
      <c r="A5863" s="2" t="s">
        <v>44</v>
      </c>
      <c r="B5863" s="2" t="s">
        <v>120</v>
      </c>
      <c r="C5863" s="2" t="s">
        <v>67</v>
      </c>
      <c r="D5863" s="2" t="s">
        <v>76</v>
      </c>
      <c r="E5863" s="2">
        <v>83</v>
      </c>
      <c r="F5863" s="2">
        <v>12</v>
      </c>
      <c r="G5863" s="2">
        <f t="shared" si="91"/>
        <v>996</v>
      </c>
      <c r="H5863" s="2" t="s">
        <v>41</v>
      </c>
      <c r="I5863" s="2" t="s">
        <v>119</v>
      </c>
      <c r="J5863" s="2" t="s">
        <v>3</v>
      </c>
      <c r="K5863" s="4">
        <v>44490.050000017058</v>
      </c>
    </row>
    <row r="5864" spans="1:11" x14ac:dyDescent="0.35">
      <c r="A5864" s="2" t="s">
        <v>31</v>
      </c>
      <c r="B5864" s="2" t="s">
        <v>118</v>
      </c>
      <c r="C5864" s="2" t="s">
        <v>84</v>
      </c>
      <c r="D5864" s="2" t="s">
        <v>88</v>
      </c>
      <c r="E5864" s="2">
        <v>146</v>
      </c>
      <c r="F5864" s="2">
        <v>11</v>
      </c>
      <c r="G5864" s="2">
        <f t="shared" si="91"/>
        <v>1606</v>
      </c>
      <c r="H5864" s="2" t="s">
        <v>4</v>
      </c>
      <c r="I5864" s="2" t="s">
        <v>119</v>
      </c>
      <c r="J5864" s="2" t="s">
        <v>3</v>
      </c>
      <c r="K5864" s="4">
        <v>44490.100000017061</v>
      </c>
    </row>
    <row r="5865" spans="1:11" x14ac:dyDescent="0.35">
      <c r="A5865" s="2" t="s">
        <v>18</v>
      </c>
      <c r="B5865" s="2" t="s">
        <v>118</v>
      </c>
      <c r="C5865" s="2" t="s">
        <v>67</v>
      </c>
      <c r="D5865" s="2" t="s">
        <v>79</v>
      </c>
      <c r="E5865" s="2">
        <v>31</v>
      </c>
      <c r="F5865" s="2">
        <v>12</v>
      </c>
      <c r="G5865" s="2">
        <f t="shared" si="91"/>
        <v>372</v>
      </c>
      <c r="H5865" s="2" t="s">
        <v>17</v>
      </c>
      <c r="I5865" s="2" t="s">
        <v>119</v>
      </c>
      <c r="J5865" s="2" t="s">
        <v>16</v>
      </c>
      <c r="K5865" s="4">
        <v>44490.150000017064</v>
      </c>
    </row>
    <row r="5866" spans="1:11" x14ac:dyDescent="0.35">
      <c r="A5866" s="2" t="s">
        <v>5</v>
      </c>
      <c r="B5866" s="2" t="s">
        <v>120</v>
      </c>
      <c r="C5866" s="2" t="s">
        <v>56</v>
      </c>
      <c r="D5866" s="2" t="s">
        <v>62</v>
      </c>
      <c r="E5866" s="2">
        <v>105</v>
      </c>
      <c r="F5866" s="2">
        <v>10</v>
      </c>
      <c r="G5866" s="2">
        <f t="shared" si="91"/>
        <v>1050</v>
      </c>
      <c r="H5866" s="2" t="s">
        <v>41</v>
      </c>
      <c r="I5866" s="2" t="s">
        <v>119</v>
      </c>
      <c r="J5866" s="2" t="s">
        <v>3</v>
      </c>
      <c r="K5866" s="4">
        <v>44490.200000017066</v>
      </c>
    </row>
    <row r="5867" spans="1:11" x14ac:dyDescent="0.35">
      <c r="A5867" s="2" t="s">
        <v>44</v>
      </c>
      <c r="B5867" s="2" t="s">
        <v>120</v>
      </c>
      <c r="C5867" s="2" t="s">
        <v>84</v>
      </c>
      <c r="D5867" s="2" t="s">
        <v>91</v>
      </c>
      <c r="E5867" s="2">
        <v>107</v>
      </c>
      <c r="F5867" s="2">
        <v>10</v>
      </c>
      <c r="G5867" s="2">
        <f t="shared" si="91"/>
        <v>1070</v>
      </c>
      <c r="H5867" s="2" t="s">
        <v>40</v>
      </c>
      <c r="I5867" s="2" t="s">
        <v>124</v>
      </c>
      <c r="J5867" s="2" t="s">
        <v>39</v>
      </c>
      <c r="K5867" s="4">
        <v>44490.250000017069</v>
      </c>
    </row>
    <row r="5868" spans="1:11" x14ac:dyDescent="0.35">
      <c r="A5868" s="2" t="s">
        <v>5</v>
      </c>
      <c r="B5868" s="2" t="s">
        <v>120</v>
      </c>
      <c r="C5868" s="2" t="s">
        <v>98</v>
      </c>
      <c r="D5868" s="2" t="s">
        <v>101</v>
      </c>
      <c r="E5868" s="2">
        <v>128</v>
      </c>
      <c r="F5868" s="2">
        <v>10</v>
      </c>
      <c r="G5868" s="2">
        <f t="shared" si="91"/>
        <v>1280</v>
      </c>
      <c r="H5868" s="2" t="s">
        <v>29</v>
      </c>
      <c r="I5868" s="2" t="s">
        <v>119</v>
      </c>
      <c r="J5868" s="2" t="s">
        <v>28</v>
      </c>
      <c r="K5868" s="4">
        <v>44490.300000017072</v>
      </c>
    </row>
    <row r="5869" spans="1:11" x14ac:dyDescent="0.35">
      <c r="A5869" s="2" t="s">
        <v>2</v>
      </c>
      <c r="B5869" s="2" t="s">
        <v>118</v>
      </c>
      <c r="C5869" s="2" t="s">
        <v>67</v>
      </c>
      <c r="D5869" s="2" t="s">
        <v>75</v>
      </c>
      <c r="E5869" s="2">
        <v>98</v>
      </c>
      <c r="F5869" s="2">
        <v>12</v>
      </c>
      <c r="G5869" s="2">
        <f t="shared" si="91"/>
        <v>1176</v>
      </c>
      <c r="H5869" s="2" t="s">
        <v>29</v>
      </c>
      <c r="I5869" s="2" t="s">
        <v>119</v>
      </c>
      <c r="J5869" s="2" t="s">
        <v>28</v>
      </c>
      <c r="K5869" s="4">
        <v>44490.350000017075</v>
      </c>
    </row>
    <row r="5870" spans="1:11" x14ac:dyDescent="0.35">
      <c r="A5870" s="2" t="s">
        <v>35</v>
      </c>
      <c r="B5870" s="2" t="s">
        <v>118</v>
      </c>
      <c r="C5870" s="2" t="s">
        <v>84</v>
      </c>
      <c r="D5870" s="2" t="s">
        <v>93</v>
      </c>
      <c r="E5870" s="2">
        <v>70</v>
      </c>
      <c r="F5870" s="2">
        <v>18</v>
      </c>
      <c r="G5870" s="2">
        <f t="shared" si="91"/>
        <v>1260</v>
      </c>
      <c r="H5870" s="2" t="s">
        <v>12</v>
      </c>
      <c r="I5870" s="2" t="s">
        <v>122</v>
      </c>
      <c r="J5870" s="2" t="s">
        <v>11</v>
      </c>
      <c r="K5870" s="4">
        <v>44490.400000017078</v>
      </c>
    </row>
    <row r="5871" spans="1:11" x14ac:dyDescent="0.35">
      <c r="A5871" s="2" t="s">
        <v>10</v>
      </c>
      <c r="B5871" s="2" t="s">
        <v>120</v>
      </c>
      <c r="C5871" s="2" t="s">
        <v>84</v>
      </c>
      <c r="D5871" s="2" t="s">
        <v>96</v>
      </c>
      <c r="E5871" s="2">
        <v>36</v>
      </c>
      <c r="F5871" s="2">
        <v>11</v>
      </c>
      <c r="G5871" s="2">
        <f t="shared" si="91"/>
        <v>396</v>
      </c>
      <c r="H5871" s="2" t="s">
        <v>32</v>
      </c>
      <c r="I5871" s="2" t="s">
        <v>119</v>
      </c>
      <c r="J5871" s="2" t="s">
        <v>16</v>
      </c>
      <c r="K5871" s="4">
        <v>44490.450000017081</v>
      </c>
    </row>
    <row r="5872" spans="1:11" x14ac:dyDescent="0.35">
      <c r="A5872" s="2" t="s">
        <v>18</v>
      </c>
      <c r="B5872" s="2" t="s">
        <v>118</v>
      </c>
      <c r="C5872" s="2" t="s">
        <v>56</v>
      </c>
      <c r="D5872" s="2" t="s">
        <v>58</v>
      </c>
      <c r="E5872" s="2">
        <v>68</v>
      </c>
      <c r="F5872" s="2">
        <v>100</v>
      </c>
      <c r="G5872" s="2">
        <f t="shared" si="91"/>
        <v>6800</v>
      </c>
      <c r="H5872" s="2" t="s">
        <v>37</v>
      </c>
      <c r="I5872" s="2" t="s">
        <v>123</v>
      </c>
      <c r="J5872" s="2" t="s">
        <v>36</v>
      </c>
      <c r="K5872" s="4">
        <v>44490.500000017084</v>
      </c>
    </row>
    <row r="5873" spans="1:11" x14ac:dyDescent="0.35">
      <c r="A5873" s="2" t="s">
        <v>2</v>
      </c>
      <c r="B5873" s="2" t="s">
        <v>118</v>
      </c>
      <c r="C5873" s="2" t="s">
        <v>84</v>
      </c>
      <c r="D5873" s="2" t="s">
        <v>89</v>
      </c>
      <c r="E5873" s="2">
        <v>130</v>
      </c>
      <c r="F5873" s="2">
        <v>11</v>
      </c>
      <c r="G5873" s="2">
        <f t="shared" si="91"/>
        <v>1430</v>
      </c>
      <c r="H5873" s="2" t="s">
        <v>22</v>
      </c>
      <c r="I5873" s="2" t="s">
        <v>122</v>
      </c>
      <c r="J5873" s="2" t="s">
        <v>11</v>
      </c>
      <c r="K5873" s="4">
        <v>44490.550000017087</v>
      </c>
    </row>
    <row r="5874" spans="1:11" x14ac:dyDescent="0.35">
      <c r="A5874" s="2" t="s">
        <v>10</v>
      </c>
      <c r="B5874" s="2" t="s">
        <v>120</v>
      </c>
      <c r="C5874" s="2" t="s">
        <v>67</v>
      </c>
      <c r="D5874" s="2" t="s">
        <v>75</v>
      </c>
      <c r="E5874" s="2">
        <v>98</v>
      </c>
      <c r="F5874" s="2">
        <v>7</v>
      </c>
      <c r="G5874" s="2">
        <f t="shared" si="91"/>
        <v>686</v>
      </c>
      <c r="H5874" s="2" t="s">
        <v>48</v>
      </c>
      <c r="I5874" s="2" t="s">
        <v>119</v>
      </c>
      <c r="J5874" s="2" t="s">
        <v>3</v>
      </c>
      <c r="K5874" s="4">
        <v>44490.60000001709</v>
      </c>
    </row>
    <row r="5875" spans="1:11" x14ac:dyDescent="0.35">
      <c r="A5875" s="2" t="s">
        <v>18</v>
      </c>
      <c r="B5875" s="2" t="s">
        <v>118</v>
      </c>
      <c r="C5875" s="2" t="s">
        <v>67</v>
      </c>
      <c r="D5875" s="2" t="s">
        <v>77</v>
      </c>
      <c r="E5875" s="2">
        <v>47</v>
      </c>
      <c r="F5875" s="2">
        <v>12</v>
      </c>
      <c r="G5875" s="2">
        <f t="shared" si="91"/>
        <v>564</v>
      </c>
      <c r="H5875" s="2" t="s">
        <v>32</v>
      </c>
      <c r="I5875" s="2" t="s">
        <v>119</v>
      </c>
      <c r="J5875" s="2" t="s">
        <v>16</v>
      </c>
      <c r="K5875" s="4">
        <v>44490.650000017093</v>
      </c>
    </row>
    <row r="5876" spans="1:11" x14ac:dyDescent="0.35">
      <c r="A5876" s="2" t="s">
        <v>35</v>
      </c>
      <c r="B5876" s="2" t="s">
        <v>118</v>
      </c>
      <c r="C5876" s="2" t="s">
        <v>84</v>
      </c>
      <c r="D5876" s="2" t="s">
        <v>85</v>
      </c>
      <c r="E5876" s="2">
        <v>121</v>
      </c>
      <c r="F5876" s="2">
        <v>56</v>
      </c>
      <c r="G5876" s="2">
        <f t="shared" si="91"/>
        <v>6776</v>
      </c>
      <c r="H5876" s="2" t="s">
        <v>22</v>
      </c>
      <c r="I5876" s="2" t="s">
        <v>122</v>
      </c>
      <c r="J5876" s="2" t="s">
        <v>11</v>
      </c>
      <c r="K5876" s="4">
        <v>44490.700000017096</v>
      </c>
    </row>
    <row r="5877" spans="1:11" x14ac:dyDescent="0.35">
      <c r="A5877" s="2" t="s">
        <v>10</v>
      </c>
      <c r="B5877" s="2" t="s">
        <v>120</v>
      </c>
      <c r="C5877" s="2" t="s">
        <v>84</v>
      </c>
      <c r="D5877" s="2" t="s">
        <v>90</v>
      </c>
      <c r="E5877" s="2">
        <v>27</v>
      </c>
      <c r="F5877" s="2">
        <v>40</v>
      </c>
      <c r="G5877" s="2">
        <f t="shared" si="91"/>
        <v>1080</v>
      </c>
      <c r="H5877" s="2" t="s">
        <v>26</v>
      </c>
      <c r="I5877" s="2" t="s">
        <v>122</v>
      </c>
      <c r="J5877" s="2" t="s">
        <v>25</v>
      </c>
      <c r="K5877" s="4">
        <v>44490.750000017099</v>
      </c>
    </row>
    <row r="5878" spans="1:11" x14ac:dyDescent="0.35">
      <c r="A5878" s="2" t="s">
        <v>44</v>
      </c>
      <c r="B5878" s="2" t="s">
        <v>120</v>
      </c>
      <c r="C5878" s="2" t="s">
        <v>98</v>
      </c>
      <c r="D5878" s="2" t="s">
        <v>110</v>
      </c>
      <c r="E5878" s="2">
        <v>40</v>
      </c>
      <c r="F5878" s="2">
        <v>8</v>
      </c>
      <c r="G5878" s="2">
        <f t="shared" si="91"/>
        <v>320</v>
      </c>
      <c r="H5878" s="2" t="s">
        <v>26</v>
      </c>
      <c r="I5878" s="2" t="s">
        <v>122</v>
      </c>
      <c r="J5878" s="2" t="s">
        <v>25</v>
      </c>
      <c r="K5878" s="4">
        <v>44490.800000017101</v>
      </c>
    </row>
    <row r="5879" spans="1:11" x14ac:dyDescent="0.35">
      <c r="A5879" s="2" t="s">
        <v>31</v>
      </c>
      <c r="B5879" s="2" t="s">
        <v>118</v>
      </c>
      <c r="C5879" s="2" t="s">
        <v>98</v>
      </c>
      <c r="D5879" s="2" t="s">
        <v>103</v>
      </c>
      <c r="E5879" s="2">
        <v>101</v>
      </c>
      <c r="F5879" s="2">
        <v>12</v>
      </c>
      <c r="G5879" s="2">
        <f t="shared" si="91"/>
        <v>1212</v>
      </c>
      <c r="H5879" s="2" t="s">
        <v>27</v>
      </c>
      <c r="I5879" s="2" t="s">
        <v>122</v>
      </c>
      <c r="J5879" s="2" t="s">
        <v>8</v>
      </c>
      <c r="K5879" s="4">
        <v>44490.850000017104</v>
      </c>
    </row>
    <row r="5880" spans="1:11" x14ac:dyDescent="0.35">
      <c r="A5880" s="2" t="s">
        <v>35</v>
      </c>
      <c r="B5880" s="2" t="s">
        <v>118</v>
      </c>
      <c r="C5880" s="2" t="s">
        <v>84</v>
      </c>
      <c r="D5880" s="2" t="s">
        <v>96</v>
      </c>
      <c r="E5880" s="2">
        <v>36</v>
      </c>
      <c r="F5880" s="2">
        <v>9</v>
      </c>
      <c r="G5880" s="2">
        <f t="shared" si="91"/>
        <v>324</v>
      </c>
      <c r="H5880" s="2" t="s">
        <v>13</v>
      </c>
      <c r="I5880" s="2" t="s">
        <v>122</v>
      </c>
      <c r="J5880" s="2" t="s">
        <v>11</v>
      </c>
      <c r="K5880" s="4">
        <v>44490.900000017107</v>
      </c>
    </row>
    <row r="5881" spans="1:11" x14ac:dyDescent="0.35">
      <c r="A5881" s="2" t="s">
        <v>14</v>
      </c>
      <c r="B5881" s="2" t="s">
        <v>120</v>
      </c>
      <c r="C5881" s="2" t="s">
        <v>98</v>
      </c>
      <c r="D5881" s="2" t="s">
        <v>110</v>
      </c>
      <c r="E5881" s="2">
        <v>40</v>
      </c>
      <c r="F5881" s="2">
        <v>10</v>
      </c>
      <c r="G5881" s="2">
        <f t="shared" si="91"/>
        <v>400</v>
      </c>
      <c r="H5881" s="2" t="s">
        <v>26</v>
      </c>
      <c r="I5881" s="2" t="s">
        <v>122</v>
      </c>
      <c r="J5881" s="2" t="s">
        <v>25</v>
      </c>
      <c r="K5881" s="4">
        <v>44490.95000001711</v>
      </c>
    </row>
    <row r="5882" spans="1:11" x14ac:dyDescent="0.35">
      <c r="A5882" s="2" t="s">
        <v>44</v>
      </c>
      <c r="B5882" s="2" t="s">
        <v>120</v>
      </c>
      <c r="C5882" s="2" t="s">
        <v>98</v>
      </c>
      <c r="D5882" s="2" t="s">
        <v>110</v>
      </c>
      <c r="E5882" s="2">
        <v>40</v>
      </c>
      <c r="F5882" s="2">
        <v>12</v>
      </c>
      <c r="G5882" s="2">
        <f t="shared" si="91"/>
        <v>480</v>
      </c>
      <c r="H5882" s="2" t="s">
        <v>4</v>
      </c>
      <c r="I5882" s="2" t="s">
        <v>119</v>
      </c>
      <c r="J5882" s="2" t="s">
        <v>3</v>
      </c>
      <c r="K5882" s="4">
        <v>44491.000000017113</v>
      </c>
    </row>
    <row r="5883" spans="1:11" x14ac:dyDescent="0.35">
      <c r="A5883" s="2" t="s">
        <v>44</v>
      </c>
      <c r="B5883" s="2" t="s">
        <v>120</v>
      </c>
      <c r="C5883" s="2" t="s">
        <v>84</v>
      </c>
      <c r="D5883" s="2" t="s">
        <v>94</v>
      </c>
      <c r="E5883" s="2">
        <v>67</v>
      </c>
      <c r="F5883" s="2">
        <v>6</v>
      </c>
      <c r="G5883" s="2">
        <f t="shared" si="91"/>
        <v>402</v>
      </c>
      <c r="H5883" s="2" t="s">
        <v>19</v>
      </c>
      <c r="I5883" s="2" t="s">
        <v>119</v>
      </c>
      <c r="J5883" s="2" t="s">
        <v>3</v>
      </c>
      <c r="K5883" s="4">
        <v>44491.050000017116</v>
      </c>
    </row>
    <row r="5884" spans="1:11" x14ac:dyDescent="0.35">
      <c r="A5884" s="2" t="s">
        <v>44</v>
      </c>
      <c r="B5884" s="2" t="s">
        <v>120</v>
      </c>
      <c r="C5884" s="2" t="s">
        <v>67</v>
      </c>
      <c r="D5884" s="2" t="s">
        <v>74</v>
      </c>
      <c r="E5884" s="2">
        <v>128</v>
      </c>
      <c r="F5884" s="2">
        <v>8</v>
      </c>
      <c r="G5884" s="2">
        <f t="shared" si="91"/>
        <v>1024</v>
      </c>
      <c r="H5884" s="2" t="s">
        <v>17</v>
      </c>
      <c r="I5884" s="2" t="s">
        <v>119</v>
      </c>
      <c r="J5884" s="2" t="s">
        <v>16</v>
      </c>
      <c r="K5884" s="4">
        <v>44491.100000017119</v>
      </c>
    </row>
    <row r="5885" spans="1:11" x14ac:dyDescent="0.35">
      <c r="A5885" s="2" t="s">
        <v>31</v>
      </c>
      <c r="B5885" s="2" t="s">
        <v>118</v>
      </c>
      <c r="C5885" s="2" t="s">
        <v>67</v>
      </c>
      <c r="D5885" s="2" t="s">
        <v>73</v>
      </c>
      <c r="E5885" s="2">
        <v>119</v>
      </c>
      <c r="F5885" s="2">
        <v>10</v>
      </c>
      <c r="G5885" s="2">
        <f t="shared" si="91"/>
        <v>1190</v>
      </c>
      <c r="H5885" s="2" t="s">
        <v>26</v>
      </c>
      <c r="I5885" s="2" t="s">
        <v>122</v>
      </c>
      <c r="J5885" s="2" t="s">
        <v>25</v>
      </c>
      <c r="K5885" s="4">
        <v>44491.150000017122</v>
      </c>
    </row>
    <row r="5886" spans="1:11" x14ac:dyDescent="0.35">
      <c r="A5886" s="2" t="s">
        <v>10</v>
      </c>
      <c r="B5886" s="2" t="s">
        <v>120</v>
      </c>
      <c r="C5886" s="2" t="s">
        <v>67</v>
      </c>
      <c r="D5886" s="2" t="s">
        <v>69</v>
      </c>
      <c r="E5886" s="2">
        <v>54</v>
      </c>
      <c r="F5886" s="2">
        <v>132</v>
      </c>
      <c r="G5886" s="2">
        <f t="shared" si="91"/>
        <v>7128</v>
      </c>
      <c r="H5886" s="2" t="s">
        <v>13</v>
      </c>
      <c r="I5886" s="2" t="s">
        <v>122</v>
      </c>
      <c r="J5886" s="2" t="s">
        <v>11</v>
      </c>
      <c r="K5886" s="4">
        <v>44491.200000017125</v>
      </c>
    </row>
    <row r="5887" spans="1:11" x14ac:dyDescent="0.35">
      <c r="A5887" s="2" t="s">
        <v>35</v>
      </c>
      <c r="B5887" s="2" t="s">
        <v>118</v>
      </c>
      <c r="C5887" s="2" t="s">
        <v>84</v>
      </c>
      <c r="D5887" s="2" t="s">
        <v>97</v>
      </c>
      <c r="E5887" s="2">
        <v>28</v>
      </c>
      <c r="F5887" s="2">
        <v>10</v>
      </c>
      <c r="G5887" s="2">
        <f t="shared" si="91"/>
        <v>280</v>
      </c>
      <c r="H5887" s="2" t="s">
        <v>26</v>
      </c>
      <c r="I5887" s="2" t="s">
        <v>122</v>
      </c>
      <c r="J5887" s="2" t="s">
        <v>25</v>
      </c>
      <c r="K5887" s="4">
        <v>44491.250000017128</v>
      </c>
    </row>
    <row r="5888" spans="1:11" x14ac:dyDescent="0.35">
      <c r="A5888" s="2" t="s">
        <v>10</v>
      </c>
      <c r="B5888" s="2" t="s">
        <v>120</v>
      </c>
      <c r="C5888" s="2" t="s">
        <v>84</v>
      </c>
      <c r="D5888" s="2" t="s">
        <v>91</v>
      </c>
      <c r="E5888" s="2">
        <v>107</v>
      </c>
      <c r="F5888" s="2">
        <v>7</v>
      </c>
      <c r="G5888" s="2">
        <f t="shared" si="91"/>
        <v>749</v>
      </c>
      <c r="H5888" s="2" t="s">
        <v>4</v>
      </c>
      <c r="I5888" s="2" t="s">
        <v>119</v>
      </c>
      <c r="J5888" s="2" t="s">
        <v>3</v>
      </c>
      <c r="K5888" s="4">
        <v>44491.300000017131</v>
      </c>
    </row>
    <row r="5889" spans="1:11" x14ac:dyDescent="0.35">
      <c r="A5889" s="2" t="s">
        <v>14</v>
      </c>
      <c r="B5889" s="2" t="s">
        <v>120</v>
      </c>
      <c r="C5889" s="2" t="s">
        <v>56</v>
      </c>
      <c r="D5889" s="2" t="s">
        <v>65</v>
      </c>
      <c r="E5889" s="2">
        <v>47</v>
      </c>
      <c r="F5889" s="2">
        <v>10</v>
      </c>
      <c r="G5889" s="2">
        <f t="shared" si="91"/>
        <v>470</v>
      </c>
      <c r="H5889" s="2" t="s">
        <v>41</v>
      </c>
      <c r="I5889" s="2" t="s">
        <v>119</v>
      </c>
      <c r="J5889" s="2" t="s">
        <v>3</v>
      </c>
      <c r="K5889" s="4">
        <v>44491.350000017133</v>
      </c>
    </row>
    <row r="5890" spans="1:11" x14ac:dyDescent="0.35">
      <c r="A5890" s="2" t="s">
        <v>18</v>
      </c>
      <c r="B5890" s="2" t="s">
        <v>118</v>
      </c>
      <c r="C5890" s="2" t="s">
        <v>84</v>
      </c>
      <c r="D5890" s="2" t="s">
        <v>88</v>
      </c>
      <c r="E5890" s="2">
        <v>146</v>
      </c>
      <c r="F5890" s="2">
        <v>9</v>
      </c>
      <c r="G5890" s="2">
        <f t="shared" ref="G5890:G5953" si="92">E5890*F5890</f>
        <v>1314</v>
      </c>
      <c r="H5890" s="2" t="s">
        <v>24</v>
      </c>
      <c r="I5890" s="2" t="s">
        <v>123</v>
      </c>
      <c r="J5890" s="2" t="s">
        <v>23</v>
      </c>
      <c r="K5890" s="4">
        <v>44491.400000017136</v>
      </c>
    </row>
    <row r="5891" spans="1:11" x14ac:dyDescent="0.35">
      <c r="A5891" s="2" t="s">
        <v>5</v>
      </c>
      <c r="B5891" s="2" t="s">
        <v>120</v>
      </c>
      <c r="C5891" s="2" t="s">
        <v>84</v>
      </c>
      <c r="D5891" s="2" t="s">
        <v>91</v>
      </c>
      <c r="E5891" s="2">
        <v>107</v>
      </c>
      <c r="F5891" s="2">
        <v>7</v>
      </c>
      <c r="G5891" s="2">
        <f t="shared" si="92"/>
        <v>749</v>
      </c>
      <c r="H5891" s="2" t="s">
        <v>27</v>
      </c>
      <c r="I5891" s="2" t="s">
        <v>122</v>
      </c>
      <c r="J5891" s="2" t="s">
        <v>8</v>
      </c>
      <c r="K5891" s="4">
        <v>44491.450000017139</v>
      </c>
    </row>
    <row r="5892" spans="1:11" x14ac:dyDescent="0.35">
      <c r="A5892" s="2" t="s">
        <v>31</v>
      </c>
      <c r="B5892" s="2" t="s">
        <v>118</v>
      </c>
      <c r="C5892" s="2" t="s">
        <v>84</v>
      </c>
      <c r="D5892" s="2" t="s">
        <v>88</v>
      </c>
      <c r="E5892" s="2">
        <v>146</v>
      </c>
      <c r="F5892" s="2">
        <v>11</v>
      </c>
      <c r="G5892" s="2">
        <f t="shared" si="92"/>
        <v>1606</v>
      </c>
      <c r="H5892" s="2" t="s">
        <v>38</v>
      </c>
      <c r="I5892" s="2" t="s">
        <v>121</v>
      </c>
      <c r="J5892" s="2" t="s">
        <v>6</v>
      </c>
      <c r="K5892" s="4">
        <v>44491.500000017142</v>
      </c>
    </row>
    <row r="5893" spans="1:11" x14ac:dyDescent="0.35">
      <c r="A5893" s="2" t="s">
        <v>31</v>
      </c>
      <c r="B5893" s="2" t="s">
        <v>118</v>
      </c>
      <c r="C5893" s="2" t="s">
        <v>98</v>
      </c>
      <c r="D5893" s="2" t="s">
        <v>105</v>
      </c>
      <c r="E5893" s="2">
        <v>98</v>
      </c>
      <c r="F5893" s="2">
        <v>7</v>
      </c>
      <c r="G5893" s="2">
        <f t="shared" si="92"/>
        <v>686</v>
      </c>
      <c r="H5893" s="2" t="s">
        <v>21</v>
      </c>
      <c r="I5893" s="2" t="s">
        <v>121</v>
      </c>
      <c r="J5893" s="2" t="s">
        <v>20</v>
      </c>
      <c r="K5893" s="4">
        <v>44491.550000017145</v>
      </c>
    </row>
    <row r="5894" spans="1:11" x14ac:dyDescent="0.35">
      <c r="A5894" s="2" t="s">
        <v>31</v>
      </c>
      <c r="B5894" s="2" t="s">
        <v>118</v>
      </c>
      <c r="C5894" s="2" t="s">
        <v>56</v>
      </c>
      <c r="D5894" s="2" t="s">
        <v>66</v>
      </c>
      <c r="E5894" s="2">
        <v>47</v>
      </c>
      <c r="F5894" s="2">
        <v>7</v>
      </c>
      <c r="G5894" s="2">
        <f t="shared" si="92"/>
        <v>329</v>
      </c>
      <c r="H5894" s="2" t="s">
        <v>27</v>
      </c>
      <c r="I5894" s="2" t="s">
        <v>122</v>
      </c>
      <c r="J5894" s="2" t="s">
        <v>8</v>
      </c>
      <c r="K5894" s="4">
        <v>44491.600000017148</v>
      </c>
    </row>
    <row r="5895" spans="1:11" x14ac:dyDescent="0.35">
      <c r="A5895" s="2" t="s">
        <v>44</v>
      </c>
      <c r="B5895" s="2" t="s">
        <v>120</v>
      </c>
      <c r="C5895" s="2" t="s">
        <v>67</v>
      </c>
      <c r="D5895" s="2" t="s">
        <v>70</v>
      </c>
      <c r="E5895" s="2">
        <v>69</v>
      </c>
      <c r="F5895" s="2">
        <v>51</v>
      </c>
      <c r="G5895" s="2">
        <f t="shared" si="92"/>
        <v>3519</v>
      </c>
      <c r="H5895" s="2" t="s">
        <v>22</v>
      </c>
      <c r="I5895" s="2" t="s">
        <v>122</v>
      </c>
      <c r="J5895" s="2" t="s">
        <v>11</v>
      </c>
      <c r="K5895" s="4">
        <v>44491.650000017151</v>
      </c>
    </row>
    <row r="5896" spans="1:11" x14ac:dyDescent="0.35">
      <c r="A5896" s="2" t="s">
        <v>35</v>
      </c>
      <c r="B5896" s="2" t="s">
        <v>118</v>
      </c>
      <c r="C5896" s="2" t="s">
        <v>84</v>
      </c>
      <c r="D5896" s="2" t="s">
        <v>94</v>
      </c>
      <c r="E5896" s="2">
        <v>67</v>
      </c>
      <c r="F5896" s="2">
        <v>9</v>
      </c>
      <c r="G5896" s="2">
        <f t="shared" si="92"/>
        <v>603</v>
      </c>
      <c r="H5896" s="2" t="s">
        <v>4</v>
      </c>
      <c r="I5896" s="2" t="s">
        <v>119</v>
      </c>
      <c r="J5896" s="2" t="s">
        <v>3</v>
      </c>
      <c r="K5896" s="4">
        <v>44491.700000017154</v>
      </c>
    </row>
    <row r="5897" spans="1:11" x14ac:dyDescent="0.35">
      <c r="A5897" s="2" t="s">
        <v>5</v>
      </c>
      <c r="B5897" s="2" t="s">
        <v>120</v>
      </c>
      <c r="C5897" s="2" t="s">
        <v>56</v>
      </c>
      <c r="D5897" s="2" t="s">
        <v>61</v>
      </c>
      <c r="E5897" s="2">
        <v>107</v>
      </c>
      <c r="F5897" s="2">
        <v>11</v>
      </c>
      <c r="G5897" s="2">
        <f t="shared" si="92"/>
        <v>1177</v>
      </c>
      <c r="H5897" s="2" t="s">
        <v>15</v>
      </c>
      <c r="I5897" s="2" t="s">
        <v>122</v>
      </c>
      <c r="J5897" s="2" t="s">
        <v>8</v>
      </c>
      <c r="K5897" s="4">
        <v>44491.750000017157</v>
      </c>
    </row>
    <row r="5898" spans="1:11" x14ac:dyDescent="0.35">
      <c r="A5898" s="2" t="s">
        <v>18</v>
      </c>
      <c r="B5898" s="2" t="s">
        <v>118</v>
      </c>
      <c r="C5898" s="2" t="s">
        <v>98</v>
      </c>
      <c r="D5898" s="2" t="s">
        <v>110</v>
      </c>
      <c r="E5898" s="2">
        <v>40</v>
      </c>
      <c r="F5898" s="2">
        <v>6</v>
      </c>
      <c r="G5898" s="2">
        <f t="shared" si="92"/>
        <v>240</v>
      </c>
      <c r="H5898" s="2" t="s">
        <v>47</v>
      </c>
      <c r="I5898" s="2" t="s">
        <v>119</v>
      </c>
      <c r="J5898" s="2" t="s">
        <v>28</v>
      </c>
      <c r="K5898" s="4">
        <v>44491.80000001716</v>
      </c>
    </row>
    <row r="5899" spans="1:11" x14ac:dyDescent="0.35">
      <c r="A5899" s="2" t="s">
        <v>14</v>
      </c>
      <c r="B5899" s="2" t="s">
        <v>120</v>
      </c>
      <c r="C5899" s="2" t="s">
        <v>84</v>
      </c>
      <c r="D5899" s="2" t="s">
        <v>87</v>
      </c>
      <c r="E5899" s="2">
        <v>142</v>
      </c>
      <c r="F5899" s="2">
        <v>9</v>
      </c>
      <c r="G5899" s="2">
        <f t="shared" si="92"/>
        <v>1278</v>
      </c>
      <c r="H5899" s="2" t="s">
        <v>34</v>
      </c>
      <c r="I5899" s="2" t="s">
        <v>124</v>
      </c>
      <c r="J5899" s="2" t="s">
        <v>33</v>
      </c>
      <c r="K5899" s="4">
        <v>44491.850000017163</v>
      </c>
    </row>
    <row r="5900" spans="1:11" x14ac:dyDescent="0.35">
      <c r="A5900" s="2" t="s">
        <v>10</v>
      </c>
      <c r="B5900" s="2" t="s">
        <v>120</v>
      </c>
      <c r="C5900" s="2" t="s">
        <v>84</v>
      </c>
      <c r="D5900" s="2" t="s">
        <v>92</v>
      </c>
      <c r="E5900" s="2">
        <v>115</v>
      </c>
      <c r="F5900" s="2">
        <v>7</v>
      </c>
      <c r="G5900" s="2">
        <f t="shared" si="92"/>
        <v>805</v>
      </c>
      <c r="H5900" s="2" t="s">
        <v>22</v>
      </c>
      <c r="I5900" s="2" t="s">
        <v>122</v>
      </c>
      <c r="J5900" s="2" t="s">
        <v>11</v>
      </c>
      <c r="K5900" s="4">
        <v>44491.900000017165</v>
      </c>
    </row>
    <row r="5901" spans="1:11" x14ac:dyDescent="0.35">
      <c r="A5901" s="2" t="s">
        <v>14</v>
      </c>
      <c r="B5901" s="2" t="s">
        <v>120</v>
      </c>
      <c r="C5901" s="2" t="s">
        <v>67</v>
      </c>
      <c r="D5901" s="2" t="s">
        <v>68</v>
      </c>
      <c r="E5901" s="2">
        <v>121</v>
      </c>
      <c r="F5901" s="2">
        <v>83</v>
      </c>
      <c r="G5901" s="2">
        <f t="shared" si="92"/>
        <v>10043</v>
      </c>
      <c r="H5901" s="2" t="s">
        <v>29</v>
      </c>
      <c r="I5901" s="2" t="s">
        <v>119</v>
      </c>
      <c r="J5901" s="2" t="s">
        <v>28</v>
      </c>
      <c r="K5901" s="4">
        <v>44491.950000017168</v>
      </c>
    </row>
    <row r="5902" spans="1:11" x14ac:dyDescent="0.35">
      <c r="A5902" s="2" t="s">
        <v>10</v>
      </c>
      <c r="B5902" s="2" t="s">
        <v>120</v>
      </c>
      <c r="C5902" s="2" t="s">
        <v>84</v>
      </c>
      <c r="D5902" s="2" t="s">
        <v>90</v>
      </c>
      <c r="E5902" s="2">
        <v>27</v>
      </c>
      <c r="F5902" s="2">
        <v>40</v>
      </c>
      <c r="G5902" s="2">
        <f t="shared" si="92"/>
        <v>1080</v>
      </c>
      <c r="H5902" s="2" t="s">
        <v>24</v>
      </c>
      <c r="I5902" s="2" t="s">
        <v>123</v>
      </c>
      <c r="J5902" s="2" t="s">
        <v>23</v>
      </c>
      <c r="K5902" s="4">
        <v>44492.000000017171</v>
      </c>
    </row>
    <row r="5903" spans="1:11" x14ac:dyDescent="0.35">
      <c r="A5903" s="2" t="s">
        <v>14</v>
      </c>
      <c r="B5903" s="2" t="s">
        <v>120</v>
      </c>
      <c r="C5903" s="2" t="s">
        <v>84</v>
      </c>
      <c r="D5903" s="2" t="s">
        <v>97</v>
      </c>
      <c r="E5903" s="2">
        <v>28</v>
      </c>
      <c r="F5903" s="2">
        <v>9</v>
      </c>
      <c r="G5903" s="2">
        <f t="shared" si="92"/>
        <v>252</v>
      </c>
      <c r="H5903" s="2" t="s">
        <v>29</v>
      </c>
      <c r="I5903" s="2" t="s">
        <v>119</v>
      </c>
      <c r="J5903" s="2" t="s">
        <v>28</v>
      </c>
      <c r="K5903" s="4">
        <v>44492.050000017174</v>
      </c>
    </row>
    <row r="5904" spans="1:11" x14ac:dyDescent="0.35">
      <c r="A5904" s="2" t="s">
        <v>10</v>
      </c>
      <c r="B5904" s="2" t="s">
        <v>120</v>
      </c>
      <c r="C5904" s="2" t="s">
        <v>56</v>
      </c>
      <c r="D5904" s="2" t="s">
        <v>66</v>
      </c>
      <c r="E5904" s="2">
        <v>47</v>
      </c>
      <c r="F5904" s="2">
        <v>7</v>
      </c>
      <c r="G5904" s="2">
        <f t="shared" si="92"/>
        <v>329</v>
      </c>
      <c r="H5904" s="2" t="s">
        <v>26</v>
      </c>
      <c r="I5904" s="2" t="s">
        <v>122</v>
      </c>
      <c r="J5904" s="2" t="s">
        <v>25</v>
      </c>
      <c r="K5904" s="4">
        <v>44492.100000017177</v>
      </c>
    </row>
    <row r="5905" spans="1:11" x14ac:dyDescent="0.35">
      <c r="A5905" s="2" t="s">
        <v>5</v>
      </c>
      <c r="B5905" s="2" t="s">
        <v>120</v>
      </c>
      <c r="C5905" s="2" t="s">
        <v>80</v>
      </c>
      <c r="D5905" s="2" t="s">
        <v>81</v>
      </c>
      <c r="E5905" s="2">
        <v>134</v>
      </c>
      <c r="F5905" s="2">
        <v>60</v>
      </c>
      <c r="G5905" s="2">
        <f t="shared" si="92"/>
        <v>8040</v>
      </c>
      <c r="H5905" s="2" t="s">
        <v>26</v>
      </c>
      <c r="I5905" s="2" t="s">
        <v>122</v>
      </c>
      <c r="J5905" s="2" t="s">
        <v>25</v>
      </c>
      <c r="K5905" s="4">
        <v>44492.15000001718</v>
      </c>
    </row>
    <row r="5906" spans="1:11" x14ac:dyDescent="0.35">
      <c r="A5906" s="2" t="s">
        <v>18</v>
      </c>
      <c r="B5906" s="2" t="s">
        <v>118</v>
      </c>
      <c r="C5906" s="2" t="s">
        <v>98</v>
      </c>
      <c r="D5906" s="2" t="s">
        <v>103</v>
      </c>
      <c r="E5906" s="2">
        <v>101</v>
      </c>
      <c r="F5906" s="2">
        <v>8</v>
      </c>
      <c r="G5906" s="2">
        <f t="shared" si="92"/>
        <v>808</v>
      </c>
      <c r="H5906" s="2" t="s">
        <v>37</v>
      </c>
      <c r="I5906" s="2" t="s">
        <v>123</v>
      </c>
      <c r="J5906" s="2" t="s">
        <v>36</v>
      </c>
      <c r="K5906" s="4">
        <v>44492.200000017183</v>
      </c>
    </row>
    <row r="5907" spans="1:11" x14ac:dyDescent="0.35">
      <c r="A5907" s="2" t="s">
        <v>31</v>
      </c>
      <c r="B5907" s="2" t="s">
        <v>118</v>
      </c>
      <c r="C5907" s="2" t="s">
        <v>84</v>
      </c>
      <c r="D5907" s="2" t="s">
        <v>93</v>
      </c>
      <c r="E5907" s="2">
        <v>70</v>
      </c>
      <c r="F5907" s="2">
        <v>11</v>
      </c>
      <c r="G5907" s="2">
        <f t="shared" si="92"/>
        <v>770</v>
      </c>
      <c r="H5907" s="2" t="s">
        <v>47</v>
      </c>
      <c r="I5907" s="2" t="s">
        <v>119</v>
      </c>
      <c r="J5907" s="2" t="s">
        <v>28</v>
      </c>
      <c r="K5907" s="4">
        <v>44492.250000017186</v>
      </c>
    </row>
    <row r="5908" spans="1:11" x14ac:dyDescent="0.35">
      <c r="A5908" s="2" t="s">
        <v>10</v>
      </c>
      <c r="B5908" s="2" t="s">
        <v>120</v>
      </c>
      <c r="C5908" s="2" t="s">
        <v>56</v>
      </c>
      <c r="D5908" s="2" t="s">
        <v>59</v>
      </c>
      <c r="E5908" s="2">
        <v>40</v>
      </c>
      <c r="F5908" s="2">
        <v>172</v>
      </c>
      <c r="G5908" s="2">
        <f t="shared" si="92"/>
        <v>6880</v>
      </c>
      <c r="H5908" s="2" t="s">
        <v>29</v>
      </c>
      <c r="I5908" s="2" t="s">
        <v>119</v>
      </c>
      <c r="J5908" s="2" t="s">
        <v>28</v>
      </c>
      <c r="K5908" s="4">
        <v>44492.300000017189</v>
      </c>
    </row>
    <row r="5909" spans="1:11" x14ac:dyDescent="0.35">
      <c r="A5909" s="2" t="s">
        <v>44</v>
      </c>
      <c r="B5909" s="2" t="s">
        <v>120</v>
      </c>
      <c r="C5909" s="2" t="s">
        <v>84</v>
      </c>
      <c r="D5909" s="2" t="s">
        <v>87</v>
      </c>
      <c r="E5909" s="2">
        <v>142</v>
      </c>
      <c r="F5909" s="2">
        <v>6</v>
      </c>
      <c r="G5909" s="2">
        <f t="shared" si="92"/>
        <v>852</v>
      </c>
      <c r="H5909" s="2" t="s">
        <v>51</v>
      </c>
      <c r="I5909" s="2" t="s">
        <v>124</v>
      </c>
      <c r="J5909" s="2" t="s">
        <v>50</v>
      </c>
      <c r="K5909" s="4">
        <v>44492.350000017192</v>
      </c>
    </row>
    <row r="5910" spans="1:11" x14ac:dyDescent="0.35">
      <c r="A5910" s="2" t="s">
        <v>18</v>
      </c>
      <c r="B5910" s="2" t="s">
        <v>118</v>
      </c>
      <c r="C5910" s="2" t="s">
        <v>67</v>
      </c>
      <c r="D5910" s="2" t="s">
        <v>79</v>
      </c>
      <c r="E5910" s="2">
        <v>31</v>
      </c>
      <c r="F5910" s="2">
        <v>10</v>
      </c>
      <c r="G5910" s="2">
        <f t="shared" si="92"/>
        <v>310</v>
      </c>
      <c r="H5910" s="2" t="s">
        <v>4</v>
      </c>
      <c r="I5910" s="2" t="s">
        <v>119</v>
      </c>
      <c r="J5910" s="2" t="s">
        <v>3</v>
      </c>
      <c r="K5910" s="4">
        <v>44492.400000017195</v>
      </c>
    </row>
    <row r="5911" spans="1:11" x14ac:dyDescent="0.35">
      <c r="A5911" s="2" t="s">
        <v>31</v>
      </c>
      <c r="B5911" s="2" t="s">
        <v>118</v>
      </c>
      <c r="C5911" s="2" t="s">
        <v>80</v>
      </c>
      <c r="D5911" s="2" t="s">
        <v>83</v>
      </c>
      <c r="E5911" s="2">
        <v>16</v>
      </c>
      <c r="F5911" s="2">
        <v>139</v>
      </c>
      <c r="G5911" s="2">
        <f t="shared" si="92"/>
        <v>2224</v>
      </c>
      <c r="H5911" s="2" t="s">
        <v>29</v>
      </c>
      <c r="I5911" s="2" t="s">
        <v>119</v>
      </c>
      <c r="J5911" s="2" t="s">
        <v>28</v>
      </c>
      <c r="K5911" s="4">
        <v>44492.450000017197</v>
      </c>
    </row>
    <row r="5912" spans="1:11" x14ac:dyDescent="0.35">
      <c r="A5912" s="2" t="s">
        <v>10</v>
      </c>
      <c r="B5912" s="2" t="s">
        <v>120</v>
      </c>
      <c r="C5912" s="2" t="s">
        <v>56</v>
      </c>
      <c r="D5912" s="2" t="s">
        <v>63</v>
      </c>
      <c r="E5912" s="2">
        <v>73</v>
      </c>
      <c r="F5912" s="2">
        <v>8</v>
      </c>
      <c r="G5912" s="2">
        <f t="shared" si="92"/>
        <v>584</v>
      </c>
      <c r="H5912" s="2" t="s">
        <v>43</v>
      </c>
      <c r="I5912" s="2" t="s">
        <v>121</v>
      </c>
      <c r="J5912" s="2" t="s">
        <v>42</v>
      </c>
      <c r="K5912" s="4">
        <v>44492.5000000172</v>
      </c>
    </row>
    <row r="5913" spans="1:11" x14ac:dyDescent="0.35">
      <c r="A5913" s="2" t="s">
        <v>18</v>
      </c>
      <c r="B5913" s="2" t="s">
        <v>118</v>
      </c>
      <c r="C5913" s="2" t="s">
        <v>84</v>
      </c>
      <c r="D5913" s="2" t="s">
        <v>87</v>
      </c>
      <c r="E5913" s="2">
        <v>142</v>
      </c>
      <c r="F5913" s="2">
        <v>6</v>
      </c>
      <c r="G5913" s="2">
        <f t="shared" si="92"/>
        <v>852</v>
      </c>
      <c r="H5913" s="2" t="s">
        <v>38</v>
      </c>
      <c r="I5913" s="2" t="s">
        <v>121</v>
      </c>
      <c r="J5913" s="2" t="s">
        <v>6</v>
      </c>
      <c r="K5913" s="4">
        <v>44492.550000017203</v>
      </c>
    </row>
    <row r="5914" spans="1:11" x14ac:dyDescent="0.35">
      <c r="A5914" s="2" t="s">
        <v>44</v>
      </c>
      <c r="B5914" s="2" t="s">
        <v>120</v>
      </c>
      <c r="C5914" s="2" t="s">
        <v>84</v>
      </c>
      <c r="D5914" s="2" t="s">
        <v>94</v>
      </c>
      <c r="E5914" s="2">
        <v>67</v>
      </c>
      <c r="F5914" s="2">
        <v>5</v>
      </c>
      <c r="G5914" s="2">
        <f t="shared" si="92"/>
        <v>335</v>
      </c>
      <c r="H5914" s="2" t="s">
        <v>41</v>
      </c>
      <c r="I5914" s="2" t="s">
        <v>119</v>
      </c>
      <c r="J5914" s="2" t="s">
        <v>3</v>
      </c>
      <c r="K5914" s="4">
        <v>44492.600000017206</v>
      </c>
    </row>
    <row r="5915" spans="1:11" x14ac:dyDescent="0.35">
      <c r="A5915" s="2" t="s">
        <v>2</v>
      </c>
      <c r="B5915" s="2" t="s">
        <v>118</v>
      </c>
      <c r="C5915" s="2" t="s">
        <v>84</v>
      </c>
      <c r="D5915" s="2" t="s">
        <v>86</v>
      </c>
      <c r="E5915" s="2">
        <v>73</v>
      </c>
      <c r="F5915" s="2">
        <v>42</v>
      </c>
      <c r="G5915" s="2">
        <f t="shared" si="92"/>
        <v>3066</v>
      </c>
      <c r="H5915" s="2" t="s">
        <v>29</v>
      </c>
      <c r="I5915" s="2" t="s">
        <v>119</v>
      </c>
      <c r="J5915" s="2" t="s">
        <v>28</v>
      </c>
      <c r="K5915" s="4">
        <v>44492.650000017209</v>
      </c>
    </row>
    <row r="5916" spans="1:11" x14ac:dyDescent="0.35">
      <c r="A5916" s="2" t="s">
        <v>31</v>
      </c>
      <c r="B5916" s="2" t="s">
        <v>118</v>
      </c>
      <c r="C5916" s="2" t="s">
        <v>56</v>
      </c>
      <c r="D5916" s="2" t="s">
        <v>59</v>
      </c>
      <c r="E5916" s="2">
        <v>40</v>
      </c>
      <c r="F5916" s="2">
        <v>156</v>
      </c>
      <c r="G5916" s="2">
        <f t="shared" si="92"/>
        <v>6240</v>
      </c>
      <c r="H5916" s="2" t="s">
        <v>9</v>
      </c>
      <c r="I5916" s="2" t="s">
        <v>122</v>
      </c>
      <c r="J5916" s="2" t="s">
        <v>8</v>
      </c>
      <c r="K5916" s="4">
        <v>44492.700000017212</v>
      </c>
    </row>
    <row r="5917" spans="1:11" x14ac:dyDescent="0.35">
      <c r="A5917" s="2" t="s">
        <v>10</v>
      </c>
      <c r="B5917" s="2" t="s">
        <v>120</v>
      </c>
      <c r="C5917" s="2" t="s">
        <v>84</v>
      </c>
      <c r="D5917" s="2" t="s">
        <v>91</v>
      </c>
      <c r="E5917" s="2">
        <v>107</v>
      </c>
      <c r="F5917" s="2">
        <v>6</v>
      </c>
      <c r="G5917" s="2">
        <f t="shared" si="92"/>
        <v>642</v>
      </c>
      <c r="H5917" s="2" t="s">
        <v>17</v>
      </c>
      <c r="I5917" s="2" t="s">
        <v>119</v>
      </c>
      <c r="J5917" s="2" t="s">
        <v>16</v>
      </c>
      <c r="K5917" s="4">
        <v>44492.750000017215</v>
      </c>
    </row>
    <row r="5918" spans="1:11" x14ac:dyDescent="0.35">
      <c r="A5918" s="2" t="s">
        <v>10</v>
      </c>
      <c r="B5918" s="2" t="s">
        <v>120</v>
      </c>
      <c r="C5918" s="2" t="s">
        <v>67</v>
      </c>
      <c r="D5918" s="2" t="s">
        <v>72</v>
      </c>
      <c r="E5918" s="2">
        <v>6</v>
      </c>
      <c r="F5918" s="2">
        <v>172</v>
      </c>
      <c r="G5918" s="2">
        <f t="shared" si="92"/>
        <v>1032</v>
      </c>
      <c r="H5918" s="2" t="s">
        <v>12</v>
      </c>
      <c r="I5918" s="2" t="s">
        <v>122</v>
      </c>
      <c r="J5918" s="2" t="s">
        <v>11</v>
      </c>
      <c r="K5918" s="4">
        <v>44492.800000017218</v>
      </c>
    </row>
    <row r="5919" spans="1:11" x14ac:dyDescent="0.35">
      <c r="A5919" s="2" t="s">
        <v>5</v>
      </c>
      <c r="B5919" s="2" t="s">
        <v>120</v>
      </c>
      <c r="C5919" s="2" t="s">
        <v>98</v>
      </c>
      <c r="D5919" s="2" t="s">
        <v>104</v>
      </c>
      <c r="E5919" s="2">
        <v>104</v>
      </c>
      <c r="F5919" s="2">
        <v>3</v>
      </c>
      <c r="G5919" s="2">
        <f t="shared" si="92"/>
        <v>312</v>
      </c>
      <c r="H5919" s="2" t="s">
        <v>4</v>
      </c>
      <c r="I5919" s="2" t="s">
        <v>119</v>
      </c>
      <c r="J5919" s="2" t="s">
        <v>3</v>
      </c>
      <c r="K5919" s="4">
        <v>44492.850000017221</v>
      </c>
    </row>
    <row r="5920" spans="1:11" x14ac:dyDescent="0.35">
      <c r="A5920" s="2" t="s">
        <v>10</v>
      </c>
      <c r="B5920" s="2" t="s">
        <v>120</v>
      </c>
      <c r="C5920" s="2" t="s">
        <v>67</v>
      </c>
      <c r="D5920" s="2" t="s">
        <v>68</v>
      </c>
      <c r="E5920" s="2">
        <v>121</v>
      </c>
      <c r="F5920" s="2">
        <v>13</v>
      </c>
      <c r="G5920" s="2">
        <f t="shared" si="92"/>
        <v>1573</v>
      </c>
      <c r="H5920" s="2" t="s">
        <v>24</v>
      </c>
      <c r="I5920" s="2" t="s">
        <v>123</v>
      </c>
      <c r="J5920" s="2" t="s">
        <v>23</v>
      </c>
      <c r="K5920" s="4">
        <v>44492.900000017224</v>
      </c>
    </row>
    <row r="5921" spans="1:11" x14ac:dyDescent="0.35">
      <c r="A5921" s="2" t="s">
        <v>5</v>
      </c>
      <c r="B5921" s="2" t="s">
        <v>120</v>
      </c>
      <c r="C5921" s="2" t="s">
        <v>67</v>
      </c>
      <c r="D5921" s="2" t="s">
        <v>79</v>
      </c>
      <c r="E5921" s="2">
        <v>31</v>
      </c>
      <c r="F5921" s="2">
        <v>15</v>
      </c>
      <c r="G5921" s="2">
        <f t="shared" si="92"/>
        <v>465</v>
      </c>
      <c r="H5921" s="2" t="s">
        <v>29</v>
      </c>
      <c r="I5921" s="2" t="s">
        <v>119</v>
      </c>
      <c r="J5921" s="2" t="s">
        <v>28</v>
      </c>
      <c r="K5921" s="4">
        <v>44492.950000017227</v>
      </c>
    </row>
    <row r="5922" spans="1:11" x14ac:dyDescent="0.35">
      <c r="A5922" s="2" t="s">
        <v>10</v>
      </c>
      <c r="B5922" s="2" t="s">
        <v>120</v>
      </c>
      <c r="C5922" s="2" t="s">
        <v>98</v>
      </c>
      <c r="D5922" s="2" t="s">
        <v>105</v>
      </c>
      <c r="E5922" s="2">
        <v>98</v>
      </c>
      <c r="F5922" s="2">
        <v>2</v>
      </c>
      <c r="G5922" s="2">
        <f t="shared" si="92"/>
        <v>196</v>
      </c>
      <c r="H5922" s="2" t="s">
        <v>17</v>
      </c>
      <c r="I5922" s="2" t="s">
        <v>119</v>
      </c>
      <c r="J5922" s="2" t="s">
        <v>16</v>
      </c>
      <c r="K5922" s="4">
        <v>44493.000000017229</v>
      </c>
    </row>
    <row r="5923" spans="1:11" x14ac:dyDescent="0.35">
      <c r="A5923" s="2" t="s">
        <v>5</v>
      </c>
      <c r="B5923" s="2" t="s">
        <v>120</v>
      </c>
      <c r="C5923" s="2" t="s">
        <v>84</v>
      </c>
      <c r="D5923" s="2" t="s">
        <v>96</v>
      </c>
      <c r="E5923" s="2">
        <v>36</v>
      </c>
      <c r="F5923" s="2">
        <v>5</v>
      </c>
      <c r="G5923" s="2">
        <f t="shared" si="92"/>
        <v>180</v>
      </c>
      <c r="H5923" s="2" t="s">
        <v>29</v>
      </c>
      <c r="I5923" s="2" t="s">
        <v>119</v>
      </c>
      <c r="J5923" s="2" t="s">
        <v>28</v>
      </c>
      <c r="K5923" s="4">
        <v>44493.050000017232</v>
      </c>
    </row>
    <row r="5924" spans="1:11" x14ac:dyDescent="0.35">
      <c r="A5924" s="2" t="s">
        <v>14</v>
      </c>
      <c r="B5924" s="2" t="s">
        <v>120</v>
      </c>
      <c r="C5924" s="2" t="s">
        <v>56</v>
      </c>
      <c r="D5924" s="2" t="s">
        <v>65</v>
      </c>
      <c r="E5924" s="2">
        <v>47</v>
      </c>
      <c r="F5924" s="2">
        <v>9</v>
      </c>
      <c r="G5924" s="2">
        <f t="shared" si="92"/>
        <v>423</v>
      </c>
      <c r="H5924" s="2" t="s">
        <v>29</v>
      </c>
      <c r="I5924" s="2" t="s">
        <v>119</v>
      </c>
      <c r="J5924" s="2" t="s">
        <v>28</v>
      </c>
      <c r="K5924" s="4">
        <v>44493.100000017235</v>
      </c>
    </row>
    <row r="5925" spans="1:11" x14ac:dyDescent="0.35">
      <c r="A5925" s="2" t="s">
        <v>2</v>
      </c>
      <c r="B5925" s="2" t="s">
        <v>118</v>
      </c>
      <c r="C5925" s="2" t="s">
        <v>84</v>
      </c>
      <c r="D5925" s="2" t="s">
        <v>93</v>
      </c>
      <c r="E5925" s="2">
        <v>70</v>
      </c>
      <c r="F5925" s="2">
        <v>13</v>
      </c>
      <c r="G5925" s="2">
        <f t="shared" si="92"/>
        <v>910</v>
      </c>
      <c r="H5925" s="2" t="s">
        <v>43</v>
      </c>
      <c r="I5925" s="2" t="s">
        <v>121</v>
      </c>
      <c r="J5925" s="2" t="s">
        <v>42</v>
      </c>
      <c r="K5925" s="4">
        <v>44493.150000017238</v>
      </c>
    </row>
    <row r="5926" spans="1:11" x14ac:dyDescent="0.35">
      <c r="A5926" s="2" t="s">
        <v>10</v>
      </c>
      <c r="B5926" s="2" t="s">
        <v>120</v>
      </c>
      <c r="C5926" s="2" t="s">
        <v>56</v>
      </c>
      <c r="D5926" s="2" t="s">
        <v>65</v>
      </c>
      <c r="E5926" s="2">
        <v>47</v>
      </c>
      <c r="F5926" s="2">
        <v>10</v>
      </c>
      <c r="G5926" s="2">
        <f t="shared" si="92"/>
        <v>470</v>
      </c>
      <c r="H5926" s="2" t="s">
        <v>34</v>
      </c>
      <c r="I5926" s="2" t="s">
        <v>124</v>
      </c>
      <c r="J5926" s="2" t="s">
        <v>33</v>
      </c>
      <c r="K5926" s="4">
        <v>44493.200000017241</v>
      </c>
    </row>
    <row r="5927" spans="1:11" x14ac:dyDescent="0.35">
      <c r="A5927" s="2" t="s">
        <v>5</v>
      </c>
      <c r="B5927" s="2" t="s">
        <v>120</v>
      </c>
      <c r="C5927" s="2" t="s">
        <v>98</v>
      </c>
      <c r="D5927" s="2" t="s">
        <v>101</v>
      </c>
      <c r="E5927" s="2">
        <v>128</v>
      </c>
      <c r="F5927" s="2">
        <v>3</v>
      </c>
      <c r="G5927" s="2">
        <f t="shared" si="92"/>
        <v>384</v>
      </c>
      <c r="H5927" s="2" t="s">
        <v>49</v>
      </c>
      <c r="I5927" s="2" t="s">
        <v>119</v>
      </c>
      <c r="J5927" s="2" t="s">
        <v>16</v>
      </c>
      <c r="K5927" s="4">
        <v>44493.250000017244</v>
      </c>
    </row>
    <row r="5928" spans="1:11" x14ac:dyDescent="0.35">
      <c r="A5928" s="2" t="s">
        <v>31</v>
      </c>
      <c r="B5928" s="2" t="s">
        <v>118</v>
      </c>
      <c r="C5928" s="2" t="s">
        <v>84</v>
      </c>
      <c r="D5928" s="2" t="s">
        <v>97</v>
      </c>
      <c r="E5928" s="2">
        <v>28</v>
      </c>
      <c r="F5928" s="2">
        <v>10</v>
      </c>
      <c r="G5928" s="2">
        <f t="shared" si="92"/>
        <v>280</v>
      </c>
      <c r="H5928" s="2" t="s">
        <v>21</v>
      </c>
      <c r="I5928" s="2" t="s">
        <v>121</v>
      </c>
      <c r="J5928" s="2" t="s">
        <v>20</v>
      </c>
      <c r="K5928" s="4">
        <v>44493.300000017247</v>
      </c>
    </row>
    <row r="5929" spans="1:11" x14ac:dyDescent="0.35">
      <c r="A5929" s="2" t="s">
        <v>44</v>
      </c>
      <c r="B5929" s="2" t="s">
        <v>120</v>
      </c>
      <c r="C5929" s="2" t="s">
        <v>56</v>
      </c>
      <c r="D5929" s="2" t="s">
        <v>65</v>
      </c>
      <c r="E5929" s="2">
        <v>47</v>
      </c>
      <c r="F5929" s="2">
        <v>6</v>
      </c>
      <c r="G5929" s="2">
        <f t="shared" si="92"/>
        <v>282</v>
      </c>
      <c r="H5929" s="2" t="s">
        <v>15</v>
      </c>
      <c r="I5929" s="2" t="s">
        <v>122</v>
      </c>
      <c r="J5929" s="2" t="s">
        <v>8</v>
      </c>
      <c r="K5929" s="4">
        <v>44493.35000001725</v>
      </c>
    </row>
    <row r="5930" spans="1:11" x14ac:dyDescent="0.35">
      <c r="A5930" s="2" t="s">
        <v>35</v>
      </c>
      <c r="B5930" s="2" t="s">
        <v>118</v>
      </c>
      <c r="C5930" s="2" t="s">
        <v>84</v>
      </c>
      <c r="D5930" s="2" t="s">
        <v>90</v>
      </c>
      <c r="E5930" s="2">
        <v>27</v>
      </c>
      <c r="F5930" s="2">
        <v>35</v>
      </c>
      <c r="G5930" s="2">
        <f t="shared" si="92"/>
        <v>945</v>
      </c>
      <c r="H5930" s="2" t="s">
        <v>27</v>
      </c>
      <c r="I5930" s="2" t="s">
        <v>122</v>
      </c>
      <c r="J5930" s="2" t="s">
        <v>8</v>
      </c>
      <c r="K5930" s="4">
        <v>44493.400000017253</v>
      </c>
    </row>
    <row r="5931" spans="1:11" x14ac:dyDescent="0.35">
      <c r="A5931" s="2" t="s">
        <v>5</v>
      </c>
      <c r="B5931" s="2" t="s">
        <v>120</v>
      </c>
      <c r="C5931" s="2" t="s">
        <v>56</v>
      </c>
      <c r="D5931" s="2" t="s">
        <v>57</v>
      </c>
      <c r="E5931" s="2">
        <v>89</v>
      </c>
      <c r="F5931" s="2">
        <v>121</v>
      </c>
      <c r="G5931" s="2">
        <f t="shared" si="92"/>
        <v>10769</v>
      </c>
      <c r="H5931" s="2" t="s">
        <v>24</v>
      </c>
      <c r="I5931" s="2" t="s">
        <v>123</v>
      </c>
      <c r="J5931" s="2" t="s">
        <v>23</v>
      </c>
      <c r="K5931" s="4">
        <v>44493.450000017256</v>
      </c>
    </row>
    <row r="5932" spans="1:11" x14ac:dyDescent="0.35">
      <c r="A5932" s="2" t="s">
        <v>35</v>
      </c>
      <c r="B5932" s="2" t="s">
        <v>118</v>
      </c>
      <c r="C5932" s="2" t="s">
        <v>98</v>
      </c>
      <c r="D5932" s="2" t="s">
        <v>99</v>
      </c>
      <c r="E5932" s="2">
        <v>145</v>
      </c>
      <c r="F5932" s="2">
        <v>3</v>
      </c>
      <c r="G5932" s="2">
        <f t="shared" si="92"/>
        <v>435</v>
      </c>
      <c r="H5932" s="2" t="s">
        <v>43</v>
      </c>
      <c r="I5932" s="2" t="s">
        <v>121</v>
      </c>
      <c r="J5932" s="2" t="s">
        <v>42</v>
      </c>
      <c r="K5932" s="4">
        <v>44493.500000017259</v>
      </c>
    </row>
    <row r="5933" spans="1:11" x14ac:dyDescent="0.35">
      <c r="A5933" s="2" t="s">
        <v>44</v>
      </c>
      <c r="B5933" s="2" t="s">
        <v>120</v>
      </c>
      <c r="C5933" s="2" t="s">
        <v>98</v>
      </c>
      <c r="D5933" s="2" t="s">
        <v>99</v>
      </c>
      <c r="E5933" s="2">
        <v>145</v>
      </c>
      <c r="F5933" s="2">
        <v>4</v>
      </c>
      <c r="G5933" s="2">
        <f t="shared" si="92"/>
        <v>580</v>
      </c>
      <c r="H5933" s="2" t="s">
        <v>17</v>
      </c>
      <c r="I5933" s="2" t="s">
        <v>119</v>
      </c>
      <c r="J5933" s="2" t="s">
        <v>16</v>
      </c>
      <c r="K5933" s="4">
        <v>44493.550000017261</v>
      </c>
    </row>
    <row r="5934" spans="1:11" x14ac:dyDescent="0.35">
      <c r="A5934" s="2" t="s">
        <v>31</v>
      </c>
      <c r="B5934" s="2" t="s">
        <v>118</v>
      </c>
      <c r="C5934" s="2" t="s">
        <v>80</v>
      </c>
      <c r="D5934" s="2" t="s">
        <v>83</v>
      </c>
      <c r="E5934" s="2">
        <v>16</v>
      </c>
      <c r="F5934" s="2">
        <v>146</v>
      </c>
      <c r="G5934" s="2">
        <f t="shared" si="92"/>
        <v>2336</v>
      </c>
      <c r="H5934" s="2" t="s">
        <v>7</v>
      </c>
      <c r="I5934" s="2" t="s">
        <v>121</v>
      </c>
      <c r="J5934" s="2" t="s">
        <v>6</v>
      </c>
      <c r="K5934" s="4">
        <v>44493.600000017264</v>
      </c>
    </row>
    <row r="5935" spans="1:11" x14ac:dyDescent="0.35">
      <c r="A5935" s="2" t="s">
        <v>18</v>
      </c>
      <c r="B5935" s="2" t="s">
        <v>118</v>
      </c>
      <c r="C5935" s="2" t="s">
        <v>98</v>
      </c>
      <c r="D5935" s="2" t="s">
        <v>103</v>
      </c>
      <c r="E5935" s="2">
        <v>101</v>
      </c>
      <c r="F5935" s="2">
        <v>8</v>
      </c>
      <c r="G5935" s="2">
        <f t="shared" si="92"/>
        <v>808</v>
      </c>
      <c r="H5935" s="2" t="s">
        <v>49</v>
      </c>
      <c r="I5935" s="2" t="s">
        <v>119</v>
      </c>
      <c r="J5935" s="2" t="s">
        <v>16</v>
      </c>
      <c r="K5935" s="4">
        <v>44493.650000017267</v>
      </c>
    </row>
    <row r="5936" spans="1:11" x14ac:dyDescent="0.35">
      <c r="A5936" s="2" t="s">
        <v>35</v>
      </c>
      <c r="B5936" s="2" t="s">
        <v>118</v>
      </c>
      <c r="C5936" s="2" t="s">
        <v>98</v>
      </c>
      <c r="D5936" s="2" t="s">
        <v>106</v>
      </c>
      <c r="E5936" s="2">
        <v>87</v>
      </c>
      <c r="F5936" s="2">
        <v>14</v>
      </c>
      <c r="G5936" s="2">
        <f t="shared" si="92"/>
        <v>1218</v>
      </c>
      <c r="H5936" s="2" t="s">
        <v>34</v>
      </c>
      <c r="I5936" s="2" t="s">
        <v>124</v>
      </c>
      <c r="J5936" s="2" t="s">
        <v>33</v>
      </c>
      <c r="K5936" s="4">
        <v>44493.70000001727</v>
      </c>
    </row>
    <row r="5937" spans="1:11" x14ac:dyDescent="0.35">
      <c r="A5937" s="2" t="s">
        <v>5</v>
      </c>
      <c r="B5937" s="2" t="s">
        <v>120</v>
      </c>
      <c r="C5937" s="2" t="s">
        <v>56</v>
      </c>
      <c r="D5937" s="2" t="s">
        <v>57</v>
      </c>
      <c r="E5937" s="2">
        <v>89</v>
      </c>
      <c r="F5937" s="2">
        <v>123</v>
      </c>
      <c r="G5937" s="2">
        <f t="shared" si="92"/>
        <v>10947</v>
      </c>
      <c r="H5937" s="2" t="s">
        <v>19</v>
      </c>
      <c r="I5937" s="2" t="s">
        <v>119</v>
      </c>
      <c r="J5937" s="2" t="s">
        <v>3</v>
      </c>
      <c r="K5937" s="4">
        <v>44493.750000017273</v>
      </c>
    </row>
    <row r="5938" spans="1:11" x14ac:dyDescent="0.35">
      <c r="A5938" s="2" t="s">
        <v>2</v>
      </c>
      <c r="B5938" s="2" t="s">
        <v>118</v>
      </c>
      <c r="C5938" s="2" t="s">
        <v>67</v>
      </c>
      <c r="D5938" s="2" t="s">
        <v>79</v>
      </c>
      <c r="E5938" s="2">
        <v>31</v>
      </c>
      <c r="F5938" s="2">
        <v>10</v>
      </c>
      <c r="G5938" s="2">
        <f t="shared" si="92"/>
        <v>310</v>
      </c>
      <c r="H5938" s="2" t="s">
        <v>22</v>
      </c>
      <c r="I5938" s="2" t="s">
        <v>122</v>
      </c>
      <c r="J5938" s="2" t="s">
        <v>11</v>
      </c>
      <c r="K5938" s="4">
        <v>44493.800000017276</v>
      </c>
    </row>
    <row r="5939" spans="1:11" x14ac:dyDescent="0.35">
      <c r="A5939" s="2" t="s">
        <v>18</v>
      </c>
      <c r="B5939" s="2" t="s">
        <v>118</v>
      </c>
      <c r="C5939" s="2" t="s">
        <v>84</v>
      </c>
      <c r="D5939" s="2" t="s">
        <v>90</v>
      </c>
      <c r="E5939" s="2">
        <v>27</v>
      </c>
      <c r="F5939" s="2">
        <v>37</v>
      </c>
      <c r="G5939" s="2">
        <f t="shared" si="92"/>
        <v>999</v>
      </c>
      <c r="H5939" s="2" t="s">
        <v>30</v>
      </c>
      <c r="I5939" s="2" t="s">
        <v>122</v>
      </c>
      <c r="J5939" s="2" t="s">
        <v>11</v>
      </c>
      <c r="K5939" s="4">
        <v>44493.850000017279</v>
      </c>
    </row>
    <row r="5940" spans="1:11" x14ac:dyDescent="0.35">
      <c r="A5940" s="2" t="s">
        <v>35</v>
      </c>
      <c r="B5940" s="2" t="s">
        <v>118</v>
      </c>
      <c r="C5940" s="2" t="s">
        <v>56</v>
      </c>
      <c r="D5940" s="2" t="s">
        <v>59</v>
      </c>
      <c r="E5940" s="2">
        <v>40</v>
      </c>
      <c r="F5940" s="2">
        <v>235</v>
      </c>
      <c r="G5940" s="2">
        <f t="shared" si="92"/>
        <v>9400</v>
      </c>
      <c r="H5940" s="2" t="s">
        <v>34</v>
      </c>
      <c r="I5940" s="2" t="s">
        <v>124</v>
      </c>
      <c r="J5940" s="2" t="s">
        <v>33</v>
      </c>
      <c r="K5940" s="4">
        <v>44493.900000017282</v>
      </c>
    </row>
    <row r="5941" spans="1:11" x14ac:dyDescent="0.35">
      <c r="A5941" s="2" t="s">
        <v>14</v>
      </c>
      <c r="B5941" s="2" t="s">
        <v>120</v>
      </c>
      <c r="C5941" s="2" t="s">
        <v>98</v>
      </c>
      <c r="D5941" s="2" t="s">
        <v>106</v>
      </c>
      <c r="E5941" s="2">
        <v>87</v>
      </c>
      <c r="F5941" s="2">
        <v>8</v>
      </c>
      <c r="G5941" s="2">
        <f t="shared" si="92"/>
        <v>696</v>
      </c>
      <c r="H5941" s="2" t="s">
        <v>37</v>
      </c>
      <c r="I5941" s="2" t="s">
        <v>123</v>
      </c>
      <c r="J5941" s="2" t="s">
        <v>36</v>
      </c>
      <c r="K5941" s="4">
        <v>44493.950000017285</v>
      </c>
    </row>
    <row r="5942" spans="1:11" x14ac:dyDescent="0.35">
      <c r="A5942" s="2" t="s">
        <v>14</v>
      </c>
      <c r="B5942" s="2" t="s">
        <v>120</v>
      </c>
      <c r="C5942" s="2" t="s">
        <v>67</v>
      </c>
      <c r="D5942" s="2" t="s">
        <v>69</v>
      </c>
      <c r="E5942" s="2">
        <v>54</v>
      </c>
      <c r="F5942" s="2">
        <v>133</v>
      </c>
      <c r="G5942" s="2">
        <f t="shared" si="92"/>
        <v>7182</v>
      </c>
      <c r="H5942" s="2" t="s">
        <v>15</v>
      </c>
      <c r="I5942" s="2" t="s">
        <v>122</v>
      </c>
      <c r="J5942" s="2" t="s">
        <v>8</v>
      </c>
      <c r="K5942" s="4">
        <v>44494.000000017288</v>
      </c>
    </row>
    <row r="5943" spans="1:11" x14ac:dyDescent="0.35">
      <c r="A5943" s="2" t="s">
        <v>14</v>
      </c>
      <c r="B5943" s="2" t="s">
        <v>120</v>
      </c>
      <c r="C5943" s="2" t="s">
        <v>56</v>
      </c>
      <c r="D5943" s="2" t="s">
        <v>61</v>
      </c>
      <c r="E5943" s="2">
        <v>107</v>
      </c>
      <c r="F5943" s="2">
        <v>5</v>
      </c>
      <c r="G5943" s="2">
        <f t="shared" si="92"/>
        <v>535</v>
      </c>
      <c r="H5943" s="2" t="s">
        <v>47</v>
      </c>
      <c r="I5943" s="2" t="s">
        <v>119</v>
      </c>
      <c r="J5943" s="2" t="s">
        <v>28</v>
      </c>
      <c r="K5943" s="4">
        <v>44494.050000017291</v>
      </c>
    </row>
    <row r="5944" spans="1:11" x14ac:dyDescent="0.35">
      <c r="A5944" s="2" t="s">
        <v>14</v>
      </c>
      <c r="B5944" s="2" t="s">
        <v>120</v>
      </c>
      <c r="C5944" s="2" t="s">
        <v>80</v>
      </c>
      <c r="D5944" s="2" t="s">
        <v>81</v>
      </c>
      <c r="E5944" s="2">
        <v>134</v>
      </c>
      <c r="F5944" s="2">
        <v>60</v>
      </c>
      <c r="G5944" s="2">
        <f t="shared" si="92"/>
        <v>8040</v>
      </c>
      <c r="H5944" s="2" t="s">
        <v>21</v>
      </c>
      <c r="I5944" s="2" t="s">
        <v>121</v>
      </c>
      <c r="J5944" s="2" t="s">
        <v>20</v>
      </c>
      <c r="K5944" s="4">
        <v>44494.100000017293</v>
      </c>
    </row>
    <row r="5945" spans="1:11" x14ac:dyDescent="0.35">
      <c r="A5945" s="2" t="s">
        <v>44</v>
      </c>
      <c r="B5945" s="2" t="s">
        <v>120</v>
      </c>
      <c r="C5945" s="2" t="s">
        <v>56</v>
      </c>
      <c r="D5945" s="2" t="s">
        <v>64</v>
      </c>
      <c r="E5945" s="2">
        <v>85</v>
      </c>
      <c r="F5945" s="2">
        <v>11</v>
      </c>
      <c r="G5945" s="2">
        <f t="shared" si="92"/>
        <v>935</v>
      </c>
      <c r="H5945" s="2" t="s">
        <v>12</v>
      </c>
      <c r="I5945" s="2" t="s">
        <v>122</v>
      </c>
      <c r="J5945" s="2" t="s">
        <v>11</v>
      </c>
      <c r="K5945" s="4">
        <v>44494.150000017296</v>
      </c>
    </row>
    <row r="5946" spans="1:11" x14ac:dyDescent="0.35">
      <c r="A5946" s="2" t="s">
        <v>5</v>
      </c>
      <c r="B5946" s="2" t="s">
        <v>120</v>
      </c>
      <c r="C5946" s="2" t="s">
        <v>56</v>
      </c>
      <c r="D5946" s="2" t="s">
        <v>60</v>
      </c>
      <c r="E5946" s="2">
        <v>131</v>
      </c>
      <c r="F5946" s="2">
        <v>13</v>
      </c>
      <c r="G5946" s="2">
        <f t="shared" si="92"/>
        <v>1703</v>
      </c>
      <c r="H5946" s="2" t="s">
        <v>37</v>
      </c>
      <c r="I5946" s="2" t="s">
        <v>123</v>
      </c>
      <c r="J5946" s="2" t="s">
        <v>36</v>
      </c>
      <c r="K5946" s="4">
        <v>44494.200000017299</v>
      </c>
    </row>
    <row r="5947" spans="1:11" x14ac:dyDescent="0.35">
      <c r="A5947" s="2" t="s">
        <v>2</v>
      </c>
      <c r="B5947" s="2" t="s">
        <v>118</v>
      </c>
      <c r="C5947" s="2" t="s">
        <v>84</v>
      </c>
      <c r="D5947" s="2" t="s">
        <v>91</v>
      </c>
      <c r="E5947" s="2">
        <v>107</v>
      </c>
      <c r="F5947" s="2">
        <v>11</v>
      </c>
      <c r="G5947" s="2">
        <f t="shared" si="92"/>
        <v>1177</v>
      </c>
      <c r="H5947" s="2" t="s">
        <v>37</v>
      </c>
      <c r="I5947" s="2" t="s">
        <v>123</v>
      </c>
      <c r="J5947" s="2" t="s">
        <v>36</v>
      </c>
      <c r="K5947" s="4">
        <v>44494.250000017302</v>
      </c>
    </row>
    <row r="5948" spans="1:11" x14ac:dyDescent="0.35">
      <c r="A5948" s="2" t="s">
        <v>14</v>
      </c>
      <c r="B5948" s="2" t="s">
        <v>120</v>
      </c>
      <c r="C5948" s="2" t="s">
        <v>84</v>
      </c>
      <c r="D5948" s="2" t="s">
        <v>97</v>
      </c>
      <c r="E5948" s="2">
        <v>28</v>
      </c>
      <c r="F5948" s="2">
        <v>7</v>
      </c>
      <c r="G5948" s="2">
        <f t="shared" si="92"/>
        <v>196</v>
      </c>
      <c r="H5948" s="2" t="s">
        <v>24</v>
      </c>
      <c r="I5948" s="2" t="s">
        <v>123</v>
      </c>
      <c r="J5948" s="2" t="s">
        <v>23</v>
      </c>
      <c r="K5948" s="4">
        <v>44494.300000017305</v>
      </c>
    </row>
    <row r="5949" spans="1:11" x14ac:dyDescent="0.35">
      <c r="A5949" s="2" t="s">
        <v>14</v>
      </c>
      <c r="B5949" s="2" t="s">
        <v>120</v>
      </c>
      <c r="C5949" s="2" t="s">
        <v>67</v>
      </c>
      <c r="D5949" s="2" t="s">
        <v>79</v>
      </c>
      <c r="E5949" s="2">
        <v>31</v>
      </c>
      <c r="F5949" s="2">
        <v>8</v>
      </c>
      <c r="G5949" s="2">
        <f t="shared" si="92"/>
        <v>248</v>
      </c>
      <c r="H5949" s="2" t="s">
        <v>24</v>
      </c>
      <c r="I5949" s="2" t="s">
        <v>123</v>
      </c>
      <c r="J5949" s="2" t="s">
        <v>23</v>
      </c>
      <c r="K5949" s="4">
        <v>44494.350000017308</v>
      </c>
    </row>
    <row r="5950" spans="1:11" x14ac:dyDescent="0.35">
      <c r="A5950" s="2" t="s">
        <v>5</v>
      </c>
      <c r="B5950" s="2" t="s">
        <v>120</v>
      </c>
      <c r="C5950" s="2" t="s">
        <v>67</v>
      </c>
      <c r="D5950" s="2" t="s">
        <v>79</v>
      </c>
      <c r="E5950" s="2">
        <v>31</v>
      </c>
      <c r="F5950" s="2">
        <v>8</v>
      </c>
      <c r="G5950" s="2">
        <f t="shared" si="92"/>
        <v>248</v>
      </c>
      <c r="H5950" s="2" t="s">
        <v>32</v>
      </c>
      <c r="I5950" s="2" t="s">
        <v>119</v>
      </c>
      <c r="J5950" s="2" t="s">
        <v>16</v>
      </c>
      <c r="K5950" s="4">
        <v>44494.400000017311</v>
      </c>
    </row>
    <row r="5951" spans="1:11" x14ac:dyDescent="0.35">
      <c r="A5951" s="2" t="s">
        <v>14</v>
      </c>
      <c r="B5951" s="2" t="s">
        <v>120</v>
      </c>
      <c r="C5951" s="2" t="s">
        <v>98</v>
      </c>
      <c r="D5951" s="2" t="s">
        <v>101</v>
      </c>
      <c r="E5951" s="2">
        <v>128</v>
      </c>
      <c r="F5951" s="2">
        <v>9</v>
      </c>
      <c r="G5951" s="2">
        <f t="shared" si="92"/>
        <v>1152</v>
      </c>
      <c r="H5951" s="2" t="s">
        <v>21</v>
      </c>
      <c r="I5951" s="2" t="s">
        <v>121</v>
      </c>
      <c r="J5951" s="2" t="s">
        <v>20</v>
      </c>
      <c r="K5951" s="4">
        <v>44494.450000017314</v>
      </c>
    </row>
    <row r="5952" spans="1:11" x14ac:dyDescent="0.35">
      <c r="A5952" s="2" t="s">
        <v>31</v>
      </c>
      <c r="B5952" s="2" t="s">
        <v>118</v>
      </c>
      <c r="C5952" s="2" t="s">
        <v>56</v>
      </c>
      <c r="D5952" s="2" t="s">
        <v>59</v>
      </c>
      <c r="E5952" s="2">
        <v>40</v>
      </c>
      <c r="F5952" s="2">
        <v>136</v>
      </c>
      <c r="G5952" s="2">
        <f t="shared" si="92"/>
        <v>5440</v>
      </c>
      <c r="H5952" s="2" t="s">
        <v>9</v>
      </c>
      <c r="I5952" s="2" t="s">
        <v>122</v>
      </c>
      <c r="J5952" s="2" t="s">
        <v>8</v>
      </c>
      <c r="K5952" s="4">
        <v>44494.500000017317</v>
      </c>
    </row>
    <row r="5953" spans="1:11" x14ac:dyDescent="0.35">
      <c r="A5953" s="2" t="s">
        <v>44</v>
      </c>
      <c r="B5953" s="2" t="s">
        <v>120</v>
      </c>
      <c r="C5953" s="2" t="s">
        <v>84</v>
      </c>
      <c r="D5953" s="2" t="s">
        <v>86</v>
      </c>
      <c r="E5953" s="2">
        <v>73</v>
      </c>
      <c r="F5953" s="2">
        <v>40</v>
      </c>
      <c r="G5953" s="2">
        <f t="shared" si="92"/>
        <v>2920</v>
      </c>
      <c r="H5953" s="2" t="s">
        <v>9</v>
      </c>
      <c r="I5953" s="2" t="s">
        <v>122</v>
      </c>
      <c r="J5953" s="2" t="s">
        <v>8</v>
      </c>
      <c r="K5953" s="4">
        <v>44494.55000001732</v>
      </c>
    </row>
    <row r="5954" spans="1:11" x14ac:dyDescent="0.35">
      <c r="A5954" s="2" t="s">
        <v>5</v>
      </c>
      <c r="B5954" s="2" t="s">
        <v>120</v>
      </c>
      <c r="C5954" s="2" t="s">
        <v>56</v>
      </c>
      <c r="D5954" s="2" t="s">
        <v>66</v>
      </c>
      <c r="E5954" s="2">
        <v>47</v>
      </c>
      <c r="F5954" s="2">
        <v>6</v>
      </c>
      <c r="G5954" s="2">
        <f t="shared" ref="G5954:G6017" si="93">E5954*F5954</f>
        <v>282</v>
      </c>
      <c r="H5954" s="2" t="s">
        <v>47</v>
      </c>
      <c r="I5954" s="2" t="s">
        <v>119</v>
      </c>
      <c r="J5954" s="2" t="s">
        <v>28</v>
      </c>
      <c r="K5954" s="4">
        <v>44494.600000017323</v>
      </c>
    </row>
    <row r="5955" spans="1:11" x14ac:dyDescent="0.35">
      <c r="A5955" s="2" t="s">
        <v>35</v>
      </c>
      <c r="B5955" s="2" t="s">
        <v>118</v>
      </c>
      <c r="C5955" s="2" t="s">
        <v>56</v>
      </c>
      <c r="D5955" s="2" t="s">
        <v>64</v>
      </c>
      <c r="E5955" s="2">
        <v>85</v>
      </c>
      <c r="F5955" s="2">
        <v>3</v>
      </c>
      <c r="G5955" s="2">
        <f t="shared" si="93"/>
        <v>255</v>
      </c>
      <c r="H5955" s="2" t="s">
        <v>48</v>
      </c>
      <c r="I5955" s="2" t="s">
        <v>119</v>
      </c>
      <c r="J5955" s="2" t="s">
        <v>3</v>
      </c>
      <c r="K5955" s="4">
        <v>44494.650000017326</v>
      </c>
    </row>
    <row r="5956" spans="1:11" x14ac:dyDescent="0.35">
      <c r="A5956" s="2" t="s">
        <v>44</v>
      </c>
      <c r="B5956" s="2" t="s">
        <v>120</v>
      </c>
      <c r="C5956" s="2" t="s">
        <v>84</v>
      </c>
      <c r="D5956" s="2" t="s">
        <v>86</v>
      </c>
      <c r="E5956" s="2">
        <v>73</v>
      </c>
      <c r="F5956" s="2">
        <v>39</v>
      </c>
      <c r="G5956" s="2">
        <f t="shared" si="93"/>
        <v>2847</v>
      </c>
      <c r="H5956" s="2" t="s">
        <v>4</v>
      </c>
      <c r="I5956" s="2" t="s">
        <v>119</v>
      </c>
      <c r="J5956" s="2" t="s">
        <v>3</v>
      </c>
      <c r="K5956" s="4">
        <v>44494.700000017328</v>
      </c>
    </row>
    <row r="5957" spans="1:11" x14ac:dyDescent="0.35">
      <c r="A5957" s="2" t="s">
        <v>18</v>
      </c>
      <c r="B5957" s="2" t="s">
        <v>118</v>
      </c>
      <c r="C5957" s="2" t="s">
        <v>56</v>
      </c>
      <c r="D5957" s="2" t="s">
        <v>58</v>
      </c>
      <c r="E5957" s="2">
        <v>68</v>
      </c>
      <c r="F5957" s="2">
        <v>105</v>
      </c>
      <c r="G5957" s="2">
        <f t="shared" si="93"/>
        <v>7140</v>
      </c>
      <c r="H5957" s="2" t="s">
        <v>49</v>
      </c>
      <c r="I5957" s="2" t="s">
        <v>119</v>
      </c>
      <c r="J5957" s="2" t="s">
        <v>16</v>
      </c>
      <c r="K5957" s="4">
        <v>44494.750000017331</v>
      </c>
    </row>
    <row r="5958" spans="1:11" x14ac:dyDescent="0.35">
      <c r="A5958" s="2" t="s">
        <v>31</v>
      </c>
      <c r="B5958" s="2" t="s">
        <v>118</v>
      </c>
      <c r="C5958" s="2" t="s">
        <v>67</v>
      </c>
      <c r="D5958" s="2" t="s">
        <v>73</v>
      </c>
      <c r="E5958" s="2">
        <v>119</v>
      </c>
      <c r="F5958" s="2">
        <v>3</v>
      </c>
      <c r="G5958" s="2">
        <f t="shared" si="93"/>
        <v>357</v>
      </c>
      <c r="H5958" s="2" t="s">
        <v>40</v>
      </c>
      <c r="I5958" s="2" t="s">
        <v>124</v>
      </c>
      <c r="J5958" s="2" t="s">
        <v>39</v>
      </c>
      <c r="K5958" s="4">
        <v>44494.800000017334</v>
      </c>
    </row>
    <row r="5959" spans="1:11" x14ac:dyDescent="0.35">
      <c r="A5959" s="2" t="s">
        <v>2</v>
      </c>
      <c r="B5959" s="2" t="s">
        <v>118</v>
      </c>
      <c r="C5959" s="2" t="s">
        <v>84</v>
      </c>
      <c r="D5959" s="2" t="s">
        <v>88</v>
      </c>
      <c r="E5959" s="2">
        <v>146</v>
      </c>
      <c r="F5959" s="2">
        <v>9</v>
      </c>
      <c r="G5959" s="2">
        <f t="shared" si="93"/>
        <v>1314</v>
      </c>
      <c r="H5959" s="2" t="s">
        <v>51</v>
      </c>
      <c r="I5959" s="2" t="s">
        <v>124</v>
      </c>
      <c r="J5959" s="2" t="s">
        <v>50</v>
      </c>
      <c r="K5959" s="4">
        <v>44494.850000017337</v>
      </c>
    </row>
    <row r="5960" spans="1:11" x14ac:dyDescent="0.35">
      <c r="A5960" s="2" t="s">
        <v>5</v>
      </c>
      <c r="B5960" s="2" t="s">
        <v>120</v>
      </c>
      <c r="C5960" s="2" t="s">
        <v>98</v>
      </c>
      <c r="D5960" s="2" t="s">
        <v>103</v>
      </c>
      <c r="E5960" s="2">
        <v>101</v>
      </c>
      <c r="F5960" s="2">
        <v>13</v>
      </c>
      <c r="G5960" s="2">
        <f t="shared" si="93"/>
        <v>1313</v>
      </c>
      <c r="H5960" s="2" t="s">
        <v>12</v>
      </c>
      <c r="I5960" s="2" t="s">
        <v>122</v>
      </c>
      <c r="J5960" s="2" t="s">
        <v>11</v>
      </c>
      <c r="K5960" s="4">
        <v>44494.90000001734</v>
      </c>
    </row>
    <row r="5961" spans="1:11" x14ac:dyDescent="0.35">
      <c r="A5961" s="2" t="s">
        <v>31</v>
      </c>
      <c r="B5961" s="2" t="s">
        <v>118</v>
      </c>
      <c r="C5961" s="2" t="s">
        <v>67</v>
      </c>
      <c r="D5961" s="2" t="s">
        <v>73</v>
      </c>
      <c r="E5961" s="2">
        <v>119</v>
      </c>
      <c r="F5961" s="2">
        <v>10</v>
      </c>
      <c r="G5961" s="2">
        <f t="shared" si="93"/>
        <v>1190</v>
      </c>
      <c r="H5961" s="2" t="s">
        <v>52</v>
      </c>
      <c r="I5961" s="2" t="s">
        <v>123</v>
      </c>
      <c r="J5961" s="2" t="s">
        <v>45</v>
      </c>
      <c r="K5961" s="4">
        <v>44494.950000017343</v>
      </c>
    </row>
    <row r="5962" spans="1:11" x14ac:dyDescent="0.35">
      <c r="A5962" s="2" t="s">
        <v>35</v>
      </c>
      <c r="B5962" s="2" t="s">
        <v>118</v>
      </c>
      <c r="C5962" s="2" t="s">
        <v>56</v>
      </c>
      <c r="D5962" s="2" t="s">
        <v>64</v>
      </c>
      <c r="E5962" s="2">
        <v>85</v>
      </c>
      <c r="F5962" s="2">
        <v>8</v>
      </c>
      <c r="G5962" s="2">
        <f t="shared" si="93"/>
        <v>680</v>
      </c>
      <c r="H5962" s="2" t="s">
        <v>21</v>
      </c>
      <c r="I5962" s="2" t="s">
        <v>121</v>
      </c>
      <c r="J5962" s="2" t="s">
        <v>20</v>
      </c>
      <c r="K5962" s="4">
        <v>44495.000000017346</v>
      </c>
    </row>
    <row r="5963" spans="1:11" x14ac:dyDescent="0.35">
      <c r="A5963" s="2" t="s">
        <v>2</v>
      </c>
      <c r="B5963" s="2" t="s">
        <v>118</v>
      </c>
      <c r="C5963" s="2" t="s">
        <v>67</v>
      </c>
      <c r="D5963" s="2" t="s">
        <v>69</v>
      </c>
      <c r="E5963" s="2">
        <v>54</v>
      </c>
      <c r="F5963" s="2">
        <v>136</v>
      </c>
      <c r="G5963" s="2">
        <f t="shared" si="93"/>
        <v>7344</v>
      </c>
      <c r="H5963" s="2" t="s">
        <v>41</v>
      </c>
      <c r="I5963" s="2" t="s">
        <v>119</v>
      </c>
      <c r="J5963" s="2" t="s">
        <v>3</v>
      </c>
      <c r="K5963" s="4">
        <v>44495.050000017349</v>
      </c>
    </row>
    <row r="5964" spans="1:11" x14ac:dyDescent="0.35">
      <c r="A5964" s="2" t="s">
        <v>18</v>
      </c>
      <c r="B5964" s="2" t="s">
        <v>118</v>
      </c>
      <c r="C5964" s="2" t="s">
        <v>84</v>
      </c>
      <c r="D5964" s="2" t="s">
        <v>91</v>
      </c>
      <c r="E5964" s="2">
        <v>107</v>
      </c>
      <c r="F5964" s="2">
        <v>12</v>
      </c>
      <c r="G5964" s="2">
        <f t="shared" si="93"/>
        <v>1284</v>
      </c>
      <c r="H5964" s="2" t="s">
        <v>41</v>
      </c>
      <c r="I5964" s="2" t="s">
        <v>119</v>
      </c>
      <c r="J5964" s="2" t="s">
        <v>3</v>
      </c>
      <c r="K5964" s="4">
        <v>44495.100000017352</v>
      </c>
    </row>
    <row r="5965" spans="1:11" x14ac:dyDescent="0.35">
      <c r="A5965" s="2" t="s">
        <v>31</v>
      </c>
      <c r="B5965" s="2" t="s">
        <v>118</v>
      </c>
      <c r="C5965" s="2" t="s">
        <v>98</v>
      </c>
      <c r="D5965" s="2" t="s">
        <v>107</v>
      </c>
      <c r="E5965" s="2">
        <v>77</v>
      </c>
      <c r="F5965" s="2">
        <v>9</v>
      </c>
      <c r="G5965" s="2">
        <f t="shared" si="93"/>
        <v>693</v>
      </c>
      <c r="H5965" s="2" t="s">
        <v>47</v>
      </c>
      <c r="I5965" s="2" t="s">
        <v>119</v>
      </c>
      <c r="J5965" s="2" t="s">
        <v>28</v>
      </c>
      <c r="K5965" s="4">
        <v>44495.150000017355</v>
      </c>
    </row>
    <row r="5966" spans="1:11" x14ac:dyDescent="0.35">
      <c r="A5966" s="2" t="s">
        <v>18</v>
      </c>
      <c r="B5966" s="2" t="s">
        <v>118</v>
      </c>
      <c r="C5966" s="2" t="s">
        <v>67</v>
      </c>
      <c r="D5966" s="2" t="s">
        <v>68</v>
      </c>
      <c r="E5966" s="2">
        <v>121</v>
      </c>
      <c r="F5966" s="2">
        <v>53</v>
      </c>
      <c r="G5966" s="2">
        <f t="shared" si="93"/>
        <v>6413</v>
      </c>
      <c r="H5966" s="2" t="s">
        <v>15</v>
      </c>
      <c r="I5966" s="2" t="s">
        <v>122</v>
      </c>
      <c r="J5966" s="2" t="s">
        <v>8</v>
      </c>
      <c r="K5966" s="4">
        <v>44495.200000017358</v>
      </c>
    </row>
    <row r="5967" spans="1:11" x14ac:dyDescent="0.35">
      <c r="A5967" s="2" t="s">
        <v>14</v>
      </c>
      <c r="B5967" s="2" t="s">
        <v>120</v>
      </c>
      <c r="C5967" s="2" t="s">
        <v>80</v>
      </c>
      <c r="D5967" s="2" t="s">
        <v>83</v>
      </c>
      <c r="E5967" s="2">
        <v>16</v>
      </c>
      <c r="F5967" s="2">
        <v>142</v>
      </c>
      <c r="G5967" s="2">
        <f t="shared" si="93"/>
        <v>2272</v>
      </c>
      <c r="H5967" s="2" t="s">
        <v>4</v>
      </c>
      <c r="I5967" s="2" t="s">
        <v>119</v>
      </c>
      <c r="J5967" s="2" t="s">
        <v>3</v>
      </c>
      <c r="K5967" s="4">
        <v>44495.25000001736</v>
      </c>
    </row>
    <row r="5968" spans="1:11" x14ac:dyDescent="0.35">
      <c r="A5968" s="2" t="s">
        <v>31</v>
      </c>
      <c r="B5968" s="2" t="s">
        <v>118</v>
      </c>
      <c r="C5968" s="2" t="s">
        <v>98</v>
      </c>
      <c r="D5968" s="2" t="s">
        <v>108</v>
      </c>
      <c r="E5968" s="2">
        <v>65</v>
      </c>
      <c r="F5968" s="2">
        <v>10</v>
      </c>
      <c r="G5968" s="2">
        <f t="shared" si="93"/>
        <v>650</v>
      </c>
      <c r="H5968" s="2" t="s">
        <v>29</v>
      </c>
      <c r="I5968" s="2" t="s">
        <v>119</v>
      </c>
      <c r="J5968" s="2" t="s">
        <v>28</v>
      </c>
      <c r="K5968" s="4">
        <v>44495.300000017363</v>
      </c>
    </row>
    <row r="5969" spans="1:11" x14ac:dyDescent="0.35">
      <c r="A5969" s="2" t="s">
        <v>2</v>
      </c>
      <c r="B5969" s="2" t="s">
        <v>118</v>
      </c>
      <c r="C5969" s="2" t="s">
        <v>67</v>
      </c>
      <c r="D5969" s="2" t="s">
        <v>73</v>
      </c>
      <c r="E5969" s="2">
        <v>119</v>
      </c>
      <c r="F5969" s="2">
        <v>11</v>
      </c>
      <c r="G5969" s="2">
        <f t="shared" si="93"/>
        <v>1309</v>
      </c>
      <c r="H5969" s="2" t="s">
        <v>17</v>
      </c>
      <c r="I5969" s="2" t="s">
        <v>119</v>
      </c>
      <c r="J5969" s="2" t="s">
        <v>16</v>
      </c>
      <c r="K5969" s="4">
        <v>44495.350000017366</v>
      </c>
    </row>
    <row r="5970" spans="1:11" x14ac:dyDescent="0.35">
      <c r="A5970" s="2" t="s">
        <v>14</v>
      </c>
      <c r="B5970" s="2" t="s">
        <v>120</v>
      </c>
      <c r="C5970" s="2" t="s">
        <v>98</v>
      </c>
      <c r="D5970" s="2" t="s">
        <v>101</v>
      </c>
      <c r="E5970" s="2">
        <v>128</v>
      </c>
      <c r="F5970" s="2">
        <v>11</v>
      </c>
      <c r="G5970" s="2">
        <f t="shared" si="93"/>
        <v>1408</v>
      </c>
      <c r="H5970" s="2" t="s">
        <v>15</v>
      </c>
      <c r="I5970" s="2" t="s">
        <v>122</v>
      </c>
      <c r="J5970" s="2" t="s">
        <v>8</v>
      </c>
      <c r="K5970" s="4">
        <v>44495.400000017369</v>
      </c>
    </row>
    <row r="5971" spans="1:11" x14ac:dyDescent="0.35">
      <c r="A5971" s="2" t="s">
        <v>44</v>
      </c>
      <c r="B5971" s="2" t="s">
        <v>120</v>
      </c>
      <c r="C5971" s="2" t="s">
        <v>67</v>
      </c>
      <c r="D5971" s="2" t="s">
        <v>75</v>
      </c>
      <c r="E5971" s="2">
        <v>98</v>
      </c>
      <c r="F5971" s="2">
        <v>14</v>
      </c>
      <c r="G5971" s="2">
        <f t="shared" si="93"/>
        <v>1372</v>
      </c>
      <c r="H5971" s="2" t="s">
        <v>12</v>
      </c>
      <c r="I5971" s="2" t="s">
        <v>122</v>
      </c>
      <c r="J5971" s="2" t="s">
        <v>11</v>
      </c>
      <c r="K5971" s="4">
        <v>44495.450000017372</v>
      </c>
    </row>
    <row r="5972" spans="1:11" x14ac:dyDescent="0.35">
      <c r="A5972" s="2" t="s">
        <v>14</v>
      </c>
      <c r="B5972" s="2" t="s">
        <v>120</v>
      </c>
      <c r="C5972" s="2" t="s">
        <v>84</v>
      </c>
      <c r="D5972" s="2" t="s">
        <v>95</v>
      </c>
      <c r="E5972" s="2">
        <v>43</v>
      </c>
      <c r="F5972" s="2">
        <v>16</v>
      </c>
      <c r="G5972" s="2">
        <f t="shared" si="93"/>
        <v>688</v>
      </c>
      <c r="H5972" s="2" t="s">
        <v>47</v>
      </c>
      <c r="I5972" s="2" t="s">
        <v>119</v>
      </c>
      <c r="J5972" s="2" t="s">
        <v>28</v>
      </c>
      <c r="K5972" s="4">
        <v>44495.500000017375</v>
      </c>
    </row>
    <row r="5973" spans="1:11" x14ac:dyDescent="0.35">
      <c r="A5973" s="2" t="s">
        <v>14</v>
      </c>
      <c r="B5973" s="2" t="s">
        <v>120</v>
      </c>
      <c r="C5973" s="2" t="s">
        <v>67</v>
      </c>
      <c r="D5973" s="2" t="s">
        <v>70</v>
      </c>
      <c r="E5973" s="2">
        <v>69</v>
      </c>
      <c r="F5973" s="2">
        <v>54</v>
      </c>
      <c r="G5973" s="2">
        <f t="shared" si="93"/>
        <v>3726</v>
      </c>
      <c r="H5973" s="2" t="s">
        <v>41</v>
      </c>
      <c r="I5973" s="2" t="s">
        <v>119</v>
      </c>
      <c r="J5973" s="2" t="s">
        <v>3</v>
      </c>
      <c r="K5973" s="4">
        <v>44495.550000017378</v>
      </c>
    </row>
    <row r="5974" spans="1:11" x14ac:dyDescent="0.35">
      <c r="A5974" s="2" t="s">
        <v>5</v>
      </c>
      <c r="B5974" s="2" t="s">
        <v>120</v>
      </c>
      <c r="C5974" s="2" t="s">
        <v>80</v>
      </c>
      <c r="D5974" s="2" t="s">
        <v>82</v>
      </c>
      <c r="E5974" s="2">
        <v>50</v>
      </c>
      <c r="F5974" s="2">
        <v>136</v>
      </c>
      <c r="G5974" s="2">
        <f t="shared" si="93"/>
        <v>6800</v>
      </c>
      <c r="H5974" s="2" t="s">
        <v>15</v>
      </c>
      <c r="I5974" s="2" t="s">
        <v>122</v>
      </c>
      <c r="J5974" s="2" t="s">
        <v>8</v>
      </c>
      <c r="K5974" s="4">
        <v>44495.600000017381</v>
      </c>
    </row>
    <row r="5975" spans="1:11" x14ac:dyDescent="0.35">
      <c r="A5975" s="2" t="s">
        <v>5</v>
      </c>
      <c r="B5975" s="2" t="s">
        <v>120</v>
      </c>
      <c r="C5975" s="2" t="s">
        <v>56</v>
      </c>
      <c r="D5975" s="2" t="s">
        <v>63</v>
      </c>
      <c r="E5975" s="2">
        <v>73</v>
      </c>
      <c r="F5975" s="2">
        <v>10</v>
      </c>
      <c r="G5975" s="2">
        <f t="shared" si="93"/>
        <v>730</v>
      </c>
      <c r="H5975" s="2" t="s">
        <v>17</v>
      </c>
      <c r="I5975" s="2" t="s">
        <v>119</v>
      </c>
      <c r="J5975" s="2" t="s">
        <v>16</v>
      </c>
      <c r="K5975" s="4">
        <v>44495.650000017384</v>
      </c>
    </row>
    <row r="5976" spans="1:11" x14ac:dyDescent="0.35">
      <c r="A5976" s="2" t="s">
        <v>10</v>
      </c>
      <c r="B5976" s="2" t="s">
        <v>120</v>
      </c>
      <c r="C5976" s="2" t="s">
        <v>84</v>
      </c>
      <c r="D5976" s="2" t="s">
        <v>97</v>
      </c>
      <c r="E5976" s="2">
        <v>28</v>
      </c>
      <c r="F5976" s="2">
        <v>4</v>
      </c>
      <c r="G5976" s="2">
        <f t="shared" si="93"/>
        <v>112</v>
      </c>
      <c r="H5976" s="2" t="s">
        <v>21</v>
      </c>
      <c r="I5976" s="2" t="s">
        <v>121</v>
      </c>
      <c r="J5976" s="2" t="s">
        <v>20</v>
      </c>
      <c r="K5976" s="4">
        <v>44495.700000017387</v>
      </c>
    </row>
    <row r="5977" spans="1:11" x14ac:dyDescent="0.35">
      <c r="A5977" s="2" t="s">
        <v>35</v>
      </c>
      <c r="B5977" s="2" t="s">
        <v>118</v>
      </c>
      <c r="C5977" s="2" t="s">
        <v>56</v>
      </c>
      <c r="D5977" s="2" t="s">
        <v>61</v>
      </c>
      <c r="E5977" s="2">
        <v>107</v>
      </c>
      <c r="F5977" s="2">
        <v>10</v>
      </c>
      <c r="G5977" s="2">
        <f t="shared" si="93"/>
        <v>1070</v>
      </c>
      <c r="H5977" s="2" t="s">
        <v>19</v>
      </c>
      <c r="I5977" s="2" t="s">
        <v>119</v>
      </c>
      <c r="J5977" s="2" t="s">
        <v>3</v>
      </c>
      <c r="K5977" s="4">
        <v>44495.75000001739</v>
      </c>
    </row>
    <row r="5978" spans="1:11" x14ac:dyDescent="0.35">
      <c r="A5978" s="2" t="s">
        <v>14</v>
      </c>
      <c r="B5978" s="2" t="s">
        <v>120</v>
      </c>
      <c r="C5978" s="2" t="s">
        <v>98</v>
      </c>
      <c r="D5978" s="2" t="s">
        <v>106</v>
      </c>
      <c r="E5978" s="2">
        <v>87</v>
      </c>
      <c r="F5978" s="2">
        <v>7</v>
      </c>
      <c r="G5978" s="2">
        <f t="shared" si="93"/>
        <v>609</v>
      </c>
      <c r="H5978" s="2" t="s">
        <v>38</v>
      </c>
      <c r="I5978" s="2" t="s">
        <v>121</v>
      </c>
      <c r="J5978" s="2" t="s">
        <v>6</v>
      </c>
      <c r="K5978" s="4">
        <v>44495.800000017392</v>
      </c>
    </row>
    <row r="5979" spans="1:11" x14ac:dyDescent="0.35">
      <c r="A5979" s="2" t="s">
        <v>18</v>
      </c>
      <c r="B5979" s="2" t="s">
        <v>118</v>
      </c>
      <c r="C5979" s="2" t="s">
        <v>98</v>
      </c>
      <c r="D5979" s="2" t="s">
        <v>101</v>
      </c>
      <c r="E5979" s="2">
        <v>128</v>
      </c>
      <c r="F5979" s="2">
        <v>10</v>
      </c>
      <c r="G5979" s="2">
        <f t="shared" si="93"/>
        <v>1280</v>
      </c>
      <c r="H5979" s="2" t="s">
        <v>51</v>
      </c>
      <c r="I5979" s="2" t="s">
        <v>124</v>
      </c>
      <c r="J5979" s="2" t="s">
        <v>50</v>
      </c>
      <c r="K5979" s="4">
        <v>44495.850000017395</v>
      </c>
    </row>
    <row r="5980" spans="1:11" x14ac:dyDescent="0.35">
      <c r="A5980" s="2" t="s">
        <v>44</v>
      </c>
      <c r="B5980" s="2" t="s">
        <v>120</v>
      </c>
      <c r="C5980" s="2" t="s">
        <v>84</v>
      </c>
      <c r="D5980" s="2" t="s">
        <v>94</v>
      </c>
      <c r="E5980" s="2">
        <v>67</v>
      </c>
      <c r="F5980" s="2">
        <v>4</v>
      </c>
      <c r="G5980" s="2">
        <f t="shared" si="93"/>
        <v>268</v>
      </c>
      <c r="H5980" s="2" t="s">
        <v>22</v>
      </c>
      <c r="I5980" s="2" t="s">
        <v>122</v>
      </c>
      <c r="J5980" s="2" t="s">
        <v>11</v>
      </c>
      <c r="K5980" s="4">
        <v>44495.900000017398</v>
      </c>
    </row>
    <row r="5981" spans="1:11" x14ac:dyDescent="0.35">
      <c r="A5981" s="2" t="s">
        <v>44</v>
      </c>
      <c r="B5981" s="2" t="s">
        <v>120</v>
      </c>
      <c r="C5981" s="2" t="s">
        <v>98</v>
      </c>
      <c r="D5981" s="2" t="s">
        <v>108</v>
      </c>
      <c r="E5981" s="2">
        <v>65</v>
      </c>
      <c r="F5981" s="2">
        <v>13</v>
      </c>
      <c r="G5981" s="2">
        <f t="shared" si="93"/>
        <v>845</v>
      </c>
      <c r="H5981" s="2" t="s">
        <v>24</v>
      </c>
      <c r="I5981" s="2" t="s">
        <v>123</v>
      </c>
      <c r="J5981" s="2" t="s">
        <v>23</v>
      </c>
      <c r="K5981" s="4">
        <v>44495.950000017401</v>
      </c>
    </row>
    <row r="5982" spans="1:11" x14ac:dyDescent="0.35">
      <c r="A5982" s="2" t="s">
        <v>31</v>
      </c>
      <c r="B5982" s="2" t="s">
        <v>118</v>
      </c>
      <c r="C5982" s="2" t="s">
        <v>56</v>
      </c>
      <c r="D5982" s="2" t="s">
        <v>62</v>
      </c>
      <c r="E5982" s="2">
        <v>105</v>
      </c>
      <c r="F5982" s="2">
        <v>8</v>
      </c>
      <c r="G5982" s="2">
        <f t="shared" si="93"/>
        <v>840</v>
      </c>
      <c r="H5982" s="2" t="s">
        <v>32</v>
      </c>
      <c r="I5982" s="2" t="s">
        <v>119</v>
      </c>
      <c r="J5982" s="2" t="s">
        <v>16</v>
      </c>
      <c r="K5982" s="4">
        <v>44496.000000017404</v>
      </c>
    </row>
    <row r="5983" spans="1:11" x14ac:dyDescent="0.35">
      <c r="A5983" s="2" t="s">
        <v>31</v>
      </c>
      <c r="B5983" s="2" t="s">
        <v>118</v>
      </c>
      <c r="C5983" s="2" t="s">
        <v>98</v>
      </c>
      <c r="D5983" s="2" t="s">
        <v>105</v>
      </c>
      <c r="E5983" s="2">
        <v>98</v>
      </c>
      <c r="F5983" s="2">
        <v>7</v>
      </c>
      <c r="G5983" s="2">
        <f t="shared" si="93"/>
        <v>686</v>
      </c>
      <c r="H5983" s="2" t="s">
        <v>30</v>
      </c>
      <c r="I5983" s="2" t="s">
        <v>122</v>
      </c>
      <c r="J5983" s="2" t="s">
        <v>11</v>
      </c>
      <c r="K5983" s="4">
        <v>44496.050000017407</v>
      </c>
    </row>
    <row r="5984" spans="1:11" x14ac:dyDescent="0.35">
      <c r="A5984" s="2" t="s">
        <v>44</v>
      </c>
      <c r="B5984" s="2" t="s">
        <v>120</v>
      </c>
      <c r="C5984" s="2" t="s">
        <v>98</v>
      </c>
      <c r="D5984" s="2" t="s">
        <v>100</v>
      </c>
      <c r="E5984" s="2">
        <v>121</v>
      </c>
      <c r="F5984" s="2">
        <v>7</v>
      </c>
      <c r="G5984" s="2">
        <f t="shared" si="93"/>
        <v>847</v>
      </c>
      <c r="H5984" s="2" t="s">
        <v>13</v>
      </c>
      <c r="I5984" s="2" t="s">
        <v>122</v>
      </c>
      <c r="J5984" s="2" t="s">
        <v>11</v>
      </c>
      <c r="K5984" s="4">
        <v>44496.10000001741</v>
      </c>
    </row>
    <row r="5985" spans="1:11" x14ac:dyDescent="0.35">
      <c r="A5985" s="2" t="s">
        <v>10</v>
      </c>
      <c r="B5985" s="2" t="s">
        <v>120</v>
      </c>
      <c r="C5985" s="2" t="s">
        <v>98</v>
      </c>
      <c r="D5985" s="2" t="s">
        <v>107</v>
      </c>
      <c r="E5985" s="2">
        <v>77</v>
      </c>
      <c r="F5985" s="2">
        <v>10</v>
      </c>
      <c r="G5985" s="2">
        <f t="shared" si="93"/>
        <v>770</v>
      </c>
      <c r="H5985" s="2" t="s">
        <v>26</v>
      </c>
      <c r="I5985" s="2" t="s">
        <v>122</v>
      </c>
      <c r="J5985" s="2" t="s">
        <v>25</v>
      </c>
      <c r="K5985" s="4">
        <v>44496.150000017413</v>
      </c>
    </row>
    <row r="5986" spans="1:11" x14ac:dyDescent="0.35">
      <c r="A5986" s="2" t="s">
        <v>31</v>
      </c>
      <c r="B5986" s="2" t="s">
        <v>118</v>
      </c>
      <c r="C5986" s="2" t="s">
        <v>56</v>
      </c>
      <c r="D5986" s="2" t="s">
        <v>66</v>
      </c>
      <c r="E5986" s="2">
        <v>47</v>
      </c>
      <c r="F5986" s="2">
        <v>4</v>
      </c>
      <c r="G5986" s="2">
        <f t="shared" si="93"/>
        <v>188</v>
      </c>
      <c r="H5986" s="2" t="s">
        <v>17</v>
      </c>
      <c r="I5986" s="2" t="s">
        <v>119</v>
      </c>
      <c r="J5986" s="2" t="s">
        <v>16</v>
      </c>
      <c r="K5986" s="4">
        <v>44496.200000017416</v>
      </c>
    </row>
    <row r="5987" spans="1:11" x14ac:dyDescent="0.35">
      <c r="A5987" s="2" t="s">
        <v>10</v>
      </c>
      <c r="B5987" s="2" t="s">
        <v>120</v>
      </c>
      <c r="C5987" s="2" t="s">
        <v>98</v>
      </c>
      <c r="D5987" s="2" t="s">
        <v>107</v>
      </c>
      <c r="E5987" s="2">
        <v>77</v>
      </c>
      <c r="F5987" s="2">
        <v>11</v>
      </c>
      <c r="G5987" s="2">
        <f t="shared" si="93"/>
        <v>847</v>
      </c>
      <c r="H5987" s="2" t="s">
        <v>7</v>
      </c>
      <c r="I5987" s="2" t="s">
        <v>121</v>
      </c>
      <c r="J5987" s="2" t="s">
        <v>6</v>
      </c>
      <c r="K5987" s="4">
        <v>44496.250000017419</v>
      </c>
    </row>
    <row r="5988" spans="1:11" x14ac:dyDescent="0.35">
      <c r="A5988" s="2" t="s">
        <v>14</v>
      </c>
      <c r="B5988" s="2" t="s">
        <v>120</v>
      </c>
      <c r="C5988" s="2" t="s">
        <v>98</v>
      </c>
      <c r="D5988" s="2" t="s">
        <v>109</v>
      </c>
      <c r="E5988" s="2">
        <v>50</v>
      </c>
      <c r="F5988" s="2">
        <v>7</v>
      </c>
      <c r="G5988" s="2">
        <f t="shared" si="93"/>
        <v>350</v>
      </c>
      <c r="H5988" s="2" t="s">
        <v>49</v>
      </c>
      <c r="I5988" s="2" t="s">
        <v>119</v>
      </c>
      <c r="J5988" s="2" t="s">
        <v>16</v>
      </c>
      <c r="K5988" s="4">
        <v>44496.300000017422</v>
      </c>
    </row>
    <row r="5989" spans="1:11" x14ac:dyDescent="0.35">
      <c r="A5989" s="2" t="s">
        <v>35</v>
      </c>
      <c r="B5989" s="2" t="s">
        <v>118</v>
      </c>
      <c r="C5989" s="2" t="s">
        <v>56</v>
      </c>
      <c r="D5989" s="2" t="s">
        <v>60</v>
      </c>
      <c r="E5989" s="2">
        <v>131</v>
      </c>
      <c r="F5989" s="2">
        <v>16</v>
      </c>
      <c r="G5989" s="2">
        <f t="shared" si="93"/>
        <v>2096</v>
      </c>
      <c r="H5989" s="2" t="s">
        <v>27</v>
      </c>
      <c r="I5989" s="2" t="s">
        <v>122</v>
      </c>
      <c r="J5989" s="2" t="s">
        <v>8</v>
      </c>
      <c r="K5989" s="4">
        <v>44496.350000017424</v>
      </c>
    </row>
    <row r="5990" spans="1:11" x14ac:dyDescent="0.35">
      <c r="A5990" s="2" t="s">
        <v>35</v>
      </c>
      <c r="B5990" s="2" t="s">
        <v>118</v>
      </c>
      <c r="C5990" s="2" t="s">
        <v>98</v>
      </c>
      <c r="D5990" s="2" t="s">
        <v>103</v>
      </c>
      <c r="E5990" s="2">
        <v>101</v>
      </c>
      <c r="F5990" s="2">
        <v>12</v>
      </c>
      <c r="G5990" s="2">
        <f t="shared" si="93"/>
        <v>1212</v>
      </c>
      <c r="H5990" s="2" t="s">
        <v>4</v>
      </c>
      <c r="I5990" s="2" t="s">
        <v>119</v>
      </c>
      <c r="J5990" s="2" t="s">
        <v>3</v>
      </c>
      <c r="K5990" s="4">
        <v>44496.400000017427</v>
      </c>
    </row>
    <row r="5991" spans="1:11" x14ac:dyDescent="0.35">
      <c r="A5991" s="2" t="s">
        <v>10</v>
      </c>
      <c r="B5991" s="2" t="s">
        <v>120</v>
      </c>
      <c r="C5991" s="2" t="s">
        <v>67</v>
      </c>
      <c r="D5991" s="2" t="s">
        <v>78</v>
      </c>
      <c r="E5991" s="2">
        <v>38</v>
      </c>
      <c r="F5991" s="2">
        <v>8</v>
      </c>
      <c r="G5991" s="2">
        <f t="shared" si="93"/>
        <v>304</v>
      </c>
      <c r="H5991" s="2" t="s">
        <v>21</v>
      </c>
      <c r="I5991" s="2" t="s">
        <v>121</v>
      </c>
      <c r="J5991" s="2" t="s">
        <v>20</v>
      </c>
      <c r="K5991" s="4">
        <v>44496.45000001743</v>
      </c>
    </row>
    <row r="5992" spans="1:11" x14ac:dyDescent="0.35">
      <c r="A5992" s="2" t="s">
        <v>2</v>
      </c>
      <c r="B5992" s="2" t="s">
        <v>118</v>
      </c>
      <c r="C5992" s="2" t="s">
        <v>98</v>
      </c>
      <c r="D5992" s="2" t="s">
        <v>105</v>
      </c>
      <c r="E5992" s="2">
        <v>98</v>
      </c>
      <c r="F5992" s="2">
        <v>3</v>
      </c>
      <c r="G5992" s="2">
        <f t="shared" si="93"/>
        <v>294</v>
      </c>
      <c r="H5992" s="2" t="s">
        <v>41</v>
      </c>
      <c r="I5992" s="2" t="s">
        <v>119</v>
      </c>
      <c r="J5992" s="2" t="s">
        <v>3</v>
      </c>
      <c r="K5992" s="4">
        <v>44496.500000017433</v>
      </c>
    </row>
    <row r="5993" spans="1:11" x14ac:dyDescent="0.35">
      <c r="A5993" s="2" t="s">
        <v>14</v>
      </c>
      <c r="B5993" s="2" t="s">
        <v>120</v>
      </c>
      <c r="C5993" s="2" t="s">
        <v>98</v>
      </c>
      <c r="D5993" s="2" t="s">
        <v>99</v>
      </c>
      <c r="E5993" s="2">
        <v>145</v>
      </c>
      <c r="F5993" s="2">
        <v>5</v>
      </c>
      <c r="G5993" s="2">
        <f t="shared" si="93"/>
        <v>725</v>
      </c>
      <c r="H5993" s="2" t="s">
        <v>49</v>
      </c>
      <c r="I5993" s="2" t="s">
        <v>119</v>
      </c>
      <c r="J5993" s="2" t="s">
        <v>16</v>
      </c>
      <c r="K5993" s="4">
        <v>44496.550000017436</v>
      </c>
    </row>
    <row r="5994" spans="1:11" x14ac:dyDescent="0.35">
      <c r="A5994" s="2" t="s">
        <v>31</v>
      </c>
      <c r="B5994" s="2" t="s">
        <v>118</v>
      </c>
      <c r="C5994" s="2" t="s">
        <v>80</v>
      </c>
      <c r="D5994" s="2" t="s">
        <v>82</v>
      </c>
      <c r="E5994" s="2">
        <v>50</v>
      </c>
      <c r="F5994" s="2">
        <v>138</v>
      </c>
      <c r="G5994" s="2">
        <f t="shared" si="93"/>
        <v>6900</v>
      </c>
      <c r="H5994" s="2" t="s">
        <v>13</v>
      </c>
      <c r="I5994" s="2" t="s">
        <v>122</v>
      </c>
      <c r="J5994" s="2" t="s">
        <v>11</v>
      </c>
      <c r="K5994" s="4">
        <v>44496.600000017439</v>
      </c>
    </row>
    <row r="5995" spans="1:11" x14ac:dyDescent="0.35">
      <c r="A5995" s="2" t="s">
        <v>18</v>
      </c>
      <c r="B5995" s="2" t="s">
        <v>118</v>
      </c>
      <c r="C5995" s="2" t="s">
        <v>98</v>
      </c>
      <c r="D5995" s="2" t="s">
        <v>102</v>
      </c>
      <c r="E5995" s="2">
        <v>133</v>
      </c>
      <c r="F5995" s="2">
        <v>21</v>
      </c>
      <c r="G5995" s="2">
        <f t="shared" si="93"/>
        <v>2793</v>
      </c>
      <c r="H5995" s="2" t="s">
        <v>48</v>
      </c>
      <c r="I5995" s="2" t="s">
        <v>119</v>
      </c>
      <c r="J5995" s="2" t="s">
        <v>3</v>
      </c>
      <c r="K5995" s="4">
        <v>44496.650000017442</v>
      </c>
    </row>
    <row r="5996" spans="1:11" x14ac:dyDescent="0.35">
      <c r="A5996" s="2" t="s">
        <v>14</v>
      </c>
      <c r="B5996" s="2" t="s">
        <v>120</v>
      </c>
      <c r="C5996" s="2" t="s">
        <v>80</v>
      </c>
      <c r="D5996" s="2" t="s">
        <v>81</v>
      </c>
      <c r="E5996" s="2">
        <v>134</v>
      </c>
      <c r="F5996" s="2">
        <v>62</v>
      </c>
      <c r="G5996" s="2">
        <f t="shared" si="93"/>
        <v>8308</v>
      </c>
      <c r="H5996" s="2" t="s">
        <v>4</v>
      </c>
      <c r="I5996" s="2" t="s">
        <v>119</v>
      </c>
      <c r="J5996" s="2" t="s">
        <v>3</v>
      </c>
      <c r="K5996" s="4">
        <v>44496.700000017445</v>
      </c>
    </row>
    <row r="5997" spans="1:11" x14ac:dyDescent="0.35">
      <c r="A5997" s="2" t="s">
        <v>14</v>
      </c>
      <c r="B5997" s="2" t="s">
        <v>120</v>
      </c>
      <c r="C5997" s="2" t="s">
        <v>67</v>
      </c>
      <c r="D5997" s="2" t="s">
        <v>70</v>
      </c>
      <c r="E5997" s="2">
        <v>69</v>
      </c>
      <c r="F5997" s="2">
        <v>57</v>
      </c>
      <c r="G5997" s="2">
        <f t="shared" si="93"/>
        <v>3933</v>
      </c>
      <c r="H5997" s="2" t="s">
        <v>24</v>
      </c>
      <c r="I5997" s="2" t="s">
        <v>123</v>
      </c>
      <c r="J5997" s="2" t="s">
        <v>23</v>
      </c>
      <c r="K5997" s="4">
        <v>44496.750000017448</v>
      </c>
    </row>
    <row r="5998" spans="1:11" x14ac:dyDescent="0.35">
      <c r="A5998" s="2" t="s">
        <v>2</v>
      </c>
      <c r="B5998" s="2" t="s">
        <v>118</v>
      </c>
      <c r="C5998" s="2" t="s">
        <v>84</v>
      </c>
      <c r="D5998" s="2" t="s">
        <v>95</v>
      </c>
      <c r="E5998" s="2">
        <v>43</v>
      </c>
      <c r="F5998" s="2">
        <v>10</v>
      </c>
      <c r="G5998" s="2">
        <f t="shared" si="93"/>
        <v>430</v>
      </c>
      <c r="H5998" s="2" t="s">
        <v>49</v>
      </c>
      <c r="I5998" s="2" t="s">
        <v>119</v>
      </c>
      <c r="J5998" s="2" t="s">
        <v>16</v>
      </c>
      <c r="K5998" s="4">
        <v>44496.800000017451</v>
      </c>
    </row>
    <row r="5999" spans="1:11" x14ac:dyDescent="0.35">
      <c r="A5999" s="2" t="s">
        <v>10</v>
      </c>
      <c r="B5999" s="2" t="s">
        <v>120</v>
      </c>
      <c r="C5999" s="2" t="s">
        <v>56</v>
      </c>
      <c r="D5999" s="2" t="s">
        <v>61</v>
      </c>
      <c r="E5999" s="2">
        <v>107</v>
      </c>
      <c r="F5999" s="2">
        <v>6</v>
      </c>
      <c r="G5999" s="2">
        <f t="shared" si="93"/>
        <v>642</v>
      </c>
      <c r="H5999" s="2" t="s">
        <v>12</v>
      </c>
      <c r="I5999" s="2" t="s">
        <v>122</v>
      </c>
      <c r="J5999" s="2" t="s">
        <v>11</v>
      </c>
      <c r="K5999" s="4">
        <v>44496.850000017454</v>
      </c>
    </row>
    <row r="6000" spans="1:11" x14ac:dyDescent="0.35">
      <c r="A6000" s="2" t="s">
        <v>10</v>
      </c>
      <c r="B6000" s="2" t="s">
        <v>120</v>
      </c>
      <c r="C6000" s="2" t="s">
        <v>98</v>
      </c>
      <c r="D6000" s="2" t="s">
        <v>99</v>
      </c>
      <c r="E6000" s="2">
        <v>145</v>
      </c>
      <c r="F6000" s="2">
        <v>3</v>
      </c>
      <c r="G6000" s="2">
        <f t="shared" si="93"/>
        <v>435</v>
      </c>
      <c r="H6000" s="2" t="s">
        <v>46</v>
      </c>
      <c r="I6000" s="2" t="s">
        <v>123</v>
      </c>
      <c r="J6000" s="2" t="s">
        <v>45</v>
      </c>
      <c r="K6000" s="4">
        <v>44496.900000017456</v>
      </c>
    </row>
    <row r="6001" spans="1:11" x14ac:dyDescent="0.35">
      <c r="A6001" s="2" t="s">
        <v>31</v>
      </c>
      <c r="B6001" s="2" t="s">
        <v>118</v>
      </c>
      <c r="C6001" s="2" t="s">
        <v>67</v>
      </c>
      <c r="D6001" s="2" t="s">
        <v>73</v>
      </c>
      <c r="E6001" s="2">
        <v>119</v>
      </c>
      <c r="F6001" s="2">
        <v>5</v>
      </c>
      <c r="G6001" s="2">
        <f t="shared" si="93"/>
        <v>595</v>
      </c>
      <c r="H6001" s="2" t="s">
        <v>7</v>
      </c>
      <c r="I6001" s="2" t="s">
        <v>121</v>
      </c>
      <c r="J6001" s="2" t="s">
        <v>6</v>
      </c>
      <c r="K6001" s="4">
        <v>44496.950000017459</v>
      </c>
    </row>
    <row r="6002" spans="1:11" x14ac:dyDescent="0.35">
      <c r="A6002" s="2" t="s">
        <v>14</v>
      </c>
      <c r="B6002" s="2" t="s">
        <v>120</v>
      </c>
      <c r="C6002" s="2" t="s">
        <v>56</v>
      </c>
      <c r="D6002" s="2" t="s">
        <v>66</v>
      </c>
      <c r="E6002" s="2">
        <v>47</v>
      </c>
      <c r="F6002" s="2">
        <v>6</v>
      </c>
      <c r="G6002" s="2">
        <f t="shared" si="93"/>
        <v>282</v>
      </c>
      <c r="H6002" s="2" t="s">
        <v>43</v>
      </c>
      <c r="I6002" s="2" t="s">
        <v>121</v>
      </c>
      <c r="J6002" s="2" t="s">
        <v>42</v>
      </c>
      <c r="K6002" s="4">
        <v>44497.000000017462</v>
      </c>
    </row>
    <row r="6003" spans="1:11" x14ac:dyDescent="0.35">
      <c r="A6003" s="2" t="s">
        <v>2</v>
      </c>
      <c r="B6003" s="2" t="s">
        <v>118</v>
      </c>
      <c r="C6003" s="2" t="s">
        <v>56</v>
      </c>
      <c r="D6003" s="2" t="s">
        <v>61</v>
      </c>
      <c r="E6003" s="2">
        <v>107</v>
      </c>
      <c r="F6003" s="2">
        <v>11</v>
      </c>
      <c r="G6003" s="2">
        <f t="shared" si="93"/>
        <v>1177</v>
      </c>
      <c r="H6003" s="2" t="s">
        <v>24</v>
      </c>
      <c r="I6003" s="2" t="s">
        <v>123</v>
      </c>
      <c r="J6003" s="2" t="s">
        <v>23</v>
      </c>
      <c r="K6003" s="4">
        <v>44497.050000017465</v>
      </c>
    </row>
    <row r="6004" spans="1:11" x14ac:dyDescent="0.35">
      <c r="A6004" s="2" t="s">
        <v>2</v>
      </c>
      <c r="B6004" s="2" t="s">
        <v>118</v>
      </c>
      <c r="C6004" s="2" t="s">
        <v>98</v>
      </c>
      <c r="D6004" s="2" t="s">
        <v>104</v>
      </c>
      <c r="E6004" s="2">
        <v>104</v>
      </c>
      <c r="F6004" s="2">
        <v>7</v>
      </c>
      <c r="G6004" s="2">
        <f t="shared" si="93"/>
        <v>728</v>
      </c>
      <c r="H6004" s="2" t="s">
        <v>32</v>
      </c>
      <c r="I6004" s="2" t="s">
        <v>119</v>
      </c>
      <c r="J6004" s="2" t="s">
        <v>16</v>
      </c>
      <c r="K6004" s="4">
        <v>44497.100000017468</v>
      </c>
    </row>
    <row r="6005" spans="1:11" x14ac:dyDescent="0.35">
      <c r="A6005" s="2" t="s">
        <v>5</v>
      </c>
      <c r="B6005" s="2" t="s">
        <v>120</v>
      </c>
      <c r="C6005" s="2" t="s">
        <v>98</v>
      </c>
      <c r="D6005" s="2" t="s">
        <v>104</v>
      </c>
      <c r="E6005" s="2">
        <v>104</v>
      </c>
      <c r="F6005" s="2">
        <v>7</v>
      </c>
      <c r="G6005" s="2">
        <f t="shared" si="93"/>
        <v>728</v>
      </c>
      <c r="H6005" s="2" t="s">
        <v>47</v>
      </c>
      <c r="I6005" s="2" t="s">
        <v>119</v>
      </c>
      <c r="J6005" s="2" t="s">
        <v>28</v>
      </c>
      <c r="K6005" s="4">
        <v>44497.150000017471</v>
      </c>
    </row>
    <row r="6006" spans="1:11" x14ac:dyDescent="0.35">
      <c r="A6006" s="2" t="s">
        <v>44</v>
      </c>
      <c r="B6006" s="2" t="s">
        <v>120</v>
      </c>
      <c r="C6006" s="2" t="s">
        <v>98</v>
      </c>
      <c r="D6006" s="2" t="s">
        <v>106</v>
      </c>
      <c r="E6006" s="2">
        <v>87</v>
      </c>
      <c r="F6006" s="2">
        <v>8</v>
      </c>
      <c r="G6006" s="2">
        <f t="shared" si="93"/>
        <v>696</v>
      </c>
      <c r="H6006" s="2" t="s">
        <v>41</v>
      </c>
      <c r="I6006" s="2" t="s">
        <v>119</v>
      </c>
      <c r="J6006" s="2" t="s">
        <v>3</v>
      </c>
      <c r="K6006" s="4">
        <v>44497.200000017474</v>
      </c>
    </row>
    <row r="6007" spans="1:11" x14ac:dyDescent="0.35">
      <c r="A6007" s="2" t="s">
        <v>18</v>
      </c>
      <c r="B6007" s="2" t="s">
        <v>118</v>
      </c>
      <c r="C6007" s="2" t="s">
        <v>98</v>
      </c>
      <c r="D6007" s="2" t="s">
        <v>101</v>
      </c>
      <c r="E6007" s="2">
        <v>128</v>
      </c>
      <c r="F6007" s="2">
        <v>10</v>
      </c>
      <c r="G6007" s="2">
        <f t="shared" si="93"/>
        <v>1280</v>
      </c>
      <c r="H6007" s="2" t="s">
        <v>40</v>
      </c>
      <c r="I6007" s="2" t="s">
        <v>124</v>
      </c>
      <c r="J6007" s="2" t="s">
        <v>39</v>
      </c>
      <c r="K6007" s="4">
        <v>44497.250000017477</v>
      </c>
    </row>
    <row r="6008" spans="1:11" x14ac:dyDescent="0.35">
      <c r="A6008" s="2" t="s">
        <v>31</v>
      </c>
      <c r="B6008" s="2" t="s">
        <v>118</v>
      </c>
      <c r="C6008" s="2" t="s">
        <v>98</v>
      </c>
      <c r="D6008" s="2" t="s">
        <v>105</v>
      </c>
      <c r="E6008" s="2">
        <v>98</v>
      </c>
      <c r="F6008" s="2">
        <v>5</v>
      </c>
      <c r="G6008" s="2">
        <f t="shared" si="93"/>
        <v>490</v>
      </c>
      <c r="H6008" s="2" t="s">
        <v>4</v>
      </c>
      <c r="I6008" s="2" t="s">
        <v>119</v>
      </c>
      <c r="J6008" s="2" t="s">
        <v>3</v>
      </c>
      <c r="K6008" s="4">
        <v>44497.30000001748</v>
      </c>
    </row>
    <row r="6009" spans="1:11" x14ac:dyDescent="0.35">
      <c r="A6009" s="2" t="s">
        <v>35</v>
      </c>
      <c r="B6009" s="2" t="s">
        <v>118</v>
      </c>
      <c r="C6009" s="2" t="s">
        <v>56</v>
      </c>
      <c r="D6009" s="2" t="s">
        <v>65</v>
      </c>
      <c r="E6009" s="2">
        <v>47</v>
      </c>
      <c r="F6009" s="2">
        <v>3</v>
      </c>
      <c r="G6009" s="2">
        <f t="shared" si="93"/>
        <v>141</v>
      </c>
      <c r="H6009" s="2" t="s">
        <v>4</v>
      </c>
      <c r="I6009" s="2" t="s">
        <v>119</v>
      </c>
      <c r="J6009" s="2" t="s">
        <v>3</v>
      </c>
      <c r="K6009" s="4">
        <v>44497.350000017483</v>
      </c>
    </row>
    <row r="6010" spans="1:11" x14ac:dyDescent="0.35">
      <c r="A6010" s="2" t="s">
        <v>35</v>
      </c>
      <c r="B6010" s="2" t="s">
        <v>118</v>
      </c>
      <c r="C6010" s="2" t="s">
        <v>84</v>
      </c>
      <c r="D6010" s="2" t="s">
        <v>87</v>
      </c>
      <c r="E6010" s="2">
        <v>142</v>
      </c>
      <c r="F6010" s="2">
        <v>6</v>
      </c>
      <c r="G6010" s="2">
        <f t="shared" si="93"/>
        <v>852</v>
      </c>
      <c r="H6010" s="2" t="s">
        <v>7</v>
      </c>
      <c r="I6010" s="2" t="s">
        <v>121</v>
      </c>
      <c r="J6010" s="2" t="s">
        <v>6</v>
      </c>
      <c r="K6010" s="4">
        <v>44497.400000017486</v>
      </c>
    </row>
    <row r="6011" spans="1:11" x14ac:dyDescent="0.35">
      <c r="A6011" s="2" t="s">
        <v>35</v>
      </c>
      <c r="B6011" s="2" t="s">
        <v>118</v>
      </c>
      <c r="C6011" s="2" t="s">
        <v>56</v>
      </c>
      <c r="D6011" s="2" t="s">
        <v>57</v>
      </c>
      <c r="E6011" s="2">
        <v>89</v>
      </c>
      <c r="F6011" s="2">
        <v>125</v>
      </c>
      <c r="G6011" s="2">
        <f t="shared" si="93"/>
        <v>11125</v>
      </c>
      <c r="H6011" s="2" t="s">
        <v>17</v>
      </c>
      <c r="I6011" s="2" t="s">
        <v>119</v>
      </c>
      <c r="J6011" s="2" t="s">
        <v>16</v>
      </c>
      <c r="K6011" s="4">
        <v>44497.450000017488</v>
      </c>
    </row>
    <row r="6012" spans="1:11" x14ac:dyDescent="0.35">
      <c r="A6012" s="2" t="s">
        <v>35</v>
      </c>
      <c r="B6012" s="2" t="s">
        <v>118</v>
      </c>
      <c r="C6012" s="2" t="s">
        <v>56</v>
      </c>
      <c r="D6012" s="2" t="s">
        <v>64</v>
      </c>
      <c r="E6012" s="2">
        <v>85</v>
      </c>
      <c r="F6012" s="2">
        <v>8</v>
      </c>
      <c r="G6012" s="2">
        <f t="shared" si="93"/>
        <v>680</v>
      </c>
      <c r="H6012" s="2" t="s">
        <v>7</v>
      </c>
      <c r="I6012" s="2" t="s">
        <v>121</v>
      </c>
      <c r="J6012" s="2" t="s">
        <v>6</v>
      </c>
      <c r="K6012" s="4">
        <v>44497.500000017491</v>
      </c>
    </row>
    <row r="6013" spans="1:11" x14ac:dyDescent="0.35">
      <c r="A6013" s="2" t="s">
        <v>10</v>
      </c>
      <c r="B6013" s="2" t="s">
        <v>120</v>
      </c>
      <c r="C6013" s="2" t="s">
        <v>56</v>
      </c>
      <c r="D6013" s="2" t="s">
        <v>63</v>
      </c>
      <c r="E6013" s="2">
        <v>73</v>
      </c>
      <c r="F6013" s="2">
        <v>12</v>
      </c>
      <c r="G6013" s="2">
        <f t="shared" si="93"/>
        <v>876</v>
      </c>
      <c r="H6013" s="2" t="s">
        <v>29</v>
      </c>
      <c r="I6013" s="2" t="s">
        <v>119</v>
      </c>
      <c r="J6013" s="2" t="s">
        <v>28</v>
      </c>
      <c r="K6013" s="4">
        <v>44497.550000017494</v>
      </c>
    </row>
    <row r="6014" spans="1:11" x14ac:dyDescent="0.35">
      <c r="A6014" s="2" t="s">
        <v>2</v>
      </c>
      <c r="B6014" s="2" t="s">
        <v>118</v>
      </c>
      <c r="C6014" s="2" t="s">
        <v>84</v>
      </c>
      <c r="D6014" s="2" t="s">
        <v>91</v>
      </c>
      <c r="E6014" s="2">
        <v>107</v>
      </c>
      <c r="F6014" s="2">
        <v>9</v>
      </c>
      <c r="G6014" s="2">
        <f t="shared" si="93"/>
        <v>963</v>
      </c>
      <c r="H6014" s="2" t="s">
        <v>26</v>
      </c>
      <c r="I6014" s="2" t="s">
        <v>122</v>
      </c>
      <c r="J6014" s="2" t="s">
        <v>25</v>
      </c>
      <c r="K6014" s="4">
        <v>44497.600000017497</v>
      </c>
    </row>
    <row r="6015" spans="1:11" x14ac:dyDescent="0.35">
      <c r="A6015" s="2" t="s">
        <v>31</v>
      </c>
      <c r="B6015" s="2" t="s">
        <v>118</v>
      </c>
      <c r="C6015" s="2" t="s">
        <v>67</v>
      </c>
      <c r="D6015" s="2" t="s">
        <v>73</v>
      </c>
      <c r="E6015" s="2">
        <v>119</v>
      </c>
      <c r="F6015" s="2">
        <v>4</v>
      </c>
      <c r="G6015" s="2">
        <f t="shared" si="93"/>
        <v>476</v>
      </c>
      <c r="H6015" s="2" t="s">
        <v>22</v>
      </c>
      <c r="I6015" s="2" t="s">
        <v>122</v>
      </c>
      <c r="J6015" s="2" t="s">
        <v>11</v>
      </c>
      <c r="K6015" s="4">
        <v>44497.6500000175</v>
      </c>
    </row>
    <row r="6016" spans="1:11" x14ac:dyDescent="0.35">
      <c r="A6016" s="2" t="s">
        <v>5</v>
      </c>
      <c r="B6016" s="2" t="s">
        <v>120</v>
      </c>
      <c r="C6016" s="2" t="s">
        <v>84</v>
      </c>
      <c r="D6016" s="2" t="s">
        <v>89</v>
      </c>
      <c r="E6016" s="2">
        <v>130</v>
      </c>
      <c r="F6016" s="2">
        <v>5</v>
      </c>
      <c r="G6016" s="2">
        <f t="shared" si="93"/>
        <v>650</v>
      </c>
      <c r="H6016" s="2" t="s">
        <v>51</v>
      </c>
      <c r="I6016" s="2" t="s">
        <v>124</v>
      </c>
      <c r="J6016" s="2" t="s">
        <v>50</v>
      </c>
      <c r="K6016" s="4">
        <v>44497.700000017503</v>
      </c>
    </row>
    <row r="6017" spans="1:11" x14ac:dyDescent="0.35">
      <c r="A6017" s="2" t="s">
        <v>31</v>
      </c>
      <c r="B6017" s="2" t="s">
        <v>118</v>
      </c>
      <c r="C6017" s="2" t="s">
        <v>98</v>
      </c>
      <c r="D6017" s="2" t="s">
        <v>99</v>
      </c>
      <c r="E6017" s="2">
        <v>145</v>
      </c>
      <c r="F6017" s="2">
        <v>7</v>
      </c>
      <c r="G6017" s="2">
        <f t="shared" si="93"/>
        <v>1015</v>
      </c>
      <c r="H6017" s="2" t="s">
        <v>17</v>
      </c>
      <c r="I6017" s="2" t="s">
        <v>119</v>
      </c>
      <c r="J6017" s="2" t="s">
        <v>16</v>
      </c>
      <c r="K6017" s="4">
        <v>44497.750000017506</v>
      </c>
    </row>
    <row r="6018" spans="1:11" x14ac:dyDescent="0.35">
      <c r="A6018" s="2" t="s">
        <v>31</v>
      </c>
      <c r="B6018" s="2" t="s">
        <v>118</v>
      </c>
      <c r="C6018" s="2" t="s">
        <v>56</v>
      </c>
      <c r="D6018" s="2" t="s">
        <v>63</v>
      </c>
      <c r="E6018" s="2">
        <v>73</v>
      </c>
      <c r="F6018" s="2">
        <v>8</v>
      </c>
      <c r="G6018" s="2">
        <f t="shared" ref="G6018:G6081" si="94">E6018*F6018</f>
        <v>584</v>
      </c>
      <c r="H6018" s="2" t="s">
        <v>52</v>
      </c>
      <c r="I6018" s="2" t="s">
        <v>123</v>
      </c>
      <c r="J6018" s="2" t="s">
        <v>45</v>
      </c>
      <c r="K6018" s="4">
        <v>44497.800000017509</v>
      </c>
    </row>
    <row r="6019" spans="1:11" x14ac:dyDescent="0.35">
      <c r="A6019" s="2" t="s">
        <v>18</v>
      </c>
      <c r="B6019" s="2" t="s">
        <v>118</v>
      </c>
      <c r="C6019" s="2" t="s">
        <v>56</v>
      </c>
      <c r="D6019" s="2" t="s">
        <v>64</v>
      </c>
      <c r="E6019" s="2">
        <v>85</v>
      </c>
      <c r="F6019" s="2">
        <v>5</v>
      </c>
      <c r="G6019" s="2">
        <f t="shared" si="94"/>
        <v>425</v>
      </c>
      <c r="H6019" s="2" t="s">
        <v>34</v>
      </c>
      <c r="I6019" s="2" t="s">
        <v>124</v>
      </c>
      <c r="J6019" s="2" t="s">
        <v>33</v>
      </c>
      <c r="K6019" s="4">
        <v>44497.850000017512</v>
      </c>
    </row>
    <row r="6020" spans="1:11" x14ac:dyDescent="0.35">
      <c r="A6020" s="2" t="s">
        <v>31</v>
      </c>
      <c r="B6020" s="2" t="s">
        <v>118</v>
      </c>
      <c r="C6020" s="2" t="s">
        <v>67</v>
      </c>
      <c r="D6020" s="2" t="s">
        <v>75</v>
      </c>
      <c r="E6020" s="2">
        <v>98</v>
      </c>
      <c r="F6020" s="2">
        <v>8</v>
      </c>
      <c r="G6020" s="2">
        <f t="shared" si="94"/>
        <v>784</v>
      </c>
      <c r="H6020" s="2" t="s">
        <v>29</v>
      </c>
      <c r="I6020" s="2" t="s">
        <v>119</v>
      </c>
      <c r="J6020" s="2" t="s">
        <v>28</v>
      </c>
      <c r="K6020" s="4">
        <v>44497.900000017515</v>
      </c>
    </row>
    <row r="6021" spans="1:11" x14ac:dyDescent="0.35">
      <c r="A6021" s="2" t="s">
        <v>31</v>
      </c>
      <c r="B6021" s="2" t="s">
        <v>118</v>
      </c>
      <c r="C6021" s="2" t="s">
        <v>84</v>
      </c>
      <c r="D6021" s="2" t="s">
        <v>86</v>
      </c>
      <c r="E6021" s="2">
        <v>73</v>
      </c>
      <c r="F6021" s="2">
        <v>41</v>
      </c>
      <c r="G6021" s="2">
        <f t="shared" si="94"/>
        <v>2993</v>
      </c>
      <c r="H6021" s="2" t="s">
        <v>4</v>
      </c>
      <c r="I6021" s="2" t="s">
        <v>119</v>
      </c>
      <c r="J6021" s="2" t="s">
        <v>3</v>
      </c>
      <c r="K6021" s="4">
        <v>44497.950000017518</v>
      </c>
    </row>
    <row r="6022" spans="1:11" x14ac:dyDescent="0.35">
      <c r="A6022" s="2" t="s">
        <v>35</v>
      </c>
      <c r="B6022" s="2" t="s">
        <v>118</v>
      </c>
      <c r="C6022" s="2" t="s">
        <v>67</v>
      </c>
      <c r="D6022" s="2" t="s">
        <v>69</v>
      </c>
      <c r="E6022" s="2">
        <v>54</v>
      </c>
      <c r="F6022" s="2">
        <v>133</v>
      </c>
      <c r="G6022" s="2">
        <f t="shared" si="94"/>
        <v>7182</v>
      </c>
      <c r="H6022" s="2" t="s">
        <v>24</v>
      </c>
      <c r="I6022" s="2" t="s">
        <v>123</v>
      </c>
      <c r="J6022" s="2" t="s">
        <v>23</v>
      </c>
      <c r="K6022" s="4">
        <v>44498.000000017521</v>
      </c>
    </row>
    <row r="6023" spans="1:11" x14ac:dyDescent="0.35">
      <c r="A6023" s="2" t="s">
        <v>44</v>
      </c>
      <c r="B6023" s="2" t="s">
        <v>120</v>
      </c>
      <c r="C6023" s="2" t="s">
        <v>56</v>
      </c>
      <c r="D6023" s="2" t="s">
        <v>66</v>
      </c>
      <c r="E6023" s="2">
        <v>47</v>
      </c>
      <c r="F6023" s="2">
        <v>3</v>
      </c>
      <c r="G6023" s="2">
        <f t="shared" si="94"/>
        <v>141</v>
      </c>
      <c r="H6023" s="2" t="s">
        <v>46</v>
      </c>
      <c r="I6023" s="2" t="s">
        <v>123</v>
      </c>
      <c r="J6023" s="2" t="s">
        <v>45</v>
      </c>
      <c r="K6023" s="4">
        <v>44498.050000017523</v>
      </c>
    </row>
    <row r="6024" spans="1:11" x14ac:dyDescent="0.35">
      <c r="A6024" s="2" t="s">
        <v>14</v>
      </c>
      <c r="B6024" s="2" t="s">
        <v>120</v>
      </c>
      <c r="C6024" s="2" t="s">
        <v>56</v>
      </c>
      <c r="D6024" s="2" t="s">
        <v>60</v>
      </c>
      <c r="E6024" s="2">
        <v>131</v>
      </c>
      <c r="F6024" s="2">
        <v>13</v>
      </c>
      <c r="G6024" s="2">
        <f t="shared" si="94"/>
        <v>1703</v>
      </c>
      <c r="H6024" s="2" t="s">
        <v>43</v>
      </c>
      <c r="I6024" s="2" t="s">
        <v>121</v>
      </c>
      <c r="J6024" s="2" t="s">
        <v>42</v>
      </c>
      <c r="K6024" s="4">
        <v>44498.100000017526</v>
      </c>
    </row>
    <row r="6025" spans="1:11" x14ac:dyDescent="0.35">
      <c r="A6025" s="2" t="s">
        <v>10</v>
      </c>
      <c r="B6025" s="2" t="s">
        <v>120</v>
      </c>
      <c r="C6025" s="2" t="s">
        <v>84</v>
      </c>
      <c r="D6025" s="2" t="s">
        <v>97</v>
      </c>
      <c r="E6025" s="2">
        <v>28</v>
      </c>
      <c r="F6025" s="2">
        <v>8</v>
      </c>
      <c r="G6025" s="2">
        <f t="shared" si="94"/>
        <v>224</v>
      </c>
      <c r="H6025" s="2" t="s">
        <v>24</v>
      </c>
      <c r="I6025" s="2" t="s">
        <v>123</v>
      </c>
      <c r="J6025" s="2" t="s">
        <v>23</v>
      </c>
      <c r="K6025" s="4">
        <v>44498.150000017529</v>
      </c>
    </row>
    <row r="6026" spans="1:11" x14ac:dyDescent="0.35">
      <c r="A6026" s="2" t="s">
        <v>5</v>
      </c>
      <c r="B6026" s="2" t="s">
        <v>120</v>
      </c>
      <c r="C6026" s="2" t="s">
        <v>98</v>
      </c>
      <c r="D6026" s="2" t="s">
        <v>105</v>
      </c>
      <c r="E6026" s="2">
        <v>98</v>
      </c>
      <c r="F6026" s="2">
        <v>4</v>
      </c>
      <c r="G6026" s="2">
        <f t="shared" si="94"/>
        <v>392</v>
      </c>
      <c r="H6026" s="2" t="s">
        <v>4</v>
      </c>
      <c r="I6026" s="2" t="s">
        <v>119</v>
      </c>
      <c r="J6026" s="2" t="s">
        <v>3</v>
      </c>
      <c r="K6026" s="4">
        <v>44498.200000017532</v>
      </c>
    </row>
    <row r="6027" spans="1:11" x14ac:dyDescent="0.35">
      <c r="A6027" s="2" t="s">
        <v>31</v>
      </c>
      <c r="B6027" s="2" t="s">
        <v>118</v>
      </c>
      <c r="C6027" s="2" t="s">
        <v>84</v>
      </c>
      <c r="D6027" s="2" t="s">
        <v>89</v>
      </c>
      <c r="E6027" s="2">
        <v>130</v>
      </c>
      <c r="F6027" s="2">
        <v>3</v>
      </c>
      <c r="G6027" s="2">
        <f t="shared" si="94"/>
        <v>390</v>
      </c>
      <c r="H6027" s="2" t="s">
        <v>32</v>
      </c>
      <c r="I6027" s="2" t="s">
        <v>119</v>
      </c>
      <c r="J6027" s="2" t="s">
        <v>16</v>
      </c>
      <c r="K6027" s="4">
        <v>44498.250000017535</v>
      </c>
    </row>
    <row r="6028" spans="1:11" x14ac:dyDescent="0.35">
      <c r="A6028" s="2" t="s">
        <v>44</v>
      </c>
      <c r="B6028" s="2" t="s">
        <v>120</v>
      </c>
      <c r="C6028" s="2" t="s">
        <v>84</v>
      </c>
      <c r="D6028" s="2" t="s">
        <v>87</v>
      </c>
      <c r="E6028" s="2">
        <v>142</v>
      </c>
      <c r="F6028" s="2">
        <v>13</v>
      </c>
      <c r="G6028" s="2">
        <f t="shared" si="94"/>
        <v>1846</v>
      </c>
      <c r="H6028" s="2" t="s">
        <v>12</v>
      </c>
      <c r="I6028" s="2" t="s">
        <v>122</v>
      </c>
      <c r="J6028" s="2" t="s">
        <v>11</v>
      </c>
      <c r="K6028" s="4">
        <v>44498.300000017538</v>
      </c>
    </row>
    <row r="6029" spans="1:11" x14ac:dyDescent="0.35">
      <c r="A6029" s="2" t="s">
        <v>18</v>
      </c>
      <c r="B6029" s="2" t="s">
        <v>118</v>
      </c>
      <c r="C6029" s="2" t="s">
        <v>67</v>
      </c>
      <c r="D6029" s="2" t="s">
        <v>71</v>
      </c>
      <c r="E6029" s="2">
        <v>32</v>
      </c>
      <c r="F6029" s="2">
        <v>76</v>
      </c>
      <c r="G6029" s="2">
        <f t="shared" si="94"/>
        <v>2432</v>
      </c>
      <c r="H6029" s="2" t="s">
        <v>12</v>
      </c>
      <c r="I6029" s="2" t="s">
        <v>122</v>
      </c>
      <c r="J6029" s="2" t="s">
        <v>11</v>
      </c>
      <c r="K6029" s="4">
        <v>44498.350000017541</v>
      </c>
    </row>
    <row r="6030" spans="1:11" x14ac:dyDescent="0.35">
      <c r="A6030" s="2" t="s">
        <v>35</v>
      </c>
      <c r="B6030" s="2" t="s">
        <v>118</v>
      </c>
      <c r="C6030" s="2" t="s">
        <v>98</v>
      </c>
      <c r="D6030" s="2" t="s">
        <v>105</v>
      </c>
      <c r="E6030" s="2">
        <v>98</v>
      </c>
      <c r="F6030" s="2">
        <v>7</v>
      </c>
      <c r="G6030" s="2">
        <f t="shared" si="94"/>
        <v>686</v>
      </c>
      <c r="H6030" s="2" t="s">
        <v>13</v>
      </c>
      <c r="I6030" s="2" t="s">
        <v>122</v>
      </c>
      <c r="J6030" s="2" t="s">
        <v>11</v>
      </c>
      <c r="K6030" s="4">
        <v>44498.400000017544</v>
      </c>
    </row>
    <row r="6031" spans="1:11" x14ac:dyDescent="0.35">
      <c r="A6031" s="2" t="s">
        <v>14</v>
      </c>
      <c r="B6031" s="2" t="s">
        <v>120</v>
      </c>
      <c r="C6031" s="2" t="s">
        <v>80</v>
      </c>
      <c r="D6031" s="2" t="s">
        <v>82</v>
      </c>
      <c r="E6031" s="2">
        <v>50</v>
      </c>
      <c r="F6031" s="2">
        <v>136</v>
      </c>
      <c r="G6031" s="2">
        <f t="shared" si="94"/>
        <v>6800</v>
      </c>
      <c r="H6031" s="2" t="s">
        <v>29</v>
      </c>
      <c r="I6031" s="2" t="s">
        <v>119</v>
      </c>
      <c r="J6031" s="2" t="s">
        <v>28</v>
      </c>
      <c r="K6031" s="4">
        <v>44498.450000017547</v>
      </c>
    </row>
    <row r="6032" spans="1:11" x14ac:dyDescent="0.35">
      <c r="A6032" s="2" t="s">
        <v>10</v>
      </c>
      <c r="B6032" s="2" t="s">
        <v>120</v>
      </c>
      <c r="C6032" s="2" t="s">
        <v>84</v>
      </c>
      <c r="D6032" s="2" t="s">
        <v>96</v>
      </c>
      <c r="E6032" s="2">
        <v>36</v>
      </c>
      <c r="F6032" s="2">
        <v>9</v>
      </c>
      <c r="G6032" s="2">
        <f t="shared" si="94"/>
        <v>324</v>
      </c>
      <c r="H6032" s="2" t="s">
        <v>4</v>
      </c>
      <c r="I6032" s="2" t="s">
        <v>119</v>
      </c>
      <c r="J6032" s="2" t="s">
        <v>3</v>
      </c>
      <c r="K6032" s="4">
        <v>44498.50000001755</v>
      </c>
    </row>
    <row r="6033" spans="1:11" x14ac:dyDescent="0.35">
      <c r="A6033" s="2" t="s">
        <v>35</v>
      </c>
      <c r="B6033" s="2" t="s">
        <v>118</v>
      </c>
      <c r="C6033" s="2" t="s">
        <v>56</v>
      </c>
      <c r="D6033" s="2" t="s">
        <v>61</v>
      </c>
      <c r="E6033" s="2">
        <v>107</v>
      </c>
      <c r="F6033" s="2">
        <v>11</v>
      </c>
      <c r="G6033" s="2">
        <f t="shared" si="94"/>
        <v>1177</v>
      </c>
      <c r="H6033" s="2" t="s">
        <v>12</v>
      </c>
      <c r="I6033" s="2" t="s">
        <v>122</v>
      </c>
      <c r="J6033" s="2" t="s">
        <v>11</v>
      </c>
      <c r="K6033" s="4">
        <v>44498.550000017553</v>
      </c>
    </row>
    <row r="6034" spans="1:11" x14ac:dyDescent="0.35">
      <c r="A6034" s="2" t="s">
        <v>35</v>
      </c>
      <c r="B6034" s="2" t="s">
        <v>118</v>
      </c>
      <c r="C6034" s="2" t="s">
        <v>56</v>
      </c>
      <c r="D6034" s="2" t="s">
        <v>60</v>
      </c>
      <c r="E6034" s="2">
        <v>131</v>
      </c>
      <c r="F6034" s="2">
        <v>9</v>
      </c>
      <c r="G6034" s="2">
        <f t="shared" si="94"/>
        <v>1179</v>
      </c>
      <c r="H6034" s="2" t="s">
        <v>15</v>
      </c>
      <c r="I6034" s="2" t="s">
        <v>122</v>
      </c>
      <c r="J6034" s="2" t="s">
        <v>8</v>
      </c>
      <c r="K6034" s="4">
        <v>44498.600000017555</v>
      </c>
    </row>
    <row r="6035" spans="1:11" x14ac:dyDescent="0.35">
      <c r="A6035" s="2" t="s">
        <v>10</v>
      </c>
      <c r="B6035" s="2" t="s">
        <v>120</v>
      </c>
      <c r="C6035" s="2" t="s">
        <v>67</v>
      </c>
      <c r="D6035" s="2" t="s">
        <v>79</v>
      </c>
      <c r="E6035" s="2">
        <v>31</v>
      </c>
      <c r="F6035" s="2">
        <v>15</v>
      </c>
      <c r="G6035" s="2">
        <f t="shared" si="94"/>
        <v>465</v>
      </c>
      <c r="H6035" s="2" t="s">
        <v>24</v>
      </c>
      <c r="I6035" s="2" t="s">
        <v>123</v>
      </c>
      <c r="J6035" s="2" t="s">
        <v>23</v>
      </c>
      <c r="K6035" s="4">
        <v>44498.650000017558</v>
      </c>
    </row>
    <row r="6036" spans="1:11" x14ac:dyDescent="0.35">
      <c r="A6036" s="2" t="s">
        <v>35</v>
      </c>
      <c r="B6036" s="2" t="s">
        <v>118</v>
      </c>
      <c r="C6036" s="2" t="s">
        <v>84</v>
      </c>
      <c r="D6036" s="2" t="s">
        <v>87</v>
      </c>
      <c r="E6036" s="2">
        <v>142</v>
      </c>
      <c r="F6036" s="2">
        <v>12</v>
      </c>
      <c r="G6036" s="2">
        <f t="shared" si="94"/>
        <v>1704</v>
      </c>
      <c r="H6036" s="2" t="s">
        <v>17</v>
      </c>
      <c r="I6036" s="2" t="s">
        <v>119</v>
      </c>
      <c r="J6036" s="2" t="s">
        <v>16</v>
      </c>
      <c r="K6036" s="4">
        <v>44498.700000017561</v>
      </c>
    </row>
    <row r="6037" spans="1:11" x14ac:dyDescent="0.35">
      <c r="A6037" s="2" t="s">
        <v>31</v>
      </c>
      <c r="B6037" s="2" t="s">
        <v>118</v>
      </c>
      <c r="C6037" s="2" t="s">
        <v>98</v>
      </c>
      <c r="D6037" s="2" t="s">
        <v>110</v>
      </c>
      <c r="E6037" s="2">
        <v>40</v>
      </c>
      <c r="F6037" s="2">
        <v>14</v>
      </c>
      <c r="G6037" s="2">
        <f t="shared" si="94"/>
        <v>560</v>
      </c>
      <c r="H6037" s="2" t="s">
        <v>52</v>
      </c>
      <c r="I6037" s="2" t="s">
        <v>123</v>
      </c>
      <c r="J6037" s="2" t="s">
        <v>45</v>
      </c>
      <c r="K6037" s="4">
        <v>44498.750000017564</v>
      </c>
    </row>
    <row r="6038" spans="1:11" x14ac:dyDescent="0.35">
      <c r="A6038" s="2" t="s">
        <v>18</v>
      </c>
      <c r="B6038" s="2" t="s">
        <v>118</v>
      </c>
      <c r="C6038" s="2" t="s">
        <v>84</v>
      </c>
      <c r="D6038" s="2" t="s">
        <v>96</v>
      </c>
      <c r="E6038" s="2">
        <v>36</v>
      </c>
      <c r="F6038" s="2">
        <v>8</v>
      </c>
      <c r="G6038" s="2">
        <f t="shared" si="94"/>
        <v>288</v>
      </c>
      <c r="H6038" s="2" t="s">
        <v>27</v>
      </c>
      <c r="I6038" s="2" t="s">
        <v>122</v>
      </c>
      <c r="J6038" s="2" t="s">
        <v>8</v>
      </c>
      <c r="K6038" s="4">
        <v>44498.800000017567</v>
      </c>
    </row>
    <row r="6039" spans="1:11" x14ac:dyDescent="0.35">
      <c r="A6039" s="2" t="s">
        <v>35</v>
      </c>
      <c r="B6039" s="2" t="s">
        <v>118</v>
      </c>
      <c r="C6039" s="2" t="s">
        <v>98</v>
      </c>
      <c r="D6039" s="2" t="s">
        <v>100</v>
      </c>
      <c r="E6039" s="2">
        <v>121</v>
      </c>
      <c r="F6039" s="2">
        <v>8</v>
      </c>
      <c r="G6039" s="2">
        <f t="shared" si="94"/>
        <v>968</v>
      </c>
      <c r="H6039" s="2" t="s">
        <v>48</v>
      </c>
      <c r="I6039" s="2" t="s">
        <v>119</v>
      </c>
      <c r="J6039" s="2" t="s">
        <v>3</v>
      </c>
      <c r="K6039" s="4">
        <v>44498.85000001757</v>
      </c>
    </row>
    <row r="6040" spans="1:11" x14ac:dyDescent="0.35">
      <c r="A6040" s="2" t="s">
        <v>10</v>
      </c>
      <c r="B6040" s="2" t="s">
        <v>120</v>
      </c>
      <c r="C6040" s="2" t="s">
        <v>98</v>
      </c>
      <c r="D6040" s="2" t="s">
        <v>107</v>
      </c>
      <c r="E6040" s="2">
        <v>77</v>
      </c>
      <c r="F6040" s="2">
        <v>5</v>
      </c>
      <c r="G6040" s="2">
        <f t="shared" si="94"/>
        <v>385</v>
      </c>
      <c r="H6040" s="2" t="s">
        <v>17</v>
      </c>
      <c r="I6040" s="2" t="s">
        <v>119</v>
      </c>
      <c r="J6040" s="2" t="s">
        <v>16</v>
      </c>
      <c r="K6040" s="4">
        <v>44498.900000017573</v>
      </c>
    </row>
    <row r="6041" spans="1:11" x14ac:dyDescent="0.35">
      <c r="A6041" s="2" t="s">
        <v>5</v>
      </c>
      <c r="B6041" s="2" t="s">
        <v>120</v>
      </c>
      <c r="C6041" s="2" t="s">
        <v>84</v>
      </c>
      <c r="D6041" s="2" t="s">
        <v>87</v>
      </c>
      <c r="E6041" s="2">
        <v>142</v>
      </c>
      <c r="F6041" s="2">
        <v>5</v>
      </c>
      <c r="G6041" s="2">
        <f t="shared" si="94"/>
        <v>710</v>
      </c>
      <c r="H6041" s="2" t="s">
        <v>13</v>
      </c>
      <c r="I6041" s="2" t="s">
        <v>122</v>
      </c>
      <c r="J6041" s="2" t="s">
        <v>11</v>
      </c>
      <c r="K6041" s="4">
        <v>44498.950000017576</v>
      </c>
    </row>
    <row r="6042" spans="1:11" x14ac:dyDescent="0.35">
      <c r="A6042" s="2" t="s">
        <v>5</v>
      </c>
      <c r="B6042" s="2" t="s">
        <v>120</v>
      </c>
      <c r="C6042" s="2" t="s">
        <v>84</v>
      </c>
      <c r="D6042" s="2" t="s">
        <v>90</v>
      </c>
      <c r="E6042" s="2">
        <v>27</v>
      </c>
      <c r="F6042" s="2">
        <v>35</v>
      </c>
      <c r="G6042" s="2">
        <f t="shared" si="94"/>
        <v>945</v>
      </c>
      <c r="H6042" s="2" t="s">
        <v>24</v>
      </c>
      <c r="I6042" s="2" t="s">
        <v>123</v>
      </c>
      <c r="J6042" s="2" t="s">
        <v>23</v>
      </c>
      <c r="K6042" s="4">
        <v>44499.000000017579</v>
      </c>
    </row>
    <row r="6043" spans="1:11" x14ac:dyDescent="0.35">
      <c r="A6043" s="2" t="s">
        <v>5</v>
      </c>
      <c r="B6043" s="2" t="s">
        <v>120</v>
      </c>
      <c r="C6043" s="2" t="s">
        <v>67</v>
      </c>
      <c r="D6043" s="2" t="s">
        <v>68</v>
      </c>
      <c r="E6043" s="2">
        <v>121</v>
      </c>
      <c r="F6043" s="2">
        <v>62</v>
      </c>
      <c r="G6043" s="2">
        <f t="shared" si="94"/>
        <v>7502</v>
      </c>
      <c r="H6043" s="2" t="s">
        <v>4</v>
      </c>
      <c r="I6043" s="2" t="s">
        <v>119</v>
      </c>
      <c r="J6043" s="2" t="s">
        <v>3</v>
      </c>
      <c r="K6043" s="4">
        <v>44499.050000017582</v>
      </c>
    </row>
    <row r="6044" spans="1:11" x14ac:dyDescent="0.35">
      <c r="A6044" s="2" t="s">
        <v>14</v>
      </c>
      <c r="B6044" s="2" t="s">
        <v>120</v>
      </c>
      <c r="C6044" s="2" t="s">
        <v>98</v>
      </c>
      <c r="D6044" s="2" t="s">
        <v>106</v>
      </c>
      <c r="E6044" s="2">
        <v>87</v>
      </c>
      <c r="F6044" s="2">
        <v>7</v>
      </c>
      <c r="G6044" s="2">
        <f t="shared" si="94"/>
        <v>609</v>
      </c>
      <c r="H6044" s="2" t="s">
        <v>32</v>
      </c>
      <c r="I6044" s="2" t="s">
        <v>119</v>
      </c>
      <c r="J6044" s="2" t="s">
        <v>16</v>
      </c>
      <c r="K6044" s="4">
        <v>44499.100000017585</v>
      </c>
    </row>
    <row r="6045" spans="1:11" x14ac:dyDescent="0.35">
      <c r="A6045" s="2" t="s">
        <v>18</v>
      </c>
      <c r="B6045" s="2" t="s">
        <v>118</v>
      </c>
      <c r="C6045" s="2" t="s">
        <v>98</v>
      </c>
      <c r="D6045" s="2" t="s">
        <v>107</v>
      </c>
      <c r="E6045" s="2">
        <v>77</v>
      </c>
      <c r="F6045" s="2">
        <v>5</v>
      </c>
      <c r="G6045" s="2">
        <f t="shared" si="94"/>
        <v>385</v>
      </c>
      <c r="H6045" s="2" t="s">
        <v>7</v>
      </c>
      <c r="I6045" s="2" t="s">
        <v>121</v>
      </c>
      <c r="J6045" s="2" t="s">
        <v>6</v>
      </c>
      <c r="K6045" s="4">
        <v>44499.150000017587</v>
      </c>
    </row>
    <row r="6046" spans="1:11" x14ac:dyDescent="0.35">
      <c r="A6046" s="2" t="s">
        <v>35</v>
      </c>
      <c r="B6046" s="2" t="s">
        <v>118</v>
      </c>
      <c r="C6046" s="2" t="s">
        <v>56</v>
      </c>
      <c r="D6046" s="2" t="s">
        <v>66</v>
      </c>
      <c r="E6046" s="2">
        <v>47</v>
      </c>
      <c r="F6046" s="2">
        <v>1</v>
      </c>
      <c r="G6046" s="2">
        <f t="shared" si="94"/>
        <v>47</v>
      </c>
      <c r="H6046" s="2" t="s">
        <v>17</v>
      </c>
      <c r="I6046" s="2" t="s">
        <v>119</v>
      </c>
      <c r="J6046" s="2" t="s">
        <v>16</v>
      </c>
      <c r="K6046" s="4">
        <v>44499.20000001759</v>
      </c>
    </row>
    <row r="6047" spans="1:11" x14ac:dyDescent="0.35">
      <c r="A6047" s="2" t="s">
        <v>2</v>
      </c>
      <c r="B6047" s="2" t="s">
        <v>118</v>
      </c>
      <c r="C6047" s="2" t="s">
        <v>98</v>
      </c>
      <c r="D6047" s="2" t="s">
        <v>109</v>
      </c>
      <c r="E6047" s="2">
        <v>50</v>
      </c>
      <c r="F6047" s="2">
        <v>14</v>
      </c>
      <c r="G6047" s="2">
        <f t="shared" si="94"/>
        <v>700</v>
      </c>
      <c r="H6047" s="2" t="s">
        <v>17</v>
      </c>
      <c r="I6047" s="2" t="s">
        <v>119</v>
      </c>
      <c r="J6047" s="2" t="s">
        <v>16</v>
      </c>
      <c r="K6047" s="4">
        <v>44499.250000017593</v>
      </c>
    </row>
    <row r="6048" spans="1:11" x14ac:dyDescent="0.35">
      <c r="A6048" s="2" t="s">
        <v>31</v>
      </c>
      <c r="B6048" s="2" t="s">
        <v>118</v>
      </c>
      <c r="C6048" s="2" t="s">
        <v>67</v>
      </c>
      <c r="D6048" s="2" t="s">
        <v>69</v>
      </c>
      <c r="E6048" s="2">
        <v>54</v>
      </c>
      <c r="F6048" s="2">
        <v>136</v>
      </c>
      <c r="G6048" s="2">
        <f t="shared" si="94"/>
        <v>7344</v>
      </c>
      <c r="H6048" s="2" t="s">
        <v>17</v>
      </c>
      <c r="I6048" s="2" t="s">
        <v>119</v>
      </c>
      <c r="J6048" s="2" t="s">
        <v>16</v>
      </c>
      <c r="K6048" s="4">
        <v>44499.300000017596</v>
      </c>
    </row>
    <row r="6049" spans="1:11" x14ac:dyDescent="0.35">
      <c r="A6049" s="2" t="s">
        <v>31</v>
      </c>
      <c r="B6049" s="2" t="s">
        <v>118</v>
      </c>
      <c r="C6049" s="2" t="s">
        <v>56</v>
      </c>
      <c r="D6049" s="2" t="s">
        <v>62</v>
      </c>
      <c r="E6049" s="2">
        <v>105</v>
      </c>
      <c r="F6049" s="2">
        <v>13</v>
      </c>
      <c r="G6049" s="2">
        <f t="shared" si="94"/>
        <v>1365</v>
      </c>
      <c r="H6049" s="2" t="s">
        <v>43</v>
      </c>
      <c r="I6049" s="2" t="s">
        <v>121</v>
      </c>
      <c r="J6049" s="2" t="s">
        <v>42</v>
      </c>
      <c r="K6049" s="4">
        <v>44499.350000017599</v>
      </c>
    </row>
    <row r="6050" spans="1:11" x14ac:dyDescent="0.35">
      <c r="A6050" s="2" t="s">
        <v>31</v>
      </c>
      <c r="B6050" s="2" t="s">
        <v>118</v>
      </c>
      <c r="C6050" s="2" t="s">
        <v>67</v>
      </c>
      <c r="D6050" s="2" t="s">
        <v>73</v>
      </c>
      <c r="E6050" s="2">
        <v>119</v>
      </c>
      <c r="F6050" s="2">
        <v>4</v>
      </c>
      <c r="G6050" s="2">
        <f t="shared" si="94"/>
        <v>476</v>
      </c>
      <c r="H6050" s="2" t="s">
        <v>48</v>
      </c>
      <c r="I6050" s="2" t="s">
        <v>119</v>
      </c>
      <c r="J6050" s="2" t="s">
        <v>3</v>
      </c>
      <c r="K6050" s="4">
        <v>44499.400000017602</v>
      </c>
    </row>
    <row r="6051" spans="1:11" x14ac:dyDescent="0.35">
      <c r="A6051" s="2" t="s">
        <v>14</v>
      </c>
      <c r="B6051" s="2" t="s">
        <v>120</v>
      </c>
      <c r="C6051" s="2" t="s">
        <v>56</v>
      </c>
      <c r="D6051" s="2" t="s">
        <v>66</v>
      </c>
      <c r="E6051" s="2">
        <v>47</v>
      </c>
      <c r="F6051" s="2">
        <v>6</v>
      </c>
      <c r="G6051" s="2">
        <f t="shared" si="94"/>
        <v>282</v>
      </c>
      <c r="H6051" s="2" t="s">
        <v>7</v>
      </c>
      <c r="I6051" s="2" t="s">
        <v>121</v>
      </c>
      <c r="J6051" s="2" t="s">
        <v>6</v>
      </c>
      <c r="K6051" s="4">
        <v>44499.450000017605</v>
      </c>
    </row>
    <row r="6052" spans="1:11" x14ac:dyDescent="0.35">
      <c r="A6052" s="2" t="s">
        <v>5</v>
      </c>
      <c r="B6052" s="2" t="s">
        <v>120</v>
      </c>
      <c r="C6052" s="2" t="s">
        <v>80</v>
      </c>
      <c r="D6052" s="2" t="s">
        <v>83</v>
      </c>
      <c r="E6052" s="2">
        <v>16</v>
      </c>
      <c r="F6052" s="2">
        <v>141</v>
      </c>
      <c r="G6052" s="2">
        <f t="shared" si="94"/>
        <v>2256</v>
      </c>
      <c r="H6052" s="2" t="s">
        <v>41</v>
      </c>
      <c r="I6052" s="2" t="s">
        <v>119</v>
      </c>
      <c r="J6052" s="2" t="s">
        <v>3</v>
      </c>
      <c r="K6052" s="4">
        <v>44499.500000017608</v>
      </c>
    </row>
    <row r="6053" spans="1:11" x14ac:dyDescent="0.35">
      <c r="A6053" s="2" t="s">
        <v>5</v>
      </c>
      <c r="B6053" s="2" t="s">
        <v>120</v>
      </c>
      <c r="C6053" s="2" t="s">
        <v>67</v>
      </c>
      <c r="D6053" s="2" t="s">
        <v>78</v>
      </c>
      <c r="E6053" s="2">
        <v>38</v>
      </c>
      <c r="F6053" s="2">
        <v>10</v>
      </c>
      <c r="G6053" s="2">
        <f t="shared" si="94"/>
        <v>380</v>
      </c>
      <c r="H6053" s="2" t="s">
        <v>40</v>
      </c>
      <c r="I6053" s="2" t="s">
        <v>124</v>
      </c>
      <c r="J6053" s="2" t="s">
        <v>39</v>
      </c>
      <c r="K6053" s="4">
        <v>44499.550000017611</v>
      </c>
    </row>
    <row r="6054" spans="1:11" x14ac:dyDescent="0.35">
      <c r="A6054" s="2" t="s">
        <v>44</v>
      </c>
      <c r="B6054" s="2" t="s">
        <v>120</v>
      </c>
      <c r="C6054" s="2" t="s">
        <v>98</v>
      </c>
      <c r="D6054" s="2" t="s">
        <v>110</v>
      </c>
      <c r="E6054" s="2">
        <v>40</v>
      </c>
      <c r="F6054" s="2">
        <v>8</v>
      </c>
      <c r="G6054" s="2">
        <f t="shared" si="94"/>
        <v>320</v>
      </c>
      <c r="H6054" s="2" t="s">
        <v>47</v>
      </c>
      <c r="I6054" s="2" t="s">
        <v>119</v>
      </c>
      <c r="J6054" s="2" t="s">
        <v>28</v>
      </c>
      <c r="K6054" s="4">
        <v>44499.600000017614</v>
      </c>
    </row>
    <row r="6055" spans="1:11" x14ac:dyDescent="0.35">
      <c r="A6055" s="2" t="s">
        <v>35</v>
      </c>
      <c r="B6055" s="2" t="s">
        <v>118</v>
      </c>
      <c r="C6055" s="2" t="s">
        <v>56</v>
      </c>
      <c r="D6055" s="2" t="s">
        <v>64</v>
      </c>
      <c r="E6055" s="2">
        <v>85</v>
      </c>
      <c r="F6055" s="2">
        <v>4</v>
      </c>
      <c r="G6055" s="2">
        <f t="shared" si="94"/>
        <v>340</v>
      </c>
      <c r="H6055" s="2" t="s">
        <v>41</v>
      </c>
      <c r="I6055" s="2" t="s">
        <v>119</v>
      </c>
      <c r="J6055" s="2" t="s">
        <v>3</v>
      </c>
      <c r="K6055" s="4">
        <v>44499.650000017617</v>
      </c>
    </row>
    <row r="6056" spans="1:11" x14ac:dyDescent="0.35">
      <c r="A6056" s="2" t="s">
        <v>18</v>
      </c>
      <c r="B6056" s="2" t="s">
        <v>118</v>
      </c>
      <c r="C6056" s="2" t="s">
        <v>56</v>
      </c>
      <c r="D6056" s="2" t="s">
        <v>62</v>
      </c>
      <c r="E6056" s="2">
        <v>105</v>
      </c>
      <c r="F6056" s="2">
        <v>6</v>
      </c>
      <c r="G6056" s="2">
        <f t="shared" si="94"/>
        <v>630</v>
      </c>
      <c r="H6056" s="2" t="s">
        <v>7</v>
      </c>
      <c r="I6056" s="2" t="s">
        <v>121</v>
      </c>
      <c r="J6056" s="2" t="s">
        <v>6</v>
      </c>
      <c r="K6056" s="4">
        <v>44499.700000017619</v>
      </c>
    </row>
    <row r="6057" spans="1:11" x14ac:dyDescent="0.35">
      <c r="A6057" s="2" t="s">
        <v>18</v>
      </c>
      <c r="B6057" s="2" t="s">
        <v>118</v>
      </c>
      <c r="C6057" s="2" t="s">
        <v>80</v>
      </c>
      <c r="D6057" s="2" t="s">
        <v>81</v>
      </c>
      <c r="E6057" s="2">
        <v>134</v>
      </c>
      <c r="F6057" s="2">
        <v>64</v>
      </c>
      <c r="G6057" s="2">
        <f t="shared" si="94"/>
        <v>8576</v>
      </c>
      <c r="H6057" s="2" t="s">
        <v>13</v>
      </c>
      <c r="I6057" s="2" t="s">
        <v>122</v>
      </c>
      <c r="J6057" s="2" t="s">
        <v>11</v>
      </c>
      <c r="K6057" s="4">
        <v>44499.750000017622</v>
      </c>
    </row>
    <row r="6058" spans="1:11" x14ac:dyDescent="0.35">
      <c r="A6058" s="2" t="s">
        <v>2</v>
      </c>
      <c r="B6058" s="2" t="s">
        <v>118</v>
      </c>
      <c r="C6058" s="2" t="s">
        <v>98</v>
      </c>
      <c r="D6058" s="2" t="s">
        <v>105</v>
      </c>
      <c r="E6058" s="2">
        <v>98</v>
      </c>
      <c r="F6058" s="2">
        <v>2</v>
      </c>
      <c r="G6058" s="2">
        <f t="shared" si="94"/>
        <v>196</v>
      </c>
      <c r="H6058" s="2" t="s">
        <v>26</v>
      </c>
      <c r="I6058" s="2" t="s">
        <v>122</v>
      </c>
      <c r="J6058" s="2" t="s">
        <v>25</v>
      </c>
      <c r="K6058" s="4">
        <v>44499.800000017625</v>
      </c>
    </row>
    <row r="6059" spans="1:11" x14ac:dyDescent="0.35">
      <c r="A6059" s="2" t="s">
        <v>14</v>
      </c>
      <c r="B6059" s="2" t="s">
        <v>120</v>
      </c>
      <c r="C6059" s="2" t="s">
        <v>98</v>
      </c>
      <c r="D6059" s="2" t="s">
        <v>105</v>
      </c>
      <c r="E6059" s="2">
        <v>98</v>
      </c>
      <c r="F6059" s="2">
        <v>2</v>
      </c>
      <c r="G6059" s="2">
        <f t="shared" si="94"/>
        <v>196</v>
      </c>
      <c r="H6059" s="2" t="s">
        <v>17</v>
      </c>
      <c r="I6059" s="2" t="s">
        <v>119</v>
      </c>
      <c r="J6059" s="2" t="s">
        <v>16</v>
      </c>
      <c r="K6059" s="4">
        <v>44499.850000017628</v>
      </c>
    </row>
    <row r="6060" spans="1:11" x14ac:dyDescent="0.35">
      <c r="A6060" s="2" t="s">
        <v>10</v>
      </c>
      <c r="B6060" s="2" t="s">
        <v>120</v>
      </c>
      <c r="C6060" s="2" t="s">
        <v>84</v>
      </c>
      <c r="D6060" s="2" t="s">
        <v>87</v>
      </c>
      <c r="E6060" s="2">
        <v>142</v>
      </c>
      <c r="F6060" s="2">
        <v>7</v>
      </c>
      <c r="G6060" s="2">
        <f t="shared" si="94"/>
        <v>994</v>
      </c>
      <c r="H6060" s="2" t="s">
        <v>17</v>
      </c>
      <c r="I6060" s="2" t="s">
        <v>119</v>
      </c>
      <c r="J6060" s="2" t="s">
        <v>16</v>
      </c>
      <c r="K6060" s="4">
        <v>44499.900000017631</v>
      </c>
    </row>
    <row r="6061" spans="1:11" x14ac:dyDescent="0.35">
      <c r="A6061" s="2" t="s">
        <v>5</v>
      </c>
      <c r="B6061" s="2" t="s">
        <v>120</v>
      </c>
      <c r="C6061" s="2" t="s">
        <v>84</v>
      </c>
      <c r="D6061" s="2" t="s">
        <v>86</v>
      </c>
      <c r="E6061" s="2">
        <v>73</v>
      </c>
      <c r="F6061" s="2">
        <v>41</v>
      </c>
      <c r="G6061" s="2">
        <f t="shared" si="94"/>
        <v>2993</v>
      </c>
      <c r="H6061" s="2" t="s">
        <v>24</v>
      </c>
      <c r="I6061" s="2" t="s">
        <v>123</v>
      </c>
      <c r="J6061" s="2" t="s">
        <v>23</v>
      </c>
      <c r="K6061" s="4">
        <v>44499.950000017634</v>
      </c>
    </row>
    <row r="6062" spans="1:11" x14ac:dyDescent="0.35">
      <c r="A6062" s="2" t="s">
        <v>5</v>
      </c>
      <c r="B6062" s="2" t="s">
        <v>120</v>
      </c>
      <c r="C6062" s="2" t="s">
        <v>98</v>
      </c>
      <c r="D6062" s="2" t="s">
        <v>103</v>
      </c>
      <c r="E6062" s="2">
        <v>101</v>
      </c>
      <c r="F6062" s="2">
        <v>7</v>
      </c>
      <c r="G6062" s="2">
        <f t="shared" si="94"/>
        <v>707</v>
      </c>
      <c r="H6062" s="2" t="s">
        <v>17</v>
      </c>
      <c r="I6062" s="2" t="s">
        <v>119</v>
      </c>
      <c r="J6062" s="2" t="s">
        <v>16</v>
      </c>
      <c r="K6062" s="4">
        <v>44500.000000017637</v>
      </c>
    </row>
    <row r="6063" spans="1:11" x14ac:dyDescent="0.35">
      <c r="A6063" s="2" t="s">
        <v>10</v>
      </c>
      <c r="B6063" s="2" t="s">
        <v>120</v>
      </c>
      <c r="C6063" s="2" t="s">
        <v>84</v>
      </c>
      <c r="D6063" s="2" t="s">
        <v>95</v>
      </c>
      <c r="E6063" s="2">
        <v>43</v>
      </c>
      <c r="F6063" s="2">
        <v>18</v>
      </c>
      <c r="G6063" s="2">
        <f t="shared" si="94"/>
        <v>774</v>
      </c>
      <c r="H6063" s="2" t="s">
        <v>12</v>
      </c>
      <c r="I6063" s="2" t="s">
        <v>122</v>
      </c>
      <c r="J6063" s="2" t="s">
        <v>11</v>
      </c>
      <c r="K6063" s="4">
        <v>44500.05000001764</v>
      </c>
    </row>
    <row r="6064" spans="1:11" x14ac:dyDescent="0.35">
      <c r="A6064" s="2" t="s">
        <v>44</v>
      </c>
      <c r="B6064" s="2" t="s">
        <v>120</v>
      </c>
      <c r="C6064" s="2" t="s">
        <v>98</v>
      </c>
      <c r="D6064" s="2" t="s">
        <v>99</v>
      </c>
      <c r="E6064" s="2">
        <v>145</v>
      </c>
      <c r="F6064" s="2">
        <v>6</v>
      </c>
      <c r="G6064" s="2">
        <f t="shared" si="94"/>
        <v>870</v>
      </c>
      <c r="H6064" s="2" t="s">
        <v>24</v>
      </c>
      <c r="I6064" s="2" t="s">
        <v>123</v>
      </c>
      <c r="J6064" s="2" t="s">
        <v>23</v>
      </c>
      <c r="K6064" s="4">
        <v>44500.100000017643</v>
      </c>
    </row>
    <row r="6065" spans="1:11" x14ac:dyDescent="0.35">
      <c r="A6065" s="2" t="s">
        <v>10</v>
      </c>
      <c r="B6065" s="2" t="s">
        <v>120</v>
      </c>
      <c r="C6065" s="2" t="s">
        <v>84</v>
      </c>
      <c r="D6065" s="2" t="s">
        <v>89</v>
      </c>
      <c r="E6065" s="2">
        <v>130</v>
      </c>
      <c r="F6065" s="2">
        <v>6</v>
      </c>
      <c r="G6065" s="2">
        <f t="shared" si="94"/>
        <v>780</v>
      </c>
      <c r="H6065" s="2" t="s">
        <v>17</v>
      </c>
      <c r="I6065" s="2" t="s">
        <v>119</v>
      </c>
      <c r="J6065" s="2" t="s">
        <v>16</v>
      </c>
      <c r="K6065" s="4">
        <v>44500.150000017646</v>
      </c>
    </row>
    <row r="6066" spans="1:11" x14ac:dyDescent="0.35">
      <c r="A6066" s="2" t="s">
        <v>18</v>
      </c>
      <c r="B6066" s="2" t="s">
        <v>118</v>
      </c>
      <c r="C6066" s="2" t="s">
        <v>67</v>
      </c>
      <c r="D6066" s="2" t="s">
        <v>78</v>
      </c>
      <c r="E6066" s="2">
        <v>38</v>
      </c>
      <c r="F6066" s="2">
        <v>8</v>
      </c>
      <c r="G6066" s="2">
        <f t="shared" si="94"/>
        <v>304</v>
      </c>
      <c r="H6066" s="2" t="s">
        <v>12</v>
      </c>
      <c r="I6066" s="2" t="s">
        <v>122</v>
      </c>
      <c r="J6066" s="2" t="s">
        <v>11</v>
      </c>
      <c r="K6066" s="4">
        <v>44500.200000017649</v>
      </c>
    </row>
    <row r="6067" spans="1:11" x14ac:dyDescent="0.35">
      <c r="A6067" s="2" t="s">
        <v>14</v>
      </c>
      <c r="B6067" s="2" t="s">
        <v>120</v>
      </c>
      <c r="C6067" s="2" t="s">
        <v>84</v>
      </c>
      <c r="D6067" s="2" t="s">
        <v>90</v>
      </c>
      <c r="E6067" s="2">
        <v>27</v>
      </c>
      <c r="F6067" s="2">
        <v>37</v>
      </c>
      <c r="G6067" s="2">
        <f t="shared" si="94"/>
        <v>999</v>
      </c>
      <c r="H6067" s="2" t="s">
        <v>29</v>
      </c>
      <c r="I6067" s="2" t="s">
        <v>119</v>
      </c>
      <c r="J6067" s="2" t="s">
        <v>28</v>
      </c>
      <c r="K6067" s="4">
        <v>44500.250000017651</v>
      </c>
    </row>
    <row r="6068" spans="1:11" x14ac:dyDescent="0.35">
      <c r="A6068" s="2" t="s">
        <v>2</v>
      </c>
      <c r="B6068" s="2" t="s">
        <v>118</v>
      </c>
      <c r="C6068" s="2" t="s">
        <v>80</v>
      </c>
      <c r="D6068" s="2" t="s">
        <v>81</v>
      </c>
      <c r="E6068" s="2">
        <v>134</v>
      </c>
      <c r="F6068" s="2">
        <v>64</v>
      </c>
      <c r="G6068" s="2">
        <f t="shared" si="94"/>
        <v>8576</v>
      </c>
      <c r="H6068" s="2" t="s">
        <v>4</v>
      </c>
      <c r="I6068" s="2" t="s">
        <v>119</v>
      </c>
      <c r="J6068" s="2" t="s">
        <v>3</v>
      </c>
      <c r="K6068" s="4">
        <v>44500.300000017654</v>
      </c>
    </row>
    <row r="6069" spans="1:11" x14ac:dyDescent="0.35">
      <c r="A6069" s="2" t="s">
        <v>35</v>
      </c>
      <c r="B6069" s="2" t="s">
        <v>118</v>
      </c>
      <c r="C6069" s="2" t="s">
        <v>56</v>
      </c>
      <c r="D6069" s="2" t="s">
        <v>61</v>
      </c>
      <c r="E6069" s="2">
        <v>107</v>
      </c>
      <c r="F6069" s="2">
        <v>5</v>
      </c>
      <c r="G6069" s="2">
        <f t="shared" si="94"/>
        <v>535</v>
      </c>
      <c r="H6069" s="2" t="s">
        <v>4</v>
      </c>
      <c r="I6069" s="2" t="s">
        <v>119</v>
      </c>
      <c r="J6069" s="2" t="s">
        <v>3</v>
      </c>
      <c r="K6069" s="4">
        <v>44500.350000017657</v>
      </c>
    </row>
    <row r="6070" spans="1:11" x14ac:dyDescent="0.35">
      <c r="A6070" s="2" t="s">
        <v>18</v>
      </c>
      <c r="B6070" s="2" t="s">
        <v>118</v>
      </c>
      <c r="C6070" s="2" t="s">
        <v>67</v>
      </c>
      <c r="D6070" s="2" t="s">
        <v>74</v>
      </c>
      <c r="E6070" s="2">
        <v>128</v>
      </c>
      <c r="F6070" s="2">
        <v>7</v>
      </c>
      <c r="G6070" s="2">
        <f t="shared" si="94"/>
        <v>896</v>
      </c>
      <c r="H6070" s="2" t="s">
        <v>48</v>
      </c>
      <c r="I6070" s="2" t="s">
        <v>119</v>
      </c>
      <c r="J6070" s="2" t="s">
        <v>3</v>
      </c>
      <c r="K6070" s="4">
        <v>44500.40000001766</v>
      </c>
    </row>
    <row r="6071" spans="1:11" x14ac:dyDescent="0.35">
      <c r="A6071" s="2" t="s">
        <v>5</v>
      </c>
      <c r="B6071" s="2" t="s">
        <v>120</v>
      </c>
      <c r="C6071" s="2" t="s">
        <v>98</v>
      </c>
      <c r="D6071" s="2" t="s">
        <v>100</v>
      </c>
      <c r="E6071" s="2">
        <v>121</v>
      </c>
      <c r="F6071" s="2">
        <v>11</v>
      </c>
      <c r="G6071" s="2">
        <f t="shared" si="94"/>
        <v>1331</v>
      </c>
      <c r="H6071" s="2" t="s">
        <v>51</v>
      </c>
      <c r="I6071" s="2" t="s">
        <v>124</v>
      </c>
      <c r="J6071" s="2" t="s">
        <v>50</v>
      </c>
      <c r="K6071" s="4">
        <v>44500.450000017663</v>
      </c>
    </row>
    <row r="6072" spans="1:11" x14ac:dyDescent="0.35">
      <c r="A6072" s="2" t="s">
        <v>5</v>
      </c>
      <c r="B6072" s="2" t="s">
        <v>120</v>
      </c>
      <c r="C6072" s="2" t="s">
        <v>56</v>
      </c>
      <c r="D6072" s="2" t="s">
        <v>65</v>
      </c>
      <c r="E6072" s="2">
        <v>47</v>
      </c>
      <c r="F6072" s="2">
        <v>11</v>
      </c>
      <c r="G6072" s="2">
        <f t="shared" si="94"/>
        <v>517</v>
      </c>
      <c r="H6072" s="2" t="s">
        <v>17</v>
      </c>
      <c r="I6072" s="2" t="s">
        <v>119</v>
      </c>
      <c r="J6072" s="2" t="s">
        <v>16</v>
      </c>
      <c r="K6072" s="4">
        <v>44500.500000017666</v>
      </c>
    </row>
    <row r="6073" spans="1:11" x14ac:dyDescent="0.35">
      <c r="A6073" s="2" t="s">
        <v>14</v>
      </c>
      <c r="B6073" s="2" t="s">
        <v>120</v>
      </c>
      <c r="C6073" s="2" t="s">
        <v>98</v>
      </c>
      <c r="D6073" s="2" t="s">
        <v>109</v>
      </c>
      <c r="E6073" s="2">
        <v>50</v>
      </c>
      <c r="F6073" s="2">
        <v>14</v>
      </c>
      <c r="G6073" s="2">
        <f t="shared" si="94"/>
        <v>700</v>
      </c>
      <c r="H6073" s="2" t="s">
        <v>47</v>
      </c>
      <c r="I6073" s="2" t="s">
        <v>119</v>
      </c>
      <c r="J6073" s="2" t="s">
        <v>28</v>
      </c>
      <c r="K6073" s="4">
        <v>44500.550000017669</v>
      </c>
    </row>
    <row r="6074" spans="1:11" x14ac:dyDescent="0.35">
      <c r="A6074" s="2" t="s">
        <v>35</v>
      </c>
      <c r="B6074" s="2" t="s">
        <v>118</v>
      </c>
      <c r="C6074" s="2" t="s">
        <v>67</v>
      </c>
      <c r="D6074" s="2" t="s">
        <v>77</v>
      </c>
      <c r="E6074" s="2">
        <v>47</v>
      </c>
      <c r="F6074" s="2">
        <v>16</v>
      </c>
      <c r="G6074" s="2">
        <f t="shared" si="94"/>
        <v>752</v>
      </c>
      <c r="H6074" s="2" t="s">
        <v>29</v>
      </c>
      <c r="I6074" s="2" t="s">
        <v>119</v>
      </c>
      <c r="J6074" s="2" t="s">
        <v>28</v>
      </c>
      <c r="K6074" s="4">
        <v>44500.600000017672</v>
      </c>
    </row>
    <row r="6075" spans="1:11" x14ac:dyDescent="0.35">
      <c r="A6075" s="2" t="s">
        <v>2</v>
      </c>
      <c r="B6075" s="2" t="s">
        <v>118</v>
      </c>
      <c r="C6075" s="2" t="s">
        <v>84</v>
      </c>
      <c r="D6075" s="2" t="s">
        <v>92</v>
      </c>
      <c r="E6075" s="2">
        <v>115</v>
      </c>
      <c r="F6075" s="2">
        <v>8</v>
      </c>
      <c r="G6075" s="2">
        <f t="shared" si="94"/>
        <v>920</v>
      </c>
      <c r="H6075" s="2" t="s">
        <v>21</v>
      </c>
      <c r="I6075" s="2" t="s">
        <v>121</v>
      </c>
      <c r="J6075" s="2" t="s">
        <v>20</v>
      </c>
      <c r="K6075" s="4">
        <v>44500.650000017675</v>
      </c>
    </row>
    <row r="6076" spans="1:11" x14ac:dyDescent="0.35">
      <c r="A6076" s="2" t="s">
        <v>35</v>
      </c>
      <c r="B6076" s="2" t="s">
        <v>118</v>
      </c>
      <c r="C6076" s="2" t="s">
        <v>67</v>
      </c>
      <c r="D6076" s="2" t="s">
        <v>75</v>
      </c>
      <c r="E6076" s="2">
        <v>98</v>
      </c>
      <c r="F6076" s="2">
        <v>7</v>
      </c>
      <c r="G6076" s="2">
        <f t="shared" si="94"/>
        <v>686</v>
      </c>
      <c r="H6076" s="2" t="s">
        <v>15</v>
      </c>
      <c r="I6076" s="2" t="s">
        <v>122</v>
      </c>
      <c r="J6076" s="2" t="s">
        <v>8</v>
      </c>
      <c r="K6076" s="4">
        <v>44500.700000017678</v>
      </c>
    </row>
    <row r="6077" spans="1:11" x14ac:dyDescent="0.35">
      <c r="A6077" s="2" t="s">
        <v>18</v>
      </c>
      <c r="B6077" s="2" t="s">
        <v>118</v>
      </c>
      <c r="C6077" s="2" t="s">
        <v>84</v>
      </c>
      <c r="D6077" s="2" t="s">
        <v>91</v>
      </c>
      <c r="E6077" s="2">
        <v>107</v>
      </c>
      <c r="F6077" s="2">
        <v>12</v>
      </c>
      <c r="G6077" s="2">
        <f t="shared" si="94"/>
        <v>1284</v>
      </c>
      <c r="H6077" s="2" t="s">
        <v>32</v>
      </c>
      <c r="I6077" s="2" t="s">
        <v>119</v>
      </c>
      <c r="J6077" s="2" t="s">
        <v>16</v>
      </c>
      <c r="K6077" s="4">
        <v>44500.750000017681</v>
      </c>
    </row>
    <row r="6078" spans="1:11" x14ac:dyDescent="0.35">
      <c r="A6078" s="2" t="s">
        <v>18</v>
      </c>
      <c r="B6078" s="2" t="s">
        <v>118</v>
      </c>
      <c r="C6078" s="2" t="s">
        <v>98</v>
      </c>
      <c r="D6078" s="2" t="s">
        <v>108</v>
      </c>
      <c r="E6078" s="2">
        <v>65</v>
      </c>
      <c r="F6078" s="2">
        <v>13</v>
      </c>
      <c r="G6078" s="2">
        <f t="shared" si="94"/>
        <v>845</v>
      </c>
      <c r="H6078" s="2" t="s">
        <v>41</v>
      </c>
      <c r="I6078" s="2" t="s">
        <v>119</v>
      </c>
      <c r="J6078" s="2" t="s">
        <v>3</v>
      </c>
      <c r="K6078" s="4">
        <v>44500.800000017683</v>
      </c>
    </row>
    <row r="6079" spans="1:11" x14ac:dyDescent="0.35">
      <c r="A6079" s="2" t="s">
        <v>10</v>
      </c>
      <c r="B6079" s="2" t="s">
        <v>120</v>
      </c>
      <c r="C6079" s="2" t="s">
        <v>98</v>
      </c>
      <c r="D6079" s="2" t="s">
        <v>110</v>
      </c>
      <c r="E6079" s="2">
        <v>40</v>
      </c>
      <c r="F6079" s="2">
        <v>9</v>
      </c>
      <c r="G6079" s="2">
        <f t="shared" si="94"/>
        <v>360</v>
      </c>
      <c r="H6079" s="2" t="s">
        <v>27</v>
      </c>
      <c r="I6079" s="2" t="s">
        <v>122</v>
      </c>
      <c r="J6079" s="2" t="s">
        <v>8</v>
      </c>
      <c r="K6079" s="4">
        <v>44500.850000017686</v>
      </c>
    </row>
    <row r="6080" spans="1:11" x14ac:dyDescent="0.35">
      <c r="A6080" s="2" t="s">
        <v>14</v>
      </c>
      <c r="B6080" s="2" t="s">
        <v>120</v>
      </c>
      <c r="C6080" s="2" t="s">
        <v>56</v>
      </c>
      <c r="D6080" s="2" t="s">
        <v>58</v>
      </c>
      <c r="E6080" s="2">
        <v>68</v>
      </c>
      <c r="F6080" s="2">
        <v>104</v>
      </c>
      <c r="G6080" s="2">
        <f t="shared" si="94"/>
        <v>7072</v>
      </c>
      <c r="H6080" s="2" t="s">
        <v>43</v>
      </c>
      <c r="I6080" s="2" t="s">
        <v>121</v>
      </c>
      <c r="J6080" s="2" t="s">
        <v>42</v>
      </c>
      <c r="K6080" s="4">
        <v>44500.900000017689</v>
      </c>
    </row>
    <row r="6081" spans="1:11" x14ac:dyDescent="0.35">
      <c r="A6081" s="2" t="s">
        <v>10</v>
      </c>
      <c r="B6081" s="2" t="s">
        <v>120</v>
      </c>
      <c r="C6081" s="2" t="s">
        <v>84</v>
      </c>
      <c r="D6081" s="2" t="s">
        <v>96</v>
      </c>
      <c r="E6081" s="2">
        <v>36</v>
      </c>
      <c r="F6081" s="2">
        <v>8</v>
      </c>
      <c r="G6081" s="2">
        <f t="shared" si="94"/>
        <v>288</v>
      </c>
      <c r="H6081" s="2" t="s">
        <v>22</v>
      </c>
      <c r="I6081" s="2" t="s">
        <v>122</v>
      </c>
      <c r="J6081" s="2" t="s">
        <v>11</v>
      </c>
      <c r="K6081" s="4">
        <v>44500.950000017692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C8A-C241-4BF3-90BA-AAC1A33390D2}">
  <sheetPr>
    <tabColor theme="4" tint="0.79998168889431442"/>
  </sheetPr>
  <dimension ref="A1:Q25"/>
  <sheetViews>
    <sheetView showGridLines="0" tabSelected="1" zoomScale="76" zoomScaleNormal="76" workbookViewId="0">
      <selection activeCell="M26" sqref="M26"/>
    </sheetView>
  </sheetViews>
  <sheetFormatPr defaultColWidth="9.1796875" defaultRowHeight="14.5" x14ac:dyDescent="0.35"/>
  <cols>
    <col min="1" max="3" width="13" style="9" customWidth="1"/>
    <col min="4" max="4" width="7.90625" style="18" bestFit="1" customWidth="1"/>
    <col min="5" max="5" width="7.90625" style="6" customWidth="1"/>
    <col min="6" max="6" width="9.1796875" style="6" customWidth="1"/>
    <col min="7" max="7" width="17.26953125" style="6" customWidth="1"/>
    <col min="8" max="8" width="20.90625" style="6" bestFit="1" customWidth="1"/>
    <col min="9" max="9" width="11.1796875" style="6" bestFit="1" customWidth="1"/>
    <col min="10" max="12" width="9.1796875" style="6"/>
    <col min="13" max="13" width="14.6328125" style="6" customWidth="1"/>
    <col min="14" max="14" width="12.36328125" style="6" bestFit="1" customWidth="1"/>
    <col min="15" max="16384" width="9.1796875" style="6"/>
  </cols>
  <sheetData>
    <row r="1" spans="1:5" ht="18" customHeight="1" x14ac:dyDescent="0.35">
      <c r="A1" s="5" t="s">
        <v>125</v>
      </c>
      <c r="B1" s="5" t="s">
        <v>126</v>
      </c>
      <c r="C1" s="5" t="s">
        <v>202</v>
      </c>
    </row>
    <row r="2" spans="1:5" x14ac:dyDescent="0.35">
      <c r="A2" s="7">
        <v>155.75</v>
      </c>
      <c r="B2" s="8">
        <v>384.70249999999999</v>
      </c>
      <c r="C2" s="8" cm="1">
        <f t="array" ref="C2">TREND($B$2:$B$25,$A$2:$A$25,A2)</f>
        <v>343.29942517358546</v>
      </c>
      <c r="D2" s="19">
        <f>(C2-B2)^2</f>
        <v>1714.21460508168</v>
      </c>
      <c r="E2" s="17"/>
    </row>
    <row r="3" spans="1:5" x14ac:dyDescent="0.35">
      <c r="A3" s="7">
        <v>159.5</v>
      </c>
      <c r="B3" s="8">
        <v>319</v>
      </c>
      <c r="C3" s="8" cm="1">
        <f t="array" ref="C3">TREND($B$2:$B$25,$A$2:$A$25,A3)</f>
        <v>351.57398813344548</v>
      </c>
      <c r="D3" s="19">
        <f>(C3-B3)^2</f>
        <v>1061.0647029178472</v>
      </c>
      <c r="E3" s="17"/>
    </row>
    <row r="4" spans="1:5" x14ac:dyDescent="0.35">
      <c r="A4" s="7">
        <v>182</v>
      </c>
      <c r="B4" s="8">
        <v>427.7</v>
      </c>
      <c r="C4" s="8" cm="1">
        <f t="array" ref="C4">TREND($B$2:$B$25,$A$2:$A$25,A4)</f>
        <v>401.22136589260543</v>
      </c>
      <c r="D4" s="19">
        <f t="shared" ref="D4:D25" si="0">(C4-B4)^2</f>
        <v>701.1180641932782</v>
      </c>
      <c r="E4" s="17"/>
    </row>
    <row r="5" spans="1:5" x14ac:dyDescent="0.35">
      <c r="A5" s="7">
        <v>283</v>
      </c>
      <c r="B5" s="8">
        <v>625.42999999999995</v>
      </c>
      <c r="C5" s="8" cm="1">
        <f t="array" ref="C5">TREND($B$2:$B$25,$A$2:$A$25,A5)</f>
        <v>624.08292827816797</v>
      </c>
      <c r="D5" s="19">
        <f t="shared" si="0"/>
        <v>1.8146022237593769</v>
      </c>
      <c r="E5" s="17"/>
    </row>
    <row r="6" spans="1:5" x14ac:dyDescent="0.35">
      <c r="A6" s="7">
        <v>343</v>
      </c>
      <c r="B6" s="8">
        <v>751.17</v>
      </c>
      <c r="C6" s="8" cm="1">
        <f t="array" ref="C6">TREND($B$2:$B$25,$A$2:$A$25,A6)</f>
        <v>756.47593563592784</v>
      </c>
      <c r="D6" s="19">
        <f t="shared" si="0"/>
        <v>28.152952972609405</v>
      </c>
      <c r="E6" s="17"/>
    </row>
    <row r="7" spans="1:5" x14ac:dyDescent="0.35">
      <c r="A7" s="7">
        <v>350.5</v>
      </c>
      <c r="B7" s="8">
        <v>725.53499999999997</v>
      </c>
      <c r="C7" s="8" cm="1">
        <f t="array" ref="C7">TREND($B$2:$B$25,$A$2:$A$25,A7)</f>
        <v>773.02506155564788</v>
      </c>
      <c r="D7" s="19">
        <f t="shared" si="0"/>
        <v>2255.3059465592278</v>
      </c>
      <c r="E7" s="17"/>
    </row>
    <row r="8" spans="1:5" x14ac:dyDescent="0.35">
      <c r="A8" s="7">
        <v>385</v>
      </c>
      <c r="B8" s="8">
        <v>885.5</v>
      </c>
      <c r="C8" s="8" cm="1">
        <f t="array" ref="C8">TREND($B$2:$B$25,$A$2:$A$25,A8)</f>
        <v>849.15104078635989</v>
      </c>
      <c r="D8" s="19">
        <f t="shared" si="0"/>
        <v>1321.2468359148725</v>
      </c>
      <c r="E8" s="17"/>
    </row>
    <row r="9" spans="1:5" x14ac:dyDescent="0.35">
      <c r="A9" s="7">
        <v>416.25</v>
      </c>
      <c r="B9" s="8">
        <v>832.5</v>
      </c>
      <c r="C9" s="8" cm="1">
        <f t="array" ref="C9">TREND($B$2:$B$25,$A$2:$A$25,A9)</f>
        <v>918.10573211852648</v>
      </c>
      <c r="D9" s="19">
        <f t="shared" si="0"/>
        <v>7328.341371548915</v>
      </c>
      <c r="E9" s="17"/>
    </row>
    <row r="10" spans="1:5" x14ac:dyDescent="0.35">
      <c r="A10" s="7">
        <v>419.25</v>
      </c>
      <c r="B10" s="8">
        <v>985.23749999999995</v>
      </c>
      <c r="C10" s="8" cm="1">
        <f t="array" ref="C10">TREND($B$2:$B$25,$A$2:$A$25,A10)</f>
        <v>924.72538248641445</v>
      </c>
      <c r="D10" s="19">
        <f t="shared" si="0"/>
        <v>3661.7163659779822</v>
      </c>
      <c r="E10" s="17"/>
    </row>
    <row r="11" spans="1:5" x14ac:dyDescent="0.35">
      <c r="A11" s="7">
        <v>419.25</v>
      </c>
      <c r="B11" s="8">
        <v>1043.9324999999999</v>
      </c>
      <c r="C11" s="8" cm="1">
        <f t="array" ref="C11">TREND($B$2:$B$25,$A$2:$A$25,A11)</f>
        <v>924.72538248641445</v>
      </c>
      <c r="D11" s="19">
        <f t="shared" si="0"/>
        <v>14210.336865897769</v>
      </c>
      <c r="E11" s="17"/>
    </row>
    <row r="12" spans="1:5" x14ac:dyDescent="0.35">
      <c r="A12" s="7">
        <v>426.75</v>
      </c>
      <c r="B12" s="8">
        <v>883.37249999999995</v>
      </c>
      <c r="C12" s="8" cm="1">
        <f t="array" ref="C12">TREND($B$2:$B$25,$A$2:$A$25,A12)</f>
        <v>941.27450840613449</v>
      </c>
      <c r="D12" s="19">
        <f t="shared" si="0"/>
        <v>3352.6425774640752</v>
      </c>
      <c r="E12" s="17"/>
    </row>
    <row r="13" spans="1:5" x14ac:dyDescent="0.35">
      <c r="A13" s="7">
        <v>432</v>
      </c>
      <c r="B13" s="8">
        <v>950.4</v>
      </c>
      <c r="C13" s="8" cm="1">
        <f t="array" ref="C13">TREND($B$2:$B$25,$A$2:$A$25,A13)</f>
        <v>952.85889654993844</v>
      </c>
      <c r="D13" s="19">
        <f t="shared" si="0"/>
        <v>6.046172243299254</v>
      </c>
      <c r="E13" s="17"/>
    </row>
    <row r="14" spans="1:5" x14ac:dyDescent="0.35">
      <c r="A14" s="7">
        <v>433.5</v>
      </c>
      <c r="B14" s="8">
        <v>867</v>
      </c>
      <c r="C14" s="8" cm="1">
        <f t="array" ref="C14">TREND($B$2:$B$25,$A$2:$A$25,A14)</f>
        <v>956.16872173388242</v>
      </c>
      <c r="D14" s="19">
        <f t="shared" si="0"/>
        <v>7951.0609356545556</v>
      </c>
      <c r="E14" s="17"/>
    </row>
    <row r="15" spans="1:5" x14ac:dyDescent="0.35">
      <c r="A15" s="7">
        <v>433.5</v>
      </c>
      <c r="B15" s="8">
        <v>1053.405</v>
      </c>
      <c r="C15" s="8" cm="1">
        <f t="array" ref="C15">TREND($B$2:$B$25,$A$2:$A$25,A15)</f>
        <v>956.16872173388242</v>
      </c>
      <c r="D15" s="19">
        <f t="shared" si="0"/>
        <v>9454.8938110458439</v>
      </c>
      <c r="E15" s="17"/>
    </row>
    <row r="16" spans="1:5" x14ac:dyDescent="0.35">
      <c r="A16" s="7">
        <v>436.5</v>
      </c>
      <c r="B16" s="8">
        <v>877.36500000000001</v>
      </c>
      <c r="C16" s="8" cm="1">
        <f t="array" ref="C16">TREND($B$2:$B$25,$A$2:$A$25,A16)</f>
        <v>962.78837210177039</v>
      </c>
      <c r="D16" s="19">
        <f t="shared" si="0"/>
        <v>7297.1525012375223</v>
      </c>
      <c r="E16" s="17"/>
    </row>
    <row r="17" spans="1:17" x14ac:dyDescent="0.35">
      <c r="A17" s="7">
        <v>436.5</v>
      </c>
      <c r="B17" s="8">
        <v>1025.7750000000001</v>
      </c>
      <c r="C17" s="8" cm="1">
        <f t="array" ref="C17">TREND($B$2:$B$25,$A$2:$A$25,A17)</f>
        <v>962.78837210177039</v>
      </c>
      <c r="D17" s="19">
        <f t="shared" si="0"/>
        <v>3967.3152939900478</v>
      </c>
      <c r="E17" s="17"/>
    </row>
    <row r="18" spans="1:17" x14ac:dyDescent="0.35">
      <c r="A18" s="7">
        <v>600</v>
      </c>
      <c r="B18" s="8">
        <v>1224</v>
      </c>
      <c r="C18" s="8" cm="1">
        <f t="array" ref="C18">TREND($B$2:$B$25,$A$2:$A$25,A18)</f>
        <v>1323.5593171516662</v>
      </c>
      <c r="D18" s="19">
        <f t="shared" si="0"/>
        <v>9912.0576317060477</v>
      </c>
      <c r="E18" s="17"/>
    </row>
    <row r="19" spans="1:17" x14ac:dyDescent="0.35">
      <c r="A19" s="7">
        <v>700</v>
      </c>
      <c r="B19" s="8">
        <v>1687</v>
      </c>
      <c r="C19" s="8" cm="1">
        <f t="array" ref="C19">TREND($B$2:$B$25,$A$2:$A$25,A19)</f>
        <v>1544.2143294145994</v>
      </c>
      <c r="D19" s="19">
        <f t="shared" si="0"/>
        <v>20387.747724522524</v>
      </c>
      <c r="E19" s="17"/>
    </row>
    <row r="20" spans="1:17" x14ac:dyDescent="0.35">
      <c r="A20" s="7">
        <v>750</v>
      </c>
      <c r="B20" s="8">
        <v>1545</v>
      </c>
      <c r="C20" s="8" cm="1">
        <f t="array" ref="C20">TREND($B$2:$B$25,$A$2:$A$25,A20)</f>
        <v>1654.5418355460661</v>
      </c>
      <c r="D20" s="19">
        <f t="shared" si="0"/>
        <v>11999.413734801383</v>
      </c>
      <c r="E20" s="17"/>
      <c r="G20"/>
      <c r="H20"/>
      <c r="I20"/>
      <c r="J20"/>
      <c r="K20"/>
      <c r="L20"/>
      <c r="M20"/>
      <c r="N20"/>
      <c r="O20"/>
    </row>
    <row r="21" spans="1:17" x14ac:dyDescent="0.35">
      <c r="A21" s="7">
        <v>775</v>
      </c>
      <c r="B21" s="8">
        <v>1774.75</v>
      </c>
      <c r="C21" s="8" cm="1">
        <f t="array" ref="C21">TREND($B$2:$B$25,$A$2:$A$25,A21)</f>
        <v>1709.7055886117994</v>
      </c>
      <c r="D21" s="19">
        <f t="shared" si="0"/>
        <v>4230.7754528374817</v>
      </c>
      <c r="E21" s="17"/>
      <c r="G21"/>
      <c r="H21"/>
      <c r="I21"/>
      <c r="J21"/>
      <c r="K21"/>
      <c r="L21"/>
      <c r="M21"/>
      <c r="N21"/>
      <c r="O21"/>
    </row>
    <row r="22" spans="1:17" ht="18.5" x14ac:dyDescent="0.45">
      <c r="A22" s="7">
        <v>785</v>
      </c>
      <c r="B22" s="8">
        <v>1570</v>
      </c>
      <c r="C22" s="8" cm="1">
        <f t="array" ref="C22">TREND($B$2:$B$25,$A$2:$A$25,A22)</f>
        <v>1731.7710898380926</v>
      </c>
      <c r="D22" s="19">
        <f t="shared" si="0"/>
        <v>26169.885507404233</v>
      </c>
      <c r="E22" s="17"/>
      <c r="G22" s="29" t="s">
        <v>218</v>
      </c>
      <c r="H22" s="30">
        <f>CORREL(A2:A25,B2:B25)</f>
        <v>0.98282192814276104</v>
      </c>
      <c r="J22" s="28" t="s">
        <v>220</v>
      </c>
      <c r="K22" s="32">
        <f>SLOPE(B2:B25,A2:A25)</f>
        <v>2.2065501226293329</v>
      </c>
      <c r="L22" s="31"/>
      <c r="M22" s="31" t="s">
        <v>222</v>
      </c>
      <c r="N22" s="31" t="str">
        <f>ROUND(K22,4) &amp;"x"&amp; ROUND(K23,4)</f>
        <v>2.2066x-0.3708</v>
      </c>
      <c r="O22" s="31"/>
      <c r="P22" s="31"/>
      <c r="Q22" s="31"/>
    </row>
    <row r="23" spans="1:17" ht="18.5" x14ac:dyDescent="0.45">
      <c r="A23" s="7">
        <v>648</v>
      </c>
      <c r="B23" s="8">
        <v>1445.04</v>
      </c>
      <c r="C23" s="8" cm="1">
        <f t="array" ref="C23">TREND($B$2:$B$25,$A$2:$A$25,A23)</f>
        <v>1429.4737230378742</v>
      </c>
      <c r="D23" s="19">
        <f t="shared" si="0"/>
        <v>242.3089784616088</v>
      </c>
      <c r="E23" s="17"/>
      <c r="G23" s="29" t="s">
        <v>219</v>
      </c>
      <c r="H23" s="30">
        <f>CORREL(A2:A25,B2:B25)^2</f>
        <v>0.96593894243825451</v>
      </c>
      <c r="J23" s="28" t="s">
        <v>221</v>
      </c>
      <c r="K23" s="33">
        <f>INTERCEPT(B2:B25,A2:A25)</f>
        <v>-0.37075642593345037</v>
      </c>
    </row>
    <row r="24" spans="1:17" x14ac:dyDescent="0.35">
      <c r="A24" s="7">
        <v>885</v>
      </c>
      <c r="B24" s="8">
        <v>1858.5</v>
      </c>
      <c r="C24" s="8" cm="1">
        <f t="array" ref="C24">TREND($B$2:$B$25,$A$2:$A$25,A24)</f>
        <v>1952.4261021010259</v>
      </c>
      <c r="D24" s="19">
        <f t="shared" si="0"/>
        <v>8822.1126558923406</v>
      </c>
      <c r="E24" s="17"/>
    </row>
    <row r="25" spans="1:17" ht="18.5" x14ac:dyDescent="0.45">
      <c r="A25" s="7">
        <v>901.5</v>
      </c>
      <c r="B25" s="8">
        <v>2190.645</v>
      </c>
      <c r="C25" s="8" cm="1">
        <f t="array" ref="C25">TREND($B$2:$B$25,$A$2:$A$25,A25)</f>
        <v>1988.8341791244097</v>
      </c>
      <c r="D25" s="19">
        <f t="shared" si="0"/>
        <v>40727.607422479574</v>
      </c>
      <c r="E25" s="17"/>
      <c r="G25" s="29" t="s">
        <v>223</v>
      </c>
      <c r="H25" s="34">
        <f>SQRT(SUM(D2:D25)/(COUNT(A2:A25)-2))</f>
        <v>92.14719763731496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742DC-F38C-4EFD-B23D-94A4F96A2B64}">
  <sheetPr>
    <tabColor theme="4" tint="0.79998168889431442"/>
  </sheetPr>
  <dimension ref="A1:Q9017"/>
  <sheetViews>
    <sheetView showGridLines="0" zoomScale="70" zoomScaleNormal="70" workbookViewId="0">
      <selection activeCell="A2" sqref="A2"/>
    </sheetView>
  </sheetViews>
  <sheetFormatPr defaultRowHeight="14.5" x14ac:dyDescent="0.35"/>
  <cols>
    <col min="1" max="1" width="10.54296875" style="16" bestFit="1" customWidth="1"/>
    <col min="2" max="2" width="12" style="6" bestFit="1" customWidth="1"/>
    <col min="3" max="3" width="8.7265625" style="6"/>
    <col min="4" max="4" width="10.26953125" style="6" bestFit="1" customWidth="1"/>
    <col min="5" max="5" width="13.7265625" style="6" bestFit="1" customWidth="1"/>
    <col min="6" max="7" width="9.54296875" style="6" customWidth="1"/>
    <col min="8" max="8" width="12.7265625" style="6" customWidth="1"/>
    <col min="9" max="9" width="22.81640625" style="6" bestFit="1" customWidth="1"/>
    <col min="10" max="14" width="8.7265625" style="6"/>
    <col min="15" max="15" width="13.08984375" style="6" bestFit="1" customWidth="1"/>
    <col min="16" max="16" width="13.36328125" style="6" bestFit="1" customWidth="1"/>
    <col min="17" max="16384" width="8.7265625" style="6"/>
  </cols>
  <sheetData>
    <row r="1" spans="1:17" x14ac:dyDescent="0.35">
      <c r="A1" s="15" t="s">
        <v>117</v>
      </c>
      <c r="B1" s="9" t="s">
        <v>114</v>
      </c>
      <c r="C1" s="9" t="s">
        <v>128</v>
      </c>
      <c r="D1" s="9" t="s">
        <v>129</v>
      </c>
      <c r="E1" s="9" t="s">
        <v>130</v>
      </c>
      <c r="F1" s="9" t="s">
        <v>131</v>
      </c>
      <c r="G1" s="9" t="s">
        <v>132</v>
      </c>
      <c r="H1" s="9" t="s">
        <v>54</v>
      </c>
      <c r="I1" s="9" t="s">
        <v>133</v>
      </c>
      <c r="J1" s="9" t="s">
        <v>1</v>
      </c>
      <c r="K1" s="9" t="s">
        <v>134</v>
      </c>
    </row>
    <row r="2" spans="1:17" x14ac:dyDescent="0.35">
      <c r="A2" s="15">
        <v>44197</v>
      </c>
      <c r="B2" s="9">
        <v>9</v>
      </c>
      <c r="C2" s="9" t="s">
        <v>36</v>
      </c>
      <c r="D2" s="9" t="s">
        <v>123</v>
      </c>
      <c r="E2" s="9" t="s">
        <v>135</v>
      </c>
      <c r="F2" s="9">
        <v>2.5</v>
      </c>
      <c r="G2" s="9">
        <v>1.25</v>
      </c>
      <c r="H2" s="9" t="s">
        <v>136</v>
      </c>
      <c r="I2" s="9" t="s">
        <v>137</v>
      </c>
      <c r="J2" s="9">
        <f>Data[[#This Row],[Miqdar]]*Data[[#This Row],[Qiymət]]</f>
        <v>22.5</v>
      </c>
      <c r="K2" s="9">
        <f>Data[[#This Row],[Məbləğ]]-Data[[#This Row],[Maya]]*Data[[#This Row],[Miqdar]]</f>
        <v>11.25</v>
      </c>
    </row>
    <row r="3" spans="1:17" x14ac:dyDescent="0.35">
      <c r="A3" s="15">
        <v>44197.04420138889</v>
      </c>
      <c r="B3" s="9">
        <v>7</v>
      </c>
      <c r="C3" s="9" t="s">
        <v>138</v>
      </c>
      <c r="D3" s="9" t="s">
        <v>123</v>
      </c>
      <c r="E3" s="9" t="s">
        <v>139</v>
      </c>
      <c r="F3" s="9">
        <v>1.5</v>
      </c>
      <c r="G3" s="9">
        <v>0.75</v>
      </c>
      <c r="H3" s="9" t="s">
        <v>140</v>
      </c>
      <c r="I3" s="9" t="s">
        <v>141</v>
      </c>
      <c r="J3" s="9">
        <f>Data[[#This Row],[Miqdar]]*Data[[#This Row],[Qiymət]]</f>
        <v>10.5</v>
      </c>
      <c r="K3" s="9">
        <f>Data[[#This Row],[Məbləğ]]-Data[[#This Row],[Maya]]*Data[[#This Row],[Miqdar]]</f>
        <v>5.25</v>
      </c>
    </row>
    <row r="4" spans="1:17" x14ac:dyDescent="0.35">
      <c r="A4" s="15">
        <v>44197.087699999996</v>
      </c>
      <c r="B4" s="9">
        <v>6</v>
      </c>
      <c r="C4" s="9" t="s">
        <v>142</v>
      </c>
      <c r="D4" s="9" t="s">
        <v>143</v>
      </c>
      <c r="E4" s="9" t="s">
        <v>144</v>
      </c>
      <c r="F4" s="9">
        <v>1.4</v>
      </c>
      <c r="G4" s="9">
        <v>0.97999999999999987</v>
      </c>
      <c r="H4" s="9" t="s">
        <v>140</v>
      </c>
      <c r="I4" s="9" t="s">
        <v>145</v>
      </c>
      <c r="J4" s="9">
        <f>Data[[#This Row],[Miqdar]]*Data[[#This Row],[Qiymət]]</f>
        <v>8.3999999999999986</v>
      </c>
      <c r="K4" s="9">
        <f>Data[[#This Row],[Məbləğ]]-Data[[#This Row],[Maya]]*Data[[#This Row],[Miqdar]]</f>
        <v>2.5199999999999996</v>
      </c>
    </row>
    <row r="5" spans="1:17" ht="15" customHeight="1" x14ac:dyDescent="0.35">
      <c r="A5" s="15">
        <v>44197.128699999994</v>
      </c>
      <c r="B5" s="9">
        <v>10</v>
      </c>
      <c r="C5" s="9" t="s">
        <v>20</v>
      </c>
      <c r="D5" s="9" t="s">
        <v>121</v>
      </c>
      <c r="E5" s="9" t="s">
        <v>146</v>
      </c>
      <c r="F5" s="9">
        <v>1.7</v>
      </c>
      <c r="G5" s="9">
        <v>0.85</v>
      </c>
      <c r="H5" s="9" t="s">
        <v>140</v>
      </c>
      <c r="I5" s="9" t="s">
        <v>147</v>
      </c>
      <c r="J5" s="9">
        <f>Data[[#This Row],[Miqdar]]*Data[[#This Row],[Qiymət]]</f>
        <v>17</v>
      </c>
      <c r="K5" s="9">
        <f>Data[[#This Row],[Məbləğ]]-Data[[#This Row],[Maya]]*Data[[#This Row],[Miqdar]]</f>
        <v>8.5</v>
      </c>
    </row>
    <row r="6" spans="1:17" ht="15" customHeight="1" x14ac:dyDescent="0.35">
      <c r="A6" s="15">
        <v>44197.167899999993</v>
      </c>
      <c r="B6" s="9">
        <v>10</v>
      </c>
      <c r="C6" s="9" t="s">
        <v>148</v>
      </c>
      <c r="D6" s="9" t="s">
        <v>149</v>
      </c>
      <c r="E6" s="9" t="s">
        <v>150</v>
      </c>
      <c r="F6" s="9">
        <v>3.3</v>
      </c>
      <c r="G6" s="9">
        <v>2.6399999999999997</v>
      </c>
      <c r="H6" s="9" t="s">
        <v>136</v>
      </c>
      <c r="I6" s="9" t="s">
        <v>151</v>
      </c>
      <c r="J6" s="9">
        <f>Data[[#This Row],[Miqdar]]*Data[[#This Row],[Qiymət]]</f>
        <v>33</v>
      </c>
      <c r="K6" s="9">
        <f>Data[[#This Row],[Məbləğ]]-Data[[#This Row],[Maya]]*Data[[#This Row],[Miqdar]]</f>
        <v>6.6000000000000014</v>
      </c>
    </row>
    <row r="7" spans="1:17" ht="15" customHeight="1" x14ac:dyDescent="0.35">
      <c r="A7" s="15">
        <v>44197.211699999993</v>
      </c>
      <c r="B7" s="9">
        <v>6</v>
      </c>
      <c r="C7" s="9" t="s">
        <v>16</v>
      </c>
      <c r="D7" s="9" t="s">
        <v>143</v>
      </c>
      <c r="E7" s="9" t="s">
        <v>139</v>
      </c>
      <c r="F7" s="9">
        <v>1.5</v>
      </c>
      <c r="G7" s="9">
        <v>0.75</v>
      </c>
      <c r="H7" s="9" t="s">
        <v>140</v>
      </c>
      <c r="I7" s="9" t="s">
        <v>152</v>
      </c>
      <c r="J7" s="9">
        <f>Data[[#This Row],[Miqdar]]*Data[[#This Row],[Qiymət]]</f>
        <v>9</v>
      </c>
      <c r="K7" s="9">
        <f>Data[[#This Row],[Məbləğ]]-Data[[#This Row],[Maya]]*Data[[#This Row],[Miqdar]]</f>
        <v>4.5</v>
      </c>
    </row>
    <row r="8" spans="1:17" ht="15" customHeight="1" x14ac:dyDescent="0.35">
      <c r="A8" s="15">
        <v>44197.250599999992</v>
      </c>
      <c r="B8" s="9">
        <v>5</v>
      </c>
      <c r="C8" s="9" t="s">
        <v>28</v>
      </c>
      <c r="D8" s="9" t="s">
        <v>143</v>
      </c>
      <c r="E8" s="9" t="s">
        <v>153</v>
      </c>
      <c r="F8" s="9">
        <v>1</v>
      </c>
      <c r="G8" s="9">
        <v>0.6</v>
      </c>
      <c r="H8" s="9" t="s">
        <v>154</v>
      </c>
      <c r="I8" s="9" t="s">
        <v>155</v>
      </c>
      <c r="J8" s="9">
        <f>Data[[#This Row],[Miqdar]]*Data[[#This Row],[Qiymət]]</f>
        <v>5</v>
      </c>
      <c r="K8" s="9">
        <f>Data[[#This Row],[Məbləğ]]-Data[[#This Row],[Maya]]*Data[[#This Row],[Miqdar]]</f>
        <v>2</v>
      </c>
    </row>
    <row r="9" spans="1:17" ht="15" customHeight="1" x14ac:dyDescent="0.35">
      <c r="A9" s="15">
        <v>44197.287599999989</v>
      </c>
      <c r="B9" s="9">
        <v>7</v>
      </c>
      <c r="C9" s="9" t="s">
        <v>156</v>
      </c>
      <c r="D9" s="9" t="s">
        <v>124</v>
      </c>
      <c r="E9" s="9" t="s">
        <v>144</v>
      </c>
      <c r="F9" s="9">
        <v>1.4</v>
      </c>
      <c r="G9" s="9">
        <v>0.97999999999999987</v>
      </c>
      <c r="H9" s="9" t="s">
        <v>140</v>
      </c>
      <c r="I9" s="9" t="s">
        <v>157</v>
      </c>
      <c r="J9" s="9">
        <f>Data[[#This Row],[Miqdar]]*Data[[#This Row],[Qiymət]]</f>
        <v>9.7999999999999989</v>
      </c>
      <c r="K9" s="9">
        <f>Data[[#This Row],[Məbləğ]]-Data[[#This Row],[Maya]]*Data[[#This Row],[Miqdar]]</f>
        <v>2.9399999999999995</v>
      </c>
    </row>
    <row r="10" spans="1:17" ht="15" customHeight="1" x14ac:dyDescent="0.35">
      <c r="A10" s="15">
        <v>44197.324499999988</v>
      </c>
      <c r="B10" s="9">
        <v>5</v>
      </c>
      <c r="C10" s="9" t="s">
        <v>16</v>
      </c>
      <c r="D10" s="9" t="s">
        <v>143</v>
      </c>
      <c r="E10" s="9" t="s">
        <v>158</v>
      </c>
      <c r="F10" s="9">
        <v>3.9</v>
      </c>
      <c r="G10" s="9">
        <v>1.95</v>
      </c>
      <c r="H10" s="9" t="s">
        <v>154</v>
      </c>
      <c r="I10" s="9" t="s">
        <v>152</v>
      </c>
      <c r="J10" s="9">
        <f>Data[[#This Row],[Miqdar]]*Data[[#This Row],[Qiymət]]</f>
        <v>19.5</v>
      </c>
      <c r="K10" s="9">
        <f>Data[[#This Row],[Məbləğ]]-Data[[#This Row],[Maya]]*Data[[#This Row],[Miqdar]]</f>
        <v>9.75</v>
      </c>
    </row>
    <row r="11" spans="1:17" ht="15" customHeight="1" x14ac:dyDescent="0.35">
      <c r="A11" s="15">
        <v>44197.36789999999</v>
      </c>
      <c r="B11" s="9">
        <v>7</v>
      </c>
      <c r="C11" s="9" t="s">
        <v>20</v>
      </c>
      <c r="D11" s="9" t="s">
        <v>121</v>
      </c>
      <c r="E11" s="9" t="s">
        <v>159</v>
      </c>
      <c r="F11" s="9">
        <v>1.5</v>
      </c>
      <c r="G11" s="9">
        <v>0.9</v>
      </c>
      <c r="H11" s="9" t="s">
        <v>154</v>
      </c>
      <c r="I11" s="9" t="s">
        <v>147</v>
      </c>
      <c r="J11" s="9">
        <f>Data[[#This Row],[Miqdar]]*Data[[#This Row],[Qiymət]]</f>
        <v>10.5</v>
      </c>
      <c r="K11" s="9">
        <f>Data[[#This Row],[Məbləğ]]-Data[[#This Row],[Maya]]*Data[[#This Row],[Miqdar]]</f>
        <v>4.2</v>
      </c>
    </row>
    <row r="12" spans="1:17" ht="15" customHeight="1" x14ac:dyDescent="0.35">
      <c r="A12" s="15">
        <v>44197.407299999992</v>
      </c>
      <c r="B12" s="9">
        <v>5</v>
      </c>
      <c r="C12" s="9" t="s">
        <v>160</v>
      </c>
      <c r="D12" s="9" t="s">
        <v>143</v>
      </c>
      <c r="E12" s="9" t="s">
        <v>153</v>
      </c>
      <c r="F12" s="9">
        <v>1</v>
      </c>
      <c r="G12" s="9">
        <v>0.6</v>
      </c>
      <c r="H12" s="9" t="s">
        <v>154</v>
      </c>
      <c r="I12" s="9" t="s">
        <v>161</v>
      </c>
      <c r="J12" s="9">
        <f>Data[[#This Row],[Miqdar]]*Data[[#This Row],[Qiymət]]</f>
        <v>5</v>
      </c>
      <c r="K12" s="9">
        <f>Data[[#This Row],[Məbləğ]]-Data[[#This Row],[Maya]]*Data[[#This Row],[Miqdar]]</f>
        <v>2</v>
      </c>
    </row>
    <row r="13" spans="1:17" x14ac:dyDescent="0.35">
      <c r="A13" s="15">
        <v>44197.448899999988</v>
      </c>
      <c r="B13" s="9">
        <v>7</v>
      </c>
      <c r="C13" s="9" t="s">
        <v>156</v>
      </c>
      <c r="D13" s="9" t="s">
        <v>124</v>
      </c>
      <c r="E13" s="9" t="s">
        <v>162</v>
      </c>
      <c r="F13" s="9">
        <v>3.2</v>
      </c>
      <c r="G13" s="9">
        <v>1.6</v>
      </c>
      <c r="H13" s="9" t="s">
        <v>136</v>
      </c>
      <c r="I13" s="9" t="s">
        <v>163</v>
      </c>
      <c r="J13" s="9">
        <f>Data[[#This Row],[Miqdar]]*Data[[#This Row],[Qiymət]]</f>
        <v>22.400000000000002</v>
      </c>
      <c r="K13" s="9">
        <f>Data[[#This Row],[Məbləğ]]-Data[[#This Row],[Maya]]*Data[[#This Row],[Miqdar]]</f>
        <v>11.200000000000001</v>
      </c>
      <c r="O13" s="20" t="s">
        <v>203</v>
      </c>
      <c r="P13" t="s">
        <v>205</v>
      </c>
      <c r="Q13"/>
    </row>
    <row r="14" spans="1:17" x14ac:dyDescent="0.35">
      <c r="A14" s="15">
        <v>44197.484299999989</v>
      </c>
      <c r="B14" s="9">
        <v>7</v>
      </c>
      <c r="C14" s="9" t="s">
        <v>36</v>
      </c>
      <c r="D14" s="9" t="s">
        <v>123</v>
      </c>
      <c r="E14" s="9" t="s">
        <v>164</v>
      </c>
      <c r="F14" s="9">
        <v>6.6</v>
      </c>
      <c r="G14" s="9">
        <v>5.2799999999999994</v>
      </c>
      <c r="H14" s="9" t="s">
        <v>154</v>
      </c>
      <c r="I14" s="9" t="s">
        <v>141</v>
      </c>
      <c r="J14" s="9">
        <f>Data[[#This Row],[Miqdar]]*Data[[#This Row],[Qiymət]]</f>
        <v>46.199999999999996</v>
      </c>
      <c r="K14" s="9">
        <f>Data[[#This Row],[Məbləğ]]-Data[[#This Row],[Maya]]*Data[[#This Row],[Miqdar]]</f>
        <v>9.240000000000002</v>
      </c>
      <c r="O14" s="21" t="s">
        <v>224</v>
      </c>
      <c r="P14">
        <v>14829.600000000008</v>
      </c>
      <c r="Q14"/>
    </row>
    <row r="15" spans="1:17" x14ac:dyDescent="0.35">
      <c r="A15" s="15">
        <v>44197.521799999988</v>
      </c>
      <c r="B15" s="9">
        <v>9</v>
      </c>
      <c r="C15" s="9" t="s">
        <v>20</v>
      </c>
      <c r="D15" s="9" t="s">
        <v>121</v>
      </c>
      <c r="E15" s="9" t="s">
        <v>146</v>
      </c>
      <c r="F15" s="9">
        <v>1.7</v>
      </c>
      <c r="G15" s="9">
        <v>0.85</v>
      </c>
      <c r="H15" s="9" t="s">
        <v>140</v>
      </c>
      <c r="I15" s="9" t="s">
        <v>165</v>
      </c>
      <c r="J15" s="9">
        <f>Data[[#This Row],[Miqdar]]*Data[[#This Row],[Qiymət]]</f>
        <v>15.299999999999999</v>
      </c>
      <c r="K15" s="9">
        <f>Data[[#This Row],[Məbləğ]]-Data[[#This Row],[Maya]]*Data[[#This Row],[Miqdar]]</f>
        <v>7.6499999999999995</v>
      </c>
      <c r="O15" s="21" t="s">
        <v>225</v>
      </c>
      <c r="P15">
        <v>27427.399999999987</v>
      </c>
      <c r="Q15"/>
    </row>
    <row r="16" spans="1:17" x14ac:dyDescent="0.35">
      <c r="A16" s="15">
        <v>44197.562199999986</v>
      </c>
      <c r="B16" s="9">
        <v>9</v>
      </c>
      <c r="C16" s="9" t="s">
        <v>28</v>
      </c>
      <c r="D16" s="9" t="s">
        <v>143</v>
      </c>
      <c r="E16" s="9" t="s">
        <v>135</v>
      </c>
      <c r="F16" s="9">
        <v>2.5</v>
      </c>
      <c r="G16" s="9">
        <v>1.25</v>
      </c>
      <c r="H16" s="9" t="s">
        <v>136</v>
      </c>
      <c r="I16" s="9" t="s">
        <v>166</v>
      </c>
      <c r="J16" s="9">
        <f>Data[[#This Row],[Miqdar]]*Data[[#This Row],[Qiymət]]</f>
        <v>22.5</v>
      </c>
      <c r="K16" s="9">
        <f>Data[[#This Row],[Məbləğ]]-Data[[#This Row],[Maya]]*Data[[#This Row],[Miqdar]]</f>
        <v>11.25</v>
      </c>
      <c r="O16" s="21" t="s">
        <v>226</v>
      </c>
      <c r="P16">
        <v>121253.90000000007</v>
      </c>
      <c r="Q16"/>
    </row>
    <row r="17" spans="1:17" x14ac:dyDescent="0.35">
      <c r="A17" s="15">
        <v>44197.599299999987</v>
      </c>
      <c r="B17" s="9">
        <v>7</v>
      </c>
      <c r="C17" s="9" t="s">
        <v>167</v>
      </c>
      <c r="D17" s="9" t="s">
        <v>149</v>
      </c>
      <c r="E17" s="9" t="s">
        <v>162</v>
      </c>
      <c r="F17" s="9">
        <v>3.2</v>
      </c>
      <c r="G17" s="9">
        <v>1.6</v>
      </c>
      <c r="H17" s="9" t="s">
        <v>136</v>
      </c>
      <c r="I17" s="9" t="s">
        <v>168</v>
      </c>
      <c r="J17" s="9">
        <f>Data[[#This Row],[Miqdar]]*Data[[#This Row],[Qiymət]]</f>
        <v>22.400000000000002</v>
      </c>
      <c r="K17" s="9">
        <f>Data[[#This Row],[Məbləğ]]-Data[[#This Row],[Maya]]*Data[[#This Row],[Miqdar]]</f>
        <v>11.200000000000001</v>
      </c>
      <c r="O17" s="21" t="s">
        <v>227</v>
      </c>
      <c r="P17">
        <v>135919.30000000005</v>
      </c>
      <c r="Q17"/>
    </row>
    <row r="18" spans="1:17" x14ac:dyDescent="0.35">
      <c r="A18" s="15">
        <v>44197.637699999985</v>
      </c>
      <c r="B18" s="9">
        <v>7</v>
      </c>
      <c r="C18" s="9" t="s">
        <v>160</v>
      </c>
      <c r="D18" s="9" t="s">
        <v>143</v>
      </c>
      <c r="E18" s="9" t="s">
        <v>169</v>
      </c>
      <c r="F18" s="9">
        <v>2.5</v>
      </c>
      <c r="G18" s="9">
        <v>1.25</v>
      </c>
      <c r="H18" s="9" t="s">
        <v>136</v>
      </c>
      <c r="I18" s="9" t="s">
        <v>170</v>
      </c>
      <c r="J18" s="9">
        <f>Data[[#This Row],[Miqdar]]*Data[[#This Row],[Qiymət]]</f>
        <v>17.5</v>
      </c>
      <c r="K18" s="9">
        <f>Data[[#This Row],[Məbləğ]]-Data[[#This Row],[Maya]]*Data[[#This Row],[Miqdar]]</f>
        <v>8.75</v>
      </c>
      <c r="O18" s="21" t="s">
        <v>228</v>
      </c>
      <c r="P18">
        <v>151132.40000000002</v>
      </c>
      <c r="Q18"/>
    </row>
    <row r="19" spans="1:17" x14ac:dyDescent="0.35">
      <c r="A19" s="15">
        <v>44197.678099999983</v>
      </c>
      <c r="B19" s="9">
        <v>10</v>
      </c>
      <c r="C19" s="9" t="s">
        <v>39</v>
      </c>
      <c r="D19" s="9" t="s">
        <v>124</v>
      </c>
      <c r="E19" s="9" t="s">
        <v>171</v>
      </c>
      <c r="F19" s="9">
        <v>2.8</v>
      </c>
      <c r="G19" s="9">
        <v>1.6799999999999997</v>
      </c>
      <c r="H19" s="9" t="s">
        <v>136</v>
      </c>
      <c r="I19" s="9" t="s">
        <v>157</v>
      </c>
      <c r="J19" s="9">
        <f>Data[[#This Row],[Miqdar]]*Data[[#This Row],[Qiymət]]</f>
        <v>28</v>
      </c>
      <c r="K19" s="9">
        <f>Data[[#This Row],[Məbləğ]]-Data[[#This Row],[Maya]]*Data[[#This Row],[Miqdar]]</f>
        <v>11.200000000000003</v>
      </c>
      <c r="O19" s="21" t="s">
        <v>229</v>
      </c>
      <c r="P19">
        <v>89825</v>
      </c>
      <c r="Q19"/>
    </row>
    <row r="20" spans="1:17" x14ac:dyDescent="0.35">
      <c r="A20" s="15">
        <v>44197.717899999981</v>
      </c>
      <c r="B20" s="9">
        <v>9</v>
      </c>
      <c r="C20" s="9" t="s">
        <v>148</v>
      </c>
      <c r="D20" s="9" t="s">
        <v>149</v>
      </c>
      <c r="E20" s="9" t="s">
        <v>171</v>
      </c>
      <c r="F20" s="9">
        <v>2.8</v>
      </c>
      <c r="G20" s="9">
        <v>1.6799999999999997</v>
      </c>
      <c r="H20" s="9" t="s">
        <v>136</v>
      </c>
      <c r="I20" s="9" t="s">
        <v>172</v>
      </c>
      <c r="J20" s="9">
        <f>Data[[#This Row],[Miqdar]]*Data[[#This Row],[Qiymət]]</f>
        <v>25.2</v>
      </c>
      <c r="K20" s="9">
        <f>Data[[#This Row],[Məbləğ]]-Data[[#This Row],[Maya]]*Data[[#This Row],[Miqdar]]</f>
        <v>10.080000000000002</v>
      </c>
      <c r="O20" s="21" t="s">
        <v>230</v>
      </c>
      <c r="P20">
        <v>101655.30000000003</v>
      </c>
      <c r="Q20"/>
    </row>
    <row r="21" spans="1:17" x14ac:dyDescent="0.35">
      <c r="A21" s="15">
        <v>44197.755499999985</v>
      </c>
      <c r="B21" s="9">
        <v>5</v>
      </c>
      <c r="C21" s="9" t="s">
        <v>39</v>
      </c>
      <c r="D21" s="9" t="s">
        <v>124</v>
      </c>
      <c r="E21" s="9" t="s">
        <v>171</v>
      </c>
      <c r="F21" s="9">
        <v>2.8</v>
      </c>
      <c r="G21" s="9">
        <v>1.6799999999999997</v>
      </c>
      <c r="H21" s="9" t="s">
        <v>136</v>
      </c>
      <c r="I21" s="9" t="s">
        <v>151</v>
      </c>
      <c r="J21" s="9">
        <f>Data[[#This Row],[Miqdar]]*Data[[#This Row],[Qiymət]]</f>
        <v>14</v>
      </c>
      <c r="K21" s="9">
        <f>Data[[#This Row],[Məbləğ]]-Data[[#This Row],[Maya]]*Data[[#This Row],[Miqdar]]</f>
        <v>5.6000000000000014</v>
      </c>
      <c r="O21" s="21" t="s">
        <v>231</v>
      </c>
      <c r="P21">
        <v>121161.20000000006</v>
      </c>
      <c r="Q21"/>
    </row>
    <row r="22" spans="1:17" x14ac:dyDescent="0.35">
      <c r="A22" s="15">
        <v>44197.795799999985</v>
      </c>
      <c r="B22" s="9">
        <v>6</v>
      </c>
      <c r="C22" s="9" t="s">
        <v>39</v>
      </c>
      <c r="D22" s="9" t="s">
        <v>124</v>
      </c>
      <c r="E22" s="9" t="s">
        <v>171</v>
      </c>
      <c r="F22" s="9">
        <v>2.8</v>
      </c>
      <c r="G22" s="9">
        <v>1.6799999999999997</v>
      </c>
      <c r="H22" s="9" t="s">
        <v>136</v>
      </c>
      <c r="I22" s="9" t="s">
        <v>173</v>
      </c>
      <c r="J22" s="9">
        <f>Data[[#This Row],[Miqdar]]*Data[[#This Row],[Qiymət]]</f>
        <v>16.799999999999997</v>
      </c>
      <c r="K22" s="9">
        <f>Data[[#This Row],[Məbləğ]]-Data[[#This Row],[Maya]]*Data[[#This Row],[Miqdar]]</f>
        <v>6.7199999999999989</v>
      </c>
      <c r="O22" s="21" t="s">
        <v>232</v>
      </c>
      <c r="P22">
        <v>132090.99999999997</v>
      </c>
      <c r="Q22"/>
    </row>
    <row r="23" spans="1:17" x14ac:dyDescent="0.35">
      <c r="A23" s="15">
        <v>44197.835899999984</v>
      </c>
      <c r="B23" s="9">
        <v>5</v>
      </c>
      <c r="C23" s="9" t="s">
        <v>39</v>
      </c>
      <c r="D23" s="9" t="s">
        <v>124</v>
      </c>
      <c r="E23" s="9" t="s">
        <v>171</v>
      </c>
      <c r="F23" s="9">
        <v>2.8</v>
      </c>
      <c r="G23" s="9">
        <v>1.6799999999999997</v>
      </c>
      <c r="H23" s="9" t="s">
        <v>136</v>
      </c>
      <c r="I23" s="9" t="s">
        <v>173</v>
      </c>
      <c r="J23" s="9">
        <f>Data[[#This Row],[Miqdar]]*Data[[#This Row],[Qiymət]]</f>
        <v>14</v>
      </c>
      <c r="K23" s="9">
        <f>Data[[#This Row],[Məbləğ]]-Data[[#This Row],[Maya]]*Data[[#This Row],[Miqdar]]</f>
        <v>5.6000000000000014</v>
      </c>
      <c r="O23" s="21" t="s">
        <v>233</v>
      </c>
      <c r="P23">
        <v>134883.99999999997</v>
      </c>
      <c r="Q23"/>
    </row>
    <row r="24" spans="1:17" x14ac:dyDescent="0.35">
      <c r="A24" s="15">
        <v>44197.873899999984</v>
      </c>
      <c r="B24" s="9">
        <v>7</v>
      </c>
      <c r="C24" s="9" t="s">
        <v>11</v>
      </c>
      <c r="D24" s="9" t="s">
        <v>122</v>
      </c>
      <c r="E24" s="9" t="s">
        <v>150</v>
      </c>
      <c r="F24" s="9">
        <v>3.3</v>
      </c>
      <c r="G24" s="9">
        <v>2.6399999999999997</v>
      </c>
      <c r="H24" s="9" t="s">
        <v>136</v>
      </c>
      <c r="I24" s="9" t="s">
        <v>174</v>
      </c>
      <c r="J24" s="9">
        <f>Data[[#This Row],[Miqdar]]*Data[[#This Row],[Qiymət]]</f>
        <v>23.099999999999998</v>
      </c>
      <c r="K24" s="9">
        <f>Data[[#This Row],[Məbləğ]]-Data[[#This Row],[Maya]]*Data[[#This Row],[Miqdar]]</f>
        <v>4.620000000000001</v>
      </c>
      <c r="O24" s="21" t="s">
        <v>234</v>
      </c>
      <c r="P24">
        <v>139341.09999999995</v>
      </c>
      <c r="Q24"/>
    </row>
    <row r="25" spans="1:17" x14ac:dyDescent="0.35">
      <c r="A25" s="15">
        <v>44197.910099999986</v>
      </c>
      <c r="B25" s="9">
        <v>7</v>
      </c>
      <c r="C25" s="9" t="s">
        <v>11</v>
      </c>
      <c r="D25" s="9" t="s">
        <v>122</v>
      </c>
      <c r="E25" s="9" t="s">
        <v>150</v>
      </c>
      <c r="F25" s="9">
        <v>3.3</v>
      </c>
      <c r="G25" s="9">
        <v>2.6399999999999997</v>
      </c>
      <c r="H25" s="9" t="s">
        <v>136</v>
      </c>
      <c r="I25" s="9" t="s">
        <v>174</v>
      </c>
      <c r="J25" s="9">
        <f>Data[[#This Row],[Miqdar]]*Data[[#This Row],[Qiymət]]</f>
        <v>23.099999999999998</v>
      </c>
      <c r="K25" s="9">
        <f>Data[[#This Row],[Məbləğ]]-Data[[#This Row],[Maya]]*Data[[#This Row],[Miqdar]]</f>
        <v>4.620000000000001</v>
      </c>
      <c r="O25" s="21" t="s">
        <v>235</v>
      </c>
      <c r="P25">
        <v>137502.10000000006</v>
      </c>
      <c r="Q25"/>
    </row>
    <row r="26" spans="1:17" x14ac:dyDescent="0.35">
      <c r="A26" s="15">
        <v>44197.948299999989</v>
      </c>
      <c r="B26" s="9">
        <v>10</v>
      </c>
      <c r="C26" s="9" t="s">
        <v>11</v>
      </c>
      <c r="D26" s="9" t="s">
        <v>122</v>
      </c>
      <c r="E26" s="9" t="s">
        <v>150</v>
      </c>
      <c r="F26" s="9">
        <v>3.3</v>
      </c>
      <c r="G26" s="9">
        <v>2.6399999999999997</v>
      </c>
      <c r="H26" s="9" t="s">
        <v>136</v>
      </c>
      <c r="I26" s="9" t="s">
        <v>174</v>
      </c>
      <c r="J26" s="9">
        <f>Data[[#This Row],[Miqdar]]*Data[[#This Row],[Qiymət]]</f>
        <v>33</v>
      </c>
      <c r="K26" s="9">
        <f>Data[[#This Row],[Məbləğ]]-Data[[#This Row],[Maya]]*Data[[#This Row],[Miqdar]]</f>
        <v>6.6000000000000014</v>
      </c>
      <c r="O26" s="21" t="s">
        <v>204</v>
      </c>
      <c r="P26">
        <v>1307022.3000000003</v>
      </c>
      <c r="Q26"/>
    </row>
    <row r="27" spans="1:17" x14ac:dyDescent="0.35">
      <c r="A27" s="15">
        <v>44197.990699999988</v>
      </c>
      <c r="B27" s="9">
        <v>9</v>
      </c>
      <c r="C27" s="9" t="s">
        <v>11</v>
      </c>
      <c r="D27" s="9" t="s">
        <v>122</v>
      </c>
      <c r="E27" s="9" t="s">
        <v>164</v>
      </c>
      <c r="F27" s="9">
        <v>6.6</v>
      </c>
      <c r="G27" s="9">
        <v>5.2799999999999994</v>
      </c>
      <c r="H27" s="9" t="s">
        <v>154</v>
      </c>
      <c r="I27" s="9" t="s">
        <v>174</v>
      </c>
      <c r="J27" s="9">
        <f>Data[[#This Row],[Miqdar]]*Data[[#This Row],[Qiymət]]</f>
        <v>59.4</v>
      </c>
      <c r="K27" s="9">
        <f>Data[[#This Row],[Məbləğ]]-Data[[#This Row],[Maya]]*Data[[#This Row],[Miqdar]]</f>
        <v>11.880000000000003</v>
      </c>
      <c r="O27"/>
      <c r="P27"/>
      <c r="Q27"/>
    </row>
    <row r="28" spans="1:17" x14ac:dyDescent="0.35">
      <c r="A28" s="15">
        <v>44198.027999999991</v>
      </c>
      <c r="B28" s="9">
        <v>6</v>
      </c>
      <c r="C28" s="9" t="s">
        <v>11</v>
      </c>
      <c r="D28" s="9" t="s">
        <v>122</v>
      </c>
      <c r="E28" s="9" t="s">
        <v>164</v>
      </c>
      <c r="F28" s="9">
        <v>6.6</v>
      </c>
      <c r="G28" s="9">
        <v>5.2799999999999994</v>
      </c>
      <c r="H28" s="9" t="s">
        <v>154</v>
      </c>
      <c r="I28" s="9" t="s">
        <v>174</v>
      </c>
      <c r="J28" s="9">
        <f>Data[[#This Row],[Miqdar]]*Data[[#This Row],[Qiymət]]</f>
        <v>39.599999999999994</v>
      </c>
      <c r="K28" s="9">
        <f>Data[[#This Row],[Məbləğ]]-Data[[#This Row],[Maya]]*Data[[#This Row],[Miqdar]]</f>
        <v>7.9199999999999982</v>
      </c>
      <c r="O28"/>
      <c r="P28"/>
      <c r="Q28"/>
    </row>
    <row r="29" spans="1:17" x14ac:dyDescent="0.35">
      <c r="A29" s="15">
        <v>44198.064299999991</v>
      </c>
      <c r="B29" s="9">
        <v>6</v>
      </c>
      <c r="C29" s="9" t="s">
        <v>20</v>
      </c>
      <c r="D29" s="9" t="s">
        <v>121</v>
      </c>
      <c r="E29" s="9" t="s">
        <v>146</v>
      </c>
      <c r="F29" s="9">
        <v>1.7</v>
      </c>
      <c r="G29" s="9">
        <v>0.85</v>
      </c>
      <c r="H29" s="9" t="s">
        <v>140</v>
      </c>
      <c r="I29" s="9" t="s">
        <v>147</v>
      </c>
      <c r="J29" s="9">
        <f>Data[[#This Row],[Miqdar]]*Data[[#This Row],[Qiymət]]</f>
        <v>10.199999999999999</v>
      </c>
      <c r="K29" s="9">
        <f>Data[[#This Row],[Məbləğ]]-Data[[#This Row],[Maya]]*Data[[#This Row],[Miqdar]]</f>
        <v>5.0999999999999996</v>
      </c>
      <c r="O29"/>
      <c r="P29"/>
      <c r="Q29"/>
    </row>
    <row r="30" spans="1:17" x14ac:dyDescent="0.35">
      <c r="A30" s="15">
        <v>44198.102099999989</v>
      </c>
      <c r="B30" s="9">
        <v>6</v>
      </c>
      <c r="C30" s="9" t="s">
        <v>175</v>
      </c>
      <c r="D30" s="9" t="s">
        <v>123</v>
      </c>
      <c r="E30" s="9" t="s">
        <v>146</v>
      </c>
      <c r="F30" s="9">
        <v>1.7</v>
      </c>
      <c r="G30" s="9">
        <v>0.85</v>
      </c>
      <c r="H30" s="9" t="s">
        <v>140</v>
      </c>
      <c r="I30" s="9" t="s">
        <v>176</v>
      </c>
      <c r="J30" s="9">
        <f>Data[[#This Row],[Miqdar]]*Data[[#This Row],[Qiymət]]</f>
        <v>10.199999999999999</v>
      </c>
      <c r="K30" s="9">
        <f>Data[[#This Row],[Məbləğ]]-Data[[#This Row],[Maya]]*Data[[#This Row],[Miqdar]]</f>
        <v>5.0999999999999996</v>
      </c>
      <c r="O30"/>
      <c r="P30"/>
      <c r="Q30"/>
    </row>
    <row r="31" spans="1:17" x14ac:dyDescent="0.35">
      <c r="A31" s="15">
        <v>44198.14499999999</v>
      </c>
      <c r="B31" s="9">
        <v>9</v>
      </c>
      <c r="C31" s="9" t="s">
        <v>28</v>
      </c>
      <c r="D31" s="9" t="s">
        <v>143</v>
      </c>
      <c r="E31" s="9" t="s">
        <v>159</v>
      </c>
      <c r="F31" s="9">
        <v>1.5</v>
      </c>
      <c r="G31" s="9">
        <v>0.9</v>
      </c>
      <c r="H31" s="9" t="s">
        <v>154</v>
      </c>
      <c r="I31" s="9" t="s">
        <v>152</v>
      </c>
      <c r="J31" s="9">
        <f>Data[[#This Row],[Miqdar]]*Data[[#This Row],[Qiymət]]</f>
        <v>13.5</v>
      </c>
      <c r="K31" s="9">
        <f>Data[[#This Row],[Məbləğ]]-Data[[#This Row],[Maya]]*Data[[#This Row],[Miqdar]]</f>
        <v>5.4</v>
      </c>
      <c r="O31"/>
      <c r="P31"/>
    </row>
    <row r="32" spans="1:17" x14ac:dyDescent="0.35">
      <c r="A32" s="15">
        <v>44198.182299999993</v>
      </c>
      <c r="B32" s="9">
        <v>10</v>
      </c>
      <c r="C32" s="9" t="s">
        <v>16</v>
      </c>
      <c r="D32" s="9" t="s">
        <v>143</v>
      </c>
      <c r="E32" s="9" t="s">
        <v>164</v>
      </c>
      <c r="F32" s="9">
        <v>6.6</v>
      </c>
      <c r="G32" s="9">
        <v>5.2799999999999994</v>
      </c>
      <c r="H32" s="9" t="s">
        <v>154</v>
      </c>
      <c r="I32" s="9" t="s">
        <v>161</v>
      </c>
      <c r="J32" s="9">
        <f>Data[[#This Row],[Miqdar]]*Data[[#This Row],[Qiymət]]</f>
        <v>66</v>
      </c>
      <c r="K32" s="9">
        <f>Data[[#This Row],[Məbləğ]]-Data[[#This Row],[Maya]]*Data[[#This Row],[Miqdar]]</f>
        <v>13.200000000000003</v>
      </c>
      <c r="O32"/>
      <c r="P32"/>
    </row>
    <row r="33" spans="1:16" x14ac:dyDescent="0.35">
      <c r="A33" s="15">
        <v>44198.223399999995</v>
      </c>
      <c r="B33" s="9">
        <v>7</v>
      </c>
      <c r="C33" s="9" t="s">
        <v>28</v>
      </c>
      <c r="D33" s="9" t="s">
        <v>143</v>
      </c>
      <c r="E33" s="9" t="s">
        <v>153</v>
      </c>
      <c r="F33" s="9">
        <v>1</v>
      </c>
      <c r="G33" s="9">
        <v>0.6</v>
      </c>
      <c r="H33" s="9" t="s">
        <v>154</v>
      </c>
      <c r="I33" s="9" t="s">
        <v>161</v>
      </c>
      <c r="J33" s="9">
        <f>Data[[#This Row],[Miqdar]]*Data[[#This Row],[Qiymət]]</f>
        <v>7</v>
      </c>
      <c r="K33" s="9">
        <f>Data[[#This Row],[Məbləğ]]-Data[[#This Row],[Maya]]*Data[[#This Row],[Miqdar]]</f>
        <v>2.8</v>
      </c>
      <c r="O33"/>
      <c r="P33"/>
    </row>
    <row r="34" spans="1:16" x14ac:dyDescent="0.35">
      <c r="A34" s="15">
        <v>44198.267599999992</v>
      </c>
      <c r="B34" s="9">
        <v>7</v>
      </c>
      <c r="C34" s="9" t="s">
        <v>156</v>
      </c>
      <c r="D34" s="9" t="s">
        <v>124</v>
      </c>
      <c r="E34" s="9" t="s">
        <v>169</v>
      </c>
      <c r="F34" s="9">
        <v>2.5</v>
      </c>
      <c r="G34" s="9">
        <v>1.25</v>
      </c>
      <c r="H34" s="9" t="s">
        <v>136</v>
      </c>
      <c r="I34" s="9" t="s">
        <v>163</v>
      </c>
      <c r="J34" s="9">
        <f>Data[[#This Row],[Miqdar]]*Data[[#This Row],[Qiymət]]</f>
        <v>17.5</v>
      </c>
      <c r="K34" s="9">
        <f>Data[[#This Row],[Məbləğ]]-Data[[#This Row],[Maya]]*Data[[#This Row],[Miqdar]]</f>
        <v>8.75</v>
      </c>
      <c r="O34"/>
      <c r="P34"/>
    </row>
    <row r="35" spans="1:16" x14ac:dyDescent="0.35">
      <c r="A35" s="15">
        <v>44198.309699999991</v>
      </c>
      <c r="B35" s="9">
        <v>6</v>
      </c>
      <c r="C35" s="9" t="s">
        <v>28</v>
      </c>
      <c r="D35" s="9" t="s">
        <v>143</v>
      </c>
      <c r="E35" s="9" t="s">
        <v>169</v>
      </c>
      <c r="F35" s="9">
        <v>2.5</v>
      </c>
      <c r="G35" s="9">
        <v>1.25</v>
      </c>
      <c r="H35" s="9" t="s">
        <v>136</v>
      </c>
      <c r="I35" s="9" t="s">
        <v>170</v>
      </c>
      <c r="J35" s="9">
        <f>Data[[#This Row],[Miqdar]]*Data[[#This Row],[Qiymət]]</f>
        <v>15</v>
      </c>
      <c r="K35" s="9">
        <f>Data[[#This Row],[Məbləğ]]-Data[[#This Row],[Maya]]*Data[[#This Row],[Miqdar]]</f>
        <v>7.5</v>
      </c>
      <c r="O35"/>
      <c r="P35"/>
    </row>
    <row r="36" spans="1:16" x14ac:dyDescent="0.35">
      <c r="A36" s="15">
        <v>44198.349299999987</v>
      </c>
      <c r="B36" s="9">
        <v>8</v>
      </c>
      <c r="C36" s="9" t="s">
        <v>138</v>
      </c>
      <c r="D36" s="9" t="s">
        <v>123</v>
      </c>
      <c r="E36" s="9" t="s">
        <v>159</v>
      </c>
      <c r="F36" s="9">
        <v>1.5</v>
      </c>
      <c r="G36" s="9">
        <v>0.9</v>
      </c>
      <c r="H36" s="9" t="s">
        <v>154</v>
      </c>
      <c r="I36" s="9" t="s">
        <v>177</v>
      </c>
      <c r="J36" s="9">
        <f>Data[[#This Row],[Miqdar]]*Data[[#This Row],[Qiymət]]</f>
        <v>12</v>
      </c>
      <c r="K36" s="9">
        <f>Data[[#This Row],[Məbləğ]]-Data[[#This Row],[Maya]]*Data[[#This Row],[Miqdar]]</f>
        <v>4.8</v>
      </c>
      <c r="O36"/>
      <c r="P36"/>
    </row>
    <row r="37" spans="1:16" x14ac:dyDescent="0.35">
      <c r="A37" s="15">
        <v>44198.385699999984</v>
      </c>
      <c r="B37" s="9">
        <v>9</v>
      </c>
      <c r="C37" s="9" t="s">
        <v>138</v>
      </c>
      <c r="D37" s="9" t="s">
        <v>123</v>
      </c>
      <c r="E37" s="9" t="s">
        <v>178</v>
      </c>
      <c r="F37" s="9">
        <v>2.2000000000000002</v>
      </c>
      <c r="G37" s="9">
        <v>1.5400000000000003</v>
      </c>
      <c r="H37" s="9" t="s">
        <v>140</v>
      </c>
      <c r="I37" s="9" t="s">
        <v>177</v>
      </c>
      <c r="J37" s="9">
        <f>Data[[#This Row],[Miqdar]]*Data[[#This Row],[Qiymət]]</f>
        <v>19.8</v>
      </c>
      <c r="K37" s="9">
        <f>Data[[#This Row],[Məbləğ]]-Data[[#This Row],[Maya]]*Data[[#This Row],[Miqdar]]</f>
        <v>5.9399999999999977</v>
      </c>
      <c r="O37"/>
      <c r="P37"/>
    </row>
    <row r="38" spans="1:16" x14ac:dyDescent="0.35">
      <c r="A38" s="15">
        <v>44198.424299999984</v>
      </c>
      <c r="B38" s="9">
        <v>10</v>
      </c>
      <c r="C38" s="9" t="s">
        <v>138</v>
      </c>
      <c r="D38" s="9" t="s">
        <v>123</v>
      </c>
      <c r="E38" s="9" t="s">
        <v>158</v>
      </c>
      <c r="F38" s="9">
        <v>3.9</v>
      </c>
      <c r="G38" s="9">
        <v>1.95</v>
      </c>
      <c r="H38" s="9" t="s">
        <v>154</v>
      </c>
      <c r="I38" s="9" t="s">
        <v>177</v>
      </c>
      <c r="J38" s="9">
        <f>Data[[#This Row],[Miqdar]]*Data[[#This Row],[Qiymət]]</f>
        <v>39</v>
      </c>
      <c r="K38" s="9">
        <f>Data[[#This Row],[Məbləğ]]-Data[[#This Row],[Maya]]*Data[[#This Row],[Miqdar]]</f>
        <v>19.5</v>
      </c>
      <c r="O38"/>
      <c r="P38"/>
    </row>
    <row r="39" spans="1:16" x14ac:dyDescent="0.35">
      <c r="A39" s="15">
        <v>44198.466699999983</v>
      </c>
      <c r="B39" s="9">
        <v>9</v>
      </c>
      <c r="C39" s="9" t="s">
        <v>36</v>
      </c>
      <c r="D39" s="9" t="s">
        <v>123</v>
      </c>
      <c r="E39" s="9" t="s">
        <v>171</v>
      </c>
      <c r="F39" s="9">
        <v>2.8</v>
      </c>
      <c r="G39" s="9">
        <v>1.6799999999999997</v>
      </c>
      <c r="H39" s="9" t="s">
        <v>136</v>
      </c>
      <c r="I39" s="9" t="s">
        <v>141</v>
      </c>
      <c r="J39" s="9">
        <f>Data[[#This Row],[Miqdar]]*Data[[#This Row],[Qiymət]]</f>
        <v>25.2</v>
      </c>
      <c r="K39" s="9">
        <f>Data[[#This Row],[Məbləğ]]-Data[[#This Row],[Maya]]*Data[[#This Row],[Miqdar]]</f>
        <v>10.080000000000002</v>
      </c>
      <c r="O39"/>
      <c r="P39"/>
    </row>
    <row r="40" spans="1:16" x14ac:dyDescent="0.35">
      <c r="A40" s="15">
        <v>44198.504099999984</v>
      </c>
      <c r="B40" s="9">
        <v>7</v>
      </c>
      <c r="C40" s="9" t="s">
        <v>138</v>
      </c>
      <c r="D40" s="9" t="s">
        <v>123</v>
      </c>
      <c r="E40" s="9" t="s">
        <v>171</v>
      </c>
      <c r="F40" s="9">
        <v>2.8</v>
      </c>
      <c r="G40" s="9">
        <v>1.6799999999999997</v>
      </c>
      <c r="H40" s="9" t="s">
        <v>136</v>
      </c>
      <c r="I40" s="9" t="s">
        <v>179</v>
      </c>
      <c r="J40" s="9">
        <f>Data[[#This Row],[Miqdar]]*Data[[#This Row],[Qiymət]]</f>
        <v>19.599999999999998</v>
      </c>
      <c r="K40" s="9">
        <f>Data[[#This Row],[Məbləğ]]-Data[[#This Row],[Maya]]*Data[[#This Row],[Miqdar]]</f>
        <v>7.84</v>
      </c>
      <c r="O40"/>
      <c r="P40"/>
    </row>
    <row r="41" spans="1:16" x14ac:dyDescent="0.35">
      <c r="A41" s="15">
        <v>44198.544799999981</v>
      </c>
      <c r="B41" s="9">
        <v>5</v>
      </c>
      <c r="C41" s="9" t="s">
        <v>8</v>
      </c>
      <c r="D41" s="9" t="s">
        <v>122</v>
      </c>
      <c r="E41" s="9" t="s">
        <v>153</v>
      </c>
      <c r="F41" s="9">
        <v>1</v>
      </c>
      <c r="G41" s="9">
        <v>0.6</v>
      </c>
      <c r="H41" s="9" t="s">
        <v>154</v>
      </c>
      <c r="I41" s="9" t="s">
        <v>180</v>
      </c>
      <c r="J41" s="9">
        <f>Data[[#This Row],[Miqdar]]*Data[[#This Row],[Qiymət]]</f>
        <v>5</v>
      </c>
      <c r="K41" s="9">
        <f>Data[[#This Row],[Məbləğ]]-Data[[#This Row],[Maya]]*Data[[#This Row],[Miqdar]]</f>
        <v>2</v>
      </c>
      <c r="O41"/>
      <c r="P41"/>
    </row>
    <row r="42" spans="1:16" x14ac:dyDescent="0.35">
      <c r="A42" s="15">
        <v>44198.581099999981</v>
      </c>
      <c r="B42" s="9">
        <v>7</v>
      </c>
      <c r="C42" s="9" t="s">
        <v>8</v>
      </c>
      <c r="D42" s="9" t="s">
        <v>122</v>
      </c>
      <c r="E42" s="9" t="s">
        <v>139</v>
      </c>
      <c r="F42" s="9">
        <v>1.5</v>
      </c>
      <c r="G42" s="9">
        <v>0.75</v>
      </c>
      <c r="H42" s="9" t="s">
        <v>140</v>
      </c>
      <c r="I42" s="9" t="s">
        <v>180</v>
      </c>
      <c r="J42" s="9">
        <f>Data[[#This Row],[Miqdar]]*Data[[#This Row],[Qiymət]]</f>
        <v>10.5</v>
      </c>
      <c r="K42" s="9">
        <f>Data[[#This Row],[Məbləğ]]-Data[[#This Row],[Maya]]*Data[[#This Row],[Miqdar]]</f>
        <v>5.25</v>
      </c>
      <c r="O42"/>
      <c r="P42"/>
    </row>
    <row r="43" spans="1:16" x14ac:dyDescent="0.35">
      <c r="A43" s="15">
        <v>44198.619999999981</v>
      </c>
      <c r="B43" s="9">
        <v>9</v>
      </c>
      <c r="C43" s="9" t="s">
        <v>8</v>
      </c>
      <c r="D43" s="9" t="s">
        <v>122</v>
      </c>
      <c r="E43" s="9" t="s">
        <v>164</v>
      </c>
      <c r="F43" s="9">
        <v>6.6</v>
      </c>
      <c r="G43" s="9">
        <v>5.2799999999999994</v>
      </c>
      <c r="H43" s="9" t="s">
        <v>154</v>
      </c>
      <c r="I43" s="9" t="s">
        <v>180</v>
      </c>
      <c r="J43" s="9">
        <f>Data[[#This Row],[Miqdar]]*Data[[#This Row],[Qiymət]]</f>
        <v>59.4</v>
      </c>
      <c r="K43" s="9">
        <f>Data[[#This Row],[Məbləğ]]-Data[[#This Row],[Maya]]*Data[[#This Row],[Miqdar]]</f>
        <v>11.880000000000003</v>
      </c>
      <c r="O43"/>
      <c r="P43"/>
    </row>
    <row r="44" spans="1:16" x14ac:dyDescent="0.35">
      <c r="A44" s="15">
        <v>44198.660499999984</v>
      </c>
      <c r="B44" s="9">
        <v>5</v>
      </c>
      <c r="C44" s="9" t="s">
        <v>25</v>
      </c>
      <c r="D44" s="9" t="s">
        <v>122</v>
      </c>
      <c r="E44" s="9" t="s">
        <v>178</v>
      </c>
      <c r="F44" s="9">
        <v>2.2000000000000002</v>
      </c>
      <c r="G44" s="9">
        <v>1.5400000000000003</v>
      </c>
      <c r="H44" s="9" t="s">
        <v>140</v>
      </c>
      <c r="I44" s="9" t="s">
        <v>174</v>
      </c>
      <c r="J44" s="9">
        <f>Data[[#This Row],[Miqdar]]*Data[[#This Row],[Qiymət]]</f>
        <v>11</v>
      </c>
      <c r="K44" s="9">
        <f>Data[[#This Row],[Məbləğ]]-Data[[#This Row],[Maya]]*Data[[#This Row],[Miqdar]]</f>
        <v>3.2999999999999989</v>
      </c>
      <c r="O44"/>
      <c r="P44"/>
    </row>
    <row r="45" spans="1:16" x14ac:dyDescent="0.35">
      <c r="A45" s="15">
        <v>44198.699899999985</v>
      </c>
      <c r="B45" s="9">
        <v>10</v>
      </c>
      <c r="C45" s="9" t="s">
        <v>25</v>
      </c>
      <c r="D45" s="9" t="s">
        <v>122</v>
      </c>
      <c r="E45" s="9" t="s">
        <v>181</v>
      </c>
      <c r="F45" s="9">
        <v>0.9</v>
      </c>
      <c r="G45" s="9">
        <v>0.63</v>
      </c>
      <c r="H45" s="9" t="s">
        <v>140</v>
      </c>
      <c r="I45" s="9" t="s">
        <v>174</v>
      </c>
      <c r="J45" s="9">
        <f>Data[[#This Row],[Miqdar]]*Data[[#This Row],[Qiymət]]</f>
        <v>9</v>
      </c>
      <c r="K45" s="9">
        <f>Data[[#This Row],[Məbləğ]]-Data[[#This Row],[Maya]]*Data[[#This Row],[Miqdar]]</f>
        <v>2.7</v>
      </c>
      <c r="O45"/>
      <c r="P45"/>
    </row>
    <row r="46" spans="1:16" x14ac:dyDescent="0.35">
      <c r="A46" s="15">
        <v>44198.738699999987</v>
      </c>
      <c r="B46" s="9">
        <v>10</v>
      </c>
      <c r="C46" s="9" t="s">
        <v>25</v>
      </c>
      <c r="D46" s="9" t="s">
        <v>122</v>
      </c>
      <c r="E46" s="9" t="s">
        <v>171</v>
      </c>
      <c r="F46" s="9">
        <v>2.8</v>
      </c>
      <c r="G46" s="9">
        <v>1.6799999999999997</v>
      </c>
      <c r="H46" s="9" t="s">
        <v>136</v>
      </c>
      <c r="I46" s="9" t="s">
        <v>180</v>
      </c>
      <c r="J46" s="9">
        <f>Data[[#This Row],[Miqdar]]*Data[[#This Row],[Qiymət]]</f>
        <v>28</v>
      </c>
      <c r="K46" s="9">
        <f>Data[[#This Row],[Məbləğ]]-Data[[#This Row],[Maya]]*Data[[#This Row],[Miqdar]]</f>
        <v>11.200000000000003</v>
      </c>
      <c r="O46"/>
      <c r="P46"/>
    </row>
    <row r="47" spans="1:16" x14ac:dyDescent="0.35">
      <c r="A47" s="15">
        <v>44198.775399999984</v>
      </c>
      <c r="B47" s="9">
        <v>9</v>
      </c>
      <c r="C47" s="9" t="s">
        <v>25</v>
      </c>
      <c r="D47" s="9" t="s">
        <v>122</v>
      </c>
      <c r="E47" s="9" t="s">
        <v>164</v>
      </c>
      <c r="F47" s="9">
        <v>6.6</v>
      </c>
      <c r="G47" s="9">
        <v>5.2799999999999994</v>
      </c>
      <c r="H47" s="9" t="s">
        <v>154</v>
      </c>
      <c r="I47" s="9" t="s">
        <v>180</v>
      </c>
      <c r="J47" s="9">
        <f>Data[[#This Row],[Miqdar]]*Data[[#This Row],[Qiymət]]</f>
        <v>59.4</v>
      </c>
      <c r="K47" s="9">
        <f>Data[[#This Row],[Məbləğ]]-Data[[#This Row],[Maya]]*Data[[#This Row],[Miqdar]]</f>
        <v>11.880000000000003</v>
      </c>
      <c r="O47"/>
      <c r="P47"/>
    </row>
    <row r="48" spans="1:16" x14ac:dyDescent="0.35">
      <c r="A48" s="15">
        <v>44198.817799999983</v>
      </c>
      <c r="B48" s="9">
        <v>5</v>
      </c>
      <c r="C48" s="9" t="s">
        <v>42</v>
      </c>
      <c r="D48" s="9" t="s">
        <v>121</v>
      </c>
      <c r="E48" s="9" t="s">
        <v>182</v>
      </c>
      <c r="F48" s="9">
        <v>3.4</v>
      </c>
      <c r="G48" s="9">
        <v>2.38</v>
      </c>
      <c r="H48" s="9" t="s">
        <v>136</v>
      </c>
      <c r="I48" s="9" t="s">
        <v>183</v>
      </c>
      <c r="J48" s="9">
        <f>Data[[#This Row],[Miqdar]]*Data[[#This Row],[Qiymət]]</f>
        <v>17</v>
      </c>
      <c r="K48" s="9">
        <f>Data[[#This Row],[Məbləğ]]-Data[[#This Row],[Maya]]*Data[[#This Row],[Miqdar]]</f>
        <v>5.1000000000000014</v>
      </c>
      <c r="O48"/>
      <c r="P48"/>
    </row>
    <row r="49" spans="1:16" x14ac:dyDescent="0.35">
      <c r="A49" s="15">
        <v>44198.859899999981</v>
      </c>
      <c r="B49" s="9">
        <v>6</v>
      </c>
      <c r="C49" s="9" t="s">
        <v>39</v>
      </c>
      <c r="D49" s="9" t="s">
        <v>124</v>
      </c>
      <c r="E49" s="9" t="s">
        <v>184</v>
      </c>
      <c r="F49" s="9">
        <v>1.8</v>
      </c>
      <c r="G49" s="9">
        <v>1.08</v>
      </c>
      <c r="H49" s="9" t="s">
        <v>154</v>
      </c>
      <c r="I49" s="9" t="s">
        <v>163</v>
      </c>
      <c r="J49" s="9">
        <f>Data[[#This Row],[Miqdar]]*Data[[#This Row],[Qiymət]]</f>
        <v>10.8</v>
      </c>
      <c r="K49" s="9">
        <f>Data[[#This Row],[Məbləğ]]-Data[[#This Row],[Maya]]*Data[[#This Row],[Miqdar]]</f>
        <v>4.32</v>
      </c>
      <c r="O49"/>
      <c r="P49"/>
    </row>
    <row r="50" spans="1:16" x14ac:dyDescent="0.35">
      <c r="A50" s="15">
        <v>44198.900399999984</v>
      </c>
      <c r="B50" s="9">
        <v>6</v>
      </c>
      <c r="C50" s="9" t="s">
        <v>39</v>
      </c>
      <c r="D50" s="9" t="s">
        <v>124</v>
      </c>
      <c r="E50" s="9" t="s">
        <v>150</v>
      </c>
      <c r="F50" s="9">
        <v>3.3</v>
      </c>
      <c r="G50" s="9">
        <v>2.6399999999999997</v>
      </c>
      <c r="H50" s="9" t="s">
        <v>136</v>
      </c>
      <c r="I50" s="9" t="s">
        <v>168</v>
      </c>
      <c r="J50" s="9">
        <f>Data[[#This Row],[Miqdar]]*Data[[#This Row],[Qiymət]]</f>
        <v>19.799999999999997</v>
      </c>
      <c r="K50" s="9">
        <f>Data[[#This Row],[Məbləğ]]-Data[[#This Row],[Maya]]*Data[[#This Row],[Miqdar]]</f>
        <v>3.9599999999999991</v>
      </c>
      <c r="O50"/>
      <c r="P50"/>
    </row>
    <row r="51" spans="1:16" x14ac:dyDescent="0.35">
      <c r="A51" s="15">
        <v>44198.939299999984</v>
      </c>
      <c r="B51" s="9">
        <v>8</v>
      </c>
      <c r="C51" s="9" t="s">
        <v>160</v>
      </c>
      <c r="D51" s="9" t="s">
        <v>143</v>
      </c>
      <c r="E51" s="9" t="s">
        <v>185</v>
      </c>
      <c r="F51" s="9">
        <v>1.2</v>
      </c>
      <c r="G51" s="9">
        <v>0.72</v>
      </c>
      <c r="H51" s="9" t="s">
        <v>154</v>
      </c>
      <c r="I51" s="9" t="s">
        <v>145</v>
      </c>
      <c r="J51" s="9">
        <f>Data[[#This Row],[Miqdar]]*Data[[#This Row],[Qiymət]]</f>
        <v>9.6</v>
      </c>
      <c r="K51" s="9">
        <f>Data[[#This Row],[Məbləğ]]-Data[[#This Row],[Maya]]*Data[[#This Row],[Miqdar]]</f>
        <v>3.84</v>
      </c>
      <c r="O51"/>
      <c r="P51"/>
    </row>
    <row r="52" spans="1:16" x14ac:dyDescent="0.35">
      <c r="A52" s="15">
        <v>44198.979699999982</v>
      </c>
      <c r="B52" s="9">
        <v>9</v>
      </c>
      <c r="C52" s="9" t="s">
        <v>42</v>
      </c>
      <c r="D52" s="9" t="s">
        <v>121</v>
      </c>
      <c r="E52" s="9" t="s">
        <v>186</v>
      </c>
      <c r="F52" s="9">
        <v>1.4</v>
      </c>
      <c r="G52" s="9">
        <v>0.97999999999999987</v>
      </c>
      <c r="H52" s="9" t="s">
        <v>140</v>
      </c>
      <c r="I52" s="9" t="s">
        <v>147</v>
      </c>
      <c r="J52" s="9">
        <f>Data[[#This Row],[Miqdar]]*Data[[#This Row],[Qiymət]]</f>
        <v>12.6</v>
      </c>
      <c r="K52" s="9">
        <f>Data[[#This Row],[Məbləğ]]-Data[[#This Row],[Maya]]*Data[[#This Row],[Miqdar]]</f>
        <v>3.7800000000000011</v>
      </c>
      <c r="O52"/>
      <c r="P52"/>
    </row>
    <row r="53" spans="1:16" x14ac:dyDescent="0.35">
      <c r="A53" s="15">
        <v>44199.015299999985</v>
      </c>
      <c r="B53" s="9">
        <v>8</v>
      </c>
      <c r="C53" s="9" t="s">
        <v>160</v>
      </c>
      <c r="D53" s="9" t="s">
        <v>143</v>
      </c>
      <c r="E53" s="9" t="s">
        <v>158</v>
      </c>
      <c r="F53" s="9">
        <v>3.9</v>
      </c>
      <c r="G53" s="9">
        <v>1.95</v>
      </c>
      <c r="H53" s="9" t="s">
        <v>154</v>
      </c>
      <c r="I53" s="9" t="s">
        <v>152</v>
      </c>
      <c r="J53" s="9">
        <f>Data[[#This Row],[Miqdar]]*Data[[#This Row],[Qiymət]]</f>
        <v>31.2</v>
      </c>
      <c r="K53" s="9">
        <f>Data[[#This Row],[Məbləğ]]-Data[[#This Row],[Maya]]*Data[[#This Row],[Miqdar]]</f>
        <v>15.6</v>
      </c>
      <c r="O53"/>
      <c r="P53"/>
    </row>
    <row r="54" spans="1:16" x14ac:dyDescent="0.35">
      <c r="A54" s="15">
        <v>44199.058699999987</v>
      </c>
      <c r="B54" s="9">
        <v>5</v>
      </c>
      <c r="C54" s="9" t="s">
        <v>187</v>
      </c>
      <c r="D54" s="9" t="s">
        <v>124</v>
      </c>
      <c r="E54" s="9" t="s">
        <v>164</v>
      </c>
      <c r="F54" s="9">
        <v>6.6</v>
      </c>
      <c r="G54" s="9">
        <v>5.2799999999999994</v>
      </c>
      <c r="H54" s="9" t="s">
        <v>154</v>
      </c>
      <c r="I54" s="9" t="s">
        <v>168</v>
      </c>
      <c r="J54" s="9">
        <f>Data[[#This Row],[Miqdar]]*Data[[#This Row],[Qiymət]]</f>
        <v>33</v>
      </c>
      <c r="K54" s="9">
        <f>Data[[#This Row],[Məbləğ]]-Data[[#This Row],[Maya]]*Data[[#This Row],[Miqdar]]</f>
        <v>6.6000000000000014</v>
      </c>
      <c r="O54"/>
      <c r="P54"/>
    </row>
    <row r="55" spans="1:16" x14ac:dyDescent="0.35">
      <c r="A55" s="15">
        <v>44199.097299999987</v>
      </c>
      <c r="B55" s="9">
        <v>9</v>
      </c>
      <c r="C55" s="9" t="s">
        <v>3</v>
      </c>
      <c r="D55" s="9" t="s">
        <v>143</v>
      </c>
      <c r="E55" s="9" t="s">
        <v>153</v>
      </c>
      <c r="F55" s="9">
        <v>1</v>
      </c>
      <c r="G55" s="9">
        <v>0.6</v>
      </c>
      <c r="H55" s="9" t="s">
        <v>154</v>
      </c>
      <c r="I55" s="9" t="s">
        <v>161</v>
      </c>
      <c r="J55" s="9">
        <f>Data[[#This Row],[Miqdar]]*Data[[#This Row],[Qiymət]]</f>
        <v>9</v>
      </c>
      <c r="K55" s="9">
        <f>Data[[#This Row],[Məbləğ]]-Data[[#This Row],[Maya]]*Data[[#This Row],[Miqdar]]</f>
        <v>3.6000000000000005</v>
      </c>
      <c r="O55"/>
      <c r="P55"/>
    </row>
    <row r="56" spans="1:16" x14ac:dyDescent="0.35">
      <c r="A56" s="15">
        <v>44199.136699999988</v>
      </c>
      <c r="B56" s="9">
        <v>5</v>
      </c>
      <c r="C56" s="9" t="s">
        <v>3</v>
      </c>
      <c r="D56" s="9" t="s">
        <v>143</v>
      </c>
      <c r="E56" s="9" t="s">
        <v>153</v>
      </c>
      <c r="F56" s="9">
        <v>1</v>
      </c>
      <c r="G56" s="9">
        <v>0.6</v>
      </c>
      <c r="H56" s="9" t="s">
        <v>154</v>
      </c>
      <c r="I56" s="9" t="s">
        <v>161</v>
      </c>
      <c r="J56" s="9">
        <f>Data[[#This Row],[Miqdar]]*Data[[#This Row],[Qiymət]]</f>
        <v>5</v>
      </c>
      <c r="K56" s="9">
        <f>Data[[#This Row],[Məbləğ]]-Data[[#This Row],[Maya]]*Data[[#This Row],[Miqdar]]</f>
        <v>2</v>
      </c>
      <c r="O56"/>
      <c r="P56"/>
    </row>
    <row r="57" spans="1:16" x14ac:dyDescent="0.35">
      <c r="A57" s="15">
        <v>44199.180899999985</v>
      </c>
      <c r="B57" s="9">
        <v>6</v>
      </c>
      <c r="C57" s="9" t="s">
        <v>156</v>
      </c>
      <c r="D57" s="9" t="s">
        <v>124</v>
      </c>
      <c r="E57" s="9" t="s">
        <v>162</v>
      </c>
      <c r="F57" s="9">
        <v>3.2</v>
      </c>
      <c r="G57" s="9">
        <v>1.6</v>
      </c>
      <c r="H57" s="9" t="s">
        <v>136</v>
      </c>
      <c r="I57" s="9" t="s">
        <v>168</v>
      </c>
      <c r="J57" s="9">
        <f>Data[[#This Row],[Miqdar]]*Data[[#This Row],[Qiymət]]</f>
        <v>19.200000000000003</v>
      </c>
      <c r="K57" s="9">
        <f>Data[[#This Row],[Məbləğ]]-Data[[#This Row],[Maya]]*Data[[#This Row],[Miqdar]]</f>
        <v>9.6000000000000014</v>
      </c>
      <c r="O57"/>
      <c r="P57"/>
    </row>
    <row r="58" spans="1:16" x14ac:dyDescent="0.35">
      <c r="A58" s="15">
        <v>44199.221899999982</v>
      </c>
      <c r="B58" s="9">
        <v>9</v>
      </c>
      <c r="C58" s="9" t="s">
        <v>3</v>
      </c>
      <c r="D58" s="9" t="s">
        <v>143</v>
      </c>
      <c r="E58" s="9" t="s">
        <v>188</v>
      </c>
      <c r="F58" s="9">
        <v>2.4</v>
      </c>
      <c r="G58" s="9">
        <v>1.6800000000000002</v>
      </c>
      <c r="H58" s="9" t="s">
        <v>154</v>
      </c>
      <c r="I58" s="9" t="s">
        <v>152</v>
      </c>
      <c r="J58" s="9">
        <f>Data[[#This Row],[Miqdar]]*Data[[#This Row],[Qiymət]]</f>
        <v>21.599999999999998</v>
      </c>
      <c r="K58" s="9">
        <f>Data[[#This Row],[Məbləğ]]-Data[[#This Row],[Maya]]*Data[[#This Row],[Miqdar]]</f>
        <v>6.4799999999999969</v>
      </c>
      <c r="O58"/>
      <c r="P58"/>
    </row>
    <row r="59" spans="1:16" x14ac:dyDescent="0.35">
      <c r="A59" s="15">
        <v>44199.266099999979</v>
      </c>
      <c r="B59" s="9">
        <v>8</v>
      </c>
      <c r="C59" s="9" t="s">
        <v>16</v>
      </c>
      <c r="D59" s="9" t="s">
        <v>143</v>
      </c>
      <c r="E59" s="9" t="s">
        <v>188</v>
      </c>
      <c r="F59" s="9">
        <v>2.4</v>
      </c>
      <c r="G59" s="9">
        <v>1.6800000000000002</v>
      </c>
      <c r="H59" s="9" t="s">
        <v>154</v>
      </c>
      <c r="I59" s="9" t="s">
        <v>161</v>
      </c>
      <c r="J59" s="9">
        <f>Data[[#This Row],[Miqdar]]*Data[[#This Row],[Qiymət]]</f>
        <v>19.2</v>
      </c>
      <c r="K59" s="9">
        <f>Data[[#This Row],[Məbləğ]]-Data[[#This Row],[Maya]]*Data[[#This Row],[Miqdar]]</f>
        <v>5.759999999999998</v>
      </c>
      <c r="O59"/>
      <c r="P59"/>
    </row>
    <row r="60" spans="1:16" x14ac:dyDescent="0.35">
      <c r="A60" s="15">
        <v>44199.309799999981</v>
      </c>
      <c r="B60" s="9">
        <v>10</v>
      </c>
      <c r="C60" s="9" t="s">
        <v>36</v>
      </c>
      <c r="D60" s="9" t="s">
        <v>123</v>
      </c>
      <c r="E60" s="9" t="s">
        <v>158</v>
      </c>
      <c r="F60" s="9">
        <v>3.9</v>
      </c>
      <c r="G60" s="9">
        <v>1.95</v>
      </c>
      <c r="H60" s="9" t="s">
        <v>154</v>
      </c>
      <c r="I60" s="9" t="s">
        <v>179</v>
      </c>
      <c r="J60" s="9">
        <f>Data[[#This Row],[Miqdar]]*Data[[#This Row],[Qiymət]]</f>
        <v>39</v>
      </c>
      <c r="K60" s="9">
        <f>Data[[#This Row],[Məbləğ]]-Data[[#This Row],[Maya]]*Data[[#This Row],[Miqdar]]</f>
        <v>19.5</v>
      </c>
      <c r="O60"/>
      <c r="P60"/>
    </row>
    <row r="61" spans="1:16" x14ac:dyDescent="0.35">
      <c r="A61" s="15">
        <v>44199.344899999982</v>
      </c>
      <c r="B61" s="9">
        <v>7</v>
      </c>
      <c r="C61" s="9" t="s">
        <v>16</v>
      </c>
      <c r="D61" s="9" t="s">
        <v>143</v>
      </c>
      <c r="E61" s="9" t="s">
        <v>171</v>
      </c>
      <c r="F61" s="9">
        <v>2.8</v>
      </c>
      <c r="G61" s="9">
        <v>1.6799999999999997</v>
      </c>
      <c r="H61" s="9" t="s">
        <v>136</v>
      </c>
      <c r="I61" s="9" t="s">
        <v>161</v>
      </c>
      <c r="J61" s="9">
        <f>Data[[#This Row],[Miqdar]]*Data[[#This Row],[Qiymət]]</f>
        <v>19.599999999999998</v>
      </c>
      <c r="K61" s="9">
        <f>Data[[#This Row],[Məbləğ]]-Data[[#This Row],[Maya]]*Data[[#This Row],[Miqdar]]</f>
        <v>7.84</v>
      </c>
      <c r="O61"/>
      <c r="P61"/>
    </row>
    <row r="62" spans="1:16" x14ac:dyDescent="0.35">
      <c r="A62" s="15">
        <v>44199.38499999998</v>
      </c>
      <c r="B62" s="9">
        <v>10</v>
      </c>
      <c r="C62" s="9" t="s">
        <v>8</v>
      </c>
      <c r="D62" s="9" t="s">
        <v>122</v>
      </c>
      <c r="E62" s="9" t="s">
        <v>164</v>
      </c>
      <c r="F62" s="9">
        <v>6.6</v>
      </c>
      <c r="G62" s="9">
        <v>5.2799999999999994</v>
      </c>
      <c r="H62" s="9" t="s">
        <v>154</v>
      </c>
      <c r="I62" s="9" t="s">
        <v>180</v>
      </c>
      <c r="J62" s="9">
        <f>Data[[#This Row],[Miqdar]]*Data[[#This Row],[Qiymət]]</f>
        <v>66</v>
      </c>
      <c r="K62" s="9">
        <f>Data[[#This Row],[Məbləğ]]-Data[[#This Row],[Maya]]*Data[[#This Row],[Miqdar]]</f>
        <v>13.200000000000003</v>
      </c>
      <c r="O62"/>
      <c r="P62"/>
    </row>
    <row r="63" spans="1:16" x14ac:dyDescent="0.35">
      <c r="A63" s="15">
        <v>44199.424999999981</v>
      </c>
      <c r="B63" s="9">
        <v>7</v>
      </c>
      <c r="C63" s="9" t="s">
        <v>8</v>
      </c>
      <c r="D63" s="9" t="s">
        <v>122</v>
      </c>
      <c r="E63" s="9" t="s">
        <v>135</v>
      </c>
      <c r="F63" s="9">
        <v>2.5</v>
      </c>
      <c r="G63" s="9">
        <v>1.25</v>
      </c>
      <c r="H63" s="9" t="s">
        <v>136</v>
      </c>
      <c r="I63" s="9" t="s">
        <v>180</v>
      </c>
      <c r="J63" s="9">
        <f>Data[[#This Row],[Miqdar]]*Data[[#This Row],[Qiymət]]</f>
        <v>17.5</v>
      </c>
      <c r="K63" s="9">
        <f>Data[[#This Row],[Məbləğ]]-Data[[#This Row],[Maya]]*Data[[#This Row],[Miqdar]]</f>
        <v>8.75</v>
      </c>
      <c r="O63"/>
      <c r="P63"/>
    </row>
    <row r="64" spans="1:16" x14ac:dyDescent="0.35">
      <c r="A64" s="15">
        <v>44199.467999999979</v>
      </c>
      <c r="B64" s="9">
        <v>6</v>
      </c>
      <c r="C64" s="9" t="s">
        <v>8</v>
      </c>
      <c r="D64" s="9" t="s">
        <v>122</v>
      </c>
      <c r="E64" s="9" t="s">
        <v>135</v>
      </c>
      <c r="F64" s="9">
        <v>2.5</v>
      </c>
      <c r="G64" s="9">
        <v>1.25</v>
      </c>
      <c r="H64" s="9" t="s">
        <v>136</v>
      </c>
      <c r="I64" s="9" t="s">
        <v>180</v>
      </c>
      <c r="J64" s="9">
        <f>Data[[#This Row],[Miqdar]]*Data[[#This Row],[Qiymət]]</f>
        <v>15</v>
      </c>
      <c r="K64" s="9">
        <f>Data[[#This Row],[Məbləğ]]-Data[[#This Row],[Maya]]*Data[[#This Row],[Miqdar]]</f>
        <v>7.5</v>
      </c>
      <c r="O64"/>
      <c r="P64"/>
    </row>
    <row r="65" spans="1:16" x14ac:dyDescent="0.35">
      <c r="A65" s="15">
        <v>44199.512499999983</v>
      </c>
      <c r="B65" s="9">
        <v>5</v>
      </c>
      <c r="C65" s="9" t="s">
        <v>25</v>
      </c>
      <c r="D65" s="9" t="s">
        <v>122</v>
      </c>
      <c r="E65" s="9" t="s">
        <v>139</v>
      </c>
      <c r="F65" s="9">
        <v>1.5</v>
      </c>
      <c r="G65" s="9">
        <v>0.75</v>
      </c>
      <c r="H65" s="9" t="s">
        <v>140</v>
      </c>
      <c r="I65" s="9" t="s">
        <v>180</v>
      </c>
      <c r="J65" s="9">
        <f>Data[[#This Row],[Miqdar]]*Data[[#This Row],[Qiymət]]</f>
        <v>7.5</v>
      </c>
      <c r="K65" s="9">
        <f>Data[[#This Row],[Məbləğ]]-Data[[#This Row],[Maya]]*Data[[#This Row],[Miqdar]]</f>
        <v>3.75</v>
      </c>
      <c r="O65"/>
      <c r="P65"/>
    </row>
    <row r="66" spans="1:16" x14ac:dyDescent="0.35">
      <c r="A66" s="15">
        <v>44199.554399999979</v>
      </c>
      <c r="B66" s="9">
        <v>6</v>
      </c>
      <c r="C66" s="9" t="s">
        <v>11</v>
      </c>
      <c r="D66" s="9" t="s">
        <v>122</v>
      </c>
      <c r="E66" s="9" t="s">
        <v>150</v>
      </c>
      <c r="F66" s="9">
        <v>3.3</v>
      </c>
      <c r="G66" s="9">
        <v>2.6399999999999997</v>
      </c>
      <c r="H66" s="9" t="s">
        <v>136</v>
      </c>
      <c r="I66" s="9" t="s">
        <v>180</v>
      </c>
      <c r="J66" s="9">
        <f>Data[[#This Row],[Miqdar]]*Data[[#This Row],[Qiymət]]</f>
        <v>19.799999999999997</v>
      </c>
      <c r="K66" s="9">
        <f>Data[[#This Row],[Məbləğ]]-Data[[#This Row],[Maya]]*Data[[#This Row],[Miqdar]]</f>
        <v>3.9599999999999991</v>
      </c>
      <c r="O66"/>
      <c r="P66"/>
    </row>
    <row r="67" spans="1:16" x14ac:dyDescent="0.35">
      <c r="A67" s="15">
        <v>44199.589699999982</v>
      </c>
      <c r="B67" s="9">
        <v>6</v>
      </c>
      <c r="C67" s="9" t="s">
        <v>167</v>
      </c>
      <c r="D67" s="9" t="s">
        <v>149</v>
      </c>
      <c r="E67" s="9" t="s">
        <v>186</v>
      </c>
      <c r="F67" s="9">
        <v>1.4</v>
      </c>
      <c r="G67" s="9">
        <v>0.97999999999999987</v>
      </c>
      <c r="H67" s="9" t="s">
        <v>140</v>
      </c>
      <c r="I67" s="9" t="s">
        <v>172</v>
      </c>
      <c r="J67" s="9">
        <f>Data[[#This Row],[Miqdar]]*Data[[#This Row],[Qiymət]]</f>
        <v>8.3999999999999986</v>
      </c>
      <c r="K67" s="9">
        <f>Data[[#This Row],[Məbləğ]]-Data[[#This Row],[Maya]]*Data[[#This Row],[Miqdar]]</f>
        <v>2.5199999999999996</v>
      </c>
      <c r="O67"/>
      <c r="P67"/>
    </row>
    <row r="68" spans="1:16" x14ac:dyDescent="0.35">
      <c r="A68" s="15">
        <v>44199.62839999998</v>
      </c>
      <c r="B68" s="9">
        <v>9</v>
      </c>
      <c r="C68" s="9" t="s">
        <v>3</v>
      </c>
      <c r="D68" s="9" t="s">
        <v>143</v>
      </c>
      <c r="E68" s="9" t="s">
        <v>188</v>
      </c>
      <c r="F68" s="9">
        <v>2.4</v>
      </c>
      <c r="G68" s="9">
        <v>1.6800000000000002</v>
      </c>
      <c r="H68" s="9" t="s">
        <v>154</v>
      </c>
      <c r="I68" s="9" t="s">
        <v>161</v>
      </c>
      <c r="J68" s="9">
        <f>Data[[#This Row],[Miqdar]]*Data[[#This Row],[Qiymət]]</f>
        <v>21.599999999999998</v>
      </c>
      <c r="K68" s="9">
        <f>Data[[#This Row],[Məbləğ]]-Data[[#This Row],[Maya]]*Data[[#This Row],[Miqdar]]</f>
        <v>6.4799999999999969</v>
      </c>
      <c r="O68"/>
      <c r="P68"/>
    </row>
    <row r="69" spans="1:16" x14ac:dyDescent="0.35">
      <c r="A69" s="15">
        <v>44199.671099999978</v>
      </c>
      <c r="B69" s="9">
        <v>8</v>
      </c>
      <c r="C69" s="9" t="s">
        <v>187</v>
      </c>
      <c r="D69" s="9" t="s">
        <v>124</v>
      </c>
      <c r="E69" s="9" t="s">
        <v>159</v>
      </c>
      <c r="F69" s="9">
        <v>1.5</v>
      </c>
      <c r="G69" s="9">
        <v>0.9</v>
      </c>
      <c r="H69" s="9" t="s">
        <v>154</v>
      </c>
      <c r="I69" s="9" t="s">
        <v>163</v>
      </c>
      <c r="J69" s="9">
        <f>Data[[#This Row],[Miqdar]]*Data[[#This Row],[Qiymət]]</f>
        <v>12</v>
      </c>
      <c r="K69" s="9">
        <f>Data[[#This Row],[Məbləğ]]-Data[[#This Row],[Maya]]*Data[[#This Row],[Miqdar]]</f>
        <v>4.8</v>
      </c>
      <c r="O69"/>
      <c r="P69"/>
    </row>
    <row r="70" spans="1:16" x14ac:dyDescent="0.35">
      <c r="A70" s="15">
        <v>44199.706299999976</v>
      </c>
      <c r="B70" s="9">
        <v>6</v>
      </c>
      <c r="C70" s="9" t="s">
        <v>28</v>
      </c>
      <c r="D70" s="9" t="s">
        <v>143</v>
      </c>
      <c r="E70" s="9" t="s">
        <v>162</v>
      </c>
      <c r="F70" s="9">
        <v>3.2</v>
      </c>
      <c r="G70" s="9">
        <v>1.6</v>
      </c>
      <c r="H70" s="9" t="s">
        <v>136</v>
      </c>
      <c r="I70" s="9" t="s">
        <v>161</v>
      </c>
      <c r="J70" s="9">
        <f>Data[[#This Row],[Miqdar]]*Data[[#This Row],[Qiymət]]</f>
        <v>19.200000000000003</v>
      </c>
      <c r="K70" s="9">
        <f>Data[[#This Row],[Məbləğ]]-Data[[#This Row],[Maya]]*Data[[#This Row],[Miqdar]]</f>
        <v>9.6000000000000014</v>
      </c>
      <c r="O70"/>
      <c r="P70"/>
    </row>
    <row r="71" spans="1:16" x14ac:dyDescent="0.35">
      <c r="A71" s="15">
        <v>44199.750899999977</v>
      </c>
      <c r="B71" s="9">
        <v>7</v>
      </c>
      <c r="C71" s="9" t="s">
        <v>20</v>
      </c>
      <c r="D71" s="9" t="s">
        <v>121</v>
      </c>
      <c r="E71" s="9" t="s">
        <v>171</v>
      </c>
      <c r="F71" s="9">
        <v>2.8</v>
      </c>
      <c r="G71" s="9">
        <v>1.6799999999999997</v>
      </c>
      <c r="H71" s="9" t="s">
        <v>136</v>
      </c>
      <c r="I71" s="9" t="s">
        <v>189</v>
      </c>
      <c r="J71" s="9">
        <f>Data[[#This Row],[Miqdar]]*Data[[#This Row],[Qiymət]]</f>
        <v>19.599999999999998</v>
      </c>
      <c r="K71" s="9">
        <f>Data[[#This Row],[Məbləğ]]-Data[[#This Row],[Maya]]*Data[[#This Row],[Miqdar]]</f>
        <v>7.84</v>
      </c>
      <c r="O71"/>
      <c r="P71"/>
    </row>
    <row r="72" spans="1:16" x14ac:dyDescent="0.35">
      <c r="A72" s="15">
        <v>44199.795599999976</v>
      </c>
      <c r="B72" s="9">
        <v>5</v>
      </c>
      <c r="C72" s="9" t="s">
        <v>42</v>
      </c>
      <c r="D72" s="9" t="s">
        <v>121</v>
      </c>
      <c r="E72" s="9" t="s">
        <v>188</v>
      </c>
      <c r="F72" s="9">
        <v>2.4</v>
      </c>
      <c r="G72" s="9">
        <v>1.6800000000000002</v>
      </c>
      <c r="H72" s="9" t="s">
        <v>154</v>
      </c>
      <c r="I72" s="9" t="s">
        <v>183</v>
      </c>
      <c r="J72" s="9">
        <f>Data[[#This Row],[Miqdar]]*Data[[#This Row],[Qiymət]]</f>
        <v>12</v>
      </c>
      <c r="K72" s="9">
        <f>Data[[#This Row],[Məbləğ]]-Data[[#This Row],[Maya]]*Data[[#This Row],[Miqdar]]</f>
        <v>3.5999999999999996</v>
      </c>
      <c r="O72"/>
      <c r="P72"/>
    </row>
    <row r="73" spans="1:16" x14ac:dyDescent="0.35">
      <c r="A73" s="15">
        <v>44199.832599999972</v>
      </c>
      <c r="B73" s="9">
        <v>9</v>
      </c>
      <c r="C73" s="9" t="s">
        <v>148</v>
      </c>
      <c r="D73" s="9" t="s">
        <v>149</v>
      </c>
      <c r="E73" s="9" t="s">
        <v>144</v>
      </c>
      <c r="F73" s="9">
        <v>1.4</v>
      </c>
      <c r="G73" s="9">
        <v>0.97999999999999987</v>
      </c>
      <c r="H73" s="9" t="s">
        <v>140</v>
      </c>
      <c r="I73" s="9" t="s">
        <v>190</v>
      </c>
      <c r="J73" s="9">
        <f>Data[[#This Row],[Miqdar]]*Data[[#This Row],[Qiymət]]</f>
        <v>12.6</v>
      </c>
      <c r="K73" s="9">
        <f>Data[[#This Row],[Məbləğ]]-Data[[#This Row],[Maya]]*Data[[#This Row],[Miqdar]]</f>
        <v>3.7800000000000011</v>
      </c>
      <c r="O73"/>
      <c r="P73"/>
    </row>
    <row r="74" spans="1:16" x14ac:dyDescent="0.35">
      <c r="A74" s="15">
        <v>44199.877299999971</v>
      </c>
      <c r="B74" s="9">
        <v>9</v>
      </c>
      <c r="C74" s="9" t="s">
        <v>138</v>
      </c>
      <c r="D74" s="9" t="s">
        <v>123</v>
      </c>
      <c r="E74" s="9" t="s">
        <v>188</v>
      </c>
      <c r="F74" s="9">
        <v>2.4</v>
      </c>
      <c r="G74" s="9">
        <v>1.6800000000000002</v>
      </c>
      <c r="H74" s="9" t="s">
        <v>154</v>
      </c>
      <c r="I74" s="9" t="s">
        <v>176</v>
      </c>
      <c r="J74" s="9">
        <f>Data[[#This Row],[Miqdar]]*Data[[#This Row],[Qiymət]]</f>
        <v>21.599999999999998</v>
      </c>
      <c r="K74" s="9">
        <f>Data[[#This Row],[Məbləğ]]-Data[[#This Row],[Maya]]*Data[[#This Row],[Miqdar]]</f>
        <v>6.4799999999999969</v>
      </c>
      <c r="O74"/>
      <c r="P74"/>
    </row>
    <row r="75" spans="1:16" x14ac:dyDescent="0.35">
      <c r="A75" s="15">
        <v>44199.917799999974</v>
      </c>
      <c r="B75" s="9">
        <v>9</v>
      </c>
      <c r="C75" s="9" t="s">
        <v>142</v>
      </c>
      <c r="D75" s="9" t="s">
        <v>143</v>
      </c>
      <c r="E75" s="9" t="s">
        <v>182</v>
      </c>
      <c r="F75" s="9">
        <v>3.4</v>
      </c>
      <c r="G75" s="9">
        <v>2.38</v>
      </c>
      <c r="H75" s="9" t="s">
        <v>136</v>
      </c>
      <c r="I75" s="9" t="s">
        <v>161</v>
      </c>
      <c r="J75" s="9">
        <f>Data[[#This Row],[Miqdar]]*Data[[#This Row],[Qiymət]]</f>
        <v>30.599999999999998</v>
      </c>
      <c r="K75" s="9">
        <f>Data[[#This Row],[Məbləğ]]-Data[[#This Row],[Maya]]*Data[[#This Row],[Miqdar]]</f>
        <v>9.18</v>
      </c>
      <c r="O75"/>
      <c r="P75"/>
    </row>
    <row r="76" spans="1:16" x14ac:dyDescent="0.35">
      <c r="A76" s="15">
        <v>44199.955399999977</v>
      </c>
      <c r="B76" s="9">
        <v>5</v>
      </c>
      <c r="C76" s="9" t="s">
        <v>16</v>
      </c>
      <c r="D76" s="9" t="s">
        <v>143</v>
      </c>
      <c r="E76" s="9" t="s">
        <v>182</v>
      </c>
      <c r="F76" s="9">
        <v>3.4</v>
      </c>
      <c r="G76" s="9">
        <v>2.38</v>
      </c>
      <c r="H76" s="9" t="s">
        <v>136</v>
      </c>
      <c r="I76" s="9" t="s">
        <v>155</v>
      </c>
      <c r="J76" s="9">
        <f>Data[[#This Row],[Miqdar]]*Data[[#This Row],[Qiymət]]</f>
        <v>17</v>
      </c>
      <c r="K76" s="9">
        <f>Data[[#This Row],[Məbləğ]]-Data[[#This Row],[Maya]]*Data[[#This Row],[Miqdar]]</f>
        <v>5.1000000000000014</v>
      </c>
      <c r="O76"/>
      <c r="P76"/>
    </row>
    <row r="77" spans="1:16" x14ac:dyDescent="0.35">
      <c r="A77" s="15">
        <v>44199.990399999981</v>
      </c>
      <c r="B77" s="9">
        <v>10</v>
      </c>
      <c r="C77" s="9" t="s">
        <v>28</v>
      </c>
      <c r="D77" s="9" t="s">
        <v>143</v>
      </c>
      <c r="E77" s="9" t="s">
        <v>182</v>
      </c>
      <c r="F77" s="9">
        <v>3.4</v>
      </c>
      <c r="G77" s="9">
        <v>2.38</v>
      </c>
      <c r="H77" s="9" t="s">
        <v>136</v>
      </c>
      <c r="I77" s="9" t="s">
        <v>145</v>
      </c>
      <c r="J77" s="9">
        <f>Data[[#This Row],[Miqdar]]*Data[[#This Row],[Qiymət]]</f>
        <v>34</v>
      </c>
      <c r="K77" s="9">
        <f>Data[[#This Row],[Məbləğ]]-Data[[#This Row],[Maya]]*Data[[#This Row],[Miqdar]]</f>
        <v>10.200000000000003</v>
      </c>
      <c r="O77"/>
      <c r="P77"/>
    </row>
    <row r="78" spans="1:16" x14ac:dyDescent="0.35">
      <c r="A78" s="15">
        <v>44200.034999999982</v>
      </c>
      <c r="B78" s="9">
        <v>6</v>
      </c>
      <c r="C78" s="9" t="s">
        <v>39</v>
      </c>
      <c r="D78" s="9" t="s">
        <v>124</v>
      </c>
      <c r="E78" s="9" t="s">
        <v>181</v>
      </c>
      <c r="F78" s="9">
        <v>0.9</v>
      </c>
      <c r="G78" s="9">
        <v>0.63</v>
      </c>
      <c r="H78" s="9" t="s">
        <v>140</v>
      </c>
      <c r="I78" s="9" t="s">
        <v>151</v>
      </c>
      <c r="J78" s="9">
        <f>Data[[#This Row],[Miqdar]]*Data[[#This Row],[Qiymət]]</f>
        <v>5.4</v>
      </c>
      <c r="K78" s="9">
        <f>Data[[#This Row],[Məbləğ]]-Data[[#This Row],[Maya]]*Data[[#This Row],[Miqdar]]</f>
        <v>1.62</v>
      </c>
      <c r="O78"/>
      <c r="P78"/>
    </row>
    <row r="79" spans="1:16" x14ac:dyDescent="0.35">
      <c r="A79" s="15">
        <v>44200.076699999983</v>
      </c>
      <c r="B79" s="9">
        <v>7</v>
      </c>
      <c r="C79" s="9" t="s">
        <v>148</v>
      </c>
      <c r="D79" s="9" t="s">
        <v>149</v>
      </c>
      <c r="E79" s="9" t="s">
        <v>181</v>
      </c>
      <c r="F79" s="9">
        <v>0.9</v>
      </c>
      <c r="G79" s="9">
        <v>0.63</v>
      </c>
      <c r="H79" s="9" t="s">
        <v>140</v>
      </c>
      <c r="I79" s="9" t="s">
        <v>172</v>
      </c>
      <c r="J79" s="9">
        <f>Data[[#This Row],[Miqdar]]*Data[[#This Row],[Qiymət]]</f>
        <v>6.3</v>
      </c>
      <c r="K79" s="9">
        <f>Data[[#This Row],[Məbləğ]]-Data[[#This Row],[Maya]]*Data[[#This Row],[Miqdar]]</f>
        <v>1.8899999999999997</v>
      </c>
      <c r="O79"/>
      <c r="P79"/>
    </row>
    <row r="80" spans="1:16" x14ac:dyDescent="0.35">
      <c r="A80" s="15">
        <v>44200.111799999984</v>
      </c>
      <c r="B80" s="9">
        <v>7</v>
      </c>
      <c r="C80" s="9" t="s">
        <v>187</v>
      </c>
      <c r="D80" s="9" t="s">
        <v>124</v>
      </c>
      <c r="E80" s="9" t="s">
        <v>181</v>
      </c>
      <c r="F80" s="9">
        <v>0.9</v>
      </c>
      <c r="G80" s="9">
        <v>0.63</v>
      </c>
      <c r="H80" s="9" t="s">
        <v>140</v>
      </c>
      <c r="I80" s="9" t="s">
        <v>172</v>
      </c>
      <c r="J80" s="9">
        <f>Data[[#This Row],[Miqdar]]*Data[[#This Row],[Qiymət]]</f>
        <v>6.3</v>
      </c>
      <c r="K80" s="9">
        <f>Data[[#This Row],[Məbləğ]]-Data[[#This Row],[Maya]]*Data[[#This Row],[Miqdar]]</f>
        <v>1.8899999999999997</v>
      </c>
      <c r="O80"/>
      <c r="P80"/>
    </row>
    <row r="81" spans="1:16" x14ac:dyDescent="0.35">
      <c r="A81" s="15">
        <v>44200.153499999986</v>
      </c>
      <c r="B81" s="9">
        <v>5</v>
      </c>
      <c r="C81" s="9" t="s">
        <v>142</v>
      </c>
      <c r="D81" s="9" t="s">
        <v>143</v>
      </c>
      <c r="E81" s="9" t="s">
        <v>185</v>
      </c>
      <c r="F81" s="9">
        <v>1.2</v>
      </c>
      <c r="G81" s="9">
        <v>0.72</v>
      </c>
      <c r="H81" s="9" t="s">
        <v>154</v>
      </c>
      <c r="I81" s="9" t="s">
        <v>145</v>
      </c>
      <c r="J81" s="9">
        <f>Data[[#This Row],[Miqdar]]*Data[[#This Row],[Qiymət]]</f>
        <v>6</v>
      </c>
      <c r="K81" s="9">
        <f>Data[[#This Row],[Məbləğ]]-Data[[#This Row],[Maya]]*Data[[#This Row],[Miqdar]]</f>
        <v>2.4000000000000004</v>
      </c>
      <c r="O81"/>
      <c r="P81"/>
    </row>
    <row r="82" spans="1:16" x14ac:dyDescent="0.35">
      <c r="A82" s="15">
        <v>44200.189899999983</v>
      </c>
      <c r="B82" s="9">
        <v>10</v>
      </c>
      <c r="C82" s="9" t="s">
        <v>16</v>
      </c>
      <c r="D82" s="9" t="s">
        <v>143</v>
      </c>
      <c r="E82" s="9" t="s">
        <v>185</v>
      </c>
      <c r="F82" s="9">
        <v>1.2</v>
      </c>
      <c r="G82" s="9">
        <v>0.72</v>
      </c>
      <c r="H82" s="9" t="s">
        <v>154</v>
      </c>
      <c r="I82" s="9" t="s">
        <v>161</v>
      </c>
      <c r="J82" s="9">
        <f>Data[[#This Row],[Miqdar]]*Data[[#This Row],[Qiymət]]</f>
        <v>12</v>
      </c>
      <c r="K82" s="9">
        <f>Data[[#This Row],[Məbləğ]]-Data[[#This Row],[Maya]]*Data[[#This Row],[Miqdar]]</f>
        <v>4.8000000000000007</v>
      </c>
      <c r="O82"/>
      <c r="P82"/>
    </row>
    <row r="83" spans="1:16" x14ac:dyDescent="0.35">
      <c r="A83" s="15">
        <v>44200.227699999981</v>
      </c>
      <c r="B83" s="9">
        <v>8</v>
      </c>
      <c r="C83" s="9" t="s">
        <v>28</v>
      </c>
      <c r="D83" s="9" t="s">
        <v>143</v>
      </c>
      <c r="E83" s="9" t="s">
        <v>185</v>
      </c>
      <c r="F83" s="9">
        <v>1.2</v>
      </c>
      <c r="G83" s="9">
        <v>0.72</v>
      </c>
      <c r="H83" s="9" t="s">
        <v>154</v>
      </c>
      <c r="I83" s="9" t="s">
        <v>152</v>
      </c>
      <c r="J83" s="9">
        <f>Data[[#This Row],[Miqdar]]*Data[[#This Row],[Qiymət]]</f>
        <v>9.6</v>
      </c>
      <c r="K83" s="9">
        <f>Data[[#This Row],[Məbləğ]]-Data[[#This Row],[Maya]]*Data[[#This Row],[Miqdar]]</f>
        <v>3.84</v>
      </c>
      <c r="O83"/>
      <c r="P83"/>
    </row>
    <row r="84" spans="1:16" x14ac:dyDescent="0.35">
      <c r="A84" s="15">
        <v>44200.269199999981</v>
      </c>
      <c r="B84" s="9">
        <v>9</v>
      </c>
      <c r="C84" s="9" t="s">
        <v>187</v>
      </c>
      <c r="D84" s="9" t="s">
        <v>124</v>
      </c>
      <c r="E84" s="9" t="s">
        <v>159</v>
      </c>
      <c r="F84" s="9">
        <v>1.5</v>
      </c>
      <c r="G84" s="9">
        <v>0.9</v>
      </c>
      <c r="H84" s="9" t="s">
        <v>154</v>
      </c>
      <c r="I84" s="9" t="s">
        <v>157</v>
      </c>
      <c r="J84" s="9">
        <f>Data[[#This Row],[Miqdar]]*Data[[#This Row],[Qiymət]]</f>
        <v>13.5</v>
      </c>
      <c r="K84" s="9">
        <f>Data[[#This Row],[Məbləğ]]-Data[[#This Row],[Maya]]*Data[[#This Row],[Miqdar]]</f>
        <v>5.4</v>
      </c>
      <c r="O84"/>
      <c r="P84"/>
    </row>
    <row r="85" spans="1:16" x14ac:dyDescent="0.35">
      <c r="A85" s="15">
        <v>44200.305899999978</v>
      </c>
      <c r="B85" s="9">
        <v>6</v>
      </c>
      <c r="C85" s="9" t="s">
        <v>191</v>
      </c>
      <c r="D85" s="9" t="s">
        <v>149</v>
      </c>
      <c r="E85" s="9" t="s">
        <v>162</v>
      </c>
      <c r="F85" s="9">
        <v>3.2</v>
      </c>
      <c r="G85" s="9">
        <v>1.6</v>
      </c>
      <c r="H85" s="9" t="s">
        <v>136</v>
      </c>
      <c r="I85" s="9" t="s">
        <v>157</v>
      </c>
      <c r="J85" s="9">
        <f>Data[[#This Row],[Miqdar]]*Data[[#This Row],[Qiymət]]</f>
        <v>19.200000000000003</v>
      </c>
      <c r="K85" s="9">
        <f>Data[[#This Row],[Məbləğ]]-Data[[#This Row],[Maya]]*Data[[#This Row],[Miqdar]]</f>
        <v>9.6000000000000014</v>
      </c>
      <c r="O85"/>
      <c r="P85"/>
    </row>
    <row r="86" spans="1:16" x14ac:dyDescent="0.35">
      <c r="A86" s="15">
        <v>44200.344999999979</v>
      </c>
      <c r="B86" s="9">
        <v>7</v>
      </c>
      <c r="C86" s="9" t="s">
        <v>187</v>
      </c>
      <c r="D86" s="9" t="s">
        <v>124</v>
      </c>
      <c r="E86" s="9" t="s">
        <v>169</v>
      </c>
      <c r="F86" s="9">
        <v>2.5</v>
      </c>
      <c r="G86" s="9">
        <v>1.25</v>
      </c>
      <c r="H86" s="9" t="s">
        <v>136</v>
      </c>
      <c r="I86" s="9" t="s">
        <v>157</v>
      </c>
      <c r="J86" s="9">
        <f>Data[[#This Row],[Miqdar]]*Data[[#This Row],[Qiymət]]</f>
        <v>17.5</v>
      </c>
      <c r="K86" s="9">
        <f>Data[[#This Row],[Məbləğ]]-Data[[#This Row],[Maya]]*Data[[#This Row],[Miqdar]]</f>
        <v>8.75</v>
      </c>
      <c r="O86"/>
      <c r="P86"/>
    </row>
    <row r="87" spans="1:16" x14ac:dyDescent="0.35">
      <c r="A87" s="15">
        <v>44200.381499999981</v>
      </c>
      <c r="B87" s="9">
        <v>5</v>
      </c>
      <c r="C87" s="9" t="s">
        <v>191</v>
      </c>
      <c r="D87" s="9" t="s">
        <v>149</v>
      </c>
      <c r="E87" s="9" t="s">
        <v>171</v>
      </c>
      <c r="F87" s="9">
        <v>2.8</v>
      </c>
      <c r="G87" s="9">
        <v>1.6799999999999997</v>
      </c>
      <c r="H87" s="9" t="s">
        <v>136</v>
      </c>
      <c r="I87" s="9" t="s">
        <v>168</v>
      </c>
      <c r="J87" s="9">
        <f>Data[[#This Row],[Miqdar]]*Data[[#This Row],[Qiymət]]</f>
        <v>14</v>
      </c>
      <c r="K87" s="9">
        <f>Data[[#This Row],[Məbləğ]]-Data[[#This Row],[Maya]]*Data[[#This Row],[Miqdar]]</f>
        <v>5.6000000000000014</v>
      </c>
      <c r="O87"/>
      <c r="P87"/>
    </row>
    <row r="88" spans="1:16" x14ac:dyDescent="0.35">
      <c r="A88" s="15">
        <v>44200.417399999984</v>
      </c>
      <c r="B88" s="9">
        <v>6</v>
      </c>
      <c r="C88" s="9" t="s">
        <v>36</v>
      </c>
      <c r="D88" s="9" t="s">
        <v>123</v>
      </c>
      <c r="E88" s="9" t="s">
        <v>171</v>
      </c>
      <c r="F88" s="9">
        <v>2.8</v>
      </c>
      <c r="G88" s="9">
        <v>1.6799999999999997</v>
      </c>
      <c r="H88" s="9" t="s">
        <v>136</v>
      </c>
      <c r="I88" s="9" t="s">
        <v>177</v>
      </c>
      <c r="J88" s="9">
        <f>Data[[#This Row],[Miqdar]]*Data[[#This Row],[Qiymət]]</f>
        <v>16.799999999999997</v>
      </c>
      <c r="K88" s="9">
        <f>Data[[#This Row],[Məbləğ]]-Data[[#This Row],[Maya]]*Data[[#This Row],[Miqdar]]</f>
        <v>6.7199999999999989</v>
      </c>
      <c r="O88"/>
      <c r="P88"/>
    </row>
    <row r="89" spans="1:16" x14ac:dyDescent="0.35">
      <c r="A89" s="15">
        <v>44200.456299999983</v>
      </c>
      <c r="B89" s="9">
        <v>6</v>
      </c>
      <c r="C89" s="9" t="s">
        <v>8</v>
      </c>
      <c r="D89" s="9" t="s">
        <v>122</v>
      </c>
      <c r="E89" s="9" t="s">
        <v>144</v>
      </c>
      <c r="F89" s="9">
        <v>1.4</v>
      </c>
      <c r="G89" s="9">
        <v>0.97999999999999987</v>
      </c>
      <c r="H89" s="9" t="s">
        <v>140</v>
      </c>
      <c r="I89" s="9" t="s">
        <v>180</v>
      </c>
      <c r="J89" s="9">
        <f>Data[[#This Row],[Miqdar]]*Data[[#This Row],[Qiymət]]</f>
        <v>8.3999999999999986</v>
      </c>
      <c r="K89" s="9">
        <f>Data[[#This Row],[Məbləğ]]-Data[[#This Row],[Maya]]*Data[[#This Row],[Miqdar]]</f>
        <v>2.5199999999999996</v>
      </c>
      <c r="O89"/>
      <c r="P89"/>
    </row>
    <row r="90" spans="1:16" x14ac:dyDescent="0.35">
      <c r="A90" s="15">
        <v>44200.500899999985</v>
      </c>
      <c r="B90" s="9">
        <v>7</v>
      </c>
      <c r="C90" s="9" t="s">
        <v>11</v>
      </c>
      <c r="D90" s="9" t="s">
        <v>122</v>
      </c>
      <c r="E90" s="9" t="s">
        <v>164</v>
      </c>
      <c r="F90" s="9">
        <v>6.6</v>
      </c>
      <c r="G90" s="9">
        <v>5.2799999999999994</v>
      </c>
      <c r="H90" s="9" t="s">
        <v>154</v>
      </c>
      <c r="I90" s="9" t="s">
        <v>174</v>
      </c>
      <c r="J90" s="9">
        <f>Data[[#This Row],[Miqdar]]*Data[[#This Row],[Qiymət]]</f>
        <v>46.199999999999996</v>
      </c>
      <c r="K90" s="9">
        <f>Data[[#This Row],[Məbləğ]]-Data[[#This Row],[Maya]]*Data[[#This Row],[Miqdar]]</f>
        <v>9.240000000000002</v>
      </c>
      <c r="O90"/>
      <c r="P90"/>
    </row>
    <row r="91" spans="1:16" x14ac:dyDescent="0.35">
      <c r="A91" s="15">
        <v>44200.545699999988</v>
      </c>
      <c r="B91" s="9">
        <v>7</v>
      </c>
      <c r="C91" s="9" t="s">
        <v>138</v>
      </c>
      <c r="D91" s="9" t="s">
        <v>123</v>
      </c>
      <c r="E91" s="9" t="s">
        <v>171</v>
      </c>
      <c r="F91" s="9">
        <v>2.8</v>
      </c>
      <c r="G91" s="9">
        <v>1.6799999999999997</v>
      </c>
      <c r="H91" s="9" t="s">
        <v>136</v>
      </c>
      <c r="I91" s="9" t="s">
        <v>179</v>
      </c>
      <c r="J91" s="9">
        <f>Data[[#This Row],[Miqdar]]*Data[[#This Row],[Qiymət]]</f>
        <v>19.599999999999998</v>
      </c>
      <c r="K91" s="9">
        <f>Data[[#This Row],[Məbləğ]]-Data[[#This Row],[Maya]]*Data[[#This Row],[Miqdar]]</f>
        <v>7.84</v>
      </c>
      <c r="O91"/>
      <c r="P91"/>
    </row>
    <row r="92" spans="1:16" x14ac:dyDescent="0.35">
      <c r="A92" s="15">
        <v>44200.585199999987</v>
      </c>
      <c r="B92" s="9">
        <v>10</v>
      </c>
      <c r="C92" s="9" t="s">
        <v>42</v>
      </c>
      <c r="D92" s="9" t="s">
        <v>121</v>
      </c>
      <c r="E92" s="9" t="s">
        <v>144</v>
      </c>
      <c r="F92" s="9">
        <v>1.4</v>
      </c>
      <c r="G92" s="9">
        <v>0.97999999999999987</v>
      </c>
      <c r="H92" s="9" t="s">
        <v>140</v>
      </c>
      <c r="I92" s="9" t="s">
        <v>183</v>
      </c>
      <c r="J92" s="9">
        <f>Data[[#This Row],[Miqdar]]*Data[[#This Row],[Qiymət]]</f>
        <v>14</v>
      </c>
      <c r="K92" s="9">
        <f>Data[[#This Row],[Məbləğ]]-Data[[#This Row],[Maya]]*Data[[#This Row],[Miqdar]]</f>
        <v>4.2000000000000011</v>
      </c>
      <c r="O92"/>
      <c r="P92"/>
    </row>
    <row r="93" spans="1:16" x14ac:dyDescent="0.35">
      <c r="A93" s="15">
        <v>44200.628299999989</v>
      </c>
      <c r="B93" s="9">
        <v>8</v>
      </c>
      <c r="C93" s="9" t="s">
        <v>148</v>
      </c>
      <c r="D93" s="9" t="s">
        <v>149</v>
      </c>
      <c r="E93" s="9" t="s">
        <v>164</v>
      </c>
      <c r="F93" s="9">
        <v>6.6</v>
      </c>
      <c r="G93" s="9">
        <v>5.2799999999999994</v>
      </c>
      <c r="H93" s="9" t="s">
        <v>154</v>
      </c>
      <c r="I93" s="9" t="s">
        <v>192</v>
      </c>
      <c r="J93" s="9">
        <f>Data[[#This Row],[Miqdar]]*Data[[#This Row],[Qiymət]]</f>
        <v>52.8</v>
      </c>
      <c r="K93" s="9">
        <f>Data[[#This Row],[Məbləğ]]-Data[[#This Row],[Maya]]*Data[[#This Row],[Miqdar]]</f>
        <v>10.560000000000002</v>
      </c>
      <c r="O93"/>
      <c r="P93"/>
    </row>
    <row r="94" spans="1:16" x14ac:dyDescent="0.35">
      <c r="A94" s="15">
        <v>44200.66369999999</v>
      </c>
      <c r="B94" s="9">
        <v>7</v>
      </c>
      <c r="C94" s="9" t="s">
        <v>16</v>
      </c>
      <c r="D94" s="9" t="s">
        <v>143</v>
      </c>
      <c r="E94" s="9" t="s">
        <v>144</v>
      </c>
      <c r="F94" s="9">
        <v>1.4</v>
      </c>
      <c r="G94" s="9">
        <v>0.97999999999999987</v>
      </c>
      <c r="H94" s="9" t="s">
        <v>140</v>
      </c>
      <c r="I94" s="9" t="s">
        <v>145</v>
      </c>
      <c r="J94" s="9">
        <f>Data[[#This Row],[Miqdar]]*Data[[#This Row],[Qiymət]]</f>
        <v>9.7999999999999989</v>
      </c>
      <c r="K94" s="9">
        <f>Data[[#This Row],[Məbləğ]]-Data[[#This Row],[Maya]]*Data[[#This Row],[Miqdar]]</f>
        <v>2.9399999999999995</v>
      </c>
      <c r="O94"/>
      <c r="P94"/>
    </row>
    <row r="95" spans="1:16" x14ac:dyDescent="0.35">
      <c r="A95" s="15">
        <v>44200.708599999991</v>
      </c>
      <c r="B95" s="9">
        <v>7</v>
      </c>
      <c r="C95" s="9" t="s">
        <v>16</v>
      </c>
      <c r="D95" s="9" t="s">
        <v>143</v>
      </c>
      <c r="E95" s="9" t="s">
        <v>169</v>
      </c>
      <c r="F95" s="9">
        <v>2.5</v>
      </c>
      <c r="G95" s="9">
        <v>1.25</v>
      </c>
      <c r="H95" s="9" t="s">
        <v>136</v>
      </c>
      <c r="I95" s="9" t="s">
        <v>155</v>
      </c>
      <c r="J95" s="9">
        <f>Data[[#This Row],[Miqdar]]*Data[[#This Row],[Qiymət]]</f>
        <v>17.5</v>
      </c>
      <c r="K95" s="9">
        <f>Data[[#This Row],[Məbləğ]]-Data[[#This Row],[Maya]]*Data[[#This Row],[Miqdar]]</f>
        <v>8.75</v>
      </c>
      <c r="O95"/>
      <c r="P95"/>
    </row>
    <row r="96" spans="1:16" x14ac:dyDescent="0.35">
      <c r="A96" s="15">
        <v>44200.75009999999</v>
      </c>
      <c r="B96" s="9">
        <v>9</v>
      </c>
      <c r="C96" s="9" t="s">
        <v>20</v>
      </c>
      <c r="D96" s="9" t="s">
        <v>121</v>
      </c>
      <c r="E96" s="9" t="s">
        <v>171</v>
      </c>
      <c r="F96" s="9">
        <v>2.8</v>
      </c>
      <c r="G96" s="9">
        <v>1.6799999999999997</v>
      </c>
      <c r="H96" s="9" t="s">
        <v>136</v>
      </c>
      <c r="I96" s="9" t="s">
        <v>193</v>
      </c>
      <c r="J96" s="9">
        <f>Data[[#This Row],[Miqdar]]*Data[[#This Row],[Qiymət]]</f>
        <v>25.2</v>
      </c>
      <c r="K96" s="9">
        <f>Data[[#This Row],[Məbləğ]]-Data[[#This Row],[Maya]]*Data[[#This Row],[Miqdar]]</f>
        <v>10.080000000000002</v>
      </c>
      <c r="O96"/>
      <c r="P96"/>
    </row>
    <row r="97" spans="1:16" x14ac:dyDescent="0.35">
      <c r="A97" s="15">
        <v>44200.794099999992</v>
      </c>
      <c r="B97" s="9">
        <v>9</v>
      </c>
      <c r="C97" s="9" t="s">
        <v>20</v>
      </c>
      <c r="D97" s="9" t="s">
        <v>121</v>
      </c>
      <c r="E97" s="9" t="s">
        <v>153</v>
      </c>
      <c r="F97" s="9">
        <v>1</v>
      </c>
      <c r="G97" s="9">
        <v>0.6</v>
      </c>
      <c r="H97" s="9" t="s">
        <v>154</v>
      </c>
      <c r="I97" s="9" t="s">
        <v>193</v>
      </c>
      <c r="J97" s="9">
        <f>Data[[#This Row],[Miqdar]]*Data[[#This Row],[Qiymət]]</f>
        <v>9</v>
      </c>
      <c r="K97" s="9">
        <f>Data[[#This Row],[Məbləğ]]-Data[[#This Row],[Maya]]*Data[[#This Row],[Miqdar]]</f>
        <v>3.6000000000000005</v>
      </c>
      <c r="O97"/>
      <c r="P97"/>
    </row>
    <row r="98" spans="1:16" x14ac:dyDescent="0.35">
      <c r="A98" s="15">
        <v>44200.83249999999</v>
      </c>
      <c r="B98" s="9">
        <v>10</v>
      </c>
      <c r="C98" s="9" t="s">
        <v>39</v>
      </c>
      <c r="D98" s="9" t="s">
        <v>124</v>
      </c>
      <c r="E98" s="9" t="s">
        <v>181</v>
      </c>
      <c r="F98" s="9">
        <v>0.9</v>
      </c>
      <c r="G98" s="9">
        <v>0.63</v>
      </c>
      <c r="H98" s="9" t="s">
        <v>140</v>
      </c>
      <c r="I98" s="9" t="s">
        <v>172</v>
      </c>
      <c r="J98" s="9">
        <f>Data[[#This Row],[Miqdar]]*Data[[#This Row],[Qiymət]]</f>
        <v>9</v>
      </c>
      <c r="K98" s="9">
        <f>Data[[#This Row],[Məbləğ]]-Data[[#This Row],[Maya]]*Data[[#This Row],[Miqdar]]</f>
        <v>2.7</v>
      </c>
      <c r="O98"/>
      <c r="P98"/>
    </row>
    <row r="99" spans="1:16" x14ac:dyDescent="0.35">
      <c r="A99" s="15">
        <v>44200.872199999991</v>
      </c>
      <c r="B99" s="9">
        <v>10</v>
      </c>
      <c r="C99" s="9" t="s">
        <v>142</v>
      </c>
      <c r="D99" s="9" t="s">
        <v>143</v>
      </c>
      <c r="E99" s="9" t="s">
        <v>185</v>
      </c>
      <c r="F99" s="9">
        <v>1.2</v>
      </c>
      <c r="G99" s="9">
        <v>0.72</v>
      </c>
      <c r="H99" s="9" t="s">
        <v>154</v>
      </c>
      <c r="I99" s="9" t="s">
        <v>152</v>
      </c>
      <c r="J99" s="9">
        <f>Data[[#This Row],[Miqdar]]*Data[[#This Row],[Qiymət]]</f>
        <v>12</v>
      </c>
      <c r="K99" s="9">
        <f>Data[[#This Row],[Məbləğ]]-Data[[#This Row],[Maya]]*Data[[#This Row],[Miqdar]]</f>
        <v>4.8000000000000007</v>
      </c>
      <c r="O99"/>
      <c r="P99"/>
    </row>
    <row r="100" spans="1:16" x14ac:dyDescent="0.35">
      <c r="A100" s="15">
        <v>44200.907599999991</v>
      </c>
      <c r="B100" s="9">
        <v>5</v>
      </c>
      <c r="C100" s="9" t="s">
        <v>42</v>
      </c>
      <c r="D100" s="9" t="s">
        <v>121</v>
      </c>
      <c r="E100" s="9" t="s">
        <v>186</v>
      </c>
      <c r="F100" s="9">
        <v>1.4</v>
      </c>
      <c r="G100" s="9">
        <v>0.97999999999999987</v>
      </c>
      <c r="H100" s="9" t="s">
        <v>140</v>
      </c>
      <c r="I100" s="9" t="s">
        <v>189</v>
      </c>
      <c r="J100" s="9">
        <f>Data[[#This Row],[Miqdar]]*Data[[#This Row],[Qiymət]]</f>
        <v>7</v>
      </c>
      <c r="K100" s="9">
        <f>Data[[#This Row],[Məbləğ]]-Data[[#This Row],[Maya]]*Data[[#This Row],[Miqdar]]</f>
        <v>2.1000000000000005</v>
      </c>
      <c r="O100"/>
      <c r="P100"/>
    </row>
    <row r="101" spans="1:16" x14ac:dyDescent="0.35">
      <c r="A101" s="15">
        <v>44200.950799999991</v>
      </c>
      <c r="B101" s="9">
        <v>7</v>
      </c>
      <c r="C101" s="9" t="s">
        <v>20</v>
      </c>
      <c r="D101" s="9" t="s">
        <v>121</v>
      </c>
      <c r="E101" s="9" t="s">
        <v>144</v>
      </c>
      <c r="F101" s="9">
        <v>1.4</v>
      </c>
      <c r="G101" s="9">
        <v>0.97999999999999987</v>
      </c>
      <c r="H101" s="9" t="s">
        <v>140</v>
      </c>
      <c r="I101" s="9" t="s">
        <v>147</v>
      </c>
      <c r="J101" s="9">
        <f>Data[[#This Row],[Miqdar]]*Data[[#This Row],[Qiymət]]</f>
        <v>9.7999999999999989</v>
      </c>
      <c r="K101" s="9">
        <f>Data[[#This Row],[Məbləğ]]-Data[[#This Row],[Maya]]*Data[[#This Row],[Miqdar]]</f>
        <v>2.9399999999999995</v>
      </c>
      <c r="O101"/>
      <c r="P101"/>
    </row>
    <row r="102" spans="1:16" x14ac:dyDescent="0.35">
      <c r="A102" s="15">
        <v>44200.986199999992</v>
      </c>
      <c r="B102" s="9">
        <v>9</v>
      </c>
      <c r="C102" s="9" t="s">
        <v>6</v>
      </c>
      <c r="D102" s="9" t="s">
        <v>121</v>
      </c>
      <c r="E102" s="9" t="s">
        <v>144</v>
      </c>
      <c r="F102" s="9">
        <v>1.4</v>
      </c>
      <c r="G102" s="9">
        <v>0.97999999999999987</v>
      </c>
      <c r="H102" s="9" t="s">
        <v>140</v>
      </c>
      <c r="I102" s="9" t="s">
        <v>189</v>
      </c>
      <c r="J102" s="9">
        <f>Data[[#This Row],[Miqdar]]*Data[[#This Row],[Qiymət]]</f>
        <v>12.6</v>
      </c>
      <c r="K102" s="9">
        <f>Data[[#This Row],[Məbləğ]]-Data[[#This Row],[Maya]]*Data[[#This Row],[Miqdar]]</f>
        <v>3.7800000000000011</v>
      </c>
      <c r="O102"/>
      <c r="P102"/>
    </row>
    <row r="103" spans="1:16" x14ac:dyDescent="0.35">
      <c r="A103" s="15">
        <v>44201.02399999999</v>
      </c>
      <c r="B103" s="9">
        <v>8</v>
      </c>
      <c r="C103" s="9" t="s">
        <v>36</v>
      </c>
      <c r="D103" s="9" t="s">
        <v>123</v>
      </c>
      <c r="E103" s="9" t="s">
        <v>158</v>
      </c>
      <c r="F103" s="9">
        <v>3.9</v>
      </c>
      <c r="G103" s="9">
        <v>1.95</v>
      </c>
      <c r="H103" s="9" t="s">
        <v>154</v>
      </c>
      <c r="I103" s="9" t="s">
        <v>176</v>
      </c>
      <c r="J103" s="9">
        <f>Data[[#This Row],[Miqdar]]*Data[[#This Row],[Qiymət]]</f>
        <v>31.2</v>
      </c>
      <c r="K103" s="9">
        <f>Data[[#This Row],[Məbləğ]]-Data[[#This Row],[Maya]]*Data[[#This Row],[Miqdar]]</f>
        <v>15.6</v>
      </c>
      <c r="O103"/>
      <c r="P103"/>
    </row>
    <row r="104" spans="1:16" x14ac:dyDescent="0.35">
      <c r="A104" s="15">
        <v>44201.060899999989</v>
      </c>
      <c r="B104" s="9">
        <v>9</v>
      </c>
      <c r="C104" s="9" t="s">
        <v>36</v>
      </c>
      <c r="D104" s="9" t="s">
        <v>123</v>
      </c>
      <c r="E104" s="9" t="s">
        <v>146</v>
      </c>
      <c r="F104" s="9">
        <v>1.7</v>
      </c>
      <c r="G104" s="9">
        <v>0.85</v>
      </c>
      <c r="H104" s="9" t="s">
        <v>140</v>
      </c>
      <c r="I104" s="9" t="s">
        <v>179</v>
      </c>
      <c r="J104" s="9">
        <f>Data[[#This Row],[Miqdar]]*Data[[#This Row],[Qiymət]]</f>
        <v>15.299999999999999</v>
      </c>
      <c r="K104" s="9">
        <f>Data[[#This Row],[Məbləğ]]-Data[[#This Row],[Maya]]*Data[[#This Row],[Miqdar]]</f>
        <v>7.6499999999999995</v>
      </c>
      <c r="O104"/>
      <c r="P104"/>
    </row>
    <row r="105" spans="1:16" x14ac:dyDescent="0.35">
      <c r="A105" s="15">
        <v>44201.097699999991</v>
      </c>
      <c r="B105" s="9">
        <v>10</v>
      </c>
      <c r="C105" s="9" t="s">
        <v>36</v>
      </c>
      <c r="D105" s="9" t="s">
        <v>123</v>
      </c>
      <c r="E105" s="9" t="s">
        <v>144</v>
      </c>
      <c r="F105" s="9">
        <v>1.4</v>
      </c>
      <c r="G105" s="9">
        <v>0.97999999999999987</v>
      </c>
      <c r="H105" s="9" t="s">
        <v>140</v>
      </c>
      <c r="I105" s="9" t="s">
        <v>179</v>
      </c>
      <c r="J105" s="9">
        <f>Data[[#This Row],[Miqdar]]*Data[[#This Row],[Qiymət]]</f>
        <v>14</v>
      </c>
      <c r="K105" s="9">
        <f>Data[[#This Row],[Məbləğ]]-Data[[#This Row],[Maya]]*Data[[#This Row],[Miqdar]]</f>
        <v>4.2000000000000011</v>
      </c>
      <c r="O105"/>
      <c r="P105"/>
    </row>
    <row r="106" spans="1:16" x14ac:dyDescent="0.35">
      <c r="A106" s="15">
        <v>44201.138299999991</v>
      </c>
      <c r="B106" s="9">
        <v>6</v>
      </c>
      <c r="C106" s="9" t="s">
        <v>11</v>
      </c>
      <c r="D106" s="9" t="s">
        <v>122</v>
      </c>
      <c r="E106" s="9" t="s">
        <v>159</v>
      </c>
      <c r="F106" s="9">
        <v>1.5</v>
      </c>
      <c r="G106" s="9">
        <v>0.9</v>
      </c>
      <c r="H106" s="9" t="s">
        <v>154</v>
      </c>
      <c r="I106" s="9" t="s">
        <v>180</v>
      </c>
      <c r="J106" s="9">
        <f>Data[[#This Row],[Miqdar]]*Data[[#This Row],[Qiymət]]</f>
        <v>9</v>
      </c>
      <c r="K106" s="9">
        <f>Data[[#This Row],[Məbləğ]]-Data[[#This Row],[Maya]]*Data[[#This Row],[Miqdar]]</f>
        <v>3.5999999999999996</v>
      </c>
      <c r="O106"/>
      <c r="P106"/>
    </row>
    <row r="107" spans="1:16" x14ac:dyDescent="0.35">
      <c r="A107" s="15">
        <v>44201.176899999991</v>
      </c>
      <c r="B107" s="9">
        <v>5</v>
      </c>
      <c r="C107" s="9" t="s">
        <v>11</v>
      </c>
      <c r="D107" s="9" t="s">
        <v>122</v>
      </c>
      <c r="E107" s="9" t="s">
        <v>144</v>
      </c>
      <c r="F107" s="9">
        <v>1.4</v>
      </c>
      <c r="G107" s="9">
        <v>0.97999999999999987</v>
      </c>
      <c r="H107" s="9" t="s">
        <v>140</v>
      </c>
      <c r="I107" s="9" t="s">
        <v>180</v>
      </c>
      <c r="J107" s="9">
        <f>Data[[#This Row],[Miqdar]]*Data[[#This Row],[Qiymət]]</f>
        <v>7</v>
      </c>
      <c r="K107" s="9">
        <f>Data[[#This Row],[Məbləğ]]-Data[[#This Row],[Maya]]*Data[[#This Row],[Miqdar]]</f>
        <v>2.1000000000000005</v>
      </c>
      <c r="O107"/>
      <c r="P107"/>
    </row>
    <row r="108" spans="1:16" x14ac:dyDescent="0.35">
      <c r="A108" s="15">
        <v>44201.215199999991</v>
      </c>
      <c r="B108" s="9">
        <v>5</v>
      </c>
      <c r="C108" s="9" t="s">
        <v>167</v>
      </c>
      <c r="D108" s="9" t="s">
        <v>149</v>
      </c>
      <c r="E108" s="9" t="s">
        <v>186</v>
      </c>
      <c r="F108" s="9">
        <v>1.4</v>
      </c>
      <c r="G108" s="9">
        <v>0.97999999999999987</v>
      </c>
      <c r="H108" s="9" t="s">
        <v>140</v>
      </c>
      <c r="I108" s="9" t="s">
        <v>172</v>
      </c>
      <c r="J108" s="9">
        <f>Data[[#This Row],[Miqdar]]*Data[[#This Row],[Qiymət]]</f>
        <v>7</v>
      </c>
      <c r="K108" s="9">
        <f>Data[[#This Row],[Məbləğ]]-Data[[#This Row],[Maya]]*Data[[#This Row],[Miqdar]]</f>
        <v>2.1000000000000005</v>
      </c>
      <c r="O108"/>
      <c r="P108"/>
    </row>
    <row r="109" spans="1:16" x14ac:dyDescent="0.35">
      <c r="A109" s="15">
        <v>44201.251299999989</v>
      </c>
      <c r="B109" s="9">
        <v>10</v>
      </c>
      <c r="C109" s="9" t="s">
        <v>138</v>
      </c>
      <c r="D109" s="9" t="s">
        <v>123</v>
      </c>
      <c r="E109" s="9" t="s">
        <v>135</v>
      </c>
      <c r="F109" s="9">
        <v>2.5</v>
      </c>
      <c r="G109" s="9">
        <v>1.25</v>
      </c>
      <c r="H109" s="9" t="s">
        <v>136</v>
      </c>
      <c r="I109" s="9" t="s">
        <v>137</v>
      </c>
      <c r="J109" s="9">
        <f>Data[[#This Row],[Miqdar]]*Data[[#This Row],[Qiymət]]</f>
        <v>25</v>
      </c>
      <c r="K109" s="9">
        <f>Data[[#This Row],[Məbləğ]]-Data[[#This Row],[Maya]]*Data[[#This Row],[Miqdar]]</f>
        <v>12.5</v>
      </c>
      <c r="O109"/>
      <c r="P109"/>
    </row>
    <row r="110" spans="1:16" x14ac:dyDescent="0.35">
      <c r="A110" s="15">
        <v>44201.289999999986</v>
      </c>
      <c r="B110" s="9">
        <v>10</v>
      </c>
      <c r="C110" s="9" t="s">
        <v>42</v>
      </c>
      <c r="D110" s="9" t="s">
        <v>121</v>
      </c>
      <c r="E110" s="9" t="s">
        <v>144</v>
      </c>
      <c r="F110" s="9">
        <v>1.4</v>
      </c>
      <c r="G110" s="9">
        <v>0.97999999999999987</v>
      </c>
      <c r="H110" s="9" t="s">
        <v>140</v>
      </c>
      <c r="I110" s="9" t="s">
        <v>183</v>
      </c>
      <c r="J110" s="9">
        <f>Data[[#This Row],[Miqdar]]*Data[[#This Row],[Qiymət]]</f>
        <v>14</v>
      </c>
      <c r="K110" s="9">
        <f>Data[[#This Row],[Məbləğ]]-Data[[#This Row],[Maya]]*Data[[#This Row],[Miqdar]]</f>
        <v>4.2000000000000011</v>
      </c>
      <c r="O110"/>
      <c r="P110"/>
    </row>
    <row r="111" spans="1:16" x14ac:dyDescent="0.35">
      <c r="A111" s="15">
        <v>44201.333999999988</v>
      </c>
      <c r="B111" s="9">
        <v>10</v>
      </c>
      <c r="C111" s="9" t="s">
        <v>167</v>
      </c>
      <c r="D111" s="9" t="s">
        <v>149</v>
      </c>
      <c r="E111" s="9" t="s">
        <v>184</v>
      </c>
      <c r="F111" s="9">
        <v>1.8</v>
      </c>
      <c r="G111" s="9">
        <v>1.08</v>
      </c>
      <c r="H111" s="9" t="s">
        <v>154</v>
      </c>
      <c r="I111" s="9" t="s">
        <v>172</v>
      </c>
      <c r="J111" s="9">
        <f>Data[[#This Row],[Miqdar]]*Data[[#This Row],[Qiymət]]</f>
        <v>18</v>
      </c>
      <c r="K111" s="9">
        <f>Data[[#This Row],[Məbləğ]]-Data[[#This Row],[Maya]]*Data[[#This Row],[Miqdar]]</f>
        <v>7.1999999999999993</v>
      </c>
      <c r="O111"/>
      <c r="P111"/>
    </row>
    <row r="112" spans="1:16" x14ac:dyDescent="0.35">
      <c r="A112" s="15">
        <v>44201.372399999986</v>
      </c>
      <c r="B112" s="9">
        <v>6</v>
      </c>
      <c r="C112" s="9" t="s">
        <v>36</v>
      </c>
      <c r="D112" s="9" t="s">
        <v>123</v>
      </c>
      <c r="E112" s="9" t="s">
        <v>186</v>
      </c>
      <c r="F112" s="9">
        <v>1.4</v>
      </c>
      <c r="G112" s="9">
        <v>0.97999999999999987</v>
      </c>
      <c r="H112" s="9" t="s">
        <v>140</v>
      </c>
      <c r="I112" s="9" t="s">
        <v>179</v>
      </c>
      <c r="J112" s="9">
        <f>Data[[#This Row],[Miqdar]]*Data[[#This Row],[Qiymət]]</f>
        <v>8.3999999999999986</v>
      </c>
      <c r="K112" s="9">
        <f>Data[[#This Row],[Məbləğ]]-Data[[#This Row],[Maya]]*Data[[#This Row],[Miqdar]]</f>
        <v>2.5199999999999996</v>
      </c>
      <c r="O112"/>
      <c r="P112"/>
    </row>
    <row r="113" spans="1:16" x14ac:dyDescent="0.35">
      <c r="A113" s="15">
        <v>44201.409999999989</v>
      </c>
      <c r="B113" s="9">
        <v>7</v>
      </c>
      <c r="C113" s="9" t="s">
        <v>16</v>
      </c>
      <c r="D113" s="9" t="s">
        <v>143</v>
      </c>
      <c r="E113" s="9" t="s">
        <v>164</v>
      </c>
      <c r="F113" s="9">
        <v>6.6</v>
      </c>
      <c r="G113" s="9">
        <v>5.2799999999999994</v>
      </c>
      <c r="H113" s="9" t="s">
        <v>154</v>
      </c>
      <c r="I113" s="9" t="s">
        <v>155</v>
      </c>
      <c r="J113" s="9">
        <f>Data[[#This Row],[Miqdar]]*Data[[#This Row],[Qiymət]]</f>
        <v>46.199999999999996</v>
      </c>
      <c r="K113" s="9">
        <f>Data[[#This Row],[Məbləğ]]-Data[[#This Row],[Maya]]*Data[[#This Row],[Miqdar]]</f>
        <v>9.240000000000002</v>
      </c>
      <c r="O113"/>
      <c r="P113"/>
    </row>
    <row r="114" spans="1:16" x14ac:dyDescent="0.35">
      <c r="A114" s="15">
        <v>44201.450599999989</v>
      </c>
      <c r="B114" s="9">
        <v>9</v>
      </c>
      <c r="C114" s="9" t="s">
        <v>160</v>
      </c>
      <c r="D114" s="9" t="s">
        <v>143</v>
      </c>
      <c r="E114" s="9" t="s">
        <v>153</v>
      </c>
      <c r="F114" s="9">
        <v>1</v>
      </c>
      <c r="G114" s="9">
        <v>0.6</v>
      </c>
      <c r="H114" s="9" t="s">
        <v>154</v>
      </c>
      <c r="I114" s="9" t="s">
        <v>161</v>
      </c>
      <c r="J114" s="9">
        <f>Data[[#This Row],[Miqdar]]*Data[[#This Row],[Qiymət]]</f>
        <v>9</v>
      </c>
      <c r="K114" s="9">
        <f>Data[[#This Row],[Məbləğ]]-Data[[#This Row],[Maya]]*Data[[#This Row],[Miqdar]]</f>
        <v>3.6000000000000005</v>
      </c>
      <c r="O114"/>
      <c r="P114"/>
    </row>
    <row r="115" spans="1:16" x14ac:dyDescent="0.35">
      <c r="A115" s="15">
        <v>44201.494799999986</v>
      </c>
      <c r="B115" s="9">
        <v>5</v>
      </c>
      <c r="C115" s="9" t="s">
        <v>167</v>
      </c>
      <c r="D115" s="9" t="s">
        <v>149</v>
      </c>
      <c r="E115" s="9" t="s">
        <v>162</v>
      </c>
      <c r="F115" s="9">
        <v>3.2</v>
      </c>
      <c r="G115" s="9">
        <v>1.6</v>
      </c>
      <c r="H115" s="9" t="s">
        <v>136</v>
      </c>
      <c r="I115" s="9" t="s">
        <v>163</v>
      </c>
      <c r="J115" s="9">
        <f>Data[[#This Row],[Miqdar]]*Data[[#This Row],[Qiymət]]</f>
        <v>16</v>
      </c>
      <c r="K115" s="9">
        <f>Data[[#This Row],[Məbləğ]]-Data[[#This Row],[Maya]]*Data[[#This Row],[Miqdar]]</f>
        <v>8</v>
      </c>
      <c r="O115"/>
      <c r="P115"/>
    </row>
    <row r="116" spans="1:16" x14ac:dyDescent="0.35">
      <c r="A116" s="15">
        <v>44201.538699999983</v>
      </c>
      <c r="B116" s="9">
        <v>6</v>
      </c>
      <c r="C116" s="9" t="s">
        <v>36</v>
      </c>
      <c r="D116" s="9" t="s">
        <v>123</v>
      </c>
      <c r="E116" s="9" t="s">
        <v>164</v>
      </c>
      <c r="F116" s="9">
        <v>6.6</v>
      </c>
      <c r="G116" s="9">
        <v>5.2799999999999994</v>
      </c>
      <c r="H116" s="9" t="s">
        <v>154</v>
      </c>
      <c r="I116" s="9" t="s">
        <v>179</v>
      </c>
      <c r="J116" s="9">
        <f>Data[[#This Row],[Miqdar]]*Data[[#This Row],[Qiymət]]</f>
        <v>39.599999999999994</v>
      </c>
      <c r="K116" s="9">
        <f>Data[[#This Row],[Məbləğ]]-Data[[#This Row],[Maya]]*Data[[#This Row],[Miqdar]]</f>
        <v>7.9199999999999982</v>
      </c>
      <c r="O116"/>
      <c r="P116"/>
    </row>
    <row r="117" spans="1:16" x14ac:dyDescent="0.35">
      <c r="A117" s="15">
        <v>44201.582499999982</v>
      </c>
      <c r="B117" s="9">
        <v>10</v>
      </c>
      <c r="C117" s="9" t="s">
        <v>187</v>
      </c>
      <c r="D117" s="9" t="s">
        <v>124</v>
      </c>
      <c r="E117" s="9" t="s">
        <v>171</v>
      </c>
      <c r="F117" s="9">
        <v>2.8</v>
      </c>
      <c r="G117" s="9">
        <v>1.6799999999999997</v>
      </c>
      <c r="H117" s="9" t="s">
        <v>136</v>
      </c>
      <c r="I117" s="9" t="s">
        <v>192</v>
      </c>
      <c r="J117" s="9">
        <f>Data[[#This Row],[Miqdar]]*Data[[#This Row],[Qiymət]]</f>
        <v>28</v>
      </c>
      <c r="K117" s="9">
        <f>Data[[#This Row],[Məbləğ]]-Data[[#This Row],[Maya]]*Data[[#This Row],[Miqdar]]</f>
        <v>11.200000000000003</v>
      </c>
      <c r="O117"/>
      <c r="P117"/>
    </row>
    <row r="118" spans="1:16" x14ac:dyDescent="0.35">
      <c r="A118" s="15">
        <v>44201.626599999981</v>
      </c>
      <c r="B118" s="9">
        <v>6</v>
      </c>
      <c r="C118" s="9" t="s">
        <v>156</v>
      </c>
      <c r="D118" s="9" t="s">
        <v>124</v>
      </c>
      <c r="E118" s="9" t="s">
        <v>171</v>
      </c>
      <c r="F118" s="9">
        <v>2.8</v>
      </c>
      <c r="G118" s="9">
        <v>1.6799999999999997</v>
      </c>
      <c r="H118" s="9" t="s">
        <v>136</v>
      </c>
      <c r="I118" s="9" t="s">
        <v>192</v>
      </c>
      <c r="J118" s="9">
        <f>Data[[#This Row],[Miqdar]]*Data[[#This Row],[Qiymət]]</f>
        <v>16.799999999999997</v>
      </c>
      <c r="K118" s="9">
        <f>Data[[#This Row],[Məbləğ]]-Data[[#This Row],[Maya]]*Data[[#This Row],[Miqdar]]</f>
        <v>6.7199999999999989</v>
      </c>
      <c r="O118"/>
      <c r="P118"/>
    </row>
    <row r="119" spans="1:16" x14ac:dyDescent="0.35">
      <c r="A119" s="15">
        <v>44201.670499999978</v>
      </c>
      <c r="B119" s="9">
        <v>9</v>
      </c>
      <c r="C119" s="9" t="s">
        <v>25</v>
      </c>
      <c r="D119" s="9" t="s">
        <v>122</v>
      </c>
      <c r="E119" s="9" t="s">
        <v>159</v>
      </c>
      <c r="F119" s="9">
        <v>1.5</v>
      </c>
      <c r="G119" s="9">
        <v>0.9</v>
      </c>
      <c r="H119" s="9" t="s">
        <v>154</v>
      </c>
      <c r="I119" s="9" t="s">
        <v>194</v>
      </c>
      <c r="J119" s="9">
        <f>Data[[#This Row],[Miqdar]]*Data[[#This Row],[Qiymət]]</f>
        <v>13.5</v>
      </c>
      <c r="K119" s="9">
        <f>Data[[#This Row],[Məbləğ]]-Data[[#This Row],[Maya]]*Data[[#This Row],[Miqdar]]</f>
        <v>5.4</v>
      </c>
      <c r="O119"/>
      <c r="P119"/>
    </row>
    <row r="120" spans="1:16" x14ac:dyDescent="0.35">
      <c r="A120" s="15">
        <v>44201.708399999981</v>
      </c>
      <c r="B120" s="9">
        <v>10</v>
      </c>
      <c r="C120" s="9" t="s">
        <v>11</v>
      </c>
      <c r="D120" s="9" t="s">
        <v>122</v>
      </c>
      <c r="E120" s="9" t="s">
        <v>159</v>
      </c>
      <c r="F120" s="9">
        <v>1.5</v>
      </c>
      <c r="G120" s="9">
        <v>0.9</v>
      </c>
      <c r="H120" s="9" t="s">
        <v>154</v>
      </c>
      <c r="I120" s="9" t="s">
        <v>180</v>
      </c>
      <c r="J120" s="9">
        <f>Data[[#This Row],[Miqdar]]*Data[[#This Row],[Qiymət]]</f>
        <v>15</v>
      </c>
      <c r="K120" s="9">
        <f>Data[[#This Row],[Məbləğ]]-Data[[#This Row],[Maya]]*Data[[#This Row],[Miqdar]]</f>
        <v>6</v>
      </c>
      <c r="O120"/>
      <c r="P120"/>
    </row>
    <row r="121" spans="1:16" x14ac:dyDescent="0.35">
      <c r="A121" s="15">
        <v>44201.747299999981</v>
      </c>
      <c r="B121" s="9">
        <v>10</v>
      </c>
      <c r="C121" s="9" t="s">
        <v>11</v>
      </c>
      <c r="D121" s="9" t="s">
        <v>122</v>
      </c>
      <c r="E121" s="9" t="s">
        <v>195</v>
      </c>
      <c r="F121" s="9">
        <v>2</v>
      </c>
      <c r="G121" s="9">
        <v>1.6</v>
      </c>
      <c r="H121" s="9" t="s">
        <v>136</v>
      </c>
      <c r="I121" s="9" t="s">
        <v>180</v>
      </c>
      <c r="J121" s="9">
        <f>Data[[#This Row],[Miqdar]]*Data[[#This Row],[Qiymət]]</f>
        <v>20</v>
      </c>
      <c r="K121" s="9">
        <f>Data[[#This Row],[Məbləğ]]-Data[[#This Row],[Maya]]*Data[[#This Row],[Miqdar]]</f>
        <v>4</v>
      </c>
      <c r="O121"/>
      <c r="P121"/>
    </row>
    <row r="122" spans="1:16" x14ac:dyDescent="0.35">
      <c r="A122" s="15">
        <v>44201.783199999983</v>
      </c>
      <c r="B122" s="9">
        <v>6</v>
      </c>
      <c r="C122" s="9" t="s">
        <v>20</v>
      </c>
      <c r="D122" s="9" t="s">
        <v>121</v>
      </c>
      <c r="E122" s="9" t="s">
        <v>146</v>
      </c>
      <c r="F122" s="9">
        <v>1.7</v>
      </c>
      <c r="G122" s="9">
        <v>0.85</v>
      </c>
      <c r="H122" s="9" t="s">
        <v>140</v>
      </c>
      <c r="I122" s="9" t="s">
        <v>196</v>
      </c>
      <c r="J122" s="9">
        <f>Data[[#This Row],[Miqdar]]*Data[[#This Row],[Qiymət]]</f>
        <v>10.199999999999999</v>
      </c>
      <c r="K122" s="9">
        <f>Data[[#This Row],[Məbləğ]]-Data[[#This Row],[Maya]]*Data[[#This Row],[Miqdar]]</f>
        <v>5.0999999999999996</v>
      </c>
      <c r="O122"/>
      <c r="P122"/>
    </row>
    <row r="123" spans="1:16" x14ac:dyDescent="0.35">
      <c r="A123" s="15">
        <v>44201.824899999985</v>
      </c>
      <c r="B123" s="9">
        <v>8</v>
      </c>
      <c r="C123" s="9" t="s">
        <v>16</v>
      </c>
      <c r="D123" s="9" t="s">
        <v>143</v>
      </c>
      <c r="E123" s="9" t="s">
        <v>146</v>
      </c>
      <c r="F123" s="9">
        <v>1.7</v>
      </c>
      <c r="G123" s="9">
        <v>0.85</v>
      </c>
      <c r="H123" s="9" t="s">
        <v>140</v>
      </c>
      <c r="I123" s="9" t="s">
        <v>170</v>
      </c>
      <c r="J123" s="9">
        <f>Data[[#This Row],[Miqdar]]*Data[[#This Row],[Qiymət]]</f>
        <v>13.6</v>
      </c>
      <c r="K123" s="9">
        <f>Data[[#This Row],[Məbləğ]]-Data[[#This Row],[Maya]]*Data[[#This Row],[Miqdar]]</f>
        <v>6.8</v>
      </c>
      <c r="O123"/>
      <c r="P123"/>
    </row>
    <row r="124" spans="1:16" x14ac:dyDescent="0.35">
      <c r="A124" s="15">
        <v>44201.867999999988</v>
      </c>
      <c r="B124" s="9">
        <v>5</v>
      </c>
      <c r="C124" s="9" t="s">
        <v>36</v>
      </c>
      <c r="D124" s="9" t="s">
        <v>123</v>
      </c>
      <c r="E124" s="9" t="s">
        <v>164</v>
      </c>
      <c r="F124" s="9">
        <v>6.6</v>
      </c>
      <c r="G124" s="9">
        <v>5.2799999999999994</v>
      </c>
      <c r="H124" s="9" t="s">
        <v>154</v>
      </c>
      <c r="I124" s="9" t="s">
        <v>179</v>
      </c>
      <c r="J124" s="9">
        <f>Data[[#This Row],[Miqdar]]*Data[[#This Row],[Qiymət]]</f>
        <v>33</v>
      </c>
      <c r="K124" s="9">
        <f>Data[[#This Row],[Məbləğ]]-Data[[#This Row],[Maya]]*Data[[#This Row],[Miqdar]]</f>
        <v>6.6000000000000014</v>
      </c>
      <c r="O124"/>
      <c r="P124"/>
    </row>
    <row r="125" spans="1:16" x14ac:dyDescent="0.35">
      <c r="A125" s="15">
        <v>44201.90939999999</v>
      </c>
      <c r="B125" s="9">
        <v>8</v>
      </c>
      <c r="C125" s="9" t="s">
        <v>36</v>
      </c>
      <c r="D125" s="9" t="s">
        <v>123</v>
      </c>
      <c r="E125" s="9" t="s">
        <v>159</v>
      </c>
      <c r="F125" s="9">
        <v>1.5</v>
      </c>
      <c r="G125" s="9">
        <v>0.9</v>
      </c>
      <c r="H125" s="9" t="s">
        <v>154</v>
      </c>
      <c r="I125" s="9" t="s">
        <v>179</v>
      </c>
      <c r="J125" s="9">
        <f>Data[[#This Row],[Miqdar]]*Data[[#This Row],[Qiymət]]</f>
        <v>12</v>
      </c>
      <c r="K125" s="9">
        <f>Data[[#This Row],[Məbləğ]]-Data[[#This Row],[Maya]]*Data[[#This Row],[Miqdar]]</f>
        <v>4.8</v>
      </c>
      <c r="O125"/>
      <c r="P125"/>
    </row>
    <row r="126" spans="1:16" x14ac:dyDescent="0.35">
      <c r="A126" s="15">
        <v>44201.947899999992</v>
      </c>
      <c r="B126" s="9">
        <v>7</v>
      </c>
      <c r="C126" s="9" t="s">
        <v>36</v>
      </c>
      <c r="D126" s="9" t="s">
        <v>123</v>
      </c>
      <c r="E126" s="9" t="s">
        <v>164</v>
      </c>
      <c r="F126" s="9">
        <v>6.6</v>
      </c>
      <c r="G126" s="9">
        <v>5.2799999999999994</v>
      </c>
      <c r="H126" s="9" t="s">
        <v>154</v>
      </c>
      <c r="I126" s="9" t="s">
        <v>179</v>
      </c>
      <c r="J126" s="9">
        <f>Data[[#This Row],[Miqdar]]*Data[[#This Row],[Qiymət]]</f>
        <v>46.199999999999996</v>
      </c>
      <c r="K126" s="9">
        <f>Data[[#This Row],[Məbləğ]]-Data[[#This Row],[Maya]]*Data[[#This Row],[Miqdar]]</f>
        <v>9.240000000000002</v>
      </c>
      <c r="O126"/>
      <c r="P126"/>
    </row>
    <row r="127" spans="1:16" x14ac:dyDescent="0.35">
      <c r="A127" s="15">
        <v>44201.988699999994</v>
      </c>
      <c r="B127" s="9">
        <v>10</v>
      </c>
      <c r="C127" s="9" t="s">
        <v>36</v>
      </c>
      <c r="D127" s="9" t="s">
        <v>123</v>
      </c>
      <c r="E127" s="9" t="s">
        <v>164</v>
      </c>
      <c r="F127" s="9">
        <v>6.6</v>
      </c>
      <c r="G127" s="9">
        <v>5.2799999999999994</v>
      </c>
      <c r="H127" s="9" t="s">
        <v>154</v>
      </c>
      <c r="I127" s="9" t="s">
        <v>179</v>
      </c>
      <c r="J127" s="9">
        <f>Data[[#This Row],[Miqdar]]*Data[[#This Row],[Qiymət]]</f>
        <v>66</v>
      </c>
      <c r="K127" s="9">
        <f>Data[[#This Row],[Məbləğ]]-Data[[#This Row],[Maya]]*Data[[#This Row],[Miqdar]]</f>
        <v>13.200000000000003</v>
      </c>
      <c r="O127"/>
      <c r="P127"/>
    </row>
    <row r="128" spans="1:16" x14ac:dyDescent="0.35">
      <c r="A128" s="15">
        <v>44202.032299999992</v>
      </c>
      <c r="B128" s="9">
        <v>9</v>
      </c>
      <c r="C128" s="9" t="s">
        <v>16</v>
      </c>
      <c r="D128" s="9" t="s">
        <v>143</v>
      </c>
      <c r="E128" s="9" t="s">
        <v>171</v>
      </c>
      <c r="F128" s="9">
        <v>2.8</v>
      </c>
      <c r="G128" s="9">
        <v>1.6799999999999997</v>
      </c>
      <c r="H128" s="9" t="s">
        <v>136</v>
      </c>
      <c r="I128" s="9" t="s">
        <v>145</v>
      </c>
      <c r="J128" s="9">
        <f>Data[[#This Row],[Miqdar]]*Data[[#This Row],[Qiymət]]</f>
        <v>25.2</v>
      </c>
      <c r="K128" s="9">
        <f>Data[[#This Row],[Məbləğ]]-Data[[#This Row],[Maya]]*Data[[#This Row],[Miqdar]]</f>
        <v>10.080000000000002</v>
      </c>
      <c r="O128"/>
      <c r="P128"/>
    </row>
    <row r="129" spans="1:16" x14ac:dyDescent="0.35">
      <c r="A129" s="15">
        <v>44202.076799999995</v>
      </c>
      <c r="B129" s="9">
        <v>5</v>
      </c>
      <c r="C129" s="9" t="s">
        <v>167</v>
      </c>
      <c r="D129" s="9" t="s">
        <v>149</v>
      </c>
      <c r="E129" s="9" t="s">
        <v>171</v>
      </c>
      <c r="F129" s="9">
        <v>2.8</v>
      </c>
      <c r="G129" s="9">
        <v>1.6799999999999997</v>
      </c>
      <c r="H129" s="9" t="s">
        <v>136</v>
      </c>
      <c r="I129" s="9" t="s">
        <v>192</v>
      </c>
      <c r="J129" s="9">
        <f>Data[[#This Row],[Miqdar]]*Data[[#This Row],[Qiymət]]</f>
        <v>14</v>
      </c>
      <c r="K129" s="9">
        <f>Data[[#This Row],[Məbləğ]]-Data[[#This Row],[Maya]]*Data[[#This Row],[Miqdar]]</f>
        <v>5.6000000000000014</v>
      </c>
      <c r="O129"/>
      <c r="P129"/>
    </row>
    <row r="130" spans="1:16" x14ac:dyDescent="0.35">
      <c r="A130" s="15">
        <v>44202.117599999998</v>
      </c>
      <c r="B130" s="9">
        <v>8</v>
      </c>
      <c r="C130" s="9" t="s">
        <v>11</v>
      </c>
      <c r="D130" s="9" t="s">
        <v>122</v>
      </c>
      <c r="E130" s="9" t="s">
        <v>195</v>
      </c>
      <c r="F130" s="9">
        <v>2</v>
      </c>
      <c r="G130" s="9">
        <v>1.6</v>
      </c>
      <c r="H130" s="9" t="s">
        <v>136</v>
      </c>
      <c r="I130" s="9" t="s">
        <v>180</v>
      </c>
      <c r="J130" s="9">
        <f>Data[[#This Row],[Miqdar]]*Data[[#This Row],[Qiymət]]</f>
        <v>16</v>
      </c>
      <c r="K130" s="9">
        <f>Data[[#This Row],[Məbləğ]]-Data[[#This Row],[Maya]]*Data[[#This Row],[Miqdar]]</f>
        <v>3.1999999999999993</v>
      </c>
      <c r="O130"/>
      <c r="P130"/>
    </row>
    <row r="131" spans="1:16" x14ac:dyDescent="0.35">
      <c r="A131" s="15">
        <v>44202.155200000001</v>
      </c>
      <c r="B131" s="9">
        <v>6</v>
      </c>
      <c r="C131" s="9" t="s">
        <v>11</v>
      </c>
      <c r="D131" s="9" t="s">
        <v>122</v>
      </c>
      <c r="E131" s="9" t="s">
        <v>181</v>
      </c>
      <c r="F131" s="9">
        <v>0.9</v>
      </c>
      <c r="G131" s="9">
        <v>0.63</v>
      </c>
      <c r="H131" s="9" t="s">
        <v>140</v>
      </c>
      <c r="I131" s="9" t="s">
        <v>180</v>
      </c>
      <c r="J131" s="9">
        <f>Data[[#This Row],[Miqdar]]*Data[[#This Row],[Qiymət]]</f>
        <v>5.4</v>
      </c>
      <c r="K131" s="9">
        <f>Data[[#This Row],[Məbləğ]]-Data[[#This Row],[Maya]]*Data[[#This Row],[Miqdar]]</f>
        <v>1.62</v>
      </c>
      <c r="O131"/>
      <c r="P131"/>
    </row>
    <row r="132" spans="1:16" x14ac:dyDescent="0.35">
      <c r="A132" s="15">
        <v>44202.200000000004</v>
      </c>
      <c r="B132" s="9">
        <v>8</v>
      </c>
      <c r="C132" s="9" t="s">
        <v>11</v>
      </c>
      <c r="D132" s="9" t="s">
        <v>122</v>
      </c>
      <c r="E132" s="9" t="s">
        <v>181</v>
      </c>
      <c r="F132" s="9">
        <v>0.9</v>
      </c>
      <c r="G132" s="9">
        <v>0.63</v>
      </c>
      <c r="H132" s="9" t="s">
        <v>140</v>
      </c>
      <c r="I132" s="9" t="s">
        <v>180</v>
      </c>
      <c r="J132" s="9">
        <f>Data[[#This Row],[Miqdar]]*Data[[#This Row],[Qiymət]]</f>
        <v>7.2</v>
      </c>
      <c r="K132" s="9">
        <f>Data[[#This Row],[Məbləğ]]-Data[[#This Row],[Maya]]*Data[[#This Row],[Miqdar]]</f>
        <v>2.16</v>
      </c>
      <c r="O132"/>
      <c r="P132"/>
    </row>
    <row r="133" spans="1:16" x14ac:dyDescent="0.35">
      <c r="A133" s="15">
        <v>44202.242200000008</v>
      </c>
      <c r="B133" s="9">
        <v>6</v>
      </c>
      <c r="C133" s="9" t="s">
        <v>175</v>
      </c>
      <c r="D133" s="9" t="s">
        <v>123</v>
      </c>
      <c r="E133" s="9" t="s">
        <v>146</v>
      </c>
      <c r="F133" s="9">
        <v>1.7</v>
      </c>
      <c r="G133" s="9">
        <v>0.85</v>
      </c>
      <c r="H133" s="9" t="s">
        <v>140</v>
      </c>
      <c r="I133" s="9" t="s">
        <v>179</v>
      </c>
      <c r="J133" s="9">
        <f>Data[[#This Row],[Miqdar]]*Data[[#This Row],[Qiymət]]</f>
        <v>10.199999999999999</v>
      </c>
      <c r="K133" s="9">
        <f>Data[[#This Row],[Məbləğ]]-Data[[#This Row],[Maya]]*Data[[#This Row],[Miqdar]]</f>
        <v>5.0999999999999996</v>
      </c>
      <c r="O133"/>
      <c r="P133"/>
    </row>
    <row r="134" spans="1:16" x14ac:dyDescent="0.35">
      <c r="A134" s="15">
        <v>44202.280800000008</v>
      </c>
      <c r="B134" s="9">
        <v>6</v>
      </c>
      <c r="C134" s="9" t="s">
        <v>191</v>
      </c>
      <c r="D134" s="9" t="s">
        <v>149</v>
      </c>
      <c r="E134" s="9" t="s">
        <v>158</v>
      </c>
      <c r="F134" s="9">
        <v>3.9</v>
      </c>
      <c r="G134" s="9">
        <v>1.95</v>
      </c>
      <c r="H134" s="9" t="s">
        <v>154</v>
      </c>
      <c r="I134" s="9" t="s">
        <v>168</v>
      </c>
      <c r="J134" s="9">
        <f>Data[[#This Row],[Miqdar]]*Data[[#This Row],[Qiymət]]</f>
        <v>23.4</v>
      </c>
      <c r="K134" s="9">
        <f>Data[[#This Row],[Məbləğ]]-Data[[#This Row],[Maya]]*Data[[#This Row],[Miqdar]]</f>
        <v>11.7</v>
      </c>
      <c r="O134"/>
      <c r="P134"/>
    </row>
    <row r="135" spans="1:16" x14ac:dyDescent="0.35">
      <c r="A135" s="15">
        <v>44202.323400000008</v>
      </c>
      <c r="B135" s="9">
        <v>10</v>
      </c>
      <c r="C135" s="9" t="s">
        <v>42</v>
      </c>
      <c r="D135" s="9" t="s">
        <v>121</v>
      </c>
      <c r="E135" s="9" t="s">
        <v>144</v>
      </c>
      <c r="F135" s="9">
        <v>1.4</v>
      </c>
      <c r="G135" s="9">
        <v>0.97999999999999987</v>
      </c>
      <c r="H135" s="9" t="s">
        <v>140</v>
      </c>
      <c r="I135" s="9" t="s">
        <v>189</v>
      </c>
      <c r="J135" s="9">
        <f>Data[[#This Row],[Miqdar]]*Data[[#This Row],[Qiymət]]</f>
        <v>14</v>
      </c>
      <c r="K135" s="9">
        <f>Data[[#This Row],[Məbləğ]]-Data[[#This Row],[Maya]]*Data[[#This Row],[Miqdar]]</f>
        <v>4.2000000000000011</v>
      </c>
      <c r="O135"/>
      <c r="P135"/>
    </row>
    <row r="136" spans="1:16" x14ac:dyDescent="0.35">
      <c r="A136" s="15">
        <v>44202.367300000005</v>
      </c>
      <c r="B136" s="9">
        <v>5</v>
      </c>
      <c r="C136" s="9" t="s">
        <v>42</v>
      </c>
      <c r="D136" s="9" t="s">
        <v>121</v>
      </c>
      <c r="E136" s="9" t="s">
        <v>144</v>
      </c>
      <c r="F136" s="9">
        <v>1.4</v>
      </c>
      <c r="G136" s="9">
        <v>0.97999999999999987</v>
      </c>
      <c r="H136" s="9" t="s">
        <v>140</v>
      </c>
      <c r="I136" s="9" t="s">
        <v>193</v>
      </c>
      <c r="J136" s="9">
        <f>Data[[#This Row],[Miqdar]]*Data[[#This Row],[Qiymət]]</f>
        <v>7</v>
      </c>
      <c r="K136" s="9">
        <f>Data[[#This Row],[Məbləğ]]-Data[[#This Row],[Maya]]*Data[[#This Row],[Miqdar]]</f>
        <v>2.1000000000000005</v>
      </c>
      <c r="O136"/>
      <c r="P136"/>
    </row>
    <row r="137" spans="1:16" x14ac:dyDescent="0.35">
      <c r="A137" s="15">
        <v>44202.403000000006</v>
      </c>
      <c r="B137" s="9">
        <v>5</v>
      </c>
      <c r="C137" s="9" t="s">
        <v>36</v>
      </c>
      <c r="D137" s="9" t="s">
        <v>123</v>
      </c>
      <c r="E137" s="9" t="s">
        <v>164</v>
      </c>
      <c r="F137" s="9">
        <v>6.6</v>
      </c>
      <c r="G137" s="9">
        <v>5.2799999999999994</v>
      </c>
      <c r="H137" s="9" t="s">
        <v>154</v>
      </c>
      <c r="I137" s="9" t="s">
        <v>179</v>
      </c>
      <c r="J137" s="9">
        <f>Data[[#This Row],[Miqdar]]*Data[[#This Row],[Qiymət]]</f>
        <v>33</v>
      </c>
      <c r="K137" s="9">
        <f>Data[[#This Row],[Məbləğ]]-Data[[#This Row],[Maya]]*Data[[#This Row],[Miqdar]]</f>
        <v>6.6000000000000014</v>
      </c>
      <c r="O137"/>
      <c r="P137"/>
    </row>
    <row r="138" spans="1:16" x14ac:dyDescent="0.35">
      <c r="A138" s="15">
        <v>44202.446300000003</v>
      </c>
      <c r="B138" s="9">
        <v>10</v>
      </c>
      <c r="C138" s="9" t="s">
        <v>11</v>
      </c>
      <c r="D138" s="9" t="s">
        <v>122</v>
      </c>
      <c r="E138" s="9" t="s">
        <v>164</v>
      </c>
      <c r="F138" s="9">
        <v>6.6</v>
      </c>
      <c r="G138" s="9">
        <v>5.2799999999999994</v>
      </c>
      <c r="H138" s="9" t="s">
        <v>154</v>
      </c>
      <c r="I138" s="9" t="s">
        <v>197</v>
      </c>
      <c r="J138" s="9">
        <f>Data[[#This Row],[Miqdar]]*Data[[#This Row],[Qiymət]]</f>
        <v>66</v>
      </c>
      <c r="K138" s="9">
        <f>Data[[#This Row],[Məbləğ]]-Data[[#This Row],[Maya]]*Data[[#This Row],[Miqdar]]</f>
        <v>13.200000000000003</v>
      </c>
      <c r="O138"/>
      <c r="P138"/>
    </row>
    <row r="139" spans="1:16" x14ac:dyDescent="0.35">
      <c r="A139" s="15">
        <v>44202.487500000003</v>
      </c>
      <c r="B139" s="9">
        <v>5</v>
      </c>
      <c r="C139" s="9" t="s">
        <v>36</v>
      </c>
      <c r="D139" s="9" t="s">
        <v>123</v>
      </c>
      <c r="E139" s="9" t="s">
        <v>185</v>
      </c>
      <c r="F139" s="9">
        <v>1.2</v>
      </c>
      <c r="G139" s="9">
        <v>0.72</v>
      </c>
      <c r="H139" s="9" t="s">
        <v>154</v>
      </c>
      <c r="I139" s="9" t="s">
        <v>137</v>
      </c>
      <c r="J139" s="9">
        <f>Data[[#This Row],[Miqdar]]*Data[[#This Row],[Qiymət]]</f>
        <v>6</v>
      </c>
      <c r="K139" s="9">
        <f>Data[[#This Row],[Məbləğ]]-Data[[#This Row],[Maya]]*Data[[#This Row],[Miqdar]]</f>
        <v>2.4000000000000004</v>
      </c>
      <c r="O139"/>
      <c r="P139"/>
    </row>
    <row r="140" spans="1:16" x14ac:dyDescent="0.35">
      <c r="A140" s="15">
        <v>44202.5291</v>
      </c>
      <c r="B140" s="9">
        <v>5</v>
      </c>
      <c r="C140" s="9" t="s">
        <v>148</v>
      </c>
      <c r="D140" s="9" t="s">
        <v>149</v>
      </c>
      <c r="E140" s="9" t="s">
        <v>159</v>
      </c>
      <c r="F140" s="9">
        <v>1.5</v>
      </c>
      <c r="G140" s="9">
        <v>0.9</v>
      </c>
      <c r="H140" s="9" t="s">
        <v>154</v>
      </c>
      <c r="I140" s="9" t="s">
        <v>163</v>
      </c>
      <c r="J140" s="9">
        <f>Data[[#This Row],[Miqdar]]*Data[[#This Row],[Qiymət]]</f>
        <v>7.5</v>
      </c>
      <c r="K140" s="9">
        <f>Data[[#This Row],[Məbləğ]]-Data[[#This Row],[Maya]]*Data[[#This Row],[Miqdar]]</f>
        <v>3</v>
      </c>
      <c r="O140"/>
      <c r="P140"/>
    </row>
    <row r="141" spans="1:16" x14ac:dyDescent="0.35">
      <c r="A141" s="15">
        <v>44202.5674</v>
      </c>
      <c r="B141" s="9">
        <v>8</v>
      </c>
      <c r="C141" s="9" t="s">
        <v>156</v>
      </c>
      <c r="D141" s="9" t="s">
        <v>124</v>
      </c>
      <c r="E141" s="9" t="s">
        <v>144</v>
      </c>
      <c r="F141" s="9">
        <v>1.4</v>
      </c>
      <c r="G141" s="9">
        <v>0.97999999999999987</v>
      </c>
      <c r="H141" s="9" t="s">
        <v>140</v>
      </c>
      <c r="I141" s="9" t="s">
        <v>151</v>
      </c>
      <c r="J141" s="9">
        <f>Data[[#This Row],[Miqdar]]*Data[[#This Row],[Qiymət]]</f>
        <v>11.2</v>
      </c>
      <c r="K141" s="9">
        <f>Data[[#This Row],[Məbləğ]]-Data[[#This Row],[Maya]]*Data[[#This Row],[Miqdar]]</f>
        <v>3.3600000000000003</v>
      </c>
      <c r="O141"/>
      <c r="P141"/>
    </row>
    <row r="142" spans="1:16" x14ac:dyDescent="0.35">
      <c r="A142" s="15">
        <v>44202.605199999998</v>
      </c>
      <c r="B142" s="9">
        <v>5</v>
      </c>
      <c r="C142" s="9" t="s">
        <v>28</v>
      </c>
      <c r="D142" s="9" t="s">
        <v>143</v>
      </c>
      <c r="E142" s="9" t="s">
        <v>159</v>
      </c>
      <c r="F142" s="9">
        <v>1.5</v>
      </c>
      <c r="G142" s="9">
        <v>0.9</v>
      </c>
      <c r="H142" s="9" t="s">
        <v>154</v>
      </c>
      <c r="I142" s="9" t="s">
        <v>152</v>
      </c>
      <c r="J142" s="9">
        <f>Data[[#This Row],[Miqdar]]*Data[[#This Row],[Qiymət]]</f>
        <v>7.5</v>
      </c>
      <c r="K142" s="9">
        <f>Data[[#This Row],[Məbləğ]]-Data[[#This Row],[Maya]]*Data[[#This Row],[Miqdar]]</f>
        <v>3</v>
      </c>
      <c r="O142"/>
      <c r="P142"/>
    </row>
    <row r="143" spans="1:16" x14ac:dyDescent="0.35">
      <c r="A143" s="15">
        <v>44202.642</v>
      </c>
      <c r="B143" s="9">
        <v>5</v>
      </c>
      <c r="C143" s="9" t="s">
        <v>28</v>
      </c>
      <c r="D143" s="9" t="s">
        <v>143</v>
      </c>
      <c r="E143" s="9" t="s">
        <v>182</v>
      </c>
      <c r="F143" s="9">
        <v>3.4</v>
      </c>
      <c r="G143" s="9">
        <v>2.38</v>
      </c>
      <c r="H143" s="9" t="s">
        <v>136</v>
      </c>
      <c r="I143" s="9" t="s">
        <v>161</v>
      </c>
      <c r="J143" s="9">
        <f>Data[[#This Row],[Miqdar]]*Data[[#This Row],[Qiymət]]</f>
        <v>17</v>
      </c>
      <c r="K143" s="9">
        <f>Data[[#This Row],[Məbləğ]]-Data[[#This Row],[Maya]]*Data[[#This Row],[Miqdar]]</f>
        <v>5.1000000000000014</v>
      </c>
      <c r="O143"/>
      <c r="P143"/>
    </row>
    <row r="144" spans="1:16" x14ac:dyDescent="0.35">
      <c r="A144" s="15">
        <v>44202.677300000003</v>
      </c>
      <c r="B144" s="9">
        <v>9</v>
      </c>
      <c r="C144" s="9" t="s">
        <v>156</v>
      </c>
      <c r="D144" s="9" t="s">
        <v>124</v>
      </c>
      <c r="E144" s="9" t="s">
        <v>171</v>
      </c>
      <c r="F144" s="9">
        <v>2.8</v>
      </c>
      <c r="G144" s="9">
        <v>1.6799999999999997</v>
      </c>
      <c r="H144" s="9" t="s">
        <v>136</v>
      </c>
      <c r="I144" s="9" t="s">
        <v>168</v>
      </c>
      <c r="J144" s="9">
        <f>Data[[#This Row],[Miqdar]]*Data[[#This Row],[Qiymət]]</f>
        <v>25.2</v>
      </c>
      <c r="K144" s="9">
        <f>Data[[#This Row],[Məbləğ]]-Data[[#This Row],[Maya]]*Data[[#This Row],[Miqdar]]</f>
        <v>10.080000000000002</v>
      </c>
      <c r="O144"/>
      <c r="P144"/>
    </row>
    <row r="145" spans="1:16" x14ac:dyDescent="0.35">
      <c r="A145" s="15">
        <v>44202.720100000006</v>
      </c>
      <c r="B145" s="9">
        <v>7</v>
      </c>
      <c r="C145" s="9" t="s">
        <v>175</v>
      </c>
      <c r="D145" s="9" t="s">
        <v>123</v>
      </c>
      <c r="E145" s="9" t="s">
        <v>159</v>
      </c>
      <c r="F145" s="9">
        <v>1.5</v>
      </c>
      <c r="G145" s="9">
        <v>0.9</v>
      </c>
      <c r="H145" s="9" t="s">
        <v>154</v>
      </c>
      <c r="I145" s="9" t="s">
        <v>141</v>
      </c>
      <c r="J145" s="9">
        <f>Data[[#This Row],[Miqdar]]*Data[[#This Row],[Qiymət]]</f>
        <v>10.5</v>
      </c>
      <c r="K145" s="9">
        <f>Data[[#This Row],[Məbləğ]]-Data[[#This Row],[Maya]]*Data[[#This Row],[Miqdar]]</f>
        <v>4.2</v>
      </c>
      <c r="O145"/>
      <c r="P145"/>
    </row>
    <row r="146" spans="1:16" x14ac:dyDescent="0.35">
      <c r="A146" s="15">
        <v>44202.764200000005</v>
      </c>
      <c r="B146" s="9">
        <v>9</v>
      </c>
      <c r="C146" s="9" t="s">
        <v>3</v>
      </c>
      <c r="D146" s="9" t="s">
        <v>143</v>
      </c>
      <c r="E146" s="9" t="s">
        <v>159</v>
      </c>
      <c r="F146" s="9">
        <v>1.5</v>
      </c>
      <c r="G146" s="9">
        <v>0.9</v>
      </c>
      <c r="H146" s="9" t="s">
        <v>154</v>
      </c>
      <c r="I146" s="9" t="s">
        <v>145</v>
      </c>
      <c r="J146" s="9">
        <f>Data[[#This Row],[Miqdar]]*Data[[#This Row],[Qiymət]]</f>
        <v>13.5</v>
      </c>
      <c r="K146" s="9">
        <f>Data[[#This Row],[Məbləğ]]-Data[[#This Row],[Maya]]*Data[[#This Row],[Miqdar]]</f>
        <v>5.4</v>
      </c>
      <c r="O146"/>
      <c r="P146"/>
    </row>
    <row r="147" spans="1:16" x14ac:dyDescent="0.35">
      <c r="A147" s="15">
        <v>44202.801400000004</v>
      </c>
      <c r="B147" s="9">
        <v>6</v>
      </c>
      <c r="C147" s="9" t="s">
        <v>142</v>
      </c>
      <c r="D147" s="9" t="s">
        <v>143</v>
      </c>
      <c r="E147" s="9" t="s">
        <v>182</v>
      </c>
      <c r="F147" s="9">
        <v>3.4</v>
      </c>
      <c r="G147" s="9">
        <v>2.38</v>
      </c>
      <c r="H147" s="9" t="s">
        <v>136</v>
      </c>
      <c r="I147" s="9" t="s">
        <v>152</v>
      </c>
      <c r="J147" s="9">
        <f>Data[[#This Row],[Miqdar]]*Data[[#This Row],[Qiymət]]</f>
        <v>20.399999999999999</v>
      </c>
      <c r="K147" s="9">
        <f>Data[[#This Row],[Məbləğ]]-Data[[#This Row],[Maya]]*Data[[#This Row],[Miqdar]]</f>
        <v>6.1199999999999992</v>
      </c>
      <c r="O147"/>
      <c r="P147"/>
    </row>
    <row r="148" spans="1:16" x14ac:dyDescent="0.35">
      <c r="A148" s="15">
        <v>44202.8433</v>
      </c>
      <c r="B148" s="9">
        <v>10</v>
      </c>
      <c r="C148" s="9" t="s">
        <v>156</v>
      </c>
      <c r="D148" s="9" t="s">
        <v>124</v>
      </c>
      <c r="E148" s="9" t="s">
        <v>181</v>
      </c>
      <c r="F148" s="9">
        <v>0.9</v>
      </c>
      <c r="G148" s="9">
        <v>0.63</v>
      </c>
      <c r="H148" s="9" t="s">
        <v>140</v>
      </c>
      <c r="I148" s="9" t="s">
        <v>172</v>
      </c>
      <c r="J148" s="9">
        <f>Data[[#This Row],[Miqdar]]*Data[[#This Row],[Qiymət]]</f>
        <v>9</v>
      </c>
      <c r="K148" s="9">
        <f>Data[[#This Row],[Məbləğ]]-Data[[#This Row],[Maya]]*Data[[#This Row],[Miqdar]]</f>
        <v>2.7</v>
      </c>
      <c r="O148"/>
      <c r="P148"/>
    </row>
    <row r="149" spans="1:16" x14ac:dyDescent="0.35">
      <c r="A149" s="15">
        <v>44202.887800000004</v>
      </c>
      <c r="B149" s="9">
        <v>6</v>
      </c>
      <c r="C149" s="9" t="s">
        <v>16</v>
      </c>
      <c r="D149" s="9" t="s">
        <v>143</v>
      </c>
      <c r="E149" s="9" t="s">
        <v>185</v>
      </c>
      <c r="F149" s="9">
        <v>1.2</v>
      </c>
      <c r="G149" s="9">
        <v>0.72</v>
      </c>
      <c r="H149" s="9" t="s">
        <v>154</v>
      </c>
      <c r="I149" s="9" t="s">
        <v>170</v>
      </c>
      <c r="J149" s="9">
        <f>Data[[#This Row],[Miqdar]]*Data[[#This Row],[Qiymət]]</f>
        <v>7.1999999999999993</v>
      </c>
      <c r="K149" s="9">
        <f>Data[[#This Row],[Məbləğ]]-Data[[#This Row],[Maya]]*Data[[#This Row],[Miqdar]]</f>
        <v>2.879999999999999</v>
      </c>
      <c r="O149"/>
      <c r="P149"/>
    </row>
    <row r="150" spans="1:16" x14ac:dyDescent="0.35">
      <c r="A150" s="15">
        <v>44202.930400000005</v>
      </c>
      <c r="B150" s="9">
        <v>6</v>
      </c>
      <c r="C150" s="9" t="s">
        <v>6</v>
      </c>
      <c r="D150" s="9" t="s">
        <v>121</v>
      </c>
      <c r="E150" s="9" t="s">
        <v>144</v>
      </c>
      <c r="F150" s="9">
        <v>1.4</v>
      </c>
      <c r="G150" s="9">
        <v>0.97999999999999987</v>
      </c>
      <c r="H150" s="9" t="s">
        <v>140</v>
      </c>
      <c r="I150" s="9" t="s">
        <v>147</v>
      </c>
      <c r="J150" s="9">
        <f>Data[[#This Row],[Miqdar]]*Data[[#This Row],[Qiymət]]</f>
        <v>8.3999999999999986</v>
      </c>
      <c r="K150" s="9">
        <f>Data[[#This Row],[Məbləğ]]-Data[[#This Row],[Maya]]*Data[[#This Row],[Miqdar]]</f>
        <v>2.5199999999999996</v>
      </c>
      <c r="O150"/>
      <c r="P150"/>
    </row>
    <row r="151" spans="1:16" x14ac:dyDescent="0.35">
      <c r="A151" s="15">
        <v>44202.971400000002</v>
      </c>
      <c r="B151" s="9">
        <v>5</v>
      </c>
      <c r="C151" s="9" t="s">
        <v>42</v>
      </c>
      <c r="D151" s="9" t="s">
        <v>121</v>
      </c>
      <c r="E151" s="9" t="s">
        <v>144</v>
      </c>
      <c r="F151" s="9">
        <v>1.4</v>
      </c>
      <c r="G151" s="9">
        <v>0.97999999999999987</v>
      </c>
      <c r="H151" s="9" t="s">
        <v>140</v>
      </c>
      <c r="I151" s="9" t="s">
        <v>165</v>
      </c>
      <c r="J151" s="9">
        <f>Data[[#This Row],[Miqdar]]*Data[[#This Row],[Qiymət]]</f>
        <v>7</v>
      </c>
      <c r="K151" s="9">
        <f>Data[[#This Row],[Məbləğ]]-Data[[#This Row],[Maya]]*Data[[#This Row],[Miqdar]]</f>
        <v>2.1000000000000005</v>
      </c>
      <c r="O151"/>
      <c r="P151"/>
    </row>
    <row r="152" spans="1:16" x14ac:dyDescent="0.35">
      <c r="A152" s="15">
        <v>44203.0069</v>
      </c>
      <c r="B152" s="9">
        <v>9</v>
      </c>
      <c r="C152" s="9" t="s">
        <v>42</v>
      </c>
      <c r="D152" s="9" t="s">
        <v>121</v>
      </c>
      <c r="E152" s="9" t="s">
        <v>144</v>
      </c>
      <c r="F152" s="9">
        <v>1.4</v>
      </c>
      <c r="G152" s="9">
        <v>0.97999999999999987</v>
      </c>
      <c r="H152" s="9" t="s">
        <v>140</v>
      </c>
      <c r="I152" s="9" t="s">
        <v>198</v>
      </c>
      <c r="J152" s="9">
        <f>Data[[#This Row],[Miqdar]]*Data[[#This Row],[Qiymət]]</f>
        <v>12.6</v>
      </c>
      <c r="K152" s="9">
        <f>Data[[#This Row],[Məbləğ]]-Data[[#This Row],[Maya]]*Data[[#This Row],[Miqdar]]</f>
        <v>3.7800000000000011</v>
      </c>
      <c r="O152"/>
      <c r="P152"/>
    </row>
    <row r="153" spans="1:16" x14ac:dyDescent="0.35">
      <c r="A153" s="15">
        <v>44203.044200000004</v>
      </c>
      <c r="B153" s="9">
        <v>5</v>
      </c>
      <c r="C153" s="9" t="s">
        <v>20</v>
      </c>
      <c r="D153" s="9" t="s">
        <v>121</v>
      </c>
      <c r="E153" s="9" t="s">
        <v>144</v>
      </c>
      <c r="F153" s="9">
        <v>1.4</v>
      </c>
      <c r="G153" s="9">
        <v>0.97999999999999987</v>
      </c>
      <c r="H153" s="9" t="s">
        <v>140</v>
      </c>
      <c r="I153" s="9" t="s">
        <v>193</v>
      </c>
      <c r="J153" s="9">
        <f>Data[[#This Row],[Miqdar]]*Data[[#This Row],[Qiymət]]</f>
        <v>7</v>
      </c>
      <c r="K153" s="9">
        <f>Data[[#This Row],[Məbləğ]]-Data[[#This Row],[Maya]]*Data[[#This Row],[Miqdar]]</f>
        <v>2.1000000000000005</v>
      </c>
      <c r="O153"/>
      <c r="P153"/>
    </row>
    <row r="154" spans="1:16" x14ac:dyDescent="0.35">
      <c r="A154" s="15">
        <v>44203.086900000002</v>
      </c>
      <c r="B154" s="9">
        <v>6</v>
      </c>
      <c r="C154" s="9" t="s">
        <v>156</v>
      </c>
      <c r="D154" s="9" t="s">
        <v>124</v>
      </c>
      <c r="E154" s="9" t="s">
        <v>162</v>
      </c>
      <c r="F154" s="9">
        <v>3.2</v>
      </c>
      <c r="G154" s="9">
        <v>1.6</v>
      </c>
      <c r="H154" s="9" t="s">
        <v>136</v>
      </c>
      <c r="I154" s="9" t="s">
        <v>168</v>
      </c>
      <c r="J154" s="9">
        <f>Data[[#This Row],[Miqdar]]*Data[[#This Row],[Qiymət]]</f>
        <v>19.200000000000003</v>
      </c>
      <c r="K154" s="9">
        <f>Data[[#This Row],[Məbləğ]]-Data[[#This Row],[Maya]]*Data[[#This Row],[Miqdar]]</f>
        <v>9.6000000000000014</v>
      </c>
      <c r="O154"/>
      <c r="P154"/>
    </row>
    <row r="155" spans="1:16" x14ac:dyDescent="0.35">
      <c r="A155" s="15">
        <v>44203.1302</v>
      </c>
      <c r="B155" s="9">
        <v>8</v>
      </c>
      <c r="C155" s="9" t="s">
        <v>187</v>
      </c>
      <c r="D155" s="9" t="s">
        <v>124</v>
      </c>
      <c r="E155" s="9" t="s">
        <v>169</v>
      </c>
      <c r="F155" s="9">
        <v>2.5</v>
      </c>
      <c r="G155" s="9">
        <v>1.25</v>
      </c>
      <c r="H155" s="9" t="s">
        <v>136</v>
      </c>
      <c r="I155" s="9" t="s">
        <v>163</v>
      </c>
      <c r="J155" s="9">
        <f>Data[[#This Row],[Miqdar]]*Data[[#This Row],[Qiymət]]</f>
        <v>20</v>
      </c>
      <c r="K155" s="9">
        <f>Data[[#This Row],[Məbləğ]]-Data[[#This Row],[Maya]]*Data[[#This Row],[Miqdar]]</f>
        <v>10</v>
      </c>
      <c r="O155"/>
      <c r="P155"/>
    </row>
    <row r="156" spans="1:16" x14ac:dyDescent="0.35">
      <c r="A156" s="15">
        <v>44203.174599999998</v>
      </c>
      <c r="B156" s="9">
        <v>6</v>
      </c>
      <c r="C156" s="9" t="s">
        <v>191</v>
      </c>
      <c r="D156" s="9" t="s">
        <v>149</v>
      </c>
      <c r="E156" s="9" t="s">
        <v>188</v>
      </c>
      <c r="F156" s="9">
        <v>2.4</v>
      </c>
      <c r="G156" s="9">
        <v>1.6800000000000002</v>
      </c>
      <c r="H156" s="9" t="s">
        <v>154</v>
      </c>
      <c r="I156" s="9" t="s">
        <v>173</v>
      </c>
      <c r="J156" s="9">
        <f>Data[[#This Row],[Miqdar]]*Data[[#This Row],[Qiymət]]</f>
        <v>14.399999999999999</v>
      </c>
      <c r="K156" s="9">
        <f>Data[[#This Row],[Məbləğ]]-Data[[#This Row],[Maya]]*Data[[#This Row],[Miqdar]]</f>
        <v>4.3199999999999967</v>
      </c>
      <c r="O156"/>
      <c r="P156"/>
    </row>
    <row r="157" spans="1:16" x14ac:dyDescent="0.35">
      <c r="A157" s="15">
        <v>44203.212200000002</v>
      </c>
      <c r="B157" s="9">
        <v>10</v>
      </c>
      <c r="C157" s="9" t="s">
        <v>36</v>
      </c>
      <c r="D157" s="9" t="s">
        <v>123</v>
      </c>
      <c r="E157" s="9" t="s">
        <v>181</v>
      </c>
      <c r="F157" s="9">
        <v>0.9</v>
      </c>
      <c r="G157" s="9">
        <v>0.63</v>
      </c>
      <c r="H157" s="9" t="s">
        <v>140</v>
      </c>
      <c r="I157" s="9" t="s">
        <v>179</v>
      </c>
      <c r="J157" s="9">
        <f>Data[[#This Row],[Miqdar]]*Data[[#This Row],[Qiymət]]</f>
        <v>9</v>
      </c>
      <c r="K157" s="9">
        <f>Data[[#This Row],[Məbləğ]]-Data[[#This Row],[Maya]]*Data[[#This Row],[Miqdar]]</f>
        <v>2.7</v>
      </c>
      <c r="O157"/>
      <c r="P157"/>
    </row>
    <row r="158" spans="1:16" x14ac:dyDescent="0.35">
      <c r="A158" s="15">
        <v>44203.256700000005</v>
      </c>
      <c r="B158" s="9">
        <v>9</v>
      </c>
      <c r="C158" s="9" t="s">
        <v>25</v>
      </c>
      <c r="D158" s="9" t="s">
        <v>122</v>
      </c>
      <c r="E158" s="9" t="s">
        <v>158</v>
      </c>
      <c r="F158" s="9">
        <v>3.9</v>
      </c>
      <c r="G158" s="9">
        <v>1.95</v>
      </c>
      <c r="H158" s="9" t="s">
        <v>154</v>
      </c>
      <c r="I158" s="9" t="s">
        <v>197</v>
      </c>
      <c r="J158" s="9">
        <f>Data[[#This Row],[Miqdar]]*Data[[#This Row],[Qiymət]]</f>
        <v>35.1</v>
      </c>
      <c r="K158" s="9">
        <f>Data[[#This Row],[Məbləğ]]-Data[[#This Row],[Maya]]*Data[[#This Row],[Miqdar]]</f>
        <v>17.55</v>
      </c>
      <c r="O158"/>
      <c r="P158"/>
    </row>
    <row r="159" spans="1:16" x14ac:dyDescent="0.35">
      <c r="A159" s="15">
        <v>44203.297500000008</v>
      </c>
      <c r="B159" s="9">
        <v>7</v>
      </c>
      <c r="C159" s="9" t="s">
        <v>25</v>
      </c>
      <c r="D159" s="9" t="s">
        <v>122</v>
      </c>
      <c r="E159" s="9" t="s">
        <v>158</v>
      </c>
      <c r="F159" s="9">
        <v>3.9</v>
      </c>
      <c r="G159" s="9">
        <v>1.95</v>
      </c>
      <c r="H159" s="9" t="s">
        <v>154</v>
      </c>
      <c r="I159" s="9" t="s">
        <v>180</v>
      </c>
      <c r="J159" s="9">
        <f>Data[[#This Row],[Miqdar]]*Data[[#This Row],[Qiymət]]</f>
        <v>27.3</v>
      </c>
      <c r="K159" s="9">
        <f>Data[[#This Row],[Məbləğ]]-Data[[#This Row],[Maya]]*Data[[#This Row],[Miqdar]]</f>
        <v>13.65</v>
      </c>
      <c r="O159"/>
      <c r="P159"/>
    </row>
    <row r="160" spans="1:16" x14ac:dyDescent="0.35">
      <c r="A160" s="15">
        <v>44203.33430000001</v>
      </c>
      <c r="B160" s="9">
        <v>8</v>
      </c>
      <c r="C160" s="9" t="s">
        <v>36</v>
      </c>
      <c r="D160" s="9" t="s">
        <v>123</v>
      </c>
      <c r="E160" s="9" t="s">
        <v>159</v>
      </c>
      <c r="F160" s="9">
        <v>1.5</v>
      </c>
      <c r="G160" s="9">
        <v>0.9</v>
      </c>
      <c r="H160" s="9" t="s">
        <v>154</v>
      </c>
      <c r="I160" s="9" t="s">
        <v>179</v>
      </c>
      <c r="J160" s="9">
        <f>Data[[#This Row],[Miqdar]]*Data[[#This Row],[Qiymət]]</f>
        <v>12</v>
      </c>
      <c r="K160" s="9">
        <f>Data[[#This Row],[Məbləğ]]-Data[[#This Row],[Maya]]*Data[[#This Row],[Miqdar]]</f>
        <v>4.8</v>
      </c>
      <c r="O160"/>
      <c r="P160"/>
    </row>
    <row r="161" spans="1:16" x14ac:dyDescent="0.35">
      <c r="A161" s="15">
        <v>44203.373100000012</v>
      </c>
      <c r="B161" s="9">
        <v>8</v>
      </c>
      <c r="C161" s="9" t="s">
        <v>138</v>
      </c>
      <c r="D161" s="9" t="s">
        <v>123</v>
      </c>
      <c r="E161" s="9" t="s">
        <v>169</v>
      </c>
      <c r="F161" s="9">
        <v>2.5</v>
      </c>
      <c r="G161" s="9">
        <v>1.25</v>
      </c>
      <c r="H161" s="9" t="s">
        <v>136</v>
      </c>
      <c r="I161" s="9" t="s">
        <v>137</v>
      </c>
      <c r="J161" s="9">
        <f>Data[[#This Row],[Miqdar]]*Data[[#This Row],[Qiymət]]</f>
        <v>20</v>
      </c>
      <c r="K161" s="9">
        <f>Data[[#This Row],[Məbləğ]]-Data[[#This Row],[Maya]]*Data[[#This Row],[Miqdar]]</f>
        <v>10</v>
      </c>
      <c r="O161"/>
      <c r="P161"/>
    </row>
    <row r="162" spans="1:16" x14ac:dyDescent="0.35">
      <c r="A162" s="15">
        <v>44203.415300000015</v>
      </c>
      <c r="B162" s="9">
        <v>6</v>
      </c>
      <c r="C162" s="9" t="s">
        <v>20</v>
      </c>
      <c r="D162" s="9" t="s">
        <v>121</v>
      </c>
      <c r="E162" s="9" t="s">
        <v>182</v>
      </c>
      <c r="F162" s="9">
        <v>3.4</v>
      </c>
      <c r="G162" s="9">
        <v>2.38</v>
      </c>
      <c r="H162" s="9" t="s">
        <v>136</v>
      </c>
      <c r="I162" s="9" t="s">
        <v>189</v>
      </c>
      <c r="J162" s="9">
        <f>Data[[#This Row],[Miqdar]]*Data[[#This Row],[Qiymət]]</f>
        <v>20.399999999999999</v>
      </c>
      <c r="K162" s="9">
        <f>Data[[#This Row],[Məbləğ]]-Data[[#This Row],[Maya]]*Data[[#This Row],[Miqdar]]</f>
        <v>6.1199999999999992</v>
      </c>
      <c r="O162"/>
      <c r="P162"/>
    </row>
    <row r="163" spans="1:16" x14ac:dyDescent="0.35">
      <c r="A163" s="15">
        <v>44203.456100000018</v>
      </c>
      <c r="B163" s="9">
        <v>7</v>
      </c>
      <c r="C163" s="9" t="s">
        <v>3</v>
      </c>
      <c r="D163" s="9" t="s">
        <v>143</v>
      </c>
      <c r="E163" s="9" t="s">
        <v>169</v>
      </c>
      <c r="F163" s="9">
        <v>2.5</v>
      </c>
      <c r="G163" s="9">
        <v>1.25</v>
      </c>
      <c r="H163" s="9" t="s">
        <v>136</v>
      </c>
      <c r="I163" s="9" t="s">
        <v>170</v>
      </c>
      <c r="J163" s="9">
        <f>Data[[#This Row],[Miqdar]]*Data[[#This Row],[Qiymət]]</f>
        <v>17.5</v>
      </c>
      <c r="K163" s="9">
        <f>Data[[#This Row],[Məbləğ]]-Data[[#This Row],[Maya]]*Data[[#This Row],[Miqdar]]</f>
        <v>8.75</v>
      </c>
      <c r="O163"/>
      <c r="P163"/>
    </row>
    <row r="164" spans="1:16" x14ac:dyDescent="0.35">
      <c r="A164" s="15">
        <v>44203.491900000015</v>
      </c>
      <c r="B164" s="9">
        <v>7</v>
      </c>
      <c r="C164" s="9" t="s">
        <v>42</v>
      </c>
      <c r="D164" s="9" t="s">
        <v>121</v>
      </c>
      <c r="E164" s="9" t="s">
        <v>188</v>
      </c>
      <c r="F164" s="9">
        <v>2.4</v>
      </c>
      <c r="G164" s="9">
        <v>1.6800000000000002</v>
      </c>
      <c r="H164" s="9" t="s">
        <v>154</v>
      </c>
      <c r="I164" s="9" t="s">
        <v>183</v>
      </c>
      <c r="J164" s="9">
        <f>Data[[#This Row],[Miqdar]]*Data[[#This Row],[Qiymət]]</f>
        <v>16.8</v>
      </c>
      <c r="K164" s="9">
        <f>Data[[#This Row],[Məbləğ]]-Data[[#This Row],[Maya]]*Data[[#This Row],[Miqdar]]</f>
        <v>5.0399999999999991</v>
      </c>
      <c r="O164"/>
      <c r="P164"/>
    </row>
    <row r="165" spans="1:16" x14ac:dyDescent="0.35">
      <c r="A165" s="15">
        <v>44203.531600000017</v>
      </c>
      <c r="B165" s="9">
        <v>10</v>
      </c>
      <c r="C165" s="9" t="s">
        <v>42</v>
      </c>
      <c r="D165" s="9" t="s">
        <v>121</v>
      </c>
      <c r="E165" s="9" t="s">
        <v>153</v>
      </c>
      <c r="F165" s="9">
        <v>1</v>
      </c>
      <c r="G165" s="9">
        <v>0.6</v>
      </c>
      <c r="H165" s="9" t="s">
        <v>154</v>
      </c>
      <c r="I165" s="9" t="s">
        <v>165</v>
      </c>
      <c r="J165" s="9">
        <f>Data[[#This Row],[Miqdar]]*Data[[#This Row],[Qiymət]]</f>
        <v>10</v>
      </c>
      <c r="K165" s="9">
        <f>Data[[#This Row],[Məbləğ]]-Data[[#This Row],[Maya]]*Data[[#This Row],[Miqdar]]</f>
        <v>4</v>
      </c>
      <c r="O165"/>
      <c r="P165"/>
    </row>
    <row r="166" spans="1:16" x14ac:dyDescent="0.35">
      <c r="A166" s="15">
        <v>44203.569100000015</v>
      </c>
      <c r="B166" s="9">
        <v>5</v>
      </c>
      <c r="C166" s="9" t="s">
        <v>187</v>
      </c>
      <c r="D166" s="9" t="s">
        <v>124</v>
      </c>
      <c r="E166" s="9" t="s">
        <v>158</v>
      </c>
      <c r="F166" s="9">
        <v>3.9</v>
      </c>
      <c r="G166" s="9">
        <v>1.95</v>
      </c>
      <c r="H166" s="9" t="s">
        <v>154</v>
      </c>
      <c r="I166" s="9" t="s">
        <v>172</v>
      </c>
      <c r="J166" s="9">
        <f>Data[[#This Row],[Miqdar]]*Data[[#This Row],[Qiymət]]</f>
        <v>19.5</v>
      </c>
      <c r="K166" s="9">
        <f>Data[[#This Row],[Məbləğ]]-Data[[#This Row],[Maya]]*Data[[#This Row],[Miqdar]]</f>
        <v>9.75</v>
      </c>
      <c r="O166"/>
      <c r="P166"/>
    </row>
    <row r="167" spans="1:16" x14ac:dyDescent="0.35">
      <c r="A167" s="15">
        <v>44203.607900000017</v>
      </c>
      <c r="B167" s="9">
        <v>6</v>
      </c>
      <c r="C167" s="9" t="s">
        <v>148</v>
      </c>
      <c r="D167" s="9" t="s">
        <v>149</v>
      </c>
      <c r="E167" s="9" t="s">
        <v>162</v>
      </c>
      <c r="F167" s="9">
        <v>3.2</v>
      </c>
      <c r="G167" s="9">
        <v>1.6</v>
      </c>
      <c r="H167" s="9" t="s">
        <v>136</v>
      </c>
      <c r="I167" s="9" t="s">
        <v>199</v>
      </c>
      <c r="J167" s="9">
        <f>Data[[#This Row],[Miqdar]]*Data[[#This Row],[Qiymət]]</f>
        <v>19.200000000000003</v>
      </c>
      <c r="K167" s="9">
        <f>Data[[#This Row],[Məbləğ]]-Data[[#This Row],[Maya]]*Data[[#This Row],[Miqdar]]</f>
        <v>9.6000000000000014</v>
      </c>
      <c r="O167"/>
      <c r="P167"/>
    </row>
    <row r="168" spans="1:16" x14ac:dyDescent="0.35">
      <c r="A168" s="15">
        <v>44203.65100000002</v>
      </c>
      <c r="B168" s="9">
        <v>6</v>
      </c>
      <c r="C168" s="9" t="s">
        <v>3</v>
      </c>
      <c r="D168" s="9" t="s">
        <v>143</v>
      </c>
      <c r="E168" s="9" t="s">
        <v>164</v>
      </c>
      <c r="F168" s="9">
        <v>6.6</v>
      </c>
      <c r="G168" s="9">
        <v>5.2799999999999994</v>
      </c>
      <c r="H168" s="9" t="s">
        <v>154</v>
      </c>
      <c r="I168" s="9" t="s">
        <v>152</v>
      </c>
      <c r="J168" s="9">
        <f>Data[[#This Row],[Miqdar]]*Data[[#This Row],[Qiymət]]</f>
        <v>39.599999999999994</v>
      </c>
      <c r="K168" s="9">
        <f>Data[[#This Row],[Məbləğ]]-Data[[#This Row],[Maya]]*Data[[#This Row],[Miqdar]]</f>
        <v>7.9199999999999982</v>
      </c>
      <c r="O168"/>
      <c r="P168"/>
    </row>
    <row r="169" spans="1:16" x14ac:dyDescent="0.35">
      <c r="A169" s="15">
        <v>44203.694700000022</v>
      </c>
      <c r="B169" s="9">
        <v>9</v>
      </c>
      <c r="C169" s="9" t="s">
        <v>20</v>
      </c>
      <c r="D169" s="9" t="s">
        <v>121</v>
      </c>
      <c r="E169" s="9" t="s">
        <v>182</v>
      </c>
      <c r="F169" s="9">
        <v>3.4</v>
      </c>
      <c r="G169" s="9">
        <v>2.38</v>
      </c>
      <c r="H169" s="9" t="s">
        <v>136</v>
      </c>
      <c r="I169" s="9" t="s">
        <v>193</v>
      </c>
      <c r="J169" s="9">
        <f>Data[[#This Row],[Miqdar]]*Data[[#This Row],[Qiymət]]</f>
        <v>30.599999999999998</v>
      </c>
      <c r="K169" s="9">
        <f>Data[[#This Row],[Məbləğ]]-Data[[#This Row],[Maya]]*Data[[#This Row],[Miqdar]]</f>
        <v>9.18</v>
      </c>
      <c r="O169"/>
      <c r="P169"/>
    </row>
    <row r="170" spans="1:16" x14ac:dyDescent="0.35">
      <c r="A170" s="15">
        <v>44203.731000000022</v>
      </c>
      <c r="B170" s="9">
        <v>10</v>
      </c>
      <c r="C170" s="9" t="s">
        <v>175</v>
      </c>
      <c r="D170" s="9" t="s">
        <v>123</v>
      </c>
      <c r="E170" s="9" t="s">
        <v>184</v>
      </c>
      <c r="F170" s="9">
        <v>1.8</v>
      </c>
      <c r="G170" s="9">
        <v>1.08</v>
      </c>
      <c r="H170" s="9" t="s">
        <v>154</v>
      </c>
      <c r="I170" s="9" t="s">
        <v>141</v>
      </c>
      <c r="J170" s="9">
        <f>Data[[#This Row],[Miqdar]]*Data[[#This Row],[Qiymət]]</f>
        <v>18</v>
      </c>
      <c r="K170" s="9">
        <f>Data[[#This Row],[Məbləğ]]-Data[[#This Row],[Maya]]*Data[[#This Row],[Miqdar]]</f>
        <v>7.1999999999999993</v>
      </c>
      <c r="O170"/>
      <c r="P170"/>
    </row>
    <row r="171" spans="1:16" x14ac:dyDescent="0.35">
      <c r="A171" s="15">
        <v>44203.767900000021</v>
      </c>
      <c r="B171" s="9">
        <v>8</v>
      </c>
      <c r="C171" s="9" t="s">
        <v>39</v>
      </c>
      <c r="D171" s="9" t="s">
        <v>124</v>
      </c>
      <c r="E171" s="9" t="s">
        <v>150</v>
      </c>
      <c r="F171" s="9">
        <v>3.3</v>
      </c>
      <c r="G171" s="9">
        <v>2.6399999999999997</v>
      </c>
      <c r="H171" s="9" t="s">
        <v>136</v>
      </c>
      <c r="I171" s="9" t="s">
        <v>168</v>
      </c>
      <c r="J171" s="9">
        <f>Data[[#This Row],[Miqdar]]*Data[[#This Row],[Qiymət]]</f>
        <v>26.4</v>
      </c>
      <c r="K171" s="9">
        <f>Data[[#This Row],[Məbləğ]]-Data[[#This Row],[Maya]]*Data[[#This Row],[Miqdar]]</f>
        <v>5.2800000000000011</v>
      </c>
      <c r="O171"/>
      <c r="P171"/>
    </row>
    <row r="172" spans="1:16" x14ac:dyDescent="0.35">
      <c r="A172" s="15">
        <v>44203.804100000023</v>
      </c>
      <c r="B172" s="9">
        <v>9</v>
      </c>
      <c r="C172" s="9" t="s">
        <v>16</v>
      </c>
      <c r="D172" s="9" t="s">
        <v>143</v>
      </c>
      <c r="E172" s="9" t="s">
        <v>185</v>
      </c>
      <c r="F172" s="9">
        <v>1.2</v>
      </c>
      <c r="G172" s="9">
        <v>0.72</v>
      </c>
      <c r="H172" s="9" t="s">
        <v>154</v>
      </c>
      <c r="I172" s="9" t="s">
        <v>170</v>
      </c>
      <c r="J172" s="9">
        <f>Data[[#This Row],[Miqdar]]*Data[[#This Row],[Qiymət]]</f>
        <v>10.799999999999999</v>
      </c>
      <c r="K172" s="9">
        <f>Data[[#This Row],[Məbləğ]]-Data[[#This Row],[Maya]]*Data[[#This Row],[Miqdar]]</f>
        <v>4.3199999999999994</v>
      </c>
      <c r="O172"/>
      <c r="P172"/>
    </row>
    <row r="173" spans="1:16" x14ac:dyDescent="0.35">
      <c r="A173" s="15">
        <v>44203.848600000027</v>
      </c>
      <c r="B173" s="9">
        <v>10</v>
      </c>
      <c r="C173" s="9" t="s">
        <v>191</v>
      </c>
      <c r="D173" s="9" t="s">
        <v>149</v>
      </c>
      <c r="E173" s="9" t="s">
        <v>144</v>
      </c>
      <c r="F173" s="9">
        <v>1.4</v>
      </c>
      <c r="G173" s="9">
        <v>0.97999999999999987</v>
      </c>
      <c r="H173" s="9" t="s">
        <v>140</v>
      </c>
      <c r="I173" s="9" t="s">
        <v>173</v>
      </c>
      <c r="J173" s="9">
        <f>Data[[#This Row],[Miqdar]]*Data[[#This Row],[Qiymət]]</f>
        <v>14</v>
      </c>
      <c r="K173" s="9">
        <f>Data[[#This Row],[Məbləğ]]-Data[[#This Row],[Maya]]*Data[[#This Row],[Miqdar]]</f>
        <v>4.2000000000000011</v>
      </c>
      <c r="O173"/>
      <c r="P173"/>
    </row>
    <row r="174" spans="1:16" x14ac:dyDescent="0.35">
      <c r="A174" s="15">
        <v>44203.88880000003</v>
      </c>
      <c r="B174" s="9">
        <v>6</v>
      </c>
      <c r="C174" s="9" t="s">
        <v>3</v>
      </c>
      <c r="D174" s="9" t="s">
        <v>143</v>
      </c>
      <c r="E174" s="9" t="s">
        <v>169</v>
      </c>
      <c r="F174" s="9">
        <v>2.5</v>
      </c>
      <c r="G174" s="9">
        <v>1.25</v>
      </c>
      <c r="H174" s="9" t="s">
        <v>136</v>
      </c>
      <c r="I174" s="9" t="s">
        <v>155</v>
      </c>
      <c r="J174" s="9">
        <f>Data[[#This Row],[Miqdar]]*Data[[#This Row],[Qiymət]]</f>
        <v>15</v>
      </c>
      <c r="K174" s="9">
        <f>Data[[#This Row],[Məbləğ]]-Data[[#This Row],[Maya]]*Data[[#This Row],[Miqdar]]</f>
        <v>7.5</v>
      </c>
      <c r="O174"/>
      <c r="P174"/>
    </row>
    <row r="175" spans="1:16" x14ac:dyDescent="0.35">
      <c r="A175" s="15">
        <v>44203.930500000031</v>
      </c>
      <c r="B175" s="9">
        <v>8</v>
      </c>
      <c r="C175" s="9" t="s">
        <v>16</v>
      </c>
      <c r="D175" s="9" t="s">
        <v>143</v>
      </c>
      <c r="E175" s="9" t="s">
        <v>188</v>
      </c>
      <c r="F175" s="9">
        <v>2.4</v>
      </c>
      <c r="G175" s="9">
        <v>1.6800000000000002</v>
      </c>
      <c r="H175" s="9" t="s">
        <v>154</v>
      </c>
      <c r="I175" s="9" t="s">
        <v>145</v>
      </c>
      <c r="J175" s="9">
        <f>Data[[#This Row],[Miqdar]]*Data[[#This Row],[Qiymət]]</f>
        <v>19.2</v>
      </c>
      <c r="K175" s="9">
        <f>Data[[#This Row],[Məbləğ]]-Data[[#This Row],[Maya]]*Data[[#This Row],[Miqdar]]</f>
        <v>5.759999999999998</v>
      </c>
      <c r="O175"/>
      <c r="P175"/>
    </row>
    <row r="176" spans="1:16" x14ac:dyDescent="0.35">
      <c r="A176" s="15">
        <v>44203.965500000035</v>
      </c>
      <c r="B176" s="9">
        <v>10</v>
      </c>
      <c r="C176" s="9" t="s">
        <v>142</v>
      </c>
      <c r="D176" s="9" t="s">
        <v>143</v>
      </c>
      <c r="E176" s="9" t="s">
        <v>188</v>
      </c>
      <c r="F176" s="9">
        <v>2.4</v>
      </c>
      <c r="G176" s="9">
        <v>1.6800000000000002</v>
      </c>
      <c r="H176" s="9" t="s">
        <v>154</v>
      </c>
      <c r="I176" s="9" t="s">
        <v>166</v>
      </c>
      <c r="J176" s="9">
        <f>Data[[#This Row],[Miqdar]]*Data[[#This Row],[Qiymət]]</f>
        <v>24</v>
      </c>
      <c r="K176" s="9">
        <f>Data[[#This Row],[Məbləğ]]-Data[[#This Row],[Maya]]*Data[[#This Row],[Miqdar]]</f>
        <v>7.1999999999999993</v>
      </c>
      <c r="O176"/>
      <c r="P176"/>
    </row>
    <row r="177" spans="1:16" x14ac:dyDescent="0.35">
      <c r="A177" s="15">
        <v>44204.008900000037</v>
      </c>
      <c r="B177" s="9">
        <v>9</v>
      </c>
      <c r="C177" s="9" t="s">
        <v>142</v>
      </c>
      <c r="D177" s="9" t="s">
        <v>143</v>
      </c>
      <c r="E177" s="9" t="s">
        <v>188</v>
      </c>
      <c r="F177" s="9">
        <v>2.4</v>
      </c>
      <c r="G177" s="9">
        <v>1.6800000000000002</v>
      </c>
      <c r="H177" s="9" t="s">
        <v>154</v>
      </c>
      <c r="I177" s="9" t="s">
        <v>166</v>
      </c>
      <c r="J177" s="9">
        <f>Data[[#This Row],[Miqdar]]*Data[[#This Row],[Qiymət]]</f>
        <v>21.599999999999998</v>
      </c>
      <c r="K177" s="9">
        <f>Data[[#This Row],[Məbləğ]]-Data[[#This Row],[Maya]]*Data[[#This Row],[Miqdar]]</f>
        <v>6.4799999999999969</v>
      </c>
      <c r="O177"/>
      <c r="P177"/>
    </row>
    <row r="178" spans="1:16" x14ac:dyDescent="0.35">
      <c r="A178" s="15">
        <v>44204.047000000035</v>
      </c>
      <c r="B178" s="9">
        <v>7</v>
      </c>
      <c r="C178" s="9" t="s">
        <v>160</v>
      </c>
      <c r="D178" s="9" t="s">
        <v>143</v>
      </c>
      <c r="E178" s="9" t="s">
        <v>188</v>
      </c>
      <c r="F178" s="9">
        <v>2.4</v>
      </c>
      <c r="G178" s="9">
        <v>1.6800000000000002</v>
      </c>
      <c r="H178" s="9" t="s">
        <v>154</v>
      </c>
      <c r="I178" s="9" t="s">
        <v>161</v>
      </c>
      <c r="J178" s="9">
        <f>Data[[#This Row],[Miqdar]]*Data[[#This Row],[Qiymət]]</f>
        <v>16.8</v>
      </c>
      <c r="K178" s="9">
        <f>Data[[#This Row],[Məbləğ]]-Data[[#This Row],[Maya]]*Data[[#This Row],[Miqdar]]</f>
        <v>5.0399999999999991</v>
      </c>
      <c r="O178"/>
      <c r="P178"/>
    </row>
    <row r="179" spans="1:16" x14ac:dyDescent="0.35">
      <c r="A179" s="15">
        <v>44204.082800000033</v>
      </c>
      <c r="B179" s="9">
        <v>8</v>
      </c>
      <c r="C179" s="9" t="s">
        <v>138</v>
      </c>
      <c r="D179" s="9" t="s">
        <v>123</v>
      </c>
      <c r="E179" s="9" t="s">
        <v>164</v>
      </c>
      <c r="F179" s="9">
        <v>6.6</v>
      </c>
      <c r="G179" s="9">
        <v>5.2799999999999994</v>
      </c>
      <c r="H179" s="9" t="s">
        <v>154</v>
      </c>
      <c r="I179" s="9" t="s">
        <v>141</v>
      </c>
      <c r="J179" s="9">
        <f>Data[[#This Row],[Miqdar]]*Data[[#This Row],[Qiymət]]</f>
        <v>52.8</v>
      </c>
      <c r="K179" s="9">
        <f>Data[[#This Row],[Məbləğ]]-Data[[#This Row],[Maya]]*Data[[#This Row],[Miqdar]]</f>
        <v>10.560000000000002</v>
      </c>
      <c r="O179"/>
      <c r="P179"/>
    </row>
    <row r="180" spans="1:16" x14ac:dyDescent="0.35">
      <c r="A180" s="15">
        <v>44204.120800000033</v>
      </c>
      <c r="B180" s="9">
        <v>6</v>
      </c>
      <c r="C180" s="9" t="s">
        <v>138</v>
      </c>
      <c r="D180" s="9" t="s">
        <v>123</v>
      </c>
      <c r="E180" s="9" t="s">
        <v>178</v>
      </c>
      <c r="F180" s="9">
        <v>2.2000000000000002</v>
      </c>
      <c r="G180" s="9">
        <v>1.5400000000000003</v>
      </c>
      <c r="H180" s="9" t="s">
        <v>140</v>
      </c>
      <c r="I180" s="9" t="s">
        <v>141</v>
      </c>
      <c r="J180" s="9">
        <f>Data[[#This Row],[Miqdar]]*Data[[#This Row],[Qiymət]]</f>
        <v>13.200000000000001</v>
      </c>
      <c r="K180" s="9">
        <f>Data[[#This Row],[Məbləğ]]-Data[[#This Row],[Maya]]*Data[[#This Row],[Miqdar]]</f>
        <v>3.9599999999999991</v>
      </c>
      <c r="O180"/>
      <c r="P180"/>
    </row>
    <row r="181" spans="1:16" x14ac:dyDescent="0.35">
      <c r="A181" s="15">
        <v>44204.159400000033</v>
      </c>
      <c r="B181" s="9">
        <v>7</v>
      </c>
      <c r="C181" s="9" t="s">
        <v>36</v>
      </c>
      <c r="D181" s="9" t="s">
        <v>123</v>
      </c>
      <c r="E181" s="9" t="s">
        <v>159</v>
      </c>
      <c r="F181" s="9">
        <v>1.5</v>
      </c>
      <c r="G181" s="9">
        <v>0.9</v>
      </c>
      <c r="H181" s="9" t="s">
        <v>154</v>
      </c>
      <c r="I181" s="9" t="s">
        <v>141</v>
      </c>
      <c r="J181" s="9">
        <f>Data[[#This Row],[Miqdar]]*Data[[#This Row],[Qiymət]]</f>
        <v>10.5</v>
      </c>
      <c r="K181" s="9">
        <f>Data[[#This Row],[Məbləğ]]-Data[[#This Row],[Maya]]*Data[[#This Row],[Miqdar]]</f>
        <v>4.2</v>
      </c>
      <c r="O181"/>
      <c r="P181"/>
    </row>
    <row r="182" spans="1:16" x14ac:dyDescent="0.35">
      <c r="A182" s="15">
        <v>44204.197800000031</v>
      </c>
      <c r="B182" s="9">
        <v>10</v>
      </c>
      <c r="C182" s="9" t="s">
        <v>39</v>
      </c>
      <c r="D182" s="9" t="s">
        <v>124</v>
      </c>
      <c r="E182" s="9" t="s">
        <v>171</v>
      </c>
      <c r="F182" s="9">
        <v>2.8</v>
      </c>
      <c r="G182" s="9">
        <v>1.6799999999999997</v>
      </c>
      <c r="H182" s="9" t="s">
        <v>136</v>
      </c>
      <c r="I182" s="9" t="s">
        <v>172</v>
      </c>
      <c r="J182" s="9">
        <f>Data[[#This Row],[Miqdar]]*Data[[#This Row],[Qiymət]]</f>
        <v>28</v>
      </c>
      <c r="K182" s="9">
        <f>Data[[#This Row],[Məbləğ]]-Data[[#This Row],[Maya]]*Data[[#This Row],[Miqdar]]</f>
        <v>11.200000000000003</v>
      </c>
      <c r="O182"/>
      <c r="P182"/>
    </row>
    <row r="183" spans="1:16" x14ac:dyDescent="0.35">
      <c r="A183" s="15">
        <v>44204.240300000034</v>
      </c>
      <c r="B183" s="9">
        <v>7</v>
      </c>
      <c r="C183" s="9" t="s">
        <v>8</v>
      </c>
      <c r="D183" s="9" t="s">
        <v>122</v>
      </c>
      <c r="E183" s="9" t="s">
        <v>162</v>
      </c>
      <c r="F183" s="9">
        <v>3.2</v>
      </c>
      <c r="G183" s="9">
        <v>1.6</v>
      </c>
      <c r="H183" s="9" t="s">
        <v>136</v>
      </c>
      <c r="I183" s="9" t="s">
        <v>180</v>
      </c>
      <c r="J183" s="9">
        <f>Data[[#This Row],[Miqdar]]*Data[[#This Row],[Qiymət]]</f>
        <v>22.400000000000002</v>
      </c>
      <c r="K183" s="9">
        <f>Data[[#This Row],[Məbləğ]]-Data[[#This Row],[Maya]]*Data[[#This Row],[Miqdar]]</f>
        <v>11.200000000000001</v>
      </c>
      <c r="O183"/>
      <c r="P183"/>
    </row>
    <row r="184" spans="1:16" x14ac:dyDescent="0.35">
      <c r="A184" s="15">
        <v>44204.282200000031</v>
      </c>
      <c r="B184" s="9">
        <v>10</v>
      </c>
      <c r="C184" s="9" t="s">
        <v>8</v>
      </c>
      <c r="D184" s="9" t="s">
        <v>122</v>
      </c>
      <c r="E184" s="9" t="s">
        <v>158</v>
      </c>
      <c r="F184" s="9">
        <v>3.9</v>
      </c>
      <c r="G184" s="9">
        <v>1.95</v>
      </c>
      <c r="H184" s="9" t="s">
        <v>154</v>
      </c>
      <c r="I184" s="9" t="s">
        <v>180</v>
      </c>
      <c r="J184" s="9">
        <f>Data[[#This Row],[Miqdar]]*Data[[#This Row],[Qiymət]]</f>
        <v>39</v>
      </c>
      <c r="K184" s="9">
        <f>Data[[#This Row],[Məbləğ]]-Data[[#This Row],[Maya]]*Data[[#This Row],[Miqdar]]</f>
        <v>19.5</v>
      </c>
      <c r="O184"/>
      <c r="P184"/>
    </row>
    <row r="185" spans="1:16" x14ac:dyDescent="0.35">
      <c r="A185" s="15">
        <v>44204.323900000032</v>
      </c>
      <c r="B185" s="9">
        <v>7</v>
      </c>
      <c r="C185" s="9" t="s">
        <v>8</v>
      </c>
      <c r="D185" s="9" t="s">
        <v>122</v>
      </c>
      <c r="E185" s="9" t="s">
        <v>158</v>
      </c>
      <c r="F185" s="9">
        <v>3.9</v>
      </c>
      <c r="G185" s="9">
        <v>1.95</v>
      </c>
      <c r="H185" s="9" t="s">
        <v>154</v>
      </c>
      <c r="I185" s="9" t="s">
        <v>180</v>
      </c>
      <c r="J185" s="9">
        <f>Data[[#This Row],[Miqdar]]*Data[[#This Row],[Qiymət]]</f>
        <v>27.3</v>
      </c>
      <c r="K185" s="9">
        <f>Data[[#This Row],[Məbləğ]]-Data[[#This Row],[Maya]]*Data[[#This Row],[Miqdar]]</f>
        <v>13.65</v>
      </c>
      <c r="O185"/>
      <c r="P185"/>
    </row>
    <row r="186" spans="1:16" x14ac:dyDescent="0.35">
      <c r="A186" s="15">
        <v>44204.36200000003</v>
      </c>
      <c r="B186" s="9">
        <v>10</v>
      </c>
      <c r="C186" s="9" t="s">
        <v>25</v>
      </c>
      <c r="D186" s="9" t="s">
        <v>122</v>
      </c>
      <c r="E186" s="9" t="s">
        <v>158</v>
      </c>
      <c r="F186" s="9">
        <v>3.9</v>
      </c>
      <c r="G186" s="9">
        <v>1.95</v>
      </c>
      <c r="H186" s="9" t="s">
        <v>154</v>
      </c>
      <c r="I186" s="9" t="s">
        <v>180</v>
      </c>
      <c r="J186" s="9">
        <f>Data[[#This Row],[Miqdar]]*Data[[#This Row],[Qiymət]]</f>
        <v>39</v>
      </c>
      <c r="K186" s="9">
        <f>Data[[#This Row],[Məbləğ]]-Data[[#This Row],[Maya]]*Data[[#This Row],[Miqdar]]</f>
        <v>19.5</v>
      </c>
      <c r="O186"/>
      <c r="P186"/>
    </row>
    <row r="187" spans="1:16" x14ac:dyDescent="0.35">
      <c r="A187" s="15">
        <v>44204.405900000027</v>
      </c>
      <c r="B187" s="9">
        <v>8</v>
      </c>
      <c r="C187" s="9" t="s">
        <v>11</v>
      </c>
      <c r="D187" s="9" t="s">
        <v>122</v>
      </c>
      <c r="E187" s="9" t="s">
        <v>171</v>
      </c>
      <c r="F187" s="9">
        <v>2.8</v>
      </c>
      <c r="G187" s="9">
        <v>1.6799999999999997</v>
      </c>
      <c r="H187" s="9" t="s">
        <v>136</v>
      </c>
      <c r="I187" s="9" t="s">
        <v>197</v>
      </c>
      <c r="J187" s="9">
        <f>Data[[#This Row],[Miqdar]]*Data[[#This Row],[Qiymət]]</f>
        <v>22.4</v>
      </c>
      <c r="K187" s="9">
        <f>Data[[#This Row],[Məbləğ]]-Data[[#This Row],[Maya]]*Data[[#This Row],[Miqdar]]</f>
        <v>8.9600000000000009</v>
      </c>
      <c r="O187"/>
      <c r="P187"/>
    </row>
    <row r="188" spans="1:16" x14ac:dyDescent="0.35">
      <c r="A188" s="15">
        <v>44204.448600000025</v>
      </c>
      <c r="B188" s="9">
        <v>8</v>
      </c>
      <c r="C188" s="9" t="s">
        <v>11</v>
      </c>
      <c r="D188" s="9" t="s">
        <v>122</v>
      </c>
      <c r="E188" s="9" t="s">
        <v>171</v>
      </c>
      <c r="F188" s="9">
        <v>2.8</v>
      </c>
      <c r="G188" s="9">
        <v>1.6799999999999997</v>
      </c>
      <c r="H188" s="9" t="s">
        <v>136</v>
      </c>
      <c r="I188" s="9" t="s">
        <v>197</v>
      </c>
      <c r="J188" s="9">
        <f>Data[[#This Row],[Miqdar]]*Data[[#This Row],[Qiymət]]</f>
        <v>22.4</v>
      </c>
      <c r="K188" s="9">
        <f>Data[[#This Row],[Məbləğ]]-Data[[#This Row],[Maya]]*Data[[#This Row],[Miqdar]]</f>
        <v>8.9600000000000009</v>
      </c>
      <c r="O188"/>
      <c r="P188"/>
    </row>
    <row r="189" spans="1:16" x14ac:dyDescent="0.35">
      <c r="A189" s="15">
        <v>44204.491500000026</v>
      </c>
      <c r="B189" s="9">
        <v>10</v>
      </c>
      <c r="C189" s="9" t="s">
        <v>11</v>
      </c>
      <c r="D189" s="9" t="s">
        <v>122</v>
      </c>
      <c r="E189" s="9" t="s">
        <v>144</v>
      </c>
      <c r="F189" s="9">
        <v>1.4</v>
      </c>
      <c r="G189" s="9">
        <v>0.97999999999999987</v>
      </c>
      <c r="H189" s="9" t="s">
        <v>140</v>
      </c>
      <c r="I189" s="9" t="s">
        <v>197</v>
      </c>
      <c r="J189" s="9">
        <f>Data[[#This Row],[Miqdar]]*Data[[#This Row],[Qiymət]]</f>
        <v>14</v>
      </c>
      <c r="K189" s="9">
        <f>Data[[#This Row],[Məbləğ]]-Data[[#This Row],[Maya]]*Data[[#This Row],[Miqdar]]</f>
        <v>4.2000000000000011</v>
      </c>
      <c r="O189"/>
      <c r="P189"/>
    </row>
    <row r="190" spans="1:16" x14ac:dyDescent="0.35">
      <c r="A190" s="15">
        <v>44204.533400000022</v>
      </c>
      <c r="B190" s="9">
        <v>10</v>
      </c>
      <c r="C190" s="9" t="s">
        <v>11</v>
      </c>
      <c r="D190" s="9" t="s">
        <v>122</v>
      </c>
      <c r="E190" s="9" t="s">
        <v>159</v>
      </c>
      <c r="F190" s="9">
        <v>1.5</v>
      </c>
      <c r="G190" s="9">
        <v>0.9</v>
      </c>
      <c r="H190" s="9" t="s">
        <v>154</v>
      </c>
      <c r="I190" s="9" t="s">
        <v>180</v>
      </c>
      <c r="J190" s="9">
        <f>Data[[#This Row],[Miqdar]]*Data[[#This Row],[Qiymət]]</f>
        <v>15</v>
      </c>
      <c r="K190" s="9">
        <f>Data[[#This Row],[Məbləğ]]-Data[[#This Row],[Maya]]*Data[[#This Row],[Miqdar]]</f>
        <v>6</v>
      </c>
      <c r="O190"/>
      <c r="P190"/>
    </row>
    <row r="191" spans="1:16" x14ac:dyDescent="0.35">
      <c r="A191" s="15">
        <v>44204.571400000023</v>
      </c>
      <c r="B191" s="9">
        <v>10</v>
      </c>
      <c r="C191" s="9" t="s">
        <v>138</v>
      </c>
      <c r="D191" s="9" t="s">
        <v>123</v>
      </c>
      <c r="E191" s="9" t="s">
        <v>184</v>
      </c>
      <c r="F191" s="9">
        <v>1.8</v>
      </c>
      <c r="G191" s="9">
        <v>1.08</v>
      </c>
      <c r="H191" s="9" t="s">
        <v>154</v>
      </c>
      <c r="I191" s="9" t="s">
        <v>137</v>
      </c>
      <c r="J191" s="9">
        <f>Data[[#This Row],[Miqdar]]*Data[[#This Row],[Qiymət]]</f>
        <v>18</v>
      </c>
      <c r="K191" s="9">
        <f>Data[[#This Row],[Məbləğ]]-Data[[#This Row],[Maya]]*Data[[#This Row],[Miqdar]]</f>
        <v>7.1999999999999993</v>
      </c>
      <c r="O191"/>
      <c r="P191"/>
    </row>
    <row r="192" spans="1:16" x14ac:dyDescent="0.35">
      <c r="A192" s="15">
        <v>44204.608300000022</v>
      </c>
      <c r="B192" s="9">
        <v>8</v>
      </c>
      <c r="C192" s="9" t="s">
        <v>20</v>
      </c>
      <c r="D192" s="9" t="s">
        <v>121</v>
      </c>
      <c r="E192" s="9" t="s">
        <v>171</v>
      </c>
      <c r="F192" s="9">
        <v>2.8</v>
      </c>
      <c r="G192" s="9">
        <v>1.6799999999999997</v>
      </c>
      <c r="H192" s="9" t="s">
        <v>136</v>
      </c>
      <c r="I192" s="9" t="s">
        <v>147</v>
      </c>
      <c r="J192" s="9">
        <f>Data[[#This Row],[Miqdar]]*Data[[#This Row],[Qiymət]]</f>
        <v>22.4</v>
      </c>
      <c r="K192" s="9">
        <f>Data[[#This Row],[Məbləğ]]-Data[[#This Row],[Maya]]*Data[[#This Row],[Miqdar]]</f>
        <v>8.9600000000000009</v>
      </c>
      <c r="O192"/>
      <c r="P192"/>
    </row>
    <row r="193" spans="1:16" x14ac:dyDescent="0.35">
      <c r="A193" s="15">
        <v>44204.649200000022</v>
      </c>
      <c r="B193" s="9">
        <v>10</v>
      </c>
      <c r="C193" s="9" t="s">
        <v>16</v>
      </c>
      <c r="D193" s="9" t="s">
        <v>143</v>
      </c>
      <c r="E193" s="9" t="s">
        <v>135</v>
      </c>
      <c r="F193" s="9">
        <v>2.5</v>
      </c>
      <c r="G193" s="9">
        <v>1.25</v>
      </c>
      <c r="H193" s="9" t="s">
        <v>136</v>
      </c>
      <c r="I193" s="9" t="s">
        <v>161</v>
      </c>
      <c r="J193" s="9">
        <f>Data[[#This Row],[Miqdar]]*Data[[#This Row],[Qiymət]]</f>
        <v>25</v>
      </c>
      <c r="K193" s="9">
        <f>Data[[#This Row],[Məbləğ]]-Data[[#This Row],[Maya]]*Data[[#This Row],[Miqdar]]</f>
        <v>12.5</v>
      </c>
      <c r="O193"/>
      <c r="P193"/>
    </row>
    <row r="194" spans="1:16" x14ac:dyDescent="0.35">
      <c r="A194" s="15">
        <v>44204.692000000025</v>
      </c>
      <c r="B194" s="9">
        <v>8</v>
      </c>
      <c r="C194" s="9" t="s">
        <v>20</v>
      </c>
      <c r="D194" s="9" t="s">
        <v>121</v>
      </c>
      <c r="E194" s="9" t="s">
        <v>169</v>
      </c>
      <c r="F194" s="9">
        <v>2.5</v>
      </c>
      <c r="G194" s="9">
        <v>1.25</v>
      </c>
      <c r="H194" s="9" t="s">
        <v>136</v>
      </c>
      <c r="I194" s="9" t="s">
        <v>165</v>
      </c>
      <c r="J194" s="9">
        <f>Data[[#This Row],[Miqdar]]*Data[[#This Row],[Qiymət]]</f>
        <v>20</v>
      </c>
      <c r="K194" s="9">
        <f>Data[[#This Row],[Məbləğ]]-Data[[#This Row],[Maya]]*Data[[#This Row],[Miqdar]]</f>
        <v>10</v>
      </c>
      <c r="O194"/>
      <c r="P194"/>
    </row>
    <row r="195" spans="1:16" x14ac:dyDescent="0.35">
      <c r="A195" s="15">
        <v>44204.736200000021</v>
      </c>
      <c r="B195" s="9">
        <v>6</v>
      </c>
      <c r="C195" s="9" t="s">
        <v>16</v>
      </c>
      <c r="D195" s="9" t="s">
        <v>143</v>
      </c>
      <c r="E195" s="9" t="s">
        <v>158</v>
      </c>
      <c r="F195" s="9">
        <v>3.9</v>
      </c>
      <c r="G195" s="9">
        <v>1.95</v>
      </c>
      <c r="H195" s="9" t="s">
        <v>154</v>
      </c>
      <c r="I195" s="9" t="s">
        <v>161</v>
      </c>
      <c r="J195" s="9">
        <f>Data[[#This Row],[Miqdar]]*Data[[#This Row],[Qiymət]]</f>
        <v>23.4</v>
      </c>
      <c r="K195" s="9">
        <f>Data[[#This Row],[Məbləğ]]-Data[[#This Row],[Maya]]*Data[[#This Row],[Miqdar]]</f>
        <v>11.7</v>
      </c>
      <c r="O195"/>
      <c r="P195"/>
    </row>
    <row r="196" spans="1:16" x14ac:dyDescent="0.35">
      <c r="A196" s="15">
        <v>44204.779200000019</v>
      </c>
      <c r="B196" s="9">
        <v>10</v>
      </c>
      <c r="C196" s="9" t="s">
        <v>36</v>
      </c>
      <c r="D196" s="9" t="s">
        <v>123</v>
      </c>
      <c r="E196" s="9" t="s">
        <v>184</v>
      </c>
      <c r="F196" s="9">
        <v>1.8</v>
      </c>
      <c r="G196" s="9">
        <v>1.08</v>
      </c>
      <c r="H196" s="9" t="s">
        <v>154</v>
      </c>
      <c r="I196" s="9" t="s">
        <v>141</v>
      </c>
      <c r="J196" s="9">
        <f>Data[[#This Row],[Miqdar]]*Data[[#This Row],[Qiymət]]</f>
        <v>18</v>
      </c>
      <c r="K196" s="9">
        <f>Data[[#This Row],[Məbləğ]]-Data[[#This Row],[Maya]]*Data[[#This Row],[Miqdar]]</f>
        <v>7.1999999999999993</v>
      </c>
      <c r="O196"/>
      <c r="P196"/>
    </row>
    <row r="197" spans="1:16" x14ac:dyDescent="0.35">
      <c r="A197" s="15">
        <v>44204.824200000017</v>
      </c>
      <c r="B197" s="9">
        <v>7</v>
      </c>
      <c r="C197" s="9" t="s">
        <v>167</v>
      </c>
      <c r="D197" s="9" t="s">
        <v>149</v>
      </c>
      <c r="E197" s="9" t="s">
        <v>164</v>
      </c>
      <c r="F197" s="9">
        <v>6.6</v>
      </c>
      <c r="G197" s="9">
        <v>5.2799999999999994</v>
      </c>
      <c r="H197" s="9" t="s">
        <v>154</v>
      </c>
      <c r="I197" s="9" t="s">
        <v>192</v>
      </c>
      <c r="J197" s="9">
        <f>Data[[#This Row],[Miqdar]]*Data[[#This Row],[Qiymət]]</f>
        <v>46.199999999999996</v>
      </c>
      <c r="K197" s="9">
        <f>Data[[#This Row],[Məbləğ]]-Data[[#This Row],[Maya]]*Data[[#This Row],[Miqdar]]</f>
        <v>9.240000000000002</v>
      </c>
      <c r="O197"/>
      <c r="P197"/>
    </row>
    <row r="198" spans="1:16" x14ac:dyDescent="0.35">
      <c r="A198" s="15">
        <v>44204.859600000018</v>
      </c>
      <c r="B198" s="9">
        <v>5</v>
      </c>
      <c r="C198" s="9" t="s">
        <v>138</v>
      </c>
      <c r="D198" s="9" t="s">
        <v>123</v>
      </c>
      <c r="E198" s="9" t="s">
        <v>169</v>
      </c>
      <c r="F198" s="9">
        <v>2.5</v>
      </c>
      <c r="G198" s="9">
        <v>1.25</v>
      </c>
      <c r="H198" s="9" t="s">
        <v>136</v>
      </c>
      <c r="I198" s="9" t="s">
        <v>141</v>
      </c>
      <c r="J198" s="9">
        <f>Data[[#This Row],[Miqdar]]*Data[[#This Row],[Qiymət]]</f>
        <v>12.5</v>
      </c>
      <c r="K198" s="9">
        <f>Data[[#This Row],[Məbləğ]]-Data[[#This Row],[Maya]]*Data[[#This Row],[Miqdar]]</f>
        <v>6.25</v>
      </c>
      <c r="O198"/>
      <c r="P198"/>
    </row>
    <row r="199" spans="1:16" x14ac:dyDescent="0.35">
      <c r="A199" s="15">
        <v>44204.904200000019</v>
      </c>
      <c r="B199" s="9">
        <v>6</v>
      </c>
      <c r="C199" s="9" t="s">
        <v>28</v>
      </c>
      <c r="D199" s="9" t="s">
        <v>143</v>
      </c>
      <c r="E199" s="9" t="s">
        <v>171</v>
      </c>
      <c r="F199" s="9">
        <v>2.8</v>
      </c>
      <c r="G199" s="9">
        <v>1.6799999999999997</v>
      </c>
      <c r="H199" s="9" t="s">
        <v>136</v>
      </c>
      <c r="I199" s="9" t="s">
        <v>145</v>
      </c>
      <c r="J199" s="9">
        <f>Data[[#This Row],[Miqdar]]*Data[[#This Row],[Qiymət]]</f>
        <v>16.799999999999997</v>
      </c>
      <c r="K199" s="9">
        <f>Data[[#This Row],[Məbləğ]]-Data[[#This Row],[Maya]]*Data[[#This Row],[Miqdar]]</f>
        <v>6.7199999999999989</v>
      </c>
      <c r="O199"/>
      <c r="P199"/>
    </row>
    <row r="200" spans="1:16" x14ac:dyDescent="0.35">
      <c r="A200" s="15">
        <v>44204.94680000002</v>
      </c>
      <c r="B200" s="9">
        <v>5</v>
      </c>
      <c r="C200" s="9" t="s">
        <v>138</v>
      </c>
      <c r="D200" s="9" t="s">
        <v>123</v>
      </c>
      <c r="E200" s="9" t="s">
        <v>181</v>
      </c>
      <c r="F200" s="9">
        <v>0.9</v>
      </c>
      <c r="G200" s="9">
        <v>0.63</v>
      </c>
      <c r="H200" s="9" t="s">
        <v>140</v>
      </c>
      <c r="I200" s="9" t="s">
        <v>141</v>
      </c>
      <c r="J200" s="9">
        <f>Data[[#This Row],[Miqdar]]*Data[[#This Row],[Qiymət]]</f>
        <v>4.5</v>
      </c>
      <c r="K200" s="9">
        <f>Data[[#This Row],[Məbləğ]]-Data[[#This Row],[Maya]]*Data[[#This Row],[Miqdar]]</f>
        <v>1.35</v>
      </c>
      <c r="O200"/>
      <c r="P200"/>
    </row>
    <row r="201" spans="1:16" x14ac:dyDescent="0.35">
      <c r="A201" s="15">
        <v>44204.983500000017</v>
      </c>
      <c r="B201" s="9">
        <v>5</v>
      </c>
      <c r="C201" s="9" t="s">
        <v>138</v>
      </c>
      <c r="D201" s="9" t="s">
        <v>123</v>
      </c>
      <c r="E201" s="9" t="s">
        <v>171</v>
      </c>
      <c r="F201" s="9">
        <v>2.8</v>
      </c>
      <c r="G201" s="9">
        <v>1.6799999999999997</v>
      </c>
      <c r="H201" s="9" t="s">
        <v>136</v>
      </c>
      <c r="I201" s="9" t="s">
        <v>176</v>
      </c>
      <c r="J201" s="9">
        <f>Data[[#This Row],[Miqdar]]*Data[[#This Row],[Qiymət]]</f>
        <v>14</v>
      </c>
      <c r="K201" s="9">
        <f>Data[[#This Row],[Məbləğ]]-Data[[#This Row],[Maya]]*Data[[#This Row],[Miqdar]]</f>
        <v>5.6000000000000014</v>
      </c>
      <c r="O201"/>
      <c r="P201"/>
    </row>
    <row r="202" spans="1:16" x14ac:dyDescent="0.35">
      <c r="A202" s="15">
        <v>44205.023300000015</v>
      </c>
      <c r="B202" s="9">
        <v>9</v>
      </c>
      <c r="C202" s="9" t="s">
        <v>142</v>
      </c>
      <c r="D202" s="9" t="s">
        <v>143</v>
      </c>
      <c r="E202" s="9" t="s">
        <v>188</v>
      </c>
      <c r="F202" s="9">
        <v>2.4</v>
      </c>
      <c r="G202" s="9">
        <v>1.6800000000000002</v>
      </c>
      <c r="H202" s="9" t="s">
        <v>154</v>
      </c>
      <c r="I202" s="9" t="s">
        <v>145</v>
      </c>
      <c r="J202" s="9">
        <f>Data[[#This Row],[Miqdar]]*Data[[#This Row],[Qiymət]]</f>
        <v>21.599999999999998</v>
      </c>
      <c r="K202" s="9">
        <f>Data[[#This Row],[Məbləğ]]-Data[[#This Row],[Maya]]*Data[[#This Row],[Miqdar]]</f>
        <v>6.4799999999999969</v>
      </c>
      <c r="O202"/>
      <c r="P202"/>
    </row>
    <row r="203" spans="1:16" x14ac:dyDescent="0.35">
      <c r="A203" s="15">
        <v>44205.065100000014</v>
      </c>
      <c r="B203" s="9">
        <v>7</v>
      </c>
      <c r="C203" s="9" t="s">
        <v>142</v>
      </c>
      <c r="D203" s="9" t="s">
        <v>143</v>
      </c>
      <c r="E203" s="9" t="s">
        <v>150</v>
      </c>
      <c r="F203" s="9">
        <v>3.3</v>
      </c>
      <c r="G203" s="9">
        <v>2.6399999999999997</v>
      </c>
      <c r="H203" s="9" t="s">
        <v>136</v>
      </c>
      <c r="I203" s="9" t="s">
        <v>166</v>
      </c>
      <c r="J203" s="9">
        <f>Data[[#This Row],[Miqdar]]*Data[[#This Row],[Qiymət]]</f>
        <v>23.099999999999998</v>
      </c>
      <c r="K203" s="9">
        <f>Data[[#This Row],[Məbləğ]]-Data[[#This Row],[Maya]]*Data[[#This Row],[Miqdar]]</f>
        <v>4.620000000000001</v>
      </c>
      <c r="O203"/>
      <c r="P203"/>
    </row>
    <row r="204" spans="1:16" x14ac:dyDescent="0.35">
      <c r="A204" s="15">
        <v>44205.101900000016</v>
      </c>
      <c r="B204" s="9">
        <v>5</v>
      </c>
      <c r="C204" s="9" t="s">
        <v>148</v>
      </c>
      <c r="D204" s="9" t="s">
        <v>149</v>
      </c>
      <c r="E204" s="9" t="s">
        <v>181</v>
      </c>
      <c r="F204" s="9">
        <v>0.9</v>
      </c>
      <c r="G204" s="9">
        <v>0.63</v>
      </c>
      <c r="H204" s="9" t="s">
        <v>140</v>
      </c>
      <c r="I204" s="9" t="s">
        <v>199</v>
      </c>
      <c r="J204" s="9">
        <f>Data[[#This Row],[Miqdar]]*Data[[#This Row],[Qiymət]]</f>
        <v>4.5</v>
      </c>
      <c r="K204" s="9">
        <f>Data[[#This Row],[Məbləğ]]-Data[[#This Row],[Maya]]*Data[[#This Row],[Miqdar]]</f>
        <v>1.35</v>
      </c>
      <c r="O204"/>
      <c r="P204"/>
    </row>
    <row r="205" spans="1:16" x14ac:dyDescent="0.35">
      <c r="A205" s="15">
        <v>44205.141900000017</v>
      </c>
      <c r="B205" s="9">
        <v>7</v>
      </c>
      <c r="C205" s="9" t="s">
        <v>160</v>
      </c>
      <c r="D205" s="9" t="s">
        <v>143</v>
      </c>
      <c r="E205" s="9" t="s">
        <v>185</v>
      </c>
      <c r="F205" s="9">
        <v>1.2</v>
      </c>
      <c r="G205" s="9">
        <v>0.72</v>
      </c>
      <c r="H205" s="9" t="s">
        <v>154</v>
      </c>
      <c r="I205" s="9" t="s">
        <v>170</v>
      </c>
      <c r="J205" s="9">
        <f>Data[[#This Row],[Miqdar]]*Data[[#This Row],[Qiymət]]</f>
        <v>8.4</v>
      </c>
      <c r="K205" s="9">
        <f>Data[[#This Row],[Məbləğ]]-Data[[#This Row],[Maya]]*Data[[#This Row],[Miqdar]]</f>
        <v>3.3600000000000003</v>
      </c>
      <c r="O205"/>
      <c r="P205"/>
    </row>
    <row r="206" spans="1:16" x14ac:dyDescent="0.35">
      <c r="A206" s="15">
        <v>44205.179300000018</v>
      </c>
      <c r="B206" s="9">
        <v>5</v>
      </c>
      <c r="C206" s="9" t="s">
        <v>6</v>
      </c>
      <c r="D206" s="9" t="s">
        <v>121</v>
      </c>
      <c r="E206" s="9" t="s">
        <v>186</v>
      </c>
      <c r="F206" s="9">
        <v>1.4</v>
      </c>
      <c r="G206" s="9">
        <v>0.97999999999999987</v>
      </c>
      <c r="H206" s="9" t="s">
        <v>140</v>
      </c>
      <c r="I206" s="9" t="s">
        <v>198</v>
      </c>
      <c r="J206" s="9">
        <f>Data[[#This Row],[Miqdar]]*Data[[#This Row],[Qiymət]]</f>
        <v>7</v>
      </c>
      <c r="K206" s="9">
        <f>Data[[#This Row],[Məbləğ]]-Data[[#This Row],[Maya]]*Data[[#This Row],[Miqdar]]</f>
        <v>2.1000000000000005</v>
      </c>
      <c r="O206"/>
      <c r="P206"/>
    </row>
    <row r="207" spans="1:16" x14ac:dyDescent="0.35">
      <c r="A207" s="15">
        <v>44205.21780000002</v>
      </c>
      <c r="B207" s="9">
        <v>9</v>
      </c>
      <c r="C207" s="9" t="s">
        <v>28</v>
      </c>
      <c r="D207" s="9" t="s">
        <v>143</v>
      </c>
      <c r="E207" s="9" t="s">
        <v>159</v>
      </c>
      <c r="F207" s="9">
        <v>1.5</v>
      </c>
      <c r="G207" s="9">
        <v>0.9</v>
      </c>
      <c r="H207" s="9" t="s">
        <v>154</v>
      </c>
      <c r="I207" s="9" t="s">
        <v>161</v>
      </c>
      <c r="J207" s="9">
        <f>Data[[#This Row],[Miqdar]]*Data[[#This Row],[Qiymət]]</f>
        <v>13.5</v>
      </c>
      <c r="K207" s="9">
        <f>Data[[#This Row],[Məbləğ]]-Data[[#This Row],[Maya]]*Data[[#This Row],[Miqdar]]</f>
        <v>5.4</v>
      </c>
      <c r="O207"/>
      <c r="P207"/>
    </row>
    <row r="208" spans="1:16" x14ac:dyDescent="0.35">
      <c r="A208" s="15">
        <v>44205.253000000019</v>
      </c>
      <c r="B208" s="9">
        <v>6</v>
      </c>
      <c r="C208" s="9" t="s">
        <v>3</v>
      </c>
      <c r="D208" s="9" t="s">
        <v>143</v>
      </c>
      <c r="E208" s="9" t="s">
        <v>164</v>
      </c>
      <c r="F208" s="9">
        <v>6.6</v>
      </c>
      <c r="G208" s="9">
        <v>5.2799999999999994</v>
      </c>
      <c r="H208" s="9" t="s">
        <v>154</v>
      </c>
      <c r="I208" s="9" t="s">
        <v>155</v>
      </c>
      <c r="J208" s="9">
        <f>Data[[#This Row],[Miqdar]]*Data[[#This Row],[Qiymət]]</f>
        <v>39.599999999999994</v>
      </c>
      <c r="K208" s="9">
        <f>Data[[#This Row],[Məbləğ]]-Data[[#This Row],[Maya]]*Data[[#This Row],[Miqdar]]</f>
        <v>7.9199999999999982</v>
      </c>
      <c r="O208"/>
      <c r="P208"/>
    </row>
    <row r="209" spans="1:16" x14ac:dyDescent="0.35">
      <c r="A209" s="15">
        <v>44205.293600000019</v>
      </c>
      <c r="B209" s="9">
        <v>8</v>
      </c>
      <c r="C209" s="9" t="s">
        <v>28</v>
      </c>
      <c r="D209" s="9" t="s">
        <v>143</v>
      </c>
      <c r="E209" s="9" t="s">
        <v>162</v>
      </c>
      <c r="F209" s="9">
        <v>3.2</v>
      </c>
      <c r="G209" s="9">
        <v>1.6</v>
      </c>
      <c r="H209" s="9" t="s">
        <v>136</v>
      </c>
      <c r="I209" s="9" t="s">
        <v>152</v>
      </c>
      <c r="J209" s="9">
        <f>Data[[#This Row],[Miqdar]]*Data[[#This Row],[Qiymət]]</f>
        <v>25.6</v>
      </c>
      <c r="K209" s="9">
        <f>Data[[#This Row],[Məbləğ]]-Data[[#This Row],[Maya]]*Data[[#This Row],[Miqdar]]</f>
        <v>12.8</v>
      </c>
      <c r="O209"/>
      <c r="P209"/>
    </row>
    <row r="210" spans="1:16" x14ac:dyDescent="0.35">
      <c r="A210" s="15">
        <v>44205.332000000017</v>
      </c>
      <c r="B210" s="9">
        <v>7</v>
      </c>
      <c r="C210" s="9" t="s">
        <v>39</v>
      </c>
      <c r="D210" s="9" t="s">
        <v>124</v>
      </c>
      <c r="E210" s="9" t="s">
        <v>169</v>
      </c>
      <c r="F210" s="9">
        <v>2.5</v>
      </c>
      <c r="G210" s="9">
        <v>1.25</v>
      </c>
      <c r="H210" s="9" t="s">
        <v>136</v>
      </c>
      <c r="I210" s="9" t="s">
        <v>173</v>
      </c>
      <c r="J210" s="9">
        <f>Data[[#This Row],[Miqdar]]*Data[[#This Row],[Qiymət]]</f>
        <v>17.5</v>
      </c>
      <c r="K210" s="9">
        <f>Data[[#This Row],[Məbləğ]]-Data[[#This Row],[Maya]]*Data[[#This Row],[Miqdar]]</f>
        <v>8.75</v>
      </c>
      <c r="O210"/>
      <c r="P210"/>
    </row>
    <row r="211" spans="1:16" x14ac:dyDescent="0.35">
      <c r="A211" s="15">
        <v>44205.370100000015</v>
      </c>
      <c r="B211" s="9">
        <v>5</v>
      </c>
      <c r="C211" s="9" t="s">
        <v>138</v>
      </c>
      <c r="D211" s="9" t="s">
        <v>123</v>
      </c>
      <c r="E211" s="9" t="s">
        <v>164</v>
      </c>
      <c r="F211" s="9">
        <v>6.6</v>
      </c>
      <c r="G211" s="9">
        <v>5.2799999999999994</v>
      </c>
      <c r="H211" s="9" t="s">
        <v>154</v>
      </c>
      <c r="I211" s="9" t="s">
        <v>177</v>
      </c>
      <c r="J211" s="9">
        <f>Data[[#This Row],[Miqdar]]*Data[[#This Row],[Qiymət]]</f>
        <v>33</v>
      </c>
      <c r="K211" s="9">
        <f>Data[[#This Row],[Məbləğ]]-Data[[#This Row],[Maya]]*Data[[#This Row],[Miqdar]]</f>
        <v>6.6000000000000014</v>
      </c>
      <c r="O211"/>
      <c r="P211"/>
    </row>
    <row r="212" spans="1:16" x14ac:dyDescent="0.35">
      <c r="A212" s="15">
        <v>44205.406600000017</v>
      </c>
      <c r="B212" s="9">
        <v>10</v>
      </c>
      <c r="C212" s="9" t="s">
        <v>138</v>
      </c>
      <c r="D212" s="9" t="s">
        <v>123</v>
      </c>
      <c r="E212" s="9" t="s">
        <v>178</v>
      </c>
      <c r="F212" s="9">
        <v>2.2000000000000002</v>
      </c>
      <c r="G212" s="9">
        <v>1.5400000000000003</v>
      </c>
      <c r="H212" s="9" t="s">
        <v>140</v>
      </c>
      <c r="I212" s="9" t="s">
        <v>177</v>
      </c>
      <c r="J212" s="9">
        <f>Data[[#This Row],[Miqdar]]*Data[[#This Row],[Qiymət]]</f>
        <v>22</v>
      </c>
      <c r="K212" s="9">
        <f>Data[[#This Row],[Məbləğ]]-Data[[#This Row],[Maya]]*Data[[#This Row],[Miqdar]]</f>
        <v>6.5999999999999979</v>
      </c>
      <c r="O212"/>
      <c r="P212"/>
    </row>
    <row r="213" spans="1:16" x14ac:dyDescent="0.35">
      <c r="A213" s="15">
        <v>44205.449200000017</v>
      </c>
      <c r="B213" s="9">
        <v>8</v>
      </c>
      <c r="C213" s="9" t="s">
        <v>138</v>
      </c>
      <c r="D213" s="9" t="s">
        <v>123</v>
      </c>
      <c r="E213" s="9" t="s">
        <v>181</v>
      </c>
      <c r="F213" s="9">
        <v>0.9</v>
      </c>
      <c r="G213" s="9">
        <v>0.63</v>
      </c>
      <c r="H213" s="9" t="s">
        <v>140</v>
      </c>
      <c r="I213" s="9" t="s">
        <v>176</v>
      </c>
      <c r="J213" s="9">
        <f>Data[[#This Row],[Miqdar]]*Data[[#This Row],[Qiymət]]</f>
        <v>7.2</v>
      </c>
      <c r="K213" s="9">
        <f>Data[[#This Row],[Məbləğ]]-Data[[#This Row],[Maya]]*Data[[#This Row],[Miqdar]]</f>
        <v>2.16</v>
      </c>
      <c r="O213"/>
      <c r="P213"/>
    </row>
    <row r="214" spans="1:16" x14ac:dyDescent="0.35">
      <c r="A214" s="15">
        <v>44205.489500000018</v>
      </c>
      <c r="B214" s="9">
        <v>9</v>
      </c>
      <c r="C214" s="9" t="s">
        <v>36</v>
      </c>
      <c r="D214" s="9" t="s">
        <v>123</v>
      </c>
      <c r="E214" s="9" t="s">
        <v>164</v>
      </c>
      <c r="F214" s="9">
        <v>6.6</v>
      </c>
      <c r="G214" s="9">
        <v>5.2799999999999994</v>
      </c>
      <c r="H214" s="9" t="s">
        <v>154</v>
      </c>
      <c r="I214" s="9" t="s">
        <v>176</v>
      </c>
      <c r="J214" s="9">
        <f>Data[[#This Row],[Miqdar]]*Data[[#This Row],[Qiymət]]</f>
        <v>59.4</v>
      </c>
      <c r="K214" s="9">
        <f>Data[[#This Row],[Məbləğ]]-Data[[#This Row],[Maya]]*Data[[#This Row],[Miqdar]]</f>
        <v>11.880000000000003</v>
      </c>
      <c r="O214"/>
      <c r="P214"/>
    </row>
    <row r="215" spans="1:16" x14ac:dyDescent="0.35">
      <c r="A215" s="15">
        <v>44205.527700000021</v>
      </c>
      <c r="B215" s="9">
        <v>10</v>
      </c>
      <c r="C215" s="9" t="s">
        <v>36</v>
      </c>
      <c r="D215" s="9" t="s">
        <v>123</v>
      </c>
      <c r="E215" s="9" t="s">
        <v>135</v>
      </c>
      <c r="F215" s="9">
        <v>2.5</v>
      </c>
      <c r="G215" s="9">
        <v>1.25</v>
      </c>
      <c r="H215" s="9" t="s">
        <v>136</v>
      </c>
      <c r="I215" s="9" t="s">
        <v>179</v>
      </c>
      <c r="J215" s="9">
        <f>Data[[#This Row],[Miqdar]]*Data[[#This Row],[Qiymət]]</f>
        <v>25</v>
      </c>
      <c r="K215" s="9">
        <f>Data[[#This Row],[Məbləğ]]-Data[[#This Row],[Maya]]*Data[[#This Row],[Miqdar]]</f>
        <v>12.5</v>
      </c>
      <c r="O215"/>
      <c r="P215"/>
    </row>
    <row r="216" spans="1:16" x14ac:dyDescent="0.35">
      <c r="A216" s="15">
        <v>44205.567800000019</v>
      </c>
      <c r="B216" s="9">
        <v>10</v>
      </c>
      <c r="C216" s="9" t="s">
        <v>8</v>
      </c>
      <c r="D216" s="9" t="s">
        <v>122</v>
      </c>
      <c r="E216" s="9" t="s">
        <v>178</v>
      </c>
      <c r="F216" s="9">
        <v>2.2000000000000002</v>
      </c>
      <c r="G216" s="9">
        <v>1.5400000000000003</v>
      </c>
      <c r="H216" s="9" t="s">
        <v>140</v>
      </c>
      <c r="I216" s="9" t="s">
        <v>180</v>
      </c>
      <c r="J216" s="9">
        <f>Data[[#This Row],[Miqdar]]*Data[[#This Row],[Qiymət]]</f>
        <v>22</v>
      </c>
      <c r="K216" s="9">
        <f>Data[[#This Row],[Məbləğ]]-Data[[#This Row],[Maya]]*Data[[#This Row],[Miqdar]]</f>
        <v>6.5999999999999979</v>
      </c>
      <c r="O216"/>
      <c r="P216"/>
    </row>
    <row r="217" spans="1:16" x14ac:dyDescent="0.35">
      <c r="A217" s="15">
        <v>44205.606900000021</v>
      </c>
      <c r="B217" s="9">
        <v>5</v>
      </c>
      <c r="C217" s="9" t="s">
        <v>8</v>
      </c>
      <c r="D217" s="9" t="s">
        <v>122</v>
      </c>
      <c r="E217" s="9" t="s">
        <v>164</v>
      </c>
      <c r="F217" s="9">
        <v>6.6</v>
      </c>
      <c r="G217" s="9">
        <v>5.2799999999999994</v>
      </c>
      <c r="H217" s="9" t="s">
        <v>154</v>
      </c>
      <c r="I217" s="9" t="s">
        <v>180</v>
      </c>
      <c r="J217" s="9">
        <f>Data[[#This Row],[Miqdar]]*Data[[#This Row],[Qiymət]]</f>
        <v>33</v>
      </c>
      <c r="K217" s="9">
        <f>Data[[#This Row],[Məbləğ]]-Data[[#This Row],[Maya]]*Data[[#This Row],[Miqdar]]</f>
        <v>6.6000000000000014</v>
      </c>
      <c r="O217"/>
      <c r="P217"/>
    </row>
    <row r="218" spans="1:16" x14ac:dyDescent="0.35">
      <c r="A218" s="15">
        <v>44205.65130000002</v>
      </c>
      <c r="B218" s="9">
        <v>6</v>
      </c>
      <c r="C218" s="9" t="s">
        <v>8</v>
      </c>
      <c r="D218" s="9" t="s">
        <v>122</v>
      </c>
      <c r="E218" s="9" t="s">
        <v>171</v>
      </c>
      <c r="F218" s="9">
        <v>2.8</v>
      </c>
      <c r="G218" s="9">
        <v>1.6799999999999997</v>
      </c>
      <c r="H218" s="9" t="s">
        <v>136</v>
      </c>
      <c r="I218" s="9" t="s">
        <v>180</v>
      </c>
      <c r="J218" s="9">
        <f>Data[[#This Row],[Miqdar]]*Data[[#This Row],[Qiymət]]</f>
        <v>16.799999999999997</v>
      </c>
      <c r="K218" s="9">
        <f>Data[[#This Row],[Məbləğ]]-Data[[#This Row],[Maya]]*Data[[#This Row],[Miqdar]]</f>
        <v>6.7199999999999989</v>
      </c>
      <c r="O218"/>
      <c r="P218"/>
    </row>
    <row r="219" spans="1:16" x14ac:dyDescent="0.35">
      <c r="A219" s="15">
        <v>44205.686500000018</v>
      </c>
      <c r="B219" s="9">
        <v>8</v>
      </c>
      <c r="C219" s="9" t="s">
        <v>8</v>
      </c>
      <c r="D219" s="9" t="s">
        <v>122</v>
      </c>
      <c r="E219" s="9" t="s">
        <v>144</v>
      </c>
      <c r="F219" s="9">
        <v>1.4</v>
      </c>
      <c r="G219" s="9">
        <v>0.97999999999999987</v>
      </c>
      <c r="H219" s="9" t="s">
        <v>140</v>
      </c>
      <c r="I219" s="9" t="s">
        <v>180</v>
      </c>
      <c r="J219" s="9">
        <f>Data[[#This Row],[Miqdar]]*Data[[#This Row],[Qiymət]]</f>
        <v>11.2</v>
      </c>
      <c r="K219" s="9">
        <f>Data[[#This Row],[Məbləğ]]-Data[[#This Row],[Maya]]*Data[[#This Row],[Miqdar]]</f>
        <v>3.3600000000000003</v>
      </c>
      <c r="O219"/>
      <c r="P219"/>
    </row>
    <row r="220" spans="1:16" x14ac:dyDescent="0.35">
      <c r="A220" s="15">
        <v>44205.728900000016</v>
      </c>
      <c r="B220" s="9">
        <v>8</v>
      </c>
      <c r="C220" s="9" t="s">
        <v>25</v>
      </c>
      <c r="D220" s="9" t="s">
        <v>122</v>
      </c>
      <c r="E220" s="9" t="s">
        <v>158</v>
      </c>
      <c r="F220" s="9">
        <v>3.9</v>
      </c>
      <c r="G220" s="9">
        <v>1.95</v>
      </c>
      <c r="H220" s="9" t="s">
        <v>154</v>
      </c>
      <c r="I220" s="9" t="s">
        <v>174</v>
      </c>
      <c r="J220" s="9">
        <f>Data[[#This Row],[Miqdar]]*Data[[#This Row],[Qiymət]]</f>
        <v>31.2</v>
      </c>
      <c r="K220" s="9">
        <f>Data[[#This Row],[Məbləğ]]-Data[[#This Row],[Maya]]*Data[[#This Row],[Miqdar]]</f>
        <v>15.6</v>
      </c>
      <c r="O220"/>
      <c r="P220"/>
    </row>
    <row r="221" spans="1:16" x14ac:dyDescent="0.35">
      <c r="A221" s="15">
        <v>44205.769000000015</v>
      </c>
      <c r="B221" s="9">
        <v>7</v>
      </c>
      <c r="C221" s="9" t="s">
        <v>25</v>
      </c>
      <c r="D221" s="9" t="s">
        <v>122</v>
      </c>
      <c r="E221" s="9" t="s">
        <v>171</v>
      </c>
      <c r="F221" s="9">
        <v>2.8</v>
      </c>
      <c r="G221" s="9">
        <v>1.6799999999999997</v>
      </c>
      <c r="H221" s="9" t="s">
        <v>136</v>
      </c>
      <c r="I221" s="9" t="s">
        <v>174</v>
      </c>
      <c r="J221" s="9">
        <f>Data[[#This Row],[Miqdar]]*Data[[#This Row],[Qiymət]]</f>
        <v>19.599999999999998</v>
      </c>
      <c r="K221" s="9">
        <f>Data[[#This Row],[Məbləğ]]-Data[[#This Row],[Maya]]*Data[[#This Row],[Miqdar]]</f>
        <v>7.84</v>
      </c>
      <c r="O221"/>
      <c r="P221"/>
    </row>
    <row r="222" spans="1:16" x14ac:dyDescent="0.35">
      <c r="A222" s="15">
        <v>44205.813400000014</v>
      </c>
      <c r="B222" s="9">
        <v>7</v>
      </c>
      <c r="C222" s="9" t="s">
        <v>25</v>
      </c>
      <c r="D222" s="9" t="s">
        <v>122</v>
      </c>
      <c r="E222" s="9" t="s">
        <v>144</v>
      </c>
      <c r="F222" s="9">
        <v>1.4</v>
      </c>
      <c r="G222" s="9">
        <v>0.97999999999999987</v>
      </c>
      <c r="H222" s="9" t="s">
        <v>140</v>
      </c>
      <c r="I222" s="9" t="s">
        <v>174</v>
      </c>
      <c r="J222" s="9">
        <f>Data[[#This Row],[Miqdar]]*Data[[#This Row],[Qiymət]]</f>
        <v>9.7999999999999989</v>
      </c>
      <c r="K222" s="9">
        <f>Data[[#This Row],[Məbləğ]]-Data[[#This Row],[Maya]]*Data[[#This Row],[Miqdar]]</f>
        <v>2.9399999999999995</v>
      </c>
      <c r="O222"/>
      <c r="P222"/>
    </row>
    <row r="223" spans="1:16" x14ac:dyDescent="0.35">
      <c r="A223" s="15">
        <v>44205.850600000012</v>
      </c>
      <c r="B223" s="9">
        <v>9</v>
      </c>
      <c r="C223" s="9" t="s">
        <v>11</v>
      </c>
      <c r="D223" s="9" t="s">
        <v>122</v>
      </c>
      <c r="E223" s="9" t="s">
        <v>181</v>
      </c>
      <c r="F223" s="9">
        <v>0.9</v>
      </c>
      <c r="G223" s="9">
        <v>0.63</v>
      </c>
      <c r="H223" s="9" t="s">
        <v>140</v>
      </c>
      <c r="I223" s="9" t="s">
        <v>180</v>
      </c>
      <c r="J223" s="9">
        <f>Data[[#This Row],[Miqdar]]*Data[[#This Row],[Qiymət]]</f>
        <v>8.1</v>
      </c>
      <c r="K223" s="9">
        <f>Data[[#This Row],[Məbləğ]]-Data[[#This Row],[Maya]]*Data[[#This Row],[Miqdar]]</f>
        <v>2.4299999999999997</v>
      </c>
      <c r="O223"/>
      <c r="P223"/>
    </row>
    <row r="224" spans="1:16" x14ac:dyDescent="0.35">
      <c r="A224" s="15">
        <v>44205.894300000014</v>
      </c>
      <c r="B224" s="9">
        <v>7</v>
      </c>
      <c r="C224" s="9" t="s">
        <v>11</v>
      </c>
      <c r="D224" s="9" t="s">
        <v>122</v>
      </c>
      <c r="E224" s="9" t="s">
        <v>158</v>
      </c>
      <c r="F224" s="9">
        <v>3.9</v>
      </c>
      <c r="G224" s="9">
        <v>1.95</v>
      </c>
      <c r="H224" s="9" t="s">
        <v>154</v>
      </c>
      <c r="I224" s="9" t="s">
        <v>180</v>
      </c>
      <c r="J224" s="9">
        <f>Data[[#This Row],[Miqdar]]*Data[[#This Row],[Qiymət]]</f>
        <v>27.3</v>
      </c>
      <c r="K224" s="9">
        <f>Data[[#This Row],[Məbləğ]]-Data[[#This Row],[Maya]]*Data[[#This Row],[Miqdar]]</f>
        <v>13.65</v>
      </c>
      <c r="O224"/>
      <c r="P224"/>
    </row>
    <row r="225" spans="1:16" x14ac:dyDescent="0.35">
      <c r="A225" s="15">
        <v>44205.932200000017</v>
      </c>
      <c r="B225" s="9">
        <v>6</v>
      </c>
      <c r="C225" s="9" t="s">
        <v>3</v>
      </c>
      <c r="D225" s="9" t="s">
        <v>143</v>
      </c>
      <c r="E225" s="9" t="s">
        <v>169</v>
      </c>
      <c r="F225" s="9">
        <v>2.5</v>
      </c>
      <c r="G225" s="9">
        <v>1.25</v>
      </c>
      <c r="H225" s="9" t="s">
        <v>136</v>
      </c>
      <c r="I225" s="9" t="s">
        <v>152</v>
      </c>
      <c r="J225" s="9">
        <f>Data[[#This Row],[Miqdar]]*Data[[#This Row],[Qiymət]]</f>
        <v>15</v>
      </c>
      <c r="K225" s="9">
        <f>Data[[#This Row],[Məbləğ]]-Data[[#This Row],[Maya]]*Data[[#This Row],[Miqdar]]</f>
        <v>7.5</v>
      </c>
      <c r="O225"/>
      <c r="P225"/>
    </row>
    <row r="226" spans="1:16" x14ac:dyDescent="0.35">
      <c r="A226" s="15">
        <v>44205.96780000002</v>
      </c>
      <c r="B226" s="9">
        <v>5</v>
      </c>
      <c r="C226" s="9" t="s">
        <v>16</v>
      </c>
      <c r="D226" s="9" t="s">
        <v>143</v>
      </c>
      <c r="E226" s="9" t="s">
        <v>171</v>
      </c>
      <c r="F226" s="9">
        <v>2.8</v>
      </c>
      <c r="G226" s="9">
        <v>1.6799999999999997</v>
      </c>
      <c r="H226" s="9" t="s">
        <v>136</v>
      </c>
      <c r="I226" s="9" t="s">
        <v>161</v>
      </c>
      <c r="J226" s="9">
        <f>Data[[#This Row],[Miqdar]]*Data[[#This Row],[Qiymət]]</f>
        <v>14</v>
      </c>
      <c r="K226" s="9">
        <f>Data[[#This Row],[Məbləğ]]-Data[[#This Row],[Maya]]*Data[[#This Row],[Miqdar]]</f>
        <v>5.6000000000000014</v>
      </c>
      <c r="O226"/>
      <c r="P226"/>
    </row>
    <row r="227" spans="1:16" x14ac:dyDescent="0.35">
      <c r="A227" s="15">
        <v>44206.009100000017</v>
      </c>
      <c r="B227" s="9">
        <v>7</v>
      </c>
      <c r="C227" s="9" t="s">
        <v>39</v>
      </c>
      <c r="D227" s="9" t="s">
        <v>124</v>
      </c>
      <c r="E227" s="9" t="s">
        <v>171</v>
      </c>
      <c r="F227" s="9">
        <v>2.8</v>
      </c>
      <c r="G227" s="9">
        <v>1.6799999999999997</v>
      </c>
      <c r="H227" s="9" t="s">
        <v>136</v>
      </c>
      <c r="I227" s="9" t="s">
        <v>168</v>
      </c>
      <c r="J227" s="9">
        <f>Data[[#This Row],[Miqdar]]*Data[[#This Row],[Qiymət]]</f>
        <v>19.599999999999998</v>
      </c>
      <c r="K227" s="9">
        <f>Data[[#This Row],[Məbləğ]]-Data[[#This Row],[Maya]]*Data[[#This Row],[Miqdar]]</f>
        <v>7.84</v>
      </c>
      <c r="O227"/>
      <c r="P227"/>
    </row>
    <row r="228" spans="1:16" x14ac:dyDescent="0.35">
      <c r="A228" s="15">
        <v>44206.051600000021</v>
      </c>
      <c r="B228" s="9">
        <v>10</v>
      </c>
      <c r="C228" s="9" t="s">
        <v>36</v>
      </c>
      <c r="D228" s="9" t="s">
        <v>123</v>
      </c>
      <c r="E228" s="9" t="s">
        <v>164</v>
      </c>
      <c r="F228" s="9">
        <v>6.6</v>
      </c>
      <c r="G228" s="9">
        <v>5.2799999999999994</v>
      </c>
      <c r="H228" s="9" t="s">
        <v>154</v>
      </c>
      <c r="I228" s="9" t="s">
        <v>179</v>
      </c>
      <c r="J228" s="9">
        <f>Data[[#This Row],[Miqdar]]*Data[[#This Row],[Qiymət]]</f>
        <v>66</v>
      </c>
      <c r="K228" s="9">
        <f>Data[[#This Row],[Məbləğ]]-Data[[#This Row],[Maya]]*Data[[#This Row],[Miqdar]]</f>
        <v>13.200000000000003</v>
      </c>
      <c r="O228"/>
      <c r="P228"/>
    </row>
    <row r="229" spans="1:16" x14ac:dyDescent="0.35">
      <c r="A229" s="15">
        <v>44206.09600000002</v>
      </c>
      <c r="B229" s="9">
        <v>8</v>
      </c>
      <c r="C229" s="9" t="s">
        <v>28</v>
      </c>
      <c r="D229" s="9" t="s">
        <v>143</v>
      </c>
      <c r="E229" s="9" t="s">
        <v>135</v>
      </c>
      <c r="F229" s="9">
        <v>2.5</v>
      </c>
      <c r="G229" s="9">
        <v>1.25</v>
      </c>
      <c r="H229" s="9" t="s">
        <v>136</v>
      </c>
      <c r="I229" s="9" t="s">
        <v>152</v>
      </c>
      <c r="J229" s="9">
        <f>Data[[#This Row],[Miqdar]]*Data[[#This Row],[Qiymət]]</f>
        <v>20</v>
      </c>
      <c r="K229" s="9">
        <f>Data[[#This Row],[Məbləğ]]-Data[[#This Row],[Maya]]*Data[[#This Row],[Miqdar]]</f>
        <v>10</v>
      </c>
      <c r="O229"/>
      <c r="P229"/>
    </row>
    <row r="230" spans="1:16" x14ac:dyDescent="0.35">
      <c r="A230" s="15">
        <v>44206.139500000019</v>
      </c>
      <c r="B230" s="9">
        <v>7</v>
      </c>
      <c r="C230" s="9" t="s">
        <v>142</v>
      </c>
      <c r="D230" s="9" t="s">
        <v>143</v>
      </c>
      <c r="E230" s="9" t="s">
        <v>195</v>
      </c>
      <c r="F230" s="9">
        <v>2</v>
      </c>
      <c r="G230" s="9">
        <v>1.6</v>
      </c>
      <c r="H230" s="9" t="s">
        <v>136</v>
      </c>
      <c r="I230" s="9" t="s">
        <v>161</v>
      </c>
      <c r="J230" s="9">
        <f>Data[[#This Row],[Miqdar]]*Data[[#This Row],[Qiymət]]</f>
        <v>14</v>
      </c>
      <c r="K230" s="9">
        <f>Data[[#This Row],[Məbləğ]]-Data[[#This Row],[Maya]]*Data[[#This Row],[Miqdar]]</f>
        <v>2.7999999999999989</v>
      </c>
      <c r="O230"/>
      <c r="P230"/>
    </row>
    <row r="231" spans="1:16" x14ac:dyDescent="0.35">
      <c r="A231" s="15">
        <v>44206.174700000018</v>
      </c>
      <c r="B231" s="9">
        <v>6</v>
      </c>
      <c r="C231" s="9" t="s">
        <v>142</v>
      </c>
      <c r="D231" s="9" t="s">
        <v>143</v>
      </c>
      <c r="E231" s="9" t="s">
        <v>195</v>
      </c>
      <c r="F231" s="9">
        <v>2</v>
      </c>
      <c r="G231" s="9">
        <v>1.6</v>
      </c>
      <c r="H231" s="9" t="s">
        <v>136</v>
      </c>
      <c r="I231" s="9" t="s">
        <v>155</v>
      </c>
      <c r="J231" s="9">
        <f>Data[[#This Row],[Miqdar]]*Data[[#This Row],[Qiymət]]</f>
        <v>12</v>
      </c>
      <c r="K231" s="9">
        <f>Data[[#This Row],[Məbləğ]]-Data[[#This Row],[Maya]]*Data[[#This Row],[Miqdar]]</f>
        <v>2.3999999999999986</v>
      </c>
      <c r="O231"/>
      <c r="P231"/>
    </row>
    <row r="232" spans="1:16" x14ac:dyDescent="0.35">
      <c r="A232" s="15">
        <v>44206.216700000019</v>
      </c>
      <c r="B232" s="9">
        <v>6</v>
      </c>
      <c r="C232" s="9" t="s">
        <v>167</v>
      </c>
      <c r="D232" s="9" t="s">
        <v>149</v>
      </c>
      <c r="E232" s="9" t="s">
        <v>164</v>
      </c>
      <c r="F232" s="9">
        <v>6.6</v>
      </c>
      <c r="G232" s="9">
        <v>5.2799999999999994</v>
      </c>
      <c r="H232" s="9" t="s">
        <v>154</v>
      </c>
      <c r="I232" s="9" t="s">
        <v>172</v>
      </c>
      <c r="J232" s="9">
        <f>Data[[#This Row],[Miqdar]]*Data[[#This Row],[Qiymət]]</f>
        <v>39.599999999999994</v>
      </c>
      <c r="K232" s="9">
        <f>Data[[#This Row],[Məbləğ]]-Data[[#This Row],[Maya]]*Data[[#This Row],[Miqdar]]</f>
        <v>7.9199999999999982</v>
      </c>
      <c r="O232"/>
      <c r="P232"/>
    </row>
    <row r="233" spans="1:16" x14ac:dyDescent="0.35">
      <c r="A233" s="15">
        <v>44206.257400000017</v>
      </c>
      <c r="B233" s="9">
        <v>7</v>
      </c>
      <c r="C233" s="9" t="s">
        <v>39</v>
      </c>
      <c r="D233" s="9" t="s">
        <v>124</v>
      </c>
      <c r="E233" s="9" t="s">
        <v>162</v>
      </c>
      <c r="F233" s="9">
        <v>3.2</v>
      </c>
      <c r="G233" s="9">
        <v>1.6</v>
      </c>
      <c r="H233" s="9" t="s">
        <v>136</v>
      </c>
      <c r="I233" s="9" t="s">
        <v>192</v>
      </c>
      <c r="J233" s="9">
        <f>Data[[#This Row],[Miqdar]]*Data[[#This Row],[Qiymət]]</f>
        <v>22.400000000000002</v>
      </c>
      <c r="K233" s="9">
        <f>Data[[#This Row],[Məbləğ]]-Data[[#This Row],[Maya]]*Data[[#This Row],[Miqdar]]</f>
        <v>11.200000000000001</v>
      </c>
      <c r="O233"/>
      <c r="P233"/>
    </row>
    <row r="234" spans="1:16" x14ac:dyDescent="0.35">
      <c r="A234" s="15">
        <v>44206.300500000019</v>
      </c>
      <c r="B234" s="9">
        <v>6</v>
      </c>
      <c r="C234" s="9" t="s">
        <v>39</v>
      </c>
      <c r="D234" s="9" t="s">
        <v>124</v>
      </c>
      <c r="E234" s="9" t="s">
        <v>162</v>
      </c>
      <c r="F234" s="9">
        <v>3.2</v>
      </c>
      <c r="G234" s="9">
        <v>1.6</v>
      </c>
      <c r="H234" s="9" t="s">
        <v>136</v>
      </c>
      <c r="I234" s="9" t="s">
        <v>172</v>
      </c>
      <c r="J234" s="9">
        <f>Data[[#This Row],[Miqdar]]*Data[[#This Row],[Qiymət]]</f>
        <v>19.200000000000003</v>
      </c>
      <c r="K234" s="9">
        <f>Data[[#This Row],[Məbləğ]]-Data[[#This Row],[Maya]]*Data[[#This Row],[Miqdar]]</f>
        <v>9.6000000000000014</v>
      </c>
      <c r="O234"/>
      <c r="P234"/>
    </row>
    <row r="235" spans="1:16" x14ac:dyDescent="0.35">
      <c r="A235" s="15">
        <v>44206.337700000018</v>
      </c>
      <c r="B235" s="9">
        <v>7</v>
      </c>
      <c r="C235" s="9" t="s">
        <v>142</v>
      </c>
      <c r="D235" s="9" t="s">
        <v>143</v>
      </c>
      <c r="E235" s="9" t="s">
        <v>188</v>
      </c>
      <c r="F235" s="9">
        <v>2.4</v>
      </c>
      <c r="G235" s="9">
        <v>1.6800000000000002</v>
      </c>
      <c r="H235" s="9" t="s">
        <v>154</v>
      </c>
      <c r="I235" s="9" t="s">
        <v>155</v>
      </c>
      <c r="J235" s="9">
        <f>Data[[#This Row],[Miqdar]]*Data[[#This Row],[Qiymət]]</f>
        <v>16.8</v>
      </c>
      <c r="K235" s="9">
        <f>Data[[#This Row],[Məbləğ]]-Data[[#This Row],[Maya]]*Data[[#This Row],[Miqdar]]</f>
        <v>5.0399999999999991</v>
      </c>
      <c r="O235"/>
      <c r="P235"/>
    </row>
    <row r="236" spans="1:16" x14ac:dyDescent="0.35">
      <c r="A236" s="15">
        <v>44206.373100000019</v>
      </c>
      <c r="B236" s="9">
        <v>6</v>
      </c>
      <c r="C236" s="9" t="s">
        <v>160</v>
      </c>
      <c r="D236" s="9" t="s">
        <v>143</v>
      </c>
      <c r="E236" s="9" t="s">
        <v>188</v>
      </c>
      <c r="F236" s="9">
        <v>2.4</v>
      </c>
      <c r="G236" s="9">
        <v>1.6800000000000002</v>
      </c>
      <c r="H236" s="9" t="s">
        <v>154</v>
      </c>
      <c r="I236" s="9" t="s">
        <v>155</v>
      </c>
      <c r="J236" s="9">
        <f>Data[[#This Row],[Miqdar]]*Data[[#This Row],[Qiymət]]</f>
        <v>14.399999999999999</v>
      </c>
      <c r="K236" s="9">
        <f>Data[[#This Row],[Məbləğ]]-Data[[#This Row],[Maya]]*Data[[#This Row],[Miqdar]]</f>
        <v>4.3199999999999967</v>
      </c>
      <c r="O236"/>
      <c r="P236"/>
    </row>
    <row r="237" spans="1:16" x14ac:dyDescent="0.35">
      <c r="A237" s="15">
        <v>44206.415200000018</v>
      </c>
      <c r="B237" s="9">
        <v>6</v>
      </c>
      <c r="C237" s="9" t="s">
        <v>138</v>
      </c>
      <c r="D237" s="9" t="s">
        <v>123</v>
      </c>
      <c r="E237" s="9" t="s">
        <v>178</v>
      </c>
      <c r="F237" s="9">
        <v>2.2000000000000002</v>
      </c>
      <c r="G237" s="9">
        <v>1.5400000000000003</v>
      </c>
      <c r="H237" s="9" t="s">
        <v>140</v>
      </c>
      <c r="I237" s="9" t="s">
        <v>137</v>
      </c>
      <c r="J237" s="9">
        <f>Data[[#This Row],[Miqdar]]*Data[[#This Row],[Qiymət]]</f>
        <v>13.200000000000001</v>
      </c>
      <c r="K237" s="9">
        <f>Data[[#This Row],[Məbləğ]]-Data[[#This Row],[Maya]]*Data[[#This Row],[Miqdar]]</f>
        <v>3.9599999999999991</v>
      </c>
      <c r="O237"/>
      <c r="P237"/>
    </row>
    <row r="238" spans="1:16" x14ac:dyDescent="0.35">
      <c r="A238" s="15">
        <v>44206.450600000018</v>
      </c>
      <c r="B238" s="9">
        <v>5</v>
      </c>
      <c r="C238" s="9" t="s">
        <v>138</v>
      </c>
      <c r="D238" s="9" t="s">
        <v>123</v>
      </c>
      <c r="E238" s="9" t="s">
        <v>164</v>
      </c>
      <c r="F238" s="9">
        <v>6.6</v>
      </c>
      <c r="G238" s="9">
        <v>5.2799999999999994</v>
      </c>
      <c r="H238" s="9" t="s">
        <v>154</v>
      </c>
      <c r="I238" s="9" t="s">
        <v>137</v>
      </c>
      <c r="J238" s="9">
        <f>Data[[#This Row],[Miqdar]]*Data[[#This Row],[Qiymət]]</f>
        <v>33</v>
      </c>
      <c r="K238" s="9">
        <f>Data[[#This Row],[Məbləğ]]-Data[[#This Row],[Maya]]*Data[[#This Row],[Miqdar]]</f>
        <v>6.6000000000000014</v>
      </c>
      <c r="O238"/>
      <c r="P238"/>
    </row>
    <row r="239" spans="1:16" x14ac:dyDescent="0.35">
      <c r="A239" s="15">
        <v>44206.488500000021</v>
      </c>
      <c r="B239" s="9">
        <v>6</v>
      </c>
      <c r="C239" s="9" t="s">
        <v>36</v>
      </c>
      <c r="D239" s="9" t="s">
        <v>123</v>
      </c>
      <c r="E239" s="9" t="s">
        <v>158</v>
      </c>
      <c r="F239" s="9">
        <v>3.9</v>
      </c>
      <c r="G239" s="9">
        <v>1.95</v>
      </c>
      <c r="H239" s="9" t="s">
        <v>154</v>
      </c>
      <c r="I239" s="9" t="s">
        <v>141</v>
      </c>
      <c r="J239" s="9">
        <f>Data[[#This Row],[Miqdar]]*Data[[#This Row],[Qiymət]]</f>
        <v>23.4</v>
      </c>
      <c r="K239" s="9">
        <f>Data[[#This Row],[Məbləğ]]-Data[[#This Row],[Maya]]*Data[[#This Row],[Miqdar]]</f>
        <v>11.7</v>
      </c>
      <c r="O239"/>
      <c r="P239"/>
    </row>
    <row r="240" spans="1:16" x14ac:dyDescent="0.35">
      <c r="A240" s="15">
        <v>44206.525200000018</v>
      </c>
      <c r="B240" s="9">
        <v>5</v>
      </c>
      <c r="C240" s="9" t="s">
        <v>200</v>
      </c>
      <c r="D240" s="9" t="s">
        <v>122</v>
      </c>
      <c r="E240" s="9" t="s">
        <v>158</v>
      </c>
      <c r="F240" s="9">
        <v>3.9</v>
      </c>
      <c r="G240" s="9">
        <v>1.95</v>
      </c>
      <c r="H240" s="9" t="s">
        <v>154</v>
      </c>
      <c r="I240" s="9" t="s">
        <v>174</v>
      </c>
      <c r="J240" s="9">
        <f>Data[[#This Row],[Miqdar]]*Data[[#This Row],[Qiymət]]</f>
        <v>19.5</v>
      </c>
      <c r="K240" s="9">
        <f>Data[[#This Row],[Məbləğ]]-Data[[#This Row],[Maya]]*Data[[#This Row],[Miqdar]]</f>
        <v>9.75</v>
      </c>
      <c r="O240"/>
      <c r="P240"/>
    </row>
    <row r="241" spans="1:16" x14ac:dyDescent="0.35">
      <c r="A241" s="15">
        <v>44206.56430000002</v>
      </c>
      <c r="B241" s="9">
        <v>7</v>
      </c>
      <c r="C241" s="9" t="s">
        <v>8</v>
      </c>
      <c r="D241" s="9" t="s">
        <v>122</v>
      </c>
      <c r="E241" s="9" t="s">
        <v>150</v>
      </c>
      <c r="F241" s="9">
        <v>3.3</v>
      </c>
      <c r="G241" s="9">
        <v>2.6399999999999997</v>
      </c>
      <c r="H241" s="9" t="s">
        <v>136</v>
      </c>
      <c r="I241" s="9" t="s">
        <v>180</v>
      </c>
      <c r="J241" s="9">
        <f>Data[[#This Row],[Miqdar]]*Data[[#This Row],[Qiymət]]</f>
        <v>23.099999999999998</v>
      </c>
      <c r="K241" s="9">
        <f>Data[[#This Row],[Məbləğ]]-Data[[#This Row],[Maya]]*Data[[#This Row],[Miqdar]]</f>
        <v>4.620000000000001</v>
      </c>
      <c r="O241"/>
      <c r="P241"/>
    </row>
    <row r="242" spans="1:16" x14ac:dyDescent="0.35">
      <c r="A242" s="15">
        <v>44206.604000000021</v>
      </c>
      <c r="B242" s="9">
        <v>7</v>
      </c>
      <c r="C242" s="9" t="s">
        <v>8</v>
      </c>
      <c r="D242" s="9" t="s">
        <v>122</v>
      </c>
      <c r="E242" s="9" t="s">
        <v>153</v>
      </c>
      <c r="F242" s="9">
        <v>1</v>
      </c>
      <c r="G242" s="9">
        <v>0.6</v>
      </c>
      <c r="H242" s="9" t="s">
        <v>154</v>
      </c>
      <c r="I242" s="9" t="s">
        <v>180</v>
      </c>
      <c r="J242" s="9">
        <f>Data[[#This Row],[Miqdar]]*Data[[#This Row],[Qiymət]]</f>
        <v>7</v>
      </c>
      <c r="K242" s="9">
        <f>Data[[#This Row],[Məbləğ]]-Data[[#This Row],[Maya]]*Data[[#This Row],[Miqdar]]</f>
        <v>2.8</v>
      </c>
      <c r="O242"/>
      <c r="P242"/>
    </row>
    <row r="243" spans="1:16" x14ac:dyDescent="0.35">
      <c r="A243" s="15">
        <v>44206.644500000024</v>
      </c>
      <c r="B243" s="9">
        <v>6</v>
      </c>
      <c r="C243" s="9" t="s">
        <v>8</v>
      </c>
      <c r="D243" s="9" t="s">
        <v>122</v>
      </c>
      <c r="E243" s="9" t="s">
        <v>158</v>
      </c>
      <c r="F243" s="9">
        <v>3.9</v>
      </c>
      <c r="G243" s="9">
        <v>1.95</v>
      </c>
      <c r="H243" s="9" t="s">
        <v>154</v>
      </c>
      <c r="I243" s="9" t="s">
        <v>180</v>
      </c>
      <c r="J243" s="9">
        <f>Data[[#This Row],[Miqdar]]*Data[[#This Row],[Qiymət]]</f>
        <v>23.4</v>
      </c>
      <c r="K243" s="9">
        <f>Data[[#This Row],[Məbləğ]]-Data[[#This Row],[Maya]]*Data[[#This Row],[Miqdar]]</f>
        <v>11.7</v>
      </c>
      <c r="O243"/>
      <c r="P243"/>
    </row>
    <row r="244" spans="1:16" x14ac:dyDescent="0.35">
      <c r="A244" s="15">
        <v>44206.684600000022</v>
      </c>
      <c r="B244" s="9">
        <v>10</v>
      </c>
      <c r="C244" s="9" t="s">
        <v>25</v>
      </c>
      <c r="D244" s="9" t="s">
        <v>122</v>
      </c>
      <c r="E244" s="9" t="s">
        <v>171</v>
      </c>
      <c r="F244" s="9">
        <v>2.8</v>
      </c>
      <c r="G244" s="9">
        <v>1.6799999999999997</v>
      </c>
      <c r="H244" s="9" t="s">
        <v>136</v>
      </c>
      <c r="I244" s="9" t="s">
        <v>180</v>
      </c>
      <c r="J244" s="9">
        <f>Data[[#This Row],[Miqdar]]*Data[[#This Row],[Qiymət]]</f>
        <v>28</v>
      </c>
      <c r="K244" s="9">
        <f>Data[[#This Row],[Məbləğ]]-Data[[#This Row],[Maya]]*Data[[#This Row],[Miqdar]]</f>
        <v>11.200000000000003</v>
      </c>
      <c r="O244"/>
      <c r="P244"/>
    </row>
    <row r="245" spans="1:16" x14ac:dyDescent="0.35">
      <c r="A245" s="15">
        <v>44206.727500000023</v>
      </c>
      <c r="B245" s="9">
        <v>5</v>
      </c>
      <c r="C245" s="9" t="s">
        <v>11</v>
      </c>
      <c r="D245" s="9" t="s">
        <v>122</v>
      </c>
      <c r="E245" s="9" t="s">
        <v>135</v>
      </c>
      <c r="F245" s="9">
        <v>2.5</v>
      </c>
      <c r="G245" s="9">
        <v>1.25</v>
      </c>
      <c r="H245" s="9" t="s">
        <v>136</v>
      </c>
      <c r="I245" s="9" t="s">
        <v>197</v>
      </c>
      <c r="J245" s="9">
        <f>Data[[#This Row],[Miqdar]]*Data[[#This Row],[Qiymət]]</f>
        <v>12.5</v>
      </c>
      <c r="K245" s="9">
        <f>Data[[#This Row],[Məbləğ]]-Data[[#This Row],[Maya]]*Data[[#This Row],[Miqdar]]</f>
        <v>6.25</v>
      </c>
      <c r="O245"/>
      <c r="P245"/>
    </row>
    <row r="246" spans="1:16" x14ac:dyDescent="0.35">
      <c r="A246" s="15">
        <v>44206.765200000023</v>
      </c>
      <c r="B246" s="9">
        <v>10</v>
      </c>
      <c r="C246" s="9" t="s">
        <v>160</v>
      </c>
      <c r="D246" s="9" t="s">
        <v>143</v>
      </c>
      <c r="E246" s="9" t="s">
        <v>169</v>
      </c>
      <c r="F246" s="9">
        <v>2.5</v>
      </c>
      <c r="G246" s="9">
        <v>1.25</v>
      </c>
      <c r="H246" s="9" t="s">
        <v>136</v>
      </c>
      <c r="I246" s="9" t="s">
        <v>152</v>
      </c>
      <c r="J246" s="9">
        <f>Data[[#This Row],[Miqdar]]*Data[[#This Row],[Qiymət]]</f>
        <v>25</v>
      </c>
      <c r="K246" s="9">
        <f>Data[[#This Row],[Məbləğ]]-Data[[#This Row],[Maya]]*Data[[#This Row],[Miqdar]]</f>
        <v>12.5</v>
      </c>
      <c r="O246"/>
      <c r="P246"/>
    </row>
    <row r="247" spans="1:16" x14ac:dyDescent="0.35">
      <c r="A247" s="15">
        <v>44206.808800000021</v>
      </c>
      <c r="B247" s="9">
        <v>6</v>
      </c>
      <c r="C247" s="9" t="s">
        <v>20</v>
      </c>
      <c r="D247" s="9" t="s">
        <v>121</v>
      </c>
      <c r="E247" s="9" t="s">
        <v>171</v>
      </c>
      <c r="F247" s="9">
        <v>2.8</v>
      </c>
      <c r="G247" s="9">
        <v>1.6799999999999997</v>
      </c>
      <c r="H247" s="9" t="s">
        <v>136</v>
      </c>
      <c r="I247" s="9" t="s">
        <v>165</v>
      </c>
      <c r="J247" s="9">
        <f>Data[[#This Row],[Miqdar]]*Data[[#This Row],[Qiymət]]</f>
        <v>16.799999999999997</v>
      </c>
      <c r="K247" s="9">
        <f>Data[[#This Row],[Məbləğ]]-Data[[#This Row],[Maya]]*Data[[#This Row],[Miqdar]]</f>
        <v>6.7199999999999989</v>
      </c>
      <c r="O247"/>
      <c r="P247"/>
    </row>
    <row r="248" spans="1:16" x14ac:dyDescent="0.35">
      <c r="A248" s="15">
        <v>44206.850400000018</v>
      </c>
      <c r="B248" s="9">
        <v>9</v>
      </c>
      <c r="C248" s="9" t="s">
        <v>42</v>
      </c>
      <c r="D248" s="9" t="s">
        <v>121</v>
      </c>
      <c r="E248" s="9" t="s">
        <v>171</v>
      </c>
      <c r="F248" s="9">
        <v>2.8</v>
      </c>
      <c r="G248" s="9">
        <v>1.6799999999999997</v>
      </c>
      <c r="H248" s="9" t="s">
        <v>136</v>
      </c>
      <c r="I248" s="9" t="s">
        <v>198</v>
      </c>
      <c r="J248" s="9">
        <f>Data[[#This Row],[Miqdar]]*Data[[#This Row],[Qiymət]]</f>
        <v>25.2</v>
      </c>
      <c r="K248" s="9">
        <f>Data[[#This Row],[Məbləğ]]-Data[[#This Row],[Maya]]*Data[[#This Row],[Miqdar]]</f>
        <v>10.080000000000002</v>
      </c>
      <c r="O248"/>
      <c r="P248"/>
    </row>
    <row r="249" spans="1:16" x14ac:dyDescent="0.35">
      <c r="A249" s="15">
        <v>44206.894200000017</v>
      </c>
      <c r="B249" s="9">
        <v>8</v>
      </c>
      <c r="C249" s="9" t="s">
        <v>156</v>
      </c>
      <c r="D249" s="9" t="s">
        <v>124</v>
      </c>
      <c r="E249" s="9" t="s">
        <v>144</v>
      </c>
      <c r="F249" s="9">
        <v>1.4</v>
      </c>
      <c r="G249" s="9">
        <v>0.97999999999999987</v>
      </c>
      <c r="H249" s="9" t="s">
        <v>140</v>
      </c>
      <c r="I249" s="9" t="s">
        <v>190</v>
      </c>
      <c r="J249" s="9">
        <f>Data[[#This Row],[Miqdar]]*Data[[#This Row],[Qiymət]]</f>
        <v>11.2</v>
      </c>
      <c r="K249" s="9">
        <f>Data[[#This Row],[Məbləğ]]-Data[[#This Row],[Maya]]*Data[[#This Row],[Miqdar]]</f>
        <v>3.3600000000000003</v>
      </c>
      <c r="O249"/>
      <c r="P249"/>
    </row>
    <row r="250" spans="1:16" x14ac:dyDescent="0.35">
      <c r="A250" s="15">
        <v>44206.931900000018</v>
      </c>
      <c r="B250" s="9">
        <v>5</v>
      </c>
      <c r="C250" s="9" t="s">
        <v>36</v>
      </c>
      <c r="D250" s="9" t="s">
        <v>123</v>
      </c>
      <c r="E250" s="9" t="s">
        <v>146</v>
      </c>
      <c r="F250" s="9">
        <v>1.7</v>
      </c>
      <c r="G250" s="9">
        <v>0.85</v>
      </c>
      <c r="H250" s="9" t="s">
        <v>140</v>
      </c>
      <c r="I250" s="9" t="s">
        <v>137</v>
      </c>
      <c r="J250" s="9">
        <f>Data[[#This Row],[Miqdar]]*Data[[#This Row],[Qiymət]]</f>
        <v>8.5</v>
      </c>
      <c r="K250" s="9">
        <f>Data[[#This Row],[Məbləğ]]-Data[[#This Row],[Maya]]*Data[[#This Row],[Miqdar]]</f>
        <v>4.25</v>
      </c>
      <c r="O250"/>
      <c r="P250"/>
    </row>
    <row r="251" spans="1:16" x14ac:dyDescent="0.35">
      <c r="A251" s="15">
        <v>44206.971300000019</v>
      </c>
      <c r="B251" s="9">
        <v>7</v>
      </c>
      <c r="C251" s="9" t="s">
        <v>6</v>
      </c>
      <c r="D251" s="9" t="s">
        <v>121</v>
      </c>
      <c r="E251" s="9" t="s">
        <v>182</v>
      </c>
      <c r="F251" s="9">
        <v>3.4</v>
      </c>
      <c r="G251" s="9">
        <v>2.38</v>
      </c>
      <c r="H251" s="9" t="s">
        <v>136</v>
      </c>
      <c r="I251" s="9" t="s">
        <v>193</v>
      </c>
      <c r="J251" s="9">
        <f>Data[[#This Row],[Miqdar]]*Data[[#This Row],[Qiymət]]</f>
        <v>23.8</v>
      </c>
      <c r="K251" s="9">
        <f>Data[[#This Row],[Məbləğ]]-Data[[#This Row],[Maya]]*Data[[#This Row],[Miqdar]]</f>
        <v>7.1400000000000006</v>
      </c>
      <c r="O251"/>
      <c r="P251"/>
    </row>
    <row r="252" spans="1:16" x14ac:dyDescent="0.35">
      <c r="A252" s="15">
        <v>44207.007100000017</v>
      </c>
      <c r="B252" s="9">
        <v>10</v>
      </c>
      <c r="C252" s="9" t="s">
        <v>175</v>
      </c>
      <c r="D252" s="9" t="s">
        <v>123</v>
      </c>
      <c r="E252" s="9" t="s">
        <v>184</v>
      </c>
      <c r="F252" s="9">
        <v>1.8</v>
      </c>
      <c r="G252" s="9">
        <v>1.08</v>
      </c>
      <c r="H252" s="9" t="s">
        <v>154</v>
      </c>
      <c r="I252" s="9" t="s">
        <v>177</v>
      </c>
      <c r="J252" s="9">
        <f>Data[[#This Row],[Miqdar]]*Data[[#This Row],[Qiymət]]</f>
        <v>18</v>
      </c>
      <c r="K252" s="9">
        <f>Data[[#This Row],[Məbləğ]]-Data[[#This Row],[Maya]]*Data[[#This Row],[Miqdar]]</f>
        <v>7.1999999999999993</v>
      </c>
      <c r="O252"/>
      <c r="P252"/>
    </row>
    <row r="253" spans="1:16" x14ac:dyDescent="0.35">
      <c r="A253" s="15">
        <v>44207.047800000015</v>
      </c>
      <c r="B253" s="9">
        <v>5</v>
      </c>
      <c r="C253" s="9" t="s">
        <v>191</v>
      </c>
      <c r="D253" s="9" t="s">
        <v>149</v>
      </c>
      <c r="E253" s="9" t="s">
        <v>150</v>
      </c>
      <c r="F253" s="9">
        <v>3.3</v>
      </c>
      <c r="G253" s="9">
        <v>2.6399999999999997</v>
      </c>
      <c r="H253" s="9" t="s">
        <v>136</v>
      </c>
      <c r="I253" s="9" t="s">
        <v>199</v>
      </c>
      <c r="J253" s="9">
        <f>Data[[#This Row],[Miqdar]]*Data[[#This Row],[Qiymət]]</f>
        <v>16.5</v>
      </c>
      <c r="K253" s="9">
        <f>Data[[#This Row],[Məbləğ]]-Data[[#This Row],[Maya]]*Data[[#This Row],[Miqdar]]</f>
        <v>3.3000000000000007</v>
      </c>
      <c r="O253"/>
      <c r="P253"/>
    </row>
    <row r="254" spans="1:16" x14ac:dyDescent="0.35">
      <c r="A254" s="15">
        <v>44207.084600000017</v>
      </c>
      <c r="B254" s="9">
        <v>10</v>
      </c>
      <c r="C254" s="9" t="s">
        <v>3</v>
      </c>
      <c r="D254" s="9" t="s">
        <v>143</v>
      </c>
      <c r="E254" s="9" t="s">
        <v>185</v>
      </c>
      <c r="F254" s="9">
        <v>1.2</v>
      </c>
      <c r="G254" s="9">
        <v>0.72</v>
      </c>
      <c r="H254" s="9" t="s">
        <v>154</v>
      </c>
      <c r="I254" s="9" t="s">
        <v>170</v>
      </c>
      <c r="J254" s="9">
        <f>Data[[#This Row],[Miqdar]]*Data[[#This Row],[Qiymət]]</f>
        <v>12</v>
      </c>
      <c r="K254" s="9">
        <f>Data[[#This Row],[Məbləğ]]-Data[[#This Row],[Maya]]*Data[[#This Row],[Miqdar]]</f>
        <v>4.8000000000000007</v>
      </c>
      <c r="O254"/>
      <c r="P254"/>
    </row>
    <row r="255" spans="1:16" x14ac:dyDescent="0.35">
      <c r="A255" s="15">
        <v>44207.121500000016</v>
      </c>
      <c r="B255" s="9">
        <v>8</v>
      </c>
      <c r="C255" s="9" t="s">
        <v>42</v>
      </c>
      <c r="D255" s="9" t="s">
        <v>121</v>
      </c>
      <c r="E255" s="9" t="s">
        <v>186</v>
      </c>
      <c r="F255" s="9">
        <v>1.4</v>
      </c>
      <c r="G255" s="9">
        <v>0.97999999999999987</v>
      </c>
      <c r="H255" s="9" t="s">
        <v>140</v>
      </c>
      <c r="I255" s="9" t="s">
        <v>147</v>
      </c>
      <c r="J255" s="9">
        <f>Data[[#This Row],[Miqdar]]*Data[[#This Row],[Qiymət]]</f>
        <v>11.2</v>
      </c>
      <c r="K255" s="9">
        <f>Data[[#This Row],[Məbləğ]]-Data[[#This Row],[Maya]]*Data[[#This Row],[Miqdar]]</f>
        <v>3.3600000000000003</v>
      </c>
      <c r="O255"/>
      <c r="P255"/>
    </row>
    <row r="256" spans="1:16" x14ac:dyDescent="0.35">
      <c r="A256" s="15">
        <v>44207.163000000015</v>
      </c>
      <c r="B256" s="9">
        <v>9</v>
      </c>
      <c r="C256" s="9" t="s">
        <v>36</v>
      </c>
      <c r="D256" s="9" t="s">
        <v>123</v>
      </c>
      <c r="E256" s="9" t="s">
        <v>159</v>
      </c>
      <c r="F256" s="9">
        <v>1.5</v>
      </c>
      <c r="G256" s="9">
        <v>0.9</v>
      </c>
      <c r="H256" s="9" t="s">
        <v>154</v>
      </c>
      <c r="I256" s="9" t="s">
        <v>141</v>
      </c>
      <c r="J256" s="9">
        <f>Data[[#This Row],[Miqdar]]*Data[[#This Row],[Qiymət]]</f>
        <v>13.5</v>
      </c>
      <c r="K256" s="9">
        <f>Data[[#This Row],[Məbləğ]]-Data[[#This Row],[Maya]]*Data[[#This Row],[Miqdar]]</f>
        <v>5.4</v>
      </c>
      <c r="O256"/>
      <c r="P256"/>
    </row>
    <row r="257" spans="1:16" x14ac:dyDescent="0.35">
      <c r="A257" s="15">
        <v>44207.200000000012</v>
      </c>
      <c r="B257" s="9">
        <v>9</v>
      </c>
      <c r="C257" s="9" t="s">
        <v>20</v>
      </c>
      <c r="D257" s="9" t="s">
        <v>121</v>
      </c>
      <c r="E257" s="9" t="s">
        <v>182</v>
      </c>
      <c r="F257" s="9">
        <v>3.4</v>
      </c>
      <c r="G257" s="9">
        <v>2.38</v>
      </c>
      <c r="H257" s="9" t="s">
        <v>136</v>
      </c>
      <c r="I257" s="9" t="s">
        <v>183</v>
      </c>
      <c r="J257" s="9">
        <f>Data[[#This Row],[Miqdar]]*Data[[#This Row],[Qiymət]]</f>
        <v>30.599999999999998</v>
      </c>
      <c r="K257" s="9">
        <f>Data[[#This Row],[Məbləğ]]-Data[[#This Row],[Maya]]*Data[[#This Row],[Miqdar]]</f>
        <v>9.18</v>
      </c>
      <c r="O257"/>
      <c r="P257"/>
    </row>
    <row r="258" spans="1:16" x14ac:dyDescent="0.35">
      <c r="A258" s="15">
        <v>44207.238200000014</v>
      </c>
      <c r="B258" s="9">
        <v>10</v>
      </c>
      <c r="C258" s="9" t="s">
        <v>148</v>
      </c>
      <c r="D258" s="9" t="s">
        <v>149</v>
      </c>
      <c r="E258" s="9" t="s">
        <v>146</v>
      </c>
      <c r="F258" s="9">
        <v>1.7</v>
      </c>
      <c r="G258" s="9">
        <v>0.85</v>
      </c>
      <c r="H258" s="9" t="s">
        <v>140</v>
      </c>
      <c r="I258" s="9" t="s">
        <v>151</v>
      </c>
      <c r="J258" s="9">
        <f>Data[[#This Row],[Miqdar]]*Data[[#This Row],[Qiymət]]</f>
        <v>17</v>
      </c>
      <c r="K258" s="9">
        <f>Data[[#This Row],[Məbləğ]]-Data[[#This Row],[Maya]]*Data[[#This Row],[Miqdar]]</f>
        <v>8.5</v>
      </c>
      <c r="O258"/>
      <c r="P258"/>
    </row>
    <row r="259" spans="1:16" x14ac:dyDescent="0.35">
      <c r="A259" s="15">
        <v>44207.276600000012</v>
      </c>
      <c r="B259" s="9">
        <v>6</v>
      </c>
      <c r="C259" s="9" t="s">
        <v>42</v>
      </c>
      <c r="D259" s="9" t="s">
        <v>121</v>
      </c>
      <c r="E259" s="9" t="s">
        <v>188</v>
      </c>
      <c r="F259" s="9">
        <v>2.4</v>
      </c>
      <c r="G259" s="9">
        <v>1.6800000000000002</v>
      </c>
      <c r="H259" s="9" t="s">
        <v>154</v>
      </c>
      <c r="I259" s="9" t="s">
        <v>196</v>
      </c>
      <c r="J259" s="9">
        <f>Data[[#This Row],[Miqdar]]*Data[[#This Row],[Qiymət]]</f>
        <v>14.399999999999999</v>
      </c>
      <c r="K259" s="9">
        <f>Data[[#This Row],[Məbləğ]]-Data[[#This Row],[Maya]]*Data[[#This Row],[Miqdar]]</f>
        <v>4.3199999999999967</v>
      </c>
      <c r="O259"/>
      <c r="P259"/>
    </row>
    <row r="260" spans="1:16" x14ac:dyDescent="0.35">
      <c r="A260" s="15">
        <v>44207.319100000015</v>
      </c>
      <c r="B260" s="9">
        <v>5</v>
      </c>
      <c r="C260" s="9" t="s">
        <v>148</v>
      </c>
      <c r="D260" s="9" t="s">
        <v>149</v>
      </c>
      <c r="E260" s="9" t="s">
        <v>153</v>
      </c>
      <c r="F260" s="9">
        <v>1</v>
      </c>
      <c r="G260" s="9">
        <v>0.6</v>
      </c>
      <c r="H260" s="9" t="s">
        <v>154</v>
      </c>
      <c r="I260" s="9" t="s">
        <v>192</v>
      </c>
      <c r="J260" s="9">
        <f>Data[[#This Row],[Miqdar]]*Data[[#This Row],[Qiymət]]</f>
        <v>5</v>
      </c>
      <c r="K260" s="9">
        <f>Data[[#This Row],[Məbləğ]]-Data[[#This Row],[Maya]]*Data[[#This Row],[Miqdar]]</f>
        <v>2</v>
      </c>
      <c r="O260"/>
      <c r="P260"/>
    </row>
    <row r="261" spans="1:16" x14ac:dyDescent="0.35">
      <c r="A261" s="15">
        <v>44207.364100000013</v>
      </c>
      <c r="B261" s="9">
        <v>8</v>
      </c>
      <c r="C261" s="9" t="s">
        <v>16</v>
      </c>
      <c r="D261" s="9" t="s">
        <v>143</v>
      </c>
      <c r="E261" s="9" t="s">
        <v>188</v>
      </c>
      <c r="F261" s="9">
        <v>2.4</v>
      </c>
      <c r="G261" s="9">
        <v>1.6800000000000002</v>
      </c>
      <c r="H261" s="9" t="s">
        <v>154</v>
      </c>
      <c r="I261" s="9" t="s">
        <v>161</v>
      </c>
      <c r="J261" s="9">
        <f>Data[[#This Row],[Miqdar]]*Data[[#This Row],[Qiymət]]</f>
        <v>19.2</v>
      </c>
      <c r="K261" s="9">
        <f>Data[[#This Row],[Məbləğ]]-Data[[#This Row],[Maya]]*Data[[#This Row],[Miqdar]]</f>
        <v>5.759999999999998</v>
      </c>
      <c r="O261"/>
      <c r="P261"/>
    </row>
    <row r="262" spans="1:16" x14ac:dyDescent="0.35">
      <c r="A262" s="15">
        <v>44207.407800000015</v>
      </c>
      <c r="B262" s="9">
        <v>6</v>
      </c>
      <c r="C262" s="9" t="s">
        <v>138</v>
      </c>
      <c r="D262" s="9" t="s">
        <v>123</v>
      </c>
      <c r="E262" s="9" t="s">
        <v>195</v>
      </c>
      <c r="F262" s="9">
        <v>2</v>
      </c>
      <c r="G262" s="9">
        <v>1.6</v>
      </c>
      <c r="H262" s="9" t="s">
        <v>136</v>
      </c>
      <c r="I262" s="9" t="s">
        <v>141</v>
      </c>
      <c r="J262" s="9">
        <f>Data[[#This Row],[Miqdar]]*Data[[#This Row],[Qiymət]]</f>
        <v>12</v>
      </c>
      <c r="K262" s="9">
        <f>Data[[#This Row],[Məbləğ]]-Data[[#This Row],[Maya]]*Data[[#This Row],[Miqdar]]</f>
        <v>2.3999999999999986</v>
      </c>
      <c r="O262"/>
      <c r="P262"/>
    </row>
    <row r="263" spans="1:16" x14ac:dyDescent="0.35">
      <c r="A263" s="15">
        <v>44207.447100000012</v>
      </c>
      <c r="B263" s="9">
        <v>5</v>
      </c>
      <c r="C263" s="9" t="s">
        <v>8</v>
      </c>
      <c r="D263" s="9" t="s">
        <v>122</v>
      </c>
      <c r="E263" s="9" t="s">
        <v>164</v>
      </c>
      <c r="F263" s="9">
        <v>6.6</v>
      </c>
      <c r="G263" s="9">
        <v>5.2799999999999994</v>
      </c>
      <c r="H263" s="9" t="s">
        <v>154</v>
      </c>
      <c r="I263" s="9" t="s">
        <v>180</v>
      </c>
      <c r="J263" s="9">
        <f>Data[[#This Row],[Miqdar]]*Data[[#This Row],[Qiymət]]</f>
        <v>33</v>
      </c>
      <c r="K263" s="9">
        <f>Data[[#This Row],[Məbləğ]]-Data[[#This Row],[Maya]]*Data[[#This Row],[Miqdar]]</f>
        <v>6.6000000000000014</v>
      </c>
      <c r="O263"/>
      <c r="P263"/>
    </row>
    <row r="264" spans="1:16" x14ac:dyDescent="0.35">
      <c r="A264" s="15">
        <v>44207.484500000013</v>
      </c>
      <c r="B264" s="9">
        <v>10</v>
      </c>
      <c r="C264" s="9" t="s">
        <v>25</v>
      </c>
      <c r="D264" s="9" t="s">
        <v>122</v>
      </c>
      <c r="E264" s="9" t="s">
        <v>144</v>
      </c>
      <c r="F264" s="9">
        <v>1.4</v>
      </c>
      <c r="G264" s="9">
        <v>0.97999999999999987</v>
      </c>
      <c r="H264" s="9" t="s">
        <v>140</v>
      </c>
      <c r="I264" s="9" t="s">
        <v>180</v>
      </c>
      <c r="J264" s="9">
        <f>Data[[#This Row],[Miqdar]]*Data[[#This Row],[Qiymət]]</f>
        <v>14</v>
      </c>
      <c r="K264" s="9">
        <f>Data[[#This Row],[Məbləğ]]-Data[[#This Row],[Maya]]*Data[[#This Row],[Miqdar]]</f>
        <v>4.2000000000000011</v>
      </c>
      <c r="O264"/>
      <c r="P264"/>
    </row>
    <row r="265" spans="1:16" x14ac:dyDescent="0.35">
      <c r="A265" s="15">
        <v>44207.526500000014</v>
      </c>
      <c r="B265" s="9">
        <v>5</v>
      </c>
      <c r="C265" s="9" t="s">
        <v>20</v>
      </c>
      <c r="D265" s="9" t="s">
        <v>121</v>
      </c>
      <c r="E265" s="9" t="s">
        <v>169</v>
      </c>
      <c r="F265" s="9">
        <v>2.5</v>
      </c>
      <c r="G265" s="9">
        <v>1.25</v>
      </c>
      <c r="H265" s="9" t="s">
        <v>136</v>
      </c>
      <c r="I265" s="9" t="s">
        <v>147</v>
      </c>
      <c r="J265" s="9">
        <f>Data[[#This Row],[Miqdar]]*Data[[#This Row],[Qiymət]]</f>
        <v>12.5</v>
      </c>
      <c r="K265" s="9">
        <f>Data[[#This Row],[Məbləğ]]-Data[[#This Row],[Maya]]*Data[[#This Row],[Miqdar]]</f>
        <v>6.25</v>
      </c>
      <c r="O265"/>
      <c r="P265"/>
    </row>
    <row r="266" spans="1:16" x14ac:dyDescent="0.35">
      <c r="A266" s="15">
        <v>44207.567300000017</v>
      </c>
      <c r="B266" s="9">
        <v>6</v>
      </c>
      <c r="C266" s="9" t="s">
        <v>42</v>
      </c>
      <c r="D266" s="9" t="s">
        <v>121</v>
      </c>
      <c r="E266" s="9" t="s">
        <v>144</v>
      </c>
      <c r="F266" s="9">
        <v>1.4</v>
      </c>
      <c r="G266" s="9">
        <v>0.97999999999999987</v>
      </c>
      <c r="H266" s="9" t="s">
        <v>140</v>
      </c>
      <c r="I266" s="9" t="s">
        <v>147</v>
      </c>
      <c r="J266" s="9">
        <f>Data[[#This Row],[Miqdar]]*Data[[#This Row],[Qiymət]]</f>
        <v>8.3999999999999986</v>
      </c>
      <c r="K266" s="9">
        <f>Data[[#This Row],[Məbləğ]]-Data[[#This Row],[Maya]]*Data[[#This Row],[Miqdar]]</f>
        <v>2.5199999999999996</v>
      </c>
      <c r="O266"/>
      <c r="P266"/>
    </row>
    <row r="267" spans="1:16" x14ac:dyDescent="0.35">
      <c r="A267" s="15">
        <v>44207.606200000017</v>
      </c>
      <c r="B267" s="9">
        <v>7</v>
      </c>
      <c r="C267" s="9" t="s">
        <v>191</v>
      </c>
      <c r="D267" s="9" t="s">
        <v>149</v>
      </c>
      <c r="E267" s="9" t="s">
        <v>171</v>
      </c>
      <c r="F267" s="9">
        <v>2.8</v>
      </c>
      <c r="G267" s="9">
        <v>1.6799999999999997</v>
      </c>
      <c r="H267" s="9" t="s">
        <v>136</v>
      </c>
      <c r="I267" s="9" t="s">
        <v>163</v>
      </c>
      <c r="J267" s="9">
        <f>Data[[#This Row],[Miqdar]]*Data[[#This Row],[Qiymət]]</f>
        <v>19.599999999999998</v>
      </c>
      <c r="K267" s="9">
        <f>Data[[#This Row],[Məbləğ]]-Data[[#This Row],[Maya]]*Data[[#This Row],[Miqdar]]</f>
        <v>7.84</v>
      </c>
      <c r="O267"/>
      <c r="P267"/>
    </row>
    <row r="268" spans="1:16" x14ac:dyDescent="0.35">
      <c r="A268" s="15">
        <v>44207.648300000015</v>
      </c>
      <c r="B268" s="9">
        <v>5</v>
      </c>
      <c r="C268" s="9" t="s">
        <v>156</v>
      </c>
      <c r="D268" s="9" t="s">
        <v>124</v>
      </c>
      <c r="E268" s="9" t="s">
        <v>169</v>
      </c>
      <c r="F268" s="9">
        <v>2.5</v>
      </c>
      <c r="G268" s="9">
        <v>1.25</v>
      </c>
      <c r="H268" s="9" t="s">
        <v>136</v>
      </c>
      <c r="I268" s="9" t="s">
        <v>199</v>
      </c>
      <c r="J268" s="9">
        <f>Data[[#This Row],[Miqdar]]*Data[[#This Row],[Qiymət]]</f>
        <v>12.5</v>
      </c>
      <c r="K268" s="9">
        <f>Data[[#This Row],[Məbləğ]]-Data[[#This Row],[Maya]]*Data[[#This Row],[Miqdar]]</f>
        <v>6.25</v>
      </c>
      <c r="O268"/>
      <c r="P268"/>
    </row>
    <row r="269" spans="1:16" x14ac:dyDescent="0.35">
      <c r="A269" s="15">
        <v>44207.691500000015</v>
      </c>
      <c r="B269" s="9">
        <v>6</v>
      </c>
      <c r="C269" s="9" t="s">
        <v>42</v>
      </c>
      <c r="D269" s="9" t="s">
        <v>121</v>
      </c>
      <c r="E269" s="9" t="s">
        <v>171</v>
      </c>
      <c r="F269" s="9">
        <v>2.8</v>
      </c>
      <c r="G269" s="9">
        <v>1.6799999999999997</v>
      </c>
      <c r="H269" s="9" t="s">
        <v>136</v>
      </c>
      <c r="I269" s="9" t="s">
        <v>193</v>
      </c>
      <c r="J269" s="9">
        <f>Data[[#This Row],[Miqdar]]*Data[[#This Row],[Qiymət]]</f>
        <v>16.799999999999997</v>
      </c>
      <c r="K269" s="9">
        <f>Data[[#This Row],[Məbləğ]]-Data[[#This Row],[Maya]]*Data[[#This Row],[Miqdar]]</f>
        <v>6.7199999999999989</v>
      </c>
      <c r="O269"/>
      <c r="P269"/>
    </row>
    <row r="270" spans="1:16" x14ac:dyDescent="0.35">
      <c r="A270" s="15">
        <v>44207.735000000015</v>
      </c>
      <c r="B270" s="9">
        <v>8</v>
      </c>
      <c r="C270" s="9" t="s">
        <v>187</v>
      </c>
      <c r="D270" s="9" t="s">
        <v>124</v>
      </c>
      <c r="E270" s="9" t="s">
        <v>135</v>
      </c>
      <c r="F270" s="9">
        <v>2.5</v>
      </c>
      <c r="G270" s="9">
        <v>1.25</v>
      </c>
      <c r="H270" s="9" t="s">
        <v>136</v>
      </c>
      <c r="I270" s="9" t="s">
        <v>190</v>
      </c>
      <c r="J270" s="9">
        <f>Data[[#This Row],[Miqdar]]*Data[[#This Row],[Qiymət]]</f>
        <v>20</v>
      </c>
      <c r="K270" s="9">
        <f>Data[[#This Row],[Məbləğ]]-Data[[#This Row],[Maya]]*Data[[#This Row],[Miqdar]]</f>
        <v>10</v>
      </c>
      <c r="O270"/>
      <c r="P270"/>
    </row>
    <row r="271" spans="1:16" x14ac:dyDescent="0.35">
      <c r="A271" s="15">
        <v>44207.777300000016</v>
      </c>
      <c r="B271" s="9">
        <v>5</v>
      </c>
      <c r="C271" s="9" t="s">
        <v>167</v>
      </c>
      <c r="D271" s="9" t="s">
        <v>149</v>
      </c>
      <c r="E271" s="9" t="s">
        <v>171</v>
      </c>
      <c r="F271" s="9">
        <v>2.8</v>
      </c>
      <c r="G271" s="9">
        <v>1.6799999999999997</v>
      </c>
      <c r="H271" s="9" t="s">
        <v>136</v>
      </c>
      <c r="I271" s="9" t="s">
        <v>199</v>
      </c>
      <c r="J271" s="9">
        <f>Data[[#This Row],[Miqdar]]*Data[[#This Row],[Qiymət]]</f>
        <v>14</v>
      </c>
      <c r="K271" s="9">
        <f>Data[[#This Row],[Məbləğ]]-Data[[#This Row],[Maya]]*Data[[#This Row],[Miqdar]]</f>
        <v>5.6000000000000014</v>
      </c>
      <c r="O271"/>
      <c r="P271"/>
    </row>
    <row r="272" spans="1:16" x14ac:dyDescent="0.35">
      <c r="A272" s="15">
        <v>44207.812600000019</v>
      </c>
      <c r="B272" s="9">
        <v>10</v>
      </c>
      <c r="C272" s="9" t="s">
        <v>167</v>
      </c>
      <c r="D272" s="9" t="s">
        <v>149</v>
      </c>
      <c r="E272" s="9" t="s">
        <v>164</v>
      </c>
      <c r="F272" s="9">
        <v>6.6</v>
      </c>
      <c r="G272" s="9">
        <v>5.2799999999999994</v>
      </c>
      <c r="H272" s="9" t="s">
        <v>154</v>
      </c>
      <c r="I272" s="9" t="s">
        <v>173</v>
      </c>
      <c r="J272" s="9">
        <f>Data[[#This Row],[Miqdar]]*Data[[#This Row],[Qiymət]]</f>
        <v>66</v>
      </c>
      <c r="K272" s="9">
        <f>Data[[#This Row],[Məbləğ]]-Data[[#This Row],[Maya]]*Data[[#This Row],[Miqdar]]</f>
        <v>13.200000000000003</v>
      </c>
      <c r="O272"/>
      <c r="P272"/>
    </row>
    <row r="273" spans="1:16" x14ac:dyDescent="0.35">
      <c r="A273" s="15">
        <v>44207.849800000018</v>
      </c>
      <c r="B273" s="9">
        <v>8</v>
      </c>
      <c r="C273" s="9" t="s">
        <v>148</v>
      </c>
      <c r="D273" s="9" t="s">
        <v>149</v>
      </c>
      <c r="E273" s="9" t="s">
        <v>181</v>
      </c>
      <c r="F273" s="9">
        <v>0.9</v>
      </c>
      <c r="G273" s="9">
        <v>0.63</v>
      </c>
      <c r="H273" s="9" t="s">
        <v>140</v>
      </c>
      <c r="I273" s="9" t="s">
        <v>172</v>
      </c>
      <c r="J273" s="9">
        <f>Data[[#This Row],[Miqdar]]*Data[[#This Row],[Qiymət]]</f>
        <v>7.2</v>
      </c>
      <c r="K273" s="9">
        <f>Data[[#This Row],[Məbləğ]]-Data[[#This Row],[Maya]]*Data[[#This Row],[Miqdar]]</f>
        <v>2.16</v>
      </c>
      <c r="O273"/>
      <c r="P273"/>
    </row>
    <row r="274" spans="1:16" x14ac:dyDescent="0.35">
      <c r="A274" s="15">
        <v>44207.88690000002</v>
      </c>
      <c r="B274" s="9">
        <v>8</v>
      </c>
      <c r="C274" s="9" t="s">
        <v>160</v>
      </c>
      <c r="D274" s="9" t="s">
        <v>143</v>
      </c>
      <c r="E274" s="9" t="s">
        <v>185</v>
      </c>
      <c r="F274" s="9">
        <v>1.2</v>
      </c>
      <c r="G274" s="9">
        <v>0.72</v>
      </c>
      <c r="H274" s="9" t="s">
        <v>154</v>
      </c>
      <c r="I274" s="9" t="s">
        <v>152</v>
      </c>
      <c r="J274" s="9">
        <f>Data[[#This Row],[Miqdar]]*Data[[#This Row],[Qiymət]]</f>
        <v>9.6</v>
      </c>
      <c r="K274" s="9">
        <f>Data[[#This Row],[Məbləğ]]-Data[[#This Row],[Maya]]*Data[[#This Row],[Miqdar]]</f>
        <v>3.84</v>
      </c>
      <c r="O274"/>
      <c r="P274"/>
    </row>
    <row r="275" spans="1:16" x14ac:dyDescent="0.35">
      <c r="A275" s="15">
        <v>44207.924100000018</v>
      </c>
      <c r="B275" s="9">
        <v>9</v>
      </c>
      <c r="C275" s="9" t="s">
        <v>3</v>
      </c>
      <c r="D275" s="9" t="s">
        <v>143</v>
      </c>
      <c r="E275" s="9" t="s">
        <v>135</v>
      </c>
      <c r="F275" s="9">
        <v>2.5</v>
      </c>
      <c r="G275" s="9">
        <v>1.25</v>
      </c>
      <c r="H275" s="9" t="s">
        <v>136</v>
      </c>
      <c r="I275" s="9" t="s">
        <v>155</v>
      </c>
      <c r="J275" s="9">
        <f>Data[[#This Row],[Miqdar]]*Data[[#This Row],[Qiymət]]</f>
        <v>22.5</v>
      </c>
      <c r="K275" s="9">
        <f>Data[[#This Row],[Məbləğ]]-Data[[#This Row],[Maya]]*Data[[#This Row],[Miqdar]]</f>
        <v>11.25</v>
      </c>
      <c r="O275"/>
      <c r="P275"/>
    </row>
    <row r="276" spans="1:16" x14ac:dyDescent="0.35">
      <c r="A276" s="15">
        <v>44207.959900000016</v>
      </c>
      <c r="B276" s="9">
        <v>6</v>
      </c>
      <c r="C276" s="9" t="s">
        <v>156</v>
      </c>
      <c r="D276" s="9" t="s">
        <v>124</v>
      </c>
      <c r="E276" s="9" t="s">
        <v>164</v>
      </c>
      <c r="F276" s="9">
        <v>6.6</v>
      </c>
      <c r="G276" s="9">
        <v>5.2799999999999994</v>
      </c>
      <c r="H276" s="9" t="s">
        <v>154</v>
      </c>
      <c r="I276" s="9" t="s">
        <v>173</v>
      </c>
      <c r="J276" s="9">
        <f>Data[[#This Row],[Miqdar]]*Data[[#This Row],[Qiymət]]</f>
        <v>39.599999999999994</v>
      </c>
      <c r="K276" s="9">
        <f>Data[[#This Row],[Məbləğ]]-Data[[#This Row],[Maya]]*Data[[#This Row],[Miqdar]]</f>
        <v>7.9199999999999982</v>
      </c>
      <c r="O276"/>
      <c r="P276"/>
    </row>
    <row r="277" spans="1:16" x14ac:dyDescent="0.35">
      <c r="A277" s="15">
        <v>44207.995300000017</v>
      </c>
      <c r="B277" s="9">
        <v>8</v>
      </c>
      <c r="C277" s="9" t="s">
        <v>42</v>
      </c>
      <c r="D277" s="9" t="s">
        <v>121</v>
      </c>
      <c r="E277" s="9" t="s">
        <v>153</v>
      </c>
      <c r="F277" s="9">
        <v>1</v>
      </c>
      <c r="G277" s="9">
        <v>0.6</v>
      </c>
      <c r="H277" s="9" t="s">
        <v>154</v>
      </c>
      <c r="I277" s="9" t="s">
        <v>193</v>
      </c>
      <c r="J277" s="9">
        <f>Data[[#This Row],[Miqdar]]*Data[[#This Row],[Qiymət]]</f>
        <v>8</v>
      </c>
      <c r="K277" s="9">
        <f>Data[[#This Row],[Məbləğ]]-Data[[#This Row],[Maya]]*Data[[#This Row],[Miqdar]]</f>
        <v>3.2</v>
      </c>
      <c r="O277"/>
      <c r="P277"/>
    </row>
    <row r="278" spans="1:16" x14ac:dyDescent="0.35">
      <c r="A278" s="15">
        <v>44208.039400000016</v>
      </c>
      <c r="B278" s="9">
        <v>7</v>
      </c>
      <c r="C278" s="9" t="s">
        <v>36</v>
      </c>
      <c r="D278" s="9" t="s">
        <v>123</v>
      </c>
      <c r="E278" s="9" t="s">
        <v>144</v>
      </c>
      <c r="F278" s="9">
        <v>1.4</v>
      </c>
      <c r="G278" s="9">
        <v>0.97999999999999987</v>
      </c>
      <c r="H278" s="9" t="s">
        <v>140</v>
      </c>
      <c r="I278" s="9" t="s">
        <v>179</v>
      </c>
      <c r="J278" s="9">
        <f>Data[[#This Row],[Miqdar]]*Data[[#This Row],[Qiymət]]</f>
        <v>9.7999999999999989</v>
      </c>
      <c r="K278" s="9">
        <f>Data[[#This Row],[Məbləğ]]-Data[[#This Row],[Maya]]*Data[[#This Row],[Miqdar]]</f>
        <v>2.9399999999999995</v>
      </c>
      <c r="O278"/>
      <c r="P278"/>
    </row>
    <row r="279" spans="1:16" x14ac:dyDescent="0.35">
      <c r="A279" s="15">
        <v>44208.077300000019</v>
      </c>
      <c r="B279" s="9">
        <v>10</v>
      </c>
      <c r="C279" s="9" t="s">
        <v>36</v>
      </c>
      <c r="D279" s="9" t="s">
        <v>123</v>
      </c>
      <c r="E279" s="9" t="s">
        <v>171</v>
      </c>
      <c r="F279" s="9">
        <v>2.8</v>
      </c>
      <c r="G279" s="9">
        <v>1.6799999999999997</v>
      </c>
      <c r="H279" s="9" t="s">
        <v>136</v>
      </c>
      <c r="I279" s="9" t="s">
        <v>141</v>
      </c>
      <c r="J279" s="9">
        <f>Data[[#This Row],[Miqdar]]*Data[[#This Row],[Qiymət]]</f>
        <v>28</v>
      </c>
      <c r="K279" s="9">
        <f>Data[[#This Row],[Məbləğ]]-Data[[#This Row],[Maya]]*Data[[#This Row],[Miqdar]]</f>
        <v>11.200000000000003</v>
      </c>
      <c r="O279"/>
      <c r="P279"/>
    </row>
    <row r="280" spans="1:16" x14ac:dyDescent="0.35">
      <c r="A280" s="15">
        <v>44208.115700000017</v>
      </c>
      <c r="B280" s="9">
        <v>5</v>
      </c>
      <c r="C280" s="9" t="s">
        <v>11</v>
      </c>
      <c r="D280" s="9" t="s">
        <v>122</v>
      </c>
      <c r="E280" s="9" t="s">
        <v>186</v>
      </c>
      <c r="F280" s="9">
        <v>1.4</v>
      </c>
      <c r="G280" s="9">
        <v>0.97999999999999987</v>
      </c>
      <c r="H280" s="9" t="s">
        <v>140</v>
      </c>
      <c r="I280" s="9" t="s">
        <v>180</v>
      </c>
      <c r="J280" s="9">
        <f>Data[[#This Row],[Miqdar]]*Data[[#This Row],[Qiymət]]</f>
        <v>7</v>
      </c>
      <c r="K280" s="9">
        <f>Data[[#This Row],[Məbləğ]]-Data[[#This Row],[Maya]]*Data[[#This Row],[Miqdar]]</f>
        <v>2.1000000000000005</v>
      </c>
      <c r="O280"/>
      <c r="P280"/>
    </row>
    <row r="281" spans="1:16" x14ac:dyDescent="0.35">
      <c r="A281" s="15">
        <v>44208.155300000013</v>
      </c>
      <c r="B281" s="9">
        <v>8</v>
      </c>
      <c r="C281" s="9" t="s">
        <v>11</v>
      </c>
      <c r="D281" s="9" t="s">
        <v>122</v>
      </c>
      <c r="E281" s="9" t="s">
        <v>185</v>
      </c>
      <c r="F281" s="9">
        <v>1.2</v>
      </c>
      <c r="G281" s="9">
        <v>0.72</v>
      </c>
      <c r="H281" s="9" t="s">
        <v>154</v>
      </c>
      <c r="I281" s="9" t="s">
        <v>174</v>
      </c>
      <c r="J281" s="9">
        <f>Data[[#This Row],[Miqdar]]*Data[[#This Row],[Qiymət]]</f>
        <v>9.6</v>
      </c>
      <c r="K281" s="9">
        <f>Data[[#This Row],[Məbləğ]]-Data[[#This Row],[Maya]]*Data[[#This Row],[Miqdar]]</f>
        <v>3.84</v>
      </c>
      <c r="O281"/>
      <c r="P281"/>
    </row>
    <row r="282" spans="1:16" x14ac:dyDescent="0.35">
      <c r="A282" s="15">
        <v>44208.192100000015</v>
      </c>
      <c r="B282" s="9">
        <v>7</v>
      </c>
      <c r="C282" s="9" t="s">
        <v>20</v>
      </c>
      <c r="D282" s="9" t="s">
        <v>121</v>
      </c>
      <c r="E282" s="9" t="s">
        <v>195</v>
      </c>
      <c r="F282" s="9">
        <v>2</v>
      </c>
      <c r="G282" s="9">
        <v>1.6</v>
      </c>
      <c r="H282" s="9" t="s">
        <v>136</v>
      </c>
      <c r="I282" s="9" t="s">
        <v>147</v>
      </c>
      <c r="J282" s="9">
        <f>Data[[#This Row],[Miqdar]]*Data[[#This Row],[Qiymət]]</f>
        <v>14</v>
      </c>
      <c r="K282" s="9">
        <f>Data[[#This Row],[Məbləğ]]-Data[[#This Row],[Maya]]*Data[[#This Row],[Miqdar]]</f>
        <v>2.7999999999999989</v>
      </c>
      <c r="O282"/>
      <c r="P282"/>
    </row>
    <row r="283" spans="1:16" x14ac:dyDescent="0.35">
      <c r="A283" s="15">
        <v>44208.235100000013</v>
      </c>
      <c r="B283" s="9">
        <v>6</v>
      </c>
      <c r="C283" s="9" t="s">
        <v>156</v>
      </c>
      <c r="D283" s="9" t="s">
        <v>124</v>
      </c>
      <c r="E283" s="9" t="s">
        <v>153</v>
      </c>
      <c r="F283" s="9">
        <v>1</v>
      </c>
      <c r="G283" s="9">
        <v>0.6</v>
      </c>
      <c r="H283" s="9" t="s">
        <v>154</v>
      </c>
      <c r="I283" s="9" t="s">
        <v>192</v>
      </c>
      <c r="J283" s="9">
        <f>Data[[#This Row],[Miqdar]]*Data[[#This Row],[Qiymət]]</f>
        <v>6</v>
      </c>
      <c r="K283" s="9">
        <f>Data[[#This Row],[Məbləğ]]-Data[[#This Row],[Maya]]*Data[[#This Row],[Miqdar]]</f>
        <v>2.4000000000000004</v>
      </c>
      <c r="O283"/>
      <c r="P283"/>
    </row>
    <row r="284" spans="1:16" x14ac:dyDescent="0.35">
      <c r="A284" s="15">
        <v>44208.277500000011</v>
      </c>
      <c r="B284" s="9">
        <v>10</v>
      </c>
      <c r="C284" s="9" t="s">
        <v>191</v>
      </c>
      <c r="D284" s="9" t="s">
        <v>149</v>
      </c>
      <c r="E284" s="9" t="s">
        <v>146</v>
      </c>
      <c r="F284" s="9">
        <v>1.7</v>
      </c>
      <c r="G284" s="9">
        <v>0.85</v>
      </c>
      <c r="H284" s="9" t="s">
        <v>140</v>
      </c>
      <c r="I284" s="9" t="s">
        <v>173</v>
      </c>
      <c r="J284" s="9">
        <f>Data[[#This Row],[Miqdar]]*Data[[#This Row],[Qiymət]]</f>
        <v>17</v>
      </c>
      <c r="K284" s="9">
        <f>Data[[#This Row],[Məbləğ]]-Data[[#This Row],[Maya]]*Data[[#This Row],[Miqdar]]</f>
        <v>8.5</v>
      </c>
      <c r="O284"/>
      <c r="P284"/>
    </row>
    <row r="285" spans="1:16" x14ac:dyDescent="0.35">
      <c r="A285" s="15">
        <v>44208.31960000001</v>
      </c>
      <c r="B285" s="9">
        <v>6</v>
      </c>
      <c r="C285" s="9" t="s">
        <v>28</v>
      </c>
      <c r="D285" s="9" t="s">
        <v>143</v>
      </c>
      <c r="E285" s="9" t="s">
        <v>159</v>
      </c>
      <c r="F285" s="9">
        <v>1.5</v>
      </c>
      <c r="G285" s="9">
        <v>0.9</v>
      </c>
      <c r="H285" s="9" t="s">
        <v>154</v>
      </c>
      <c r="I285" s="9" t="s">
        <v>155</v>
      </c>
      <c r="J285" s="9">
        <f>Data[[#This Row],[Miqdar]]*Data[[#This Row],[Qiymət]]</f>
        <v>9</v>
      </c>
      <c r="K285" s="9">
        <f>Data[[#This Row],[Məbləğ]]-Data[[#This Row],[Maya]]*Data[[#This Row],[Miqdar]]</f>
        <v>3.5999999999999996</v>
      </c>
      <c r="O285"/>
      <c r="P285"/>
    </row>
    <row r="286" spans="1:16" x14ac:dyDescent="0.35">
      <c r="A286" s="15">
        <v>44208.361200000007</v>
      </c>
      <c r="B286" s="9">
        <v>7</v>
      </c>
      <c r="C286" s="9" t="s">
        <v>187</v>
      </c>
      <c r="D286" s="9" t="s">
        <v>124</v>
      </c>
      <c r="E286" s="9" t="s">
        <v>195</v>
      </c>
      <c r="F286" s="9">
        <v>2</v>
      </c>
      <c r="G286" s="9">
        <v>1.6</v>
      </c>
      <c r="H286" s="9" t="s">
        <v>136</v>
      </c>
      <c r="I286" s="9" t="s">
        <v>163</v>
      </c>
      <c r="J286" s="9">
        <f>Data[[#This Row],[Miqdar]]*Data[[#This Row],[Qiymət]]</f>
        <v>14</v>
      </c>
      <c r="K286" s="9">
        <f>Data[[#This Row],[Məbləğ]]-Data[[#This Row],[Maya]]*Data[[#This Row],[Miqdar]]</f>
        <v>2.7999999999999989</v>
      </c>
      <c r="O286"/>
      <c r="P286"/>
    </row>
    <row r="287" spans="1:16" x14ac:dyDescent="0.35">
      <c r="A287" s="15">
        <v>44208.403000000006</v>
      </c>
      <c r="B287" s="9">
        <v>6</v>
      </c>
      <c r="C287" s="9" t="s">
        <v>187</v>
      </c>
      <c r="D287" s="9" t="s">
        <v>124</v>
      </c>
      <c r="E287" s="9" t="s">
        <v>195</v>
      </c>
      <c r="F287" s="9">
        <v>2</v>
      </c>
      <c r="G287" s="9">
        <v>1.6</v>
      </c>
      <c r="H287" s="9" t="s">
        <v>136</v>
      </c>
      <c r="I287" s="9" t="s">
        <v>157</v>
      </c>
      <c r="J287" s="9">
        <f>Data[[#This Row],[Miqdar]]*Data[[#This Row],[Qiymət]]</f>
        <v>12</v>
      </c>
      <c r="K287" s="9">
        <f>Data[[#This Row],[Məbləğ]]-Data[[#This Row],[Maya]]*Data[[#This Row],[Miqdar]]</f>
        <v>2.3999999999999986</v>
      </c>
      <c r="O287"/>
      <c r="P287"/>
    </row>
    <row r="288" spans="1:16" x14ac:dyDescent="0.35">
      <c r="A288" s="15">
        <v>44208.442500000005</v>
      </c>
      <c r="B288" s="9">
        <v>10</v>
      </c>
      <c r="C288" s="9" t="s">
        <v>160</v>
      </c>
      <c r="D288" s="9" t="s">
        <v>143</v>
      </c>
      <c r="E288" s="9" t="s">
        <v>159</v>
      </c>
      <c r="F288" s="9">
        <v>1.5</v>
      </c>
      <c r="G288" s="9">
        <v>0.9</v>
      </c>
      <c r="H288" s="9" t="s">
        <v>154</v>
      </c>
      <c r="I288" s="9" t="s">
        <v>152</v>
      </c>
      <c r="J288" s="9">
        <f>Data[[#This Row],[Miqdar]]*Data[[#This Row],[Qiymət]]</f>
        <v>15</v>
      </c>
      <c r="K288" s="9">
        <f>Data[[#This Row],[Məbləğ]]-Data[[#This Row],[Maya]]*Data[[#This Row],[Miqdar]]</f>
        <v>6</v>
      </c>
      <c r="O288"/>
      <c r="P288"/>
    </row>
    <row r="289" spans="1:16" x14ac:dyDescent="0.35">
      <c r="A289" s="15">
        <v>44208.485500000003</v>
      </c>
      <c r="B289" s="9">
        <v>7</v>
      </c>
      <c r="C289" s="9" t="s">
        <v>28</v>
      </c>
      <c r="D289" s="9" t="s">
        <v>143</v>
      </c>
      <c r="E289" s="9" t="s">
        <v>159</v>
      </c>
      <c r="F289" s="9">
        <v>1.5</v>
      </c>
      <c r="G289" s="9">
        <v>0.9</v>
      </c>
      <c r="H289" s="9" t="s">
        <v>154</v>
      </c>
      <c r="I289" s="9" t="s">
        <v>161</v>
      </c>
      <c r="J289" s="9">
        <f>Data[[#This Row],[Miqdar]]*Data[[#This Row],[Qiymət]]</f>
        <v>10.5</v>
      </c>
      <c r="K289" s="9">
        <f>Data[[#This Row],[Məbləğ]]-Data[[#This Row],[Maya]]*Data[[#This Row],[Miqdar]]</f>
        <v>4.2</v>
      </c>
      <c r="O289"/>
      <c r="P289"/>
    </row>
    <row r="290" spans="1:16" x14ac:dyDescent="0.35">
      <c r="A290" s="15">
        <v>44208.527099999999</v>
      </c>
      <c r="B290" s="9">
        <v>10</v>
      </c>
      <c r="C290" s="9" t="s">
        <v>175</v>
      </c>
      <c r="D290" s="9" t="s">
        <v>123</v>
      </c>
      <c r="E290" s="9" t="s">
        <v>164</v>
      </c>
      <c r="F290" s="9">
        <v>6.6</v>
      </c>
      <c r="G290" s="9">
        <v>5.2799999999999994</v>
      </c>
      <c r="H290" s="9" t="s">
        <v>154</v>
      </c>
      <c r="I290" s="9" t="s">
        <v>137</v>
      </c>
      <c r="J290" s="9">
        <f>Data[[#This Row],[Miqdar]]*Data[[#This Row],[Qiymət]]</f>
        <v>66</v>
      </c>
      <c r="K290" s="9">
        <f>Data[[#This Row],[Məbləğ]]-Data[[#This Row],[Maya]]*Data[[#This Row],[Miqdar]]</f>
        <v>13.200000000000003</v>
      </c>
      <c r="O290"/>
      <c r="P290"/>
    </row>
    <row r="291" spans="1:16" x14ac:dyDescent="0.35">
      <c r="A291" s="15">
        <v>44208.563600000001</v>
      </c>
      <c r="B291" s="9">
        <v>9</v>
      </c>
      <c r="C291" s="9" t="s">
        <v>25</v>
      </c>
      <c r="D291" s="9" t="s">
        <v>122</v>
      </c>
      <c r="E291" s="9" t="s">
        <v>178</v>
      </c>
      <c r="F291" s="9">
        <v>2.2000000000000002</v>
      </c>
      <c r="G291" s="9">
        <v>1.5400000000000003</v>
      </c>
      <c r="H291" s="9" t="s">
        <v>140</v>
      </c>
      <c r="I291" s="9" t="s">
        <v>180</v>
      </c>
      <c r="J291" s="9">
        <f>Data[[#This Row],[Miqdar]]*Data[[#This Row],[Qiymət]]</f>
        <v>19.8</v>
      </c>
      <c r="K291" s="9">
        <f>Data[[#This Row],[Məbləğ]]-Data[[#This Row],[Maya]]*Data[[#This Row],[Miqdar]]</f>
        <v>5.9399999999999977</v>
      </c>
      <c r="O291"/>
      <c r="P291"/>
    </row>
    <row r="292" spans="1:16" x14ac:dyDescent="0.35">
      <c r="A292" s="15">
        <v>44208.604299999999</v>
      </c>
      <c r="B292" s="9">
        <v>9</v>
      </c>
      <c r="C292" s="9" t="s">
        <v>16</v>
      </c>
      <c r="D292" s="9" t="s">
        <v>143</v>
      </c>
      <c r="E292" s="9" t="s">
        <v>188</v>
      </c>
      <c r="F292" s="9">
        <v>2.4</v>
      </c>
      <c r="G292" s="9">
        <v>1.6800000000000002</v>
      </c>
      <c r="H292" s="9" t="s">
        <v>154</v>
      </c>
      <c r="I292" s="9" t="s">
        <v>152</v>
      </c>
      <c r="J292" s="9">
        <f>Data[[#This Row],[Miqdar]]*Data[[#This Row],[Qiymət]]</f>
        <v>21.599999999999998</v>
      </c>
      <c r="K292" s="9">
        <f>Data[[#This Row],[Məbləğ]]-Data[[#This Row],[Maya]]*Data[[#This Row],[Miqdar]]</f>
        <v>6.4799999999999969</v>
      </c>
      <c r="O292"/>
      <c r="P292"/>
    </row>
    <row r="293" spans="1:16" x14ac:dyDescent="0.35">
      <c r="A293" s="15">
        <v>44208.645499999999</v>
      </c>
      <c r="B293" s="9">
        <v>9</v>
      </c>
      <c r="C293" s="9" t="s">
        <v>6</v>
      </c>
      <c r="D293" s="9" t="s">
        <v>121</v>
      </c>
      <c r="E293" s="9" t="s">
        <v>182</v>
      </c>
      <c r="F293" s="9">
        <v>3.4</v>
      </c>
      <c r="G293" s="9">
        <v>2.38</v>
      </c>
      <c r="H293" s="9" t="s">
        <v>136</v>
      </c>
      <c r="I293" s="9" t="s">
        <v>165</v>
      </c>
      <c r="J293" s="9">
        <f>Data[[#This Row],[Miqdar]]*Data[[#This Row],[Qiymət]]</f>
        <v>30.599999999999998</v>
      </c>
      <c r="K293" s="9">
        <f>Data[[#This Row],[Məbləğ]]-Data[[#This Row],[Maya]]*Data[[#This Row],[Miqdar]]</f>
        <v>9.18</v>
      </c>
      <c r="O293"/>
      <c r="P293"/>
    </row>
    <row r="294" spans="1:16" x14ac:dyDescent="0.35">
      <c r="A294" s="15">
        <v>44208.684499999996</v>
      </c>
      <c r="B294" s="9">
        <v>9</v>
      </c>
      <c r="C294" s="9" t="s">
        <v>175</v>
      </c>
      <c r="D294" s="9" t="s">
        <v>123</v>
      </c>
      <c r="E294" s="9" t="s">
        <v>184</v>
      </c>
      <c r="F294" s="9">
        <v>1.8</v>
      </c>
      <c r="G294" s="9">
        <v>1.08</v>
      </c>
      <c r="H294" s="9" t="s">
        <v>154</v>
      </c>
      <c r="I294" s="9" t="s">
        <v>179</v>
      </c>
      <c r="J294" s="9">
        <f>Data[[#This Row],[Miqdar]]*Data[[#This Row],[Qiymət]]</f>
        <v>16.2</v>
      </c>
      <c r="K294" s="9">
        <f>Data[[#This Row],[Məbləğ]]-Data[[#This Row],[Maya]]*Data[[#This Row],[Miqdar]]</f>
        <v>6.4799999999999986</v>
      </c>
      <c r="O294"/>
      <c r="P294"/>
    </row>
    <row r="295" spans="1:16" x14ac:dyDescent="0.35">
      <c r="A295" s="15">
        <v>44208.719999999994</v>
      </c>
      <c r="B295" s="9">
        <v>5</v>
      </c>
      <c r="C295" s="9" t="s">
        <v>39</v>
      </c>
      <c r="D295" s="9" t="s">
        <v>124</v>
      </c>
      <c r="E295" s="9" t="s">
        <v>150</v>
      </c>
      <c r="F295" s="9">
        <v>3.3</v>
      </c>
      <c r="G295" s="9">
        <v>2.6399999999999997</v>
      </c>
      <c r="H295" s="9" t="s">
        <v>136</v>
      </c>
      <c r="I295" s="9" t="s">
        <v>199</v>
      </c>
      <c r="J295" s="9">
        <f>Data[[#This Row],[Miqdar]]*Data[[#This Row],[Qiymət]]</f>
        <v>16.5</v>
      </c>
      <c r="K295" s="9">
        <f>Data[[#This Row],[Məbləğ]]-Data[[#This Row],[Maya]]*Data[[#This Row],[Miqdar]]</f>
        <v>3.3000000000000007</v>
      </c>
      <c r="O295"/>
      <c r="P295"/>
    </row>
    <row r="296" spans="1:16" x14ac:dyDescent="0.35">
      <c r="A296" s="15">
        <v>44208.759099999996</v>
      </c>
      <c r="B296" s="9">
        <v>10</v>
      </c>
      <c r="C296" s="9" t="s">
        <v>16</v>
      </c>
      <c r="D296" s="9" t="s">
        <v>143</v>
      </c>
      <c r="E296" s="9" t="s">
        <v>185</v>
      </c>
      <c r="F296" s="9">
        <v>1.2</v>
      </c>
      <c r="G296" s="9">
        <v>0.72</v>
      </c>
      <c r="H296" s="9" t="s">
        <v>154</v>
      </c>
      <c r="I296" s="9" t="s">
        <v>152</v>
      </c>
      <c r="J296" s="9">
        <f>Data[[#This Row],[Miqdar]]*Data[[#This Row],[Qiymət]]</f>
        <v>12</v>
      </c>
      <c r="K296" s="9">
        <f>Data[[#This Row],[Məbləğ]]-Data[[#This Row],[Maya]]*Data[[#This Row],[Miqdar]]</f>
        <v>4.8000000000000007</v>
      </c>
      <c r="O296"/>
      <c r="P296"/>
    </row>
    <row r="297" spans="1:16" x14ac:dyDescent="0.35">
      <c r="A297" s="15">
        <v>44208.803799999994</v>
      </c>
      <c r="B297" s="9">
        <v>8</v>
      </c>
      <c r="C297" s="9" t="s">
        <v>160</v>
      </c>
      <c r="D297" s="9" t="s">
        <v>143</v>
      </c>
      <c r="E297" s="9" t="s">
        <v>135</v>
      </c>
      <c r="F297" s="9">
        <v>2.5</v>
      </c>
      <c r="G297" s="9">
        <v>1.25</v>
      </c>
      <c r="H297" s="9" t="s">
        <v>136</v>
      </c>
      <c r="I297" s="9" t="s">
        <v>155</v>
      </c>
      <c r="J297" s="9">
        <f>Data[[#This Row],[Miqdar]]*Data[[#This Row],[Qiymət]]</f>
        <v>20</v>
      </c>
      <c r="K297" s="9">
        <f>Data[[#This Row],[Məbləğ]]-Data[[#This Row],[Maya]]*Data[[#This Row],[Miqdar]]</f>
        <v>10</v>
      </c>
      <c r="O297"/>
      <c r="P297"/>
    </row>
    <row r="298" spans="1:16" x14ac:dyDescent="0.35">
      <c r="A298" s="15">
        <v>44208.845999999998</v>
      </c>
      <c r="B298" s="9">
        <v>6</v>
      </c>
      <c r="C298" s="9" t="s">
        <v>28</v>
      </c>
      <c r="D298" s="9" t="s">
        <v>143</v>
      </c>
      <c r="E298" s="9" t="s">
        <v>135</v>
      </c>
      <c r="F298" s="9">
        <v>2.5</v>
      </c>
      <c r="G298" s="9">
        <v>1.25</v>
      </c>
      <c r="H298" s="9" t="s">
        <v>136</v>
      </c>
      <c r="I298" s="9" t="s">
        <v>155</v>
      </c>
      <c r="J298" s="9">
        <f>Data[[#This Row],[Miqdar]]*Data[[#This Row],[Qiymət]]</f>
        <v>15</v>
      </c>
      <c r="K298" s="9">
        <f>Data[[#This Row],[Məbləğ]]-Data[[#This Row],[Maya]]*Data[[#This Row],[Miqdar]]</f>
        <v>7.5</v>
      </c>
      <c r="O298"/>
      <c r="P298"/>
    </row>
    <row r="299" spans="1:16" x14ac:dyDescent="0.35">
      <c r="A299" s="15">
        <v>44208.890199999994</v>
      </c>
      <c r="B299" s="9">
        <v>9</v>
      </c>
      <c r="C299" s="9" t="s">
        <v>20</v>
      </c>
      <c r="D299" s="9" t="s">
        <v>121</v>
      </c>
      <c r="E299" s="9" t="s">
        <v>195</v>
      </c>
      <c r="F299" s="9">
        <v>2</v>
      </c>
      <c r="G299" s="9">
        <v>1.6</v>
      </c>
      <c r="H299" s="9" t="s">
        <v>136</v>
      </c>
      <c r="I299" s="9" t="s">
        <v>193</v>
      </c>
      <c r="J299" s="9">
        <f>Data[[#This Row],[Miqdar]]*Data[[#This Row],[Qiymət]]</f>
        <v>18</v>
      </c>
      <c r="K299" s="9">
        <f>Data[[#This Row],[Məbləğ]]-Data[[#This Row],[Maya]]*Data[[#This Row],[Miqdar]]</f>
        <v>3.5999999999999996</v>
      </c>
      <c r="O299"/>
      <c r="P299"/>
    </row>
    <row r="300" spans="1:16" x14ac:dyDescent="0.35">
      <c r="A300" s="15">
        <v>44208.932399999998</v>
      </c>
      <c r="B300" s="9">
        <v>6</v>
      </c>
      <c r="C300" s="9" t="s">
        <v>3</v>
      </c>
      <c r="D300" s="9" t="s">
        <v>143</v>
      </c>
      <c r="E300" s="9" t="s">
        <v>153</v>
      </c>
      <c r="F300" s="9">
        <v>1</v>
      </c>
      <c r="G300" s="9">
        <v>0.6</v>
      </c>
      <c r="H300" s="9" t="s">
        <v>154</v>
      </c>
      <c r="I300" s="9" t="s">
        <v>152</v>
      </c>
      <c r="J300" s="9">
        <f>Data[[#This Row],[Miqdar]]*Data[[#This Row],[Qiymət]]</f>
        <v>6</v>
      </c>
      <c r="K300" s="9">
        <f>Data[[#This Row],[Məbləğ]]-Data[[#This Row],[Maya]]*Data[[#This Row],[Miqdar]]</f>
        <v>2.4000000000000004</v>
      </c>
      <c r="O300"/>
      <c r="P300"/>
    </row>
    <row r="301" spans="1:16" x14ac:dyDescent="0.35">
      <c r="A301" s="15">
        <v>44208.974399999999</v>
      </c>
      <c r="B301" s="9">
        <v>7</v>
      </c>
      <c r="C301" s="9" t="s">
        <v>138</v>
      </c>
      <c r="D301" s="9" t="s">
        <v>123</v>
      </c>
      <c r="E301" s="9" t="s">
        <v>164</v>
      </c>
      <c r="F301" s="9">
        <v>6.6</v>
      </c>
      <c r="G301" s="9">
        <v>5.2799999999999994</v>
      </c>
      <c r="H301" s="9" t="s">
        <v>154</v>
      </c>
      <c r="I301" s="9" t="s">
        <v>177</v>
      </c>
      <c r="J301" s="9">
        <f>Data[[#This Row],[Miqdar]]*Data[[#This Row],[Qiymət]]</f>
        <v>46.199999999999996</v>
      </c>
      <c r="K301" s="9">
        <f>Data[[#This Row],[Məbləğ]]-Data[[#This Row],[Maya]]*Data[[#This Row],[Miqdar]]</f>
        <v>9.240000000000002</v>
      </c>
      <c r="O301"/>
      <c r="P301"/>
    </row>
    <row r="302" spans="1:16" x14ac:dyDescent="0.35">
      <c r="A302" s="15">
        <v>44209.016100000001</v>
      </c>
      <c r="B302" s="9">
        <v>7</v>
      </c>
      <c r="C302" s="9" t="s">
        <v>138</v>
      </c>
      <c r="D302" s="9" t="s">
        <v>123</v>
      </c>
      <c r="E302" s="9" t="s">
        <v>184</v>
      </c>
      <c r="F302" s="9">
        <v>1.8</v>
      </c>
      <c r="G302" s="9">
        <v>1.08</v>
      </c>
      <c r="H302" s="9" t="s">
        <v>154</v>
      </c>
      <c r="I302" s="9" t="s">
        <v>177</v>
      </c>
      <c r="J302" s="9">
        <f>Data[[#This Row],[Miqdar]]*Data[[#This Row],[Qiymət]]</f>
        <v>12.6</v>
      </c>
      <c r="K302" s="9">
        <f>Data[[#This Row],[Məbləğ]]-Data[[#This Row],[Maya]]*Data[[#This Row],[Miqdar]]</f>
        <v>5.0399999999999991</v>
      </c>
      <c r="O302"/>
      <c r="P302"/>
    </row>
    <row r="303" spans="1:16" x14ac:dyDescent="0.35">
      <c r="A303" s="15">
        <v>44209.0573</v>
      </c>
      <c r="B303" s="9">
        <v>6</v>
      </c>
      <c r="C303" s="9" t="s">
        <v>138</v>
      </c>
      <c r="D303" s="9" t="s">
        <v>123</v>
      </c>
      <c r="E303" s="9" t="s">
        <v>181</v>
      </c>
      <c r="F303" s="9">
        <v>0.9</v>
      </c>
      <c r="G303" s="9">
        <v>0.63</v>
      </c>
      <c r="H303" s="9" t="s">
        <v>140</v>
      </c>
      <c r="I303" s="9" t="s">
        <v>141</v>
      </c>
      <c r="J303" s="9">
        <f>Data[[#This Row],[Miqdar]]*Data[[#This Row],[Qiymət]]</f>
        <v>5.4</v>
      </c>
      <c r="K303" s="9">
        <f>Data[[#This Row],[Məbləğ]]-Data[[#This Row],[Maya]]*Data[[#This Row],[Miqdar]]</f>
        <v>1.62</v>
      </c>
      <c r="O303"/>
      <c r="P303"/>
    </row>
    <row r="304" spans="1:16" x14ac:dyDescent="0.35">
      <c r="A304" s="15">
        <v>44209.099300000002</v>
      </c>
      <c r="B304" s="9">
        <v>5</v>
      </c>
      <c r="C304" s="9" t="s">
        <v>138</v>
      </c>
      <c r="D304" s="9" t="s">
        <v>123</v>
      </c>
      <c r="E304" s="9" t="s">
        <v>178</v>
      </c>
      <c r="F304" s="9">
        <v>2.2000000000000002</v>
      </c>
      <c r="G304" s="9">
        <v>1.5400000000000003</v>
      </c>
      <c r="H304" s="9" t="s">
        <v>140</v>
      </c>
      <c r="I304" s="9" t="s">
        <v>141</v>
      </c>
      <c r="J304" s="9">
        <f>Data[[#This Row],[Miqdar]]*Data[[#This Row],[Qiymət]]</f>
        <v>11</v>
      </c>
      <c r="K304" s="9">
        <f>Data[[#This Row],[Məbləğ]]-Data[[#This Row],[Maya]]*Data[[#This Row],[Miqdar]]</f>
        <v>3.2999999999999989</v>
      </c>
      <c r="O304"/>
      <c r="P304"/>
    </row>
    <row r="305" spans="1:16" x14ac:dyDescent="0.35">
      <c r="A305" s="15">
        <v>44209.142500000002</v>
      </c>
      <c r="B305" s="9">
        <v>6</v>
      </c>
      <c r="C305" s="9" t="s">
        <v>187</v>
      </c>
      <c r="D305" s="9" t="s">
        <v>124</v>
      </c>
      <c r="E305" s="9" t="s">
        <v>171</v>
      </c>
      <c r="F305" s="9">
        <v>2.8</v>
      </c>
      <c r="G305" s="9">
        <v>1.6799999999999997</v>
      </c>
      <c r="H305" s="9" t="s">
        <v>136</v>
      </c>
      <c r="I305" s="9" t="s">
        <v>157</v>
      </c>
      <c r="J305" s="9">
        <f>Data[[#This Row],[Miqdar]]*Data[[#This Row],[Qiymət]]</f>
        <v>16.799999999999997</v>
      </c>
      <c r="K305" s="9">
        <f>Data[[#This Row],[Məbləğ]]-Data[[#This Row],[Maya]]*Data[[#This Row],[Miqdar]]</f>
        <v>6.7199999999999989</v>
      </c>
      <c r="O305"/>
      <c r="P305"/>
    </row>
    <row r="306" spans="1:16" x14ac:dyDescent="0.35">
      <c r="A306" s="15">
        <v>44209.178599999999</v>
      </c>
      <c r="B306" s="9">
        <v>6</v>
      </c>
      <c r="C306" s="9" t="s">
        <v>36</v>
      </c>
      <c r="D306" s="9" t="s">
        <v>123</v>
      </c>
      <c r="E306" s="9" t="s">
        <v>171</v>
      </c>
      <c r="F306" s="9">
        <v>2.8</v>
      </c>
      <c r="G306" s="9">
        <v>1.6799999999999997</v>
      </c>
      <c r="H306" s="9" t="s">
        <v>136</v>
      </c>
      <c r="I306" s="9" t="s">
        <v>179</v>
      </c>
      <c r="J306" s="9">
        <f>Data[[#This Row],[Miqdar]]*Data[[#This Row],[Qiymət]]</f>
        <v>16.799999999999997</v>
      </c>
      <c r="K306" s="9">
        <f>Data[[#This Row],[Məbləğ]]-Data[[#This Row],[Maya]]*Data[[#This Row],[Miqdar]]</f>
        <v>6.7199999999999989</v>
      </c>
      <c r="O306"/>
      <c r="P306"/>
    </row>
    <row r="307" spans="1:16" x14ac:dyDescent="0.35">
      <c r="A307" s="15">
        <v>44209.215100000001</v>
      </c>
      <c r="B307" s="9">
        <v>8</v>
      </c>
      <c r="C307" s="9" t="s">
        <v>175</v>
      </c>
      <c r="D307" s="9" t="s">
        <v>123</v>
      </c>
      <c r="E307" s="9" t="s">
        <v>171</v>
      </c>
      <c r="F307" s="9">
        <v>2.8</v>
      </c>
      <c r="G307" s="9">
        <v>1.6799999999999997</v>
      </c>
      <c r="H307" s="9" t="s">
        <v>136</v>
      </c>
      <c r="I307" s="9" t="s">
        <v>179</v>
      </c>
      <c r="J307" s="9">
        <f>Data[[#This Row],[Miqdar]]*Data[[#This Row],[Qiymət]]</f>
        <v>22.4</v>
      </c>
      <c r="K307" s="9">
        <f>Data[[#This Row],[Məbləğ]]-Data[[#This Row],[Maya]]*Data[[#This Row],[Miqdar]]</f>
        <v>8.9600000000000009</v>
      </c>
      <c r="O307"/>
      <c r="P307"/>
    </row>
    <row r="308" spans="1:16" x14ac:dyDescent="0.35">
      <c r="A308" s="15">
        <v>44209.258800000003</v>
      </c>
      <c r="B308" s="9">
        <v>7</v>
      </c>
      <c r="C308" s="9" t="s">
        <v>138</v>
      </c>
      <c r="D308" s="9" t="s">
        <v>123</v>
      </c>
      <c r="E308" s="9" t="s">
        <v>171</v>
      </c>
      <c r="F308" s="9">
        <v>2.8</v>
      </c>
      <c r="G308" s="9">
        <v>1.6799999999999997</v>
      </c>
      <c r="H308" s="9" t="s">
        <v>136</v>
      </c>
      <c r="I308" s="9" t="s">
        <v>177</v>
      </c>
      <c r="J308" s="9">
        <f>Data[[#This Row],[Miqdar]]*Data[[#This Row],[Qiymət]]</f>
        <v>19.599999999999998</v>
      </c>
      <c r="K308" s="9">
        <f>Data[[#This Row],[Məbləğ]]-Data[[#This Row],[Maya]]*Data[[#This Row],[Miqdar]]</f>
        <v>7.84</v>
      </c>
      <c r="O308"/>
      <c r="P308"/>
    </row>
    <row r="309" spans="1:16" x14ac:dyDescent="0.35">
      <c r="A309" s="15">
        <v>44209.298900000002</v>
      </c>
      <c r="B309" s="9">
        <v>10</v>
      </c>
      <c r="C309" s="9" t="s">
        <v>16</v>
      </c>
      <c r="D309" s="9" t="s">
        <v>143</v>
      </c>
      <c r="E309" s="9" t="s">
        <v>171</v>
      </c>
      <c r="F309" s="9">
        <v>2.8</v>
      </c>
      <c r="G309" s="9">
        <v>1.6799999999999997</v>
      </c>
      <c r="H309" s="9" t="s">
        <v>136</v>
      </c>
      <c r="I309" s="9" t="s">
        <v>161</v>
      </c>
      <c r="J309" s="9">
        <f>Data[[#This Row],[Miqdar]]*Data[[#This Row],[Qiymət]]</f>
        <v>28</v>
      </c>
      <c r="K309" s="9">
        <f>Data[[#This Row],[Məbləğ]]-Data[[#This Row],[Maya]]*Data[[#This Row],[Miqdar]]</f>
        <v>11.200000000000003</v>
      </c>
      <c r="O309"/>
      <c r="P309"/>
    </row>
    <row r="310" spans="1:16" x14ac:dyDescent="0.35">
      <c r="A310" s="15">
        <v>44209.335599999999</v>
      </c>
      <c r="B310" s="9">
        <v>10</v>
      </c>
      <c r="C310" s="9" t="s">
        <v>8</v>
      </c>
      <c r="D310" s="9" t="s">
        <v>122</v>
      </c>
      <c r="E310" s="9" t="s">
        <v>164</v>
      </c>
      <c r="F310" s="9">
        <v>6.6</v>
      </c>
      <c r="G310" s="9">
        <v>5.2799999999999994</v>
      </c>
      <c r="H310" s="9" t="s">
        <v>154</v>
      </c>
      <c r="I310" s="9" t="s">
        <v>180</v>
      </c>
      <c r="J310" s="9">
        <f>Data[[#This Row],[Miqdar]]*Data[[#This Row],[Qiymət]]</f>
        <v>66</v>
      </c>
      <c r="K310" s="9">
        <f>Data[[#This Row],[Məbləğ]]-Data[[#This Row],[Maya]]*Data[[#This Row],[Miqdar]]</f>
        <v>13.200000000000003</v>
      </c>
      <c r="O310"/>
      <c r="P310"/>
    </row>
    <row r="311" spans="1:16" x14ac:dyDescent="0.35">
      <c r="A311" s="15">
        <v>44209.3724</v>
      </c>
      <c r="B311" s="9">
        <v>9</v>
      </c>
      <c r="C311" s="9" t="s">
        <v>8</v>
      </c>
      <c r="D311" s="9" t="s">
        <v>122</v>
      </c>
      <c r="E311" s="9" t="s">
        <v>158</v>
      </c>
      <c r="F311" s="9">
        <v>3.9</v>
      </c>
      <c r="G311" s="9">
        <v>1.95</v>
      </c>
      <c r="H311" s="9" t="s">
        <v>154</v>
      </c>
      <c r="I311" s="9" t="s">
        <v>180</v>
      </c>
      <c r="J311" s="9">
        <f>Data[[#This Row],[Miqdar]]*Data[[#This Row],[Qiymət]]</f>
        <v>35.1</v>
      </c>
      <c r="K311" s="9">
        <f>Data[[#This Row],[Məbləğ]]-Data[[#This Row],[Maya]]*Data[[#This Row],[Miqdar]]</f>
        <v>17.55</v>
      </c>
      <c r="O311"/>
      <c r="P311"/>
    </row>
    <row r="312" spans="1:16" x14ac:dyDescent="0.35">
      <c r="A312" s="15">
        <v>44209.416700000002</v>
      </c>
      <c r="B312" s="9">
        <v>8</v>
      </c>
      <c r="C312" s="9" t="s">
        <v>25</v>
      </c>
      <c r="D312" s="9" t="s">
        <v>122</v>
      </c>
      <c r="E312" s="9" t="s">
        <v>144</v>
      </c>
      <c r="F312" s="9">
        <v>1.4</v>
      </c>
      <c r="G312" s="9">
        <v>0.97999999999999987</v>
      </c>
      <c r="H312" s="9" t="s">
        <v>140</v>
      </c>
      <c r="I312" s="9" t="s">
        <v>174</v>
      </c>
      <c r="J312" s="9">
        <f>Data[[#This Row],[Miqdar]]*Data[[#This Row],[Qiymət]]</f>
        <v>11.2</v>
      </c>
      <c r="K312" s="9">
        <f>Data[[#This Row],[Məbləğ]]-Data[[#This Row],[Maya]]*Data[[#This Row],[Miqdar]]</f>
        <v>3.3600000000000003</v>
      </c>
      <c r="O312"/>
      <c r="P312"/>
    </row>
    <row r="313" spans="1:16" x14ac:dyDescent="0.35">
      <c r="A313" s="15">
        <v>44209.452300000004</v>
      </c>
      <c r="B313" s="9">
        <v>5</v>
      </c>
      <c r="C313" s="9" t="s">
        <v>25</v>
      </c>
      <c r="D313" s="9" t="s">
        <v>122</v>
      </c>
      <c r="E313" s="9" t="s">
        <v>185</v>
      </c>
      <c r="F313" s="9">
        <v>1.2</v>
      </c>
      <c r="G313" s="9">
        <v>0.72</v>
      </c>
      <c r="H313" s="9" t="s">
        <v>154</v>
      </c>
      <c r="I313" s="9" t="s">
        <v>180</v>
      </c>
      <c r="J313" s="9">
        <f>Data[[#This Row],[Miqdar]]*Data[[#This Row],[Qiymət]]</f>
        <v>6</v>
      </c>
      <c r="K313" s="9">
        <f>Data[[#This Row],[Məbləğ]]-Data[[#This Row],[Maya]]*Data[[#This Row],[Miqdar]]</f>
        <v>2.4000000000000004</v>
      </c>
      <c r="O313"/>
      <c r="P313"/>
    </row>
    <row r="314" spans="1:16" x14ac:dyDescent="0.35">
      <c r="A314" s="15">
        <v>44209.488900000004</v>
      </c>
      <c r="B314" s="9">
        <v>10</v>
      </c>
      <c r="C314" s="9" t="s">
        <v>11</v>
      </c>
      <c r="D314" s="9" t="s">
        <v>122</v>
      </c>
      <c r="E314" s="9" t="s">
        <v>181</v>
      </c>
      <c r="F314" s="9">
        <v>0.9</v>
      </c>
      <c r="G314" s="9">
        <v>0.63</v>
      </c>
      <c r="H314" s="9" t="s">
        <v>140</v>
      </c>
      <c r="I314" s="9" t="s">
        <v>180</v>
      </c>
      <c r="J314" s="9">
        <f>Data[[#This Row],[Miqdar]]*Data[[#This Row],[Qiymət]]</f>
        <v>9</v>
      </c>
      <c r="K314" s="9">
        <f>Data[[#This Row],[Məbləğ]]-Data[[#This Row],[Maya]]*Data[[#This Row],[Miqdar]]</f>
        <v>2.7</v>
      </c>
      <c r="O314"/>
      <c r="P314"/>
    </row>
    <row r="315" spans="1:16" x14ac:dyDescent="0.35">
      <c r="A315" s="15">
        <v>44209.532600000006</v>
      </c>
      <c r="B315" s="9">
        <v>6</v>
      </c>
      <c r="C315" s="9" t="s">
        <v>11</v>
      </c>
      <c r="D315" s="9" t="s">
        <v>122</v>
      </c>
      <c r="E315" s="9" t="s">
        <v>169</v>
      </c>
      <c r="F315" s="9">
        <v>2.5</v>
      </c>
      <c r="G315" s="9">
        <v>1.25</v>
      </c>
      <c r="H315" s="9" t="s">
        <v>136</v>
      </c>
      <c r="I315" s="9" t="s">
        <v>174</v>
      </c>
      <c r="J315" s="9">
        <f>Data[[#This Row],[Miqdar]]*Data[[#This Row],[Qiymət]]</f>
        <v>15</v>
      </c>
      <c r="K315" s="9">
        <f>Data[[#This Row],[Məbləğ]]-Data[[#This Row],[Maya]]*Data[[#This Row],[Miqdar]]</f>
        <v>7.5</v>
      </c>
      <c r="O315"/>
      <c r="P315"/>
    </row>
    <row r="316" spans="1:16" x14ac:dyDescent="0.35">
      <c r="A316" s="15">
        <v>44209.569600000003</v>
      </c>
      <c r="B316" s="9">
        <v>6</v>
      </c>
      <c r="C316" s="9" t="s">
        <v>11</v>
      </c>
      <c r="D316" s="9" t="s">
        <v>122</v>
      </c>
      <c r="E316" s="9" t="s">
        <v>158</v>
      </c>
      <c r="F316" s="9">
        <v>3.9</v>
      </c>
      <c r="G316" s="9">
        <v>1.95</v>
      </c>
      <c r="H316" s="9" t="s">
        <v>154</v>
      </c>
      <c r="I316" s="9" t="s">
        <v>174</v>
      </c>
      <c r="J316" s="9">
        <f>Data[[#This Row],[Miqdar]]*Data[[#This Row],[Qiymət]]</f>
        <v>23.4</v>
      </c>
      <c r="K316" s="9">
        <f>Data[[#This Row],[Məbləğ]]-Data[[#This Row],[Maya]]*Data[[#This Row],[Miqdar]]</f>
        <v>11.7</v>
      </c>
      <c r="O316"/>
      <c r="P316"/>
    </row>
    <row r="317" spans="1:16" x14ac:dyDescent="0.35">
      <c r="A317" s="15">
        <v>44209.6103</v>
      </c>
      <c r="B317" s="9">
        <v>9</v>
      </c>
      <c r="C317" s="9" t="s">
        <v>11</v>
      </c>
      <c r="D317" s="9" t="s">
        <v>122</v>
      </c>
      <c r="E317" s="9" t="s">
        <v>158</v>
      </c>
      <c r="F317" s="9">
        <v>3.9</v>
      </c>
      <c r="G317" s="9">
        <v>1.95</v>
      </c>
      <c r="H317" s="9" t="s">
        <v>154</v>
      </c>
      <c r="I317" s="9" t="s">
        <v>174</v>
      </c>
      <c r="J317" s="9">
        <f>Data[[#This Row],[Miqdar]]*Data[[#This Row],[Qiymət]]</f>
        <v>35.1</v>
      </c>
      <c r="K317" s="9">
        <f>Data[[#This Row],[Məbləğ]]-Data[[#This Row],[Maya]]*Data[[#This Row],[Miqdar]]</f>
        <v>17.55</v>
      </c>
      <c r="O317"/>
      <c r="P317"/>
    </row>
    <row r="318" spans="1:16" x14ac:dyDescent="0.35">
      <c r="A318" s="15">
        <v>44209.646999999997</v>
      </c>
      <c r="B318" s="9">
        <v>5</v>
      </c>
      <c r="C318" s="9" t="s">
        <v>42</v>
      </c>
      <c r="D318" s="9" t="s">
        <v>121</v>
      </c>
      <c r="E318" s="9" t="s">
        <v>171</v>
      </c>
      <c r="F318" s="9">
        <v>2.8</v>
      </c>
      <c r="G318" s="9">
        <v>1.6799999999999997</v>
      </c>
      <c r="H318" s="9" t="s">
        <v>136</v>
      </c>
      <c r="I318" s="9" t="s">
        <v>183</v>
      </c>
      <c r="J318" s="9">
        <f>Data[[#This Row],[Miqdar]]*Data[[#This Row],[Qiymət]]</f>
        <v>14</v>
      </c>
      <c r="K318" s="9">
        <f>Data[[#This Row],[Məbləğ]]-Data[[#This Row],[Maya]]*Data[[#This Row],[Miqdar]]</f>
        <v>5.6000000000000014</v>
      </c>
      <c r="O318"/>
      <c r="P318"/>
    </row>
    <row r="319" spans="1:16" x14ac:dyDescent="0.35">
      <c r="A319" s="15">
        <v>44209.688599999994</v>
      </c>
      <c r="B319" s="9">
        <v>7</v>
      </c>
      <c r="C319" s="9" t="s">
        <v>148</v>
      </c>
      <c r="D319" s="9" t="s">
        <v>149</v>
      </c>
      <c r="E319" s="9" t="s">
        <v>188</v>
      </c>
      <c r="F319" s="9">
        <v>2.4</v>
      </c>
      <c r="G319" s="9">
        <v>1.6800000000000002</v>
      </c>
      <c r="H319" s="9" t="s">
        <v>154</v>
      </c>
      <c r="I319" s="9" t="s">
        <v>173</v>
      </c>
      <c r="J319" s="9">
        <f>Data[[#This Row],[Miqdar]]*Data[[#This Row],[Qiymət]]</f>
        <v>16.8</v>
      </c>
      <c r="K319" s="9">
        <f>Data[[#This Row],[Məbləğ]]-Data[[#This Row],[Maya]]*Data[[#This Row],[Miqdar]]</f>
        <v>5.0399999999999991</v>
      </c>
      <c r="O319"/>
      <c r="P319"/>
    </row>
    <row r="320" spans="1:16" x14ac:dyDescent="0.35">
      <c r="A320" s="15">
        <v>44209.731399999997</v>
      </c>
      <c r="B320" s="9">
        <v>6</v>
      </c>
      <c r="C320" s="9" t="s">
        <v>187</v>
      </c>
      <c r="D320" s="9" t="s">
        <v>124</v>
      </c>
      <c r="E320" s="9" t="s">
        <v>135</v>
      </c>
      <c r="F320" s="9">
        <v>2.5</v>
      </c>
      <c r="G320" s="9">
        <v>1.25</v>
      </c>
      <c r="H320" s="9" t="s">
        <v>136</v>
      </c>
      <c r="I320" s="9" t="s">
        <v>172</v>
      </c>
      <c r="J320" s="9">
        <f>Data[[#This Row],[Miqdar]]*Data[[#This Row],[Qiymət]]</f>
        <v>15</v>
      </c>
      <c r="K320" s="9">
        <f>Data[[#This Row],[Məbləğ]]-Data[[#This Row],[Maya]]*Data[[#This Row],[Miqdar]]</f>
        <v>7.5</v>
      </c>
      <c r="O320"/>
      <c r="P320"/>
    </row>
    <row r="321" spans="1:16" x14ac:dyDescent="0.35">
      <c r="A321" s="15">
        <v>44209.774799999999</v>
      </c>
      <c r="B321" s="9">
        <v>8</v>
      </c>
      <c r="C321" s="9" t="s">
        <v>156</v>
      </c>
      <c r="D321" s="9" t="s">
        <v>124</v>
      </c>
      <c r="E321" s="9" t="s">
        <v>171</v>
      </c>
      <c r="F321" s="9">
        <v>2.8</v>
      </c>
      <c r="G321" s="9">
        <v>1.6799999999999997</v>
      </c>
      <c r="H321" s="9" t="s">
        <v>136</v>
      </c>
      <c r="I321" s="9" t="s">
        <v>190</v>
      </c>
      <c r="J321" s="9">
        <f>Data[[#This Row],[Miqdar]]*Data[[#This Row],[Qiymət]]</f>
        <v>22.4</v>
      </c>
      <c r="K321" s="9">
        <f>Data[[#This Row],[Məbləğ]]-Data[[#This Row],[Maya]]*Data[[#This Row],[Miqdar]]</f>
        <v>8.9600000000000009</v>
      </c>
      <c r="O321"/>
      <c r="P321"/>
    </row>
    <row r="322" spans="1:16" x14ac:dyDescent="0.35">
      <c r="A322" s="15">
        <v>44209.818999999996</v>
      </c>
      <c r="B322" s="9">
        <v>7</v>
      </c>
      <c r="C322" s="9" t="s">
        <v>142</v>
      </c>
      <c r="D322" s="9" t="s">
        <v>143</v>
      </c>
      <c r="E322" s="9" t="s">
        <v>188</v>
      </c>
      <c r="F322" s="9">
        <v>2.4</v>
      </c>
      <c r="G322" s="9">
        <v>1.6800000000000002</v>
      </c>
      <c r="H322" s="9" t="s">
        <v>154</v>
      </c>
      <c r="I322" s="9" t="s">
        <v>145</v>
      </c>
      <c r="J322" s="9">
        <f>Data[[#This Row],[Miqdar]]*Data[[#This Row],[Qiymət]]</f>
        <v>16.8</v>
      </c>
      <c r="K322" s="9">
        <f>Data[[#This Row],[Məbləğ]]-Data[[#This Row],[Maya]]*Data[[#This Row],[Miqdar]]</f>
        <v>5.0399999999999991</v>
      </c>
      <c r="O322"/>
      <c r="P322"/>
    </row>
    <row r="323" spans="1:16" x14ac:dyDescent="0.35">
      <c r="A323" s="15">
        <v>44209.862599999993</v>
      </c>
      <c r="B323" s="9">
        <v>7</v>
      </c>
      <c r="C323" s="9" t="s">
        <v>36</v>
      </c>
      <c r="D323" s="9" t="s">
        <v>123</v>
      </c>
      <c r="E323" s="9" t="s">
        <v>158</v>
      </c>
      <c r="F323" s="9">
        <v>3.9</v>
      </c>
      <c r="G323" s="9">
        <v>1.95</v>
      </c>
      <c r="H323" s="9" t="s">
        <v>154</v>
      </c>
      <c r="I323" s="9" t="s">
        <v>179</v>
      </c>
      <c r="J323" s="9">
        <f>Data[[#This Row],[Miqdar]]*Data[[#This Row],[Qiymət]]</f>
        <v>27.3</v>
      </c>
      <c r="K323" s="9">
        <f>Data[[#This Row],[Məbləğ]]-Data[[#This Row],[Maya]]*Data[[#This Row],[Miqdar]]</f>
        <v>13.65</v>
      </c>
      <c r="O323"/>
      <c r="P323"/>
    </row>
    <row r="324" spans="1:16" x14ac:dyDescent="0.35">
      <c r="A324" s="15">
        <v>44209.904299999995</v>
      </c>
      <c r="B324" s="9">
        <v>7</v>
      </c>
      <c r="C324" s="9" t="s">
        <v>167</v>
      </c>
      <c r="D324" s="9" t="s">
        <v>149</v>
      </c>
      <c r="E324" s="9" t="s">
        <v>135</v>
      </c>
      <c r="F324" s="9">
        <v>2.5</v>
      </c>
      <c r="G324" s="9">
        <v>1.25</v>
      </c>
      <c r="H324" s="9" t="s">
        <v>136</v>
      </c>
      <c r="I324" s="9" t="s">
        <v>168</v>
      </c>
      <c r="J324" s="9">
        <f>Data[[#This Row],[Miqdar]]*Data[[#This Row],[Qiymət]]</f>
        <v>17.5</v>
      </c>
      <c r="K324" s="9">
        <f>Data[[#This Row],[Məbləğ]]-Data[[#This Row],[Maya]]*Data[[#This Row],[Miqdar]]</f>
        <v>8.75</v>
      </c>
      <c r="O324"/>
      <c r="P324"/>
    </row>
    <row r="325" spans="1:16" x14ac:dyDescent="0.35">
      <c r="A325" s="15">
        <v>44209.946299999996</v>
      </c>
      <c r="B325" s="9">
        <v>7</v>
      </c>
      <c r="C325" s="9" t="s">
        <v>36</v>
      </c>
      <c r="D325" s="9" t="s">
        <v>123</v>
      </c>
      <c r="E325" s="9" t="s">
        <v>164</v>
      </c>
      <c r="F325" s="9">
        <v>6.6</v>
      </c>
      <c r="G325" s="9">
        <v>5.2799999999999994</v>
      </c>
      <c r="H325" s="9" t="s">
        <v>154</v>
      </c>
      <c r="I325" s="9" t="s">
        <v>141</v>
      </c>
      <c r="J325" s="9">
        <f>Data[[#This Row],[Miqdar]]*Data[[#This Row],[Qiymət]]</f>
        <v>46.199999999999996</v>
      </c>
      <c r="K325" s="9">
        <f>Data[[#This Row],[Məbləğ]]-Data[[#This Row],[Maya]]*Data[[#This Row],[Miqdar]]</f>
        <v>9.240000000000002</v>
      </c>
      <c r="O325"/>
      <c r="P325"/>
    </row>
    <row r="326" spans="1:16" x14ac:dyDescent="0.35">
      <c r="A326" s="15">
        <v>44209.99</v>
      </c>
      <c r="B326" s="9">
        <v>8</v>
      </c>
      <c r="C326" s="9" t="s">
        <v>28</v>
      </c>
      <c r="D326" s="9" t="s">
        <v>143</v>
      </c>
      <c r="E326" s="9" t="s">
        <v>146</v>
      </c>
      <c r="F326" s="9">
        <v>1.7</v>
      </c>
      <c r="G326" s="9">
        <v>0.85</v>
      </c>
      <c r="H326" s="9" t="s">
        <v>140</v>
      </c>
      <c r="I326" s="9" t="s">
        <v>155</v>
      </c>
      <c r="J326" s="9">
        <f>Data[[#This Row],[Miqdar]]*Data[[#This Row],[Qiymət]]</f>
        <v>13.6</v>
      </c>
      <c r="K326" s="9">
        <f>Data[[#This Row],[Məbləğ]]-Data[[#This Row],[Maya]]*Data[[#This Row],[Miqdar]]</f>
        <v>6.8</v>
      </c>
      <c r="O326"/>
      <c r="P326"/>
    </row>
    <row r="327" spans="1:16" x14ac:dyDescent="0.35">
      <c r="A327" s="15">
        <v>44210.025199999996</v>
      </c>
      <c r="B327" s="9">
        <v>9</v>
      </c>
      <c r="C327" s="9" t="s">
        <v>20</v>
      </c>
      <c r="D327" s="9" t="s">
        <v>121</v>
      </c>
      <c r="E327" s="9" t="s">
        <v>182</v>
      </c>
      <c r="F327" s="9">
        <v>3.4</v>
      </c>
      <c r="G327" s="9">
        <v>2.38</v>
      </c>
      <c r="H327" s="9" t="s">
        <v>136</v>
      </c>
      <c r="I327" s="9" t="s">
        <v>196</v>
      </c>
      <c r="J327" s="9">
        <f>Data[[#This Row],[Miqdar]]*Data[[#This Row],[Qiymət]]</f>
        <v>30.599999999999998</v>
      </c>
      <c r="K327" s="9">
        <f>Data[[#This Row],[Məbləğ]]-Data[[#This Row],[Maya]]*Data[[#This Row],[Miqdar]]</f>
        <v>9.18</v>
      </c>
      <c r="O327"/>
      <c r="P327"/>
    </row>
    <row r="328" spans="1:16" x14ac:dyDescent="0.35">
      <c r="A328" s="15">
        <v>44210.061799999996</v>
      </c>
      <c r="B328" s="9">
        <v>9</v>
      </c>
      <c r="C328" s="9" t="s">
        <v>175</v>
      </c>
      <c r="D328" s="9" t="s">
        <v>123</v>
      </c>
      <c r="E328" s="9" t="s">
        <v>184</v>
      </c>
      <c r="F328" s="9">
        <v>1.8</v>
      </c>
      <c r="G328" s="9">
        <v>1.08</v>
      </c>
      <c r="H328" s="9" t="s">
        <v>154</v>
      </c>
      <c r="I328" s="9" t="s">
        <v>179</v>
      </c>
      <c r="J328" s="9">
        <f>Data[[#This Row],[Miqdar]]*Data[[#This Row],[Qiymət]]</f>
        <v>16.2</v>
      </c>
      <c r="K328" s="9">
        <f>Data[[#This Row],[Məbləğ]]-Data[[#This Row],[Maya]]*Data[[#This Row],[Miqdar]]</f>
        <v>6.4799999999999986</v>
      </c>
      <c r="O328"/>
      <c r="P328"/>
    </row>
    <row r="329" spans="1:16" x14ac:dyDescent="0.35">
      <c r="A329" s="15">
        <v>44210.098599999998</v>
      </c>
      <c r="B329" s="9">
        <v>9</v>
      </c>
      <c r="C329" s="9" t="s">
        <v>39</v>
      </c>
      <c r="D329" s="9" t="s">
        <v>124</v>
      </c>
      <c r="E329" s="9" t="s">
        <v>150</v>
      </c>
      <c r="F329" s="9">
        <v>3.3</v>
      </c>
      <c r="G329" s="9">
        <v>2.6399999999999997</v>
      </c>
      <c r="H329" s="9" t="s">
        <v>136</v>
      </c>
      <c r="I329" s="9" t="s">
        <v>173</v>
      </c>
      <c r="J329" s="9">
        <f>Data[[#This Row],[Miqdar]]*Data[[#This Row],[Qiymət]]</f>
        <v>29.7</v>
      </c>
      <c r="K329" s="9">
        <f>Data[[#This Row],[Məbləğ]]-Data[[#This Row],[Maya]]*Data[[#This Row],[Miqdar]]</f>
        <v>5.9400000000000013</v>
      </c>
      <c r="O329"/>
      <c r="P329"/>
    </row>
    <row r="330" spans="1:16" x14ac:dyDescent="0.35">
      <c r="A330" s="15">
        <v>44210.135199999997</v>
      </c>
      <c r="B330" s="9">
        <v>6</v>
      </c>
      <c r="C330" s="9" t="s">
        <v>16</v>
      </c>
      <c r="D330" s="9" t="s">
        <v>143</v>
      </c>
      <c r="E330" s="9" t="s">
        <v>185</v>
      </c>
      <c r="F330" s="9">
        <v>1.2</v>
      </c>
      <c r="G330" s="9">
        <v>0.72</v>
      </c>
      <c r="H330" s="9" t="s">
        <v>154</v>
      </c>
      <c r="I330" s="9" t="s">
        <v>155</v>
      </c>
      <c r="J330" s="9">
        <f>Data[[#This Row],[Miqdar]]*Data[[#This Row],[Qiymət]]</f>
        <v>7.1999999999999993</v>
      </c>
      <c r="K330" s="9">
        <f>Data[[#This Row],[Məbləğ]]-Data[[#This Row],[Maya]]*Data[[#This Row],[Miqdar]]</f>
        <v>2.879999999999999</v>
      </c>
      <c r="O330"/>
      <c r="P330"/>
    </row>
    <row r="331" spans="1:16" x14ac:dyDescent="0.35">
      <c r="A331" s="15">
        <v>44210.176799999994</v>
      </c>
      <c r="B331" s="9">
        <v>8</v>
      </c>
      <c r="C331" s="9" t="s">
        <v>142</v>
      </c>
      <c r="D331" s="9" t="s">
        <v>143</v>
      </c>
      <c r="E331" s="9" t="s">
        <v>159</v>
      </c>
      <c r="F331" s="9">
        <v>1.5</v>
      </c>
      <c r="G331" s="9">
        <v>0.9</v>
      </c>
      <c r="H331" s="9" t="s">
        <v>154</v>
      </c>
      <c r="I331" s="9" t="s">
        <v>161</v>
      </c>
      <c r="J331" s="9">
        <f>Data[[#This Row],[Miqdar]]*Data[[#This Row],[Qiymət]]</f>
        <v>12</v>
      </c>
      <c r="K331" s="9">
        <f>Data[[#This Row],[Məbləğ]]-Data[[#This Row],[Maya]]*Data[[#This Row],[Miqdar]]</f>
        <v>4.8</v>
      </c>
      <c r="O331"/>
      <c r="P331"/>
    </row>
    <row r="332" spans="1:16" x14ac:dyDescent="0.35">
      <c r="A332" s="15">
        <v>44210.213999999993</v>
      </c>
      <c r="B332" s="9">
        <v>5</v>
      </c>
      <c r="C332" s="9" t="s">
        <v>25</v>
      </c>
      <c r="D332" s="9" t="s">
        <v>122</v>
      </c>
      <c r="E332" s="9" t="s">
        <v>158</v>
      </c>
      <c r="F332" s="9">
        <v>3.9</v>
      </c>
      <c r="G332" s="9">
        <v>1.95</v>
      </c>
      <c r="H332" s="9" t="s">
        <v>154</v>
      </c>
      <c r="I332" s="9" t="s">
        <v>197</v>
      </c>
      <c r="J332" s="9">
        <f>Data[[#This Row],[Miqdar]]*Data[[#This Row],[Qiymət]]</f>
        <v>19.5</v>
      </c>
      <c r="K332" s="9">
        <f>Data[[#This Row],[Məbləğ]]-Data[[#This Row],[Maya]]*Data[[#This Row],[Miqdar]]</f>
        <v>9.75</v>
      </c>
      <c r="O332"/>
      <c r="P332"/>
    </row>
    <row r="333" spans="1:16" x14ac:dyDescent="0.35">
      <c r="A333" s="15">
        <v>44210.250999999989</v>
      </c>
      <c r="B333" s="9">
        <v>5</v>
      </c>
      <c r="C333" s="9" t="s">
        <v>11</v>
      </c>
      <c r="D333" s="9" t="s">
        <v>122</v>
      </c>
      <c r="E333" s="9" t="s">
        <v>181</v>
      </c>
      <c r="F333" s="9">
        <v>0.9</v>
      </c>
      <c r="G333" s="9">
        <v>0.63</v>
      </c>
      <c r="H333" s="9" t="s">
        <v>140</v>
      </c>
      <c r="I333" s="9" t="s">
        <v>180</v>
      </c>
      <c r="J333" s="9">
        <f>Data[[#This Row],[Miqdar]]*Data[[#This Row],[Qiymət]]</f>
        <v>4.5</v>
      </c>
      <c r="K333" s="9">
        <f>Data[[#This Row],[Məbləğ]]-Data[[#This Row],[Maya]]*Data[[#This Row],[Miqdar]]</f>
        <v>1.35</v>
      </c>
      <c r="O333"/>
      <c r="P333"/>
    </row>
    <row r="334" spans="1:16" x14ac:dyDescent="0.35">
      <c r="A334" s="15">
        <v>44210.291399999987</v>
      </c>
      <c r="B334" s="9">
        <v>8</v>
      </c>
      <c r="C334" s="9" t="s">
        <v>20</v>
      </c>
      <c r="D334" s="9" t="s">
        <v>121</v>
      </c>
      <c r="E334" s="9" t="s">
        <v>153</v>
      </c>
      <c r="F334" s="9">
        <v>1</v>
      </c>
      <c r="G334" s="9">
        <v>0.6</v>
      </c>
      <c r="H334" s="9" t="s">
        <v>154</v>
      </c>
      <c r="I334" s="9" t="s">
        <v>147</v>
      </c>
      <c r="J334" s="9">
        <f>Data[[#This Row],[Miqdar]]*Data[[#This Row],[Qiymət]]</f>
        <v>8</v>
      </c>
      <c r="K334" s="9">
        <f>Data[[#This Row],[Məbləğ]]-Data[[#This Row],[Maya]]*Data[[#This Row],[Miqdar]]</f>
        <v>3.2</v>
      </c>
      <c r="O334"/>
      <c r="P334"/>
    </row>
    <row r="335" spans="1:16" x14ac:dyDescent="0.35">
      <c r="A335" s="15">
        <v>44210.33189999999</v>
      </c>
      <c r="B335" s="9">
        <v>5</v>
      </c>
      <c r="C335" s="9" t="s">
        <v>20</v>
      </c>
      <c r="D335" s="9" t="s">
        <v>121</v>
      </c>
      <c r="E335" s="9" t="s">
        <v>146</v>
      </c>
      <c r="F335" s="9">
        <v>1.7</v>
      </c>
      <c r="G335" s="9">
        <v>0.85</v>
      </c>
      <c r="H335" s="9" t="s">
        <v>140</v>
      </c>
      <c r="I335" s="9" t="s">
        <v>165</v>
      </c>
      <c r="J335" s="9">
        <f>Data[[#This Row],[Miqdar]]*Data[[#This Row],[Qiymət]]</f>
        <v>8.5</v>
      </c>
      <c r="K335" s="9">
        <f>Data[[#This Row],[Məbləğ]]-Data[[#This Row],[Maya]]*Data[[#This Row],[Miqdar]]</f>
        <v>4.25</v>
      </c>
      <c r="O335"/>
      <c r="P335"/>
    </row>
    <row r="336" spans="1:16" x14ac:dyDescent="0.35">
      <c r="A336" s="15">
        <v>44210.370599999987</v>
      </c>
      <c r="B336" s="9">
        <v>8</v>
      </c>
      <c r="C336" s="9" t="s">
        <v>187</v>
      </c>
      <c r="D336" s="9" t="s">
        <v>124</v>
      </c>
      <c r="E336" s="9" t="s">
        <v>181</v>
      </c>
      <c r="F336" s="9">
        <v>0.9</v>
      </c>
      <c r="G336" s="9">
        <v>0.63</v>
      </c>
      <c r="H336" s="9" t="s">
        <v>140</v>
      </c>
      <c r="I336" s="9" t="s">
        <v>192</v>
      </c>
      <c r="J336" s="9">
        <f>Data[[#This Row],[Miqdar]]*Data[[#This Row],[Qiymət]]</f>
        <v>7.2</v>
      </c>
      <c r="K336" s="9">
        <f>Data[[#This Row],[Məbləğ]]-Data[[#This Row],[Maya]]*Data[[#This Row],[Miqdar]]</f>
        <v>2.16</v>
      </c>
      <c r="O336"/>
      <c r="P336"/>
    </row>
    <row r="337" spans="1:16" x14ac:dyDescent="0.35">
      <c r="A337" s="15">
        <v>44210.406099999986</v>
      </c>
      <c r="B337" s="9">
        <v>7</v>
      </c>
      <c r="C337" s="9" t="s">
        <v>156</v>
      </c>
      <c r="D337" s="9" t="s">
        <v>124</v>
      </c>
      <c r="E337" s="9" t="s">
        <v>171</v>
      </c>
      <c r="F337" s="9">
        <v>2.8</v>
      </c>
      <c r="G337" s="9">
        <v>1.6799999999999997</v>
      </c>
      <c r="H337" s="9" t="s">
        <v>136</v>
      </c>
      <c r="I337" s="9" t="s">
        <v>192</v>
      </c>
      <c r="J337" s="9">
        <f>Data[[#This Row],[Miqdar]]*Data[[#This Row],[Qiymət]]</f>
        <v>19.599999999999998</v>
      </c>
      <c r="K337" s="9">
        <f>Data[[#This Row],[Məbləğ]]-Data[[#This Row],[Maya]]*Data[[#This Row],[Miqdar]]</f>
        <v>7.84</v>
      </c>
      <c r="O337"/>
      <c r="P337"/>
    </row>
    <row r="338" spans="1:16" x14ac:dyDescent="0.35">
      <c r="A338" s="15">
        <v>44210.445199999987</v>
      </c>
      <c r="B338" s="9">
        <v>5</v>
      </c>
      <c r="C338" s="9" t="s">
        <v>167</v>
      </c>
      <c r="D338" s="9" t="s">
        <v>149</v>
      </c>
      <c r="E338" s="9" t="s">
        <v>164</v>
      </c>
      <c r="F338" s="9">
        <v>6.6</v>
      </c>
      <c r="G338" s="9">
        <v>5.2799999999999994</v>
      </c>
      <c r="H338" s="9" t="s">
        <v>154</v>
      </c>
      <c r="I338" s="9" t="s">
        <v>151</v>
      </c>
      <c r="J338" s="9">
        <f>Data[[#This Row],[Miqdar]]*Data[[#This Row],[Qiymət]]</f>
        <v>33</v>
      </c>
      <c r="K338" s="9">
        <f>Data[[#This Row],[Məbləğ]]-Data[[#This Row],[Maya]]*Data[[#This Row],[Miqdar]]</f>
        <v>6.6000000000000014</v>
      </c>
      <c r="O338"/>
      <c r="P338"/>
    </row>
    <row r="339" spans="1:16" x14ac:dyDescent="0.35">
      <c r="A339" s="15">
        <v>44210.487699999991</v>
      </c>
      <c r="B339" s="9">
        <v>7</v>
      </c>
      <c r="C339" s="9" t="s">
        <v>175</v>
      </c>
      <c r="D339" s="9" t="s">
        <v>123</v>
      </c>
      <c r="E339" s="9" t="s">
        <v>181</v>
      </c>
      <c r="F339" s="9">
        <v>0.9</v>
      </c>
      <c r="G339" s="9">
        <v>0.63</v>
      </c>
      <c r="H339" s="9" t="s">
        <v>140</v>
      </c>
      <c r="I339" s="9" t="s">
        <v>176</v>
      </c>
      <c r="J339" s="9">
        <f>Data[[#This Row],[Miqdar]]*Data[[#This Row],[Qiymət]]</f>
        <v>6.3</v>
      </c>
      <c r="K339" s="9">
        <f>Data[[#This Row],[Məbləğ]]-Data[[#This Row],[Maya]]*Data[[#This Row],[Miqdar]]</f>
        <v>1.8899999999999997</v>
      </c>
      <c r="O339"/>
      <c r="P339"/>
    </row>
    <row r="340" spans="1:16" x14ac:dyDescent="0.35">
      <c r="A340" s="15">
        <v>44210.524399999988</v>
      </c>
      <c r="B340" s="9">
        <v>9</v>
      </c>
      <c r="C340" s="9" t="s">
        <v>28</v>
      </c>
      <c r="D340" s="9" t="s">
        <v>143</v>
      </c>
      <c r="E340" s="9" t="s">
        <v>144</v>
      </c>
      <c r="F340" s="9">
        <v>1.4</v>
      </c>
      <c r="G340" s="9">
        <v>0.97999999999999987</v>
      </c>
      <c r="H340" s="9" t="s">
        <v>140</v>
      </c>
      <c r="I340" s="9" t="s">
        <v>201</v>
      </c>
      <c r="J340" s="9">
        <f>Data[[#This Row],[Miqdar]]*Data[[#This Row],[Qiymət]]</f>
        <v>12.6</v>
      </c>
      <c r="K340" s="9">
        <f>Data[[#This Row],[Məbləğ]]-Data[[#This Row],[Maya]]*Data[[#This Row],[Miqdar]]</f>
        <v>3.7800000000000011</v>
      </c>
      <c r="O340"/>
      <c r="P340"/>
    </row>
    <row r="341" spans="1:16" x14ac:dyDescent="0.35">
      <c r="A341" s="15">
        <v>44210.568399999989</v>
      </c>
      <c r="B341" s="9">
        <v>6</v>
      </c>
      <c r="C341" s="9" t="s">
        <v>3</v>
      </c>
      <c r="D341" s="9" t="s">
        <v>143</v>
      </c>
      <c r="E341" s="9" t="s">
        <v>164</v>
      </c>
      <c r="F341" s="9">
        <v>6.6</v>
      </c>
      <c r="G341" s="9">
        <v>5.2799999999999994</v>
      </c>
      <c r="H341" s="9" t="s">
        <v>154</v>
      </c>
      <c r="I341" s="9" t="s">
        <v>170</v>
      </c>
      <c r="J341" s="9">
        <f>Data[[#This Row],[Miqdar]]*Data[[#This Row],[Qiymət]]</f>
        <v>39.599999999999994</v>
      </c>
      <c r="K341" s="9">
        <f>Data[[#This Row],[Məbləğ]]-Data[[#This Row],[Maya]]*Data[[#This Row],[Miqdar]]</f>
        <v>7.9199999999999982</v>
      </c>
      <c r="O341"/>
      <c r="P341"/>
    </row>
    <row r="342" spans="1:16" x14ac:dyDescent="0.35">
      <c r="A342" s="15">
        <v>44210.607299999989</v>
      </c>
      <c r="B342" s="9">
        <v>6</v>
      </c>
      <c r="C342" s="9" t="s">
        <v>142</v>
      </c>
      <c r="D342" s="9" t="s">
        <v>143</v>
      </c>
      <c r="E342" s="9" t="s">
        <v>144</v>
      </c>
      <c r="F342" s="9">
        <v>1.4</v>
      </c>
      <c r="G342" s="9">
        <v>0.97999999999999987</v>
      </c>
      <c r="H342" s="9" t="s">
        <v>140</v>
      </c>
      <c r="I342" s="9" t="s">
        <v>145</v>
      </c>
      <c r="J342" s="9">
        <f>Data[[#This Row],[Miqdar]]*Data[[#This Row],[Qiymət]]</f>
        <v>8.3999999999999986</v>
      </c>
      <c r="K342" s="9">
        <f>Data[[#This Row],[Məbləğ]]-Data[[#This Row],[Maya]]*Data[[#This Row],[Miqdar]]</f>
        <v>2.5199999999999996</v>
      </c>
      <c r="O342"/>
      <c r="P342"/>
    </row>
    <row r="343" spans="1:16" x14ac:dyDescent="0.35">
      <c r="A343" s="15">
        <v>44210.644299999985</v>
      </c>
      <c r="B343" s="9">
        <v>7</v>
      </c>
      <c r="C343" s="9" t="s">
        <v>138</v>
      </c>
      <c r="D343" s="9" t="s">
        <v>123</v>
      </c>
      <c r="E343" s="9" t="s">
        <v>164</v>
      </c>
      <c r="F343" s="9">
        <v>6.6</v>
      </c>
      <c r="G343" s="9">
        <v>5.2799999999999994</v>
      </c>
      <c r="H343" s="9" t="s">
        <v>154</v>
      </c>
      <c r="I343" s="9" t="s">
        <v>137</v>
      </c>
      <c r="J343" s="9">
        <f>Data[[#This Row],[Miqdar]]*Data[[#This Row],[Qiymət]]</f>
        <v>46.199999999999996</v>
      </c>
      <c r="K343" s="9">
        <f>Data[[#This Row],[Məbləğ]]-Data[[#This Row],[Maya]]*Data[[#This Row],[Miqdar]]</f>
        <v>9.240000000000002</v>
      </c>
      <c r="O343"/>
      <c r="P343"/>
    </row>
    <row r="344" spans="1:16" x14ac:dyDescent="0.35">
      <c r="A344" s="15">
        <v>44210.683199999985</v>
      </c>
      <c r="B344" s="9">
        <v>5</v>
      </c>
      <c r="C344" s="9" t="s">
        <v>160</v>
      </c>
      <c r="D344" s="9" t="s">
        <v>143</v>
      </c>
      <c r="E344" s="9" t="s">
        <v>182</v>
      </c>
      <c r="F344" s="9">
        <v>3.4</v>
      </c>
      <c r="G344" s="9">
        <v>2.38</v>
      </c>
      <c r="H344" s="9" t="s">
        <v>136</v>
      </c>
      <c r="I344" s="9" t="s">
        <v>155</v>
      </c>
      <c r="J344" s="9">
        <f>Data[[#This Row],[Miqdar]]*Data[[#This Row],[Qiymət]]</f>
        <v>17</v>
      </c>
      <c r="K344" s="9">
        <f>Data[[#This Row],[Məbləğ]]-Data[[#This Row],[Maya]]*Data[[#This Row],[Miqdar]]</f>
        <v>5.1000000000000014</v>
      </c>
      <c r="O344"/>
      <c r="P344"/>
    </row>
    <row r="345" spans="1:16" x14ac:dyDescent="0.35">
      <c r="A345" s="15">
        <v>44210.721099999988</v>
      </c>
      <c r="B345" s="9">
        <v>9</v>
      </c>
      <c r="C345" s="9" t="s">
        <v>16</v>
      </c>
      <c r="D345" s="9" t="s">
        <v>143</v>
      </c>
      <c r="E345" s="9" t="s">
        <v>185</v>
      </c>
      <c r="F345" s="9">
        <v>1.2</v>
      </c>
      <c r="G345" s="9">
        <v>0.72</v>
      </c>
      <c r="H345" s="9" t="s">
        <v>154</v>
      </c>
      <c r="I345" s="9" t="s">
        <v>170</v>
      </c>
      <c r="J345" s="9">
        <f>Data[[#This Row],[Miqdar]]*Data[[#This Row],[Qiymət]]</f>
        <v>10.799999999999999</v>
      </c>
      <c r="K345" s="9">
        <f>Data[[#This Row],[Məbləğ]]-Data[[#This Row],[Maya]]*Data[[#This Row],[Miqdar]]</f>
        <v>4.3199999999999994</v>
      </c>
      <c r="O345"/>
      <c r="P345"/>
    </row>
    <row r="346" spans="1:16" x14ac:dyDescent="0.35">
      <c r="A346" s="15">
        <v>44210.757699999987</v>
      </c>
      <c r="B346" s="9">
        <v>10</v>
      </c>
      <c r="C346" s="9" t="s">
        <v>20</v>
      </c>
      <c r="D346" s="9" t="s">
        <v>121</v>
      </c>
      <c r="E346" s="9" t="s">
        <v>186</v>
      </c>
      <c r="F346" s="9">
        <v>1.4</v>
      </c>
      <c r="G346" s="9">
        <v>0.97999999999999987</v>
      </c>
      <c r="H346" s="9" t="s">
        <v>140</v>
      </c>
      <c r="I346" s="9" t="s">
        <v>196</v>
      </c>
      <c r="J346" s="9">
        <f>Data[[#This Row],[Miqdar]]*Data[[#This Row],[Qiymət]]</f>
        <v>14</v>
      </c>
      <c r="K346" s="9">
        <f>Data[[#This Row],[Məbləğ]]-Data[[#This Row],[Maya]]*Data[[#This Row],[Miqdar]]</f>
        <v>4.2000000000000011</v>
      </c>
      <c r="O346"/>
      <c r="P346"/>
    </row>
    <row r="347" spans="1:16" x14ac:dyDescent="0.35">
      <c r="A347" s="15">
        <v>44210.800999999985</v>
      </c>
      <c r="B347" s="9">
        <v>9</v>
      </c>
      <c r="C347" s="9" t="s">
        <v>16</v>
      </c>
      <c r="D347" s="9" t="s">
        <v>143</v>
      </c>
      <c r="E347" s="9" t="s">
        <v>135</v>
      </c>
      <c r="F347" s="9">
        <v>2.5</v>
      </c>
      <c r="G347" s="9">
        <v>1.25</v>
      </c>
      <c r="H347" s="9" t="s">
        <v>136</v>
      </c>
      <c r="I347" s="9" t="s">
        <v>145</v>
      </c>
      <c r="J347" s="9">
        <f>Data[[#This Row],[Miqdar]]*Data[[#This Row],[Qiymət]]</f>
        <v>22.5</v>
      </c>
      <c r="K347" s="9">
        <f>Data[[#This Row],[Məbləğ]]-Data[[#This Row],[Maya]]*Data[[#This Row],[Miqdar]]</f>
        <v>11.25</v>
      </c>
      <c r="O347"/>
      <c r="P347"/>
    </row>
    <row r="348" spans="1:16" x14ac:dyDescent="0.35">
      <c r="A348" s="15">
        <v>44210.840599999981</v>
      </c>
      <c r="B348" s="9">
        <v>10</v>
      </c>
      <c r="C348" s="9" t="s">
        <v>156</v>
      </c>
      <c r="D348" s="9" t="s">
        <v>124</v>
      </c>
      <c r="E348" s="9" t="s">
        <v>195</v>
      </c>
      <c r="F348" s="9">
        <v>2</v>
      </c>
      <c r="G348" s="9">
        <v>1.6</v>
      </c>
      <c r="H348" s="9" t="s">
        <v>136</v>
      </c>
      <c r="I348" s="9" t="s">
        <v>163</v>
      </c>
      <c r="J348" s="9">
        <f>Data[[#This Row],[Miqdar]]*Data[[#This Row],[Qiymət]]</f>
        <v>20</v>
      </c>
      <c r="K348" s="9">
        <f>Data[[#This Row],[Məbləğ]]-Data[[#This Row],[Maya]]*Data[[#This Row],[Miqdar]]</f>
        <v>4</v>
      </c>
      <c r="O348"/>
      <c r="P348"/>
    </row>
    <row r="349" spans="1:16" x14ac:dyDescent="0.35">
      <c r="A349" s="15">
        <v>44210.878599999982</v>
      </c>
      <c r="B349" s="9">
        <v>7</v>
      </c>
      <c r="C349" s="9" t="s">
        <v>167</v>
      </c>
      <c r="D349" s="9" t="s">
        <v>149</v>
      </c>
      <c r="E349" s="9" t="s">
        <v>195</v>
      </c>
      <c r="F349" s="9">
        <v>2</v>
      </c>
      <c r="G349" s="9">
        <v>1.6</v>
      </c>
      <c r="H349" s="9" t="s">
        <v>136</v>
      </c>
      <c r="I349" s="9" t="s">
        <v>163</v>
      </c>
      <c r="J349" s="9">
        <f>Data[[#This Row],[Miqdar]]*Data[[#This Row],[Qiymət]]</f>
        <v>14</v>
      </c>
      <c r="K349" s="9">
        <f>Data[[#This Row],[Məbləğ]]-Data[[#This Row],[Maya]]*Data[[#This Row],[Miqdar]]</f>
        <v>2.7999999999999989</v>
      </c>
      <c r="O349"/>
      <c r="P349"/>
    </row>
    <row r="350" spans="1:16" x14ac:dyDescent="0.35">
      <c r="A350" s="15">
        <v>44210.917799999981</v>
      </c>
      <c r="B350" s="9">
        <v>6</v>
      </c>
      <c r="C350" s="9" t="s">
        <v>187</v>
      </c>
      <c r="D350" s="9" t="s">
        <v>124</v>
      </c>
      <c r="E350" s="9" t="s">
        <v>195</v>
      </c>
      <c r="F350" s="9">
        <v>2</v>
      </c>
      <c r="G350" s="9">
        <v>1.6</v>
      </c>
      <c r="H350" s="9" t="s">
        <v>136</v>
      </c>
      <c r="I350" s="9" t="s">
        <v>163</v>
      </c>
      <c r="J350" s="9">
        <f>Data[[#This Row],[Miqdar]]*Data[[#This Row],[Qiymət]]</f>
        <v>12</v>
      </c>
      <c r="K350" s="9">
        <f>Data[[#This Row],[Məbləğ]]-Data[[#This Row],[Maya]]*Data[[#This Row],[Miqdar]]</f>
        <v>2.3999999999999986</v>
      </c>
      <c r="O350"/>
      <c r="P350"/>
    </row>
    <row r="351" spans="1:16" x14ac:dyDescent="0.35">
      <c r="A351" s="15">
        <v>44210.952799999985</v>
      </c>
      <c r="B351" s="9">
        <v>9</v>
      </c>
      <c r="C351" s="9" t="s">
        <v>28</v>
      </c>
      <c r="D351" s="9" t="s">
        <v>143</v>
      </c>
      <c r="E351" s="9" t="s">
        <v>159</v>
      </c>
      <c r="F351" s="9">
        <v>1.5</v>
      </c>
      <c r="G351" s="9">
        <v>0.9</v>
      </c>
      <c r="H351" s="9" t="s">
        <v>154</v>
      </c>
      <c r="I351" s="9" t="s">
        <v>161</v>
      </c>
      <c r="J351" s="9">
        <f>Data[[#This Row],[Miqdar]]*Data[[#This Row],[Qiymət]]</f>
        <v>13.5</v>
      </c>
      <c r="K351" s="9">
        <f>Data[[#This Row],[Məbləğ]]-Data[[#This Row],[Maya]]*Data[[#This Row],[Miqdar]]</f>
        <v>5.4</v>
      </c>
      <c r="O351"/>
      <c r="P351"/>
    </row>
    <row r="352" spans="1:16" x14ac:dyDescent="0.35">
      <c r="A352" s="15">
        <v>44210.989099999984</v>
      </c>
      <c r="B352" s="9">
        <v>6</v>
      </c>
      <c r="C352" s="9" t="s">
        <v>16</v>
      </c>
      <c r="D352" s="9" t="s">
        <v>143</v>
      </c>
      <c r="E352" s="9" t="s">
        <v>159</v>
      </c>
      <c r="F352" s="9">
        <v>1.5</v>
      </c>
      <c r="G352" s="9">
        <v>0.9</v>
      </c>
      <c r="H352" s="9" t="s">
        <v>154</v>
      </c>
      <c r="I352" s="9" t="s">
        <v>145</v>
      </c>
      <c r="J352" s="9">
        <f>Data[[#This Row],[Miqdar]]*Data[[#This Row],[Qiymət]]</f>
        <v>9</v>
      </c>
      <c r="K352" s="9">
        <f>Data[[#This Row],[Məbləğ]]-Data[[#This Row],[Maya]]*Data[[#This Row],[Miqdar]]</f>
        <v>3.5999999999999996</v>
      </c>
      <c r="O352"/>
      <c r="P352"/>
    </row>
    <row r="353" spans="1:16" x14ac:dyDescent="0.35">
      <c r="A353" s="15">
        <v>44211.029499999982</v>
      </c>
      <c r="B353" s="9">
        <v>6</v>
      </c>
      <c r="C353" s="9" t="s">
        <v>16</v>
      </c>
      <c r="D353" s="9" t="s">
        <v>143</v>
      </c>
      <c r="E353" s="9" t="s">
        <v>159</v>
      </c>
      <c r="F353" s="9">
        <v>1.5</v>
      </c>
      <c r="G353" s="9">
        <v>0.9</v>
      </c>
      <c r="H353" s="9" t="s">
        <v>154</v>
      </c>
      <c r="I353" s="9" t="s">
        <v>155</v>
      </c>
      <c r="J353" s="9">
        <f>Data[[#This Row],[Miqdar]]*Data[[#This Row],[Qiymət]]</f>
        <v>9</v>
      </c>
      <c r="K353" s="9">
        <f>Data[[#This Row],[Məbləğ]]-Data[[#This Row],[Maya]]*Data[[#This Row],[Miqdar]]</f>
        <v>3.5999999999999996</v>
      </c>
      <c r="O353"/>
      <c r="P353"/>
    </row>
    <row r="354" spans="1:16" x14ac:dyDescent="0.35">
      <c r="A354" s="15">
        <v>44211.069499999983</v>
      </c>
      <c r="B354" s="9">
        <v>6</v>
      </c>
      <c r="C354" s="9" t="s">
        <v>156</v>
      </c>
      <c r="D354" s="9" t="s">
        <v>124</v>
      </c>
      <c r="E354" s="9" t="s">
        <v>164</v>
      </c>
      <c r="F354" s="9">
        <v>6.6</v>
      </c>
      <c r="G354" s="9">
        <v>5.2799999999999994</v>
      </c>
      <c r="H354" s="9" t="s">
        <v>154</v>
      </c>
      <c r="I354" s="9" t="s">
        <v>172</v>
      </c>
      <c r="J354" s="9">
        <f>Data[[#This Row],[Miqdar]]*Data[[#This Row],[Qiymət]]</f>
        <v>39.599999999999994</v>
      </c>
      <c r="K354" s="9">
        <f>Data[[#This Row],[Məbləğ]]-Data[[#This Row],[Maya]]*Data[[#This Row],[Miqdar]]</f>
        <v>7.9199999999999982</v>
      </c>
      <c r="O354"/>
      <c r="P354"/>
    </row>
    <row r="355" spans="1:16" x14ac:dyDescent="0.35">
      <c r="A355" s="15">
        <v>44211.110399999983</v>
      </c>
      <c r="B355" s="9">
        <v>7</v>
      </c>
      <c r="C355" s="9" t="s">
        <v>156</v>
      </c>
      <c r="D355" s="9" t="s">
        <v>124</v>
      </c>
      <c r="E355" s="9" t="s">
        <v>164</v>
      </c>
      <c r="F355" s="9">
        <v>6.6</v>
      </c>
      <c r="G355" s="9">
        <v>5.2799999999999994</v>
      </c>
      <c r="H355" s="9" t="s">
        <v>154</v>
      </c>
      <c r="I355" s="9" t="s">
        <v>172</v>
      </c>
      <c r="J355" s="9">
        <f>Data[[#This Row],[Miqdar]]*Data[[#This Row],[Qiymət]]</f>
        <v>46.199999999999996</v>
      </c>
      <c r="K355" s="9">
        <f>Data[[#This Row],[Məbləğ]]-Data[[#This Row],[Maya]]*Data[[#This Row],[Miqdar]]</f>
        <v>9.240000000000002</v>
      </c>
      <c r="O355"/>
      <c r="P355"/>
    </row>
    <row r="356" spans="1:16" x14ac:dyDescent="0.35">
      <c r="A356" s="15">
        <v>44211.150299999987</v>
      </c>
      <c r="B356" s="9">
        <v>5</v>
      </c>
      <c r="C356" s="9" t="s">
        <v>156</v>
      </c>
      <c r="D356" s="9" t="s">
        <v>124</v>
      </c>
      <c r="E356" s="9" t="s">
        <v>164</v>
      </c>
      <c r="F356" s="9">
        <v>6.6</v>
      </c>
      <c r="G356" s="9">
        <v>5.2799999999999994</v>
      </c>
      <c r="H356" s="9" t="s">
        <v>154</v>
      </c>
      <c r="I356" s="9" t="s">
        <v>168</v>
      </c>
      <c r="J356" s="9">
        <f>Data[[#This Row],[Miqdar]]*Data[[#This Row],[Qiymət]]</f>
        <v>33</v>
      </c>
      <c r="K356" s="9">
        <f>Data[[#This Row],[Məbləğ]]-Data[[#This Row],[Maya]]*Data[[#This Row],[Miqdar]]</f>
        <v>6.6000000000000014</v>
      </c>
      <c r="O356"/>
      <c r="P356"/>
    </row>
    <row r="357" spans="1:16" x14ac:dyDescent="0.35">
      <c r="A357" s="15">
        <v>44211.191199999987</v>
      </c>
      <c r="B357" s="9">
        <v>9</v>
      </c>
      <c r="C357" s="9" t="s">
        <v>175</v>
      </c>
      <c r="D357" s="9" t="s">
        <v>123</v>
      </c>
      <c r="E357" s="9" t="s">
        <v>164</v>
      </c>
      <c r="F357" s="9">
        <v>6.6</v>
      </c>
      <c r="G357" s="9">
        <v>5.2799999999999994</v>
      </c>
      <c r="H357" s="9" t="s">
        <v>154</v>
      </c>
      <c r="I357" s="9" t="s">
        <v>179</v>
      </c>
      <c r="J357" s="9">
        <f>Data[[#This Row],[Miqdar]]*Data[[#This Row],[Qiymət]]</f>
        <v>59.4</v>
      </c>
      <c r="K357" s="9">
        <f>Data[[#This Row],[Məbləğ]]-Data[[#This Row],[Maya]]*Data[[#This Row],[Miqdar]]</f>
        <v>11.880000000000003</v>
      </c>
      <c r="O357"/>
      <c r="P357"/>
    </row>
    <row r="358" spans="1:16" x14ac:dyDescent="0.35">
      <c r="A358" s="15">
        <v>44211.23569999999</v>
      </c>
      <c r="B358" s="9">
        <v>8</v>
      </c>
      <c r="C358" s="9" t="s">
        <v>175</v>
      </c>
      <c r="D358" s="9" t="s">
        <v>123</v>
      </c>
      <c r="E358" s="9" t="s">
        <v>164</v>
      </c>
      <c r="F358" s="9">
        <v>6.6</v>
      </c>
      <c r="G358" s="9">
        <v>5.2799999999999994</v>
      </c>
      <c r="H358" s="9" t="s">
        <v>154</v>
      </c>
      <c r="I358" s="9" t="s">
        <v>141</v>
      </c>
      <c r="J358" s="9">
        <f>Data[[#This Row],[Miqdar]]*Data[[#This Row],[Qiymət]]</f>
        <v>52.8</v>
      </c>
      <c r="K358" s="9">
        <f>Data[[#This Row],[Məbləğ]]-Data[[#This Row],[Maya]]*Data[[#This Row],[Miqdar]]</f>
        <v>10.560000000000002</v>
      </c>
      <c r="O358"/>
      <c r="P358"/>
    </row>
    <row r="359" spans="1:16" x14ac:dyDescent="0.35">
      <c r="A359" s="15">
        <v>44211.277599999987</v>
      </c>
      <c r="B359" s="9">
        <v>7</v>
      </c>
      <c r="C359" s="9" t="s">
        <v>175</v>
      </c>
      <c r="D359" s="9" t="s">
        <v>123</v>
      </c>
      <c r="E359" s="9" t="s">
        <v>164</v>
      </c>
      <c r="F359" s="9">
        <v>6.6</v>
      </c>
      <c r="G359" s="9">
        <v>5.2799999999999994</v>
      </c>
      <c r="H359" s="9" t="s">
        <v>154</v>
      </c>
      <c r="I359" s="9" t="s">
        <v>137</v>
      </c>
      <c r="J359" s="9">
        <f>Data[[#This Row],[Miqdar]]*Data[[#This Row],[Qiymət]]</f>
        <v>46.199999999999996</v>
      </c>
      <c r="K359" s="9">
        <f>Data[[#This Row],[Məbləğ]]-Data[[#This Row],[Maya]]*Data[[#This Row],[Miqdar]]</f>
        <v>9.240000000000002</v>
      </c>
      <c r="O359"/>
      <c r="P359"/>
    </row>
    <row r="360" spans="1:16" x14ac:dyDescent="0.35">
      <c r="A360" s="15">
        <v>44211.316999999988</v>
      </c>
      <c r="B360" s="9">
        <v>6</v>
      </c>
      <c r="C360" s="9" t="s">
        <v>42</v>
      </c>
      <c r="D360" s="9" t="s">
        <v>121</v>
      </c>
      <c r="E360" s="9" t="s">
        <v>153</v>
      </c>
      <c r="F360" s="9">
        <v>1</v>
      </c>
      <c r="G360" s="9">
        <v>0.6</v>
      </c>
      <c r="H360" s="9" t="s">
        <v>154</v>
      </c>
      <c r="I360" s="9" t="s">
        <v>193</v>
      </c>
      <c r="J360" s="9">
        <f>Data[[#This Row],[Miqdar]]*Data[[#This Row],[Qiymət]]</f>
        <v>6</v>
      </c>
      <c r="K360" s="9">
        <f>Data[[#This Row],[Məbləğ]]-Data[[#This Row],[Maya]]*Data[[#This Row],[Miqdar]]</f>
        <v>2.4000000000000004</v>
      </c>
      <c r="O360"/>
      <c r="P360"/>
    </row>
    <row r="361" spans="1:16" x14ac:dyDescent="0.35">
      <c r="A361" s="15">
        <v>44211.354699999989</v>
      </c>
      <c r="B361" s="9">
        <v>10</v>
      </c>
      <c r="C361" s="9" t="s">
        <v>148</v>
      </c>
      <c r="D361" s="9" t="s">
        <v>149</v>
      </c>
      <c r="E361" s="9" t="s">
        <v>153</v>
      </c>
      <c r="F361" s="9">
        <v>1</v>
      </c>
      <c r="G361" s="9">
        <v>0.6</v>
      </c>
      <c r="H361" s="9" t="s">
        <v>154</v>
      </c>
      <c r="I361" s="9" t="s">
        <v>173</v>
      </c>
      <c r="J361" s="9">
        <f>Data[[#This Row],[Miqdar]]*Data[[#This Row],[Qiymət]]</f>
        <v>10</v>
      </c>
      <c r="K361" s="9">
        <f>Data[[#This Row],[Məbləğ]]-Data[[#This Row],[Maya]]*Data[[#This Row],[Miqdar]]</f>
        <v>4</v>
      </c>
      <c r="O361"/>
      <c r="P361"/>
    </row>
    <row r="362" spans="1:16" x14ac:dyDescent="0.35">
      <c r="A362" s="15">
        <v>44211.395199999992</v>
      </c>
      <c r="B362" s="9">
        <v>10</v>
      </c>
      <c r="C362" s="9" t="s">
        <v>187</v>
      </c>
      <c r="D362" s="9" t="s">
        <v>124</v>
      </c>
      <c r="E362" s="9" t="s">
        <v>153</v>
      </c>
      <c r="F362" s="9">
        <v>1</v>
      </c>
      <c r="G362" s="9">
        <v>0.6</v>
      </c>
      <c r="H362" s="9" t="s">
        <v>154</v>
      </c>
      <c r="I362" s="9" t="s">
        <v>173</v>
      </c>
      <c r="J362" s="9">
        <f>Data[[#This Row],[Miqdar]]*Data[[#This Row],[Qiymət]]</f>
        <v>10</v>
      </c>
      <c r="K362" s="9">
        <f>Data[[#This Row],[Məbləğ]]-Data[[#This Row],[Maya]]*Data[[#This Row],[Miqdar]]</f>
        <v>4</v>
      </c>
      <c r="O362"/>
      <c r="P362"/>
    </row>
    <row r="363" spans="1:16" x14ac:dyDescent="0.35">
      <c r="A363" s="15">
        <v>44211.431099999994</v>
      </c>
      <c r="B363" s="9">
        <v>8</v>
      </c>
      <c r="C363" s="9" t="s">
        <v>187</v>
      </c>
      <c r="D363" s="9" t="s">
        <v>124</v>
      </c>
      <c r="E363" s="9" t="s">
        <v>153</v>
      </c>
      <c r="F363" s="9">
        <v>1</v>
      </c>
      <c r="G363" s="9">
        <v>0.6</v>
      </c>
      <c r="H363" s="9" t="s">
        <v>154</v>
      </c>
      <c r="I363" s="9" t="s">
        <v>173</v>
      </c>
      <c r="J363" s="9">
        <f>Data[[#This Row],[Miqdar]]*Data[[#This Row],[Qiymət]]</f>
        <v>8</v>
      </c>
      <c r="K363" s="9">
        <f>Data[[#This Row],[Məbləğ]]-Data[[#This Row],[Maya]]*Data[[#This Row],[Miqdar]]</f>
        <v>3.2</v>
      </c>
      <c r="O363"/>
      <c r="P363"/>
    </row>
    <row r="364" spans="1:16" x14ac:dyDescent="0.35">
      <c r="A364" s="15">
        <v>44211.476099999993</v>
      </c>
      <c r="B364" s="9">
        <v>8</v>
      </c>
      <c r="C364" s="9" t="s">
        <v>148</v>
      </c>
      <c r="D364" s="9" t="s">
        <v>149</v>
      </c>
      <c r="E364" s="9" t="s">
        <v>153</v>
      </c>
      <c r="F364" s="9">
        <v>1</v>
      </c>
      <c r="G364" s="9">
        <v>0.6</v>
      </c>
      <c r="H364" s="9" t="s">
        <v>154</v>
      </c>
      <c r="I364" s="9" t="s">
        <v>173</v>
      </c>
      <c r="J364" s="9">
        <f>Data[[#This Row],[Miqdar]]*Data[[#This Row],[Qiymət]]</f>
        <v>8</v>
      </c>
      <c r="K364" s="9">
        <f>Data[[#This Row],[Məbləğ]]-Data[[#This Row],[Maya]]*Data[[#This Row],[Miqdar]]</f>
        <v>3.2</v>
      </c>
      <c r="O364"/>
      <c r="P364"/>
    </row>
    <row r="365" spans="1:16" x14ac:dyDescent="0.35">
      <c r="A365" s="15">
        <v>44211.51999999999</v>
      </c>
      <c r="B365" s="9">
        <v>5</v>
      </c>
      <c r="C365" s="9" t="s">
        <v>39</v>
      </c>
      <c r="D365" s="9" t="s">
        <v>124</v>
      </c>
      <c r="E365" s="9" t="s">
        <v>162</v>
      </c>
      <c r="F365" s="9">
        <v>3.2</v>
      </c>
      <c r="G365" s="9">
        <v>1.6</v>
      </c>
      <c r="H365" s="9" t="s">
        <v>136</v>
      </c>
      <c r="I365" s="9" t="s">
        <v>173</v>
      </c>
      <c r="J365" s="9">
        <f>Data[[#This Row],[Miqdar]]*Data[[#This Row],[Qiymət]]</f>
        <v>16</v>
      </c>
      <c r="K365" s="9">
        <f>Data[[#This Row],[Məbləğ]]-Data[[#This Row],[Maya]]*Data[[#This Row],[Miqdar]]</f>
        <v>8</v>
      </c>
      <c r="O365"/>
      <c r="P365"/>
    </row>
    <row r="366" spans="1:16" x14ac:dyDescent="0.35">
      <c r="A366" s="15">
        <v>44211.564099999989</v>
      </c>
      <c r="B366" s="9">
        <v>5</v>
      </c>
      <c r="C366" s="9" t="s">
        <v>160</v>
      </c>
      <c r="D366" s="9" t="s">
        <v>143</v>
      </c>
      <c r="E366" s="9" t="s">
        <v>188</v>
      </c>
      <c r="F366" s="9">
        <v>2.4</v>
      </c>
      <c r="G366" s="9">
        <v>1.6800000000000002</v>
      </c>
      <c r="H366" s="9" t="s">
        <v>154</v>
      </c>
      <c r="I366" s="9" t="s">
        <v>152</v>
      </c>
      <c r="J366" s="9">
        <f>Data[[#This Row],[Miqdar]]*Data[[#This Row],[Qiymət]]</f>
        <v>12</v>
      </c>
      <c r="K366" s="9">
        <f>Data[[#This Row],[Məbləğ]]-Data[[#This Row],[Maya]]*Data[[#This Row],[Miqdar]]</f>
        <v>3.5999999999999996</v>
      </c>
      <c r="O366"/>
      <c r="P366"/>
    </row>
    <row r="367" spans="1:16" x14ac:dyDescent="0.35">
      <c r="A367" s="15">
        <v>44211.604599999991</v>
      </c>
      <c r="B367" s="9">
        <v>6</v>
      </c>
      <c r="C367" s="9" t="s">
        <v>16</v>
      </c>
      <c r="D367" s="9" t="s">
        <v>143</v>
      </c>
      <c r="E367" s="9" t="s">
        <v>188</v>
      </c>
      <c r="F367" s="9">
        <v>2.4</v>
      </c>
      <c r="G367" s="9">
        <v>1.6800000000000002</v>
      </c>
      <c r="H367" s="9" t="s">
        <v>154</v>
      </c>
      <c r="I367" s="9" t="s">
        <v>152</v>
      </c>
      <c r="J367" s="9">
        <f>Data[[#This Row],[Miqdar]]*Data[[#This Row],[Qiymət]]</f>
        <v>14.399999999999999</v>
      </c>
      <c r="K367" s="9">
        <f>Data[[#This Row],[Məbləğ]]-Data[[#This Row],[Maya]]*Data[[#This Row],[Miqdar]]</f>
        <v>4.3199999999999967</v>
      </c>
      <c r="O367"/>
      <c r="P367"/>
    </row>
    <row r="368" spans="1:16" x14ac:dyDescent="0.35">
      <c r="A368" s="15">
        <v>44211.648599999993</v>
      </c>
      <c r="B368" s="9">
        <v>5</v>
      </c>
      <c r="C368" s="9" t="s">
        <v>16</v>
      </c>
      <c r="D368" s="9" t="s">
        <v>143</v>
      </c>
      <c r="E368" s="9" t="s">
        <v>188</v>
      </c>
      <c r="F368" s="9">
        <v>2.4</v>
      </c>
      <c r="G368" s="9">
        <v>1.6800000000000002</v>
      </c>
      <c r="H368" s="9" t="s">
        <v>154</v>
      </c>
      <c r="I368" s="9" t="s">
        <v>155</v>
      </c>
      <c r="J368" s="9">
        <f>Data[[#This Row],[Miqdar]]*Data[[#This Row],[Qiymət]]</f>
        <v>12</v>
      </c>
      <c r="K368" s="9">
        <f>Data[[#This Row],[Məbləğ]]-Data[[#This Row],[Maya]]*Data[[#This Row],[Miqdar]]</f>
        <v>3.5999999999999996</v>
      </c>
      <c r="O368"/>
      <c r="P368"/>
    </row>
    <row r="369" spans="1:16" x14ac:dyDescent="0.35">
      <c r="A369" s="15">
        <v>44211.686599999994</v>
      </c>
      <c r="B369" s="9">
        <v>9</v>
      </c>
      <c r="C369" s="9" t="s">
        <v>142</v>
      </c>
      <c r="D369" s="9" t="s">
        <v>143</v>
      </c>
      <c r="E369" s="9" t="s">
        <v>188</v>
      </c>
      <c r="F369" s="9">
        <v>2.4</v>
      </c>
      <c r="G369" s="9">
        <v>1.6800000000000002</v>
      </c>
      <c r="H369" s="9" t="s">
        <v>154</v>
      </c>
      <c r="I369" s="9" t="s">
        <v>155</v>
      </c>
      <c r="J369" s="9">
        <f>Data[[#This Row],[Miqdar]]*Data[[#This Row],[Qiymət]]</f>
        <v>21.599999999999998</v>
      </c>
      <c r="K369" s="9">
        <f>Data[[#This Row],[Məbləğ]]-Data[[#This Row],[Maya]]*Data[[#This Row],[Miqdar]]</f>
        <v>6.4799999999999969</v>
      </c>
      <c r="O369"/>
      <c r="P369"/>
    </row>
    <row r="370" spans="1:16" x14ac:dyDescent="0.35">
      <c r="A370" s="15">
        <v>44211.731499999994</v>
      </c>
      <c r="B370" s="9">
        <v>10</v>
      </c>
      <c r="C370" s="9" t="s">
        <v>138</v>
      </c>
      <c r="D370" s="9" t="s">
        <v>123</v>
      </c>
      <c r="E370" s="9" t="s">
        <v>184</v>
      </c>
      <c r="F370" s="9">
        <v>1.8</v>
      </c>
      <c r="G370" s="9">
        <v>1.08</v>
      </c>
      <c r="H370" s="9" t="s">
        <v>154</v>
      </c>
      <c r="I370" s="9" t="s">
        <v>179</v>
      </c>
      <c r="J370" s="9">
        <f>Data[[#This Row],[Miqdar]]*Data[[#This Row],[Qiymət]]</f>
        <v>18</v>
      </c>
      <c r="K370" s="9">
        <f>Data[[#This Row],[Məbləğ]]-Data[[#This Row],[Maya]]*Data[[#This Row],[Miqdar]]</f>
        <v>7.1999999999999993</v>
      </c>
      <c r="O370"/>
      <c r="P370"/>
    </row>
    <row r="371" spans="1:16" x14ac:dyDescent="0.35">
      <c r="A371" s="15">
        <v>44211.770899999996</v>
      </c>
      <c r="B371" s="9">
        <v>7</v>
      </c>
      <c r="C371" s="9" t="s">
        <v>36</v>
      </c>
      <c r="D371" s="9" t="s">
        <v>123</v>
      </c>
      <c r="E371" s="9" t="s">
        <v>135</v>
      </c>
      <c r="F371" s="9">
        <v>2.5</v>
      </c>
      <c r="G371" s="9">
        <v>1.25</v>
      </c>
      <c r="H371" s="9" t="s">
        <v>136</v>
      </c>
      <c r="I371" s="9" t="s">
        <v>141</v>
      </c>
      <c r="J371" s="9">
        <f>Data[[#This Row],[Miqdar]]*Data[[#This Row],[Qiymət]]</f>
        <v>17.5</v>
      </c>
      <c r="K371" s="9">
        <f>Data[[#This Row],[Məbləğ]]-Data[[#This Row],[Maya]]*Data[[#This Row],[Miqdar]]</f>
        <v>8.75</v>
      </c>
      <c r="O371"/>
      <c r="P371"/>
    </row>
    <row r="372" spans="1:16" x14ac:dyDescent="0.35">
      <c r="A372" s="15">
        <v>44211.814499999993</v>
      </c>
      <c r="B372" s="9">
        <v>6</v>
      </c>
      <c r="C372" s="9" t="s">
        <v>36</v>
      </c>
      <c r="D372" s="9" t="s">
        <v>123</v>
      </c>
      <c r="E372" s="9" t="s">
        <v>164</v>
      </c>
      <c r="F372" s="9">
        <v>6.6</v>
      </c>
      <c r="G372" s="9">
        <v>5.2799999999999994</v>
      </c>
      <c r="H372" s="9" t="s">
        <v>154</v>
      </c>
      <c r="I372" s="9" t="s">
        <v>176</v>
      </c>
      <c r="J372" s="9">
        <f>Data[[#This Row],[Miqdar]]*Data[[#This Row],[Qiymət]]</f>
        <v>39.599999999999994</v>
      </c>
      <c r="K372" s="9">
        <f>Data[[#This Row],[Məbləğ]]-Data[[#This Row],[Maya]]*Data[[#This Row],[Miqdar]]</f>
        <v>7.9199999999999982</v>
      </c>
      <c r="O372"/>
      <c r="P372"/>
    </row>
    <row r="373" spans="1:16" x14ac:dyDescent="0.35">
      <c r="A373" s="15">
        <v>44211.857899999995</v>
      </c>
      <c r="B373" s="9">
        <v>5</v>
      </c>
      <c r="C373" s="9" t="s">
        <v>36</v>
      </c>
      <c r="D373" s="9" t="s">
        <v>123</v>
      </c>
      <c r="E373" s="9" t="s">
        <v>164</v>
      </c>
      <c r="F373" s="9">
        <v>6.6</v>
      </c>
      <c r="G373" s="9">
        <v>5.2799999999999994</v>
      </c>
      <c r="H373" s="9" t="s">
        <v>154</v>
      </c>
      <c r="I373" s="9" t="s">
        <v>177</v>
      </c>
      <c r="J373" s="9">
        <f>Data[[#This Row],[Miqdar]]*Data[[#This Row],[Qiymət]]</f>
        <v>33</v>
      </c>
      <c r="K373" s="9">
        <f>Data[[#This Row],[Məbləğ]]-Data[[#This Row],[Maya]]*Data[[#This Row],[Miqdar]]</f>
        <v>6.6000000000000014</v>
      </c>
      <c r="O373"/>
      <c r="P373"/>
    </row>
    <row r="374" spans="1:16" x14ac:dyDescent="0.35">
      <c r="A374" s="15">
        <v>44211.895299999996</v>
      </c>
      <c r="B374" s="9">
        <v>6</v>
      </c>
      <c r="C374" s="9" t="s">
        <v>36</v>
      </c>
      <c r="D374" s="9" t="s">
        <v>123</v>
      </c>
      <c r="E374" s="9" t="s">
        <v>171</v>
      </c>
      <c r="F374" s="9">
        <v>2.8</v>
      </c>
      <c r="G374" s="9">
        <v>1.6799999999999997</v>
      </c>
      <c r="H374" s="9" t="s">
        <v>136</v>
      </c>
      <c r="I374" s="9" t="s">
        <v>179</v>
      </c>
      <c r="J374" s="9">
        <f>Data[[#This Row],[Miqdar]]*Data[[#This Row],[Qiymət]]</f>
        <v>16.799999999999997</v>
      </c>
      <c r="K374" s="9">
        <f>Data[[#This Row],[Məbləğ]]-Data[[#This Row],[Maya]]*Data[[#This Row],[Miqdar]]</f>
        <v>6.7199999999999989</v>
      </c>
      <c r="O374"/>
      <c r="P374"/>
    </row>
    <row r="375" spans="1:16" x14ac:dyDescent="0.35">
      <c r="A375" s="15">
        <v>44211.936299999994</v>
      </c>
      <c r="B375" s="9">
        <v>6</v>
      </c>
      <c r="C375" s="9" t="s">
        <v>8</v>
      </c>
      <c r="D375" s="9" t="s">
        <v>122</v>
      </c>
      <c r="E375" s="9" t="s">
        <v>158</v>
      </c>
      <c r="F375" s="9">
        <v>3.9</v>
      </c>
      <c r="G375" s="9">
        <v>1.95</v>
      </c>
      <c r="H375" s="9" t="s">
        <v>154</v>
      </c>
      <c r="I375" s="9" t="s">
        <v>194</v>
      </c>
      <c r="J375" s="9">
        <f>Data[[#This Row],[Miqdar]]*Data[[#This Row],[Qiymət]]</f>
        <v>23.4</v>
      </c>
      <c r="K375" s="9">
        <f>Data[[#This Row],[Məbləğ]]-Data[[#This Row],[Maya]]*Data[[#This Row],[Miqdar]]</f>
        <v>11.7</v>
      </c>
      <c r="O375"/>
      <c r="P375"/>
    </row>
    <row r="376" spans="1:16" x14ac:dyDescent="0.35">
      <c r="A376" s="15">
        <v>44211.979999999996</v>
      </c>
      <c r="B376" s="9">
        <v>5</v>
      </c>
      <c r="C376" s="9" t="s">
        <v>25</v>
      </c>
      <c r="D376" s="9" t="s">
        <v>122</v>
      </c>
      <c r="E376" s="9" t="s">
        <v>181</v>
      </c>
      <c r="F376" s="9">
        <v>0.9</v>
      </c>
      <c r="G376" s="9">
        <v>0.63</v>
      </c>
      <c r="H376" s="9" t="s">
        <v>140</v>
      </c>
      <c r="I376" s="9" t="s">
        <v>180</v>
      </c>
      <c r="J376" s="9">
        <f>Data[[#This Row],[Miqdar]]*Data[[#This Row],[Qiymət]]</f>
        <v>4.5</v>
      </c>
      <c r="K376" s="9">
        <f>Data[[#This Row],[Məbləğ]]-Data[[#This Row],[Maya]]*Data[[#This Row],[Miqdar]]</f>
        <v>1.35</v>
      </c>
      <c r="O376"/>
      <c r="P376"/>
    </row>
    <row r="377" spans="1:16" x14ac:dyDescent="0.35">
      <c r="A377" s="15">
        <v>44212.023199999996</v>
      </c>
      <c r="B377" s="9">
        <v>10</v>
      </c>
      <c r="C377" s="9" t="s">
        <v>25</v>
      </c>
      <c r="D377" s="9" t="s">
        <v>122</v>
      </c>
      <c r="E377" s="9" t="s">
        <v>181</v>
      </c>
      <c r="F377" s="9">
        <v>0.9</v>
      </c>
      <c r="G377" s="9">
        <v>0.63</v>
      </c>
      <c r="H377" s="9" t="s">
        <v>140</v>
      </c>
      <c r="I377" s="9" t="s">
        <v>180</v>
      </c>
      <c r="J377" s="9">
        <f>Data[[#This Row],[Miqdar]]*Data[[#This Row],[Qiymət]]</f>
        <v>9</v>
      </c>
      <c r="K377" s="9">
        <f>Data[[#This Row],[Məbləğ]]-Data[[#This Row],[Maya]]*Data[[#This Row],[Miqdar]]</f>
        <v>2.7</v>
      </c>
      <c r="O377"/>
      <c r="P377"/>
    </row>
    <row r="378" spans="1:16" x14ac:dyDescent="0.35">
      <c r="A378" s="15">
        <v>44212.067599999995</v>
      </c>
      <c r="B378" s="9">
        <v>6</v>
      </c>
      <c r="C378" s="9" t="s">
        <v>25</v>
      </c>
      <c r="D378" s="9" t="s">
        <v>122</v>
      </c>
      <c r="E378" s="9" t="s">
        <v>181</v>
      </c>
      <c r="F378" s="9">
        <v>0.9</v>
      </c>
      <c r="G378" s="9">
        <v>0.63</v>
      </c>
      <c r="H378" s="9" t="s">
        <v>140</v>
      </c>
      <c r="I378" s="9" t="s">
        <v>180</v>
      </c>
      <c r="J378" s="9">
        <f>Data[[#This Row],[Miqdar]]*Data[[#This Row],[Qiymət]]</f>
        <v>5.4</v>
      </c>
      <c r="K378" s="9">
        <f>Data[[#This Row],[Məbləğ]]-Data[[#This Row],[Maya]]*Data[[#This Row],[Miqdar]]</f>
        <v>1.62</v>
      </c>
      <c r="O378"/>
      <c r="P378"/>
    </row>
    <row r="379" spans="1:16" x14ac:dyDescent="0.35">
      <c r="A379" s="15">
        <v>44212.112099999998</v>
      </c>
      <c r="B379" s="9">
        <v>10</v>
      </c>
      <c r="C379" s="9" t="s">
        <v>25</v>
      </c>
      <c r="D379" s="9" t="s">
        <v>122</v>
      </c>
      <c r="E379" s="9" t="s">
        <v>188</v>
      </c>
      <c r="F379" s="9">
        <v>2.4</v>
      </c>
      <c r="G379" s="9">
        <v>1.6800000000000002</v>
      </c>
      <c r="H379" s="9" t="s">
        <v>154</v>
      </c>
      <c r="I379" s="9" t="s">
        <v>180</v>
      </c>
      <c r="J379" s="9">
        <f>Data[[#This Row],[Miqdar]]*Data[[#This Row],[Qiymət]]</f>
        <v>24</v>
      </c>
      <c r="K379" s="9">
        <f>Data[[#This Row],[Məbləğ]]-Data[[#This Row],[Maya]]*Data[[#This Row],[Miqdar]]</f>
        <v>7.1999999999999993</v>
      </c>
      <c r="O379"/>
      <c r="P379"/>
    </row>
    <row r="380" spans="1:16" x14ac:dyDescent="0.35">
      <c r="A380" s="15">
        <v>44212.1515</v>
      </c>
      <c r="B380" s="9">
        <v>7</v>
      </c>
      <c r="C380" s="9" t="s">
        <v>25</v>
      </c>
      <c r="D380" s="9" t="s">
        <v>122</v>
      </c>
      <c r="E380" s="9" t="s">
        <v>158</v>
      </c>
      <c r="F380" s="9">
        <v>3.9</v>
      </c>
      <c r="G380" s="9">
        <v>1.95</v>
      </c>
      <c r="H380" s="9" t="s">
        <v>154</v>
      </c>
      <c r="I380" s="9" t="s">
        <v>180</v>
      </c>
      <c r="J380" s="9">
        <f>Data[[#This Row],[Miqdar]]*Data[[#This Row],[Qiymət]]</f>
        <v>27.3</v>
      </c>
      <c r="K380" s="9">
        <f>Data[[#This Row],[Məbləğ]]-Data[[#This Row],[Maya]]*Data[[#This Row],[Miqdar]]</f>
        <v>13.65</v>
      </c>
      <c r="O380"/>
      <c r="P380"/>
    </row>
    <row r="381" spans="1:16" x14ac:dyDescent="0.35">
      <c r="A381" s="15">
        <v>44212.191700000003</v>
      </c>
      <c r="B381" s="9">
        <v>10</v>
      </c>
      <c r="C381" s="9" t="s">
        <v>25</v>
      </c>
      <c r="D381" s="9" t="s">
        <v>122</v>
      </c>
      <c r="E381" s="9" t="s">
        <v>153</v>
      </c>
      <c r="F381" s="9">
        <v>1</v>
      </c>
      <c r="G381" s="9">
        <v>0.6</v>
      </c>
      <c r="H381" s="9" t="s">
        <v>154</v>
      </c>
      <c r="I381" s="9" t="s">
        <v>180</v>
      </c>
      <c r="J381" s="9">
        <f>Data[[#This Row],[Miqdar]]*Data[[#This Row],[Qiymət]]</f>
        <v>10</v>
      </c>
      <c r="K381" s="9">
        <f>Data[[#This Row],[Məbləğ]]-Data[[#This Row],[Maya]]*Data[[#This Row],[Miqdar]]</f>
        <v>4</v>
      </c>
      <c r="O381"/>
      <c r="P381"/>
    </row>
    <row r="382" spans="1:16" x14ac:dyDescent="0.35">
      <c r="A382" s="15">
        <v>44212.230200000005</v>
      </c>
      <c r="B382" s="9">
        <v>6</v>
      </c>
      <c r="C382" s="9" t="s">
        <v>25</v>
      </c>
      <c r="D382" s="9" t="s">
        <v>122</v>
      </c>
      <c r="E382" s="9" t="s">
        <v>162</v>
      </c>
      <c r="F382" s="9">
        <v>3.2</v>
      </c>
      <c r="G382" s="9">
        <v>1.6</v>
      </c>
      <c r="H382" s="9" t="s">
        <v>136</v>
      </c>
      <c r="I382" s="9" t="s">
        <v>180</v>
      </c>
      <c r="J382" s="9">
        <f>Data[[#This Row],[Miqdar]]*Data[[#This Row],[Qiymət]]</f>
        <v>19.200000000000003</v>
      </c>
      <c r="K382" s="9">
        <f>Data[[#This Row],[Məbləğ]]-Data[[#This Row],[Maya]]*Data[[#This Row],[Miqdar]]</f>
        <v>9.6000000000000014</v>
      </c>
      <c r="O382"/>
      <c r="P382"/>
    </row>
    <row r="383" spans="1:16" x14ac:dyDescent="0.35">
      <c r="A383" s="15">
        <v>44212.273200000003</v>
      </c>
      <c r="B383" s="9">
        <v>5</v>
      </c>
      <c r="C383" s="9" t="s">
        <v>11</v>
      </c>
      <c r="D383" s="9" t="s">
        <v>122</v>
      </c>
      <c r="E383" s="9" t="s">
        <v>159</v>
      </c>
      <c r="F383" s="9">
        <v>1.5</v>
      </c>
      <c r="G383" s="9">
        <v>0.9</v>
      </c>
      <c r="H383" s="9" t="s">
        <v>154</v>
      </c>
      <c r="I383" s="9" t="s">
        <v>180</v>
      </c>
      <c r="J383" s="9">
        <f>Data[[#This Row],[Miqdar]]*Data[[#This Row],[Qiymət]]</f>
        <v>7.5</v>
      </c>
      <c r="K383" s="9">
        <f>Data[[#This Row],[Məbləğ]]-Data[[#This Row],[Maya]]*Data[[#This Row],[Miqdar]]</f>
        <v>3</v>
      </c>
      <c r="O383"/>
      <c r="P383"/>
    </row>
    <row r="384" spans="1:16" x14ac:dyDescent="0.35">
      <c r="A384" s="15">
        <v>44212.313000000002</v>
      </c>
      <c r="B384" s="9">
        <v>10</v>
      </c>
      <c r="C384" s="9" t="s">
        <v>11</v>
      </c>
      <c r="D384" s="9" t="s">
        <v>122</v>
      </c>
      <c r="E384" s="9" t="s">
        <v>159</v>
      </c>
      <c r="F384" s="9">
        <v>1.5</v>
      </c>
      <c r="G384" s="9">
        <v>0.9</v>
      </c>
      <c r="H384" s="9" t="s">
        <v>154</v>
      </c>
      <c r="I384" s="9" t="s">
        <v>180</v>
      </c>
      <c r="J384" s="9">
        <f>Data[[#This Row],[Miqdar]]*Data[[#This Row],[Qiymət]]</f>
        <v>15</v>
      </c>
      <c r="K384" s="9">
        <f>Data[[#This Row],[Məbləğ]]-Data[[#This Row],[Maya]]*Data[[#This Row],[Miqdar]]</f>
        <v>6</v>
      </c>
      <c r="O384"/>
      <c r="P384"/>
    </row>
    <row r="385" spans="1:16" x14ac:dyDescent="0.35">
      <c r="A385" s="15">
        <v>44212.353900000002</v>
      </c>
      <c r="B385" s="9">
        <v>10</v>
      </c>
      <c r="C385" s="9" t="s">
        <v>11</v>
      </c>
      <c r="D385" s="9" t="s">
        <v>122</v>
      </c>
      <c r="E385" s="9" t="s">
        <v>181</v>
      </c>
      <c r="F385" s="9">
        <v>0.9</v>
      </c>
      <c r="G385" s="9">
        <v>0.63</v>
      </c>
      <c r="H385" s="9" t="s">
        <v>140</v>
      </c>
      <c r="I385" s="9" t="s">
        <v>180</v>
      </c>
      <c r="J385" s="9">
        <f>Data[[#This Row],[Miqdar]]*Data[[#This Row],[Qiymət]]</f>
        <v>9</v>
      </c>
      <c r="K385" s="9">
        <f>Data[[#This Row],[Məbləğ]]-Data[[#This Row],[Maya]]*Data[[#This Row],[Miqdar]]</f>
        <v>2.7</v>
      </c>
      <c r="O385"/>
      <c r="P385"/>
    </row>
    <row r="386" spans="1:16" x14ac:dyDescent="0.35">
      <c r="A386" s="15">
        <v>44212.395000000004</v>
      </c>
      <c r="B386" s="9">
        <v>9</v>
      </c>
      <c r="C386" s="9" t="s">
        <v>11</v>
      </c>
      <c r="D386" s="9" t="s">
        <v>122</v>
      </c>
      <c r="E386" s="9" t="s">
        <v>171</v>
      </c>
      <c r="F386" s="9">
        <v>2.8</v>
      </c>
      <c r="G386" s="9">
        <v>1.6799999999999997</v>
      </c>
      <c r="H386" s="9" t="s">
        <v>136</v>
      </c>
      <c r="I386" s="9" t="s">
        <v>180</v>
      </c>
      <c r="J386" s="9">
        <f>Data[[#This Row],[Miqdar]]*Data[[#This Row],[Qiymət]]</f>
        <v>25.2</v>
      </c>
      <c r="K386" s="9">
        <f>Data[[#This Row],[Məbləğ]]-Data[[#This Row],[Maya]]*Data[[#This Row],[Miqdar]]</f>
        <v>10.080000000000002</v>
      </c>
      <c r="O386"/>
      <c r="P386"/>
    </row>
    <row r="387" spans="1:16" x14ac:dyDescent="0.35">
      <c r="A387" s="15">
        <v>44212.434500000003</v>
      </c>
      <c r="B387" s="9">
        <v>6</v>
      </c>
      <c r="C387" s="9" t="s">
        <v>11</v>
      </c>
      <c r="D387" s="9" t="s">
        <v>122</v>
      </c>
      <c r="E387" s="9" t="s">
        <v>171</v>
      </c>
      <c r="F387" s="9">
        <v>2.8</v>
      </c>
      <c r="G387" s="9">
        <v>1.6799999999999997</v>
      </c>
      <c r="H387" s="9" t="s">
        <v>136</v>
      </c>
      <c r="I387" s="9" t="s">
        <v>180</v>
      </c>
      <c r="J387" s="9">
        <f>Data[[#This Row],[Miqdar]]*Data[[#This Row],[Qiymət]]</f>
        <v>16.799999999999997</v>
      </c>
      <c r="K387" s="9">
        <f>Data[[#This Row],[Məbləğ]]-Data[[#This Row],[Maya]]*Data[[#This Row],[Miqdar]]</f>
        <v>6.7199999999999989</v>
      </c>
      <c r="O387"/>
      <c r="P387"/>
    </row>
    <row r="388" spans="1:16" x14ac:dyDescent="0.35">
      <c r="A388" s="15">
        <v>44212.479300000006</v>
      </c>
      <c r="B388" s="9">
        <v>10</v>
      </c>
      <c r="C388" s="9" t="s">
        <v>11</v>
      </c>
      <c r="D388" s="9" t="s">
        <v>122</v>
      </c>
      <c r="E388" s="9" t="s">
        <v>144</v>
      </c>
      <c r="F388" s="9">
        <v>1.4</v>
      </c>
      <c r="G388" s="9">
        <v>0.97999999999999987</v>
      </c>
      <c r="H388" s="9" t="s">
        <v>140</v>
      </c>
      <c r="I388" s="9" t="s">
        <v>174</v>
      </c>
      <c r="J388" s="9">
        <f>Data[[#This Row],[Miqdar]]*Data[[#This Row],[Qiymət]]</f>
        <v>14</v>
      </c>
      <c r="K388" s="9">
        <f>Data[[#This Row],[Məbləğ]]-Data[[#This Row],[Maya]]*Data[[#This Row],[Miqdar]]</f>
        <v>4.2000000000000011</v>
      </c>
      <c r="O388"/>
      <c r="P388"/>
    </row>
    <row r="389" spans="1:16" x14ac:dyDescent="0.35">
      <c r="A389" s="15">
        <v>44212.521000000008</v>
      </c>
      <c r="B389" s="9">
        <v>10</v>
      </c>
      <c r="C389" s="9" t="s">
        <v>187</v>
      </c>
      <c r="D389" s="9" t="s">
        <v>124</v>
      </c>
      <c r="E389" s="9" t="s">
        <v>195</v>
      </c>
      <c r="F389" s="9">
        <v>2</v>
      </c>
      <c r="G389" s="9">
        <v>1.6</v>
      </c>
      <c r="H389" s="9" t="s">
        <v>136</v>
      </c>
      <c r="I389" s="9" t="s">
        <v>151</v>
      </c>
      <c r="J389" s="9">
        <f>Data[[#This Row],[Miqdar]]*Data[[#This Row],[Qiymət]]</f>
        <v>20</v>
      </c>
      <c r="K389" s="9">
        <f>Data[[#This Row],[Məbləğ]]-Data[[#This Row],[Maya]]*Data[[#This Row],[Miqdar]]</f>
        <v>4</v>
      </c>
      <c r="O389"/>
      <c r="P389"/>
    </row>
    <row r="390" spans="1:16" x14ac:dyDescent="0.35">
      <c r="A390" s="15">
        <v>44212.561200000011</v>
      </c>
      <c r="B390" s="9">
        <v>6</v>
      </c>
      <c r="C390" s="9" t="s">
        <v>148</v>
      </c>
      <c r="D390" s="9" t="s">
        <v>149</v>
      </c>
      <c r="E390" s="9" t="s">
        <v>195</v>
      </c>
      <c r="F390" s="9">
        <v>2</v>
      </c>
      <c r="G390" s="9">
        <v>1.6</v>
      </c>
      <c r="H390" s="9" t="s">
        <v>136</v>
      </c>
      <c r="I390" s="9" t="s">
        <v>172</v>
      </c>
      <c r="J390" s="9">
        <f>Data[[#This Row],[Miqdar]]*Data[[#This Row],[Qiymət]]</f>
        <v>12</v>
      </c>
      <c r="K390" s="9">
        <f>Data[[#This Row],[Məbləğ]]-Data[[#This Row],[Maya]]*Data[[#This Row],[Miqdar]]</f>
        <v>2.3999999999999986</v>
      </c>
      <c r="O390"/>
      <c r="P390"/>
    </row>
    <row r="391" spans="1:16" x14ac:dyDescent="0.35">
      <c r="A391" s="15">
        <v>44212.600800000007</v>
      </c>
      <c r="B391" s="9">
        <v>10</v>
      </c>
      <c r="C391" s="9" t="s">
        <v>3</v>
      </c>
      <c r="D391" s="9" t="s">
        <v>143</v>
      </c>
      <c r="E391" s="9" t="s">
        <v>159</v>
      </c>
      <c r="F391" s="9">
        <v>1.5</v>
      </c>
      <c r="G391" s="9">
        <v>0.9</v>
      </c>
      <c r="H391" s="9" t="s">
        <v>154</v>
      </c>
      <c r="I391" s="9" t="s">
        <v>152</v>
      </c>
      <c r="J391" s="9">
        <f>Data[[#This Row],[Miqdar]]*Data[[#This Row],[Qiymət]]</f>
        <v>15</v>
      </c>
      <c r="K391" s="9">
        <f>Data[[#This Row],[Məbləğ]]-Data[[#This Row],[Maya]]*Data[[#This Row],[Miqdar]]</f>
        <v>6</v>
      </c>
      <c r="O391"/>
      <c r="P391"/>
    </row>
    <row r="392" spans="1:16" x14ac:dyDescent="0.35">
      <c r="A392" s="15">
        <v>44212.640500000009</v>
      </c>
      <c r="B392" s="9">
        <v>5</v>
      </c>
      <c r="C392" s="9" t="s">
        <v>175</v>
      </c>
      <c r="D392" s="9" t="s">
        <v>123</v>
      </c>
      <c r="E392" s="9" t="s">
        <v>164</v>
      </c>
      <c r="F392" s="9">
        <v>6.6</v>
      </c>
      <c r="G392" s="9">
        <v>5.2799999999999994</v>
      </c>
      <c r="H392" s="9" t="s">
        <v>154</v>
      </c>
      <c r="I392" s="9" t="s">
        <v>141</v>
      </c>
      <c r="J392" s="9">
        <f>Data[[#This Row],[Miqdar]]*Data[[#This Row],[Qiymət]]</f>
        <v>33</v>
      </c>
      <c r="K392" s="9">
        <f>Data[[#This Row],[Məbləğ]]-Data[[#This Row],[Maya]]*Data[[#This Row],[Miqdar]]</f>
        <v>6.6000000000000014</v>
      </c>
      <c r="O392"/>
      <c r="P392"/>
    </row>
    <row r="393" spans="1:16" x14ac:dyDescent="0.35">
      <c r="A393" s="15">
        <v>44212.681500000006</v>
      </c>
      <c r="B393" s="9">
        <v>5</v>
      </c>
      <c r="C393" s="9" t="s">
        <v>175</v>
      </c>
      <c r="D393" s="9" t="s">
        <v>123</v>
      </c>
      <c r="E393" s="9" t="s">
        <v>164</v>
      </c>
      <c r="F393" s="9">
        <v>6.6</v>
      </c>
      <c r="G393" s="9">
        <v>5.2799999999999994</v>
      </c>
      <c r="H393" s="9" t="s">
        <v>154</v>
      </c>
      <c r="I393" s="9" t="s">
        <v>179</v>
      </c>
      <c r="J393" s="9">
        <f>Data[[#This Row],[Miqdar]]*Data[[#This Row],[Qiymət]]</f>
        <v>33</v>
      </c>
      <c r="K393" s="9">
        <f>Data[[#This Row],[Məbləğ]]-Data[[#This Row],[Maya]]*Data[[#This Row],[Miqdar]]</f>
        <v>6.6000000000000014</v>
      </c>
      <c r="O393"/>
      <c r="P393"/>
    </row>
    <row r="394" spans="1:16" x14ac:dyDescent="0.35">
      <c r="A394" s="15">
        <v>44212.726200000005</v>
      </c>
      <c r="B394" s="9">
        <v>6</v>
      </c>
      <c r="C394" s="9" t="s">
        <v>20</v>
      </c>
      <c r="D394" s="9" t="s">
        <v>121</v>
      </c>
      <c r="E394" s="9" t="s">
        <v>162</v>
      </c>
      <c r="F394" s="9">
        <v>3.2</v>
      </c>
      <c r="G394" s="9">
        <v>1.6</v>
      </c>
      <c r="H394" s="9" t="s">
        <v>136</v>
      </c>
      <c r="I394" s="9" t="s">
        <v>193</v>
      </c>
      <c r="J394" s="9">
        <f>Data[[#This Row],[Miqdar]]*Data[[#This Row],[Qiymət]]</f>
        <v>19.200000000000003</v>
      </c>
      <c r="K394" s="9">
        <f>Data[[#This Row],[Məbləğ]]-Data[[#This Row],[Maya]]*Data[[#This Row],[Miqdar]]</f>
        <v>9.6000000000000014</v>
      </c>
      <c r="O394"/>
      <c r="P394"/>
    </row>
    <row r="395" spans="1:16" x14ac:dyDescent="0.35">
      <c r="A395" s="15">
        <v>44212.767400000004</v>
      </c>
      <c r="B395" s="9">
        <v>9</v>
      </c>
      <c r="C395" s="9" t="s">
        <v>16</v>
      </c>
      <c r="D395" s="9" t="s">
        <v>143</v>
      </c>
      <c r="E395" s="9" t="s">
        <v>171</v>
      </c>
      <c r="F395" s="9">
        <v>2.8</v>
      </c>
      <c r="G395" s="9">
        <v>1.6799999999999997</v>
      </c>
      <c r="H395" s="9" t="s">
        <v>136</v>
      </c>
      <c r="I395" s="9" t="s">
        <v>152</v>
      </c>
      <c r="J395" s="9">
        <f>Data[[#This Row],[Miqdar]]*Data[[#This Row],[Qiymət]]</f>
        <v>25.2</v>
      </c>
      <c r="K395" s="9">
        <f>Data[[#This Row],[Məbləğ]]-Data[[#This Row],[Maya]]*Data[[#This Row],[Miqdar]]</f>
        <v>10.080000000000002</v>
      </c>
      <c r="O395"/>
      <c r="P395"/>
    </row>
    <row r="396" spans="1:16" x14ac:dyDescent="0.35">
      <c r="A396" s="15">
        <v>44212.803200000002</v>
      </c>
      <c r="B396" s="9">
        <v>7</v>
      </c>
      <c r="C396" s="9" t="s">
        <v>25</v>
      </c>
      <c r="D396" s="9" t="s">
        <v>122</v>
      </c>
      <c r="E396" s="9" t="s">
        <v>181</v>
      </c>
      <c r="F396" s="9">
        <v>0.9</v>
      </c>
      <c r="G396" s="9">
        <v>0.63</v>
      </c>
      <c r="H396" s="9" t="s">
        <v>140</v>
      </c>
      <c r="I396" s="9" t="s">
        <v>180</v>
      </c>
      <c r="J396" s="9">
        <f>Data[[#This Row],[Miqdar]]*Data[[#This Row],[Qiymət]]</f>
        <v>6.3</v>
      </c>
      <c r="K396" s="9">
        <f>Data[[#This Row],[Məbləğ]]-Data[[#This Row],[Maya]]*Data[[#This Row],[Miqdar]]</f>
        <v>1.8899999999999997</v>
      </c>
      <c r="O396"/>
      <c r="P396"/>
    </row>
    <row r="397" spans="1:16" x14ac:dyDescent="0.35">
      <c r="A397" s="15">
        <v>44212.8387</v>
      </c>
      <c r="B397" s="9">
        <v>6</v>
      </c>
      <c r="C397" s="9" t="s">
        <v>11</v>
      </c>
      <c r="D397" s="9" t="s">
        <v>122</v>
      </c>
      <c r="E397" s="9" t="s">
        <v>164</v>
      </c>
      <c r="F397" s="9">
        <v>6.6</v>
      </c>
      <c r="G397" s="9">
        <v>5.2799999999999994</v>
      </c>
      <c r="H397" s="9" t="s">
        <v>154</v>
      </c>
      <c r="I397" s="9" t="s">
        <v>174</v>
      </c>
      <c r="J397" s="9">
        <f>Data[[#This Row],[Miqdar]]*Data[[#This Row],[Qiymət]]</f>
        <v>39.599999999999994</v>
      </c>
      <c r="K397" s="9">
        <f>Data[[#This Row],[Məbləğ]]-Data[[#This Row],[Maya]]*Data[[#This Row],[Miqdar]]</f>
        <v>7.9199999999999982</v>
      </c>
      <c r="O397"/>
      <c r="P397"/>
    </row>
    <row r="398" spans="1:16" x14ac:dyDescent="0.35">
      <c r="A398" s="15">
        <v>44212.874100000001</v>
      </c>
      <c r="B398" s="9">
        <v>10</v>
      </c>
      <c r="C398" s="9" t="s">
        <v>6</v>
      </c>
      <c r="D398" s="9" t="s">
        <v>121</v>
      </c>
      <c r="E398" s="9" t="s">
        <v>144</v>
      </c>
      <c r="F398" s="9">
        <v>1.4</v>
      </c>
      <c r="G398" s="9">
        <v>0.97999999999999987</v>
      </c>
      <c r="H398" s="9" t="s">
        <v>140</v>
      </c>
      <c r="I398" s="9" t="s">
        <v>193</v>
      </c>
      <c r="J398" s="9">
        <f>Data[[#This Row],[Miqdar]]*Data[[#This Row],[Qiymət]]</f>
        <v>14</v>
      </c>
      <c r="K398" s="9">
        <f>Data[[#This Row],[Məbləğ]]-Data[[#This Row],[Maya]]*Data[[#This Row],[Miqdar]]</f>
        <v>4.2000000000000011</v>
      </c>
      <c r="O398"/>
      <c r="P398"/>
    </row>
    <row r="399" spans="1:16" x14ac:dyDescent="0.35">
      <c r="A399" s="15">
        <v>44212.910499999998</v>
      </c>
      <c r="B399" s="9">
        <v>9</v>
      </c>
      <c r="C399" s="9" t="s">
        <v>156</v>
      </c>
      <c r="D399" s="9" t="s">
        <v>124</v>
      </c>
      <c r="E399" s="9" t="s">
        <v>171</v>
      </c>
      <c r="F399" s="9">
        <v>2.8</v>
      </c>
      <c r="G399" s="9">
        <v>1.6799999999999997</v>
      </c>
      <c r="H399" s="9" t="s">
        <v>136</v>
      </c>
      <c r="I399" s="9" t="s">
        <v>199</v>
      </c>
      <c r="J399" s="9">
        <f>Data[[#This Row],[Miqdar]]*Data[[#This Row],[Qiymət]]</f>
        <v>25.2</v>
      </c>
      <c r="K399" s="9">
        <f>Data[[#This Row],[Məbləğ]]-Data[[#This Row],[Maya]]*Data[[#This Row],[Miqdar]]</f>
        <v>10.080000000000002</v>
      </c>
      <c r="O399"/>
      <c r="P399"/>
    </row>
    <row r="400" spans="1:16" x14ac:dyDescent="0.35">
      <c r="A400" s="15">
        <v>44212.949799999995</v>
      </c>
      <c r="B400" s="9">
        <v>5</v>
      </c>
      <c r="C400" s="9" t="s">
        <v>187</v>
      </c>
      <c r="D400" s="9" t="s">
        <v>124</v>
      </c>
      <c r="E400" s="9" t="s">
        <v>153</v>
      </c>
      <c r="F400" s="9">
        <v>1</v>
      </c>
      <c r="G400" s="9">
        <v>0.6</v>
      </c>
      <c r="H400" s="9" t="s">
        <v>154</v>
      </c>
      <c r="I400" s="9" t="s">
        <v>172</v>
      </c>
      <c r="J400" s="9">
        <f>Data[[#This Row],[Miqdar]]*Data[[#This Row],[Qiymət]]</f>
        <v>5</v>
      </c>
      <c r="K400" s="9">
        <f>Data[[#This Row],[Məbləğ]]-Data[[#This Row],[Maya]]*Data[[#This Row],[Miqdar]]</f>
        <v>2</v>
      </c>
      <c r="O400"/>
      <c r="P400"/>
    </row>
    <row r="401" spans="1:16" x14ac:dyDescent="0.35">
      <c r="A401" s="15">
        <v>44212.991699999991</v>
      </c>
      <c r="B401" s="9">
        <v>5</v>
      </c>
      <c r="C401" s="9" t="s">
        <v>28</v>
      </c>
      <c r="D401" s="9" t="s">
        <v>143</v>
      </c>
      <c r="E401" s="9" t="s">
        <v>150</v>
      </c>
      <c r="F401" s="9">
        <v>3.3</v>
      </c>
      <c r="G401" s="9">
        <v>2.6399999999999997</v>
      </c>
      <c r="H401" s="9" t="s">
        <v>136</v>
      </c>
      <c r="I401" s="9" t="s">
        <v>166</v>
      </c>
      <c r="J401" s="9">
        <f>Data[[#This Row],[Miqdar]]*Data[[#This Row],[Qiymət]]</f>
        <v>16.5</v>
      </c>
      <c r="K401" s="9">
        <f>Data[[#This Row],[Məbləğ]]-Data[[#This Row],[Maya]]*Data[[#This Row],[Miqdar]]</f>
        <v>3.3000000000000007</v>
      </c>
      <c r="O401"/>
      <c r="P401"/>
    </row>
    <row r="402" spans="1:16" x14ac:dyDescent="0.35">
      <c r="A402" s="15">
        <v>44213.026799999992</v>
      </c>
      <c r="B402" s="9">
        <v>6</v>
      </c>
      <c r="C402" s="9" t="s">
        <v>39</v>
      </c>
      <c r="D402" s="9" t="s">
        <v>124</v>
      </c>
      <c r="E402" s="9" t="s">
        <v>159</v>
      </c>
      <c r="F402" s="9">
        <v>1.5</v>
      </c>
      <c r="G402" s="9">
        <v>0.9</v>
      </c>
      <c r="H402" s="9" t="s">
        <v>154</v>
      </c>
      <c r="I402" s="9" t="s">
        <v>157</v>
      </c>
      <c r="J402" s="9">
        <f>Data[[#This Row],[Miqdar]]*Data[[#This Row],[Qiymət]]</f>
        <v>9</v>
      </c>
      <c r="K402" s="9">
        <f>Data[[#This Row],[Məbləğ]]-Data[[#This Row],[Maya]]*Data[[#This Row],[Miqdar]]</f>
        <v>3.5999999999999996</v>
      </c>
      <c r="O402"/>
      <c r="P402"/>
    </row>
    <row r="403" spans="1:16" x14ac:dyDescent="0.35">
      <c r="A403" s="15">
        <v>44213.070999999989</v>
      </c>
      <c r="B403" s="9">
        <v>9</v>
      </c>
      <c r="C403" s="9" t="s">
        <v>156</v>
      </c>
      <c r="D403" s="9" t="s">
        <v>124</v>
      </c>
      <c r="E403" s="9" t="s">
        <v>159</v>
      </c>
      <c r="F403" s="9">
        <v>1.5</v>
      </c>
      <c r="G403" s="9">
        <v>0.9</v>
      </c>
      <c r="H403" s="9" t="s">
        <v>154</v>
      </c>
      <c r="I403" s="9" t="s">
        <v>172</v>
      </c>
      <c r="J403" s="9">
        <f>Data[[#This Row],[Miqdar]]*Data[[#This Row],[Qiymət]]</f>
        <v>13.5</v>
      </c>
      <c r="K403" s="9">
        <f>Data[[#This Row],[Məbləğ]]-Data[[#This Row],[Maya]]*Data[[#This Row],[Miqdar]]</f>
        <v>5.4</v>
      </c>
      <c r="O403"/>
      <c r="P403"/>
    </row>
    <row r="404" spans="1:16" x14ac:dyDescent="0.35">
      <c r="A404" s="15">
        <v>44213.115799999992</v>
      </c>
      <c r="B404" s="9">
        <v>6</v>
      </c>
      <c r="C404" s="9" t="s">
        <v>175</v>
      </c>
      <c r="D404" s="9" t="s">
        <v>123</v>
      </c>
      <c r="E404" s="9" t="s">
        <v>159</v>
      </c>
      <c r="F404" s="9">
        <v>1.5</v>
      </c>
      <c r="G404" s="9">
        <v>0.9</v>
      </c>
      <c r="H404" s="9" t="s">
        <v>154</v>
      </c>
      <c r="I404" s="9" t="s">
        <v>141</v>
      </c>
      <c r="J404" s="9">
        <f>Data[[#This Row],[Miqdar]]*Data[[#This Row],[Qiymət]]</f>
        <v>9</v>
      </c>
      <c r="K404" s="9">
        <f>Data[[#This Row],[Məbləğ]]-Data[[#This Row],[Maya]]*Data[[#This Row],[Miqdar]]</f>
        <v>3.5999999999999996</v>
      </c>
      <c r="O404"/>
      <c r="P404"/>
    </row>
    <row r="405" spans="1:16" x14ac:dyDescent="0.35">
      <c r="A405" s="15">
        <v>44213.159699999989</v>
      </c>
      <c r="B405" s="9">
        <v>5</v>
      </c>
      <c r="C405" s="9" t="s">
        <v>20</v>
      </c>
      <c r="D405" s="9" t="s">
        <v>121</v>
      </c>
      <c r="E405" s="9" t="s">
        <v>162</v>
      </c>
      <c r="F405" s="9">
        <v>3.2</v>
      </c>
      <c r="G405" s="9">
        <v>1.6</v>
      </c>
      <c r="H405" s="9" t="s">
        <v>136</v>
      </c>
      <c r="I405" s="9" t="s">
        <v>183</v>
      </c>
      <c r="J405" s="9">
        <f>Data[[#This Row],[Miqdar]]*Data[[#This Row],[Qiymət]]</f>
        <v>16</v>
      </c>
      <c r="K405" s="9">
        <f>Data[[#This Row],[Məbləğ]]-Data[[#This Row],[Maya]]*Data[[#This Row],[Miqdar]]</f>
        <v>8</v>
      </c>
      <c r="O405"/>
      <c r="P405"/>
    </row>
    <row r="406" spans="1:16" x14ac:dyDescent="0.35">
      <c r="A406" s="15">
        <v>44213.204099999988</v>
      </c>
      <c r="B406" s="9">
        <v>6</v>
      </c>
      <c r="C406" s="9" t="s">
        <v>42</v>
      </c>
      <c r="D406" s="9" t="s">
        <v>121</v>
      </c>
      <c r="E406" s="9" t="s">
        <v>162</v>
      </c>
      <c r="F406" s="9">
        <v>3.2</v>
      </c>
      <c r="G406" s="9">
        <v>1.6</v>
      </c>
      <c r="H406" s="9" t="s">
        <v>136</v>
      </c>
      <c r="I406" s="9" t="s">
        <v>196</v>
      </c>
      <c r="J406" s="9">
        <f>Data[[#This Row],[Miqdar]]*Data[[#This Row],[Qiymət]]</f>
        <v>19.200000000000003</v>
      </c>
      <c r="K406" s="9">
        <f>Data[[#This Row],[Məbləğ]]-Data[[#This Row],[Maya]]*Data[[#This Row],[Miqdar]]</f>
        <v>9.6000000000000014</v>
      </c>
      <c r="O406"/>
      <c r="P406"/>
    </row>
    <row r="407" spans="1:16" x14ac:dyDescent="0.35">
      <c r="A407" s="15">
        <v>44213.248799999987</v>
      </c>
      <c r="B407" s="9">
        <v>8</v>
      </c>
      <c r="C407" s="9" t="s">
        <v>39</v>
      </c>
      <c r="D407" s="9" t="s">
        <v>124</v>
      </c>
      <c r="E407" s="9" t="s">
        <v>162</v>
      </c>
      <c r="F407" s="9">
        <v>3.2</v>
      </c>
      <c r="G407" s="9">
        <v>1.6</v>
      </c>
      <c r="H407" s="9" t="s">
        <v>136</v>
      </c>
      <c r="I407" s="9" t="s">
        <v>199</v>
      </c>
      <c r="J407" s="9">
        <f>Data[[#This Row],[Miqdar]]*Data[[#This Row],[Qiymət]]</f>
        <v>25.6</v>
      </c>
      <c r="K407" s="9">
        <f>Data[[#This Row],[Məbləğ]]-Data[[#This Row],[Maya]]*Data[[#This Row],[Miqdar]]</f>
        <v>12.8</v>
      </c>
      <c r="O407"/>
      <c r="P407"/>
    </row>
    <row r="408" spans="1:16" x14ac:dyDescent="0.35">
      <c r="A408" s="15">
        <v>44213.287399999987</v>
      </c>
      <c r="B408" s="9">
        <v>10</v>
      </c>
      <c r="C408" s="9" t="s">
        <v>156</v>
      </c>
      <c r="D408" s="9" t="s">
        <v>124</v>
      </c>
      <c r="E408" s="9" t="s">
        <v>162</v>
      </c>
      <c r="F408" s="9">
        <v>3.2</v>
      </c>
      <c r="G408" s="9">
        <v>1.6</v>
      </c>
      <c r="H408" s="9" t="s">
        <v>136</v>
      </c>
      <c r="I408" s="9" t="s">
        <v>199</v>
      </c>
      <c r="J408" s="9">
        <f>Data[[#This Row],[Miqdar]]*Data[[#This Row],[Qiymət]]</f>
        <v>32</v>
      </c>
      <c r="K408" s="9">
        <f>Data[[#This Row],[Məbləğ]]-Data[[#This Row],[Maya]]*Data[[#This Row],[Miqdar]]</f>
        <v>16</v>
      </c>
      <c r="O408"/>
      <c r="P408"/>
    </row>
    <row r="409" spans="1:16" x14ac:dyDescent="0.35">
      <c r="A409" s="15">
        <v>44213.326099999984</v>
      </c>
      <c r="B409" s="9">
        <v>10</v>
      </c>
      <c r="C409" s="9" t="s">
        <v>36</v>
      </c>
      <c r="D409" s="9" t="s">
        <v>123</v>
      </c>
      <c r="E409" s="9" t="s">
        <v>135</v>
      </c>
      <c r="F409" s="9">
        <v>2.5</v>
      </c>
      <c r="G409" s="9">
        <v>1.25</v>
      </c>
      <c r="H409" s="9" t="s">
        <v>136</v>
      </c>
      <c r="I409" s="9" t="s">
        <v>141</v>
      </c>
      <c r="J409" s="9">
        <f>Data[[#This Row],[Miqdar]]*Data[[#This Row],[Qiymət]]</f>
        <v>25</v>
      </c>
      <c r="K409" s="9">
        <f>Data[[#This Row],[Məbləğ]]-Data[[#This Row],[Maya]]*Data[[#This Row],[Miqdar]]</f>
        <v>12.5</v>
      </c>
      <c r="O409"/>
      <c r="P409"/>
    </row>
    <row r="410" spans="1:16" x14ac:dyDescent="0.35">
      <c r="A410" s="15">
        <v>44213.363299999983</v>
      </c>
      <c r="B410" s="9">
        <v>9</v>
      </c>
      <c r="C410" s="9" t="s">
        <v>36</v>
      </c>
      <c r="D410" s="9" t="s">
        <v>123</v>
      </c>
      <c r="E410" s="9" t="s">
        <v>144</v>
      </c>
      <c r="F410" s="9">
        <v>1.4</v>
      </c>
      <c r="G410" s="9">
        <v>0.97999999999999987</v>
      </c>
      <c r="H410" s="9" t="s">
        <v>140</v>
      </c>
      <c r="I410" s="9" t="s">
        <v>141</v>
      </c>
      <c r="J410" s="9">
        <f>Data[[#This Row],[Miqdar]]*Data[[#This Row],[Qiymət]]</f>
        <v>12.6</v>
      </c>
      <c r="K410" s="9">
        <f>Data[[#This Row],[Məbləğ]]-Data[[#This Row],[Maya]]*Data[[#This Row],[Miqdar]]</f>
        <v>3.7800000000000011</v>
      </c>
      <c r="O410"/>
      <c r="P410"/>
    </row>
    <row r="411" spans="1:16" x14ac:dyDescent="0.35">
      <c r="A411" s="15">
        <v>44213.401099999981</v>
      </c>
      <c r="B411" s="9">
        <v>5</v>
      </c>
      <c r="C411" s="9" t="s">
        <v>175</v>
      </c>
      <c r="D411" s="9" t="s">
        <v>123</v>
      </c>
      <c r="E411" s="9" t="s">
        <v>171</v>
      </c>
      <c r="F411" s="9">
        <v>2.8</v>
      </c>
      <c r="G411" s="9">
        <v>1.6799999999999997</v>
      </c>
      <c r="H411" s="9" t="s">
        <v>136</v>
      </c>
      <c r="I411" s="9" t="s">
        <v>177</v>
      </c>
      <c r="J411" s="9">
        <f>Data[[#This Row],[Miqdar]]*Data[[#This Row],[Qiymət]]</f>
        <v>14</v>
      </c>
      <c r="K411" s="9">
        <f>Data[[#This Row],[Məbləğ]]-Data[[#This Row],[Maya]]*Data[[#This Row],[Miqdar]]</f>
        <v>5.6000000000000014</v>
      </c>
      <c r="O411"/>
      <c r="P411"/>
    </row>
    <row r="412" spans="1:16" x14ac:dyDescent="0.35">
      <c r="A412" s="15">
        <v>44213.438199999982</v>
      </c>
      <c r="B412" s="9">
        <v>9</v>
      </c>
      <c r="C412" s="9" t="s">
        <v>138</v>
      </c>
      <c r="D412" s="9" t="s">
        <v>123</v>
      </c>
      <c r="E412" s="9" t="s">
        <v>171</v>
      </c>
      <c r="F412" s="9">
        <v>2.8</v>
      </c>
      <c r="G412" s="9">
        <v>1.6799999999999997</v>
      </c>
      <c r="H412" s="9" t="s">
        <v>136</v>
      </c>
      <c r="I412" s="9" t="s">
        <v>179</v>
      </c>
      <c r="J412" s="9">
        <f>Data[[#This Row],[Miqdar]]*Data[[#This Row],[Qiymət]]</f>
        <v>25.2</v>
      </c>
      <c r="K412" s="9">
        <f>Data[[#This Row],[Məbləğ]]-Data[[#This Row],[Maya]]*Data[[#This Row],[Miqdar]]</f>
        <v>10.080000000000002</v>
      </c>
      <c r="O412"/>
      <c r="P412"/>
    </row>
    <row r="413" spans="1:16" x14ac:dyDescent="0.35">
      <c r="A413" s="15">
        <v>44213.474099999985</v>
      </c>
      <c r="B413" s="9">
        <v>7</v>
      </c>
      <c r="C413" s="9" t="s">
        <v>36</v>
      </c>
      <c r="D413" s="9" t="s">
        <v>123</v>
      </c>
      <c r="E413" s="9" t="s">
        <v>171</v>
      </c>
      <c r="F413" s="9">
        <v>2.8</v>
      </c>
      <c r="G413" s="9">
        <v>1.6799999999999997</v>
      </c>
      <c r="H413" s="9" t="s">
        <v>136</v>
      </c>
      <c r="I413" s="9" t="s">
        <v>137</v>
      </c>
      <c r="J413" s="9">
        <f>Data[[#This Row],[Miqdar]]*Data[[#This Row],[Qiymət]]</f>
        <v>19.599999999999998</v>
      </c>
      <c r="K413" s="9">
        <f>Data[[#This Row],[Məbləğ]]-Data[[#This Row],[Maya]]*Data[[#This Row],[Miqdar]]</f>
        <v>7.84</v>
      </c>
      <c r="O413"/>
      <c r="P413"/>
    </row>
    <row r="414" spans="1:16" x14ac:dyDescent="0.35">
      <c r="A414" s="15">
        <v>44213.514099999986</v>
      </c>
      <c r="B414" s="9">
        <v>7</v>
      </c>
      <c r="C414" s="9" t="s">
        <v>16</v>
      </c>
      <c r="D414" s="9" t="s">
        <v>143</v>
      </c>
      <c r="E414" s="9" t="s">
        <v>171</v>
      </c>
      <c r="F414" s="9">
        <v>2.8</v>
      </c>
      <c r="G414" s="9">
        <v>1.6799999999999997</v>
      </c>
      <c r="H414" s="9" t="s">
        <v>136</v>
      </c>
      <c r="I414" s="9" t="s">
        <v>166</v>
      </c>
      <c r="J414" s="9">
        <f>Data[[#This Row],[Miqdar]]*Data[[#This Row],[Qiymət]]</f>
        <v>19.599999999999998</v>
      </c>
      <c r="K414" s="9">
        <f>Data[[#This Row],[Məbləğ]]-Data[[#This Row],[Maya]]*Data[[#This Row],[Miqdar]]</f>
        <v>7.84</v>
      </c>
      <c r="O414"/>
      <c r="P414"/>
    </row>
    <row r="415" spans="1:16" x14ac:dyDescent="0.35">
      <c r="A415" s="15">
        <v>44213.553999999989</v>
      </c>
      <c r="B415" s="9">
        <v>5</v>
      </c>
      <c r="C415" s="9" t="s">
        <v>11</v>
      </c>
      <c r="D415" s="9" t="s">
        <v>122</v>
      </c>
      <c r="E415" s="9" t="s">
        <v>184</v>
      </c>
      <c r="F415" s="9">
        <v>1.8</v>
      </c>
      <c r="G415" s="9">
        <v>1.08</v>
      </c>
      <c r="H415" s="9" t="s">
        <v>154</v>
      </c>
      <c r="I415" s="9" t="s">
        <v>197</v>
      </c>
      <c r="J415" s="9">
        <f>Data[[#This Row],[Miqdar]]*Data[[#This Row],[Qiymət]]</f>
        <v>9</v>
      </c>
      <c r="K415" s="9">
        <f>Data[[#This Row],[Məbləğ]]-Data[[#This Row],[Maya]]*Data[[#This Row],[Miqdar]]</f>
        <v>3.5999999999999996</v>
      </c>
      <c r="O415"/>
      <c r="P415"/>
    </row>
    <row r="416" spans="1:16" x14ac:dyDescent="0.35">
      <c r="A416" s="15">
        <v>44213.596999999987</v>
      </c>
      <c r="B416" s="9">
        <v>10</v>
      </c>
      <c r="C416" s="9" t="s">
        <v>160</v>
      </c>
      <c r="D416" s="9" t="s">
        <v>143</v>
      </c>
      <c r="E416" s="9" t="s">
        <v>169</v>
      </c>
      <c r="F416" s="9">
        <v>2.5</v>
      </c>
      <c r="G416" s="9">
        <v>1.25</v>
      </c>
      <c r="H416" s="9" t="s">
        <v>136</v>
      </c>
      <c r="I416" s="9" t="s">
        <v>152</v>
      </c>
      <c r="J416" s="9">
        <f>Data[[#This Row],[Miqdar]]*Data[[#This Row],[Qiymət]]</f>
        <v>25</v>
      </c>
      <c r="K416" s="9">
        <f>Data[[#This Row],[Məbləğ]]-Data[[#This Row],[Maya]]*Data[[#This Row],[Miqdar]]</f>
        <v>12.5</v>
      </c>
      <c r="O416"/>
      <c r="P416"/>
    </row>
    <row r="417" spans="1:16" x14ac:dyDescent="0.35">
      <c r="A417" s="15">
        <v>44213.636799999986</v>
      </c>
      <c r="B417" s="9">
        <v>6</v>
      </c>
      <c r="C417" s="9" t="s">
        <v>187</v>
      </c>
      <c r="D417" s="9" t="s">
        <v>124</v>
      </c>
      <c r="E417" s="9" t="s">
        <v>186</v>
      </c>
      <c r="F417" s="9">
        <v>1.4</v>
      </c>
      <c r="G417" s="9">
        <v>0.97999999999999987</v>
      </c>
      <c r="H417" s="9" t="s">
        <v>140</v>
      </c>
      <c r="I417" s="9" t="s">
        <v>163</v>
      </c>
      <c r="J417" s="9">
        <f>Data[[#This Row],[Miqdar]]*Data[[#This Row],[Qiymət]]</f>
        <v>8.3999999999999986</v>
      </c>
      <c r="K417" s="9">
        <f>Data[[#This Row],[Məbləğ]]-Data[[#This Row],[Maya]]*Data[[#This Row],[Miqdar]]</f>
        <v>2.5199999999999996</v>
      </c>
      <c r="O417"/>
      <c r="P417"/>
    </row>
    <row r="418" spans="1:16" x14ac:dyDescent="0.35">
      <c r="A418" s="15">
        <v>44213.677199999984</v>
      </c>
      <c r="B418" s="9">
        <v>5</v>
      </c>
      <c r="C418" s="9" t="s">
        <v>138</v>
      </c>
      <c r="D418" s="9" t="s">
        <v>123</v>
      </c>
      <c r="E418" s="9" t="s">
        <v>164</v>
      </c>
      <c r="F418" s="9">
        <v>6.6</v>
      </c>
      <c r="G418" s="9">
        <v>5.2799999999999994</v>
      </c>
      <c r="H418" s="9" t="s">
        <v>154</v>
      </c>
      <c r="I418" s="9" t="s">
        <v>179</v>
      </c>
      <c r="J418" s="9">
        <f>Data[[#This Row],[Miqdar]]*Data[[#This Row],[Qiymət]]</f>
        <v>33</v>
      </c>
      <c r="K418" s="9">
        <f>Data[[#This Row],[Məbləğ]]-Data[[#This Row],[Maya]]*Data[[#This Row],[Miqdar]]</f>
        <v>6.6000000000000014</v>
      </c>
      <c r="O418"/>
      <c r="P418"/>
    </row>
    <row r="419" spans="1:16" x14ac:dyDescent="0.35">
      <c r="A419" s="15">
        <v>44213.713399999986</v>
      </c>
      <c r="B419" s="9">
        <v>7</v>
      </c>
      <c r="C419" s="9" t="s">
        <v>160</v>
      </c>
      <c r="D419" s="9" t="s">
        <v>143</v>
      </c>
      <c r="E419" s="9" t="s">
        <v>169</v>
      </c>
      <c r="F419" s="9">
        <v>2.5</v>
      </c>
      <c r="G419" s="9">
        <v>1.25</v>
      </c>
      <c r="H419" s="9" t="s">
        <v>136</v>
      </c>
      <c r="I419" s="9" t="s">
        <v>161</v>
      </c>
      <c r="J419" s="9">
        <f>Data[[#This Row],[Miqdar]]*Data[[#This Row],[Qiymət]]</f>
        <v>17.5</v>
      </c>
      <c r="K419" s="9">
        <f>Data[[#This Row],[Məbləğ]]-Data[[#This Row],[Maya]]*Data[[#This Row],[Miqdar]]</f>
        <v>8.75</v>
      </c>
      <c r="O419"/>
      <c r="P419"/>
    </row>
    <row r="420" spans="1:16" x14ac:dyDescent="0.35">
      <c r="A420" s="15">
        <v>44213.751699999986</v>
      </c>
      <c r="B420" s="9">
        <v>10</v>
      </c>
      <c r="C420" s="9" t="s">
        <v>39</v>
      </c>
      <c r="D420" s="9" t="s">
        <v>124</v>
      </c>
      <c r="E420" s="9" t="s">
        <v>181</v>
      </c>
      <c r="F420" s="9">
        <v>0.9</v>
      </c>
      <c r="G420" s="9">
        <v>0.63</v>
      </c>
      <c r="H420" s="9" t="s">
        <v>140</v>
      </c>
      <c r="I420" s="9" t="s">
        <v>192</v>
      </c>
      <c r="J420" s="9">
        <f>Data[[#This Row],[Miqdar]]*Data[[#This Row],[Qiymət]]</f>
        <v>9</v>
      </c>
      <c r="K420" s="9">
        <f>Data[[#This Row],[Məbləğ]]-Data[[#This Row],[Maya]]*Data[[#This Row],[Miqdar]]</f>
        <v>2.7</v>
      </c>
      <c r="O420"/>
      <c r="P420"/>
    </row>
    <row r="421" spans="1:16" x14ac:dyDescent="0.35">
      <c r="A421" s="15">
        <v>44213.793599999983</v>
      </c>
      <c r="B421" s="9">
        <v>10</v>
      </c>
      <c r="C421" s="9" t="s">
        <v>142</v>
      </c>
      <c r="D421" s="9" t="s">
        <v>143</v>
      </c>
      <c r="E421" s="9" t="s">
        <v>185</v>
      </c>
      <c r="F421" s="9">
        <v>1.2</v>
      </c>
      <c r="G421" s="9">
        <v>0.72</v>
      </c>
      <c r="H421" s="9" t="s">
        <v>154</v>
      </c>
      <c r="I421" s="9" t="s">
        <v>170</v>
      </c>
      <c r="J421" s="9">
        <f>Data[[#This Row],[Miqdar]]*Data[[#This Row],[Qiymət]]</f>
        <v>12</v>
      </c>
      <c r="K421" s="9">
        <f>Data[[#This Row],[Məbləğ]]-Data[[#This Row],[Maya]]*Data[[#This Row],[Miqdar]]</f>
        <v>4.8000000000000007</v>
      </c>
      <c r="O421"/>
      <c r="P421"/>
    </row>
    <row r="422" spans="1:16" x14ac:dyDescent="0.35">
      <c r="A422" s="15">
        <v>44213.835499999979</v>
      </c>
      <c r="B422" s="9">
        <v>10</v>
      </c>
      <c r="C422" s="9" t="s">
        <v>175</v>
      </c>
      <c r="D422" s="9" t="s">
        <v>123</v>
      </c>
      <c r="E422" s="9" t="s">
        <v>146</v>
      </c>
      <c r="F422" s="9">
        <v>1.7</v>
      </c>
      <c r="G422" s="9">
        <v>0.85</v>
      </c>
      <c r="H422" s="9" t="s">
        <v>140</v>
      </c>
      <c r="I422" s="9" t="s">
        <v>179</v>
      </c>
      <c r="J422" s="9">
        <f>Data[[#This Row],[Miqdar]]*Data[[#This Row],[Qiymət]]</f>
        <v>17</v>
      </c>
      <c r="K422" s="9">
        <f>Data[[#This Row],[Məbləğ]]-Data[[#This Row],[Maya]]*Data[[#This Row],[Miqdar]]</f>
        <v>8.5</v>
      </c>
      <c r="O422"/>
      <c r="P422"/>
    </row>
    <row r="423" spans="1:16" x14ac:dyDescent="0.35">
      <c r="A423" s="15">
        <v>44213.880299999983</v>
      </c>
      <c r="B423" s="9">
        <v>8</v>
      </c>
      <c r="C423" s="9" t="s">
        <v>156</v>
      </c>
      <c r="D423" s="9" t="s">
        <v>124</v>
      </c>
      <c r="E423" s="9" t="s">
        <v>158</v>
      </c>
      <c r="F423" s="9">
        <v>3.9</v>
      </c>
      <c r="G423" s="9">
        <v>1.95</v>
      </c>
      <c r="H423" s="9" t="s">
        <v>154</v>
      </c>
      <c r="I423" s="9" t="s">
        <v>168</v>
      </c>
      <c r="J423" s="9">
        <f>Data[[#This Row],[Miqdar]]*Data[[#This Row],[Qiymət]]</f>
        <v>31.2</v>
      </c>
      <c r="K423" s="9">
        <f>Data[[#This Row],[Məbləğ]]-Data[[#This Row],[Maya]]*Data[[#This Row],[Miqdar]]</f>
        <v>15.6</v>
      </c>
      <c r="O423"/>
      <c r="P423"/>
    </row>
    <row r="424" spans="1:16" x14ac:dyDescent="0.35">
      <c r="A424" s="15">
        <v>44213.915899999985</v>
      </c>
      <c r="B424" s="9">
        <v>6</v>
      </c>
      <c r="C424" s="9" t="s">
        <v>200</v>
      </c>
      <c r="D424" s="9" t="s">
        <v>122</v>
      </c>
      <c r="E424" s="9" t="s">
        <v>153</v>
      </c>
      <c r="F424" s="9">
        <v>1</v>
      </c>
      <c r="G424" s="9">
        <v>0.6</v>
      </c>
      <c r="H424" s="9" t="s">
        <v>154</v>
      </c>
      <c r="I424" s="9" t="s">
        <v>174</v>
      </c>
      <c r="J424" s="9">
        <f>Data[[#This Row],[Miqdar]]*Data[[#This Row],[Qiymət]]</f>
        <v>6</v>
      </c>
      <c r="K424" s="9">
        <f>Data[[#This Row],[Məbləğ]]-Data[[#This Row],[Maya]]*Data[[#This Row],[Miqdar]]</f>
        <v>2.4000000000000004</v>
      </c>
      <c r="O424"/>
      <c r="P424"/>
    </row>
    <row r="425" spans="1:16" x14ac:dyDescent="0.35">
      <c r="A425" s="15">
        <v>44213.954299999983</v>
      </c>
      <c r="B425" s="9">
        <v>10</v>
      </c>
      <c r="C425" s="9" t="s">
        <v>3</v>
      </c>
      <c r="D425" s="9" t="s">
        <v>143</v>
      </c>
      <c r="E425" s="9" t="s">
        <v>195</v>
      </c>
      <c r="F425" s="9">
        <v>2</v>
      </c>
      <c r="G425" s="9">
        <v>1.6</v>
      </c>
      <c r="H425" s="9" t="s">
        <v>136</v>
      </c>
      <c r="I425" s="9" t="s">
        <v>170</v>
      </c>
      <c r="J425" s="9">
        <f>Data[[#This Row],[Miqdar]]*Data[[#This Row],[Qiymət]]</f>
        <v>20</v>
      </c>
      <c r="K425" s="9">
        <f>Data[[#This Row],[Məbləğ]]-Data[[#This Row],[Maya]]*Data[[#This Row],[Miqdar]]</f>
        <v>4</v>
      </c>
      <c r="O425"/>
      <c r="P425"/>
    </row>
    <row r="426" spans="1:16" x14ac:dyDescent="0.35">
      <c r="A426" s="15">
        <v>44213.990099999981</v>
      </c>
      <c r="B426" s="9">
        <v>8</v>
      </c>
      <c r="C426" s="9" t="s">
        <v>39</v>
      </c>
      <c r="D426" s="9" t="s">
        <v>124</v>
      </c>
      <c r="E426" s="9" t="s">
        <v>169</v>
      </c>
      <c r="F426" s="9">
        <v>2.5</v>
      </c>
      <c r="G426" s="9">
        <v>1.25</v>
      </c>
      <c r="H426" s="9" t="s">
        <v>136</v>
      </c>
      <c r="I426" s="9" t="s">
        <v>163</v>
      </c>
      <c r="J426" s="9">
        <f>Data[[#This Row],[Miqdar]]*Data[[#This Row],[Qiymət]]</f>
        <v>20</v>
      </c>
      <c r="K426" s="9">
        <f>Data[[#This Row],[Məbləğ]]-Data[[#This Row],[Maya]]*Data[[#This Row],[Miqdar]]</f>
        <v>10</v>
      </c>
      <c r="O426"/>
      <c r="P426"/>
    </row>
    <row r="427" spans="1:16" x14ac:dyDescent="0.35">
      <c r="A427" s="15">
        <v>44214.033699999978</v>
      </c>
      <c r="B427" s="9">
        <v>9</v>
      </c>
      <c r="C427" s="9" t="s">
        <v>36</v>
      </c>
      <c r="D427" s="9" t="s">
        <v>123</v>
      </c>
      <c r="E427" s="9" t="s">
        <v>164</v>
      </c>
      <c r="F427" s="9">
        <v>6.6</v>
      </c>
      <c r="G427" s="9">
        <v>5.2799999999999994</v>
      </c>
      <c r="H427" s="9" t="s">
        <v>154</v>
      </c>
      <c r="I427" s="9" t="s">
        <v>137</v>
      </c>
      <c r="J427" s="9">
        <f>Data[[#This Row],[Miqdar]]*Data[[#This Row],[Qiymət]]</f>
        <v>59.4</v>
      </c>
      <c r="K427" s="9">
        <f>Data[[#This Row],[Məbləğ]]-Data[[#This Row],[Maya]]*Data[[#This Row],[Miqdar]]</f>
        <v>11.880000000000003</v>
      </c>
      <c r="O427"/>
      <c r="P427"/>
    </row>
    <row r="428" spans="1:16" x14ac:dyDescent="0.35">
      <c r="A428" s="15">
        <v>44214.078499999981</v>
      </c>
      <c r="B428" s="9">
        <v>9</v>
      </c>
      <c r="C428" s="9" t="s">
        <v>3</v>
      </c>
      <c r="D428" s="9" t="s">
        <v>143</v>
      </c>
      <c r="E428" s="9" t="s">
        <v>158</v>
      </c>
      <c r="F428" s="9">
        <v>3.9</v>
      </c>
      <c r="G428" s="9">
        <v>1.95</v>
      </c>
      <c r="H428" s="9" t="s">
        <v>154</v>
      </c>
      <c r="I428" s="9" t="s">
        <v>152</v>
      </c>
      <c r="J428" s="9">
        <f>Data[[#This Row],[Miqdar]]*Data[[#This Row],[Qiymət]]</f>
        <v>35.1</v>
      </c>
      <c r="K428" s="9">
        <f>Data[[#This Row],[Məbləğ]]-Data[[#This Row],[Maya]]*Data[[#This Row],[Miqdar]]</f>
        <v>17.55</v>
      </c>
      <c r="O428"/>
      <c r="P428"/>
    </row>
    <row r="429" spans="1:16" x14ac:dyDescent="0.35">
      <c r="A429" s="15">
        <v>44214.120399999978</v>
      </c>
      <c r="B429" s="9">
        <v>9</v>
      </c>
      <c r="C429" s="9" t="s">
        <v>187</v>
      </c>
      <c r="D429" s="9" t="s">
        <v>124</v>
      </c>
      <c r="E429" s="9" t="s">
        <v>144</v>
      </c>
      <c r="F429" s="9">
        <v>1.4</v>
      </c>
      <c r="G429" s="9">
        <v>0.97999999999999987</v>
      </c>
      <c r="H429" s="9" t="s">
        <v>140</v>
      </c>
      <c r="I429" s="9" t="s">
        <v>168</v>
      </c>
      <c r="J429" s="9">
        <f>Data[[#This Row],[Miqdar]]*Data[[#This Row],[Qiymət]]</f>
        <v>12.6</v>
      </c>
      <c r="K429" s="9">
        <f>Data[[#This Row],[Məbləğ]]-Data[[#This Row],[Maya]]*Data[[#This Row],[Miqdar]]</f>
        <v>3.7800000000000011</v>
      </c>
      <c r="O429"/>
      <c r="P429"/>
    </row>
    <row r="430" spans="1:16" x14ac:dyDescent="0.35">
      <c r="A430" s="15">
        <v>44214.155999999981</v>
      </c>
      <c r="B430" s="9">
        <v>6</v>
      </c>
      <c r="C430" s="9" t="s">
        <v>187</v>
      </c>
      <c r="D430" s="9" t="s">
        <v>124</v>
      </c>
      <c r="E430" s="9" t="s">
        <v>144</v>
      </c>
      <c r="F430" s="9">
        <v>1.4</v>
      </c>
      <c r="G430" s="9">
        <v>0.97999999999999987</v>
      </c>
      <c r="H430" s="9" t="s">
        <v>140</v>
      </c>
      <c r="I430" s="9" t="s">
        <v>163</v>
      </c>
      <c r="J430" s="9">
        <f>Data[[#This Row],[Miqdar]]*Data[[#This Row],[Qiymət]]</f>
        <v>8.3999999999999986</v>
      </c>
      <c r="K430" s="9">
        <f>Data[[#This Row],[Məbləğ]]-Data[[#This Row],[Maya]]*Data[[#This Row],[Miqdar]]</f>
        <v>2.5199999999999996</v>
      </c>
      <c r="O430"/>
      <c r="P430"/>
    </row>
    <row r="431" spans="1:16" x14ac:dyDescent="0.35">
      <c r="A431" s="15">
        <v>44214.196199999984</v>
      </c>
      <c r="B431" s="9">
        <v>6</v>
      </c>
      <c r="C431" s="9" t="s">
        <v>142</v>
      </c>
      <c r="D431" s="9" t="s">
        <v>143</v>
      </c>
      <c r="E431" s="9" t="s">
        <v>153</v>
      </c>
      <c r="F431" s="9">
        <v>1</v>
      </c>
      <c r="G431" s="9">
        <v>0.6</v>
      </c>
      <c r="H431" s="9" t="s">
        <v>154</v>
      </c>
      <c r="I431" s="9" t="s">
        <v>161</v>
      </c>
      <c r="J431" s="9">
        <f>Data[[#This Row],[Miqdar]]*Data[[#This Row],[Qiymət]]</f>
        <v>6</v>
      </c>
      <c r="K431" s="9">
        <f>Data[[#This Row],[Məbləğ]]-Data[[#This Row],[Maya]]*Data[[#This Row],[Miqdar]]</f>
        <v>2.4000000000000004</v>
      </c>
      <c r="O431"/>
      <c r="P431"/>
    </row>
    <row r="432" spans="1:16" x14ac:dyDescent="0.35">
      <c r="A432" s="15">
        <v>44214.241099999985</v>
      </c>
      <c r="B432" s="9">
        <v>10</v>
      </c>
      <c r="C432" s="9" t="s">
        <v>28</v>
      </c>
      <c r="D432" s="9" t="s">
        <v>143</v>
      </c>
      <c r="E432" s="9" t="s">
        <v>153</v>
      </c>
      <c r="F432" s="9">
        <v>1</v>
      </c>
      <c r="G432" s="9">
        <v>0.6</v>
      </c>
      <c r="H432" s="9" t="s">
        <v>154</v>
      </c>
      <c r="I432" s="9" t="s">
        <v>170</v>
      </c>
      <c r="J432" s="9">
        <f>Data[[#This Row],[Miqdar]]*Data[[#This Row],[Qiymət]]</f>
        <v>10</v>
      </c>
      <c r="K432" s="9">
        <f>Data[[#This Row],[Məbləğ]]-Data[[#This Row],[Maya]]*Data[[#This Row],[Miqdar]]</f>
        <v>4</v>
      </c>
      <c r="O432"/>
      <c r="P432"/>
    </row>
    <row r="433" spans="1:16" x14ac:dyDescent="0.35">
      <c r="A433" s="15">
        <v>44214.281899999987</v>
      </c>
      <c r="B433" s="9">
        <v>8</v>
      </c>
      <c r="C433" s="9" t="s">
        <v>156</v>
      </c>
      <c r="D433" s="9" t="s">
        <v>124</v>
      </c>
      <c r="E433" s="9" t="s">
        <v>162</v>
      </c>
      <c r="F433" s="9">
        <v>3.2</v>
      </c>
      <c r="G433" s="9">
        <v>1.6</v>
      </c>
      <c r="H433" s="9" t="s">
        <v>136</v>
      </c>
      <c r="I433" s="9" t="s">
        <v>168</v>
      </c>
      <c r="J433" s="9">
        <f>Data[[#This Row],[Miqdar]]*Data[[#This Row],[Qiymət]]</f>
        <v>25.6</v>
      </c>
      <c r="K433" s="9">
        <f>Data[[#This Row],[Məbləğ]]-Data[[#This Row],[Maya]]*Data[[#This Row],[Miqdar]]</f>
        <v>12.8</v>
      </c>
      <c r="O433"/>
      <c r="P433"/>
    </row>
    <row r="434" spans="1:16" x14ac:dyDescent="0.35">
      <c r="A434" s="15">
        <v>44214.319499999991</v>
      </c>
      <c r="B434" s="9">
        <v>9</v>
      </c>
      <c r="C434" s="9" t="s">
        <v>167</v>
      </c>
      <c r="D434" s="9" t="s">
        <v>149</v>
      </c>
      <c r="E434" s="9" t="s">
        <v>162</v>
      </c>
      <c r="F434" s="9">
        <v>3.2</v>
      </c>
      <c r="G434" s="9">
        <v>1.6</v>
      </c>
      <c r="H434" s="9" t="s">
        <v>136</v>
      </c>
      <c r="I434" s="9" t="s">
        <v>168</v>
      </c>
      <c r="J434" s="9">
        <f>Data[[#This Row],[Miqdar]]*Data[[#This Row],[Qiymət]]</f>
        <v>28.8</v>
      </c>
      <c r="K434" s="9">
        <f>Data[[#This Row],[Məbləğ]]-Data[[#This Row],[Maya]]*Data[[#This Row],[Miqdar]]</f>
        <v>14.4</v>
      </c>
      <c r="O434"/>
      <c r="P434"/>
    </row>
    <row r="435" spans="1:16" x14ac:dyDescent="0.35">
      <c r="A435" s="15">
        <v>44214.360199999988</v>
      </c>
      <c r="B435" s="9">
        <v>7</v>
      </c>
      <c r="C435" s="9" t="s">
        <v>16</v>
      </c>
      <c r="D435" s="9" t="s">
        <v>143</v>
      </c>
      <c r="E435" s="9" t="s">
        <v>169</v>
      </c>
      <c r="F435" s="9">
        <v>2.5</v>
      </c>
      <c r="G435" s="9">
        <v>1.25</v>
      </c>
      <c r="H435" s="9" t="s">
        <v>136</v>
      </c>
      <c r="I435" s="9" t="s">
        <v>152</v>
      </c>
      <c r="J435" s="9">
        <f>Data[[#This Row],[Miqdar]]*Data[[#This Row],[Qiymət]]</f>
        <v>17.5</v>
      </c>
      <c r="K435" s="9">
        <f>Data[[#This Row],[Məbləğ]]-Data[[#This Row],[Maya]]*Data[[#This Row],[Miqdar]]</f>
        <v>8.75</v>
      </c>
      <c r="O435"/>
      <c r="P435"/>
    </row>
    <row r="436" spans="1:16" x14ac:dyDescent="0.35">
      <c r="A436" s="15">
        <v>44214.397699999987</v>
      </c>
      <c r="B436" s="9">
        <v>5</v>
      </c>
      <c r="C436" s="9" t="s">
        <v>160</v>
      </c>
      <c r="D436" s="9" t="s">
        <v>143</v>
      </c>
      <c r="E436" s="9" t="s">
        <v>169</v>
      </c>
      <c r="F436" s="9">
        <v>2.5</v>
      </c>
      <c r="G436" s="9">
        <v>1.25</v>
      </c>
      <c r="H436" s="9" t="s">
        <v>136</v>
      </c>
      <c r="I436" s="9" t="s">
        <v>155</v>
      </c>
      <c r="J436" s="9">
        <f>Data[[#This Row],[Miqdar]]*Data[[#This Row],[Qiymət]]</f>
        <v>12.5</v>
      </c>
      <c r="K436" s="9">
        <f>Data[[#This Row],[Məbləğ]]-Data[[#This Row],[Maya]]*Data[[#This Row],[Miqdar]]</f>
        <v>6.25</v>
      </c>
      <c r="O436"/>
      <c r="P436"/>
    </row>
    <row r="437" spans="1:16" x14ac:dyDescent="0.35">
      <c r="A437" s="15">
        <v>44214.437299999983</v>
      </c>
      <c r="B437" s="9">
        <v>5</v>
      </c>
      <c r="C437" s="9" t="s">
        <v>3</v>
      </c>
      <c r="D437" s="9" t="s">
        <v>143</v>
      </c>
      <c r="E437" s="9" t="s">
        <v>169</v>
      </c>
      <c r="F437" s="9">
        <v>2.5</v>
      </c>
      <c r="G437" s="9">
        <v>1.25</v>
      </c>
      <c r="H437" s="9" t="s">
        <v>136</v>
      </c>
      <c r="I437" s="9" t="s">
        <v>155</v>
      </c>
      <c r="J437" s="9">
        <f>Data[[#This Row],[Miqdar]]*Data[[#This Row],[Qiymət]]</f>
        <v>12.5</v>
      </c>
      <c r="K437" s="9">
        <f>Data[[#This Row],[Məbləğ]]-Data[[#This Row],[Maya]]*Data[[#This Row],[Miqdar]]</f>
        <v>6.25</v>
      </c>
      <c r="O437"/>
      <c r="P437"/>
    </row>
    <row r="438" spans="1:16" x14ac:dyDescent="0.35">
      <c r="A438" s="15">
        <v>44214.478299999981</v>
      </c>
      <c r="B438" s="9">
        <v>10</v>
      </c>
      <c r="C438" s="9" t="s">
        <v>8</v>
      </c>
      <c r="D438" s="9" t="s">
        <v>122</v>
      </c>
      <c r="E438" s="9" t="s">
        <v>181</v>
      </c>
      <c r="F438" s="9">
        <v>0.9</v>
      </c>
      <c r="G438" s="9">
        <v>0.63</v>
      </c>
      <c r="H438" s="9" t="s">
        <v>140</v>
      </c>
      <c r="I438" s="9" t="s">
        <v>194</v>
      </c>
      <c r="J438" s="9">
        <f>Data[[#This Row],[Miqdar]]*Data[[#This Row],[Qiymət]]</f>
        <v>9</v>
      </c>
      <c r="K438" s="9">
        <f>Data[[#This Row],[Məbləğ]]-Data[[#This Row],[Maya]]*Data[[#This Row],[Miqdar]]</f>
        <v>2.7</v>
      </c>
      <c r="O438"/>
      <c r="P438"/>
    </row>
    <row r="439" spans="1:16" x14ac:dyDescent="0.35">
      <c r="A439" s="15">
        <v>44214.51549999998</v>
      </c>
      <c r="B439" s="9">
        <v>5</v>
      </c>
      <c r="C439" s="9" t="s">
        <v>25</v>
      </c>
      <c r="D439" s="9" t="s">
        <v>122</v>
      </c>
      <c r="E439" s="9" t="s">
        <v>181</v>
      </c>
      <c r="F439" s="9">
        <v>0.9</v>
      </c>
      <c r="G439" s="9">
        <v>0.63</v>
      </c>
      <c r="H439" s="9" t="s">
        <v>140</v>
      </c>
      <c r="I439" s="9" t="s">
        <v>180</v>
      </c>
      <c r="J439" s="9">
        <f>Data[[#This Row],[Miqdar]]*Data[[#This Row],[Qiymət]]</f>
        <v>4.5</v>
      </c>
      <c r="K439" s="9">
        <f>Data[[#This Row],[Məbləğ]]-Data[[#This Row],[Maya]]*Data[[#This Row],[Miqdar]]</f>
        <v>1.35</v>
      </c>
      <c r="O439"/>
      <c r="P439"/>
    </row>
    <row r="440" spans="1:16" x14ac:dyDescent="0.35">
      <c r="A440" s="15">
        <v>44214.552399999979</v>
      </c>
      <c r="B440" s="9">
        <v>9</v>
      </c>
      <c r="C440" s="9" t="s">
        <v>11</v>
      </c>
      <c r="D440" s="9" t="s">
        <v>122</v>
      </c>
      <c r="E440" s="9" t="s">
        <v>158</v>
      </c>
      <c r="F440" s="9">
        <v>3.9</v>
      </c>
      <c r="G440" s="9">
        <v>1.95</v>
      </c>
      <c r="H440" s="9" t="s">
        <v>154</v>
      </c>
      <c r="I440" s="9" t="s">
        <v>197</v>
      </c>
      <c r="J440" s="9">
        <f>Data[[#This Row],[Miqdar]]*Data[[#This Row],[Qiymət]]</f>
        <v>35.1</v>
      </c>
      <c r="K440" s="9">
        <f>Data[[#This Row],[Məbləğ]]-Data[[#This Row],[Maya]]*Data[[#This Row],[Miqdar]]</f>
        <v>17.55</v>
      </c>
      <c r="O440"/>
      <c r="P440"/>
    </row>
    <row r="441" spans="1:16" x14ac:dyDescent="0.35">
      <c r="A441" s="15">
        <v>44214.592699999979</v>
      </c>
      <c r="B441" s="9">
        <v>7</v>
      </c>
      <c r="C441" s="9" t="s">
        <v>36</v>
      </c>
      <c r="D441" s="9" t="s">
        <v>123</v>
      </c>
      <c r="E441" s="9" t="s">
        <v>164</v>
      </c>
      <c r="F441" s="9">
        <v>6.6</v>
      </c>
      <c r="G441" s="9">
        <v>5.2799999999999994</v>
      </c>
      <c r="H441" s="9" t="s">
        <v>154</v>
      </c>
      <c r="I441" s="9" t="s">
        <v>179</v>
      </c>
      <c r="J441" s="9">
        <f>Data[[#This Row],[Miqdar]]*Data[[#This Row],[Qiymət]]</f>
        <v>46.199999999999996</v>
      </c>
      <c r="K441" s="9">
        <f>Data[[#This Row],[Məbləğ]]-Data[[#This Row],[Maya]]*Data[[#This Row],[Miqdar]]</f>
        <v>9.240000000000002</v>
      </c>
      <c r="O441"/>
      <c r="P441"/>
    </row>
    <row r="442" spans="1:16" x14ac:dyDescent="0.35">
      <c r="A442" s="15">
        <v>44214.632899999982</v>
      </c>
      <c r="B442" s="9">
        <v>7</v>
      </c>
      <c r="C442" s="9" t="s">
        <v>138</v>
      </c>
      <c r="D442" s="9" t="s">
        <v>123</v>
      </c>
      <c r="E442" s="9" t="s">
        <v>171</v>
      </c>
      <c r="F442" s="9">
        <v>2.8</v>
      </c>
      <c r="G442" s="9">
        <v>1.6799999999999997</v>
      </c>
      <c r="H442" s="9" t="s">
        <v>136</v>
      </c>
      <c r="I442" s="9" t="s">
        <v>177</v>
      </c>
      <c r="J442" s="9">
        <f>Data[[#This Row],[Miqdar]]*Data[[#This Row],[Qiymət]]</f>
        <v>19.599999999999998</v>
      </c>
      <c r="K442" s="9">
        <f>Data[[#This Row],[Məbləğ]]-Data[[#This Row],[Maya]]*Data[[#This Row],[Miqdar]]</f>
        <v>7.84</v>
      </c>
      <c r="O442"/>
      <c r="P442"/>
    </row>
    <row r="443" spans="1:16" x14ac:dyDescent="0.35">
      <c r="A443" s="15">
        <v>44214.672099999982</v>
      </c>
      <c r="B443" s="9">
        <v>7</v>
      </c>
      <c r="C443" s="9" t="s">
        <v>42</v>
      </c>
      <c r="D443" s="9" t="s">
        <v>121</v>
      </c>
      <c r="E443" s="9" t="s">
        <v>139</v>
      </c>
      <c r="F443" s="9">
        <v>1.5</v>
      </c>
      <c r="G443" s="9">
        <v>0.75</v>
      </c>
      <c r="H443" s="9" t="s">
        <v>140</v>
      </c>
      <c r="I443" s="9" t="s">
        <v>147</v>
      </c>
      <c r="J443" s="9">
        <f>Data[[#This Row],[Miqdar]]*Data[[#This Row],[Qiymət]]</f>
        <v>10.5</v>
      </c>
      <c r="K443" s="9">
        <f>Data[[#This Row],[Məbləğ]]-Data[[#This Row],[Maya]]*Data[[#This Row],[Miqdar]]</f>
        <v>5.25</v>
      </c>
      <c r="O443"/>
      <c r="P443"/>
    </row>
    <row r="444" spans="1:16" x14ac:dyDescent="0.35">
      <c r="A444" s="15">
        <v>44214.709199999983</v>
      </c>
      <c r="B444" s="9">
        <v>8</v>
      </c>
      <c r="C444" s="9" t="s">
        <v>39</v>
      </c>
      <c r="D444" s="9" t="s">
        <v>124</v>
      </c>
      <c r="E444" s="9" t="s">
        <v>159</v>
      </c>
      <c r="F444" s="9">
        <v>1.5</v>
      </c>
      <c r="G444" s="9">
        <v>0.9</v>
      </c>
      <c r="H444" s="9" t="s">
        <v>154</v>
      </c>
      <c r="I444" s="9" t="s">
        <v>173</v>
      </c>
      <c r="J444" s="9">
        <f>Data[[#This Row],[Miqdar]]*Data[[#This Row],[Qiymət]]</f>
        <v>12</v>
      </c>
      <c r="K444" s="9">
        <f>Data[[#This Row],[Məbləğ]]-Data[[#This Row],[Maya]]*Data[[#This Row],[Miqdar]]</f>
        <v>4.8</v>
      </c>
      <c r="O444"/>
      <c r="P444"/>
    </row>
    <row r="445" spans="1:16" x14ac:dyDescent="0.35">
      <c r="A445" s="15">
        <v>44214.74559999998</v>
      </c>
      <c r="B445" s="9">
        <v>10</v>
      </c>
      <c r="C445" s="9" t="s">
        <v>28</v>
      </c>
      <c r="D445" s="9" t="s">
        <v>143</v>
      </c>
      <c r="E445" s="9" t="s">
        <v>195</v>
      </c>
      <c r="F445" s="9">
        <v>2</v>
      </c>
      <c r="G445" s="9">
        <v>1.6</v>
      </c>
      <c r="H445" s="9" t="s">
        <v>136</v>
      </c>
      <c r="I445" s="9" t="s">
        <v>166</v>
      </c>
      <c r="J445" s="9">
        <f>Data[[#This Row],[Miqdar]]*Data[[#This Row],[Qiymət]]</f>
        <v>20</v>
      </c>
      <c r="K445" s="9">
        <f>Data[[#This Row],[Məbləğ]]-Data[[#This Row],[Maya]]*Data[[#This Row],[Miqdar]]</f>
        <v>4</v>
      </c>
      <c r="O445"/>
      <c r="P445"/>
    </row>
    <row r="446" spans="1:16" x14ac:dyDescent="0.35">
      <c r="A446" s="15">
        <v>44214.781399999978</v>
      </c>
      <c r="B446" s="9">
        <v>8</v>
      </c>
      <c r="C446" s="9" t="s">
        <v>6</v>
      </c>
      <c r="D446" s="9" t="s">
        <v>121</v>
      </c>
      <c r="E446" s="9" t="s">
        <v>188</v>
      </c>
      <c r="F446" s="9">
        <v>2.4</v>
      </c>
      <c r="G446" s="9">
        <v>1.6800000000000002</v>
      </c>
      <c r="H446" s="9" t="s">
        <v>154</v>
      </c>
      <c r="I446" s="9" t="s">
        <v>183</v>
      </c>
      <c r="J446" s="9">
        <f>Data[[#This Row],[Miqdar]]*Data[[#This Row],[Qiymət]]</f>
        <v>19.2</v>
      </c>
      <c r="K446" s="9">
        <f>Data[[#This Row],[Məbləğ]]-Data[[#This Row],[Maya]]*Data[[#This Row],[Miqdar]]</f>
        <v>5.759999999999998</v>
      </c>
      <c r="O446"/>
      <c r="P446"/>
    </row>
    <row r="447" spans="1:16" x14ac:dyDescent="0.35">
      <c r="A447" s="15">
        <v>44214.820399999975</v>
      </c>
      <c r="B447" s="9">
        <v>10</v>
      </c>
      <c r="C447" s="9" t="s">
        <v>20</v>
      </c>
      <c r="D447" s="9" t="s">
        <v>121</v>
      </c>
      <c r="E447" s="9" t="s">
        <v>195</v>
      </c>
      <c r="F447" s="9">
        <v>2</v>
      </c>
      <c r="G447" s="9">
        <v>1.6</v>
      </c>
      <c r="H447" s="9" t="s">
        <v>136</v>
      </c>
      <c r="I447" s="9" t="s">
        <v>147</v>
      </c>
      <c r="J447" s="9">
        <f>Data[[#This Row],[Miqdar]]*Data[[#This Row],[Qiymət]]</f>
        <v>20</v>
      </c>
      <c r="K447" s="9">
        <f>Data[[#This Row],[Məbləğ]]-Data[[#This Row],[Maya]]*Data[[#This Row],[Miqdar]]</f>
        <v>4</v>
      </c>
      <c r="O447"/>
      <c r="P447"/>
    </row>
    <row r="448" spans="1:16" x14ac:dyDescent="0.35">
      <c r="A448" s="15">
        <v>44214.863199999978</v>
      </c>
      <c r="B448" s="9">
        <v>6</v>
      </c>
      <c r="C448" s="9" t="s">
        <v>39</v>
      </c>
      <c r="D448" s="9" t="s">
        <v>124</v>
      </c>
      <c r="E448" s="9" t="s">
        <v>153</v>
      </c>
      <c r="F448" s="9">
        <v>1</v>
      </c>
      <c r="G448" s="9">
        <v>0.6</v>
      </c>
      <c r="H448" s="9" t="s">
        <v>154</v>
      </c>
      <c r="I448" s="9" t="s">
        <v>192</v>
      </c>
      <c r="J448" s="9">
        <f>Data[[#This Row],[Miqdar]]*Data[[#This Row],[Qiymət]]</f>
        <v>6</v>
      </c>
      <c r="K448" s="9">
        <f>Data[[#This Row],[Məbləğ]]-Data[[#This Row],[Maya]]*Data[[#This Row],[Miqdar]]</f>
        <v>2.4000000000000004</v>
      </c>
      <c r="O448"/>
      <c r="P448"/>
    </row>
    <row r="449" spans="1:16" x14ac:dyDescent="0.35">
      <c r="A449" s="15">
        <v>44214.902399999977</v>
      </c>
      <c r="B449" s="9">
        <v>7</v>
      </c>
      <c r="C449" s="9" t="s">
        <v>187</v>
      </c>
      <c r="D449" s="9" t="s">
        <v>124</v>
      </c>
      <c r="E449" s="9" t="s">
        <v>162</v>
      </c>
      <c r="F449" s="9">
        <v>3.2</v>
      </c>
      <c r="G449" s="9">
        <v>1.6</v>
      </c>
      <c r="H449" s="9" t="s">
        <v>136</v>
      </c>
      <c r="I449" s="9" t="s">
        <v>190</v>
      </c>
      <c r="J449" s="9">
        <f>Data[[#This Row],[Miqdar]]*Data[[#This Row],[Qiymət]]</f>
        <v>22.400000000000002</v>
      </c>
      <c r="K449" s="9">
        <f>Data[[#This Row],[Məbləğ]]-Data[[#This Row],[Maya]]*Data[[#This Row],[Miqdar]]</f>
        <v>11.200000000000001</v>
      </c>
      <c r="O449"/>
      <c r="P449"/>
    </row>
    <row r="450" spans="1:16" x14ac:dyDescent="0.35">
      <c r="A450" s="15">
        <v>44214.938899999979</v>
      </c>
      <c r="B450" s="9">
        <v>5</v>
      </c>
      <c r="C450" s="9" t="s">
        <v>175</v>
      </c>
      <c r="D450" s="9" t="s">
        <v>123</v>
      </c>
      <c r="E450" s="9" t="s">
        <v>184</v>
      </c>
      <c r="F450" s="9">
        <v>1.8</v>
      </c>
      <c r="G450" s="9">
        <v>1.08</v>
      </c>
      <c r="H450" s="9" t="s">
        <v>154</v>
      </c>
      <c r="I450" s="9" t="s">
        <v>137</v>
      </c>
      <c r="J450" s="9">
        <f>Data[[#This Row],[Miqdar]]*Data[[#This Row],[Qiymət]]</f>
        <v>9</v>
      </c>
      <c r="K450" s="9">
        <f>Data[[#This Row],[Məbləğ]]-Data[[#This Row],[Maya]]*Data[[#This Row],[Miqdar]]</f>
        <v>3.5999999999999996</v>
      </c>
      <c r="O450"/>
      <c r="P450"/>
    </row>
    <row r="451" spans="1:16" x14ac:dyDescent="0.35">
      <c r="A451" s="15">
        <v>44214.981999999982</v>
      </c>
      <c r="B451" s="9">
        <v>10</v>
      </c>
      <c r="C451" s="9" t="s">
        <v>156</v>
      </c>
      <c r="D451" s="9" t="s">
        <v>124</v>
      </c>
      <c r="E451" s="9" t="s">
        <v>150</v>
      </c>
      <c r="F451" s="9">
        <v>3.3</v>
      </c>
      <c r="G451" s="9">
        <v>2.6399999999999997</v>
      </c>
      <c r="H451" s="9" t="s">
        <v>136</v>
      </c>
      <c r="I451" s="9" t="s">
        <v>173</v>
      </c>
      <c r="J451" s="9">
        <f>Data[[#This Row],[Miqdar]]*Data[[#This Row],[Qiymət]]</f>
        <v>33</v>
      </c>
      <c r="K451" s="9">
        <f>Data[[#This Row],[Məbləğ]]-Data[[#This Row],[Maya]]*Data[[#This Row],[Miqdar]]</f>
        <v>6.6000000000000014</v>
      </c>
      <c r="O451"/>
      <c r="P451"/>
    </row>
    <row r="452" spans="1:16" x14ac:dyDescent="0.35">
      <c r="A452" s="15">
        <v>44215.021599999978</v>
      </c>
      <c r="B452" s="9">
        <v>10</v>
      </c>
      <c r="C452" s="9" t="s">
        <v>160</v>
      </c>
      <c r="D452" s="9" t="s">
        <v>143</v>
      </c>
      <c r="E452" s="9" t="s">
        <v>185</v>
      </c>
      <c r="F452" s="9">
        <v>1.2</v>
      </c>
      <c r="G452" s="9">
        <v>0.72</v>
      </c>
      <c r="H452" s="9" t="s">
        <v>154</v>
      </c>
      <c r="I452" s="9" t="s">
        <v>201</v>
      </c>
      <c r="J452" s="9">
        <f>Data[[#This Row],[Miqdar]]*Data[[#This Row],[Qiymət]]</f>
        <v>12</v>
      </c>
      <c r="K452" s="9">
        <f>Data[[#This Row],[Məbləğ]]-Data[[#This Row],[Maya]]*Data[[#This Row],[Miqdar]]</f>
        <v>4.8000000000000007</v>
      </c>
      <c r="O452"/>
      <c r="P452"/>
    </row>
    <row r="453" spans="1:16" x14ac:dyDescent="0.35">
      <c r="A453" s="15">
        <v>44215.065099999978</v>
      </c>
      <c r="B453" s="9">
        <v>5</v>
      </c>
      <c r="C453" s="9" t="s">
        <v>20</v>
      </c>
      <c r="D453" s="9" t="s">
        <v>121</v>
      </c>
      <c r="E453" s="9" t="s">
        <v>186</v>
      </c>
      <c r="F453" s="9">
        <v>1.4</v>
      </c>
      <c r="G453" s="9">
        <v>0.97999999999999987</v>
      </c>
      <c r="H453" s="9" t="s">
        <v>140</v>
      </c>
      <c r="I453" s="9" t="s">
        <v>165</v>
      </c>
      <c r="J453" s="9">
        <f>Data[[#This Row],[Miqdar]]*Data[[#This Row],[Qiymət]]</f>
        <v>7</v>
      </c>
      <c r="K453" s="9">
        <f>Data[[#This Row],[Məbləğ]]-Data[[#This Row],[Maya]]*Data[[#This Row],[Miqdar]]</f>
        <v>2.1000000000000005</v>
      </c>
      <c r="O453"/>
      <c r="P453"/>
    </row>
    <row r="454" spans="1:16" x14ac:dyDescent="0.35">
      <c r="A454" s="15">
        <v>44215.103299999981</v>
      </c>
      <c r="B454" s="9">
        <v>10</v>
      </c>
      <c r="C454" s="9" t="s">
        <v>142</v>
      </c>
      <c r="D454" s="9" t="s">
        <v>143</v>
      </c>
      <c r="E454" s="9" t="s">
        <v>135</v>
      </c>
      <c r="F454" s="9">
        <v>2.5</v>
      </c>
      <c r="G454" s="9">
        <v>1.25</v>
      </c>
      <c r="H454" s="9" t="s">
        <v>136</v>
      </c>
      <c r="I454" s="9" t="s">
        <v>161</v>
      </c>
      <c r="J454" s="9">
        <f>Data[[#This Row],[Miqdar]]*Data[[#This Row],[Qiymət]]</f>
        <v>25</v>
      </c>
      <c r="K454" s="9">
        <f>Data[[#This Row],[Məbləğ]]-Data[[#This Row],[Maya]]*Data[[#This Row],[Miqdar]]</f>
        <v>12.5</v>
      </c>
      <c r="O454"/>
      <c r="P454"/>
    </row>
    <row r="455" spans="1:16" x14ac:dyDescent="0.35">
      <c r="A455" s="15">
        <v>44215.145499999984</v>
      </c>
      <c r="B455" s="9">
        <v>10</v>
      </c>
      <c r="C455" s="9" t="s">
        <v>187</v>
      </c>
      <c r="D455" s="9" t="s">
        <v>124</v>
      </c>
      <c r="E455" s="9" t="s">
        <v>195</v>
      </c>
      <c r="F455" s="9">
        <v>2</v>
      </c>
      <c r="G455" s="9">
        <v>1.6</v>
      </c>
      <c r="H455" s="9" t="s">
        <v>136</v>
      </c>
      <c r="I455" s="9" t="s">
        <v>157</v>
      </c>
      <c r="J455" s="9">
        <f>Data[[#This Row],[Miqdar]]*Data[[#This Row],[Qiymət]]</f>
        <v>20</v>
      </c>
      <c r="K455" s="9">
        <f>Data[[#This Row],[Məbləğ]]-Data[[#This Row],[Maya]]*Data[[#This Row],[Miqdar]]</f>
        <v>4</v>
      </c>
      <c r="O455"/>
      <c r="P455"/>
    </row>
    <row r="456" spans="1:16" x14ac:dyDescent="0.35">
      <c r="A456" s="15">
        <v>44215.183599999982</v>
      </c>
      <c r="B456" s="9">
        <v>7</v>
      </c>
      <c r="C456" s="9" t="s">
        <v>142</v>
      </c>
      <c r="D456" s="9" t="s">
        <v>143</v>
      </c>
      <c r="E456" s="9" t="s">
        <v>159</v>
      </c>
      <c r="F456" s="9">
        <v>1.5</v>
      </c>
      <c r="G456" s="9">
        <v>0.9</v>
      </c>
      <c r="H456" s="9" t="s">
        <v>154</v>
      </c>
      <c r="I456" s="9" t="s">
        <v>152</v>
      </c>
      <c r="J456" s="9">
        <f>Data[[#This Row],[Miqdar]]*Data[[#This Row],[Qiymət]]</f>
        <v>10.5</v>
      </c>
      <c r="K456" s="9">
        <f>Data[[#This Row],[Məbləğ]]-Data[[#This Row],[Maya]]*Data[[#This Row],[Miqdar]]</f>
        <v>4.2</v>
      </c>
      <c r="O456"/>
      <c r="P456"/>
    </row>
    <row r="457" spans="1:16" x14ac:dyDescent="0.35">
      <c r="A457" s="15">
        <v>44215.225899999983</v>
      </c>
      <c r="B457" s="9">
        <v>7</v>
      </c>
      <c r="C457" s="9" t="s">
        <v>160</v>
      </c>
      <c r="D457" s="9" t="s">
        <v>143</v>
      </c>
      <c r="E457" s="9" t="s">
        <v>159</v>
      </c>
      <c r="F457" s="9">
        <v>1.5</v>
      </c>
      <c r="G457" s="9">
        <v>0.9</v>
      </c>
      <c r="H457" s="9" t="s">
        <v>154</v>
      </c>
      <c r="I457" s="9" t="s">
        <v>152</v>
      </c>
      <c r="J457" s="9">
        <f>Data[[#This Row],[Miqdar]]*Data[[#This Row],[Qiymət]]</f>
        <v>10.5</v>
      </c>
      <c r="K457" s="9">
        <f>Data[[#This Row],[Məbləğ]]-Data[[#This Row],[Maya]]*Data[[#This Row],[Miqdar]]</f>
        <v>4.2</v>
      </c>
      <c r="O457"/>
      <c r="P457"/>
    </row>
    <row r="458" spans="1:16" x14ac:dyDescent="0.35">
      <c r="A458" s="15">
        <v>44215.263899999984</v>
      </c>
      <c r="B458" s="9">
        <v>7</v>
      </c>
      <c r="C458" s="9" t="s">
        <v>160</v>
      </c>
      <c r="D458" s="9" t="s">
        <v>143</v>
      </c>
      <c r="E458" s="9" t="s">
        <v>164</v>
      </c>
      <c r="F458" s="9">
        <v>6.6</v>
      </c>
      <c r="G458" s="9">
        <v>5.2799999999999994</v>
      </c>
      <c r="H458" s="9" t="s">
        <v>154</v>
      </c>
      <c r="I458" s="9" t="s">
        <v>155</v>
      </c>
      <c r="J458" s="9">
        <f>Data[[#This Row],[Miqdar]]*Data[[#This Row],[Qiymət]]</f>
        <v>46.199999999999996</v>
      </c>
      <c r="K458" s="9">
        <f>Data[[#This Row],[Məbləğ]]-Data[[#This Row],[Maya]]*Data[[#This Row],[Miqdar]]</f>
        <v>9.240000000000002</v>
      </c>
      <c r="O458"/>
      <c r="P458"/>
    </row>
    <row r="459" spans="1:16" x14ac:dyDescent="0.35">
      <c r="A459" s="15">
        <v>44215.305299999985</v>
      </c>
      <c r="B459" s="9">
        <v>8</v>
      </c>
      <c r="C459" s="9" t="s">
        <v>3</v>
      </c>
      <c r="D459" s="9" t="s">
        <v>143</v>
      </c>
      <c r="E459" s="9" t="s">
        <v>153</v>
      </c>
      <c r="F459" s="9">
        <v>1</v>
      </c>
      <c r="G459" s="9">
        <v>0.6</v>
      </c>
      <c r="H459" s="9" t="s">
        <v>154</v>
      </c>
      <c r="I459" s="9" t="s">
        <v>152</v>
      </c>
      <c r="J459" s="9">
        <f>Data[[#This Row],[Miqdar]]*Data[[#This Row],[Qiymət]]</f>
        <v>8</v>
      </c>
      <c r="K459" s="9">
        <f>Data[[#This Row],[Məbləğ]]-Data[[#This Row],[Maya]]*Data[[#This Row],[Miqdar]]</f>
        <v>3.2</v>
      </c>
      <c r="O459"/>
      <c r="P459"/>
    </row>
    <row r="460" spans="1:16" x14ac:dyDescent="0.35">
      <c r="A460" s="15">
        <v>44215.348699999988</v>
      </c>
      <c r="B460" s="9">
        <v>10</v>
      </c>
      <c r="C460" s="9" t="s">
        <v>148</v>
      </c>
      <c r="D460" s="9" t="s">
        <v>149</v>
      </c>
      <c r="E460" s="9" t="s">
        <v>162</v>
      </c>
      <c r="F460" s="9">
        <v>3.2</v>
      </c>
      <c r="G460" s="9">
        <v>1.6</v>
      </c>
      <c r="H460" s="9" t="s">
        <v>136</v>
      </c>
      <c r="I460" s="9" t="s">
        <v>168</v>
      </c>
      <c r="J460" s="9">
        <f>Data[[#This Row],[Miqdar]]*Data[[#This Row],[Qiymət]]</f>
        <v>32</v>
      </c>
      <c r="K460" s="9">
        <f>Data[[#This Row],[Məbləğ]]-Data[[#This Row],[Maya]]*Data[[#This Row],[Miqdar]]</f>
        <v>16</v>
      </c>
      <c r="O460"/>
      <c r="P460"/>
    </row>
    <row r="461" spans="1:16" x14ac:dyDescent="0.35">
      <c r="A461" s="15">
        <v>44215.386599999991</v>
      </c>
      <c r="B461" s="9">
        <v>6</v>
      </c>
      <c r="C461" s="9" t="s">
        <v>187</v>
      </c>
      <c r="D461" s="9" t="s">
        <v>124</v>
      </c>
      <c r="E461" s="9" t="s">
        <v>162</v>
      </c>
      <c r="F461" s="9">
        <v>3.2</v>
      </c>
      <c r="G461" s="9">
        <v>1.6</v>
      </c>
      <c r="H461" s="9" t="s">
        <v>136</v>
      </c>
      <c r="I461" s="9" t="s">
        <v>157</v>
      </c>
      <c r="J461" s="9">
        <f>Data[[#This Row],[Miqdar]]*Data[[#This Row],[Qiymət]]</f>
        <v>19.200000000000003</v>
      </c>
      <c r="K461" s="9">
        <f>Data[[#This Row],[Məbləğ]]-Data[[#This Row],[Maya]]*Data[[#This Row],[Miqdar]]</f>
        <v>9.6000000000000014</v>
      </c>
      <c r="O461"/>
      <c r="P461"/>
    </row>
    <row r="462" spans="1:16" x14ac:dyDescent="0.35">
      <c r="A462" s="15">
        <v>44215.423899999994</v>
      </c>
      <c r="B462" s="9">
        <v>7</v>
      </c>
      <c r="C462" s="9" t="s">
        <v>3</v>
      </c>
      <c r="D462" s="9" t="s">
        <v>143</v>
      </c>
      <c r="E462" s="9" t="s">
        <v>188</v>
      </c>
      <c r="F462" s="9">
        <v>2.4</v>
      </c>
      <c r="G462" s="9">
        <v>1.6800000000000002</v>
      </c>
      <c r="H462" s="9" t="s">
        <v>154</v>
      </c>
      <c r="I462" s="9" t="s">
        <v>161</v>
      </c>
      <c r="J462" s="9">
        <f>Data[[#This Row],[Miqdar]]*Data[[#This Row],[Qiymət]]</f>
        <v>16.8</v>
      </c>
      <c r="K462" s="9">
        <f>Data[[#This Row],[Məbləğ]]-Data[[#This Row],[Maya]]*Data[[#This Row],[Miqdar]]</f>
        <v>5.0399999999999991</v>
      </c>
      <c r="O462"/>
      <c r="P462"/>
    </row>
    <row r="463" spans="1:16" x14ac:dyDescent="0.35">
      <c r="A463" s="15">
        <v>44215.460399999996</v>
      </c>
      <c r="B463" s="9">
        <v>5</v>
      </c>
      <c r="C463" s="9" t="s">
        <v>28</v>
      </c>
      <c r="D463" s="9" t="s">
        <v>143</v>
      </c>
      <c r="E463" s="9" t="s">
        <v>188</v>
      </c>
      <c r="F463" s="9">
        <v>2.4</v>
      </c>
      <c r="G463" s="9">
        <v>1.6800000000000002</v>
      </c>
      <c r="H463" s="9" t="s">
        <v>154</v>
      </c>
      <c r="I463" s="9" t="s">
        <v>161</v>
      </c>
      <c r="J463" s="9">
        <f>Data[[#This Row],[Miqdar]]*Data[[#This Row],[Qiymət]]</f>
        <v>12</v>
      </c>
      <c r="K463" s="9">
        <f>Data[[#This Row],[Məbləğ]]-Data[[#This Row],[Maya]]*Data[[#This Row],[Miqdar]]</f>
        <v>3.5999999999999996</v>
      </c>
      <c r="O463"/>
      <c r="P463"/>
    </row>
    <row r="464" spans="1:16" x14ac:dyDescent="0.35">
      <c r="A464" s="15">
        <v>44215.496099999997</v>
      </c>
      <c r="B464" s="9">
        <v>7</v>
      </c>
      <c r="C464" s="9" t="s">
        <v>36</v>
      </c>
      <c r="D464" s="9" t="s">
        <v>123</v>
      </c>
      <c r="E464" s="9" t="s">
        <v>181</v>
      </c>
      <c r="F464" s="9">
        <v>0.9</v>
      </c>
      <c r="G464" s="9">
        <v>0.63</v>
      </c>
      <c r="H464" s="9" t="s">
        <v>140</v>
      </c>
      <c r="I464" s="9" t="s">
        <v>176</v>
      </c>
      <c r="J464" s="9">
        <f>Data[[#This Row],[Miqdar]]*Data[[#This Row],[Qiymət]]</f>
        <v>6.3</v>
      </c>
      <c r="K464" s="9">
        <f>Data[[#This Row],[Məbləğ]]-Data[[#This Row],[Maya]]*Data[[#This Row],[Miqdar]]</f>
        <v>1.8899999999999997</v>
      </c>
      <c r="O464"/>
      <c r="P464"/>
    </row>
    <row r="465" spans="1:16" x14ac:dyDescent="0.35">
      <c r="A465" s="15">
        <v>44215.532199999994</v>
      </c>
      <c r="B465" s="9">
        <v>7</v>
      </c>
      <c r="C465" s="9" t="s">
        <v>39</v>
      </c>
      <c r="D465" s="9" t="s">
        <v>124</v>
      </c>
      <c r="E465" s="9" t="s">
        <v>171</v>
      </c>
      <c r="F465" s="9">
        <v>2.8</v>
      </c>
      <c r="G465" s="9">
        <v>1.6799999999999997</v>
      </c>
      <c r="H465" s="9" t="s">
        <v>136</v>
      </c>
      <c r="I465" s="9" t="s">
        <v>172</v>
      </c>
      <c r="J465" s="9">
        <f>Data[[#This Row],[Miqdar]]*Data[[#This Row],[Qiymət]]</f>
        <v>19.599999999999998</v>
      </c>
      <c r="K465" s="9">
        <f>Data[[#This Row],[Məbləğ]]-Data[[#This Row],[Maya]]*Data[[#This Row],[Miqdar]]</f>
        <v>7.84</v>
      </c>
      <c r="O465"/>
      <c r="P465"/>
    </row>
    <row r="466" spans="1:16" x14ac:dyDescent="0.35">
      <c r="A466" s="15">
        <v>44215.571299999996</v>
      </c>
      <c r="B466" s="9">
        <v>10</v>
      </c>
      <c r="C466" s="9" t="s">
        <v>138</v>
      </c>
      <c r="D466" s="9" t="s">
        <v>123</v>
      </c>
      <c r="E466" s="9" t="s">
        <v>171</v>
      </c>
      <c r="F466" s="9">
        <v>2.8</v>
      </c>
      <c r="G466" s="9">
        <v>1.6799999999999997</v>
      </c>
      <c r="H466" s="9" t="s">
        <v>136</v>
      </c>
      <c r="I466" s="9" t="s">
        <v>141</v>
      </c>
      <c r="J466" s="9">
        <f>Data[[#This Row],[Miqdar]]*Data[[#This Row],[Qiymət]]</f>
        <v>28</v>
      </c>
      <c r="K466" s="9">
        <f>Data[[#This Row],[Məbləğ]]-Data[[#This Row],[Maya]]*Data[[#This Row],[Miqdar]]</f>
        <v>11.200000000000003</v>
      </c>
      <c r="O466"/>
      <c r="P466"/>
    </row>
    <row r="467" spans="1:16" x14ac:dyDescent="0.35">
      <c r="A467" s="15">
        <v>44215.613499999999</v>
      </c>
      <c r="B467" s="9">
        <v>5</v>
      </c>
      <c r="C467" s="9" t="s">
        <v>36</v>
      </c>
      <c r="D467" s="9" t="s">
        <v>123</v>
      </c>
      <c r="E467" s="9" t="s">
        <v>171</v>
      </c>
      <c r="F467" s="9">
        <v>2.8</v>
      </c>
      <c r="G467" s="9">
        <v>1.6799999999999997</v>
      </c>
      <c r="H467" s="9" t="s">
        <v>136</v>
      </c>
      <c r="I467" s="9" t="s">
        <v>177</v>
      </c>
      <c r="J467" s="9">
        <f>Data[[#This Row],[Miqdar]]*Data[[#This Row],[Qiymət]]</f>
        <v>14</v>
      </c>
      <c r="K467" s="9">
        <f>Data[[#This Row],[Məbləğ]]-Data[[#This Row],[Maya]]*Data[[#This Row],[Miqdar]]</f>
        <v>5.6000000000000014</v>
      </c>
      <c r="O467"/>
      <c r="P467"/>
    </row>
    <row r="468" spans="1:16" x14ac:dyDescent="0.35">
      <c r="A468" s="15">
        <v>44215.657699999996</v>
      </c>
      <c r="B468" s="9">
        <v>6</v>
      </c>
      <c r="C468" s="9" t="s">
        <v>8</v>
      </c>
      <c r="D468" s="9" t="s">
        <v>122</v>
      </c>
      <c r="E468" s="9" t="s">
        <v>181</v>
      </c>
      <c r="F468" s="9">
        <v>0.9</v>
      </c>
      <c r="G468" s="9">
        <v>0.63</v>
      </c>
      <c r="H468" s="9" t="s">
        <v>140</v>
      </c>
      <c r="I468" s="9" t="s">
        <v>180</v>
      </c>
      <c r="J468" s="9">
        <f>Data[[#This Row],[Miqdar]]*Data[[#This Row],[Qiymət]]</f>
        <v>5.4</v>
      </c>
      <c r="K468" s="9">
        <f>Data[[#This Row],[Məbləğ]]-Data[[#This Row],[Maya]]*Data[[#This Row],[Miqdar]]</f>
        <v>1.62</v>
      </c>
      <c r="O468"/>
      <c r="P468"/>
    </row>
    <row r="469" spans="1:16" x14ac:dyDescent="0.35">
      <c r="A469" s="15">
        <v>44215.696099999994</v>
      </c>
      <c r="B469" s="9">
        <v>7</v>
      </c>
      <c r="C469" s="9" t="s">
        <v>8</v>
      </c>
      <c r="D469" s="9" t="s">
        <v>122</v>
      </c>
      <c r="E469" s="9" t="s">
        <v>181</v>
      </c>
      <c r="F469" s="9">
        <v>0.9</v>
      </c>
      <c r="G469" s="9">
        <v>0.63</v>
      </c>
      <c r="H469" s="9" t="s">
        <v>140</v>
      </c>
      <c r="I469" s="9" t="s">
        <v>180</v>
      </c>
      <c r="J469" s="9">
        <f>Data[[#This Row],[Miqdar]]*Data[[#This Row],[Qiymət]]</f>
        <v>6.3</v>
      </c>
      <c r="K469" s="9">
        <f>Data[[#This Row],[Məbləğ]]-Data[[#This Row],[Maya]]*Data[[#This Row],[Miqdar]]</f>
        <v>1.8899999999999997</v>
      </c>
      <c r="O469"/>
      <c r="P469"/>
    </row>
    <row r="470" spans="1:16" x14ac:dyDescent="0.35">
      <c r="A470" s="15">
        <v>44215.734799999991</v>
      </c>
      <c r="B470" s="9">
        <v>8</v>
      </c>
      <c r="C470" s="9" t="s">
        <v>8</v>
      </c>
      <c r="D470" s="9" t="s">
        <v>122</v>
      </c>
      <c r="E470" s="9" t="s">
        <v>153</v>
      </c>
      <c r="F470" s="9">
        <v>1</v>
      </c>
      <c r="G470" s="9">
        <v>0.6</v>
      </c>
      <c r="H470" s="9" t="s">
        <v>154</v>
      </c>
      <c r="I470" s="9" t="s">
        <v>180</v>
      </c>
      <c r="J470" s="9">
        <f>Data[[#This Row],[Miqdar]]*Data[[#This Row],[Qiymət]]</f>
        <v>8</v>
      </c>
      <c r="K470" s="9">
        <f>Data[[#This Row],[Məbləğ]]-Data[[#This Row],[Maya]]*Data[[#This Row],[Miqdar]]</f>
        <v>3.2</v>
      </c>
      <c r="O470"/>
      <c r="P470"/>
    </row>
    <row r="471" spans="1:16" x14ac:dyDescent="0.35">
      <c r="A471" s="15">
        <v>44215.77949999999</v>
      </c>
      <c r="B471" s="9">
        <v>7</v>
      </c>
      <c r="C471" s="9" t="s">
        <v>25</v>
      </c>
      <c r="D471" s="9" t="s">
        <v>122</v>
      </c>
      <c r="E471" s="9" t="s">
        <v>181</v>
      </c>
      <c r="F471" s="9">
        <v>0.9</v>
      </c>
      <c r="G471" s="9">
        <v>0.63</v>
      </c>
      <c r="H471" s="9" t="s">
        <v>140</v>
      </c>
      <c r="I471" s="9" t="s">
        <v>180</v>
      </c>
      <c r="J471" s="9">
        <f>Data[[#This Row],[Miqdar]]*Data[[#This Row],[Qiymət]]</f>
        <v>6.3</v>
      </c>
      <c r="K471" s="9">
        <f>Data[[#This Row],[Məbləğ]]-Data[[#This Row],[Maya]]*Data[[#This Row],[Miqdar]]</f>
        <v>1.8899999999999997</v>
      </c>
      <c r="O471"/>
      <c r="P471"/>
    </row>
    <row r="472" spans="1:16" x14ac:dyDescent="0.35">
      <c r="A472" s="15">
        <v>44215.818699999989</v>
      </c>
      <c r="B472" s="9">
        <v>10</v>
      </c>
      <c r="C472" s="9" t="s">
        <v>11</v>
      </c>
      <c r="D472" s="9" t="s">
        <v>122</v>
      </c>
      <c r="E472" s="9" t="s">
        <v>164</v>
      </c>
      <c r="F472" s="9">
        <v>6.6</v>
      </c>
      <c r="G472" s="9">
        <v>5.2799999999999994</v>
      </c>
      <c r="H472" s="9" t="s">
        <v>154</v>
      </c>
      <c r="I472" s="9" t="s">
        <v>197</v>
      </c>
      <c r="J472" s="9">
        <f>Data[[#This Row],[Miqdar]]*Data[[#This Row],[Qiymət]]</f>
        <v>66</v>
      </c>
      <c r="K472" s="9">
        <f>Data[[#This Row],[Məbləğ]]-Data[[#This Row],[Maya]]*Data[[#This Row],[Miqdar]]</f>
        <v>13.200000000000003</v>
      </c>
      <c r="O472"/>
      <c r="P472"/>
    </row>
    <row r="473" spans="1:16" x14ac:dyDescent="0.35">
      <c r="A473" s="15">
        <v>44215.861899999989</v>
      </c>
      <c r="B473" s="9">
        <v>6</v>
      </c>
      <c r="C473" s="9" t="s">
        <v>11</v>
      </c>
      <c r="D473" s="9" t="s">
        <v>122</v>
      </c>
      <c r="E473" s="9" t="s">
        <v>150</v>
      </c>
      <c r="F473" s="9">
        <v>3.3</v>
      </c>
      <c r="G473" s="9">
        <v>2.6399999999999997</v>
      </c>
      <c r="H473" s="9" t="s">
        <v>136</v>
      </c>
      <c r="I473" s="9" t="s">
        <v>180</v>
      </c>
      <c r="J473" s="9">
        <f>Data[[#This Row],[Miqdar]]*Data[[#This Row],[Qiymət]]</f>
        <v>19.799999999999997</v>
      </c>
      <c r="K473" s="9">
        <f>Data[[#This Row],[Məbləğ]]-Data[[#This Row],[Maya]]*Data[[#This Row],[Miqdar]]</f>
        <v>3.9599999999999991</v>
      </c>
      <c r="O473"/>
      <c r="P473"/>
    </row>
    <row r="474" spans="1:16" x14ac:dyDescent="0.35">
      <c r="A474" s="15">
        <v>44215.90619999999</v>
      </c>
      <c r="B474" s="9">
        <v>8</v>
      </c>
      <c r="C474" s="9" t="s">
        <v>42</v>
      </c>
      <c r="D474" s="9" t="s">
        <v>121</v>
      </c>
      <c r="E474" s="9" t="s">
        <v>139</v>
      </c>
      <c r="F474" s="9">
        <v>1.5</v>
      </c>
      <c r="G474" s="9">
        <v>0.75</v>
      </c>
      <c r="H474" s="9" t="s">
        <v>140</v>
      </c>
      <c r="I474" s="9" t="s">
        <v>165</v>
      </c>
      <c r="J474" s="9">
        <f>Data[[#This Row],[Miqdar]]*Data[[#This Row],[Qiymət]]</f>
        <v>12</v>
      </c>
      <c r="K474" s="9">
        <f>Data[[#This Row],[Məbləğ]]-Data[[#This Row],[Maya]]*Data[[#This Row],[Miqdar]]</f>
        <v>6</v>
      </c>
      <c r="O474"/>
      <c r="P474"/>
    </row>
    <row r="475" spans="1:16" x14ac:dyDescent="0.35">
      <c r="A475" s="15">
        <v>44215.945699999989</v>
      </c>
      <c r="B475" s="9">
        <v>6</v>
      </c>
      <c r="C475" s="9" t="s">
        <v>148</v>
      </c>
      <c r="D475" s="9" t="s">
        <v>149</v>
      </c>
      <c r="E475" s="9" t="s">
        <v>153</v>
      </c>
      <c r="F475" s="9">
        <v>1</v>
      </c>
      <c r="G475" s="9">
        <v>0.6</v>
      </c>
      <c r="H475" s="9" t="s">
        <v>154</v>
      </c>
      <c r="I475" s="9" t="s">
        <v>192</v>
      </c>
      <c r="J475" s="9">
        <f>Data[[#This Row],[Miqdar]]*Data[[#This Row],[Qiymət]]</f>
        <v>6</v>
      </c>
      <c r="K475" s="9">
        <f>Data[[#This Row],[Məbləğ]]-Data[[#This Row],[Maya]]*Data[[#This Row],[Miqdar]]</f>
        <v>2.4000000000000004</v>
      </c>
      <c r="O475"/>
      <c r="P475"/>
    </row>
    <row r="476" spans="1:16" x14ac:dyDescent="0.35">
      <c r="A476" s="15">
        <v>44215.983199999988</v>
      </c>
      <c r="B476" s="9">
        <v>6</v>
      </c>
      <c r="C476" s="9" t="s">
        <v>156</v>
      </c>
      <c r="D476" s="9" t="s">
        <v>124</v>
      </c>
      <c r="E476" s="9" t="s">
        <v>188</v>
      </c>
      <c r="F476" s="9">
        <v>2.4</v>
      </c>
      <c r="G476" s="9">
        <v>1.6800000000000002</v>
      </c>
      <c r="H476" s="9" t="s">
        <v>154</v>
      </c>
      <c r="I476" s="9" t="s">
        <v>173</v>
      </c>
      <c r="J476" s="9">
        <f>Data[[#This Row],[Miqdar]]*Data[[#This Row],[Qiymət]]</f>
        <v>14.399999999999999</v>
      </c>
      <c r="K476" s="9">
        <f>Data[[#This Row],[Məbləğ]]-Data[[#This Row],[Maya]]*Data[[#This Row],[Miqdar]]</f>
        <v>4.3199999999999967</v>
      </c>
      <c r="O476"/>
      <c r="P476"/>
    </row>
    <row r="477" spans="1:16" x14ac:dyDescent="0.35">
      <c r="A477" s="15">
        <v>44216.021499999988</v>
      </c>
      <c r="B477" s="9">
        <v>5</v>
      </c>
      <c r="C477" s="9" t="s">
        <v>191</v>
      </c>
      <c r="D477" s="9" t="s">
        <v>149</v>
      </c>
      <c r="E477" s="9" t="s">
        <v>162</v>
      </c>
      <c r="F477" s="9">
        <v>3.2</v>
      </c>
      <c r="G477" s="9">
        <v>1.6</v>
      </c>
      <c r="H477" s="9" t="s">
        <v>136</v>
      </c>
      <c r="I477" s="9" t="s">
        <v>168</v>
      </c>
      <c r="J477" s="9">
        <f>Data[[#This Row],[Miqdar]]*Data[[#This Row],[Qiymət]]</f>
        <v>16</v>
      </c>
      <c r="K477" s="9">
        <f>Data[[#This Row],[Məbləğ]]-Data[[#This Row],[Maya]]*Data[[#This Row],[Miqdar]]</f>
        <v>8</v>
      </c>
      <c r="O477"/>
      <c r="P477"/>
    </row>
    <row r="478" spans="1:16" x14ac:dyDescent="0.35">
      <c r="A478" s="15">
        <v>44216.062099999988</v>
      </c>
      <c r="B478" s="9">
        <v>6</v>
      </c>
      <c r="C478" s="9" t="s">
        <v>160</v>
      </c>
      <c r="D478" s="9" t="s">
        <v>143</v>
      </c>
      <c r="E478" s="9" t="s">
        <v>182</v>
      </c>
      <c r="F478" s="9">
        <v>3.4</v>
      </c>
      <c r="G478" s="9">
        <v>2.38</v>
      </c>
      <c r="H478" s="9" t="s">
        <v>136</v>
      </c>
      <c r="I478" s="9" t="s">
        <v>155</v>
      </c>
      <c r="J478" s="9">
        <f>Data[[#This Row],[Miqdar]]*Data[[#This Row],[Qiymət]]</f>
        <v>20.399999999999999</v>
      </c>
      <c r="K478" s="9">
        <f>Data[[#This Row],[Məbləğ]]-Data[[#This Row],[Maya]]*Data[[#This Row],[Miqdar]]</f>
        <v>6.1199999999999992</v>
      </c>
      <c r="O478"/>
      <c r="P478"/>
    </row>
    <row r="479" spans="1:16" x14ac:dyDescent="0.35">
      <c r="A479" s="15">
        <v>44216.102499999986</v>
      </c>
      <c r="B479" s="9">
        <v>7</v>
      </c>
      <c r="C479" s="9" t="s">
        <v>39</v>
      </c>
      <c r="D479" s="9" t="s">
        <v>124</v>
      </c>
      <c r="E479" s="9" t="s">
        <v>181</v>
      </c>
      <c r="F479" s="9">
        <v>0.9</v>
      </c>
      <c r="G479" s="9">
        <v>0.63</v>
      </c>
      <c r="H479" s="9" t="s">
        <v>140</v>
      </c>
      <c r="I479" s="9" t="s">
        <v>192</v>
      </c>
      <c r="J479" s="9">
        <f>Data[[#This Row],[Miqdar]]*Data[[#This Row],[Qiymət]]</f>
        <v>6.3</v>
      </c>
      <c r="K479" s="9">
        <f>Data[[#This Row],[Məbləğ]]-Data[[#This Row],[Maya]]*Data[[#This Row],[Miqdar]]</f>
        <v>1.8899999999999997</v>
      </c>
      <c r="O479"/>
      <c r="P479"/>
    </row>
    <row r="480" spans="1:16" x14ac:dyDescent="0.35">
      <c r="A480" s="15">
        <v>44216.146599999985</v>
      </c>
      <c r="B480" s="9">
        <v>10</v>
      </c>
      <c r="C480" s="9" t="s">
        <v>160</v>
      </c>
      <c r="D480" s="9" t="s">
        <v>143</v>
      </c>
      <c r="E480" s="9" t="s">
        <v>185</v>
      </c>
      <c r="F480" s="9">
        <v>1.2</v>
      </c>
      <c r="G480" s="9">
        <v>0.72</v>
      </c>
      <c r="H480" s="9" t="s">
        <v>154</v>
      </c>
      <c r="I480" s="9" t="s">
        <v>201</v>
      </c>
      <c r="J480" s="9">
        <f>Data[[#This Row],[Miqdar]]*Data[[#This Row],[Qiymət]]</f>
        <v>12</v>
      </c>
      <c r="K480" s="9">
        <f>Data[[#This Row],[Məbləğ]]-Data[[#This Row],[Maya]]*Data[[#This Row],[Miqdar]]</f>
        <v>4.8000000000000007</v>
      </c>
      <c r="O480"/>
      <c r="P480"/>
    </row>
    <row r="481" spans="1:16" x14ac:dyDescent="0.35">
      <c r="A481" s="15">
        <v>44216.187099999988</v>
      </c>
      <c r="B481" s="9">
        <v>9</v>
      </c>
      <c r="C481" s="9" t="s">
        <v>6</v>
      </c>
      <c r="D481" s="9" t="s">
        <v>121</v>
      </c>
      <c r="E481" s="9" t="s">
        <v>186</v>
      </c>
      <c r="F481" s="9">
        <v>1.4</v>
      </c>
      <c r="G481" s="9">
        <v>0.97999999999999987</v>
      </c>
      <c r="H481" s="9" t="s">
        <v>140</v>
      </c>
      <c r="I481" s="9" t="s">
        <v>147</v>
      </c>
      <c r="J481" s="9">
        <f>Data[[#This Row],[Miqdar]]*Data[[#This Row],[Qiymət]]</f>
        <v>12.6</v>
      </c>
      <c r="K481" s="9">
        <f>Data[[#This Row],[Məbləğ]]-Data[[#This Row],[Maya]]*Data[[#This Row],[Miqdar]]</f>
        <v>3.7800000000000011</v>
      </c>
      <c r="O481"/>
      <c r="P481"/>
    </row>
    <row r="482" spans="1:16" x14ac:dyDescent="0.35">
      <c r="A482" s="15">
        <v>44216.225299999991</v>
      </c>
      <c r="B482" s="9">
        <v>6</v>
      </c>
      <c r="C482" s="9" t="s">
        <v>156</v>
      </c>
      <c r="D482" s="9" t="s">
        <v>124</v>
      </c>
      <c r="E482" s="9" t="s">
        <v>146</v>
      </c>
      <c r="F482" s="9">
        <v>1.7</v>
      </c>
      <c r="G482" s="9">
        <v>0.85</v>
      </c>
      <c r="H482" s="9" t="s">
        <v>140</v>
      </c>
      <c r="I482" s="9" t="s">
        <v>172</v>
      </c>
      <c r="J482" s="9">
        <f>Data[[#This Row],[Miqdar]]*Data[[#This Row],[Qiymət]]</f>
        <v>10.199999999999999</v>
      </c>
      <c r="K482" s="9">
        <f>Data[[#This Row],[Məbləğ]]-Data[[#This Row],[Maya]]*Data[[#This Row],[Miqdar]]</f>
        <v>5.0999999999999996</v>
      </c>
      <c r="O482"/>
      <c r="P482"/>
    </row>
    <row r="483" spans="1:16" x14ac:dyDescent="0.35">
      <c r="A483" s="15">
        <v>44216.269899999992</v>
      </c>
      <c r="B483" s="9">
        <v>5</v>
      </c>
      <c r="C483" s="9" t="s">
        <v>16</v>
      </c>
      <c r="D483" s="9" t="s">
        <v>143</v>
      </c>
      <c r="E483" s="9" t="s">
        <v>146</v>
      </c>
      <c r="F483" s="9">
        <v>1.7</v>
      </c>
      <c r="G483" s="9">
        <v>0.85</v>
      </c>
      <c r="H483" s="9" t="s">
        <v>140</v>
      </c>
      <c r="I483" s="9" t="s">
        <v>166</v>
      </c>
      <c r="J483" s="9">
        <f>Data[[#This Row],[Miqdar]]*Data[[#This Row],[Qiymət]]</f>
        <v>8.5</v>
      </c>
      <c r="K483" s="9">
        <f>Data[[#This Row],[Məbləğ]]-Data[[#This Row],[Maya]]*Data[[#This Row],[Miqdar]]</f>
        <v>4.25</v>
      </c>
      <c r="O483"/>
      <c r="P483"/>
    </row>
    <row r="484" spans="1:16" x14ac:dyDescent="0.35">
      <c r="A484" s="15">
        <v>44216.314199999993</v>
      </c>
      <c r="B484" s="9">
        <v>5</v>
      </c>
      <c r="C484" s="9" t="s">
        <v>167</v>
      </c>
      <c r="D484" s="9" t="s">
        <v>149</v>
      </c>
      <c r="E484" s="9" t="s">
        <v>144</v>
      </c>
      <c r="F484" s="9">
        <v>1.4</v>
      </c>
      <c r="G484" s="9">
        <v>0.97999999999999987</v>
      </c>
      <c r="H484" s="9" t="s">
        <v>140</v>
      </c>
      <c r="I484" s="9" t="s">
        <v>192</v>
      </c>
      <c r="J484" s="9">
        <f>Data[[#This Row],[Miqdar]]*Data[[#This Row],[Qiymət]]</f>
        <v>7</v>
      </c>
      <c r="K484" s="9">
        <f>Data[[#This Row],[Məbləğ]]-Data[[#This Row],[Maya]]*Data[[#This Row],[Miqdar]]</f>
        <v>2.1000000000000005</v>
      </c>
      <c r="O484"/>
      <c r="P484"/>
    </row>
    <row r="485" spans="1:16" x14ac:dyDescent="0.35">
      <c r="A485" s="15">
        <v>44216.350199999993</v>
      </c>
      <c r="B485" s="9">
        <v>6</v>
      </c>
      <c r="C485" s="9" t="s">
        <v>42</v>
      </c>
      <c r="D485" s="9" t="s">
        <v>121</v>
      </c>
      <c r="E485" s="9" t="s">
        <v>153</v>
      </c>
      <c r="F485" s="9">
        <v>1</v>
      </c>
      <c r="G485" s="9">
        <v>0.6</v>
      </c>
      <c r="H485" s="9" t="s">
        <v>154</v>
      </c>
      <c r="I485" s="9" t="s">
        <v>147</v>
      </c>
      <c r="J485" s="9">
        <f>Data[[#This Row],[Miqdar]]*Data[[#This Row],[Qiymət]]</f>
        <v>6</v>
      </c>
      <c r="K485" s="9">
        <f>Data[[#This Row],[Məbləğ]]-Data[[#This Row],[Maya]]*Data[[#This Row],[Miqdar]]</f>
        <v>2.4000000000000004</v>
      </c>
      <c r="O485"/>
      <c r="P485"/>
    </row>
    <row r="486" spans="1:16" x14ac:dyDescent="0.35">
      <c r="A486" s="15">
        <v>44216.386099999996</v>
      </c>
      <c r="B486" s="9">
        <v>5</v>
      </c>
      <c r="C486" s="9" t="s">
        <v>3</v>
      </c>
      <c r="D486" s="9" t="s">
        <v>143</v>
      </c>
      <c r="E486" s="9" t="s">
        <v>153</v>
      </c>
      <c r="F486" s="9">
        <v>1</v>
      </c>
      <c r="G486" s="9">
        <v>0.6</v>
      </c>
      <c r="H486" s="9" t="s">
        <v>154</v>
      </c>
      <c r="I486" s="9" t="s">
        <v>166</v>
      </c>
      <c r="J486" s="9">
        <f>Data[[#This Row],[Miqdar]]*Data[[#This Row],[Qiymət]]</f>
        <v>5</v>
      </c>
      <c r="K486" s="9">
        <f>Data[[#This Row],[Məbləğ]]-Data[[#This Row],[Maya]]*Data[[#This Row],[Miqdar]]</f>
        <v>2</v>
      </c>
      <c r="O486"/>
      <c r="P486"/>
    </row>
    <row r="487" spans="1:16" x14ac:dyDescent="0.35">
      <c r="A487" s="15">
        <v>44216.422299999998</v>
      </c>
      <c r="B487" s="9">
        <v>5</v>
      </c>
      <c r="C487" s="9" t="s">
        <v>20</v>
      </c>
      <c r="D487" s="9" t="s">
        <v>121</v>
      </c>
      <c r="E487" s="9" t="s">
        <v>188</v>
      </c>
      <c r="F487" s="9">
        <v>2.4</v>
      </c>
      <c r="G487" s="9">
        <v>1.6800000000000002</v>
      </c>
      <c r="H487" s="9" t="s">
        <v>154</v>
      </c>
      <c r="I487" s="9" t="s">
        <v>165</v>
      </c>
      <c r="J487" s="9">
        <f>Data[[#This Row],[Miqdar]]*Data[[#This Row],[Qiymət]]</f>
        <v>12</v>
      </c>
      <c r="K487" s="9">
        <f>Data[[#This Row],[Məbləğ]]-Data[[#This Row],[Maya]]*Data[[#This Row],[Miqdar]]</f>
        <v>3.5999999999999996</v>
      </c>
      <c r="O487"/>
      <c r="P487"/>
    </row>
    <row r="488" spans="1:16" x14ac:dyDescent="0.35">
      <c r="A488" s="15">
        <v>44216.460500000001</v>
      </c>
      <c r="B488" s="9">
        <v>6</v>
      </c>
      <c r="C488" s="9" t="s">
        <v>142</v>
      </c>
      <c r="D488" s="9" t="s">
        <v>143</v>
      </c>
      <c r="E488" s="9" t="s">
        <v>188</v>
      </c>
      <c r="F488" s="9">
        <v>2.4</v>
      </c>
      <c r="G488" s="9">
        <v>1.6800000000000002</v>
      </c>
      <c r="H488" s="9" t="s">
        <v>154</v>
      </c>
      <c r="I488" s="9" t="s">
        <v>161</v>
      </c>
      <c r="J488" s="9">
        <f>Data[[#This Row],[Miqdar]]*Data[[#This Row],[Qiymət]]</f>
        <v>14.399999999999999</v>
      </c>
      <c r="K488" s="9">
        <f>Data[[#This Row],[Məbləğ]]-Data[[#This Row],[Maya]]*Data[[#This Row],[Miqdar]]</f>
        <v>4.3199999999999967</v>
      </c>
      <c r="O488"/>
      <c r="P488"/>
    </row>
    <row r="489" spans="1:16" x14ac:dyDescent="0.35">
      <c r="A489" s="15">
        <v>44216.503799999999</v>
      </c>
      <c r="B489" s="9">
        <v>7</v>
      </c>
      <c r="C489" s="9" t="s">
        <v>3</v>
      </c>
      <c r="D489" s="9" t="s">
        <v>143</v>
      </c>
      <c r="E489" s="9" t="s">
        <v>188</v>
      </c>
      <c r="F489" s="9">
        <v>2.4</v>
      </c>
      <c r="G489" s="9">
        <v>1.6800000000000002</v>
      </c>
      <c r="H489" s="9" t="s">
        <v>154</v>
      </c>
      <c r="I489" s="9" t="s">
        <v>161</v>
      </c>
      <c r="J489" s="9">
        <f>Data[[#This Row],[Miqdar]]*Data[[#This Row],[Qiymət]]</f>
        <v>16.8</v>
      </c>
      <c r="K489" s="9">
        <f>Data[[#This Row],[Məbləğ]]-Data[[#This Row],[Maya]]*Data[[#This Row],[Miqdar]]</f>
        <v>5.0399999999999991</v>
      </c>
      <c r="O489"/>
      <c r="P489"/>
    </row>
    <row r="490" spans="1:16" x14ac:dyDescent="0.35">
      <c r="A490" s="15">
        <v>44216.5478</v>
      </c>
      <c r="B490" s="9">
        <v>10</v>
      </c>
      <c r="C490" s="9" t="s">
        <v>167</v>
      </c>
      <c r="D490" s="9" t="s">
        <v>149</v>
      </c>
      <c r="E490" s="9" t="s">
        <v>171</v>
      </c>
      <c r="F490" s="9">
        <v>2.8</v>
      </c>
      <c r="G490" s="9">
        <v>1.6799999999999997</v>
      </c>
      <c r="H490" s="9" t="s">
        <v>136</v>
      </c>
      <c r="I490" s="9" t="s">
        <v>192</v>
      </c>
      <c r="J490" s="9">
        <f>Data[[#This Row],[Miqdar]]*Data[[#This Row],[Qiymət]]</f>
        <v>28</v>
      </c>
      <c r="K490" s="9">
        <f>Data[[#This Row],[Məbləğ]]-Data[[#This Row],[Maya]]*Data[[#This Row],[Miqdar]]</f>
        <v>11.200000000000003</v>
      </c>
      <c r="O490"/>
      <c r="P490"/>
    </row>
    <row r="491" spans="1:16" x14ac:dyDescent="0.35">
      <c r="A491" s="15">
        <v>44216.586799999997</v>
      </c>
      <c r="B491" s="9">
        <v>10</v>
      </c>
      <c r="C491" s="9" t="s">
        <v>8</v>
      </c>
      <c r="D491" s="9" t="s">
        <v>122</v>
      </c>
      <c r="E491" s="9" t="s">
        <v>178</v>
      </c>
      <c r="F491" s="9">
        <v>2.2000000000000002</v>
      </c>
      <c r="G491" s="9">
        <v>1.5400000000000003</v>
      </c>
      <c r="H491" s="9" t="s">
        <v>140</v>
      </c>
      <c r="I491" s="9" t="s">
        <v>180</v>
      </c>
      <c r="J491" s="9">
        <f>Data[[#This Row],[Miqdar]]*Data[[#This Row],[Qiymət]]</f>
        <v>22</v>
      </c>
      <c r="K491" s="9">
        <f>Data[[#This Row],[Məbləğ]]-Data[[#This Row],[Maya]]*Data[[#This Row],[Miqdar]]</f>
        <v>6.5999999999999979</v>
      </c>
      <c r="O491"/>
      <c r="P491"/>
    </row>
    <row r="492" spans="1:16" x14ac:dyDescent="0.35">
      <c r="A492" s="15">
        <v>44216.621999999996</v>
      </c>
      <c r="B492" s="9">
        <v>10</v>
      </c>
      <c r="C492" s="9" t="s">
        <v>8</v>
      </c>
      <c r="D492" s="9" t="s">
        <v>122</v>
      </c>
      <c r="E492" s="9" t="s">
        <v>178</v>
      </c>
      <c r="F492" s="9">
        <v>2.2000000000000002</v>
      </c>
      <c r="G492" s="9">
        <v>1.5400000000000003</v>
      </c>
      <c r="H492" s="9" t="s">
        <v>140</v>
      </c>
      <c r="I492" s="9" t="s">
        <v>180</v>
      </c>
      <c r="J492" s="9">
        <f>Data[[#This Row],[Miqdar]]*Data[[#This Row],[Qiymət]]</f>
        <v>22</v>
      </c>
      <c r="K492" s="9">
        <f>Data[[#This Row],[Məbləğ]]-Data[[#This Row],[Maya]]*Data[[#This Row],[Miqdar]]</f>
        <v>6.5999999999999979</v>
      </c>
      <c r="O492"/>
      <c r="P492"/>
    </row>
    <row r="493" spans="1:16" x14ac:dyDescent="0.35">
      <c r="A493" s="15">
        <v>44216.662399999994</v>
      </c>
      <c r="B493" s="9">
        <v>9</v>
      </c>
      <c r="C493" s="9" t="s">
        <v>8</v>
      </c>
      <c r="D493" s="9" t="s">
        <v>122</v>
      </c>
      <c r="E493" s="9" t="s">
        <v>164</v>
      </c>
      <c r="F493" s="9">
        <v>6.6</v>
      </c>
      <c r="G493" s="9">
        <v>5.2799999999999994</v>
      </c>
      <c r="H493" s="9" t="s">
        <v>154</v>
      </c>
      <c r="I493" s="9" t="s">
        <v>180</v>
      </c>
      <c r="J493" s="9">
        <f>Data[[#This Row],[Miqdar]]*Data[[#This Row],[Qiymət]]</f>
        <v>59.4</v>
      </c>
      <c r="K493" s="9">
        <f>Data[[#This Row],[Məbləğ]]-Data[[#This Row],[Maya]]*Data[[#This Row],[Miqdar]]</f>
        <v>11.880000000000003</v>
      </c>
      <c r="O493"/>
      <c r="P493"/>
    </row>
    <row r="494" spans="1:16" x14ac:dyDescent="0.35">
      <c r="A494" s="15">
        <v>44216.700199999992</v>
      </c>
      <c r="B494" s="9">
        <v>6</v>
      </c>
      <c r="C494" s="9" t="s">
        <v>25</v>
      </c>
      <c r="D494" s="9" t="s">
        <v>122</v>
      </c>
      <c r="E494" s="9" t="s">
        <v>184</v>
      </c>
      <c r="F494" s="9">
        <v>1.8</v>
      </c>
      <c r="G494" s="9">
        <v>1.08</v>
      </c>
      <c r="H494" s="9" t="s">
        <v>154</v>
      </c>
      <c r="I494" s="9" t="s">
        <v>180</v>
      </c>
      <c r="J494" s="9">
        <f>Data[[#This Row],[Miqdar]]*Data[[#This Row],[Qiymət]]</f>
        <v>10.8</v>
      </c>
      <c r="K494" s="9">
        <f>Data[[#This Row],[Məbləğ]]-Data[[#This Row],[Maya]]*Data[[#This Row],[Miqdar]]</f>
        <v>4.32</v>
      </c>
      <c r="O494"/>
      <c r="P494"/>
    </row>
    <row r="495" spans="1:16" x14ac:dyDescent="0.35">
      <c r="A495" s="15">
        <v>44216.743399999992</v>
      </c>
      <c r="B495" s="9">
        <v>8</v>
      </c>
      <c r="C495" s="9" t="s">
        <v>25</v>
      </c>
      <c r="D495" s="9" t="s">
        <v>122</v>
      </c>
      <c r="E495" s="9" t="s">
        <v>181</v>
      </c>
      <c r="F495" s="9">
        <v>0.9</v>
      </c>
      <c r="G495" s="9">
        <v>0.63</v>
      </c>
      <c r="H495" s="9" t="s">
        <v>140</v>
      </c>
      <c r="I495" s="9" t="s">
        <v>180</v>
      </c>
      <c r="J495" s="9">
        <f>Data[[#This Row],[Miqdar]]*Data[[#This Row],[Qiymət]]</f>
        <v>7.2</v>
      </c>
      <c r="K495" s="9">
        <f>Data[[#This Row],[Məbləğ]]-Data[[#This Row],[Maya]]*Data[[#This Row],[Miqdar]]</f>
        <v>2.16</v>
      </c>
      <c r="O495"/>
      <c r="P495"/>
    </row>
    <row r="496" spans="1:16" x14ac:dyDescent="0.35">
      <c r="A496" s="15">
        <v>44216.786899999992</v>
      </c>
      <c r="B496" s="9">
        <v>7</v>
      </c>
      <c r="C496" s="9" t="s">
        <v>11</v>
      </c>
      <c r="D496" s="9" t="s">
        <v>122</v>
      </c>
      <c r="E496" s="9" t="s">
        <v>185</v>
      </c>
      <c r="F496" s="9">
        <v>1.2</v>
      </c>
      <c r="G496" s="9">
        <v>0.72</v>
      </c>
      <c r="H496" s="9" t="s">
        <v>154</v>
      </c>
      <c r="I496" s="9" t="s">
        <v>180</v>
      </c>
      <c r="J496" s="9">
        <f>Data[[#This Row],[Miqdar]]*Data[[#This Row],[Qiymət]]</f>
        <v>8.4</v>
      </c>
      <c r="K496" s="9">
        <f>Data[[#This Row],[Məbləğ]]-Data[[#This Row],[Maya]]*Data[[#This Row],[Miqdar]]</f>
        <v>3.3600000000000003</v>
      </c>
      <c r="O496"/>
      <c r="P496"/>
    </row>
    <row r="497" spans="1:16" x14ac:dyDescent="0.35">
      <c r="A497" s="15">
        <v>44216.82269999999</v>
      </c>
      <c r="B497" s="9">
        <v>9</v>
      </c>
      <c r="C497" s="9" t="s">
        <v>42</v>
      </c>
      <c r="D497" s="9" t="s">
        <v>121</v>
      </c>
      <c r="E497" s="9" t="s">
        <v>195</v>
      </c>
      <c r="F497" s="9">
        <v>2</v>
      </c>
      <c r="G497" s="9">
        <v>1.6</v>
      </c>
      <c r="H497" s="9" t="s">
        <v>136</v>
      </c>
      <c r="I497" s="9" t="s">
        <v>183</v>
      </c>
      <c r="J497" s="9">
        <f>Data[[#This Row],[Miqdar]]*Data[[#This Row],[Qiymət]]</f>
        <v>18</v>
      </c>
      <c r="K497" s="9">
        <f>Data[[#This Row],[Məbləğ]]-Data[[#This Row],[Maya]]*Data[[#This Row],[Miqdar]]</f>
        <v>3.5999999999999996</v>
      </c>
      <c r="O497"/>
      <c r="P497"/>
    </row>
    <row r="498" spans="1:16" x14ac:dyDescent="0.35">
      <c r="A498" s="15">
        <v>44216.866799999989</v>
      </c>
      <c r="B498" s="9">
        <v>8</v>
      </c>
      <c r="C498" s="9" t="s">
        <v>187</v>
      </c>
      <c r="D498" s="9" t="s">
        <v>124</v>
      </c>
      <c r="E498" s="9" t="s">
        <v>171</v>
      </c>
      <c r="F498" s="9">
        <v>2.8</v>
      </c>
      <c r="G498" s="9">
        <v>1.6799999999999997</v>
      </c>
      <c r="H498" s="9" t="s">
        <v>136</v>
      </c>
      <c r="I498" s="9" t="s">
        <v>172</v>
      </c>
      <c r="J498" s="9">
        <f>Data[[#This Row],[Miqdar]]*Data[[#This Row],[Qiymət]]</f>
        <v>22.4</v>
      </c>
      <c r="K498" s="9">
        <f>Data[[#This Row],[Məbləğ]]-Data[[#This Row],[Maya]]*Data[[#This Row],[Miqdar]]</f>
        <v>8.9600000000000009</v>
      </c>
      <c r="O498"/>
      <c r="P498"/>
    </row>
    <row r="499" spans="1:16" x14ac:dyDescent="0.35">
      <c r="A499" s="15">
        <v>44216.911499999987</v>
      </c>
      <c r="B499" s="9">
        <v>8</v>
      </c>
      <c r="C499" s="9" t="s">
        <v>28</v>
      </c>
      <c r="D499" s="9" t="s">
        <v>143</v>
      </c>
      <c r="E499" s="9" t="s">
        <v>169</v>
      </c>
      <c r="F499" s="9">
        <v>2.5</v>
      </c>
      <c r="G499" s="9">
        <v>1.25</v>
      </c>
      <c r="H499" s="9" t="s">
        <v>136</v>
      </c>
      <c r="I499" s="9" t="s">
        <v>161</v>
      </c>
      <c r="J499" s="9">
        <f>Data[[#This Row],[Miqdar]]*Data[[#This Row],[Qiymət]]</f>
        <v>20</v>
      </c>
      <c r="K499" s="9">
        <f>Data[[#This Row],[Məbləğ]]-Data[[#This Row],[Maya]]*Data[[#This Row],[Miqdar]]</f>
        <v>10</v>
      </c>
      <c r="O499"/>
      <c r="P499"/>
    </row>
    <row r="500" spans="1:16" x14ac:dyDescent="0.35">
      <c r="A500" s="15">
        <v>44216.948099999987</v>
      </c>
      <c r="B500" s="9">
        <v>10</v>
      </c>
      <c r="C500" s="9" t="s">
        <v>36</v>
      </c>
      <c r="D500" s="9" t="s">
        <v>123</v>
      </c>
      <c r="E500" s="9" t="s">
        <v>159</v>
      </c>
      <c r="F500" s="9">
        <v>1.5</v>
      </c>
      <c r="G500" s="9">
        <v>0.9</v>
      </c>
      <c r="H500" s="9" t="s">
        <v>154</v>
      </c>
      <c r="I500" s="9" t="s">
        <v>137</v>
      </c>
      <c r="J500" s="9">
        <f>Data[[#This Row],[Miqdar]]*Data[[#This Row],[Qiymət]]</f>
        <v>15</v>
      </c>
      <c r="K500" s="9">
        <f>Data[[#This Row],[Məbləğ]]-Data[[#This Row],[Maya]]*Data[[#This Row],[Miqdar]]</f>
        <v>6</v>
      </c>
      <c r="O500"/>
      <c r="P500"/>
    </row>
    <row r="501" spans="1:16" x14ac:dyDescent="0.35">
      <c r="A501" s="15">
        <v>44216.985499999988</v>
      </c>
      <c r="B501" s="9">
        <v>7</v>
      </c>
      <c r="C501" s="9" t="s">
        <v>187</v>
      </c>
      <c r="D501" s="9" t="s">
        <v>124</v>
      </c>
      <c r="E501" s="9" t="s">
        <v>150</v>
      </c>
      <c r="F501" s="9">
        <v>3.3</v>
      </c>
      <c r="G501" s="9">
        <v>2.6399999999999997</v>
      </c>
      <c r="H501" s="9" t="s">
        <v>136</v>
      </c>
      <c r="I501" s="9" t="s">
        <v>190</v>
      </c>
      <c r="J501" s="9">
        <f>Data[[#This Row],[Miqdar]]*Data[[#This Row],[Qiymət]]</f>
        <v>23.099999999999998</v>
      </c>
      <c r="K501" s="9">
        <f>Data[[#This Row],[Məbləğ]]-Data[[#This Row],[Maya]]*Data[[#This Row],[Miqdar]]</f>
        <v>4.620000000000001</v>
      </c>
      <c r="O501"/>
      <c r="P501"/>
    </row>
    <row r="502" spans="1:16" x14ac:dyDescent="0.35">
      <c r="A502" s="15">
        <v>44217.020799999991</v>
      </c>
      <c r="B502" s="9">
        <v>5</v>
      </c>
      <c r="C502" s="9" t="s">
        <v>36</v>
      </c>
      <c r="D502" s="9" t="s">
        <v>123</v>
      </c>
      <c r="E502" s="9" t="s">
        <v>186</v>
      </c>
      <c r="F502" s="9">
        <v>1.4</v>
      </c>
      <c r="G502" s="9">
        <v>0.97999999999999987</v>
      </c>
      <c r="H502" s="9" t="s">
        <v>140</v>
      </c>
      <c r="I502" s="9" t="s">
        <v>141</v>
      </c>
      <c r="J502" s="9">
        <f>Data[[#This Row],[Miqdar]]*Data[[#This Row],[Qiymət]]</f>
        <v>7</v>
      </c>
      <c r="K502" s="9">
        <f>Data[[#This Row],[Məbləğ]]-Data[[#This Row],[Maya]]*Data[[#This Row],[Miqdar]]</f>
        <v>2.1000000000000005</v>
      </c>
      <c r="O502"/>
      <c r="P502"/>
    </row>
    <row r="503" spans="1:16" x14ac:dyDescent="0.35">
      <c r="A503" s="15">
        <v>44217.064499999993</v>
      </c>
      <c r="B503" s="9">
        <v>10</v>
      </c>
      <c r="C503" s="9" t="s">
        <v>148</v>
      </c>
      <c r="D503" s="9" t="s">
        <v>149</v>
      </c>
      <c r="E503" s="9" t="s">
        <v>146</v>
      </c>
      <c r="F503" s="9">
        <v>1.7</v>
      </c>
      <c r="G503" s="9">
        <v>0.85</v>
      </c>
      <c r="H503" s="9" t="s">
        <v>140</v>
      </c>
      <c r="I503" s="9" t="s">
        <v>173</v>
      </c>
      <c r="J503" s="9">
        <f>Data[[#This Row],[Miqdar]]*Data[[#This Row],[Qiymət]]</f>
        <v>17</v>
      </c>
      <c r="K503" s="9">
        <f>Data[[#This Row],[Məbləğ]]-Data[[#This Row],[Maya]]*Data[[#This Row],[Miqdar]]</f>
        <v>8.5</v>
      </c>
      <c r="O503"/>
      <c r="P503"/>
    </row>
    <row r="504" spans="1:16" x14ac:dyDescent="0.35">
      <c r="A504" s="15">
        <v>44217.101399999992</v>
      </c>
      <c r="B504" s="9">
        <v>10</v>
      </c>
      <c r="C504" s="9" t="s">
        <v>160</v>
      </c>
      <c r="D504" s="9" t="s">
        <v>143</v>
      </c>
      <c r="E504" s="9" t="s">
        <v>146</v>
      </c>
      <c r="F504" s="9">
        <v>1.7</v>
      </c>
      <c r="G504" s="9">
        <v>0.85</v>
      </c>
      <c r="H504" s="9" t="s">
        <v>140</v>
      </c>
      <c r="I504" s="9" t="s">
        <v>161</v>
      </c>
      <c r="J504" s="9">
        <f>Data[[#This Row],[Miqdar]]*Data[[#This Row],[Qiymət]]</f>
        <v>17</v>
      </c>
      <c r="K504" s="9">
        <f>Data[[#This Row],[Məbləğ]]-Data[[#This Row],[Maya]]*Data[[#This Row],[Miqdar]]</f>
        <v>8.5</v>
      </c>
      <c r="O504"/>
      <c r="P504"/>
    </row>
    <row r="505" spans="1:16" x14ac:dyDescent="0.35">
      <c r="A505" s="15">
        <v>44217.13689999999</v>
      </c>
      <c r="B505" s="9">
        <v>6</v>
      </c>
      <c r="C505" s="9" t="s">
        <v>16</v>
      </c>
      <c r="D505" s="9" t="s">
        <v>143</v>
      </c>
      <c r="E505" s="9" t="s">
        <v>159</v>
      </c>
      <c r="F505" s="9">
        <v>1.5</v>
      </c>
      <c r="G505" s="9">
        <v>0.9</v>
      </c>
      <c r="H505" s="9" t="s">
        <v>154</v>
      </c>
      <c r="I505" s="9" t="s">
        <v>152</v>
      </c>
      <c r="J505" s="9">
        <f>Data[[#This Row],[Miqdar]]*Data[[#This Row],[Qiymət]]</f>
        <v>9</v>
      </c>
      <c r="K505" s="9">
        <f>Data[[#This Row],[Məbləğ]]-Data[[#This Row],[Maya]]*Data[[#This Row],[Miqdar]]</f>
        <v>3.5999999999999996</v>
      </c>
      <c r="O505"/>
      <c r="P505"/>
    </row>
    <row r="506" spans="1:16" x14ac:dyDescent="0.35">
      <c r="A506" s="15">
        <v>44217.177899999988</v>
      </c>
      <c r="B506" s="9">
        <v>10</v>
      </c>
      <c r="C506" s="9" t="s">
        <v>160</v>
      </c>
      <c r="D506" s="9" t="s">
        <v>143</v>
      </c>
      <c r="E506" s="9" t="s">
        <v>159</v>
      </c>
      <c r="F506" s="9">
        <v>1.5</v>
      </c>
      <c r="G506" s="9">
        <v>0.9</v>
      </c>
      <c r="H506" s="9" t="s">
        <v>154</v>
      </c>
      <c r="I506" s="9" t="s">
        <v>152</v>
      </c>
      <c r="J506" s="9">
        <f>Data[[#This Row],[Miqdar]]*Data[[#This Row],[Qiymət]]</f>
        <v>15</v>
      </c>
      <c r="K506" s="9">
        <f>Data[[#This Row],[Məbləğ]]-Data[[#This Row],[Maya]]*Data[[#This Row],[Miqdar]]</f>
        <v>6</v>
      </c>
      <c r="O506"/>
      <c r="P506"/>
    </row>
    <row r="507" spans="1:16" x14ac:dyDescent="0.35">
      <c r="A507" s="15">
        <v>44217.220099999991</v>
      </c>
      <c r="B507" s="9">
        <v>9</v>
      </c>
      <c r="C507" s="9" t="s">
        <v>160</v>
      </c>
      <c r="D507" s="9" t="s">
        <v>143</v>
      </c>
      <c r="E507" s="9" t="s">
        <v>188</v>
      </c>
      <c r="F507" s="9">
        <v>2.4</v>
      </c>
      <c r="G507" s="9">
        <v>1.6800000000000002</v>
      </c>
      <c r="H507" s="9" t="s">
        <v>154</v>
      </c>
      <c r="I507" s="9" t="s">
        <v>155</v>
      </c>
      <c r="J507" s="9">
        <f>Data[[#This Row],[Miqdar]]*Data[[#This Row],[Qiymət]]</f>
        <v>21.599999999999998</v>
      </c>
      <c r="K507" s="9">
        <f>Data[[#This Row],[Məbləğ]]-Data[[#This Row],[Maya]]*Data[[#This Row],[Miqdar]]</f>
        <v>6.4799999999999969</v>
      </c>
      <c r="O507"/>
      <c r="P507"/>
    </row>
    <row r="508" spans="1:16" x14ac:dyDescent="0.35">
      <c r="A508" s="15">
        <v>44217.258299999994</v>
      </c>
      <c r="B508" s="9">
        <v>10</v>
      </c>
      <c r="C508" s="9" t="s">
        <v>3</v>
      </c>
      <c r="D508" s="9" t="s">
        <v>143</v>
      </c>
      <c r="E508" s="9" t="s">
        <v>188</v>
      </c>
      <c r="F508" s="9">
        <v>2.4</v>
      </c>
      <c r="G508" s="9">
        <v>1.6800000000000002</v>
      </c>
      <c r="H508" s="9" t="s">
        <v>154</v>
      </c>
      <c r="I508" s="9" t="s">
        <v>201</v>
      </c>
      <c r="J508" s="9">
        <f>Data[[#This Row],[Miqdar]]*Data[[#This Row],[Qiymət]]</f>
        <v>24</v>
      </c>
      <c r="K508" s="9">
        <f>Data[[#This Row],[Məbləğ]]-Data[[#This Row],[Maya]]*Data[[#This Row],[Miqdar]]</f>
        <v>7.1999999999999993</v>
      </c>
      <c r="O508"/>
      <c r="P508"/>
    </row>
    <row r="509" spans="1:16" x14ac:dyDescent="0.35">
      <c r="A509" s="15">
        <v>44217.300299999995</v>
      </c>
      <c r="B509" s="9">
        <v>7</v>
      </c>
      <c r="C509" s="9" t="s">
        <v>36</v>
      </c>
      <c r="D509" s="9" t="s">
        <v>123</v>
      </c>
      <c r="E509" s="9" t="s">
        <v>158</v>
      </c>
      <c r="F509" s="9">
        <v>3.9</v>
      </c>
      <c r="G509" s="9">
        <v>1.95</v>
      </c>
      <c r="H509" s="9" t="s">
        <v>154</v>
      </c>
      <c r="I509" s="9" t="s">
        <v>141</v>
      </c>
      <c r="J509" s="9">
        <f>Data[[#This Row],[Miqdar]]*Data[[#This Row],[Qiymət]]</f>
        <v>27.3</v>
      </c>
      <c r="K509" s="9">
        <f>Data[[#This Row],[Məbləğ]]-Data[[#This Row],[Maya]]*Data[[#This Row],[Miqdar]]</f>
        <v>13.65</v>
      </c>
      <c r="O509"/>
      <c r="P509"/>
    </row>
    <row r="510" spans="1:16" x14ac:dyDescent="0.35">
      <c r="A510" s="15">
        <v>44217.342999999993</v>
      </c>
      <c r="B510" s="9">
        <v>8</v>
      </c>
      <c r="C510" s="9" t="s">
        <v>36</v>
      </c>
      <c r="D510" s="9" t="s">
        <v>123</v>
      </c>
      <c r="E510" s="9" t="s">
        <v>171</v>
      </c>
      <c r="F510" s="9">
        <v>2.8</v>
      </c>
      <c r="G510" s="9">
        <v>1.6799999999999997</v>
      </c>
      <c r="H510" s="9" t="s">
        <v>136</v>
      </c>
      <c r="I510" s="9" t="s">
        <v>177</v>
      </c>
      <c r="J510" s="9">
        <f>Data[[#This Row],[Miqdar]]*Data[[#This Row],[Qiymət]]</f>
        <v>22.4</v>
      </c>
      <c r="K510" s="9">
        <f>Data[[#This Row],[Məbləğ]]-Data[[#This Row],[Maya]]*Data[[#This Row],[Miqdar]]</f>
        <v>8.9600000000000009</v>
      </c>
      <c r="O510"/>
      <c r="P510"/>
    </row>
    <row r="511" spans="1:16" x14ac:dyDescent="0.35">
      <c r="A511" s="15">
        <v>44217.385099999992</v>
      </c>
      <c r="B511" s="9">
        <v>10</v>
      </c>
      <c r="C511" s="9" t="s">
        <v>36</v>
      </c>
      <c r="D511" s="9" t="s">
        <v>123</v>
      </c>
      <c r="E511" s="9" t="s">
        <v>171</v>
      </c>
      <c r="F511" s="9">
        <v>2.8</v>
      </c>
      <c r="G511" s="9">
        <v>1.6799999999999997</v>
      </c>
      <c r="H511" s="9" t="s">
        <v>136</v>
      </c>
      <c r="I511" s="9" t="s">
        <v>177</v>
      </c>
      <c r="J511" s="9">
        <f>Data[[#This Row],[Miqdar]]*Data[[#This Row],[Qiymət]]</f>
        <v>28</v>
      </c>
      <c r="K511" s="9">
        <f>Data[[#This Row],[Məbləğ]]-Data[[#This Row],[Maya]]*Data[[#This Row],[Miqdar]]</f>
        <v>11.200000000000003</v>
      </c>
      <c r="O511"/>
      <c r="P511"/>
    </row>
    <row r="512" spans="1:16" x14ac:dyDescent="0.35">
      <c r="A512" s="15">
        <v>44217.428999999989</v>
      </c>
      <c r="B512" s="9">
        <v>6</v>
      </c>
      <c r="C512" s="9" t="s">
        <v>200</v>
      </c>
      <c r="D512" s="9" t="s">
        <v>122</v>
      </c>
      <c r="E512" s="9" t="s">
        <v>164</v>
      </c>
      <c r="F512" s="9">
        <v>6.6</v>
      </c>
      <c r="G512" s="9">
        <v>5.2799999999999994</v>
      </c>
      <c r="H512" s="9" t="s">
        <v>154</v>
      </c>
      <c r="I512" s="9" t="s">
        <v>197</v>
      </c>
      <c r="J512" s="9">
        <f>Data[[#This Row],[Miqdar]]*Data[[#This Row],[Qiymət]]</f>
        <v>39.599999999999994</v>
      </c>
      <c r="K512" s="9">
        <f>Data[[#This Row],[Məbləğ]]-Data[[#This Row],[Maya]]*Data[[#This Row],[Miqdar]]</f>
        <v>7.9199999999999982</v>
      </c>
      <c r="O512"/>
      <c r="P512"/>
    </row>
    <row r="513" spans="1:16" x14ac:dyDescent="0.35">
      <c r="A513" s="15">
        <v>44217.47099999999</v>
      </c>
      <c r="B513" s="9">
        <v>6</v>
      </c>
      <c r="C513" s="9" t="s">
        <v>8</v>
      </c>
      <c r="D513" s="9" t="s">
        <v>122</v>
      </c>
      <c r="E513" s="9" t="s">
        <v>181</v>
      </c>
      <c r="F513" s="9">
        <v>0.9</v>
      </c>
      <c r="G513" s="9">
        <v>0.63</v>
      </c>
      <c r="H513" s="9" t="s">
        <v>140</v>
      </c>
      <c r="I513" s="9" t="s">
        <v>180</v>
      </c>
      <c r="J513" s="9">
        <f>Data[[#This Row],[Miqdar]]*Data[[#This Row],[Qiymət]]</f>
        <v>5.4</v>
      </c>
      <c r="K513" s="9">
        <f>Data[[#This Row],[Məbləğ]]-Data[[#This Row],[Maya]]*Data[[#This Row],[Miqdar]]</f>
        <v>1.62</v>
      </c>
      <c r="O513"/>
      <c r="P513"/>
    </row>
    <row r="514" spans="1:16" x14ac:dyDescent="0.35">
      <c r="A514" s="15">
        <v>44217.515599999992</v>
      </c>
      <c r="B514" s="9">
        <v>10</v>
      </c>
      <c r="C514" s="9" t="s">
        <v>8</v>
      </c>
      <c r="D514" s="9" t="s">
        <v>122</v>
      </c>
      <c r="E514" s="9" t="s">
        <v>158</v>
      </c>
      <c r="F514" s="9">
        <v>3.9</v>
      </c>
      <c r="G514" s="9">
        <v>1.95</v>
      </c>
      <c r="H514" s="9" t="s">
        <v>154</v>
      </c>
      <c r="I514" s="9" t="s">
        <v>180</v>
      </c>
      <c r="J514" s="9">
        <f>Data[[#This Row],[Miqdar]]*Data[[#This Row],[Qiymət]]</f>
        <v>39</v>
      </c>
      <c r="K514" s="9">
        <f>Data[[#This Row],[Məbləğ]]-Data[[#This Row],[Maya]]*Data[[#This Row],[Miqdar]]</f>
        <v>19.5</v>
      </c>
      <c r="O514"/>
      <c r="P514"/>
    </row>
    <row r="515" spans="1:16" x14ac:dyDescent="0.35">
      <c r="A515" s="15">
        <v>44217.551699999989</v>
      </c>
      <c r="B515" s="9">
        <v>7</v>
      </c>
      <c r="C515" s="9" t="s">
        <v>25</v>
      </c>
      <c r="D515" s="9" t="s">
        <v>122</v>
      </c>
      <c r="E515" s="9" t="s">
        <v>184</v>
      </c>
      <c r="F515" s="9">
        <v>1.8</v>
      </c>
      <c r="G515" s="9">
        <v>1.08</v>
      </c>
      <c r="H515" s="9" t="s">
        <v>154</v>
      </c>
      <c r="I515" s="9" t="s">
        <v>197</v>
      </c>
      <c r="J515" s="9">
        <f>Data[[#This Row],[Miqdar]]*Data[[#This Row],[Qiymət]]</f>
        <v>12.6</v>
      </c>
      <c r="K515" s="9">
        <f>Data[[#This Row],[Məbləğ]]-Data[[#This Row],[Maya]]*Data[[#This Row],[Miqdar]]</f>
        <v>5.0399999999999991</v>
      </c>
      <c r="O515"/>
      <c r="P515"/>
    </row>
    <row r="516" spans="1:16" x14ac:dyDescent="0.35">
      <c r="A516" s="15">
        <v>44217.590599999989</v>
      </c>
      <c r="B516" s="9">
        <v>7</v>
      </c>
      <c r="C516" s="9" t="s">
        <v>25</v>
      </c>
      <c r="D516" s="9" t="s">
        <v>122</v>
      </c>
      <c r="E516" s="9" t="s">
        <v>135</v>
      </c>
      <c r="F516" s="9">
        <v>2.5</v>
      </c>
      <c r="G516" s="9">
        <v>1.25</v>
      </c>
      <c r="H516" s="9" t="s">
        <v>136</v>
      </c>
      <c r="I516" s="9" t="s">
        <v>194</v>
      </c>
      <c r="J516" s="9">
        <f>Data[[#This Row],[Miqdar]]*Data[[#This Row],[Qiymət]]</f>
        <v>17.5</v>
      </c>
      <c r="K516" s="9">
        <f>Data[[#This Row],[Məbləğ]]-Data[[#This Row],[Maya]]*Data[[#This Row],[Miqdar]]</f>
        <v>8.75</v>
      </c>
      <c r="O516"/>
      <c r="P516"/>
    </row>
    <row r="517" spans="1:16" x14ac:dyDescent="0.35">
      <c r="A517" s="15">
        <v>44217.629799999988</v>
      </c>
      <c r="B517" s="9">
        <v>10</v>
      </c>
      <c r="C517" s="9" t="s">
        <v>25</v>
      </c>
      <c r="D517" s="9" t="s">
        <v>122</v>
      </c>
      <c r="E517" s="9" t="s">
        <v>169</v>
      </c>
      <c r="F517" s="9">
        <v>2.5</v>
      </c>
      <c r="G517" s="9">
        <v>1.25</v>
      </c>
      <c r="H517" s="9" t="s">
        <v>136</v>
      </c>
      <c r="I517" s="9" t="s">
        <v>180</v>
      </c>
      <c r="J517" s="9">
        <f>Data[[#This Row],[Miqdar]]*Data[[#This Row],[Qiymət]]</f>
        <v>25</v>
      </c>
      <c r="K517" s="9">
        <f>Data[[#This Row],[Məbləğ]]-Data[[#This Row],[Maya]]*Data[[#This Row],[Miqdar]]</f>
        <v>12.5</v>
      </c>
      <c r="O517"/>
      <c r="P517"/>
    </row>
    <row r="518" spans="1:16" x14ac:dyDescent="0.35">
      <c r="A518" s="15">
        <v>44217.666399999987</v>
      </c>
      <c r="B518" s="9">
        <v>6</v>
      </c>
      <c r="C518" s="9" t="s">
        <v>25</v>
      </c>
      <c r="D518" s="9" t="s">
        <v>122</v>
      </c>
      <c r="E518" s="9" t="s">
        <v>144</v>
      </c>
      <c r="F518" s="9">
        <v>1.4</v>
      </c>
      <c r="G518" s="9">
        <v>0.97999999999999987</v>
      </c>
      <c r="H518" s="9" t="s">
        <v>140</v>
      </c>
      <c r="I518" s="9" t="s">
        <v>180</v>
      </c>
      <c r="J518" s="9">
        <f>Data[[#This Row],[Miqdar]]*Data[[#This Row],[Qiymət]]</f>
        <v>8.3999999999999986</v>
      </c>
      <c r="K518" s="9">
        <f>Data[[#This Row],[Məbləğ]]-Data[[#This Row],[Maya]]*Data[[#This Row],[Miqdar]]</f>
        <v>2.5199999999999996</v>
      </c>
      <c r="O518"/>
      <c r="P518"/>
    </row>
    <row r="519" spans="1:16" x14ac:dyDescent="0.35">
      <c r="A519" s="15">
        <v>44217.710799999986</v>
      </c>
      <c r="B519" s="9">
        <v>5</v>
      </c>
      <c r="C519" s="9" t="s">
        <v>11</v>
      </c>
      <c r="D519" s="9" t="s">
        <v>122</v>
      </c>
      <c r="E519" s="9" t="s">
        <v>171</v>
      </c>
      <c r="F519" s="9">
        <v>2.8</v>
      </c>
      <c r="G519" s="9">
        <v>1.6799999999999997</v>
      </c>
      <c r="H519" s="9" t="s">
        <v>136</v>
      </c>
      <c r="I519" s="9" t="s">
        <v>180</v>
      </c>
      <c r="J519" s="9">
        <f>Data[[#This Row],[Miqdar]]*Data[[#This Row],[Qiymət]]</f>
        <v>14</v>
      </c>
      <c r="K519" s="9">
        <f>Data[[#This Row],[Məbləğ]]-Data[[#This Row],[Maya]]*Data[[#This Row],[Miqdar]]</f>
        <v>5.6000000000000014</v>
      </c>
      <c r="O519"/>
      <c r="P519"/>
    </row>
    <row r="520" spans="1:16" x14ac:dyDescent="0.35">
      <c r="A520" s="15">
        <v>44217.748199999987</v>
      </c>
      <c r="B520" s="9">
        <v>8</v>
      </c>
      <c r="C520" s="9" t="s">
        <v>36</v>
      </c>
      <c r="D520" s="9" t="s">
        <v>123</v>
      </c>
      <c r="E520" s="9" t="s">
        <v>139</v>
      </c>
      <c r="F520" s="9">
        <v>1.5</v>
      </c>
      <c r="G520" s="9">
        <v>0.75</v>
      </c>
      <c r="H520" s="9" t="s">
        <v>140</v>
      </c>
      <c r="I520" s="9" t="s">
        <v>137</v>
      </c>
      <c r="J520" s="9">
        <f>Data[[#This Row],[Miqdar]]*Data[[#This Row],[Qiymət]]</f>
        <v>12</v>
      </c>
      <c r="K520" s="9">
        <f>Data[[#This Row],[Məbləğ]]-Data[[#This Row],[Maya]]*Data[[#This Row],[Miqdar]]</f>
        <v>6</v>
      </c>
      <c r="O520"/>
      <c r="P520"/>
    </row>
    <row r="521" spans="1:16" x14ac:dyDescent="0.35">
      <c r="A521" s="15">
        <v>44217.789399999987</v>
      </c>
      <c r="B521" s="9">
        <v>5</v>
      </c>
      <c r="C521" s="9" t="s">
        <v>138</v>
      </c>
      <c r="D521" s="9" t="s">
        <v>123</v>
      </c>
      <c r="E521" s="9" t="s">
        <v>171</v>
      </c>
      <c r="F521" s="9">
        <v>2.8</v>
      </c>
      <c r="G521" s="9">
        <v>1.6799999999999997</v>
      </c>
      <c r="H521" s="9" t="s">
        <v>136</v>
      </c>
      <c r="I521" s="9" t="s">
        <v>137</v>
      </c>
      <c r="J521" s="9">
        <f>Data[[#This Row],[Miqdar]]*Data[[#This Row],[Qiymət]]</f>
        <v>14</v>
      </c>
      <c r="K521" s="9">
        <f>Data[[#This Row],[Məbləğ]]-Data[[#This Row],[Maya]]*Data[[#This Row],[Miqdar]]</f>
        <v>5.6000000000000014</v>
      </c>
      <c r="O521"/>
      <c r="P521"/>
    </row>
    <row r="522" spans="1:16" x14ac:dyDescent="0.35">
      <c r="A522" s="15">
        <v>44217.833999999988</v>
      </c>
      <c r="B522" s="9">
        <v>8</v>
      </c>
      <c r="C522" s="9" t="s">
        <v>28</v>
      </c>
      <c r="D522" s="9" t="s">
        <v>143</v>
      </c>
      <c r="E522" s="9" t="s">
        <v>144</v>
      </c>
      <c r="F522" s="9">
        <v>1.4</v>
      </c>
      <c r="G522" s="9">
        <v>0.97999999999999987</v>
      </c>
      <c r="H522" s="9" t="s">
        <v>140</v>
      </c>
      <c r="I522" s="9" t="s">
        <v>170</v>
      </c>
      <c r="J522" s="9">
        <f>Data[[#This Row],[Miqdar]]*Data[[#This Row],[Qiymət]]</f>
        <v>11.2</v>
      </c>
      <c r="K522" s="9">
        <f>Data[[#This Row],[Məbləğ]]-Data[[#This Row],[Maya]]*Data[[#This Row],[Miqdar]]</f>
        <v>3.3600000000000003</v>
      </c>
      <c r="O522"/>
      <c r="P522"/>
    </row>
    <row r="523" spans="1:16" x14ac:dyDescent="0.35">
      <c r="A523" s="15">
        <v>44217.871999999988</v>
      </c>
      <c r="B523" s="9">
        <v>10</v>
      </c>
      <c r="C523" s="9" t="s">
        <v>42</v>
      </c>
      <c r="D523" s="9" t="s">
        <v>121</v>
      </c>
      <c r="E523" s="9" t="s">
        <v>158</v>
      </c>
      <c r="F523" s="9">
        <v>3.9</v>
      </c>
      <c r="G523" s="9">
        <v>1.95</v>
      </c>
      <c r="H523" s="9" t="s">
        <v>154</v>
      </c>
      <c r="I523" s="9" t="s">
        <v>183</v>
      </c>
      <c r="J523" s="9">
        <f>Data[[#This Row],[Miqdar]]*Data[[#This Row],[Qiymət]]</f>
        <v>39</v>
      </c>
      <c r="K523" s="9">
        <f>Data[[#This Row],[Məbləğ]]-Data[[#This Row],[Maya]]*Data[[#This Row],[Miqdar]]</f>
        <v>19.5</v>
      </c>
      <c r="O523"/>
      <c r="P523"/>
    </row>
    <row r="524" spans="1:16" x14ac:dyDescent="0.35">
      <c r="A524" s="15">
        <v>44217.914999999986</v>
      </c>
      <c r="B524" s="9">
        <v>9</v>
      </c>
      <c r="C524" s="9" t="s">
        <v>175</v>
      </c>
      <c r="D524" s="9" t="s">
        <v>123</v>
      </c>
      <c r="E524" s="9" t="s">
        <v>184</v>
      </c>
      <c r="F524" s="9">
        <v>1.8</v>
      </c>
      <c r="G524" s="9">
        <v>1.08</v>
      </c>
      <c r="H524" s="9" t="s">
        <v>154</v>
      </c>
      <c r="I524" s="9" t="s">
        <v>137</v>
      </c>
      <c r="J524" s="9">
        <f>Data[[#This Row],[Miqdar]]*Data[[#This Row],[Qiymət]]</f>
        <v>16.2</v>
      </c>
      <c r="K524" s="9">
        <f>Data[[#This Row],[Məbləğ]]-Data[[#This Row],[Maya]]*Data[[#This Row],[Miqdar]]</f>
        <v>6.4799999999999986</v>
      </c>
      <c r="O524"/>
      <c r="P524"/>
    </row>
    <row r="525" spans="1:16" x14ac:dyDescent="0.35">
      <c r="A525" s="15">
        <v>44217.955899999986</v>
      </c>
      <c r="B525" s="9">
        <v>6</v>
      </c>
      <c r="C525" s="9" t="s">
        <v>156</v>
      </c>
      <c r="D525" s="9" t="s">
        <v>124</v>
      </c>
      <c r="E525" s="9" t="s">
        <v>150</v>
      </c>
      <c r="F525" s="9">
        <v>3.3</v>
      </c>
      <c r="G525" s="9">
        <v>2.6399999999999997</v>
      </c>
      <c r="H525" s="9" t="s">
        <v>136</v>
      </c>
      <c r="I525" s="9" t="s">
        <v>151</v>
      </c>
      <c r="J525" s="9">
        <f>Data[[#This Row],[Miqdar]]*Data[[#This Row],[Qiymət]]</f>
        <v>19.799999999999997</v>
      </c>
      <c r="K525" s="9">
        <f>Data[[#This Row],[Məbləğ]]-Data[[#This Row],[Maya]]*Data[[#This Row],[Miqdar]]</f>
        <v>3.9599999999999991</v>
      </c>
      <c r="O525"/>
      <c r="P525"/>
    </row>
    <row r="526" spans="1:16" x14ac:dyDescent="0.35">
      <c r="A526" s="15">
        <v>44217.995099999986</v>
      </c>
      <c r="B526" s="9">
        <v>8</v>
      </c>
      <c r="C526" s="9" t="s">
        <v>16</v>
      </c>
      <c r="D526" s="9" t="s">
        <v>143</v>
      </c>
      <c r="E526" s="9" t="s">
        <v>185</v>
      </c>
      <c r="F526" s="9">
        <v>1.2</v>
      </c>
      <c r="G526" s="9">
        <v>0.72</v>
      </c>
      <c r="H526" s="9" t="s">
        <v>154</v>
      </c>
      <c r="I526" s="9" t="s">
        <v>152</v>
      </c>
      <c r="J526" s="9">
        <f>Data[[#This Row],[Miqdar]]*Data[[#This Row],[Qiymət]]</f>
        <v>9.6</v>
      </c>
      <c r="K526" s="9">
        <f>Data[[#This Row],[Məbləğ]]-Data[[#This Row],[Maya]]*Data[[#This Row],[Miqdar]]</f>
        <v>3.84</v>
      </c>
      <c r="O526"/>
      <c r="P526"/>
    </row>
    <row r="527" spans="1:16" x14ac:dyDescent="0.35">
      <c r="A527" s="15">
        <v>44218.032799999986</v>
      </c>
      <c r="B527" s="9">
        <v>8</v>
      </c>
      <c r="C527" s="9" t="s">
        <v>42</v>
      </c>
      <c r="D527" s="9" t="s">
        <v>121</v>
      </c>
      <c r="E527" s="9" t="s">
        <v>186</v>
      </c>
      <c r="F527" s="9">
        <v>1.4</v>
      </c>
      <c r="G527" s="9">
        <v>0.97999999999999987</v>
      </c>
      <c r="H527" s="9" t="s">
        <v>140</v>
      </c>
      <c r="I527" s="9" t="s">
        <v>183</v>
      </c>
      <c r="J527" s="9">
        <f>Data[[#This Row],[Miqdar]]*Data[[#This Row],[Qiymət]]</f>
        <v>11.2</v>
      </c>
      <c r="K527" s="9">
        <f>Data[[#This Row],[Məbləğ]]-Data[[#This Row],[Maya]]*Data[[#This Row],[Miqdar]]</f>
        <v>3.3600000000000003</v>
      </c>
      <c r="O527"/>
      <c r="P527"/>
    </row>
    <row r="528" spans="1:16" x14ac:dyDescent="0.35">
      <c r="A528" s="15">
        <v>44218.069799999983</v>
      </c>
      <c r="B528" s="9">
        <v>6</v>
      </c>
      <c r="C528" s="9" t="s">
        <v>191</v>
      </c>
      <c r="D528" s="9" t="s">
        <v>149</v>
      </c>
      <c r="E528" s="9" t="s">
        <v>146</v>
      </c>
      <c r="F528" s="9">
        <v>1.7</v>
      </c>
      <c r="G528" s="9">
        <v>0.85</v>
      </c>
      <c r="H528" s="9" t="s">
        <v>140</v>
      </c>
      <c r="I528" s="9" t="s">
        <v>168</v>
      </c>
      <c r="J528" s="9">
        <f>Data[[#This Row],[Miqdar]]*Data[[#This Row],[Qiymət]]</f>
        <v>10.199999999999999</v>
      </c>
      <c r="K528" s="9">
        <f>Data[[#This Row],[Məbləğ]]-Data[[#This Row],[Maya]]*Data[[#This Row],[Miqdar]]</f>
        <v>5.0999999999999996</v>
      </c>
      <c r="O528"/>
      <c r="P528"/>
    </row>
    <row r="529" spans="1:16" x14ac:dyDescent="0.35">
      <c r="A529" s="15">
        <v>44218.106099999983</v>
      </c>
      <c r="B529" s="9">
        <v>7</v>
      </c>
      <c r="C529" s="9" t="s">
        <v>28</v>
      </c>
      <c r="D529" s="9" t="s">
        <v>143</v>
      </c>
      <c r="E529" s="9" t="s">
        <v>146</v>
      </c>
      <c r="F529" s="9">
        <v>1.7</v>
      </c>
      <c r="G529" s="9">
        <v>0.85</v>
      </c>
      <c r="H529" s="9" t="s">
        <v>140</v>
      </c>
      <c r="I529" s="9" t="s">
        <v>161</v>
      </c>
      <c r="J529" s="9">
        <f>Data[[#This Row],[Miqdar]]*Data[[#This Row],[Qiymət]]</f>
        <v>11.9</v>
      </c>
      <c r="K529" s="9">
        <f>Data[[#This Row],[Məbləğ]]-Data[[#This Row],[Maya]]*Data[[#This Row],[Miqdar]]</f>
        <v>5.95</v>
      </c>
      <c r="O529"/>
      <c r="P529"/>
    </row>
    <row r="530" spans="1:16" x14ac:dyDescent="0.35">
      <c r="A530" s="15">
        <v>44218.143599999981</v>
      </c>
      <c r="B530" s="9">
        <v>6</v>
      </c>
      <c r="C530" s="9" t="s">
        <v>167</v>
      </c>
      <c r="D530" s="9" t="s">
        <v>149</v>
      </c>
      <c r="E530" s="9" t="s">
        <v>158</v>
      </c>
      <c r="F530" s="9">
        <v>3.9</v>
      </c>
      <c r="G530" s="9">
        <v>1.95</v>
      </c>
      <c r="H530" s="9" t="s">
        <v>154</v>
      </c>
      <c r="I530" s="9" t="s">
        <v>168</v>
      </c>
      <c r="J530" s="9">
        <f>Data[[#This Row],[Miqdar]]*Data[[#This Row],[Qiymət]]</f>
        <v>23.4</v>
      </c>
      <c r="K530" s="9">
        <f>Data[[#This Row],[Məbləğ]]-Data[[#This Row],[Maya]]*Data[[#This Row],[Miqdar]]</f>
        <v>11.7</v>
      </c>
      <c r="O530"/>
      <c r="P530"/>
    </row>
    <row r="531" spans="1:16" x14ac:dyDescent="0.35">
      <c r="A531" s="15">
        <v>44218.178899999984</v>
      </c>
      <c r="B531" s="9">
        <v>9</v>
      </c>
      <c r="C531" s="9" t="s">
        <v>25</v>
      </c>
      <c r="D531" s="9" t="s">
        <v>122</v>
      </c>
      <c r="E531" s="9" t="s">
        <v>169</v>
      </c>
      <c r="F531" s="9">
        <v>2.5</v>
      </c>
      <c r="G531" s="9">
        <v>1.25</v>
      </c>
      <c r="H531" s="9" t="s">
        <v>136</v>
      </c>
      <c r="I531" s="9" t="s">
        <v>180</v>
      </c>
      <c r="J531" s="9">
        <f>Data[[#This Row],[Miqdar]]*Data[[#This Row],[Qiymət]]</f>
        <v>22.5</v>
      </c>
      <c r="K531" s="9">
        <f>Data[[#This Row],[Məbləğ]]-Data[[#This Row],[Maya]]*Data[[#This Row],[Miqdar]]</f>
        <v>11.25</v>
      </c>
      <c r="O531"/>
      <c r="P531"/>
    </row>
    <row r="532" spans="1:16" x14ac:dyDescent="0.35">
      <c r="A532" s="15">
        <v>44218.223299999983</v>
      </c>
      <c r="B532" s="9">
        <v>8</v>
      </c>
      <c r="C532" s="9" t="s">
        <v>16</v>
      </c>
      <c r="D532" s="9" t="s">
        <v>143</v>
      </c>
      <c r="E532" s="9" t="s">
        <v>162</v>
      </c>
      <c r="F532" s="9">
        <v>3.2</v>
      </c>
      <c r="G532" s="9">
        <v>1.6</v>
      </c>
      <c r="H532" s="9" t="s">
        <v>136</v>
      </c>
      <c r="I532" s="9" t="s">
        <v>152</v>
      </c>
      <c r="J532" s="9">
        <f>Data[[#This Row],[Miqdar]]*Data[[#This Row],[Qiymət]]</f>
        <v>25.6</v>
      </c>
      <c r="K532" s="9">
        <f>Data[[#This Row],[Məbləğ]]-Data[[#This Row],[Maya]]*Data[[#This Row],[Miqdar]]</f>
        <v>12.8</v>
      </c>
      <c r="O532"/>
      <c r="P532"/>
    </row>
    <row r="533" spans="1:16" x14ac:dyDescent="0.35">
      <c r="A533" s="15">
        <v>44218.26719999998</v>
      </c>
      <c r="B533" s="9">
        <v>8</v>
      </c>
      <c r="C533" s="9" t="s">
        <v>42</v>
      </c>
      <c r="D533" s="9" t="s">
        <v>121</v>
      </c>
      <c r="E533" s="9" t="s">
        <v>171</v>
      </c>
      <c r="F533" s="9">
        <v>2.8</v>
      </c>
      <c r="G533" s="9">
        <v>1.6799999999999997</v>
      </c>
      <c r="H533" s="9" t="s">
        <v>136</v>
      </c>
      <c r="I533" s="9" t="s">
        <v>147</v>
      </c>
      <c r="J533" s="9">
        <f>Data[[#This Row],[Miqdar]]*Data[[#This Row],[Qiymət]]</f>
        <v>22.4</v>
      </c>
      <c r="K533" s="9">
        <f>Data[[#This Row],[Məbləğ]]-Data[[#This Row],[Maya]]*Data[[#This Row],[Miqdar]]</f>
        <v>8.9600000000000009</v>
      </c>
      <c r="O533"/>
      <c r="P533"/>
    </row>
    <row r="534" spans="1:16" x14ac:dyDescent="0.35">
      <c r="A534" s="15">
        <v>44218.303399999983</v>
      </c>
      <c r="B534" s="9">
        <v>9</v>
      </c>
      <c r="C534" s="9" t="s">
        <v>20</v>
      </c>
      <c r="D534" s="9" t="s">
        <v>121</v>
      </c>
      <c r="E534" s="9" t="s">
        <v>188</v>
      </c>
      <c r="F534" s="9">
        <v>2.4</v>
      </c>
      <c r="G534" s="9">
        <v>1.6800000000000002</v>
      </c>
      <c r="H534" s="9" t="s">
        <v>154</v>
      </c>
      <c r="I534" s="9" t="s">
        <v>183</v>
      </c>
      <c r="J534" s="9">
        <f>Data[[#This Row],[Miqdar]]*Data[[#This Row],[Qiymət]]</f>
        <v>21.599999999999998</v>
      </c>
      <c r="K534" s="9">
        <f>Data[[#This Row],[Məbləğ]]-Data[[#This Row],[Maya]]*Data[[#This Row],[Miqdar]]</f>
        <v>6.4799999999999969</v>
      </c>
      <c r="O534"/>
      <c r="P534"/>
    </row>
    <row r="535" spans="1:16" x14ac:dyDescent="0.35">
      <c r="A535" s="15">
        <v>44218.341099999983</v>
      </c>
      <c r="B535" s="9">
        <v>7</v>
      </c>
      <c r="C535" s="9" t="s">
        <v>187</v>
      </c>
      <c r="D535" s="9" t="s">
        <v>124</v>
      </c>
      <c r="E535" s="9" t="s">
        <v>150</v>
      </c>
      <c r="F535" s="9">
        <v>3.3</v>
      </c>
      <c r="G535" s="9">
        <v>2.6399999999999997</v>
      </c>
      <c r="H535" s="9" t="s">
        <v>136</v>
      </c>
      <c r="I535" s="9" t="s">
        <v>190</v>
      </c>
      <c r="J535" s="9">
        <f>Data[[#This Row],[Miqdar]]*Data[[#This Row],[Qiymət]]</f>
        <v>23.099999999999998</v>
      </c>
      <c r="K535" s="9">
        <f>Data[[#This Row],[Məbləğ]]-Data[[#This Row],[Maya]]*Data[[#This Row],[Miqdar]]</f>
        <v>4.620000000000001</v>
      </c>
      <c r="O535"/>
      <c r="P535"/>
    </row>
    <row r="536" spans="1:16" x14ac:dyDescent="0.35">
      <c r="A536" s="15">
        <v>44218.383599999986</v>
      </c>
      <c r="B536" s="9">
        <v>10</v>
      </c>
      <c r="C536" s="9" t="s">
        <v>138</v>
      </c>
      <c r="D536" s="9" t="s">
        <v>123</v>
      </c>
      <c r="E536" s="9" t="s">
        <v>184</v>
      </c>
      <c r="F536" s="9">
        <v>1.8</v>
      </c>
      <c r="G536" s="9">
        <v>1.08</v>
      </c>
      <c r="H536" s="9" t="s">
        <v>154</v>
      </c>
      <c r="I536" s="9" t="s">
        <v>179</v>
      </c>
      <c r="J536" s="9">
        <f>Data[[#This Row],[Miqdar]]*Data[[#This Row],[Qiymət]]</f>
        <v>18</v>
      </c>
      <c r="K536" s="9">
        <f>Data[[#This Row],[Məbləğ]]-Data[[#This Row],[Maya]]*Data[[#This Row],[Miqdar]]</f>
        <v>7.1999999999999993</v>
      </c>
      <c r="O536"/>
      <c r="P536"/>
    </row>
    <row r="537" spans="1:16" x14ac:dyDescent="0.35">
      <c r="A537" s="15">
        <v>44218.421999999984</v>
      </c>
      <c r="B537" s="9">
        <v>8</v>
      </c>
      <c r="C537" s="9" t="s">
        <v>156</v>
      </c>
      <c r="D537" s="9" t="s">
        <v>124</v>
      </c>
      <c r="E537" s="9" t="s">
        <v>162</v>
      </c>
      <c r="F537" s="9">
        <v>3.2</v>
      </c>
      <c r="G537" s="9">
        <v>1.6</v>
      </c>
      <c r="H537" s="9" t="s">
        <v>136</v>
      </c>
      <c r="I537" s="9" t="s">
        <v>172</v>
      </c>
      <c r="J537" s="9">
        <f>Data[[#This Row],[Miqdar]]*Data[[#This Row],[Qiymət]]</f>
        <v>25.6</v>
      </c>
      <c r="K537" s="9">
        <f>Data[[#This Row],[Məbləğ]]-Data[[#This Row],[Maya]]*Data[[#This Row],[Miqdar]]</f>
        <v>12.8</v>
      </c>
      <c r="O537"/>
      <c r="P537"/>
    </row>
    <row r="538" spans="1:16" x14ac:dyDescent="0.35">
      <c r="A538" s="15">
        <v>44218.466499999988</v>
      </c>
      <c r="B538" s="9">
        <v>8</v>
      </c>
      <c r="C538" s="9" t="s">
        <v>138</v>
      </c>
      <c r="D538" s="9" t="s">
        <v>123</v>
      </c>
      <c r="E538" s="9" t="s">
        <v>195</v>
      </c>
      <c r="F538" s="9">
        <v>2</v>
      </c>
      <c r="G538" s="9">
        <v>1.6</v>
      </c>
      <c r="H538" s="9" t="s">
        <v>136</v>
      </c>
      <c r="I538" s="9" t="s">
        <v>137</v>
      </c>
      <c r="J538" s="9">
        <f>Data[[#This Row],[Miqdar]]*Data[[#This Row],[Qiymət]]</f>
        <v>16</v>
      </c>
      <c r="K538" s="9">
        <f>Data[[#This Row],[Məbləğ]]-Data[[#This Row],[Maya]]*Data[[#This Row],[Miqdar]]</f>
        <v>3.1999999999999993</v>
      </c>
      <c r="O538"/>
      <c r="P538"/>
    </row>
    <row r="539" spans="1:16" x14ac:dyDescent="0.35">
      <c r="A539" s="15">
        <v>44218.508199999989</v>
      </c>
      <c r="B539" s="9">
        <v>9</v>
      </c>
      <c r="C539" s="9" t="s">
        <v>138</v>
      </c>
      <c r="D539" s="9" t="s">
        <v>123</v>
      </c>
      <c r="E539" s="9" t="s">
        <v>150</v>
      </c>
      <c r="F539" s="9">
        <v>3.3</v>
      </c>
      <c r="G539" s="9">
        <v>2.6399999999999997</v>
      </c>
      <c r="H539" s="9" t="s">
        <v>136</v>
      </c>
      <c r="I539" s="9" t="s">
        <v>179</v>
      </c>
      <c r="J539" s="9">
        <f>Data[[#This Row],[Miqdar]]*Data[[#This Row],[Qiymət]]</f>
        <v>29.7</v>
      </c>
      <c r="K539" s="9">
        <f>Data[[#This Row],[Məbləğ]]-Data[[#This Row],[Maya]]*Data[[#This Row],[Miqdar]]</f>
        <v>5.9400000000000013</v>
      </c>
      <c r="O539"/>
      <c r="P539"/>
    </row>
    <row r="540" spans="1:16" x14ac:dyDescent="0.35">
      <c r="A540" s="15">
        <v>44218.54849999999</v>
      </c>
      <c r="B540" s="9">
        <v>5</v>
      </c>
      <c r="C540" s="9" t="s">
        <v>25</v>
      </c>
      <c r="D540" s="9" t="s">
        <v>122</v>
      </c>
      <c r="E540" s="9" t="s">
        <v>139</v>
      </c>
      <c r="F540" s="9">
        <v>1.5</v>
      </c>
      <c r="G540" s="9">
        <v>0.75</v>
      </c>
      <c r="H540" s="9" t="s">
        <v>140</v>
      </c>
      <c r="I540" s="9" t="s">
        <v>180</v>
      </c>
      <c r="J540" s="9">
        <f>Data[[#This Row],[Miqdar]]*Data[[#This Row],[Qiymət]]</f>
        <v>7.5</v>
      </c>
      <c r="K540" s="9">
        <f>Data[[#This Row],[Məbləğ]]-Data[[#This Row],[Maya]]*Data[[#This Row],[Miqdar]]</f>
        <v>3.75</v>
      </c>
      <c r="O540"/>
      <c r="P540"/>
    </row>
    <row r="541" spans="1:16" x14ac:dyDescent="0.35">
      <c r="A541" s="15">
        <v>44218.593399999991</v>
      </c>
      <c r="B541" s="9">
        <v>9</v>
      </c>
      <c r="C541" s="9" t="s">
        <v>36</v>
      </c>
      <c r="D541" s="9" t="s">
        <v>123</v>
      </c>
      <c r="E541" s="9" t="s">
        <v>153</v>
      </c>
      <c r="F541" s="9">
        <v>1</v>
      </c>
      <c r="G541" s="9">
        <v>0.6</v>
      </c>
      <c r="H541" s="9" t="s">
        <v>154</v>
      </c>
      <c r="I541" s="9" t="s">
        <v>179</v>
      </c>
      <c r="J541" s="9">
        <f>Data[[#This Row],[Miqdar]]*Data[[#This Row],[Qiymət]]</f>
        <v>9</v>
      </c>
      <c r="K541" s="9">
        <f>Data[[#This Row],[Məbləğ]]-Data[[#This Row],[Maya]]*Data[[#This Row],[Miqdar]]</f>
        <v>3.6000000000000005</v>
      </c>
      <c r="O541"/>
      <c r="P541"/>
    </row>
    <row r="542" spans="1:16" x14ac:dyDescent="0.35">
      <c r="A542" s="15">
        <v>44218.62999999999</v>
      </c>
      <c r="B542" s="9">
        <v>8</v>
      </c>
      <c r="C542" s="9" t="s">
        <v>142</v>
      </c>
      <c r="D542" s="9" t="s">
        <v>143</v>
      </c>
      <c r="E542" s="9" t="s">
        <v>169</v>
      </c>
      <c r="F542" s="9">
        <v>2.5</v>
      </c>
      <c r="G542" s="9">
        <v>1.25</v>
      </c>
      <c r="H542" s="9" t="s">
        <v>136</v>
      </c>
      <c r="I542" s="9" t="s">
        <v>152</v>
      </c>
      <c r="J542" s="9">
        <f>Data[[#This Row],[Miqdar]]*Data[[#This Row],[Qiymət]]</f>
        <v>20</v>
      </c>
      <c r="K542" s="9">
        <f>Data[[#This Row],[Məbləğ]]-Data[[#This Row],[Maya]]*Data[[#This Row],[Miqdar]]</f>
        <v>10</v>
      </c>
      <c r="O542"/>
      <c r="P542"/>
    </row>
    <row r="543" spans="1:16" x14ac:dyDescent="0.35">
      <c r="A543" s="15">
        <v>44218.671699999992</v>
      </c>
      <c r="B543" s="9">
        <v>6</v>
      </c>
      <c r="C543" s="9" t="s">
        <v>20</v>
      </c>
      <c r="D543" s="9" t="s">
        <v>121</v>
      </c>
      <c r="E543" s="9" t="s">
        <v>158</v>
      </c>
      <c r="F543" s="9">
        <v>3.9</v>
      </c>
      <c r="G543" s="9">
        <v>1.95</v>
      </c>
      <c r="H543" s="9" t="s">
        <v>154</v>
      </c>
      <c r="I543" s="9" t="s">
        <v>193</v>
      </c>
      <c r="J543" s="9">
        <f>Data[[#This Row],[Miqdar]]*Data[[#This Row],[Qiymət]]</f>
        <v>23.4</v>
      </c>
      <c r="K543" s="9">
        <f>Data[[#This Row],[Məbləğ]]-Data[[#This Row],[Maya]]*Data[[#This Row],[Miqdar]]</f>
        <v>11.7</v>
      </c>
      <c r="O543"/>
      <c r="P543"/>
    </row>
    <row r="544" spans="1:16" x14ac:dyDescent="0.35">
      <c r="A544" s="15">
        <v>44218.714199999995</v>
      </c>
      <c r="B544" s="9">
        <v>7</v>
      </c>
      <c r="C544" s="9" t="s">
        <v>142</v>
      </c>
      <c r="D544" s="9" t="s">
        <v>143</v>
      </c>
      <c r="E544" s="9" t="s">
        <v>182</v>
      </c>
      <c r="F544" s="9">
        <v>3.4</v>
      </c>
      <c r="G544" s="9">
        <v>2.38</v>
      </c>
      <c r="H544" s="9" t="s">
        <v>136</v>
      </c>
      <c r="I544" s="9" t="s">
        <v>145</v>
      </c>
      <c r="J544" s="9">
        <f>Data[[#This Row],[Miqdar]]*Data[[#This Row],[Qiymət]]</f>
        <v>23.8</v>
      </c>
      <c r="K544" s="9">
        <f>Data[[#This Row],[Məbləğ]]-Data[[#This Row],[Maya]]*Data[[#This Row],[Miqdar]]</f>
        <v>7.1400000000000006</v>
      </c>
      <c r="O544"/>
      <c r="P544"/>
    </row>
    <row r="545" spans="1:16" x14ac:dyDescent="0.35">
      <c r="A545" s="15">
        <v>44218.752699999997</v>
      </c>
      <c r="B545" s="9">
        <v>9</v>
      </c>
      <c r="C545" s="9" t="s">
        <v>148</v>
      </c>
      <c r="D545" s="9" t="s">
        <v>149</v>
      </c>
      <c r="E545" s="9" t="s">
        <v>181</v>
      </c>
      <c r="F545" s="9">
        <v>0.9</v>
      </c>
      <c r="G545" s="9">
        <v>0.63</v>
      </c>
      <c r="H545" s="9" t="s">
        <v>140</v>
      </c>
      <c r="I545" s="9" t="s">
        <v>173</v>
      </c>
      <c r="J545" s="9">
        <f>Data[[#This Row],[Miqdar]]*Data[[#This Row],[Qiymət]]</f>
        <v>8.1</v>
      </c>
      <c r="K545" s="9">
        <f>Data[[#This Row],[Məbləğ]]-Data[[#This Row],[Maya]]*Data[[#This Row],[Miqdar]]</f>
        <v>2.4299999999999997</v>
      </c>
      <c r="O545"/>
      <c r="P545"/>
    </row>
    <row r="546" spans="1:16" x14ac:dyDescent="0.35">
      <c r="A546" s="15">
        <v>44218.7886</v>
      </c>
      <c r="B546" s="9">
        <v>7</v>
      </c>
      <c r="C546" s="9" t="s">
        <v>28</v>
      </c>
      <c r="D546" s="9" t="s">
        <v>143</v>
      </c>
      <c r="E546" s="9" t="s">
        <v>185</v>
      </c>
      <c r="F546" s="9">
        <v>1.2</v>
      </c>
      <c r="G546" s="9">
        <v>0.72</v>
      </c>
      <c r="H546" s="9" t="s">
        <v>154</v>
      </c>
      <c r="I546" s="9" t="s">
        <v>170</v>
      </c>
      <c r="J546" s="9">
        <f>Data[[#This Row],[Miqdar]]*Data[[#This Row],[Qiymət]]</f>
        <v>8.4</v>
      </c>
      <c r="K546" s="9">
        <f>Data[[#This Row],[Məbləğ]]-Data[[#This Row],[Maya]]*Data[[#This Row],[Miqdar]]</f>
        <v>3.3600000000000003</v>
      </c>
      <c r="O546"/>
      <c r="P546"/>
    </row>
    <row r="547" spans="1:16" x14ac:dyDescent="0.35">
      <c r="A547" s="15">
        <v>44218.829299999998</v>
      </c>
      <c r="B547" s="9">
        <v>5</v>
      </c>
      <c r="C547" s="9" t="s">
        <v>39</v>
      </c>
      <c r="D547" s="9" t="s">
        <v>124</v>
      </c>
      <c r="E547" s="9" t="s">
        <v>186</v>
      </c>
      <c r="F547" s="9">
        <v>1.4</v>
      </c>
      <c r="G547" s="9">
        <v>0.97999999999999987</v>
      </c>
      <c r="H547" s="9" t="s">
        <v>140</v>
      </c>
      <c r="I547" s="9" t="s">
        <v>168</v>
      </c>
      <c r="J547" s="9">
        <f>Data[[#This Row],[Miqdar]]*Data[[#This Row],[Qiymət]]</f>
        <v>7</v>
      </c>
      <c r="K547" s="9">
        <f>Data[[#This Row],[Məbləğ]]-Data[[#This Row],[Maya]]*Data[[#This Row],[Miqdar]]</f>
        <v>2.1000000000000005</v>
      </c>
      <c r="O547"/>
      <c r="P547"/>
    </row>
    <row r="548" spans="1:16" x14ac:dyDescent="0.35">
      <c r="A548" s="15">
        <v>44218.865699999995</v>
      </c>
      <c r="B548" s="9">
        <v>5</v>
      </c>
      <c r="C548" s="9" t="s">
        <v>167</v>
      </c>
      <c r="D548" s="9" t="s">
        <v>149</v>
      </c>
      <c r="E548" s="9" t="s">
        <v>159</v>
      </c>
      <c r="F548" s="9">
        <v>1.5</v>
      </c>
      <c r="G548" s="9">
        <v>0.9</v>
      </c>
      <c r="H548" s="9" t="s">
        <v>154</v>
      </c>
      <c r="I548" s="9" t="s">
        <v>192</v>
      </c>
      <c r="J548" s="9">
        <f>Data[[#This Row],[Miqdar]]*Data[[#This Row],[Qiymət]]</f>
        <v>7.5</v>
      </c>
      <c r="K548" s="9">
        <f>Data[[#This Row],[Məbləğ]]-Data[[#This Row],[Maya]]*Data[[#This Row],[Miqdar]]</f>
        <v>3</v>
      </c>
      <c r="O548"/>
      <c r="P548"/>
    </row>
    <row r="549" spans="1:16" x14ac:dyDescent="0.35">
      <c r="A549" s="15">
        <v>44218.908499999998</v>
      </c>
      <c r="B549" s="9">
        <v>10</v>
      </c>
      <c r="C549" s="9" t="s">
        <v>156</v>
      </c>
      <c r="D549" s="9" t="s">
        <v>124</v>
      </c>
      <c r="E549" s="9" t="s">
        <v>144</v>
      </c>
      <c r="F549" s="9">
        <v>1.4</v>
      </c>
      <c r="G549" s="9">
        <v>0.97999999999999987</v>
      </c>
      <c r="H549" s="9" t="s">
        <v>140</v>
      </c>
      <c r="I549" s="9" t="s">
        <v>190</v>
      </c>
      <c r="J549" s="9">
        <f>Data[[#This Row],[Miqdar]]*Data[[#This Row],[Qiymət]]</f>
        <v>14</v>
      </c>
      <c r="K549" s="9">
        <f>Data[[#This Row],[Məbləğ]]-Data[[#This Row],[Maya]]*Data[[#This Row],[Miqdar]]</f>
        <v>4.2000000000000011</v>
      </c>
      <c r="O549"/>
      <c r="P549"/>
    </row>
    <row r="550" spans="1:16" x14ac:dyDescent="0.35">
      <c r="A550" s="15">
        <v>44218.949499999995</v>
      </c>
      <c r="B550" s="9">
        <v>7</v>
      </c>
      <c r="C550" s="9" t="s">
        <v>167</v>
      </c>
      <c r="D550" s="9" t="s">
        <v>149</v>
      </c>
      <c r="E550" s="9" t="s">
        <v>144</v>
      </c>
      <c r="F550" s="9">
        <v>1.4</v>
      </c>
      <c r="G550" s="9">
        <v>0.97999999999999987</v>
      </c>
      <c r="H550" s="9" t="s">
        <v>140</v>
      </c>
      <c r="I550" s="9" t="s">
        <v>173</v>
      </c>
      <c r="J550" s="9">
        <f>Data[[#This Row],[Miqdar]]*Data[[#This Row],[Qiymət]]</f>
        <v>9.7999999999999989</v>
      </c>
      <c r="K550" s="9">
        <f>Data[[#This Row],[Məbləğ]]-Data[[#This Row],[Maya]]*Data[[#This Row],[Miqdar]]</f>
        <v>2.9399999999999995</v>
      </c>
      <c r="O550"/>
      <c r="P550"/>
    </row>
    <row r="551" spans="1:16" x14ac:dyDescent="0.35">
      <c r="A551" s="15">
        <v>44218.992399999996</v>
      </c>
      <c r="B551" s="9">
        <v>5</v>
      </c>
      <c r="C551" s="9" t="s">
        <v>191</v>
      </c>
      <c r="D551" s="9" t="s">
        <v>149</v>
      </c>
      <c r="E551" s="9" t="s">
        <v>169</v>
      </c>
      <c r="F551" s="9">
        <v>2.5</v>
      </c>
      <c r="G551" s="9">
        <v>1.25</v>
      </c>
      <c r="H551" s="9" t="s">
        <v>136</v>
      </c>
      <c r="I551" s="9" t="s">
        <v>199</v>
      </c>
      <c r="J551" s="9">
        <f>Data[[#This Row],[Miqdar]]*Data[[#This Row],[Qiymət]]</f>
        <v>12.5</v>
      </c>
      <c r="K551" s="9">
        <f>Data[[#This Row],[Məbləğ]]-Data[[#This Row],[Maya]]*Data[[#This Row],[Miqdar]]</f>
        <v>6.25</v>
      </c>
      <c r="O551"/>
      <c r="P551"/>
    </row>
    <row r="552" spans="1:16" x14ac:dyDescent="0.35">
      <c r="A552" s="15">
        <v>44219.029599999994</v>
      </c>
      <c r="B552" s="9">
        <v>6</v>
      </c>
      <c r="C552" s="9" t="s">
        <v>16</v>
      </c>
      <c r="D552" s="9" t="s">
        <v>143</v>
      </c>
      <c r="E552" s="9" t="s">
        <v>169</v>
      </c>
      <c r="F552" s="9">
        <v>2.5</v>
      </c>
      <c r="G552" s="9">
        <v>1.25</v>
      </c>
      <c r="H552" s="9" t="s">
        <v>136</v>
      </c>
      <c r="I552" s="9" t="s">
        <v>155</v>
      </c>
      <c r="J552" s="9">
        <f>Data[[#This Row],[Miqdar]]*Data[[#This Row],[Qiymət]]</f>
        <v>15</v>
      </c>
      <c r="K552" s="9">
        <f>Data[[#This Row],[Məbləğ]]-Data[[#This Row],[Maya]]*Data[[#This Row],[Miqdar]]</f>
        <v>7.5</v>
      </c>
      <c r="O552"/>
      <c r="P552"/>
    </row>
    <row r="553" spans="1:16" x14ac:dyDescent="0.35">
      <c r="A553" s="15">
        <v>44219.066299999991</v>
      </c>
      <c r="B553" s="9">
        <v>8</v>
      </c>
      <c r="C553" s="9" t="s">
        <v>28</v>
      </c>
      <c r="D553" s="9" t="s">
        <v>143</v>
      </c>
      <c r="E553" s="9" t="s">
        <v>169</v>
      </c>
      <c r="F553" s="9">
        <v>2.5</v>
      </c>
      <c r="G553" s="9">
        <v>1.25</v>
      </c>
      <c r="H553" s="9" t="s">
        <v>136</v>
      </c>
      <c r="I553" s="9" t="s">
        <v>155</v>
      </c>
      <c r="J553" s="9">
        <f>Data[[#This Row],[Miqdar]]*Data[[#This Row],[Qiymət]]</f>
        <v>20</v>
      </c>
      <c r="K553" s="9">
        <f>Data[[#This Row],[Məbləğ]]-Data[[#This Row],[Maya]]*Data[[#This Row],[Miqdar]]</f>
        <v>10</v>
      </c>
      <c r="O553"/>
      <c r="P553"/>
    </row>
    <row r="554" spans="1:16" x14ac:dyDescent="0.35">
      <c r="A554" s="15">
        <v>44219.10409999999</v>
      </c>
      <c r="B554" s="9">
        <v>9</v>
      </c>
      <c r="C554" s="9" t="s">
        <v>138</v>
      </c>
      <c r="D554" s="9" t="s">
        <v>123</v>
      </c>
      <c r="E554" s="9" t="s">
        <v>159</v>
      </c>
      <c r="F554" s="9">
        <v>1.5</v>
      </c>
      <c r="G554" s="9">
        <v>0.9</v>
      </c>
      <c r="H554" s="9" t="s">
        <v>154</v>
      </c>
      <c r="I554" s="9" t="s">
        <v>176</v>
      </c>
      <c r="J554" s="9">
        <f>Data[[#This Row],[Miqdar]]*Data[[#This Row],[Qiymət]]</f>
        <v>13.5</v>
      </c>
      <c r="K554" s="9">
        <f>Data[[#This Row],[Məbləğ]]-Data[[#This Row],[Maya]]*Data[[#This Row],[Miqdar]]</f>
        <v>5.4</v>
      </c>
      <c r="O554"/>
      <c r="P554"/>
    </row>
    <row r="555" spans="1:16" x14ac:dyDescent="0.35">
      <c r="A555" s="15">
        <v>44219.147699999987</v>
      </c>
      <c r="B555" s="9">
        <v>10</v>
      </c>
      <c r="C555" s="9" t="s">
        <v>138</v>
      </c>
      <c r="D555" s="9" t="s">
        <v>123</v>
      </c>
      <c r="E555" s="9" t="s">
        <v>186</v>
      </c>
      <c r="F555" s="9">
        <v>1.4</v>
      </c>
      <c r="G555" s="9">
        <v>0.97999999999999987</v>
      </c>
      <c r="H555" s="9" t="s">
        <v>140</v>
      </c>
      <c r="I555" s="9" t="s">
        <v>177</v>
      </c>
      <c r="J555" s="9">
        <f>Data[[#This Row],[Miqdar]]*Data[[#This Row],[Qiymət]]</f>
        <v>14</v>
      </c>
      <c r="K555" s="9">
        <f>Data[[#This Row],[Məbləğ]]-Data[[#This Row],[Maya]]*Data[[#This Row],[Miqdar]]</f>
        <v>4.2000000000000011</v>
      </c>
      <c r="O555"/>
      <c r="P555"/>
    </row>
    <row r="556" spans="1:16" x14ac:dyDescent="0.35">
      <c r="A556" s="15">
        <v>44219.187699999988</v>
      </c>
      <c r="B556" s="9">
        <v>8</v>
      </c>
      <c r="C556" s="9" t="s">
        <v>8</v>
      </c>
      <c r="D556" s="9" t="s">
        <v>122</v>
      </c>
      <c r="E556" s="9" t="s">
        <v>181</v>
      </c>
      <c r="F556" s="9">
        <v>0.9</v>
      </c>
      <c r="G556" s="9">
        <v>0.63</v>
      </c>
      <c r="H556" s="9" t="s">
        <v>140</v>
      </c>
      <c r="I556" s="9" t="s">
        <v>180</v>
      </c>
      <c r="J556" s="9">
        <f>Data[[#This Row],[Miqdar]]*Data[[#This Row],[Qiymət]]</f>
        <v>7.2</v>
      </c>
      <c r="K556" s="9">
        <f>Data[[#This Row],[Məbləğ]]-Data[[#This Row],[Maya]]*Data[[#This Row],[Miqdar]]</f>
        <v>2.16</v>
      </c>
      <c r="O556"/>
      <c r="P556"/>
    </row>
    <row r="557" spans="1:16" x14ac:dyDescent="0.35">
      <c r="A557" s="15">
        <v>44219.229599999984</v>
      </c>
      <c r="B557" s="9">
        <v>6</v>
      </c>
      <c r="C557" s="9" t="s">
        <v>8</v>
      </c>
      <c r="D557" s="9" t="s">
        <v>122</v>
      </c>
      <c r="E557" s="9" t="s">
        <v>181</v>
      </c>
      <c r="F557" s="9">
        <v>0.9</v>
      </c>
      <c r="G557" s="9">
        <v>0.63</v>
      </c>
      <c r="H557" s="9" t="s">
        <v>140</v>
      </c>
      <c r="I557" s="9" t="s">
        <v>180</v>
      </c>
      <c r="J557" s="9">
        <f>Data[[#This Row],[Miqdar]]*Data[[#This Row],[Qiymət]]</f>
        <v>5.4</v>
      </c>
      <c r="K557" s="9">
        <f>Data[[#This Row],[Məbləğ]]-Data[[#This Row],[Maya]]*Data[[#This Row],[Miqdar]]</f>
        <v>1.62</v>
      </c>
      <c r="O557"/>
      <c r="P557"/>
    </row>
    <row r="558" spans="1:16" x14ac:dyDescent="0.35">
      <c r="A558" s="15">
        <v>44219.265099999982</v>
      </c>
      <c r="B558" s="9">
        <v>7</v>
      </c>
      <c r="C558" s="9" t="s">
        <v>11</v>
      </c>
      <c r="D558" s="9" t="s">
        <v>122</v>
      </c>
      <c r="E558" s="9" t="s">
        <v>164</v>
      </c>
      <c r="F558" s="9">
        <v>6.6</v>
      </c>
      <c r="G558" s="9">
        <v>5.2799999999999994</v>
      </c>
      <c r="H558" s="9" t="s">
        <v>154</v>
      </c>
      <c r="I558" s="9" t="s">
        <v>197</v>
      </c>
      <c r="J558" s="9">
        <f>Data[[#This Row],[Miqdar]]*Data[[#This Row],[Qiymət]]</f>
        <v>46.199999999999996</v>
      </c>
      <c r="K558" s="9">
        <f>Data[[#This Row],[Məbləğ]]-Data[[#This Row],[Maya]]*Data[[#This Row],[Miqdar]]</f>
        <v>9.240000000000002</v>
      </c>
      <c r="O558"/>
      <c r="P558"/>
    </row>
    <row r="559" spans="1:16" x14ac:dyDescent="0.35">
      <c r="A559" s="15">
        <v>44219.304399999979</v>
      </c>
      <c r="B559" s="9">
        <v>5</v>
      </c>
      <c r="C559" s="9" t="s">
        <v>11</v>
      </c>
      <c r="D559" s="9" t="s">
        <v>122</v>
      </c>
      <c r="E559" s="9" t="s">
        <v>169</v>
      </c>
      <c r="F559" s="9">
        <v>2.5</v>
      </c>
      <c r="G559" s="9">
        <v>1.25</v>
      </c>
      <c r="H559" s="9" t="s">
        <v>136</v>
      </c>
      <c r="I559" s="9" t="s">
        <v>197</v>
      </c>
      <c r="J559" s="9">
        <f>Data[[#This Row],[Miqdar]]*Data[[#This Row],[Qiymət]]</f>
        <v>12.5</v>
      </c>
      <c r="K559" s="9">
        <f>Data[[#This Row],[Məbləğ]]-Data[[#This Row],[Maya]]*Data[[#This Row],[Miqdar]]</f>
        <v>6.25</v>
      </c>
      <c r="O559"/>
      <c r="P559"/>
    </row>
    <row r="560" spans="1:16" x14ac:dyDescent="0.35">
      <c r="A560" s="15">
        <v>44219.34899999998</v>
      </c>
      <c r="B560" s="9">
        <v>6</v>
      </c>
      <c r="C560" s="9" t="s">
        <v>11</v>
      </c>
      <c r="D560" s="9" t="s">
        <v>122</v>
      </c>
      <c r="E560" s="9" t="s">
        <v>169</v>
      </c>
      <c r="F560" s="9">
        <v>2.5</v>
      </c>
      <c r="G560" s="9">
        <v>1.25</v>
      </c>
      <c r="H560" s="9" t="s">
        <v>136</v>
      </c>
      <c r="I560" s="9" t="s">
        <v>197</v>
      </c>
      <c r="J560" s="9">
        <f>Data[[#This Row],[Miqdar]]*Data[[#This Row],[Qiymət]]</f>
        <v>15</v>
      </c>
      <c r="K560" s="9">
        <f>Data[[#This Row],[Məbləğ]]-Data[[#This Row],[Maya]]*Data[[#This Row],[Miqdar]]</f>
        <v>7.5</v>
      </c>
      <c r="O560"/>
      <c r="P560"/>
    </row>
    <row r="561" spans="1:16" x14ac:dyDescent="0.35">
      <c r="A561" s="15">
        <v>44219.386999999981</v>
      </c>
      <c r="B561" s="9">
        <v>5</v>
      </c>
      <c r="C561" s="9" t="s">
        <v>11</v>
      </c>
      <c r="D561" s="9" t="s">
        <v>122</v>
      </c>
      <c r="E561" s="9" t="s">
        <v>169</v>
      </c>
      <c r="F561" s="9">
        <v>2.5</v>
      </c>
      <c r="G561" s="9">
        <v>1.25</v>
      </c>
      <c r="H561" s="9" t="s">
        <v>136</v>
      </c>
      <c r="I561" s="9" t="s">
        <v>197</v>
      </c>
      <c r="J561" s="9">
        <f>Data[[#This Row],[Miqdar]]*Data[[#This Row],[Qiymət]]</f>
        <v>12.5</v>
      </c>
      <c r="K561" s="9">
        <f>Data[[#This Row],[Məbləğ]]-Data[[#This Row],[Maya]]*Data[[#This Row],[Miqdar]]</f>
        <v>6.25</v>
      </c>
      <c r="O561"/>
      <c r="P561"/>
    </row>
    <row r="562" spans="1:16" x14ac:dyDescent="0.35">
      <c r="A562" s="15">
        <v>44219.425099999979</v>
      </c>
      <c r="B562" s="9">
        <v>7</v>
      </c>
      <c r="C562" s="9" t="s">
        <v>36</v>
      </c>
      <c r="D562" s="9" t="s">
        <v>123</v>
      </c>
      <c r="E562" s="9" t="s">
        <v>162</v>
      </c>
      <c r="F562" s="9">
        <v>3.2</v>
      </c>
      <c r="G562" s="9">
        <v>1.6</v>
      </c>
      <c r="H562" s="9" t="s">
        <v>136</v>
      </c>
      <c r="I562" s="9" t="s">
        <v>179</v>
      </c>
      <c r="J562" s="9">
        <f>Data[[#This Row],[Miqdar]]*Data[[#This Row],[Qiymət]]</f>
        <v>22.400000000000002</v>
      </c>
      <c r="K562" s="9">
        <f>Data[[#This Row],[Məbləğ]]-Data[[#This Row],[Maya]]*Data[[#This Row],[Miqdar]]</f>
        <v>11.200000000000001</v>
      </c>
      <c r="O562"/>
      <c r="P562"/>
    </row>
    <row r="563" spans="1:16" x14ac:dyDescent="0.35">
      <c r="A563" s="15">
        <v>44219.465499999977</v>
      </c>
      <c r="B563" s="9">
        <v>9</v>
      </c>
      <c r="C563" s="9" t="s">
        <v>16</v>
      </c>
      <c r="D563" s="9" t="s">
        <v>143</v>
      </c>
      <c r="E563" s="9" t="s">
        <v>164</v>
      </c>
      <c r="F563" s="9">
        <v>6.6</v>
      </c>
      <c r="G563" s="9">
        <v>5.2799999999999994</v>
      </c>
      <c r="H563" s="9" t="s">
        <v>154</v>
      </c>
      <c r="I563" s="9" t="s">
        <v>201</v>
      </c>
      <c r="J563" s="9">
        <f>Data[[#This Row],[Miqdar]]*Data[[#This Row],[Qiymət]]</f>
        <v>59.4</v>
      </c>
      <c r="K563" s="9">
        <f>Data[[#This Row],[Məbləğ]]-Data[[#This Row],[Maya]]*Data[[#This Row],[Miqdar]]</f>
        <v>11.880000000000003</v>
      </c>
      <c r="O563"/>
      <c r="P563"/>
    </row>
    <row r="564" spans="1:16" x14ac:dyDescent="0.35">
      <c r="A564" s="15">
        <v>44219.502899999978</v>
      </c>
      <c r="B564" s="9">
        <v>9</v>
      </c>
      <c r="C564" s="9" t="s">
        <v>20</v>
      </c>
      <c r="D564" s="9" t="s">
        <v>121</v>
      </c>
      <c r="E564" s="9" t="s">
        <v>162</v>
      </c>
      <c r="F564" s="9">
        <v>3.2</v>
      </c>
      <c r="G564" s="9">
        <v>1.6</v>
      </c>
      <c r="H564" s="9" t="s">
        <v>136</v>
      </c>
      <c r="I564" s="9" t="s">
        <v>147</v>
      </c>
      <c r="J564" s="9">
        <f>Data[[#This Row],[Miqdar]]*Data[[#This Row],[Qiymət]]</f>
        <v>28.8</v>
      </c>
      <c r="K564" s="9">
        <f>Data[[#This Row],[Məbləğ]]-Data[[#This Row],[Maya]]*Data[[#This Row],[Miqdar]]</f>
        <v>14.4</v>
      </c>
      <c r="O564"/>
      <c r="P564"/>
    </row>
    <row r="565" spans="1:16" x14ac:dyDescent="0.35">
      <c r="A565" s="15">
        <v>44219.538699999976</v>
      </c>
      <c r="B565" s="9">
        <v>9</v>
      </c>
      <c r="C565" s="9" t="s">
        <v>167</v>
      </c>
      <c r="D565" s="9" t="s">
        <v>149</v>
      </c>
      <c r="E565" s="9" t="s">
        <v>181</v>
      </c>
      <c r="F565" s="9">
        <v>0.9</v>
      </c>
      <c r="G565" s="9">
        <v>0.63</v>
      </c>
      <c r="H565" s="9" t="s">
        <v>140</v>
      </c>
      <c r="I565" s="9" t="s">
        <v>173</v>
      </c>
      <c r="J565" s="9">
        <f>Data[[#This Row],[Miqdar]]*Data[[#This Row],[Qiymət]]</f>
        <v>8.1</v>
      </c>
      <c r="K565" s="9">
        <f>Data[[#This Row],[Məbləğ]]-Data[[#This Row],[Maya]]*Data[[#This Row],[Miqdar]]</f>
        <v>2.4299999999999997</v>
      </c>
      <c r="O565"/>
      <c r="P565"/>
    </row>
    <row r="566" spans="1:16" x14ac:dyDescent="0.35">
      <c r="A566" s="15">
        <v>44219.575499999977</v>
      </c>
      <c r="B566" s="9">
        <v>10</v>
      </c>
      <c r="C566" s="9" t="s">
        <v>160</v>
      </c>
      <c r="D566" s="9" t="s">
        <v>143</v>
      </c>
      <c r="E566" s="9" t="s">
        <v>185</v>
      </c>
      <c r="F566" s="9">
        <v>1.2</v>
      </c>
      <c r="G566" s="9">
        <v>0.72</v>
      </c>
      <c r="H566" s="9" t="s">
        <v>154</v>
      </c>
      <c r="I566" s="9" t="s">
        <v>170</v>
      </c>
      <c r="J566" s="9">
        <f>Data[[#This Row],[Miqdar]]*Data[[#This Row],[Qiymət]]</f>
        <v>12</v>
      </c>
      <c r="K566" s="9">
        <f>Data[[#This Row],[Məbləğ]]-Data[[#This Row],[Maya]]*Data[[#This Row],[Miqdar]]</f>
        <v>4.8000000000000007</v>
      </c>
      <c r="O566"/>
      <c r="P566"/>
    </row>
    <row r="567" spans="1:16" x14ac:dyDescent="0.35">
      <c r="A567" s="15">
        <v>44219.61309999998</v>
      </c>
      <c r="B567" s="9">
        <v>9</v>
      </c>
      <c r="C567" s="9" t="s">
        <v>156</v>
      </c>
      <c r="D567" s="9" t="s">
        <v>124</v>
      </c>
      <c r="E567" s="9" t="s">
        <v>186</v>
      </c>
      <c r="F567" s="9">
        <v>1.4</v>
      </c>
      <c r="G567" s="9">
        <v>0.97999999999999987</v>
      </c>
      <c r="H567" s="9" t="s">
        <v>140</v>
      </c>
      <c r="I567" s="9" t="s">
        <v>168</v>
      </c>
      <c r="J567" s="9">
        <f>Data[[#This Row],[Miqdar]]*Data[[#This Row],[Qiymət]]</f>
        <v>12.6</v>
      </c>
      <c r="K567" s="9">
        <f>Data[[#This Row],[Məbləğ]]-Data[[#This Row],[Maya]]*Data[[#This Row],[Miqdar]]</f>
        <v>3.7800000000000011</v>
      </c>
      <c r="O567"/>
      <c r="P567"/>
    </row>
    <row r="568" spans="1:16" x14ac:dyDescent="0.35">
      <c r="A568" s="15">
        <v>44219.657999999981</v>
      </c>
      <c r="B568" s="9">
        <v>8</v>
      </c>
      <c r="C568" s="9" t="s">
        <v>36</v>
      </c>
      <c r="D568" s="9" t="s">
        <v>123</v>
      </c>
      <c r="E568" s="9" t="s">
        <v>135</v>
      </c>
      <c r="F568" s="9">
        <v>2.5</v>
      </c>
      <c r="G568" s="9">
        <v>1.25</v>
      </c>
      <c r="H568" s="9" t="s">
        <v>136</v>
      </c>
      <c r="I568" s="9" t="s">
        <v>177</v>
      </c>
      <c r="J568" s="9">
        <f>Data[[#This Row],[Miqdar]]*Data[[#This Row],[Qiymət]]</f>
        <v>20</v>
      </c>
      <c r="K568" s="9">
        <f>Data[[#This Row],[Məbləğ]]-Data[[#This Row],[Maya]]*Data[[#This Row],[Miqdar]]</f>
        <v>10</v>
      </c>
      <c r="O568"/>
      <c r="P568"/>
    </row>
    <row r="569" spans="1:16" x14ac:dyDescent="0.35">
      <c r="A569" s="15">
        <v>44219.69489999998</v>
      </c>
      <c r="B569" s="9">
        <v>5</v>
      </c>
      <c r="C569" s="9" t="s">
        <v>3</v>
      </c>
      <c r="D569" s="9" t="s">
        <v>143</v>
      </c>
      <c r="E569" s="9" t="s">
        <v>169</v>
      </c>
      <c r="F569" s="9">
        <v>2.5</v>
      </c>
      <c r="G569" s="9">
        <v>1.25</v>
      </c>
      <c r="H569" s="9" t="s">
        <v>136</v>
      </c>
      <c r="I569" s="9" t="s">
        <v>161</v>
      </c>
      <c r="J569" s="9">
        <f>Data[[#This Row],[Miqdar]]*Data[[#This Row],[Qiymət]]</f>
        <v>12.5</v>
      </c>
      <c r="K569" s="9">
        <f>Data[[#This Row],[Məbləğ]]-Data[[#This Row],[Maya]]*Data[[#This Row],[Miqdar]]</f>
        <v>6.25</v>
      </c>
      <c r="O569"/>
      <c r="P569"/>
    </row>
    <row r="570" spans="1:16" x14ac:dyDescent="0.35">
      <c r="A570" s="15">
        <v>44219.730999999978</v>
      </c>
      <c r="B570" s="9">
        <v>8</v>
      </c>
      <c r="C570" s="9" t="s">
        <v>42</v>
      </c>
      <c r="D570" s="9" t="s">
        <v>121</v>
      </c>
      <c r="E570" s="9" t="s">
        <v>158</v>
      </c>
      <c r="F570" s="9">
        <v>3.9</v>
      </c>
      <c r="G570" s="9">
        <v>1.95</v>
      </c>
      <c r="H570" s="9" t="s">
        <v>154</v>
      </c>
      <c r="I570" s="9" t="s">
        <v>196</v>
      </c>
      <c r="J570" s="9">
        <f>Data[[#This Row],[Miqdar]]*Data[[#This Row],[Qiymət]]</f>
        <v>31.2</v>
      </c>
      <c r="K570" s="9">
        <f>Data[[#This Row],[Məbləğ]]-Data[[#This Row],[Maya]]*Data[[#This Row],[Miqdar]]</f>
        <v>15.6</v>
      </c>
      <c r="O570"/>
      <c r="P570"/>
    </row>
    <row r="571" spans="1:16" x14ac:dyDescent="0.35">
      <c r="A571" s="15">
        <v>44219.766299999981</v>
      </c>
      <c r="B571" s="9">
        <v>6</v>
      </c>
      <c r="C571" s="9" t="s">
        <v>3</v>
      </c>
      <c r="D571" s="9" t="s">
        <v>143</v>
      </c>
      <c r="E571" s="9" t="s">
        <v>169</v>
      </c>
      <c r="F571" s="9">
        <v>2.5</v>
      </c>
      <c r="G571" s="9">
        <v>1.25</v>
      </c>
      <c r="H571" s="9" t="s">
        <v>136</v>
      </c>
      <c r="I571" s="9" t="s">
        <v>152</v>
      </c>
      <c r="J571" s="9">
        <f>Data[[#This Row],[Miqdar]]*Data[[#This Row],[Qiymət]]</f>
        <v>15</v>
      </c>
      <c r="K571" s="9">
        <f>Data[[#This Row],[Məbləğ]]-Data[[#This Row],[Maya]]*Data[[#This Row],[Miqdar]]</f>
        <v>7.5</v>
      </c>
      <c r="O571"/>
      <c r="P571"/>
    </row>
    <row r="572" spans="1:16" x14ac:dyDescent="0.35">
      <c r="A572" s="15">
        <v>44219.80549999998</v>
      </c>
      <c r="B572" s="9">
        <v>7</v>
      </c>
      <c r="C572" s="9" t="s">
        <v>3</v>
      </c>
      <c r="D572" s="9" t="s">
        <v>143</v>
      </c>
      <c r="E572" s="9" t="s">
        <v>169</v>
      </c>
      <c r="F572" s="9">
        <v>2.5</v>
      </c>
      <c r="G572" s="9">
        <v>1.25</v>
      </c>
      <c r="H572" s="9" t="s">
        <v>136</v>
      </c>
      <c r="I572" s="9" t="s">
        <v>161</v>
      </c>
      <c r="J572" s="9">
        <f>Data[[#This Row],[Miqdar]]*Data[[#This Row],[Qiymət]]</f>
        <v>17.5</v>
      </c>
      <c r="K572" s="9">
        <f>Data[[#This Row],[Məbləğ]]-Data[[#This Row],[Maya]]*Data[[#This Row],[Miqdar]]</f>
        <v>8.75</v>
      </c>
      <c r="O572"/>
      <c r="P572"/>
    </row>
    <row r="573" spans="1:16" x14ac:dyDescent="0.35">
      <c r="A573" s="15">
        <v>44219.840999999979</v>
      </c>
      <c r="B573" s="9">
        <v>10</v>
      </c>
      <c r="C573" s="9" t="s">
        <v>16</v>
      </c>
      <c r="D573" s="9" t="s">
        <v>143</v>
      </c>
      <c r="E573" s="9" t="s">
        <v>158</v>
      </c>
      <c r="F573" s="9">
        <v>3.9</v>
      </c>
      <c r="G573" s="9">
        <v>1.95</v>
      </c>
      <c r="H573" s="9" t="s">
        <v>154</v>
      </c>
      <c r="I573" s="9" t="s">
        <v>155</v>
      </c>
      <c r="J573" s="9">
        <f>Data[[#This Row],[Miqdar]]*Data[[#This Row],[Qiymət]]</f>
        <v>39</v>
      </c>
      <c r="K573" s="9">
        <f>Data[[#This Row],[Məbləğ]]-Data[[#This Row],[Maya]]*Data[[#This Row],[Miqdar]]</f>
        <v>19.5</v>
      </c>
      <c r="O573"/>
      <c r="P573"/>
    </row>
    <row r="574" spans="1:16" x14ac:dyDescent="0.35">
      <c r="A574" s="15">
        <v>44219.877699999975</v>
      </c>
      <c r="B574" s="9">
        <v>8</v>
      </c>
      <c r="C574" s="9" t="s">
        <v>138</v>
      </c>
      <c r="D574" s="9" t="s">
        <v>123</v>
      </c>
      <c r="E574" s="9" t="s">
        <v>164</v>
      </c>
      <c r="F574" s="9">
        <v>6.6</v>
      </c>
      <c r="G574" s="9">
        <v>5.2799999999999994</v>
      </c>
      <c r="H574" s="9" t="s">
        <v>154</v>
      </c>
      <c r="I574" s="9" t="s">
        <v>141</v>
      </c>
      <c r="J574" s="9">
        <f>Data[[#This Row],[Miqdar]]*Data[[#This Row],[Qiymət]]</f>
        <v>52.8</v>
      </c>
      <c r="K574" s="9">
        <f>Data[[#This Row],[Məbləğ]]-Data[[#This Row],[Maya]]*Data[[#This Row],[Miqdar]]</f>
        <v>10.560000000000002</v>
      </c>
      <c r="O574"/>
      <c r="P574"/>
    </row>
    <row r="575" spans="1:16" x14ac:dyDescent="0.35">
      <c r="A575" s="15">
        <v>44219.919999999976</v>
      </c>
      <c r="B575" s="9">
        <v>8</v>
      </c>
      <c r="C575" s="9" t="s">
        <v>36</v>
      </c>
      <c r="D575" s="9" t="s">
        <v>123</v>
      </c>
      <c r="E575" s="9" t="s">
        <v>158</v>
      </c>
      <c r="F575" s="9">
        <v>3.9</v>
      </c>
      <c r="G575" s="9">
        <v>1.95</v>
      </c>
      <c r="H575" s="9" t="s">
        <v>154</v>
      </c>
      <c r="I575" s="9" t="s">
        <v>137</v>
      </c>
      <c r="J575" s="9">
        <f>Data[[#This Row],[Miqdar]]*Data[[#This Row],[Qiymət]]</f>
        <v>31.2</v>
      </c>
      <c r="K575" s="9">
        <f>Data[[#This Row],[Məbləğ]]-Data[[#This Row],[Maya]]*Data[[#This Row],[Miqdar]]</f>
        <v>15.6</v>
      </c>
      <c r="O575"/>
      <c r="P575"/>
    </row>
    <row r="576" spans="1:16" x14ac:dyDescent="0.35">
      <c r="A576" s="15">
        <v>44219.960999999974</v>
      </c>
      <c r="B576" s="9">
        <v>6</v>
      </c>
      <c r="C576" s="9" t="s">
        <v>36</v>
      </c>
      <c r="D576" s="9" t="s">
        <v>123</v>
      </c>
      <c r="E576" s="9" t="s">
        <v>186</v>
      </c>
      <c r="F576" s="9">
        <v>1.4</v>
      </c>
      <c r="G576" s="9">
        <v>0.97999999999999987</v>
      </c>
      <c r="H576" s="9" t="s">
        <v>140</v>
      </c>
      <c r="I576" s="9" t="s">
        <v>177</v>
      </c>
      <c r="J576" s="9">
        <f>Data[[#This Row],[Miqdar]]*Data[[#This Row],[Qiymət]]</f>
        <v>8.3999999999999986</v>
      </c>
      <c r="K576" s="9">
        <f>Data[[#This Row],[Məbləğ]]-Data[[#This Row],[Maya]]*Data[[#This Row],[Miqdar]]</f>
        <v>2.5199999999999996</v>
      </c>
      <c r="O576"/>
      <c r="P576"/>
    </row>
    <row r="577" spans="1:16" x14ac:dyDescent="0.35">
      <c r="A577" s="15">
        <v>44219.998399999975</v>
      </c>
      <c r="B577" s="9">
        <v>8</v>
      </c>
      <c r="C577" s="9" t="s">
        <v>6</v>
      </c>
      <c r="D577" s="9" t="s">
        <v>121</v>
      </c>
      <c r="E577" s="9" t="s">
        <v>169</v>
      </c>
      <c r="F577" s="9">
        <v>2.5</v>
      </c>
      <c r="G577" s="9">
        <v>1.25</v>
      </c>
      <c r="H577" s="9" t="s">
        <v>136</v>
      </c>
      <c r="I577" s="9" t="s">
        <v>183</v>
      </c>
      <c r="J577" s="9">
        <f>Data[[#This Row],[Miqdar]]*Data[[#This Row],[Qiymət]]</f>
        <v>20</v>
      </c>
      <c r="K577" s="9">
        <f>Data[[#This Row],[Məbləğ]]-Data[[#This Row],[Maya]]*Data[[#This Row],[Miqdar]]</f>
        <v>10</v>
      </c>
      <c r="O577"/>
      <c r="P577"/>
    </row>
    <row r="578" spans="1:16" x14ac:dyDescent="0.35">
      <c r="A578" s="15">
        <v>44220.037999999971</v>
      </c>
      <c r="B578" s="9">
        <v>5</v>
      </c>
      <c r="C578" s="9" t="s">
        <v>167</v>
      </c>
      <c r="D578" s="9" t="s">
        <v>149</v>
      </c>
      <c r="E578" s="9" t="s">
        <v>162</v>
      </c>
      <c r="F578" s="9">
        <v>3.2</v>
      </c>
      <c r="G578" s="9">
        <v>1.6</v>
      </c>
      <c r="H578" s="9" t="s">
        <v>136</v>
      </c>
      <c r="I578" s="9" t="s">
        <v>172</v>
      </c>
      <c r="J578" s="9">
        <f>Data[[#This Row],[Miqdar]]*Data[[#This Row],[Qiymət]]</f>
        <v>16</v>
      </c>
      <c r="K578" s="9">
        <f>Data[[#This Row],[Məbləğ]]-Data[[#This Row],[Maya]]*Data[[#This Row],[Miqdar]]</f>
        <v>8</v>
      </c>
      <c r="O578"/>
      <c r="P578"/>
    </row>
    <row r="579" spans="1:16" x14ac:dyDescent="0.35">
      <c r="A579" s="15">
        <v>44220.075599999975</v>
      </c>
      <c r="B579" s="9">
        <v>10</v>
      </c>
      <c r="C579" s="9" t="s">
        <v>39</v>
      </c>
      <c r="D579" s="9" t="s">
        <v>124</v>
      </c>
      <c r="E579" s="9" t="s">
        <v>162</v>
      </c>
      <c r="F579" s="9">
        <v>3.2</v>
      </c>
      <c r="G579" s="9">
        <v>1.6</v>
      </c>
      <c r="H579" s="9" t="s">
        <v>136</v>
      </c>
      <c r="I579" s="9" t="s">
        <v>172</v>
      </c>
      <c r="J579" s="9">
        <f>Data[[#This Row],[Miqdar]]*Data[[#This Row],[Qiymət]]</f>
        <v>32</v>
      </c>
      <c r="K579" s="9">
        <f>Data[[#This Row],[Məbləğ]]-Data[[#This Row],[Maya]]*Data[[#This Row],[Miqdar]]</f>
        <v>16</v>
      </c>
      <c r="O579"/>
      <c r="P579"/>
    </row>
    <row r="580" spans="1:16" x14ac:dyDescent="0.35">
      <c r="A580" s="15">
        <v>44220.111499999977</v>
      </c>
      <c r="B580" s="9">
        <v>5</v>
      </c>
      <c r="C580" s="9" t="s">
        <v>167</v>
      </c>
      <c r="D580" s="9" t="s">
        <v>149</v>
      </c>
      <c r="E580" s="9" t="s">
        <v>162</v>
      </c>
      <c r="F580" s="9">
        <v>3.2</v>
      </c>
      <c r="G580" s="9">
        <v>1.6</v>
      </c>
      <c r="H580" s="9" t="s">
        <v>136</v>
      </c>
      <c r="I580" s="9" t="s">
        <v>172</v>
      </c>
      <c r="J580" s="9">
        <f>Data[[#This Row],[Miqdar]]*Data[[#This Row],[Qiymət]]</f>
        <v>16</v>
      </c>
      <c r="K580" s="9">
        <f>Data[[#This Row],[Məbləğ]]-Data[[#This Row],[Maya]]*Data[[#This Row],[Miqdar]]</f>
        <v>8</v>
      </c>
      <c r="O580"/>
      <c r="P580"/>
    </row>
    <row r="581" spans="1:16" x14ac:dyDescent="0.35">
      <c r="A581" s="15">
        <v>44220.147899999974</v>
      </c>
      <c r="B581" s="9">
        <v>7</v>
      </c>
      <c r="C581" s="9" t="s">
        <v>175</v>
      </c>
      <c r="D581" s="9" t="s">
        <v>123</v>
      </c>
      <c r="E581" s="9" t="s">
        <v>164</v>
      </c>
      <c r="F581" s="9">
        <v>6.6</v>
      </c>
      <c r="G581" s="9">
        <v>5.2799999999999994</v>
      </c>
      <c r="H581" s="9" t="s">
        <v>154</v>
      </c>
      <c r="I581" s="9" t="s">
        <v>141</v>
      </c>
      <c r="J581" s="9">
        <f>Data[[#This Row],[Miqdar]]*Data[[#This Row],[Qiymət]]</f>
        <v>46.199999999999996</v>
      </c>
      <c r="K581" s="9">
        <f>Data[[#This Row],[Məbləğ]]-Data[[#This Row],[Maya]]*Data[[#This Row],[Miqdar]]</f>
        <v>9.240000000000002</v>
      </c>
      <c r="O581"/>
      <c r="P581"/>
    </row>
    <row r="582" spans="1:16" x14ac:dyDescent="0.35">
      <c r="A582" s="15">
        <v>44220.188799999974</v>
      </c>
      <c r="B582" s="9">
        <v>10</v>
      </c>
      <c r="C582" s="9" t="s">
        <v>16</v>
      </c>
      <c r="D582" s="9" t="s">
        <v>143</v>
      </c>
      <c r="E582" s="9" t="s">
        <v>182</v>
      </c>
      <c r="F582" s="9">
        <v>3.4</v>
      </c>
      <c r="G582" s="9">
        <v>2.38</v>
      </c>
      <c r="H582" s="9" t="s">
        <v>136</v>
      </c>
      <c r="I582" s="9" t="s">
        <v>145</v>
      </c>
      <c r="J582" s="9">
        <f>Data[[#This Row],[Miqdar]]*Data[[#This Row],[Qiymət]]</f>
        <v>34</v>
      </c>
      <c r="K582" s="9">
        <f>Data[[#This Row],[Məbləğ]]-Data[[#This Row],[Maya]]*Data[[#This Row],[Miqdar]]</f>
        <v>10.200000000000003</v>
      </c>
      <c r="O582"/>
      <c r="P582"/>
    </row>
    <row r="583" spans="1:16" x14ac:dyDescent="0.35">
      <c r="A583" s="15">
        <v>44220.227799999971</v>
      </c>
      <c r="B583" s="9">
        <v>6</v>
      </c>
      <c r="C583" s="9" t="s">
        <v>167</v>
      </c>
      <c r="D583" s="9" t="s">
        <v>149</v>
      </c>
      <c r="E583" s="9" t="s">
        <v>181</v>
      </c>
      <c r="F583" s="9">
        <v>0.9</v>
      </c>
      <c r="G583" s="9">
        <v>0.63</v>
      </c>
      <c r="H583" s="9" t="s">
        <v>140</v>
      </c>
      <c r="I583" s="9" t="s">
        <v>163</v>
      </c>
      <c r="J583" s="9">
        <f>Data[[#This Row],[Miqdar]]*Data[[#This Row],[Qiymət]]</f>
        <v>5.4</v>
      </c>
      <c r="K583" s="9">
        <f>Data[[#This Row],[Məbləğ]]-Data[[#This Row],[Maya]]*Data[[#This Row],[Miqdar]]</f>
        <v>1.62</v>
      </c>
      <c r="O583"/>
      <c r="P583"/>
    </row>
    <row r="584" spans="1:16" x14ac:dyDescent="0.35">
      <c r="A584" s="15">
        <v>44220.269199999973</v>
      </c>
      <c r="B584" s="9">
        <v>5</v>
      </c>
      <c r="C584" s="9" t="s">
        <v>16</v>
      </c>
      <c r="D584" s="9" t="s">
        <v>143</v>
      </c>
      <c r="E584" s="9" t="s">
        <v>185</v>
      </c>
      <c r="F584" s="9">
        <v>1.2</v>
      </c>
      <c r="G584" s="9">
        <v>0.72</v>
      </c>
      <c r="H584" s="9" t="s">
        <v>154</v>
      </c>
      <c r="I584" s="9" t="s">
        <v>145</v>
      </c>
      <c r="J584" s="9">
        <f>Data[[#This Row],[Miqdar]]*Data[[#This Row],[Qiymət]]</f>
        <v>6</v>
      </c>
      <c r="K584" s="9">
        <f>Data[[#This Row],[Məbləğ]]-Data[[#This Row],[Maya]]*Data[[#This Row],[Miqdar]]</f>
        <v>2.4000000000000004</v>
      </c>
      <c r="O584"/>
      <c r="P584"/>
    </row>
    <row r="585" spans="1:16" x14ac:dyDescent="0.35">
      <c r="A585" s="15">
        <v>44220.30819999997</v>
      </c>
      <c r="B585" s="9">
        <v>9</v>
      </c>
      <c r="C585" s="9" t="s">
        <v>187</v>
      </c>
      <c r="D585" s="9" t="s">
        <v>124</v>
      </c>
      <c r="E585" s="9" t="s">
        <v>186</v>
      </c>
      <c r="F585" s="9">
        <v>1.4</v>
      </c>
      <c r="G585" s="9">
        <v>0.97999999999999987</v>
      </c>
      <c r="H585" s="9" t="s">
        <v>140</v>
      </c>
      <c r="I585" s="9" t="s">
        <v>172</v>
      </c>
      <c r="J585" s="9">
        <f>Data[[#This Row],[Miqdar]]*Data[[#This Row],[Qiymət]]</f>
        <v>12.6</v>
      </c>
      <c r="K585" s="9">
        <f>Data[[#This Row],[Məbləğ]]-Data[[#This Row],[Maya]]*Data[[#This Row],[Miqdar]]</f>
        <v>3.7800000000000011</v>
      </c>
      <c r="O585"/>
      <c r="P585"/>
    </row>
    <row r="586" spans="1:16" x14ac:dyDescent="0.35">
      <c r="A586" s="15">
        <v>44220.35169999997</v>
      </c>
      <c r="B586" s="9">
        <v>7</v>
      </c>
      <c r="C586" s="9" t="s">
        <v>39</v>
      </c>
      <c r="D586" s="9" t="s">
        <v>124</v>
      </c>
      <c r="E586" s="9" t="s">
        <v>195</v>
      </c>
      <c r="F586" s="9">
        <v>2</v>
      </c>
      <c r="G586" s="9">
        <v>1.6</v>
      </c>
      <c r="H586" s="9" t="s">
        <v>136</v>
      </c>
      <c r="I586" s="9" t="s">
        <v>157</v>
      </c>
      <c r="J586" s="9">
        <f>Data[[#This Row],[Miqdar]]*Data[[#This Row],[Qiymət]]</f>
        <v>14</v>
      </c>
      <c r="K586" s="9">
        <f>Data[[#This Row],[Məbləğ]]-Data[[#This Row],[Maya]]*Data[[#This Row],[Miqdar]]</f>
        <v>2.7999999999999989</v>
      </c>
      <c r="O586"/>
      <c r="P586"/>
    </row>
    <row r="587" spans="1:16" x14ac:dyDescent="0.35">
      <c r="A587" s="15">
        <v>44220.39289999997</v>
      </c>
      <c r="B587" s="9">
        <v>8</v>
      </c>
      <c r="C587" s="9" t="s">
        <v>187</v>
      </c>
      <c r="D587" s="9" t="s">
        <v>124</v>
      </c>
      <c r="E587" s="9" t="s">
        <v>162</v>
      </c>
      <c r="F587" s="9">
        <v>3.2</v>
      </c>
      <c r="G587" s="9">
        <v>1.6</v>
      </c>
      <c r="H587" s="9" t="s">
        <v>136</v>
      </c>
      <c r="I587" s="9" t="s">
        <v>173</v>
      </c>
      <c r="J587" s="9">
        <f>Data[[#This Row],[Miqdar]]*Data[[#This Row],[Qiymət]]</f>
        <v>25.6</v>
      </c>
      <c r="K587" s="9">
        <f>Data[[#This Row],[Məbləğ]]-Data[[#This Row],[Maya]]*Data[[#This Row],[Miqdar]]</f>
        <v>12.8</v>
      </c>
      <c r="O587"/>
      <c r="P587"/>
    </row>
    <row r="588" spans="1:16" x14ac:dyDescent="0.35">
      <c r="A588" s="15">
        <v>44220.430399999968</v>
      </c>
      <c r="B588" s="9">
        <v>8</v>
      </c>
      <c r="C588" s="9" t="s">
        <v>42</v>
      </c>
      <c r="D588" s="9" t="s">
        <v>121</v>
      </c>
      <c r="E588" s="9" t="s">
        <v>188</v>
      </c>
      <c r="F588" s="9">
        <v>2.4</v>
      </c>
      <c r="G588" s="9">
        <v>1.6800000000000002</v>
      </c>
      <c r="H588" s="9" t="s">
        <v>154</v>
      </c>
      <c r="I588" s="9" t="s">
        <v>198</v>
      </c>
      <c r="J588" s="9">
        <f>Data[[#This Row],[Miqdar]]*Data[[#This Row],[Qiymət]]</f>
        <v>19.2</v>
      </c>
      <c r="K588" s="9">
        <f>Data[[#This Row],[Məbləğ]]-Data[[#This Row],[Maya]]*Data[[#This Row],[Miqdar]]</f>
        <v>5.759999999999998</v>
      </c>
      <c r="O588"/>
      <c r="P588"/>
    </row>
    <row r="589" spans="1:16" x14ac:dyDescent="0.35">
      <c r="A589" s="15">
        <v>44220.470799999966</v>
      </c>
      <c r="B589" s="9">
        <v>9</v>
      </c>
      <c r="C589" s="9" t="s">
        <v>20</v>
      </c>
      <c r="D589" s="9" t="s">
        <v>121</v>
      </c>
      <c r="E589" s="9" t="s">
        <v>188</v>
      </c>
      <c r="F589" s="9">
        <v>2.4</v>
      </c>
      <c r="G589" s="9">
        <v>1.6800000000000002</v>
      </c>
      <c r="H589" s="9" t="s">
        <v>154</v>
      </c>
      <c r="I589" s="9" t="s">
        <v>196</v>
      </c>
      <c r="J589" s="9">
        <f>Data[[#This Row],[Miqdar]]*Data[[#This Row],[Qiymət]]</f>
        <v>21.599999999999998</v>
      </c>
      <c r="K589" s="9">
        <f>Data[[#This Row],[Məbləğ]]-Data[[#This Row],[Maya]]*Data[[#This Row],[Miqdar]]</f>
        <v>6.4799999999999969</v>
      </c>
      <c r="O589"/>
      <c r="P589"/>
    </row>
    <row r="590" spans="1:16" x14ac:dyDescent="0.35">
      <c r="A590" s="15">
        <v>44220.513999999966</v>
      </c>
      <c r="B590" s="9">
        <v>6</v>
      </c>
      <c r="C590" s="9" t="s">
        <v>42</v>
      </c>
      <c r="D590" s="9" t="s">
        <v>121</v>
      </c>
      <c r="E590" s="9" t="s">
        <v>188</v>
      </c>
      <c r="F590" s="9">
        <v>2.4</v>
      </c>
      <c r="G590" s="9">
        <v>1.6800000000000002</v>
      </c>
      <c r="H590" s="9" t="s">
        <v>154</v>
      </c>
      <c r="I590" s="9" t="s">
        <v>196</v>
      </c>
      <c r="J590" s="9">
        <f>Data[[#This Row],[Miqdar]]*Data[[#This Row],[Qiymət]]</f>
        <v>14.399999999999999</v>
      </c>
      <c r="K590" s="9">
        <f>Data[[#This Row],[Məbləğ]]-Data[[#This Row],[Maya]]*Data[[#This Row],[Miqdar]]</f>
        <v>4.3199999999999967</v>
      </c>
      <c r="O590"/>
      <c r="P590"/>
    </row>
    <row r="591" spans="1:16" x14ac:dyDescent="0.35">
      <c r="A591" s="15">
        <v>44220.558599999968</v>
      </c>
      <c r="B591" s="9">
        <v>9</v>
      </c>
      <c r="C591" s="9" t="s">
        <v>42</v>
      </c>
      <c r="D591" s="9" t="s">
        <v>121</v>
      </c>
      <c r="E591" s="9" t="s">
        <v>188</v>
      </c>
      <c r="F591" s="9">
        <v>2.4</v>
      </c>
      <c r="G591" s="9">
        <v>1.6800000000000002</v>
      </c>
      <c r="H591" s="9" t="s">
        <v>154</v>
      </c>
      <c r="I591" s="9" t="s">
        <v>165</v>
      </c>
      <c r="J591" s="9">
        <f>Data[[#This Row],[Miqdar]]*Data[[#This Row],[Qiymət]]</f>
        <v>21.599999999999998</v>
      </c>
      <c r="K591" s="9">
        <f>Data[[#This Row],[Məbləğ]]-Data[[#This Row],[Maya]]*Data[[#This Row],[Miqdar]]</f>
        <v>6.4799999999999969</v>
      </c>
      <c r="O591"/>
      <c r="P591"/>
    </row>
    <row r="592" spans="1:16" x14ac:dyDescent="0.35">
      <c r="A592" s="15">
        <v>44220.598199999964</v>
      </c>
      <c r="B592" s="9">
        <v>6</v>
      </c>
      <c r="C592" s="9" t="s">
        <v>36</v>
      </c>
      <c r="D592" s="9" t="s">
        <v>123</v>
      </c>
      <c r="E592" s="9" t="s">
        <v>164</v>
      </c>
      <c r="F592" s="9">
        <v>6.6</v>
      </c>
      <c r="G592" s="9">
        <v>5.2799999999999994</v>
      </c>
      <c r="H592" s="9" t="s">
        <v>154</v>
      </c>
      <c r="I592" s="9" t="s">
        <v>141</v>
      </c>
      <c r="J592" s="9">
        <f>Data[[#This Row],[Miqdar]]*Data[[#This Row],[Qiymət]]</f>
        <v>39.599999999999994</v>
      </c>
      <c r="K592" s="9">
        <f>Data[[#This Row],[Məbləğ]]-Data[[#This Row],[Maya]]*Data[[#This Row],[Miqdar]]</f>
        <v>7.9199999999999982</v>
      </c>
      <c r="O592"/>
      <c r="P592"/>
    </row>
    <row r="593" spans="1:16" x14ac:dyDescent="0.35">
      <c r="A593" s="15">
        <v>44220.634399999966</v>
      </c>
      <c r="B593" s="9">
        <v>9</v>
      </c>
      <c r="C593" s="9" t="s">
        <v>36</v>
      </c>
      <c r="D593" s="9" t="s">
        <v>123</v>
      </c>
      <c r="E593" s="9" t="s">
        <v>153</v>
      </c>
      <c r="F593" s="9">
        <v>1</v>
      </c>
      <c r="G593" s="9">
        <v>0.6</v>
      </c>
      <c r="H593" s="9" t="s">
        <v>154</v>
      </c>
      <c r="I593" s="9" t="s">
        <v>179</v>
      </c>
      <c r="J593" s="9">
        <f>Data[[#This Row],[Miqdar]]*Data[[#This Row],[Qiymət]]</f>
        <v>9</v>
      </c>
      <c r="K593" s="9">
        <f>Data[[#This Row],[Məbləğ]]-Data[[#This Row],[Maya]]*Data[[#This Row],[Miqdar]]</f>
        <v>3.6000000000000005</v>
      </c>
      <c r="O593"/>
      <c r="P593"/>
    </row>
    <row r="594" spans="1:16" x14ac:dyDescent="0.35">
      <c r="A594" s="15">
        <v>44220.671199999968</v>
      </c>
      <c r="B594" s="9">
        <v>7</v>
      </c>
      <c r="C594" s="9" t="s">
        <v>36</v>
      </c>
      <c r="D594" s="9" t="s">
        <v>123</v>
      </c>
      <c r="E594" s="9" t="s">
        <v>164</v>
      </c>
      <c r="F594" s="9">
        <v>6.6</v>
      </c>
      <c r="G594" s="9">
        <v>5.2799999999999994</v>
      </c>
      <c r="H594" s="9" t="s">
        <v>154</v>
      </c>
      <c r="I594" s="9" t="s">
        <v>179</v>
      </c>
      <c r="J594" s="9">
        <f>Data[[#This Row],[Miqdar]]*Data[[#This Row],[Qiymət]]</f>
        <v>46.199999999999996</v>
      </c>
      <c r="K594" s="9">
        <f>Data[[#This Row],[Məbləğ]]-Data[[#This Row],[Maya]]*Data[[#This Row],[Miqdar]]</f>
        <v>9.240000000000002</v>
      </c>
      <c r="O594"/>
      <c r="P594"/>
    </row>
    <row r="595" spans="1:16" x14ac:dyDescent="0.35">
      <c r="A595" s="15">
        <v>44220.715999999971</v>
      </c>
      <c r="B595" s="9">
        <v>7</v>
      </c>
      <c r="C595" s="9" t="s">
        <v>187</v>
      </c>
      <c r="D595" s="9" t="s">
        <v>124</v>
      </c>
      <c r="E595" s="9" t="s">
        <v>171</v>
      </c>
      <c r="F595" s="9">
        <v>2.8</v>
      </c>
      <c r="G595" s="9">
        <v>1.6799999999999997</v>
      </c>
      <c r="H595" s="9" t="s">
        <v>136</v>
      </c>
      <c r="I595" s="9" t="s">
        <v>173</v>
      </c>
      <c r="J595" s="9">
        <f>Data[[#This Row],[Miqdar]]*Data[[#This Row],[Qiymət]]</f>
        <v>19.599999999999998</v>
      </c>
      <c r="K595" s="9">
        <f>Data[[#This Row],[Məbləğ]]-Data[[#This Row],[Maya]]*Data[[#This Row],[Miqdar]]</f>
        <v>7.84</v>
      </c>
      <c r="O595"/>
      <c r="P595"/>
    </row>
    <row r="596" spans="1:16" x14ac:dyDescent="0.35">
      <c r="A596" s="15">
        <v>44220.755299999968</v>
      </c>
      <c r="B596" s="9">
        <v>9</v>
      </c>
      <c r="C596" s="9" t="s">
        <v>25</v>
      </c>
      <c r="D596" s="9" t="s">
        <v>122</v>
      </c>
      <c r="E596" s="9" t="s">
        <v>135</v>
      </c>
      <c r="F596" s="9">
        <v>2.5</v>
      </c>
      <c r="G596" s="9">
        <v>1.25</v>
      </c>
      <c r="H596" s="9" t="s">
        <v>136</v>
      </c>
      <c r="I596" s="9" t="s">
        <v>180</v>
      </c>
      <c r="J596" s="9">
        <f>Data[[#This Row],[Miqdar]]*Data[[#This Row],[Qiymət]]</f>
        <v>22.5</v>
      </c>
      <c r="K596" s="9">
        <f>Data[[#This Row],[Məbləğ]]-Data[[#This Row],[Maya]]*Data[[#This Row],[Miqdar]]</f>
        <v>11.25</v>
      </c>
      <c r="O596"/>
      <c r="P596"/>
    </row>
    <row r="597" spans="1:16" x14ac:dyDescent="0.35">
      <c r="A597" s="15">
        <v>44220.792899999971</v>
      </c>
      <c r="B597" s="9">
        <v>6</v>
      </c>
      <c r="C597" s="9" t="s">
        <v>36</v>
      </c>
      <c r="D597" s="9" t="s">
        <v>123</v>
      </c>
      <c r="E597" s="9" t="s">
        <v>164</v>
      </c>
      <c r="F597" s="9">
        <v>6.6</v>
      </c>
      <c r="G597" s="9">
        <v>5.2799999999999994</v>
      </c>
      <c r="H597" s="9" t="s">
        <v>154</v>
      </c>
      <c r="I597" s="9" t="s">
        <v>179</v>
      </c>
      <c r="J597" s="9">
        <f>Data[[#This Row],[Miqdar]]*Data[[#This Row],[Qiymət]]</f>
        <v>39.599999999999994</v>
      </c>
      <c r="K597" s="9">
        <f>Data[[#This Row],[Məbləğ]]-Data[[#This Row],[Maya]]*Data[[#This Row],[Miqdar]]</f>
        <v>7.9199999999999982</v>
      </c>
      <c r="O597"/>
      <c r="P597"/>
    </row>
    <row r="598" spans="1:16" x14ac:dyDescent="0.35">
      <c r="A598" s="15">
        <v>44220.83469999997</v>
      </c>
      <c r="B598" s="9">
        <v>5</v>
      </c>
      <c r="C598" s="9" t="s">
        <v>36</v>
      </c>
      <c r="D598" s="9" t="s">
        <v>123</v>
      </c>
      <c r="E598" s="9" t="s">
        <v>158</v>
      </c>
      <c r="F598" s="9">
        <v>3.9</v>
      </c>
      <c r="G598" s="9">
        <v>1.95</v>
      </c>
      <c r="H598" s="9" t="s">
        <v>154</v>
      </c>
      <c r="I598" s="9" t="s">
        <v>179</v>
      </c>
      <c r="J598" s="9">
        <f>Data[[#This Row],[Miqdar]]*Data[[#This Row],[Qiymət]]</f>
        <v>19.5</v>
      </c>
      <c r="K598" s="9">
        <f>Data[[#This Row],[Məbləğ]]-Data[[#This Row],[Maya]]*Data[[#This Row],[Miqdar]]</f>
        <v>9.75</v>
      </c>
      <c r="O598"/>
      <c r="P598"/>
    </row>
    <row r="599" spans="1:16" x14ac:dyDescent="0.35">
      <c r="A599" s="15">
        <v>44220.875999999967</v>
      </c>
      <c r="B599" s="9">
        <v>9</v>
      </c>
      <c r="C599" s="9" t="s">
        <v>191</v>
      </c>
      <c r="D599" s="9" t="s">
        <v>149</v>
      </c>
      <c r="E599" s="9" t="s">
        <v>144</v>
      </c>
      <c r="F599" s="9">
        <v>1.4</v>
      </c>
      <c r="G599" s="9">
        <v>0.97999999999999987</v>
      </c>
      <c r="H599" s="9" t="s">
        <v>140</v>
      </c>
      <c r="I599" s="9" t="s">
        <v>151</v>
      </c>
      <c r="J599" s="9">
        <f>Data[[#This Row],[Miqdar]]*Data[[#This Row],[Qiymət]]</f>
        <v>12.6</v>
      </c>
      <c r="K599" s="9">
        <f>Data[[#This Row],[Məbləğ]]-Data[[#This Row],[Maya]]*Data[[#This Row],[Miqdar]]</f>
        <v>3.7800000000000011</v>
      </c>
      <c r="O599"/>
      <c r="P599"/>
    </row>
    <row r="600" spans="1:16" x14ac:dyDescent="0.35">
      <c r="A600" s="15">
        <v>44220.912899999967</v>
      </c>
      <c r="B600" s="9">
        <v>9</v>
      </c>
      <c r="C600" s="9" t="s">
        <v>167</v>
      </c>
      <c r="D600" s="9" t="s">
        <v>149</v>
      </c>
      <c r="E600" s="9" t="s">
        <v>171</v>
      </c>
      <c r="F600" s="9">
        <v>2.8</v>
      </c>
      <c r="G600" s="9">
        <v>1.6799999999999997</v>
      </c>
      <c r="H600" s="9" t="s">
        <v>136</v>
      </c>
      <c r="I600" s="9" t="s">
        <v>172</v>
      </c>
      <c r="J600" s="9">
        <f>Data[[#This Row],[Miqdar]]*Data[[#This Row],[Qiymət]]</f>
        <v>25.2</v>
      </c>
      <c r="K600" s="9">
        <f>Data[[#This Row],[Məbləğ]]-Data[[#This Row],[Maya]]*Data[[#This Row],[Miqdar]]</f>
        <v>10.080000000000002</v>
      </c>
      <c r="O600"/>
      <c r="P600"/>
    </row>
    <row r="601" spans="1:16" x14ac:dyDescent="0.35">
      <c r="A601" s="15">
        <v>44220.951699999969</v>
      </c>
      <c r="B601" s="9">
        <v>8</v>
      </c>
      <c r="C601" s="9" t="s">
        <v>156</v>
      </c>
      <c r="D601" s="9" t="s">
        <v>124</v>
      </c>
      <c r="E601" s="9" t="s">
        <v>162</v>
      </c>
      <c r="F601" s="9">
        <v>3.2</v>
      </c>
      <c r="G601" s="9">
        <v>1.6</v>
      </c>
      <c r="H601" s="9" t="s">
        <v>136</v>
      </c>
      <c r="I601" s="9" t="s">
        <v>192</v>
      </c>
      <c r="J601" s="9">
        <f>Data[[#This Row],[Miqdar]]*Data[[#This Row],[Qiymət]]</f>
        <v>25.6</v>
      </c>
      <c r="K601" s="9">
        <f>Data[[#This Row],[Məbləğ]]-Data[[#This Row],[Maya]]*Data[[#This Row],[Miqdar]]</f>
        <v>12.8</v>
      </c>
      <c r="O601"/>
      <c r="P601"/>
    </row>
    <row r="602" spans="1:16" x14ac:dyDescent="0.35">
      <c r="A602" s="15">
        <v>44220.996699999967</v>
      </c>
      <c r="B602" s="9">
        <v>9</v>
      </c>
      <c r="C602" s="9" t="s">
        <v>28</v>
      </c>
      <c r="D602" s="9" t="s">
        <v>143</v>
      </c>
      <c r="E602" s="9" t="s">
        <v>169</v>
      </c>
      <c r="F602" s="9">
        <v>2.5</v>
      </c>
      <c r="G602" s="9">
        <v>1.25</v>
      </c>
      <c r="H602" s="9" t="s">
        <v>136</v>
      </c>
      <c r="I602" s="9" t="s">
        <v>152</v>
      </c>
      <c r="J602" s="9">
        <f>Data[[#This Row],[Miqdar]]*Data[[#This Row],[Qiymət]]</f>
        <v>22.5</v>
      </c>
      <c r="K602" s="9">
        <f>Data[[#This Row],[Məbləğ]]-Data[[#This Row],[Maya]]*Data[[#This Row],[Miqdar]]</f>
        <v>11.25</v>
      </c>
      <c r="O602"/>
      <c r="P602"/>
    </row>
    <row r="603" spans="1:16" x14ac:dyDescent="0.35">
      <c r="A603" s="15">
        <v>44221.034999999967</v>
      </c>
      <c r="B603" s="9">
        <v>10</v>
      </c>
      <c r="C603" s="9" t="s">
        <v>160</v>
      </c>
      <c r="D603" s="9" t="s">
        <v>143</v>
      </c>
      <c r="E603" s="9" t="s">
        <v>185</v>
      </c>
      <c r="F603" s="9">
        <v>1.2</v>
      </c>
      <c r="G603" s="9">
        <v>0.72</v>
      </c>
      <c r="H603" s="9" t="s">
        <v>154</v>
      </c>
      <c r="I603" s="9" t="s">
        <v>155</v>
      </c>
      <c r="J603" s="9">
        <f>Data[[#This Row],[Miqdar]]*Data[[#This Row],[Qiymət]]</f>
        <v>12</v>
      </c>
      <c r="K603" s="9">
        <f>Data[[#This Row],[Məbləğ]]-Data[[#This Row],[Maya]]*Data[[#This Row],[Miqdar]]</f>
        <v>4.8000000000000007</v>
      </c>
      <c r="O603"/>
      <c r="P603"/>
    </row>
    <row r="604" spans="1:16" x14ac:dyDescent="0.35">
      <c r="A604" s="15">
        <v>44221.072499999966</v>
      </c>
      <c r="B604" s="9">
        <v>8</v>
      </c>
      <c r="C604" s="9" t="s">
        <v>28</v>
      </c>
      <c r="D604" s="9" t="s">
        <v>143</v>
      </c>
      <c r="E604" s="9" t="s">
        <v>162</v>
      </c>
      <c r="F604" s="9">
        <v>3.2</v>
      </c>
      <c r="G604" s="9">
        <v>1.6</v>
      </c>
      <c r="H604" s="9" t="s">
        <v>136</v>
      </c>
      <c r="I604" s="9" t="s">
        <v>161</v>
      </c>
      <c r="J604" s="9">
        <f>Data[[#This Row],[Miqdar]]*Data[[#This Row],[Qiymət]]</f>
        <v>25.6</v>
      </c>
      <c r="K604" s="9">
        <f>Data[[#This Row],[Məbləğ]]-Data[[#This Row],[Maya]]*Data[[#This Row],[Miqdar]]</f>
        <v>12.8</v>
      </c>
      <c r="O604"/>
      <c r="P604"/>
    </row>
    <row r="605" spans="1:16" x14ac:dyDescent="0.35">
      <c r="A605" s="15">
        <v>44221.116899999965</v>
      </c>
      <c r="B605" s="9">
        <v>6</v>
      </c>
      <c r="C605" s="9" t="s">
        <v>28</v>
      </c>
      <c r="D605" s="9" t="s">
        <v>143</v>
      </c>
      <c r="E605" s="9" t="s">
        <v>188</v>
      </c>
      <c r="F605" s="9">
        <v>2.4</v>
      </c>
      <c r="G605" s="9">
        <v>1.6800000000000002</v>
      </c>
      <c r="H605" s="9" t="s">
        <v>154</v>
      </c>
      <c r="I605" s="9" t="s">
        <v>155</v>
      </c>
      <c r="J605" s="9">
        <f>Data[[#This Row],[Miqdar]]*Data[[#This Row],[Qiymət]]</f>
        <v>14.399999999999999</v>
      </c>
      <c r="K605" s="9">
        <f>Data[[#This Row],[Məbləğ]]-Data[[#This Row],[Maya]]*Data[[#This Row],[Miqdar]]</f>
        <v>4.3199999999999967</v>
      </c>
      <c r="O605"/>
      <c r="P605"/>
    </row>
    <row r="606" spans="1:16" x14ac:dyDescent="0.35">
      <c r="A606" s="15">
        <v>44221.154499999968</v>
      </c>
      <c r="B606" s="9">
        <v>7</v>
      </c>
      <c r="C606" s="9" t="s">
        <v>42</v>
      </c>
      <c r="D606" s="9" t="s">
        <v>121</v>
      </c>
      <c r="E606" s="9" t="s">
        <v>185</v>
      </c>
      <c r="F606" s="9">
        <v>1.2</v>
      </c>
      <c r="G606" s="9">
        <v>0.72</v>
      </c>
      <c r="H606" s="9" t="s">
        <v>154</v>
      </c>
      <c r="I606" s="9" t="s">
        <v>183</v>
      </c>
      <c r="J606" s="9">
        <f>Data[[#This Row],[Miqdar]]*Data[[#This Row],[Qiymət]]</f>
        <v>8.4</v>
      </c>
      <c r="K606" s="9">
        <f>Data[[#This Row],[Məbləğ]]-Data[[#This Row],[Maya]]*Data[[#This Row],[Miqdar]]</f>
        <v>3.3600000000000003</v>
      </c>
      <c r="O606"/>
      <c r="P606"/>
    </row>
    <row r="607" spans="1:16" x14ac:dyDescent="0.35">
      <c r="A607" s="15">
        <v>44221.19589999997</v>
      </c>
      <c r="B607" s="9">
        <v>6</v>
      </c>
      <c r="C607" s="9" t="s">
        <v>20</v>
      </c>
      <c r="D607" s="9" t="s">
        <v>121</v>
      </c>
      <c r="E607" s="9" t="s">
        <v>188</v>
      </c>
      <c r="F607" s="9">
        <v>2.4</v>
      </c>
      <c r="G607" s="9">
        <v>1.6800000000000002</v>
      </c>
      <c r="H607" s="9" t="s">
        <v>154</v>
      </c>
      <c r="I607" s="9" t="s">
        <v>196</v>
      </c>
      <c r="J607" s="9">
        <f>Data[[#This Row],[Miqdar]]*Data[[#This Row],[Qiymət]]</f>
        <v>14.399999999999999</v>
      </c>
      <c r="K607" s="9">
        <f>Data[[#This Row],[Məbləğ]]-Data[[#This Row],[Maya]]*Data[[#This Row],[Miqdar]]</f>
        <v>4.3199999999999967</v>
      </c>
      <c r="O607"/>
      <c r="P607"/>
    </row>
    <row r="608" spans="1:16" x14ac:dyDescent="0.35">
      <c r="A608" s="15">
        <v>44221.23359999997</v>
      </c>
      <c r="B608" s="9">
        <v>6</v>
      </c>
      <c r="C608" s="9" t="s">
        <v>20</v>
      </c>
      <c r="D608" s="9" t="s">
        <v>121</v>
      </c>
      <c r="E608" s="9" t="s">
        <v>188</v>
      </c>
      <c r="F608" s="9">
        <v>2.4</v>
      </c>
      <c r="G608" s="9">
        <v>1.6800000000000002</v>
      </c>
      <c r="H608" s="9" t="s">
        <v>154</v>
      </c>
      <c r="I608" s="9" t="s">
        <v>193</v>
      </c>
      <c r="J608" s="9">
        <f>Data[[#This Row],[Miqdar]]*Data[[#This Row],[Qiymət]]</f>
        <v>14.399999999999999</v>
      </c>
      <c r="K608" s="9">
        <f>Data[[#This Row],[Məbləğ]]-Data[[#This Row],[Maya]]*Data[[#This Row],[Miqdar]]</f>
        <v>4.3199999999999967</v>
      </c>
      <c r="O608"/>
      <c r="P608"/>
    </row>
    <row r="609" spans="1:16" x14ac:dyDescent="0.35">
      <c r="A609" s="15">
        <v>44221.27449999997</v>
      </c>
      <c r="B609" s="9">
        <v>6</v>
      </c>
      <c r="C609" s="9" t="s">
        <v>16</v>
      </c>
      <c r="D609" s="9" t="s">
        <v>143</v>
      </c>
      <c r="E609" s="9" t="s">
        <v>188</v>
      </c>
      <c r="F609" s="9">
        <v>2.4</v>
      </c>
      <c r="G609" s="9">
        <v>1.6800000000000002</v>
      </c>
      <c r="H609" s="9" t="s">
        <v>154</v>
      </c>
      <c r="I609" s="9" t="s">
        <v>155</v>
      </c>
      <c r="J609" s="9">
        <f>Data[[#This Row],[Miqdar]]*Data[[#This Row],[Qiymət]]</f>
        <v>14.399999999999999</v>
      </c>
      <c r="K609" s="9">
        <f>Data[[#This Row],[Məbləğ]]-Data[[#This Row],[Maya]]*Data[[#This Row],[Miqdar]]</f>
        <v>4.3199999999999967</v>
      </c>
      <c r="O609"/>
      <c r="P609"/>
    </row>
    <row r="610" spans="1:16" x14ac:dyDescent="0.35">
      <c r="A610" s="15">
        <v>44221.31079999997</v>
      </c>
      <c r="B610" s="9">
        <v>9</v>
      </c>
      <c r="C610" s="9" t="s">
        <v>42</v>
      </c>
      <c r="D610" s="9" t="s">
        <v>121</v>
      </c>
      <c r="E610" s="9" t="s">
        <v>144</v>
      </c>
      <c r="F610" s="9">
        <v>1.4</v>
      </c>
      <c r="G610" s="9">
        <v>0.97999999999999987</v>
      </c>
      <c r="H610" s="9" t="s">
        <v>140</v>
      </c>
      <c r="I610" s="9" t="s">
        <v>183</v>
      </c>
      <c r="J610" s="9">
        <f>Data[[#This Row],[Miqdar]]*Data[[#This Row],[Qiymət]]</f>
        <v>12.6</v>
      </c>
      <c r="K610" s="9">
        <f>Data[[#This Row],[Məbləğ]]-Data[[#This Row],[Maya]]*Data[[#This Row],[Miqdar]]</f>
        <v>3.7800000000000011</v>
      </c>
      <c r="O610"/>
      <c r="P610"/>
    </row>
    <row r="611" spans="1:16" x14ac:dyDescent="0.35">
      <c r="A611" s="15">
        <v>44221.347899999972</v>
      </c>
      <c r="B611" s="9">
        <v>10</v>
      </c>
      <c r="C611" s="9" t="s">
        <v>191</v>
      </c>
      <c r="D611" s="9" t="s">
        <v>149</v>
      </c>
      <c r="E611" s="9" t="s">
        <v>178</v>
      </c>
      <c r="F611" s="9">
        <v>2.2000000000000002</v>
      </c>
      <c r="G611" s="9">
        <v>1.5400000000000003</v>
      </c>
      <c r="H611" s="9" t="s">
        <v>140</v>
      </c>
      <c r="I611" s="9" t="s">
        <v>192</v>
      </c>
      <c r="J611" s="9">
        <f>Data[[#This Row],[Miqdar]]*Data[[#This Row],[Qiymət]]</f>
        <v>22</v>
      </c>
      <c r="K611" s="9">
        <f>Data[[#This Row],[Məbləğ]]-Data[[#This Row],[Maya]]*Data[[#This Row],[Miqdar]]</f>
        <v>6.5999999999999979</v>
      </c>
      <c r="O611"/>
      <c r="P611"/>
    </row>
    <row r="612" spans="1:16" x14ac:dyDescent="0.35">
      <c r="A612" s="15">
        <v>44221.384399999974</v>
      </c>
      <c r="B612" s="9">
        <v>8</v>
      </c>
      <c r="C612" s="9" t="s">
        <v>138</v>
      </c>
      <c r="D612" s="9" t="s">
        <v>123</v>
      </c>
      <c r="E612" s="9" t="s">
        <v>144</v>
      </c>
      <c r="F612" s="9">
        <v>1.4</v>
      </c>
      <c r="G612" s="9">
        <v>0.97999999999999987</v>
      </c>
      <c r="H612" s="9" t="s">
        <v>140</v>
      </c>
      <c r="I612" s="9" t="s">
        <v>141</v>
      </c>
      <c r="J612" s="9">
        <f>Data[[#This Row],[Miqdar]]*Data[[#This Row],[Qiymət]]</f>
        <v>11.2</v>
      </c>
      <c r="K612" s="9">
        <f>Data[[#This Row],[Məbləğ]]-Data[[#This Row],[Maya]]*Data[[#This Row],[Miqdar]]</f>
        <v>3.3600000000000003</v>
      </c>
      <c r="O612"/>
      <c r="P612"/>
    </row>
    <row r="613" spans="1:16" x14ac:dyDescent="0.35">
      <c r="A613" s="15">
        <v>44221.422699999974</v>
      </c>
      <c r="B613" s="9">
        <v>5</v>
      </c>
      <c r="C613" s="9" t="s">
        <v>20</v>
      </c>
      <c r="D613" s="9" t="s">
        <v>121</v>
      </c>
      <c r="E613" s="9" t="s">
        <v>178</v>
      </c>
      <c r="F613" s="9">
        <v>2.2000000000000002</v>
      </c>
      <c r="G613" s="9">
        <v>1.5400000000000003</v>
      </c>
      <c r="H613" s="9" t="s">
        <v>140</v>
      </c>
      <c r="I613" s="9" t="s">
        <v>147</v>
      </c>
      <c r="J613" s="9">
        <f>Data[[#This Row],[Miqdar]]*Data[[#This Row],[Qiymət]]</f>
        <v>11</v>
      </c>
      <c r="K613" s="9">
        <f>Data[[#This Row],[Məbləğ]]-Data[[#This Row],[Maya]]*Data[[#This Row],[Miqdar]]</f>
        <v>3.2999999999999989</v>
      </c>
      <c r="O613"/>
      <c r="P613"/>
    </row>
    <row r="614" spans="1:16" x14ac:dyDescent="0.35">
      <c r="A614" s="15">
        <v>44221.458099999974</v>
      </c>
      <c r="B614" s="9">
        <v>7</v>
      </c>
      <c r="C614" s="9" t="s">
        <v>20</v>
      </c>
      <c r="D614" s="9" t="s">
        <v>121</v>
      </c>
      <c r="E614" s="9" t="s">
        <v>178</v>
      </c>
      <c r="F614" s="9">
        <v>2.2000000000000002</v>
      </c>
      <c r="G614" s="9">
        <v>1.5400000000000003</v>
      </c>
      <c r="H614" s="9" t="s">
        <v>140</v>
      </c>
      <c r="I614" s="9" t="s">
        <v>183</v>
      </c>
      <c r="J614" s="9">
        <f>Data[[#This Row],[Miqdar]]*Data[[#This Row],[Qiymət]]</f>
        <v>15.400000000000002</v>
      </c>
      <c r="K614" s="9">
        <f>Data[[#This Row],[Məbləğ]]-Data[[#This Row],[Maya]]*Data[[#This Row],[Miqdar]]</f>
        <v>4.620000000000001</v>
      </c>
      <c r="O614"/>
      <c r="P614"/>
    </row>
    <row r="615" spans="1:16" x14ac:dyDescent="0.35">
      <c r="A615" s="15">
        <v>44221.500799999973</v>
      </c>
      <c r="B615" s="9">
        <v>9</v>
      </c>
      <c r="C615" s="9" t="s">
        <v>42</v>
      </c>
      <c r="D615" s="9" t="s">
        <v>121</v>
      </c>
      <c r="E615" s="9" t="s">
        <v>178</v>
      </c>
      <c r="F615" s="9">
        <v>2.2000000000000002</v>
      </c>
      <c r="G615" s="9">
        <v>1.5400000000000003</v>
      </c>
      <c r="H615" s="9" t="s">
        <v>140</v>
      </c>
      <c r="I615" s="9" t="s">
        <v>183</v>
      </c>
      <c r="J615" s="9">
        <f>Data[[#This Row],[Miqdar]]*Data[[#This Row],[Qiymət]]</f>
        <v>19.8</v>
      </c>
      <c r="K615" s="9">
        <f>Data[[#This Row],[Məbləğ]]-Data[[#This Row],[Maya]]*Data[[#This Row],[Miqdar]]</f>
        <v>5.9399999999999977</v>
      </c>
      <c r="O615"/>
      <c r="P615"/>
    </row>
    <row r="616" spans="1:16" x14ac:dyDescent="0.35">
      <c r="A616" s="15">
        <v>44221.545399999974</v>
      </c>
      <c r="B616" s="9">
        <v>9</v>
      </c>
      <c r="C616" s="9" t="s">
        <v>142</v>
      </c>
      <c r="D616" s="9" t="s">
        <v>143</v>
      </c>
      <c r="E616" s="9" t="s">
        <v>182</v>
      </c>
      <c r="F616" s="9">
        <v>3.4</v>
      </c>
      <c r="G616" s="9">
        <v>2.38</v>
      </c>
      <c r="H616" s="9" t="s">
        <v>136</v>
      </c>
      <c r="I616" s="9" t="s">
        <v>145</v>
      </c>
      <c r="J616" s="9">
        <f>Data[[#This Row],[Miqdar]]*Data[[#This Row],[Qiymət]]</f>
        <v>30.599999999999998</v>
      </c>
      <c r="K616" s="9">
        <f>Data[[#This Row],[Məbləğ]]-Data[[#This Row],[Maya]]*Data[[#This Row],[Miqdar]]</f>
        <v>9.18</v>
      </c>
      <c r="O616"/>
      <c r="P616"/>
    </row>
    <row r="617" spans="1:16" x14ac:dyDescent="0.35">
      <c r="A617" s="15">
        <v>44221.587999999974</v>
      </c>
      <c r="B617" s="9">
        <v>10</v>
      </c>
      <c r="C617" s="9" t="s">
        <v>175</v>
      </c>
      <c r="D617" s="9" t="s">
        <v>123</v>
      </c>
      <c r="E617" s="9" t="s">
        <v>184</v>
      </c>
      <c r="F617" s="9">
        <v>1.8</v>
      </c>
      <c r="G617" s="9">
        <v>1.08</v>
      </c>
      <c r="H617" s="9" t="s">
        <v>154</v>
      </c>
      <c r="I617" s="9" t="s">
        <v>179</v>
      </c>
      <c r="J617" s="9">
        <f>Data[[#This Row],[Miqdar]]*Data[[#This Row],[Qiymət]]</f>
        <v>18</v>
      </c>
      <c r="K617" s="9">
        <f>Data[[#This Row],[Məbləğ]]-Data[[#This Row],[Maya]]*Data[[#This Row],[Miqdar]]</f>
        <v>7.1999999999999993</v>
      </c>
      <c r="O617"/>
      <c r="P617"/>
    </row>
    <row r="618" spans="1:16" x14ac:dyDescent="0.35">
      <c r="A618" s="15">
        <v>44221.627999999975</v>
      </c>
      <c r="B618" s="9">
        <v>5</v>
      </c>
      <c r="C618" s="9" t="s">
        <v>175</v>
      </c>
      <c r="D618" s="9" t="s">
        <v>123</v>
      </c>
      <c r="E618" s="9" t="s">
        <v>184</v>
      </c>
      <c r="F618" s="9">
        <v>1.8</v>
      </c>
      <c r="G618" s="9">
        <v>1.08</v>
      </c>
      <c r="H618" s="9" t="s">
        <v>154</v>
      </c>
      <c r="I618" s="9" t="s">
        <v>179</v>
      </c>
      <c r="J618" s="9">
        <f>Data[[#This Row],[Miqdar]]*Data[[#This Row],[Qiymət]]</f>
        <v>9</v>
      </c>
      <c r="K618" s="9">
        <f>Data[[#This Row],[Məbləğ]]-Data[[#This Row],[Maya]]*Data[[#This Row],[Miqdar]]</f>
        <v>3.5999999999999996</v>
      </c>
      <c r="O618"/>
      <c r="P618"/>
    </row>
    <row r="619" spans="1:16" x14ac:dyDescent="0.35">
      <c r="A619" s="15">
        <v>44221.667799999974</v>
      </c>
      <c r="B619" s="9">
        <v>7</v>
      </c>
      <c r="C619" s="9" t="s">
        <v>156</v>
      </c>
      <c r="D619" s="9" t="s">
        <v>124</v>
      </c>
      <c r="E619" s="9" t="s">
        <v>181</v>
      </c>
      <c r="F619" s="9">
        <v>0.9</v>
      </c>
      <c r="G619" s="9">
        <v>0.63</v>
      </c>
      <c r="H619" s="9" t="s">
        <v>140</v>
      </c>
      <c r="I619" s="9" t="s">
        <v>168</v>
      </c>
      <c r="J619" s="9">
        <f>Data[[#This Row],[Miqdar]]*Data[[#This Row],[Qiymət]]</f>
        <v>6.3</v>
      </c>
      <c r="K619" s="9">
        <f>Data[[#This Row],[Məbləğ]]-Data[[#This Row],[Maya]]*Data[[#This Row],[Miqdar]]</f>
        <v>1.8899999999999997</v>
      </c>
      <c r="O619"/>
      <c r="P619"/>
    </row>
    <row r="620" spans="1:16" x14ac:dyDescent="0.35">
      <c r="A620" s="15">
        <v>44221.70739999997</v>
      </c>
      <c r="B620" s="9">
        <v>6</v>
      </c>
      <c r="C620" s="9" t="s">
        <v>167</v>
      </c>
      <c r="D620" s="9" t="s">
        <v>149</v>
      </c>
      <c r="E620" s="9" t="s">
        <v>181</v>
      </c>
      <c r="F620" s="9">
        <v>0.9</v>
      </c>
      <c r="G620" s="9">
        <v>0.63</v>
      </c>
      <c r="H620" s="9" t="s">
        <v>140</v>
      </c>
      <c r="I620" s="9" t="s">
        <v>168</v>
      </c>
      <c r="J620" s="9">
        <f>Data[[#This Row],[Miqdar]]*Data[[#This Row],[Qiymət]]</f>
        <v>5.4</v>
      </c>
      <c r="K620" s="9">
        <f>Data[[#This Row],[Məbləğ]]-Data[[#This Row],[Maya]]*Data[[#This Row],[Miqdar]]</f>
        <v>1.62</v>
      </c>
      <c r="O620"/>
      <c r="P620"/>
    </row>
    <row r="621" spans="1:16" x14ac:dyDescent="0.35">
      <c r="A621" s="15">
        <v>44221.745899999973</v>
      </c>
      <c r="B621" s="9">
        <v>9</v>
      </c>
      <c r="C621" s="9" t="s">
        <v>187</v>
      </c>
      <c r="D621" s="9" t="s">
        <v>124</v>
      </c>
      <c r="E621" s="9" t="s">
        <v>181</v>
      </c>
      <c r="F621" s="9">
        <v>0.9</v>
      </c>
      <c r="G621" s="9">
        <v>0.63</v>
      </c>
      <c r="H621" s="9" t="s">
        <v>140</v>
      </c>
      <c r="I621" s="9" t="s">
        <v>190</v>
      </c>
      <c r="J621" s="9">
        <f>Data[[#This Row],[Miqdar]]*Data[[#This Row],[Qiymət]]</f>
        <v>8.1</v>
      </c>
      <c r="K621" s="9">
        <f>Data[[#This Row],[Məbləğ]]-Data[[#This Row],[Maya]]*Data[[#This Row],[Miqdar]]</f>
        <v>2.4299999999999997</v>
      </c>
      <c r="O621"/>
      <c r="P621"/>
    </row>
    <row r="622" spans="1:16" x14ac:dyDescent="0.35">
      <c r="A622" s="15">
        <v>44221.78489999997</v>
      </c>
      <c r="B622" s="9">
        <v>9</v>
      </c>
      <c r="C622" s="9" t="s">
        <v>148</v>
      </c>
      <c r="D622" s="9" t="s">
        <v>149</v>
      </c>
      <c r="E622" s="9" t="s">
        <v>150</v>
      </c>
      <c r="F622" s="9">
        <v>3.3</v>
      </c>
      <c r="G622" s="9">
        <v>2.6399999999999997</v>
      </c>
      <c r="H622" s="9" t="s">
        <v>136</v>
      </c>
      <c r="I622" s="9" t="s">
        <v>192</v>
      </c>
      <c r="J622" s="9">
        <f>Data[[#This Row],[Miqdar]]*Data[[#This Row],[Qiymət]]</f>
        <v>29.7</v>
      </c>
      <c r="K622" s="9">
        <f>Data[[#This Row],[Məbləğ]]-Data[[#This Row],[Maya]]*Data[[#This Row],[Miqdar]]</f>
        <v>5.9400000000000013</v>
      </c>
      <c r="O622"/>
      <c r="P622"/>
    </row>
    <row r="623" spans="1:16" x14ac:dyDescent="0.35">
      <c r="A623" s="15">
        <v>44221.826199999967</v>
      </c>
      <c r="B623" s="9">
        <v>5</v>
      </c>
      <c r="C623" s="9" t="s">
        <v>167</v>
      </c>
      <c r="D623" s="9" t="s">
        <v>149</v>
      </c>
      <c r="E623" s="9" t="s">
        <v>150</v>
      </c>
      <c r="F623" s="9">
        <v>3.3</v>
      </c>
      <c r="G623" s="9">
        <v>2.6399999999999997</v>
      </c>
      <c r="H623" s="9" t="s">
        <v>136</v>
      </c>
      <c r="I623" s="9" t="s">
        <v>192</v>
      </c>
      <c r="J623" s="9">
        <f>Data[[#This Row],[Miqdar]]*Data[[#This Row],[Qiymət]]</f>
        <v>16.5</v>
      </c>
      <c r="K623" s="9">
        <f>Data[[#This Row],[Məbləğ]]-Data[[#This Row],[Maya]]*Data[[#This Row],[Miqdar]]</f>
        <v>3.3000000000000007</v>
      </c>
      <c r="O623"/>
      <c r="P623"/>
    </row>
    <row r="624" spans="1:16" x14ac:dyDescent="0.35">
      <c r="A624" s="15">
        <v>44221.864699999969</v>
      </c>
      <c r="B624" s="9">
        <v>8</v>
      </c>
      <c r="C624" s="9" t="s">
        <v>3</v>
      </c>
      <c r="D624" s="9" t="s">
        <v>143</v>
      </c>
      <c r="E624" s="9" t="s">
        <v>185</v>
      </c>
      <c r="F624" s="9">
        <v>1.2</v>
      </c>
      <c r="G624" s="9">
        <v>0.72</v>
      </c>
      <c r="H624" s="9" t="s">
        <v>154</v>
      </c>
      <c r="I624" s="9" t="s">
        <v>166</v>
      </c>
      <c r="J624" s="9">
        <f>Data[[#This Row],[Miqdar]]*Data[[#This Row],[Qiymət]]</f>
        <v>9.6</v>
      </c>
      <c r="K624" s="9">
        <f>Data[[#This Row],[Məbləğ]]-Data[[#This Row],[Maya]]*Data[[#This Row],[Miqdar]]</f>
        <v>3.84</v>
      </c>
      <c r="O624"/>
      <c r="P624"/>
    </row>
    <row r="625" spans="1:16" x14ac:dyDescent="0.35">
      <c r="A625" s="15">
        <v>44221.903299999969</v>
      </c>
      <c r="B625" s="9">
        <v>9</v>
      </c>
      <c r="C625" s="9" t="s">
        <v>142</v>
      </c>
      <c r="D625" s="9" t="s">
        <v>143</v>
      </c>
      <c r="E625" s="9" t="s">
        <v>185</v>
      </c>
      <c r="F625" s="9">
        <v>1.2</v>
      </c>
      <c r="G625" s="9">
        <v>0.72</v>
      </c>
      <c r="H625" s="9" t="s">
        <v>154</v>
      </c>
      <c r="I625" s="9" t="s">
        <v>166</v>
      </c>
      <c r="J625" s="9">
        <f>Data[[#This Row],[Miqdar]]*Data[[#This Row],[Qiymət]]</f>
        <v>10.799999999999999</v>
      </c>
      <c r="K625" s="9">
        <f>Data[[#This Row],[Məbləğ]]-Data[[#This Row],[Maya]]*Data[[#This Row],[Miqdar]]</f>
        <v>4.3199999999999994</v>
      </c>
      <c r="O625"/>
      <c r="P625"/>
    </row>
    <row r="626" spans="1:16" x14ac:dyDescent="0.35">
      <c r="A626" s="15">
        <v>44221.943399999967</v>
      </c>
      <c r="B626" s="9">
        <v>10</v>
      </c>
      <c r="C626" s="9" t="s">
        <v>142</v>
      </c>
      <c r="D626" s="9" t="s">
        <v>143</v>
      </c>
      <c r="E626" s="9" t="s">
        <v>185</v>
      </c>
      <c r="F626" s="9">
        <v>1.2</v>
      </c>
      <c r="G626" s="9">
        <v>0.72</v>
      </c>
      <c r="H626" s="9" t="s">
        <v>154</v>
      </c>
      <c r="I626" s="9" t="s">
        <v>161</v>
      </c>
      <c r="J626" s="9">
        <f>Data[[#This Row],[Miqdar]]*Data[[#This Row],[Qiymət]]</f>
        <v>12</v>
      </c>
      <c r="K626" s="9">
        <f>Data[[#This Row],[Məbləğ]]-Data[[#This Row],[Maya]]*Data[[#This Row],[Miqdar]]</f>
        <v>4.8000000000000007</v>
      </c>
      <c r="O626"/>
      <c r="P626"/>
    </row>
    <row r="627" spans="1:16" x14ac:dyDescent="0.35">
      <c r="A627" s="15">
        <v>44221.987699999969</v>
      </c>
      <c r="B627" s="9">
        <v>6</v>
      </c>
      <c r="C627" s="9" t="s">
        <v>42</v>
      </c>
      <c r="D627" s="9" t="s">
        <v>121</v>
      </c>
      <c r="E627" s="9" t="s">
        <v>139</v>
      </c>
      <c r="F627" s="9">
        <v>1.5</v>
      </c>
      <c r="G627" s="9">
        <v>0.75</v>
      </c>
      <c r="H627" s="9" t="s">
        <v>140</v>
      </c>
      <c r="I627" s="9" t="s">
        <v>165</v>
      </c>
      <c r="J627" s="9">
        <f>Data[[#This Row],[Miqdar]]*Data[[#This Row],[Qiymət]]</f>
        <v>9</v>
      </c>
      <c r="K627" s="9">
        <f>Data[[#This Row],[Məbləğ]]-Data[[#This Row],[Maya]]*Data[[#This Row],[Miqdar]]</f>
        <v>4.5</v>
      </c>
      <c r="O627"/>
      <c r="P627"/>
    </row>
    <row r="628" spans="1:16" x14ac:dyDescent="0.35">
      <c r="A628" s="15">
        <v>44222.023699999969</v>
      </c>
      <c r="B628" s="9">
        <v>6</v>
      </c>
      <c r="C628" s="9" t="s">
        <v>42</v>
      </c>
      <c r="D628" s="9" t="s">
        <v>121</v>
      </c>
      <c r="E628" s="9" t="s">
        <v>139</v>
      </c>
      <c r="F628" s="9">
        <v>1.5</v>
      </c>
      <c r="G628" s="9">
        <v>0.75</v>
      </c>
      <c r="H628" s="9" t="s">
        <v>140</v>
      </c>
      <c r="I628" s="9" t="s">
        <v>147</v>
      </c>
      <c r="J628" s="9">
        <f>Data[[#This Row],[Miqdar]]*Data[[#This Row],[Qiymət]]</f>
        <v>9</v>
      </c>
      <c r="K628" s="9">
        <f>Data[[#This Row],[Məbləğ]]-Data[[#This Row],[Maya]]*Data[[#This Row],[Miqdar]]</f>
        <v>4.5</v>
      </c>
      <c r="O628"/>
      <c r="P628"/>
    </row>
    <row r="629" spans="1:16" x14ac:dyDescent="0.35">
      <c r="A629" s="15">
        <v>44222.06859999997</v>
      </c>
      <c r="B629" s="9">
        <v>9</v>
      </c>
      <c r="C629" s="9" t="s">
        <v>39</v>
      </c>
      <c r="D629" s="9" t="s">
        <v>124</v>
      </c>
      <c r="E629" s="9" t="s">
        <v>186</v>
      </c>
      <c r="F629" s="9">
        <v>1.4</v>
      </c>
      <c r="G629" s="9">
        <v>0.97999999999999987</v>
      </c>
      <c r="H629" s="9" t="s">
        <v>140</v>
      </c>
      <c r="I629" s="9" t="s">
        <v>173</v>
      </c>
      <c r="J629" s="9">
        <f>Data[[#This Row],[Miqdar]]*Data[[#This Row],[Qiymət]]</f>
        <v>12.6</v>
      </c>
      <c r="K629" s="9">
        <f>Data[[#This Row],[Məbləğ]]-Data[[#This Row],[Maya]]*Data[[#This Row],[Miqdar]]</f>
        <v>3.7800000000000011</v>
      </c>
      <c r="O629"/>
      <c r="P629"/>
    </row>
    <row r="630" spans="1:16" x14ac:dyDescent="0.35">
      <c r="A630" s="15">
        <v>44222.111099999973</v>
      </c>
      <c r="B630" s="9">
        <v>5</v>
      </c>
      <c r="C630" s="9" t="s">
        <v>187</v>
      </c>
      <c r="D630" s="9" t="s">
        <v>124</v>
      </c>
      <c r="E630" s="9" t="s">
        <v>186</v>
      </c>
      <c r="F630" s="9">
        <v>1.4</v>
      </c>
      <c r="G630" s="9">
        <v>0.97999999999999987</v>
      </c>
      <c r="H630" s="9" t="s">
        <v>140</v>
      </c>
      <c r="I630" s="9" t="s">
        <v>173</v>
      </c>
      <c r="J630" s="9">
        <f>Data[[#This Row],[Miqdar]]*Data[[#This Row],[Qiymət]]</f>
        <v>7</v>
      </c>
      <c r="K630" s="9">
        <f>Data[[#This Row],[Məbləğ]]-Data[[#This Row],[Maya]]*Data[[#This Row],[Miqdar]]</f>
        <v>2.1000000000000005</v>
      </c>
      <c r="O630"/>
      <c r="P630"/>
    </row>
    <row r="631" spans="1:16" x14ac:dyDescent="0.35">
      <c r="A631" s="15">
        <v>44222.156099999971</v>
      </c>
      <c r="B631" s="9">
        <v>10</v>
      </c>
      <c r="C631" s="9" t="s">
        <v>6</v>
      </c>
      <c r="D631" s="9" t="s">
        <v>121</v>
      </c>
      <c r="E631" s="9" t="s">
        <v>144</v>
      </c>
      <c r="F631" s="9">
        <v>1.4</v>
      </c>
      <c r="G631" s="9">
        <v>0.97999999999999987</v>
      </c>
      <c r="H631" s="9" t="s">
        <v>140</v>
      </c>
      <c r="I631" s="9" t="s">
        <v>193</v>
      </c>
      <c r="J631" s="9">
        <f>Data[[#This Row],[Miqdar]]*Data[[#This Row],[Qiymət]]</f>
        <v>14</v>
      </c>
      <c r="K631" s="9">
        <f>Data[[#This Row],[Məbləğ]]-Data[[#This Row],[Maya]]*Data[[#This Row],[Miqdar]]</f>
        <v>4.2000000000000011</v>
      </c>
      <c r="O631"/>
      <c r="P631"/>
    </row>
    <row r="632" spans="1:16" x14ac:dyDescent="0.35">
      <c r="A632" s="15">
        <v>44222.198099999972</v>
      </c>
      <c r="B632" s="9">
        <v>7</v>
      </c>
      <c r="C632" s="9" t="s">
        <v>148</v>
      </c>
      <c r="D632" s="9" t="s">
        <v>149</v>
      </c>
      <c r="E632" s="9" t="s">
        <v>144</v>
      </c>
      <c r="F632" s="9">
        <v>1.4</v>
      </c>
      <c r="G632" s="9">
        <v>0.97999999999999987</v>
      </c>
      <c r="H632" s="9" t="s">
        <v>140</v>
      </c>
      <c r="I632" s="9" t="s">
        <v>173</v>
      </c>
      <c r="J632" s="9">
        <f>Data[[#This Row],[Miqdar]]*Data[[#This Row],[Qiymət]]</f>
        <v>9.7999999999999989</v>
      </c>
      <c r="K632" s="9">
        <f>Data[[#This Row],[Məbləğ]]-Data[[#This Row],[Maya]]*Data[[#This Row],[Miqdar]]</f>
        <v>2.9399999999999995</v>
      </c>
      <c r="O632"/>
      <c r="P632"/>
    </row>
    <row r="633" spans="1:16" x14ac:dyDescent="0.35">
      <c r="A633" s="15">
        <v>44222.240099999974</v>
      </c>
      <c r="B633" s="9">
        <v>6</v>
      </c>
      <c r="C633" s="9" t="s">
        <v>167</v>
      </c>
      <c r="D633" s="9" t="s">
        <v>149</v>
      </c>
      <c r="E633" s="9" t="s">
        <v>144</v>
      </c>
      <c r="F633" s="9">
        <v>1.4</v>
      </c>
      <c r="G633" s="9">
        <v>0.97999999999999987</v>
      </c>
      <c r="H633" s="9" t="s">
        <v>140</v>
      </c>
      <c r="I633" s="9" t="s">
        <v>168</v>
      </c>
      <c r="J633" s="9">
        <f>Data[[#This Row],[Miqdar]]*Data[[#This Row],[Qiymət]]</f>
        <v>8.3999999999999986</v>
      </c>
      <c r="K633" s="9">
        <f>Data[[#This Row],[Məbləğ]]-Data[[#This Row],[Maya]]*Data[[#This Row],[Miqdar]]</f>
        <v>2.5199999999999996</v>
      </c>
      <c r="O633"/>
      <c r="P633"/>
    </row>
    <row r="634" spans="1:16" x14ac:dyDescent="0.35">
      <c r="A634" s="15">
        <v>44222.277399999977</v>
      </c>
      <c r="B634" s="9">
        <v>10</v>
      </c>
      <c r="C634" s="9" t="s">
        <v>28</v>
      </c>
      <c r="D634" s="9" t="s">
        <v>143</v>
      </c>
      <c r="E634" s="9" t="s">
        <v>169</v>
      </c>
      <c r="F634" s="9">
        <v>2.5</v>
      </c>
      <c r="G634" s="9">
        <v>1.25</v>
      </c>
      <c r="H634" s="9" t="s">
        <v>136</v>
      </c>
      <c r="I634" s="9" t="s">
        <v>152</v>
      </c>
      <c r="J634" s="9">
        <f>Data[[#This Row],[Miqdar]]*Data[[#This Row],[Qiymət]]</f>
        <v>25</v>
      </c>
      <c r="K634" s="9">
        <f>Data[[#This Row],[Məbləğ]]-Data[[#This Row],[Maya]]*Data[[#This Row],[Miqdar]]</f>
        <v>12.5</v>
      </c>
      <c r="O634"/>
      <c r="P634"/>
    </row>
    <row r="635" spans="1:16" x14ac:dyDescent="0.35">
      <c r="A635" s="15">
        <v>44222.322399999975</v>
      </c>
      <c r="B635" s="9">
        <v>5</v>
      </c>
      <c r="C635" s="9" t="s">
        <v>142</v>
      </c>
      <c r="D635" s="9" t="s">
        <v>143</v>
      </c>
      <c r="E635" s="9" t="s">
        <v>169</v>
      </c>
      <c r="F635" s="9">
        <v>2.5</v>
      </c>
      <c r="G635" s="9">
        <v>1.25</v>
      </c>
      <c r="H635" s="9" t="s">
        <v>136</v>
      </c>
      <c r="I635" s="9" t="s">
        <v>155</v>
      </c>
      <c r="J635" s="9">
        <f>Data[[#This Row],[Miqdar]]*Data[[#This Row],[Qiymət]]</f>
        <v>12.5</v>
      </c>
      <c r="K635" s="9">
        <f>Data[[#This Row],[Məbləğ]]-Data[[#This Row],[Maya]]*Data[[#This Row],[Miqdar]]</f>
        <v>6.25</v>
      </c>
      <c r="O635"/>
      <c r="P635"/>
    </row>
    <row r="636" spans="1:16" x14ac:dyDescent="0.35">
      <c r="A636" s="15">
        <v>44222.365399999973</v>
      </c>
      <c r="B636" s="9">
        <v>10</v>
      </c>
      <c r="C636" s="9" t="s">
        <v>16</v>
      </c>
      <c r="D636" s="9" t="s">
        <v>143</v>
      </c>
      <c r="E636" s="9" t="s">
        <v>169</v>
      </c>
      <c r="F636" s="9">
        <v>2.5</v>
      </c>
      <c r="G636" s="9">
        <v>1.25</v>
      </c>
      <c r="H636" s="9" t="s">
        <v>136</v>
      </c>
      <c r="I636" s="9" t="s">
        <v>155</v>
      </c>
      <c r="J636" s="9">
        <f>Data[[#This Row],[Miqdar]]*Data[[#This Row],[Qiymət]]</f>
        <v>25</v>
      </c>
      <c r="K636" s="9">
        <f>Data[[#This Row],[Məbləğ]]-Data[[#This Row],[Maya]]*Data[[#This Row],[Miqdar]]</f>
        <v>12.5</v>
      </c>
      <c r="O636"/>
      <c r="P636"/>
    </row>
    <row r="637" spans="1:16" x14ac:dyDescent="0.35">
      <c r="A637" s="15">
        <v>44222.402899999972</v>
      </c>
      <c r="B637" s="9">
        <v>7</v>
      </c>
      <c r="C637" s="9" t="s">
        <v>138</v>
      </c>
      <c r="D637" s="9" t="s">
        <v>123</v>
      </c>
      <c r="E637" s="9" t="s">
        <v>158</v>
      </c>
      <c r="F637" s="9">
        <v>3.9</v>
      </c>
      <c r="G637" s="9">
        <v>1.95</v>
      </c>
      <c r="H637" s="9" t="s">
        <v>154</v>
      </c>
      <c r="I637" s="9" t="s">
        <v>179</v>
      </c>
      <c r="J637" s="9">
        <f>Data[[#This Row],[Miqdar]]*Data[[#This Row],[Qiymət]]</f>
        <v>27.3</v>
      </c>
      <c r="K637" s="9">
        <f>Data[[#This Row],[Məbləğ]]-Data[[#This Row],[Maya]]*Data[[#This Row],[Miqdar]]</f>
        <v>13.65</v>
      </c>
      <c r="O637"/>
      <c r="P637"/>
    </row>
    <row r="638" spans="1:16" x14ac:dyDescent="0.35">
      <c r="A638" s="15">
        <v>44222.446799999969</v>
      </c>
      <c r="B638" s="9">
        <v>8</v>
      </c>
      <c r="C638" s="9" t="s">
        <v>11</v>
      </c>
      <c r="D638" s="9" t="s">
        <v>122</v>
      </c>
      <c r="E638" s="9" t="s">
        <v>188</v>
      </c>
      <c r="F638" s="9">
        <v>2.4</v>
      </c>
      <c r="G638" s="9">
        <v>1.6800000000000002</v>
      </c>
      <c r="H638" s="9" t="s">
        <v>154</v>
      </c>
      <c r="I638" s="9" t="s">
        <v>197</v>
      </c>
      <c r="J638" s="9">
        <f>Data[[#This Row],[Miqdar]]*Data[[#This Row],[Qiymət]]</f>
        <v>19.2</v>
      </c>
      <c r="K638" s="9">
        <f>Data[[#This Row],[Məbləğ]]-Data[[#This Row],[Maya]]*Data[[#This Row],[Miqdar]]</f>
        <v>5.759999999999998</v>
      </c>
      <c r="O638"/>
      <c r="P638"/>
    </row>
    <row r="639" spans="1:16" x14ac:dyDescent="0.35">
      <c r="A639" s="15">
        <v>44222.491499999967</v>
      </c>
      <c r="B639" s="9">
        <v>7</v>
      </c>
      <c r="C639" s="9" t="s">
        <v>36</v>
      </c>
      <c r="D639" s="9" t="s">
        <v>123</v>
      </c>
      <c r="E639" s="9" t="s">
        <v>159</v>
      </c>
      <c r="F639" s="9">
        <v>1.5</v>
      </c>
      <c r="G639" s="9">
        <v>0.9</v>
      </c>
      <c r="H639" s="9" t="s">
        <v>154</v>
      </c>
      <c r="I639" s="9" t="s">
        <v>177</v>
      </c>
      <c r="J639" s="9">
        <f>Data[[#This Row],[Miqdar]]*Data[[#This Row],[Qiymət]]</f>
        <v>10.5</v>
      </c>
      <c r="K639" s="9">
        <f>Data[[#This Row],[Məbləğ]]-Data[[#This Row],[Maya]]*Data[[#This Row],[Miqdar]]</f>
        <v>4.2</v>
      </c>
      <c r="O639"/>
      <c r="P639"/>
    </row>
    <row r="640" spans="1:16" x14ac:dyDescent="0.35">
      <c r="A640" s="15">
        <v>44222.52969999997</v>
      </c>
      <c r="B640" s="9">
        <v>8</v>
      </c>
      <c r="C640" s="9" t="s">
        <v>167</v>
      </c>
      <c r="D640" s="9" t="s">
        <v>149</v>
      </c>
      <c r="E640" s="9" t="s">
        <v>186</v>
      </c>
      <c r="F640" s="9">
        <v>1.4</v>
      </c>
      <c r="G640" s="9">
        <v>0.97999999999999987</v>
      </c>
      <c r="H640" s="9" t="s">
        <v>140</v>
      </c>
      <c r="I640" s="9" t="s">
        <v>172</v>
      </c>
      <c r="J640" s="9">
        <f>Data[[#This Row],[Miqdar]]*Data[[#This Row],[Qiymət]]</f>
        <v>11.2</v>
      </c>
      <c r="K640" s="9">
        <f>Data[[#This Row],[Məbləğ]]-Data[[#This Row],[Maya]]*Data[[#This Row],[Miqdar]]</f>
        <v>3.3600000000000003</v>
      </c>
      <c r="O640"/>
      <c r="P640"/>
    </row>
    <row r="641" spans="1:16" x14ac:dyDescent="0.35">
      <c r="A641" s="15">
        <v>44222.56539999997</v>
      </c>
      <c r="B641" s="9">
        <v>5</v>
      </c>
      <c r="C641" s="9" t="s">
        <v>28</v>
      </c>
      <c r="D641" s="9" t="s">
        <v>143</v>
      </c>
      <c r="E641" s="9" t="s">
        <v>169</v>
      </c>
      <c r="F641" s="9">
        <v>2.5</v>
      </c>
      <c r="G641" s="9">
        <v>1.25</v>
      </c>
      <c r="H641" s="9" t="s">
        <v>136</v>
      </c>
      <c r="I641" s="9" t="s">
        <v>145</v>
      </c>
      <c r="J641" s="9">
        <f>Data[[#This Row],[Miqdar]]*Data[[#This Row],[Qiymət]]</f>
        <v>12.5</v>
      </c>
      <c r="K641" s="9">
        <f>Data[[#This Row],[Məbləğ]]-Data[[#This Row],[Maya]]*Data[[#This Row],[Miqdar]]</f>
        <v>6.25</v>
      </c>
      <c r="O641"/>
      <c r="P641"/>
    </row>
    <row r="642" spans="1:16" x14ac:dyDescent="0.35">
      <c r="A642" s="15">
        <v>44222.609399999972</v>
      </c>
      <c r="B642" s="9">
        <v>7</v>
      </c>
      <c r="C642" s="9" t="s">
        <v>20</v>
      </c>
      <c r="D642" s="9" t="s">
        <v>121</v>
      </c>
      <c r="E642" s="9" t="s">
        <v>164</v>
      </c>
      <c r="F642" s="9">
        <v>6.6</v>
      </c>
      <c r="G642" s="9">
        <v>5.2799999999999994</v>
      </c>
      <c r="H642" s="9" t="s">
        <v>154</v>
      </c>
      <c r="I642" s="9" t="s">
        <v>147</v>
      </c>
      <c r="J642" s="9">
        <f>Data[[#This Row],[Miqdar]]*Data[[#This Row],[Qiymət]]</f>
        <v>46.199999999999996</v>
      </c>
      <c r="K642" s="9">
        <f>Data[[#This Row],[Məbləğ]]-Data[[#This Row],[Maya]]*Data[[#This Row],[Miqdar]]</f>
        <v>9.240000000000002</v>
      </c>
      <c r="O642"/>
      <c r="P642"/>
    </row>
    <row r="643" spans="1:16" x14ac:dyDescent="0.35">
      <c r="A643" s="15">
        <v>44222.646499999973</v>
      </c>
      <c r="B643" s="9">
        <v>8</v>
      </c>
      <c r="C643" s="9" t="s">
        <v>28</v>
      </c>
      <c r="D643" s="9" t="s">
        <v>143</v>
      </c>
      <c r="E643" s="9" t="s">
        <v>139</v>
      </c>
      <c r="F643" s="9">
        <v>1.5</v>
      </c>
      <c r="G643" s="9">
        <v>0.75</v>
      </c>
      <c r="H643" s="9" t="s">
        <v>140</v>
      </c>
      <c r="I643" s="9" t="s">
        <v>161</v>
      </c>
      <c r="J643" s="9">
        <f>Data[[#This Row],[Miqdar]]*Data[[#This Row],[Qiymət]]</f>
        <v>12</v>
      </c>
      <c r="K643" s="9">
        <f>Data[[#This Row],[Məbləğ]]-Data[[#This Row],[Maya]]*Data[[#This Row],[Miqdar]]</f>
        <v>6</v>
      </c>
      <c r="O643"/>
      <c r="P643"/>
    </row>
    <row r="644" spans="1:16" x14ac:dyDescent="0.35">
      <c r="A644" s="15">
        <v>44222.68319999997</v>
      </c>
      <c r="B644" s="9">
        <v>9</v>
      </c>
      <c r="C644" s="9" t="s">
        <v>36</v>
      </c>
      <c r="D644" s="9" t="s">
        <v>123</v>
      </c>
      <c r="E644" s="9" t="s">
        <v>184</v>
      </c>
      <c r="F644" s="9">
        <v>1.8</v>
      </c>
      <c r="G644" s="9">
        <v>1.08</v>
      </c>
      <c r="H644" s="9" t="s">
        <v>154</v>
      </c>
      <c r="I644" s="9" t="s">
        <v>179</v>
      </c>
      <c r="J644" s="9">
        <f>Data[[#This Row],[Miqdar]]*Data[[#This Row],[Qiymət]]</f>
        <v>16.2</v>
      </c>
      <c r="K644" s="9">
        <f>Data[[#This Row],[Məbləğ]]-Data[[#This Row],[Maya]]*Data[[#This Row],[Miqdar]]</f>
        <v>6.4799999999999986</v>
      </c>
      <c r="O644"/>
      <c r="P644"/>
    </row>
    <row r="645" spans="1:16" x14ac:dyDescent="0.35">
      <c r="A645" s="15">
        <v>44222.718799999973</v>
      </c>
      <c r="B645" s="9">
        <v>7</v>
      </c>
      <c r="C645" s="9" t="s">
        <v>36</v>
      </c>
      <c r="D645" s="9" t="s">
        <v>123</v>
      </c>
      <c r="E645" s="9" t="s">
        <v>188</v>
      </c>
      <c r="F645" s="9">
        <v>2.4</v>
      </c>
      <c r="G645" s="9">
        <v>1.6800000000000002</v>
      </c>
      <c r="H645" s="9" t="s">
        <v>154</v>
      </c>
      <c r="I645" s="9" t="s">
        <v>137</v>
      </c>
      <c r="J645" s="9">
        <f>Data[[#This Row],[Miqdar]]*Data[[#This Row],[Qiymət]]</f>
        <v>16.8</v>
      </c>
      <c r="K645" s="9">
        <f>Data[[#This Row],[Məbləğ]]-Data[[#This Row],[Maya]]*Data[[#This Row],[Miqdar]]</f>
        <v>5.0399999999999991</v>
      </c>
      <c r="O645"/>
      <c r="P645"/>
    </row>
    <row r="646" spans="1:16" x14ac:dyDescent="0.35">
      <c r="A646" s="15">
        <v>44222.762099999971</v>
      </c>
      <c r="B646" s="9">
        <v>5</v>
      </c>
      <c r="C646" s="9" t="s">
        <v>167</v>
      </c>
      <c r="D646" s="9" t="s">
        <v>149</v>
      </c>
      <c r="E646" s="9" t="s">
        <v>188</v>
      </c>
      <c r="F646" s="9">
        <v>2.4</v>
      </c>
      <c r="G646" s="9">
        <v>1.6800000000000002</v>
      </c>
      <c r="H646" s="9" t="s">
        <v>154</v>
      </c>
      <c r="I646" s="9" t="s">
        <v>168</v>
      </c>
      <c r="J646" s="9">
        <f>Data[[#This Row],[Miqdar]]*Data[[#This Row],[Qiymət]]</f>
        <v>12</v>
      </c>
      <c r="K646" s="9">
        <f>Data[[#This Row],[Məbləğ]]-Data[[#This Row],[Maya]]*Data[[#This Row],[Miqdar]]</f>
        <v>3.5999999999999996</v>
      </c>
      <c r="O646"/>
      <c r="P646"/>
    </row>
    <row r="647" spans="1:16" x14ac:dyDescent="0.35">
      <c r="A647" s="15">
        <v>44222.805799999973</v>
      </c>
      <c r="B647" s="9">
        <v>6</v>
      </c>
      <c r="C647" s="9" t="s">
        <v>156</v>
      </c>
      <c r="D647" s="9" t="s">
        <v>124</v>
      </c>
      <c r="E647" s="9" t="s">
        <v>162</v>
      </c>
      <c r="F647" s="9">
        <v>3.2</v>
      </c>
      <c r="G647" s="9">
        <v>1.6</v>
      </c>
      <c r="H647" s="9" t="s">
        <v>136</v>
      </c>
      <c r="I647" s="9" t="s">
        <v>173</v>
      </c>
      <c r="J647" s="9">
        <f>Data[[#This Row],[Miqdar]]*Data[[#This Row],[Qiymət]]</f>
        <v>19.200000000000003</v>
      </c>
      <c r="K647" s="9">
        <f>Data[[#This Row],[Məbləğ]]-Data[[#This Row],[Maya]]*Data[[#This Row],[Miqdar]]</f>
        <v>9.6000000000000014</v>
      </c>
      <c r="O647"/>
      <c r="P647"/>
    </row>
    <row r="648" spans="1:16" x14ac:dyDescent="0.35">
      <c r="A648" s="15">
        <v>44222.842799999969</v>
      </c>
      <c r="B648" s="9">
        <v>6</v>
      </c>
      <c r="C648" s="9" t="s">
        <v>36</v>
      </c>
      <c r="D648" s="9" t="s">
        <v>123</v>
      </c>
      <c r="E648" s="9" t="s">
        <v>185</v>
      </c>
      <c r="F648" s="9">
        <v>1.2</v>
      </c>
      <c r="G648" s="9">
        <v>0.72</v>
      </c>
      <c r="H648" s="9" t="s">
        <v>154</v>
      </c>
      <c r="I648" s="9" t="s">
        <v>141</v>
      </c>
      <c r="J648" s="9">
        <f>Data[[#This Row],[Miqdar]]*Data[[#This Row],[Qiymət]]</f>
        <v>7.1999999999999993</v>
      </c>
      <c r="K648" s="9">
        <f>Data[[#This Row],[Məbləğ]]-Data[[#This Row],[Maya]]*Data[[#This Row],[Miqdar]]</f>
        <v>2.879999999999999</v>
      </c>
      <c r="O648"/>
      <c r="P648"/>
    </row>
    <row r="649" spans="1:16" x14ac:dyDescent="0.35">
      <c r="A649" s="15">
        <v>44222.880299999968</v>
      </c>
      <c r="B649" s="9">
        <v>10</v>
      </c>
      <c r="C649" s="9" t="s">
        <v>156</v>
      </c>
      <c r="D649" s="9" t="s">
        <v>124</v>
      </c>
      <c r="E649" s="9" t="s">
        <v>144</v>
      </c>
      <c r="F649" s="9">
        <v>1.4</v>
      </c>
      <c r="G649" s="9">
        <v>0.97999999999999987</v>
      </c>
      <c r="H649" s="9" t="s">
        <v>140</v>
      </c>
      <c r="I649" s="9" t="s">
        <v>168</v>
      </c>
      <c r="J649" s="9">
        <f>Data[[#This Row],[Miqdar]]*Data[[#This Row],[Qiymət]]</f>
        <v>14</v>
      </c>
      <c r="K649" s="9">
        <f>Data[[#This Row],[Məbləğ]]-Data[[#This Row],[Maya]]*Data[[#This Row],[Miqdar]]</f>
        <v>4.2000000000000011</v>
      </c>
      <c r="O649"/>
      <c r="P649"/>
    </row>
    <row r="650" spans="1:16" x14ac:dyDescent="0.35">
      <c r="A650" s="15">
        <v>44222.915899999971</v>
      </c>
      <c r="B650" s="9">
        <v>10</v>
      </c>
      <c r="C650" s="9" t="s">
        <v>3</v>
      </c>
      <c r="D650" s="9" t="s">
        <v>143</v>
      </c>
      <c r="E650" s="9" t="s">
        <v>169</v>
      </c>
      <c r="F650" s="9">
        <v>2.5</v>
      </c>
      <c r="G650" s="9">
        <v>1.25</v>
      </c>
      <c r="H650" s="9" t="s">
        <v>136</v>
      </c>
      <c r="I650" s="9" t="s">
        <v>152</v>
      </c>
      <c r="J650" s="9">
        <f>Data[[#This Row],[Miqdar]]*Data[[#This Row],[Qiymət]]</f>
        <v>25</v>
      </c>
      <c r="K650" s="9">
        <f>Data[[#This Row],[Məbləğ]]-Data[[#This Row],[Maya]]*Data[[#This Row],[Miqdar]]</f>
        <v>12.5</v>
      </c>
      <c r="O650"/>
      <c r="P650"/>
    </row>
    <row r="651" spans="1:16" x14ac:dyDescent="0.35">
      <c r="A651" s="15">
        <v>44222.956999999973</v>
      </c>
      <c r="B651" s="9">
        <v>10</v>
      </c>
      <c r="C651" s="9" t="s">
        <v>16</v>
      </c>
      <c r="D651" s="9" t="s">
        <v>143</v>
      </c>
      <c r="E651" s="9" t="s">
        <v>169</v>
      </c>
      <c r="F651" s="9">
        <v>2.5</v>
      </c>
      <c r="G651" s="9">
        <v>1.25</v>
      </c>
      <c r="H651" s="9" t="s">
        <v>136</v>
      </c>
      <c r="I651" s="9" t="s">
        <v>155</v>
      </c>
      <c r="J651" s="9">
        <f>Data[[#This Row],[Miqdar]]*Data[[#This Row],[Qiymət]]</f>
        <v>25</v>
      </c>
      <c r="K651" s="9">
        <f>Data[[#This Row],[Məbləğ]]-Data[[#This Row],[Maya]]*Data[[#This Row],[Miqdar]]</f>
        <v>12.5</v>
      </c>
      <c r="O651"/>
      <c r="P651"/>
    </row>
    <row r="652" spans="1:16" x14ac:dyDescent="0.35">
      <c r="A652" s="15">
        <v>44222.994299999977</v>
      </c>
      <c r="B652" s="9">
        <v>5</v>
      </c>
      <c r="C652" s="9" t="s">
        <v>16</v>
      </c>
      <c r="D652" s="9" t="s">
        <v>143</v>
      </c>
      <c r="E652" s="9" t="s">
        <v>159</v>
      </c>
      <c r="F652" s="9">
        <v>1.5</v>
      </c>
      <c r="G652" s="9">
        <v>0.9</v>
      </c>
      <c r="H652" s="9" t="s">
        <v>154</v>
      </c>
      <c r="I652" s="9" t="s">
        <v>155</v>
      </c>
      <c r="J652" s="9">
        <f>Data[[#This Row],[Miqdar]]*Data[[#This Row],[Qiymət]]</f>
        <v>7.5</v>
      </c>
      <c r="K652" s="9">
        <f>Data[[#This Row],[Məbləğ]]-Data[[#This Row],[Maya]]*Data[[#This Row],[Miqdar]]</f>
        <v>3</v>
      </c>
      <c r="O652"/>
      <c r="P652"/>
    </row>
    <row r="653" spans="1:16" x14ac:dyDescent="0.35">
      <c r="A653" s="15">
        <v>44223.032899999977</v>
      </c>
      <c r="B653" s="9">
        <v>10</v>
      </c>
      <c r="C653" s="9" t="s">
        <v>20</v>
      </c>
      <c r="D653" s="9" t="s">
        <v>121</v>
      </c>
      <c r="E653" s="9" t="s">
        <v>171</v>
      </c>
      <c r="F653" s="9">
        <v>2.8</v>
      </c>
      <c r="G653" s="9">
        <v>1.6799999999999997</v>
      </c>
      <c r="H653" s="9" t="s">
        <v>136</v>
      </c>
      <c r="I653" s="9" t="s">
        <v>193</v>
      </c>
      <c r="J653" s="9">
        <f>Data[[#This Row],[Miqdar]]*Data[[#This Row],[Qiymət]]</f>
        <v>28</v>
      </c>
      <c r="K653" s="9">
        <f>Data[[#This Row],[Məbləğ]]-Data[[#This Row],[Maya]]*Data[[#This Row],[Miqdar]]</f>
        <v>11.200000000000003</v>
      </c>
      <c r="O653"/>
      <c r="P653"/>
    </row>
    <row r="654" spans="1:16" x14ac:dyDescent="0.35">
      <c r="A654" s="15">
        <v>44223.070399999975</v>
      </c>
      <c r="B654" s="9">
        <v>7</v>
      </c>
      <c r="C654" s="9" t="s">
        <v>20</v>
      </c>
      <c r="D654" s="9" t="s">
        <v>121</v>
      </c>
      <c r="E654" s="9" t="s">
        <v>195</v>
      </c>
      <c r="F654" s="9">
        <v>2</v>
      </c>
      <c r="G654" s="9">
        <v>1.6</v>
      </c>
      <c r="H654" s="9" t="s">
        <v>136</v>
      </c>
      <c r="I654" s="9" t="s">
        <v>183</v>
      </c>
      <c r="J654" s="9">
        <f>Data[[#This Row],[Miqdar]]*Data[[#This Row],[Qiymət]]</f>
        <v>14</v>
      </c>
      <c r="K654" s="9">
        <f>Data[[#This Row],[Məbləğ]]-Data[[#This Row],[Maya]]*Data[[#This Row],[Miqdar]]</f>
        <v>2.7999999999999989</v>
      </c>
      <c r="O654"/>
      <c r="P654"/>
    </row>
    <row r="655" spans="1:16" x14ac:dyDescent="0.35">
      <c r="A655" s="15">
        <v>44223.107399999972</v>
      </c>
      <c r="B655" s="9">
        <v>9</v>
      </c>
      <c r="C655" s="9" t="s">
        <v>148</v>
      </c>
      <c r="D655" s="9" t="s">
        <v>149</v>
      </c>
      <c r="E655" s="9" t="s">
        <v>162</v>
      </c>
      <c r="F655" s="9">
        <v>3.2</v>
      </c>
      <c r="G655" s="9">
        <v>1.6</v>
      </c>
      <c r="H655" s="9" t="s">
        <v>136</v>
      </c>
      <c r="I655" s="9" t="s">
        <v>192</v>
      </c>
      <c r="J655" s="9">
        <f>Data[[#This Row],[Miqdar]]*Data[[#This Row],[Qiymət]]</f>
        <v>28.8</v>
      </c>
      <c r="K655" s="9">
        <f>Data[[#This Row],[Məbləğ]]-Data[[#This Row],[Maya]]*Data[[#This Row],[Miqdar]]</f>
        <v>14.4</v>
      </c>
      <c r="O655"/>
      <c r="P655"/>
    </row>
    <row r="656" spans="1:16" x14ac:dyDescent="0.35">
      <c r="A656" s="15">
        <v>44223.148299999972</v>
      </c>
      <c r="B656" s="9">
        <v>9</v>
      </c>
      <c r="C656" s="9" t="s">
        <v>138</v>
      </c>
      <c r="D656" s="9" t="s">
        <v>123</v>
      </c>
      <c r="E656" s="9" t="s">
        <v>146</v>
      </c>
      <c r="F656" s="9">
        <v>1.7</v>
      </c>
      <c r="G656" s="9">
        <v>0.85</v>
      </c>
      <c r="H656" s="9" t="s">
        <v>140</v>
      </c>
      <c r="I656" s="9" t="s">
        <v>137</v>
      </c>
      <c r="J656" s="9">
        <f>Data[[#This Row],[Miqdar]]*Data[[#This Row],[Qiymət]]</f>
        <v>15.299999999999999</v>
      </c>
      <c r="K656" s="9">
        <f>Data[[#This Row],[Məbləğ]]-Data[[#This Row],[Maya]]*Data[[#This Row],[Miqdar]]</f>
        <v>7.6499999999999995</v>
      </c>
      <c r="O656"/>
      <c r="P656"/>
    </row>
    <row r="657" spans="1:16" x14ac:dyDescent="0.35">
      <c r="A657" s="15">
        <v>44223.192899999973</v>
      </c>
      <c r="B657" s="9">
        <v>5</v>
      </c>
      <c r="C657" s="9" t="s">
        <v>160</v>
      </c>
      <c r="D657" s="9" t="s">
        <v>143</v>
      </c>
      <c r="E657" s="9" t="s">
        <v>135</v>
      </c>
      <c r="F657" s="9">
        <v>2.5</v>
      </c>
      <c r="G657" s="9">
        <v>1.25</v>
      </c>
      <c r="H657" s="9" t="s">
        <v>136</v>
      </c>
      <c r="I657" s="9" t="s">
        <v>161</v>
      </c>
      <c r="J657" s="9">
        <f>Data[[#This Row],[Miqdar]]*Data[[#This Row],[Qiymət]]</f>
        <v>12.5</v>
      </c>
      <c r="K657" s="9">
        <f>Data[[#This Row],[Məbləğ]]-Data[[#This Row],[Maya]]*Data[[#This Row],[Miqdar]]</f>
        <v>6.25</v>
      </c>
      <c r="O657"/>
      <c r="P657"/>
    </row>
    <row r="658" spans="1:16" x14ac:dyDescent="0.35">
      <c r="A658" s="15">
        <v>44223.227999999974</v>
      </c>
      <c r="B658" s="9">
        <v>8</v>
      </c>
      <c r="C658" s="9" t="s">
        <v>3</v>
      </c>
      <c r="D658" s="9" t="s">
        <v>143</v>
      </c>
      <c r="E658" s="9" t="s">
        <v>135</v>
      </c>
      <c r="F658" s="9">
        <v>2.5</v>
      </c>
      <c r="G658" s="9">
        <v>1.25</v>
      </c>
      <c r="H658" s="9" t="s">
        <v>136</v>
      </c>
      <c r="I658" s="9" t="s">
        <v>161</v>
      </c>
      <c r="J658" s="9">
        <f>Data[[#This Row],[Miqdar]]*Data[[#This Row],[Qiymət]]</f>
        <v>20</v>
      </c>
      <c r="K658" s="9">
        <f>Data[[#This Row],[Məbləğ]]-Data[[#This Row],[Maya]]*Data[[#This Row],[Miqdar]]</f>
        <v>10</v>
      </c>
      <c r="O658"/>
      <c r="P658"/>
    </row>
    <row r="659" spans="1:16" x14ac:dyDescent="0.35">
      <c r="A659" s="15">
        <v>44223.264199999976</v>
      </c>
      <c r="B659" s="9">
        <v>10</v>
      </c>
      <c r="C659" s="9" t="s">
        <v>16</v>
      </c>
      <c r="D659" s="9" t="s">
        <v>143</v>
      </c>
      <c r="E659" s="9" t="s">
        <v>195</v>
      </c>
      <c r="F659" s="9">
        <v>2</v>
      </c>
      <c r="G659" s="9">
        <v>1.6</v>
      </c>
      <c r="H659" s="9" t="s">
        <v>136</v>
      </c>
      <c r="I659" s="9" t="s">
        <v>152</v>
      </c>
      <c r="J659" s="9">
        <f>Data[[#This Row],[Miqdar]]*Data[[#This Row],[Qiymət]]</f>
        <v>20</v>
      </c>
      <c r="K659" s="9">
        <f>Data[[#This Row],[Məbləğ]]-Data[[#This Row],[Maya]]*Data[[#This Row],[Miqdar]]</f>
        <v>4</v>
      </c>
      <c r="O659"/>
      <c r="P659"/>
    </row>
    <row r="660" spans="1:16" x14ac:dyDescent="0.35">
      <c r="A660" s="15">
        <v>44223.300499999976</v>
      </c>
      <c r="B660" s="9">
        <v>7</v>
      </c>
      <c r="C660" s="9" t="s">
        <v>16</v>
      </c>
      <c r="D660" s="9" t="s">
        <v>143</v>
      </c>
      <c r="E660" s="9" t="s">
        <v>195</v>
      </c>
      <c r="F660" s="9">
        <v>2</v>
      </c>
      <c r="G660" s="9">
        <v>1.6</v>
      </c>
      <c r="H660" s="9" t="s">
        <v>136</v>
      </c>
      <c r="I660" s="9" t="s">
        <v>152</v>
      </c>
      <c r="J660" s="9">
        <f>Data[[#This Row],[Miqdar]]*Data[[#This Row],[Qiymət]]</f>
        <v>14</v>
      </c>
      <c r="K660" s="9">
        <f>Data[[#This Row],[Məbləğ]]-Data[[#This Row],[Maya]]*Data[[#This Row],[Miqdar]]</f>
        <v>2.7999999999999989</v>
      </c>
      <c r="O660"/>
      <c r="P660"/>
    </row>
    <row r="661" spans="1:16" x14ac:dyDescent="0.35">
      <c r="A661" s="15">
        <v>44223.344399999973</v>
      </c>
      <c r="B661" s="9">
        <v>10</v>
      </c>
      <c r="C661" s="9" t="s">
        <v>3</v>
      </c>
      <c r="D661" s="9" t="s">
        <v>143</v>
      </c>
      <c r="E661" s="9" t="s">
        <v>195</v>
      </c>
      <c r="F661" s="9">
        <v>2</v>
      </c>
      <c r="G661" s="9">
        <v>1.6</v>
      </c>
      <c r="H661" s="9" t="s">
        <v>136</v>
      </c>
      <c r="I661" s="9" t="s">
        <v>161</v>
      </c>
      <c r="J661" s="9">
        <f>Data[[#This Row],[Miqdar]]*Data[[#This Row],[Qiymət]]</f>
        <v>20</v>
      </c>
      <c r="K661" s="9">
        <f>Data[[#This Row],[Məbləğ]]-Data[[#This Row],[Maya]]*Data[[#This Row],[Miqdar]]</f>
        <v>4</v>
      </c>
      <c r="O661"/>
      <c r="P661"/>
    </row>
    <row r="662" spans="1:16" x14ac:dyDescent="0.35">
      <c r="A662" s="15">
        <v>44223.379699999976</v>
      </c>
      <c r="B662" s="9">
        <v>8</v>
      </c>
      <c r="C662" s="9" t="s">
        <v>138</v>
      </c>
      <c r="D662" s="9" t="s">
        <v>123</v>
      </c>
      <c r="E662" s="9" t="s">
        <v>146</v>
      </c>
      <c r="F662" s="9">
        <v>1.7</v>
      </c>
      <c r="G662" s="9">
        <v>0.85</v>
      </c>
      <c r="H662" s="9" t="s">
        <v>140</v>
      </c>
      <c r="I662" s="9" t="s">
        <v>141</v>
      </c>
      <c r="J662" s="9">
        <f>Data[[#This Row],[Miqdar]]*Data[[#This Row],[Qiymət]]</f>
        <v>13.6</v>
      </c>
      <c r="K662" s="9">
        <f>Data[[#This Row],[Məbləğ]]-Data[[#This Row],[Maya]]*Data[[#This Row],[Miqdar]]</f>
        <v>6.8</v>
      </c>
      <c r="O662"/>
      <c r="P662"/>
    </row>
    <row r="663" spans="1:16" x14ac:dyDescent="0.35">
      <c r="A663" s="15">
        <v>44223.422999999973</v>
      </c>
      <c r="B663" s="9">
        <v>7</v>
      </c>
      <c r="C663" s="9" t="s">
        <v>138</v>
      </c>
      <c r="D663" s="9" t="s">
        <v>123</v>
      </c>
      <c r="E663" s="9" t="s">
        <v>153</v>
      </c>
      <c r="F663" s="9">
        <v>1</v>
      </c>
      <c r="G663" s="9">
        <v>0.6</v>
      </c>
      <c r="H663" s="9" t="s">
        <v>154</v>
      </c>
      <c r="I663" s="9" t="s">
        <v>141</v>
      </c>
      <c r="J663" s="9">
        <f>Data[[#This Row],[Miqdar]]*Data[[#This Row],[Qiymət]]</f>
        <v>7</v>
      </c>
      <c r="K663" s="9">
        <f>Data[[#This Row],[Məbləğ]]-Data[[#This Row],[Maya]]*Data[[#This Row],[Miqdar]]</f>
        <v>2.8</v>
      </c>
      <c r="O663"/>
      <c r="P663"/>
    </row>
    <row r="664" spans="1:16" x14ac:dyDescent="0.35">
      <c r="A664" s="15">
        <v>44223.466399999976</v>
      </c>
      <c r="B664" s="9">
        <v>9</v>
      </c>
      <c r="C664" s="9" t="s">
        <v>36</v>
      </c>
      <c r="D664" s="9" t="s">
        <v>123</v>
      </c>
      <c r="E664" s="9" t="s">
        <v>178</v>
      </c>
      <c r="F664" s="9">
        <v>2.2000000000000002</v>
      </c>
      <c r="G664" s="9">
        <v>1.5400000000000003</v>
      </c>
      <c r="H664" s="9" t="s">
        <v>140</v>
      </c>
      <c r="I664" s="9" t="s">
        <v>141</v>
      </c>
      <c r="J664" s="9">
        <f>Data[[#This Row],[Miqdar]]*Data[[#This Row],[Qiymət]]</f>
        <v>19.8</v>
      </c>
      <c r="K664" s="9">
        <f>Data[[#This Row],[Məbləğ]]-Data[[#This Row],[Maya]]*Data[[#This Row],[Miqdar]]</f>
        <v>5.9399999999999977</v>
      </c>
      <c r="O664"/>
      <c r="P664"/>
    </row>
    <row r="665" spans="1:16" x14ac:dyDescent="0.35">
      <c r="A665" s="15">
        <v>44223.509299999976</v>
      </c>
      <c r="B665" s="9">
        <v>10</v>
      </c>
      <c r="C665" s="9" t="s">
        <v>8</v>
      </c>
      <c r="D665" s="9" t="s">
        <v>122</v>
      </c>
      <c r="E665" s="9" t="s">
        <v>182</v>
      </c>
      <c r="F665" s="9">
        <v>3.4</v>
      </c>
      <c r="G665" s="9">
        <v>2.38</v>
      </c>
      <c r="H665" s="9" t="s">
        <v>136</v>
      </c>
      <c r="I665" s="9" t="s">
        <v>194</v>
      </c>
      <c r="J665" s="9">
        <f>Data[[#This Row],[Miqdar]]*Data[[#This Row],[Qiymət]]</f>
        <v>34</v>
      </c>
      <c r="K665" s="9">
        <f>Data[[#This Row],[Məbləğ]]-Data[[#This Row],[Maya]]*Data[[#This Row],[Miqdar]]</f>
        <v>10.200000000000003</v>
      </c>
      <c r="O665"/>
      <c r="P665"/>
    </row>
    <row r="666" spans="1:16" x14ac:dyDescent="0.35">
      <c r="A666" s="15">
        <v>44223.552699999978</v>
      </c>
      <c r="B666" s="9">
        <v>5</v>
      </c>
      <c r="C666" s="9" t="s">
        <v>8</v>
      </c>
      <c r="D666" s="9" t="s">
        <v>122</v>
      </c>
      <c r="E666" s="9" t="s">
        <v>139</v>
      </c>
      <c r="F666" s="9">
        <v>1.5</v>
      </c>
      <c r="G666" s="9">
        <v>0.75</v>
      </c>
      <c r="H666" s="9" t="s">
        <v>140</v>
      </c>
      <c r="I666" s="9" t="s">
        <v>180</v>
      </c>
      <c r="J666" s="9">
        <f>Data[[#This Row],[Miqdar]]*Data[[#This Row],[Qiymət]]</f>
        <v>7.5</v>
      </c>
      <c r="K666" s="9">
        <f>Data[[#This Row],[Məbləğ]]-Data[[#This Row],[Maya]]*Data[[#This Row],[Miqdar]]</f>
        <v>3.75</v>
      </c>
      <c r="O666"/>
      <c r="P666"/>
    </row>
    <row r="667" spans="1:16" x14ac:dyDescent="0.35">
      <c r="A667" s="15">
        <v>44223.590299999982</v>
      </c>
      <c r="B667" s="9">
        <v>7</v>
      </c>
      <c r="C667" s="9" t="s">
        <v>8</v>
      </c>
      <c r="D667" s="9" t="s">
        <v>122</v>
      </c>
      <c r="E667" s="9" t="s">
        <v>139</v>
      </c>
      <c r="F667" s="9">
        <v>1.5</v>
      </c>
      <c r="G667" s="9">
        <v>0.75</v>
      </c>
      <c r="H667" s="9" t="s">
        <v>140</v>
      </c>
      <c r="I667" s="9" t="s">
        <v>180</v>
      </c>
      <c r="J667" s="9">
        <f>Data[[#This Row],[Miqdar]]*Data[[#This Row],[Qiymət]]</f>
        <v>10.5</v>
      </c>
      <c r="K667" s="9">
        <f>Data[[#This Row],[Məbləğ]]-Data[[#This Row],[Maya]]*Data[[#This Row],[Miqdar]]</f>
        <v>5.25</v>
      </c>
      <c r="O667"/>
      <c r="P667"/>
    </row>
    <row r="668" spans="1:16" x14ac:dyDescent="0.35">
      <c r="A668" s="15">
        <v>44223.63529999998</v>
      </c>
      <c r="B668" s="9">
        <v>8</v>
      </c>
      <c r="C668" s="9" t="s">
        <v>25</v>
      </c>
      <c r="D668" s="9" t="s">
        <v>122</v>
      </c>
      <c r="E668" s="9" t="s">
        <v>188</v>
      </c>
      <c r="F668" s="9">
        <v>2.4</v>
      </c>
      <c r="G668" s="9">
        <v>1.6800000000000002</v>
      </c>
      <c r="H668" s="9" t="s">
        <v>154</v>
      </c>
      <c r="I668" s="9" t="s">
        <v>180</v>
      </c>
      <c r="J668" s="9">
        <f>Data[[#This Row],[Miqdar]]*Data[[#This Row],[Qiymət]]</f>
        <v>19.2</v>
      </c>
      <c r="K668" s="9">
        <f>Data[[#This Row],[Məbləğ]]-Data[[#This Row],[Maya]]*Data[[#This Row],[Miqdar]]</f>
        <v>5.759999999999998</v>
      </c>
      <c r="O668"/>
      <c r="P668"/>
    </row>
    <row r="669" spans="1:16" x14ac:dyDescent="0.35">
      <c r="A669" s="15">
        <v>44223.675099999979</v>
      </c>
      <c r="B669" s="9">
        <v>9</v>
      </c>
      <c r="C669" s="9" t="s">
        <v>25</v>
      </c>
      <c r="D669" s="9" t="s">
        <v>122</v>
      </c>
      <c r="E669" s="9" t="s">
        <v>150</v>
      </c>
      <c r="F669" s="9">
        <v>3.3</v>
      </c>
      <c r="G669" s="9">
        <v>2.6399999999999997</v>
      </c>
      <c r="H669" s="9" t="s">
        <v>136</v>
      </c>
      <c r="I669" s="9" t="s">
        <v>180</v>
      </c>
      <c r="J669" s="9">
        <f>Data[[#This Row],[Miqdar]]*Data[[#This Row],[Qiymət]]</f>
        <v>29.7</v>
      </c>
      <c r="K669" s="9">
        <f>Data[[#This Row],[Məbləğ]]-Data[[#This Row],[Maya]]*Data[[#This Row],[Miqdar]]</f>
        <v>5.9400000000000013</v>
      </c>
      <c r="O669"/>
      <c r="P669"/>
    </row>
    <row r="670" spans="1:16" x14ac:dyDescent="0.35">
      <c r="A670" s="15">
        <v>44223.720099999977</v>
      </c>
      <c r="B670" s="9">
        <v>8</v>
      </c>
      <c r="C670" s="9" t="s">
        <v>11</v>
      </c>
      <c r="D670" s="9" t="s">
        <v>122</v>
      </c>
      <c r="E670" s="9" t="s">
        <v>181</v>
      </c>
      <c r="F670" s="9">
        <v>0.9</v>
      </c>
      <c r="G670" s="9">
        <v>0.63</v>
      </c>
      <c r="H670" s="9" t="s">
        <v>140</v>
      </c>
      <c r="I670" s="9" t="s">
        <v>180</v>
      </c>
      <c r="J670" s="9">
        <f>Data[[#This Row],[Miqdar]]*Data[[#This Row],[Qiymət]]</f>
        <v>7.2</v>
      </c>
      <c r="K670" s="9">
        <f>Data[[#This Row],[Məbləğ]]-Data[[#This Row],[Maya]]*Data[[#This Row],[Miqdar]]</f>
        <v>2.16</v>
      </c>
      <c r="O670"/>
      <c r="P670"/>
    </row>
    <row r="671" spans="1:16" x14ac:dyDescent="0.35">
      <c r="A671" s="15">
        <v>44223.763799999979</v>
      </c>
      <c r="B671" s="9">
        <v>6</v>
      </c>
      <c r="C671" s="9" t="s">
        <v>20</v>
      </c>
      <c r="D671" s="9" t="s">
        <v>121</v>
      </c>
      <c r="E671" s="9" t="s">
        <v>182</v>
      </c>
      <c r="F671" s="9">
        <v>3.4</v>
      </c>
      <c r="G671" s="9">
        <v>2.38</v>
      </c>
      <c r="H671" s="9" t="s">
        <v>136</v>
      </c>
      <c r="I671" s="9" t="s">
        <v>183</v>
      </c>
      <c r="J671" s="9">
        <f>Data[[#This Row],[Miqdar]]*Data[[#This Row],[Qiymət]]</f>
        <v>20.399999999999999</v>
      </c>
      <c r="K671" s="9">
        <f>Data[[#This Row],[Məbləğ]]-Data[[#This Row],[Maya]]*Data[[#This Row],[Miqdar]]</f>
        <v>6.1199999999999992</v>
      </c>
      <c r="O671"/>
      <c r="P671"/>
    </row>
    <row r="672" spans="1:16" x14ac:dyDescent="0.35">
      <c r="A672" s="15">
        <v>44223.799799999979</v>
      </c>
      <c r="B672" s="9">
        <v>6</v>
      </c>
      <c r="C672" s="9" t="s">
        <v>42</v>
      </c>
      <c r="D672" s="9" t="s">
        <v>121</v>
      </c>
      <c r="E672" s="9" t="s">
        <v>182</v>
      </c>
      <c r="F672" s="9">
        <v>3.4</v>
      </c>
      <c r="G672" s="9">
        <v>2.38</v>
      </c>
      <c r="H672" s="9" t="s">
        <v>136</v>
      </c>
      <c r="I672" s="9" t="s">
        <v>147</v>
      </c>
      <c r="J672" s="9">
        <f>Data[[#This Row],[Miqdar]]*Data[[#This Row],[Qiymət]]</f>
        <v>20.399999999999999</v>
      </c>
      <c r="K672" s="9">
        <f>Data[[#This Row],[Məbləğ]]-Data[[#This Row],[Maya]]*Data[[#This Row],[Miqdar]]</f>
        <v>6.1199999999999992</v>
      </c>
      <c r="O672"/>
      <c r="P672"/>
    </row>
    <row r="673" spans="1:16" x14ac:dyDescent="0.35">
      <c r="A673" s="15">
        <v>44223.83719999998</v>
      </c>
      <c r="B673" s="9">
        <v>7</v>
      </c>
      <c r="C673" s="9" t="s">
        <v>142</v>
      </c>
      <c r="D673" s="9" t="s">
        <v>143</v>
      </c>
      <c r="E673" s="9" t="s">
        <v>184</v>
      </c>
      <c r="F673" s="9">
        <v>1.8</v>
      </c>
      <c r="G673" s="9">
        <v>1.08</v>
      </c>
      <c r="H673" s="9" t="s">
        <v>154</v>
      </c>
      <c r="I673" s="9" t="s">
        <v>152</v>
      </c>
      <c r="J673" s="9">
        <f>Data[[#This Row],[Miqdar]]*Data[[#This Row],[Qiymət]]</f>
        <v>12.6</v>
      </c>
      <c r="K673" s="9">
        <f>Data[[#This Row],[Məbləğ]]-Data[[#This Row],[Maya]]*Data[[#This Row],[Miqdar]]</f>
        <v>5.0399999999999991</v>
      </c>
      <c r="O673"/>
      <c r="P673"/>
    </row>
    <row r="674" spans="1:16" x14ac:dyDescent="0.35">
      <c r="A674" s="15">
        <v>44223.881799999981</v>
      </c>
      <c r="B674" s="9">
        <v>9</v>
      </c>
      <c r="C674" s="9" t="s">
        <v>3</v>
      </c>
      <c r="D674" s="9" t="s">
        <v>143</v>
      </c>
      <c r="E674" s="9" t="s">
        <v>184</v>
      </c>
      <c r="F674" s="9">
        <v>1.8</v>
      </c>
      <c r="G674" s="9">
        <v>1.08</v>
      </c>
      <c r="H674" s="9" t="s">
        <v>154</v>
      </c>
      <c r="I674" s="9" t="s">
        <v>152</v>
      </c>
      <c r="J674" s="9">
        <f>Data[[#This Row],[Miqdar]]*Data[[#This Row],[Qiymət]]</f>
        <v>16.2</v>
      </c>
      <c r="K674" s="9">
        <f>Data[[#This Row],[Məbləğ]]-Data[[#This Row],[Maya]]*Data[[#This Row],[Miqdar]]</f>
        <v>6.4799999999999986</v>
      </c>
      <c r="O674"/>
      <c r="P674"/>
    </row>
    <row r="675" spans="1:16" x14ac:dyDescent="0.35">
      <c r="A675" s="15">
        <v>44223.918899999982</v>
      </c>
      <c r="B675" s="9">
        <v>6</v>
      </c>
      <c r="C675" s="9" t="s">
        <v>175</v>
      </c>
      <c r="D675" s="9" t="s">
        <v>123</v>
      </c>
      <c r="E675" s="9" t="s">
        <v>150</v>
      </c>
      <c r="F675" s="9">
        <v>3.3</v>
      </c>
      <c r="G675" s="9">
        <v>2.6399999999999997</v>
      </c>
      <c r="H675" s="9" t="s">
        <v>136</v>
      </c>
      <c r="I675" s="9" t="s">
        <v>179</v>
      </c>
      <c r="J675" s="9">
        <f>Data[[#This Row],[Miqdar]]*Data[[#This Row],[Qiymət]]</f>
        <v>19.799999999999997</v>
      </c>
      <c r="K675" s="9">
        <f>Data[[#This Row],[Məbləğ]]-Data[[#This Row],[Maya]]*Data[[#This Row],[Miqdar]]</f>
        <v>3.9599999999999991</v>
      </c>
      <c r="O675"/>
      <c r="P675"/>
    </row>
    <row r="676" spans="1:16" x14ac:dyDescent="0.35">
      <c r="A676" s="15">
        <v>44223.958799999986</v>
      </c>
      <c r="B676" s="9">
        <v>9</v>
      </c>
      <c r="C676" s="9" t="s">
        <v>175</v>
      </c>
      <c r="D676" s="9" t="s">
        <v>123</v>
      </c>
      <c r="E676" s="9" t="s">
        <v>150</v>
      </c>
      <c r="F676" s="9">
        <v>3.3</v>
      </c>
      <c r="G676" s="9">
        <v>2.6399999999999997</v>
      </c>
      <c r="H676" s="9" t="s">
        <v>136</v>
      </c>
      <c r="I676" s="9" t="s">
        <v>141</v>
      </c>
      <c r="J676" s="9">
        <f>Data[[#This Row],[Miqdar]]*Data[[#This Row],[Qiymət]]</f>
        <v>29.7</v>
      </c>
      <c r="K676" s="9">
        <f>Data[[#This Row],[Məbləğ]]-Data[[#This Row],[Maya]]*Data[[#This Row],[Miqdar]]</f>
        <v>5.9400000000000013</v>
      </c>
      <c r="O676"/>
      <c r="P676"/>
    </row>
    <row r="677" spans="1:16" x14ac:dyDescent="0.35">
      <c r="A677" s="15">
        <v>44223.995699999985</v>
      </c>
      <c r="B677" s="9">
        <v>6</v>
      </c>
      <c r="C677" s="9" t="s">
        <v>42</v>
      </c>
      <c r="D677" s="9" t="s">
        <v>121</v>
      </c>
      <c r="E677" s="9" t="s">
        <v>139</v>
      </c>
      <c r="F677" s="9">
        <v>1.5</v>
      </c>
      <c r="G677" s="9">
        <v>0.75</v>
      </c>
      <c r="H677" s="9" t="s">
        <v>140</v>
      </c>
      <c r="I677" s="9" t="s">
        <v>183</v>
      </c>
      <c r="J677" s="9">
        <f>Data[[#This Row],[Miqdar]]*Data[[#This Row],[Qiymət]]</f>
        <v>9</v>
      </c>
      <c r="K677" s="9">
        <f>Data[[#This Row],[Məbləğ]]-Data[[#This Row],[Maya]]*Data[[#This Row],[Miqdar]]</f>
        <v>4.5</v>
      </c>
      <c r="O677"/>
      <c r="P677"/>
    </row>
    <row r="678" spans="1:16" x14ac:dyDescent="0.35">
      <c r="A678" s="15">
        <v>44224.033499999983</v>
      </c>
      <c r="B678" s="9">
        <v>9</v>
      </c>
      <c r="C678" s="9" t="s">
        <v>20</v>
      </c>
      <c r="D678" s="9" t="s">
        <v>121</v>
      </c>
      <c r="E678" s="9" t="s">
        <v>139</v>
      </c>
      <c r="F678" s="9">
        <v>1.5</v>
      </c>
      <c r="G678" s="9">
        <v>0.75</v>
      </c>
      <c r="H678" s="9" t="s">
        <v>140</v>
      </c>
      <c r="I678" s="9" t="s">
        <v>147</v>
      </c>
      <c r="J678" s="9">
        <f>Data[[#This Row],[Miqdar]]*Data[[#This Row],[Qiymət]]</f>
        <v>13.5</v>
      </c>
      <c r="K678" s="9">
        <f>Data[[#This Row],[Məbləğ]]-Data[[#This Row],[Maya]]*Data[[#This Row],[Miqdar]]</f>
        <v>6.75</v>
      </c>
      <c r="O678"/>
      <c r="P678"/>
    </row>
    <row r="679" spans="1:16" x14ac:dyDescent="0.35">
      <c r="A679" s="15">
        <v>44224.078399999984</v>
      </c>
      <c r="B679" s="9">
        <v>7</v>
      </c>
      <c r="C679" s="9" t="s">
        <v>167</v>
      </c>
      <c r="D679" s="9" t="s">
        <v>149</v>
      </c>
      <c r="E679" s="9" t="s">
        <v>164</v>
      </c>
      <c r="F679" s="9">
        <v>6.6</v>
      </c>
      <c r="G679" s="9">
        <v>5.2799999999999994</v>
      </c>
      <c r="H679" s="9" t="s">
        <v>154</v>
      </c>
      <c r="I679" s="9" t="s">
        <v>199</v>
      </c>
      <c r="J679" s="9">
        <f>Data[[#This Row],[Miqdar]]*Data[[#This Row],[Qiymət]]</f>
        <v>46.199999999999996</v>
      </c>
      <c r="K679" s="9">
        <f>Data[[#This Row],[Məbləğ]]-Data[[#This Row],[Maya]]*Data[[#This Row],[Miqdar]]</f>
        <v>9.240000000000002</v>
      </c>
      <c r="O679"/>
      <c r="P679"/>
    </row>
    <row r="680" spans="1:16" x14ac:dyDescent="0.35">
      <c r="A680" s="15">
        <v>44224.118499999982</v>
      </c>
      <c r="B680" s="9">
        <v>5</v>
      </c>
      <c r="C680" s="9" t="s">
        <v>3</v>
      </c>
      <c r="D680" s="9" t="s">
        <v>143</v>
      </c>
      <c r="E680" s="9" t="s">
        <v>188</v>
      </c>
      <c r="F680" s="9">
        <v>2.4</v>
      </c>
      <c r="G680" s="9">
        <v>1.6800000000000002</v>
      </c>
      <c r="H680" s="9" t="s">
        <v>154</v>
      </c>
      <c r="I680" s="9" t="s">
        <v>155</v>
      </c>
      <c r="J680" s="9">
        <f>Data[[#This Row],[Miqdar]]*Data[[#This Row],[Qiymət]]</f>
        <v>12</v>
      </c>
      <c r="K680" s="9">
        <f>Data[[#This Row],[Məbləğ]]-Data[[#This Row],[Maya]]*Data[[#This Row],[Miqdar]]</f>
        <v>3.5999999999999996</v>
      </c>
      <c r="O680"/>
      <c r="P680"/>
    </row>
    <row r="681" spans="1:16" x14ac:dyDescent="0.35">
      <c r="A681" s="15">
        <v>44224.158499999983</v>
      </c>
      <c r="B681" s="9">
        <v>5</v>
      </c>
      <c r="C681" s="9" t="s">
        <v>36</v>
      </c>
      <c r="D681" s="9" t="s">
        <v>123</v>
      </c>
      <c r="E681" s="9" t="s">
        <v>159</v>
      </c>
      <c r="F681" s="9">
        <v>1.5</v>
      </c>
      <c r="G681" s="9">
        <v>0.9</v>
      </c>
      <c r="H681" s="9" t="s">
        <v>154</v>
      </c>
      <c r="I681" s="9" t="s">
        <v>176</v>
      </c>
      <c r="J681" s="9">
        <f>Data[[#This Row],[Miqdar]]*Data[[#This Row],[Qiymət]]</f>
        <v>7.5</v>
      </c>
      <c r="K681" s="9">
        <f>Data[[#This Row],[Məbləğ]]-Data[[#This Row],[Maya]]*Data[[#This Row],[Miqdar]]</f>
        <v>3</v>
      </c>
      <c r="O681"/>
      <c r="P681"/>
    </row>
    <row r="682" spans="1:16" x14ac:dyDescent="0.35">
      <c r="A682" s="15">
        <v>44224.201199999981</v>
      </c>
      <c r="B682" s="9">
        <v>8</v>
      </c>
      <c r="C682" s="9" t="s">
        <v>36</v>
      </c>
      <c r="D682" s="9" t="s">
        <v>123</v>
      </c>
      <c r="E682" s="9" t="s">
        <v>159</v>
      </c>
      <c r="F682" s="9">
        <v>1.5</v>
      </c>
      <c r="G682" s="9">
        <v>0.9</v>
      </c>
      <c r="H682" s="9" t="s">
        <v>154</v>
      </c>
      <c r="I682" s="9" t="s">
        <v>176</v>
      </c>
      <c r="J682" s="9">
        <f>Data[[#This Row],[Miqdar]]*Data[[#This Row],[Qiymət]]</f>
        <v>12</v>
      </c>
      <c r="K682" s="9">
        <f>Data[[#This Row],[Məbləğ]]-Data[[#This Row],[Maya]]*Data[[#This Row],[Miqdar]]</f>
        <v>4.8</v>
      </c>
      <c r="O682"/>
      <c r="P682"/>
    </row>
    <row r="683" spans="1:16" x14ac:dyDescent="0.35">
      <c r="A683" s="15">
        <v>44224.240899999983</v>
      </c>
      <c r="B683" s="9">
        <v>8</v>
      </c>
      <c r="C683" s="9" t="s">
        <v>36</v>
      </c>
      <c r="D683" s="9" t="s">
        <v>123</v>
      </c>
      <c r="E683" s="9" t="s">
        <v>169</v>
      </c>
      <c r="F683" s="9">
        <v>2.5</v>
      </c>
      <c r="G683" s="9">
        <v>1.25</v>
      </c>
      <c r="H683" s="9" t="s">
        <v>136</v>
      </c>
      <c r="I683" s="9" t="s">
        <v>176</v>
      </c>
      <c r="J683" s="9">
        <f>Data[[#This Row],[Miqdar]]*Data[[#This Row],[Qiymət]]</f>
        <v>20</v>
      </c>
      <c r="K683" s="9">
        <f>Data[[#This Row],[Məbləğ]]-Data[[#This Row],[Maya]]*Data[[#This Row],[Miqdar]]</f>
        <v>10</v>
      </c>
      <c r="O683"/>
      <c r="P683"/>
    </row>
    <row r="684" spans="1:16" x14ac:dyDescent="0.35">
      <c r="A684" s="15">
        <v>44224.27729999998</v>
      </c>
      <c r="B684" s="9">
        <v>8</v>
      </c>
      <c r="C684" s="9" t="s">
        <v>36</v>
      </c>
      <c r="D684" s="9" t="s">
        <v>123</v>
      </c>
      <c r="E684" s="9" t="s">
        <v>164</v>
      </c>
      <c r="F684" s="9">
        <v>6.6</v>
      </c>
      <c r="G684" s="9">
        <v>5.2799999999999994</v>
      </c>
      <c r="H684" s="9" t="s">
        <v>154</v>
      </c>
      <c r="I684" s="9" t="s">
        <v>179</v>
      </c>
      <c r="J684" s="9">
        <f>Data[[#This Row],[Miqdar]]*Data[[#This Row],[Qiymət]]</f>
        <v>52.8</v>
      </c>
      <c r="K684" s="9">
        <f>Data[[#This Row],[Məbləğ]]-Data[[#This Row],[Maya]]*Data[[#This Row],[Miqdar]]</f>
        <v>10.560000000000002</v>
      </c>
      <c r="O684"/>
      <c r="P684"/>
    </row>
    <row r="685" spans="1:16" x14ac:dyDescent="0.35">
      <c r="A685" s="15">
        <v>44224.316399999982</v>
      </c>
      <c r="B685" s="9">
        <v>8</v>
      </c>
      <c r="C685" s="9" t="s">
        <v>36</v>
      </c>
      <c r="D685" s="9" t="s">
        <v>123</v>
      </c>
      <c r="E685" s="9" t="s">
        <v>153</v>
      </c>
      <c r="F685" s="9">
        <v>1</v>
      </c>
      <c r="G685" s="9">
        <v>0.6</v>
      </c>
      <c r="H685" s="9" t="s">
        <v>154</v>
      </c>
      <c r="I685" s="9" t="s">
        <v>179</v>
      </c>
      <c r="J685" s="9">
        <f>Data[[#This Row],[Miqdar]]*Data[[#This Row],[Qiymət]]</f>
        <v>8</v>
      </c>
      <c r="K685" s="9">
        <f>Data[[#This Row],[Məbləğ]]-Data[[#This Row],[Maya]]*Data[[#This Row],[Miqdar]]</f>
        <v>3.2</v>
      </c>
      <c r="O685"/>
      <c r="P685"/>
    </row>
    <row r="686" spans="1:16" x14ac:dyDescent="0.35">
      <c r="A686" s="15">
        <v>44224.355599999981</v>
      </c>
      <c r="B686" s="9">
        <v>7</v>
      </c>
      <c r="C686" s="9" t="s">
        <v>36</v>
      </c>
      <c r="D686" s="9" t="s">
        <v>123</v>
      </c>
      <c r="E686" s="9" t="s">
        <v>150</v>
      </c>
      <c r="F686" s="9">
        <v>3.3</v>
      </c>
      <c r="G686" s="9">
        <v>2.6399999999999997</v>
      </c>
      <c r="H686" s="9" t="s">
        <v>136</v>
      </c>
      <c r="I686" s="9" t="s">
        <v>179</v>
      </c>
      <c r="J686" s="9">
        <f>Data[[#This Row],[Miqdar]]*Data[[#This Row],[Qiymət]]</f>
        <v>23.099999999999998</v>
      </c>
      <c r="K686" s="9">
        <f>Data[[#This Row],[Məbləğ]]-Data[[#This Row],[Maya]]*Data[[#This Row],[Miqdar]]</f>
        <v>4.620000000000001</v>
      </c>
      <c r="O686"/>
      <c r="P686"/>
    </row>
    <row r="687" spans="1:16" x14ac:dyDescent="0.35">
      <c r="A687" s="15">
        <v>44224.39769999998</v>
      </c>
      <c r="B687" s="9">
        <v>10</v>
      </c>
      <c r="C687" s="9" t="s">
        <v>200</v>
      </c>
      <c r="D687" s="9" t="s">
        <v>122</v>
      </c>
      <c r="E687" s="9" t="s">
        <v>164</v>
      </c>
      <c r="F687" s="9">
        <v>6.6</v>
      </c>
      <c r="G687" s="9">
        <v>5.2799999999999994</v>
      </c>
      <c r="H687" s="9" t="s">
        <v>154</v>
      </c>
      <c r="I687" s="9" t="s">
        <v>180</v>
      </c>
      <c r="J687" s="9">
        <f>Data[[#This Row],[Miqdar]]*Data[[#This Row],[Qiymət]]</f>
        <v>66</v>
      </c>
      <c r="K687" s="9">
        <f>Data[[#This Row],[Məbləğ]]-Data[[#This Row],[Maya]]*Data[[#This Row],[Miqdar]]</f>
        <v>13.200000000000003</v>
      </c>
      <c r="O687"/>
      <c r="P687"/>
    </row>
    <row r="688" spans="1:16" x14ac:dyDescent="0.35">
      <c r="A688" s="15">
        <v>44224.43369999998</v>
      </c>
      <c r="B688" s="9">
        <v>8</v>
      </c>
      <c r="C688" s="9" t="s">
        <v>11</v>
      </c>
      <c r="D688" s="9" t="s">
        <v>122</v>
      </c>
      <c r="E688" s="9" t="s">
        <v>181</v>
      </c>
      <c r="F688" s="9">
        <v>0.9</v>
      </c>
      <c r="G688" s="9">
        <v>0.63</v>
      </c>
      <c r="H688" s="9" t="s">
        <v>140</v>
      </c>
      <c r="I688" s="9" t="s">
        <v>180</v>
      </c>
      <c r="J688" s="9">
        <f>Data[[#This Row],[Miqdar]]*Data[[#This Row],[Qiymət]]</f>
        <v>7.2</v>
      </c>
      <c r="K688" s="9">
        <f>Data[[#This Row],[Məbləğ]]-Data[[#This Row],[Maya]]*Data[[#This Row],[Miqdar]]</f>
        <v>2.16</v>
      </c>
      <c r="O688"/>
      <c r="P688"/>
    </row>
    <row r="689" spans="1:16" x14ac:dyDescent="0.35">
      <c r="A689" s="15">
        <v>44224.46909999998</v>
      </c>
      <c r="B689" s="9">
        <v>10</v>
      </c>
      <c r="C689" s="9" t="s">
        <v>11</v>
      </c>
      <c r="D689" s="9" t="s">
        <v>122</v>
      </c>
      <c r="E689" s="9" t="s">
        <v>195</v>
      </c>
      <c r="F689" s="9">
        <v>2</v>
      </c>
      <c r="G689" s="9">
        <v>1.6</v>
      </c>
      <c r="H689" s="9" t="s">
        <v>136</v>
      </c>
      <c r="I689" s="9" t="s">
        <v>180</v>
      </c>
      <c r="J689" s="9">
        <f>Data[[#This Row],[Miqdar]]*Data[[#This Row],[Qiymət]]</f>
        <v>20</v>
      </c>
      <c r="K689" s="9">
        <f>Data[[#This Row],[Məbləğ]]-Data[[#This Row],[Maya]]*Data[[#This Row],[Miqdar]]</f>
        <v>4</v>
      </c>
      <c r="O689"/>
      <c r="P689"/>
    </row>
    <row r="690" spans="1:16" x14ac:dyDescent="0.35">
      <c r="A690" s="15">
        <v>44224.505799999977</v>
      </c>
      <c r="B690" s="9">
        <v>7</v>
      </c>
      <c r="C690" s="9" t="s">
        <v>11</v>
      </c>
      <c r="D690" s="9" t="s">
        <v>122</v>
      </c>
      <c r="E690" s="9" t="s">
        <v>135</v>
      </c>
      <c r="F690" s="9">
        <v>2.5</v>
      </c>
      <c r="G690" s="9">
        <v>1.25</v>
      </c>
      <c r="H690" s="9" t="s">
        <v>136</v>
      </c>
      <c r="I690" s="9" t="s">
        <v>180</v>
      </c>
      <c r="J690" s="9">
        <f>Data[[#This Row],[Miqdar]]*Data[[#This Row],[Qiymət]]</f>
        <v>17.5</v>
      </c>
      <c r="K690" s="9">
        <f>Data[[#This Row],[Məbləğ]]-Data[[#This Row],[Maya]]*Data[[#This Row],[Miqdar]]</f>
        <v>8.75</v>
      </c>
      <c r="O690"/>
      <c r="P690"/>
    </row>
    <row r="691" spans="1:16" x14ac:dyDescent="0.35">
      <c r="A691" s="15">
        <v>44224.54369999998</v>
      </c>
      <c r="B691" s="9">
        <v>8</v>
      </c>
      <c r="C691" s="9" t="s">
        <v>20</v>
      </c>
      <c r="D691" s="9" t="s">
        <v>121</v>
      </c>
      <c r="E691" s="9" t="s">
        <v>164</v>
      </c>
      <c r="F691" s="9">
        <v>6.6</v>
      </c>
      <c r="G691" s="9">
        <v>5.2799999999999994</v>
      </c>
      <c r="H691" s="9" t="s">
        <v>154</v>
      </c>
      <c r="I691" s="9" t="s">
        <v>165</v>
      </c>
      <c r="J691" s="9">
        <f>Data[[#This Row],[Miqdar]]*Data[[#This Row],[Qiymət]]</f>
        <v>52.8</v>
      </c>
      <c r="K691" s="9">
        <f>Data[[#This Row],[Məbləğ]]-Data[[#This Row],[Maya]]*Data[[#This Row],[Miqdar]]</f>
        <v>10.560000000000002</v>
      </c>
      <c r="O691"/>
      <c r="P691"/>
    </row>
    <row r="692" spans="1:16" x14ac:dyDescent="0.35">
      <c r="A692" s="15">
        <v>44224.582799999982</v>
      </c>
      <c r="B692" s="9">
        <v>8</v>
      </c>
      <c r="C692" s="9" t="s">
        <v>160</v>
      </c>
      <c r="D692" s="9" t="s">
        <v>143</v>
      </c>
      <c r="E692" s="9" t="s">
        <v>185</v>
      </c>
      <c r="F692" s="9">
        <v>1.2</v>
      </c>
      <c r="G692" s="9">
        <v>0.72</v>
      </c>
      <c r="H692" s="9" t="s">
        <v>154</v>
      </c>
      <c r="I692" s="9" t="s">
        <v>145</v>
      </c>
      <c r="J692" s="9">
        <f>Data[[#This Row],[Miqdar]]*Data[[#This Row],[Qiymət]]</f>
        <v>9.6</v>
      </c>
      <c r="K692" s="9">
        <f>Data[[#This Row],[Məbləğ]]-Data[[#This Row],[Maya]]*Data[[#This Row],[Miqdar]]</f>
        <v>3.84</v>
      </c>
      <c r="O692"/>
      <c r="P692"/>
    </row>
    <row r="693" spans="1:16" x14ac:dyDescent="0.35">
      <c r="A693" s="15">
        <v>44224.619999999981</v>
      </c>
      <c r="B693" s="9">
        <v>5</v>
      </c>
      <c r="C693" s="9" t="s">
        <v>148</v>
      </c>
      <c r="D693" s="9" t="s">
        <v>149</v>
      </c>
      <c r="E693" s="9" t="s">
        <v>188</v>
      </c>
      <c r="F693" s="9">
        <v>2.4</v>
      </c>
      <c r="G693" s="9">
        <v>1.6800000000000002</v>
      </c>
      <c r="H693" s="9" t="s">
        <v>154</v>
      </c>
      <c r="I693" s="9" t="s">
        <v>192</v>
      </c>
      <c r="J693" s="9">
        <f>Data[[#This Row],[Miqdar]]*Data[[#This Row],[Qiymət]]</f>
        <v>12</v>
      </c>
      <c r="K693" s="9">
        <f>Data[[#This Row],[Məbləğ]]-Data[[#This Row],[Maya]]*Data[[#This Row],[Miqdar]]</f>
        <v>3.5999999999999996</v>
      </c>
      <c r="O693"/>
      <c r="P693"/>
    </row>
    <row r="694" spans="1:16" x14ac:dyDescent="0.35">
      <c r="A694" s="15">
        <v>44224.662499999984</v>
      </c>
      <c r="B694" s="9">
        <v>6</v>
      </c>
      <c r="C694" s="9" t="s">
        <v>16</v>
      </c>
      <c r="D694" s="9" t="s">
        <v>143</v>
      </c>
      <c r="E694" s="9" t="s">
        <v>188</v>
      </c>
      <c r="F694" s="9">
        <v>2.4</v>
      </c>
      <c r="G694" s="9">
        <v>1.6800000000000002</v>
      </c>
      <c r="H694" s="9" t="s">
        <v>154</v>
      </c>
      <c r="I694" s="9" t="s">
        <v>170</v>
      </c>
      <c r="J694" s="9">
        <f>Data[[#This Row],[Miqdar]]*Data[[#This Row],[Qiymət]]</f>
        <v>14.399999999999999</v>
      </c>
      <c r="K694" s="9">
        <f>Data[[#This Row],[Məbləğ]]-Data[[#This Row],[Maya]]*Data[[#This Row],[Miqdar]]</f>
        <v>4.3199999999999967</v>
      </c>
      <c r="O694"/>
      <c r="P694"/>
    </row>
    <row r="695" spans="1:16" x14ac:dyDescent="0.35">
      <c r="A695" s="15">
        <v>44224.705199999982</v>
      </c>
      <c r="B695" s="9">
        <v>9</v>
      </c>
      <c r="C695" s="9" t="s">
        <v>20</v>
      </c>
      <c r="D695" s="9" t="s">
        <v>121</v>
      </c>
      <c r="E695" s="9" t="s">
        <v>150</v>
      </c>
      <c r="F695" s="9">
        <v>3.3</v>
      </c>
      <c r="G695" s="9">
        <v>2.6399999999999997</v>
      </c>
      <c r="H695" s="9" t="s">
        <v>136</v>
      </c>
      <c r="I695" s="9" t="s">
        <v>165</v>
      </c>
      <c r="J695" s="9">
        <f>Data[[#This Row],[Miqdar]]*Data[[#This Row],[Qiymət]]</f>
        <v>29.7</v>
      </c>
      <c r="K695" s="9">
        <f>Data[[#This Row],[Məbləğ]]-Data[[#This Row],[Maya]]*Data[[#This Row],[Miqdar]]</f>
        <v>5.9400000000000013</v>
      </c>
      <c r="O695"/>
      <c r="P695"/>
    </row>
    <row r="696" spans="1:16" x14ac:dyDescent="0.35">
      <c r="A696" s="15">
        <v>44224.745099999986</v>
      </c>
      <c r="B696" s="9">
        <v>8</v>
      </c>
      <c r="C696" s="9" t="s">
        <v>167</v>
      </c>
      <c r="D696" s="9" t="s">
        <v>149</v>
      </c>
      <c r="E696" s="9" t="s">
        <v>171</v>
      </c>
      <c r="F696" s="9">
        <v>2.8</v>
      </c>
      <c r="G696" s="9">
        <v>1.6799999999999997</v>
      </c>
      <c r="H696" s="9" t="s">
        <v>136</v>
      </c>
      <c r="I696" s="9" t="s">
        <v>173</v>
      </c>
      <c r="J696" s="9">
        <f>Data[[#This Row],[Miqdar]]*Data[[#This Row],[Qiymət]]</f>
        <v>22.4</v>
      </c>
      <c r="K696" s="9">
        <f>Data[[#This Row],[Məbləğ]]-Data[[#This Row],[Maya]]*Data[[#This Row],[Miqdar]]</f>
        <v>8.9600000000000009</v>
      </c>
      <c r="O696"/>
      <c r="P696"/>
    </row>
    <row r="697" spans="1:16" x14ac:dyDescent="0.35">
      <c r="A697" s="15">
        <v>44224.782199999987</v>
      </c>
      <c r="B697" s="9">
        <v>10</v>
      </c>
      <c r="C697" s="9" t="s">
        <v>148</v>
      </c>
      <c r="D697" s="9" t="s">
        <v>149</v>
      </c>
      <c r="E697" s="9" t="s">
        <v>144</v>
      </c>
      <c r="F697" s="9">
        <v>1.4</v>
      </c>
      <c r="G697" s="9">
        <v>0.97999999999999987</v>
      </c>
      <c r="H697" s="9" t="s">
        <v>140</v>
      </c>
      <c r="I697" s="9" t="s">
        <v>168</v>
      </c>
      <c r="J697" s="9">
        <f>Data[[#This Row],[Miqdar]]*Data[[#This Row],[Qiymət]]</f>
        <v>14</v>
      </c>
      <c r="K697" s="9">
        <f>Data[[#This Row],[Məbləğ]]-Data[[#This Row],[Maya]]*Data[[#This Row],[Miqdar]]</f>
        <v>4.2000000000000011</v>
      </c>
      <c r="O697"/>
      <c r="P697"/>
    </row>
    <row r="698" spans="1:16" x14ac:dyDescent="0.35">
      <c r="A698" s="15">
        <v>44224.821899999988</v>
      </c>
      <c r="B698" s="9">
        <v>5</v>
      </c>
      <c r="C698" s="9" t="s">
        <v>142</v>
      </c>
      <c r="D698" s="9" t="s">
        <v>143</v>
      </c>
      <c r="E698" s="9" t="s">
        <v>169</v>
      </c>
      <c r="F698" s="9">
        <v>2.5</v>
      </c>
      <c r="G698" s="9">
        <v>1.25</v>
      </c>
      <c r="H698" s="9" t="s">
        <v>136</v>
      </c>
      <c r="I698" s="9" t="s">
        <v>155</v>
      </c>
      <c r="J698" s="9">
        <f>Data[[#This Row],[Miqdar]]*Data[[#This Row],[Qiymət]]</f>
        <v>12.5</v>
      </c>
      <c r="K698" s="9">
        <f>Data[[#This Row],[Məbləğ]]-Data[[#This Row],[Maya]]*Data[[#This Row],[Miqdar]]</f>
        <v>6.25</v>
      </c>
      <c r="O698"/>
      <c r="P698"/>
    </row>
    <row r="699" spans="1:16" x14ac:dyDescent="0.35">
      <c r="A699" s="15">
        <v>44224.86039999999</v>
      </c>
      <c r="B699" s="9">
        <v>10</v>
      </c>
      <c r="C699" s="9" t="s">
        <v>138</v>
      </c>
      <c r="D699" s="9" t="s">
        <v>123</v>
      </c>
      <c r="E699" s="9" t="s">
        <v>153</v>
      </c>
      <c r="F699" s="9">
        <v>1</v>
      </c>
      <c r="G699" s="9">
        <v>0.6</v>
      </c>
      <c r="H699" s="9" t="s">
        <v>154</v>
      </c>
      <c r="I699" s="9" t="s">
        <v>177</v>
      </c>
      <c r="J699" s="9">
        <f>Data[[#This Row],[Miqdar]]*Data[[#This Row],[Qiymət]]</f>
        <v>10</v>
      </c>
      <c r="K699" s="9">
        <f>Data[[#This Row],[Məbləğ]]-Data[[#This Row],[Maya]]*Data[[#This Row],[Miqdar]]</f>
        <v>4</v>
      </c>
      <c r="O699"/>
      <c r="P699"/>
    </row>
    <row r="700" spans="1:16" x14ac:dyDescent="0.35">
      <c r="A700" s="15">
        <v>44224.902699999991</v>
      </c>
      <c r="B700" s="9">
        <v>8</v>
      </c>
      <c r="C700" s="9" t="s">
        <v>8</v>
      </c>
      <c r="D700" s="9" t="s">
        <v>122</v>
      </c>
      <c r="E700" s="9" t="s">
        <v>158</v>
      </c>
      <c r="F700" s="9">
        <v>3.9</v>
      </c>
      <c r="G700" s="9">
        <v>1.95</v>
      </c>
      <c r="H700" s="9" t="s">
        <v>154</v>
      </c>
      <c r="I700" s="9" t="s">
        <v>180</v>
      </c>
      <c r="J700" s="9">
        <f>Data[[#This Row],[Miqdar]]*Data[[#This Row],[Qiymət]]</f>
        <v>31.2</v>
      </c>
      <c r="K700" s="9">
        <f>Data[[#This Row],[Məbləğ]]-Data[[#This Row],[Maya]]*Data[[#This Row],[Miqdar]]</f>
        <v>15.6</v>
      </c>
      <c r="O700"/>
      <c r="P700"/>
    </row>
    <row r="701" spans="1:16" x14ac:dyDescent="0.35">
      <c r="A701" s="15">
        <v>44224.942099999993</v>
      </c>
      <c r="B701" s="9">
        <v>9</v>
      </c>
      <c r="C701" s="9" t="s">
        <v>25</v>
      </c>
      <c r="D701" s="9" t="s">
        <v>122</v>
      </c>
      <c r="E701" s="9" t="s">
        <v>182</v>
      </c>
      <c r="F701" s="9">
        <v>3.4</v>
      </c>
      <c r="G701" s="9">
        <v>2.38</v>
      </c>
      <c r="H701" s="9" t="s">
        <v>136</v>
      </c>
      <c r="I701" s="9" t="s">
        <v>180</v>
      </c>
      <c r="J701" s="9">
        <f>Data[[#This Row],[Miqdar]]*Data[[#This Row],[Qiymət]]</f>
        <v>30.599999999999998</v>
      </c>
      <c r="K701" s="9">
        <f>Data[[#This Row],[Məbləğ]]-Data[[#This Row],[Maya]]*Data[[#This Row],[Miqdar]]</f>
        <v>9.18</v>
      </c>
      <c r="O701"/>
      <c r="P701"/>
    </row>
    <row r="702" spans="1:16" x14ac:dyDescent="0.35">
      <c r="A702" s="15">
        <v>44224.986699999994</v>
      </c>
      <c r="B702" s="9">
        <v>6</v>
      </c>
      <c r="C702" s="9" t="s">
        <v>25</v>
      </c>
      <c r="D702" s="9" t="s">
        <v>122</v>
      </c>
      <c r="E702" s="9" t="s">
        <v>144</v>
      </c>
      <c r="F702" s="9">
        <v>1.4</v>
      </c>
      <c r="G702" s="9">
        <v>0.97999999999999987</v>
      </c>
      <c r="H702" s="9" t="s">
        <v>140</v>
      </c>
      <c r="I702" s="9" t="s">
        <v>180</v>
      </c>
      <c r="J702" s="9">
        <f>Data[[#This Row],[Miqdar]]*Data[[#This Row],[Qiymət]]</f>
        <v>8.3999999999999986</v>
      </c>
      <c r="K702" s="9">
        <f>Data[[#This Row],[Məbləğ]]-Data[[#This Row],[Maya]]*Data[[#This Row],[Miqdar]]</f>
        <v>2.5199999999999996</v>
      </c>
      <c r="O702"/>
      <c r="P702"/>
    </row>
    <row r="703" spans="1:16" x14ac:dyDescent="0.35">
      <c r="A703" s="15">
        <v>44225.022999999994</v>
      </c>
      <c r="B703" s="9">
        <v>8</v>
      </c>
      <c r="C703" s="9" t="s">
        <v>36</v>
      </c>
      <c r="D703" s="9" t="s">
        <v>123</v>
      </c>
      <c r="E703" s="9" t="s">
        <v>164</v>
      </c>
      <c r="F703" s="9">
        <v>6.6</v>
      </c>
      <c r="G703" s="9">
        <v>5.2799999999999994</v>
      </c>
      <c r="H703" s="9" t="s">
        <v>154</v>
      </c>
      <c r="I703" s="9" t="s">
        <v>137</v>
      </c>
      <c r="J703" s="9">
        <f>Data[[#This Row],[Miqdar]]*Data[[#This Row],[Qiymət]]</f>
        <v>52.8</v>
      </c>
      <c r="K703" s="9">
        <f>Data[[#This Row],[Məbləğ]]-Data[[#This Row],[Maya]]*Data[[#This Row],[Miqdar]]</f>
        <v>10.560000000000002</v>
      </c>
      <c r="O703"/>
      <c r="P703"/>
    </row>
    <row r="704" spans="1:16" x14ac:dyDescent="0.35">
      <c r="A704" s="15">
        <v>44225.065299999995</v>
      </c>
      <c r="B704" s="9">
        <v>10</v>
      </c>
      <c r="C704" s="9" t="s">
        <v>42</v>
      </c>
      <c r="D704" s="9" t="s">
        <v>121</v>
      </c>
      <c r="E704" s="9" t="s">
        <v>171</v>
      </c>
      <c r="F704" s="9">
        <v>2.8</v>
      </c>
      <c r="G704" s="9">
        <v>1.6799999999999997</v>
      </c>
      <c r="H704" s="9" t="s">
        <v>136</v>
      </c>
      <c r="I704" s="9" t="s">
        <v>165</v>
      </c>
      <c r="J704" s="9">
        <f>Data[[#This Row],[Miqdar]]*Data[[#This Row],[Qiymət]]</f>
        <v>28</v>
      </c>
      <c r="K704" s="9">
        <f>Data[[#This Row],[Məbləğ]]-Data[[#This Row],[Maya]]*Data[[#This Row],[Miqdar]]</f>
        <v>11.200000000000003</v>
      </c>
      <c r="O704"/>
      <c r="P704"/>
    </row>
    <row r="705" spans="1:16" x14ac:dyDescent="0.35">
      <c r="A705" s="15">
        <v>44225.108099999998</v>
      </c>
      <c r="B705" s="9">
        <v>9</v>
      </c>
      <c r="C705" s="9" t="s">
        <v>39</v>
      </c>
      <c r="D705" s="9" t="s">
        <v>124</v>
      </c>
      <c r="E705" s="9" t="s">
        <v>169</v>
      </c>
      <c r="F705" s="9">
        <v>2.5</v>
      </c>
      <c r="G705" s="9">
        <v>1.25</v>
      </c>
      <c r="H705" s="9" t="s">
        <v>136</v>
      </c>
      <c r="I705" s="9" t="s">
        <v>172</v>
      </c>
      <c r="J705" s="9">
        <f>Data[[#This Row],[Miqdar]]*Data[[#This Row],[Qiymət]]</f>
        <v>22.5</v>
      </c>
      <c r="K705" s="9">
        <f>Data[[#This Row],[Məbləğ]]-Data[[#This Row],[Maya]]*Data[[#This Row],[Miqdar]]</f>
        <v>11.25</v>
      </c>
      <c r="O705"/>
      <c r="P705"/>
    </row>
    <row r="706" spans="1:16" x14ac:dyDescent="0.35">
      <c r="A706" s="15">
        <v>44225.1463</v>
      </c>
      <c r="B706" s="9">
        <v>7</v>
      </c>
      <c r="C706" s="9" t="s">
        <v>148</v>
      </c>
      <c r="D706" s="9" t="s">
        <v>149</v>
      </c>
      <c r="E706" s="9" t="s">
        <v>153</v>
      </c>
      <c r="F706" s="9">
        <v>1</v>
      </c>
      <c r="G706" s="9">
        <v>0.6</v>
      </c>
      <c r="H706" s="9" t="s">
        <v>154</v>
      </c>
      <c r="I706" s="9" t="s">
        <v>172</v>
      </c>
      <c r="J706" s="9">
        <f>Data[[#This Row],[Miqdar]]*Data[[#This Row],[Qiymət]]</f>
        <v>7</v>
      </c>
      <c r="K706" s="9">
        <f>Data[[#This Row],[Məbləğ]]-Data[[#This Row],[Maya]]*Data[[#This Row],[Miqdar]]</f>
        <v>2.8</v>
      </c>
      <c r="O706"/>
      <c r="P706"/>
    </row>
    <row r="707" spans="1:16" x14ac:dyDescent="0.35">
      <c r="A707" s="15">
        <v>44225.181600000004</v>
      </c>
      <c r="B707" s="9">
        <v>5</v>
      </c>
      <c r="C707" s="9" t="s">
        <v>39</v>
      </c>
      <c r="D707" s="9" t="s">
        <v>124</v>
      </c>
      <c r="E707" s="9" t="s">
        <v>159</v>
      </c>
      <c r="F707" s="9">
        <v>1.5</v>
      </c>
      <c r="G707" s="9">
        <v>0.9</v>
      </c>
      <c r="H707" s="9" t="s">
        <v>154</v>
      </c>
      <c r="I707" s="9" t="s">
        <v>173</v>
      </c>
      <c r="J707" s="9">
        <f>Data[[#This Row],[Miqdar]]*Data[[#This Row],[Qiymət]]</f>
        <v>7.5</v>
      </c>
      <c r="K707" s="9">
        <f>Data[[#This Row],[Məbləğ]]-Data[[#This Row],[Maya]]*Data[[#This Row],[Miqdar]]</f>
        <v>3</v>
      </c>
      <c r="O707"/>
      <c r="P707"/>
    </row>
    <row r="708" spans="1:16" x14ac:dyDescent="0.35">
      <c r="A708" s="15">
        <v>44225.221000000005</v>
      </c>
      <c r="B708" s="9">
        <v>8</v>
      </c>
      <c r="C708" s="9" t="s">
        <v>156</v>
      </c>
      <c r="D708" s="9" t="s">
        <v>124</v>
      </c>
      <c r="E708" s="9" t="s">
        <v>188</v>
      </c>
      <c r="F708" s="9">
        <v>2.4</v>
      </c>
      <c r="G708" s="9">
        <v>1.6800000000000002</v>
      </c>
      <c r="H708" s="9" t="s">
        <v>154</v>
      </c>
      <c r="I708" s="9" t="s">
        <v>192</v>
      </c>
      <c r="J708" s="9">
        <f>Data[[#This Row],[Miqdar]]*Data[[#This Row],[Qiymət]]</f>
        <v>19.2</v>
      </c>
      <c r="K708" s="9">
        <f>Data[[#This Row],[Məbləğ]]-Data[[#This Row],[Maya]]*Data[[#This Row],[Miqdar]]</f>
        <v>5.759999999999998</v>
      </c>
      <c r="O708"/>
      <c r="P708"/>
    </row>
    <row r="709" spans="1:16" x14ac:dyDescent="0.35">
      <c r="A709" s="15">
        <v>44225.262300000002</v>
      </c>
      <c r="B709" s="9">
        <v>9</v>
      </c>
      <c r="C709" s="9" t="s">
        <v>187</v>
      </c>
      <c r="D709" s="9" t="s">
        <v>124</v>
      </c>
      <c r="E709" s="9" t="s">
        <v>162</v>
      </c>
      <c r="F709" s="9">
        <v>3.2</v>
      </c>
      <c r="G709" s="9">
        <v>1.6</v>
      </c>
      <c r="H709" s="9" t="s">
        <v>136</v>
      </c>
      <c r="I709" s="9" t="s">
        <v>163</v>
      </c>
      <c r="J709" s="9">
        <f>Data[[#This Row],[Miqdar]]*Data[[#This Row],[Qiymət]]</f>
        <v>28.8</v>
      </c>
      <c r="K709" s="9">
        <f>Data[[#This Row],[Məbləğ]]-Data[[#This Row],[Maya]]*Data[[#This Row],[Miqdar]]</f>
        <v>14.4</v>
      </c>
      <c r="O709"/>
      <c r="P709"/>
    </row>
    <row r="710" spans="1:16" x14ac:dyDescent="0.35">
      <c r="A710" s="15">
        <v>44225.297500000001</v>
      </c>
      <c r="B710" s="9">
        <v>8</v>
      </c>
      <c r="C710" s="9" t="s">
        <v>156</v>
      </c>
      <c r="D710" s="9" t="s">
        <v>124</v>
      </c>
      <c r="E710" s="9" t="s">
        <v>195</v>
      </c>
      <c r="F710" s="9">
        <v>2</v>
      </c>
      <c r="G710" s="9">
        <v>1.6</v>
      </c>
      <c r="H710" s="9" t="s">
        <v>136</v>
      </c>
      <c r="I710" s="9" t="s">
        <v>151</v>
      </c>
      <c r="J710" s="9">
        <f>Data[[#This Row],[Miqdar]]*Data[[#This Row],[Qiymət]]</f>
        <v>16</v>
      </c>
      <c r="K710" s="9">
        <f>Data[[#This Row],[Məbləğ]]-Data[[#This Row],[Maya]]*Data[[#This Row],[Miqdar]]</f>
        <v>3.1999999999999993</v>
      </c>
      <c r="O710"/>
      <c r="P710"/>
    </row>
    <row r="711" spans="1:16" x14ac:dyDescent="0.35">
      <c r="A711" s="15">
        <v>44225.336300000003</v>
      </c>
      <c r="B711" s="9">
        <v>9</v>
      </c>
      <c r="C711" s="9" t="s">
        <v>36</v>
      </c>
      <c r="D711" s="9" t="s">
        <v>123</v>
      </c>
      <c r="E711" s="9" t="s">
        <v>139</v>
      </c>
      <c r="F711" s="9">
        <v>1.5</v>
      </c>
      <c r="G711" s="9">
        <v>0.75</v>
      </c>
      <c r="H711" s="9" t="s">
        <v>140</v>
      </c>
      <c r="I711" s="9" t="s">
        <v>137</v>
      </c>
      <c r="J711" s="9">
        <f>Data[[#This Row],[Miqdar]]*Data[[#This Row],[Qiymət]]</f>
        <v>13.5</v>
      </c>
      <c r="K711" s="9">
        <f>Data[[#This Row],[Məbləğ]]-Data[[#This Row],[Maya]]*Data[[#This Row],[Miqdar]]</f>
        <v>6.75</v>
      </c>
      <c r="O711"/>
      <c r="P711"/>
    </row>
    <row r="712" spans="1:16" x14ac:dyDescent="0.35">
      <c r="A712" s="15">
        <v>44225.375500000002</v>
      </c>
      <c r="B712" s="9">
        <v>6</v>
      </c>
      <c r="C712" s="9" t="s">
        <v>191</v>
      </c>
      <c r="D712" s="9" t="s">
        <v>149</v>
      </c>
      <c r="E712" s="9" t="s">
        <v>139</v>
      </c>
      <c r="F712" s="9">
        <v>1.5</v>
      </c>
      <c r="G712" s="9">
        <v>0.75</v>
      </c>
      <c r="H712" s="9" t="s">
        <v>140</v>
      </c>
      <c r="I712" s="9" t="s">
        <v>157</v>
      </c>
      <c r="J712" s="9">
        <f>Data[[#This Row],[Miqdar]]*Data[[#This Row],[Qiymət]]</f>
        <v>9</v>
      </c>
      <c r="K712" s="9">
        <f>Data[[#This Row],[Məbləğ]]-Data[[#This Row],[Maya]]*Data[[#This Row],[Miqdar]]</f>
        <v>4.5</v>
      </c>
      <c r="O712"/>
      <c r="P712"/>
    </row>
    <row r="713" spans="1:16" x14ac:dyDescent="0.35">
      <c r="A713" s="15">
        <v>44225.414000000004</v>
      </c>
      <c r="B713" s="9">
        <v>9</v>
      </c>
      <c r="C713" s="9" t="s">
        <v>36</v>
      </c>
      <c r="D713" s="9" t="s">
        <v>123</v>
      </c>
      <c r="E713" s="9" t="s">
        <v>158</v>
      </c>
      <c r="F713" s="9">
        <v>3.9</v>
      </c>
      <c r="G713" s="9">
        <v>1.95</v>
      </c>
      <c r="H713" s="9" t="s">
        <v>154</v>
      </c>
      <c r="I713" s="9" t="s">
        <v>141</v>
      </c>
      <c r="J713" s="9">
        <f>Data[[#This Row],[Miqdar]]*Data[[#This Row],[Qiymət]]</f>
        <v>35.1</v>
      </c>
      <c r="K713" s="9">
        <f>Data[[#This Row],[Məbləğ]]-Data[[#This Row],[Maya]]*Data[[#This Row],[Miqdar]]</f>
        <v>17.55</v>
      </c>
      <c r="O713"/>
      <c r="P713"/>
    </row>
    <row r="714" spans="1:16" x14ac:dyDescent="0.35">
      <c r="A714" s="15">
        <v>44225.450000000004</v>
      </c>
      <c r="B714" s="9">
        <v>7</v>
      </c>
      <c r="C714" s="9" t="s">
        <v>160</v>
      </c>
      <c r="D714" s="9" t="s">
        <v>143</v>
      </c>
      <c r="E714" s="9" t="s">
        <v>135</v>
      </c>
      <c r="F714" s="9">
        <v>2.5</v>
      </c>
      <c r="G714" s="9">
        <v>1.25</v>
      </c>
      <c r="H714" s="9" t="s">
        <v>136</v>
      </c>
      <c r="I714" s="9" t="s">
        <v>152</v>
      </c>
      <c r="J714" s="9">
        <f>Data[[#This Row],[Miqdar]]*Data[[#This Row],[Qiymət]]</f>
        <v>17.5</v>
      </c>
      <c r="K714" s="9">
        <f>Data[[#This Row],[Məbləğ]]-Data[[#This Row],[Maya]]*Data[[#This Row],[Miqdar]]</f>
        <v>8.75</v>
      </c>
      <c r="O714"/>
      <c r="P714"/>
    </row>
    <row r="715" spans="1:16" x14ac:dyDescent="0.35">
      <c r="A715" s="15">
        <v>44225.485600000007</v>
      </c>
      <c r="B715" s="9">
        <v>7</v>
      </c>
      <c r="C715" s="9" t="s">
        <v>20</v>
      </c>
      <c r="D715" s="9" t="s">
        <v>121</v>
      </c>
      <c r="E715" s="9" t="s">
        <v>195</v>
      </c>
      <c r="F715" s="9">
        <v>2</v>
      </c>
      <c r="G715" s="9">
        <v>1.6</v>
      </c>
      <c r="H715" s="9" t="s">
        <v>136</v>
      </c>
      <c r="I715" s="9" t="s">
        <v>183</v>
      </c>
      <c r="J715" s="9">
        <f>Data[[#This Row],[Miqdar]]*Data[[#This Row],[Qiymət]]</f>
        <v>14</v>
      </c>
      <c r="K715" s="9">
        <f>Data[[#This Row],[Məbləğ]]-Data[[#This Row],[Maya]]*Data[[#This Row],[Miqdar]]</f>
        <v>2.7999999999999989</v>
      </c>
      <c r="O715"/>
      <c r="P715"/>
    </row>
    <row r="716" spans="1:16" x14ac:dyDescent="0.35">
      <c r="A716" s="15">
        <v>44225.521300000008</v>
      </c>
      <c r="B716" s="9">
        <v>8</v>
      </c>
      <c r="C716" s="9" t="s">
        <v>36</v>
      </c>
      <c r="D716" s="9" t="s">
        <v>123</v>
      </c>
      <c r="E716" s="9" t="s">
        <v>171</v>
      </c>
      <c r="F716" s="9">
        <v>2.8</v>
      </c>
      <c r="G716" s="9">
        <v>1.6799999999999997</v>
      </c>
      <c r="H716" s="9" t="s">
        <v>136</v>
      </c>
      <c r="I716" s="9" t="s">
        <v>141</v>
      </c>
      <c r="J716" s="9">
        <f>Data[[#This Row],[Miqdar]]*Data[[#This Row],[Qiymət]]</f>
        <v>22.4</v>
      </c>
      <c r="K716" s="9">
        <f>Data[[#This Row],[Məbləğ]]-Data[[#This Row],[Maya]]*Data[[#This Row],[Miqdar]]</f>
        <v>8.9600000000000009</v>
      </c>
      <c r="O716"/>
      <c r="P716"/>
    </row>
    <row r="717" spans="1:16" x14ac:dyDescent="0.35">
      <c r="A717" s="15">
        <v>44225.558500000006</v>
      </c>
      <c r="B717" s="9">
        <v>7</v>
      </c>
      <c r="C717" s="9" t="s">
        <v>138</v>
      </c>
      <c r="D717" s="9" t="s">
        <v>123</v>
      </c>
      <c r="E717" s="9" t="s">
        <v>171</v>
      </c>
      <c r="F717" s="9">
        <v>2.8</v>
      </c>
      <c r="G717" s="9">
        <v>1.6799999999999997</v>
      </c>
      <c r="H717" s="9" t="s">
        <v>136</v>
      </c>
      <c r="I717" s="9" t="s">
        <v>179</v>
      </c>
      <c r="J717" s="9">
        <f>Data[[#This Row],[Miqdar]]*Data[[#This Row],[Qiymət]]</f>
        <v>19.599999999999998</v>
      </c>
      <c r="K717" s="9">
        <f>Data[[#This Row],[Məbləğ]]-Data[[#This Row],[Maya]]*Data[[#This Row],[Miqdar]]</f>
        <v>7.84</v>
      </c>
      <c r="O717"/>
      <c r="P717"/>
    </row>
    <row r="718" spans="1:16" x14ac:dyDescent="0.35">
      <c r="A718" s="15">
        <v>44225.600800000007</v>
      </c>
      <c r="B718" s="9">
        <v>9</v>
      </c>
      <c r="C718" s="9" t="s">
        <v>11</v>
      </c>
      <c r="D718" s="9" t="s">
        <v>122</v>
      </c>
      <c r="E718" s="9" t="s">
        <v>171</v>
      </c>
      <c r="F718" s="9">
        <v>2.8</v>
      </c>
      <c r="G718" s="9">
        <v>1.6799999999999997</v>
      </c>
      <c r="H718" s="9" t="s">
        <v>136</v>
      </c>
      <c r="I718" s="9" t="s">
        <v>180</v>
      </c>
      <c r="J718" s="9">
        <f>Data[[#This Row],[Miqdar]]*Data[[#This Row],[Qiymət]]</f>
        <v>25.2</v>
      </c>
      <c r="K718" s="9">
        <f>Data[[#This Row],[Məbləğ]]-Data[[#This Row],[Maya]]*Data[[#This Row],[Miqdar]]</f>
        <v>10.080000000000002</v>
      </c>
      <c r="O718"/>
      <c r="P718"/>
    </row>
    <row r="719" spans="1:16" x14ac:dyDescent="0.35">
      <c r="A719" s="15">
        <v>44225.644600000007</v>
      </c>
      <c r="B719" s="9">
        <v>5</v>
      </c>
      <c r="C719" s="9" t="s">
        <v>11</v>
      </c>
      <c r="D719" s="9" t="s">
        <v>122</v>
      </c>
      <c r="E719" s="9" t="s">
        <v>182</v>
      </c>
      <c r="F719" s="9">
        <v>3.4</v>
      </c>
      <c r="G719" s="9">
        <v>2.38</v>
      </c>
      <c r="H719" s="9" t="s">
        <v>136</v>
      </c>
      <c r="I719" s="9" t="s">
        <v>174</v>
      </c>
      <c r="J719" s="9">
        <f>Data[[#This Row],[Miqdar]]*Data[[#This Row],[Qiymət]]</f>
        <v>17</v>
      </c>
      <c r="K719" s="9">
        <f>Data[[#This Row],[Məbləğ]]-Data[[#This Row],[Maya]]*Data[[#This Row],[Miqdar]]</f>
        <v>5.1000000000000014</v>
      </c>
      <c r="O719"/>
      <c r="P719"/>
    </row>
    <row r="720" spans="1:16" x14ac:dyDescent="0.35">
      <c r="A720" s="15">
        <v>44225.687800000007</v>
      </c>
      <c r="B720" s="9">
        <v>9</v>
      </c>
      <c r="C720" s="9" t="s">
        <v>11</v>
      </c>
      <c r="D720" s="9" t="s">
        <v>122</v>
      </c>
      <c r="E720" s="9" t="s">
        <v>182</v>
      </c>
      <c r="F720" s="9">
        <v>3.4</v>
      </c>
      <c r="G720" s="9">
        <v>2.38</v>
      </c>
      <c r="H720" s="9" t="s">
        <v>136</v>
      </c>
      <c r="I720" s="9" t="s">
        <v>174</v>
      </c>
      <c r="J720" s="9">
        <f>Data[[#This Row],[Miqdar]]*Data[[#This Row],[Qiymət]]</f>
        <v>30.599999999999998</v>
      </c>
      <c r="K720" s="9">
        <f>Data[[#This Row],[Məbləğ]]-Data[[#This Row],[Maya]]*Data[[#This Row],[Miqdar]]</f>
        <v>9.18</v>
      </c>
      <c r="O720"/>
      <c r="P720"/>
    </row>
    <row r="721" spans="1:16" x14ac:dyDescent="0.35">
      <c r="A721" s="15">
        <v>44225.730200000005</v>
      </c>
      <c r="B721" s="9">
        <v>8</v>
      </c>
      <c r="C721" s="9" t="s">
        <v>36</v>
      </c>
      <c r="D721" s="9" t="s">
        <v>123</v>
      </c>
      <c r="E721" s="9" t="s">
        <v>158</v>
      </c>
      <c r="F721" s="9">
        <v>3.9</v>
      </c>
      <c r="G721" s="9">
        <v>1.95</v>
      </c>
      <c r="H721" s="9" t="s">
        <v>154</v>
      </c>
      <c r="I721" s="9" t="s">
        <v>179</v>
      </c>
      <c r="J721" s="9">
        <f>Data[[#This Row],[Miqdar]]*Data[[#This Row],[Qiymət]]</f>
        <v>31.2</v>
      </c>
      <c r="K721" s="9">
        <f>Data[[#This Row],[Məbləğ]]-Data[[#This Row],[Maya]]*Data[[#This Row],[Miqdar]]</f>
        <v>15.6</v>
      </c>
      <c r="O721"/>
      <c r="P721"/>
    </row>
    <row r="722" spans="1:16" x14ac:dyDescent="0.35">
      <c r="A722" s="15">
        <v>44225.771200000003</v>
      </c>
      <c r="B722" s="9">
        <v>10</v>
      </c>
      <c r="C722" s="9" t="s">
        <v>191</v>
      </c>
      <c r="D722" s="9" t="s">
        <v>149</v>
      </c>
      <c r="E722" s="9" t="s">
        <v>195</v>
      </c>
      <c r="F722" s="9">
        <v>2</v>
      </c>
      <c r="G722" s="9">
        <v>1.6</v>
      </c>
      <c r="H722" s="9" t="s">
        <v>136</v>
      </c>
      <c r="I722" s="9" t="s">
        <v>163</v>
      </c>
      <c r="J722" s="9">
        <f>Data[[#This Row],[Miqdar]]*Data[[#This Row],[Qiymət]]</f>
        <v>20</v>
      </c>
      <c r="K722" s="9">
        <f>Data[[#This Row],[Məbləğ]]-Data[[#This Row],[Maya]]*Data[[#This Row],[Miqdar]]</f>
        <v>4</v>
      </c>
      <c r="O722"/>
      <c r="P722"/>
    </row>
    <row r="723" spans="1:16" x14ac:dyDescent="0.35">
      <c r="A723" s="15">
        <v>44225.813000000002</v>
      </c>
      <c r="B723" s="9">
        <v>10</v>
      </c>
      <c r="C723" s="9" t="s">
        <v>160</v>
      </c>
      <c r="D723" s="9" t="s">
        <v>143</v>
      </c>
      <c r="E723" s="9" t="s">
        <v>188</v>
      </c>
      <c r="F723" s="9">
        <v>2.4</v>
      </c>
      <c r="G723" s="9">
        <v>1.6800000000000002</v>
      </c>
      <c r="H723" s="9" t="s">
        <v>154</v>
      </c>
      <c r="I723" s="9" t="s">
        <v>170</v>
      </c>
      <c r="J723" s="9">
        <f>Data[[#This Row],[Miqdar]]*Data[[#This Row],[Qiymət]]</f>
        <v>24</v>
      </c>
      <c r="K723" s="9">
        <f>Data[[#This Row],[Məbləğ]]-Data[[#This Row],[Maya]]*Data[[#This Row],[Miqdar]]</f>
        <v>7.1999999999999993</v>
      </c>
      <c r="O723"/>
      <c r="P723"/>
    </row>
    <row r="724" spans="1:16" x14ac:dyDescent="0.35">
      <c r="A724" s="15">
        <v>44225.8554</v>
      </c>
      <c r="B724" s="9">
        <v>7</v>
      </c>
      <c r="C724" s="9" t="s">
        <v>39</v>
      </c>
      <c r="D724" s="9" t="s">
        <v>124</v>
      </c>
      <c r="E724" s="9" t="s">
        <v>150</v>
      </c>
      <c r="F724" s="9">
        <v>3.3</v>
      </c>
      <c r="G724" s="9">
        <v>2.6399999999999997</v>
      </c>
      <c r="H724" s="9" t="s">
        <v>136</v>
      </c>
      <c r="I724" s="9" t="s">
        <v>157</v>
      </c>
      <c r="J724" s="9">
        <f>Data[[#This Row],[Miqdar]]*Data[[#This Row],[Qiymət]]</f>
        <v>23.099999999999998</v>
      </c>
      <c r="K724" s="9">
        <f>Data[[#This Row],[Məbləğ]]-Data[[#This Row],[Maya]]*Data[[#This Row],[Miqdar]]</f>
        <v>4.620000000000001</v>
      </c>
      <c r="O724"/>
      <c r="P724"/>
    </row>
    <row r="725" spans="1:16" x14ac:dyDescent="0.35">
      <c r="A725" s="15">
        <v>44225.897900000004</v>
      </c>
      <c r="B725" s="9">
        <v>10</v>
      </c>
      <c r="C725" s="9" t="s">
        <v>16</v>
      </c>
      <c r="D725" s="9" t="s">
        <v>143</v>
      </c>
      <c r="E725" s="9" t="s">
        <v>159</v>
      </c>
      <c r="F725" s="9">
        <v>1.5</v>
      </c>
      <c r="G725" s="9">
        <v>0.9</v>
      </c>
      <c r="H725" s="9" t="s">
        <v>154</v>
      </c>
      <c r="I725" s="9" t="s">
        <v>152</v>
      </c>
      <c r="J725" s="9">
        <f>Data[[#This Row],[Miqdar]]*Data[[#This Row],[Qiymət]]</f>
        <v>15</v>
      </c>
      <c r="K725" s="9">
        <f>Data[[#This Row],[Məbləğ]]-Data[[#This Row],[Maya]]*Data[[#This Row],[Miqdar]]</f>
        <v>6</v>
      </c>
      <c r="O725"/>
      <c r="P725"/>
    </row>
    <row r="726" spans="1:16" x14ac:dyDescent="0.35">
      <c r="A726" s="15">
        <v>44225.933400000002</v>
      </c>
      <c r="B726" s="9">
        <v>8</v>
      </c>
      <c r="C726" s="9" t="s">
        <v>160</v>
      </c>
      <c r="D726" s="9" t="s">
        <v>143</v>
      </c>
      <c r="E726" s="9" t="s">
        <v>162</v>
      </c>
      <c r="F726" s="9">
        <v>3.2</v>
      </c>
      <c r="G726" s="9">
        <v>1.6</v>
      </c>
      <c r="H726" s="9" t="s">
        <v>136</v>
      </c>
      <c r="I726" s="9" t="s">
        <v>152</v>
      </c>
      <c r="J726" s="9">
        <f>Data[[#This Row],[Miqdar]]*Data[[#This Row],[Qiymət]]</f>
        <v>25.6</v>
      </c>
      <c r="K726" s="9">
        <f>Data[[#This Row],[Məbləğ]]-Data[[#This Row],[Maya]]*Data[[#This Row],[Miqdar]]</f>
        <v>12.8</v>
      </c>
      <c r="O726"/>
      <c r="P726"/>
    </row>
    <row r="727" spans="1:16" x14ac:dyDescent="0.35">
      <c r="A727" s="15">
        <v>44225.974200000004</v>
      </c>
      <c r="B727" s="9">
        <v>9</v>
      </c>
      <c r="C727" s="9" t="s">
        <v>36</v>
      </c>
      <c r="D727" s="9" t="s">
        <v>123</v>
      </c>
      <c r="E727" s="9" t="s">
        <v>188</v>
      </c>
      <c r="F727" s="9">
        <v>2.4</v>
      </c>
      <c r="G727" s="9">
        <v>1.6800000000000002</v>
      </c>
      <c r="H727" s="9" t="s">
        <v>154</v>
      </c>
      <c r="I727" s="9" t="s">
        <v>141</v>
      </c>
      <c r="J727" s="9">
        <f>Data[[#This Row],[Miqdar]]*Data[[#This Row],[Qiymət]]</f>
        <v>21.599999999999998</v>
      </c>
      <c r="K727" s="9">
        <f>Data[[#This Row],[Məbləğ]]-Data[[#This Row],[Maya]]*Data[[#This Row],[Miqdar]]</f>
        <v>6.4799999999999969</v>
      </c>
      <c r="O727"/>
      <c r="P727"/>
    </row>
    <row r="728" spans="1:16" x14ac:dyDescent="0.35">
      <c r="A728" s="15">
        <v>44226.010800000004</v>
      </c>
      <c r="B728" s="9">
        <v>9</v>
      </c>
      <c r="C728" s="9" t="s">
        <v>191</v>
      </c>
      <c r="D728" s="9" t="s">
        <v>149</v>
      </c>
      <c r="E728" s="9" t="s">
        <v>153</v>
      </c>
      <c r="F728" s="9">
        <v>1</v>
      </c>
      <c r="G728" s="9">
        <v>0.6</v>
      </c>
      <c r="H728" s="9" t="s">
        <v>154</v>
      </c>
      <c r="I728" s="9" t="s">
        <v>157</v>
      </c>
      <c r="J728" s="9">
        <f>Data[[#This Row],[Miqdar]]*Data[[#This Row],[Qiymət]]</f>
        <v>9</v>
      </c>
      <c r="K728" s="9">
        <f>Data[[#This Row],[Məbləğ]]-Data[[#This Row],[Maya]]*Data[[#This Row],[Miqdar]]</f>
        <v>3.6000000000000005</v>
      </c>
      <c r="O728"/>
      <c r="P728"/>
    </row>
    <row r="729" spans="1:16" x14ac:dyDescent="0.35">
      <c r="A729" s="15">
        <v>44226.053600000007</v>
      </c>
      <c r="B729" s="9">
        <v>6</v>
      </c>
      <c r="C729" s="9" t="s">
        <v>156</v>
      </c>
      <c r="D729" s="9" t="s">
        <v>124</v>
      </c>
      <c r="E729" s="9" t="s">
        <v>195</v>
      </c>
      <c r="F729" s="9">
        <v>2</v>
      </c>
      <c r="G729" s="9">
        <v>1.6</v>
      </c>
      <c r="H729" s="9" t="s">
        <v>136</v>
      </c>
      <c r="I729" s="9" t="s">
        <v>192</v>
      </c>
      <c r="J729" s="9">
        <f>Data[[#This Row],[Miqdar]]*Data[[#This Row],[Qiymət]]</f>
        <v>12</v>
      </c>
      <c r="K729" s="9">
        <f>Data[[#This Row],[Məbləğ]]-Data[[#This Row],[Maya]]*Data[[#This Row],[Miqdar]]</f>
        <v>2.3999999999999986</v>
      </c>
      <c r="O729"/>
      <c r="P729"/>
    </row>
    <row r="730" spans="1:16" x14ac:dyDescent="0.35">
      <c r="A730" s="15">
        <v>44226.093300000008</v>
      </c>
      <c r="B730" s="9">
        <v>8</v>
      </c>
      <c r="C730" s="9" t="s">
        <v>160</v>
      </c>
      <c r="D730" s="9" t="s">
        <v>143</v>
      </c>
      <c r="E730" s="9" t="s">
        <v>185</v>
      </c>
      <c r="F730" s="9">
        <v>1.2</v>
      </c>
      <c r="G730" s="9">
        <v>0.72</v>
      </c>
      <c r="H730" s="9" t="s">
        <v>154</v>
      </c>
      <c r="I730" s="9" t="s">
        <v>152</v>
      </c>
      <c r="J730" s="9">
        <f>Data[[#This Row],[Miqdar]]*Data[[#This Row],[Qiymət]]</f>
        <v>9.6</v>
      </c>
      <c r="K730" s="9">
        <f>Data[[#This Row],[Məbləğ]]-Data[[#This Row],[Maya]]*Data[[#This Row],[Miqdar]]</f>
        <v>3.84</v>
      </c>
      <c r="O730"/>
      <c r="P730"/>
    </row>
    <row r="731" spans="1:16" x14ac:dyDescent="0.35">
      <c r="A731" s="15">
        <v>44226.131400000006</v>
      </c>
      <c r="B731" s="9">
        <v>10</v>
      </c>
      <c r="C731" s="9" t="s">
        <v>138</v>
      </c>
      <c r="D731" s="9" t="s">
        <v>123</v>
      </c>
      <c r="E731" s="9" t="s">
        <v>171</v>
      </c>
      <c r="F731" s="9">
        <v>2.8</v>
      </c>
      <c r="G731" s="9">
        <v>1.6799999999999997</v>
      </c>
      <c r="H731" s="9" t="s">
        <v>136</v>
      </c>
      <c r="I731" s="9" t="s">
        <v>137</v>
      </c>
      <c r="J731" s="9">
        <f>Data[[#This Row],[Miqdar]]*Data[[#This Row],[Qiymət]]</f>
        <v>28</v>
      </c>
      <c r="K731" s="9">
        <f>Data[[#This Row],[Məbləğ]]-Data[[#This Row],[Maya]]*Data[[#This Row],[Miqdar]]</f>
        <v>11.200000000000003</v>
      </c>
      <c r="O731"/>
      <c r="P731"/>
    </row>
    <row r="732" spans="1:16" x14ac:dyDescent="0.35">
      <c r="A732" s="15">
        <v>44226.169900000008</v>
      </c>
      <c r="B732" s="9">
        <v>10</v>
      </c>
      <c r="C732" s="9" t="s">
        <v>6</v>
      </c>
      <c r="D732" s="9" t="s">
        <v>121</v>
      </c>
      <c r="E732" s="9" t="s">
        <v>186</v>
      </c>
      <c r="F732" s="9">
        <v>1.4</v>
      </c>
      <c r="G732" s="9">
        <v>0.97999999999999987</v>
      </c>
      <c r="H732" s="9" t="s">
        <v>140</v>
      </c>
      <c r="I732" s="9" t="s">
        <v>196</v>
      </c>
      <c r="J732" s="9">
        <f>Data[[#This Row],[Miqdar]]*Data[[#This Row],[Qiymət]]</f>
        <v>14</v>
      </c>
      <c r="K732" s="9">
        <f>Data[[#This Row],[Məbləğ]]-Data[[#This Row],[Maya]]*Data[[#This Row],[Miqdar]]</f>
        <v>4.2000000000000011</v>
      </c>
      <c r="O732"/>
      <c r="P732"/>
    </row>
    <row r="733" spans="1:16" x14ac:dyDescent="0.35">
      <c r="A733" s="15">
        <v>44226.205800000011</v>
      </c>
      <c r="B733" s="9">
        <v>8</v>
      </c>
      <c r="C733" s="9" t="s">
        <v>39</v>
      </c>
      <c r="D733" s="9" t="s">
        <v>124</v>
      </c>
      <c r="E733" s="9" t="s">
        <v>139</v>
      </c>
      <c r="F733" s="9">
        <v>1.5</v>
      </c>
      <c r="G733" s="9">
        <v>0.75</v>
      </c>
      <c r="H733" s="9" t="s">
        <v>140</v>
      </c>
      <c r="I733" s="9" t="s">
        <v>157</v>
      </c>
      <c r="J733" s="9">
        <f>Data[[#This Row],[Miqdar]]*Data[[#This Row],[Qiymət]]</f>
        <v>12</v>
      </c>
      <c r="K733" s="9">
        <f>Data[[#This Row],[Məbləğ]]-Data[[#This Row],[Maya]]*Data[[#This Row],[Miqdar]]</f>
        <v>6</v>
      </c>
      <c r="O733"/>
      <c r="P733"/>
    </row>
    <row r="734" spans="1:16" x14ac:dyDescent="0.35">
      <c r="A734" s="15">
        <v>44226.245600000009</v>
      </c>
      <c r="B734" s="9">
        <v>10</v>
      </c>
      <c r="C734" s="9" t="s">
        <v>36</v>
      </c>
      <c r="D734" s="9" t="s">
        <v>123</v>
      </c>
      <c r="E734" s="9" t="s">
        <v>164</v>
      </c>
      <c r="F734" s="9">
        <v>6.6</v>
      </c>
      <c r="G734" s="9">
        <v>5.2799999999999994</v>
      </c>
      <c r="H734" s="9" t="s">
        <v>154</v>
      </c>
      <c r="I734" s="9" t="s">
        <v>137</v>
      </c>
      <c r="J734" s="9">
        <f>Data[[#This Row],[Miqdar]]*Data[[#This Row],[Qiymət]]</f>
        <v>66</v>
      </c>
      <c r="K734" s="9">
        <f>Data[[#This Row],[Məbləğ]]-Data[[#This Row],[Maya]]*Data[[#This Row],[Miqdar]]</f>
        <v>13.200000000000003</v>
      </c>
      <c r="O734"/>
      <c r="P734"/>
    </row>
    <row r="735" spans="1:16" x14ac:dyDescent="0.35">
      <c r="A735" s="15">
        <v>44226.28850000001</v>
      </c>
      <c r="B735" s="9">
        <v>8</v>
      </c>
      <c r="C735" s="9" t="s">
        <v>36</v>
      </c>
      <c r="D735" s="9" t="s">
        <v>123</v>
      </c>
      <c r="E735" s="9" t="s">
        <v>158</v>
      </c>
      <c r="F735" s="9">
        <v>3.9</v>
      </c>
      <c r="G735" s="9">
        <v>1.95</v>
      </c>
      <c r="H735" s="9" t="s">
        <v>154</v>
      </c>
      <c r="I735" s="9" t="s">
        <v>179</v>
      </c>
      <c r="J735" s="9">
        <f>Data[[#This Row],[Miqdar]]*Data[[#This Row],[Qiymət]]</f>
        <v>31.2</v>
      </c>
      <c r="K735" s="9">
        <f>Data[[#This Row],[Məbləğ]]-Data[[#This Row],[Maya]]*Data[[#This Row],[Miqdar]]</f>
        <v>15.6</v>
      </c>
      <c r="O735"/>
      <c r="P735"/>
    </row>
    <row r="736" spans="1:16" x14ac:dyDescent="0.35">
      <c r="A736" s="15">
        <v>44226.325800000013</v>
      </c>
      <c r="B736" s="9">
        <v>5</v>
      </c>
      <c r="C736" s="9" t="s">
        <v>3</v>
      </c>
      <c r="D736" s="9" t="s">
        <v>143</v>
      </c>
      <c r="E736" s="9" t="s">
        <v>150</v>
      </c>
      <c r="F736" s="9">
        <v>3.3</v>
      </c>
      <c r="G736" s="9">
        <v>2.6399999999999997</v>
      </c>
      <c r="H736" s="9" t="s">
        <v>136</v>
      </c>
      <c r="I736" s="9" t="s">
        <v>166</v>
      </c>
      <c r="J736" s="9">
        <f>Data[[#This Row],[Miqdar]]*Data[[#This Row],[Qiymət]]</f>
        <v>16.5</v>
      </c>
      <c r="K736" s="9">
        <f>Data[[#This Row],[Məbləğ]]-Data[[#This Row],[Maya]]*Data[[#This Row],[Miqdar]]</f>
        <v>3.3000000000000007</v>
      </c>
      <c r="O736"/>
      <c r="P736"/>
    </row>
    <row r="737" spans="1:16" x14ac:dyDescent="0.35">
      <c r="A737" s="15">
        <v>44226.361500000014</v>
      </c>
      <c r="B737" s="9">
        <v>5</v>
      </c>
      <c r="C737" s="9" t="s">
        <v>42</v>
      </c>
      <c r="D737" s="9" t="s">
        <v>121</v>
      </c>
      <c r="E737" s="9" t="s">
        <v>178</v>
      </c>
      <c r="F737" s="9">
        <v>2.2000000000000002</v>
      </c>
      <c r="G737" s="9">
        <v>1.5400000000000003</v>
      </c>
      <c r="H737" s="9" t="s">
        <v>140</v>
      </c>
      <c r="I737" s="9" t="s">
        <v>183</v>
      </c>
      <c r="J737" s="9">
        <f>Data[[#This Row],[Miqdar]]*Data[[#This Row],[Qiymət]]</f>
        <v>11</v>
      </c>
      <c r="K737" s="9">
        <f>Data[[#This Row],[Məbləğ]]-Data[[#This Row],[Maya]]*Data[[#This Row],[Miqdar]]</f>
        <v>3.2999999999999989</v>
      </c>
      <c r="O737"/>
      <c r="P737"/>
    </row>
    <row r="738" spans="1:16" x14ac:dyDescent="0.35">
      <c r="A738" s="15">
        <v>44226.406200000012</v>
      </c>
      <c r="B738" s="9">
        <v>6</v>
      </c>
      <c r="C738" s="9" t="s">
        <v>6</v>
      </c>
      <c r="D738" s="9" t="s">
        <v>121</v>
      </c>
      <c r="E738" s="9" t="s">
        <v>182</v>
      </c>
      <c r="F738" s="9">
        <v>3.4</v>
      </c>
      <c r="G738" s="9">
        <v>2.38</v>
      </c>
      <c r="H738" s="9" t="s">
        <v>136</v>
      </c>
      <c r="I738" s="9" t="s">
        <v>196</v>
      </c>
      <c r="J738" s="9">
        <f>Data[[#This Row],[Miqdar]]*Data[[#This Row],[Qiymət]]</f>
        <v>20.399999999999999</v>
      </c>
      <c r="K738" s="9">
        <f>Data[[#This Row],[Məbləğ]]-Data[[#This Row],[Maya]]*Data[[#This Row],[Miqdar]]</f>
        <v>6.1199999999999992</v>
      </c>
      <c r="O738"/>
      <c r="P738"/>
    </row>
    <row r="739" spans="1:16" x14ac:dyDescent="0.35">
      <c r="A739" s="15">
        <v>44226.443000000014</v>
      </c>
      <c r="B739" s="9">
        <v>8</v>
      </c>
      <c r="C739" s="9" t="s">
        <v>28</v>
      </c>
      <c r="D739" s="9" t="s">
        <v>143</v>
      </c>
      <c r="E739" s="9" t="s">
        <v>184</v>
      </c>
      <c r="F739" s="9">
        <v>1.8</v>
      </c>
      <c r="G739" s="9">
        <v>1.08</v>
      </c>
      <c r="H739" s="9" t="s">
        <v>154</v>
      </c>
      <c r="I739" s="9" t="s">
        <v>152</v>
      </c>
      <c r="J739" s="9">
        <f>Data[[#This Row],[Miqdar]]*Data[[#This Row],[Qiymət]]</f>
        <v>14.4</v>
      </c>
      <c r="K739" s="9">
        <f>Data[[#This Row],[Məbləğ]]-Data[[#This Row],[Maya]]*Data[[#This Row],[Miqdar]]</f>
        <v>5.76</v>
      </c>
      <c r="O739"/>
      <c r="P739"/>
    </row>
    <row r="740" spans="1:16" x14ac:dyDescent="0.35">
      <c r="A740" s="15">
        <v>44226.486000000012</v>
      </c>
      <c r="B740" s="9">
        <v>9</v>
      </c>
      <c r="C740" s="9" t="s">
        <v>28</v>
      </c>
      <c r="D740" s="9" t="s">
        <v>143</v>
      </c>
      <c r="E740" s="9" t="s">
        <v>150</v>
      </c>
      <c r="F740" s="9">
        <v>3.3</v>
      </c>
      <c r="G740" s="9">
        <v>2.6399999999999997</v>
      </c>
      <c r="H740" s="9" t="s">
        <v>136</v>
      </c>
      <c r="I740" s="9" t="s">
        <v>145</v>
      </c>
      <c r="J740" s="9">
        <f>Data[[#This Row],[Miqdar]]*Data[[#This Row],[Qiymət]]</f>
        <v>29.7</v>
      </c>
      <c r="K740" s="9">
        <f>Data[[#This Row],[Məbləğ]]-Data[[#This Row],[Maya]]*Data[[#This Row],[Miqdar]]</f>
        <v>5.9400000000000013</v>
      </c>
      <c r="O740"/>
      <c r="P740"/>
    </row>
    <row r="741" spans="1:16" x14ac:dyDescent="0.35">
      <c r="A741" s="15">
        <v>44226.523100000013</v>
      </c>
      <c r="B741" s="9">
        <v>10</v>
      </c>
      <c r="C741" s="9" t="s">
        <v>20</v>
      </c>
      <c r="D741" s="9" t="s">
        <v>121</v>
      </c>
      <c r="E741" s="9" t="s">
        <v>139</v>
      </c>
      <c r="F741" s="9">
        <v>1.5</v>
      </c>
      <c r="G741" s="9">
        <v>0.75</v>
      </c>
      <c r="H741" s="9" t="s">
        <v>140</v>
      </c>
      <c r="I741" s="9" t="s">
        <v>147</v>
      </c>
      <c r="J741" s="9">
        <f>Data[[#This Row],[Miqdar]]*Data[[#This Row],[Qiymət]]</f>
        <v>15</v>
      </c>
      <c r="K741" s="9">
        <f>Data[[#This Row],[Məbləğ]]-Data[[#This Row],[Maya]]*Data[[#This Row],[Miqdar]]</f>
        <v>7.5</v>
      </c>
      <c r="O741"/>
      <c r="P741"/>
    </row>
    <row r="742" spans="1:16" x14ac:dyDescent="0.35">
      <c r="A742" s="15">
        <v>44226.563500000011</v>
      </c>
      <c r="B742" s="9">
        <v>5</v>
      </c>
      <c r="C742" s="9" t="s">
        <v>42</v>
      </c>
      <c r="D742" s="9" t="s">
        <v>121</v>
      </c>
      <c r="E742" s="9" t="s">
        <v>159</v>
      </c>
      <c r="F742" s="9">
        <v>1.5</v>
      </c>
      <c r="G742" s="9">
        <v>0.9</v>
      </c>
      <c r="H742" s="9" t="s">
        <v>154</v>
      </c>
      <c r="I742" s="9" t="s">
        <v>189</v>
      </c>
      <c r="J742" s="9">
        <f>Data[[#This Row],[Miqdar]]*Data[[#This Row],[Qiymət]]</f>
        <v>7.5</v>
      </c>
      <c r="K742" s="9">
        <f>Data[[#This Row],[Məbləğ]]-Data[[#This Row],[Maya]]*Data[[#This Row],[Miqdar]]</f>
        <v>3</v>
      </c>
      <c r="O742"/>
      <c r="P742"/>
    </row>
    <row r="743" spans="1:16" x14ac:dyDescent="0.35">
      <c r="A743" s="15">
        <v>44226.598900000012</v>
      </c>
      <c r="B743" s="9">
        <v>6</v>
      </c>
      <c r="C743" s="9" t="s">
        <v>175</v>
      </c>
      <c r="D743" s="9" t="s">
        <v>123</v>
      </c>
      <c r="E743" s="9" t="s">
        <v>159</v>
      </c>
      <c r="F743" s="9">
        <v>1.5</v>
      </c>
      <c r="G743" s="9">
        <v>0.9</v>
      </c>
      <c r="H743" s="9" t="s">
        <v>154</v>
      </c>
      <c r="I743" s="9" t="s">
        <v>141</v>
      </c>
      <c r="J743" s="9">
        <f>Data[[#This Row],[Miqdar]]*Data[[#This Row],[Qiymət]]</f>
        <v>9</v>
      </c>
      <c r="K743" s="9">
        <f>Data[[#This Row],[Məbləğ]]-Data[[#This Row],[Maya]]*Data[[#This Row],[Miqdar]]</f>
        <v>3.5999999999999996</v>
      </c>
      <c r="O743"/>
      <c r="P743"/>
    </row>
    <row r="744" spans="1:16" x14ac:dyDescent="0.35">
      <c r="A744" s="15">
        <v>44226.643500000013</v>
      </c>
      <c r="B744" s="9">
        <v>8</v>
      </c>
      <c r="C744" s="9" t="s">
        <v>167</v>
      </c>
      <c r="D744" s="9" t="s">
        <v>149</v>
      </c>
      <c r="E744" s="9" t="s">
        <v>144</v>
      </c>
      <c r="F744" s="9">
        <v>1.4</v>
      </c>
      <c r="G744" s="9">
        <v>0.97999999999999987</v>
      </c>
      <c r="H744" s="9" t="s">
        <v>140</v>
      </c>
      <c r="I744" s="9" t="s">
        <v>168</v>
      </c>
      <c r="J744" s="9">
        <f>Data[[#This Row],[Miqdar]]*Data[[#This Row],[Qiymət]]</f>
        <v>11.2</v>
      </c>
      <c r="K744" s="9">
        <f>Data[[#This Row],[Məbləğ]]-Data[[#This Row],[Maya]]*Data[[#This Row],[Miqdar]]</f>
        <v>3.3600000000000003</v>
      </c>
      <c r="O744"/>
      <c r="P744"/>
    </row>
    <row r="745" spans="1:16" x14ac:dyDescent="0.35">
      <c r="A745" s="15">
        <v>44226.682100000013</v>
      </c>
      <c r="B745" s="9">
        <v>9</v>
      </c>
      <c r="C745" s="9" t="s">
        <v>39</v>
      </c>
      <c r="D745" s="9" t="s">
        <v>124</v>
      </c>
      <c r="E745" s="9" t="s">
        <v>162</v>
      </c>
      <c r="F745" s="9">
        <v>3.2</v>
      </c>
      <c r="G745" s="9">
        <v>1.6</v>
      </c>
      <c r="H745" s="9" t="s">
        <v>136</v>
      </c>
      <c r="I745" s="9" t="s">
        <v>157</v>
      </c>
      <c r="J745" s="9">
        <f>Data[[#This Row],[Miqdar]]*Data[[#This Row],[Qiymət]]</f>
        <v>28.8</v>
      </c>
      <c r="K745" s="9">
        <f>Data[[#This Row],[Məbləğ]]-Data[[#This Row],[Maya]]*Data[[#This Row],[Miqdar]]</f>
        <v>14.4</v>
      </c>
      <c r="O745"/>
      <c r="P745"/>
    </row>
    <row r="746" spans="1:16" x14ac:dyDescent="0.35">
      <c r="A746" s="15">
        <v>44226.719600000011</v>
      </c>
      <c r="B746" s="9">
        <v>7</v>
      </c>
      <c r="C746" s="9" t="s">
        <v>28</v>
      </c>
      <c r="D746" s="9" t="s">
        <v>143</v>
      </c>
      <c r="E746" s="9" t="s">
        <v>188</v>
      </c>
      <c r="F746" s="9">
        <v>2.4</v>
      </c>
      <c r="G746" s="9">
        <v>1.6800000000000002</v>
      </c>
      <c r="H746" s="9" t="s">
        <v>154</v>
      </c>
      <c r="I746" s="9" t="s">
        <v>152</v>
      </c>
      <c r="J746" s="9">
        <f>Data[[#This Row],[Miqdar]]*Data[[#This Row],[Qiymət]]</f>
        <v>16.8</v>
      </c>
      <c r="K746" s="9">
        <f>Data[[#This Row],[Məbləğ]]-Data[[#This Row],[Maya]]*Data[[#This Row],[Miqdar]]</f>
        <v>5.0399999999999991</v>
      </c>
      <c r="O746"/>
      <c r="P746"/>
    </row>
    <row r="747" spans="1:16" x14ac:dyDescent="0.35">
      <c r="A747" s="15">
        <v>44226.762300000009</v>
      </c>
      <c r="B747" s="9">
        <v>8</v>
      </c>
      <c r="C747" s="9" t="s">
        <v>36</v>
      </c>
      <c r="D747" s="9" t="s">
        <v>123</v>
      </c>
      <c r="E747" s="9" t="s">
        <v>184</v>
      </c>
      <c r="F747" s="9">
        <v>1.8</v>
      </c>
      <c r="G747" s="9">
        <v>1.08</v>
      </c>
      <c r="H747" s="9" t="s">
        <v>154</v>
      </c>
      <c r="I747" s="9" t="s">
        <v>176</v>
      </c>
      <c r="J747" s="9">
        <f>Data[[#This Row],[Miqdar]]*Data[[#This Row],[Qiymət]]</f>
        <v>14.4</v>
      </c>
      <c r="K747" s="9">
        <f>Data[[#This Row],[Məbləğ]]-Data[[#This Row],[Maya]]*Data[[#This Row],[Miqdar]]</f>
        <v>5.76</v>
      </c>
      <c r="O747"/>
      <c r="P747"/>
    </row>
    <row r="748" spans="1:16" x14ac:dyDescent="0.35">
      <c r="A748" s="15">
        <v>44226.797300000013</v>
      </c>
      <c r="B748" s="9">
        <v>6</v>
      </c>
      <c r="C748" s="9" t="s">
        <v>36</v>
      </c>
      <c r="D748" s="9" t="s">
        <v>123</v>
      </c>
      <c r="E748" s="9" t="s">
        <v>178</v>
      </c>
      <c r="F748" s="9">
        <v>2.2000000000000002</v>
      </c>
      <c r="G748" s="9">
        <v>1.5400000000000003</v>
      </c>
      <c r="H748" s="9" t="s">
        <v>140</v>
      </c>
      <c r="I748" s="9" t="s">
        <v>179</v>
      </c>
      <c r="J748" s="9">
        <f>Data[[#This Row],[Miqdar]]*Data[[#This Row],[Qiymət]]</f>
        <v>13.200000000000001</v>
      </c>
      <c r="K748" s="9">
        <f>Data[[#This Row],[Məbləğ]]-Data[[#This Row],[Maya]]*Data[[#This Row],[Miqdar]]</f>
        <v>3.9599999999999991</v>
      </c>
      <c r="O748"/>
      <c r="P748"/>
    </row>
    <row r="749" spans="1:16" x14ac:dyDescent="0.35">
      <c r="A749" s="15">
        <v>44226.838100000015</v>
      </c>
      <c r="B749" s="9">
        <v>6</v>
      </c>
      <c r="C749" s="9" t="s">
        <v>36</v>
      </c>
      <c r="D749" s="9" t="s">
        <v>123</v>
      </c>
      <c r="E749" s="9" t="s">
        <v>135</v>
      </c>
      <c r="F749" s="9">
        <v>2.5</v>
      </c>
      <c r="G749" s="9">
        <v>1.25</v>
      </c>
      <c r="H749" s="9" t="s">
        <v>136</v>
      </c>
      <c r="I749" s="9" t="s">
        <v>179</v>
      </c>
      <c r="J749" s="9">
        <f>Data[[#This Row],[Miqdar]]*Data[[#This Row],[Qiymət]]</f>
        <v>15</v>
      </c>
      <c r="K749" s="9">
        <f>Data[[#This Row],[Məbləğ]]-Data[[#This Row],[Maya]]*Data[[#This Row],[Miqdar]]</f>
        <v>7.5</v>
      </c>
      <c r="O749"/>
      <c r="P749"/>
    </row>
    <row r="750" spans="1:16" x14ac:dyDescent="0.35">
      <c r="A750" s="15">
        <v>44226.880300000019</v>
      </c>
      <c r="B750" s="9">
        <v>10</v>
      </c>
      <c r="C750" s="9" t="s">
        <v>36</v>
      </c>
      <c r="D750" s="9" t="s">
        <v>123</v>
      </c>
      <c r="E750" s="9" t="s">
        <v>159</v>
      </c>
      <c r="F750" s="9">
        <v>1.5</v>
      </c>
      <c r="G750" s="9">
        <v>0.9</v>
      </c>
      <c r="H750" s="9" t="s">
        <v>154</v>
      </c>
      <c r="I750" s="9" t="s">
        <v>179</v>
      </c>
      <c r="J750" s="9">
        <f>Data[[#This Row],[Miqdar]]*Data[[#This Row],[Qiymət]]</f>
        <v>15</v>
      </c>
      <c r="K750" s="9">
        <f>Data[[#This Row],[Məbləğ]]-Data[[#This Row],[Maya]]*Data[[#This Row],[Miqdar]]</f>
        <v>6</v>
      </c>
      <c r="O750"/>
      <c r="P750"/>
    </row>
    <row r="751" spans="1:16" x14ac:dyDescent="0.35">
      <c r="A751" s="15">
        <v>44226.922400000018</v>
      </c>
      <c r="B751" s="9">
        <v>8</v>
      </c>
      <c r="C751" s="9" t="s">
        <v>36</v>
      </c>
      <c r="D751" s="9" t="s">
        <v>123</v>
      </c>
      <c r="E751" s="9" t="s">
        <v>164</v>
      </c>
      <c r="F751" s="9">
        <v>6.6</v>
      </c>
      <c r="G751" s="9">
        <v>5.2799999999999994</v>
      </c>
      <c r="H751" s="9" t="s">
        <v>154</v>
      </c>
      <c r="I751" s="9" t="s">
        <v>179</v>
      </c>
      <c r="J751" s="9">
        <f>Data[[#This Row],[Miqdar]]*Data[[#This Row],[Qiymət]]</f>
        <v>52.8</v>
      </c>
      <c r="K751" s="9">
        <f>Data[[#This Row],[Məbləğ]]-Data[[#This Row],[Maya]]*Data[[#This Row],[Miqdar]]</f>
        <v>10.560000000000002</v>
      </c>
      <c r="O751"/>
      <c r="P751"/>
    </row>
    <row r="752" spans="1:16" x14ac:dyDescent="0.35">
      <c r="A752" s="15">
        <v>44226.962300000021</v>
      </c>
      <c r="B752" s="9">
        <v>7</v>
      </c>
      <c r="C752" s="9" t="s">
        <v>36</v>
      </c>
      <c r="D752" s="9" t="s">
        <v>123</v>
      </c>
      <c r="E752" s="9" t="s">
        <v>178</v>
      </c>
      <c r="F752" s="9">
        <v>2.2000000000000002</v>
      </c>
      <c r="G752" s="9">
        <v>1.5400000000000003</v>
      </c>
      <c r="H752" s="9" t="s">
        <v>140</v>
      </c>
      <c r="I752" s="9" t="s">
        <v>179</v>
      </c>
      <c r="J752" s="9">
        <f>Data[[#This Row],[Miqdar]]*Data[[#This Row],[Qiymət]]</f>
        <v>15.400000000000002</v>
      </c>
      <c r="K752" s="9">
        <f>Data[[#This Row],[Məbləğ]]-Data[[#This Row],[Maya]]*Data[[#This Row],[Miqdar]]</f>
        <v>4.620000000000001</v>
      </c>
      <c r="O752"/>
      <c r="P752"/>
    </row>
    <row r="753" spans="1:16" x14ac:dyDescent="0.35">
      <c r="A753" s="15">
        <v>44227.000200000024</v>
      </c>
      <c r="B753" s="9">
        <v>5</v>
      </c>
      <c r="C753" s="9" t="s">
        <v>36</v>
      </c>
      <c r="D753" s="9" t="s">
        <v>123</v>
      </c>
      <c r="E753" s="9" t="s">
        <v>181</v>
      </c>
      <c r="F753" s="9">
        <v>0.9</v>
      </c>
      <c r="G753" s="9">
        <v>0.63</v>
      </c>
      <c r="H753" s="9" t="s">
        <v>140</v>
      </c>
      <c r="I753" s="9" t="s">
        <v>179</v>
      </c>
      <c r="J753" s="9">
        <f>Data[[#This Row],[Miqdar]]*Data[[#This Row],[Qiymət]]</f>
        <v>4.5</v>
      </c>
      <c r="K753" s="9">
        <f>Data[[#This Row],[Məbləğ]]-Data[[#This Row],[Maya]]*Data[[#This Row],[Miqdar]]</f>
        <v>1.35</v>
      </c>
      <c r="O753"/>
      <c r="P753"/>
    </row>
    <row r="754" spans="1:16" x14ac:dyDescent="0.35">
      <c r="A754" s="15">
        <v>44227.038800000024</v>
      </c>
      <c r="B754" s="9">
        <v>9</v>
      </c>
      <c r="C754" s="9" t="s">
        <v>36</v>
      </c>
      <c r="D754" s="9" t="s">
        <v>123</v>
      </c>
      <c r="E754" s="9" t="s">
        <v>186</v>
      </c>
      <c r="F754" s="9">
        <v>1.4</v>
      </c>
      <c r="G754" s="9">
        <v>0.97999999999999987</v>
      </c>
      <c r="H754" s="9" t="s">
        <v>140</v>
      </c>
      <c r="I754" s="9" t="s">
        <v>179</v>
      </c>
      <c r="J754" s="9">
        <f>Data[[#This Row],[Miqdar]]*Data[[#This Row],[Qiymət]]</f>
        <v>12.6</v>
      </c>
      <c r="K754" s="9">
        <f>Data[[#This Row],[Məbləğ]]-Data[[#This Row],[Maya]]*Data[[#This Row],[Miqdar]]</f>
        <v>3.7800000000000011</v>
      </c>
      <c r="O754"/>
      <c r="P754"/>
    </row>
    <row r="755" spans="1:16" x14ac:dyDescent="0.35">
      <c r="A755" s="15">
        <v>44227.079600000026</v>
      </c>
      <c r="B755" s="9">
        <v>6</v>
      </c>
      <c r="C755" s="9" t="s">
        <v>39</v>
      </c>
      <c r="D755" s="9" t="s">
        <v>124</v>
      </c>
      <c r="E755" s="9" t="s">
        <v>171</v>
      </c>
      <c r="F755" s="9">
        <v>2.8</v>
      </c>
      <c r="G755" s="9">
        <v>1.6799999999999997</v>
      </c>
      <c r="H755" s="9" t="s">
        <v>136</v>
      </c>
      <c r="I755" s="9" t="s">
        <v>157</v>
      </c>
      <c r="J755" s="9">
        <f>Data[[#This Row],[Miqdar]]*Data[[#This Row],[Qiymət]]</f>
        <v>16.799999999999997</v>
      </c>
      <c r="K755" s="9">
        <f>Data[[#This Row],[Məbləğ]]-Data[[#This Row],[Maya]]*Data[[#This Row],[Miqdar]]</f>
        <v>6.7199999999999989</v>
      </c>
      <c r="O755"/>
      <c r="P755"/>
    </row>
    <row r="756" spans="1:16" x14ac:dyDescent="0.35">
      <c r="A756" s="15">
        <v>44227.121400000025</v>
      </c>
      <c r="B756" s="9">
        <v>10</v>
      </c>
      <c r="C756" s="9" t="s">
        <v>36</v>
      </c>
      <c r="D756" s="9" t="s">
        <v>123</v>
      </c>
      <c r="E756" s="9" t="s">
        <v>171</v>
      </c>
      <c r="F756" s="9">
        <v>2.8</v>
      </c>
      <c r="G756" s="9">
        <v>1.6799999999999997</v>
      </c>
      <c r="H756" s="9" t="s">
        <v>136</v>
      </c>
      <c r="I756" s="9" t="s">
        <v>177</v>
      </c>
      <c r="J756" s="9">
        <f>Data[[#This Row],[Miqdar]]*Data[[#This Row],[Qiymət]]</f>
        <v>28</v>
      </c>
      <c r="K756" s="9">
        <f>Data[[#This Row],[Məbləğ]]-Data[[#This Row],[Maya]]*Data[[#This Row],[Miqdar]]</f>
        <v>11.200000000000003</v>
      </c>
      <c r="O756"/>
      <c r="P756"/>
    </row>
    <row r="757" spans="1:16" x14ac:dyDescent="0.35">
      <c r="A757" s="15">
        <v>44227.162800000027</v>
      </c>
      <c r="B757" s="9">
        <v>10</v>
      </c>
      <c r="C757" s="9" t="s">
        <v>11</v>
      </c>
      <c r="D757" s="9" t="s">
        <v>122</v>
      </c>
      <c r="E757" s="9" t="s">
        <v>178</v>
      </c>
      <c r="F757" s="9">
        <v>2.2000000000000002</v>
      </c>
      <c r="G757" s="9">
        <v>1.5400000000000003</v>
      </c>
      <c r="H757" s="9" t="s">
        <v>140</v>
      </c>
      <c r="I757" s="9" t="s">
        <v>180</v>
      </c>
      <c r="J757" s="9">
        <f>Data[[#This Row],[Miqdar]]*Data[[#This Row],[Qiymət]]</f>
        <v>22</v>
      </c>
      <c r="K757" s="9">
        <f>Data[[#This Row],[Məbləğ]]-Data[[#This Row],[Maya]]*Data[[#This Row],[Miqdar]]</f>
        <v>6.5999999999999979</v>
      </c>
      <c r="O757"/>
      <c r="P757"/>
    </row>
    <row r="758" spans="1:16" x14ac:dyDescent="0.35">
      <c r="A758" s="15">
        <v>44227.200100000031</v>
      </c>
      <c r="B758" s="9">
        <v>7</v>
      </c>
      <c r="C758" s="9" t="s">
        <v>11</v>
      </c>
      <c r="D758" s="9" t="s">
        <v>122</v>
      </c>
      <c r="E758" s="9" t="s">
        <v>178</v>
      </c>
      <c r="F758" s="9">
        <v>2.2000000000000002</v>
      </c>
      <c r="G758" s="9">
        <v>1.5400000000000003</v>
      </c>
      <c r="H758" s="9" t="s">
        <v>140</v>
      </c>
      <c r="I758" s="9" t="s">
        <v>180</v>
      </c>
      <c r="J758" s="9">
        <f>Data[[#This Row],[Miqdar]]*Data[[#This Row],[Qiymət]]</f>
        <v>15.400000000000002</v>
      </c>
      <c r="K758" s="9">
        <f>Data[[#This Row],[Məbləğ]]-Data[[#This Row],[Maya]]*Data[[#This Row],[Miqdar]]</f>
        <v>4.620000000000001</v>
      </c>
      <c r="O758"/>
      <c r="P758"/>
    </row>
    <row r="759" spans="1:16" x14ac:dyDescent="0.35">
      <c r="A759" s="15">
        <v>44227.23700000003</v>
      </c>
      <c r="B759" s="9">
        <v>9</v>
      </c>
      <c r="C759" s="9" t="s">
        <v>11</v>
      </c>
      <c r="D759" s="9" t="s">
        <v>122</v>
      </c>
      <c r="E759" s="9" t="s">
        <v>181</v>
      </c>
      <c r="F759" s="9">
        <v>0.9</v>
      </c>
      <c r="G759" s="9">
        <v>0.63</v>
      </c>
      <c r="H759" s="9" t="s">
        <v>140</v>
      </c>
      <c r="I759" s="9" t="s">
        <v>180</v>
      </c>
      <c r="J759" s="9">
        <f>Data[[#This Row],[Miqdar]]*Data[[#This Row],[Qiymət]]</f>
        <v>8.1</v>
      </c>
      <c r="K759" s="9">
        <f>Data[[#This Row],[Məbləğ]]-Data[[#This Row],[Maya]]*Data[[#This Row],[Miqdar]]</f>
        <v>2.4299999999999997</v>
      </c>
      <c r="O759"/>
      <c r="P759"/>
    </row>
    <row r="760" spans="1:16" x14ac:dyDescent="0.35">
      <c r="A760" s="15">
        <v>44227.274200000029</v>
      </c>
      <c r="B760" s="9">
        <v>5</v>
      </c>
      <c r="C760" s="9" t="s">
        <v>11</v>
      </c>
      <c r="D760" s="9" t="s">
        <v>122</v>
      </c>
      <c r="E760" s="9" t="s">
        <v>181</v>
      </c>
      <c r="F760" s="9">
        <v>0.9</v>
      </c>
      <c r="G760" s="9">
        <v>0.63</v>
      </c>
      <c r="H760" s="9" t="s">
        <v>140</v>
      </c>
      <c r="I760" s="9" t="s">
        <v>180</v>
      </c>
      <c r="J760" s="9">
        <f>Data[[#This Row],[Miqdar]]*Data[[#This Row],[Qiymət]]</f>
        <v>4.5</v>
      </c>
      <c r="K760" s="9">
        <f>Data[[#This Row],[Məbləğ]]-Data[[#This Row],[Maya]]*Data[[#This Row],[Miqdar]]</f>
        <v>1.35</v>
      </c>
      <c r="O760"/>
      <c r="P760"/>
    </row>
    <row r="761" spans="1:16" x14ac:dyDescent="0.35">
      <c r="A761" s="15">
        <v>44227.318700000033</v>
      </c>
      <c r="B761" s="9">
        <v>6</v>
      </c>
      <c r="C761" s="9" t="s">
        <v>11</v>
      </c>
      <c r="D761" s="9" t="s">
        <v>122</v>
      </c>
      <c r="E761" s="9" t="s">
        <v>181</v>
      </c>
      <c r="F761" s="9">
        <v>0.9</v>
      </c>
      <c r="G761" s="9">
        <v>0.63</v>
      </c>
      <c r="H761" s="9" t="s">
        <v>140</v>
      </c>
      <c r="I761" s="9" t="s">
        <v>180</v>
      </c>
      <c r="J761" s="9">
        <f>Data[[#This Row],[Miqdar]]*Data[[#This Row],[Qiymət]]</f>
        <v>5.4</v>
      </c>
      <c r="K761" s="9">
        <f>Data[[#This Row],[Məbləğ]]-Data[[#This Row],[Maya]]*Data[[#This Row],[Miqdar]]</f>
        <v>1.62</v>
      </c>
      <c r="O761"/>
      <c r="P761"/>
    </row>
    <row r="762" spans="1:16" x14ac:dyDescent="0.35">
      <c r="A762" s="15">
        <v>44227.36200000003</v>
      </c>
      <c r="B762" s="9">
        <v>10</v>
      </c>
      <c r="C762" s="9" t="s">
        <v>11</v>
      </c>
      <c r="D762" s="9" t="s">
        <v>122</v>
      </c>
      <c r="E762" s="9" t="s">
        <v>181</v>
      </c>
      <c r="F762" s="9">
        <v>0.9</v>
      </c>
      <c r="G762" s="9">
        <v>0.63</v>
      </c>
      <c r="H762" s="9" t="s">
        <v>140</v>
      </c>
      <c r="I762" s="9" t="s">
        <v>180</v>
      </c>
      <c r="J762" s="9">
        <f>Data[[#This Row],[Miqdar]]*Data[[#This Row],[Qiymət]]</f>
        <v>9</v>
      </c>
      <c r="K762" s="9">
        <f>Data[[#This Row],[Məbləğ]]-Data[[#This Row],[Maya]]*Data[[#This Row],[Miqdar]]</f>
        <v>2.7</v>
      </c>
      <c r="O762"/>
      <c r="P762"/>
    </row>
    <row r="763" spans="1:16" x14ac:dyDescent="0.35">
      <c r="A763" s="15">
        <v>44227.40580000003</v>
      </c>
      <c r="B763" s="9">
        <v>7</v>
      </c>
      <c r="C763" s="9" t="s">
        <v>11</v>
      </c>
      <c r="D763" s="9" t="s">
        <v>122</v>
      </c>
      <c r="E763" s="9" t="s">
        <v>188</v>
      </c>
      <c r="F763" s="9">
        <v>2.4</v>
      </c>
      <c r="G763" s="9">
        <v>1.6800000000000002</v>
      </c>
      <c r="H763" s="9" t="s">
        <v>154</v>
      </c>
      <c r="I763" s="9" t="s">
        <v>180</v>
      </c>
      <c r="J763" s="9">
        <f>Data[[#This Row],[Miqdar]]*Data[[#This Row],[Qiymət]]</f>
        <v>16.8</v>
      </c>
      <c r="K763" s="9">
        <f>Data[[#This Row],[Məbləğ]]-Data[[#This Row],[Maya]]*Data[[#This Row],[Miqdar]]</f>
        <v>5.0399999999999991</v>
      </c>
      <c r="O763"/>
      <c r="P763"/>
    </row>
    <row r="764" spans="1:16" x14ac:dyDescent="0.35">
      <c r="A764" s="15">
        <v>44227.442100000029</v>
      </c>
      <c r="B764" s="9">
        <v>7</v>
      </c>
      <c r="C764" s="9" t="s">
        <v>138</v>
      </c>
      <c r="D764" s="9" t="s">
        <v>123</v>
      </c>
      <c r="E764" s="9" t="s">
        <v>164</v>
      </c>
      <c r="F764" s="9">
        <v>6.6</v>
      </c>
      <c r="G764" s="9">
        <v>5.2799999999999994</v>
      </c>
      <c r="H764" s="9" t="s">
        <v>154</v>
      </c>
      <c r="I764" s="9" t="s">
        <v>179</v>
      </c>
      <c r="J764" s="9">
        <f>Data[[#This Row],[Miqdar]]*Data[[#This Row],[Qiymət]]</f>
        <v>46.199999999999996</v>
      </c>
      <c r="K764" s="9">
        <f>Data[[#This Row],[Məbləğ]]-Data[[#This Row],[Maya]]*Data[[#This Row],[Miqdar]]</f>
        <v>9.240000000000002</v>
      </c>
      <c r="O764"/>
      <c r="P764"/>
    </row>
    <row r="765" spans="1:16" x14ac:dyDescent="0.35">
      <c r="A765" s="15">
        <v>44227.481500000031</v>
      </c>
      <c r="B765" s="9">
        <v>10</v>
      </c>
      <c r="C765" s="9" t="s">
        <v>20</v>
      </c>
      <c r="D765" s="9" t="s">
        <v>121</v>
      </c>
      <c r="E765" s="9" t="s">
        <v>159</v>
      </c>
      <c r="F765" s="9">
        <v>1.5</v>
      </c>
      <c r="G765" s="9">
        <v>0.9</v>
      </c>
      <c r="H765" s="9" t="s">
        <v>154</v>
      </c>
      <c r="I765" s="9" t="s">
        <v>147</v>
      </c>
      <c r="J765" s="9">
        <f>Data[[#This Row],[Miqdar]]*Data[[#This Row],[Qiymət]]</f>
        <v>15</v>
      </c>
      <c r="K765" s="9">
        <f>Data[[#This Row],[Məbləğ]]-Data[[#This Row],[Maya]]*Data[[#This Row],[Miqdar]]</f>
        <v>6</v>
      </c>
      <c r="O765"/>
      <c r="P765"/>
    </row>
    <row r="766" spans="1:16" x14ac:dyDescent="0.35">
      <c r="A766" s="15">
        <v>44227.523400000027</v>
      </c>
      <c r="B766" s="9">
        <v>6</v>
      </c>
      <c r="C766" s="9" t="s">
        <v>42</v>
      </c>
      <c r="D766" s="9" t="s">
        <v>121</v>
      </c>
      <c r="E766" s="9" t="s">
        <v>171</v>
      </c>
      <c r="F766" s="9">
        <v>2.8</v>
      </c>
      <c r="G766" s="9">
        <v>1.6799999999999997</v>
      </c>
      <c r="H766" s="9" t="s">
        <v>136</v>
      </c>
      <c r="I766" s="9" t="s">
        <v>165</v>
      </c>
      <c r="J766" s="9">
        <f>Data[[#This Row],[Miqdar]]*Data[[#This Row],[Qiymət]]</f>
        <v>16.799999999999997</v>
      </c>
      <c r="K766" s="9">
        <f>Data[[#This Row],[Məbləğ]]-Data[[#This Row],[Maya]]*Data[[#This Row],[Miqdar]]</f>
        <v>6.7199999999999989</v>
      </c>
      <c r="O766"/>
      <c r="P766"/>
    </row>
    <row r="767" spans="1:16" x14ac:dyDescent="0.35">
      <c r="A767" s="15">
        <v>44227.567200000027</v>
      </c>
      <c r="B767" s="9">
        <v>9</v>
      </c>
      <c r="C767" s="9" t="s">
        <v>160</v>
      </c>
      <c r="D767" s="9" t="s">
        <v>143</v>
      </c>
      <c r="E767" s="9" t="s">
        <v>159</v>
      </c>
      <c r="F767" s="9">
        <v>1.5</v>
      </c>
      <c r="G767" s="9">
        <v>0.9</v>
      </c>
      <c r="H767" s="9" t="s">
        <v>154</v>
      </c>
      <c r="I767" s="9" t="s">
        <v>161</v>
      </c>
      <c r="J767" s="9">
        <f>Data[[#This Row],[Miqdar]]*Data[[#This Row],[Qiymət]]</f>
        <v>13.5</v>
      </c>
      <c r="K767" s="9">
        <f>Data[[#This Row],[Məbləğ]]-Data[[#This Row],[Maya]]*Data[[#This Row],[Miqdar]]</f>
        <v>5.4</v>
      </c>
      <c r="O767"/>
      <c r="P767"/>
    </row>
    <row r="768" spans="1:16" x14ac:dyDescent="0.35">
      <c r="A768" s="15">
        <v>44227.606600000028</v>
      </c>
      <c r="B768" s="9">
        <v>7</v>
      </c>
      <c r="C768" s="9" t="s">
        <v>3</v>
      </c>
      <c r="D768" s="9" t="s">
        <v>143</v>
      </c>
      <c r="E768" s="9" t="s">
        <v>171</v>
      </c>
      <c r="F768" s="9">
        <v>2.8</v>
      </c>
      <c r="G768" s="9">
        <v>1.6799999999999997</v>
      </c>
      <c r="H768" s="9" t="s">
        <v>136</v>
      </c>
      <c r="I768" s="9" t="s">
        <v>155</v>
      </c>
      <c r="J768" s="9">
        <f>Data[[#This Row],[Miqdar]]*Data[[#This Row],[Qiymət]]</f>
        <v>19.599999999999998</v>
      </c>
      <c r="K768" s="9">
        <f>Data[[#This Row],[Məbləğ]]-Data[[#This Row],[Maya]]*Data[[#This Row],[Miqdar]]</f>
        <v>7.84</v>
      </c>
      <c r="O768"/>
      <c r="P768"/>
    </row>
    <row r="769" spans="1:16" x14ac:dyDescent="0.35">
      <c r="A769" s="15">
        <v>44227.644400000027</v>
      </c>
      <c r="B769" s="9">
        <v>7</v>
      </c>
      <c r="C769" s="9" t="s">
        <v>28</v>
      </c>
      <c r="D769" s="9" t="s">
        <v>143</v>
      </c>
      <c r="E769" s="9" t="s">
        <v>188</v>
      </c>
      <c r="F769" s="9">
        <v>2.4</v>
      </c>
      <c r="G769" s="9">
        <v>1.6800000000000002</v>
      </c>
      <c r="H769" s="9" t="s">
        <v>154</v>
      </c>
      <c r="I769" s="9" t="s">
        <v>201</v>
      </c>
      <c r="J769" s="9">
        <f>Data[[#This Row],[Miqdar]]*Data[[#This Row],[Qiymət]]</f>
        <v>16.8</v>
      </c>
      <c r="K769" s="9">
        <f>Data[[#This Row],[Məbləğ]]-Data[[#This Row],[Maya]]*Data[[#This Row],[Miqdar]]</f>
        <v>5.0399999999999991</v>
      </c>
      <c r="O769"/>
      <c r="P769"/>
    </row>
    <row r="770" spans="1:16" x14ac:dyDescent="0.35">
      <c r="A770" s="15">
        <v>44227.685400000024</v>
      </c>
      <c r="B770" s="9">
        <v>10</v>
      </c>
      <c r="C770" s="9" t="s">
        <v>6</v>
      </c>
      <c r="D770" s="9" t="s">
        <v>121</v>
      </c>
      <c r="E770" s="9" t="s">
        <v>144</v>
      </c>
      <c r="F770" s="9">
        <v>1.4</v>
      </c>
      <c r="G770" s="9">
        <v>0.97999999999999987</v>
      </c>
      <c r="H770" s="9" t="s">
        <v>140</v>
      </c>
      <c r="I770" s="9" t="s">
        <v>183</v>
      </c>
      <c r="J770" s="9">
        <f>Data[[#This Row],[Miqdar]]*Data[[#This Row],[Qiymət]]</f>
        <v>14</v>
      </c>
      <c r="K770" s="9">
        <f>Data[[#This Row],[Məbləğ]]-Data[[#This Row],[Maya]]*Data[[#This Row],[Miqdar]]</f>
        <v>4.2000000000000011</v>
      </c>
      <c r="O770"/>
      <c r="P770"/>
    </row>
    <row r="771" spans="1:16" x14ac:dyDescent="0.35">
      <c r="A771" s="15">
        <v>44227.727600000027</v>
      </c>
      <c r="B771" s="9">
        <v>8</v>
      </c>
      <c r="C771" s="9" t="s">
        <v>175</v>
      </c>
      <c r="D771" s="9" t="s">
        <v>123</v>
      </c>
      <c r="E771" s="9" t="s">
        <v>146</v>
      </c>
      <c r="F771" s="9">
        <v>1.7</v>
      </c>
      <c r="G771" s="9">
        <v>0.85</v>
      </c>
      <c r="H771" s="9" t="s">
        <v>140</v>
      </c>
      <c r="I771" s="9" t="s">
        <v>176</v>
      </c>
      <c r="J771" s="9">
        <f>Data[[#This Row],[Miqdar]]*Data[[#This Row],[Qiymət]]</f>
        <v>13.6</v>
      </c>
      <c r="K771" s="9">
        <f>Data[[#This Row],[Məbləğ]]-Data[[#This Row],[Maya]]*Data[[#This Row],[Miqdar]]</f>
        <v>6.8</v>
      </c>
      <c r="O771"/>
      <c r="P771"/>
    </row>
    <row r="772" spans="1:16" x14ac:dyDescent="0.35">
      <c r="A772" s="15">
        <v>44227.772500000028</v>
      </c>
      <c r="B772" s="9">
        <v>6</v>
      </c>
      <c r="C772" s="9" t="s">
        <v>156</v>
      </c>
      <c r="D772" s="9" t="s">
        <v>124</v>
      </c>
      <c r="E772" s="9" t="s">
        <v>158</v>
      </c>
      <c r="F772" s="9">
        <v>3.9</v>
      </c>
      <c r="G772" s="9">
        <v>1.95</v>
      </c>
      <c r="H772" s="9" t="s">
        <v>154</v>
      </c>
      <c r="I772" s="9" t="s">
        <v>192</v>
      </c>
      <c r="J772" s="9">
        <f>Data[[#This Row],[Miqdar]]*Data[[#This Row],[Qiymət]]</f>
        <v>23.4</v>
      </c>
      <c r="K772" s="9">
        <f>Data[[#This Row],[Məbləğ]]-Data[[#This Row],[Maya]]*Data[[#This Row],[Miqdar]]</f>
        <v>11.7</v>
      </c>
      <c r="O772"/>
      <c r="P772"/>
    </row>
    <row r="773" spans="1:16" x14ac:dyDescent="0.35">
      <c r="A773" s="15">
        <v>44227.815100000029</v>
      </c>
      <c r="B773" s="9">
        <v>5</v>
      </c>
      <c r="C773" s="9" t="s">
        <v>3</v>
      </c>
      <c r="D773" s="9" t="s">
        <v>143</v>
      </c>
      <c r="E773" s="9" t="s">
        <v>135</v>
      </c>
      <c r="F773" s="9">
        <v>2.5</v>
      </c>
      <c r="G773" s="9">
        <v>1.25</v>
      </c>
      <c r="H773" s="9" t="s">
        <v>136</v>
      </c>
      <c r="I773" s="9" t="s">
        <v>152</v>
      </c>
      <c r="J773" s="9">
        <f>Data[[#This Row],[Miqdar]]*Data[[#This Row],[Qiymət]]</f>
        <v>12.5</v>
      </c>
      <c r="K773" s="9">
        <f>Data[[#This Row],[Məbləğ]]-Data[[#This Row],[Maya]]*Data[[#This Row],[Miqdar]]</f>
        <v>6.25</v>
      </c>
      <c r="O773"/>
      <c r="P773"/>
    </row>
    <row r="774" spans="1:16" x14ac:dyDescent="0.35">
      <c r="A774" s="15">
        <v>44227.858000000029</v>
      </c>
      <c r="B774" s="9">
        <v>10</v>
      </c>
      <c r="C774" s="9" t="s">
        <v>28</v>
      </c>
      <c r="D774" s="9" t="s">
        <v>143</v>
      </c>
      <c r="E774" s="9" t="s">
        <v>159</v>
      </c>
      <c r="F774" s="9">
        <v>1.5</v>
      </c>
      <c r="G774" s="9">
        <v>0.9</v>
      </c>
      <c r="H774" s="9" t="s">
        <v>154</v>
      </c>
      <c r="I774" s="9" t="s">
        <v>145</v>
      </c>
      <c r="J774" s="9">
        <f>Data[[#This Row],[Miqdar]]*Data[[#This Row],[Qiymət]]</f>
        <v>15</v>
      </c>
      <c r="K774" s="9">
        <f>Data[[#This Row],[Məbləğ]]-Data[[#This Row],[Maya]]*Data[[#This Row],[Miqdar]]</f>
        <v>6</v>
      </c>
      <c r="O774"/>
      <c r="P774"/>
    </row>
    <row r="775" spans="1:16" x14ac:dyDescent="0.35">
      <c r="A775" s="15">
        <v>44227.894200000032</v>
      </c>
      <c r="B775" s="9">
        <v>7</v>
      </c>
      <c r="C775" s="9" t="s">
        <v>156</v>
      </c>
      <c r="D775" s="9" t="s">
        <v>124</v>
      </c>
      <c r="E775" s="9" t="s">
        <v>144</v>
      </c>
      <c r="F775" s="9">
        <v>1.4</v>
      </c>
      <c r="G775" s="9">
        <v>0.97999999999999987</v>
      </c>
      <c r="H775" s="9" t="s">
        <v>140</v>
      </c>
      <c r="I775" s="9" t="s">
        <v>172</v>
      </c>
      <c r="J775" s="9">
        <f>Data[[#This Row],[Miqdar]]*Data[[#This Row],[Qiymət]]</f>
        <v>9.7999999999999989</v>
      </c>
      <c r="K775" s="9">
        <f>Data[[#This Row],[Məbləğ]]-Data[[#This Row],[Maya]]*Data[[#This Row],[Miqdar]]</f>
        <v>2.9399999999999995</v>
      </c>
      <c r="O775"/>
      <c r="P775"/>
    </row>
    <row r="776" spans="1:16" x14ac:dyDescent="0.35">
      <c r="A776" s="15">
        <v>44227.931300000033</v>
      </c>
      <c r="B776" s="9">
        <v>8</v>
      </c>
      <c r="C776" s="9" t="s">
        <v>16</v>
      </c>
      <c r="D776" s="9" t="s">
        <v>143</v>
      </c>
      <c r="E776" s="9" t="s">
        <v>153</v>
      </c>
      <c r="F776" s="9">
        <v>1</v>
      </c>
      <c r="G776" s="9">
        <v>0.6</v>
      </c>
      <c r="H776" s="9" t="s">
        <v>154</v>
      </c>
      <c r="I776" s="9" t="s">
        <v>166</v>
      </c>
      <c r="J776" s="9">
        <f>Data[[#This Row],[Miqdar]]*Data[[#This Row],[Qiymət]]</f>
        <v>8</v>
      </c>
      <c r="K776" s="9">
        <f>Data[[#This Row],[Məbləğ]]-Data[[#This Row],[Maya]]*Data[[#This Row],[Miqdar]]</f>
        <v>3.2</v>
      </c>
      <c r="O776"/>
      <c r="P776"/>
    </row>
    <row r="777" spans="1:16" x14ac:dyDescent="0.35">
      <c r="A777" s="15">
        <v>44227.969500000036</v>
      </c>
      <c r="B777" s="9">
        <v>6</v>
      </c>
      <c r="C777" s="9" t="s">
        <v>160</v>
      </c>
      <c r="D777" s="9" t="s">
        <v>143</v>
      </c>
      <c r="E777" s="9" t="s">
        <v>153</v>
      </c>
      <c r="F777" s="9">
        <v>1</v>
      </c>
      <c r="G777" s="9">
        <v>0.6</v>
      </c>
      <c r="H777" s="9" t="s">
        <v>154</v>
      </c>
      <c r="I777" s="9" t="s">
        <v>166</v>
      </c>
      <c r="J777" s="9">
        <f>Data[[#This Row],[Miqdar]]*Data[[#This Row],[Qiymət]]</f>
        <v>6</v>
      </c>
      <c r="K777" s="9">
        <f>Data[[#This Row],[Məbləğ]]-Data[[#This Row],[Maya]]*Data[[#This Row],[Miqdar]]</f>
        <v>2.4000000000000004</v>
      </c>
      <c r="O777"/>
      <c r="P777"/>
    </row>
    <row r="778" spans="1:16" x14ac:dyDescent="0.35">
      <c r="A778" s="15">
        <v>44228.007700000038</v>
      </c>
      <c r="B778" s="9">
        <v>20</v>
      </c>
      <c r="C778" s="9" t="s">
        <v>156</v>
      </c>
      <c r="D778" s="9" t="s">
        <v>124</v>
      </c>
      <c r="E778" s="9" t="s">
        <v>169</v>
      </c>
      <c r="F778" s="9">
        <v>2.5</v>
      </c>
      <c r="G778" s="9">
        <v>1.25</v>
      </c>
      <c r="H778" s="9" t="s">
        <v>136</v>
      </c>
      <c r="I778" s="9" t="s">
        <v>157</v>
      </c>
      <c r="J778" s="9">
        <f>Data[[#This Row],[Miqdar]]*Data[[#This Row],[Qiymət]]</f>
        <v>50</v>
      </c>
      <c r="K778" s="9">
        <f>Data[[#This Row],[Məbləğ]]-Data[[#This Row],[Maya]]*Data[[#This Row],[Miqdar]]</f>
        <v>25</v>
      </c>
      <c r="O778"/>
      <c r="P778"/>
    </row>
    <row r="779" spans="1:16" x14ac:dyDescent="0.35">
      <c r="A779" s="15">
        <v>44228.046900000038</v>
      </c>
      <c r="B779" s="9">
        <v>19</v>
      </c>
      <c r="C779" s="9" t="s">
        <v>28</v>
      </c>
      <c r="D779" s="9" t="s">
        <v>143</v>
      </c>
      <c r="E779" s="9" t="s">
        <v>169</v>
      </c>
      <c r="F779" s="9">
        <v>2.5</v>
      </c>
      <c r="G779" s="9">
        <v>1.25</v>
      </c>
      <c r="H779" s="9" t="s">
        <v>136</v>
      </c>
      <c r="I779" s="9" t="s">
        <v>155</v>
      </c>
      <c r="J779" s="9">
        <f>Data[[#This Row],[Miqdar]]*Data[[#This Row],[Qiymət]]</f>
        <v>47.5</v>
      </c>
      <c r="K779" s="9">
        <f>Data[[#This Row],[Məbləğ]]-Data[[#This Row],[Maya]]*Data[[#This Row],[Miqdar]]</f>
        <v>23.75</v>
      </c>
      <c r="O779"/>
      <c r="P779"/>
    </row>
    <row r="780" spans="1:16" x14ac:dyDescent="0.35">
      <c r="A780" s="15">
        <v>44228.089900000035</v>
      </c>
      <c r="B780" s="9">
        <v>12</v>
      </c>
      <c r="C780" s="9" t="s">
        <v>138</v>
      </c>
      <c r="D780" s="9" t="s">
        <v>123</v>
      </c>
      <c r="E780" s="9" t="s">
        <v>153</v>
      </c>
      <c r="F780" s="9">
        <v>1</v>
      </c>
      <c r="G780" s="9">
        <v>0.6</v>
      </c>
      <c r="H780" s="9" t="s">
        <v>154</v>
      </c>
      <c r="I780" s="9" t="s">
        <v>177</v>
      </c>
      <c r="J780" s="9">
        <f>Data[[#This Row],[Miqdar]]*Data[[#This Row],[Qiymət]]</f>
        <v>12</v>
      </c>
      <c r="K780" s="9">
        <f>Data[[#This Row],[Məbləğ]]-Data[[#This Row],[Maya]]*Data[[#This Row],[Miqdar]]</f>
        <v>4.8000000000000007</v>
      </c>
      <c r="O780"/>
      <c r="P780"/>
    </row>
    <row r="781" spans="1:16" x14ac:dyDescent="0.35">
      <c r="A781" s="15">
        <v>44228.134000000035</v>
      </c>
      <c r="B781" s="9">
        <v>16</v>
      </c>
      <c r="C781" s="9" t="s">
        <v>138</v>
      </c>
      <c r="D781" s="9" t="s">
        <v>123</v>
      </c>
      <c r="E781" s="9" t="s">
        <v>146</v>
      </c>
      <c r="F781" s="9">
        <v>1.7</v>
      </c>
      <c r="G781" s="9">
        <v>0.85</v>
      </c>
      <c r="H781" s="9" t="s">
        <v>140</v>
      </c>
      <c r="I781" s="9" t="s">
        <v>177</v>
      </c>
      <c r="J781" s="9">
        <f>Data[[#This Row],[Miqdar]]*Data[[#This Row],[Qiymət]]</f>
        <v>27.2</v>
      </c>
      <c r="K781" s="9">
        <f>Data[[#This Row],[Məbləğ]]-Data[[#This Row],[Maya]]*Data[[#This Row],[Miqdar]]</f>
        <v>13.6</v>
      </c>
      <c r="O781"/>
      <c r="P781"/>
    </row>
    <row r="782" spans="1:16" x14ac:dyDescent="0.35">
      <c r="A782" s="15">
        <v>44228.175300000032</v>
      </c>
      <c r="B782" s="9">
        <v>17</v>
      </c>
      <c r="C782" s="9" t="s">
        <v>138</v>
      </c>
      <c r="D782" s="9" t="s">
        <v>123</v>
      </c>
      <c r="E782" s="9" t="s">
        <v>178</v>
      </c>
      <c r="F782" s="9">
        <v>2.2000000000000002</v>
      </c>
      <c r="G782" s="9">
        <v>1.5400000000000003</v>
      </c>
      <c r="H782" s="9" t="s">
        <v>140</v>
      </c>
      <c r="I782" s="9" t="s">
        <v>176</v>
      </c>
      <c r="J782" s="9">
        <f>Data[[#This Row],[Miqdar]]*Data[[#This Row],[Qiymət]]</f>
        <v>37.400000000000006</v>
      </c>
      <c r="K782" s="9">
        <f>Data[[#This Row],[Məbləğ]]-Data[[#This Row],[Maya]]*Data[[#This Row],[Miqdar]]</f>
        <v>11.220000000000002</v>
      </c>
      <c r="O782"/>
      <c r="P782"/>
    </row>
    <row r="783" spans="1:16" x14ac:dyDescent="0.35">
      <c r="A783" s="15">
        <v>44228.214900000028</v>
      </c>
      <c r="B783" s="9">
        <v>16</v>
      </c>
      <c r="C783" s="9" t="s">
        <v>138</v>
      </c>
      <c r="D783" s="9" t="s">
        <v>123</v>
      </c>
      <c r="E783" s="9" t="s">
        <v>153</v>
      </c>
      <c r="F783" s="9">
        <v>1</v>
      </c>
      <c r="G783" s="9">
        <v>0.6</v>
      </c>
      <c r="H783" s="9" t="s">
        <v>154</v>
      </c>
      <c r="I783" s="9" t="s">
        <v>176</v>
      </c>
      <c r="J783" s="9">
        <f>Data[[#This Row],[Miqdar]]*Data[[#This Row],[Qiymət]]</f>
        <v>16</v>
      </c>
      <c r="K783" s="9">
        <f>Data[[#This Row],[Məbləğ]]-Data[[#This Row],[Maya]]*Data[[#This Row],[Miqdar]]</f>
        <v>6.4</v>
      </c>
      <c r="O783"/>
      <c r="P783"/>
    </row>
    <row r="784" spans="1:16" x14ac:dyDescent="0.35">
      <c r="A784" s="15">
        <v>44228.257500000029</v>
      </c>
      <c r="B784" s="9">
        <v>18</v>
      </c>
      <c r="C784" s="9" t="s">
        <v>36</v>
      </c>
      <c r="D784" s="9" t="s">
        <v>123</v>
      </c>
      <c r="E784" s="9" t="s">
        <v>153</v>
      </c>
      <c r="F784" s="9">
        <v>1</v>
      </c>
      <c r="G784" s="9">
        <v>0.6</v>
      </c>
      <c r="H784" s="9" t="s">
        <v>154</v>
      </c>
      <c r="I784" s="9" t="s">
        <v>177</v>
      </c>
      <c r="J784" s="9">
        <f>Data[[#This Row],[Miqdar]]*Data[[#This Row],[Qiymət]]</f>
        <v>18</v>
      </c>
      <c r="K784" s="9">
        <f>Data[[#This Row],[Məbləğ]]-Data[[#This Row],[Maya]]*Data[[#This Row],[Miqdar]]</f>
        <v>7.2000000000000011</v>
      </c>
      <c r="O784"/>
      <c r="P784"/>
    </row>
    <row r="785" spans="1:16" x14ac:dyDescent="0.35">
      <c r="A785" s="15">
        <v>44228.296800000026</v>
      </c>
      <c r="B785" s="9">
        <v>14</v>
      </c>
      <c r="C785" s="9" t="s">
        <v>8</v>
      </c>
      <c r="D785" s="9" t="s">
        <v>122</v>
      </c>
      <c r="E785" s="9" t="s">
        <v>181</v>
      </c>
      <c r="F785" s="9">
        <v>0.9</v>
      </c>
      <c r="G785" s="9">
        <v>0.63</v>
      </c>
      <c r="H785" s="9" t="s">
        <v>140</v>
      </c>
      <c r="I785" s="9" t="s">
        <v>180</v>
      </c>
      <c r="J785" s="9">
        <f>Data[[#This Row],[Miqdar]]*Data[[#This Row],[Qiymət]]</f>
        <v>12.6</v>
      </c>
      <c r="K785" s="9">
        <f>Data[[#This Row],[Məbləğ]]-Data[[#This Row],[Maya]]*Data[[#This Row],[Miqdar]]</f>
        <v>3.7799999999999994</v>
      </c>
      <c r="O785"/>
      <c r="P785"/>
    </row>
    <row r="786" spans="1:16" x14ac:dyDescent="0.35">
      <c r="A786" s="15">
        <v>44228.336900000024</v>
      </c>
      <c r="B786" s="9">
        <v>12</v>
      </c>
      <c r="C786" s="9" t="s">
        <v>8</v>
      </c>
      <c r="D786" s="9" t="s">
        <v>122</v>
      </c>
      <c r="E786" s="9" t="s">
        <v>158</v>
      </c>
      <c r="F786" s="9">
        <v>3.9</v>
      </c>
      <c r="G786" s="9">
        <v>1.95</v>
      </c>
      <c r="H786" s="9" t="s">
        <v>154</v>
      </c>
      <c r="I786" s="9" t="s">
        <v>180</v>
      </c>
      <c r="J786" s="9">
        <f>Data[[#This Row],[Miqdar]]*Data[[#This Row],[Qiymət]]</f>
        <v>46.8</v>
      </c>
      <c r="K786" s="9">
        <f>Data[[#This Row],[Məbləğ]]-Data[[#This Row],[Maya]]*Data[[#This Row],[Miqdar]]</f>
        <v>23.4</v>
      </c>
      <c r="O786"/>
      <c r="P786"/>
    </row>
    <row r="787" spans="1:16" x14ac:dyDescent="0.35">
      <c r="A787" s="15">
        <v>44228.381700000027</v>
      </c>
      <c r="B787" s="9">
        <v>20</v>
      </c>
      <c r="C787" s="9" t="s">
        <v>8</v>
      </c>
      <c r="D787" s="9" t="s">
        <v>122</v>
      </c>
      <c r="E787" s="9" t="s">
        <v>158</v>
      </c>
      <c r="F787" s="9">
        <v>3.9</v>
      </c>
      <c r="G787" s="9">
        <v>1.95</v>
      </c>
      <c r="H787" s="9" t="s">
        <v>154</v>
      </c>
      <c r="I787" s="9" t="s">
        <v>180</v>
      </c>
      <c r="J787" s="9">
        <f>Data[[#This Row],[Miqdar]]*Data[[#This Row],[Qiymət]]</f>
        <v>78</v>
      </c>
      <c r="K787" s="9">
        <f>Data[[#This Row],[Məbləğ]]-Data[[#This Row],[Maya]]*Data[[#This Row],[Miqdar]]</f>
        <v>39</v>
      </c>
      <c r="O787"/>
      <c r="P787"/>
    </row>
    <row r="788" spans="1:16" x14ac:dyDescent="0.35">
      <c r="A788" s="15">
        <v>44228.424100000026</v>
      </c>
      <c r="B788" s="9">
        <v>20</v>
      </c>
      <c r="C788" s="9" t="s">
        <v>8</v>
      </c>
      <c r="D788" s="9" t="s">
        <v>122</v>
      </c>
      <c r="E788" s="9" t="s">
        <v>153</v>
      </c>
      <c r="F788" s="9">
        <v>1</v>
      </c>
      <c r="G788" s="9">
        <v>0.6</v>
      </c>
      <c r="H788" s="9" t="s">
        <v>154</v>
      </c>
      <c r="I788" s="9" t="s">
        <v>180</v>
      </c>
      <c r="J788" s="9">
        <f>Data[[#This Row],[Miqdar]]*Data[[#This Row],[Qiymət]]</f>
        <v>20</v>
      </c>
      <c r="K788" s="9">
        <f>Data[[#This Row],[Məbləğ]]-Data[[#This Row],[Maya]]*Data[[#This Row],[Miqdar]]</f>
        <v>8</v>
      </c>
      <c r="O788"/>
      <c r="P788"/>
    </row>
    <row r="789" spans="1:16" x14ac:dyDescent="0.35">
      <c r="A789" s="15">
        <v>44228.466500000024</v>
      </c>
      <c r="B789" s="9">
        <v>19</v>
      </c>
      <c r="C789" s="9" t="s">
        <v>8</v>
      </c>
      <c r="D789" s="9" t="s">
        <v>122</v>
      </c>
      <c r="E789" s="9" t="s">
        <v>153</v>
      </c>
      <c r="F789" s="9">
        <v>1</v>
      </c>
      <c r="G789" s="9">
        <v>0.6</v>
      </c>
      <c r="H789" s="9" t="s">
        <v>154</v>
      </c>
      <c r="I789" s="9" t="s">
        <v>180</v>
      </c>
      <c r="J789" s="9">
        <f>Data[[#This Row],[Miqdar]]*Data[[#This Row],[Qiymət]]</f>
        <v>19</v>
      </c>
      <c r="K789" s="9">
        <f>Data[[#This Row],[Məbləğ]]-Data[[#This Row],[Maya]]*Data[[#This Row],[Miqdar]]</f>
        <v>7.6</v>
      </c>
      <c r="O789"/>
      <c r="P789"/>
    </row>
    <row r="790" spans="1:16" x14ac:dyDescent="0.35">
      <c r="A790" s="15">
        <v>44228.504900000022</v>
      </c>
      <c r="B790" s="9">
        <v>14</v>
      </c>
      <c r="C790" s="9" t="s">
        <v>25</v>
      </c>
      <c r="D790" s="9" t="s">
        <v>122</v>
      </c>
      <c r="E790" s="9" t="s">
        <v>144</v>
      </c>
      <c r="F790" s="9">
        <v>1.4</v>
      </c>
      <c r="G790" s="9">
        <v>0.97999999999999987</v>
      </c>
      <c r="H790" s="9" t="s">
        <v>140</v>
      </c>
      <c r="I790" s="9" t="s">
        <v>180</v>
      </c>
      <c r="J790" s="9">
        <f>Data[[#This Row],[Miqdar]]*Data[[#This Row],[Qiymət]]</f>
        <v>19.599999999999998</v>
      </c>
      <c r="K790" s="9">
        <f>Data[[#This Row],[Məbləğ]]-Data[[#This Row],[Maya]]*Data[[#This Row],[Miqdar]]</f>
        <v>5.879999999999999</v>
      </c>
      <c r="O790"/>
      <c r="P790"/>
    </row>
    <row r="791" spans="1:16" x14ac:dyDescent="0.35">
      <c r="A791" s="15">
        <v>44228.543100000024</v>
      </c>
      <c r="B791" s="9">
        <v>13</v>
      </c>
      <c r="C791" s="9" t="s">
        <v>11</v>
      </c>
      <c r="D791" s="9" t="s">
        <v>122</v>
      </c>
      <c r="E791" s="9" t="s">
        <v>181</v>
      </c>
      <c r="F791" s="9">
        <v>0.9</v>
      </c>
      <c r="G791" s="9">
        <v>0.63</v>
      </c>
      <c r="H791" s="9" t="s">
        <v>140</v>
      </c>
      <c r="I791" s="9" t="s">
        <v>194</v>
      </c>
      <c r="J791" s="9">
        <f>Data[[#This Row],[Miqdar]]*Data[[#This Row],[Qiymət]]</f>
        <v>11.700000000000001</v>
      </c>
      <c r="K791" s="9">
        <f>Data[[#This Row],[Məbləğ]]-Data[[#This Row],[Maya]]*Data[[#This Row],[Miqdar]]</f>
        <v>3.5100000000000016</v>
      </c>
      <c r="O791"/>
      <c r="P791"/>
    </row>
    <row r="792" spans="1:16" x14ac:dyDescent="0.35">
      <c r="A792" s="15">
        <v>44228.587400000026</v>
      </c>
      <c r="B792" s="9">
        <v>11</v>
      </c>
      <c r="C792" s="9" t="s">
        <v>11</v>
      </c>
      <c r="D792" s="9" t="s">
        <v>122</v>
      </c>
      <c r="E792" s="9" t="s">
        <v>181</v>
      </c>
      <c r="F792" s="9">
        <v>0.9</v>
      </c>
      <c r="G792" s="9">
        <v>0.63</v>
      </c>
      <c r="H792" s="9" t="s">
        <v>140</v>
      </c>
      <c r="I792" s="9" t="s">
        <v>194</v>
      </c>
      <c r="J792" s="9">
        <f>Data[[#This Row],[Miqdar]]*Data[[#This Row],[Qiymət]]</f>
        <v>9.9</v>
      </c>
      <c r="K792" s="9">
        <f>Data[[#This Row],[Məbləğ]]-Data[[#This Row],[Maya]]*Data[[#This Row],[Miqdar]]</f>
        <v>2.9700000000000006</v>
      </c>
      <c r="O792"/>
      <c r="P792"/>
    </row>
    <row r="793" spans="1:16" x14ac:dyDescent="0.35">
      <c r="A793" s="15">
        <v>44228.629700000027</v>
      </c>
      <c r="B793" s="9">
        <v>10</v>
      </c>
      <c r="C793" s="9" t="s">
        <v>11</v>
      </c>
      <c r="D793" s="9" t="s">
        <v>122</v>
      </c>
      <c r="E793" s="9" t="s">
        <v>188</v>
      </c>
      <c r="F793" s="9">
        <v>2.4</v>
      </c>
      <c r="G793" s="9">
        <v>1.6800000000000002</v>
      </c>
      <c r="H793" s="9" t="s">
        <v>154</v>
      </c>
      <c r="I793" s="9" t="s">
        <v>197</v>
      </c>
      <c r="J793" s="9">
        <f>Data[[#This Row],[Miqdar]]*Data[[#This Row],[Qiymət]]</f>
        <v>24</v>
      </c>
      <c r="K793" s="9">
        <f>Data[[#This Row],[Məbləğ]]-Data[[#This Row],[Maya]]*Data[[#This Row],[Miqdar]]</f>
        <v>7.1999999999999993</v>
      </c>
      <c r="O793"/>
      <c r="P793"/>
    </row>
    <row r="794" spans="1:16" x14ac:dyDescent="0.35">
      <c r="A794" s="15">
        <v>44228.667200000025</v>
      </c>
      <c r="B794" s="9">
        <v>18</v>
      </c>
      <c r="C794" s="9" t="s">
        <v>11</v>
      </c>
      <c r="D794" s="9" t="s">
        <v>122</v>
      </c>
      <c r="E794" s="9" t="s">
        <v>195</v>
      </c>
      <c r="F794" s="9">
        <v>2</v>
      </c>
      <c r="G794" s="9">
        <v>1.6</v>
      </c>
      <c r="H794" s="9" t="s">
        <v>136</v>
      </c>
      <c r="I794" s="9" t="s">
        <v>197</v>
      </c>
      <c r="J794" s="9">
        <f>Data[[#This Row],[Miqdar]]*Data[[#This Row],[Qiymət]]</f>
        <v>36</v>
      </c>
      <c r="K794" s="9">
        <f>Data[[#This Row],[Məbləğ]]-Data[[#This Row],[Maya]]*Data[[#This Row],[Miqdar]]</f>
        <v>7.1999999999999993</v>
      </c>
      <c r="O794"/>
      <c r="P794"/>
    </row>
    <row r="795" spans="1:16" x14ac:dyDescent="0.35">
      <c r="A795" s="15">
        <v>44228.711000000025</v>
      </c>
      <c r="B795" s="9">
        <v>14</v>
      </c>
      <c r="C795" s="9" t="s">
        <v>160</v>
      </c>
      <c r="D795" s="9" t="s">
        <v>143</v>
      </c>
      <c r="E795" s="9" t="s">
        <v>135</v>
      </c>
      <c r="F795" s="9">
        <v>2.5</v>
      </c>
      <c r="G795" s="9">
        <v>1.25</v>
      </c>
      <c r="H795" s="9" t="s">
        <v>136</v>
      </c>
      <c r="I795" s="9" t="s">
        <v>155</v>
      </c>
      <c r="J795" s="9">
        <f>Data[[#This Row],[Miqdar]]*Data[[#This Row],[Qiymət]]</f>
        <v>35</v>
      </c>
      <c r="K795" s="9">
        <f>Data[[#This Row],[Məbləğ]]-Data[[#This Row],[Maya]]*Data[[#This Row],[Miqdar]]</f>
        <v>17.5</v>
      </c>
      <c r="O795"/>
      <c r="P795"/>
    </row>
    <row r="796" spans="1:16" x14ac:dyDescent="0.35">
      <c r="A796" s="15">
        <v>44228.748000000021</v>
      </c>
      <c r="B796" s="9">
        <v>13</v>
      </c>
      <c r="C796" s="9" t="s">
        <v>16</v>
      </c>
      <c r="D796" s="9" t="s">
        <v>143</v>
      </c>
      <c r="E796" s="9" t="s">
        <v>153</v>
      </c>
      <c r="F796" s="9">
        <v>1</v>
      </c>
      <c r="G796" s="9">
        <v>0.6</v>
      </c>
      <c r="H796" s="9" t="s">
        <v>154</v>
      </c>
      <c r="I796" s="9" t="s">
        <v>155</v>
      </c>
      <c r="J796" s="9">
        <f>Data[[#This Row],[Miqdar]]*Data[[#This Row],[Qiymət]]</f>
        <v>13</v>
      </c>
      <c r="K796" s="9">
        <f>Data[[#This Row],[Məbləğ]]-Data[[#This Row],[Maya]]*Data[[#This Row],[Miqdar]]</f>
        <v>5.2</v>
      </c>
      <c r="O796"/>
      <c r="P796"/>
    </row>
    <row r="797" spans="1:16" x14ac:dyDescent="0.35">
      <c r="A797" s="15">
        <v>44228.785900000024</v>
      </c>
      <c r="B797" s="9">
        <v>14</v>
      </c>
      <c r="C797" s="9" t="s">
        <v>138</v>
      </c>
      <c r="D797" s="9" t="s">
        <v>123</v>
      </c>
      <c r="E797" s="9" t="s">
        <v>181</v>
      </c>
      <c r="F797" s="9">
        <v>0.9</v>
      </c>
      <c r="G797" s="9">
        <v>0.63</v>
      </c>
      <c r="H797" s="9" t="s">
        <v>140</v>
      </c>
      <c r="I797" s="9" t="s">
        <v>141</v>
      </c>
      <c r="J797" s="9">
        <f>Data[[#This Row],[Miqdar]]*Data[[#This Row],[Qiymət]]</f>
        <v>12.6</v>
      </c>
      <c r="K797" s="9">
        <f>Data[[#This Row],[Məbləğ]]-Data[[#This Row],[Maya]]*Data[[#This Row],[Miqdar]]</f>
        <v>3.7799999999999994</v>
      </c>
      <c r="O797"/>
      <c r="P797"/>
    </row>
    <row r="798" spans="1:16" x14ac:dyDescent="0.35">
      <c r="A798" s="15">
        <v>44228.824900000021</v>
      </c>
      <c r="B798" s="9">
        <v>19</v>
      </c>
      <c r="C798" s="9" t="s">
        <v>20</v>
      </c>
      <c r="D798" s="9" t="s">
        <v>121</v>
      </c>
      <c r="E798" s="9" t="s">
        <v>144</v>
      </c>
      <c r="F798" s="9">
        <v>1.4</v>
      </c>
      <c r="G798" s="9">
        <v>0.97999999999999987</v>
      </c>
      <c r="H798" s="9" t="s">
        <v>140</v>
      </c>
      <c r="I798" s="9" t="s">
        <v>196</v>
      </c>
      <c r="J798" s="9">
        <f>Data[[#This Row],[Miqdar]]*Data[[#This Row],[Qiymət]]</f>
        <v>26.599999999999998</v>
      </c>
      <c r="K798" s="9">
        <f>Data[[#This Row],[Məbləğ]]-Data[[#This Row],[Maya]]*Data[[#This Row],[Miqdar]]</f>
        <v>7.98</v>
      </c>
      <c r="O798"/>
      <c r="P798"/>
    </row>
    <row r="799" spans="1:16" x14ac:dyDescent="0.35">
      <c r="A799" s="15">
        <v>44228.86040000002</v>
      </c>
      <c r="B799" s="9">
        <v>10</v>
      </c>
      <c r="C799" s="9" t="s">
        <v>191</v>
      </c>
      <c r="D799" s="9" t="s">
        <v>149</v>
      </c>
      <c r="E799" s="9" t="s">
        <v>162</v>
      </c>
      <c r="F799" s="9">
        <v>3.2</v>
      </c>
      <c r="G799" s="9">
        <v>1.6</v>
      </c>
      <c r="H799" s="9" t="s">
        <v>136</v>
      </c>
      <c r="I799" s="9" t="s">
        <v>168</v>
      </c>
      <c r="J799" s="9">
        <f>Data[[#This Row],[Miqdar]]*Data[[#This Row],[Qiymət]]</f>
        <v>32</v>
      </c>
      <c r="K799" s="9">
        <f>Data[[#This Row],[Məbləğ]]-Data[[#This Row],[Maya]]*Data[[#This Row],[Miqdar]]</f>
        <v>16</v>
      </c>
      <c r="O799"/>
      <c r="P799"/>
    </row>
    <row r="800" spans="1:16" x14ac:dyDescent="0.35">
      <c r="A800" s="15">
        <v>44228.905400000018</v>
      </c>
      <c r="B800" s="9">
        <v>14</v>
      </c>
      <c r="C800" s="9" t="s">
        <v>160</v>
      </c>
      <c r="D800" s="9" t="s">
        <v>143</v>
      </c>
      <c r="E800" s="9" t="s">
        <v>184</v>
      </c>
      <c r="F800" s="9">
        <v>1.8</v>
      </c>
      <c r="G800" s="9">
        <v>1.08</v>
      </c>
      <c r="H800" s="9" t="s">
        <v>154</v>
      </c>
      <c r="I800" s="9" t="s">
        <v>152</v>
      </c>
      <c r="J800" s="9">
        <f>Data[[#This Row],[Miqdar]]*Data[[#This Row],[Qiymət]]</f>
        <v>25.2</v>
      </c>
      <c r="K800" s="9">
        <f>Data[[#This Row],[Məbləğ]]-Data[[#This Row],[Maya]]*Data[[#This Row],[Miqdar]]</f>
        <v>10.079999999999998</v>
      </c>
      <c r="O800"/>
      <c r="P800"/>
    </row>
    <row r="801" spans="1:16" x14ac:dyDescent="0.35">
      <c r="A801" s="15">
        <v>44228.94190000002</v>
      </c>
      <c r="B801" s="9">
        <v>19</v>
      </c>
      <c r="C801" s="9" t="s">
        <v>3</v>
      </c>
      <c r="D801" s="9" t="s">
        <v>143</v>
      </c>
      <c r="E801" s="9" t="s">
        <v>150</v>
      </c>
      <c r="F801" s="9">
        <v>3.3</v>
      </c>
      <c r="G801" s="9">
        <v>2.6399999999999997</v>
      </c>
      <c r="H801" s="9" t="s">
        <v>136</v>
      </c>
      <c r="I801" s="9" t="s">
        <v>145</v>
      </c>
      <c r="J801" s="9">
        <f>Data[[#This Row],[Miqdar]]*Data[[#This Row],[Qiymət]]</f>
        <v>62.699999999999996</v>
      </c>
      <c r="K801" s="9">
        <f>Data[[#This Row],[Məbləğ]]-Data[[#This Row],[Maya]]*Data[[#This Row],[Miqdar]]</f>
        <v>12.54</v>
      </c>
      <c r="O801"/>
      <c r="P801"/>
    </row>
    <row r="802" spans="1:16" x14ac:dyDescent="0.35">
      <c r="A802" s="15">
        <v>44228.985000000022</v>
      </c>
      <c r="B802" s="9">
        <v>17</v>
      </c>
      <c r="C802" s="9" t="s">
        <v>6</v>
      </c>
      <c r="D802" s="9" t="s">
        <v>121</v>
      </c>
      <c r="E802" s="9" t="s">
        <v>139</v>
      </c>
      <c r="F802" s="9">
        <v>1.5</v>
      </c>
      <c r="G802" s="9">
        <v>0.75</v>
      </c>
      <c r="H802" s="9" t="s">
        <v>140</v>
      </c>
      <c r="I802" s="9" t="s">
        <v>165</v>
      </c>
      <c r="J802" s="9">
        <f>Data[[#This Row],[Miqdar]]*Data[[#This Row],[Qiymət]]</f>
        <v>25.5</v>
      </c>
      <c r="K802" s="9">
        <f>Data[[#This Row],[Məbləğ]]-Data[[#This Row],[Maya]]*Data[[#This Row],[Miqdar]]</f>
        <v>12.75</v>
      </c>
      <c r="O802"/>
      <c r="P802"/>
    </row>
    <row r="803" spans="1:16" x14ac:dyDescent="0.35">
      <c r="A803" s="15">
        <v>44229.027700000021</v>
      </c>
      <c r="B803" s="9">
        <v>11</v>
      </c>
      <c r="C803" s="9" t="s">
        <v>187</v>
      </c>
      <c r="D803" s="9" t="s">
        <v>124</v>
      </c>
      <c r="E803" s="9" t="s">
        <v>186</v>
      </c>
      <c r="F803" s="9">
        <v>1.4</v>
      </c>
      <c r="G803" s="9">
        <v>0.97999999999999987</v>
      </c>
      <c r="H803" s="9" t="s">
        <v>140</v>
      </c>
      <c r="I803" s="9" t="s">
        <v>173</v>
      </c>
      <c r="J803" s="9">
        <f>Data[[#This Row],[Miqdar]]*Data[[#This Row],[Qiymət]]</f>
        <v>15.399999999999999</v>
      </c>
      <c r="K803" s="9">
        <f>Data[[#This Row],[Məbləğ]]-Data[[#This Row],[Maya]]*Data[[#This Row],[Miqdar]]</f>
        <v>4.6199999999999992</v>
      </c>
      <c r="O803"/>
      <c r="P803"/>
    </row>
    <row r="804" spans="1:16" x14ac:dyDescent="0.35">
      <c r="A804" s="15">
        <v>44229.067400000022</v>
      </c>
      <c r="B804" s="9">
        <v>16</v>
      </c>
      <c r="C804" s="9" t="s">
        <v>42</v>
      </c>
      <c r="D804" s="9" t="s">
        <v>121</v>
      </c>
      <c r="E804" s="9" t="s">
        <v>146</v>
      </c>
      <c r="F804" s="9">
        <v>1.7</v>
      </c>
      <c r="G804" s="9">
        <v>0.85</v>
      </c>
      <c r="H804" s="9" t="s">
        <v>140</v>
      </c>
      <c r="I804" s="9" t="s">
        <v>193</v>
      </c>
      <c r="J804" s="9">
        <f>Data[[#This Row],[Miqdar]]*Data[[#This Row],[Qiymət]]</f>
        <v>27.2</v>
      </c>
      <c r="K804" s="9">
        <f>Data[[#This Row],[Məbləğ]]-Data[[#This Row],[Maya]]*Data[[#This Row],[Miqdar]]</f>
        <v>13.6</v>
      </c>
      <c r="O804"/>
      <c r="P804"/>
    </row>
    <row r="805" spans="1:16" x14ac:dyDescent="0.35">
      <c r="A805" s="15">
        <v>44229.104000000021</v>
      </c>
      <c r="B805" s="9">
        <v>14</v>
      </c>
      <c r="C805" s="9" t="s">
        <v>28</v>
      </c>
      <c r="D805" s="9" t="s">
        <v>143</v>
      </c>
      <c r="E805" s="9" t="s">
        <v>146</v>
      </c>
      <c r="F805" s="9">
        <v>1.7</v>
      </c>
      <c r="G805" s="9">
        <v>0.85</v>
      </c>
      <c r="H805" s="9" t="s">
        <v>140</v>
      </c>
      <c r="I805" s="9" t="s">
        <v>145</v>
      </c>
      <c r="J805" s="9">
        <f>Data[[#This Row],[Miqdar]]*Data[[#This Row],[Qiymət]]</f>
        <v>23.8</v>
      </c>
      <c r="K805" s="9">
        <f>Data[[#This Row],[Məbləğ]]-Data[[#This Row],[Maya]]*Data[[#This Row],[Miqdar]]</f>
        <v>11.9</v>
      </c>
      <c r="O805"/>
      <c r="P805"/>
    </row>
    <row r="806" spans="1:16" x14ac:dyDescent="0.35">
      <c r="A806" s="15">
        <v>44229.144500000024</v>
      </c>
      <c r="B806" s="9">
        <v>15</v>
      </c>
      <c r="C806" s="9" t="s">
        <v>39</v>
      </c>
      <c r="D806" s="9" t="s">
        <v>124</v>
      </c>
      <c r="E806" s="9" t="s">
        <v>158</v>
      </c>
      <c r="F806" s="9">
        <v>3.9</v>
      </c>
      <c r="G806" s="9">
        <v>1.95</v>
      </c>
      <c r="H806" s="9" t="s">
        <v>154</v>
      </c>
      <c r="I806" s="9" t="s">
        <v>192</v>
      </c>
      <c r="J806" s="9">
        <f>Data[[#This Row],[Miqdar]]*Data[[#This Row],[Qiymət]]</f>
        <v>58.5</v>
      </c>
      <c r="K806" s="9">
        <f>Data[[#This Row],[Məbləğ]]-Data[[#This Row],[Maya]]*Data[[#This Row],[Miqdar]]</f>
        <v>29.25</v>
      </c>
      <c r="O806"/>
      <c r="P806"/>
    </row>
    <row r="807" spans="1:16" x14ac:dyDescent="0.35">
      <c r="A807" s="15">
        <v>44229.189300000027</v>
      </c>
      <c r="B807" s="9">
        <v>15</v>
      </c>
      <c r="C807" s="9" t="s">
        <v>39</v>
      </c>
      <c r="D807" s="9" t="s">
        <v>124</v>
      </c>
      <c r="E807" s="9" t="s">
        <v>158</v>
      </c>
      <c r="F807" s="9">
        <v>3.9</v>
      </c>
      <c r="G807" s="9">
        <v>1.95</v>
      </c>
      <c r="H807" s="9" t="s">
        <v>154</v>
      </c>
      <c r="I807" s="9" t="s">
        <v>192</v>
      </c>
      <c r="J807" s="9">
        <f>Data[[#This Row],[Miqdar]]*Data[[#This Row],[Qiymət]]</f>
        <v>58.5</v>
      </c>
      <c r="K807" s="9">
        <f>Data[[#This Row],[Məbləğ]]-Data[[#This Row],[Maya]]*Data[[#This Row],[Miqdar]]</f>
        <v>29.25</v>
      </c>
      <c r="O807"/>
      <c r="P807"/>
    </row>
    <row r="808" spans="1:16" x14ac:dyDescent="0.35">
      <c r="A808" s="15">
        <v>44229.230800000027</v>
      </c>
      <c r="B808" s="9">
        <v>19</v>
      </c>
      <c r="C808" s="9" t="s">
        <v>36</v>
      </c>
      <c r="D808" s="9" t="s">
        <v>123</v>
      </c>
      <c r="E808" s="9" t="s">
        <v>169</v>
      </c>
      <c r="F808" s="9">
        <v>2.5</v>
      </c>
      <c r="G808" s="9">
        <v>1.25</v>
      </c>
      <c r="H808" s="9" t="s">
        <v>136</v>
      </c>
      <c r="I808" s="9" t="s">
        <v>179</v>
      </c>
      <c r="J808" s="9">
        <f>Data[[#This Row],[Miqdar]]*Data[[#This Row],[Qiymət]]</f>
        <v>47.5</v>
      </c>
      <c r="K808" s="9">
        <f>Data[[#This Row],[Məbləğ]]-Data[[#This Row],[Maya]]*Data[[#This Row],[Miqdar]]</f>
        <v>23.75</v>
      </c>
      <c r="O808"/>
      <c r="P808"/>
    </row>
    <row r="809" spans="1:16" x14ac:dyDescent="0.35">
      <c r="A809" s="15">
        <v>44229.268500000027</v>
      </c>
      <c r="B809" s="9">
        <v>19</v>
      </c>
      <c r="C809" s="9" t="s">
        <v>36</v>
      </c>
      <c r="D809" s="9" t="s">
        <v>123</v>
      </c>
      <c r="E809" s="9" t="s">
        <v>181</v>
      </c>
      <c r="F809" s="9">
        <v>0.9</v>
      </c>
      <c r="G809" s="9">
        <v>0.63</v>
      </c>
      <c r="H809" s="9" t="s">
        <v>140</v>
      </c>
      <c r="I809" s="9" t="s">
        <v>179</v>
      </c>
      <c r="J809" s="9">
        <f>Data[[#This Row],[Miqdar]]*Data[[#This Row],[Qiymət]]</f>
        <v>17.100000000000001</v>
      </c>
      <c r="K809" s="9">
        <f>Data[[#This Row],[Məbləğ]]-Data[[#This Row],[Maya]]*Data[[#This Row],[Miqdar]]</f>
        <v>5.1300000000000008</v>
      </c>
      <c r="O809"/>
      <c r="P809"/>
    </row>
    <row r="810" spans="1:16" x14ac:dyDescent="0.35">
      <c r="A810" s="15">
        <v>44229.312500000029</v>
      </c>
      <c r="B810" s="9">
        <v>18</v>
      </c>
      <c r="C810" s="9" t="s">
        <v>148</v>
      </c>
      <c r="D810" s="9" t="s">
        <v>149</v>
      </c>
      <c r="E810" s="9" t="s">
        <v>171</v>
      </c>
      <c r="F810" s="9">
        <v>2.8</v>
      </c>
      <c r="G810" s="9">
        <v>1.6799999999999997</v>
      </c>
      <c r="H810" s="9" t="s">
        <v>136</v>
      </c>
      <c r="I810" s="9" t="s">
        <v>192</v>
      </c>
      <c r="J810" s="9">
        <f>Data[[#This Row],[Miqdar]]*Data[[#This Row],[Qiymət]]</f>
        <v>50.4</v>
      </c>
      <c r="K810" s="9">
        <f>Data[[#This Row],[Məbləğ]]-Data[[#This Row],[Maya]]*Data[[#This Row],[Miqdar]]</f>
        <v>20.160000000000004</v>
      </c>
      <c r="O810"/>
      <c r="P810"/>
    </row>
    <row r="811" spans="1:16" x14ac:dyDescent="0.35">
      <c r="A811" s="15">
        <v>44229.348700000031</v>
      </c>
      <c r="B811" s="9">
        <v>15</v>
      </c>
      <c r="C811" s="9" t="s">
        <v>200</v>
      </c>
      <c r="D811" s="9" t="s">
        <v>122</v>
      </c>
      <c r="E811" s="9" t="s">
        <v>169</v>
      </c>
      <c r="F811" s="9">
        <v>2.5</v>
      </c>
      <c r="G811" s="9">
        <v>1.25</v>
      </c>
      <c r="H811" s="9" t="s">
        <v>136</v>
      </c>
      <c r="I811" s="9" t="s">
        <v>174</v>
      </c>
      <c r="J811" s="9">
        <f>Data[[#This Row],[Miqdar]]*Data[[#This Row],[Qiymət]]</f>
        <v>37.5</v>
      </c>
      <c r="K811" s="9">
        <f>Data[[#This Row],[Məbləğ]]-Data[[#This Row],[Maya]]*Data[[#This Row],[Miqdar]]</f>
        <v>18.75</v>
      </c>
      <c r="O811"/>
      <c r="P811"/>
    </row>
    <row r="812" spans="1:16" x14ac:dyDescent="0.35">
      <c r="A812" s="15">
        <v>44229.392500000031</v>
      </c>
      <c r="B812" s="9">
        <v>15</v>
      </c>
      <c r="C812" s="9" t="s">
        <v>11</v>
      </c>
      <c r="D812" s="9" t="s">
        <v>122</v>
      </c>
      <c r="E812" s="9" t="s">
        <v>195</v>
      </c>
      <c r="F812" s="9">
        <v>2</v>
      </c>
      <c r="G812" s="9">
        <v>1.6</v>
      </c>
      <c r="H812" s="9" t="s">
        <v>136</v>
      </c>
      <c r="I812" s="9" t="s">
        <v>197</v>
      </c>
      <c r="J812" s="9">
        <f>Data[[#This Row],[Miqdar]]*Data[[#This Row],[Qiymət]]</f>
        <v>30</v>
      </c>
      <c r="K812" s="9">
        <f>Data[[#This Row],[Məbləğ]]-Data[[#This Row],[Maya]]*Data[[#This Row],[Miqdar]]</f>
        <v>6</v>
      </c>
      <c r="O812"/>
      <c r="P812"/>
    </row>
    <row r="813" spans="1:16" x14ac:dyDescent="0.35">
      <c r="A813" s="15">
        <v>44229.434100000028</v>
      </c>
      <c r="B813" s="9">
        <v>20</v>
      </c>
      <c r="C813" s="9" t="s">
        <v>11</v>
      </c>
      <c r="D813" s="9" t="s">
        <v>122</v>
      </c>
      <c r="E813" s="9" t="s">
        <v>144</v>
      </c>
      <c r="F813" s="9">
        <v>1.4</v>
      </c>
      <c r="G813" s="9">
        <v>0.97999999999999987</v>
      </c>
      <c r="H813" s="9" t="s">
        <v>140</v>
      </c>
      <c r="I813" s="9" t="s">
        <v>197</v>
      </c>
      <c r="J813" s="9">
        <f>Data[[#This Row],[Miqdar]]*Data[[#This Row],[Qiymət]]</f>
        <v>28</v>
      </c>
      <c r="K813" s="9">
        <f>Data[[#This Row],[Məbləğ]]-Data[[#This Row],[Maya]]*Data[[#This Row],[Miqdar]]</f>
        <v>8.4000000000000021</v>
      </c>
      <c r="O813"/>
      <c r="P813"/>
    </row>
    <row r="814" spans="1:16" x14ac:dyDescent="0.35">
      <c r="A814" s="15">
        <v>44229.474800000025</v>
      </c>
      <c r="B814" s="9">
        <v>10</v>
      </c>
      <c r="C814" s="9" t="s">
        <v>36</v>
      </c>
      <c r="D814" s="9" t="s">
        <v>123</v>
      </c>
      <c r="E814" s="9" t="s">
        <v>158</v>
      </c>
      <c r="F814" s="9">
        <v>3.9</v>
      </c>
      <c r="G814" s="9">
        <v>1.95</v>
      </c>
      <c r="H814" s="9" t="s">
        <v>154</v>
      </c>
      <c r="I814" s="9" t="s">
        <v>176</v>
      </c>
      <c r="J814" s="9">
        <f>Data[[#This Row],[Miqdar]]*Data[[#This Row],[Qiymət]]</f>
        <v>39</v>
      </c>
      <c r="K814" s="9">
        <f>Data[[#This Row],[Məbləğ]]-Data[[#This Row],[Maya]]*Data[[#This Row],[Miqdar]]</f>
        <v>19.5</v>
      </c>
      <c r="O814"/>
      <c r="P814"/>
    </row>
    <row r="815" spans="1:16" x14ac:dyDescent="0.35">
      <c r="A815" s="15">
        <v>44229.510500000026</v>
      </c>
      <c r="B815" s="9">
        <v>13</v>
      </c>
      <c r="C815" s="9" t="s">
        <v>138</v>
      </c>
      <c r="D815" s="9" t="s">
        <v>123</v>
      </c>
      <c r="E815" s="9" t="s">
        <v>139</v>
      </c>
      <c r="F815" s="9">
        <v>1.5</v>
      </c>
      <c r="G815" s="9">
        <v>0.75</v>
      </c>
      <c r="H815" s="9" t="s">
        <v>140</v>
      </c>
      <c r="I815" s="9" t="s">
        <v>137</v>
      </c>
      <c r="J815" s="9">
        <f>Data[[#This Row],[Miqdar]]*Data[[#This Row],[Qiymət]]</f>
        <v>19.5</v>
      </c>
      <c r="K815" s="9">
        <f>Data[[#This Row],[Məbləğ]]-Data[[#This Row],[Maya]]*Data[[#This Row],[Miqdar]]</f>
        <v>9.75</v>
      </c>
      <c r="O815"/>
      <c r="P815"/>
    </row>
    <row r="816" spans="1:16" x14ac:dyDescent="0.35">
      <c r="A816" s="15">
        <v>44229.555000000029</v>
      </c>
      <c r="B816" s="9">
        <v>19</v>
      </c>
      <c r="C816" s="9" t="s">
        <v>3</v>
      </c>
      <c r="D816" s="9" t="s">
        <v>143</v>
      </c>
      <c r="E816" s="9" t="s">
        <v>169</v>
      </c>
      <c r="F816" s="9">
        <v>2.5</v>
      </c>
      <c r="G816" s="9">
        <v>1.25</v>
      </c>
      <c r="H816" s="9" t="s">
        <v>136</v>
      </c>
      <c r="I816" s="9" t="s">
        <v>170</v>
      </c>
      <c r="J816" s="9">
        <f>Data[[#This Row],[Miqdar]]*Data[[#This Row],[Qiymət]]</f>
        <v>47.5</v>
      </c>
      <c r="K816" s="9">
        <f>Data[[#This Row],[Məbləğ]]-Data[[#This Row],[Maya]]*Data[[#This Row],[Miqdar]]</f>
        <v>23.75</v>
      </c>
      <c r="O816"/>
      <c r="P816"/>
    </row>
    <row r="817" spans="1:16" x14ac:dyDescent="0.35">
      <c r="A817" s="15">
        <v>44229.595700000027</v>
      </c>
      <c r="B817" s="9">
        <v>18</v>
      </c>
      <c r="C817" s="9" t="s">
        <v>20</v>
      </c>
      <c r="D817" s="9" t="s">
        <v>121</v>
      </c>
      <c r="E817" s="9" t="s">
        <v>139</v>
      </c>
      <c r="F817" s="9">
        <v>1.5</v>
      </c>
      <c r="G817" s="9">
        <v>0.75</v>
      </c>
      <c r="H817" s="9" t="s">
        <v>140</v>
      </c>
      <c r="I817" s="9" t="s">
        <v>165</v>
      </c>
      <c r="J817" s="9">
        <f>Data[[#This Row],[Miqdar]]*Data[[#This Row],[Qiymət]]</f>
        <v>27</v>
      </c>
      <c r="K817" s="9">
        <f>Data[[#This Row],[Məbləğ]]-Data[[#This Row],[Maya]]*Data[[#This Row],[Miqdar]]</f>
        <v>13.5</v>
      </c>
      <c r="O817"/>
      <c r="P817"/>
    </row>
    <row r="818" spans="1:16" x14ac:dyDescent="0.35">
      <c r="A818" s="15">
        <v>44229.632700000024</v>
      </c>
      <c r="B818" s="9">
        <v>10</v>
      </c>
      <c r="C818" s="9" t="s">
        <v>142</v>
      </c>
      <c r="D818" s="9" t="s">
        <v>143</v>
      </c>
      <c r="E818" s="9" t="s">
        <v>184</v>
      </c>
      <c r="F818" s="9">
        <v>1.8</v>
      </c>
      <c r="G818" s="9">
        <v>1.08</v>
      </c>
      <c r="H818" s="9" t="s">
        <v>154</v>
      </c>
      <c r="I818" s="9" t="s">
        <v>152</v>
      </c>
      <c r="J818" s="9">
        <f>Data[[#This Row],[Miqdar]]*Data[[#This Row],[Qiymət]]</f>
        <v>18</v>
      </c>
      <c r="K818" s="9">
        <f>Data[[#This Row],[Məbləğ]]-Data[[#This Row],[Maya]]*Data[[#This Row],[Miqdar]]</f>
        <v>7.1999999999999993</v>
      </c>
      <c r="O818"/>
      <c r="P818"/>
    </row>
    <row r="819" spans="1:16" x14ac:dyDescent="0.35">
      <c r="A819" s="15">
        <v>44229.672100000025</v>
      </c>
      <c r="B819" s="9">
        <v>14</v>
      </c>
      <c r="C819" s="9" t="s">
        <v>160</v>
      </c>
      <c r="D819" s="9" t="s">
        <v>143</v>
      </c>
      <c r="E819" s="9" t="s">
        <v>150</v>
      </c>
      <c r="F819" s="9">
        <v>3.3</v>
      </c>
      <c r="G819" s="9">
        <v>2.6399999999999997</v>
      </c>
      <c r="H819" s="9" t="s">
        <v>136</v>
      </c>
      <c r="I819" s="9" t="s">
        <v>155</v>
      </c>
      <c r="J819" s="9">
        <f>Data[[#This Row],[Miqdar]]*Data[[#This Row],[Qiymət]]</f>
        <v>46.199999999999996</v>
      </c>
      <c r="K819" s="9">
        <f>Data[[#This Row],[Məbləğ]]-Data[[#This Row],[Maya]]*Data[[#This Row],[Miqdar]]</f>
        <v>9.240000000000002</v>
      </c>
      <c r="O819"/>
      <c r="P819"/>
    </row>
    <row r="820" spans="1:16" x14ac:dyDescent="0.35">
      <c r="A820" s="15">
        <v>44229.711500000027</v>
      </c>
      <c r="B820" s="9">
        <v>16</v>
      </c>
      <c r="C820" s="9" t="s">
        <v>42</v>
      </c>
      <c r="D820" s="9" t="s">
        <v>121</v>
      </c>
      <c r="E820" s="9" t="s">
        <v>139</v>
      </c>
      <c r="F820" s="9">
        <v>1.5</v>
      </c>
      <c r="G820" s="9">
        <v>0.75</v>
      </c>
      <c r="H820" s="9" t="s">
        <v>140</v>
      </c>
      <c r="I820" s="9" t="s">
        <v>147</v>
      </c>
      <c r="J820" s="9">
        <f>Data[[#This Row],[Miqdar]]*Data[[#This Row],[Qiymət]]</f>
        <v>24</v>
      </c>
      <c r="K820" s="9">
        <f>Data[[#This Row],[Məbləğ]]-Data[[#This Row],[Maya]]*Data[[#This Row],[Miqdar]]</f>
        <v>12</v>
      </c>
      <c r="O820"/>
      <c r="P820"/>
    </row>
    <row r="821" spans="1:16" x14ac:dyDescent="0.35">
      <c r="A821" s="15">
        <v>44229.756500000025</v>
      </c>
      <c r="B821" s="9">
        <v>16</v>
      </c>
      <c r="C821" s="9" t="s">
        <v>187</v>
      </c>
      <c r="D821" s="9" t="s">
        <v>124</v>
      </c>
      <c r="E821" s="9" t="s">
        <v>186</v>
      </c>
      <c r="F821" s="9">
        <v>1.4</v>
      </c>
      <c r="G821" s="9">
        <v>0.97999999999999987</v>
      </c>
      <c r="H821" s="9" t="s">
        <v>140</v>
      </c>
      <c r="I821" s="9" t="s">
        <v>163</v>
      </c>
      <c r="J821" s="9">
        <f>Data[[#This Row],[Miqdar]]*Data[[#This Row],[Qiymət]]</f>
        <v>22.4</v>
      </c>
      <c r="K821" s="9">
        <f>Data[[#This Row],[Məbləğ]]-Data[[#This Row],[Maya]]*Data[[#This Row],[Miqdar]]</f>
        <v>6.7200000000000006</v>
      </c>
      <c r="O821"/>
      <c r="P821"/>
    </row>
    <row r="822" spans="1:16" x14ac:dyDescent="0.35">
      <c r="A822" s="15">
        <v>44229.799700000025</v>
      </c>
      <c r="B822" s="9">
        <v>14</v>
      </c>
      <c r="C822" s="9" t="s">
        <v>36</v>
      </c>
      <c r="D822" s="9" t="s">
        <v>123</v>
      </c>
      <c r="E822" s="9" t="s">
        <v>164</v>
      </c>
      <c r="F822" s="9">
        <v>6.6</v>
      </c>
      <c r="G822" s="9">
        <v>5.2799999999999994</v>
      </c>
      <c r="H822" s="9" t="s">
        <v>154</v>
      </c>
      <c r="I822" s="9" t="s">
        <v>179</v>
      </c>
      <c r="J822" s="9">
        <f>Data[[#This Row],[Miqdar]]*Data[[#This Row],[Qiymət]]</f>
        <v>92.399999999999991</v>
      </c>
      <c r="K822" s="9">
        <f>Data[[#This Row],[Məbləğ]]-Data[[#This Row],[Maya]]*Data[[#This Row],[Miqdar]]</f>
        <v>18.480000000000004</v>
      </c>
      <c r="O822"/>
      <c r="P822"/>
    </row>
    <row r="823" spans="1:16" x14ac:dyDescent="0.35">
      <c r="A823" s="15">
        <v>44229.836900000024</v>
      </c>
      <c r="B823" s="9">
        <v>18</v>
      </c>
      <c r="C823" s="9" t="s">
        <v>11</v>
      </c>
      <c r="D823" s="9" t="s">
        <v>122</v>
      </c>
      <c r="E823" s="9" t="s">
        <v>171</v>
      </c>
      <c r="F823" s="9">
        <v>2.8</v>
      </c>
      <c r="G823" s="9">
        <v>1.6799999999999997</v>
      </c>
      <c r="H823" s="9" t="s">
        <v>136</v>
      </c>
      <c r="I823" s="9" t="s">
        <v>180</v>
      </c>
      <c r="J823" s="9">
        <f>Data[[#This Row],[Miqdar]]*Data[[#This Row],[Qiymət]]</f>
        <v>50.4</v>
      </c>
      <c r="K823" s="9">
        <f>Data[[#This Row],[Məbləğ]]-Data[[#This Row],[Maya]]*Data[[#This Row],[Miqdar]]</f>
        <v>20.160000000000004</v>
      </c>
      <c r="O823"/>
      <c r="P823"/>
    </row>
    <row r="824" spans="1:16" x14ac:dyDescent="0.35">
      <c r="A824" s="15">
        <v>44229.880600000026</v>
      </c>
      <c r="B824" s="9">
        <v>16</v>
      </c>
      <c r="C824" s="9" t="s">
        <v>36</v>
      </c>
      <c r="D824" s="9" t="s">
        <v>123</v>
      </c>
      <c r="E824" s="9" t="s">
        <v>181</v>
      </c>
      <c r="F824" s="9">
        <v>0.9</v>
      </c>
      <c r="G824" s="9">
        <v>0.63</v>
      </c>
      <c r="H824" s="9" t="s">
        <v>140</v>
      </c>
      <c r="I824" s="9" t="s">
        <v>179</v>
      </c>
      <c r="J824" s="9">
        <f>Data[[#This Row],[Miqdar]]*Data[[#This Row],[Qiymət]]</f>
        <v>14.4</v>
      </c>
      <c r="K824" s="9">
        <f>Data[[#This Row],[Məbləğ]]-Data[[#This Row],[Maya]]*Data[[#This Row],[Miqdar]]</f>
        <v>4.32</v>
      </c>
      <c r="O824"/>
      <c r="P824"/>
    </row>
    <row r="825" spans="1:16" x14ac:dyDescent="0.35">
      <c r="A825" s="15">
        <v>44229.918600000026</v>
      </c>
      <c r="B825" s="9">
        <v>10</v>
      </c>
      <c r="C825" s="9" t="s">
        <v>142</v>
      </c>
      <c r="D825" s="9" t="s">
        <v>143</v>
      </c>
      <c r="E825" s="9" t="s">
        <v>169</v>
      </c>
      <c r="F825" s="9">
        <v>2.5</v>
      </c>
      <c r="G825" s="9">
        <v>1.25</v>
      </c>
      <c r="H825" s="9" t="s">
        <v>136</v>
      </c>
      <c r="I825" s="9" t="s">
        <v>161</v>
      </c>
      <c r="J825" s="9">
        <f>Data[[#This Row],[Miqdar]]*Data[[#This Row],[Qiymət]]</f>
        <v>25</v>
      </c>
      <c r="K825" s="9">
        <f>Data[[#This Row],[Məbləğ]]-Data[[#This Row],[Maya]]*Data[[#This Row],[Miqdar]]</f>
        <v>12.5</v>
      </c>
      <c r="O825"/>
      <c r="P825"/>
    </row>
    <row r="826" spans="1:16" x14ac:dyDescent="0.35">
      <c r="A826" s="15">
        <v>44229.95590000003</v>
      </c>
      <c r="B826" s="9">
        <v>14</v>
      </c>
      <c r="C826" s="9" t="s">
        <v>156</v>
      </c>
      <c r="D826" s="9" t="s">
        <v>124</v>
      </c>
      <c r="E826" s="9" t="s">
        <v>162</v>
      </c>
      <c r="F826" s="9">
        <v>3.2</v>
      </c>
      <c r="G826" s="9">
        <v>1.6</v>
      </c>
      <c r="H826" s="9" t="s">
        <v>136</v>
      </c>
      <c r="I826" s="9" t="s">
        <v>157</v>
      </c>
      <c r="J826" s="9">
        <f>Data[[#This Row],[Miqdar]]*Data[[#This Row],[Qiymət]]</f>
        <v>44.800000000000004</v>
      </c>
      <c r="K826" s="9">
        <f>Data[[#This Row],[Məbləğ]]-Data[[#This Row],[Maya]]*Data[[#This Row],[Miqdar]]</f>
        <v>22.400000000000002</v>
      </c>
      <c r="O826"/>
      <c r="P826"/>
    </row>
    <row r="827" spans="1:16" x14ac:dyDescent="0.35">
      <c r="A827" s="15">
        <v>44229.99220000003</v>
      </c>
      <c r="B827" s="9">
        <v>17</v>
      </c>
      <c r="C827" s="9" t="s">
        <v>20</v>
      </c>
      <c r="D827" s="9" t="s">
        <v>121</v>
      </c>
      <c r="E827" s="9" t="s">
        <v>188</v>
      </c>
      <c r="F827" s="9">
        <v>2.4</v>
      </c>
      <c r="G827" s="9">
        <v>1.6800000000000002</v>
      </c>
      <c r="H827" s="9" t="s">
        <v>154</v>
      </c>
      <c r="I827" s="9" t="s">
        <v>183</v>
      </c>
      <c r="J827" s="9">
        <f>Data[[#This Row],[Miqdar]]*Data[[#This Row],[Qiymət]]</f>
        <v>40.799999999999997</v>
      </c>
      <c r="K827" s="9">
        <f>Data[[#This Row],[Məbləğ]]-Data[[#This Row],[Maya]]*Data[[#This Row],[Miqdar]]</f>
        <v>12.239999999999995</v>
      </c>
      <c r="O827"/>
      <c r="P827"/>
    </row>
    <row r="828" spans="1:16" x14ac:dyDescent="0.35">
      <c r="A828" s="15">
        <v>44230.027500000033</v>
      </c>
      <c r="B828" s="9">
        <v>15</v>
      </c>
      <c r="C828" s="9" t="s">
        <v>42</v>
      </c>
      <c r="D828" s="9" t="s">
        <v>121</v>
      </c>
      <c r="E828" s="9" t="s">
        <v>188</v>
      </c>
      <c r="F828" s="9">
        <v>2.4</v>
      </c>
      <c r="G828" s="9">
        <v>1.6800000000000002</v>
      </c>
      <c r="H828" s="9" t="s">
        <v>154</v>
      </c>
      <c r="I828" s="9" t="s">
        <v>183</v>
      </c>
      <c r="J828" s="9">
        <f>Data[[#This Row],[Miqdar]]*Data[[#This Row],[Qiymət]]</f>
        <v>36</v>
      </c>
      <c r="K828" s="9">
        <f>Data[[#This Row],[Məbləğ]]-Data[[#This Row],[Maya]]*Data[[#This Row],[Miqdar]]</f>
        <v>10.799999999999997</v>
      </c>
      <c r="O828"/>
      <c r="P828"/>
    </row>
    <row r="829" spans="1:16" x14ac:dyDescent="0.35">
      <c r="A829" s="15">
        <v>44230.070400000033</v>
      </c>
      <c r="B829" s="9">
        <v>11</v>
      </c>
      <c r="C829" s="9" t="s">
        <v>36</v>
      </c>
      <c r="D829" s="9" t="s">
        <v>123</v>
      </c>
      <c r="E829" s="9" t="s">
        <v>159</v>
      </c>
      <c r="F829" s="9">
        <v>1.5</v>
      </c>
      <c r="G829" s="9">
        <v>0.9</v>
      </c>
      <c r="H829" s="9" t="s">
        <v>154</v>
      </c>
      <c r="I829" s="9" t="s">
        <v>179</v>
      </c>
      <c r="J829" s="9">
        <f>Data[[#This Row],[Miqdar]]*Data[[#This Row],[Qiymət]]</f>
        <v>16.5</v>
      </c>
      <c r="K829" s="9">
        <f>Data[[#This Row],[Məbləğ]]-Data[[#This Row],[Maya]]*Data[[#This Row],[Miqdar]]</f>
        <v>6.6</v>
      </c>
      <c r="O829"/>
      <c r="P829"/>
    </row>
    <row r="830" spans="1:16" x14ac:dyDescent="0.35">
      <c r="A830" s="15">
        <v>44230.114700000035</v>
      </c>
      <c r="B830" s="9">
        <v>16</v>
      </c>
      <c r="C830" s="9" t="s">
        <v>36</v>
      </c>
      <c r="D830" s="9" t="s">
        <v>123</v>
      </c>
      <c r="E830" s="9" t="s">
        <v>178</v>
      </c>
      <c r="F830" s="9">
        <v>2.2000000000000002</v>
      </c>
      <c r="G830" s="9">
        <v>1.5400000000000003</v>
      </c>
      <c r="H830" s="9" t="s">
        <v>140</v>
      </c>
      <c r="I830" s="9" t="s">
        <v>179</v>
      </c>
      <c r="J830" s="9">
        <f>Data[[#This Row],[Miqdar]]*Data[[#This Row],[Qiymət]]</f>
        <v>35.200000000000003</v>
      </c>
      <c r="K830" s="9">
        <f>Data[[#This Row],[Məbləğ]]-Data[[#This Row],[Maya]]*Data[[#This Row],[Miqdar]]</f>
        <v>10.559999999999999</v>
      </c>
      <c r="O830"/>
      <c r="P830"/>
    </row>
    <row r="831" spans="1:16" x14ac:dyDescent="0.35">
      <c r="A831" s="15">
        <v>44230.158600000032</v>
      </c>
      <c r="B831" s="9">
        <v>14</v>
      </c>
      <c r="C831" s="9" t="s">
        <v>11</v>
      </c>
      <c r="D831" s="9" t="s">
        <v>122</v>
      </c>
      <c r="E831" s="9" t="s">
        <v>158</v>
      </c>
      <c r="F831" s="9">
        <v>3.9</v>
      </c>
      <c r="G831" s="9">
        <v>1.95</v>
      </c>
      <c r="H831" s="9" t="s">
        <v>154</v>
      </c>
      <c r="I831" s="9" t="s">
        <v>197</v>
      </c>
      <c r="J831" s="9">
        <f>Data[[#This Row],[Miqdar]]*Data[[#This Row],[Qiymət]]</f>
        <v>54.6</v>
      </c>
      <c r="K831" s="9">
        <f>Data[[#This Row],[Məbləğ]]-Data[[#This Row],[Maya]]*Data[[#This Row],[Miqdar]]</f>
        <v>27.3</v>
      </c>
      <c r="O831"/>
      <c r="P831"/>
    </row>
    <row r="832" spans="1:16" x14ac:dyDescent="0.35">
      <c r="A832" s="15">
        <v>44230.199700000034</v>
      </c>
      <c r="B832" s="9">
        <v>11</v>
      </c>
      <c r="C832" s="9" t="s">
        <v>11</v>
      </c>
      <c r="D832" s="9" t="s">
        <v>122</v>
      </c>
      <c r="E832" s="9" t="s">
        <v>158</v>
      </c>
      <c r="F832" s="9">
        <v>3.9</v>
      </c>
      <c r="G832" s="9">
        <v>1.95</v>
      </c>
      <c r="H832" s="9" t="s">
        <v>154</v>
      </c>
      <c r="I832" s="9" t="s">
        <v>197</v>
      </c>
      <c r="J832" s="9">
        <f>Data[[#This Row],[Miqdar]]*Data[[#This Row],[Qiymət]]</f>
        <v>42.9</v>
      </c>
      <c r="K832" s="9">
        <f>Data[[#This Row],[Məbləğ]]-Data[[#This Row],[Maya]]*Data[[#This Row],[Miqdar]]</f>
        <v>21.45</v>
      </c>
      <c r="O832"/>
      <c r="P832"/>
    </row>
    <row r="833" spans="1:16" x14ac:dyDescent="0.35">
      <c r="A833" s="15">
        <v>44230.241000000031</v>
      </c>
      <c r="B833" s="9">
        <v>18</v>
      </c>
      <c r="C833" s="9" t="s">
        <v>11</v>
      </c>
      <c r="D833" s="9" t="s">
        <v>122</v>
      </c>
      <c r="E833" s="9" t="s">
        <v>144</v>
      </c>
      <c r="F833" s="9">
        <v>1.4</v>
      </c>
      <c r="G833" s="9">
        <v>0.97999999999999987</v>
      </c>
      <c r="H833" s="9" t="s">
        <v>140</v>
      </c>
      <c r="I833" s="9" t="s">
        <v>180</v>
      </c>
      <c r="J833" s="9">
        <f>Data[[#This Row],[Miqdar]]*Data[[#This Row],[Qiymət]]</f>
        <v>25.2</v>
      </c>
      <c r="K833" s="9">
        <f>Data[[#This Row],[Məbləğ]]-Data[[#This Row],[Maya]]*Data[[#This Row],[Miqdar]]</f>
        <v>7.5600000000000023</v>
      </c>
      <c r="O833"/>
      <c r="P833"/>
    </row>
    <row r="834" spans="1:16" x14ac:dyDescent="0.35">
      <c r="A834" s="15">
        <v>44230.277700000028</v>
      </c>
      <c r="B834" s="9">
        <v>17</v>
      </c>
      <c r="C834" s="9" t="s">
        <v>36</v>
      </c>
      <c r="D834" s="9" t="s">
        <v>123</v>
      </c>
      <c r="E834" s="9" t="s">
        <v>171</v>
      </c>
      <c r="F834" s="9">
        <v>2.8</v>
      </c>
      <c r="G834" s="9">
        <v>1.6799999999999997</v>
      </c>
      <c r="H834" s="9" t="s">
        <v>136</v>
      </c>
      <c r="I834" s="9" t="s">
        <v>137</v>
      </c>
      <c r="J834" s="9">
        <f>Data[[#This Row],[Miqdar]]*Data[[#This Row],[Qiymət]]</f>
        <v>47.599999999999994</v>
      </c>
      <c r="K834" s="9">
        <f>Data[[#This Row],[Məbləğ]]-Data[[#This Row],[Maya]]*Data[[#This Row],[Miqdar]]</f>
        <v>19.04</v>
      </c>
      <c r="O834"/>
      <c r="P834"/>
    </row>
    <row r="835" spans="1:16" x14ac:dyDescent="0.35">
      <c r="A835" s="15">
        <v>44230.317100000029</v>
      </c>
      <c r="B835" s="9">
        <v>10</v>
      </c>
      <c r="C835" s="9" t="s">
        <v>36</v>
      </c>
      <c r="D835" s="9" t="s">
        <v>123</v>
      </c>
      <c r="E835" s="9" t="s">
        <v>159</v>
      </c>
      <c r="F835" s="9">
        <v>1.5</v>
      </c>
      <c r="G835" s="9">
        <v>0.9</v>
      </c>
      <c r="H835" s="9" t="s">
        <v>154</v>
      </c>
      <c r="I835" s="9" t="s">
        <v>179</v>
      </c>
      <c r="J835" s="9">
        <f>Data[[#This Row],[Miqdar]]*Data[[#This Row],[Qiymət]]</f>
        <v>15</v>
      </c>
      <c r="K835" s="9">
        <f>Data[[#This Row],[Məbləğ]]-Data[[#This Row],[Maya]]*Data[[#This Row],[Miqdar]]</f>
        <v>6</v>
      </c>
      <c r="O835"/>
      <c r="P835"/>
    </row>
    <row r="836" spans="1:16" x14ac:dyDescent="0.35">
      <c r="A836" s="15">
        <v>44230.352300000028</v>
      </c>
      <c r="B836" s="9">
        <v>12</v>
      </c>
      <c r="C836" s="9" t="s">
        <v>138</v>
      </c>
      <c r="D836" s="9" t="s">
        <v>123</v>
      </c>
      <c r="E836" s="9" t="s">
        <v>135</v>
      </c>
      <c r="F836" s="9">
        <v>2.5</v>
      </c>
      <c r="G836" s="9">
        <v>1.25</v>
      </c>
      <c r="H836" s="9" t="s">
        <v>136</v>
      </c>
      <c r="I836" s="9" t="s">
        <v>137</v>
      </c>
      <c r="J836" s="9">
        <f>Data[[#This Row],[Miqdar]]*Data[[#This Row],[Qiymət]]</f>
        <v>30</v>
      </c>
      <c r="K836" s="9">
        <f>Data[[#This Row],[Məbləğ]]-Data[[#This Row],[Maya]]*Data[[#This Row],[Miqdar]]</f>
        <v>15</v>
      </c>
      <c r="O836"/>
      <c r="P836"/>
    </row>
    <row r="837" spans="1:16" x14ac:dyDescent="0.35">
      <c r="A837" s="15">
        <v>44230.393300000025</v>
      </c>
      <c r="B837" s="9">
        <v>17</v>
      </c>
      <c r="C837" s="9" t="s">
        <v>20</v>
      </c>
      <c r="D837" s="9" t="s">
        <v>121</v>
      </c>
      <c r="E837" s="9" t="s">
        <v>181</v>
      </c>
      <c r="F837" s="9">
        <v>0.9</v>
      </c>
      <c r="G837" s="9">
        <v>0.63</v>
      </c>
      <c r="H837" s="9" t="s">
        <v>140</v>
      </c>
      <c r="I837" s="9" t="s">
        <v>196</v>
      </c>
      <c r="J837" s="9">
        <f>Data[[#This Row],[Miqdar]]*Data[[#This Row],[Qiymət]]</f>
        <v>15.3</v>
      </c>
      <c r="K837" s="9">
        <f>Data[[#This Row],[Məbləğ]]-Data[[#This Row],[Maya]]*Data[[#This Row],[Miqdar]]</f>
        <v>4.59</v>
      </c>
      <c r="O837"/>
      <c r="P837"/>
    </row>
    <row r="838" spans="1:16" x14ac:dyDescent="0.35">
      <c r="A838" s="15">
        <v>44230.434000000023</v>
      </c>
      <c r="B838" s="9">
        <v>13</v>
      </c>
      <c r="C838" s="9" t="s">
        <v>156</v>
      </c>
      <c r="D838" s="9" t="s">
        <v>124</v>
      </c>
      <c r="E838" s="9" t="s">
        <v>153</v>
      </c>
      <c r="F838" s="9">
        <v>1</v>
      </c>
      <c r="G838" s="9">
        <v>0.6</v>
      </c>
      <c r="H838" s="9" t="s">
        <v>154</v>
      </c>
      <c r="I838" s="9" t="s">
        <v>168</v>
      </c>
      <c r="J838" s="9">
        <f>Data[[#This Row],[Miqdar]]*Data[[#This Row],[Qiymət]]</f>
        <v>13</v>
      </c>
      <c r="K838" s="9">
        <f>Data[[#This Row],[Məbləğ]]-Data[[#This Row],[Maya]]*Data[[#This Row],[Miqdar]]</f>
        <v>5.2</v>
      </c>
      <c r="O838"/>
      <c r="P838"/>
    </row>
    <row r="839" spans="1:16" x14ac:dyDescent="0.35">
      <c r="A839" s="15">
        <v>44230.47100000002</v>
      </c>
      <c r="B839" s="9">
        <v>13</v>
      </c>
      <c r="C839" s="9" t="s">
        <v>148</v>
      </c>
      <c r="D839" s="9" t="s">
        <v>149</v>
      </c>
      <c r="E839" s="9" t="s">
        <v>186</v>
      </c>
      <c r="F839" s="9">
        <v>1.4</v>
      </c>
      <c r="G839" s="9">
        <v>0.97999999999999987</v>
      </c>
      <c r="H839" s="9" t="s">
        <v>140</v>
      </c>
      <c r="I839" s="9" t="s">
        <v>172</v>
      </c>
      <c r="J839" s="9">
        <f>Data[[#This Row],[Miqdar]]*Data[[#This Row],[Qiymət]]</f>
        <v>18.2</v>
      </c>
      <c r="K839" s="9">
        <f>Data[[#This Row],[Məbləğ]]-Data[[#This Row],[Maya]]*Data[[#This Row],[Miqdar]]</f>
        <v>5.4600000000000009</v>
      </c>
      <c r="O839"/>
      <c r="P839"/>
    </row>
    <row r="840" spans="1:16" x14ac:dyDescent="0.35">
      <c r="A840" s="15">
        <v>44230.508200000018</v>
      </c>
      <c r="B840" s="9">
        <v>16</v>
      </c>
      <c r="C840" s="9" t="s">
        <v>142</v>
      </c>
      <c r="D840" s="9" t="s">
        <v>143</v>
      </c>
      <c r="E840" s="9" t="s">
        <v>153</v>
      </c>
      <c r="F840" s="9">
        <v>1</v>
      </c>
      <c r="G840" s="9">
        <v>0.6</v>
      </c>
      <c r="H840" s="9" t="s">
        <v>154</v>
      </c>
      <c r="I840" s="9" t="s">
        <v>155</v>
      </c>
      <c r="J840" s="9">
        <f>Data[[#This Row],[Miqdar]]*Data[[#This Row],[Qiymət]]</f>
        <v>16</v>
      </c>
      <c r="K840" s="9">
        <f>Data[[#This Row],[Məbləğ]]-Data[[#This Row],[Maya]]*Data[[#This Row],[Miqdar]]</f>
        <v>6.4</v>
      </c>
      <c r="O840"/>
      <c r="P840"/>
    </row>
    <row r="841" spans="1:16" x14ac:dyDescent="0.35">
      <c r="A841" s="15">
        <v>44230.55250000002</v>
      </c>
      <c r="B841" s="9">
        <v>11</v>
      </c>
      <c r="C841" s="9" t="s">
        <v>42</v>
      </c>
      <c r="D841" s="9" t="s">
        <v>121</v>
      </c>
      <c r="E841" s="9" t="s">
        <v>188</v>
      </c>
      <c r="F841" s="9">
        <v>2.4</v>
      </c>
      <c r="G841" s="9">
        <v>1.6800000000000002</v>
      </c>
      <c r="H841" s="9" t="s">
        <v>154</v>
      </c>
      <c r="I841" s="9" t="s">
        <v>183</v>
      </c>
      <c r="J841" s="9">
        <f>Data[[#This Row],[Miqdar]]*Data[[#This Row],[Qiymət]]</f>
        <v>26.4</v>
      </c>
      <c r="K841" s="9">
        <f>Data[[#This Row],[Məbləğ]]-Data[[#This Row],[Maya]]*Data[[#This Row],[Miqdar]]</f>
        <v>7.9199999999999982</v>
      </c>
      <c r="O841"/>
      <c r="P841"/>
    </row>
    <row r="842" spans="1:16" x14ac:dyDescent="0.35">
      <c r="A842" s="15">
        <v>44230.596300000019</v>
      </c>
      <c r="B842" s="9">
        <v>15</v>
      </c>
      <c r="C842" s="9" t="s">
        <v>28</v>
      </c>
      <c r="D842" s="9" t="s">
        <v>143</v>
      </c>
      <c r="E842" s="9" t="s">
        <v>188</v>
      </c>
      <c r="F842" s="9">
        <v>2.4</v>
      </c>
      <c r="G842" s="9">
        <v>1.6800000000000002</v>
      </c>
      <c r="H842" s="9" t="s">
        <v>154</v>
      </c>
      <c r="I842" s="9" t="s">
        <v>145</v>
      </c>
      <c r="J842" s="9">
        <f>Data[[#This Row],[Miqdar]]*Data[[#This Row],[Qiymət]]</f>
        <v>36</v>
      </c>
      <c r="K842" s="9">
        <f>Data[[#This Row],[Məbləğ]]-Data[[#This Row],[Maya]]*Data[[#This Row],[Miqdar]]</f>
        <v>10.799999999999997</v>
      </c>
      <c r="O842"/>
      <c r="P842"/>
    </row>
    <row r="843" spans="1:16" x14ac:dyDescent="0.35">
      <c r="A843" s="15">
        <v>44230.639600000017</v>
      </c>
      <c r="B843" s="9">
        <v>10</v>
      </c>
      <c r="C843" s="9" t="s">
        <v>42</v>
      </c>
      <c r="D843" s="9" t="s">
        <v>121</v>
      </c>
      <c r="E843" s="9" t="s">
        <v>164</v>
      </c>
      <c r="F843" s="9">
        <v>6.6</v>
      </c>
      <c r="G843" s="9">
        <v>5.2799999999999994</v>
      </c>
      <c r="H843" s="9" t="s">
        <v>154</v>
      </c>
      <c r="I843" s="9" t="s">
        <v>147</v>
      </c>
      <c r="J843" s="9">
        <f>Data[[#This Row],[Miqdar]]*Data[[#This Row],[Qiymət]]</f>
        <v>66</v>
      </c>
      <c r="K843" s="9">
        <f>Data[[#This Row],[Məbləğ]]-Data[[#This Row],[Maya]]*Data[[#This Row],[Miqdar]]</f>
        <v>13.200000000000003</v>
      </c>
      <c r="O843"/>
      <c r="P843"/>
    </row>
    <row r="844" spans="1:16" x14ac:dyDescent="0.35">
      <c r="A844" s="15">
        <v>44230.680000000015</v>
      </c>
      <c r="B844" s="9">
        <v>15</v>
      </c>
      <c r="C844" s="9" t="s">
        <v>156</v>
      </c>
      <c r="D844" s="9" t="s">
        <v>124</v>
      </c>
      <c r="E844" s="9" t="s">
        <v>171</v>
      </c>
      <c r="F844" s="9">
        <v>2.8</v>
      </c>
      <c r="G844" s="9">
        <v>1.6799999999999997</v>
      </c>
      <c r="H844" s="9" t="s">
        <v>136</v>
      </c>
      <c r="I844" s="9" t="s">
        <v>172</v>
      </c>
      <c r="J844" s="9">
        <f>Data[[#This Row],[Miqdar]]*Data[[#This Row],[Qiymət]]</f>
        <v>42</v>
      </c>
      <c r="K844" s="9">
        <f>Data[[#This Row],[Məbləğ]]-Data[[#This Row],[Maya]]*Data[[#This Row],[Miqdar]]</f>
        <v>16.800000000000004</v>
      </c>
      <c r="O844"/>
      <c r="P844"/>
    </row>
    <row r="845" spans="1:16" x14ac:dyDescent="0.35">
      <c r="A845" s="15">
        <v>44230.716700000012</v>
      </c>
      <c r="B845" s="9">
        <v>14</v>
      </c>
      <c r="C845" s="9" t="s">
        <v>16</v>
      </c>
      <c r="D845" s="9" t="s">
        <v>143</v>
      </c>
      <c r="E845" s="9" t="s">
        <v>150</v>
      </c>
      <c r="F845" s="9">
        <v>3.3</v>
      </c>
      <c r="G845" s="9">
        <v>2.6399999999999997</v>
      </c>
      <c r="H845" s="9" t="s">
        <v>136</v>
      </c>
      <c r="I845" s="9" t="s">
        <v>155</v>
      </c>
      <c r="J845" s="9">
        <f>Data[[#This Row],[Miqdar]]*Data[[#This Row],[Qiymət]]</f>
        <v>46.199999999999996</v>
      </c>
      <c r="K845" s="9">
        <f>Data[[#This Row],[Məbləğ]]-Data[[#This Row],[Maya]]*Data[[#This Row],[Miqdar]]</f>
        <v>9.240000000000002</v>
      </c>
      <c r="O845"/>
      <c r="P845"/>
    </row>
    <row r="846" spans="1:16" x14ac:dyDescent="0.35">
      <c r="A846" s="15">
        <v>44230.755100000009</v>
      </c>
      <c r="B846" s="9">
        <v>13</v>
      </c>
      <c r="C846" s="9" t="s">
        <v>160</v>
      </c>
      <c r="D846" s="9" t="s">
        <v>143</v>
      </c>
      <c r="E846" s="9" t="s">
        <v>164</v>
      </c>
      <c r="F846" s="9">
        <v>6.6</v>
      </c>
      <c r="G846" s="9">
        <v>5.2799999999999994</v>
      </c>
      <c r="H846" s="9" t="s">
        <v>154</v>
      </c>
      <c r="I846" s="9" t="s">
        <v>161</v>
      </c>
      <c r="J846" s="9">
        <f>Data[[#This Row],[Miqdar]]*Data[[#This Row],[Qiymət]]</f>
        <v>85.8</v>
      </c>
      <c r="K846" s="9">
        <f>Data[[#This Row],[Məbləğ]]-Data[[#This Row],[Maya]]*Data[[#This Row],[Miqdar]]</f>
        <v>17.160000000000011</v>
      </c>
      <c r="O846"/>
      <c r="P846"/>
    </row>
    <row r="847" spans="1:16" x14ac:dyDescent="0.35">
      <c r="A847" s="15">
        <v>44230.797900000012</v>
      </c>
      <c r="B847" s="9">
        <v>14</v>
      </c>
      <c r="C847" s="9" t="s">
        <v>16</v>
      </c>
      <c r="D847" s="9" t="s">
        <v>143</v>
      </c>
      <c r="E847" s="9" t="s">
        <v>162</v>
      </c>
      <c r="F847" s="9">
        <v>3.2</v>
      </c>
      <c r="G847" s="9">
        <v>1.6</v>
      </c>
      <c r="H847" s="9" t="s">
        <v>136</v>
      </c>
      <c r="I847" s="9" t="s">
        <v>161</v>
      </c>
      <c r="J847" s="9">
        <f>Data[[#This Row],[Miqdar]]*Data[[#This Row],[Qiymət]]</f>
        <v>44.800000000000004</v>
      </c>
      <c r="K847" s="9">
        <f>Data[[#This Row],[Məbləğ]]-Data[[#This Row],[Maya]]*Data[[#This Row],[Miqdar]]</f>
        <v>22.400000000000002</v>
      </c>
      <c r="O847"/>
      <c r="P847"/>
    </row>
    <row r="848" spans="1:16" x14ac:dyDescent="0.35">
      <c r="A848" s="15">
        <v>44230.835400000011</v>
      </c>
      <c r="B848" s="9">
        <v>10</v>
      </c>
      <c r="C848" s="9" t="s">
        <v>142</v>
      </c>
      <c r="D848" s="9" t="s">
        <v>143</v>
      </c>
      <c r="E848" s="9" t="s">
        <v>188</v>
      </c>
      <c r="F848" s="9">
        <v>2.4</v>
      </c>
      <c r="G848" s="9">
        <v>1.6800000000000002</v>
      </c>
      <c r="H848" s="9" t="s">
        <v>154</v>
      </c>
      <c r="I848" s="9" t="s">
        <v>145</v>
      </c>
      <c r="J848" s="9">
        <f>Data[[#This Row],[Miqdar]]*Data[[#This Row],[Qiymət]]</f>
        <v>24</v>
      </c>
      <c r="K848" s="9">
        <f>Data[[#This Row],[Məbləğ]]-Data[[#This Row],[Maya]]*Data[[#This Row],[Miqdar]]</f>
        <v>7.1999999999999993</v>
      </c>
      <c r="O848"/>
      <c r="P848"/>
    </row>
    <row r="849" spans="1:16" x14ac:dyDescent="0.35">
      <c r="A849" s="15">
        <v>44230.871200000009</v>
      </c>
      <c r="B849" s="9">
        <v>20</v>
      </c>
      <c r="C849" s="9" t="s">
        <v>138</v>
      </c>
      <c r="D849" s="9" t="s">
        <v>123</v>
      </c>
      <c r="E849" s="9" t="s">
        <v>178</v>
      </c>
      <c r="F849" s="9">
        <v>2.2000000000000002</v>
      </c>
      <c r="G849" s="9">
        <v>1.5400000000000003</v>
      </c>
      <c r="H849" s="9" t="s">
        <v>140</v>
      </c>
      <c r="I849" s="9" t="s">
        <v>177</v>
      </c>
      <c r="J849" s="9">
        <f>Data[[#This Row],[Miqdar]]*Data[[#This Row],[Qiymət]]</f>
        <v>44</v>
      </c>
      <c r="K849" s="9">
        <f>Data[[#This Row],[Məbləğ]]-Data[[#This Row],[Maya]]*Data[[#This Row],[Miqdar]]</f>
        <v>13.199999999999996</v>
      </c>
      <c r="O849"/>
      <c r="P849"/>
    </row>
    <row r="850" spans="1:16" x14ac:dyDescent="0.35">
      <c r="A850" s="15">
        <v>44230.91580000001</v>
      </c>
      <c r="B850" s="9">
        <v>19</v>
      </c>
      <c r="C850" s="9" t="s">
        <v>191</v>
      </c>
      <c r="D850" s="9" t="s">
        <v>149</v>
      </c>
      <c r="E850" s="9" t="s">
        <v>164</v>
      </c>
      <c r="F850" s="9">
        <v>6.6</v>
      </c>
      <c r="G850" s="9">
        <v>5.2799999999999994</v>
      </c>
      <c r="H850" s="9" t="s">
        <v>154</v>
      </c>
      <c r="I850" s="9" t="s">
        <v>151</v>
      </c>
      <c r="J850" s="9">
        <f>Data[[#This Row],[Miqdar]]*Data[[#This Row],[Qiymət]]</f>
        <v>125.39999999999999</v>
      </c>
      <c r="K850" s="9">
        <f>Data[[#This Row],[Məbləğ]]-Data[[#This Row],[Maya]]*Data[[#This Row],[Miqdar]]</f>
        <v>25.08</v>
      </c>
      <c r="O850"/>
      <c r="P850"/>
    </row>
    <row r="851" spans="1:16" x14ac:dyDescent="0.35">
      <c r="A851" s="15">
        <v>44230.957000000009</v>
      </c>
      <c r="B851" s="9">
        <v>13</v>
      </c>
      <c r="C851" s="9" t="s">
        <v>39</v>
      </c>
      <c r="D851" s="9" t="s">
        <v>124</v>
      </c>
      <c r="E851" s="9" t="s">
        <v>181</v>
      </c>
      <c r="F851" s="9">
        <v>0.9</v>
      </c>
      <c r="G851" s="9">
        <v>0.63</v>
      </c>
      <c r="H851" s="9" t="s">
        <v>140</v>
      </c>
      <c r="I851" s="9" t="s">
        <v>192</v>
      </c>
      <c r="J851" s="9">
        <f>Data[[#This Row],[Miqdar]]*Data[[#This Row],[Qiymət]]</f>
        <v>11.700000000000001</v>
      </c>
      <c r="K851" s="9">
        <f>Data[[#This Row],[Məbləğ]]-Data[[#This Row],[Maya]]*Data[[#This Row],[Miqdar]]</f>
        <v>3.5100000000000016</v>
      </c>
      <c r="O851"/>
      <c r="P851"/>
    </row>
    <row r="852" spans="1:16" x14ac:dyDescent="0.35">
      <c r="A852" s="15">
        <v>44230.996300000006</v>
      </c>
      <c r="B852" s="9">
        <v>15</v>
      </c>
      <c r="C852" s="9" t="s">
        <v>187</v>
      </c>
      <c r="D852" s="9" t="s">
        <v>124</v>
      </c>
      <c r="E852" s="9" t="s">
        <v>164</v>
      </c>
      <c r="F852" s="9">
        <v>6.6</v>
      </c>
      <c r="G852" s="9">
        <v>5.2799999999999994</v>
      </c>
      <c r="H852" s="9" t="s">
        <v>154</v>
      </c>
      <c r="I852" s="9" t="s">
        <v>173</v>
      </c>
      <c r="J852" s="9">
        <f>Data[[#This Row],[Miqdar]]*Data[[#This Row],[Qiymət]]</f>
        <v>99</v>
      </c>
      <c r="K852" s="9">
        <f>Data[[#This Row],[Məbləğ]]-Data[[#This Row],[Maya]]*Data[[#This Row],[Miqdar]]</f>
        <v>19.800000000000011</v>
      </c>
      <c r="O852"/>
      <c r="P852"/>
    </row>
    <row r="853" spans="1:16" x14ac:dyDescent="0.35">
      <c r="A853" s="15">
        <v>44231.035100000008</v>
      </c>
      <c r="B853" s="9">
        <v>13</v>
      </c>
      <c r="C853" s="9" t="s">
        <v>138</v>
      </c>
      <c r="D853" s="9" t="s">
        <v>123</v>
      </c>
      <c r="E853" s="9" t="s">
        <v>159</v>
      </c>
      <c r="F853" s="9">
        <v>1.5</v>
      </c>
      <c r="G853" s="9">
        <v>0.9</v>
      </c>
      <c r="H853" s="9" t="s">
        <v>154</v>
      </c>
      <c r="I853" s="9" t="s">
        <v>137</v>
      </c>
      <c r="J853" s="9">
        <f>Data[[#This Row],[Miqdar]]*Data[[#This Row],[Qiymət]]</f>
        <v>19.5</v>
      </c>
      <c r="K853" s="9">
        <f>Data[[#This Row],[Məbləğ]]-Data[[#This Row],[Maya]]*Data[[#This Row],[Miqdar]]</f>
        <v>7.7999999999999989</v>
      </c>
      <c r="O853"/>
      <c r="P853"/>
    </row>
    <row r="854" spans="1:16" x14ac:dyDescent="0.35">
      <c r="A854" s="15">
        <v>44231.072500000009</v>
      </c>
      <c r="B854" s="9">
        <v>10</v>
      </c>
      <c r="C854" s="9" t="s">
        <v>28</v>
      </c>
      <c r="D854" s="9" t="s">
        <v>143</v>
      </c>
      <c r="E854" s="9" t="s">
        <v>146</v>
      </c>
      <c r="F854" s="9">
        <v>1.7</v>
      </c>
      <c r="G854" s="9">
        <v>0.85</v>
      </c>
      <c r="H854" s="9" t="s">
        <v>140</v>
      </c>
      <c r="I854" s="9" t="s">
        <v>145</v>
      </c>
      <c r="J854" s="9">
        <f>Data[[#This Row],[Miqdar]]*Data[[#This Row],[Qiymət]]</f>
        <v>17</v>
      </c>
      <c r="K854" s="9">
        <f>Data[[#This Row],[Məbləğ]]-Data[[#This Row],[Maya]]*Data[[#This Row],[Miqdar]]</f>
        <v>8.5</v>
      </c>
      <c r="O854"/>
      <c r="P854"/>
    </row>
    <row r="855" spans="1:16" x14ac:dyDescent="0.35">
      <c r="A855" s="15">
        <v>44231.111900000011</v>
      </c>
      <c r="B855" s="9">
        <v>17</v>
      </c>
      <c r="C855" s="9" t="s">
        <v>42</v>
      </c>
      <c r="D855" s="9" t="s">
        <v>121</v>
      </c>
      <c r="E855" s="9" t="s">
        <v>171</v>
      </c>
      <c r="F855" s="9">
        <v>2.8</v>
      </c>
      <c r="G855" s="9">
        <v>1.6799999999999997</v>
      </c>
      <c r="H855" s="9" t="s">
        <v>136</v>
      </c>
      <c r="I855" s="9" t="s">
        <v>193</v>
      </c>
      <c r="J855" s="9">
        <f>Data[[#This Row],[Miqdar]]*Data[[#This Row],[Qiymət]]</f>
        <v>47.599999999999994</v>
      </c>
      <c r="K855" s="9">
        <f>Data[[#This Row],[Məbləğ]]-Data[[#This Row],[Maya]]*Data[[#This Row],[Miqdar]]</f>
        <v>19.04</v>
      </c>
      <c r="O855"/>
      <c r="P855"/>
    </row>
    <row r="856" spans="1:16" x14ac:dyDescent="0.35">
      <c r="A856" s="15">
        <v>44231.150100000013</v>
      </c>
      <c r="B856" s="9">
        <v>10</v>
      </c>
      <c r="C856" s="9" t="s">
        <v>42</v>
      </c>
      <c r="D856" s="9" t="s">
        <v>121</v>
      </c>
      <c r="E856" s="9" t="s">
        <v>171</v>
      </c>
      <c r="F856" s="9">
        <v>2.8</v>
      </c>
      <c r="G856" s="9">
        <v>1.6799999999999997</v>
      </c>
      <c r="H856" s="9" t="s">
        <v>136</v>
      </c>
      <c r="I856" s="9" t="s">
        <v>147</v>
      </c>
      <c r="J856" s="9">
        <f>Data[[#This Row],[Miqdar]]*Data[[#This Row],[Qiymət]]</f>
        <v>28</v>
      </c>
      <c r="K856" s="9">
        <f>Data[[#This Row],[Məbləğ]]-Data[[#This Row],[Maya]]*Data[[#This Row],[Miqdar]]</f>
        <v>11.200000000000003</v>
      </c>
      <c r="O856"/>
      <c r="P856"/>
    </row>
    <row r="857" spans="1:16" x14ac:dyDescent="0.35">
      <c r="A857" s="15">
        <v>44231.190600000016</v>
      </c>
      <c r="B857" s="9">
        <v>19</v>
      </c>
      <c r="C857" s="9" t="s">
        <v>156</v>
      </c>
      <c r="D857" s="9" t="s">
        <v>124</v>
      </c>
      <c r="E857" s="9" t="s">
        <v>164</v>
      </c>
      <c r="F857" s="9">
        <v>6.6</v>
      </c>
      <c r="G857" s="9">
        <v>5.2799999999999994</v>
      </c>
      <c r="H857" s="9" t="s">
        <v>154</v>
      </c>
      <c r="I857" s="9" t="s">
        <v>199</v>
      </c>
      <c r="J857" s="9">
        <f>Data[[#This Row],[Miqdar]]*Data[[#This Row],[Qiymət]]</f>
        <v>125.39999999999999</v>
      </c>
      <c r="K857" s="9">
        <f>Data[[#This Row],[Məbləğ]]-Data[[#This Row],[Maya]]*Data[[#This Row],[Miqdar]]</f>
        <v>25.08</v>
      </c>
      <c r="O857"/>
      <c r="P857"/>
    </row>
    <row r="858" spans="1:16" x14ac:dyDescent="0.35">
      <c r="A858" s="15">
        <v>44231.231800000016</v>
      </c>
      <c r="B858" s="9">
        <v>11</v>
      </c>
      <c r="C858" s="9" t="s">
        <v>175</v>
      </c>
      <c r="D858" s="9" t="s">
        <v>123</v>
      </c>
      <c r="E858" s="9" t="s">
        <v>171</v>
      </c>
      <c r="F858" s="9">
        <v>2.8</v>
      </c>
      <c r="G858" s="9">
        <v>1.6799999999999997</v>
      </c>
      <c r="H858" s="9" t="s">
        <v>136</v>
      </c>
      <c r="I858" s="9" t="s">
        <v>141</v>
      </c>
      <c r="J858" s="9">
        <f>Data[[#This Row],[Miqdar]]*Data[[#This Row],[Qiymət]]</f>
        <v>30.799999999999997</v>
      </c>
      <c r="K858" s="9">
        <f>Data[[#This Row],[Məbləğ]]-Data[[#This Row],[Maya]]*Data[[#This Row],[Miqdar]]</f>
        <v>12.32</v>
      </c>
      <c r="O858"/>
      <c r="P858"/>
    </row>
    <row r="859" spans="1:16" x14ac:dyDescent="0.35">
      <c r="A859" s="15">
        <v>44231.276100000017</v>
      </c>
      <c r="B859" s="9">
        <v>12</v>
      </c>
      <c r="C859" s="9" t="s">
        <v>42</v>
      </c>
      <c r="D859" s="9" t="s">
        <v>121</v>
      </c>
      <c r="E859" s="9" t="s">
        <v>178</v>
      </c>
      <c r="F859" s="9">
        <v>2.2000000000000002</v>
      </c>
      <c r="G859" s="9">
        <v>1.5400000000000003</v>
      </c>
      <c r="H859" s="9" t="s">
        <v>140</v>
      </c>
      <c r="I859" s="9" t="s">
        <v>183</v>
      </c>
      <c r="J859" s="9">
        <f>Data[[#This Row],[Miqdar]]*Data[[#This Row],[Qiymət]]</f>
        <v>26.400000000000002</v>
      </c>
      <c r="K859" s="9">
        <f>Data[[#This Row],[Məbləğ]]-Data[[#This Row],[Maya]]*Data[[#This Row],[Miqdar]]</f>
        <v>7.9199999999999982</v>
      </c>
      <c r="O859"/>
      <c r="P859"/>
    </row>
    <row r="860" spans="1:16" x14ac:dyDescent="0.35">
      <c r="A860" s="15">
        <v>44231.31720000002</v>
      </c>
      <c r="B860" s="9">
        <v>12</v>
      </c>
      <c r="C860" s="9" t="s">
        <v>187</v>
      </c>
      <c r="D860" s="9" t="s">
        <v>124</v>
      </c>
      <c r="E860" s="9" t="s">
        <v>181</v>
      </c>
      <c r="F860" s="9">
        <v>0.9</v>
      </c>
      <c r="G860" s="9">
        <v>0.63</v>
      </c>
      <c r="H860" s="9" t="s">
        <v>140</v>
      </c>
      <c r="I860" s="9" t="s">
        <v>190</v>
      </c>
      <c r="J860" s="9">
        <f>Data[[#This Row],[Miqdar]]*Data[[#This Row],[Qiymət]]</f>
        <v>10.8</v>
      </c>
      <c r="K860" s="9">
        <f>Data[[#This Row],[Məbləğ]]-Data[[#This Row],[Maya]]*Data[[#This Row],[Miqdar]]</f>
        <v>3.24</v>
      </c>
      <c r="O860"/>
      <c r="P860"/>
    </row>
    <row r="861" spans="1:16" x14ac:dyDescent="0.35">
      <c r="A861" s="15">
        <v>44231.35290000002</v>
      </c>
      <c r="B861" s="9">
        <v>15</v>
      </c>
      <c r="C861" s="9" t="s">
        <v>42</v>
      </c>
      <c r="D861" s="9" t="s">
        <v>121</v>
      </c>
      <c r="E861" s="9" t="s">
        <v>139</v>
      </c>
      <c r="F861" s="9">
        <v>1.5</v>
      </c>
      <c r="G861" s="9">
        <v>0.75</v>
      </c>
      <c r="H861" s="9" t="s">
        <v>140</v>
      </c>
      <c r="I861" s="9" t="s">
        <v>165</v>
      </c>
      <c r="J861" s="9">
        <f>Data[[#This Row],[Miqdar]]*Data[[#This Row],[Qiymət]]</f>
        <v>22.5</v>
      </c>
      <c r="K861" s="9">
        <f>Data[[#This Row],[Məbləğ]]-Data[[#This Row],[Maya]]*Data[[#This Row],[Miqdar]]</f>
        <v>11.25</v>
      </c>
      <c r="O861"/>
      <c r="P861"/>
    </row>
    <row r="862" spans="1:16" x14ac:dyDescent="0.35">
      <c r="A862" s="15">
        <v>44231.389600000017</v>
      </c>
      <c r="B862" s="9">
        <v>17</v>
      </c>
      <c r="C862" s="9" t="s">
        <v>160</v>
      </c>
      <c r="D862" s="9" t="s">
        <v>143</v>
      </c>
      <c r="E862" s="9" t="s">
        <v>135</v>
      </c>
      <c r="F862" s="9">
        <v>2.5</v>
      </c>
      <c r="G862" s="9">
        <v>1.25</v>
      </c>
      <c r="H862" s="9" t="s">
        <v>136</v>
      </c>
      <c r="I862" s="9" t="s">
        <v>161</v>
      </c>
      <c r="J862" s="9">
        <f>Data[[#This Row],[Miqdar]]*Data[[#This Row],[Qiymət]]</f>
        <v>42.5</v>
      </c>
      <c r="K862" s="9">
        <f>Data[[#This Row],[Məbləğ]]-Data[[#This Row],[Maya]]*Data[[#This Row],[Miqdar]]</f>
        <v>21.25</v>
      </c>
      <c r="O862"/>
      <c r="P862"/>
    </row>
    <row r="863" spans="1:16" x14ac:dyDescent="0.35">
      <c r="A863" s="15">
        <v>44231.428500000016</v>
      </c>
      <c r="B863" s="9">
        <v>14</v>
      </c>
      <c r="C863" s="9" t="s">
        <v>142</v>
      </c>
      <c r="D863" s="9" t="s">
        <v>143</v>
      </c>
      <c r="E863" s="9" t="s">
        <v>135</v>
      </c>
      <c r="F863" s="9">
        <v>2.5</v>
      </c>
      <c r="G863" s="9">
        <v>1.25</v>
      </c>
      <c r="H863" s="9" t="s">
        <v>136</v>
      </c>
      <c r="I863" s="9" t="s">
        <v>201</v>
      </c>
      <c r="J863" s="9">
        <f>Data[[#This Row],[Miqdar]]*Data[[#This Row],[Qiymət]]</f>
        <v>35</v>
      </c>
      <c r="K863" s="9">
        <f>Data[[#This Row],[Məbləğ]]-Data[[#This Row],[Maya]]*Data[[#This Row],[Miqdar]]</f>
        <v>17.5</v>
      </c>
      <c r="O863"/>
      <c r="P863"/>
    </row>
    <row r="864" spans="1:16" x14ac:dyDescent="0.35">
      <c r="A864" s="15">
        <v>44231.464500000016</v>
      </c>
      <c r="B864" s="9">
        <v>13</v>
      </c>
      <c r="C864" s="9" t="s">
        <v>16</v>
      </c>
      <c r="D864" s="9" t="s">
        <v>143</v>
      </c>
      <c r="E864" s="9" t="s">
        <v>159</v>
      </c>
      <c r="F864" s="9">
        <v>1.5</v>
      </c>
      <c r="G864" s="9">
        <v>0.9</v>
      </c>
      <c r="H864" s="9" t="s">
        <v>154</v>
      </c>
      <c r="I864" s="9" t="s">
        <v>155</v>
      </c>
      <c r="J864" s="9">
        <f>Data[[#This Row],[Miqdar]]*Data[[#This Row],[Qiymət]]</f>
        <v>19.5</v>
      </c>
      <c r="K864" s="9">
        <f>Data[[#This Row],[Məbləğ]]-Data[[#This Row],[Maya]]*Data[[#This Row],[Miqdar]]</f>
        <v>7.7999999999999989</v>
      </c>
      <c r="O864"/>
      <c r="P864"/>
    </row>
    <row r="865" spans="1:16" x14ac:dyDescent="0.35">
      <c r="A865" s="15">
        <v>44231.502600000014</v>
      </c>
      <c r="B865" s="9">
        <v>10</v>
      </c>
      <c r="C865" s="9" t="s">
        <v>28</v>
      </c>
      <c r="D865" s="9" t="s">
        <v>143</v>
      </c>
      <c r="E865" s="9" t="s">
        <v>159</v>
      </c>
      <c r="F865" s="9">
        <v>1.5</v>
      </c>
      <c r="G865" s="9">
        <v>0.9</v>
      </c>
      <c r="H865" s="9" t="s">
        <v>154</v>
      </c>
      <c r="I865" s="9" t="s">
        <v>152</v>
      </c>
      <c r="J865" s="9">
        <f>Data[[#This Row],[Miqdar]]*Data[[#This Row],[Qiymət]]</f>
        <v>15</v>
      </c>
      <c r="K865" s="9">
        <f>Data[[#This Row],[Məbləğ]]-Data[[#This Row],[Maya]]*Data[[#This Row],[Miqdar]]</f>
        <v>6</v>
      </c>
      <c r="O865"/>
      <c r="P865"/>
    </row>
    <row r="866" spans="1:16" x14ac:dyDescent="0.35">
      <c r="A866" s="15">
        <v>44231.542900000015</v>
      </c>
      <c r="B866" s="9">
        <v>16</v>
      </c>
      <c r="C866" s="9" t="s">
        <v>42</v>
      </c>
      <c r="D866" s="9" t="s">
        <v>121</v>
      </c>
      <c r="E866" s="9" t="s">
        <v>188</v>
      </c>
      <c r="F866" s="9">
        <v>2.4</v>
      </c>
      <c r="G866" s="9">
        <v>1.6800000000000002</v>
      </c>
      <c r="H866" s="9" t="s">
        <v>154</v>
      </c>
      <c r="I866" s="9" t="s">
        <v>193</v>
      </c>
      <c r="J866" s="9">
        <f>Data[[#This Row],[Miqdar]]*Data[[#This Row],[Qiymət]]</f>
        <v>38.4</v>
      </c>
      <c r="K866" s="9">
        <f>Data[[#This Row],[Məbləğ]]-Data[[#This Row],[Maya]]*Data[[#This Row],[Miqdar]]</f>
        <v>11.519999999999996</v>
      </c>
      <c r="O866"/>
      <c r="P866"/>
    </row>
    <row r="867" spans="1:16" x14ac:dyDescent="0.35">
      <c r="A867" s="15">
        <v>44231.586600000017</v>
      </c>
      <c r="B867" s="9">
        <v>19</v>
      </c>
      <c r="C867" s="9" t="s">
        <v>3</v>
      </c>
      <c r="D867" s="9" t="s">
        <v>143</v>
      </c>
      <c r="E867" s="9" t="s">
        <v>188</v>
      </c>
      <c r="F867" s="9">
        <v>2.4</v>
      </c>
      <c r="G867" s="9">
        <v>1.6800000000000002</v>
      </c>
      <c r="H867" s="9" t="s">
        <v>154</v>
      </c>
      <c r="I867" s="9" t="s">
        <v>152</v>
      </c>
      <c r="J867" s="9">
        <f>Data[[#This Row],[Miqdar]]*Data[[#This Row],[Qiymət]]</f>
        <v>45.6</v>
      </c>
      <c r="K867" s="9">
        <f>Data[[#This Row],[Məbləğ]]-Data[[#This Row],[Maya]]*Data[[#This Row],[Miqdar]]</f>
        <v>13.68</v>
      </c>
      <c r="O867"/>
      <c r="P867"/>
    </row>
    <row r="868" spans="1:16" x14ac:dyDescent="0.35">
      <c r="A868" s="15">
        <v>44231.624600000017</v>
      </c>
      <c r="B868" s="9">
        <v>10</v>
      </c>
      <c r="C868" s="9" t="s">
        <v>25</v>
      </c>
      <c r="D868" s="9" t="s">
        <v>122</v>
      </c>
      <c r="E868" s="9" t="s">
        <v>144</v>
      </c>
      <c r="F868" s="9">
        <v>1.4</v>
      </c>
      <c r="G868" s="9">
        <v>0.97999999999999987</v>
      </c>
      <c r="H868" s="9" t="s">
        <v>140</v>
      </c>
      <c r="I868" s="9" t="s">
        <v>180</v>
      </c>
      <c r="J868" s="9">
        <f>Data[[#This Row],[Miqdar]]*Data[[#This Row],[Qiymət]]</f>
        <v>14</v>
      </c>
      <c r="K868" s="9">
        <f>Data[[#This Row],[Məbləğ]]-Data[[#This Row],[Maya]]*Data[[#This Row],[Miqdar]]</f>
        <v>4.2000000000000011</v>
      </c>
      <c r="O868"/>
      <c r="P868"/>
    </row>
    <row r="869" spans="1:16" x14ac:dyDescent="0.35">
      <c r="A869" s="15">
        <v>44231.669300000016</v>
      </c>
      <c r="B869" s="9">
        <v>16</v>
      </c>
      <c r="C869" s="9" t="s">
        <v>16</v>
      </c>
      <c r="D869" s="9" t="s">
        <v>143</v>
      </c>
      <c r="E869" s="9" t="s">
        <v>144</v>
      </c>
      <c r="F869" s="9">
        <v>1.4</v>
      </c>
      <c r="G869" s="9">
        <v>0.97999999999999987</v>
      </c>
      <c r="H869" s="9" t="s">
        <v>140</v>
      </c>
      <c r="I869" s="9" t="s">
        <v>201</v>
      </c>
      <c r="J869" s="9">
        <f>Data[[#This Row],[Miqdar]]*Data[[#This Row],[Qiymət]]</f>
        <v>22.4</v>
      </c>
      <c r="K869" s="9">
        <f>Data[[#This Row],[Məbləğ]]-Data[[#This Row],[Maya]]*Data[[#This Row],[Miqdar]]</f>
        <v>6.7200000000000006</v>
      </c>
      <c r="O869"/>
      <c r="P869"/>
    </row>
    <row r="870" spans="1:16" x14ac:dyDescent="0.35">
      <c r="A870" s="15">
        <v>44231.713200000013</v>
      </c>
      <c r="B870" s="9">
        <v>18</v>
      </c>
      <c r="C870" s="9" t="s">
        <v>6</v>
      </c>
      <c r="D870" s="9" t="s">
        <v>121</v>
      </c>
      <c r="E870" s="9" t="s">
        <v>182</v>
      </c>
      <c r="F870" s="9">
        <v>3.4</v>
      </c>
      <c r="G870" s="9">
        <v>2.38</v>
      </c>
      <c r="H870" s="9" t="s">
        <v>136</v>
      </c>
      <c r="I870" s="9" t="s">
        <v>165</v>
      </c>
      <c r="J870" s="9">
        <f>Data[[#This Row],[Miqdar]]*Data[[#This Row],[Qiymət]]</f>
        <v>61.199999999999996</v>
      </c>
      <c r="K870" s="9">
        <f>Data[[#This Row],[Məbləğ]]-Data[[#This Row],[Maya]]*Data[[#This Row],[Miqdar]]</f>
        <v>18.36</v>
      </c>
      <c r="O870"/>
      <c r="P870"/>
    </row>
    <row r="871" spans="1:16" x14ac:dyDescent="0.35">
      <c r="A871" s="15">
        <v>44231.751000000011</v>
      </c>
      <c r="B871" s="9">
        <v>13</v>
      </c>
      <c r="C871" s="9" t="s">
        <v>148</v>
      </c>
      <c r="D871" s="9" t="s">
        <v>149</v>
      </c>
      <c r="E871" s="9" t="s">
        <v>150</v>
      </c>
      <c r="F871" s="9">
        <v>3.3</v>
      </c>
      <c r="G871" s="9">
        <v>2.6399999999999997</v>
      </c>
      <c r="H871" s="9" t="s">
        <v>136</v>
      </c>
      <c r="I871" s="9" t="s">
        <v>157</v>
      </c>
      <c r="J871" s="9">
        <f>Data[[#This Row],[Miqdar]]*Data[[#This Row],[Qiymət]]</f>
        <v>42.9</v>
      </c>
      <c r="K871" s="9">
        <f>Data[[#This Row],[Məbləğ]]-Data[[#This Row],[Maya]]*Data[[#This Row],[Miqdar]]</f>
        <v>8.5800000000000054</v>
      </c>
      <c r="O871"/>
      <c r="P871"/>
    </row>
    <row r="872" spans="1:16" x14ac:dyDescent="0.35">
      <c r="A872" s="15">
        <v>44231.787500000013</v>
      </c>
      <c r="B872" s="9">
        <v>14</v>
      </c>
      <c r="C872" s="9" t="s">
        <v>142</v>
      </c>
      <c r="D872" s="9" t="s">
        <v>143</v>
      </c>
      <c r="E872" s="9" t="s">
        <v>171</v>
      </c>
      <c r="F872" s="9">
        <v>2.8</v>
      </c>
      <c r="G872" s="9">
        <v>1.6799999999999997</v>
      </c>
      <c r="H872" s="9" t="s">
        <v>136</v>
      </c>
      <c r="I872" s="9" t="s">
        <v>155</v>
      </c>
      <c r="J872" s="9">
        <f>Data[[#This Row],[Miqdar]]*Data[[#This Row],[Qiymət]]</f>
        <v>39.199999999999996</v>
      </c>
      <c r="K872" s="9">
        <f>Data[[#This Row],[Məbləğ]]-Data[[#This Row],[Maya]]*Data[[#This Row],[Miqdar]]</f>
        <v>15.68</v>
      </c>
      <c r="O872"/>
      <c r="P872"/>
    </row>
    <row r="873" spans="1:16" x14ac:dyDescent="0.35">
      <c r="A873" s="15">
        <v>44231.825200000014</v>
      </c>
      <c r="B873" s="9">
        <v>13</v>
      </c>
      <c r="C873" s="9" t="s">
        <v>138</v>
      </c>
      <c r="D873" s="9" t="s">
        <v>123</v>
      </c>
      <c r="E873" s="9" t="s">
        <v>164</v>
      </c>
      <c r="F873" s="9">
        <v>6.6</v>
      </c>
      <c r="G873" s="9">
        <v>5.2799999999999994</v>
      </c>
      <c r="H873" s="9" t="s">
        <v>154</v>
      </c>
      <c r="I873" s="9" t="s">
        <v>137</v>
      </c>
      <c r="J873" s="9">
        <f>Data[[#This Row],[Miqdar]]*Data[[#This Row],[Qiymət]]</f>
        <v>85.8</v>
      </c>
      <c r="K873" s="9">
        <f>Data[[#This Row],[Məbləğ]]-Data[[#This Row],[Maya]]*Data[[#This Row],[Miqdar]]</f>
        <v>17.160000000000011</v>
      </c>
      <c r="O873"/>
      <c r="P873"/>
    </row>
    <row r="874" spans="1:16" x14ac:dyDescent="0.35">
      <c r="A874" s="15">
        <v>44231.866200000011</v>
      </c>
      <c r="B874" s="9">
        <v>15</v>
      </c>
      <c r="C874" s="9" t="s">
        <v>142</v>
      </c>
      <c r="D874" s="9" t="s">
        <v>143</v>
      </c>
      <c r="E874" s="9" t="s">
        <v>159</v>
      </c>
      <c r="F874" s="9">
        <v>1.5</v>
      </c>
      <c r="G874" s="9">
        <v>0.9</v>
      </c>
      <c r="H874" s="9" t="s">
        <v>154</v>
      </c>
      <c r="I874" s="9" t="s">
        <v>161</v>
      </c>
      <c r="J874" s="9">
        <f>Data[[#This Row],[Miqdar]]*Data[[#This Row],[Qiymət]]</f>
        <v>22.5</v>
      </c>
      <c r="K874" s="9">
        <f>Data[[#This Row],[Məbləğ]]-Data[[#This Row],[Maya]]*Data[[#This Row],[Miqdar]]</f>
        <v>9</v>
      </c>
      <c r="O874"/>
      <c r="P874"/>
    </row>
    <row r="875" spans="1:16" x14ac:dyDescent="0.35">
      <c r="A875" s="15">
        <v>44231.901900000012</v>
      </c>
      <c r="B875" s="9">
        <v>15</v>
      </c>
      <c r="C875" s="9" t="s">
        <v>175</v>
      </c>
      <c r="D875" s="9" t="s">
        <v>123</v>
      </c>
      <c r="E875" s="9" t="s">
        <v>186</v>
      </c>
      <c r="F875" s="9">
        <v>1.4</v>
      </c>
      <c r="G875" s="9">
        <v>0.97999999999999987</v>
      </c>
      <c r="H875" s="9" t="s">
        <v>140</v>
      </c>
      <c r="I875" s="9" t="s">
        <v>179</v>
      </c>
      <c r="J875" s="9">
        <f>Data[[#This Row],[Miqdar]]*Data[[#This Row],[Qiymət]]</f>
        <v>21</v>
      </c>
      <c r="K875" s="9">
        <f>Data[[#This Row],[Məbləğ]]-Data[[#This Row],[Maya]]*Data[[#This Row],[Miqdar]]</f>
        <v>6.3000000000000025</v>
      </c>
      <c r="O875"/>
      <c r="P875"/>
    </row>
    <row r="876" spans="1:16" x14ac:dyDescent="0.35">
      <c r="A876" s="15">
        <v>44231.942900000009</v>
      </c>
      <c r="B876" s="9">
        <v>16</v>
      </c>
      <c r="C876" s="9" t="s">
        <v>6</v>
      </c>
      <c r="D876" s="9" t="s">
        <v>121</v>
      </c>
      <c r="E876" s="9" t="s">
        <v>146</v>
      </c>
      <c r="F876" s="9">
        <v>1.7</v>
      </c>
      <c r="G876" s="9">
        <v>0.85</v>
      </c>
      <c r="H876" s="9" t="s">
        <v>140</v>
      </c>
      <c r="I876" s="9" t="s">
        <v>147</v>
      </c>
      <c r="J876" s="9">
        <f>Data[[#This Row],[Miqdar]]*Data[[#This Row],[Qiymət]]</f>
        <v>27.2</v>
      </c>
      <c r="K876" s="9">
        <f>Data[[#This Row],[Məbləğ]]-Data[[#This Row],[Maya]]*Data[[#This Row],[Miqdar]]</f>
        <v>13.6</v>
      </c>
      <c r="O876"/>
      <c r="P876"/>
    </row>
    <row r="877" spans="1:16" x14ac:dyDescent="0.35">
      <c r="A877" s="15">
        <v>44231.97800000001</v>
      </c>
      <c r="B877" s="9">
        <v>11</v>
      </c>
      <c r="C877" s="9" t="s">
        <v>187</v>
      </c>
      <c r="D877" s="9" t="s">
        <v>124</v>
      </c>
      <c r="E877" s="9" t="s">
        <v>146</v>
      </c>
      <c r="F877" s="9">
        <v>1.7</v>
      </c>
      <c r="G877" s="9">
        <v>0.85</v>
      </c>
      <c r="H877" s="9" t="s">
        <v>140</v>
      </c>
      <c r="I877" s="9" t="s">
        <v>192</v>
      </c>
      <c r="J877" s="9">
        <f>Data[[#This Row],[Miqdar]]*Data[[#This Row],[Qiymət]]</f>
        <v>18.7</v>
      </c>
      <c r="K877" s="9">
        <f>Data[[#This Row],[Məbləğ]]-Data[[#This Row],[Maya]]*Data[[#This Row],[Miqdar]]</f>
        <v>9.35</v>
      </c>
      <c r="O877"/>
      <c r="P877"/>
    </row>
    <row r="878" spans="1:16" x14ac:dyDescent="0.35">
      <c r="A878" s="15">
        <v>44232.021400000012</v>
      </c>
      <c r="B878" s="9">
        <v>14</v>
      </c>
      <c r="C878" s="9" t="s">
        <v>187</v>
      </c>
      <c r="D878" s="9" t="s">
        <v>124</v>
      </c>
      <c r="E878" s="9" t="s">
        <v>158</v>
      </c>
      <c r="F878" s="9">
        <v>3.9</v>
      </c>
      <c r="G878" s="9">
        <v>1.95</v>
      </c>
      <c r="H878" s="9" t="s">
        <v>154</v>
      </c>
      <c r="I878" s="9" t="s">
        <v>151</v>
      </c>
      <c r="J878" s="9">
        <f>Data[[#This Row],[Miqdar]]*Data[[#This Row],[Qiymət]]</f>
        <v>54.6</v>
      </c>
      <c r="K878" s="9">
        <f>Data[[#This Row],[Məbləğ]]-Data[[#This Row],[Maya]]*Data[[#This Row],[Miqdar]]</f>
        <v>27.3</v>
      </c>
      <c r="O878"/>
      <c r="P878"/>
    </row>
    <row r="879" spans="1:16" x14ac:dyDescent="0.35">
      <c r="A879" s="15">
        <v>44232.05950000001</v>
      </c>
      <c r="B879" s="9">
        <v>12</v>
      </c>
      <c r="C879" s="9" t="s">
        <v>148</v>
      </c>
      <c r="D879" s="9" t="s">
        <v>149</v>
      </c>
      <c r="E879" s="9" t="s">
        <v>135</v>
      </c>
      <c r="F879" s="9">
        <v>2.5</v>
      </c>
      <c r="G879" s="9">
        <v>1.25</v>
      </c>
      <c r="H879" s="9" t="s">
        <v>136</v>
      </c>
      <c r="I879" s="9" t="s">
        <v>151</v>
      </c>
      <c r="J879" s="9">
        <f>Data[[#This Row],[Miqdar]]*Data[[#This Row],[Qiymət]]</f>
        <v>30</v>
      </c>
      <c r="K879" s="9">
        <f>Data[[#This Row],[Məbləğ]]-Data[[#This Row],[Maya]]*Data[[#This Row],[Miqdar]]</f>
        <v>15</v>
      </c>
      <c r="O879"/>
      <c r="P879"/>
    </row>
    <row r="880" spans="1:16" x14ac:dyDescent="0.35">
      <c r="A880" s="15">
        <v>44232.10100000001</v>
      </c>
      <c r="B880" s="9">
        <v>19</v>
      </c>
      <c r="C880" s="9" t="s">
        <v>187</v>
      </c>
      <c r="D880" s="9" t="s">
        <v>124</v>
      </c>
      <c r="E880" s="9" t="s">
        <v>135</v>
      </c>
      <c r="F880" s="9">
        <v>2.5</v>
      </c>
      <c r="G880" s="9">
        <v>1.25</v>
      </c>
      <c r="H880" s="9" t="s">
        <v>136</v>
      </c>
      <c r="I880" s="9" t="s">
        <v>157</v>
      </c>
      <c r="J880" s="9">
        <f>Data[[#This Row],[Miqdar]]*Data[[#This Row],[Qiymət]]</f>
        <v>47.5</v>
      </c>
      <c r="K880" s="9">
        <f>Data[[#This Row],[Məbləğ]]-Data[[#This Row],[Maya]]*Data[[#This Row],[Miqdar]]</f>
        <v>23.75</v>
      </c>
      <c r="O880"/>
      <c r="P880"/>
    </row>
    <row r="881" spans="1:16" x14ac:dyDescent="0.35">
      <c r="A881" s="15">
        <v>44232.136900000012</v>
      </c>
      <c r="B881" s="9">
        <v>15</v>
      </c>
      <c r="C881" s="9" t="s">
        <v>167</v>
      </c>
      <c r="D881" s="9" t="s">
        <v>149</v>
      </c>
      <c r="E881" s="9" t="s">
        <v>195</v>
      </c>
      <c r="F881" s="9">
        <v>2</v>
      </c>
      <c r="G881" s="9">
        <v>1.6</v>
      </c>
      <c r="H881" s="9" t="s">
        <v>136</v>
      </c>
      <c r="I881" s="9" t="s">
        <v>173</v>
      </c>
      <c r="J881" s="9">
        <f>Data[[#This Row],[Miqdar]]*Data[[#This Row],[Qiymət]]</f>
        <v>30</v>
      </c>
      <c r="K881" s="9">
        <f>Data[[#This Row],[Məbləğ]]-Data[[#This Row],[Maya]]*Data[[#This Row],[Miqdar]]</f>
        <v>6</v>
      </c>
      <c r="O881"/>
      <c r="P881"/>
    </row>
    <row r="882" spans="1:16" x14ac:dyDescent="0.35">
      <c r="A882" s="15">
        <v>44232.180800000009</v>
      </c>
      <c r="B882" s="9">
        <v>17</v>
      </c>
      <c r="C882" s="9" t="s">
        <v>167</v>
      </c>
      <c r="D882" s="9" t="s">
        <v>149</v>
      </c>
      <c r="E882" s="9" t="s">
        <v>195</v>
      </c>
      <c r="F882" s="9">
        <v>2</v>
      </c>
      <c r="G882" s="9">
        <v>1.6</v>
      </c>
      <c r="H882" s="9" t="s">
        <v>136</v>
      </c>
      <c r="I882" s="9" t="s">
        <v>173</v>
      </c>
      <c r="J882" s="9">
        <f>Data[[#This Row],[Miqdar]]*Data[[#This Row],[Qiymət]]</f>
        <v>34</v>
      </c>
      <c r="K882" s="9">
        <f>Data[[#This Row],[Məbləğ]]-Data[[#This Row],[Maya]]*Data[[#This Row],[Miqdar]]</f>
        <v>6.7999999999999972</v>
      </c>
      <c r="O882"/>
      <c r="P882"/>
    </row>
    <row r="883" spans="1:16" x14ac:dyDescent="0.35">
      <c r="A883" s="15">
        <v>44232.221200000007</v>
      </c>
      <c r="B883" s="9">
        <v>11</v>
      </c>
      <c r="C883" s="9" t="s">
        <v>3</v>
      </c>
      <c r="D883" s="9" t="s">
        <v>143</v>
      </c>
      <c r="E883" s="9" t="s">
        <v>164</v>
      </c>
      <c r="F883" s="9">
        <v>6.6</v>
      </c>
      <c r="G883" s="9">
        <v>5.2799999999999994</v>
      </c>
      <c r="H883" s="9" t="s">
        <v>154</v>
      </c>
      <c r="I883" s="9" t="s">
        <v>166</v>
      </c>
      <c r="J883" s="9">
        <f>Data[[#This Row],[Miqdar]]*Data[[#This Row],[Qiymət]]</f>
        <v>72.599999999999994</v>
      </c>
      <c r="K883" s="9">
        <f>Data[[#This Row],[Məbləğ]]-Data[[#This Row],[Maya]]*Data[[#This Row],[Miqdar]]</f>
        <v>14.520000000000003</v>
      </c>
      <c r="O883"/>
      <c r="P883"/>
    </row>
    <row r="884" spans="1:16" x14ac:dyDescent="0.35">
      <c r="A884" s="15">
        <v>44232.264700000007</v>
      </c>
      <c r="B884" s="9">
        <v>19</v>
      </c>
      <c r="C884" s="9" t="s">
        <v>36</v>
      </c>
      <c r="D884" s="9" t="s">
        <v>123</v>
      </c>
      <c r="E884" s="9" t="s">
        <v>164</v>
      </c>
      <c r="F884" s="9">
        <v>6.6</v>
      </c>
      <c r="G884" s="9">
        <v>5.2799999999999994</v>
      </c>
      <c r="H884" s="9" t="s">
        <v>154</v>
      </c>
      <c r="I884" s="9" t="s">
        <v>176</v>
      </c>
      <c r="J884" s="9">
        <f>Data[[#This Row],[Miqdar]]*Data[[#This Row],[Qiymət]]</f>
        <v>125.39999999999999</v>
      </c>
      <c r="K884" s="9">
        <f>Data[[#This Row],[Məbləğ]]-Data[[#This Row],[Maya]]*Data[[#This Row],[Miqdar]]</f>
        <v>25.08</v>
      </c>
      <c r="O884"/>
      <c r="P884"/>
    </row>
    <row r="885" spans="1:16" x14ac:dyDescent="0.35">
      <c r="A885" s="15">
        <v>44232.301000000007</v>
      </c>
      <c r="B885" s="9">
        <v>16</v>
      </c>
      <c r="C885" s="9" t="s">
        <v>156</v>
      </c>
      <c r="D885" s="9" t="s">
        <v>124</v>
      </c>
      <c r="E885" s="9" t="s">
        <v>171</v>
      </c>
      <c r="F885" s="9">
        <v>2.8</v>
      </c>
      <c r="G885" s="9">
        <v>1.6799999999999997</v>
      </c>
      <c r="H885" s="9" t="s">
        <v>136</v>
      </c>
      <c r="I885" s="9" t="s">
        <v>168</v>
      </c>
      <c r="J885" s="9">
        <f>Data[[#This Row],[Miqdar]]*Data[[#This Row],[Qiymət]]</f>
        <v>44.8</v>
      </c>
      <c r="K885" s="9">
        <f>Data[[#This Row],[Məbləğ]]-Data[[#This Row],[Maya]]*Data[[#This Row],[Miqdar]]</f>
        <v>17.920000000000002</v>
      </c>
      <c r="O885"/>
      <c r="P885"/>
    </row>
    <row r="886" spans="1:16" x14ac:dyDescent="0.35">
      <c r="A886" s="15">
        <v>44232.339300000007</v>
      </c>
      <c r="B886" s="9">
        <v>13</v>
      </c>
      <c r="C886" s="9" t="s">
        <v>138</v>
      </c>
      <c r="D886" s="9" t="s">
        <v>123</v>
      </c>
      <c r="E886" s="9" t="s">
        <v>171</v>
      </c>
      <c r="F886" s="9">
        <v>2.8</v>
      </c>
      <c r="G886" s="9">
        <v>1.6799999999999997</v>
      </c>
      <c r="H886" s="9" t="s">
        <v>136</v>
      </c>
      <c r="I886" s="9" t="s">
        <v>137</v>
      </c>
      <c r="J886" s="9">
        <f>Data[[#This Row],[Miqdar]]*Data[[#This Row],[Qiymət]]</f>
        <v>36.4</v>
      </c>
      <c r="K886" s="9">
        <f>Data[[#This Row],[Məbləğ]]-Data[[#This Row],[Maya]]*Data[[#This Row],[Miqdar]]</f>
        <v>14.560000000000002</v>
      </c>
      <c r="O886"/>
      <c r="P886"/>
    </row>
    <row r="887" spans="1:16" x14ac:dyDescent="0.35">
      <c r="A887" s="15">
        <v>44232.376400000008</v>
      </c>
      <c r="B887" s="9">
        <v>18</v>
      </c>
      <c r="C887" s="9" t="s">
        <v>8</v>
      </c>
      <c r="D887" s="9" t="s">
        <v>122</v>
      </c>
      <c r="E887" s="9" t="s">
        <v>181</v>
      </c>
      <c r="F887" s="9">
        <v>0.9</v>
      </c>
      <c r="G887" s="9">
        <v>0.63</v>
      </c>
      <c r="H887" s="9" t="s">
        <v>140</v>
      </c>
      <c r="I887" s="9" t="s">
        <v>180</v>
      </c>
      <c r="J887" s="9">
        <f>Data[[#This Row],[Miqdar]]*Data[[#This Row],[Qiymət]]</f>
        <v>16.2</v>
      </c>
      <c r="K887" s="9">
        <f>Data[[#This Row],[Məbləğ]]-Data[[#This Row],[Maya]]*Data[[#This Row],[Miqdar]]</f>
        <v>4.8599999999999994</v>
      </c>
      <c r="O887"/>
      <c r="P887"/>
    </row>
    <row r="888" spans="1:16" x14ac:dyDescent="0.35">
      <c r="A888" s="15">
        <v>44232.413800000009</v>
      </c>
      <c r="B888" s="9">
        <v>14</v>
      </c>
      <c r="C888" s="9" t="s">
        <v>11</v>
      </c>
      <c r="D888" s="9" t="s">
        <v>122</v>
      </c>
      <c r="E888" s="9" t="s">
        <v>181</v>
      </c>
      <c r="F888" s="9">
        <v>0.9</v>
      </c>
      <c r="G888" s="9">
        <v>0.63</v>
      </c>
      <c r="H888" s="9" t="s">
        <v>140</v>
      </c>
      <c r="I888" s="9" t="s">
        <v>194</v>
      </c>
      <c r="J888" s="9">
        <f>Data[[#This Row],[Miqdar]]*Data[[#This Row],[Qiymət]]</f>
        <v>12.6</v>
      </c>
      <c r="K888" s="9">
        <f>Data[[#This Row],[Məbləğ]]-Data[[#This Row],[Maya]]*Data[[#This Row],[Miqdar]]</f>
        <v>3.7799999999999994</v>
      </c>
      <c r="O888"/>
      <c r="P888"/>
    </row>
    <row r="889" spans="1:16" x14ac:dyDescent="0.35">
      <c r="A889" s="15">
        <v>44232.456200000008</v>
      </c>
      <c r="B889" s="9">
        <v>15</v>
      </c>
      <c r="C889" s="9" t="s">
        <v>11</v>
      </c>
      <c r="D889" s="9" t="s">
        <v>122</v>
      </c>
      <c r="E889" s="9" t="s">
        <v>181</v>
      </c>
      <c r="F889" s="9">
        <v>0.9</v>
      </c>
      <c r="G889" s="9">
        <v>0.63</v>
      </c>
      <c r="H889" s="9" t="s">
        <v>140</v>
      </c>
      <c r="I889" s="9" t="s">
        <v>194</v>
      </c>
      <c r="J889" s="9">
        <f>Data[[#This Row],[Miqdar]]*Data[[#This Row],[Qiymət]]</f>
        <v>13.5</v>
      </c>
      <c r="K889" s="9">
        <f>Data[[#This Row],[Məbləğ]]-Data[[#This Row],[Maya]]*Data[[#This Row],[Miqdar]]</f>
        <v>4.0500000000000007</v>
      </c>
      <c r="O889"/>
      <c r="P889"/>
    </row>
    <row r="890" spans="1:16" x14ac:dyDescent="0.35">
      <c r="A890" s="15">
        <v>44232.493000000009</v>
      </c>
      <c r="B890" s="9">
        <v>15</v>
      </c>
      <c r="C890" s="9" t="s">
        <v>11</v>
      </c>
      <c r="D890" s="9" t="s">
        <v>122</v>
      </c>
      <c r="E890" s="9" t="s">
        <v>162</v>
      </c>
      <c r="F890" s="9">
        <v>3.2</v>
      </c>
      <c r="G890" s="9">
        <v>1.6</v>
      </c>
      <c r="H890" s="9" t="s">
        <v>136</v>
      </c>
      <c r="I890" s="9" t="s">
        <v>180</v>
      </c>
      <c r="J890" s="9">
        <f>Data[[#This Row],[Miqdar]]*Data[[#This Row],[Qiymət]]</f>
        <v>48</v>
      </c>
      <c r="K890" s="9">
        <f>Data[[#This Row],[Məbləğ]]-Data[[#This Row],[Maya]]*Data[[#This Row],[Miqdar]]</f>
        <v>24</v>
      </c>
      <c r="O890"/>
      <c r="P890"/>
    </row>
    <row r="891" spans="1:16" x14ac:dyDescent="0.35">
      <c r="A891" s="15">
        <v>44232.536300000007</v>
      </c>
      <c r="B891" s="9">
        <v>12</v>
      </c>
      <c r="C891" s="9" t="s">
        <v>11</v>
      </c>
      <c r="D891" s="9" t="s">
        <v>122</v>
      </c>
      <c r="E891" s="9" t="s">
        <v>159</v>
      </c>
      <c r="F891" s="9">
        <v>1.5</v>
      </c>
      <c r="G891" s="9">
        <v>0.9</v>
      </c>
      <c r="H891" s="9" t="s">
        <v>154</v>
      </c>
      <c r="I891" s="9" t="s">
        <v>174</v>
      </c>
      <c r="J891" s="9">
        <f>Data[[#This Row],[Miqdar]]*Data[[#This Row],[Qiymət]]</f>
        <v>18</v>
      </c>
      <c r="K891" s="9">
        <f>Data[[#This Row],[Məbləğ]]-Data[[#This Row],[Maya]]*Data[[#This Row],[Miqdar]]</f>
        <v>7.1999999999999993</v>
      </c>
      <c r="O891"/>
      <c r="P891"/>
    </row>
    <row r="892" spans="1:16" x14ac:dyDescent="0.35">
      <c r="A892" s="15">
        <v>44232.575200000007</v>
      </c>
      <c r="B892" s="9">
        <v>19</v>
      </c>
      <c r="C892" s="9" t="s">
        <v>11</v>
      </c>
      <c r="D892" s="9" t="s">
        <v>122</v>
      </c>
      <c r="E892" s="9" t="s">
        <v>181</v>
      </c>
      <c r="F892" s="9">
        <v>0.9</v>
      </c>
      <c r="G892" s="9">
        <v>0.63</v>
      </c>
      <c r="H892" s="9" t="s">
        <v>140</v>
      </c>
      <c r="I892" s="9" t="s">
        <v>174</v>
      </c>
      <c r="J892" s="9">
        <f>Data[[#This Row],[Miqdar]]*Data[[#This Row],[Qiymət]]</f>
        <v>17.100000000000001</v>
      </c>
      <c r="K892" s="9">
        <f>Data[[#This Row],[Məbləğ]]-Data[[#This Row],[Maya]]*Data[[#This Row],[Miqdar]]</f>
        <v>5.1300000000000008</v>
      </c>
      <c r="O892"/>
      <c r="P892"/>
    </row>
    <row r="893" spans="1:16" x14ac:dyDescent="0.35">
      <c r="A893" s="15">
        <v>44232.619900000005</v>
      </c>
      <c r="B893" s="9">
        <v>13</v>
      </c>
      <c r="C893" s="9" t="s">
        <v>160</v>
      </c>
      <c r="D893" s="9" t="s">
        <v>143</v>
      </c>
      <c r="E893" s="9" t="s">
        <v>162</v>
      </c>
      <c r="F893" s="9">
        <v>3.2</v>
      </c>
      <c r="G893" s="9">
        <v>1.6</v>
      </c>
      <c r="H893" s="9" t="s">
        <v>136</v>
      </c>
      <c r="I893" s="9" t="s">
        <v>161</v>
      </c>
      <c r="J893" s="9">
        <f>Data[[#This Row],[Miqdar]]*Data[[#This Row],[Qiymət]]</f>
        <v>41.6</v>
      </c>
      <c r="K893" s="9">
        <f>Data[[#This Row],[Məbləğ]]-Data[[#This Row],[Maya]]*Data[[#This Row],[Miqdar]]</f>
        <v>20.8</v>
      </c>
      <c r="O893"/>
      <c r="P893"/>
    </row>
    <row r="894" spans="1:16" x14ac:dyDescent="0.35">
      <c r="A894" s="15">
        <v>44232.656900000002</v>
      </c>
      <c r="B894" s="9">
        <v>13</v>
      </c>
      <c r="C894" s="9" t="s">
        <v>138</v>
      </c>
      <c r="D894" s="9" t="s">
        <v>123</v>
      </c>
      <c r="E894" s="9" t="s">
        <v>135</v>
      </c>
      <c r="F894" s="9">
        <v>2.5</v>
      </c>
      <c r="G894" s="9">
        <v>1.25</v>
      </c>
      <c r="H894" s="9" t="s">
        <v>136</v>
      </c>
      <c r="I894" s="9" t="s">
        <v>141</v>
      </c>
      <c r="J894" s="9">
        <f>Data[[#This Row],[Miqdar]]*Data[[#This Row],[Qiymət]]</f>
        <v>32.5</v>
      </c>
      <c r="K894" s="9">
        <f>Data[[#This Row],[Məbləğ]]-Data[[#This Row],[Maya]]*Data[[#This Row],[Miqdar]]</f>
        <v>16.25</v>
      </c>
      <c r="O894"/>
      <c r="P894"/>
    </row>
    <row r="895" spans="1:16" x14ac:dyDescent="0.35">
      <c r="A895" s="15">
        <v>44232.698000000004</v>
      </c>
      <c r="B895" s="9">
        <v>17</v>
      </c>
      <c r="C895" s="9" t="s">
        <v>20</v>
      </c>
      <c r="D895" s="9" t="s">
        <v>121</v>
      </c>
      <c r="E895" s="9" t="s">
        <v>188</v>
      </c>
      <c r="F895" s="9">
        <v>2.4</v>
      </c>
      <c r="G895" s="9">
        <v>1.6800000000000002</v>
      </c>
      <c r="H895" s="9" t="s">
        <v>154</v>
      </c>
      <c r="I895" s="9" t="s">
        <v>198</v>
      </c>
      <c r="J895" s="9">
        <f>Data[[#This Row],[Miqdar]]*Data[[#This Row],[Qiymət]]</f>
        <v>40.799999999999997</v>
      </c>
      <c r="K895" s="9">
        <f>Data[[#This Row],[Məbləğ]]-Data[[#This Row],[Maya]]*Data[[#This Row],[Miqdar]]</f>
        <v>12.239999999999995</v>
      </c>
      <c r="O895"/>
      <c r="P895"/>
    </row>
    <row r="896" spans="1:16" x14ac:dyDescent="0.35">
      <c r="A896" s="15">
        <v>44232.736800000006</v>
      </c>
      <c r="B896" s="9">
        <v>12</v>
      </c>
      <c r="C896" s="9" t="s">
        <v>156</v>
      </c>
      <c r="D896" s="9" t="s">
        <v>124</v>
      </c>
      <c r="E896" s="9" t="s">
        <v>162</v>
      </c>
      <c r="F896" s="9">
        <v>3.2</v>
      </c>
      <c r="G896" s="9">
        <v>1.6</v>
      </c>
      <c r="H896" s="9" t="s">
        <v>136</v>
      </c>
      <c r="I896" s="9" t="s">
        <v>190</v>
      </c>
      <c r="J896" s="9">
        <f>Data[[#This Row],[Miqdar]]*Data[[#This Row],[Qiymət]]</f>
        <v>38.400000000000006</v>
      </c>
      <c r="K896" s="9">
        <f>Data[[#This Row],[Məbləğ]]-Data[[#This Row],[Maya]]*Data[[#This Row],[Miqdar]]</f>
        <v>19.200000000000003</v>
      </c>
      <c r="O896"/>
      <c r="P896"/>
    </row>
    <row r="897" spans="1:16" x14ac:dyDescent="0.35">
      <c r="A897" s="15">
        <v>44232.776500000007</v>
      </c>
      <c r="B897" s="9">
        <v>15</v>
      </c>
      <c r="C897" s="9" t="s">
        <v>28</v>
      </c>
      <c r="D897" s="9" t="s">
        <v>143</v>
      </c>
      <c r="E897" s="9" t="s">
        <v>188</v>
      </c>
      <c r="F897" s="9">
        <v>2.4</v>
      </c>
      <c r="G897" s="9">
        <v>1.6800000000000002</v>
      </c>
      <c r="H897" s="9" t="s">
        <v>154</v>
      </c>
      <c r="I897" s="9" t="s">
        <v>155</v>
      </c>
      <c r="J897" s="9">
        <f>Data[[#This Row],[Miqdar]]*Data[[#This Row],[Qiymət]]</f>
        <v>36</v>
      </c>
      <c r="K897" s="9">
        <f>Data[[#This Row],[Məbləğ]]-Data[[#This Row],[Maya]]*Data[[#This Row],[Miqdar]]</f>
        <v>10.799999999999997</v>
      </c>
      <c r="O897"/>
      <c r="P897"/>
    </row>
    <row r="898" spans="1:16" x14ac:dyDescent="0.35">
      <c r="A898" s="15">
        <v>44232.820600000006</v>
      </c>
      <c r="B898" s="9">
        <v>10</v>
      </c>
      <c r="C898" s="9" t="s">
        <v>39</v>
      </c>
      <c r="D898" s="9" t="s">
        <v>124</v>
      </c>
      <c r="E898" s="9" t="s">
        <v>144</v>
      </c>
      <c r="F898" s="9">
        <v>1.4</v>
      </c>
      <c r="G898" s="9">
        <v>0.97999999999999987</v>
      </c>
      <c r="H898" s="9" t="s">
        <v>140</v>
      </c>
      <c r="I898" s="9" t="s">
        <v>168</v>
      </c>
      <c r="J898" s="9">
        <f>Data[[#This Row],[Miqdar]]*Data[[#This Row],[Qiymət]]</f>
        <v>14</v>
      </c>
      <c r="K898" s="9">
        <f>Data[[#This Row],[Məbləğ]]-Data[[#This Row],[Maya]]*Data[[#This Row],[Miqdar]]</f>
        <v>4.2000000000000011</v>
      </c>
      <c r="O898"/>
      <c r="P898"/>
    </row>
    <row r="899" spans="1:16" x14ac:dyDescent="0.35">
      <c r="A899" s="15">
        <v>44232.860000000008</v>
      </c>
      <c r="B899" s="9">
        <v>11</v>
      </c>
      <c r="C899" s="9" t="s">
        <v>36</v>
      </c>
      <c r="D899" s="9" t="s">
        <v>123</v>
      </c>
      <c r="E899" s="9" t="s">
        <v>158</v>
      </c>
      <c r="F899" s="9">
        <v>3.9</v>
      </c>
      <c r="G899" s="9">
        <v>1.95</v>
      </c>
      <c r="H899" s="9" t="s">
        <v>154</v>
      </c>
      <c r="I899" s="9" t="s">
        <v>179</v>
      </c>
      <c r="J899" s="9">
        <f>Data[[#This Row],[Miqdar]]*Data[[#This Row],[Qiymət]]</f>
        <v>42.9</v>
      </c>
      <c r="K899" s="9">
        <f>Data[[#This Row],[Məbləğ]]-Data[[#This Row],[Maya]]*Data[[#This Row],[Miqdar]]</f>
        <v>21.45</v>
      </c>
      <c r="O899"/>
      <c r="P899"/>
    </row>
    <row r="900" spans="1:16" x14ac:dyDescent="0.35">
      <c r="A900" s="15">
        <v>44232.897000000004</v>
      </c>
      <c r="B900" s="9">
        <v>10</v>
      </c>
      <c r="C900" s="9" t="s">
        <v>28</v>
      </c>
      <c r="D900" s="9" t="s">
        <v>143</v>
      </c>
      <c r="E900" s="9" t="s">
        <v>184</v>
      </c>
      <c r="F900" s="9">
        <v>1.8</v>
      </c>
      <c r="G900" s="9">
        <v>1.08</v>
      </c>
      <c r="H900" s="9" t="s">
        <v>154</v>
      </c>
      <c r="I900" s="9" t="s">
        <v>152</v>
      </c>
      <c r="J900" s="9">
        <f>Data[[#This Row],[Miqdar]]*Data[[#This Row],[Qiymət]]</f>
        <v>18</v>
      </c>
      <c r="K900" s="9">
        <f>Data[[#This Row],[Məbləğ]]-Data[[#This Row],[Maya]]*Data[[#This Row],[Miqdar]]</f>
        <v>7.1999999999999993</v>
      </c>
      <c r="O900"/>
      <c r="P900"/>
    </row>
    <row r="901" spans="1:16" x14ac:dyDescent="0.35">
      <c r="A901" s="15">
        <v>44232.932100000005</v>
      </c>
      <c r="B901" s="9">
        <v>12</v>
      </c>
      <c r="C901" s="9" t="s">
        <v>16</v>
      </c>
      <c r="D901" s="9" t="s">
        <v>143</v>
      </c>
      <c r="E901" s="9" t="s">
        <v>150</v>
      </c>
      <c r="F901" s="9">
        <v>3.3</v>
      </c>
      <c r="G901" s="9">
        <v>2.6399999999999997</v>
      </c>
      <c r="H901" s="9" t="s">
        <v>136</v>
      </c>
      <c r="I901" s="9" t="s">
        <v>155</v>
      </c>
      <c r="J901" s="9">
        <f>Data[[#This Row],[Miqdar]]*Data[[#This Row],[Qiymət]]</f>
        <v>39.599999999999994</v>
      </c>
      <c r="K901" s="9">
        <f>Data[[#This Row],[Məbləğ]]-Data[[#This Row],[Maya]]*Data[[#This Row],[Miqdar]]</f>
        <v>7.9199999999999982</v>
      </c>
      <c r="O901"/>
      <c r="P901"/>
    </row>
    <row r="902" spans="1:16" x14ac:dyDescent="0.35">
      <c r="A902" s="15">
        <v>44232.974200000004</v>
      </c>
      <c r="B902" s="9">
        <v>15</v>
      </c>
      <c r="C902" s="9" t="s">
        <v>6</v>
      </c>
      <c r="D902" s="9" t="s">
        <v>121</v>
      </c>
      <c r="E902" s="9" t="s">
        <v>139</v>
      </c>
      <c r="F902" s="9">
        <v>1.5</v>
      </c>
      <c r="G902" s="9">
        <v>0.75</v>
      </c>
      <c r="H902" s="9" t="s">
        <v>140</v>
      </c>
      <c r="I902" s="9" t="s">
        <v>147</v>
      </c>
      <c r="J902" s="9">
        <f>Data[[#This Row],[Miqdar]]*Data[[#This Row],[Qiymət]]</f>
        <v>22.5</v>
      </c>
      <c r="K902" s="9">
        <f>Data[[#This Row],[Məbləğ]]-Data[[#This Row],[Maya]]*Data[[#This Row],[Miqdar]]</f>
        <v>11.25</v>
      </c>
      <c r="O902"/>
      <c r="P902"/>
    </row>
    <row r="903" spans="1:16" x14ac:dyDescent="0.35">
      <c r="A903" s="15">
        <v>44233.015200000002</v>
      </c>
      <c r="B903" s="9">
        <v>20</v>
      </c>
      <c r="C903" s="9" t="s">
        <v>39</v>
      </c>
      <c r="D903" s="9" t="s">
        <v>124</v>
      </c>
      <c r="E903" s="9" t="s">
        <v>186</v>
      </c>
      <c r="F903" s="9">
        <v>1.4</v>
      </c>
      <c r="G903" s="9">
        <v>0.97999999999999987</v>
      </c>
      <c r="H903" s="9" t="s">
        <v>140</v>
      </c>
      <c r="I903" s="9" t="s">
        <v>173</v>
      </c>
      <c r="J903" s="9">
        <f>Data[[#This Row],[Miqdar]]*Data[[#This Row],[Qiymət]]</f>
        <v>28</v>
      </c>
      <c r="K903" s="9">
        <f>Data[[#This Row],[Məbləğ]]-Data[[#This Row],[Maya]]*Data[[#This Row],[Miqdar]]</f>
        <v>8.4000000000000021</v>
      </c>
      <c r="O903"/>
      <c r="P903"/>
    </row>
    <row r="904" spans="1:16" x14ac:dyDescent="0.35">
      <c r="A904" s="15">
        <v>44233.054499999998</v>
      </c>
      <c r="B904" s="9">
        <v>12</v>
      </c>
      <c r="C904" s="9" t="s">
        <v>20</v>
      </c>
      <c r="D904" s="9" t="s">
        <v>121</v>
      </c>
      <c r="E904" s="9" t="s">
        <v>146</v>
      </c>
      <c r="F904" s="9">
        <v>1.7</v>
      </c>
      <c r="G904" s="9">
        <v>0.85</v>
      </c>
      <c r="H904" s="9" t="s">
        <v>140</v>
      </c>
      <c r="I904" s="9" t="s">
        <v>147</v>
      </c>
      <c r="J904" s="9">
        <f>Data[[#This Row],[Miqdar]]*Data[[#This Row],[Qiymət]]</f>
        <v>20.399999999999999</v>
      </c>
      <c r="K904" s="9">
        <f>Data[[#This Row],[Məbləğ]]-Data[[#This Row],[Maya]]*Data[[#This Row],[Miqdar]]</f>
        <v>10.199999999999999</v>
      </c>
      <c r="O904"/>
      <c r="P904"/>
    </row>
    <row r="905" spans="1:16" x14ac:dyDescent="0.35">
      <c r="A905" s="15">
        <v>44233.089599999999</v>
      </c>
      <c r="B905" s="9">
        <v>11</v>
      </c>
      <c r="C905" s="9" t="s">
        <v>191</v>
      </c>
      <c r="D905" s="9" t="s">
        <v>149</v>
      </c>
      <c r="E905" s="9" t="s">
        <v>146</v>
      </c>
      <c r="F905" s="9">
        <v>1.7</v>
      </c>
      <c r="G905" s="9">
        <v>0.85</v>
      </c>
      <c r="H905" s="9" t="s">
        <v>140</v>
      </c>
      <c r="I905" s="9" t="s">
        <v>192</v>
      </c>
      <c r="J905" s="9">
        <f>Data[[#This Row],[Miqdar]]*Data[[#This Row],[Qiymət]]</f>
        <v>18.7</v>
      </c>
      <c r="K905" s="9">
        <f>Data[[#This Row],[Məbləğ]]-Data[[#This Row],[Maya]]*Data[[#This Row],[Miqdar]]</f>
        <v>9.35</v>
      </c>
      <c r="O905"/>
      <c r="P905"/>
    </row>
    <row r="906" spans="1:16" x14ac:dyDescent="0.35">
      <c r="A906" s="15">
        <v>44233.1253</v>
      </c>
      <c r="B906" s="9">
        <v>11</v>
      </c>
      <c r="C906" s="9" t="s">
        <v>3</v>
      </c>
      <c r="D906" s="9" t="s">
        <v>143</v>
      </c>
      <c r="E906" s="9" t="s">
        <v>146</v>
      </c>
      <c r="F906" s="9">
        <v>1.7</v>
      </c>
      <c r="G906" s="9">
        <v>0.85</v>
      </c>
      <c r="H906" s="9" t="s">
        <v>140</v>
      </c>
      <c r="I906" s="9" t="s">
        <v>152</v>
      </c>
      <c r="J906" s="9">
        <f>Data[[#This Row],[Miqdar]]*Data[[#This Row],[Qiymət]]</f>
        <v>18.7</v>
      </c>
      <c r="K906" s="9">
        <f>Data[[#This Row],[Məbləğ]]-Data[[#This Row],[Maya]]*Data[[#This Row],[Miqdar]]</f>
        <v>9.35</v>
      </c>
      <c r="O906"/>
      <c r="P906"/>
    </row>
    <row r="907" spans="1:16" x14ac:dyDescent="0.35">
      <c r="A907" s="15">
        <v>44233.160499999998</v>
      </c>
      <c r="B907" s="9">
        <v>15</v>
      </c>
      <c r="C907" s="9" t="s">
        <v>191</v>
      </c>
      <c r="D907" s="9" t="s">
        <v>149</v>
      </c>
      <c r="E907" s="9" t="s">
        <v>158</v>
      </c>
      <c r="F907" s="9">
        <v>3.9</v>
      </c>
      <c r="G907" s="9">
        <v>1.95</v>
      </c>
      <c r="H907" s="9" t="s">
        <v>154</v>
      </c>
      <c r="I907" s="9" t="s">
        <v>192</v>
      </c>
      <c r="J907" s="9">
        <f>Data[[#This Row],[Miqdar]]*Data[[#This Row],[Qiymət]]</f>
        <v>58.5</v>
      </c>
      <c r="K907" s="9">
        <f>Data[[#This Row],[Məbləğ]]-Data[[#This Row],[Maya]]*Data[[#This Row],[Miqdar]]</f>
        <v>29.25</v>
      </c>
      <c r="O907"/>
      <c r="P907"/>
    </row>
    <row r="908" spans="1:16" x14ac:dyDescent="0.35">
      <c r="A908" s="15">
        <v>44233.199699999997</v>
      </c>
      <c r="B908" s="9">
        <v>20</v>
      </c>
      <c r="C908" s="9" t="s">
        <v>187</v>
      </c>
      <c r="D908" s="9" t="s">
        <v>124</v>
      </c>
      <c r="E908" s="9" t="s">
        <v>164</v>
      </c>
      <c r="F908" s="9">
        <v>6.6</v>
      </c>
      <c r="G908" s="9">
        <v>5.2799999999999994</v>
      </c>
      <c r="H908" s="9" t="s">
        <v>154</v>
      </c>
      <c r="I908" s="9" t="s">
        <v>199</v>
      </c>
      <c r="J908" s="9">
        <f>Data[[#This Row],[Miqdar]]*Data[[#This Row],[Qiymət]]</f>
        <v>132</v>
      </c>
      <c r="K908" s="9">
        <f>Data[[#This Row],[Məbləğ]]-Data[[#This Row],[Maya]]*Data[[#This Row],[Miqdar]]</f>
        <v>26.400000000000006</v>
      </c>
      <c r="O908"/>
      <c r="P908"/>
    </row>
    <row r="909" spans="1:16" x14ac:dyDescent="0.35">
      <c r="A909" s="15">
        <v>44233.239499999996</v>
      </c>
      <c r="B909" s="9">
        <v>17</v>
      </c>
      <c r="C909" s="9" t="s">
        <v>39</v>
      </c>
      <c r="D909" s="9" t="s">
        <v>124</v>
      </c>
      <c r="E909" s="9" t="s">
        <v>144</v>
      </c>
      <c r="F909" s="9">
        <v>1.4</v>
      </c>
      <c r="G909" s="9">
        <v>0.97999999999999987</v>
      </c>
      <c r="H909" s="9" t="s">
        <v>140</v>
      </c>
      <c r="I909" s="9" t="s">
        <v>168</v>
      </c>
      <c r="J909" s="9">
        <f>Data[[#This Row],[Miqdar]]*Data[[#This Row],[Qiymət]]</f>
        <v>23.799999999999997</v>
      </c>
      <c r="K909" s="9">
        <f>Data[[#This Row],[Məbləğ]]-Data[[#This Row],[Maya]]*Data[[#This Row],[Miqdar]]</f>
        <v>7.1400000000000006</v>
      </c>
      <c r="O909"/>
      <c r="P909"/>
    </row>
    <row r="910" spans="1:16" x14ac:dyDescent="0.35">
      <c r="A910" s="15">
        <v>44233.275499999996</v>
      </c>
      <c r="B910" s="9">
        <v>19</v>
      </c>
      <c r="C910" s="9" t="s">
        <v>167</v>
      </c>
      <c r="D910" s="9" t="s">
        <v>149</v>
      </c>
      <c r="E910" s="9" t="s">
        <v>153</v>
      </c>
      <c r="F910" s="9">
        <v>1</v>
      </c>
      <c r="G910" s="9">
        <v>0.6</v>
      </c>
      <c r="H910" s="9" t="s">
        <v>154</v>
      </c>
      <c r="I910" s="9" t="s">
        <v>173</v>
      </c>
      <c r="J910" s="9">
        <f>Data[[#This Row],[Miqdar]]*Data[[#This Row],[Qiymət]]</f>
        <v>19</v>
      </c>
      <c r="K910" s="9">
        <f>Data[[#This Row],[Məbləğ]]-Data[[#This Row],[Maya]]*Data[[#This Row],[Miqdar]]</f>
        <v>7.6</v>
      </c>
      <c r="O910"/>
      <c r="P910"/>
    </row>
    <row r="911" spans="1:16" x14ac:dyDescent="0.35">
      <c r="A911" s="15">
        <v>44233.311999999998</v>
      </c>
      <c r="B911" s="9">
        <v>10</v>
      </c>
      <c r="C911" s="9" t="s">
        <v>39</v>
      </c>
      <c r="D911" s="9" t="s">
        <v>124</v>
      </c>
      <c r="E911" s="9" t="s">
        <v>153</v>
      </c>
      <c r="F911" s="9">
        <v>1</v>
      </c>
      <c r="G911" s="9">
        <v>0.6</v>
      </c>
      <c r="H911" s="9" t="s">
        <v>154</v>
      </c>
      <c r="I911" s="9" t="s">
        <v>151</v>
      </c>
      <c r="J911" s="9">
        <f>Data[[#This Row],[Miqdar]]*Data[[#This Row],[Qiymət]]</f>
        <v>10</v>
      </c>
      <c r="K911" s="9">
        <f>Data[[#This Row],[Məbləğ]]-Data[[#This Row],[Maya]]*Data[[#This Row],[Miqdar]]</f>
        <v>4</v>
      </c>
      <c r="O911"/>
      <c r="P911"/>
    </row>
    <row r="912" spans="1:16" x14ac:dyDescent="0.35">
      <c r="A912" s="15">
        <v>44233.349199999997</v>
      </c>
      <c r="B912" s="9">
        <v>11</v>
      </c>
      <c r="C912" s="9" t="s">
        <v>28</v>
      </c>
      <c r="D912" s="9" t="s">
        <v>143</v>
      </c>
      <c r="E912" s="9" t="s">
        <v>169</v>
      </c>
      <c r="F912" s="9">
        <v>2.5</v>
      </c>
      <c r="G912" s="9">
        <v>1.25</v>
      </c>
      <c r="H912" s="9" t="s">
        <v>136</v>
      </c>
      <c r="I912" s="9" t="s">
        <v>145</v>
      </c>
      <c r="J912" s="9">
        <f>Data[[#This Row],[Miqdar]]*Data[[#This Row],[Qiymət]]</f>
        <v>27.5</v>
      </c>
      <c r="K912" s="9">
        <f>Data[[#This Row],[Məbləğ]]-Data[[#This Row],[Maya]]*Data[[#This Row],[Miqdar]]</f>
        <v>13.75</v>
      </c>
      <c r="O912"/>
      <c r="P912"/>
    </row>
    <row r="913" spans="1:16" x14ac:dyDescent="0.35">
      <c r="A913" s="15">
        <v>44233.3923</v>
      </c>
      <c r="B913" s="9">
        <v>19</v>
      </c>
      <c r="C913" s="9" t="s">
        <v>16</v>
      </c>
      <c r="D913" s="9" t="s">
        <v>143</v>
      </c>
      <c r="E913" s="9" t="s">
        <v>188</v>
      </c>
      <c r="F913" s="9">
        <v>2.4</v>
      </c>
      <c r="G913" s="9">
        <v>1.6800000000000002</v>
      </c>
      <c r="H913" s="9" t="s">
        <v>154</v>
      </c>
      <c r="I913" s="9" t="s">
        <v>152</v>
      </c>
      <c r="J913" s="9">
        <f>Data[[#This Row],[Miqdar]]*Data[[#This Row],[Qiymət]]</f>
        <v>45.6</v>
      </c>
      <c r="K913" s="9">
        <f>Data[[#This Row],[Məbləğ]]-Data[[#This Row],[Maya]]*Data[[#This Row],[Miqdar]]</f>
        <v>13.68</v>
      </c>
      <c r="O913"/>
      <c r="P913"/>
    </row>
    <row r="914" spans="1:16" x14ac:dyDescent="0.35">
      <c r="A914" s="15">
        <v>44233.427600000003</v>
      </c>
      <c r="B914" s="9">
        <v>15</v>
      </c>
      <c r="C914" s="9" t="s">
        <v>160</v>
      </c>
      <c r="D914" s="9" t="s">
        <v>143</v>
      </c>
      <c r="E914" s="9" t="s">
        <v>188</v>
      </c>
      <c r="F914" s="9">
        <v>2.4</v>
      </c>
      <c r="G914" s="9">
        <v>1.6800000000000002</v>
      </c>
      <c r="H914" s="9" t="s">
        <v>154</v>
      </c>
      <c r="I914" s="9" t="s">
        <v>152</v>
      </c>
      <c r="J914" s="9">
        <f>Data[[#This Row],[Miqdar]]*Data[[#This Row],[Qiymət]]</f>
        <v>36</v>
      </c>
      <c r="K914" s="9">
        <f>Data[[#This Row],[Məbləğ]]-Data[[#This Row],[Maya]]*Data[[#This Row],[Miqdar]]</f>
        <v>10.799999999999997</v>
      </c>
      <c r="O914"/>
      <c r="P914"/>
    </row>
    <row r="915" spans="1:16" x14ac:dyDescent="0.35">
      <c r="A915" s="15">
        <v>44233.463200000006</v>
      </c>
      <c r="B915" s="9">
        <v>16</v>
      </c>
      <c r="C915" s="9" t="s">
        <v>187</v>
      </c>
      <c r="D915" s="9" t="s">
        <v>124</v>
      </c>
      <c r="E915" s="9" t="s">
        <v>171</v>
      </c>
      <c r="F915" s="9">
        <v>2.8</v>
      </c>
      <c r="G915" s="9">
        <v>1.6799999999999997</v>
      </c>
      <c r="H915" s="9" t="s">
        <v>136</v>
      </c>
      <c r="I915" s="9" t="s">
        <v>157</v>
      </c>
      <c r="J915" s="9">
        <f>Data[[#This Row],[Miqdar]]*Data[[#This Row],[Qiymət]]</f>
        <v>44.8</v>
      </c>
      <c r="K915" s="9">
        <f>Data[[#This Row],[Məbləğ]]-Data[[#This Row],[Maya]]*Data[[#This Row],[Miqdar]]</f>
        <v>17.920000000000002</v>
      </c>
      <c r="O915"/>
      <c r="P915"/>
    </row>
    <row r="916" spans="1:16" x14ac:dyDescent="0.35">
      <c r="A916" s="15">
        <v>44233.499300000003</v>
      </c>
      <c r="B916" s="9">
        <v>16</v>
      </c>
      <c r="C916" s="9" t="s">
        <v>148</v>
      </c>
      <c r="D916" s="9" t="s">
        <v>149</v>
      </c>
      <c r="E916" s="9" t="s">
        <v>171</v>
      </c>
      <c r="F916" s="9">
        <v>2.8</v>
      </c>
      <c r="G916" s="9">
        <v>1.6799999999999997</v>
      </c>
      <c r="H916" s="9" t="s">
        <v>136</v>
      </c>
      <c r="I916" s="9" t="s">
        <v>163</v>
      </c>
      <c r="J916" s="9">
        <f>Data[[#This Row],[Miqdar]]*Data[[#This Row],[Qiymət]]</f>
        <v>44.8</v>
      </c>
      <c r="K916" s="9">
        <f>Data[[#This Row],[Məbləğ]]-Data[[#This Row],[Maya]]*Data[[#This Row],[Miqdar]]</f>
        <v>17.920000000000002</v>
      </c>
      <c r="O916"/>
      <c r="P916"/>
    </row>
    <row r="917" spans="1:16" x14ac:dyDescent="0.35">
      <c r="A917" s="15">
        <v>44233.537700000001</v>
      </c>
      <c r="B917" s="9">
        <v>13</v>
      </c>
      <c r="C917" s="9" t="s">
        <v>11</v>
      </c>
      <c r="D917" s="9" t="s">
        <v>122</v>
      </c>
      <c r="E917" s="9" t="s">
        <v>153</v>
      </c>
      <c r="F917" s="9">
        <v>1</v>
      </c>
      <c r="G917" s="9">
        <v>0.6</v>
      </c>
      <c r="H917" s="9" t="s">
        <v>154</v>
      </c>
      <c r="I917" s="9" t="s">
        <v>197</v>
      </c>
      <c r="J917" s="9">
        <f>Data[[#This Row],[Miqdar]]*Data[[#This Row],[Qiymət]]</f>
        <v>13</v>
      </c>
      <c r="K917" s="9">
        <f>Data[[#This Row],[Məbləğ]]-Data[[#This Row],[Maya]]*Data[[#This Row],[Miqdar]]</f>
        <v>5.2</v>
      </c>
      <c r="O917"/>
      <c r="P917"/>
    </row>
    <row r="918" spans="1:16" x14ac:dyDescent="0.35">
      <c r="A918" s="15">
        <v>44233.576999999997</v>
      </c>
      <c r="B918" s="9">
        <v>19</v>
      </c>
      <c r="C918" s="9" t="s">
        <v>11</v>
      </c>
      <c r="D918" s="9" t="s">
        <v>122</v>
      </c>
      <c r="E918" s="9" t="s">
        <v>144</v>
      </c>
      <c r="F918" s="9">
        <v>1.4</v>
      </c>
      <c r="G918" s="9">
        <v>0.97999999999999987</v>
      </c>
      <c r="H918" s="9" t="s">
        <v>140</v>
      </c>
      <c r="I918" s="9" t="s">
        <v>180</v>
      </c>
      <c r="J918" s="9">
        <f>Data[[#This Row],[Miqdar]]*Data[[#This Row],[Qiymət]]</f>
        <v>26.599999999999998</v>
      </c>
      <c r="K918" s="9">
        <f>Data[[#This Row],[Məbləğ]]-Data[[#This Row],[Maya]]*Data[[#This Row],[Miqdar]]</f>
        <v>7.98</v>
      </c>
      <c r="O918"/>
      <c r="P918"/>
    </row>
    <row r="919" spans="1:16" x14ac:dyDescent="0.35">
      <c r="A919" s="15">
        <v>44233.617200000001</v>
      </c>
      <c r="B919" s="9">
        <v>14</v>
      </c>
      <c r="C919" s="9" t="s">
        <v>11</v>
      </c>
      <c r="D919" s="9" t="s">
        <v>122</v>
      </c>
      <c r="E919" s="9" t="s">
        <v>169</v>
      </c>
      <c r="F919" s="9">
        <v>2.5</v>
      </c>
      <c r="G919" s="9">
        <v>1.25</v>
      </c>
      <c r="H919" s="9" t="s">
        <v>136</v>
      </c>
      <c r="I919" s="9" t="s">
        <v>180</v>
      </c>
      <c r="J919" s="9">
        <f>Data[[#This Row],[Miqdar]]*Data[[#This Row],[Qiymət]]</f>
        <v>35</v>
      </c>
      <c r="K919" s="9">
        <f>Data[[#This Row],[Məbləğ]]-Data[[#This Row],[Maya]]*Data[[#This Row],[Miqdar]]</f>
        <v>17.5</v>
      </c>
      <c r="O919"/>
      <c r="P919"/>
    </row>
    <row r="920" spans="1:16" x14ac:dyDescent="0.35">
      <c r="A920" s="15">
        <v>44233.655100000004</v>
      </c>
      <c r="B920" s="9">
        <v>15</v>
      </c>
      <c r="C920" s="9" t="s">
        <v>11</v>
      </c>
      <c r="D920" s="9" t="s">
        <v>122</v>
      </c>
      <c r="E920" s="9" t="s">
        <v>144</v>
      </c>
      <c r="F920" s="9">
        <v>1.4</v>
      </c>
      <c r="G920" s="9">
        <v>0.97999999999999987</v>
      </c>
      <c r="H920" s="9" t="s">
        <v>140</v>
      </c>
      <c r="I920" s="9" t="s">
        <v>180</v>
      </c>
      <c r="J920" s="9">
        <f>Data[[#This Row],[Miqdar]]*Data[[#This Row],[Qiymət]]</f>
        <v>21</v>
      </c>
      <c r="K920" s="9">
        <f>Data[[#This Row],[Məbləğ]]-Data[[#This Row],[Maya]]*Data[[#This Row],[Miqdar]]</f>
        <v>6.3000000000000025</v>
      </c>
      <c r="O920"/>
      <c r="P920"/>
    </row>
    <row r="921" spans="1:16" x14ac:dyDescent="0.35">
      <c r="A921" s="15">
        <v>44233.698800000006</v>
      </c>
      <c r="B921" s="9">
        <v>10</v>
      </c>
      <c r="C921" s="9" t="s">
        <v>142</v>
      </c>
      <c r="D921" s="9" t="s">
        <v>143</v>
      </c>
      <c r="E921" s="9" t="s">
        <v>169</v>
      </c>
      <c r="F921" s="9">
        <v>2.5</v>
      </c>
      <c r="G921" s="9">
        <v>1.25</v>
      </c>
      <c r="H921" s="9" t="s">
        <v>136</v>
      </c>
      <c r="I921" s="9" t="s">
        <v>166</v>
      </c>
      <c r="J921" s="9">
        <f>Data[[#This Row],[Miqdar]]*Data[[#This Row],[Qiymət]]</f>
        <v>25</v>
      </c>
      <c r="K921" s="9">
        <f>Data[[#This Row],[Məbləğ]]-Data[[#This Row],[Maya]]*Data[[#This Row],[Miqdar]]</f>
        <v>12.5</v>
      </c>
      <c r="O921"/>
      <c r="P921"/>
    </row>
    <row r="922" spans="1:16" x14ac:dyDescent="0.35">
      <c r="A922" s="15">
        <v>44233.743300000009</v>
      </c>
      <c r="B922" s="9">
        <v>12</v>
      </c>
      <c r="C922" s="9" t="s">
        <v>138</v>
      </c>
      <c r="D922" s="9" t="s">
        <v>123</v>
      </c>
      <c r="E922" s="9" t="s">
        <v>164</v>
      </c>
      <c r="F922" s="9">
        <v>6.6</v>
      </c>
      <c r="G922" s="9">
        <v>5.2799999999999994</v>
      </c>
      <c r="H922" s="9" t="s">
        <v>154</v>
      </c>
      <c r="I922" s="9" t="s">
        <v>137</v>
      </c>
      <c r="J922" s="9">
        <f>Data[[#This Row],[Miqdar]]*Data[[#This Row],[Qiymət]]</f>
        <v>79.199999999999989</v>
      </c>
      <c r="K922" s="9">
        <f>Data[[#This Row],[Məbləğ]]-Data[[#This Row],[Maya]]*Data[[#This Row],[Miqdar]]</f>
        <v>15.839999999999996</v>
      </c>
      <c r="O922"/>
      <c r="P922"/>
    </row>
    <row r="923" spans="1:16" x14ac:dyDescent="0.35">
      <c r="A923" s="15">
        <v>44233.784100000012</v>
      </c>
      <c r="B923" s="9">
        <v>13</v>
      </c>
      <c r="C923" s="9" t="s">
        <v>156</v>
      </c>
      <c r="D923" s="9" t="s">
        <v>124</v>
      </c>
      <c r="E923" s="9" t="s">
        <v>188</v>
      </c>
      <c r="F923" s="9">
        <v>2.4</v>
      </c>
      <c r="G923" s="9">
        <v>1.6800000000000002</v>
      </c>
      <c r="H923" s="9" t="s">
        <v>154</v>
      </c>
      <c r="I923" s="9" t="s">
        <v>173</v>
      </c>
      <c r="J923" s="9">
        <f>Data[[#This Row],[Miqdar]]*Data[[#This Row],[Qiymət]]</f>
        <v>31.2</v>
      </c>
      <c r="K923" s="9">
        <f>Data[[#This Row],[Məbləğ]]-Data[[#This Row],[Maya]]*Data[[#This Row],[Miqdar]]</f>
        <v>9.3599999999999959</v>
      </c>
      <c r="O923"/>
      <c r="P923"/>
    </row>
    <row r="924" spans="1:16" x14ac:dyDescent="0.35">
      <c r="A924" s="15">
        <v>44233.819700000015</v>
      </c>
      <c r="B924" s="9">
        <v>17</v>
      </c>
      <c r="C924" s="9" t="s">
        <v>36</v>
      </c>
      <c r="D924" s="9" t="s">
        <v>123</v>
      </c>
      <c r="E924" s="9" t="s">
        <v>158</v>
      </c>
      <c r="F924" s="9">
        <v>3.9</v>
      </c>
      <c r="G924" s="9">
        <v>1.95</v>
      </c>
      <c r="H924" s="9" t="s">
        <v>154</v>
      </c>
      <c r="I924" s="9" t="s">
        <v>179</v>
      </c>
      <c r="J924" s="9">
        <f>Data[[#This Row],[Miqdar]]*Data[[#This Row],[Qiymət]]</f>
        <v>66.3</v>
      </c>
      <c r="K924" s="9">
        <f>Data[[#This Row],[Məbləğ]]-Data[[#This Row],[Maya]]*Data[[#This Row],[Miqdar]]</f>
        <v>33.15</v>
      </c>
      <c r="O924"/>
      <c r="P924"/>
    </row>
    <row r="925" spans="1:16" x14ac:dyDescent="0.35">
      <c r="A925" s="15">
        <v>44233.856400000011</v>
      </c>
      <c r="B925" s="9">
        <v>15</v>
      </c>
      <c r="C925" s="9" t="s">
        <v>3</v>
      </c>
      <c r="D925" s="9" t="s">
        <v>143</v>
      </c>
      <c r="E925" s="9" t="s">
        <v>185</v>
      </c>
      <c r="F925" s="9">
        <v>1.2</v>
      </c>
      <c r="G925" s="9">
        <v>0.72</v>
      </c>
      <c r="H925" s="9" t="s">
        <v>154</v>
      </c>
      <c r="I925" s="9" t="s">
        <v>152</v>
      </c>
      <c r="J925" s="9">
        <f>Data[[#This Row],[Miqdar]]*Data[[#This Row],[Qiymət]]</f>
        <v>18</v>
      </c>
      <c r="K925" s="9">
        <f>Data[[#This Row],[Məbləğ]]-Data[[#This Row],[Maya]]*Data[[#This Row],[Miqdar]]</f>
        <v>7.2000000000000011</v>
      </c>
      <c r="O925"/>
      <c r="P925"/>
    </row>
    <row r="926" spans="1:16" x14ac:dyDescent="0.35">
      <c r="A926" s="15">
        <v>44233.900300000008</v>
      </c>
      <c r="B926" s="9">
        <v>13</v>
      </c>
      <c r="C926" s="9" t="s">
        <v>6</v>
      </c>
      <c r="D926" s="9" t="s">
        <v>121</v>
      </c>
      <c r="E926" s="9" t="s">
        <v>171</v>
      </c>
      <c r="F926" s="9">
        <v>2.8</v>
      </c>
      <c r="G926" s="9">
        <v>1.6799999999999997</v>
      </c>
      <c r="H926" s="9" t="s">
        <v>136</v>
      </c>
      <c r="I926" s="9" t="s">
        <v>193</v>
      </c>
      <c r="J926" s="9">
        <f>Data[[#This Row],[Miqdar]]*Data[[#This Row],[Qiymət]]</f>
        <v>36.4</v>
      </c>
      <c r="K926" s="9">
        <f>Data[[#This Row],[Məbləğ]]-Data[[#This Row],[Maya]]*Data[[#This Row],[Miqdar]]</f>
        <v>14.560000000000002</v>
      </c>
      <c r="O926"/>
      <c r="P926"/>
    </row>
    <row r="927" spans="1:16" x14ac:dyDescent="0.35">
      <c r="A927" s="15">
        <v>44233.939100000011</v>
      </c>
      <c r="B927" s="9">
        <v>17</v>
      </c>
      <c r="C927" s="9" t="s">
        <v>42</v>
      </c>
      <c r="D927" s="9" t="s">
        <v>121</v>
      </c>
      <c r="E927" s="9" t="s">
        <v>182</v>
      </c>
      <c r="F927" s="9">
        <v>3.4</v>
      </c>
      <c r="G927" s="9">
        <v>2.38</v>
      </c>
      <c r="H927" s="9" t="s">
        <v>136</v>
      </c>
      <c r="I927" s="9" t="s">
        <v>147</v>
      </c>
      <c r="J927" s="9">
        <f>Data[[#This Row],[Miqdar]]*Data[[#This Row],[Qiymət]]</f>
        <v>57.8</v>
      </c>
      <c r="K927" s="9">
        <f>Data[[#This Row],[Məbləğ]]-Data[[#This Row],[Maya]]*Data[[#This Row],[Miqdar]]</f>
        <v>17.339999999999996</v>
      </c>
      <c r="O927"/>
      <c r="P927"/>
    </row>
    <row r="928" spans="1:16" x14ac:dyDescent="0.35">
      <c r="A928" s="15">
        <v>44233.977500000008</v>
      </c>
      <c r="B928" s="9">
        <v>15</v>
      </c>
      <c r="C928" s="9" t="s">
        <v>39</v>
      </c>
      <c r="D928" s="9" t="s">
        <v>124</v>
      </c>
      <c r="E928" s="9" t="s">
        <v>144</v>
      </c>
      <c r="F928" s="9">
        <v>1.4</v>
      </c>
      <c r="G928" s="9">
        <v>0.97999999999999987</v>
      </c>
      <c r="H928" s="9" t="s">
        <v>140</v>
      </c>
      <c r="I928" s="9" t="s">
        <v>168</v>
      </c>
      <c r="J928" s="9">
        <f>Data[[#This Row],[Miqdar]]*Data[[#This Row],[Qiymət]]</f>
        <v>21</v>
      </c>
      <c r="K928" s="9">
        <f>Data[[#This Row],[Məbləğ]]-Data[[#This Row],[Maya]]*Data[[#This Row],[Miqdar]]</f>
        <v>6.3000000000000025</v>
      </c>
      <c r="O928"/>
      <c r="P928"/>
    </row>
    <row r="929" spans="1:16" x14ac:dyDescent="0.35">
      <c r="A929" s="15">
        <v>44234.012500000012</v>
      </c>
      <c r="B929" s="9">
        <v>16</v>
      </c>
      <c r="C929" s="9" t="s">
        <v>138</v>
      </c>
      <c r="D929" s="9" t="s">
        <v>123</v>
      </c>
      <c r="E929" s="9" t="s">
        <v>164</v>
      </c>
      <c r="F929" s="9">
        <v>6.6</v>
      </c>
      <c r="G929" s="9">
        <v>5.2799999999999994</v>
      </c>
      <c r="H929" s="9" t="s">
        <v>154</v>
      </c>
      <c r="I929" s="9" t="s">
        <v>179</v>
      </c>
      <c r="J929" s="9">
        <f>Data[[#This Row],[Miqdar]]*Data[[#This Row],[Qiymət]]</f>
        <v>105.6</v>
      </c>
      <c r="K929" s="9">
        <f>Data[[#This Row],[Məbləğ]]-Data[[#This Row],[Maya]]*Data[[#This Row],[Miqdar]]</f>
        <v>21.120000000000005</v>
      </c>
      <c r="O929"/>
      <c r="P929"/>
    </row>
    <row r="930" spans="1:16" x14ac:dyDescent="0.35">
      <c r="A930" s="15">
        <v>44234.055500000009</v>
      </c>
      <c r="B930" s="9">
        <v>14</v>
      </c>
      <c r="C930" s="9" t="s">
        <v>142</v>
      </c>
      <c r="D930" s="9" t="s">
        <v>143</v>
      </c>
      <c r="E930" s="9" t="s">
        <v>135</v>
      </c>
      <c r="F930" s="9">
        <v>2.5</v>
      </c>
      <c r="G930" s="9">
        <v>1.25</v>
      </c>
      <c r="H930" s="9" t="s">
        <v>136</v>
      </c>
      <c r="I930" s="9" t="s">
        <v>152</v>
      </c>
      <c r="J930" s="9">
        <f>Data[[#This Row],[Miqdar]]*Data[[#This Row],[Qiymət]]</f>
        <v>35</v>
      </c>
      <c r="K930" s="9">
        <f>Data[[#This Row],[Məbləğ]]-Data[[#This Row],[Maya]]*Data[[#This Row],[Miqdar]]</f>
        <v>17.5</v>
      </c>
      <c r="O930"/>
      <c r="P930"/>
    </row>
    <row r="931" spans="1:16" x14ac:dyDescent="0.35">
      <c r="A931" s="15">
        <v>44234.094500000007</v>
      </c>
      <c r="B931" s="9">
        <v>16</v>
      </c>
      <c r="C931" s="9" t="s">
        <v>142</v>
      </c>
      <c r="D931" s="9" t="s">
        <v>143</v>
      </c>
      <c r="E931" s="9" t="s">
        <v>195</v>
      </c>
      <c r="F931" s="9">
        <v>2</v>
      </c>
      <c r="G931" s="9">
        <v>1.6</v>
      </c>
      <c r="H931" s="9" t="s">
        <v>136</v>
      </c>
      <c r="I931" s="9" t="s">
        <v>161</v>
      </c>
      <c r="J931" s="9">
        <f>Data[[#This Row],[Miqdar]]*Data[[#This Row],[Qiymət]]</f>
        <v>32</v>
      </c>
      <c r="K931" s="9">
        <f>Data[[#This Row],[Məbləğ]]-Data[[#This Row],[Maya]]*Data[[#This Row],[Miqdar]]</f>
        <v>6.3999999999999986</v>
      </c>
      <c r="O931"/>
      <c r="P931"/>
    </row>
    <row r="932" spans="1:16" x14ac:dyDescent="0.35">
      <c r="A932" s="15">
        <v>44234.137900000009</v>
      </c>
      <c r="B932" s="9">
        <v>12</v>
      </c>
      <c r="C932" s="9" t="s">
        <v>39</v>
      </c>
      <c r="D932" s="9" t="s">
        <v>124</v>
      </c>
      <c r="E932" s="9" t="s">
        <v>171</v>
      </c>
      <c r="F932" s="9">
        <v>2.8</v>
      </c>
      <c r="G932" s="9">
        <v>1.6799999999999997</v>
      </c>
      <c r="H932" s="9" t="s">
        <v>136</v>
      </c>
      <c r="I932" s="9" t="s">
        <v>192</v>
      </c>
      <c r="J932" s="9">
        <f>Data[[#This Row],[Miqdar]]*Data[[#This Row],[Qiymət]]</f>
        <v>33.599999999999994</v>
      </c>
      <c r="K932" s="9">
        <f>Data[[#This Row],[Məbləğ]]-Data[[#This Row],[Maya]]*Data[[#This Row],[Miqdar]]</f>
        <v>13.439999999999998</v>
      </c>
      <c r="O932"/>
      <c r="P932"/>
    </row>
    <row r="933" spans="1:16" x14ac:dyDescent="0.35">
      <c r="A933" s="15">
        <v>44234.173200000012</v>
      </c>
      <c r="B933" s="9">
        <v>19</v>
      </c>
      <c r="C933" s="9" t="s">
        <v>200</v>
      </c>
      <c r="D933" s="9" t="s">
        <v>122</v>
      </c>
      <c r="E933" s="9" t="s">
        <v>135</v>
      </c>
      <c r="F933" s="9">
        <v>2.5</v>
      </c>
      <c r="G933" s="9">
        <v>1.25</v>
      </c>
      <c r="H933" s="9" t="s">
        <v>136</v>
      </c>
      <c r="I933" s="9" t="s">
        <v>194</v>
      </c>
      <c r="J933" s="9">
        <f>Data[[#This Row],[Miqdar]]*Data[[#This Row],[Qiymət]]</f>
        <v>47.5</v>
      </c>
      <c r="K933" s="9">
        <f>Data[[#This Row],[Məbləğ]]-Data[[#This Row],[Maya]]*Data[[#This Row],[Miqdar]]</f>
        <v>23.75</v>
      </c>
      <c r="O933"/>
      <c r="P933"/>
    </row>
    <row r="934" spans="1:16" x14ac:dyDescent="0.35">
      <c r="A934" s="15">
        <v>44234.21100000001</v>
      </c>
      <c r="B934" s="9">
        <v>17</v>
      </c>
      <c r="C934" s="9" t="s">
        <v>8</v>
      </c>
      <c r="D934" s="9" t="s">
        <v>122</v>
      </c>
      <c r="E934" s="9" t="s">
        <v>144</v>
      </c>
      <c r="F934" s="9">
        <v>1.4</v>
      </c>
      <c r="G934" s="9">
        <v>0.97999999999999987</v>
      </c>
      <c r="H934" s="9" t="s">
        <v>140</v>
      </c>
      <c r="I934" s="9" t="s">
        <v>197</v>
      </c>
      <c r="J934" s="9">
        <f>Data[[#This Row],[Miqdar]]*Data[[#This Row],[Qiymət]]</f>
        <v>23.799999999999997</v>
      </c>
      <c r="K934" s="9">
        <f>Data[[#This Row],[Məbləğ]]-Data[[#This Row],[Maya]]*Data[[#This Row],[Miqdar]]</f>
        <v>7.1400000000000006</v>
      </c>
      <c r="O934"/>
      <c r="P934"/>
    </row>
    <row r="935" spans="1:16" x14ac:dyDescent="0.35">
      <c r="A935" s="15">
        <v>44234.255500000014</v>
      </c>
      <c r="B935" s="9">
        <v>19</v>
      </c>
      <c r="C935" s="9" t="s">
        <v>187</v>
      </c>
      <c r="D935" s="9" t="s">
        <v>124</v>
      </c>
      <c r="E935" s="9" t="s">
        <v>186</v>
      </c>
      <c r="F935" s="9">
        <v>1.4</v>
      </c>
      <c r="G935" s="9">
        <v>0.97999999999999987</v>
      </c>
      <c r="H935" s="9" t="s">
        <v>140</v>
      </c>
      <c r="I935" s="9" t="s">
        <v>168</v>
      </c>
      <c r="J935" s="9">
        <f>Data[[#This Row],[Miqdar]]*Data[[#This Row],[Qiymət]]</f>
        <v>26.599999999999998</v>
      </c>
      <c r="K935" s="9">
        <f>Data[[#This Row],[Məbləğ]]-Data[[#This Row],[Maya]]*Data[[#This Row],[Miqdar]]</f>
        <v>7.98</v>
      </c>
      <c r="O935"/>
      <c r="P935"/>
    </row>
    <row r="936" spans="1:16" x14ac:dyDescent="0.35">
      <c r="A936" s="15">
        <v>44234.296600000016</v>
      </c>
      <c r="B936" s="9">
        <v>12</v>
      </c>
      <c r="C936" s="9" t="s">
        <v>187</v>
      </c>
      <c r="D936" s="9" t="s">
        <v>124</v>
      </c>
      <c r="E936" s="9" t="s">
        <v>162</v>
      </c>
      <c r="F936" s="9">
        <v>3.2</v>
      </c>
      <c r="G936" s="9">
        <v>1.6</v>
      </c>
      <c r="H936" s="9" t="s">
        <v>136</v>
      </c>
      <c r="I936" s="9" t="s">
        <v>172</v>
      </c>
      <c r="J936" s="9">
        <f>Data[[#This Row],[Miqdar]]*Data[[#This Row],[Qiymət]]</f>
        <v>38.400000000000006</v>
      </c>
      <c r="K936" s="9">
        <f>Data[[#This Row],[Məbləğ]]-Data[[#This Row],[Maya]]*Data[[#This Row],[Miqdar]]</f>
        <v>19.200000000000003</v>
      </c>
      <c r="O936"/>
      <c r="P936"/>
    </row>
    <row r="937" spans="1:16" x14ac:dyDescent="0.35">
      <c r="A937" s="15">
        <v>44234.336900000017</v>
      </c>
      <c r="B937" s="9">
        <v>14</v>
      </c>
      <c r="C937" s="9" t="s">
        <v>3</v>
      </c>
      <c r="D937" s="9" t="s">
        <v>143</v>
      </c>
      <c r="E937" s="9" t="s">
        <v>169</v>
      </c>
      <c r="F937" s="9">
        <v>2.5</v>
      </c>
      <c r="G937" s="9">
        <v>1.25</v>
      </c>
      <c r="H937" s="9" t="s">
        <v>136</v>
      </c>
      <c r="I937" s="9" t="s">
        <v>166</v>
      </c>
      <c r="J937" s="9">
        <f>Data[[#This Row],[Miqdar]]*Data[[#This Row],[Qiymət]]</f>
        <v>35</v>
      </c>
      <c r="K937" s="9">
        <f>Data[[#This Row],[Məbləğ]]-Data[[#This Row],[Maya]]*Data[[#This Row],[Miqdar]]</f>
        <v>17.5</v>
      </c>
      <c r="O937"/>
      <c r="P937"/>
    </row>
    <row r="938" spans="1:16" x14ac:dyDescent="0.35">
      <c r="A938" s="15">
        <v>44234.374100000015</v>
      </c>
      <c r="B938" s="9">
        <v>16</v>
      </c>
      <c r="C938" s="9" t="s">
        <v>187</v>
      </c>
      <c r="D938" s="9" t="s">
        <v>124</v>
      </c>
      <c r="E938" s="9" t="s">
        <v>135</v>
      </c>
      <c r="F938" s="9">
        <v>2.5</v>
      </c>
      <c r="G938" s="9">
        <v>1.25</v>
      </c>
      <c r="H938" s="9" t="s">
        <v>136</v>
      </c>
      <c r="I938" s="9" t="s">
        <v>151</v>
      </c>
      <c r="J938" s="9">
        <f>Data[[#This Row],[Miqdar]]*Data[[#This Row],[Qiymət]]</f>
        <v>40</v>
      </c>
      <c r="K938" s="9">
        <f>Data[[#This Row],[Məbləğ]]-Data[[#This Row],[Maya]]*Data[[#This Row],[Miqdar]]</f>
        <v>20</v>
      </c>
      <c r="O938"/>
      <c r="P938"/>
    </row>
    <row r="939" spans="1:16" x14ac:dyDescent="0.35">
      <c r="A939" s="15">
        <v>44234.417500000018</v>
      </c>
      <c r="B939" s="9">
        <v>16</v>
      </c>
      <c r="C939" s="9" t="s">
        <v>187</v>
      </c>
      <c r="D939" s="9" t="s">
        <v>124</v>
      </c>
      <c r="E939" s="9" t="s">
        <v>162</v>
      </c>
      <c r="F939" s="9">
        <v>3.2</v>
      </c>
      <c r="G939" s="9">
        <v>1.6</v>
      </c>
      <c r="H939" s="9" t="s">
        <v>136</v>
      </c>
      <c r="I939" s="9" t="s">
        <v>192</v>
      </c>
      <c r="J939" s="9">
        <f>Data[[#This Row],[Miqdar]]*Data[[#This Row],[Qiymət]]</f>
        <v>51.2</v>
      </c>
      <c r="K939" s="9">
        <f>Data[[#This Row],[Məbləğ]]-Data[[#This Row],[Maya]]*Data[[#This Row],[Miqdar]]</f>
        <v>25.6</v>
      </c>
      <c r="O939"/>
      <c r="P939"/>
    </row>
    <row r="940" spans="1:16" x14ac:dyDescent="0.35">
      <c r="A940" s="15">
        <v>44234.457200000019</v>
      </c>
      <c r="B940" s="9">
        <v>12</v>
      </c>
      <c r="C940" s="9" t="s">
        <v>148</v>
      </c>
      <c r="D940" s="9" t="s">
        <v>149</v>
      </c>
      <c r="E940" s="9" t="s">
        <v>169</v>
      </c>
      <c r="F940" s="9">
        <v>2.5</v>
      </c>
      <c r="G940" s="9">
        <v>1.25</v>
      </c>
      <c r="H940" s="9" t="s">
        <v>136</v>
      </c>
      <c r="I940" s="9" t="s">
        <v>157</v>
      </c>
      <c r="J940" s="9">
        <f>Data[[#This Row],[Miqdar]]*Data[[#This Row],[Qiymət]]</f>
        <v>30</v>
      </c>
      <c r="K940" s="9">
        <f>Data[[#This Row],[Məbləğ]]-Data[[#This Row],[Maya]]*Data[[#This Row],[Miqdar]]</f>
        <v>15</v>
      </c>
      <c r="O940"/>
      <c r="P940"/>
    </row>
    <row r="941" spans="1:16" x14ac:dyDescent="0.35">
      <c r="A941" s="15">
        <v>44234.501000000018</v>
      </c>
      <c r="B941" s="9">
        <v>13</v>
      </c>
      <c r="C941" s="9" t="s">
        <v>28</v>
      </c>
      <c r="D941" s="9" t="s">
        <v>143</v>
      </c>
      <c r="E941" s="9" t="s">
        <v>169</v>
      </c>
      <c r="F941" s="9">
        <v>2.5</v>
      </c>
      <c r="G941" s="9">
        <v>1.25</v>
      </c>
      <c r="H941" s="9" t="s">
        <v>136</v>
      </c>
      <c r="I941" s="9" t="s">
        <v>166</v>
      </c>
      <c r="J941" s="9">
        <f>Data[[#This Row],[Miqdar]]*Data[[#This Row],[Qiymət]]</f>
        <v>32.5</v>
      </c>
      <c r="K941" s="9">
        <f>Data[[#This Row],[Məbləğ]]-Data[[#This Row],[Maya]]*Data[[#This Row],[Miqdar]]</f>
        <v>16.25</v>
      </c>
      <c r="O941"/>
      <c r="P941"/>
    </row>
    <row r="942" spans="1:16" x14ac:dyDescent="0.35">
      <c r="A942" s="15">
        <v>44234.536900000021</v>
      </c>
      <c r="B942" s="9">
        <v>16</v>
      </c>
      <c r="C942" s="9" t="s">
        <v>36</v>
      </c>
      <c r="D942" s="9" t="s">
        <v>123</v>
      </c>
      <c r="E942" s="9" t="s">
        <v>181</v>
      </c>
      <c r="F942" s="9">
        <v>0.9</v>
      </c>
      <c r="G942" s="9">
        <v>0.63</v>
      </c>
      <c r="H942" s="9" t="s">
        <v>140</v>
      </c>
      <c r="I942" s="9" t="s">
        <v>179</v>
      </c>
      <c r="J942" s="9">
        <f>Data[[#This Row],[Miqdar]]*Data[[#This Row],[Qiymət]]</f>
        <v>14.4</v>
      </c>
      <c r="K942" s="9">
        <f>Data[[#This Row],[Məbləğ]]-Data[[#This Row],[Maya]]*Data[[#This Row],[Miqdar]]</f>
        <v>4.32</v>
      </c>
      <c r="O942"/>
      <c r="P942"/>
    </row>
    <row r="943" spans="1:16" x14ac:dyDescent="0.35">
      <c r="A943" s="15">
        <v>44234.572300000022</v>
      </c>
      <c r="B943" s="9">
        <v>14</v>
      </c>
      <c r="C943" s="9" t="s">
        <v>36</v>
      </c>
      <c r="D943" s="9" t="s">
        <v>123</v>
      </c>
      <c r="E943" s="9" t="s">
        <v>164</v>
      </c>
      <c r="F943" s="9">
        <v>6.6</v>
      </c>
      <c r="G943" s="9">
        <v>5.2799999999999994</v>
      </c>
      <c r="H943" s="9" t="s">
        <v>154</v>
      </c>
      <c r="I943" s="9" t="s">
        <v>179</v>
      </c>
      <c r="J943" s="9">
        <f>Data[[#This Row],[Miqdar]]*Data[[#This Row],[Qiymət]]</f>
        <v>92.399999999999991</v>
      </c>
      <c r="K943" s="9">
        <f>Data[[#This Row],[Məbləğ]]-Data[[#This Row],[Maya]]*Data[[#This Row],[Miqdar]]</f>
        <v>18.480000000000004</v>
      </c>
      <c r="O943"/>
      <c r="P943"/>
    </row>
    <row r="944" spans="1:16" x14ac:dyDescent="0.35">
      <c r="A944" s="15">
        <v>44234.616300000023</v>
      </c>
      <c r="B944" s="9">
        <v>18</v>
      </c>
      <c r="C944" s="9" t="s">
        <v>11</v>
      </c>
      <c r="D944" s="9" t="s">
        <v>122</v>
      </c>
      <c r="E944" s="9" t="s">
        <v>158</v>
      </c>
      <c r="F944" s="9">
        <v>3.9</v>
      </c>
      <c r="G944" s="9">
        <v>1.95</v>
      </c>
      <c r="H944" s="9" t="s">
        <v>154</v>
      </c>
      <c r="I944" s="9" t="s">
        <v>180</v>
      </c>
      <c r="J944" s="9">
        <f>Data[[#This Row],[Miqdar]]*Data[[#This Row],[Qiymət]]</f>
        <v>70.2</v>
      </c>
      <c r="K944" s="9">
        <f>Data[[#This Row],[Məbləğ]]-Data[[#This Row],[Maya]]*Data[[#This Row],[Miqdar]]</f>
        <v>35.1</v>
      </c>
      <c r="O944"/>
      <c r="P944"/>
    </row>
    <row r="945" spans="1:16" x14ac:dyDescent="0.35">
      <c r="A945" s="15">
        <v>44234.657500000023</v>
      </c>
      <c r="B945" s="9">
        <v>13</v>
      </c>
      <c r="C945" s="9" t="s">
        <v>11</v>
      </c>
      <c r="D945" s="9" t="s">
        <v>122</v>
      </c>
      <c r="E945" s="9" t="s">
        <v>158</v>
      </c>
      <c r="F945" s="9">
        <v>3.9</v>
      </c>
      <c r="G945" s="9">
        <v>1.95</v>
      </c>
      <c r="H945" s="9" t="s">
        <v>154</v>
      </c>
      <c r="I945" s="9" t="s">
        <v>180</v>
      </c>
      <c r="J945" s="9">
        <f>Data[[#This Row],[Miqdar]]*Data[[#This Row],[Qiymət]]</f>
        <v>50.699999999999996</v>
      </c>
      <c r="K945" s="9">
        <f>Data[[#This Row],[Məbləğ]]-Data[[#This Row],[Maya]]*Data[[#This Row],[Miqdar]]</f>
        <v>25.349999999999998</v>
      </c>
      <c r="O945"/>
      <c r="P945"/>
    </row>
    <row r="946" spans="1:16" x14ac:dyDescent="0.35">
      <c r="A946" s="15">
        <v>44234.700500000021</v>
      </c>
      <c r="B946" s="9">
        <v>14</v>
      </c>
      <c r="C946" s="9" t="s">
        <v>11</v>
      </c>
      <c r="D946" s="9" t="s">
        <v>122</v>
      </c>
      <c r="E946" s="9" t="s">
        <v>171</v>
      </c>
      <c r="F946" s="9">
        <v>2.8</v>
      </c>
      <c r="G946" s="9">
        <v>1.6799999999999997</v>
      </c>
      <c r="H946" s="9" t="s">
        <v>136</v>
      </c>
      <c r="I946" s="9" t="s">
        <v>174</v>
      </c>
      <c r="J946" s="9">
        <f>Data[[#This Row],[Miqdar]]*Data[[#This Row],[Qiymət]]</f>
        <v>39.199999999999996</v>
      </c>
      <c r="K946" s="9">
        <f>Data[[#This Row],[Məbləğ]]-Data[[#This Row],[Maya]]*Data[[#This Row],[Miqdar]]</f>
        <v>15.68</v>
      </c>
      <c r="O946"/>
      <c r="P946"/>
    </row>
    <row r="947" spans="1:16" x14ac:dyDescent="0.35">
      <c r="A947" s="15">
        <v>44234.739300000023</v>
      </c>
      <c r="B947" s="9">
        <v>13</v>
      </c>
      <c r="C947" s="9" t="s">
        <v>16</v>
      </c>
      <c r="D947" s="9" t="s">
        <v>143</v>
      </c>
      <c r="E947" s="9" t="s">
        <v>164</v>
      </c>
      <c r="F947" s="9">
        <v>6.6</v>
      </c>
      <c r="G947" s="9">
        <v>5.2799999999999994</v>
      </c>
      <c r="H947" s="9" t="s">
        <v>154</v>
      </c>
      <c r="I947" s="9" t="s">
        <v>161</v>
      </c>
      <c r="J947" s="9">
        <f>Data[[#This Row],[Miqdar]]*Data[[#This Row],[Qiymət]]</f>
        <v>85.8</v>
      </c>
      <c r="K947" s="9">
        <f>Data[[#This Row],[Məbləğ]]-Data[[#This Row],[Maya]]*Data[[#This Row],[Miqdar]]</f>
        <v>17.160000000000011</v>
      </c>
      <c r="O947"/>
      <c r="P947"/>
    </row>
    <row r="948" spans="1:16" x14ac:dyDescent="0.35">
      <c r="A948" s="15">
        <v>44234.78090000002</v>
      </c>
      <c r="B948" s="9">
        <v>18</v>
      </c>
      <c r="C948" s="9" t="s">
        <v>36</v>
      </c>
      <c r="D948" s="9" t="s">
        <v>123</v>
      </c>
      <c r="E948" s="9" t="s">
        <v>153</v>
      </c>
      <c r="F948" s="9">
        <v>1</v>
      </c>
      <c r="G948" s="9">
        <v>0.6</v>
      </c>
      <c r="H948" s="9" t="s">
        <v>154</v>
      </c>
      <c r="I948" s="9" t="s">
        <v>177</v>
      </c>
      <c r="J948" s="9">
        <f>Data[[#This Row],[Miqdar]]*Data[[#This Row],[Qiymət]]</f>
        <v>18</v>
      </c>
      <c r="K948" s="9">
        <f>Data[[#This Row],[Məbləğ]]-Data[[#This Row],[Maya]]*Data[[#This Row],[Miqdar]]</f>
        <v>7.2000000000000011</v>
      </c>
      <c r="O948"/>
      <c r="P948"/>
    </row>
    <row r="949" spans="1:16" x14ac:dyDescent="0.35">
      <c r="A949" s="15">
        <v>44234.819100000022</v>
      </c>
      <c r="B949" s="9">
        <v>16</v>
      </c>
      <c r="C949" s="9" t="s">
        <v>42</v>
      </c>
      <c r="D949" s="9" t="s">
        <v>121</v>
      </c>
      <c r="E949" s="9" t="s">
        <v>188</v>
      </c>
      <c r="F949" s="9">
        <v>2.4</v>
      </c>
      <c r="G949" s="9">
        <v>1.6800000000000002</v>
      </c>
      <c r="H949" s="9" t="s">
        <v>154</v>
      </c>
      <c r="I949" s="9" t="s">
        <v>165</v>
      </c>
      <c r="J949" s="9">
        <f>Data[[#This Row],[Miqdar]]*Data[[#This Row],[Qiymət]]</f>
        <v>38.4</v>
      </c>
      <c r="K949" s="9">
        <f>Data[[#This Row],[Məbləğ]]-Data[[#This Row],[Maya]]*Data[[#This Row],[Miqdar]]</f>
        <v>11.519999999999996</v>
      </c>
      <c r="O949"/>
      <c r="P949"/>
    </row>
    <row r="950" spans="1:16" x14ac:dyDescent="0.35">
      <c r="A950" s="15">
        <v>44234.858200000024</v>
      </c>
      <c r="B950" s="9">
        <v>18</v>
      </c>
      <c r="C950" s="9" t="s">
        <v>39</v>
      </c>
      <c r="D950" s="9" t="s">
        <v>124</v>
      </c>
      <c r="E950" s="9" t="s">
        <v>135</v>
      </c>
      <c r="F950" s="9">
        <v>2.5</v>
      </c>
      <c r="G950" s="9">
        <v>1.25</v>
      </c>
      <c r="H950" s="9" t="s">
        <v>136</v>
      </c>
      <c r="I950" s="9" t="s">
        <v>151</v>
      </c>
      <c r="J950" s="9">
        <f>Data[[#This Row],[Miqdar]]*Data[[#This Row],[Qiymət]]</f>
        <v>45</v>
      </c>
      <c r="K950" s="9">
        <f>Data[[#This Row],[Məbləğ]]-Data[[#This Row],[Maya]]*Data[[#This Row],[Miqdar]]</f>
        <v>22.5</v>
      </c>
      <c r="O950"/>
      <c r="P950"/>
    </row>
    <row r="951" spans="1:16" x14ac:dyDescent="0.35">
      <c r="A951" s="15">
        <v>44234.900300000023</v>
      </c>
      <c r="B951" s="9">
        <v>19</v>
      </c>
      <c r="C951" s="9" t="s">
        <v>138</v>
      </c>
      <c r="D951" s="9" t="s">
        <v>123</v>
      </c>
      <c r="E951" s="9" t="s">
        <v>164</v>
      </c>
      <c r="F951" s="9">
        <v>6.6</v>
      </c>
      <c r="G951" s="9">
        <v>5.2799999999999994</v>
      </c>
      <c r="H951" s="9" t="s">
        <v>154</v>
      </c>
      <c r="I951" s="9" t="s">
        <v>179</v>
      </c>
      <c r="J951" s="9">
        <f>Data[[#This Row],[Miqdar]]*Data[[#This Row],[Qiymət]]</f>
        <v>125.39999999999999</v>
      </c>
      <c r="K951" s="9">
        <f>Data[[#This Row],[Məbləğ]]-Data[[#This Row],[Maya]]*Data[[#This Row],[Miqdar]]</f>
        <v>25.08</v>
      </c>
      <c r="O951"/>
      <c r="P951"/>
    </row>
    <row r="952" spans="1:16" x14ac:dyDescent="0.35">
      <c r="A952" s="15">
        <v>44234.93900000002</v>
      </c>
      <c r="B952" s="9">
        <v>10</v>
      </c>
      <c r="C952" s="9" t="s">
        <v>6</v>
      </c>
      <c r="D952" s="9" t="s">
        <v>121</v>
      </c>
      <c r="E952" s="9" t="s">
        <v>178</v>
      </c>
      <c r="F952" s="9">
        <v>2.2000000000000002</v>
      </c>
      <c r="G952" s="9">
        <v>1.5400000000000003</v>
      </c>
      <c r="H952" s="9" t="s">
        <v>140</v>
      </c>
      <c r="I952" s="9" t="s">
        <v>193</v>
      </c>
      <c r="J952" s="9">
        <f>Data[[#This Row],[Miqdar]]*Data[[#This Row],[Qiymət]]</f>
        <v>22</v>
      </c>
      <c r="K952" s="9">
        <f>Data[[#This Row],[Məbləğ]]-Data[[#This Row],[Maya]]*Data[[#This Row],[Miqdar]]</f>
        <v>6.5999999999999979</v>
      </c>
      <c r="O952"/>
      <c r="P952"/>
    </row>
    <row r="953" spans="1:16" x14ac:dyDescent="0.35">
      <c r="A953" s="15">
        <v>44234.977200000023</v>
      </c>
      <c r="B953" s="9">
        <v>17</v>
      </c>
      <c r="C953" s="9" t="s">
        <v>148</v>
      </c>
      <c r="D953" s="9" t="s">
        <v>149</v>
      </c>
      <c r="E953" s="9" t="s">
        <v>181</v>
      </c>
      <c r="F953" s="9">
        <v>0.9</v>
      </c>
      <c r="G953" s="9">
        <v>0.63</v>
      </c>
      <c r="H953" s="9" t="s">
        <v>140</v>
      </c>
      <c r="I953" s="9" t="s">
        <v>168</v>
      </c>
      <c r="J953" s="9">
        <f>Data[[#This Row],[Miqdar]]*Data[[#This Row],[Qiymət]]</f>
        <v>15.3</v>
      </c>
      <c r="K953" s="9">
        <f>Data[[#This Row],[Məbləğ]]-Data[[#This Row],[Maya]]*Data[[#This Row],[Miqdar]]</f>
        <v>4.59</v>
      </c>
      <c r="O953"/>
      <c r="P953"/>
    </row>
    <row r="954" spans="1:16" x14ac:dyDescent="0.35">
      <c r="A954" s="15">
        <v>44235.01880000002</v>
      </c>
      <c r="B954" s="9">
        <v>18</v>
      </c>
      <c r="C954" s="9" t="s">
        <v>20</v>
      </c>
      <c r="D954" s="9" t="s">
        <v>121</v>
      </c>
      <c r="E954" s="9" t="s">
        <v>139</v>
      </c>
      <c r="F954" s="9">
        <v>1.5</v>
      </c>
      <c r="G954" s="9">
        <v>0.75</v>
      </c>
      <c r="H954" s="9" t="s">
        <v>140</v>
      </c>
      <c r="I954" s="9" t="s">
        <v>196</v>
      </c>
      <c r="J954" s="9">
        <f>Data[[#This Row],[Miqdar]]*Data[[#This Row],[Qiymət]]</f>
        <v>27</v>
      </c>
      <c r="K954" s="9">
        <f>Data[[#This Row],[Məbləğ]]-Data[[#This Row],[Maya]]*Data[[#This Row],[Miqdar]]</f>
        <v>13.5</v>
      </c>
      <c r="O954"/>
      <c r="P954"/>
    </row>
    <row r="955" spans="1:16" x14ac:dyDescent="0.35">
      <c r="A955" s="15">
        <v>44235.062400000017</v>
      </c>
      <c r="B955" s="9">
        <v>15</v>
      </c>
      <c r="C955" s="9" t="s">
        <v>16</v>
      </c>
      <c r="D955" s="9" t="s">
        <v>143</v>
      </c>
      <c r="E955" s="9" t="s">
        <v>153</v>
      </c>
      <c r="F955" s="9">
        <v>1</v>
      </c>
      <c r="G955" s="9">
        <v>0.6</v>
      </c>
      <c r="H955" s="9" t="s">
        <v>154</v>
      </c>
      <c r="I955" s="9" t="s">
        <v>166</v>
      </c>
      <c r="J955" s="9">
        <f>Data[[#This Row],[Miqdar]]*Data[[#This Row],[Qiymət]]</f>
        <v>15</v>
      </c>
      <c r="K955" s="9">
        <f>Data[[#This Row],[Məbləğ]]-Data[[#This Row],[Maya]]*Data[[#This Row],[Miqdar]]</f>
        <v>6</v>
      </c>
      <c r="O955"/>
      <c r="P955"/>
    </row>
    <row r="956" spans="1:16" x14ac:dyDescent="0.35">
      <c r="A956" s="15">
        <v>44235.10260000002</v>
      </c>
      <c r="B956" s="9">
        <v>20</v>
      </c>
      <c r="C956" s="9" t="s">
        <v>16</v>
      </c>
      <c r="D956" s="9" t="s">
        <v>143</v>
      </c>
      <c r="E956" s="9" t="s">
        <v>153</v>
      </c>
      <c r="F956" s="9">
        <v>1</v>
      </c>
      <c r="G956" s="9">
        <v>0.6</v>
      </c>
      <c r="H956" s="9" t="s">
        <v>154</v>
      </c>
      <c r="I956" s="9" t="s">
        <v>161</v>
      </c>
      <c r="J956" s="9">
        <f>Data[[#This Row],[Miqdar]]*Data[[#This Row],[Qiymət]]</f>
        <v>20</v>
      </c>
      <c r="K956" s="9">
        <f>Data[[#This Row],[Məbləğ]]-Data[[#This Row],[Maya]]*Data[[#This Row],[Miqdar]]</f>
        <v>8</v>
      </c>
      <c r="O956"/>
      <c r="P956"/>
    </row>
    <row r="957" spans="1:16" x14ac:dyDescent="0.35">
      <c r="A957" s="15">
        <v>44235.143400000023</v>
      </c>
      <c r="B957" s="9">
        <v>13</v>
      </c>
      <c r="C957" s="9" t="s">
        <v>138</v>
      </c>
      <c r="D957" s="9" t="s">
        <v>123</v>
      </c>
      <c r="E957" s="9" t="s">
        <v>186</v>
      </c>
      <c r="F957" s="9">
        <v>1.4</v>
      </c>
      <c r="G957" s="9">
        <v>0.97999999999999987</v>
      </c>
      <c r="H957" s="9" t="s">
        <v>140</v>
      </c>
      <c r="I957" s="9" t="s">
        <v>177</v>
      </c>
      <c r="J957" s="9">
        <f>Data[[#This Row],[Miqdar]]*Data[[#This Row],[Qiymət]]</f>
        <v>18.2</v>
      </c>
      <c r="K957" s="9">
        <f>Data[[#This Row],[Məbləğ]]-Data[[#This Row],[Maya]]*Data[[#This Row],[Miqdar]]</f>
        <v>5.4600000000000009</v>
      </c>
      <c r="O957"/>
      <c r="P957"/>
    </row>
    <row r="958" spans="1:16" x14ac:dyDescent="0.35">
      <c r="A958" s="15">
        <v>44235.185400000024</v>
      </c>
      <c r="B958" s="9">
        <v>15</v>
      </c>
      <c r="C958" s="9" t="s">
        <v>138</v>
      </c>
      <c r="D958" s="9" t="s">
        <v>123</v>
      </c>
      <c r="E958" s="9" t="s">
        <v>188</v>
      </c>
      <c r="F958" s="9">
        <v>2.4</v>
      </c>
      <c r="G958" s="9">
        <v>1.6800000000000002</v>
      </c>
      <c r="H958" s="9" t="s">
        <v>154</v>
      </c>
      <c r="I958" s="9" t="s">
        <v>176</v>
      </c>
      <c r="J958" s="9">
        <f>Data[[#This Row],[Miqdar]]*Data[[#This Row],[Qiymət]]</f>
        <v>36</v>
      </c>
      <c r="K958" s="9">
        <f>Data[[#This Row],[Məbləğ]]-Data[[#This Row],[Maya]]*Data[[#This Row],[Miqdar]]</f>
        <v>10.799999999999997</v>
      </c>
      <c r="O958"/>
      <c r="P958"/>
    </row>
    <row r="959" spans="1:16" x14ac:dyDescent="0.35">
      <c r="A959" s="15">
        <v>44235.223600000027</v>
      </c>
      <c r="B959" s="9">
        <v>11</v>
      </c>
      <c r="C959" s="9" t="s">
        <v>8</v>
      </c>
      <c r="D959" s="9" t="s">
        <v>122</v>
      </c>
      <c r="E959" s="9" t="s">
        <v>195</v>
      </c>
      <c r="F959" s="9">
        <v>2</v>
      </c>
      <c r="G959" s="9">
        <v>1.6</v>
      </c>
      <c r="H959" s="9" t="s">
        <v>136</v>
      </c>
      <c r="I959" s="9" t="s">
        <v>180</v>
      </c>
      <c r="J959" s="9">
        <f>Data[[#This Row],[Miqdar]]*Data[[#This Row],[Qiymət]]</f>
        <v>22</v>
      </c>
      <c r="K959" s="9">
        <f>Data[[#This Row],[Məbləğ]]-Data[[#This Row],[Maya]]*Data[[#This Row],[Miqdar]]</f>
        <v>4.3999999999999986</v>
      </c>
      <c r="O959"/>
      <c r="P959"/>
    </row>
    <row r="960" spans="1:16" x14ac:dyDescent="0.35">
      <c r="A960" s="15">
        <v>44235.260800000025</v>
      </c>
      <c r="B960" s="9">
        <v>10</v>
      </c>
      <c r="C960" s="9" t="s">
        <v>8</v>
      </c>
      <c r="D960" s="9" t="s">
        <v>122</v>
      </c>
      <c r="E960" s="9" t="s">
        <v>139</v>
      </c>
      <c r="F960" s="9">
        <v>1.5</v>
      </c>
      <c r="G960" s="9">
        <v>0.75</v>
      </c>
      <c r="H960" s="9" t="s">
        <v>140</v>
      </c>
      <c r="I960" s="9" t="s">
        <v>180</v>
      </c>
      <c r="J960" s="9">
        <f>Data[[#This Row],[Miqdar]]*Data[[#This Row],[Qiymət]]</f>
        <v>15</v>
      </c>
      <c r="K960" s="9">
        <f>Data[[#This Row],[Məbləğ]]-Data[[#This Row],[Maya]]*Data[[#This Row],[Miqdar]]</f>
        <v>7.5</v>
      </c>
      <c r="O960"/>
      <c r="P960"/>
    </row>
    <row r="961" spans="1:16" x14ac:dyDescent="0.35">
      <c r="A961" s="15">
        <v>44235.302700000022</v>
      </c>
      <c r="B961" s="9">
        <v>13</v>
      </c>
      <c r="C961" s="9" t="s">
        <v>8</v>
      </c>
      <c r="D961" s="9" t="s">
        <v>122</v>
      </c>
      <c r="E961" s="9" t="s">
        <v>184</v>
      </c>
      <c r="F961" s="9">
        <v>1.8</v>
      </c>
      <c r="G961" s="9">
        <v>1.08</v>
      </c>
      <c r="H961" s="9" t="s">
        <v>154</v>
      </c>
      <c r="I961" s="9" t="s">
        <v>174</v>
      </c>
      <c r="J961" s="9">
        <f>Data[[#This Row],[Miqdar]]*Data[[#This Row],[Qiymət]]</f>
        <v>23.400000000000002</v>
      </c>
      <c r="K961" s="9">
        <f>Data[[#This Row],[Məbləğ]]-Data[[#This Row],[Maya]]*Data[[#This Row],[Miqdar]]</f>
        <v>9.3600000000000012</v>
      </c>
      <c r="O961"/>
      <c r="P961"/>
    </row>
    <row r="962" spans="1:16" x14ac:dyDescent="0.35">
      <c r="A962" s="15">
        <v>44235.338300000025</v>
      </c>
      <c r="B962" s="9">
        <v>20</v>
      </c>
      <c r="C962" s="9" t="s">
        <v>11</v>
      </c>
      <c r="D962" s="9" t="s">
        <v>122</v>
      </c>
      <c r="E962" s="9" t="s">
        <v>144</v>
      </c>
      <c r="F962" s="9">
        <v>1.4</v>
      </c>
      <c r="G962" s="9">
        <v>0.97999999999999987</v>
      </c>
      <c r="H962" s="9" t="s">
        <v>140</v>
      </c>
      <c r="I962" s="9" t="s">
        <v>180</v>
      </c>
      <c r="J962" s="9">
        <f>Data[[#This Row],[Miqdar]]*Data[[#This Row],[Qiymət]]</f>
        <v>28</v>
      </c>
      <c r="K962" s="9">
        <f>Data[[#This Row],[Məbləğ]]-Data[[#This Row],[Maya]]*Data[[#This Row],[Miqdar]]</f>
        <v>8.4000000000000021</v>
      </c>
      <c r="O962"/>
      <c r="P962"/>
    </row>
    <row r="963" spans="1:16" x14ac:dyDescent="0.35">
      <c r="A963" s="15">
        <v>44235.375800000023</v>
      </c>
      <c r="B963" s="9">
        <v>12</v>
      </c>
      <c r="C963" s="9" t="s">
        <v>11</v>
      </c>
      <c r="D963" s="9" t="s">
        <v>122</v>
      </c>
      <c r="E963" s="9" t="s">
        <v>188</v>
      </c>
      <c r="F963" s="9">
        <v>2.4</v>
      </c>
      <c r="G963" s="9">
        <v>1.6800000000000002</v>
      </c>
      <c r="H963" s="9" t="s">
        <v>154</v>
      </c>
      <c r="I963" s="9" t="s">
        <v>180</v>
      </c>
      <c r="J963" s="9">
        <f>Data[[#This Row],[Miqdar]]*Data[[#This Row],[Qiymət]]</f>
        <v>28.799999999999997</v>
      </c>
      <c r="K963" s="9">
        <f>Data[[#This Row],[Məbləğ]]-Data[[#This Row],[Maya]]*Data[[#This Row],[Miqdar]]</f>
        <v>8.6399999999999935</v>
      </c>
      <c r="O963"/>
      <c r="P963"/>
    </row>
    <row r="964" spans="1:16" x14ac:dyDescent="0.35">
      <c r="A964" s="15">
        <v>44235.410900000024</v>
      </c>
      <c r="B964" s="9">
        <v>18</v>
      </c>
      <c r="C964" s="9" t="s">
        <v>167</v>
      </c>
      <c r="D964" s="9" t="s">
        <v>149</v>
      </c>
      <c r="E964" s="9" t="s">
        <v>164</v>
      </c>
      <c r="F964" s="9">
        <v>6.6</v>
      </c>
      <c r="G964" s="9">
        <v>5.2799999999999994</v>
      </c>
      <c r="H964" s="9" t="s">
        <v>154</v>
      </c>
      <c r="I964" s="9" t="s">
        <v>157</v>
      </c>
      <c r="J964" s="9">
        <f>Data[[#This Row],[Miqdar]]*Data[[#This Row],[Qiymət]]</f>
        <v>118.8</v>
      </c>
      <c r="K964" s="9">
        <f>Data[[#This Row],[Məbləğ]]-Data[[#This Row],[Maya]]*Data[[#This Row],[Miqdar]]</f>
        <v>23.760000000000005</v>
      </c>
      <c r="O964"/>
      <c r="P964"/>
    </row>
    <row r="965" spans="1:16" x14ac:dyDescent="0.35">
      <c r="A965" s="15">
        <v>44235.451100000028</v>
      </c>
      <c r="B965" s="9">
        <v>15</v>
      </c>
      <c r="C965" s="9" t="s">
        <v>3</v>
      </c>
      <c r="D965" s="9" t="s">
        <v>143</v>
      </c>
      <c r="E965" s="9" t="s">
        <v>153</v>
      </c>
      <c r="F965" s="9">
        <v>1</v>
      </c>
      <c r="G965" s="9">
        <v>0.6</v>
      </c>
      <c r="H965" s="9" t="s">
        <v>154</v>
      </c>
      <c r="I965" s="9" t="s">
        <v>152</v>
      </c>
      <c r="J965" s="9">
        <f>Data[[#This Row],[Miqdar]]*Data[[#This Row],[Qiymət]]</f>
        <v>15</v>
      </c>
      <c r="K965" s="9">
        <f>Data[[#This Row],[Məbləğ]]-Data[[#This Row],[Maya]]*Data[[#This Row],[Miqdar]]</f>
        <v>6</v>
      </c>
      <c r="O965"/>
      <c r="P965"/>
    </row>
    <row r="966" spans="1:16" x14ac:dyDescent="0.35">
      <c r="A966" s="15">
        <v>44235.493300000031</v>
      </c>
      <c r="B966" s="9">
        <v>14</v>
      </c>
      <c r="C966" s="9" t="s">
        <v>142</v>
      </c>
      <c r="D966" s="9" t="s">
        <v>143</v>
      </c>
      <c r="E966" s="9" t="s">
        <v>169</v>
      </c>
      <c r="F966" s="9">
        <v>2.5</v>
      </c>
      <c r="G966" s="9">
        <v>1.25</v>
      </c>
      <c r="H966" s="9" t="s">
        <v>136</v>
      </c>
      <c r="I966" s="9" t="s">
        <v>170</v>
      </c>
      <c r="J966" s="9">
        <f>Data[[#This Row],[Miqdar]]*Data[[#This Row],[Qiymət]]</f>
        <v>35</v>
      </c>
      <c r="K966" s="9">
        <f>Data[[#This Row],[Məbləğ]]-Data[[#This Row],[Maya]]*Data[[#This Row],[Miqdar]]</f>
        <v>17.5</v>
      </c>
      <c r="O966"/>
      <c r="P966"/>
    </row>
    <row r="967" spans="1:16" x14ac:dyDescent="0.35">
      <c r="A967" s="15">
        <v>44235.537600000032</v>
      </c>
      <c r="B967" s="9">
        <v>18</v>
      </c>
      <c r="C967" s="9" t="s">
        <v>138</v>
      </c>
      <c r="D967" s="9" t="s">
        <v>123</v>
      </c>
      <c r="E967" s="9" t="s">
        <v>139</v>
      </c>
      <c r="F967" s="9">
        <v>1.5</v>
      </c>
      <c r="G967" s="9">
        <v>0.75</v>
      </c>
      <c r="H967" s="9" t="s">
        <v>140</v>
      </c>
      <c r="I967" s="9" t="s">
        <v>177</v>
      </c>
      <c r="J967" s="9">
        <f>Data[[#This Row],[Miqdar]]*Data[[#This Row],[Qiymət]]</f>
        <v>27</v>
      </c>
      <c r="K967" s="9">
        <f>Data[[#This Row],[Məbləğ]]-Data[[#This Row],[Maya]]*Data[[#This Row],[Miqdar]]</f>
        <v>13.5</v>
      </c>
      <c r="O967"/>
      <c r="P967"/>
    </row>
    <row r="968" spans="1:16" x14ac:dyDescent="0.35">
      <c r="A968" s="15">
        <v>44235.573800000035</v>
      </c>
      <c r="B968" s="9">
        <v>11</v>
      </c>
      <c r="C968" s="9" t="s">
        <v>138</v>
      </c>
      <c r="D968" s="9" t="s">
        <v>123</v>
      </c>
      <c r="E968" s="9" t="s">
        <v>181</v>
      </c>
      <c r="F968" s="9">
        <v>0.9</v>
      </c>
      <c r="G968" s="9">
        <v>0.63</v>
      </c>
      <c r="H968" s="9" t="s">
        <v>140</v>
      </c>
      <c r="I968" s="9" t="s">
        <v>176</v>
      </c>
      <c r="J968" s="9">
        <f>Data[[#This Row],[Miqdar]]*Data[[#This Row],[Qiymət]]</f>
        <v>9.9</v>
      </c>
      <c r="K968" s="9">
        <f>Data[[#This Row],[Məbləğ]]-Data[[#This Row],[Maya]]*Data[[#This Row],[Miqdar]]</f>
        <v>2.9700000000000006</v>
      </c>
      <c r="O968"/>
      <c r="P968"/>
    </row>
    <row r="969" spans="1:16" x14ac:dyDescent="0.35">
      <c r="A969" s="15">
        <v>44235.611000000034</v>
      </c>
      <c r="B969" s="9">
        <v>20</v>
      </c>
      <c r="C969" s="9" t="s">
        <v>138</v>
      </c>
      <c r="D969" s="9" t="s">
        <v>123</v>
      </c>
      <c r="E969" s="9" t="s">
        <v>158</v>
      </c>
      <c r="F969" s="9">
        <v>3.9</v>
      </c>
      <c r="G969" s="9">
        <v>1.95</v>
      </c>
      <c r="H969" s="9" t="s">
        <v>154</v>
      </c>
      <c r="I969" s="9" t="s">
        <v>177</v>
      </c>
      <c r="J969" s="9">
        <f>Data[[#This Row],[Miqdar]]*Data[[#This Row],[Qiymət]]</f>
        <v>78</v>
      </c>
      <c r="K969" s="9">
        <f>Data[[#This Row],[Məbləğ]]-Data[[#This Row],[Maya]]*Data[[#This Row],[Miqdar]]</f>
        <v>39</v>
      </c>
      <c r="O969"/>
      <c r="P969"/>
    </row>
    <row r="970" spans="1:16" x14ac:dyDescent="0.35">
      <c r="A970" s="15">
        <v>44235.648400000035</v>
      </c>
      <c r="B970" s="9">
        <v>16</v>
      </c>
      <c r="C970" s="9" t="s">
        <v>138</v>
      </c>
      <c r="D970" s="9" t="s">
        <v>123</v>
      </c>
      <c r="E970" s="9" t="s">
        <v>144</v>
      </c>
      <c r="F970" s="9">
        <v>1.4</v>
      </c>
      <c r="G970" s="9">
        <v>0.97999999999999987</v>
      </c>
      <c r="H970" s="9" t="s">
        <v>140</v>
      </c>
      <c r="I970" s="9" t="s">
        <v>177</v>
      </c>
      <c r="J970" s="9">
        <f>Data[[#This Row],[Miqdar]]*Data[[#This Row],[Qiymət]]</f>
        <v>22.4</v>
      </c>
      <c r="K970" s="9">
        <f>Data[[#This Row],[Məbləğ]]-Data[[#This Row],[Maya]]*Data[[#This Row],[Miqdar]]</f>
        <v>6.7200000000000006</v>
      </c>
      <c r="O970"/>
      <c r="P970"/>
    </row>
    <row r="971" spans="1:16" x14ac:dyDescent="0.35">
      <c r="A971" s="15">
        <v>44235.689800000036</v>
      </c>
      <c r="B971" s="9">
        <v>13</v>
      </c>
      <c r="C971" s="9" t="s">
        <v>138</v>
      </c>
      <c r="D971" s="9" t="s">
        <v>123</v>
      </c>
      <c r="E971" s="9" t="s">
        <v>181</v>
      </c>
      <c r="F971" s="9">
        <v>0.9</v>
      </c>
      <c r="G971" s="9">
        <v>0.63</v>
      </c>
      <c r="H971" s="9" t="s">
        <v>140</v>
      </c>
      <c r="I971" s="9" t="s">
        <v>176</v>
      </c>
      <c r="J971" s="9">
        <f>Data[[#This Row],[Miqdar]]*Data[[#This Row],[Qiymət]]</f>
        <v>11.700000000000001</v>
      </c>
      <c r="K971" s="9">
        <f>Data[[#This Row],[Məbləğ]]-Data[[#This Row],[Maya]]*Data[[#This Row],[Miqdar]]</f>
        <v>3.5100000000000016</v>
      </c>
      <c r="O971"/>
      <c r="P971"/>
    </row>
    <row r="972" spans="1:16" x14ac:dyDescent="0.35">
      <c r="A972" s="15">
        <v>44235.725800000037</v>
      </c>
      <c r="B972" s="9">
        <v>13</v>
      </c>
      <c r="C972" s="9" t="s">
        <v>138</v>
      </c>
      <c r="D972" s="9" t="s">
        <v>123</v>
      </c>
      <c r="E972" s="9" t="s">
        <v>158</v>
      </c>
      <c r="F972" s="9">
        <v>3.9</v>
      </c>
      <c r="G972" s="9">
        <v>1.95</v>
      </c>
      <c r="H972" s="9" t="s">
        <v>154</v>
      </c>
      <c r="I972" s="9" t="s">
        <v>179</v>
      </c>
      <c r="J972" s="9">
        <f>Data[[#This Row],[Miqdar]]*Data[[#This Row],[Qiymət]]</f>
        <v>50.699999999999996</v>
      </c>
      <c r="K972" s="9">
        <f>Data[[#This Row],[Məbləğ]]-Data[[#This Row],[Maya]]*Data[[#This Row],[Miqdar]]</f>
        <v>25.349999999999998</v>
      </c>
      <c r="O972"/>
      <c r="P972"/>
    </row>
    <row r="973" spans="1:16" x14ac:dyDescent="0.35">
      <c r="A973" s="15">
        <v>44235.76370000004</v>
      </c>
      <c r="B973" s="9">
        <v>18</v>
      </c>
      <c r="C973" s="9" t="s">
        <v>138</v>
      </c>
      <c r="D973" s="9" t="s">
        <v>123</v>
      </c>
      <c r="E973" s="9" t="s">
        <v>181</v>
      </c>
      <c r="F973" s="9">
        <v>0.9</v>
      </c>
      <c r="G973" s="9">
        <v>0.63</v>
      </c>
      <c r="H973" s="9" t="s">
        <v>140</v>
      </c>
      <c r="I973" s="9" t="s">
        <v>179</v>
      </c>
      <c r="J973" s="9">
        <f>Data[[#This Row],[Miqdar]]*Data[[#This Row],[Qiymət]]</f>
        <v>16.2</v>
      </c>
      <c r="K973" s="9">
        <f>Data[[#This Row],[Məbləğ]]-Data[[#This Row],[Maya]]*Data[[#This Row],[Miqdar]]</f>
        <v>4.8599999999999994</v>
      </c>
      <c r="O973"/>
      <c r="P973"/>
    </row>
    <row r="974" spans="1:16" x14ac:dyDescent="0.35">
      <c r="A974" s="15">
        <v>44235.799300000042</v>
      </c>
      <c r="B974" s="9">
        <v>19</v>
      </c>
      <c r="C974" s="9" t="s">
        <v>36</v>
      </c>
      <c r="D974" s="9" t="s">
        <v>123</v>
      </c>
      <c r="E974" s="9" t="s">
        <v>164</v>
      </c>
      <c r="F974" s="9">
        <v>6.6</v>
      </c>
      <c r="G974" s="9">
        <v>5.2799999999999994</v>
      </c>
      <c r="H974" s="9" t="s">
        <v>154</v>
      </c>
      <c r="I974" s="9" t="s">
        <v>176</v>
      </c>
      <c r="J974" s="9">
        <f>Data[[#This Row],[Miqdar]]*Data[[#This Row],[Qiymət]]</f>
        <v>125.39999999999999</v>
      </c>
      <c r="K974" s="9">
        <f>Data[[#This Row],[Məbləğ]]-Data[[#This Row],[Maya]]*Data[[#This Row],[Miqdar]]</f>
        <v>25.08</v>
      </c>
      <c r="O974"/>
      <c r="P974"/>
    </row>
    <row r="975" spans="1:16" x14ac:dyDescent="0.35">
      <c r="A975" s="15">
        <v>44235.844300000041</v>
      </c>
      <c r="B975" s="9">
        <v>17</v>
      </c>
      <c r="C975" s="9" t="s">
        <v>36</v>
      </c>
      <c r="D975" s="9" t="s">
        <v>123</v>
      </c>
      <c r="E975" s="9" t="s">
        <v>162</v>
      </c>
      <c r="F975" s="9">
        <v>3.2</v>
      </c>
      <c r="G975" s="9">
        <v>1.6</v>
      </c>
      <c r="H975" s="9" t="s">
        <v>136</v>
      </c>
      <c r="I975" s="9" t="s">
        <v>176</v>
      </c>
      <c r="J975" s="9">
        <f>Data[[#This Row],[Miqdar]]*Data[[#This Row],[Qiymət]]</f>
        <v>54.400000000000006</v>
      </c>
      <c r="K975" s="9">
        <f>Data[[#This Row],[Məbləğ]]-Data[[#This Row],[Maya]]*Data[[#This Row],[Miqdar]]</f>
        <v>27.200000000000003</v>
      </c>
      <c r="O975"/>
      <c r="P975"/>
    </row>
    <row r="976" spans="1:16" x14ac:dyDescent="0.35">
      <c r="A976" s="15">
        <v>44235.886000000042</v>
      </c>
      <c r="B976" s="9">
        <v>12</v>
      </c>
      <c r="C976" s="9" t="s">
        <v>36</v>
      </c>
      <c r="D976" s="9" t="s">
        <v>123</v>
      </c>
      <c r="E976" s="9" t="s">
        <v>144</v>
      </c>
      <c r="F976" s="9">
        <v>1.4</v>
      </c>
      <c r="G976" s="9">
        <v>0.97999999999999987</v>
      </c>
      <c r="H976" s="9" t="s">
        <v>140</v>
      </c>
      <c r="I976" s="9" t="s">
        <v>176</v>
      </c>
      <c r="J976" s="9">
        <f>Data[[#This Row],[Miqdar]]*Data[[#This Row],[Qiymət]]</f>
        <v>16.799999999999997</v>
      </c>
      <c r="K976" s="9">
        <f>Data[[#This Row],[Məbləğ]]-Data[[#This Row],[Maya]]*Data[[#This Row],[Miqdar]]</f>
        <v>5.0399999999999991</v>
      </c>
      <c r="O976"/>
      <c r="P976"/>
    </row>
    <row r="977" spans="1:16" x14ac:dyDescent="0.35">
      <c r="A977" s="15">
        <v>44235.928800000045</v>
      </c>
      <c r="B977" s="9">
        <v>10</v>
      </c>
      <c r="C977" s="9" t="s">
        <v>8</v>
      </c>
      <c r="D977" s="9" t="s">
        <v>122</v>
      </c>
      <c r="E977" s="9" t="s">
        <v>182</v>
      </c>
      <c r="F977" s="9">
        <v>3.4</v>
      </c>
      <c r="G977" s="9">
        <v>2.38</v>
      </c>
      <c r="H977" s="9" t="s">
        <v>136</v>
      </c>
      <c r="I977" s="9" t="s">
        <v>197</v>
      </c>
      <c r="J977" s="9">
        <f>Data[[#This Row],[Miqdar]]*Data[[#This Row],[Qiymət]]</f>
        <v>34</v>
      </c>
      <c r="K977" s="9">
        <f>Data[[#This Row],[Məbləğ]]-Data[[#This Row],[Maya]]*Data[[#This Row],[Miqdar]]</f>
        <v>10.200000000000003</v>
      </c>
      <c r="O977"/>
      <c r="P977"/>
    </row>
    <row r="978" spans="1:16" x14ac:dyDescent="0.35">
      <c r="A978" s="15">
        <v>44235.972000000045</v>
      </c>
      <c r="B978" s="9">
        <v>15</v>
      </c>
      <c r="C978" s="9" t="s">
        <v>8</v>
      </c>
      <c r="D978" s="9" t="s">
        <v>122</v>
      </c>
      <c r="E978" s="9" t="s">
        <v>181</v>
      </c>
      <c r="F978" s="9">
        <v>0.9</v>
      </c>
      <c r="G978" s="9">
        <v>0.63</v>
      </c>
      <c r="H978" s="9" t="s">
        <v>140</v>
      </c>
      <c r="I978" s="9" t="s">
        <v>174</v>
      </c>
      <c r="J978" s="9">
        <f>Data[[#This Row],[Miqdar]]*Data[[#This Row],[Qiymət]]</f>
        <v>13.5</v>
      </c>
      <c r="K978" s="9">
        <f>Data[[#This Row],[Məbləğ]]-Data[[#This Row],[Maya]]*Data[[#This Row],[Miqdar]]</f>
        <v>4.0500000000000007</v>
      </c>
      <c r="O978"/>
      <c r="P978"/>
    </row>
    <row r="979" spans="1:16" x14ac:dyDescent="0.35">
      <c r="A979" s="15">
        <v>44236.013600000042</v>
      </c>
      <c r="B979" s="9">
        <v>14</v>
      </c>
      <c r="C979" s="9" t="s">
        <v>8</v>
      </c>
      <c r="D979" s="9" t="s">
        <v>122</v>
      </c>
      <c r="E979" s="9" t="s">
        <v>181</v>
      </c>
      <c r="F979" s="9">
        <v>0.9</v>
      </c>
      <c r="G979" s="9">
        <v>0.63</v>
      </c>
      <c r="H979" s="9" t="s">
        <v>140</v>
      </c>
      <c r="I979" s="9" t="s">
        <v>174</v>
      </c>
      <c r="J979" s="9">
        <f>Data[[#This Row],[Miqdar]]*Data[[#This Row],[Qiymət]]</f>
        <v>12.6</v>
      </c>
      <c r="K979" s="9">
        <f>Data[[#This Row],[Məbləğ]]-Data[[#This Row],[Maya]]*Data[[#This Row],[Miqdar]]</f>
        <v>3.7799999999999994</v>
      </c>
      <c r="O979"/>
      <c r="P979"/>
    </row>
    <row r="980" spans="1:16" x14ac:dyDescent="0.35">
      <c r="A980" s="15">
        <v>44236.05170000004</v>
      </c>
      <c r="B980" s="9">
        <v>10</v>
      </c>
      <c r="C980" s="9" t="s">
        <v>8</v>
      </c>
      <c r="D980" s="9" t="s">
        <v>122</v>
      </c>
      <c r="E980" s="9" t="s">
        <v>158</v>
      </c>
      <c r="F980" s="9">
        <v>3.9</v>
      </c>
      <c r="G980" s="9">
        <v>1.95</v>
      </c>
      <c r="H980" s="9" t="s">
        <v>154</v>
      </c>
      <c r="I980" s="9" t="s">
        <v>174</v>
      </c>
      <c r="J980" s="9">
        <f>Data[[#This Row],[Miqdar]]*Data[[#This Row],[Qiymət]]</f>
        <v>39</v>
      </c>
      <c r="K980" s="9">
        <f>Data[[#This Row],[Məbləğ]]-Data[[#This Row],[Maya]]*Data[[#This Row],[Miqdar]]</f>
        <v>19.5</v>
      </c>
      <c r="O980"/>
      <c r="P980"/>
    </row>
    <row r="981" spans="1:16" x14ac:dyDescent="0.35">
      <c r="A981" s="15">
        <v>44236.088700000037</v>
      </c>
      <c r="B981" s="9">
        <v>20</v>
      </c>
      <c r="C981" s="9" t="s">
        <v>8</v>
      </c>
      <c r="D981" s="9" t="s">
        <v>122</v>
      </c>
      <c r="E981" s="9" t="s">
        <v>158</v>
      </c>
      <c r="F981" s="9">
        <v>3.9</v>
      </c>
      <c r="G981" s="9">
        <v>1.95</v>
      </c>
      <c r="H981" s="9" t="s">
        <v>154</v>
      </c>
      <c r="I981" s="9" t="s">
        <v>174</v>
      </c>
      <c r="J981" s="9">
        <f>Data[[#This Row],[Miqdar]]*Data[[#This Row],[Qiymət]]</f>
        <v>78</v>
      </c>
      <c r="K981" s="9">
        <f>Data[[#This Row],[Məbləğ]]-Data[[#This Row],[Maya]]*Data[[#This Row],[Miqdar]]</f>
        <v>39</v>
      </c>
      <c r="O981"/>
      <c r="P981"/>
    </row>
    <row r="982" spans="1:16" x14ac:dyDescent="0.35">
      <c r="A982" s="15">
        <v>44236.129000000037</v>
      </c>
      <c r="B982" s="9">
        <v>20</v>
      </c>
      <c r="C982" s="9" t="s">
        <v>8</v>
      </c>
      <c r="D982" s="9" t="s">
        <v>122</v>
      </c>
      <c r="E982" s="9" t="s">
        <v>178</v>
      </c>
      <c r="F982" s="9">
        <v>2.2000000000000002</v>
      </c>
      <c r="G982" s="9">
        <v>1.5400000000000003</v>
      </c>
      <c r="H982" s="9" t="s">
        <v>140</v>
      </c>
      <c r="I982" s="9" t="s">
        <v>174</v>
      </c>
      <c r="J982" s="9">
        <f>Data[[#This Row],[Miqdar]]*Data[[#This Row],[Qiymət]]</f>
        <v>44</v>
      </c>
      <c r="K982" s="9">
        <f>Data[[#This Row],[Məbləğ]]-Data[[#This Row],[Maya]]*Data[[#This Row],[Miqdar]]</f>
        <v>13.199999999999996</v>
      </c>
      <c r="O982"/>
      <c r="P982"/>
    </row>
    <row r="983" spans="1:16" x14ac:dyDescent="0.35">
      <c r="A983" s="15">
        <v>44236.16950000004</v>
      </c>
      <c r="B983" s="9">
        <v>16</v>
      </c>
      <c r="C983" s="9" t="s">
        <v>11</v>
      </c>
      <c r="D983" s="9" t="s">
        <v>122</v>
      </c>
      <c r="E983" s="9" t="s">
        <v>181</v>
      </c>
      <c r="F983" s="9">
        <v>0.9</v>
      </c>
      <c r="G983" s="9">
        <v>0.63</v>
      </c>
      <c r="H983" s="9" t="s">
        <v>140</v>
      </c>
      <c r="I983" s="9" t="s">
        <v>194</v>
      </c>
      <c r="J983" s="9">
        <f>Data[[#This Row],[Miqdar]]*Data[[#This Row],[Qiymət]]</f>
        <v>14.4</v>
      </c>
      <c r="K983" s="9">
        <f>Data[[#This Row],[Məbləğ]]-Data[[#This Row],[Maya]]*Data[[#This Row],[Miqdar]]</f>
        <v>4.32</v>
      </c>
      <c r="O983"/>
      <c r="P983"/>
    </row>
    <row r="984" spans="1:16" x14ac:dyDescent="0.35">
      <c r="A984" s="15">
        <v>44236.212600000043</v>
      </c>
      <c r="B984" s="9">
        <v>11</v>
      </c>
      <c r="C984" s="9" t="s">
        <v>11</v>
      </c>
      <c r="D984" s="9" t="s">
        <v>122</v>
      </c>
      <c r="E984" s="9" t="s">
        <v>181</v>
      </c>
      <c r="F984" s="9">
        <v>0.9</v>
      </c>
      <c r="G984" s="9">
        <v>0.63</v>
      </c>
      <c r="H984" s="9" t="s">
        <v>140</v>
      </c>
      <c r="I984" s="9" t="s">
        <v>194</v>
      </c>
      <c r="J984" s="9">
        <f>Data[[#This Row],[Miqdar]]*Data[[#This Row],[Qiymət]]</f>
        <v>9.9</v>
      </c>
      <c r="K984" s="9">
        <f>Data[[#This Row],[Məbləğ]]-Data[[#This Row],[Maya]]*Data[[#This Row],[Miqdar]]</f>
        <v>2.9700000000000006</v>
      </c>
      <c r="O984"/>
      <c r="P984"/>
    </row>
    <row r="985" spans="1:16" x14ac:dyDescent="0.35">
      <c r="A985" s="15">
        <v>44236.250000000044</v>
      </c>
      <c r="B985" s="9">
        <v>16</v>
      </c>
      <c r="C985" s="9" t="s">
        <v>11</v>
      </c>
      <c r="D985" s="9" t="s">
        <v>122</v>
      </c>
      <c r="E985" s="9" t="s">
        <v>181</v>
      </c>
      <c r="F985" s="9">
        <v>0.9</v>
      </c>
      <c r="G985" s="9">
        <v>0.63</v>
      </c>
      <c r="H985" s="9" t="s">
        <v>140</v>
      </c>
      <c r="I985" s="9" t="s">
        <v>194</v>
      </c>
      <c r="J985" s="9">
        <f>Data[[#This Row],[Miqdar]]*Data[[#This Row],[Qiymət]]</f>
        <v>14.4</v>
      </c>
      <c r="K985" s="9">
        <f>Data[[#This Row],[Məbləğ]]-Data[[#This Row],[Maya]]*Data[[#This Row],[Miqdar]]</f>
        <v>4.32</v>
      </c>
      <c r="O985"/>
      <c r="P985"/>
    </row>
    <row r="986" spans="1:16" x14ac:dyDescent="0.35">
      <c r="A986" s="15">
        <v>44236.287700000044</v>
      </c>
      <c r="B986" s="9">
        <v>13</v>
      </c>
      <c r="C986" s="9" t="s">
        <v>11</v>
      </c>
      <c r="D986" s="9" t="s">
        <v>122</v>
      </c>
      <c r="E986" s="9" t="s">
        <v>178</v>
      </c>
      <c r="F986" s="9">
        <v>2.2000000000000002</v>
      </c>
      <c r="G986" s="9">
        <v>1.5400000000000003</v>
      </c>
      <c r="H986" s="9" t="s">
        <v>140</v>
      </c>
      <c r="I986" s="9" t="s">
        <v>194</v>
      </c>
      <c r="J986" s="9">
        <f>Data[[#This Row],[Miqdar]]*Data[[#This Row],[Qiymət]]</f>
        <v>28.6</v>
      </c>
      <c r="K986" s="9">
        <f>Data[[#This Row],[Məbləğ]]-Data[[#This Row],[Maya]]*Data[[#This Row],[Miqdar]]</f>
        <v>8.5799999999999983</v>
      </c>
      <c r="O986"/>
      <c r="P986"/>
    </row>
    <row r="987" spans="1:16" x14ac:dyDescent="0.35">
      <c r="A987" s="15">
        <v>44236.329300000041</v>
      </c>
      <c r="B987" s="9">
        <v>12</v>
      </c>
      <c r="C987" s="9" t="s">
        <v>11</v>
      </c>
      <c r="D987" s="9" t="s">
        <v>122</v>
      </c>
      <c r="E987" s="9" t="s">
        <v>188</v>
      </c>
      <c r="F987" s="9">
        <v>2.4</v>
      </c>
      <c r="G987" s="9">
        <v>1.6800000000000002</v>
      </c>
      <c r="H987" s="9" t="s">
        <v>154</v>
      </c>
      <c r="I987" s="9" t="s">
        <v>180</v>
      </c>
      <c r="J987" s="9">
        <f>Data[[#This Row],[Miqdar]]*Data[[#This Row],[Qiymət]]</f>
        <v>28.799999999999997</v>
      </c>
      <c r="K987" s="9">
        <f>Data[[#This Row],[Məbləğ]]-Data[[#This Row],[Maya]]*Data[[#This Row],[Miqdar]]</f>
        <v>8.6399999999999935</v>
      </c>
      <c r="O987"/>
      <c r="P987"/>
    </row>
    <row r="988" spans="1:16" x14ac:dyDescent="0.35">
      <c r="A988" s="15">
        <v>44236.37400000004</v>
      </c>
      <c r="B988" s="9">
        <v>14</v>
      </c>
      <c r="C988" s="9" t="s">
        <v>3</v>
      </c>
      <c r="D988" s="9" t="s">
        <v>143</v>
      </c>
      <c r="E988" s="9" t="s">
        <v>195</v>
      </c>
      <c r="F988" s="9">
        <v>2</v>
      </c>
      <c r="G988" s="9">
        <v>1.6</v>
      </c>
      <c r="H988" s="9" t="s">
        <v>136</v>
      </c>
      <c r="I988" s="9" t="s">
        <v>170</v>
      </c>
      <c r="J988" s="9">
        <f>Data[[#This Row],[Miqdar]]*Data[[#This Row],[Qiymət]]</f>
        <v>28</v>
      </c>
      <c r="K988" s="9">
        <f>Data[[#This Row],[Məbləğ]]-Data[[#This Row],[Maya]]*Data[[#This Row],[Miqdar]]</f>
        <v>5.5999999999999979</v>
      </c>
      <c r="O988"/>
      <c r="P988"/>
    </row>
    <row r="989" spans="1:16" x14ac:dyDescent="0.35">
      <c r="A989" s="15">
        <v>44236.418900000041</v>
      </c>
      <c r="B989" s="9">
        <v>14</v>
      </c>
      <c r="C989" s="9" t="s">
        <v>142</v>
      </c>
      <c r="D989" s="9" t="s">
        <v>143</v>
      </c>
      <c r="E989" s="9" t="s">
        <v>195</v>
      </c>
      <c r="F989" s="9">
        <v>2</v>
      </c>
      <c r="G989" s="9">
        <v>1.6</v>
      </c>
      <c r="H989" s="9" t="s">
        <v>136</v>
      </c>
      <c r="I989" s="9" t="s">
        <v>170</v>
      </c>
      <c r="J989" s="9">
        <f>Data[[#This Row],[Miqdar]]*Data[[#This Row],[Qiymət]]</f>
        <v>28</v>
      </c>
      <c r="K989" s="9">
        <f>Data[[#This Row],[Məbləğ]]-Data[[#This Row],[Maya]]*Data[[#This Row],[Miqdar]]</f>
        <v>5.5999999999999979</v>
      </c>
      <c r="O989"/>
      <c r="P989"/>
    </row>
    <row r="990" spans="1:16" x14ac:dyDescent="0.35">
      <c r="A990" s="15">
        <v>44236.454400000039</v>
      </c>
      <c r="B990" s="9">
        <v>12</v>
      </c>
      <c r="C990" s="9" t="s">
        <v>16</v>
      </c>
      <c r="D990" s="9" t="s">
        <v>143</v>
      </c>
      <c r="E990" s="9" t="s">
        <v>185</v>
      </c>
      <c r="F990" s="9">
        <v>1.2</v>
      </c>
      <c r="G990" s="9">
        <v>0.72</v>
      </c>
      <c r="H990" s="9" t="s">
        <v>154</v>
      </c>
      <c r="I990" s="9" t="s">
        <v>161</v>
      </c>
      <c r="J990" s="9">
        <f>Data[[#This Row],[Miqdar]]*Data[[#This Row],[Qiymət]]</f>
        <v>14.399999999999999</v>
      </c>
      <c r="K990" s="9">
        <f>Data[[#This Row],[Məbləğ]]-Data[[#This Row],[Maya]]*Data[[#This Row],[Miqdar]]</f>
        <v>5.759999999999998</v>
      </c>
      <c r="O990"/>
      <c r="P990"/>
    </row>
    <row r="991" spans="1:16" x14ac:dyDescent="0.35">
      <c r="A991" s="15">
        <v>44236.495200000041</v>
      </c>
      <c r="B991" s="9">
        <v>20</v>
      </c>
      <c r="C991" s="9" t="s">
        <v>3</v>
      </c>
      <c r="D991" s="9" t="s">
        <v>143</v>
      </c>
      <c r="E991" s="9" t="s">
        <v>184</v>
      </c>
      <c r="F991" s="9">
        <v>1.8</v>
      </c>
      <c r="G991" s="9">
        <v>1.08</v>
      </c>
      <c r="H991" s="9" t="s">
        <v>154</v>
      </c>
      <c r="I991" s="9" t="s">
        <v>161</v>
      </c>
      <c r="J991" s="9">
        <f>Data[[#This Row],[Miqdar]]*Data[[#This Row],[Qiymət]]</f>
        <v>36</v>
      </c>
      <c r="K991" s="9">
        <f>Data[[#This Row],[Məbləğ]]-Data[[#This Row],[Maya]]*Data[[#This Row],[Miqdar]]</f>
        <v>14.399999999999999</v>
      </c>
      <c r="O991"/>
      <c r="P991"/>
    </row>
    <row r="992" spans="1:16" x14ac:dyDescent="0.35">
      <c r="A992" s="15">
        <v>44236.538500000039</v>
      </c>
      <c r="B992" s="9">
        <v>18</v>
      </c>
      <c r="C992" s="9" t="s">
        <v>20</v>
      </c>
      <c r="D992" s="9" t="s">
        <v>121</v>
      </c>
      <c r="E992" s="9" t="s">
        <v>171</v>
      </c>
      <c r="F992" s="9">
        <v>2.8</v>
      </c>
      <c r="G992" s="9">
        <v>1.6799999999999997</v>
      </c>
      <c r="H992" s="9" t="s">
        <v>136</v>
      </c>
      <c r="I992" s="9" t="s">
        <v>198</v>
      </c>
      <c r="J992" s="9">
        <f>Data[[#This Row],[Miqdar]]*Data[[#This Row],[Qiymət]]</f>
        <v>50.4</v>
      </c>
      <c r="K992" s="9">
        <f>Data[[#This Row],[Məbləğ]]-Data[[#This Row],[Maya]]*Data[[#This Row],[Miqdar]]</f>
        <v>20.160000000000004</v>
      </c>
      <c r="O992"/>
      <c r="P992"/>
    </row>
    <row r="993" spans="1:16" x14ac:dyDescent="0.35">
      <c r="A993" s="15">
        <v>44236.577500000036</v>
      </c>
      <c r="B993" s="9">
        <v>20</v>
      </c>
      <c r="C993" s="9" t="s">
        <v>42</v>
      </c>
      <c r="D993" s="9" t="s">
        <v>121</v>
      </c>
      <c r="E993" s="9" t="s">
        <v>171</v>
      </c>
      <c r="F993" s="9">
        <v>2.8</v>
      </c>
      <c r="G993" s="9">
        <v>1.6799999999999997</v>
      </c>
      <c r="H993" s="9" t="s">
        <v>136</v>
      </c>
      <c r="I993" s="9" t="s">
        <v>165</v>
      </c>
      <c r="J993" s="9">
        <f>Data[[#This Row],[Miqdar]]*Data[[#This Row],[Qiymət]]</f>
        <v>56</v>
      </c>
      <c r="K993" s="9">
        <f>Data[[#This Row],[Məbləğ]]-Data[[#This Row],[Maya]]*Data[[#This Row],[Miqdar]]</f>
        <v>22.400000000000006</v>
      </c>
      <c r="O993"/>
      <c r="P993"/>
    </row>
    <row r="994" spans="1:16" x14ac:dyDescent="0.35">
      <c r="A994" s="15">
        <v>44236.619100000033</v>
      </c>
      <c r="B994" s="9">
        <v>11</v>
      </c>
      <c r="C994" s="9" t="s">
        <v>20</v>
      </c>
      <c r="D994" s="9" t="s">
        <v>121</v>
      </c>
      <c r="E994" s="9" t="s">
        <v>188</v>
      </c>
      <c r="F994" s="9">
        <v>2.4</v>
      </c>
      <c r="G994" s="9">
        <v>1.6800000000000002</v>
      </c>
      <c r="H994" s="9" t="s">
        <v>154</v>
      </c>
      <c r="I994" s="9" t="s">
        <v>147</v>
      </c>
      <c r="J994" s="9">
        <f>Data[[#This Row],[Miqdar]]*Data[[#This Row],[Qiymət]]</f>
        <v>26.4</v>
      </c>
      <c r="K994" s="9">
        <f>Data[[#This Row],[Məbləğ]]-Data[[#This Row],[Maya]]*Data[[#This Row],[Miqdar]]</f>
        <v>7.9199999999999982</v>
      </c>
      <c r="O994"/>
      <c r="P994"/>
    </row>
    <row r="995" spans="1:16" x14ac:dyDescent="0.35">
      <c r="A995" s="15">
        <v>44236.656400000036</v>
      </c>
      <c r="B995" s="9">
        <v>18</v>
      </c>
      <c r="C995" s="9" t="s">
        <v>42</v>
      </c>
      <c r="D995" s="9" t="s">
        <v>121</v>
      </c>
      <c r="E995" s="9" t="s">
        <v>164</v>
      </c>
      <c r="F995" s="9">
        <v>6.6</v>
      </c>
      <c r="G995" s="9">
        <v>5.2799999999999994</v>
      </c>
      <c r="H995" s="9" t="s">
        <v>154</v>
      </c>
      <c r="I995" s="9" t="s">
        <v>198</v>
      </c>
      <c r="J995" s="9">
        <f>Data[[#This Row],[Miqdar]]*Data[[#This Row],[Qiymət]]</f>
        <v>118.8</v>
      </c>
      <c r="K995" s="9">
        <f>Data[[#This Row],[Məbləğ]]-Data[[#This Row],[Maya]]*Data[[#This Row],[Miqdar]]</f>
        <v>23.760000000000005</v>
      </c>
      <c r="O995"/>
      <c r="P995"/>
    </row>
    <row r="996" spans="1:16" x14ac:dyDescent="0.35">
      <c r="A996" s="15">
        <v>44236.70090000004</v>
      </c>
      <c r="B996" s="9">
        <v>10</v>
      </c>
      <c r="C996" s="9" t="s">
        <v>39</v>
      </c>
      <c r="D996" s="9" t="s">
        <v>124</v>
      </c>
      <c r="E996" s="9" t="s">
        <v>195</v>
      </c>
      <c r="F996" s="9">
        <v>2</v>
      </c>
      <c r="G996" s="9">
        <v>1.6</v>
      </c>
      <c r="H996" s="9" t="s">
        <v>136</v>
      </c>
      <c r="I996" s="9" t="s">
        <v>151</v>
      </c>
      <c r="J996" s="9">
        <f>Data[[#This Row],[Miqdar]]*Data[[#This Row],[Qiymət]]</f>
        <v>20</v>
      </c>
      <c r="K996" s="9">
        <f>Data[[#This Row],[Məbləğ]]-Data[[#This Row],[Maya]]*Data[[#This Row],[Miqdar]]</f>
        <v>4</v>
      </c>
      <c r="O996"/>
      <c r="P996"/>
    </row>
    <row r="997" spans="1:16" x14ac:dyDescent="0.35">
      <c r="A997" s="15">
        <v>44236.743300000038</v>
      </c>
      <c r="B997" s="9">
        <v>18</v>
      </c>
      <c r="C997" s="9" t="s">
        <v>167</v>
      </c>
      <c r="D997" s="9" t="s">
        <v>149</v>
      </c>
      <c r="E997" s="9" t="s">
        <v>182</v>
      </c>
      <c r="F997" s="9">
        <v>3.4</v>
      </c>
      <c r="G997" s="9">
        <v>2.38</v>
      </c>
      <c r="H997" s="9" t="s">
        <v>136</v>
      </c>
      <c r="I997" s="9" t="s">
        <v>151</v>
      </c>
      <c r="J997" s="9">
        <f>Data[[#This Row],[Miqdar]]*Data[[#This Row],[Qiymət]]</f>
        <v>61.199999999999996</v>
      </c>
      <c r="K997" s="9">
        <f>Data[[#This Row],[Məbləğ]]-Data[[#This Row],[Maya]]*Data[[#This Row],[Miqdar]]</f>
        <v>18.36</v>
      </c>
      <c r="O997"/>
      <c r="P997"/>
    </row>
    <row r="998" spans="1:16" x14ac:dyDescent="0.35">
      <c r="A998" s="15">
        <v>44236.788200000039</v>
      </c>
      <c r="B998" s="9">
        <v>14</v>
      </c>
      <c r="C998" s="9" t="s">
        <v>187</v>
      </c>
      <c r="D998" s="9" t="s">
        <v>124</v>
      </c>
      <c r="E998" s="9" t="s">
        <v>153</v>
      </c>
      <c r="F998" s="9">
        <v>1</v>
      </c>
      <c r="G998" s="9">
        <v>0.6</v>
      </c>
      <c r="H998" s="9" t="s">
        <v>154</v>
      </c>
      <c r="I998" s="9" t="s">
        <v>199</v>
      </c>
      <c r="J998" s="9">
        <f>Data[[#This Row],[Miqdar]]*Data[[#This Row],[Qiymət]]</f>
        <v>14</v>
      </c>
      <c r="K998" s="9">
        <f>Data[[#This Row],[Məbləğ]]-Data[[#This Row],[Maya]]*Data[[#This Row],[Miqdar]]</f>
        <v>5.6</v>
      </c>
      <c r="O998"/>
      <c r="P998"/>
    </row>
    <row r="999" spans="1:16" x14ac:dyDescent="0.35">
      <c r="A999" s="15">
        <v>44236.833000000042</v>
      </c>
      <c r="B999" s="9">
        <v>10</v>
      </c>
      <c r="C999" s="9" t="s">
        <v>138</v>
      </c>
      <c r="D999" s="9" t="s">
        <v>123</v>
      </c>
      <c r="E999" s="9" t="s">
        <v>159</v>
      </c>
      <c r="F999" s="9">
        <v>1.5</v>
      </c>
      <c r="G999" s="9">
        <v>0.9</v>
      </c>
      <c r="H999" s="9" t="s">
        <v>154</v>
      </c>
      <c r="I999" s="9" t="s">
        <v>179</v>
      </c>
      <c r="J999" s="9">
        <f>Data[[#This Row],[Miqdar]]*Data[[#This Row],[Qiymət]]</f>
        <v>15</v>
      </c>
      <c r="K999" s="9">
        <f>Data[[#This Row],[Məbləğ]]-Data[[#This Row],[Maya]]*Data[[#This Row],[Miqdar]]</f>
        <v>6</v>
      </c>
      <c r="O999"/>
      <c r="P999"/>
    </row>
    <row r="1000" spans="1:16" x14ac:dyDescent="0.35">
      <c r="A1000" s="15">
        <v>44236.872800000041</v>
      </c>
      <c r="B1000" s="9">
        <v>12</v>
      </c>
      <c r="C1000" s="9" t="s">
        <v>138</v>
      </c>
      <c r="D1000" s="9" t="s">
        <v>123</v>
      </c>
      <c r="E1000" s="9" t="s">
        <v>164</v>
      </c>
      <c r="F1000" s="9">
        <v>6.6</v>
      </c>
      <c r="G1000" s="9">
        <v>5.2799999999999994</v>
      </c>
      <c r="H1000" s="9" t="s">
        <v>154</v>
      </c>
      <c r="I1000" s="9" t="s">
        <v>141</v>
      </c>
      <c r="J1000" s="9">
        <f>Data[[#This Row],[Miqdar]]*Data[[#This Row],[Qiymət]]</f>
        <v>79.199999999999989</v>
      </c>
      <c r="K1000" s="9">
        <f>Data[[#This Row],[Məbləğ]]-Data[[#This Row],[Maya]]*Data[[#This Row],[Miqdar]]</f>
        <v>15.839999999999996</v>
      </c>
      <c r="O1000"/>
      <c r="P1000"/>
    </row>
    <row r="1001" spans="1:16" x14ac:dyDescent="0.35">
      <c r="A1001" s="15">
        <v>44236.91230000004</v>
      </c>
      <c r="B1001" s="9">
        <v>19</v>
      </c>
      <c r="C1001" s="9" t="s">
        <v>36</v>
      </c>
      <c r="D1001" s="9" t="s">
        <v>123</v>
      </c>
      <c r="E1001" s="9" t="s">
        <v>171</v>
      </c>
      <c r="F1001" s="9">
        <v>2.8</v>
      </c>
      <c r="G1001" s="9">
        <v>1.6799999999999997</v>
      </c>
      <c r="H1001" s="9" t="s">
        <v>136</v>
      </c>
      <c r="I1001" s="9" t="s">
        <v>179</v>
      </c>
      <c r="J1001" s="9">
        <f>Data[[#This Row],[Miqdar]]*Data[[#This Row],[Qiymət]]</f>
        <v>53.199999999999996</v>
      </c>
      <c r="K1001" s="9">
        <f>Data[[#This Row],[Məbləğ]]-Data[[#This Row],[Maya]]*Data[[#This Row],[Miqdar]]</f>
        <v>21.28</v>
      </c>
      <c r="O1001"/>
      <c r="P1001"/>
    </row>
    <row r="1002" spans="1:16" x14ac:dyDescent="0.35">
      <c r="A1002" s="15">
        <v>44236.954400000039</v>
      </c>
      <c r="B1002" s="9">
        <v>17</v>
      </c>
      <c r="C1002" s="9" t="s">
        <v>36</v>
      </c>
      <c r="D1002" s="9" t="s">
        <v>123</v>
      </c>
      <c r="E1002" s="9" t="s">
        <v>171</v>
      </c>
      <c r="F1002" s="9">
        <v>2.8</v>
      </c>
      <c r="G1002" s="9">
        <v>1.6799999999999997</v>
      </c>
      <c r="H1002" s="9" t="s">
        <v>136</v>
      </c>
      <c r="I1002" s="9" t="s">
        <v>179</v>
      </c>
      <c r="J1002" s="9">
        <f>Data[[#This Row],[Miqdar]]*Data[[#This Row],[Qiymət]]</f>
        <v>47.599999999999994</v>
      </c>
      <c r="K1002" s="9">
        <f>Data[[#This Row],[Məbləğ]]-Data[[#This Row],[Maya]]*Data[[#This Row],[Miqdar]]</f>
        <v>19.04</v>
      </c>
      <c r="O1002"/>
      <c r="P1002"/>
    </row>
    <row r="1003" spans="1:16" x14ac:dyDescent="0.35">
      <c r="A1003" s="15">
        <v>44236.989600000037</v>
      </c>
      <c r="B1003" s="9">
        <v>13</v>
      </c>
      <c r="C1003" s="9" t="s">
        <v>16</v>
      </c>
      <c r="D1003" s="9" t="s">
        <v>143</v>
      </c>
      <c r="E1003" s="9" t="s">
        <v>169</v>
      </c>
      <c r="F1003" s="9">
        <v>2.5</v>
      </c>
      <c r="G1003" s="9">
        <v>1.25</v>
      </c>
      <c r="H1003" s="9" t="s">
        <v>136</v>
      </c>
      <c r="I1003" s="9" t="s">
        <v>152</v>
      </c>
      <c r="J1003" s="9">
        <f>Data[[#This Row],[Miqdar]]*Data[[#This Row],[Qiymət]]</f>
        <v>32.5</v>
      </c>
      <c r="K1003" s="9">
        <f>Data[[#This Row],[Məbləğ]]-Data[[#This Row],[Maya]]*Data[[#This Row],[Miqdar]]</f>
        <v>16.25</v>
      </c>
      <c r="O1003"/>
      <c r="P1003"/>
    </row>
    <row r="1004" spans="1:16" x14ac:dyDescent="0.35">
      <c r="A1004" s="15">
        <v>44237.02780000004</v>
      </c>
      <c r="B1004" s="9">
        <v>19</v>
      </c>
      <c r="C1004" s="9" t="s">
        <v>28</v>
      </c>
      <c r="D1004" s="9" t="s">
        <v>143</v>
      </c>
      <c r="E1004" s="9" t="s">
        <v>182</v>
      </c>
      <c r="F1004" s="9">
        <v>3.4</v>
      </c>
      <c r="G1004" s="9">
        <v>2.38</v>
      </c>
      <c r="H1004" s="9" t="s">
        <v>136</v>
      </c>
      <c r="I1004" s="9" t="s">
        <v>201</v>
      </c>
      <c r="J1004" s="9">
        <f>Data[[#This Row],[Miqdar]]*Data[[#This Row],[Qiymət]]</f>
        <v>64.599999999999994</v>
      </c>
      <c r="K1004" s="9">
        <f>Data[[#This Row],[Məbləğ]]-Data[[#This Row],[Maya]]*Data[[#This Row],[Miqdar]]</f>
        <v>19.379999999999995</v>
      </c>
      <c r="O1004"/>
      <c r="P1004"/>
    </row>
    <row r="1005" spans="1:16" x14ac:dyDescent="0.35">
      <c r="A1005" s="15">
        <v>44237.072400000041</v>
      </c>
      <c r="B1005" s="9">
        <v>12</v>
      </c>
      <c r="C1005" s="9" t="s">
        <v>156</v>
      </c>
      <c r="D1005" s="9" t="s">
        <v>124</v>
      </c>
      <c r="E1005" s="9" t="s">
        <v>181</v>
      </c>
      <c r="F1005" s="9">
        <v>0.9</v>
      </c>
      <c r="G1005" s="9">
        <v>0.63</v>
      </c>
      <c r="H1005" s="9" t="s">
        <v>140</v>
      </c>
      <c r="I1005" s="9" t="s">
        <v>151</v>
      </c>
      <c r="J1005" s="9">
        <f>Data[[#This Row],[Miqdar]]*Data[[#This Row],[Qiymət]]</f>
        <v>10.8</v>
      </c>
      <c r="K1005" s="9">
        <f>Data[[#This Row],[Məbləğ]]-Data[[#This Row],[Maya]]*Data[[#This Row],[Miqdar]]</f>
        <v>3.24</v>
      </c>
      <c r="O1005"/>
      <c r="P1005"/>
    </row>
    <row r="1006" spans="1:16" x14ac:dyDescent="0.35">
      <c r="A1006" s="15">
        <v>44237.114000000038</v>
      </c>
      <c r="B1006" s="9">
        <v>18</v>
      </c>
      <c r="C1006" s="9" t="s">
        <v>16</v>
      </c>
      <c r="D1006" s="9" t="s">
        <v>143</v>
      </c>
      <c r="E1006" s="9" t="s">
        <v>185</v>
      </c>
      <c r="F1006" s="9">
        <v>1.2</v>
      </c>
      <c r="G1006" s="9">
        <v>0.72</v>
      </c>
      <c r="H1006" s="9" t="s">
        <v>154</v>
      </c>
      <c r="I1006" s="9" t="s">
        <v>161</v>
      </c>
      <c r="J1006" s="9">
        <f>Data[[#This Row],[Miqdar]]*Data[[#This Row],[Qiymət]]</f>
        <v>21.599999999999998</v>
      </c>
      <c r="K1006" s="9">
        <f>Data[[#This Row],[Məbləğ]]-Data[[#This Row],[Maya]]*Data[[#This Row],[Miqdar]]</f>
        <v>8.6399999999999988</v>
      </c>
      <c r="O1006"/>
      <c r="P1006"/>
    </row>
    <row r="1007" spans="1:16" x14ac:dyDescent="0.35">
      <c r="A1007" s="15">
        <v>44237.150000000038</v>
      </c>
      <c r="B1007" s="9">
        <v>16</v>
      </c>
      <c r="C1007" s="9" t="s">
        <v>20</v>
      </c>
      <c r="D1007" s="9" t="s">
        <v>121</v>
      </c>
      <c r="E1007" s="9" t="s">
        <v>139</v>
      </c>
      <c r="F1007" s="9">
        <v>1.5</v>
      </c>
      <c r="G1007" s="9">
        <v>0.75</v>
      </c>
      <c r="H1007" s="9" t="s">
        <v>140</v>
      </c>
      <c r="I1007" s="9" t="s">
        <v>196</v>
      </c>
      <c r="J1007" s="9">
        <f>Data[[#This Row],[Miqdar]]*Data[[#This Row],[Qiymət]]</f>
        <v>24</v>
      </c>
      <c r="K1007" s="9">
        <f>Data[[#This Row],[Məbləğ]]-Data[[#This Row],[Maya]]*Data[[#This Row],[Miqdar]]</f>
        <v>12</v>
      </c>
      <c r="O1007"/>
      <c r="P1007"/>
    </row>
    <row r="1008" spans="1:16" x14ac:dyDescent="0.35">
      <c r="A1008" s="15">
        <v>44237.194300000039</v>
      </c>
      <c r="B1008" s="9">
        <v>10</v>
      </c>
      <c r="C1008" s="9" t="s">
        <v>187</v>
      </c>
      <c r="D1008" s="9" t="s">
        <v>124</v>
      </c>
      <c r="E1008" s="9" t="s">
        <v>186</v>
      </c>
      <c r="F1008" s="9">
        <v>1.4</v>
      </c>
      <c r="G1008" s="9">
        <v>0.97999999999999987</v>
      </c>
      <c r="H1008" s="9" t="s">
        <v>140</v>
      </c>
      <c r="I1008" s="9" t="s">
        <v>173</v>
      </c>
      <c r="J1008" s="9">
        <f>Data[[#This Row],[Miqdar]]*Data[[#This Row],[Qiymət]]</f>
        <v>14</v>
      </c>
      <c r="K1008" s="9">
        <f>Data[[#This Row],[Məbləğ]]-Data[[#This Row],[Maya]]*Data[[#This Row],[Miqdar]]</f>
        <v>4.2000000000000011</v>
      </c>
      <c r="O1008"/>
      <c r="P1008"/>
    </row>
    <row r="1009" spans="1:16" x14ac:dyDescent="0.35">
      <c r="A1009" s="15">
        <v>44237.231300000036</v>
      </c>
      <c r="B1009" s="9">
        <v>13</v>
      </c>
      <c r="C1009" s="9" t="s">
        <v>42</v>
      </c>
      <c r="D1009" s="9" t="s">
        <v>121</v>
      </c>
      <c r="E1009" s="9" t="s">
        <v>195</v>
      </c>
      <c r="F1009" s="9">
        <v>2</v>
      </c>
      <c r="G1009" s="9">
        <v>1.6</v>
      </c>
      <c r="H1009" s="9" t="s">
        <v>136</v>
      </c>
      <c r="I1009" s="9" t="s">
        <v>183</v>
      </c>
      <c r="J1009" s="9">
        <f>Data[[#This Row],[Miqdar]]*Data[[#This Row],[Qiymət]]</f>
        <v>26</v>
      </c>
      <c r="K1009" s="9">
        <f>Data[[#This Row],[Məbləğ]]-Data[[#This Row],[Maya]]*Data[[#This Row],[Miqdar]]</f>
        <v>5.1999999999999993</v>
      </c>
      <c r="O1009"/>
      <c r="P1009"/>
    </row>
    <row r="1010" spans="1:16" x14ac:dyDescent="0.35">
      <c r="A1010" s="15">
        <v>44237.270000000033</v>
      </c>
      <c r="B1010" s="9">
        <v>14</v>
      </c>
      <c r="C1010" s="9" t="s">
        <v>191</v>
      </c>
      <c r="D1010" s="9" t="s">
        <v>149</v>
      </c>
      <c r="E1010" s="9" t="s">
        <v>195</v>
      </c>
      <c r="F1010" s="9">
        <v>2</v>
      </c>
      <c r="G1010" s="9">
        <v>1.6</v>
      </c>
      <c r="H1010" s="9" t="s">
        <v>136</v>
      </c>
      <c r="I1010" s="9" t="s">
        <v>172</v>
      </c>
      <c r="J1010" s="9">
        <f>Data[[#This Row],[Miqdar]]*Data[[#This Row],[Qiymət]]</f>
        <v>28</v>
      </c>
      <c r="K1010" s="9">
        <f>Data[[#This Row],[Məbləğ]]-Data[[#This Row],[Maya]]*Data[[#This Row],[Miqdar]]</f>
        <v>5.5999999999999979</v>
      </c>
      <c r="O1010"/>
      <c r="P1010"/>
    </row>
    <row r="1011" spans="1:16" x14ac:dyDescent="0.35">
      <c r="A1011" s="15">
        <v>44237.308700000031</v>
      </c>
      <c r="B1011" s="9">
        <v>17</v>
      </c>
      <c r="C1011" s="9" t="s">
        <v>28</v>
      </c>
      <c r="D1011" s="9" t="s">
        <v>143</v>
      </c>
      <c r="E1011" s="9" t="s">
        <v>159</v>
      </c>
      <c r="F1011" s="9">
        <v>1.5</v>
      </c>
      <c r="G1011" s="9">
        <v>0.9</v>
      </c>
      <c r="H1011" s="9" t="s">
        <v>154</v>
      </c>
      <c r="I1011" s="9" t="s">
        <v>152</v>
      </c>
      <c r="J1011" s="9">
        <f>Data[[#This Row],[Miqdar]]*Data[[#This Row],[Qiymət]]</f>
        <v>25.5</v>
      </c>
      <c r="K1011" s="9">
        <f>Data[[#This Row],[Məbləğ]]-Data[[#This Row],[Maya]]*Data[[#This Row],[Miqdar]]</f>
        <v>10.199999999999999</v>
      </c>
      <c r="O1011"/>
      <c r="P1011"/>
    </row>
    <row r="1012" spans="1:16" x14ac:dyDescent="0.35">
      <c r="A1012" s="15">
        <v>44237.351600000031</v>
      </c>
      <c r="B1012" s="9">
        <v>12</v>
      </c>
      <c r="C1012" s="9" t="s">
        <v>160</v>
      </c>
      <c r="D1012" s="9" t="s">
        <v>143</v>
      </c>
      <c r="E1012" s="9" t="s">
        <v>159</v>
      </c>
      <c r="F1012" s="9">
        <v>1.5</v>
      </c>
      <c r="G1012" s="9">
        <v>0.9</v>
      </c>
      <c r="H1012" s="9" t="s">
        <v>154</v>
      </c>
      <c r="I1012" s="9" t="s">
        <v>145</v>
      </c>
      <c r="J1012" s="9">
        <f>Data[[#This Row],[Miqdar]]*Data[[#This Row],[Qiymət]]</f>
        <v>18</v>
      </c>
      <c r="K1012" s="9">
        <f>Data[[#This Row],[Məbləğ]]-Data[[#This Row],[Maya]]*Data[[#This Row],[Miqdar]]</f>
        <v>7.1999999999999993</v>
      </c>
      <c r="O1012"/>
      <c r="P1012"/>
    </row>
    <row r="1013" spans="1:16" x14ac:dyDescent="0.35">
      <c r="A1013" s="15">
        <v>44237.392500000031</v>
      </c>
      <c r="B1013" s="9">
        <v>14</v>
      </c>
      <c r="C1013" s="9" t="s">
        <v>175</v>
      </c>
      <c r="D1013" s="9" t="s">
        <v>123</v>
      </c>
      <c r="E1013" s="9" t="s">
        <v>164</v>
      </c>
      <c r="F1013" s="9">
        <v>6.6</v>
      </c>
      <c r="G1013" s="9">
        <v>5.2799999999999994</v>
      </c>
      <c r="H1013" s="9" t="s">
        <v>154</v>
      </c>
      <c r="I1013" s="9" t="s">
        <v>141</v>
      </c>
      <c r="J1013" s="9">
        <f>Data[[#This Row],[Miqdar]]*Data[[#This Row],[Qiymət]]</f>
        <v>92.399999999999991</v>
      </c>
      <c r="K1013" s="9">
        <f>Data[[#This Row],[Məbləğ]]-Data[[#This Row],[Maya]]*Data[[#This Row],[Miqdar]]</f>
        <v>18.480000000000004</v>
      </c>
      <c r="O1013"/>
      <c r="P1013"/>
    </row>
    <row r="1014" spans="1:16" x14ac:dyDescent="0.35">
      <c r="A1014" s="15">
        <v>44237.431800000028</v>
      </c>
      <c r="B1014" s="9">
        <v>20</v>
      </c>
      <c r="C1014" s="9" t="s">
        <v>28</v>
      </c>
      <c r="D1014" s="9" t="s">
        <v>143</v>
      </c>
      <c r="E1014" s="9" t="s">
        <v>162</v>
      </c>
      <c r="F1014" s="9">
        <v>3.2</v>
      </c>
      <c r="G1014" s="9">
        <v>1.6</v>
      </c>
      <c r="H1014" s="9" t="s">
        <v>136</v>
      </c>
      <c r="I1014" s="9" t="s">
        <v>170</v>
      </c>
      <c r="J1014" s="9">
        <f>Data[[#This Row],[Miqdar]]*Data[[#This Row],[Qiymət]]</f>
        <v>64</v>
      </c>
      <c r="K1014" s="9">
        <f>Data[[#This Row],[Məbləğ]]-Data[[#This Row],[Maya]]*Data[[#This Row],[Miqdar]]</f>
        <v>32</v>
      </c>
      <c r="O1014"/>
      <c r="P1014"/>
    </row>
    <row r="1015" spans="1:16" x14ac:dyDescent="0.35">
      <c r="A1015" s="15">
        <v>44237.47060000003</v>
      </c>
      <c r="B1015" s="9">
        <v>15</v>
      </c>
      <c r="C1015" s="9" t="s">
        <v>160</v>
      </c>
      <c r="D1015" s="9" t="s">
        <v>143</v>
      </c>
      <c r="E1015" s="9" t="s">
        <v>169</v>
      </c>
      <c r="F1015" s="9">
        <v>2.5</v>
      </c>
      <c r="G1015" s="9">
        <v>1.25</v>
      </c>
      <c r="H1015" s="9" t="s">
        <v>136</v>
      </c>
      <c r="I1015" s="9" t="s">
        <v>170</v>
      </c>
      <c r="J1015" s="9">
        <f>Data[[#This Row],[Miqdar]]*Data[[#This Row],[Qiymət]]</f>
        <v>37.5</v>
      </c>
      <c r="K1015" s="9">
        <f>Data[[#This Row],[Məbləğ]]-Data[[#This Row],[Maya]]*Data[[#This Row],[Miqdar]]</f>
        <v>18.75</v>
      </c>
      <c r="O1015"/>
      <c r="P1015"/>
    </row>
    <row r="1016" spans="1:16" x14ac:dyDescent="0.35">
      <c r="A1016" s="15">
        <v>44237.513400000033</v>
      </c>
      <c r="B1016" s="9">
        <v>12</v>
      </c>
      <c r="C1016" s="9" t="s">
        <v>16</v>
      </c>
      <c r="D1016" s="9" t="s">
        <v>143</v>
      </c>
      <c r="E1016" s="9" t="s">
        <v>169</v>
      </c>
      <c r="F1016" s="9">
        <v>2.5</v>
      </c>
      <c r="G1016" s="9">
        <v>1.25</v>
      </c>
      <c r="H1016" s="9" t="s">
        <v>136</v>
      </c>
      <c r="I1016" s="9" t="s">
        <v>161</v>
      </c>
      <c r="J1016" s="9">
        <f>Data[[#This Row],[Miqdar]]*Data[[#This Row],[Qiymət]]</f>
        <v>30</v>
      </c>
      <c r="K1016" s="9">
        <f>Data[[#This Row],[Məbləğ]]-Data[[#This Row],[Maya]]*Data[[#This Row],[Miqdar]]</f>
        <v>15</v>
      </c>
      <c r="O1016"/>
      <c r="P1016"/>
    </row>
    <row r="1017" spans="1:16" x14ac:dyDescent="0.35">
      <c r="A1017" s="15">
        <v>44237.555300000029</v>
      </c>
      <c r="B1017" s="9">
        <v>12</v>
      </c>
      <c r="C1017" s="9" t="s">
        <v>138</v>
      </c>
      <c r="D1017" s="9" t="s">
        <v>123</v>
      </c>
      <c r="E1017" s="9" t="s">
        <v>164</v>
      </c>
      <c r="F1017" s="9">
        <v>6.6</v>
      </c>
      <c r="G1017" s="9">
        <v>5.2799999999999994</v>
      </c>
      <c r="H1017" s="9" t="s">
        <v>154</v>
      </c>
      <c r="I1017" s="9" t="s">
        <v>179</v>
      </c>
      <c r="J1017" s="9">
        <f>Data[[#This Row],[Miqdar]]*Data[[#This Row],[Qiymət]]</f>
        <v>79.199999999999989</v>
      </c>
      <c r="K1017" s="9">
        <f>Data[[#This Row],[Məbləğ]]-Data[[#This Row],[Maya]]*Data[[#This Row],[Miqdar]]</f>
        <v>15.839999999999996</v>
      </c>
      <c r="O1017"/>
      <c r="P1017"/>
    </row>
    <row r="1018" spans="1:16" x14ac:dyDescent="0.35">
      <c r="A1018" s="15">
        <v>44237.594900000026</v>
      </c>
      <c r="B1018" s="9">
        <v>18</v>
      </c>
      <c r="C1018" s="9" t="s">
        <v>36</v>
      </c>
      <c r="D1018" s="9" t="s">
        <v>123</v>
      </c>
      <c r="E1018" s="9" t="s">
        <v>135</v>
      </c>
      <c r="F1018" s="9">
        <v>2.5</v>
      </c>
      <c r="G1018" s="9">
        <v>1.25</v>
      </c>
      <c r="H1018" s="9" t="s">
        <v>136</v>
      </c>
      <c r="I1018" s="9" t="s">
        <v>137</v>
      </c>
      <c r="J1018" s="9">
        <f>Data[[#This Row],[Miqdar]]*Data[[#This Row],[Qiymət]]</f>
        <v>45</v>
      </c>
      <c r="K1018" s="9">
        <f>Data[[#This Row],[Məbləğ]]-Data[[#This Row],[Maya]]*Data[[#This Row],[Miqdar]]</f>
        <v>22.5</v>
      </c>
      <c r="O1018"/>
      <c r="P1018"/>
    </row>
    <row r="1019" spans="1:16" x14ac:dyDescent="0.35">
      <c r="A1019" s="15">
        <v>44237.631600000022</v>
      </c>
      <c r="B1019" s="9">
        <v>19</v>
      </c>
      <c r="C1019" s="9" t="s">
        <v>138</v>
      </c>
      <c r="D1019" s="9" t="s">
        <v>123</v>
      </c>
      <c r="E1019" s="9" t="s">
        <v>171</v>
      </c>
      <c r="F1019" s="9">
        <v>2.8</v>
      </c>
      <c r="G1019" s="9">
        <v>1.6799999999999997</v>
      </c>
      <c r="H1019" s="9" t="s">
        <v>136</v>
      </c>
      <c r="I1019" s="9" t="s">
        <v>141</v>
      </c>
      <c r="J1019" s="9">
        <f>Data[[#This Row],[Miqdar]]*Data[[#This Row],[Qiymət]]</f>
        <v>53.199999999999996</v>
      </c>
      <c r="K1019" s="9">
        <f>Data[[#This Row],[Məbləğ]]-Data[[#This Row],[Maya]]*Data[[#This Row],[Miqdar]]</f>
        <v>21.28</v>
      </c>
      <c r="O1019"/>
      <c r="P1019"/>
    </row>
    <row r="1020" spans="1:16" x14ac:dyDescent="0.35">
      <c r="A1020" s="15">
        <v>44237.668400000024</v>
      </c>
      <c r="B1020" s="9">
        <v>15</v>
      </c>
      <c r="C1020" s="9" t="s">
        <v>8</v>
      </c>
      <c r="D1020" s="9" t="s">
        <v>122</v>
      </c>
      <c r="E1020" s="9" t="s">
        <v>144</v>
      </c>
      <c r="F1020" s="9">
        <v>1.4</v>
      </c>
      <c r="G1020" s="9">
        <v>0.97999999999999987</v>
      </c>
      <c r="H1020" s="9" t="s">
        <v>140</v>
      </c>
      <c r="I1020" s="9" t="s">
        <v>180</v>
      </c>
      <c r="J1020" s="9">
        <f>Data[[#This Row],[Miqdar]]*Data[[#This Row],[Qiymət]]</f>
        <v>21</v>
      </c>
      <c r="K1020" s="9">
        <f>Data[[#This Row],[Məbləğ]]-Data[[#This Row],[Maya]]*Data[[#This Row],[Miqdar]]</f>
        <v>6.3000000000000025</v>
      </c>
      <c r="O1020"/>
      <c r="P1020"/>
    </row>
    <row r="1021" spans="1:16" x14ac:dyDescent="0.35">
      <c r="A1021" s="15">
        <v>44237.708500000022</v>
      </c>
      <c r="B1021" s="9">
        <v>18</v>
      </c>
      <c r="C1021" s="9" t="s">
        <v>11</v>
      </c>
      <c r="D1021" s="9" t="s">
        <v>122</v>
      </c>
      <c r="E1021" s="9" t="s">
        <v>182</v>
      </c>
      <c r="F1021" s="9">
        <v>3.4</v>
      </c>
      <c r="G1021" s="9">
        <v>2.38</v>
      </c>
      <c r="H1021" s="9" t="s">
        <v>136</v>
      </c>
      <c r="I1021" s="9" t="s">
        <v>174</v>
      </c>
      <c r="J1021" s="9">
        <f>Data[[#This Row],[Miqdar]]*Data[[#This Row],[Qiymət]]</f>
        <v>61.199999999999996</v>
      </c>
      <c r="K1021" s="9">
        <f>Data[[#This Row],[Məbləğ]]-Data[[#This Row],[Maya]]*Data[[#This Row],[Miqdar]]</f>
        <v>18.36</v>
      </c>
      <c r="O1021"/>
      <c r="P1021"/>
    </row>
    <row r="1022" spans="1:16" x14ac:dyDescent="0.35">
      <c r="A1022" s="15">
        <v>44237.74690000002</v>
      </c>
      <c r="B1022" s="9">
        <v>14</v>
      </c>
      <c r="C1022" s="9" t="s">
        <v>167</v>
      </c>
      <c r="D1022" s="9" t="s">
        <v>149</v>
      </c>
      <c r="E1022" s="9" t="s">
        <v>171</v>
      </c>
      <c r="F1022" s="9">
        <v>2.8</v>
      </c>
      <c r="G1022" s="9">
        <v>1.6799999999999997</v>
      </c>
      <c r="H1022" s="9" t="s">
        <v>136</v>
      </c>
      <c r="I1022" s="9" t="s">
        <v>173</v>
      </c>
      <c r="J1022" s="9">
        <f>Data[[#This Row],[Miqdar]]*Data[[#This Row],[Qiymət]]</f>
        <v>39.199999999999996</v>
      </c>
      <c r="K1022" s="9">
        <f>Data[[#This Row],[Məbləğ]]-Data[[#This Row],[Maya]]*Data[[#This Row],[Miqdar]]</f>
        <v>15.68</v>
      </c>
      <c r="O1022"/>
      <c r="P1022"/>
    </row>
    <row r="1023" spans="1:16" x14ac:dyDescent="0.35">
      <c r="A1023" s="15">
        <v>44237.789200000021</v>
      </c>
      <c r="B1023" s="9">
        <v>15</v>
      </c>
      <c r="C1023" s="9" t="s">
        <v>138</v>
      </c>
      <c r="D1023" s="9" t="s">
        <v>123</v>
      </c>
      <c r="E1023" s="9" t="s">
        <v>135</v>
      </c>
      <c r="F1023" s="9">
        <v>2.5</v>
      </c>
      <c r="G1023" s="9">
        <v>1.25</v>
      </c>
      <c r="H1023" s="9" t="s">
        <v>136</v>
      </c>
      <c r="I1023" s="9" t="s">
        <v>137</v>
      </c>
      <c r="J1023" s="9">
        <f>Data[[#This Row],[Miqdar]]*Data[[#This Row],[Qiymət]]</f>
        <v>37.5</v>
      </c>
      <c r="K1023" s="9">
        <f>Data[[#This Row],[Məbləğ]]-Data[[#This Row],[Maya]]*Data[[#This Row],[Miqdar]]</f>
        <v>18.75</v>
      </c>
      <c r="O1023"/>
      <c r="P1023"/>
    </row>
    <row r="1024" spans="1:16" x14ac:dyDescent="0.35">
      <c r="A1024" s="15">
        <v>44237.829500000022</v>
      </c>
      <c r="B1024" s="9">
        <v>13</v>
      </c>
      <c r="C1024" s="9" t="s">
        <v>16</v>
      </c>
      <c r="D1024" s="9" t="s">
        <v>143</v>
      </c>
      <c r="E1024" s="9" t="s">
        <v>135</v>
      </c>
      <c r="F1024" s="9">
        <v>2.5</v>
      </c>
      <c r="G1024" s="9">
        <v>1.25</v>
      </c>
      <c r="H1024" s="9" t="s">
        <v>136</v>
      </c>
      <c r="I1024" s="9" t="s">
        <v>152</v>
      </c>
      <c r="J1024" s="9">
        <f>Data[[#This Row],[Miqdar]]*Data[[#This Row],[Qiymət]]</f>
        <v>32.5</v>
      </c>
      <c r="K1024" s="9">
        <f>Data[[#This Row],[Məbləğ]]-Data[[#This Row],[Maya]]*Data[[#This Row],[Miqdar]]</f>
        <v>16.25</v>
      </c>
      <c r="O1024"/>
      <c r="P1024"/>
    </row>
    <row r="1025" spans="1:16" x14ac:dyDescent="0.35">
      <c r="A1025" s="15">
        <v>44237.869000000021</v>
      </c>
      <c r="B1025" s="9">
        <v>17</v>
      </c>
      <c r="C1025" s="9" t="s">
        <v>142</v>
      </c>
      <c r="D1025" s="9" t="s">
        <v>143</v>
      </c>
      <c r="E1025" s="9" t="s">
        <v>158</v>
      </c>
      <c r="F1025" s="9">
        <v>3.9</v>
      </c>
      <c r="G1025" s="9">
        <v>1.95</v>
      </c>
      <c r="H1025" s="9" t="s">
        <v>154</v>
      </c>
      <c r="I1025" s="9" t="s">
        <v>166</v>
      </c>
      <c r="J1025" s="9">
        <f>Data[[#This Row],[Miqdar]]*Data[[#This Row],[Qiymət]]</f>
        <v>66.3</v>
      </c>
      <c r="K1025" s="9">
        <f>Data[[#This Row],[Məbləğ]]-Data[[#This Row],[Maya]]*Data[[#This Row],[Miqdar]]</f>
        <v>33.15</v>
      </c>
      <c r="O1025"/>
      <c r="P1025"/>
    </row>
    <row r="1026" spans="1:16" x14ac:dyDescent="0.35">
      <c r="A1026" s="15">
        <v>44237.906700000021</v>
      </c>
      <c r="B1026" s="9">
        <v>18</v>
      </c>
      <c r="C1026" s="9" t="s">
        <v>187</v>
      </c>
      <c r="D1026" s="9" t="s">
        <v>124</v>
      </c>
      <c r="E1026" s="9" t="s">
        <v>159</v>
      </c>
      <c r="F1026" s="9">
        <v>1.5</v>
      </c>
      <c r="G1026" s="9">
        <v>0.9</v>
      </c>
      <c r="H1026" s="9" t="s">
        <v>154</v>
      </c>
      <c r="I1026" s="9" t="s">
        <v>192</v>
      </c>
      <c r="J1026" s="9">
        <f>Data[[#This Row],[Miqdar]]*Data[[#This Row],[Qiymət]]</f>
        <v>27</v>
      </c>
      <c r="K1026" s="9">
        <f>Data[[#This Row],[Məbləğ]]-Data[[#This Row],[Maya]]*Data[[#This Row],[Miqdar]]</f>
        <v>10.8</v>
      </c>
      <c r="O1026"/>
      <c r="P1026"/>
    </row>
    <row r="1027" spans="1:16" x14ac:dyDescent="0.35">
      <c r="A1027" s="15">
        <v>44237.947600000021</v>
      </c>
      <c r="B1027" s="9">
        <v>17</v>
      </c>
      <c r="C1027" s="9" t="s">
        <v>28</v>
      </c>
      <c r="D1027" s="9" t="s">
        <v>143</v>
      </c>
      <c r="E1027" s="9" t="s">
        <v>153</v>
      </c>
      <c r="F1027" s="9">
        <v>1</v>
      </c>
      <c r="G1027" s="9">
        <v>0.6</v>
      </c>
      <c r="H1027" s="9" t="s">
        <v>154</v>
      </c>
      <c r="I1027" s="9" t="s">
        <v>201</v>
      </c>
      <c r="J1027" s="9">
        <f>Data[[#This Row],[Miqdar]]*Data[[#This Row],[Qiymət]]</f>
        <v>17</v>
      </c>
      <c r="K1027" s="9">
        <f>Data[[#This Row],[Məbləğ]]-Data[[#This Row],[Maya]]*Data[[#This Row],[Miqdar]]</f>
        <v>6.8000000000000007</v>
      </c>
      <c r="O1027"/>
      <c r="P1027"/>
    </row>
    <row r="1028" spans="1:16" x14ac:dyDescent="0.35">
      <c r="A1028" s="15">
        <v>44237.992500000022</v>
      </c>
      <c r="B1028" s="9">
        <v>14</v>
      </c>
      <c r="C1028" s="9" t="s">
        <v>28</v>
      </c>
      <c r="D1028" s="9" t="s">
        <v>143</v>
      </c>
      <c r="E1028" s="9" t="s">
        <v>153</v>
      </c>
      <c r="F1028" s="9">
        <v>1</v>
      </c>
      <c r="G1028" s="9">
        <v>0.6</v>
      </c>
      <c r="H1028" s="9" t="s">
        <v>154</v>
      </c>
      <c r="I1028" s="9" t="s">
        <v>155</v>
      </c>
      <c r="J1028" s="9">
        <f>Data[[#This Row],[Miqdar]]*Data[[#This Row],[Qiymət]]</f>
        <v>14</v>
      </c>
      <c r="K1028" s="9">
        <f>Data[[#This Row],[Məbləğ]]-Data[[#This Row],[Maya]]*Data[[#This Row],[Miqdar]]</f>
        <v>5.6</v>
      </c>
      <c r="O1028"/>
      <c r="P1028"/>
    </row>
    <row r="1029" spans="1:16" x14ac:dyDescent="0.35">
      <c r="A1029" s="15">
        <v>44238.029700000021</v>
      </c>
      <c r="B1029" s="9">
        <v>20</v>
      </c>
      <c r="C1029" s="9" t="s">
        <v>16</v>
      </c>
      <c r="D1029" s="9" t="s">
        <v>143</v>
      </c>
      <c r="E1029" s="9" t="s">
        <v>153</v>
      </c>
      <c r="F1029" s="9">
        <v>1</v>
      </c>
      <c r="G1029" s="9">
        <v>0.6</v>
      </c>
      <c r="H1029" s="9" t="s">
        <v>154</v>
      </c>
      <c r="I1029" s="9" t="s">
        <v>155</v>
      </c>
      <c r="J1029" s="9">
        <f>Data[[#This Row],[Miqdar]]*Data[[#This Row],[Qiymət]]</f>
        <v>20</v>
      </c>
      <c r="K1029" s="9">
        <f>Data[[#This Row],[Məbləğ]]-Data[[#This Row],[Maya]]*Data[[#This Row],[Miqdar]]</f>
        <v>8</v>
      </c>
      <c r="O1029"/>
      <c r="P1029"/>
    </row>
    <row r="1030" spans="1:16" x14ac:dyDescent="0.35">
      <c r="A1030" s="15">
        <v>44238.068200000023</v>
      </c>
      <c r="B1030" s="9">
        <v>19</v>
      </c>
      <c r="C1030" s="9" t="s">
        <v>167</v>
      </c>
      <c r="D1030" s="9" t="s">
        <v>149</v>
      </c>
      <c r="E1030" s="9" t="s">
        <v>162</v>
      </c>
      <c r="F1030" s="9">
        <v>3.2</v>
      </c>
      <c r="G1030" s="9">
        <v>1.6</v>
      </c>
      <c r="H1030" s="9" t="s">
        <v>136</v>
      </c>
      <c r="I1030" s="9" t="s">
        <v>168</v>
      </c>
      <c r="J1030" s="9">
        <f>Data[[#This Row],[Miqdar]]*Data[[#This Row],[Qiymət]]</f>
        <v>60.800000000000004</v>
      </c>
      <c r="K1030" s="9">
        <f>Data[[#This Row],[Məbləğ]]-Data[[#This Row],[Maya]]*Data[[#This Row],[Miqdar]]</f>
        <v>30.400000000000002</v>
      </c>
      <c r="O1030"/>
      <c r="P1030"/>
    </row>
    <row r="1031" spans="1:16" x14ac:dyDescent="0.35">
      <c r="A1031" s="15">
        <v>44238.109900000025</v>
      </c>
      <c r="B1031" s="9">
        <v>17</v>
      </c>
      <c r="C1031" s="9" t="s">
        <v>148</v>
      </c>
      <c r="D1031" s="9" t="s">
        <v>149</v>
      </c>
      <c r="E1031" s="9" t="s">
        <v>162</v>
      </c>
      <c r="F1031" s="9">
        <v>3.2</v>
      </c>
      <c r="G1031" s="9">
        <v>1.6</v>
      </c>
      <c r="H1031" s="9" t="s">
        <v>136</v>
      </c>
      <c r="I1031" s="9" t="s">
        <v>168</v>
      </c>
      <c r="J1031" s="9">
        <f>Data[[#This Row],[Miqdar]]*Data[[#This Row],[Qiymət]]</f>
        <v>54.400000000000006</v>
      </c>
      <c r="K1031" s="9">
        <f>Data[[#This Row],[Məbləğ]]-Data[[#This Row],[Maya]]*Data[[#This Row],[Miqdar]]</f>
        <v>27.200000000000003</v>
      </c>
      <c r="O1031"/>
      <c r="P1031"/>
    </row>
    <row r="1032" spans="1:16" x14ac:dyDescent="0.35">
      <c r="A1032" s="15">
        <v>44238.153600000027</v>
      </c>
      <c r="B1032" s="9">
        <v>10</v>
      </c>
      <c r="C1032" s="9" t="s">
        <v>39</v>
      </c>
      <c r="D1032" s="9" t="s">
        <v>124</v>
      </c>
      <c r="E1032" s="9" t="s">
        <v>162</v>
      </c>
      <c r="F1032" s="9">
        <v>3.2</v>
      </c>
      <c r="G1032" s="9">
        <v>1.6</v>
      </c>
      <c r="H1032" s="9" t="s">
        <v>136</v>
      </c>
      <c r="I1032" s="9" t="s">
        <v>173</v>
      </c>
      <c r="J1032" s="9">
        <f>Data[[#This Row],[Miqdar]]*Data[[#This Row],[Qiymət]]</f>
        <v>32</v>
      </c>
      <c r="K1032" s="9">
        <f>Data[[#This Row],[Məbləğ]]-Data[[#This Row],[Maya]]*Data[[#This Row],[Miqdar]]</f>
        <v>16</v>
      </c>
      <c r="O1032"/>
      <c r="P1032"/>
    </row>
    <row r="1033" spans="1:16" x14ac:dyDescent="0.35">
      <c r="A1033" s="15">
        <v>44238.195300000029</v>
      </c>
      <c r="B1033" s="9">
        <v>13</v>
      </c>
      <c r="C1033" s="9" t="s">
        <v>39</v>
      </c>
      <c r="D1033" s="9" t="s">
        <v>124</v>
      </c>
      <c r="E1033" s="9" t="s">
        <v>162</v>
      </c>
      <c r="F1033" s="9">
        <v>3.2</v>
      </c>
      <c r="G1033" s="9">
        <v>1.6</v>
      </c>
      <c r="H1033" s="9" t="s">
        <v>136</v>
      </c>
      <c r="I1033" s="9" t="s">
        <v>173</v>
      </c>
      <c r="J1033" s="9">
        <f>Data[[#This Row],[Miqdar]]*Data[[#This Row],[Qiymət]]</f>
        <v>41.6</v>
      </c>
      <c r="K1033" s="9">
        <f>Data[[#This Row],[Məbləğ]]-Data[[#This Row],[Maya]]*Data[[#This Row],[Miqdar]]</f>
        <v>20.8</v>
      </c>
      <c r="O1033"/>
      <c r="P1033"/>
    </row>
    <row r="1034" spans="1:16" x14ac:dyDescent="0.35">
      <c r="A1034" s="15">
        <v>44238.238500000029</v>
      </c>
      <c r="B1034" s="9">
        <v>17</v>
      </c>
      <c r="C1034" s="9" t="s">
        <v>148</v>
      </c>
      <c r="D1034" s="9" t="s">
        <v>149</v>
      </c>
      <c r="E1034" s="9" t="s">
        <v>188</v>
      </c>
      <c r="F1034" s="9">
        <v>2.4</v>
      </c>
      <c r="G1034" s="9">
        <v>1.6800000000000002</v>
      </c>
      <c r="H1034" s="9" t="s">
        <v>154</v>
      </c>
      <c r="I1034" s="9" t="s">
        <v>173</v>
      </c>
      <c r="J1034" s="9">
        <f>Data[[#This Row],[Miqdar]]*Data[[#This Row],[Qiymət]]</f>
        <v>40.799999999999997</v>
      </c>
      <c r="K1034" s="9">
        <f>Data[[#This Row],[Məbləğ]]-Data[[#This Row],[Maya]]*Data[[#This Row],[Miqdar]]</f>
        <v>12.239999999999995</v>
      </c>
      <c r="O1034"/>
      <c r="P1034"/>
    </row>
    <row r="1035" spans="1:16" x14ac:dyDescent="0.35">
      <c r="A1035" s="15">
        <v>44238.279100000029</v>
      </c>
      <c r="B1035" s="9">
        <v>17</v>
      </c>
      <c r="C1035" s="9" t="s">
        <v>138</v>
      </c>
      <c r="D1035" s="9" t="s">
        <v>123</v>
      </c>
      <c r="E1035" s="9" t="s">
        <v>144</v>
      </c>
      <c r="F1035" s="9">
        <v>1.4</v>
      </c>
      <c r="G1035" s="9">
        <v>0.97999999999999987</v>
      </c>
      <c r="H1035" s="9" t="s">
        <v>140</v>
      </c>
      <c r="I1035" s="9" t="s">
        <v>141</v>
      </c>
      <c r="J1035" s="9">
        <f>Data[[#This Row],[Miqdar]]*Data[[#This Row],[Qiymət]]</f>
        <v>23.799999999999997</v>
      </c>
      <c r="K1035" s="9">
        <f>Data[[#This Row],[Məbləğ]]-Data[[#This Row],[Maya]]*Data[[#This Row],[Miqdar]]</f>
        <v>7.1400000000000006</v>
      </c>
      <c r="O1035"/>
      <c r="P1035"/>
    </row>
    <row r="1036" spans="1:16" x14ac:dyDescent="0.35">
      <c r="A1036" s="15">
        <v>44238.320400000026</v>
      </c>
      <c r="B1036" s="9">
        <v>18</v>
      </c>
      <c r="C1036" s="9" t="s">
        <v>138</v>
      </c>
      <c r="D1036" s="9" t="s">
        <v>123</v>
      </c>
      <c r="E1036" s="9" t="s">
        <v>144</v>
      </c>
      <c r="F1036" s="9">
        <v>1.4</v>
      </c>
      <c r="G1036" s="9">
        <v>0.97999999999999987</v>
      </c>
      <c r="H1036" s="9" t="s">
        <v>140</v>
      </c>
      <c r="I1036" s="9" t="s">
        <v>179</v>
      </c>
      <c r="J1036" s="9">
        <f>Data[[#This Row],[Miqdar]]*Data[[#This Row],[Qiymət]]</f>
        <v>25.2</v>
      </c>
      <c r="K1036" s="9">
        <f>Data[[#This Row],[Məbləğ]]-Data[[#This Row],[Maya]]*Data[[#This Row],[Miqdar]]</f>
        <v>7.5600000000000023</v>
      </c>
      <c r="O1036"/>
      <c r="P1036"/>
    </row>
    <row r="1037" spans="1:16" x14ac:dyDescent="0.35">
      <c r="A1037" s="15">
        <v>44238.363900000026</v>
      </c>
      <c r="B1037" s="9">
        <v>12</v>
      </c>
      <c r="C1037" s="9" t="s">
        <v>36</v>
      </c>
      <c r="D1037" s="9" t="s">
        <v>123</v>
      </c>
      <c r="E1037" s="9" t="s">
        <v>159</v>
      </c>
      <c r="F1037" s="9">
        <v>1.5</v>
      </c>
      <c r="G1037" s="9">
        <v>0.9</v>
      </c>
      <c r="H1037" s="9" t="s">
        <v>154</v>
      </c>
      <c r="I1037" s="9" t="s">
        <v>141</v>
      </c>
      <c r="J1037" s="9">
        <f>Data[[#This Row],[Miqdar]]*Data[[#This Row],[Qiymət]]</f>
        <v>18</v>
      </c>
      <c r="K1037" s="9">
        <f>Data[[#This Row],[Məbləğ]]-Data[[#This Row],[Maya]]*Data[[#This Row],[Miqdar]]</f>
        <v>7.1999999999999993</v>
      </c>
      <c r="O1037"/>
      <c r="P1037"/>
    </row>
    <row r="1038" spans="1:16" x14ac:dyDescent="0.35">
      <c r="A1038" s="15">
        <v>44238.404600000023</v>
      </c>
      <c r="B1038" s="9">
        <v>13</v>
      </c>
      <c r="C1038" s="9" t="s">
        <v>36</v>
      </c>
      <c r="D1038" s="9" t="s">
        <v>123</v>
      </c>
      <c r="E1038" s="9" t="s">
        <v>158</v>
      </c>
      <c r="F1038" s="9">
        <v>3.9</v>
      </c>
      <c r="G1038" s="9">
        <v>1.95</v>
      </c>
      <c r="H1038" s="9" t="s">
        <v>154</v>
      </c>
      <c r="I1038" s="9" t="s">
        <v>141</v>
      </c>
      <c r="J1038" s="9">
        <f>Data[[#This Row],[Miqdar]]*Data[[#This Row],[Qiymət]]</f>
        <v>50.699999999999996</v>
      </c>
      <c r="K1038" s="9">
        <f>Data[[#This Row],[Məbləğ]]-Data[[#This Row],[Maya]]*Data[[#This Row],[Miqdar]]</f>
        <v>25.349999999999998</v>
      </c>
      <c r="O1038"/>
      <c r="P1038"/>
    </row>
    <row r="1039" spans="1:16" x14ac:dyDescent="0.35">
      <c r="A1039" s="15">
        <v>44238.446900000024</v>
      </c>
      <c r="B1039" s="9">
        <v>15</v>
      </c>
      <c r="C1039" s="9" t="s">
        <v>36</v>
      </c>
      <c r="D1039" s="9" t="s">
        <v>123</v>
      </c>
      <c r="E1039" s="9" t="s">
        <v>181</v>
      </c>
      <c r="F1039" s="9">
        <v>0.9</v>
      </c>
      <c r="G1039" s="9">
        <v>0.63</v>
      </c>
      <c r="H1039" s="9" t="s">
        <v>140</v>
      </c>
      <c r="I1039" s="9" t="s">
        <v>179</v>
      </c>
      <c r="J1039" s="9">
        <f>Data[[#This Row],[Miqdar]]*Data[[#This Row],[Qiymət]]</f>
        <v>13.5</v>
      </c>
      <c r="K1039" s="9">
        <f>Data[[#This Row],[Məbləğ]]-Data[[#This Row],[Maya]]*Data[[#This Row],[Miqdar]]</f>
        <v>4.0500000000000007</v>
      </c>
      <c r="O1039"/>
      <c r="P1039"/>
    </row>
    <row r="1040" spans="1:16" x14ac:dyDescent="0.35">
      <c r="A1040" s="15">
        <v>44238.489500000025</v>
      </c>
      <c r="B1040" s="9">
        <v>14</v>
      </c>
      <c r="C1040" s="9" t="s">
        <v>156</v>
      </c>
      <c r="D1040" s="9" t="s">
        <v>124</v>
      </c>
      <c r="E1040" s="9" t="s">
        <v>171</v>
      </c>
      <c r="F1040" s="9">
        <v>2.8</v>
      </c>
      <c r="G1040" s="9">
        <v>1.6799999999999997</v>
      </c>
      <c r="H1040" s="9" t="s">
        <v>136</v>
      </c>
      <c r="I1040" s="9" t="s">
        <v>172</v>
      </c>
      <c r="J1040" s="9">
        <f>Data[[#This Row],[Miqdar]]*Data[[#This Row],[Qiymət]]</f>
        <v>39.199999999999996</v>
      </c>
      <c r="K1040" s="9">
        <f>Data[[#This Row],[Məbləğ]]-Data[[#This Row],[Maya]]*Data[[#This Row],[Miqdar]]</f>
        <v>15.68</v>
      </c>
      <c r="O1040"/>
      <c r="P1040"/>
    </row>
    <row r="1041" spans="1:16" x14ac:dyDescent="0.35">
      <c r="A1041" s="15">
        <v>44238.527700000028</v>
      </c>
      <c r="B1041" s="9">
        <v>13</v>
      </c>
      <c r="C1041" s="9" t="s">
        <v>200</v>
      </c>
      <c r="D1041" s="9" t="s">
        <v>122</v>
      </c>
      <c r="E1041" s="9" t="s">
        <v>158</v>
      </c>
      <c r="F1041" s="9">
        <v>3.9</v>
      </c>
      <c r="G1041" s="9">
        <v>1.95</v>
      </c>
      <c r="H1041" s="9" t="s">
        <v>154</v>
      </c>
      <c r="I1041" s="9" t="s">
        <v>194</v>
      </c>
      <c r="J1041" s="9">
        <f>Data[[#This Row],[Miqdar]]*Data[[#This Row],[Qiymət]]</f>
        <v>50.699999999999996</v>
      </c>
      <c r="K1041" s="9">
        <f>Data[[#This Row],[Məbləğ]]-Data[[#This Row],[Maya]]*Data[[#This Row],[Miqdar]]</f>
        <v>25.349999999999998</v>
      </c>
      <c r="O1041"/>
      <c r="P1041"/>
    </row>
    <row r="1042" spans="1:16" x14ac:dyDescent="0.35">
      <c r="A1042" s="15">
        <v>44238.563000000031</v>
      </c>
      <c r="B1042" s="9">
        <v>13</v>
      </c>
      <c r="C1042" s="9" t="s">
        <v>25</v>
      </c>
      <c r="D1042" s="9" t="s">
        <v>122</v>
      </c>
      <c r="E1042" s="9" t="s">
        <v>184</v>
      </c>
      <c r="F1042" s="9">
        <v>1.8</v>
      </c>
      <c r="G1042" s="9">
        <v>1.08</v>
      </c>
      <c r="H1042" s="9" t="s">
        <v>154</v>
      </c>
      <c r="I1042" s="9" t="s">
        <v>194</v>
      </c>
      <c r="J1042" s="9">
        <f>Data[[#This Row],[Miqdar]]*Data[[#This Row],[Qiymət]]</f>
        <v>23.400000000000002</v>
      </c>
      <c r="K1042" s="9">
        <f>Data[[#This Row],[Məbləğ]]-Data[[#This Row],[Maya]]*Data[[#This Row],[Miqdar]]</f>
        <v>9.3600000000000012</v>
      </c>
      <c r="O1042"/>
      <c r="P1042"/>
    </row>
    <row r="1043" spans="1:16" x14ac:dyDescent="0.35">
      <c r="A1043" s="15">
        <v>44238.599700000028</v>
      </c>
      <c r="B1043" s="9">
        <v>19</v>
      </c>
      <c r="C1043" s="9" t="s">
        <v>25</v>
      </c>
      <c r="D1043" s="9" t="s">
        <v>122</v>
      </c>
      <c r="E1043" s="9" t="s">
        <v>144</v>
      </c>
      <c r="F1043" s="9">
        <v>1.4</v>
      </c>
      <c r="G1043" s="9">
        <v>0.97999999999999987</v>
      </c>
      <c r="H1043" s="9" t="s">
        <v>140</v>
      </c>
      <c r="I1043" s="9" t="s">
        <v>194</v>
      </c>
      <c r="J1043" s="9">
        <f>Data[[#This Row],[Miqdar]]*Data[[#This Row],[Qiymət]]</f>
        <v>26.599999999999998</v>
      </c>
      <c r="K1043" s="9">
        <f>Data[[#This Row],[Məbləğ]]-Data[[#This Row],[Maya]]*Data[[#This Row],[Miqdar]]</f>
        <v>7.98</v>
      </c>
      <c r="O1043"/>
      <c r="P1043"/>
    </row>
    <row r="1044" spans="1:16" x14ac:dyDescent="0.35">
      <c r="A1044" s="15">
        <v>44238.637900000031</v>
      </c>
      <c r="B1044" s="9">
        <v>15</v>
      </c>
      <c r="C1044" s="9" t="s">
        <v>11</v>
      </c>
      <c r="D1044" s="9" t="s">
        <v>122</v>
      </c>
      <c r="E1044" s="9" t="s">
        <v>135</v>
      </c>
      <c r="F1044" s="9">
        <v>2.5</v>
      </c>
      <c r="G1044" s="9">
        <v>1.25</v>
      </c>
      <c r="H1044" s="9" t="s">
        <v>136</v>
      </c>
      <c r="I1044" s="9" t="s">
        <v>180</v>
      </c>
      <c r="J1044" s="9">
        <f>Data[[#This Row],[Miqdar]]*Data[[#This Row],[Qiymət]]</f>
        <v>37.5</v>
      </c>
      <c r="K1044" s="9">
        <f>Data[[#This Row],[Məbləğ]]-Data[[#This Row],[Maya]]*Data[[#This Row],[Miqdar]]</f>
        <v>18.75</v>
      </c>
      <c r="O1044"/>
      <c r="P1044"/>
    </row>
    <row r="1045" spans="1:16" x14ac:dyDescent="0.35">
      <c r="A1045" s="15">
        <v>44238.673800000033</v>
      </c>
      <c r="B1045" s="9">
        <v>17</v>
      </c>
      <c r="C1045" s="9" t="s">
        <v>28</v>
      </c>
      <c r="D1045" s="9" t="s">
        <v>143</v>
      </c>
      <c r="E1045" s="9" t="s">
        <v>135</v>
      </c>
      <c r="F1045" s="9">
        <v>2.5</v>
      </c>
      <c r="G1045" s="9">
        <v>1.25</v>
      </c>
      <c r="H1045" s="9" t="s">
        <v>136</v>
      </c>
      <c r="I1045" s="9" t="s">
        <v>152</v>
      </c>
      <c r="J1045" s="9">
        <f>Data[[#This Row],[Miqdar]]*Data[[#This Row],[Qiymət]]</f>
        <v>42.5</v>
      </c>
      <c r="K1045" s="9">
        <f>Data[[#This Row],[Məbləğ]]-Data[[#This Row],[Maya]]*Data[[#This Row],[Miqdar]]</f>
        <v>21.25</v>
      </c>
      <c r="O1045"/>
      <c r="P1045"/>
    </row>
    <row r="1046" spans="1:16" x14ac:dyDescent="0.35">
      <c r="A1046" s="15">
        <v>44238.709200000034</v>
      </c>
      <c r="B1046" s="9">
        <v>11</v>
      </c>
      <c r="C1046" s="9" t="s">
        <v>3</v>
      </c>
      <c r="D1046" s="9" t="s">
        <v>143</v>
      </c>
      <c r="E1046" s="9" t="s">
        <v>185</v>
      </c>
      <c r="F1046" s="9">
        <v>1.2</v>
      </c>
      <c r="G1046" s="9">
        <v>0.72</v>
      </c>
      <c r="H1046" s="9" t="s">
        <v>154</v>
      </c>
      <c r="I1046" s="9" t="s">
        <v>155</v>
      </c>
      <c r="J1046" s="9">
        <f>Data[[#This Row],[Miqdar]]*Data[[#This Row],[Qiymət]]</f>
        <v>13.2</v>
      </c>
      <c r="K1046" s="9">
        <f>Data[[#This Row],[Məbləğ]]-Data[[#This Row],[Maya]]*Data[[#This Row],[Miqdar]]</f>
        <v>5.2799999999999994</v>
      </c>
      <c r="O1046"/>
      <c r="P1046"/>
    </row>
    <row r="1047" spans="1:16" x14ac:dyDescent="0.35">
      <c r="A1047" s="15">
        <v>44238.75110000003</v>
      </c>
      <c r="B1047" s="9">
        <v>11</v>
      </c>
      <c r="C1047" s="9" t="s">
        <v>16</v>
      </c>
      <c r="D1047" s="9" t="s">
        <v>143</v>
      </c>
      <c r="E1047" s="9" t="s">
        <v>164</v>
      </c>
      <c r="F1047" s="9">
        <v>6.6</v>
      </c>
      <c r="G1047" s="9">
        <v>5.2799999999999994</v>
      </c>
      <c r="H1047" s="9" t="s">
        <v>154</v>
      </c>
      <c r="I1047" s="9" t="s">
        <v>161</v>
      </c>
      <c r="J1047" s="9">
        <f>Data[[#This Row],[Miqdar]]*Data[[#This Row],[Qiymət]]</f>
        <v>72.599999999999994</v>
      </c>
      <c r="K1047" s="9">
        <f>Data[[#This Row],[Məbləğ]]-Data[[#This Row],[Maya]]*Data[[#This Row],[Miqdar]]</f>
        <v>14.520000000000003</v>
      </c>
      <c r="O1047"/>
      <c r="P1047"/>
    </row>
    <row r="1048" spans="1:16" x14ac:dyDescent="0.35">
      <c r="A1048" s="15">
        <v>44238.795400000032</v>
      </c>
      <c r="B1048" s="9">
        <v>10</v>
      </c>
      <c r="C1048" s="9" t="s">
        <v>36</v>
      </c>
      <c r="D1048" s="9" t="s">
        <v>123</v>
      </c>
      <c r="E1048" s="9" t="s">
        <v>158</v>
      </c>
      <c r="F1048" s="9">
        <v>3.9</v>
      </c>
      <c r="G1048" s="9">
        <v>1.95</v>
      </c>
      <c r="H1048" s="9" t="s">
        <v>154</v>
      </c>
      <c r="I1048" s="9" t="s">
        <v>179</v>
      </c>
      <c r="J1048" s="9">
        <f>Data[[#This Row],[Miqdar]]*Data[[#This Row],[Qiymət]]</f>
        <v>39</v>
      </c>
      <c r="K1048" s="9">
        <f>Data[[#This Row],[Məbləğ]]-Data[[#This Row],[Maya]]*Data[[#This Row],[Miqdar]]</f>
        <v>19.5</v>
      </c>
      <c r="O1048"/>
      <c r="P1048"/>
    </row>
    <row r="1049" spans="1:16" x14ac:dyDescent="0.35">
      <c r="A1049" s="15">
        <v>44238.830800000032</v>
      </c>
      <c r="B1049" s="9">
        <v>17</v>
      </c>
      <c r="C1049" s="9" t="s">
        <v>36</v>
      </c>
      <c r="D1049" s="9" t="s">
        <v>123</v>
      </c>
      <c r="E1049" s="9" t="s">
        <v>135</v>
      </c>
      <c r="F1049" s="9">
        <v>2.5</v>
      </c>
      <c r="G1049" s="9">
        <v>1.25</v>
      </c>
      <c r="H1049" s="9" t="s">
        <v>136</v>
      </c>
      <c r="I1049" s="9" t="s">
        <v>177</v>
      </c>
      <c r="J1049" s="9">
        <f>Data[[#This Row],[Miqdar]]*Data[[#This Row],[Qiymət]]</f>
        <v>42.5</v>
      </c>
      <c r="K1049" s="9">
        <f>Data[[#This Row],[Məbləğ]]-Data[[#This Row],[Maya]]*Data[[#This Row],[Miqdar]]</f>
        <v>21.25</v>
      </c>
      <c r="O1049"/>
      <c r="P1049"/>
    </row>
    <row r="1050" spans="1:16" x14ac:dyDescent="0.35">
      <c r="A1050" s="15">
        <v>44238.86920000003</v>
      </c>
      <c r="B1050" s="9">
        <v>15</v>
      </c>
      <c r="C1050" s="9" t="s">
        <v>20</v>
      </c>
      <c r="D1050" s="9" t="s">
        <v>121</v>
      </c>
      <c r="E1050" s="9" t="s">
        <v>188</v>
      </c>
      <c r="F1050" s="9">
        <v>2.4</v>
      </c>
      <c r="G1050" s="9">
        <v>1.6800000000000002</v>
      </c>
      <c r="H1050" s="9" t="s">
        <v>154</v>
      </c>
      <c r="I1050" s="9" t="s">
        <v>165</v>
      </c>
      <c r="J1050" s="9">
        <f>Data[[#This Row],[Miqdar]]*Data[[#This Row],[Qiymət]]</f>
        <v>36</v>
      </c>
      <c r="K1050" s="9">
        <f>Data[[#This Row],[Məbləğ]]-Data[[#This Row],[Maya]]*Data[[#This Row],[Miqdar]]</f>
        <v>10.799999999999997</v>
      </c>
      <c r="O1050"/>
      <c r="P1050"/>
    </row>
    <row r="1051" spans="1:16" x14ac:dyDescent="0.35">
      <c r="A1051" s="15">
        <v>44238.906100000029</v>
      </c>
      <c r="B1051" s="9">
        <v>15</v>
      </c>
      <c r="C1051" s="9" t="s">
        <v>148</v>
      </c>
      <c r="D1051" s="9" t="s">
        <v>149</v>
      </c>
      <c r="E1051" s="9" t="s">
        <v>158</v>
      </c>
      <c r="F1051" s="9">
        <v>3.9</v>
      </c>
      <c r="G1051" s="9">
        <v>1.95</v>
      </c>
      <c r="H1051" s="9" t="s">
        <v>154</v>
      </c>
      <c r="I1051" s="9" t="s">
        <v>192</v>
      </c>
      <c r="J1051" s="9">
        <f>Data[[#This Row],[Miqdar]]*Data[[#This Row],[Qiymət]]</f>
        <v>58.5</v>
      </c>
      <c r="K1051" s="9">
        <f>Data[[#This Row],[Məbləğ]]-Data[[#This Row],[Maya]]*Data[[#This Row],[Miqdar]]</f>
        <v>29.25</v>
      </c>
      <c r="O1051"/>
      <c r="P1051"/>
    </row>
    <row r="1052" spans="1:16" x14ac:dyDescent="0.35">
      <c r="A1052" s="15">
        <v>44238.944200000027</v>
      </c>
      <c r="B1052" s="9">
        <v>15</v>
      </c>
      <c r="C1052" s="9" t="s">
        <v>39</v>
      </c>
      <c r="D1052" s="9" t="s">
        <v>124</v>
      </c>
      <c r="E1052" s="9" t="s">
        <v>153</v>
      </c>
      <c r="F1052" s="9">
        <v>1</v>
      </c>
      <c r="G1052" s="9">
        <v>0.6</v>
      </c>
      <c r="H1052" s="9" t="s">
        <v>154</v>
      </c>
      <c r="I1052" s="9" t="s">
        <v>163</v>
      </c>
      <c r="J1052" s="9">
        <f>Data[[#This Row],[Miqdar]]*Data[[#This Row],[Qiymət]]</f>
        <v>15</v>
      </c>
      <c r="K1052" s="9">
        <f>Data[[#This Row],[Məbləğ]]-Data[[#This Row],[Maya]]*Data[[#This Row],[Miqdar]]</f>
        <v>6</v>
      </c>
      <c r="O1052"/>
      <c r="P1052"/>
    </row>
    <row r="1053" spans="1:16" x14ac:dyDescent="0.35">
      <c r="A1053" s="15">
        <v>44238.985500000024</v>
      </c>
      <c r="B1053" s="9">
        <v>18</v>
      </c>
      <c r="C1053" s="9" t="s">
        <v>138</v>
      </c>
      <c r="D1053" s="9" t="s">
        <v>123</v>
      </c>
      <c r="E1053" s="9" t="s">
        <v>158</v>
      </c>
      <c r="F1053" s="9">
        <v>3.9</v>
      </c>
      <c r="G1053" s="9">
        <v>1.95</v>
      </c>
      <c r="H1053" s="9" t="s">
        <v>154</v>
      </c>
      <c r="I1053" s="9" t="s">
        <v>137</v>
      </c>
      <c r="J1053" s="9">
        <f>Data[[#This Row],[Miqdar]]*Data[[#This Row],[Qiymət]]</f>
        <v>70.2</v>
      </c>
      <c r="K1053" s="9">
        <f>Data[[#This Row],[Məbləğ]]-Data[[#This Row],[Maya]]*Data[[#This Row],[Miqdar]]</f>
        <v>35.1</v>
      </c>
      <c r="O1053"/>
      <c r="P1053"/>
    </row>
    <row r="1054" spans="1:16" x14ac:dyDescent="0.35">
      <c r="A1054" s="15">
        <v>44239.020800000028</v>
      </c>
      <c r="B1054" s="9">
        <v>16</v>
      </c>
      <c r="C1054" s="9" t="s">
        <v>175</v>
      </c>
      <c r="D1054" s="9" t="s">
        <v>123</v>
      </c>
      <c r="E1054" s="9" t="s">
        <v>181</v>
      </c>
      <c r="F1054" s="9">
        <v>0.9</v>
      </c>
      <c r="G1054" s="9">
        <v>0.63</v>
      </c>
      <c r="H1054" s="9" t="s">
        <v>140</v>
      </c>
      <c r="I1054" s="9" t="s">
        <v>177</v>
      </c>
      <c r="J1054" s="9">
        <f>Data[[#This Row],[Miqdar]]*Data[[#This Row],[Qiymət]]</f>
        <v>14.4</v>
      </c>
      <c r="K1054" s="9">
        <f>Data[[#This Row],[Məbləğ]]-Data[[#This Row],[Maya]]*Data[[#This Row],[Miqdar]]</f>
        <v>4.32</v>
      </c>
      <c r="O1054"/>
      <c r="P1054"/>
    </row>
    <row r="1055" spans="1:16" x14ac:dyDescent="0.35">
      <c r="A1055" s="15">
        <v>44239.062900000026</v>
      </c>
      <c r="B1055" s="9">
        <v>20</v>
      </c>
      <c r="C1055" s="9" t="s">
        <v>28</v>
      </c>
      <c r="D1055" s="9" t="s">
        <v>143</v>
      </c>
      <c r="E1055" s="9" t="s">
        <v>184</v>
      </c>
      <c r="F1055" s="9">
        <v>1.8</v>
      </c>
      <c r="G1055" s="9">
        <v>1.08</v>
      </c>
      <c r="H1055" s="9" t="s">
        <v>154</v>
      </c>
      <c r="I1055" s="9" t="s">
        <v>161</v>
      </c>
      <c r="J1055" s="9">
        <f>Data[[#This Row],[Miqdar]]*Data[[#This Row],[Qiymət]]</f>
        <v>36</v>
      </c>
      <c r="K1055" s="9">
        <f>Data[[#This Row],[Məbləğ]]-Data[[#This Row],[Maya]]*Data[[#This Row],[Miqdar]]</f>
        <v>14.399999999999999</v>
      </c>
      <c r="O1055"/>
      <c r="P1055"/>
    </row>
    <row r="1056" spans="1:16" x14ac:dyDescent="0.35">
      <c r="A1056" s="15">
        <v>44239.104800000023</v>
      </c>
      <c r="B1056" s="9">
        <v>15</v>
      </c>
      <c r="C1056" s="9" t="s">
        <v>142</v>
      </c>
      <c r="D1056" s="9" t="s">
        <v>143</v>
      </c>
      <c r="E1056" s="9" t="s">
        <v>171</v>
      </c>
      <c r="F1056" s="9">
        <v>2.8</v>
      </c>
      <c r="G1056" s="9">
        <v>1.6799999999999997</v>
      </c>
      <c r="H1056" s="9" t="s">
        <v>136</v>
      </c>
      <c r="I1056" s="9" t="s">
        <v>161</v>
      </c>
      <c r="J1056" s="9">
        <f>Data[[#This Row],[Miqdar]]*Data[[#This Row],[Qiymət]]</f>
        <v>42</v>
      </c>
      <c r="K1056" s="9">
        <f>Data[[#This Row],[Məbləğ]]-Data[[#This Row],[Maya]]*Data[[#This Row],[Miqdar]]</f>
        <v>16.800000000000004</v>
      </c>
      <c r="O1056"/>
      <c r="P1056"/>
    </row>
    <row r="1057" spans="1:16" x14ac:dyDescent="0.35">
      <c r="A1057" s="15">
        <v>44239.145900000025</v>
      </c>
      <c r="B1057" s="9">
        <v>13</v>
      </c>
      <c r="C1057" s="9" t="s">
        <v>39</v>
      </c>
      <c r="D1057" s="9" t="s">
        <v>124</v>
      </c>
      <c r="E1057" s="9" t="s">
        <v>139</v>
      </c>
      <c r="F1057" s="9">
        <v>1.5</v>
      </c>
      <c r="G1057" s="9">
        <v>0.75</v>
      </c>
      <c r="H1057" s="9" t="s">
        <v>140</v>
      </c>
      <c r="I1057" s="9" t="s">
        <v>157</v>
      </c>
      <c r="J1057" s="9">
        <f>Data[[#This Row],[Miqdar]]*Data[[#This Row],[Qiymət]]</f>
        <v>19.5</v>
      </c>
      <c r="K1057" s="9">
        <f>Data[[#This Row],[Məbləğ]]-Data[[#This Row],[Maya]]*Data[[#This Row],[Miqdar]]</f>
        <v>9.75</v>
      </c>
      <c r="O1057"/>
      <c r="P1057"/>
    </row>
    <row r="1058" spans="1:16" x14ac:dyDescent="0.35">
      <c r="A1058" s="15">
        <v>44239.185200000022</v>
      </c>
      <c r="B1058" s="9">
        <v>13</v>
      </c>
      <c r="C1058" s="9" t="s">
        <v>36</v>
      </c>
      <c r="D1058" s="9" t="s">
        <v>123</v>
      </c>
      <c r="E1058" s="9" t="s">
        <v>185</v>
      </c>
      <c r="F1058" s="9">
        <v>1.2</v>
      </c>
      <c r="G1058" s="9">
        <v>0.72</v>
      </c>
      <c r="H1058" s="9" t="s">
        <v>154</v>
      </c>
      <c r="I1058" s="9" t="s">
        <v>137</v>
      </c>
      <c r="J1058" s="9">
        <f>Data[[#This Row],[Miqdar]]*Data[[#This Row],[Qiymət]]</f>
        <v>15.6</v>
      </c>
      <c r="K1058" s="9">
        <f>Data[[#This Row],[Məbləğ]]-Data[[#This Row],[Maya]]*Data[[#This Row],[Miqdar]]</f>
        <v>6.24</v>
      </c>
      <c r="O1058"/>
      <c r="P1058"/>
    </row>
    <row r="1059" spans="1:16" x14ac:dyDescent="0.35">
      <c r="A1059" s="15">
        <v>44239.225700000025</v>
      </c>
      <c r="B1059" s="9">
        <v>17</v>
      </c>
      <c r="C1059" s="9" t="s">
        <v>142</v>
      </c>
      <c r="D1059" s="9" t="s">
        <v>143</v>
      </c>
      <c r="E1059" s="9" t="s">
        <v>135</v>
      </c>
      <c r="F1059" s="9">
        <v>2.5</v>
      </c>
      <c r="G1059" s="9">
        <v>1.25</v>
      </c>
      <c r="H1059" s="9" t="s">
        <v>136</v>
      </c>
      <c r="I1059" s="9" t="s">
        <v>166</v>
      </c>
      <c r="J1059" s="9">
        <f>Data[[#This Row],[Miqdar]]*Data[[#This Row],[Qiymət]]</f>
        <v>42.5</v>
      </c>
      <c r="K1059" s="9">
        <f>Data[[#This Row],[Məbləğ]]-Data[[#This Row],[Maya]]*Data[[#This Row],[Miqdar]]</f>
        <v>21.25</v>
      </c>
      <c r="O1059"/>
      <c r="P1059"/>
    </row>
    <row r="1060" spans="1:16" x14ac:dyDescent="0.35">
      <c r="A1060" s="15">
        <v>44239.270000000026</v>
      </c>
      <c r="B1060" s="9">
        <v>14</v>
      </c>
      <c r="C1060" s="9" t="s">
        <v>142</v>
      </c>
      <c r="D1060" s="9" t="s">
        <v>143</v>
      </c>
      <c r="E1060" s="9" t="s">
        <v>158</v>
      </c>
      <c r="F1060" s="9">
        <v>3.9</v>
      </c>
      <c r="G1060" s="9">
        <v>1.95</v>
      </c>
      <c r="H1060" s="9" t="s">
        <v>154</v>
      </c>
      <c r="I1060" s="9" t="s">
        <v>170</v>
      </c>
      <c r="J1060" s="9">
        <f>Data[[#This Row],[Miqdar]]*Data[[#This Row],[Qiymət]]</f>
        <v>54.6</v>
      </c>
      <c r="K1060" s="9">
        <f>Data[[#This Row],[Məbləğ]]-Data[[#This Row],[Maya]]*Data[[#This Row],[Miqdar]]</f>
        <v>27.3</v>
      </c>
      <c r="O1060"/>
      <c r="P1060"/>
    </row>
    <row r="1061" spans="1:16" x14ac:dyDescent="0.35">
      <c r="A1061" s="15">
        <v>44239.312500000029</v>
      </c>
      <c r="B1061" s="9">
        <v>16</v>
      </c>
      <c r="C1061" s="9" t="s">
        <v>160</v>
      </c>
      <c r="D1061" s="9" t="s">
        <v>143</v>
      </c>
      <c r="E1061" s="9" t="s">
        <v>135</v>
      </c>
      <c r="F1061" s="9">
        <v>2.5</v>
      </c>
      <c r="G1061" s="9">
        <v>1.25</v>
      </c>
      <c r="H1061" s="9" t="s">
        <v>136</v>
      </c>
      <c r="I1061" s="9" t="s">
        <v>152</v>
      </c>
      <c r="J1061" s="9">
        <f>Data[[#This Row],[Miqdar]]*Data[[#This Row],[Qiymət]]</f>
        <v>40</v>
      </c>
      <c r="K1061" s="9">
        <f>Data[[#This Row],[Məbləğ]]-Data[[#This Row],[Maya]]*Data[[#This Row],[Miqdar]]</f>
        <v>20</v>
      </c>
      <c r="O1061"/>
      <c r="P1061"/>
    </row>
    <row r="1062" spans="1:16" x14ac:dyDescent="0.35">
      <c r="A1062" s="15">
        <v>44239.352400000033</v>
      </c>
      <c r="B1062" s="9">
        <v>17</v>
      </c>
      <c r="C1062" s="9" t="s">
        <v>28</v>
      </c>
      <c r="D1062" s="9" t="s">
        <v>143</v>
      </c>
      <c r="E1062" s="9" t="s">
        <v>195</v>
      </c>
      <c r="F1062" s="9">
        <v>2</v>
      </c>
      <c r="G1062" s="9">
        <v>1.6</v>
      </c>
      <c r="H1062" s="9" t="s">
        <v>136</v>
      </c>
      <c r="I1062" s="9" t="s">
        <v>161</v>
      </c>
      <c r="J1062" s="9">
        <f>Data[[#This Row],[Miqdar]]*Data[[#This Row],[Qiymət]]</f>
        <v>34</v>
      </c>
      <c r="K1062" s="9">
        <f>Data[[#This Row],[Məbləğ]]-Data[[#This Row],[Maya]]*Data[[#This Row],[Miqdar]]</f>
        <v>6.7999999999999972</v>
      </c>
      <c r="O1062"/>
      <c r="P1062"/>
    </row>
    <row r="1063" spans="1:16" x14ac:dyDescent="0.35">
      <c r="A1063" s="15">
        <v>44239.387500000033</v>
      </c>
      <c r="B1063" s="9">
        <v>14</v>
      </c>
      <c r="C1063" s="9" t="s">
        <v>16</v>
      </c>
      <c r="D1063" s="9" t="s">
        <v>143</v>
      </c>
      <c r="E1063" s="9" t="s">
        <v>195</v>
      </c>
      <c r="F1063" s="9">
        <v>2</v>
      </c>
      <c r="G1063" s="9">
        <v>1.6</v>
      </c>
      <c r="H1063" s="9" t="s">
        <v>136</v>
      </c>
      <c r="I1063" s="9" t="s">
        <v>166</v>
      </c>
      <c r="J1063" s="9">
        <f>Data[[#This Row],[Miqdar]]*Data[[#This Row],[Qiymət]]</f>
        <v>28</v>
      </c>
      <c r="K1063" s="9">
        <f>Data[[#This Row],[Məbləğ]]-Data[[#This Row],[Maya]]*Data[[#This Row],[Miqdar]]</f>
        <v>5.5999999999999979</v>
      </c>
      <c r="O1063"/>
      <c r="P1063"/>
    </row>
    <row r="1064" spans="1:16" x14ac:dyDescent="0.35">
      <c r="A1064" s="15">
        <v>44239.428200000031</v>
      </c>
      <c r="B1064" s="9">
        <v>19</v>
      </c>
      <c r="C1064" s="9" t="s">
        <v>167</v>
      </c>
      <c r="D1064" s="9" t="s">
        <v>149</v>
      </c>
      <c r="E1064" s="9" t="s">
        <v>171</v>
      </c>
      <c r="F1064" s="9">
        <v>2.8</v>
      </c>
      <c r="G1064" s="9">
        <v>1.6799999999999997</v>
      </c>
      <c r="H1064" s="9" t="s">
        <v>136</v>
      </c>
      <c r="I1064" s="9" t="s">
        <v>192</v>
      </c>
      <c r="J1064" s="9">
        <f>Data[[#This Row],[Miqdar]]*Data[[#This Row],[Qiymət]]</f>
        <v>53.199999999999996</v>
      </c>
      <c r="K1064" s="9">
        <f>Data[[#This Row],[Məbləğ]]-Data[[#This Row],[Maya]]*Data[[#This Row],[Miqdar]]</f>
        <v>21.28</v>
      </c>
      <c r="O1064"/>
      <c r="P1064"/>
    </row>
    <row r="1065" spans="1:16" x14ac:dyDescent="0.35">
      <c r="A1065" s="15">
        <v>44239.470200000032</v>
      </c>
      <c r="B1065" s="9">
        <v>16</v>
      </c>
      <c r="C1065" s="9" t="s">
        <v>191</v>
      </c>
      <c r="D1065" s="9" t="s">
        <v>149</v>
      </c>
      <c r="E1065" s="9" t="s">
        <v>171</v>
      </c>
      <c r="F1065" s="9">
        <v>2.8</v>
      </c>
      <c r="G1065" s="9">
        <v>1.6799999999999997</v>
      </c>
      <c r="H1065" s="9" t="s">
        <v>136</v>
      </c>
      <c r="I1065" s="9" t="s">
        <v>192</v>
      </c>
      <c r="J1065" s="9">
        <f>Data[[#This Row],[Miqdar]]*Data[[#This Row],[Qiymət]]</f>
        <v>44.8</v>
      </c>
      <c r="K1065" s="9">
        <f>Data[[#This Row],[Məbləğ]]-Data[[#This Row],[Maya]]*Data[[#This Row],[Miqdar]]</f>
        <v>17.920000000000002</v>
      </c>
      <c r="O1065"/>
      <c r="P1065"/>
    </row>
    <row r="1066" spans="1:16" x14ac:dyDescent="0.35">
      <c r="A1066" s="15">
        <v>44239.510400000036</v>
      </c>
      <c r="B1066" s="9">
        <v>19</v>
      </c>
      <c r="C1066" s="9" t="s">
        <v>200</v>
      </c>
      <c r="D1066" s="9" t="s">
        <v>122</v>
      </c>
      <c r="E1066" s="9" t="s">
        <v>144</v>
      </c>
      <c r="F1066" s="9">
        <v>1.4</v>
      </c>
      <c r="G1066" s="9">
        <v>0.97999999999999987</v>
      </c>
      <c r="H1066" s="9" t="s">
        <v>140</v>
      </c>
      <c r="I1066" s="9" t="s">
        <v>194</v>
      </c>
      <c r="J1066" s="9">
        <f>Data[[#This Row],[Miqdar]]*Data[[#This Row],[Qiymət]]</f>
        <v>26.599999999999998</v>
      </c>
      <c r="K1066" s="9">
        <f>Data[[#This Row],[Məbləğ]]-Data[[#This Row],[Maya]]*Data[[#This Row],[Miqdar]]</f>
        <v>7.98</v>
      </c>
      <c r="O1066"/>
      <c r="P1066"/>
    </row>
    <row r="1067" spans="1:16" x14ac:dyDescent="0.35">
      <c r="A1067" s="15">
        <v>44239.553200000038</v>
      </c>
      <c r="B1067" s="9">
        <v>11</v>
      </c>
      <c r="C1067" s="9" t="s">
        <v>8</v>
      </c>
      <c r="D1067" s="9" t="s">
        <v>122</v>
      </c>
      <c r="E1067" s="9" t="s">
        <v>181</v>
      </c>
      <c r="F1067" s="9">
        <v>0.9</v>
      </c>
      <c r="G1067" s="9">
        <v>0.63</v>
      </c>
      <c r="H1067" s="9" t="s">
        <v>140</v>
      </c>
      <c r="I1067" s="9" t="s">
        <v>180</v>
      </c>
      <c r="J1067" s="9">
        <f>Data[[#This Row],[Miqdar]]*Data[[#This Row],[Qiymət]]</f>
        <v>9.9</v>
      </c>
      <c r="K1067" s="9">
        <f>Data[[#This Row],[Məbləğ]]-Data[[#This Row],[Maya]]*Data[[#This Row],[Miqdar]]</f>
        <v>2.9700000000000006</v>
      </c>
      <c r="O1067"/>
      <c r="P1067"/>
    </row>
    <row r="1068" spans="1:16" x14ac:dyDescent="0.35">
      <c r="A1068" s="15">
        <v>44239.595800000039</v>
      </c>
      <c r="B1068" s="9">
        <v>15</v>
      </c>
      <c r="C1068" s="9" t="s">
        <v>8</v>
      </c>
      <c r="D1068" s="9" t="s">
        <v>122</v>
      </c>
      <c r="E1068" s="9" t="s">
        <v>135</v>
      </c>
      <c r="F1068" s="9">
        <v>2.5</v>
      </c>
      <c r="G1068" s="9">
        <v>1.25</v>
      </c>
      <c r="H1068" s="9" t="s">
        <v>136</v>
      </c>
      <c r="I1068" s="9" t="s">
        <v>194</v>
      </c>
      <c r="J1068" s="9">
        <f>Data[[#This Row],[Miqdar]]*Data[[#This Row],[Qiymət]]</f>
        <v>37.5</v>
      </c>
      <c r="K1068" s="9">
        <f>Data[[#This Row],[Məbləğ]]-Data[[#This Row],[Maya]]*Data[[#This Row],[Miqdar]]</f>
        <v>18.75</v>
      </c>
      <c r="O1068"/>
      <c r="P1068"/>
    </row>
    <row r="1069" spans="1:16" x14ac:dyDescent="0.35">
      <c r="A1069" s="15">
        <v>44239.638200000038</v>
      </c>
      <c r="B1069" s="9">
        <v>15</v>
      </c>
      <c r="C1069" s="9" t="s">
        <v>11</v>
      </c>
      <c r="D1069" s="9" t="s">
        <v>122</v>
      </c>
      <c r="E1069" s="9" t="s">
        <v>153</v>
      </c>
      <c r="F1069" s="9">
        <v>1</v>
      </c>
      <c r="G1069" s="9">
        <v>0.6</v>
      </c>
      <c r="H1069" s="9" t="s">
        <v>154</v>
      </c>
      <c r="I1069" s="9" t="s">
        <v>197</v>
      </c>
      <c r="J1069" s="9">
        <f>Data[[#This Row],[Miqdar]]*Data[[#This Row],[Qiymət]]</f>
        <v>15</v>
      </c>
      <c r="K1069" s="9">
        <f>Data[[#This Row],[Məbləğ]]-Data[[#This Row],[Maya]]*Data[[#This Row],[Miqdar]]</f>
        <v>6</v>
      </c>
      <c r="O1069"/>
      <c r="P1069"/>
    </row>
    <row r="1070" spans="1:16" x14ac:dyDescent="0.35">
      <c r="A1070" s="15">
        <v>44239.682300000037</v>
      </c>
      <c r="B1070" s="9">
        <v>12</v>
      </c>
      <c r="C1070" s="9" t="s">
        <v>36</v>
      </c>
      <c r="D1070" s="9" t="s">
        <v>123</v>
      </c>
      <c r="E1070" s="9" t="s">
        <v>164</v>
      </c>
      <c r="F1070" s="9">
        <v>6.6</v>
      </c>
      <c r="G1070" s="9">
        <v>5.2799999999999994</v>
      </c>
      <c r="H1070" s="9" t="s">
        <v>154</v>
      </c>
      <c r="I1070" s="9" t="s">
        <v>141</v>
      </c>
      <c r="J1070" s="9">
        <f>Data[[#This Row],[Miqdar]]*Data[[#This Row],[Qiymət]]</f>
        <v>79.199999999999989</v>
      </c>
      <c r="K1070" s="9">
        <f>Data[[#This Row],[Məbləğ]]-Data[[#This Row],[Maya]]*Data[[#This Row],[Miqdar]]</f>
        <v>15.839999999999996</v>
      </c>
      <c r="O1070"/>
      <c r="P1070"/>
    </row>
    <row r="1071" spans="1:16" x14ac:dyDescent="0.35">
      <c r="A1071" s="15">
        <v>44239.726100000036</v>
      </c>
      <c r="B1071" s="9">
        <v>13</v>
      </c>
      <c r="C1071" s="9" t="s">
        <v>138</v>
      </c>
      <c r="D1071" s="9" t="s">
        <v>123</v>
      </c>
      <c r="E1071" s="9" t="s">
        <v>195</v>
      </c>
      <c r="F1071" s="9">
        <v>2</v>
      </c>
      <c r="G1071" s="9">
        <v>1.6</v>
      </c>
      <c r="H1071" s="9" t="s">
        <v>136</v>
      </c>
      <c r="I1071" s="9" t="s">
        <v>137</v>
      </c>
      <c r="J1071" s="9">
        <f>Data[[#This Row],[Miqdar]]*Data[[#This Row],[Qiymət]]</f>
        <v>26</v>
      </c>
      <c r="K1071" s="9">
        <f>Data[[#This Row],[Məbləğ]]-Data[[#This Row],[Maya]]*Data[[#This Row],[Miqdar]]</f>
        <v>5.1999999999999993</v>
      </c>
      <c r="O1071"/>
      <c r="P1071"/>
    </row>
    <row r="1072" spans="1:16" x14ac:dyDescent="0.35">
      <c r="A1072" s="15">
        <v>44239.767900000035</v>
      </c>
      <c r="B1072" s="9">
        <v>17</v>
      </c>
      <c r="C1072" s="9" t="s">
        <v>42</v>
      </c>
      <c r="D1072" s="9" t="s">
        <v>121</v>
      </c>
      <c r="E1072" s="9" t="s">
        <v>171</v>
      </c>
      <c r="F1072" s="9">
        <v>2.8</v>
      </c>
      <c r="G1072" s="9">
        <v>1.6799999999999997</v>
      </c>
      <c r="H1072" s="9" t="s">
        <v>136</v>
      </c>
      <c r="I1072" s="9" t="s">
        <v>189</v>
      </c>
      <c r="J1072" s="9">
        <f>Data[[#This Row],[Miqdar]]*Data[[#This Row],[Qiymət]]</f>
        <v>47.599999999999994</v>
      </c>
      <c r="K1072" s="9">
        <f>Data[[#This Row],[Məbləğ]]-Data[[#This Row],[Maya]]*Data[[#This Row],[Miqdar]]</f>
        <v>19.04</v>
      </c>
      <c r="O1072"/>
      <c r="P1072"/>
    </row>
    <row r="1073" spans="1:16" x14ac:dyDescent="0.35">
      <c r="A1073" s="15">
        <v>44239.804200000035</v>
      </c>
      <c r="B1073" s="9">
        <v>14</v>
      </c>
      <c r="C1073" s="9" t="s">
        <v>156</v>
      </c>
      <c r="D1073" s="9" t="s">
        <v>124</v>
      </c>
      <c r="E1073" s="9" t="s">
        <v>144</v>
      </c>
      <c r="F1073" s="9">
        <v>1.4</v>
      </c>
      <c r="G1073" s="9">
        <v>0.97999999999999987</v>
      </c>
      <c r="H1073" s="9" t="s">
        <v>140</v>
      </c>
      <c r="I1073" s="9" t="s">
        <v>192</v>
      </c>
      <c r="J1073" s="9">
        <f>Data[[#This Row],[Miqdar]]*Data[[#This Row],[Qiymət]]</f>
        <v>19.599999999999998</v>
      </c>
      <c r="K1073" s="9">
        <f>Data[[#This Row],[Məbləğ]]-Data[[#This Row],[Maya]]*Data[[#This Row],[Miqdar]]</f>
        <v>5.879999999999999</v>
      </c>
      <c r="O1073"/>
      <c r="P1073"/>
    </row>
    <row r="1074" spans="1:16" x14ac:dyDescent="0.35">
      <c r="A1074" s="15">
        <v>44239.843100000035</v>
      </c>
      <c r="B1074" s="9">
        <v>18</v>
      </c>
      <c r="C1074" s="9" t="s">
        <v>191</v>
      </c>
      <c r="D1074" s="9" t="s">
        <v>149</v>
      </c>
      <c r="E1074" s="9" t="s">
        <v>144</v>
      </c>
      <c r="F1074" s="9">
        <v>1.4</v>
      </c>
      <c r="G1074" s="9">
        <v>0.97999999999999987</v>
      </c>
      <c r="H1074" s="9" t="s">
        <v>140</v>
      </c>
      <c r="I1074" s="9" t="s">
        <v>192</v>
      </c>
      <c r="J1074" s="9">
        <f>Data[[#This Row],[Miqdar]]*Data[[#This Row],[Qiymət]]</f>
        <v>25.2</v>
      </c>
      <c r="K1074" s="9">
        <f>Data[[#This Row],[Məbləğ]]-Data[[#This Row],[Maya]]*Data[[#This Row],[Miqdar]]</f>
        <v>7.5600000000000023</v>
      </c>
      <c r="O1074"/>
      <c r="P1074"/>
    </row>
    <row r="1075" spans="1:16" x14ac:dyDescent="0.35">
      <c r="A1075" s="15">
        <v>44239.885800000033</v>
      </c>
      <c r="B1075" s="9">
        <v>20</v>
      </c>
      <c r="C1075" s="9" t="s">
        <v>148</v>
      </c>
      <c r="D1075" s="9" t="s">
        <v>149</v>
      </c>
      <c r="E1075" s="9" t="s">
        <v>185</v>
      </c>
      <c r="F1075" s="9">
        <v>1.2</v>
      </c>
      <c r="G1075" s="9">
        <v>0.72</v>
      </c>
      <c r="H1075" s="9" t="s">
        <v>154</v>
      </c>
      <c r="I1075" s="9" t="s">
        <v>172</v>
      </c>
      <c r="J1075" s="9">
        <f>Data[[#This Row],[Miqdar]]*Data[[#This Row],[Qiymət]]</f>
        <v>24</v>
      </c>
      <c r="K1075" s="9">
        <f>Data[[#This Row],[Məbləğ]]-Data[[#This Row],[Maya]]*Data[[#This Row],[Miqdar]]</f>
        <v>9.6000000000000014</v>
      </c>
      <c r="O1075"/>
      <c r="P1075"/>
    </row>
    <row r="1076" spans="1:16" x14ac:dyDescent="0.35">
      <c r="A1076" s="15">
        <v>44239.926300000036</v>
      </c>
      <c r="B1076" s="9">
        <v>10</v>
      </c>
      <c r="C1076" s="9" t="s">
        <v>20</v>
      </c>
      <c r="D1076" s="9" t="s">
        <v>121</v>
      </c>
      <c r="E1076" s="9" t="s">
        <v>188</v>
      </c>
      <c r="F1076" s="9">
        <v>2.4</v>
      </c>
      <c r="G1076" s="9">
        <v>1.6800000000000002</v>
      </c>
      <c r="H1076" s="9" t="s">
        <v>154</v>
      </c>
      <c r="I1076" s="9" t="s">
        <v>196</v>
      </c>
      <c r="J1076" s="9">
        <f>Data[[#This Row],[Miqdar]]*Data[[#This Row],[Qiymət]]</f>
        <v>24</v>
      </c>
      <c r="K1076" s="9">
        <f>Data[[#This Row],[Məbləğ]]-Data[[#This Row],[Maya]]*Data[[#This Row],[Miqdar]]</f>
        <v>7.1999999999999993</v>
      </c>
      <c r="O1076"/>
      <c r="P1076"/>
    </row>
    <row r="1077" spans="1:16" x14ac:dyDescent="0.35">
      <c r="A1077" s="15">
        <v>44239.964700000033</v>
      </c>
      <c r="B1077" s="9">
        <v>18</v>
      </c>
      <c r="C1077" s="9" t="s">
        <v>6</v>
      </c>
      <c r="D1077" s="9" t="s">
        <v>121</v>
      </c>
      <c r="E1077" s="9" t="s">
        <v>146</v>
      </c>
      <c r="F1077" s="9">
        <v>1.7</v>
      </c>
      <c r="G1077" s="9">
        <v>0.85</v>
      </c>
      <c r="H1077" s="9" t="s">
        <v>140</v>
      </c>
      <c r="I1077" s="9" t="s">
        <v>147</v>
      </c>
      <c r="J1077" s="9">
        <f>Data[[#This Row],[Miqdar]]*Data[[#This Row],[Qiymət]]</f>
        <v>30.599999999999998</v>
      </c>
      <c r="K1077" s="9">
        <f>Data[[#This Row],[Məbləğ]]-Data[[#This Row],[Maya]]*Data[[#This Row],[Miqdar]]</f>
        <v>15.299999999999999</v>
      </c>
      <c r="O1077"/>
      <c r="P1077"/>
    </row>
    <row r="1078" spans="1:16" x14ac:dyDescent="0.35">
      <c r="A1078" s="15">
        <v>44240.008200000033</v>
      </c>
      <c r="B1078" s="9">
        <v>13</v>
      </c>
      <c r="C1078" s="9" t="s">
        <v>39</v>
      </c>
      <c r="D1078" s="9" t="s">
        <v>124</v>
      </c>
      <c r="E1078" s="9" t="s">
        <v>181</v>
      </c>
      <c r="F1078" s="9">
        <v>0.9</v>
      </c>
      <c r="G1078" s="9">
        <v>0.63</v>
      </c>
      <c r="H1078" s="9" t="s">
        <v>140</v>
      </c>
      <c r="I1078" s="9" t="s">
        <v>151</v>
      </c>
      <c r="J1078" s="9">
        <f>Data[[#This Row],[Miqdar]]*Data[[#This Row],[Qiymət]]</f>
        <v>11.700000000000001</v>
      </c>
      <c r="K1078" s="9">
        <f>Data[[#This Row],[Məbləğ]]-Data[[#This Row],[Maya]]*Data[[#This Row],[Miqdar]]</f>
        <v>3.5100000000000016</v>
      </c>
      <c r="O1078"/>
      <c r="P1078"/>
    </row>
    <row r="1079" spans="1:16" x14ac:dyDescent="0.35">
      <c r="A1079" s="15">
        <v>44240.044100000036</v>
      </c>
      <c r="B1079" s="9">
        <v>11</v>
      </c>
      <c r="C1079" s="9" t="s">
        <v>3</v>
      </c>
      <c r="D1079" s="9" t="s">
        <v>143</v>
      </c>
      <c r="E1079" s="9" t="s">
        <v>185</v>
      </c>
      <c r="F1079" s="9">
        <v>1.2</v>
      </c>
      <c r="G1079" s="9">
        <v>0.72</v>
      </c>
      <c r="H1079" s="9" t="s">
        <v>154</v>
      </c>
      <c r="I1079" s="9" t="s">
        <v>145</v>
      </c>
      <c r="J1079" s="9">
        <f>Data[[#This Row],[Miqdar]]*Data[[#This Row],[Qiymət]]</f>
        <v>13.2</v>
      </c>
      <c r="K1079" s="9">
        <f>Data[[#This Row],[Məbləğ]]-Data[[#This Row],[Maya]]*Data[[#This Row],[Miqdar]]</f>
        <v>5.2799999999999994</v>
      </c>
      <c r="O1079"/>
      <c r="P1079"/>
    </row>
    <row r="1080" spans="1:16" x14ac:dyDescent="0.35">
      <c r="A1080" s="15">
        <v>44240.085500000037</v>
      </c>
      <c r="B1080" s="9">
        <v>17</v>
      </c>
      <c r="C1080" s="9" t="s">
        <v>138</v>
      </c>
      <c r="D1080" s="9" t="s">
        <v>123</v>
      </c>
      <c r="E1080" s="9" t="s">
        <v>184</v>
      </c>
      <c r="F1080" s="9">
        <v>1.8</v>
      </c>
      <c r="G1080" s="9">
        <v>1.08</v>
      </c>
      <c r="H1080" s="9" t="s">
        <v>154</v>
      </c>
      <c r="I1080" s="9" t="s">
        <v>179</v>
      </c>
      <c r="J1080" s="9">
        <f>Data[[#This Row],[Miqdar]]*Data[[#This Row],[Qiymət]]</f>
        <v>30.6</v>
      </c>
      <c r="K1080" s="9">
        <f>Data[[#This Row],[Məbləğ]]-Data[[#This Row],[Maya]]*Data[[#This Row],[Miqdar]]</f>
        <v>12.240000000000002</v>
      </c>
      <c r="O1080"/>
      <c r="P1080"/>
    </row>
    <row r="1081" spans="1:16" x14ac:dyDescent="0.35">
      <c r="A1081" s="15">
        <v>44240.126500000035</v>
      </c>
      <c r="B1081" s="9">
        <v>13</v>
      </c>
      <c r="C1081" s="9" t="s">
        <v>42</v>
      </c>
      <c r="D1081" s="9" t="s">
        <v>121</v>
      </c>
      <c r="E1081" s="9" t="s">
        <v>188</v>
      </c>
      <c r="F1081" s="9">
        <v>2.4</v>
      </c>
      <c r="G1081" s="9">
        <v>1.6800000000000002</v>
      </c>
      <c r="H1081" s="9" t="s">
        <v>154</v>
      </c>
      <c r="I1081" s="9" t="s">
        <v>196</v>
      </c>
      <c r="J1081" s="9">
        <f>Data[[#This Row],[Miqdar]]*Data[[#This Row],[Qiymət]]</f>
        <v>31.2</v>
      </c>
      <c r="K1081" s="9">
        <f>Data[[#This Row],[Məbləğ]]-Data[[#This Row],[Maya]]*Data[[#This Row],[Miqdar]]</f>
        <v>9.3599999999999959</v>
      </c>
      <c r="O1081"/>
      <c r="P1081"/>
    </row>
    <row r="1082" spans="1:16" x14ac:dyDescent="0.35">
      <c r="A1082" s="15">
        <v>44240.166100000031</v>
      </c>
      <c r="B1082" s="9">
        <v>20</v>
      </c>
      <c r="C1082" s="9" t="s">
        <v>156</v>
      </c>
      <c r="D1082" s="9" t="s">
        <v>124</v>
      </c>
      <c r="E1082" s="9" t="s">
        <v>178</v>
      </c>
      <c r="F1082" s="9">
        <v>2.2000000000000002</v>
      </c>
      <c r="G1082" s="9">
        <v>1.5400000000000003</v>
      </c>
      <c r="H1082" s="9" t="s">
        <v>140</v>
      </c>
      <c r="I1082" s="9" t="s">
        <v>192</v>
      </c>
      <c r="J1082" s="9">
        <f>Data[[#This Row],[Miqdar]]*Data[[#This Row],[Qiymət]]</f>
        <v>44</v>
      </c>
      <c r="K1082" s="9">
        <f>Data[[#This Row],[Məbləğ]]-Data[[#This Row],[Maya]]*Data[[#This Row],[Miqdar]]</f>
        <v>13.199999999999996</v>
      </c>
      <c r="O1082"/>
      <c r="P1082"/>
    </row>
    <row r="1083" spans="1:16" x14ac:dyDescent="0.35">
      <c r="A1083" s="15">
        <v>44240.209500000034</v>
      </c>
      <c r="B1083" s="9">
        <v>16</v>
      </c>
      <c r="C1083" s="9" t="s">
        <v>39</v>
      </c>
      <c r="D1083" s="9" t="s">
        <v>124</v>
      </c>
      <c r="E1083" s="9" t="s">
        <v>195</v>
      </c>
      <c r="F1083" s="9">
        <v>2</v>
      </c>
      <c r="G1083" s="9">
        <v>1.6</v>
      </c>
      <c r="H1083" s="9" t="s">
        <v>136</v>
      </c>
      <c r="I1083" s="9" t="s">
        <v>157</v>
      </c>
      <c r="J1083" s="9">
        <f>Data[[#This Row],[Miqdar]]*Data[[#This Row],[Qiymət]]</f>
        <v>32</v>
      </c>
      <c r="K1083" s="9">
        <f>Data[[#This Row],[Məbləğ]]-Data[[#This Row],[Maya]]*Data[[#This Row],[Miqdar]]</f>
        <v>6.3999999999999986</v>
      </c>
      <c r="O1083"/>
      <c r="P1083"/>
    </row>
    <row r="1084" spans="1:16" x14ac:dyDescent="0.35">
      <c r="A1084" s="15">
        <v>44240.248500000031</v>
      </c>
      <c r="B1084" s="9">
        <v>20</v>
      </c>
      <c r="C1084" s="9" t="s">
        <v>187</v>
      </c>
      <c r="D1084" s="9" t="s">
        <v>124</v>
      </c>
      <c r="E1084" s="9" t="s">
        <v>195</v>
      </c>
      <c r="F1084" s="9">
        <v>2</v>
      </c>
      <c r="G1084" s="9">
        <v>1.6</v>
      </c>
      <c r="H1084" s="9" t="s">
        <v>136</v>
      </c>
      <c r="I1084" s="9" t="s">
        <v>157</v>
      </c>
      <c r="J1084" s="9">
        <f>Data[[#This Row],[Miqdar]]*Data[[#This Row],[Qiymət]]</f>
        <v>40</v>
      </c>
      <c r="K1084" s="9">
        <f>Data[[#This Row],[Məbləğ]]-Data[[#This Row],[Maya]]*Data[[#This Row],[Miqdar]]</f>
        <v>8</v>
      </c>
      <c r="O1084"/>
      <c r="P1084"/>
    </row>
    <row r="1085" spans="1:16" x14ac:dyDescent="0.35">
      <c r="A1085" s="15">
        <v>44240.285300000032</v>
      </c>
      <c r="B1085" s="9">
        <v>17</v>
      </c>
      <c r="C1085" s="9" t="s">
        <v>20</v>
      </c>
      <c r="D1085" s="9" t="s">
        <v>121</v>
      </c>
      <c r="E1085" s="9" t="s">
        <v>188</v>
      </c>
      <c r="F1085" s="9">
        <v>2.4</v>
      </c>
      <c r="G1085" s="9">
        <v>1.6800000000000002</v>
      </c>
      <c r="H1085" s="9" t="s">
        <v>154</v>
      </c>
      <c r="I1085" s="9" t="s">
        <v>196</v>
      </c>
      <c r="J1085" s="9">
        <f>Data[[#This Row],[Miqdar]]*Data[[#This Row],[Qiymət]]</f>
        <v>40.799999999999997</v>
      </c>
      <c r="K1085" s="9">
        <f>Data[[#This Row],[Məbləğ]]-Data[[#This Row],[Maya]]*Data[[#This Row],[Miqdar]]</f>
        <v>12.239999999999995</v>
      </c>
      <c r="O1085"/>
      <c r="P1085"/>
    </row>
    <row r="1086" spans="1:16" x14ac:dyDescent="0.35">
      <c r="A1086" s="15">
        <v>44240.320700000033</v>
      </c>
      <c r="B1086" s="9">
        <v>14</v>
      </c>
      <c r="C1086" s="9" t="s">
        <v>42</v>
      </c>
      <c r="D1086" s="9" t="s">
        <v>121</v>
      </c>
      <c r="E1086" s="9" t="s">
        <v>188</v>
      </c>
      <c r="F1086" s="9">
        <v>2.4</v>
      </c>
      <c r="G1086" s="9">
        <v>1.6800000000000002</v>
      </c>
      <c r="H1086" s="9" t="s">
        <v>154</v>
      </c>
      <c r="I1086" s="9" t="s">
        <v>198</v>
      </c>
      <c r="J1086" s="9">
        <f>Data[[#This Row],[Miqdar]]*Data[[#This Row],[Qiymət]]</f>
        <v>33.6</v>
      </c>
      <c r="K1086" s="9">
        <f>Data[[#This Row],[Məbləğ]]-Data[[#This Row],[Maya]]*Data[[#This Row],[Miqdar]]</f>
        <v>10.079999999999998</v>
      </c>
      <c r="O1086"/>
      <c r="P1086"/>
    </row>
    <row r="1087" spans="1:16" x14ac:dyDescent="0.35">
      <c r="A1087" s="15">
        <v>44240.359800000035</v>
      </c>
      <c r="B1087" s="9">
        <v>13</v>
      </c>
      <c r="C1087" s="9" t="s">
        <v>36</v>
      </c>
      <c r="D1087" s="9" t="s">
        <v>123</v>
      </c>
      <c r="E1087" s="9" t="s">
        <v>158</v>
      </c>
      <c r="F1087" s="9">
        <v>3.9</v>
      </c>
      <c r="G1087" s="9">
        <v>1.95</v>
      </c>
      <c r="H1087" s="9" t="s">
        <v>154</v>
      </c>
      <c r="I1087" s="9" t="s">
        <v>141</v>
      </c>
      <c r="J1087" s="9">
        <f>Data[[#This Row],[Miqdar]]*Data[[#This Row],[Qiymət]]</f>
        <v>50.699999999999996</v>
      </c>
      <c r="K1087" s="9">
        <f>Data[[#This Row],[Məbləğ]]-Data[[#This Row],[Maya]]*Data[[#This Row],[Miqdar]]</f>
        <v>25.349999999999998</v>
      </c>
      <c r="O1087"/>
      <c r="P1087"/>
    </row>
    <row r="1088" spans="1:16" x14ac:dyDescent="0.35">
      <c r="A1088" s="15">
        <v>44240.404000000031</v>
      </c>
      <c r="B1088" s="9">
        <v>19</v>
      </c>
      <c r="C1088" s="9" t="s">
        <v>36</v>
      </c>
      <c r="D1088" s="9" t="s">
        <v>123</v>
      </c>
      <c r="E1088" s="9" t="s">
        <v>164</v>
      </c>
      <c r="F1088" s="9">
        <v>6.6</v>
      </c>
      <c r="G1088" s="9">
        <v>5.2799999999999994</v>
      </c>
      <c r="H1088" s="9" t="s">
        <v>154</v>
      </c>
      <c r="I1088" s="9" t="s">
        <v>179</v>
      </c>
      <c r="J1088" s="9">
        <f>Data[[#This Row],[Miqdar]]*Data[[#This Row],[Qiymət]]</f>
        <v>125.39999999999999</v>
      </c>
      <c r="K1088" s="9">
        <f>Data[[#This Row],[Məbləğ]]-Data[[#This Row],[Maya]]*Data[[#This Row],[Miqdar]]</f>
        <v>25.08</v>
      </c>
      <c r="O1088"/>
      <c r="P1088"/>
    </row>
    <row r="1089" spans="1:16" x14ac:dyDescent="0.35">
      <c r="A1089" s="15">
        <v>44240.439800000029</v>
      </c>
      <c r="B1089" s="9">
        <v>13</v>
      </c>
      <c r="C1089" s="9" t="s">
        <v>36</v>
      </c>
      <c r="D1089" s="9" t="s">
        <v>123</v>
      </c>
      <c r="E1089" s="9" t="s">
        <v>158</v>
      </c>
      <c r="F1089" s="9">
        <v>3.9</v>
      </c>
      <c r="G1089" s="9">
        <v>1.95</v>
      </c>
      <c r="H1089" s="9" t="s">
        <v>154</v>
      </c>
      <c r="I1089" s="9" t="s">
        <v>179</v>
      </c>
      <c r="J1089" s="9">
        <f>Data[[#This Row],[Miqdar]]*Data[[#This Row],[Qiymət]]</f>
        <v>50.699999999999996</v>
      </c>
      <c r="K1089" s="9">
        <f>Data[[#This Row],[Məbləğ]]-Data[[#This Row],[Maya]]*Data[[#This Row],[Miqdar]]</f>
        <v>25.349999999999998</v>
      </c>
      <c r="O1089"/>
      <c r="P1089"/>
    </row>
    <row r="1090" spans="1:16" x14ac:dyDescent="0.35">
      <c r="A1090" s="15">
        <v>44240.47720000003</v>
      </c>
      <c r="B1090" s="9">
        <v>13</v>
      </c>
      <c r="C1090" s="9" t="s">
        <v>200</v>
      </c>
      <c r="D1090" s="9" t="s">
        <v>122</v>
      </c>
      <c r="E1090" s="9" t="s">
        <v>169</v>
      </c>
      <c r="F1090" s="9">
        <v>2.5</v>
      </c>
      <c r="G1090" s="9">
        <v>1.25</v>
      </c>
      <c r="H1090" s="9" t="s">
        <v>136</v>
      </c>
      <c r="I1090" s="9" t="s">
        <v>180</v>
      </c>
      <c r="J1090" s="9">
        <f>Data[[#This Row],[Miqdar]]*Data[[#This Row],[Qiymət]]</f>
        <v>32.5</v>
      </c>
      <c r="K1090" s="9">
        <f>Data[[#This Row],[Məbləğ]]-Data[[#This Row],[Maya]]*Data[[#This Row],[Miqdar]]</f>
        <v>16.25</v>
      </c>
      <c r="O1090"/>
      <c r="P1090"/>
    </row>
    <row r="1091" spans="1:16" x14ac:dyDescent="0.35">
      <c r="A1091" s="15">
        <v>44240.512500000033</v>
      </c>
      <c r="B1091" s="9">
        <v>13</v>
      </c>
      <c r="C1091" s="9" t="s">
        <v>11</v>
      </c>
      <c r="D1091" s="9" t="s">
        <v>122</v>
      </c>
      <c r="E1091" s="9" t="s">
        <v>164</v>
      </c>
      <c r="F1091" s="9">
        <v>6.6</v>
      </c>
      <c r="G1091" s="9">
        <v>5.2799999999999994</v>
      </c>
      <c r="H1091" s="9" t="s">
        <v>154</v>
      </c>
      <c r="I1091" s="9" t="s">
        <v>180</v>
      </c>
      <c r="J1091" s="9">
        <f>Data[[#This Row],[Miqdar]]*Data[[#This Row],[Qiymət]]</f>
        <v>85.8</v>
      </c>
      <c r="K1091" s="9">
        <f>Data[[#This Row],[Məbləğ]]-Data[[#This Row],[Maya]]*Data[[#This Row],[Miqdar]]</f>
        <v>17.160000000000011</v>
      </c>
      <c r="O1091"/>
      <c r="P1091"/>
    </row>
    <row r="1092" spans="1:16" x14ac:dyDescent="0.35">
      <c r="A1092" s="15">
        <v>44240.549600000035</v>
      </c>
      <c r="B1092" s="9">
        <v>14</v>
      </c>
      <c r="C1092" s="9" t="s">
        <v>187</v>
      </c>
      <c r="D1092" s="9" t="s">
        <v>124</v>
      </c>
      <c r="E1092" s="9" t="s">
        <v>195</v>
      </c>
      <c r="F1092" s="9">
        <v>2</v>
      </c>
      <c r="G1092" s="9">
        <v>1.6</v>
      </c>
      <c r="H1092" s="9" t="s">
        <v>136</v>
      </c>
      <c r="I1092" s="9" t="s">
        <v>168</v>
      </c>
      <c r="J1092" s="9">
        <f>Data[[#This Row],[Miqdar]]*Data[[#This Row],[Qiymət]]</f>
        <v>28</v>
      </c>
      <c r="K1092" s="9">
        <f>Data[[#This Row],[Məbləğ]]-Data[[#This Row],[Maya]]*Data[[#This Row],[Miqdar]]</f>
        <v>5.5999999999999979</v>
      </c>
      <c r="O1092"/>
      <c r="P1092"/>
    </row>
    <row r="1093" spans="1:16" x14ac:dyDescent="0.35">
      <c r="A1093" s="15">
        <v>44240.587900000035</v>
      </c>
      <c r="B1093" s="9">
        <v>12</v>
      </c>
      <c r="C1093" s="9" t="s">
        <v>36</v>
      </c>
      <c r="D1093" s="9" t="s">
        <v>123</v>
      </c>
      <c r="E1093" s="9" t="s">
        <v>178</v>
      </c>
      <c r="F1093" s="9">
        <v>2.2000000000000002</v>
      </c>
      <c r="G1093" s="9">
        <v>1.5400000000000003</v>
      </c>
      <c r="H1093" s="9" t="s">
        <v>140</v>
      </c>
      <c r="I1093" s="9" t="s">
        <v>137</v>
      </c>
      <c r="J1093" s="9">
        <f>Data[[#This Row],[Miqdar]]*Data[[#This Row],[Qiymət]]</f>
        <v>26.400000000000002</v>
      </c>
      <c r="K1093" s="9">
        <f>Data[[#This Row],[Məbləğ]]-Data[[#This Row],[Maya]]*Data[[#This Row],[Miqdar]]</f>
        <v>7.9199999999999982</v>
      </c>
      <c r="O1093"/>
      <c r="P1093"/>
    </row>
    <row r="1094" spans="1:16" x14ac:dyDescent="0.35">
      <c r="A1094" s="15">
        <v>44240.624600000032</v>
      </c>
      <c r="B1094" s="9">
        <v>15</v>
      </c>
      <c r="C1094" s="9" t="s">
        <v>16</v>
      </c>
      <c r="D1094" s="9" t="s">
        <v>143</v>
      </c>
      <c r="E1094" s="9" t="s">
        <v>135</v>
      </c>
      <c r="F1094" s="9">
        <v>2.5</v>
      </c>
      <c r="G1094" s="9">
        <v>1.25</v>
      </c>
      <c r="H1094" s="9" t="s">
        <v>136</v>
      </c>
      <c r="I1094" s="9" t="s">
        <v>152</v>
      </c>
      <c r="J1094" s="9">
        <f>Data[[#This Row],[Miqdar]]*Data[[#This Row],[Qiymət]]</f>
        <v>37.5</v>
      </c>
      <c r="K1094" s="9">
        <f>Data[[#This Row],[Məbləğ]]-Data[[#This Row],[Maya]]*Data[[#This Row],[Miqdar]]</f>
        <v>18.75</v>
      </c>
      <c r="O1094"/>
      <c r="P1094"/>
    </row>
    <row r="1095" spans="1:16" x14ac:dyDescent="0.35">
      <c r="A1095" s="15">
        <v>44240.666500000028</v>
      </c>
      <c r="B1095" s="9">
        <v>10</v>
      </c>
      <c r="C1095" s="9" t="s">
        <v>3</v>
      </c>
      <c r="D1095" s="9" t="s">
        <v>143</v>
      </c>
      <c r="E1095" s="9" t="s">
        <v>159</v>
      </c>
      <c r="F1095" s="9">
        <v>1.5</v>
      </c>
      <c r="G1095" s="9">
        <v>0.9</v>
      </c>
      <c r="H1095" s="9" t="s">
        <v>154</v>
      </c>
      <c r="I1095" s="9" t="s">
        <v>145</v>
      </c>
      <c r="J1095" s="9">
        <f>Data[[#This Row],[Miqdar]]*Data[[#This Row],[Qiymət]]</f>
        <v>15</v>
      </c>
      <c r="K1095" s="9">
        <f>Data[[#This Row],[Məbləğ]]-Data[[#This Row],[Maya]]*Data[[#This Row],[Miqdar]]</f>
        <v>6</v>
      </c>
      <c r="O1095"/>
      <c r="P1095"/>
    </row>
    <row r="1096" spans="1:16" x14ac:dyDescent="0.35">
      <c r="A1096" s="15">
        <v>44240.705400000028</v>
      </c>
      <c r="B1096" s="9">
        <v>17</v>
      </c>
      <c r="C1096" s="9" t="s">
        <v>42</v>
      </c>
      <c r="D1096" s="9" t="s">
        <v>121</v>
      </c>
      <c r="E1096" s="9" t="s">
        <v>164</v>
      </c>
      <c r="F1096" s="9">
        <v>6.6</v>
      </c>
      <c r="G1096" s="9">
        <v>5.2799999999999994</v>
      </c>
      <c r="H1096" s="9" t="s">
        <v>154</v>
      </c>
      <c r="I1096" s="9" t="s">
        <v>189</v>
      </c>
      <c r="J1096" s="9">
        <f>Data[[#This Row],[Miqdar]]*Data[[#This Row],[Qiymət]]</f>
        <v>112.19999999999999</v>
      </c>
      <c r="K1096" s="9">
        <f>Data[[#This Row],[Məbləğ]]-Data[[#This Row],[Maya]]*Data[[#This Row],[Miqdar]]</f>
        <v>22.439999999999998</v>
      </c>
      <c r="O1096"/>
      <c r="P1096"/>
    </row>
    <row r="1097" spans="1:16" x14ac:dyDescent="0.35">
      <c r="A1097" s="15">
        <v>44240.741200000026</v>
      </c>
      <c r="B1097" s="9">
        <v>18</v>
      </c>
      <c r="C1097" s="9" t="s">
        <v>42</v>
      </c>
      <c r="D1097" s="9" t="s">
        <v>121</v>
      </c>
      <c r="E1097" s="9" t="s">
        <v>153</v>
      </c>
      <c r="F1097" s="9">
        <v>1</v>
      </c>
      <c r="G1097" s="9">
        <v>0.6</v>
      </c>
      <c r="H1097" s="9" t="s">
        <v>154</v>
      </c>
      <c r="I1097" s="9" t="s">
        <v>189</v>
      </c>
      <c r="J1097" s="9">
        <f>Data[[#This Row],[Miqdar]]*Data[[#This Row],[Qiymət]]</f>
        <v>18</v>
      </c>
      <c r="K1097" s="9">
        <f>Data[[#This Row],[Məbləğ]]-Data[[#This Row],[Maya]]*Data[[#This Row],[Miqdar]]</f>
        <v>7.2000000000000011</v>
      </c>
      <c r="O1097"/>
      <c r="P1097"/>
    </row>
    <row r="1098" spans="1:16" x14ac:dyDescent="0.35">
      <c r="A1098" s="15">
        <v>44240.781700000029</v>
      </c>
      <c r="B1098" s="9">
        <v>19</v>
      </c>
      <c r="C1098" s="9" t="s">
        <v>16</v>
      </c>
      <c r="D1098" s="9" t="s">
        <v>143</v>
      </c>
      <c r="E1098" s="9" t="s">
        <v>162</v>
      </c>
      <c r="F1098" s="9">
        <v>3.2</v>
      </c>
      <c r="G1098" s="9">
        <v>1.6</v>
      </c>
      <c r="H1098" s="9" t="s">
        <v>136</v>
      </c>
      <c r="I1098" s="9" t="s">
        <v>170</v>
      </c>
      <c r="J1098" s="9">
        <f>Data[[#This Row],[Miqdar]]*Data[[#This Row],[Qiymət]]</f>
        <v>60.800000000000004</v>
      </c>
      <c r="K1098" s="9">
        <f>Data[[#This Row],[Məbləğ]]-Data[[#This Row],[Maya]]*Data[[#This Row],[Miqdar]]</f>
        <v>30.400000000000002</v>
      </c>
      <c r="O1098"/>
      <c r="P1098"/>
    </row>
    <row r="1099" spans="1:16" x14ac:dyDescent="0.35">
      <c r="A1099" s="15">
        <v>44240.823500000028</v>
      </c>
      <c r="B1099" s="9">
        <v>17</v>
      </c>
      <c r="C1099" s="9" t="s">
        <v>28</v>
      </c>
      <c r="D1099" s="9" t="s">
        <v>143</v>
      </c>
      <c r="E1099" s="9" t="s">
        <v>162</v>
      </c>
      <c r="F1099" s="9">
        <v>3.2</v>
      </c>
      <c r="G1099" s="9">
        <v>1.6</v>
      </c>
      <c r="H1099" s="9" t="s">
        <v>136</v>
      </c>
      <c r="I1099" s="9" t="s">
        <v>161</v>
      </c>
      <c r="J1099" s="9">
        <f>Data[[#This Row],[Miqdar]]*Data[[#This Row],[Qiymət]]</f>
        <v>54.400000000000006</v>
      </c>
      <c r="K1099" s="9">
        <f>Data[[#This Row],[Məbləğ]]-Data[[#This Row],[Maya]]*Data[[#This Row],[Miqdar]]</f>
        <v>27.200000000000003</v>
      </c>
      <c r="O1099"/>
      <c r="P1099"/>
    </row>
    <row r="1100" spans="1:16" x14ac:dyDescent="0.35">
      <c r="A1100" s="15">
        <v>44240.866400000028</v>
      </c>
      <c r="B1100" s="9">
        <v>12</v>
      </c>
      <c r="C1100" s="9" t="s">
        <v>138</v>
      </c>
      <c r="D1100" s="9" t="s">
        <v>123</v>
      </c>
      <c r="E1100" s="9" t="s">
        <v>169</v>
      </c>
      <c r="F1100" s="9">
        <v>2.5</v>
      </c>
      <c r="G1100" s="9">
        <v>1.25</v>
      </c>
      <c r="H1100" s="9" t="s">
        <v>136</v>
      </c>
      <c r="I1100" s="9" t="s">
        <v>141</v>
      </c>
      <c r="J1100" s="9">
        <f>Data[[#This Row],[Miqdar]]*Data[[#This Row],[Qiymət]]</f>
        <v>30</v>
      </c>
      <c r="K1100" s="9">
        <f>Data[[#This Row],[Məbləğ]]-Data[[#This Row],[Maya]]*Data[[#This Row],[Miqdar]]</f>
        <v>15</v>
      </c>
      <c r="O1100"/>
      <c r="P1100"/>
    </row>
    <row r="1101" spans="1:16" x14ac:dyDescent="0.35">
      <c r="A1101" s="15">
        <v>44240.901400000032</v>
      </c>
      <c r="B1101" s="9">
        <v>16</v>
      </c>
      <c r="C1101" s="9" t="s">
        <v>36</v>
      </c>
      <c r="D1101" s="9" t="s">
        <v>123</v>
      </c>
      <c r="E1101" s="9" t="s">
        <v>164</v>
      </c>
      <c r="F1101" s="9">
        <v>6.6</v>
      </c>
      <c r="G1101" s="9">
        <v>5.2799999999999994</v>
      </c>
      <c r="H1101" s="9" t="s">
        <v>154</v>
      </c>
      <c r="I1101" s="9" t="s">
        <v>141</v>
      </c>
      <c r="J1101" s="9">
        <f>Data[[#This Row],[Miqdar]]*Data[[#This Row],[Qiymət]]</f>
        <v>105.6</v>
      </c>
      <c r="K1101" s="9">
        <f>Data[[#This Row],[Məbləğ]]-Data[[#This Row],[Maya]]*Data[[#This Row],[Miqdar]]</f>
        <v>21.120000000000005</v>
      </c>
      <c r="O1101"/>
      <c r="P1101"/>
    </row>
    <row r="1102" spans="1:16" x14ac:dyDescent="0.35">
      <c r="A1102" s="15">
        <v>44240.939900000034</v>
      </c>
      <c r="B1102" s="9">
        <v>20</v>
      </c>
      <c r="C1102" s="9" t="s">
        <v>36</v>
      </c>
      <c r="D1102" s="9" t="s">
        <v>123</v>
      </c>
      <c r="E1102" s="9" t="s">
        <v>164</v>
      </c>
      <c r="F1102" s="9">
        <v>6.6</v>
      </c>
      <c r="G1102" s="9">
        <v>5.2799999999999994</v>
      </c>
      <c r="H1102" s="9" t="s">
        <v>154</v>
      </c>
      <c r="I1102" s="9" t="s">
        <v>141</v>
      </c>
      <c r="J1102" s="9">
        <f>Data[[#This Row],[Miqdar]]*Data[[#This Row],[Qiymət]]</f>
        <v>132</v>
      </c>
      <c r="K1102" s="9">
        <f>Data[[#This Row],[Məbləğ]]-Data[[#This Row],[Maya]]*Data[[#This Row],[Miqdar]]</f>
        <v>26.400000000000006</v>
      </c>
      <c r="O1102"/>
      <c r="P1102"/>
    </row>
    <row r="1103" spans="1:16" x14ac:dyDescent="0.35">
      <c r="A1103" s="15">
        <v>44240.975500000037</v>
      </c>
      <c r="B1103" s="9">
        <v>16</v>
      </c>
      <c r="C1103" s="9" t="s">
        <v>36</v>
      </c>
      <c r="D1103" s="9" t="s">
        <v>123</v>
      </c>
      <c r="E1103" s="9" t="s">
        <v>146</v>
      </c>
      <c r="F1103" s="9">
        <v>1.7</v>
      </c>
      <c r="G1103" s="9">
        <v>0.85</v>
      </c>
      <c r="H1103" s="9" t="s">
        <v>140</v>
      </c>
      <c r="I1103" s="9" t="s">
        <v>179</v>
      </c>
      <c r="J1103" s="9">
        <f>Data[[#This Row],[Miqdar]]*Data[[#This Row],[Qiymət]]</f>
        <v>27.2</v>
      </c>
      <c r="K1103" s="9">
        <f>Data[[#This Row],[Məbləğ]]-Data[[#This Row],[Maya]]*Data[[#This Row],[Miqdar]]</f>
        <v>13.6</v>
      </c>
      <c r="O1103"/>
      <c r="P1103"/>
    </row>
    <row r="1104" spans="1:16" x14ac:dyDescent="0.35">
      <c r="A1104" s="15">
        <v>44241.01080000004</v>
      </c>
      <c r="B1104" s="9">
        <v>19</v>
      </c>
      <c r="C1104" s="9" t="s">
        <v>11</v>
      </c>
      <c r="D1104" s="9" t="s">
        <v>122</v>
      </c>
      <c r="E1104" s="9" t="s">
        <v>144</v>
      </c>
      <c r="F1104" s="9">
        <v>1.4</v>
      </c>
      <c r="G1104" s="9">
        <v>0.97999999999999987</v>
      </c>
      <c r="H1104" s="9" t="s">
        <v>140</v>
      </c>
      <c r="I1104" s="9" t="s">
        <v>180</v>
      </c>
      <c r="J1104" s="9">
        <f>Data[[#This Row],[Miqdar]]*Data[[#This Row],[Qiymət]]</f>
        <v>26.599999999999998</v>
      </c>
      <c r="K1104" s="9">
        <f>Data[[#This Row],[Məbləğ]]-Data[[#This Row],[Maya]]*Data[[#This Row],[Miqdar]]</f>
        <v>7.98</v>
      </c>
      <c r="O1104"/>
      <c r="P1104"/>
    </row>
    <row r="1105" spans="1:16" x14ac:dyDescent="0.35">
      <c r="A1105" s="15">
        <v>44241.050200000042</v>
      </c>
      <c r="B1105" s="9">
        <v>14</v>
      </c>
      <c r="C1105" s="9" t="s">
        <v>36</v>
      </c>
      <c r="D1105" s="9" t="s">
        <v>123</v>
      </c>
      <c r="E1105" s="9" t="s">
        <v>158</v>
      </c>
      <c r="F1105" s="9">
        <v>3.9</v>
      </c>
      <c r="G1105" s="9">
        <v>1.95</v>
      </c>
      <c r="H1105" s="9" t="s">
        <v>154</v>
      </c>
      <c r="I1105" s="9" t="s">
        <v>141</v>
      </c>
      <c r="J1105" s="9">
        <f>Data[[#This Row],[Miqdar]]*Data[[#This Row],[Qiymət]]</f>
        <v>54.6</v>
      </c>
      <c r="K1105" s="9">
        <f>Data[[#This Row],[Məbləğ]]-Data[[#This Row],[Maya]]*Data[[#This Row],[Miqdar]]</f>
        <v>27.3</v>
      </c>
      <c r="O1105"/>
      <c r="P1105"/>
    </row>
    <row r="1106" spans="1:16" x14ac:dyDescent="0.35">
      <c r="A1106" s="15">
        <v>44241.090400000045</v>
      </c>
      <c r="B1106" s="9">
        <v>20</v>
      </c>
      <c r="C1106" s="9" t="s">
        <v>6</v>
      </c>
      <c r="D1106" s="9" t="s">
        <v>121</v>
      </c>
      <c r="E1106" s="9" t="s">
        <v>144</v>
      </c>
      <c r="F1106" s="9">
        <v>1.4</v>
      </c>
      <c r="G1106" s="9">
        <v>0.97999999999999987</v>
      </c>
      <c r="H1106" s="9" t="s">
        <v>140</v>
      </c>
      <c r="I1106" s="9" t="s">
        <v>165</v>
      </c>
      <c r="J1106" s="9">
        <f>Data[[#This Row],[Miqdar]]*Data[[#This Row],[Qiymət]]</f>
        <v>28</v>
      </c>
      <c r="K1106" s="9">
        <f>Data[[#This Row],[Məbləğ]]-Data[[#This Row],[Maya]]*Data[[#This Row],[Miqdar]]</f>
        <v>8.4000000000000021</v>
      </c>
      <c r="O1106"/>
      <c r="P1106"/>
    </row>
    <row r="1107" spans="1:16" x14ac:dyDescent="0.35">
      <c r="A1107" s="15">
        <v>44241.133300000045</v>
      </c>
      <c r="B1107" s="9">
        <v>10</v>
      </c>
      <c r="C1107" s="9" t="s">
        <v>39</v>
      </c>
      <c r="D1107" s="9" t="s">
        <v>124</v>
      </c>
      <c r="E1107" s="9" t="s">
        <v>144</v>
      </c>
      <c r="F1107" s="9">
        <v>1.4</v>
      </c>
      <c r="G1107" s="9">
        <v>0.97999999999999987</v>
      </c>
      <c r="H1107" s="9" t="s">
        <v>140</v>
      </c>
      <c r="I1107" s="9" t="s">
        <v>168</v>
      </c>
      <c r="J1107" s="9">
        <f>Data[[#This Row],[Miqdar]]*Data[[#This Row],[Qiymət]]</f>
        <v>14</v>
      </c>
      <c r="K1107" s="9">
        <f>Data[[#This Row],[Məbləğ]]-Data[[#This Row],[Maya]]*Data[[#This Row],[Miqdar]]</f>
        <v>4.2000000000000011</v>
      </c>
      <c r="O1107"/>
      <c r="P1107"/>
    </row>
    <row r="1108" spans="1:16" x14ac:dyDescent="0.35">
      <c r="A1108" s="15">
        <v>44241.168700000046</v>
      </c>
      <c r="B1108" s="9">
        <v>19</v>
      </c>
      <c r="C1108" s="9" t="s">
        <v>138</v>
      </c>
      <c r="D1108" s="9" t="s">
        <v>123</v>
      </c>
      <c r="E1108" s="9" t="s">
        <v>164</v>
      </c>
      <c r="F1108" s="9">
        <v>6.6</v>
      </c>
      <c r="G1108" s="9">
        <v>5.2799999999999994</v>
      </c>
      <c r="H1108" s="9" t="s">
        <v>154</v>
      </c>
      <c r="I1108" s="9" t="s">
        <v>141</v>
      </c>
      <c r="J1108" s="9">
        <f>Data[[#This Row],[Miqdar]]*Data[[#This Row],[Qiymət]]</f>
        <v>125.39999999999999</v>
      </c>
      <c r="K1108" s="9">
        <f>Data[[#This Row],[Məbləğ]]-Data[[#This Row],[Maya]]*Data[[#This Row],[Miqdar]]</f>
        <v>25.08</v>
      </c>
      <c r="O1108"/>
      <c r="P1108"/>
    </row>
    <row r="1109" spans="1:16" x14ac:dyDescent="0.35">
      <c r="A1109" s="15">
        <v>44241.211600000046</v>
      </c>
      <c r="B1109" s="9">
        <v>20</v>
      </c>
      <c r="C1109" s="9" t="s">
        <v>28</v>
      </c>
      <c r="D1109" s="9" t="s">
        <v>143</v>
      </c>
      <c r="E1109" s="9" t="s">
        <v>135</v>
      </c>
      <c r="F1109" s="9">
        <v>2.5</v>
      </c>
      <c r="G1109" s="9">
        <v>1.25</v>
      </c>
      <c r="H1109" s="9" t="s">
        <v>136</v>
      </c>
      <c r="I1109" s="9" t="s">
        <v>152</v>
      </c>
      <c r="J1109" s="9">
        <f>Data[[#This Row],[Miqdar]]*Data[[#This Row],[Qiymət]]</f>
        <v>50</v>
      </c>
      <c r="K1109" s="9">
        <f>Data[[#This Row],[Məbləğ]]-Data[[#This Row],[Maya]]*Data[[#This Row],[Miqdar]]</f>
        <v>25</v>
      </c>
      <c r="O1109"/>
      <c r="P1109"/>
    </row>
    <row r="1110" spans="1:16" x14ac:dyDescent="0.35">
      <c r="A1110" s="15">
        <v>44241.247300000046</v>
      </c>
      <c r="B1110" s="9">
        <v>20</v>
      </c>
      <c r="C1110" s="9" t="s">
        <v>16</v>
      </c>
      <c r="D1110" s="9" t="s">
        <v>143</v>
      </c>
      <c r="E1110" s="9" t="s">
        <v>135</v>
      </c>
      <c r="F1110" s="9">
        <v>2.5</v>
      </c>
      <c r="G1110" s="9">
        <v>1.25</v>
      </c>
      <c r="H1110" s="9" t="s">
        <v>136</v>
      </c>
      <c r="I1110" s="9" t="s">
        <v>152</v>
      </c>
      <c r="J1110" s="9">
        <f>Data[[#This Row],[Miqdar]]*Data[[#This Row],[Qiymət]]</f>
        <v>50</v>
      </c>
      <c r="K1110" s="9">
        <f>Data[[#This Row],[Məbləğ]]-Data[[#This Row],[Maya]]*Data[[#This Row],[Miqdar]]</f>
        <v>25</v>
      </c>
      <c r="O1110"/>
      <c r="P1110"/>
    </row>
    <row r="1111" spans="1:16" x14ac:dyDescent="0.35">
      <c r="A1111" s="15">
        <v>44241.288900000043</v>
      </c>
      <c r="B1111" s="9">
        <v>18</v>
      </c>
      <c r="C1111" s="9" t="s">
        <v>28</v>
      </c>
      <c r="D1111" s="9" t="s">
        <v>143</v>
      </c>
      <c r="E1111" s="9" t="s">
        <v>195</v>
      </c>
      <c r="F1111" s="9">
        <v>2</v>
      </c>
      <c r="G1111" s="9">
        <v>1.6</v>
      </c>
      <c r="H1111" s="9" t="s">
        <v>136</v>
      </c>
      <c r="I1111" s="9" t="s">
        <v>170</v>
      </c>
      <c r="J1111" s="9">
        <f>Data[[#This Row],[Miqdar]]*Data[[#This Row],[Qiymət]]</f>
        <v>36</v>
      </c>
      <c r="K1111" s="9">
        <f>Data[[#This Row],[Məbləğ]]-Data[[#This Row],[Maya]]*Data[[#This Row],[Miqdar]]</f>
        <v>7.1999999999999993</v>
      </c>
      <c r="O1111"/>
      <c r="P1111"/>
    </row>
    <row r="1112" spans="1:16" x14ac:dyDescent="0.35">
      <c r="A1112" s="15">
        <v>44241.327800000043</v>
      </c>
      <c r="B1112" s="9">
        <v>19</v>
      </c>
      <c r="C1112" s="9" t="s">
        <v>3</v>
      </c>
      <c r="D1112" s="9" t="s">
        <v>143</v>
      </c>
      <c r="E1112" s="9" t="s">
        <v>195</v>
      </c>
      <c r="F1112" s="9">
        <v>2</v>
      </c>
      <c r="G1112" s="9">
        <v>1.6</v>
      </c>
      <c r="H1112" s="9" t="s">
        <v>136</v>
      </c>
      <c r="I1112" s="9" t="s">
        <v>201</v>
      </c>
      <c r="J1112" s="9">
        <f>Data[[#This Row],[Miqdar]]*Data[[#This Row],[Qiymət]]</f>
        <v>38</v>
      </c>
      <c r="K1112" s="9">
        <f>Data[[#This Row],[Məbləğ]]-Data[[#This Row],[Maya]]*Data[[#This Row],[Miqdar]]</f>
        <v>7.5999999999999979</v>
      </c>
      <c r="O1112"/>
      <c r="P1112"/>
    </row>
    <row r="1113" spans="1:16" x14ac:dyDescent="0.35">
      <c r="A1113" s="15">
        <v>44241.366900000045</v>
      </c>
      <c r="B1113" s="9">
        <v>11</v>
      </c>
      <c r="C1113" s="9" t="s">
        <v>160</v>
      </c>
      <c r="D1113" s="9" t="s">
        <v>143</v>
      </c>
      <c r="E1113" s="9" t="s">
        <v>195</v>
      </c>
      <c r="F1113" s="9">
        <v>2</v>
      </c>
      <c r="G1113" s="9">
        <v>1.6</v>
      </c>
      <c r="H1113" s="9" t="s">
        <v>136</v>
      </c>
      <c r="I1113" s="9" t="s">
        <v>201</v>
      </c>
      <c r="J1113" s="9">
        <f>Data[[#This Row],[Miqdar]]*Data[[#This Row],[Qiymət]]</f>
        <v>22</v>
      </c>
      <c r="K1113" s="9">
        <f>Data[[#This Row],[Məbləğ]]-Data[[#This Row],[Maya]]*Data[[#This Row],[Miqdar]]</f>
        <v>4.3999999999999986</v>
      </c>
      <c r="O1113"/>
      <c r="P1113"/>
    </row>
    <row r="1114" spans="1:16" x14ac:dyDescent="0.35">
      <c r="A1114" s="15">
        <v>44241.406300000046</v>
      </c>
      <c r="B1114" s="9">
        <v>16</v>
      </c>
      <c r="C1114" s="9" t="s">
        <v>3</v>
      </c>
      <c r="D1114" s="9" t="s">
        <v>143</v>
      </c>
      <c r="E1114" s="9" t="s">
        <v>195</v>
      </c>
      <c r="F1114" s="9">
        <v>2</v>
      </c>
      <c r="G1114" s="9">
        <v>1.6</v>
      </c>
      <c r="H1114" s="9" t="s">
        <v>136</v>
      </c>
      <c r="I1114" s="9" t="s">
        <v>201</v>
      </c>
      <c r="J1114" s="9">
        <f>Data[[#This Row],[Miqdar]]*Data[[#This Row],[Qiymət]]</f>
        <v>32</v>
      </c>
      <c r="K1114" s="9">
        <f>Data[[#This Row],[Məbləğ]]-Data[[#This Row],[Maya]]*Data[[#This Row],[Miqdar]]</f>
        <v>6.3999999999999986</v>
      </c>
      <c r="O1114"/>
      <c r="P1114"/>
    </row>
    <row r="1115" spans="1:16" x14ac:dyDescent="0.35">
      <c r="A1115" s="15">
        <v>44241.450500000043</v>
      </c>
      <c r="B1115" s="9">
        <v>12</v>
      </c>
      <c r="C1115" s="9" t="s">
        <v>3</v>
      </c>
      <c r="D1115" s="9" t="s">
        <v>143</v>
      </c>
      <c r="E1115" s="9" t="s">
        <v>169</v>
      </c>
      <c r="F1115" s="9">
        <v>2.5</v>
      </c>
      <c r="G1115" s="9">
        <v>1.25</v>
      </c>
      <c r="H1115" s="9" t="s">
        <v>136</v>
      </c>
      <c r="I1115" s="9" t="s">
        <v>152</v>
      </c>
      <c r="J1115" s="9">
        <f>Data[[#This Row],[Miqdar]]*Data[[#This Row],[Qiymət]]</f>
        <v>30</v>
      </c>
      <c r="K1115" s="9">
        <f>Data[[#This Row],[Məbləğ]]-Data[[#This Row],[Maya]]*Data[[#This Row],[Miqdar]]</f>
        <v>15</v>
      </c>
      <c r="O1115"/>
      <c r="P1115"/>
    </row>
    <row r="1116" spans="1:16" x14ac:dyDescent="0.35">
      <c r="A1116" s="15">
        <v>44241.489700000042</v>
      </c>
      <c r="B1116" s="9">
        <v>20</v>
      </c>
      <c r="C1116" s="9" t="s">
        <v>138</v>
      </c>
      <c r="D1116" s="9" t="s">
        <v>123</v>
      </c>
      <c r="E1116" s="9" t="s">
        <v>164</v>
      </c>
      <c r="F1116" s="9">
        <v>6.6</v>
      </c>
      <c r="G1116" s="9">
        <v>5.2799999999999994</v>
      </c>
      <c r="H1116" s="9" t="s">
        <v>154</v>
      </c>
      <c r="I1116" s="9" t="s">
        <v>179</v>
      </c>
      <c r="J1116" s="9">
        <f>Data[[#This Row],[Miqdar]]*Data[[#This Row],[Qiymət]]</f>
        <v>132</v>
      </c>
      <c r="K1116" s="9">
        <f>Data[[#This Row],[Məbləğ]]-Data[[#This Row],[Maya]]*Data[[#This Row],[Miqdar]]</f>
        <v>26.400000000000006</v>
      </c>
      <c r="O1116"/>
      <c r="P1116"/>
    </row>
    <row r="1117" spans="1:16" x14ac:dyDescent="0.35">
      <c r="A1117" s="15">
        <v>44241.531200000041</v>
      </c>
      <c r="B1117" s="9">
        <v>20</v>
      </c>
      <c r="C1117" s="9" t="s">
        <v>138</v>
      </c>
      <c r="D1117" s="9" t="s">
        <v>123</v>
      </c>
      <c r="E1117" s="9" t="s">
        <v>164</v>
      </c>
      <c r="F1117" s="9">
        <v>6.6</v>
      </c>
      <c r="G1117" s="9">
        <v>5.2799999999999994</v>
      </c>
      <c r="H1117" s="9" t="s">
        <v>154</v>
      </c>
      <c r="I1117" s="9" t="s">
        <v>179</v>
      </c>
      <c r="J1117" s="9">
        <f>Data[[#This Row],[Miqdar]]*Data[[#This Row],[Qiymət]]</f>
        <v>132</v>
      </c>
      <c r="K1117" s="9">
        <f>Data[[#This Row],[Məbləğ]]-Data[[#This Row],[Maya]]*Data[[#This Row],[Miqdar]]</f>
        <v>26.400000000000006</v>
      </c>
      <c r="O1117"/>
      <c r="P1117"/>
    </row>
    <row r="1118" spans="1:16" x14ac:dyDescent="0.35">
      <c r="A1118" s="15">
        <v>44241.56640000004</v>
      </c>
      <c r="B1118" s="9">
        <v>10</v>
      </c>
      <c r="C1118" s="9" t="s">
        <v>138</v>
      </c>
      <c r="D1118" s="9" t="s">
        <v>123</v>
      </c>
      <c r="E1118" s="9" t="s">
        <v>158</v>
      </c>
      <c r="F1118" s="9">
        <v>3.9</v>
      </c>
      <c r="G1118" s="9">
        <v>1.95</v>
      </c>
      <c r="H1118" s="9" t="s">
        <v>154</v>
      </c>
      <c r="I1118" s="9" t="s">
        <v>179</v>
      </c>
      <c r="J1118" s="9">
        <f>Data[[#This Row],[Miqdar]]*Data[[#This Row],[Qiymət]]</f>
        <v>39</v>
      </c>
      <c r="K1118" s="9">
        <f>Data[[#This Row],[Məbləğ]]-Data[[#This Row],[Maya]]*Data[[#This Row],[Miqdar]]</f>
        <v>19.5</v>
      </c>
      <c r="O1118"/>
      <c r="P1118"/>
    </row>
    <row r="1119" spans="1:16" x14ac:dyDescent="0.35">
      <c r="A1119" s="15">
        <v>44241.605800000041</v>
      </c>
      <c r="B1119" s="9">
        <v>19</v>
      </c>
      <c r="C1119" s="9" t="s">
        <v>8</v>
      </c>
      <c r="D1119" s="9" t="s">
        <v>122</v>
      </c>
      <c r="E1119" s="9" t="s">
        <v>181</v>
      </c>
      <c r="F1119" s="9">
        <v>0.9</v>
      </c>
      <c r="G1119" s="9">
        <v>0.63</v>
      </c>
      <c r="H1119" s="9" t="s">
        <v>140</v>
      </c>
      <c r="I1119" s="9" t="s">
        <v>180</v>
      </c>
      <c r="J1119" s="9">
        <f>Data[[#This Row],[Miqdar]]*Data[[#This Row],[Qiymət]]</f>
        <v>17.100000000000001</v>
      </c>
      <c r="K1119" s="9">
        <f>Data[[#This Row],[Məbləğ]]-Data[[#This Row],[Maya]]*Data[[#This Row],[Miqdar]]</f>
        <v>5.1300000000000008</v>
      </c>
      <c r="O1119"/>
      <c r="P1119"/>
    </row>
    <row r="1120" spans="1:16" x14ac:dyDescent="0.35">
      <c r="A1120" s="15">
        <v>44241.646300000044</v>
      </c>
      <c r="B1120" s="9">
        <v>12</v>
      </c>
      <c r="C1120" s="9" t="s">
        <v>8</v>
      </c>
      <c r="D1120" s="9" t="s">
        <v>122</v>
      </c>
      <c r="E1120" s="9" t="s">
        <v>158</v>
      </c>
      <c r="F1120" s="9">
        <v>3.9</v>
      </c>
      <c r="G1120" s="9">
        <v>1.95</v>
      </c>
      <c r="H1120" s="9" t="s">
        <v>154</v>
      </c>
      <c r="I1120" s="9" t="s">
        <v>180</v>
      </c>
      <c r="J1120" s="9">
        <f>Data[[#This Row],[Miqdar]]*Data[[#This Row],[Qiymət]]</f>
        <v>46.8</v>
      </c>
      <c r="K1120" s="9">
        <f>Data[[#This Row],[Məbləğ]]-Data[[#This Row],[Maya]]*Data[[#This Row],[Miqdar]]</f>
        <v>23.4</v>
      </c>
      <c r="O1120"/>
      <c r="P1120"/>
    </row>
    <row r="1121" spans="1:16" x14ac:dyDescent="0.35">
      <c r="A1121" s="15">
        <v>44241.685200000044</v>
      </c>
      <c r="B1121" s="9">
        <v>13</v>
      </c>
      <c r="C1121" s="9" t="s">
        <v>8</v>
      </c>
      <c r="D1121" s="9" t="s">
        <v>122</v>
      </c>
      <c r="E1121" s="9" t="s">
        <v>181</v>
      </c>
      <c r="F1121" s="9">
        <v>0.9</v>
      </c>
      <c r="G1121" s="9">
        <v>0.63</v>
      </c>
      <c r="H1121" s="9" t="s">
        <v>140</v>
      </c>
      <c r="I1121" s="9" t="s">
        <v>180</v>
      </c>
      <c r="J1121" s="9">
        <f>Data[[#This Row],[Miqdar]]*Data[[#This Row],[Qiymət]]</f>
        <v>11.700000000000001</v>
      </c>
      <c r="K1121" s="9">
        <f>Data[[#This Row],[Məbləğ]]-Data[[#This Row],[Maya]]*Data[[#This Row],[Miqdar]]</f>
        <v>3.5100000000000016</v>
      </c>
      <c r="O1121"/>
      <c r="P1121"/>
    </row>
    <row r="1122" spans="1:16" x14ac:dyDescent="0.35">
      <c r="A1122" s="15">
        <v>44241.720500000047</v>
      </c>
      <c r="B1122" s="9">
        <v>12</v>
      </c>
      <c r="C1122" s="9" t="s">
        <v>8</v>
      </c>
      <c r="D1122" s="9" t="s">
        <v>122</v>
      </c>
      <c r="E1122" s="9" t="s">
        <v>182</v>
      </c>
      <c r="F1122" s="9">
        <v>3.4</v>
      </c>
      <c r="G1122" s="9">
        <v>2.38</v>
      </c>
      <c r="H1122" s="9" t="s">
        <v>136</v>
      </c>
      <c r="I1122" s="9" t="s">
        <v>180</v>
      </c>
      <c r="J1122" s="9">
        <f>Data[[#This Row],[Miqdar]]*Data[[#This Row],[Qiymət]]</f>
        <v>40.799999999999997</v>
      </c>
      <c r="K1122" s="9">
        <f>Data[[#This Row],[Məbləğ]]-Data[[#This Row],[Maya]]*Data[[#This Row],[Miqdar]]</f>
        <v>12.239999999999998</v>
      </c>
      <c r="O1122"/>
      <c r="P1122"/>
    </row>
    <row r="1123" spans="1:16" x14ac:dyDescent="0.35">
      <c r="A1123" s="15">
        <v>44241.76100000005</v>
      </c>
      <c r="B1123" s="9">
        <v>13</v>
      </c>
      <c r="C1123" s="9" t="s">
        <v>8</v>
      </c>
      <c r="D1123" s="9" t="s">
        <v>122</v>
      </c>
      <c r="E1123" s="9" t="s">
        <v>184</v>
      </c>
      <c r="F1123" s="9">
        <v>1.8</v>
      </c>
      <c r="G1123" s="9">
        <v>1.08</v>
      </c>
      <c r="H1123" s="9" t="s">
        <v>154</v>
      </c>
      <c r="I1123" s="9" t="s">
        <v>180</v>
      </c>
      <c r="J1123" s="9">
        <f>Data[[#This Row],[Miqdar]]*Data[[#This Row],[Qiymət]]</f>
        <v>23.400000000000002</v>
      </c>
      <c r="K1123" s="9">
        <f>Data[[#This Row],[Məbləğ]]-Data[[#This Row],[Maya]]*Data[[#This Row],[Miqdar]]</f>
        <v>9.3600000000000012</v>
      </c>
      <c r="O1123"/>
      <c r="P1123"/>
    </row>
    <row r="1124" spans="1:16" x14ac:dyDescent="0.35">
      <c r="A1124" s="15">
        <v>44241.804300000047</v>
      </c>
      <c r="B1124" s="9">
        <v>17</v>
      </c>
      <c r="C1124" s="9" t="s">
        <v>8</v>
      </c>
      <c r="D1124" s="9" t="s">
        <v>122</v>
      </c>
      <c r="E1124" s="9" t="s">
        <v>144</v>
      </c>
      <c r="F1124" s="9">
        <v>1.4</v>
      </c>
      <c r="G1124" s="9">
        <v>0.97999999999999987</v>
      </c>
      <c r="H1124" s="9" t="s">
        <v>140</v>
      </c>
      <c r="I1124" s="9" t="s">
        <v>180</v>
      </c>
      <c r="J1124" s="9">
        <f>Data[[#This Row],[Miqdar]]*Data[[#This Row],[Qiymət]]</f>
        <v>23.799999999999997</v>
      </c>
      <c r="K1124" s="9">
        <f>Data[[#This Row],[Məbləğ]]-Data[[#This Row],[Maya]]*Data[[#This Row],[Miqdar]]</f>
        <v>7.1400000000000006</v>
      </c>
      <c r="O1124"/>
      <c r="P1124"/>
    </row>
    <row r="1125" spans="1:16" x14ac:dyDescent="0.35">
      <c r="A1125" s="15">
        <v>44241.848400000046</v>
      </c>
      <c r="B1125" s="9">
        <v>12</v>
      </c>
      <c r="C1125" s="9" t="s">
        <v>25</v>
      </c>
      <c r="D1125" s="9" t="s">
        <v>122</v>
      </c>
      <c r="E1125" s="9" t="s">
        <v>144</v>
      </c>
      <c r="F1125" s="9">
        <v>1.4</v>
      </c>
      <c r="G1125" s="9">
        <v>0.97999999999999987</v>
      </c>
      <c r="H1125" s="9" t="s">
        <v>140</v>
      </c>
      <c r="I1125" s="9" t="s">
        <v>194</v>
      </c>
      <c r="J1125" s="9">
        <f>Data[[#This Row],[Miqdar]]*Data[[#This Row],[Qiymət]]</f>
        <v>16.799999999999997</v>
      </c>
      <c r="K1125" s="9">
        <f>Data[[#This Row],[Məbləğ]]-Data[[#This Row],[Maya]]*Data[[#This Row],[Miqdar]]</f>
        <v>5.0399999999999991</v>
      </c>
      <c r="O1125"/>
      <c r="P1125"/>
    </row>
    <row r="1126" spans="1:16" x14ac:dyDescent="0.35">
      <c r="A1126" s="15">
        <v>44241.88830000005</v>
      </c>
      <c r="B1126" s="9">
        <v>17</v>
      </c>
      <c r="C1126" s="9" t="s">
        <v>25</v>
      </c>
      <c r="D1126" s="9" t="s">
        <v>122</v>
      </c>
      <c r="E1126" s="9" t="s">
        <v>153</v>
      </c>
      <c r="F1126" s="9">
        <v>1</v>
      </c>
      <c r="G1126" s="9">
        <v>0.6</v>
      </c>
      <c r="H1126" s="9" t="s">
        <v>154</v>
      </c>
      <c r="I1126" s="9" t="s">
        <v>197</v>
      </c>
      <c r="J1126" s="9">
        <f>Data[[#This Row],[Miqdar]]*Data[[#This Row],[Qiymət]]</f>
        <v>17</v>
      </c>
      <c r="K1126" s="9">
        <f>Data[[#This Row],[Məbləğ]]-Data[[#This Row],[Maya]]*Data[[#This Row],[Miqdar]]</f>
        <v>6.8000000000000007</v>
      </c>
      <c r="O1126"/>
      <c r="P1126"/>
    </row>
    <row r="1127" spans="1:16" x14ac:dyDescent="0.35">
      <c r="A1127" s="15">
        <v>44241.92860000005</v>
      </c>
      <c r="B1127" s="9">
        <v>10</v>
      </c>
      <c r="C1127" s="9" t="s">
        <v>20</v>
      </c>
      <c r="D1127" s="9" t="s">
        <v>121</v>
      </c>
      <c r="E1127" s="9" t="s">
        <v>139</v>
      </c>
      <c r="F1127" s="9">
        <v>1.5</v>
      </c>
      <c r="G1127" s="9">
        <v>0.75</v>
      </c>
      <c r="H1127" s="9" t="s">
        <v>140</v>
      </c>
      <c r="I1127" s="9" t="s">
        <v>165</v>
      </c>
      <c r="J1127" s="9">
        <f>Data[[#This Row],[Miqdar]]*Data[[#This Row],[Qiymət]]</f>
        <v>15</v>
      </c>
      <c r="K1127" s="9">
        <f>Data[[#This Row],[Məbləğ]]-Data[[#This Row],[Maya]]*Data[[#This Row],[Miqdar]]</f>
        <v>7.5</v>
      </c>
      <c r="O1127"/>
      <c r="P1127"/>
    </row>
    <row r="1128" spans="1:16" x14ac:dyDescent="0.35">
      <c r="A1128" s="15">
        <v>44241.968800000053</v>
      </c>
      <c r="B1128" s="9">
        <v>19</v>
      </c>
      <c r="C1128" s="9" t="s">
        <v>42</v>
      </c>
      <c r="D1128" s="9" t="s">
        <v>121</v>
      </c>
      <c r="E1128" s="9" t="s">
        <v>188</v>
      </c>
      <c r="F1128" s="9">
        <v>2.4</v>
      </c>
      <c r="G1128" s="9">
        <v>1.6800000000000002</v>
      </c>
      <c r="H1128" s="9" t="s">
        <v>154</v>
      </c>
      <c r="I1128" s="9" t="s">
        <v>183</v>
      </c>
      <c r="J1128" s="9">
        <f>Data[[#This Row],[Miqdar]]*Data[[#This Row],[Qiymət]]</f>
        <v>45.6</v>
      </c>
      <c r="K1128" s="9">
        <f>Data[[#This Row],[Məbləğ]]-Data[[#This Row],[Maya]]*Data[[#This Row],[Miqdar]]</f>
        <v>13.68</v>
      </c>
      <c r="O1128"/>
      <c r="P1128"/>
    </row>
    <row r="1129" spans="1:16" x14ac:dyDescent="0.35">
      <c r="A1129" s="15">
        <v>44242.008600000052</v>
      </c>
      <c r="B1129" s="9">
        <v>18</v>
      </c>
      <c r="C1129" s="9" t="s">
        <v>6</v>
      </c>
      <c r="D1129" s="9" t="s">
        <v>121</v>
      </c>
      <c r="E1129" s="9" t="s">
        <v>171</v>
      </c>
      <c r="F1129" s="9">
        <v>2.8</v>
      </c>
      <c r="G1129" s="9">
        <v>1.6799999999999997</v>
      </c>
      <c r="H1129" s="9" t="s">
        <v>136</v>
      </c>
      <c r="I1129" s="9" t="s">
        <v>193</v>
      </c>
      <c r="J1129" s="9">
        <f>Data[[#This Row],[Miqdar]]*Data[[#This Row],[Qiymət]]</f>
        <v>50.4</v>
      </c>
      <c r="K1129" s="9">
        <f>Data[[#This Row],[Məbləğ]]-Data[[#This Row],[Maya]]*Data[[#This Row],[Miqdar]]</f>
        <v>20.160000000000004</v>
      </c>
      <c r="O1129"/>
      <c r="P1129"/>
    </row>
    <row r="1130" spans="1:16" x14ac:dyDescent="0.35">
      <c r="A1130" s="15">
        <v>44242.04640000005</v>
      </c>
      <c r="B1130" s="9">
        <v>13</v>
      </c>
      <c r="C1130" s="9" t="s">
        <v>39</v>
      </c>
      <c r="D1130" s="9" t="s">
        <v>124</v>
      </c>
      <c r="E1130" s="9" t="s">
        <v>181</v>
      </c>
      <c r="F1130" s="9">
        <v>0.9</v>
      </c>
      <c r="G1130" s="9">
        <v>0.63</v>
      </c>
      <c r="H1130" s="9" t="s">
        <v>140</v>
      </c>
      <c r="I1130" s="9" t="s">
        <v>151</v>
      </c>
      <c r="J1130" s="9">
        <f>Data[[#This Row],[Miqdar]]*Data[[#This Row],[Qiymət]]</f>
        <v>11.700000000000001</v>
      </c>
      <c r="K1130" s="9">
        <f>Data[[#This Row],[Məbləğ]]-Data[[#This Row],[Maya]]*Data[[#This Row],[Miqdar]]</f>
        <v>3.5100000000000016</v>
      </c>
      <c r="O1130"/>
      <c r="P1130"/>
    </row>
    <row r="1131" spans="1:16" x14ac:dyDescent="0.35">
      <c r="A1131" s="15">
        <v>44242.085700000047</v>
      </c>
      <c r="B1131" s="9">
        <v>16</v>
      </c>
      <c r="C1131" s="9" t="s">
        <v>167</v>
      </c>
      <c r="D1131" s="9" t="s">
        <v>149</v>
      </c>
      <c r="E1131" s="9" t="s">
        <v>171</v>
      </c>
      <c r="F1131" s="9">
        <v>2.8</v>
      </c>
      <c r="G1131" s="9">
        <v>1.6799999999999997</v>
      </c>
      <c r="H1131" s="9" t="s">
        <v>136</v>
      </c>
      <c r="I1131" s="9" t="s">
        <v>168</v>
      </c>
      <c r="J1131" s="9">
        <f>Data[[#This Row],[Miqdar]]*Data[[#This Row],[Qiymət]]</f>
        <v>44.8</v>
      </c>
      <c r="K1131" s="9">
        <f>Data[[#This Row],[Məbləğ]]-Data[[#This Row],[Maya]]*Data[[#This Row],[Miqdar]]</f>
        <v>17.920000000000002</v>
      </c>
      <c r="O1131"/>
      <c r="P1131"/>
    </row>
    <row r="1132" spans="1:16" x14ac:dyDescent="0.35">
      <c r="A1132" s="15">
        <v>44242.129800000046</v>
      </c>
      <c r="B1132" s="9">
        <v>20</v>
      </c>
      <c r="C1132" s="9" t="s">
        <v>187</v>
      </c>
      <c r="D1132" s="9" t="s">
        <v>124</v>
      </c>
      <c r="E1132" s="9" t="s">
        <v>195</v>
      </c>
      <c r="F1132" s="9">
        <v>2</v>
      </c>
      <c r="G1132" s="9">
        <v>1.6</v>
      </c>
      <c r="H1132" s="9" t="s">
        <v>136</v>
      </c>
      <c r="I1132" s="9" t="s">
        <v>192</v>
      </c>
      <c r="J1132" s="9">
        <f>Data[[#This Row],[Miqdar]]*Data[[#This Row],[Qiymət]]</f>
        <v>40</v>
      </c>
      <c r="K1132" s="9">
        <f>Data[[#This Row],[Məbləğ]]-Data[[#This Row],[Maya]]*Data[[#This Row],[Miqdar]]</f>
        <v>8</v>
      </c>
      <c r="O1132"/>
      <c r="P1132"/>
    </row>
    <row r="1133" spans="1:16" x14ac:dyDescent="0.35">
      <c r="A1133" s="15">
        <v>44242.170400000046</v>
      </c>
      <c r="B1133" s="9">
        <v>12</v>
      </c>
      <c r="C1133" s="9" t="s">
        <v>39</v>
      </c>
      <c r="D1133" s="9" t="s">
        <v>124</v>
      </c>
      <c r="E1133" s="9" t="s">
        <v>164</v>
      </c>
      <c r="F1133" s="9">
        <v>6.6</v>
      </c>
      <c r="G1133" s="9">
        <v>5.2799999999999994</v>
      </c>
      <c r="H1133" s="9" t="s">
        <v>154</v>
      </c>
      <c r="I1133" s="9" t="s">
        <v>172</v>
      </c>
      <c r="J1133" s="9">
        <f>Data[[#This Row],[Miqdar]]*Data[[#This Row],[Qiymət]]</f>
        <v>79.199999999999989</v>
      </c>
      <c r="K1133" s="9">
        <f>Data[[#This Row],[Məbləğ]]-Data[[#This Row],[Maya]]*Data[[#This Row],[Miqdar]]</f>
        <v>15.839999999999996</v>
      </c>
      <c r="O1133"/>
      <c r="P1133"/>
    </row>
    <row r="1134" spans="1:16" x14ac:dyDescent="0.35">
      <c r="A1134" s="15">
        <v>44242.211300000046</v>
      </c>
      <c r="B1134" s="9">
        <v>20</v>
      </c>
      <c r="C1134" s="9" t="s">
        <v>28</v>
      </c>
      <c r="D1134" s="9" t="s">
        <v>143</v>
      </c>
      <c r="E1134" s="9" t="s">
        <v>153</v>
      </c>
      <c r="F1134" s="9">
        <v>1</v>
      </c>
      <c r="G1134" s="9">
        <v>0.6</v>
      </c>
      <c r="H1134" s="9" t="s">
        <v>154</v>
      </c>
      <c r="I1134" s="9" t="s">
        <v>161</v>
      </c>
      <c r="J1134" s="9">
        <f>Data[[#This Row],[Miqdar]]*Data[[#This Row],[Qiymət]]</f>
        <v>20</v>
      </c>
      <c r="K1134" s="9">
        <f>Data[[#This Row],[Məbləğ]]-Data[[#This Row],[Maya]]*Data[[#This Row],[Miqdar]]</f>
        <v>8</v>
      </c>
      <c r="O1134"/>
      <c r="P1134"/>
    </row>
    <row r="1135" spans="1:16" x14ac:dyDescent="0.35">
      <c r="A1135" s="15">
        <v>44242.249300000047</v>
      </c>
      <c r="B1135" s="9">
        <v>20</v>
      </c>
      <c r="C1135" s="9" t="s">
        <v>16</v>
      </c>
      <c r="D1135" s="9" t="s">
        <v>143</v>
      </c>
      <c r="E1135" s="9" t="s">
        <v>195</v>
      </c>
      <c r="F1135" s="9">
        <v>2</v>
      </c>
      <c r="G1135" s="9">
        <v>1.6</v>
      </c>
      <c r="H1135" s="9" t="s">
        <v>136</v>
      </c>
      <c r="I1135" s="9" t="s">
        <v>161</v>
      </c>
      <c r="J1135" s="9">
        <f>Data[[#This Row],[Miqdar]]*Data[[#This Row],[Qiymət]]</f>
        <v>40</v>
      </c>
      <c r="K1135" s="9">
        <f>Data[[#This Row],[Məbləğ]]-Data[[#This Row],[Maya]]*Data[[#This Row],[Miqdar]]</f>
        <v>8</v>
      </c>
      <c r="O1135"/>
      <c r="P1135"/>
    </row>
    <row r="1136" spans="1:16" x14ac:dyDescent="0.35">
      <c r="A1136" s="15">
        <v>44242.291200000043</v>
      </c>
      <c r="B1136" s="9">
        <v>12</v>
      </c>
      <c r="C1136" s="9" t="s">
        <v>3</v>
      </c>
      <c r="D1136" s="9" t="s">
        <v>143</v>
      </c>
      <c r="E1136" s="9" t="s">
        <v>188</v>
      </c>
      <c r="F1136" s="9">
        <v>2.4</v>
      </c>
      <c r="G1136" s="9">
        <v>1.6800000000000002</v>
      </c>
      <c r="H1136" s="9" t="s">
        <v>154</v>
      </c>
      <c r="I1136" s="9" t="s">
        <v>152</v>
      </c>
      <c r="J1136" s="9">
        <f>Data[[#This Row],[Miqdar]]*Data[[#This Row],[Qiymət]]</f>
        <v>28.799999999999997</v>
      </c>
      <c r="K1136" s="9">
        <f>Data[[#This Row],[Məbləğ]]-Data[[#This Row],[Maya]]*Data[[#This Row],[Miqdar]]</f>
        <v>8.6399999999999935</v>
      </c>
      <c r="O1136"/>
      <c r="P1136"/>
    </row>
    <row r="1137" spans="1:16" x14ac:dyDescent="0.35">
      <c r="A1137" s="15">
        <v>44242.327500000043</v>
      </c>
      <c r="B1137" s="9">
        <v>12</v>
      </c>
      <c r="C1137" s="9" t="s">
        <v>20</v>
      </c>
      <c r="D1137" s="9" t="s">
        <v>121</v>
      </c>
      <c r="E1137" s="9" t="s">
        <v>150</v>
      </c>
      <c r="F1137" s="9">
        <v>3.3</v>
      </c>
      <c r="G1137" s="9">
        <v>2.6399999999999997</v>
      </c>
      <c r="H1137" s="9" t="s">
        <v>136</v>
      </c>
      <c r="I1137" s="9" t="s">
        <v>193</v>
      </c>
      <c r="J1137" s="9">
        <f>Data[[#This Row],[Miqdar]]*Data[[#This Row],[Qiymət]]</f>
        <v>39.599999999999994</v>
      </c>
      <c r="K1137" s="9">
        <f>Data[[#This Row],[Məbləğ]]-Data[[#This Row],[Maya]]*Data[[#This Row],[Miqdar]]</f>
        <v>7.9199999999999982</v>
      </c>
      <c r="O1137"/>
      <c r="P1137"/>
    </row>
    <row r="1138" spans="1:16" x14ac:dyDescent="0.35">
      <c r="A1138" s="15">
        <v>44242.370300000046</v>
      </c>
      <c r="B1138" s="9">
        <v>14</v>
      </c>
      <c r="C1138" s="9" t="s">
        <v>156</v>
      </c>
      <c r="D1138" s="9" t="s">
        <v>124</v>
      </c>
      <c r="E1138" s="9" t="s">
        <v>185</v>
      </c>
      <c r="F1138" s="9">
        <v>1.2</v>
      </c>
      <c r="G1138" s="9">
        <v>0.72</v>
      </c>
      <c r="H1138" s="9" t="s">
        <v>154</v>
      </c>
      <c r="I1138" s="9" t="s">
        <v>163</v>
      </c>
      <c r="J1138" s="9">
        <f>Data[[#This Row],[Miqdar]]*Data[[#This Row],[Qiymət]]</f>
        <v>16.8</v>
      </c>
      <c r="K1138" s="9">
        <f>Data[[#This Row],[Məbləğ]]-Data[[#This Row],[Maya]]*Data[[#This Row],[Miqdar]]</f>
        <v>6.7200000000000006</v>
      </c>
      <c r="O1138"/>
      <c r="P1138"/>
    </row>
    <row r="1139" spans="1:16" x14ac:dyDescent="0.35">
      <c r="A1139" s="15">
        <v>44242.411900000043</v>
      </c>
      <c r="B1139" s="9">
        <v>13</v>
      </c>
      <c r="C1139" s="9" t="s">
        <v>148</v>
      </c>
      <c r="D1139" s="9" t="s">
        <v>149</v>
      </c>
      <c r="E1139" s="9" t="s">
        <v>153</v>
      </c>
      <c r="F1139" s="9">
        <v>1</v>
      </c>
      <c r="G1139" s="9">
        <v>0.6</v>
      </c>
      <c r="H1139" s="9" t="s">
        <v>154</v>
      </c>
      <c r="I1139" s="9" t="s">
        <v>168</v>
      </c>
      <c r="J1139" s="9">
        <f>Data[[#This Row],[Miqdar]]*Data[[#This Row],[Qiymət]]</f>
        <v>13</v>
      </c>
      <c r="K1139" s="9">
        <f>Data[[#This Row],[Məbləğ]]-Data[[#This Row],[Maya]]*Data[[#This Row],[Miqdar]]</f>
        <v>5.2</v>
      </c>
      <c r="O1139"/>
      <c r="P1139"/>
    </row>
    <row r="1140" spans="1:16" x14ac:dyDescent="0.35">
      <c r="A1140" s="15">
        <v>44242.449700000041</v>
      </c>
      <c r="B1140" s="9">
        <v>19</v>
      </c>
      <c r="C1140" s="9" t="s">
        <v>3</v>
      </c>
      <c r="D1140" s="9" t="s">
        <v>143</v>
      </c>
      <c r="E1140" s="9" t="s">
        <v>181</v>
      </c>
      <c r="F1140" s="9">
        <v>0.9</v>
      </c>
      <c r="G1140" s="9">
        <v>0.63</v>
      </c>
      <c r="H1140" s="9" t="s">
        <v>140</v>
      </c>
      <c r="I1140" s="9" t="s">
        <v>152</v>
      </c>
      <c r="J1140" s="9">
        <f>Data[[#This Row],[Miqdar]]*Data[[#This Row],[Qiymət]]</f>
        <v>17.100000000000001</v>
      </c>
      <c r="K1140" s="9">
        <f>Data[[#This Row],[Məbləğ]]-Data[[#This Row],[Maya]]*Data[[#This Row],[Miqdar]]</f>
        <v>5.1300000000000008</v>
      </c>
      <c r="O1140"/>
      <c r="P1140"/>
    </row>
    <row r="1141" spans="1:16" x14ac:dyDescent="0.35">
      <c r="A1141" s="15">
        <v>44242.485300000044</v>
      </c>
      <c r="B1141" s="9">
        <v>10</v>
      </c>
      <c r="C1141" s="9" t="s">
        <v>39</v>
      </c>
      <c r="D1141" s="9" t="s">
        <v>124</v>
      </c>
      <c r="E1141" s="9" t="s">
        <v>171</v>
      </c>
      <c r="F1141" s="9">
        <v>2.8</v>
      </c>
      <c r="G1141" s="9">
        <v>1.6799999999999997</v>
      </c>
      <c r="H1141" s="9" t="s">
        <v>136</v>
      </c>
      <c r="I1141" s="9" t="s">
        <v>151</v>
      </c>
      <c r="J1141" s="9">
        <f>Data[[#This Row],[Miqdar]]*Data[[#This Row],[Qiymət]]</f>
        <v>28</v>
      </c>
      <c r="K1141" s="9">
        <f>Data[[#This Row],[Məbləğ]]-Data[[#This Row],[Maya]]*Data[[#This Row],[Miqdar]]</f>
        <v>11.200000000000003</v>
      </c>
      <c r="O1141"/>
      <c r="P1141"/>
    </row>
    <row r="1142" spans="1:16" x14ac:dyDescent="0.35">
      <c r="A1142" s="15">
        <v>44242.524700000045</v>
      </c>
      <c r="B1142" s="9">
        <v>14</v>
      </c>
      <c r="C1142" s="9" t="s">
        <v>20</v>
      </c>
      <c r="D1142" s="9" t="s">
        <v>121</v>
      </c>
      <c r="E1142" s="9" t="s">
        <v>171</v>
      </c>
      <c r="F1142" s="9">
        <v>2.8</v>
      </c>
      <c r="G1142" s="9">
        <v>1.6799999999999997</v>
      </c>
      <c r="H1142" s="9" t="s">
        <v>136</v>
      </c>
      <c r="I1142" s="9" t="s">
        <v>189</v>
      </c>
      <c r="J1142" s="9">
        <f>Data[[#This Row],[Miqdar]]*Data[[#This Row],[Qiymət]]</f>
        <v>39.199999999999996</v>
      </c>
      <c r="K1142" s="9">
        <f>Data[[#This Row],[Məbləğ]]-Data[[#This Row],[Maya]]*Data[[#This Row],[Miqdar]]</f>
        <v>15.68</v>
      </c>
      <c r="O1142"/>
      <c r="P1142"/>
    </row>
    <row r="1143" spans="1:16" x14ac:dyDescent="0.35">
      <c r="A1143" s="15">
        <v>44242.563000000046</v>
      </c>
      <c r="B1143" s="9">
        <v>17</v>
      </c>
      <c r="C1143" s="9" t="s">
        <v>156</v>
      </c>
      <c r="D1143" s="9" t="s">
        <v>124</v>
      </c>
      <c r="E1143" s="9" t="s">
        <v>162</v>
      </c>
      <c r="F1143" s="9">
        <v>3.2</v>
      </c>
      <c r="G1143" s="9">
        <v>1.6</v>
      </c>
      <c r="H1143" s="9" t="s">
        <v>136</v>
      </c>
      <c r="I1143" s="9" t="s">
        <v>168</v>
      </c>
      <c r="J1143" s="9">
        <f>Data[[#This Row],[Miqdar]]*Data[[#This Row],[Qiymət]]</f>
        <v>54.400000000000006</v>
      </c>
      <c r="K1143" s="9">
        <f>Data[[#This Row],[Məbləğ]]-Data[[#This Row],[Maya]]*Data[[#This Row],[Miqdar]]</f>
        <v>27.200000000000003</v>
      </c>
      <c r="O1143"/>
      <c r="P1143"/>
    </row>
    <row r="1144" spans="1:16" x14ac:dyDescent="0.35">
      <c r="A1144" s="15">
        <v>44242.602400000047</v>
      </c>
      <c r="B1144" s="9">
        <v>16</v>
      </c>
      <c r="C1144" s="9" t="s">
        <v>138</v>
      </c>
      <c r="D1144" s="9" t="s">
        <v>123</v>
      </c>
      <c r="E1144" s="9" t="s">
        <v>181</v>
      </c>
      <c r="F1144" s="9">
        <v>0.9</v>
      </c>
      <c r="G1144" s="9">
        <v>0.63</v>
      </c>
      <c r="H1144" s="9" t="s">
        <v>140</v>
      </c>
      <c r="I1144" s="9" t="s">
        <v>137</v>
      </c>
      <c r="J1144" s="9">
        <f>Data[[#This Row],[Miqdar]]*Data[[#This Row],[Qiymət]]</f>
        <v>14.4</v>
      </c>
      <c r="K1144" s="9">
        <f>Data[[#This Row],[Məbləğ]]-Data[[#This Row],[Maya]]*Data[[#This Row],[Miqdar]]</f>
        <v>4.32</v>
      </c>
      <c r="O1144"/>
      <c r="P1144"/>
    </row>
    <row r="1145" spans="1:16" x14ac:dyDescent="0.35">
      <c r="A1145" s="15">
        <v>44242.638500000045</v>
      </c>
      <c r="B1145" s="9">
        <v>11</v>
      </c>
      <c r="C1145" s="9" t="s">
        <v>148</v>
      </c>
      <c r="D1145" s="9" t="s">
        <v>149</v>
      </c>
      <c r="E1145" s="9" t="s">
        <v>135</v>
      </c>
      <c r="F1145" s="9">
        <v>2.5</v>
      </c>
      <c r="G1145" s="9">
        <v>1.25</v>
      </c>
      <c r="H1145" s="9" t="s">
        <v>136</v>
      </c>
      <c r="I1145" s="9" t="s">
        <v>151</v>
      </c>
      <c r="J1145" s="9">
        <f>Data[[#This Row],[Miqdar]]*Data[[#This Row],[Qiymət]]</f>
        <v>27.5</v>
      </c>
      <c r="K1145" s="9">
        <f>Data[[#This Row],[Məbləğ]]-Data[[#This Row],[Maya]]*Data[[#This Row],[Miqdar]]</f>
        <v>13.75</v>
      </c>
      <c r="O1145"/>
      <c r="P1145"/>
    </row>
    <row r="1146" spans="1:16" x14ac:dyDescent="0.35">
      <c r="A1146" s="15">
        <v>44242.675100000044</v>
      </c>
      <c r="B1146" s="9">
        <v>12</v>
      </c>
      <c r="C1146" s="9" t="s">
        <v>20</v>
      </c>
      <c r="D1146" s="9" t="s">
        <v>121</v>
      </c>
      <c r="E1146" s="9" t="s">
        <v>164</v>
      </c>
      <c r="F1146" s="9">
        <v>6.6</v>
      </c>
      <c r="G1146" s="9">
        <v>5.2799999999999994</v>
      </c>
      <c r="H1146" s="9" t="s">
        <v>154</v>
      </c>
      <c r="I1146" s="9" t="s">
        <v>198</v>
      </c>
      <c r="J1146" s="9">
        <f>Data[[#This Row],[Miqdar]]*Data[[#This Row],[Qiymət]]</f>
        <v>79.199999999999989</v>
      </c>
      <c r="K1146" s="9">
        <f>Data[[#This Row],[Məbləğ]]-Data[[#This Row],[Maya]]*Data[[#This Row],[Miqdar]]</f>
        <v>15.839999999999996</v>
      </c>
      <c r="O1146"/>
      <c r="P1146"/>
    </row>
    <row r="1147" spans="1:16" x14ac:dyDescent="0.35">
      <c r="A1147" s="15">
        <v>44242.715700000044</v>
      </c>
      <c r="B1147" s="9">
        <v>16</v>
      </c>
      <c r="C1147" s="9" t="s">
        <v>39</v>
      </c>
      <c r="D1147" s="9" t="s">
        <v>124</v>
      </c>
      <c r="E1147" s="9" t="s">
        <v>164</v>
      </c>
      <c r="F1147" s="9">
        <v>6.6</v>
      </c>
      <c r="G1147" s="9">
        <v>5.2799999999999994</v>
      </c>
      <c r="H1147" s="9" t="s">
        <v>154</v>
      </c>
      <c r="I1147" s="9" t="s">
        <v>157</v>
      </c>
      <c r="J1147" s="9">
        <f>Data[[#This Row],[Miqdar]]*Data[[#This Row],[Qiymət]]</f>
        <v>105.6</v>
      </c>
      <c r="K1147" s="9">
        <f>Data[[#This Row],[Məbləğ]]-Data[[#This Row],[Maya]]*Data[[#This Row],[Miqdar]]</f>
        <v>21.120000000000005</v>
      </c>
      <c r="O1147"/>
      <c r="P1147"/>
    </row>
    <row r="1148" spans="1:16" x14ac:dyDescent="0.35">
      <c r="A1148" s="15">
        <v>44242.752400000041</v>
      </c>
      <c r="B1148" s="9">
        <v>16</v>
      </c>
      <c r="C1148" s="9" t="s">
        <v>160</v>
      </c>
      <c r="D1148" s="9" t="s">
        <v>143</v>
      </c>
      <c r="E1148" s="9" t="s">
        <v>164</v>
      </c>
      <c r="F1148" s="9">
        <v>6.6</v>
      </c>
      <c r="G1148" s="9">
        <v>5.2799999999999994</v>
      </c>
      <c r="H1148" s="9" t="s">
        <v>154</v>
      </c>
      <c r="I1148" s="9" t="s">
        <v>155</v>
      </c>
      <c r="J1148" s="9">
        <f>Data[[#This Row],[Miqdar]]*Data[[#This Row],[Qiymət]]</f>
        <v>105.6</v>
      </c>
      <c r="K1148" s="9">
        <f>Data[[#This Row],[Məbləğ]]-Data[[#This Row],[Maya]]*Data[[#This Row],[Miqdar]]</f>
        <v>21.120000000000005</v>
      </c>
      <c r="O1148"/>
      <c r="P1148"/>
    </row>
    <row r="1149" spans="1:16" x14ac:dyDescent="0.35">
      <c r="A1149" s="15">
        <v>44242.792100000042</v>
      </c>
      <c r="B1149" s="9">
        <v>18</v>
      </c>
      <c r="C1149" s="9" t="s">
        <v>16</v>
      </c>
      <c r="D1149" s="9" t="s">
        <v>143</v>
      </c>
      <c r="E1149" s="9" t="s">
        <v>162</v>
      </c>
      <c r="F1149" s="9">
        <v>3.2</v>
      </c>
      <c r="G1149" s="9">
        <v>1.6</v>
      </c>
      <c r="H1149" s="9" t="s">
        <v>136</v>
      </c>
      <c r="I1149" s="9" t="s">
        <v>161</v>
      </c>
      <c r="J1149" s="9">
        <f>Data[[#This Row],[Miqdar]]*Data[[#This Row],[Qiymət]]</f>
        <v>57.6</v>
      </c>
      <c r="K1149" s="9">
        <f>Data[[#This Row],[Məbləğ]]-Data[[#This Row],[Maya]]*Data[[#This Row],[Miqdar]]</f>
        <v>28.8</v>
      </c>
      <c r="O1149"/>
      <c r="P1149"/>
    </row>
    <row r="1150" spans="1:16" x14ac:dyDescent="0.35">
      <c r="A1150" s="15">
        <v>44242.834600000046</v>
      </c>
      <c r="B1150" s="9">
        <v>19</v>
      </c>
      <c r="C1150" s="9" t="s">
        <v>187</v>
      </c>
      <c r="D1150" s="9" t="s">
        <v>124</v>
      </c>
      <c r="E1150" s="9" t="s">
        <v>169</v>
      </c>
      <c r="F1150" s="9">
        <v>2.5</v>
      </c>
      <c r="G1150" s="9">
        <v>1.25</v>
      </c>
      <c r="H1150" s="9" t="s">
        <v>136</v>
      </c>
      <c r="I1150" s="9" t="s">
        <v>168</v>
      </c>
      <c r="J1150" s="9">
        <f>Data[[#This Row],[Miqdar]]*Data[[#This Row],[Qiymət]]</f>
        <v>47.5</v>
      </c>
      <c r="K1150" s="9">
        <f>Data[[#This Row],[Məbləğ]]-Data[[#This Row],[Maya]]*Data[[#This Row],[Miqdar]]</f>
        <v>23.75</v>
      </c>
      <c r="O1150"/>
      <c r="P1150"/>
    </row>
    <row r="1151" spans="1:16" x14ac:dyDescent="0.35">
      <c r="A1151" s="15">
        <v>44242.873100000048</v>
      </c>
      <c r="B1151" s="9">
        <v>19</v>
      </c>
      <c r="C1151" s="9" t="s">
        <v>16</v>
      </c>
      <c r="D1151" s="9" t="s">
        <v>143</v>
      </c>
      <c r="E1151" s="9" t="s">
        <v>188</v>
      </c>
      <c r="F1151" s="9">
        <v>2.4</v>
      </c>
      <c r="G1151" s="9">
        <v>1.6800000000000002</v>
      </c>
      <c r="H1151" s="9" t="s">
        <v>154</v>
      </c>
      <c r="I1151" s="9" t="s">
        <v>201</v>
      </c>
      <c r="J1151" s="9">
        <f>Data[[#This Row],[Miqdar]]*Data[[#This Row],[Qiymət]]</f>
        <v>45.6</v>
      </c>
      <c r="K1151" s="9">
        <f>Data[[#This Row],[Məbləğ]]-Data[[#This Row],[Maya]]*Data[[#This Row],[Miqdar]]</f>
        <v>13.68</v>
      </c>
      <c r="O1151"/>
      <c r="P1151"/>
    </row>
    <row r="1152" spans="1:16" x14ac:dyDescent="0.35">
      <c r="A1152" s="15">
        <v>44242.912100000045</v>
      </c>
      <c r="B1152" s="9">
        <v>12</v>
      </c>
      <c r="C1152" s="9" t="s">
        <v>142</v>
      </c>
      <c r="D1152" s="9" t="s">
        <v>143</v>
      </c>
      <c r="E1152" s="9" t="s">
        <v>188</v>
      </c>
      <c r="F1152" s="9">
        <v>2.4</v>
      </c>
      <c r="G1152" s="9">
        <v>1.6800000000000002</v>
      </c>
      <c r="H1152" s="9" t="s">
        <v>154</v>
      </c>
      <c r="I1152" s="9" t="s">
        <v>201</v>
      </c>
      <c r="J1152" s="9">
        <f>Data[[#This Row],[Miqdar]]*Data[[#This Row],[Qiymət]]</f>
        <v>28.799999999999997</v>
      </c>
      <c r="K1152" s="9">
        <f>Data[[#This Row],[Məbləğ]]-Data[[#This Row],[Maya]]*Data[[#This Row],[Miqdar]]</f>
        <v>8.6399999999999935</v>
      </c>
      <c r="O1152"/>
      <c r="P1152"/>
    </row>
    <row r="1153" spans="1:16" x14ac:dyDescent="0.35">
      <c r="A1153" s="15">
        <v>44242.952200000043</v>
      </c>
      <c r="B1153" s="9">
        <v>17</v>
      </c>
      <c r="C1153" s="9" t="s">
        <v>36</v>
      </c>
      <c r="D1153" s="9" t="s">
        <v>123</v>
      </c>
      <c r="E1153" s="9" t="s">
        <v>164</v>
      </c>
      <c r="F1153" s="9">
        <v>6.6</v>
      </c>
      <c r="G1153" s="9">
        <v>5.2799999999999994</v>
      </c>
      <c r="H1153" s="9" t="s">
        <v>154</v>
      </c>
      <c r="I1153" s="9" t="s">
        <v>141</v>
      </c>
      <c r="J1153" s="9">
        <f>Data[[#This Row],[Miqdar]]*Data[[#This Row],[Qiymət]]</f>
        <v>112.19999999999999</v>
      </c>
      <c r="K1153" s="9">
        <f>Data[[#This Row],[Məbləğ]]-Data[[#This Row],[Maya]]*Data[[#This Row],[Miqdar]]</f>
        <v>22.439999999999998</v>
      </c>
      <c r="O1153"/>
      <c r="P1153"/>
    </row>
    <row r="1154" spans="1:16" x14ac:dyDescent="0.35">
      <c r="A1154" s="15">
        <v>44242.990800000043</v>
      </c>
      <c r="B1154" s="9">
        <v>17</v>
      </c>
      <c r="C1154" s="9" t="s">
        <v>36</v>
      </c>
      <c r="D1154" s="9" t="s">
        <v>123</v>
      </c>
      <c r="E1154" s="9" t="s">
        <v>135</v>
      </c>
      <c r="F1154" s="9">
        <v>2.5</v>
      </c>
      <c r="G1154" s="9">
        <v>1.25</v>
      </c>
      <c r="H1154" s="9" t="s">
        <v>136</v>
      </c>
      <c r="I1154" s="9" t="s">
        <v>137</v>
      </c>
      <c r="J1154" s="9">
        <f>Data[[#This Row],[Miqdar]]*Data[[#This Row],[Qiymət]]</f>
        <v>42.5</v>
      </c>
      <c r="K1154" s="9">
        <f>Data[[#This Row],[Məbləğ]]-Data[[#This Row],[Maya]]*Data[[#This Row],[Miqdar]]</f>
        <v>21.25</v>
      </c>
      <c r="O1154"/>
      <c r="P1154"/>
    </row>
    <row r="1155" spans="1:16" x14ac:dyDescent="0.35">
      <c r="A1155" s="15">
        <v>44243.033500000041</v>
      </c>
      <c r="B1155" s="9">
        <v>13</v>
      </c>
      <c r="C1155" s="9" t="s">
        <v>36</v>
      </c>
      <c r="D1155" s="9" t="s">
        <v>123</v>
      </c>
      <c r="E1155" s="9" t="s">
        <v>181</v>
      </c>
      <c r="F1155" s="9">
        <v>0.9</v>
      </c>
      <c r="G1155" s="9">
        <v>0.63</v>
      </c>
      <c r="H1155" s="9" t="s">
        <v>140</v>
      </c>
      <c r="I1155" s="9" t="s">
        <v>179</v>
      </c>
      <c r="J1155" s="9">
        <f>Data[[#This Row],[Miqdar]]*Data[[#This Row],[Qiymət]]</f>
        <v>11.700000000000001</v>
      </c>
      <c r="K1155" s="9">
        <f>Data[[#This Row],[Məbləğ]]-Data[[#This Row],[Maya]]*Data[[#This Row],[Miqdar]]</f>
        <v>3.5100000000000016</v>
      </c>
      <c r="O1155"/>
      <c r="P1155"/>
    </row>
    <row r="1156" spans="1:16" x14ac:dyDescent="0.35">
      <c r="A1156" s="15">
        <v>44243.074400000041</v>
      </c>
      <c r="B1156" s="9">
        <v>15</v>
      </c>
      <c r="C1156" s="9" t="s">
        <v>36</v>
      </c>
      <c r="D1156" s="9" t="s">
        <v>123</v>
      </c>
      <c r="E1156" s="9" t="s">
        <v>135</v>
      </c>
      <c r="F1156" s="9">
        <v>2.5</v>
      </c>
      <c r="G1156" s="9">
        <v>1.25</v>
      </c>
      <c r="H1156" s="9" t="s">
        <v>136</v>
      </c>
      <c r="I1156" s="9" t="s">
        <v>179</v>
      </c>
      <c r="J1156" s="9">
        <f>Data[[#This Row],[Miqdar]]*Data[[#This Row],[Qiymət]]</f>
        <v>37.5</v>
      </c>
      <c r="K1156" s="9">
        <f>Data[[#This Row],[Məbləğ]]-Data[[#This Row],[Maya]]*Data[[#This Row],[Miqdar]]</f>
        <v>18.75</v>
      </c>
      <c r="O1156"/>
      <c r="P1156"/>
    </row>
    <row r="1157" spans="1:16" x14ac:dyDescent="0.35">
      <c r="A1157" s="15">
        <v>44243.118600000038</v>
      </c>
      <c r="B1157" s="9">
        <v>15</v>
      </c>
      <c r="C1157" s="9" t="s">
        <v>148</v>
      </c>
      <c r="D1157" s="9" t="s">
        <v>149</v>
      </c>
      <c r="E1157" s="9" t="s">
        <v>171</v>
      </c>
      <c r="F1157" s="9">
        <v>2.8</v>
      </c>
      <c r="G1157" s="9">
        <v>1.6799999999999997</v>
      </c>
      <c r="H1157" s="9" t="s">
        <v>136</v>
      </c>
      <c r="I1157" s="9" t="s">
        <v>192</v>
      </c>
      <c r="J1157" s="9">
        <f>Data[[#This Row],[Miqdar]]*Data[[#This Row],[Qiymət]]</f>
        <v>42</v>
      </c>
      <c r="K1157" s="9">
        <f>Data[[#This Row],[Məbləğ]]-Data[[#This Row],[Maya]]*Data[[#This Row],[Miqdar]]</f>
        <v>16.800000000000004</v>
      </c>
      <c r="O1157"/>
      <c r="P1157"/>
    </row>
    <row r="1158" spans="1:16" x14ac:dyDescent="0.35">
      <c r="A1158" s="15">
        <v>44243.161300000036</v>
      </c>
      <c r="B1158" s="9">
        <v>16</v>
      </c>
      <c r="C1158" s="9" t="s">
        <v>200</v>
      </c>
      <c r="D1158" s="9" t="s">
        <v>122</v>
      </c>
      <c r="E1158" s="9" t="s">
        <v>150</v>
      </c>
      <c r="F1158" s="9">
        <v>3.3</v>
      </c>
      <c r="G1158" s="9">
        <v>2.6399999999999997</v>
      </c>
      <c r="H1158" s="9" t="s">
        <v>136</v>
      </c>
      <c r="I1158" s="9" t="s">
        <v>174</v>
      </c>
      <c r="J1158" s="9">
        <f>Data[[#This Row],[Miqdar]]*Data[[#This Row],[Qiymət]]</f>
        <v>52.8</v>
      </c>
      <c r="K1158" s="9">
        <f>Data[[#This Row],[Məbləğ]]-Data[[#This Row],[Maya]]*Data[[#This Row],[Miqdar]]</f>
        <v>10.560000000000002</v>
      </c>
      <c r="O1158"/>
      <c r="P1158"/>
    </row>
    <row r="1159" spans="1:16" x14ac:dyDescent="0.35">
      <c r="A1159" s="15">
        <v>44243.198500000035</v>
      </c>
      <c r="B1159" s="9">
        <v>16</v>
      </c>
      <c r="C1159" s="9" t="s">
        <v>8</v>
      </c>
      <c r="D1159" s="9" t="s">
        <v>122</v>
      </c>
      <c r="E1159" s="9" t="s">
        <v>171</v>
      </c>
      <c r="F1159" s="9">
        <v>2.8</v>
      </c>
      <c r="G1159" s="9">
        <v>1.6799999999999997</v>
      </c>
      <c r="H1159" s="9" t="s">
        <v>136</v>
      </c>
      <c r="I1159" s="9" t="s">
        <v>174</v>
      </c>
      <c r="J1159" s="9">
        <f>Data[[#This Row],[Miqdar]]*Data[[#This Row],[Qiymət]]</f>
        <v>44.8</v>
      </c>
      <c r="K1159" s="9">
        <f>Data[[#This Row],[Məbləğ]]-Data[[#This Row],[Maya]]*Data[[#This Row],[Miqdar]]</f>
        <v>17.920000000000002</v>
      </c>
      <c r="O1159"/>
      <c r="P1159"/>
    </row>
    <row r="1160" spans="1:16" x14ac:dyDescent="0.35">
      <c r="A1160" s="15">
        <v>44243.237800000032</v>
      </c>
      <c r="B1160" s="9">
        <v>19</v>
      </c>
      <c r="C1160" s="9" t="s">
        <v>8</v>
      </c>
      <c r="D1160" s="9" t="s">
        <v>122</v>
      </c>
      <c r="E1160" s="9" t="s">
        <v>135</v>
      </c>
      <c r="F1160" s="9">
        <v>2.5</v>
      </c>
      <c r="G1160" s="9">
        <v>1.25</v>
      </c>
      <c r="H1160" s="9" t="s">
        <v>136</v>
      </c>
      <c r="I1160" s="9" t="s">
        <v>174</v>
      </c>
      <c r="J1160" s="9">
        <f>Data[[#This Row],[Miqdar]]*Data[[#This Row],[Qiymət]]</f>
        <v>47.5</v>
      </c>
      <c r="K1160" s="9">
        <f>Data[[#This Row],[Məbləğ]]-Data[[#This Row],[Maya]]*Data[[#This Row],[Miqdar]]</f>
        <v>23.75</v>
      </c>
      <c r="O1160"/>
      <c r="P1160"/>
    </row>
    <row r="1161" spans="1:16" x14ac:dyDescent="0.35">
      <c r="A1161" s="15">
        <v>44243.279200000034</v>
      </c>
      <c r="B1161" s="9">
        <v>13</v>
      </c>
      <c r="C1161" s="9" t="s">
        <v>25</v>
      </c>
      <c r="D1161" s="9" t="s">
        <v>122</v>
      </c>
      <c r="E1161" s="9" t="s">
        <v>182</v>
      </c>
      <c r="F1161" s="9">
        <v>3.4</v>
      </c>
      <c r="G1161" s="9">
        <v>2.38</v>
      </c>
      <c r="H1161" s="9" t="s">
        <v>136</v>
      </c>
      <c r="I1161" s="9" t="s">
        <v>194</v>
      </c>
      <c r="J1161" s="9">
        <f>Data[[#This Row],[Miqdar]]*Data[[#This Row],[Qiymət]]</f>
        <v>44.199999999999996</v>
      </c>
      <c r="K1161" s="9">
        <f>Data[[#This Row],[Məbləğ]]-Data[[#This Row],[Maya]]*Data[[#This Row],[Miqdar]]</f>
        <v>13.259999999999998</v>
      </c>
      <c r="O1161"/>
      <c r="P1161"/>
    </row>
    <row r="1162" spans="1:16" x14ac:dyDescent="0.35">
      <c r="A1162" s="15">
        <v>44243.319000000032</v>
      </c>
      <c r="B1162" s="9">
        <v>18</v>
      </c>
      <c r="C1162" s="9" t="s">
        <v>25</v>
      </c>
      <c r="D1162" s="9" t="s">
        <v>122</v>
      </c>
      <c r="E1162" s="9" t="s">
        <v>182</v>
      </c>
      <c r="F1162" s="9">
        <v>3.4</v>
      </c>
      <c r="G1162" s="9">
        <v>2.38</v>
      </c>
      <c r="H1162" s="9" t="s">
        <v>136</v>
      </c>
      <c r="I1162" s="9" t="s">
        <v>194</v>
      </c>
      <c r="J1162" s="9">
        <f>Data[[#This Row],[Miqdar]]*Data[[#This Row],[Qiymət]]</f>
        <v>61.199999999999996</v>
      </c>
      <c r="K1162" s="9">
        <f>Data[[#This Row],[Məbləğ]]-Data[[#This Row],[Maya]]*Data[[#This Row],[Miqdar]]</f>
        <v>18.36</v>
      </c>
      <c r="O1162"/>
      <c r="P1162"/>
    </row>
    <row r="1163" spans="1:16" x14ac:dyDescent="0.35">
      <c r="A1163" s="15">
        <v>44243.358900000036</v>
      </c>
      <c r="B1163" s="9">
        <v>18</v>
      </c>
      <c r="C1163" s="9" t="s">
        <v>11</v>
      </c>
      <c r="D1163" s="9" t="s">
        <v>122</v>
      </c>
      <c r="E1163" s="9" t="s">
        <v>184</v>
      </c>
      <c r="F1163" s="9">
        <v>1.8</v>
      </c>
      <c r="G1163" s="9">
        <v>1.08</v>
      </c>
      <c r="H1163" s="9" t="s">
        <v>154</v>
      </c>
      <c r="I1163" s="9" t="s">
        <v>180</v>
      </c>
      <c r="J1163" s="9">
        <f>Data[[#This Row],[Miqdar]]*Data[[#This Row],[Qiymət]]</f>
        <v>32.4</v>
      </c>
      <c r="K1163" s="9">
        <f>Data[[#This Row],[Məbləğ]]-Data[[#This Row],[Maya]]*Data[[#This Row],[Miqdar]]</f>
        <v>12.959999999999997</v>
      </c>
      <c r="O1163"/>
      <c r="P1163"/>
    </row>
    <row r="1164" spans="1:16" x14ac:dyDescent="0.35">
      <c r="A1164" s="15">
        <v>44243.397200000036</v>
      </c>
      <c r="B1164" s="9">
        <v>13</v>
      </c>
      <c r="C1164" s="9" t="s">
        <v>11</v>
      </c>
      <c r="D1164" s="9" t="s">
        <v>122</v>
      </c>
      <c r="E1164" s="9" t="s">
        <v>169</v>
      </c>
      <c r="F1164" s="9">
        <v>2.5</v>
      </c>
      <c r="G1164" s="9">
        <v>1.25</v>
      </c>
      <c r="H1164" s="9" t="s">
        <v>136</v>
      </c>
      <c r="I1164" s="9" t="s">
        <v>180</v>
      </c>
      <c r="J1164" s="9">
        <f>Data[[#This Row],[Miqdar]]*Data[[#This Row],[Qiymət]]</f>
        <v>32.5</v>
      </c>
      <c r="K1164" s="9">
        <f>Data[[#This Row],[Məbləğ]]-Data[[#This Row],[Maya]]*Data[[#This Row],[Miqdar]]</f>
        <v>16.25</v>
      </c>
      <c r="O1164"/>
      <c r="P1164"/>
    </row>
    <row r="1165" spans="1:16" x14ac:dyDescent="0.35">
      <c r="A1165" s="15">
        <v>44243.437300000034</v>
      </c>
      <c r="B1165" s="9">
        <v>11</v>
      </c>
      <c r="C1165" s="9" t="s">
        <v>11</v>
      </c>
      <c r="D1165" s="9" t="s">
        <v>122</v>
      </c>
      <c r="E1165" s="9" t="s">
        <v>171</v>
      </c>
      <c r="F1165" s="9">
        <v>2.8</v>
      </c>
      <c r="G1165" s="9">
        <v>1.6799999999999997</v>
      </c>
      <c r="H1165" s="9" t="s">
        <v>136</v>
      </c>
      <c r="I1165" s="9" t="s">
        <v>180</v>
      </c>
      <c r="J1165" s="9">
        <f>Data[[#This Row],[Miqdar]]*Data[[#This Row],[Qiymət]]</f>
        <v>30.799999999999997</v>
      </c>
      <c r="K1165" s="9">
        <f>Data[[#This Row],[Məbləğ]]-Data[[#This Row],[Maya]]*Data[[#This Row],[Miqdar]]</f>
        <v>12.32</v>
      </c>
      <c r="O1165"/>
      <c r="P1165"/>
    </row>
    <row r="1166" spans="1:16" x14ac:dyDescent="0.35">
      <c r="A1166" s="15">
        <v>44243.478400000036</v>
      </c>
      <c r="B1166" s="9">
        <v>18</v>
      </c>
      <c r="C1166" s="9" t="s">
        <v>11</v>
      </c>
      <c r="D1166" s="9" t="s">
        <v>122</v>
      </c>
      <c r="E1166" s="9" t="s">
        <v>171</v>
      </c>
      <c r="F1166" s="9">
        <v>2.8</v>
      </c>
      <c r="G1166" s="9">
        <v>1.6799999999999997</v>
      </c>
      <c r="H1166" s="9" t="s">
        <v>136</v>
      </c>
      <c r="I1166" s="9" t="s">
        <v>180</v>
      </c>
      <c r="J1166" s="9">
        <f>Data[[#This Row],[Miqdar]]*Data[[#This Row],[Qiymət]]</f>
        <v>50.4</v>
      </c>
      <c r="K1166" s="9">
        <f>Data[[#This Row],[Məbləğ]]-Data[[#This Row],[Maya]]*Data[[#This Row],[Miqdar]]</f>
        <v>20.160000000000004</v>
      </c>
      <c r="O1166"/>
      <c r="P1166"/>
    </row>
    <row r="1167" spans="1:16" x14ac:dyDescent="0.35">
      <c r="A1167" s="15">
        <v>44243.521300000037</v>
      </c>
      <c r="B1167" s="9">
        <v>15</v>
      </c>
      <c r="C1167" s="9" t="s">
        <v>138</v>
      </c>
      <c r="D1167" s="9" t="s">
        <v>123</v>
      </c>
      <c r="E1167" s="9" t="s">
        <v>171</v>
      </c>
      <c r="F1167" s="9">
        <v>2.8</v>
      </c>
      <c r="G1167" s="9">
        <v>1.6799999999999997</v>
      </c>
      <c r="H1167" s="9" t="s">
        <v>136</v>
      </c>
      <c r="I1167" s="9" t="s">
        <v>179</v>
      </c>
      <c r="J1167" s="9">
        <f>Data[[#This Row],[Miqdar]]*Data[[#This Row],[Qiymət]]</f>
        <v>42</v>
      </c>
      <c r="K1167" s="9">
        <f>Data[[#This Row],[Məbləğ]]-Data[[#This Row],[Maya]]*Data[[#This Row],[Miqdar]]</f>
        <v>16.800000000000004</v>
      </c>
      <c r="O1167"/>
      <c r="P1167"/>
    </row>
    <row r="1168" spans="1:16" x14ac:dyDescent="0.35">
      <c r="A1168" s="15">
        <v>44243.556500000035</v>
      </c>
      <c r="B1168" s="9">
        <v>13</v>
      </c>
      <c r="C1168" s="9" t="s">
        <v>28</v>
      </c>
      <c r="D1168" s="9" t="s">
        <v>143</v>
      </c>
      <c r="E1168" s="9" t="s">
        <v>186</v>
      </c>
      <c r="F1168" s="9">
        <v>1.4</v>
      </c>
      <c r="G1168" s="9">
        <v>0.97999999999999987</v>
      </c>
      <c r="H1168" s="9" t="s">
        <v>140</v>
      </c>
      <c r="I1168" s="9" t="s">
        <v>145</v>
      </c>
      <c r="J1168" s="9">
        <f>Data[[#This Row],[Miqdar]]*Data[[#This Row],[Qiymət]]</f>
        <v>18.2</v>
      </c>
      <c r="K1168" s="9">
        <f>Data[[#This Row],[Məbləğ]]-Data[[#This Row],[Maya]]*Data[[#This Row],[Miqdar]]</f>
        <v>5.4600000000000009</v>
      </c>
      <c r="O1168"/>
      <c r="P1168"/>
    </row>
    <row r="1169" spans="1:16" x14ac:dyDescent="0.35">
      <c r="A1169" s="15">
        <v>44243.592900000032</v>
      </c>
      <c r="B1169" s="9">
        <v>17</v>
      </c>
      <c r="C1169" s="9" t="s">
        <v>6</v>
      </c>
      <c r="D1169" s="9" t="s">
        <v>121</v>
      </c>
      <c r="E1169" s="9" t="s">
        <v>135</v>
      </c>
      <c r="F1169" s="9">
        <v>2.5</v>
      </c>
      <c r="G1169" s="9">
        <v>1.25</v>
      </c>
      <c r="H1169" s="9" t="s">
        <v>136</v>
      </c>
      <c r="I1169" s="9" t="s">
        <v>165</v>
      </c>
      <c r="J1169" s="9">
        <f>Data[[#This Row],[Miqdar]]*Data[[#This Row],[Qiymət]]</f>
        <v>42.5</v>
      </c>
      <c r="K1169" s="9">
        <f>Data[[#This Row],[Məbləğ]]-Data[[#This Row],[Maya]]*Data[[#This Row],[Miqdar]]</f>
        <v>21.25</v>
      </c>
      <c r="O1169"/>
      <c r="P1169"/>
    </row>
    <row r="1170" spans="1:16" x14ac:dyDescent="0.35">
      <c r="A1170" s="15">
        <v>44243.631700000034</v>
      </c>
      <c r="B1170" s="9">
        <v>15</v>
      </c>
      <c r="C1170" s="9" t="s">
        <v>148</v>
      </c>
      <c r="D1170" s="9" t="s">
        <v>149</v>
      </c>
      <c r="E1170" s="9" t="s">
        <v>178</v>
      </c>
      <c r="F1170" s="9">
        <v>2.2000000000000002</v>
      </c>
      <c r="G1170" s="9">
        <v>1.5400000000000003</v>
      </c>
      <c r="H1170" s="9" t="s">
        <v>140</v>
      </c>
      <c r="I1170" s="9" t="s">
        <v>168</v>
      </c>
      <c r="J1170" s="9">
        <f>Data[[#This Row],[Miqdar]]*Data[[#This Row],[Qiymət]]</f>
        <v>33</v>
      </c>
      <c r="K1170" s="9">
        <f>Data[[#This Row],[Məbləğ]]-Data[[#This Row],[Maya]]*Data[[#This Row],[Miqdar]]</f>
        <v>9.899999999999995</v>
      </c>
      <c r="O1170"/>
      <c r="P1170"/>
    </row>
    <row r="1171" spans="1:16" x14ac:dyDescent="0.35">
      <c r="A1171" s="15">
        <v>44243.667400000035</v>
      </c>
      <c r="B1171" s="9">
        <v>12</v>
      </c>
      <c r="C1171" s="9" t="s">
        <v>20</v>
      </c>
      <c r="D1171" s="9" t="s">
        <v>121</v>
      </c>
      <c r="E1171" s="9" t="s">
        <v>158</v>
      </c>
      <c r="F1171" s="9">
        <v>3.9</v>
      </c>
      <c r="G1171" s="9">
        <v>1.95</v>
      </c>
      <c r="H1171" s="9" t="s">
        <v>154</v>
      </c>
      <c r="I1171" s="9" t="s">
        <v>198</v>
      </c>
      <c r="J1171" s="9">
        <f>Data[[#This Row],[Miqdar]]*Data[[#This Row],[Qiymət]]</f>
        <v>46.8</v>
      </c>
      <c r="K1171" s="9">
        <f>Data[[#This Row],[Məbləğ]]-Data[[#This Row],[Maya]]*Data[[#This Row],[Miqdar]]</f>
        <v>23.4</v>
      </c>
      <c r="O1171"/>
      <c r="P1171"/>
    </row>
    <row r="1172" spans="1:16" x14ac:dyDescent="0.35">
      <c r="A1172" s="15">
        <v>44243.711500000034</v>
      </c>
      <c r="B1172" s="9">
        <v>20</v>
      </c>
      <c r="C1172" s="9" t="s">
        <v>3</v>
      </c>
      <c r="D1172" s="9" t="s">
        <v>143</v>
      </c>
      <c r="E1172" s="9" t="s">
        <v>188</v>
      </c>
      <c r="F1172" s="9">
        <v>2.4</v>
      </c>
      <c r="G1172" s="9">
        <v>1.6800000000000002</v>
      </c>
      <c r="H1172" s="9" t="s">
        <v>154</v>
      </c>
      <c r="I1172" s="9" t="s">
        <v>152</v>
      </c>
      <c r="J1172" s="9">
        <f>Data[[#This Row],[Miqdar]]*Data[[#This Row],[Qiymət]]</f>
        <v>48</v>
      </c>
      <c r="K1172" s="9">
        <f>Data[[#This Row],[Məbləğ]]-Data[[#This Row],[Maya]]*Data[[#This Row],[Miqdar]]</f>
        <v>14.399999999999999</v>
      </c>
      <c r="O1172"/>
      <c r="P1172"/>
    </row>
    <row r="1173" spans="1:16" x14ac:dyDescent="0.35">
      <c r="A1173" s="15">
        <v>44243.753000000033</v>
      </c>
      <c r="B1173" s="9">
        <v>16</v>
      </c>
      <c r="C1173" s="9" t="s">
        <v>36</v>
      </c>
      <c r="D1173" s="9" t="s">
        <v>123</v>
      </c>
      <c r="E1173" s="9" t="s">
        <v>178</v>
      </c>
      <c r="F1173" s="9">
        <v>2.2000000000000002</v>
      </c>
      <c r="G1173" s="9">
        <v>1.5400000000000003</v>
      </c>
      <c r="H1173" s="9" t="s">
        <v>140</v>
      </c>
      <c r="I1173" s="9" t="s">
        <v>179</v>
      </c>
      <c r="J1173" s="9">
        <f>Data[[#This Row],[Miqdar]]*Data[[#This Row],[Qiymət]]</f>
        <v>35.200000000000003</v>
      </c>
      <c r="K1173" s="9">
        <f>Data[[#This Row],[Məbləğ]]-Data[[#This Row],[Maya]]*Data[[#This Row],[Miqdar]]</f>
        <v>10.559999999999999</v>
      </c>
      <c r="O1173"/>
      <c r="P1173"/>
    </row>
    <row r="1174" spans="1:16" x14ac:dyDescent="0.35">
      <c r="A1174" s="15">
        <v>44243.796100000036</v>
      </c>
      <c r="B1174" s="9">
        <v>10</v>
      </c>
      <c r="C1174" s="9" t="s">
        <v>39</v>
      </c>
      <c r="D1174" s="9" t="s">
        <v>124</v>
      </c>
      <c r="E1174" s="9" t="s">
        <v>171</v>
      </c>
      <c r="F1174" s="9">
        <v>2.8</v>
      </c>
      <c r="G1174" s="9">
        <v>1.6799999999999997</v>
      </c>
      <c r="H1174" s="9" t="s">
        <v>136</v>
      </c>
      <c r="I1174" s="9" t="s">
        <v>168</v>
      </c>
      <c r="J1174" s="9">
        <f>Data[[#This Row],[Miqdar]]*Data[[#This Row],[Qiymət]]</f>
        <v>28</v>
      </c>
      <c r="K1174" s="9">
        <f>Data[[#This Row],[Məbləğ]]-Data[[#This Row],[Maya]]*Data[[#This Row],[Miqdar]]</f>
        <v>11.200000000000003</v>
      </c>
      <c r="O1174"/>
      <c r="P1174"/>
    </row>
    <row r="1175" spans="1:16" x14ac:dyDescent="0.35">
      <c r="A1175" s="15">
        <v>44243.834600000038</v>
      </c>
      <c r="B1175" s="9">
        <v>12</v>
      </c>
      <c r="C1175" s="9" t="s">
        <v>39</v>
      </c>
      <c r="D1175" s="9" t="s">
        <v>124</v>
      </c>
      <c r="E1175" s="9" t="s">
        <v>171</v>
      </c>
      <c r="F1175" s="9">
        <v>2.8</v>
      </c>
      <c r="G1175" s="9">
        <v>1.6799999999999997</v>
      </c>
      <c r="H1175" s="9" t="s">
        <v>136</v>
      </c>
      <c r="I1175" s="9" t="s">
        <v>168</v>
      </c>
      <c r="J1175" s="9">
        <f>Data[[#This Row],[Miqdar]]*Data[[#This Row],[Qiymət]]</f>
        <v>33.599999999999994</v>
      </c>
      <c r="K1175" s="9">
        <f>Data[[#This Row],[Məbləğ]]-Data[[#This Row],[Maya]]*Data[[#This Row],[Miqdar]]</f>
        <v>13.439999999999998</v>
      </c>
      <c r="O1175"/>
      <c r="P1175"/>
    </row>
    <row r="1176" spans="1:16" x14ac:dyDescent="0.35">
      <c r="A1176" s="15">
        <v>44243.873300000036</v>
      </c>
      <c r="B1176" s="9">
        <v>16</v>
      </c>
      <c r="C1176" s="9" t="s">
        <v>200</v>
      </c>
      <c r="D1176" s="9" t="s">
        <v>122</v>
      </c>
      <c r="E1176" s="9" t="s">
        <v>139</v>
      </c>
      <c r="F1176" s="9">
        <v>1.5</v>
      </c>
      <c r="G1176" s="9">
        <v>0.75</v>
      </c>
      <c r="H1176" s="9" t="s">
        <v>140</v>
      </c>
      <c r="I1176" s="9" t="s">
        <v>180</v>
      </c>
      <c r="J1176" s="9">
        <f>Data[[#This Row],[Miqdar]]*Data[[#This Row],[Qiymət]]</f>
        <v>24</v>
      </c>
      <c r="K1176" s="9">
        <f>Data[[#This Row],[Məbləğ]]-Data[[#This Row],[Maya]]*Data[[#This Row],[Miqdar]]</f>
        <v>12</v>
      </c>
      <c r="O1176"/>
      <c r="P1176"/>
    </row>
    <row r="1177" spans="1:16" x14ac:dyDescent="0.35">
      <c r="A1177" s="15">
        <v>44243.913900000036</v>
      </c>
      <c r="B1177" s="9">
        <v>19</v>
      </c>
      <c r="C1177" s="9" t="s">
        <v>8</v>
      </c>
      <c r="D1177" s="9" t="s">
        <v>122</v>
      </c>
      <c r="E1177" s="9" t="s">
        <v>188</v>
      </c>
      <c r="F1177" s="9">
        <v>2.4</v>
      </c>
      <c r="G1177" s="9">
        <v>1.6800000000000002</v>
      </c>
      <c r="H1177" s="9" t="s">
        <v>154</v>
      </c>
      <c r="I1177" s="9" t="s">
        <v>180</v>
      </c>
      <c r="J1177" s="9">
        <f>Data[[#This Row],[Miqdar]]*Data[[#This Row],[Qiymət]]</f>
        <v>45.6</v>
      </c>
      <c r="K1177" s="9">
        <f>Data[[#This Row],[Məbləğ]]-Data[[#This Row],[Maya]]*Data[[#This Row],[Miqdar]]</f>
        <v>13.68</v>
      </c>
      <c r="O1177"/>
      <c r="P1177"/>
    </row>
    <row r="1178" spans="1:16" x14ac:dyDescent="0.35">
      <c r="A1178" s="15">
        <v>44243.952100000039</v>
      </c>
      <c r="B1178" s="9">
        <v>15</v>
      </c>
      <c r="C1178" s="9" t="s">
        <v>8</v>
      </c>
      <c r="D1178" s="9" t="s">
        <v>122</v>
      </c>
      <c r="E1178" s="9" t="s">
        <v>135</v>
      </c>
      <c r="F1178" s="9">
        <v>2.5</v>
      </c>
      <c r="G1178" s="9">
        <v>1.25</v>
      </c>
      <c r="H1178" s="9" t="s">
        <v>136</v>
      </c>
      <c r="I1178" s="9" t="s">
        <v>174</v>
      </c>
      <c r="J1178" s="9">
        <f>Data[[#This Row],[Miqdar]]*Data[[#This Row],[Qiymət]]</f>
        <v>37.5</v>
      </c>
      <c r="K1178" s="9">
        <f>Data[[#This Row],[Məbləğ]]-Data[[#This Row],[Maya]]*Data[[#This Row],[Miqdar]]</f>
        <v>18.75</v>
      </c>
      <c r="O1178"/>
      <c r="P1178"/>
    </row>
    <row r="1179" spans="1:16" x14ac:dyDescent="0.35">
      <c r="A1179" s="15">
        <v>44243.996800000037</v>
      </c>
      <c r="B1179" s="9">
        <v>11</v>
      </c>
      <c r="C1179" s="9" t="s">
        <v>25</v>
      </c>
      <c r="D1179" s="9" t="s">
        <v>122</v>
      </c>
      <c r="E1179" s="9" t="s">
        <v>181</v>
      </c>
      <c r="F1179" s="9">
        <v>0.9</v>
      </c>
      <c r="G1179" s="9">
        <v>0.63</v>
      </c>
      <c r="H1179" s="9" t="s">
        <v>140</v>
      </c>
      <c r="I1179" s="9" t="s">
        <v>180</v>
      </c>
      <c r="J1179" s="9">
        <f>Data[[#This Row],[Miqdar]]*Data[[#This Row],[Qiymət]]</f>
        <v>9.9</v>
      </c>
      <c r="K1179" s="9">
        <f>Data[[#This Row],[Məbləğ]]-Data[[#This Row],[Maya]]*Data[[#This Row],[Miqdar]]</f>
        <v>2.9700000000000006</v>
      </c>
      <c r="O1179"/>
      <c r="P1179"/>
    </row>
    <row r="1180" spans="1:16" x14ac:dyDescent="0.35">
      <c r="A1180" s="15">
        <v>44244.033200000034</v>
      </c>
      <c r="B1180" s="9">
        <v>12</v>
      </c>
      <c r="C1180" s="9" t="s">
        <v>11</v>
      </c>
      <c r="D1180" s="9" t="s">
        <v>122</v>
      </c>
      <c r="E1180" s="9" t="s">
        <v>159</v>
      </c>
      <c r="F1180" s="9">
        <v>1.5</v>
      </c>
      <c r="G1180" s="9">
        <v>0.9</v>
      </c>
      <c r="H1180" s="9" t="s">
        <v>154</v>
      </c>
      <c r="I1180" s="9" t="s">
        <v>174</v>
      </c>
      <c r="J1180" s="9">
        <f>Data[[#This Row],[Miqdar]]*Data[[#This Row],[Qiymət]]</f>
        <v>18</v>
      </c>
      <c r="K1180" s="9">
        <f>Data[[#This Row],[Məbləğ]]-Data[[#This Row],[Maya]]*Data[[#This Row],[Miqdar]]</f>
        <v>7.1999999999999993</v>
      </c>
      <c r="O1180"/>
      <c r="P1180"/>
    </row>
    <row r="1181" spans="1:16" x14ac:dyDescent="0.35">
      <c r="A1181" s="15">
        <v>44244.073400000038</v>
      </c>
      <c r="B1181" s="9">
        <v>10</v>
      </c>
      <c r="C1181" s="9" t="s">
        <v>11</v>
      </c>
      <c r="D1181" s="9" t="s">
        <v>122</v>
      </c>
      <c r="E1181" s="9" t="s">
        <v>171</v>
      </c>
      <c r="F1181" s="9">
        <v>2.8</v>
      </c>
      <c r="G1181" s="9">
        <v>1.6799999999999997</v>
      </c>
      <c r="H1181" s="9" t="s">
        <v>136</v>
      </c>
      <c r="I1181" s="9" t="s">
        <v>174</v>
      </c>
      <c r="J1181" s="9">
        <f>Data[[#This Row],[Miqdar]]*Data[[#This Row],[Qiymət]]</f>
        <v>28</v>
      </c>
      <c r="K1181" s="9">
        <f>Data[[#This Row],[Məbləğ]]-Data[[#This Row],[Maya]]*Data[[#This Row],[Miqdar]]</f>
        <v>11.200000000000003</v>
      </c>
      <c r="O1181"/>
      <c r="P1181"/>
    </row>
    <row r="1182" spans="1:16" x14ac:dyDescent="0.35">
      <c r="A1182" s="15">
        <v>44244.108900000036</v>
      </c>
      <c r="B1182" s="9">
        <v>10</v>
      </c>
      <c r="C1182" s="9" t="s">
        <v>191</v>
      </c>
      <c r="D1182" s="9" t="s">
        <v>149</v>
      </c>
      <c r="E1182" s="9" t="s">
        <v>164</v>
      </c>
      <c r="F1182" s="9">
        <v>6.6</v>
      </c>
      <c r="G1182" s="9">
        <v>5.2799999999999994</v>
      </c>
      <c r="H1182" s="9" t="s">
        <v>154</v>
      </c>
      <c r="I1182" s="9" t="s">
        <v>172</v>
      </c>
      <c r="J1182" s="9">
        <f>Data[[#This Row],[Miqdar]]*Data[[#This Row],[Qiymət]]</f>
        <v>66</v>
      </c>
      <c r="K1182" s="9">
        <f>Data[[#This Row],[Məbləğ]]-Data[[#This Row],[Maya]]*Data[[#This Row],[Miqdar]]</f>
        <v>13.200000000000003</v>
      </c>
      <c r="O1182"/>
      <c r="P1182"/>
    </row>
    <row r="1183" spans="1:16" x14ac:dyDescent="0.35">
      <c r="A1183" s="15">
        <v>44244.144300000036</v>
      </c>
      <c r="B1183" s="9">
        <v>16</v>
      </c>
      <c r="C1183" s="9" t="s">
        <v>39</v>
      </c>
      <c r="D1183" s="9" t="s">
        <v>124</v>
      </c>
      <c r="E1183" s="9" t="s">
        <v>164</v>
      </c>
      <c r="F1183" s="9">
        <v>6.6</v>
      </c>
      <c r="G1183" s="9">
        <v>5.2799999999999994</v>
      </c>
      <c r="H1183" s="9" t="s">
        <v>154</v>
      </c>
      <c r="I1183" s="9" t="s">
        <v>192</v>
      </c>
      <c r="J1183" s="9">
        <f>Data[[#This Row],[Miqdar]]*Data[[#This Row],[Qiymət]]</f>
        <v>105.6</v>
      </c>
      <c r="K1183" s="9">
        <f>Data[[#This Row],[Məbləğ]]-Data[[#This Row],[Maya]]*Data[[#This Row],[Miqdar]]</f>
        <v>21.120000000000005</v>
      </c>
      <c r="O1183"/>
      <c r="P1183"/>
    </row>
    <row r="1184" spans="1:16" x14ac:dyDescent="0.35">
      <c r="A1184" s="15">
        <v>44244.185100000039</v>
      </c>
      <c r="B1184" s="9">
        <v>20</v>
      </c>
      <c r="C1184" s="9" t="s">
        <v>156</v>
      </c>
      <c r="D1184" s="9" t="s">
        <v>124</v>
      </c>
      <c r="E1184" s="9" t="s">
        <v>164</v>
      </c>
      <c r="F1184" s="9">
        <v>6.6</v>
      </c>
      <c r="G1184" s="9">
        <v>5.2799999999999994</v>
      </c>
      <c r="H1184" s="9" t="s">
        <v>154</v>
      </c>
      <c r="I1184" s="9" t="s">
        <v>172</v>
      </c>
      <c r="J1184" s="9">
        <f>Data[[#This Row],[Miqdar]]*Data[[#This Row],[Qiymət]]</f>
        <v>132</v>
      </c>
      <c r="K1184" s="9">
        <f>Data[[#This Row],[Məbləğ]]-Data[[#This Row],[Maya]]*Data[[#This Row],[Miqdar]]</f>
        <v>26.400000000000006</v>
      </c>
      <c r="O1184"/>
      <c r="P1184"/>
    </row>
    <row r="1185" spans="1:16" x14ac:dyDescent="0.35">
      <c r="A1185" s="15">
        <v>44244.223800000036</v>
      </c>
      <c r="B1185" s="9">
        <v>17</v>
      </c>
      <c r="C1185" s="9" t="s">
        <v>191</v>
      </c>
      <c r="D1185" s="9" t="s">
        <v>149</v>
      </c>
      <c r="E1185" s="9" t="s">
        <v>153</v>
      </c>
      <c r="F1185" s="9">
        <v>1</v>
      </c>
      <c r="G1185" s="9">
        <v>0.6</v>
      </c>
      <c r="H1185" s="9" t="s">
        <v>154</v>
      </c>
      <c r="I1185" s="9" t="s">
        <v>157</v>
      </c>
      <c r="J1185" s="9">
        <f>Data[[#This Row],[Miqdar]]*Data[[#This Row],[Qiymət]]</f>
        <v>17</v>
      </c>
      <c r="K1185" s="9">
        <f>Data[[#This Row],[Məbləğ]]-Data[[#This Row],[Maya]]*Data[[#This Row],[Miqdar]]</f>
        <v>6.8000000000000007</v>
      </c>
      <c r="O1185"/>
      <c r="P1185"/>
    </row>
    <row r="1186" spans="1:16" x14ac:dyDescent="0.35">
      <c r="A1186" s="15">
        <v>44244.264000000039</v>
      </c>
      <c r="B1186" s="9">
        <v>12</v>
      </c>
      <c r="C1186" s="9" t="s">
        <v>156</v>
      </c>
      <c r="D1186" s="9" t="s">
        <v>124</v>
      </c>
      <c r="E1186" s="9" t="s">
        <v>144</v>
      </c>
      <c r="F1186" s="9">
        <v>1.4</v>
      </c>
      <c r="G1186" s="9">
        <v>0.97999999999999987</v>
      </c>
      <c r="H1186" s="9" t="s">
        <v>140</v>
      </c>
      <c r="I1186" s="9" t="s">
        <v>173</v>
      </c>
      <c r="J1186" s="9">
        <f>Data[[#This Row],[Miqdar]]*Data[[#This Row],[Qiymət]]</f>
        <v>16.799999999999997</v>
      </c>
      <c r="K1186" s="9">
        <f>Data[[#This Row],[Məbləğ]]-Data[[#This Row],[Maya]]*Data[[#This Row],[Miqdar]]</f>
        <v>5.0399999999999991</v>
      </c>
      <c r="O1186"/>
      <c r="P1186"/>
    </row>
    <row r="1187" spans="1:16" x14ac:dyDescent="0.35">
      <c r="A1187" s="15">
        <v>44244.303000000036</v>
      </c>
      <c r="B1187" s="9">
        <v>19</v>
      </c>
      <c r="C1187" s="9" t="s">
        <v>142</v>
      </c>
      <c r="D1187" s="9" t="s">
        <v>143</v>
      </c>
      <c r="E1187" s="9" t="s">
        <v>188</v>
      </c>
      <c r="F1187" s="9">
        <v>2.4</v>
      </c>
      <c r="G1187" s="9">
        <v>1.6800000000000002</v>
      </c>
      <c r="H1187" s="9" t="s">
        <v>154</v>
      </c>
      <c r="I1187" s="9" t="s">
        <v>145</v>
      </c>
      <c r="J1187" s="9">
        <f>Data[[#This Row],[Miqdar]]*Data[[#This Row],[Qiymət]]</f>
        <v>45.6</v>
      </c>
      <c r="K1187" s="9">
        <f>Data[[#This Row],[Məbləğ]]-Data[[#This Row],[Maya]]*Data[[#This Row],[Miqdar]]</f>
        <v>13.68</v>
      </c>
      <c r="O1187"/>
      <c r="P1187"/>
    </row>
    <row r="1188" spans="1:16" x14ac:dyDescent="0.35">
      <c r="A1188" s="15">
        <v>44244.339800000038</v>
      </c>
      <c r="B1188" s="9">
        <v>13</v>
      </c>
      <c r="C1188" s="9" t="s">
        <v>142</v>
      </c>
      <c r="D1188" s="9" t="s">
        <v>143</v>
      </c>
      <c r="E1188" s="9" t="s">
        <v>164</v>
      </c>
      <c r="F1188" s="9">
        <v>6.6</v>
      </c>
      <c r="G1188" s="9">
        <v>5.2799999999999994</v>
      </c>
      <c r="H1188" s="9" t="s">
        <v>154</v>
      </c>
      <c r="I1188" s="9" t="s">
        <v>152</v>
      </c>
      <c r="J1188" s="9">
        <f>Data[[#This Row],[Miqdar]]*Data[[#This Row],[Qiymət]]</f>
        <v>85.8</v>
      </c>
      <c r="K1188" s="9">
        <f>Data[[#This Row],[Məbləğ]]-Data[[#This Row],[Maya]]*Data[[#This Row],[Miqdar]]</f>
        <v>17.160000000000011</v>
      </c>
      <c r="O1188"/>
      <c r="P1188"/>
    </row>
    <row r="1189" spans="1:16" x14ac:dyDescent="0.35">
      <c r="A1189" s="15">
        <v>44244.384800000036</v>
      </c>
      <c r="B1189" s="9">
        <v>11</v>
      </c>
      <c r="C1189" s="9" t="s">
        <v>3</v>
      </c>
      <c r="D1189" s="9" t="s">
        <v>143</v>
      </c>
      <c r="E1189" s="9" t="s">
        <v>169</v>
      </c>
      <c r="F1189" s="9">
        <v>2.5</v>
      </c>
      <c r="G1189" s="9">
        <v>1.25</v>
      </c>
      <c r="H1189" s="9" t="s">
        <v>136</v>
      </c>
      <c r="I1189" s="9" t="s">
        <v>170</v>
      </c>
      <c r="J1189" s="9">
        <f>Data[[#This Row],[Miqdar]]*Data[[#This Row],[Qiymət]]</f>
        <v>27.5</v>
      </c>
      <c r="K1189" s="9">
        <f>Data[[#This Row],[Məbləğ]]-Data[[#This Row],[Maya]]*Data[[#This Row],[Miqdar]]</f>
        <v>13.75</v>
      </c>
      <c r="O1189"/>
      <c r="P1189"/>
    </row>
    <row r="1190" spans="1:16" x14ac:dyDescent="0.35">
      <c r="A1190" s="15">
        <v>44244.427500000034</v>
      </c>
      <c r="B1190" s="9">
        <v>13</v>
      </c>
      <c r="C1190" s="9" t="s">
        <v>36</v>
      </c>
      <c r="D1190" s="9" t="s">
        <v>123</v>
      </c>
      <c r="E1190" s="9" t="s">
        <v>178</v>
      </c>
      <c r="F1190" s="9">
        <v>2.2000000000000002</v>
      </c>
      <c r="G1190" s="9">
        <v>1.5400000000000003</v>
      </c>
      <c r="H1190" s="9" t="s">
        <v>140</v>
      </c>
      <c r="I1190" s="9" t="s">
        <v>179</v>
      </c>
      <c r="J1190" s="9">
        <f>Data[[#This Row],[Miqdar]]*Data[[#This Row],[Qiymət]]</f>
        <v>28.6</v>
      </c>
      <c r="K1190" s="9">
        <f>Data[[#This Row],[Məbləğ]]-Data[[#This Row],[Maya]]*Data[[#This Row],[Miqdar]]</f>
        <v>8.5799999999999983</v>
      </c>
      <c r="O1190"/>
      <c r="P1190"/>
    </row>
    <row r="1191" spans="1:16" x14ac:dyDescent="0.35">
      <c r="A1191" s="15">
        <v>44244.467600000033</v>
      </c>
      <c r="B1191" s="9">
        <v>18</v>
      </c>
      <c r="C1191" s="9" t="s">
        <v>36</v>
      </c>
      <c r="D1191" s="9" t="s">
        <v>123</v>
      </c>
      <c r="E1191" s="9" t="s">
        <v>159</v>
      </c>
      <c r="F1191" s="9">
        <v>1.5</v>
      </c>
      <c r="G1191" s="9">
        <v>0.9</v>
      </c>
      <c r="H1191" s="9" t="s">
        <v>154</v>
      </c>
      <c r="I1191" s="9" t="s">
        <v>137</v>
      </c>
      <c r="J1191" s="9">
        <f>Data[[#This Row],[Miqdar]]*Data[[#This Row],[Qiymət]]</f>
        <v>27</v>
      </c>
      <c r="K1191" s="9">
        <f>Data[[#This Row],[Məbləğ]]-Data[[#This Row],[Maya]]*Data[[#This Row],[Miqdar]]</f>
        <v>10.8</v>
      </c>
      <c r="O1191"/>
      <c r="P1191"/>
    </row>
    <row r="1192" spans="1:16" x14ac:dyDescent="0.35">
      <c r="A1192" s="15">
        <v>44244.507200000029</v>
      </c>
      <c r="B1192" s="9">
        <v>12</v>
      </c>
      <c r="C1192" s="9" t="s">
        <v>20</v>
      </c>
      <c r="D1192" s="9" t="s">
        <v>121</v>
      </c>
      <c r="E1192" s="9" t="s">
        <v>188</v>
      </c>
      <c r="F1192" s="9">
        <v>2.4</v>
      </c>
      <c r="G1192" s="9">
        <v>1.6800000000000002</v>
      </c>
      <c r="H1192" s="9" t="s">
        <v>154</v>
      </c>
      <c r="I1192" s="9" t="s">
        <v>196</v>
      </c>
      <c r="J1192" s="9">
        <f>Data[[#This Row],[Miqdar]]*Data[[#This Row],[Qiymət]]</f>
        <v>28.799999999999997</v>
      </c>
      <c r="K1192" s="9">
        <f>Data[[#This Row],[Məbləğ]]-Data[[#This Row],[Maya]]*Data[[#This Row],[Miqdar]]</f>
        <v>8.6399999999999935</v>
      </c>
      <c r="O1192"/>
      <c r="P1192"/>
    </row>
    <row r="1193" spans="1:16" x14ac:dyDescent="0.35">
      <c r="A1193" s="15">
        <v>44244.543300000027</v>
      </c>
      <c r="B1193" s="9">
        <v>17</v>
      </c>
      <c r="C1193" s="9" t="s">
        <v>6</v>
      </c>
      <c r="D1193" s="9" t="s">
        <v>121</v>
      </c>
      <c r="E1193" s="9" t="s">
        <v>186</v>
      </c>
      <c r="F1193" s="9">
        <v>1.4</v>
      </c>
      <c r="G1193" s="9">
        <v>0.97999999999999987</v>
      </c>
      <c r="H1193" s="9" t="s">
        <v>140</v>
      </c>
      <c r="I1193" s="9" t="s">
        <v>147</v>
      </c>
      <c r="J1193" s="9">
        <f>Data[[#This Row],[Miqdar]]*Data[[#This Row],[Qiymət]]</f>
        <v>23.799999999999997</v>
      </c>
      <c r="K1193" s="9">
        <f>Data[[#This Row],[Məbləğ]]-Data[[#This Row],[Maya]]*Data[[#This Row],[Miqdar]]</f>
        <v>7.1400000000000006</v>
      </c>
      <c r="O1193"/>
      <c r="P1193"/>
    </row>
    <row r="1194" spans="1:16" x14ac:dyDescent="0.35">
      <c r="A1194" s="15">
        <v>44244.580100000028</v>
      </c>
      <c r="B1194" s="9">
        <v>19</v>
      </c>
      <c r="C1194" s="9" t="s">
        <v>187</v>
      </c>
      <c r="D1194" s="9" t="s">
        <v>124</v>
      </c>
      <c r="E1194" s="9" t="s">
        <v>188</v>
      </c>
      <c r="F1194" s="9">
        <v>2.4</v>
      </c>
      <c r="G1194" s="9">
        <v>1.6800000000000002</v>
      </c>
      <c r="H1194" s="9" t="s">
        <v>154</v>
      </c>
      <c r="I1194" s="9" t="s">
        <v>173</v>
      </c>
      <c r="J1194" s="9">
        <f>Data[[#This Row],[Miqdar]]*Data[[#This Row],[Qiymət]]</f>
        <v>45.6</v>
      </c>
      <c r="K1194" s="9">
        <f>Data[[#This Row],[Məbləğ]]-Data[[#This Row],[Maya]]*Data[[#This Row],[Miqdar]]</f>
        <v>13.68</v>
      </c>
      <c r="O1194"/>
      <c r="P1194"/>
    </row>
    <row r="1195" spans="1:16" x14ac:dyDescent="0.35">
      <c r="A1195" s="15">
        <v>44244.623000000029</v>
      </c>
      <c r="B1195" s="9">
        <v>16</v>
      </c>
      <c r="C1195" s="9" t="s">
        <v>191</v>
      </c>
      <c r="D1195" s="9" t="s">
        <v>149</v>
      </c>
      <c r="E1195" s="9" t="s">
        <v>181</v>
      </c>
      <c r="F1195" s="9">
        <v>0.9</v>
      </c>
      <c r="G1195" s="9">
        <v>0.63</v>
      </c>
      <c r="H1195" s="9" t="s">
        <v>140</v>
      </c>
      <c r="I1195" s="9" t="s">
        <v>172</v>
      </c>
      <c r="J1195" s="9">
        <f>Data[[#This Row],[Miqdar]]*Data[[#This Row],[Qiymət]]</f>
        <v>14.4</v>
      </c>
      <c r="K1195" s="9">
        <f>Data[[#This Row],[Məbləğ]]-Data[[#This Row],[Maya]]*Data[[#This Row],[Miqdar]]</f>
        <v>4.32</v>
      </c>
      <c r="O1195"/>
      <c r="P1195"/>
    </row>
    <row r="1196" spans="1:16" x14ac:dyDescent="0.35">
      <c r="A1196" s="15">
        <v>44244.658800000027</v>
      </c>
      <c r="B1196" s="9">
        <v>15</v>
      </c>
      <c r="C1196" s="9" t="s">
        <v>187</v>
      </c>
      <c r="D1196" s="9" t="s">
        <v>124</v>
      </c>
      <c r="E1196" s="9" t="s">
        <v>144</v>
      </c>
      <c r="F1196" s="9">
        <v>1.4</v>
      </c>
      <c r="G1196" s="9">
        <v>0.97999999999999987</v>
      </c>
      <c r="H1196" s="9" t="s">
        <v>140</v>
      </c>
      <c r="I1196" s="9" t="s">
        <v>163</v>
      </c>
      <c r="J1196" s="9">
        <f>Data[[#This Row],[Miqdar]]*Data[[#This Row],[Qiymət]]</f>
        <v>21</v>
      </c>
      <c r="K1196" s="9">
        <f>Data[[#This Row],[Məbləğ]]-Data[[#This Row],[Maya]]*Data[[#This Row],[Miqdar]]</f>
        <v>6.3000000000000025</v>
      </c>
      <c r="O1196"/>
      <c r="P1196"/>
    </row>
    <row r="1197" spans="1:16" x14ac:dyDescent="0.35">
      <c r="A1197" s="15">
        <v>44244.701600000029</v>
      </c>
      <c r="B1197" s="9">
        <v>18</v>
      </c>
      <c r="C1197" s="9" t="s">
        <v>191</v>
      </c>
      <c r="D1197" s="9" t="s">
        <v>149</v>
      </c>
      <c r="E1197" s="9" t="s">
        <v>159</v>
      </c>
      <c r="F1197" s="9">
        <v>1.5</v>
      </c>
      <c r="G1197" s="9">
        <v>0.9</v>
      </c>
      <c r="H1197" s="9" t="s">
        <v>154</v>
      </c>
      <c r="I1197" s="9" t="s">
        <v>157</v>
      </c>
      <c r="J1197" s="9">
        <f>Data[[#This Row],[Miqdar]]*Data[[#This Row],[Qiymət]]</f>
        <v>27</v>
      </c>
      <c r="K1197" s="9">
        <f>Data[[#This Row],[Məbləğ]]-Data[[#This Row],[Maya]]*Data[[#This Row],[Miqdar]]</f>
        <v>10.8</v>
      </c>
      <c r="O1197"/>
      <c r="P1197"/>
    </row>
    <row r="1198" spans="1:16" x14ac:dyDescent="0.35">
      <c r="A1198" s="15">
        <v>44244.742000000027</v>
      </c>
      <c r="B1198" s="9">
        <v>13</v>
      </c>
      <c r="C1198" s="9" t="s">
        <v>36</v>
      </c>
      <c r="D1198" s="9" t="s">
        <v>123</v>
      </c>
      <c r="E1198" s="9" t="s">
        <v>178</v>
      </c>
      <c r="F1198" s="9">
        <v>2.2000000000000002</v>
      </c>
      <c r="G1198" s="9">
        <v>1.5400000000000003</v>
      </c>
      <c r="H1198" s="9" t="s">
        <v>140</v>
      </c>
      <c r="I1198" s="9" t="s">
        <v>179</v>
      </c>
      <c r="J1198" s="9">
        <f>Data[[#This Row],[Miqdar]]*Data[[#This Row],[Qiymət]]</f>
        <v>28.6</v>
      </c>
      <c r="K1198" s="9">
        <f>Data[[#This Row],[Məbləğ]]-Data[[#This Row],[Maya]]*Data[[#This Row],[Miqdar]]</f>
        <v>8.5799999999999983</v>
      </c>
      <c r="O1198"/>
      <c r="P1198"/>
    </row>
    <row r="1199" spans="1:16" x14ac:dyDescent="0.35">
      <c r="A1199" s="15">
        <v>44244.779600000031</v>
      </c>
      <c r="B1199" s="9">
        <v>18</v>
      </c>
      <c r="C1199" s="9" t="s">
        <v>20</v>
      </c>
      <c r="D1199" s="9" t="s">
        <v>121</v>
      </c>
      <c r="E1199" s="9" t="s">
        <v>146</v>
      </c>
      <c r="F1199" s="9">
        <v>1.7</v>
      </c>
      <c r="G1199" s="9">
        <v>0.85</v>
      </c>
      <c r="H1199" s="9" t="s">
        <v>140</v>
      </c>
      <c r="I1199" s="9" t="s">
        <v>147</v>
      </c>
      <c r="J1199" s="9">
        <f>Data[[#This Row],[Miqdar]]*Data[[#This Row],[Qiymət]]</f>
        <v>30.599999999999998</v>
      </c>
      <c r="K1199" s="9">
        <f>Data[[#This Row],[Məbləğ]]-Data[[#This Row],[Maya]]*Data[[#This Row],[Miqdar]]</f>
        <v>15.299999999999999</v>
      </c>
      <c r="O1199"/>
      <c r="P1199"/>
    </row>
    <row r="1200" spans="1:16" x14ac:dyDescent="0.35">
      <c r="A1200" s="15">
        <v>44244.817000000032</v>
      </c>
      <c r="B1200" s="9">
        <v>17</v>
      </c>
      <c r="C1200" s="9" t="s">
        <v>16</v>
      </c>
      <c r="D1200" s="9" t="s">
        <v>143</v>
      </c>
      <c r="E1200" s="9" t="s">
        <v>146</v>
      </c>
      <c r="F1200" s="9">
        <v>1.7</v>
      </c>
      <c r="G1200" s="9">
        <v>0.85</v>
      </c>
      <c r="H1200" s="9" t="s">
        <v>140</v>
      </c>
      <c r="I1200" s="9" t="s">
        <v>155</v>
      </c>
      <c r="J1200" s="9">
        <f>Data[[#This Row],[Miqdar]]*Data[[#This Row],[Qiymət]]</f>
        <v>28.9</v>
      </c>
      <c r="K1200" s="9">
        <f>Data[[#This Row],[Məbləğ]]-Data[[#This Row],[Maya]]*Data[[#This Row],[Miqdar]]</f>
        <v>14.45</v>
      </c>
      <c r="O1200"/>
      <c r="P1200"/>
    </row>
    <row r="1201" spans="1:16" x14ac:dyDescent="0.35">
      <c r="A1201" s="15">
        <v>44244.85740000003</v>
      </c>
      <c r="B1201" s="9">
        <v>19</v>
      </c>
      <c r="C1201" s="9" t="s">
        <v>160</v>
      </c>
      <c r="D1201" s="9" t="s">
        <v>143</v>
      </c>
      <c r="E1201" s="9" t="s">
        <v>135</v>
      </c>
      <c r="F1201" s="9">
        <v>2.5</v>
      </c>
      <c r="G1201" s="9">
        <v>1.25</v>
      </c>
      <c r="H1201" s="9" t="s">
        <v>136</v>
      </c>
      <c r="I1201" s="9" t="s">
        <v>152</v>
      </c>
      <c r="J1201" s="9">
        <f>Data[[#This Row],[Miqdar]]*Data[[#This Row],[Qiymət]]</f>
        <v>47.5</v>
      </c>
      <c r="K1201" s="9">
        <f>Data[[#This Row],[Məbləğ]]-Data[[#This Row],[Maya]]*Data[[#This Row],[Miqdar]]</f>
        <v>23.75</v>
      </c>
      <c r="O1201"/>
      <c r="P1201"/>
    </row>
    <row r="1202" spans="1:16" x14ac:dyDescent="0.35">
      <c r="A1202" s="15">
        <v>44244.895600000033</v>
      </c>
      <c r="B1202" s="9">
        <v>10</v>
      </c>
      <c r="C1202" s="9" t="s">
        <v>28</v>
      </c>
      <c r="D1202" s="9" t="s">
        <v>143</v>
      </c>
      <c r="E1202" s="9" t="s">
        <v>195</v>
      </c>
      <c r="F1202" s="9">
        <v>2</v>
      </c>
      <c r="G1202" s="9">
        <v>1.6</v>
      </c>
      <c r="H1202" s="9" t="s">
        <v>136</v>
      </c>
      <c r="I1202" s="9" t="s">
        <v>161</v>
      </c>
      <c r="J1202" s="9">
        <f>Data[[#This Row],[Miqdar]]*Data[[#This Row],[Qiymət]]</f>
        <v>20</v>
      </c>
      <c r="K1202" s="9">
        <f>Data[[#This Row],[Məbləğ]]-Data[[#This Row],[Maya]]*Data[[#This Row],[Miqdar]]</f>
        <v>4</v>
      </c>
      <c r="O1202"/>
      <c r="P1202"/>
    </row>
    <row r="1203" spans="1:16" x14ac:dyDescent="0.35">
      <c r="A1203" s="15">
        <v>44244.932200000032</v>
      </c>
      <c r="B1203" s="9">
        <v>12</v>
      </c>
      <c r="C1203" s="9" t="s">
        <v>138</v>
      </c>
      <c r="D1203" s="9" t="s">
        <v>123</v>
      </c>
      <c r="E1203" s="9" t="s">
        <v>158</v>
      </c>
      <c r="F1203" s="9">
        <v>3.9</v>
      </c>
      <c r="G1203" s="9">
        <v>1.95</v>
      </c>
      <c r="H1203" s="9" t="s">
        <v>154</v>
      </c>
      <c r="I1203" s="9" t="s">
        <v>141</v>
      </c>
      <c r="J1203" s="9">
        <f>Data[[#This Row],[Miqdar]]*Data[[#This Row],[Qiymət]]</f>
        <v>46.8</v>
      </c>
      <c r="K1203" s="9">
        <f>Data[[#This Row],[Məbləğ]]-Data[[#This Row],[Maya]]*Data[[#This Row],[Miqdar]]</f>
        <v>23.4</v>
      </c>
      <c r="O1203"/>
      <c r="P1203"/>
    </row>
    <row r="1204" spans="1:16" x14ac:dyDescent="0.35">
      <c r="A1204" s="15">
        <v>44244.975000000035</v>
      </c>
      <c r="B1204" s="9">
        <v>12</v>
      </c>
      <c r="C1204" s="9" t="s">
        <v>138</v>
      </c>
      <c r="D1204" s="9" t="s">
        <v>123</v>
      </c>
      <c r="E1204" s="9" t="s">
        <v>158</v>
      </c>
      <c r="F1204" s="9">
        <v>3.9</v>
      </c>
      <c r="G1204" s="9">
        <v>1.95</v>
      </c>
      <c r="H1204" s="9" t="s">
        <v>154</v>
      </c>
      <c r="I1204" s="9" t="s">
        <v>141</v>
      </c>
      <c r="J1204" s="9">
        <f>Data[[#This Row],[Miqdar]]*Data[[#This Row],[Qiymət]]</f>
        <v>46.8</v>
      </c>
      <c r="K1204" s="9">
        <f>Data[[#This Row],[Məbləğ]]-Data[[#This Row],[Maya]]*Data[[#This Row],[Miqdar]]</f>
        <v>23.4</v>
      </c>
      <c r="O1204"/>
      <c r="P1204"/>
    </row>
    <row r="1205" spans="1:16" x14ac:dyDescent="0.35">
      <c r="A1205" s="15">
        <v>44245.018000000033</v>
      </c>
      <c r="B1205" s="9">
        <v>11</v>
      </c>
      <c r="C1205" s="9" t="s">
        <v>36</v>
      </c>
      <c r="D1205" s="9" t="s">
        <v>123</v>
      </c>
      <c r="E1205" s="9" t="s">
        <v>158</v>
      </c>
      <c r="F1205" s="9">
        <v>3.9</v>
      </c>
      <c r="G1205" s="9">
        <v>1.95</v>
      </c>
      <c r="H1205" s="9" t="s">
        <v>154</v>
      </c>
      <c r="I1205" s="9" t="s">
        <v>137</v>
      </c>
      <c r="J1205" s="9">
        <f>Data[[#This Row],[Miqdar]]*Data[[#This Row],[Qiymət]]</f>
        <v>42.9</v>
      </c>
      <c r="K1205" s="9">
        <f>Data[[#This Row],[Məbləğ]]-Data[[#This Row],[Maya]]*Data[[#This Row],[Miqdar]]</f>
        <v>21.45</v>
      </c>
      <c r="O1205"/>
      <c r="P1205"/>
    </row>
    <row r="1206" spans="1:16" x14ac:dyDescent="0.35">
      <c r="A1206" s="15">
        <v>44245.062900000034</v>
      </c>
      <c r="B1206" s="9">
        <v>13</v>
      </c>
      <c r="C1206" s="9" t="s">
        <v>36</v>
      </c>
      <c r="D1206" s="9" t="s">
        <v>123</v>
      </c>
      <c r="E1206" s="9" t="s">
        <v>188</v>
      </c>
      <c r="F1206" s="9">
        <v>2.4</v>
      </c>
      <c r="G1206" s="9">
        <v>1.6800000000000002</v>
      </c>
      <c r="H1206" s="9" t="s">
        <v>154</v>
      </c>
      <c r="I1206" s="9" t="s">
        <v>179</v>
      </c>
      <c r="J1206" s="9">
        <f>Data[[#This Row],[Miqdar]]*Data[[#This Row],[Qiymət]]</f>
        <v>31.2</v>
      </c>
      <c r="K1206" s="9">
        <f>Data[[#This Row],[Məbləğ]]-Data[[#This Row],[Maya]]*Data[[#This Row],[Miqdar]]</f>
        <v>9.3599999999999959</v>
      </c>
      <c r="O1206"/>
      <c r="P1206"/>
    </row>
    <row r="1207" spans="1:16" x14ac:dyDescent="0.35">
      <c r="A1207" s="15">
        <v>44245.103300000032</v>
      </c>
      <c r="B1207" s="9">
        <v>12</v>
      </c>
      <c r="C1207" s="9" t="s">
        <v>36</v>
      </c>
      <c r="D1207" s="9" t="s">
        <v>123</v>
      </c>
      <c r="E1207" s="9" t="s">
        <v>181</v>
      </c>
      <c r="F1207" s="9">
        <v>0.9</v>
      </c>
      <c r="G1207" s="9">
        <v>0.63</v>
      </c>
      <c r="H1207" s="9" t="s">
        <v>140</v>
      </c>
      <c r="I1207" s="9" t="s">
        <v>179</v>
      </c>
      <c r="J1207" s="9">
        <f>Data[[#This Row],[Miqdar]]*Data[[#This Row],[Qiymət]]</f>
        <v>10.8</v>
      </c>
      <c r="K1207" s="9">
        <f>Data[[#This Row],[Məbləğ]]-Data[[#This Row],[Maya]]*Data[[#This Row],[Miqdar]]</f>
        <v>3.24</v>
      </c>
      <c r="O1207"/>
      <c r="P1207"/>
    </row>
    <row r="1208" spans="1:16" x14ac:dyDescent="0.35">
      <c r="A1208" s="15">
        <v>44245.138600000035</v>
      </c>
      <c r="B1208" s="9">
        <v>19</v>
      </c>
      <c r="C1208" s="9" t="s">
        <v>39</v>
      </c>
      <c r="D1208" s="9" t="s">
        <v>124</v>
      </c>
      <c r="E1208" s="9" t="s">
        <v>171</v>
      </c>
      <c r="F1208" s="9">
        <v>2.8</v>
      </c>
      <c r="G1208" s="9">
        <v>1.6799999999999997</v>
      </c>
      <c r="H1208" s="9" t="s">
        <v>136</v>
      </c>
      <c r="I1208" s="9" t="s">
        <v>173</v>
      </c>
      <c r="J1208" s="9">
        <f>Data[[#This Row],[Miqdar]]*Data[[#This Row],[Qiymət]]</f>
        <v>53.199999999999996</v>
      </c>
      <c r="K1208" s="9">
        <f>Data[[#This Row],[Məbləğ]]-Data[[#This Row],[Maya]]*Data[[#This Row],[Miqdar]]</f>
        <v>21.28</v>
      </c>
      <c r="O1208"/>
      <c r="P1208"/>
    </row>
    <row r="1209" spans="1:16" x14ac:dyDescent="0.35">
      <c r="A1209" s="15">
        <v>44245.174700000032</v>
      </c>
      <c r="B1209" s="9">
        <v>17</v>
      </c>
      <c r="C1209" s="9" t="s">
        <v>191</v>
      </c>
      <c r="D1209" s="9" t="s">
        <v>149</v>
      </c>
      <c r="E1209" s="9" t="s">
        <v>171</v>
      </c>
      <c r="F1209" s="9">
        <v>2.8</v>
      </c>
      <c r="G1209" s="9">
        <v>1.6799999999999997</v>
      </c>
      <c r="H1209" s="9" t="s">
        <v>136</v>
      </c>
      <c r="I1209" s="9" t="s">
        <v>172</v>
      </c>
      <c r="J1209" s="9">
        <f>Data[[#This Row],[Miqdar]]*Data[[#This Row],[Qiymət]]</f>
        <v>47.599999999999994</v>
      </c>
      <c r="K1209" s="9">
        <f>Data[[#This Row],[Məbləğ]]-Data[[#This Row],[Maya]]*Data[[#This Row],[Miqdar]]</f>
        <v>19.04</v>
      </c>
      <c r="O1209"/>
      <c r="P1209"/>
    </row>
    <row r="1210" spans="1:16" x14ac:dyDescent="0.35">
      <c r="A1210" s="15">
        <v>44245.217900000032</v>
      </c>
      <c r="B1210" s="9">
        <v>14</v>
      </c>
      <c r="C1210" s="9" t="s">
        <v>187</v>
      </c>
      <c r="D1210" s="9" t="s">
        <v>124</v>
      </c>
      <c r="E1210" s="9" t="s">
        <v>171</v>
      </c>
      <c r="F1210" s="9">
        <v>2.8</v>
      </c>
      <c r="G1210" s="9">
        <v>1.6799999999999997</v>
      </c>
      <c r="H1210" s="9" t="s">
        <v>136</v>
      </c>
      <c r="I1210" s="9" t="s">
        <v>192</v>
      </c>
      <c r="J1210" s="9">
        <f>Data[[#This Row],[Miqdar]]*Data[[#This Row],[Qiymət]]</f>
        <v>39.199999999999996</v>
      </c>
      <c r="K1210" s="9">
        <f>Data[[#This Row],[Məbləğ]]-Data[[#This Row],[Maya]]*Data[[#This Row],[Miqdar]]</f>
        <v>15.68</v>
      </c>
      <c r="O1210"/>
      <c r="P1210"/>
    </row>
    <row r="1211" spans="1:16" x14ac:dyDescent="0.35">
      <c r="A1211" s="15">
        <v>44245.261300000035</v>
      </c>
      <c r="B1211" s="9">
        <v>15</v>
      </c>
      <c r="C1211" s="9" t="s">
        <v>8</v>
      </c>
      <c r="D1211" s="9" t="s">
        <v>122</v>
      </c>
      <c r="E1211" s="9" t="s">
        <v>171</v>
      </c>
      <c r="F1211" s="9">
        <v>2.8</v>
      </c>
      <c r="G1211" s="9">
        <v>1.6799999999999997</v>
      </c>
      <c r="H1211" s="9" t="s">
        <v>136</v>
      </c>
      <c r="I1211" s="9" t="s">
        <v>180</v>
      </c>
      <c r="J1211" s="9">
        <f>Data[[#This Row],[Miqdar]]*Data[[#This Row],[Qiymət]]</f>
        <v>42</v>
      </c>
      <c r="K1211" s="9">
        <f>Data[[#This Row],[Məbləğ]]-Data[[#This Row],[Maya]]*Data[[#This Row],[Miqdar]]</f>
        <v>16.800000000000004</v>
      </c>
      <c r="O1211"/>
      <c r="P1211"/>
    </row>
    <row r="1212" spans="1:16" x14ac:dyDescent="0.35">
      <c r="A1212" s="15">
        <v>44245.298800000033</v>
      </c>
      <c r="B1212" s="9">
        <v>10</v>
      </c>
      <c r="C1212" s="9" t="s">
        <v>11</v>
      </c>
      <c r="D1212" s="9" t="s">
        <v>122</v>
      </c>
      <c r="E1212" s="9" t="s">
        <v>184</v>
      </c>
      <c r="F1212" s="9">
        <v>1.8</v>
      </c>
      <c r="G1212" s="9">
        <v>1.08</v>
      </c>
      <c r="H1212" s="9" t="s">
        <v>154</v>
      </c>
      <c r="I1212" s="9" t="s">
        <v>180</v>
      </c>
      <c r="J1212" s="9">
        <f>Data[[#This Row],[Miqdar]]*Data[[#This Row],[Qiymət]]</f>
        <v>18</v>
      </c>
      <c r="K1212" s="9">
        <f>Data[[#This Row],[Məbləğ]]-Data[[#This Row],[Maya]]*Data[[#This Row],[Miqdar]]</f>
        <v>7.1999999999999993</v>
      </c>
      <c r="O1212"/>
      <c r="P1212"/>
    </row>
    <row r="1213" spans="1:16" x14ac:dyDescent="0.35">
      <c r="A1213" s="15">
        <v>44245.336800000034</v>
      </c>
      <c r="B1213" s="9">
        <v>14</v>
      </c>
      <c r="C1213" s="9" t="s">
        <v>11</v>
      </c>
      <c r="D1213" s="9" t="s">
        <v>122</v>
      </c>
      <c r="E1213" s="9" t="s">
        <v>184</v>
      </c>
      <c r="F1213" s="9">
        <v>1.8</v>
      </c>
      <c r="G1213" s="9">
        <v>1.08</v>
      </c>
      <c r="H1213" s="9" t="s">
        <v>154</v>
      </c>
      <c r="I1213" s="9" t="s">
        <v>180</v>
      </c>
      <c r="J1213" s="9">
        <f>Data[[#This Row],[Miqdar]]*Data[[#This Row],[Qiymət]]</f>
        <v>25.2</v>
      </c>
      <c r="K1213" s="9">
        <f>Data[[#This Row],[Məbləğ]]-Data[[#This Row],[Maya]]*Data[[#This Row],[Miqdar]]</f>
        <v>10.079999999999998</v>
      </c>
      <c r="O1213"/>
      <c r="P1213"/>
    </row>
    <row r="1214" spans="1:16" x14ac:dyDescent="0.35">
      <c r="A1214" s="15">
        <v>44245.379100000035</v>
      </c>
      <c r="B1214" s="9">
        <v>18</v>
      </c>
      <c r="C1214" s="9" t="s">
        <v>11</v>
      </c>
      <c r="D1214" s="9" t="s">
        <v>122</v>
      </c>
      <c r="E1214" s="9" t="s">
        <v>171</v>
      </c>
      <c r="F1214" s="9">
        <v>2.8</v>
      </c>
      <c r="G1214" s="9">
        <v>1.6799999999999997</v>
      </c>
      <c r="H1214" s="9" t="s">
        <v>136</v>
      </c>
      <c r="I1214" s="9" t="s">
        <v>174</v>
      </c>
      <c r="J1214" s="9">
        <f>Data[[#This Row],[Miqdar]]*Data[[#This Row],[Qiymət]]</f>
        <v>50.4</v>
      </c>
      <c r="K1214" s="9">
        <f>Data[[#This Row],[Məbləğ]]-Data[[#This Row],[Maya]]*Data[[#This Row],[Miqdar]]</f>
        <v>20.160000000000004</v>
      </c>
      <c r="O1214"/>
      <c r="P1214"/>
    </row>
    <row r="1215" spans="1:16" x14ac:dyDescent="0.35">
      <c r="A1215" s="15">
        <v>44245.418900000033</v>
      </c>
      <c r="B1215" s="9">
        <v>19</v>
      </c>
      <c r="C1215" s="9" t="s">
        <v>11</v>
      </c>
      <c r="D1215" s="9" t="s">
        <v>122</v>
      </c>
      <c r="E1215" s="9" t="s">
        <v>171</v>
      </c>
      <c r="F1215" s="9">
        <v>2.8</v>
      </c>
      <c r="G1215" s="9">
        <v>1.6799999999999997</v>
      </c>
      <c r="H1215" s="9" t="s">
        <v>136</v>
      </c>
      <c r="I1215" s="9" t="s">
        <v>174</v>
      </c>
      <c r="J1215" s="9">
        <f>Data[[#This Row],[Miqdar]]*Data[[#This Row],[Qiymət]]</f>
        <v>53.199999999999996</v>
      </c>
      <c r="K1215" s="9">
        <f>Data[[#This Row],[Məbləğ]]-Data[[#This Row],[Maya]]*Data[[#This Row],[Miqdar]]</f>
        <v>21.28</v>
      </c>
      <c r="O1215"/>
      <c r="P1215"/>
    </row>
    <row r="1216" spans="1:16" x14ac:dyDescent="0.35">
      <c r="A1216" s="15">
        <v>44245.461900000031</v>
      </c>
      <c r="B1216" s="9">
        <v>20</v>
      </c>
      <c r="C1216" s="9" t="s">
        <v>36</v>
      </c>
      <c r="D1216" s="9" t="s">
        <v>123</v>
      </c>
      <c r="E1216" s="9" t="s">
        <v>195</v>
      </c>
      <c r="F1216" s="9">
        <v>2</v>
      </c>
      <c r="G1216" s="9">
        <v>1.6</v>
      </c>
      <c r="H1216" s="9" t="s">
        <v>136</v>
      </c>
      <c r="I1216" s="9" t="s">
        <v>179</v>
      </c>
      <c r="J1216" s="9">
        <f>Data[[#This Row],[Miqdar]]*Data[[#This Row],[Qiymət]]</f>
        <v>40</v>
      </c>
      <c r="K1216" s="9">
        <f>Data[[#This Row],[Məbləğ]]-Data[[#This Row],[Maya]]*Data[[#This Row],[Miqdar]]</f>
        <v>8</v>
      </c>
      <c r="O1216"/>
      <c r="P1216"/>
    </row>
    <row r="1217" spans="1:16" x14ac:dyDescent="0.35">
      <c r="A1217" s="15">
        <v>44245.500200000031</v>
      </c>
      <c r="B1217" s="9">
        <v>14</v>
      </c>
      <c r="C1217" s="9" t="s">
        <v>156</v>
      </c>
      <c r="D1217" s="9" t="s">
        <v>124</v>
      </c>
      <c r="E1217" s="9" t="s">
        <v>188</v>
      </c>
      <c r="F1217" s="9">
        <v>2.4</v>
      </c>
      <c r="G1217" s="9">
        <v>1.6800000000000002</v>
      </c>
      <c r="H1217" s="9" t="s">
        <v>154</v>
      </c>
      <c r="I1217" s="9" t="s">
        <v>151</v>
      </c>
      <c r="J1217" s="9">
        <f>Data[[#This Row],[Miqdar]]*Data[[#This Row],[Qiymət]]</f>
        <v>33.6</v>
      </c>
      <c r="K1217" s="9">
        <f>Data[[#This Row],[Məbləğ]]-Data[[#This Row],[Maya]]*Data[[#This Row],[Miqdar]]</f>
        <v>10.079999999999998</v>
      </c>
      <c r="O1217"/>
      <c r="P1217"/>
    </row>
    <row r="1218" spans="1:16" x14ac:dyDescent="0.35">
      <c r="A1218" s="15">
        <v>44245.537800000035</v>
      </c>
      <c r="B1218" s="9">
        <v>12</v>
      </c>
      <c r="C1218" s="9" t="s">
        <v>28</v>
      </c>
      <c r="D1218" s="9" t="s">
        <v>143</v>
      </c>
      <c r="E1218" s="9" t="s">
        <v>188</v>
      </c>
      <c r="F1218" s="9">
        <v>2.4</v>
      </c>
      <c r="G1218" s="9">
        <v>1.6800000000000002</v>
      </c>
      <c r="H1218" s="9" t="s">
        <v>154</v>
      </c>
      <c r="I1218" s="9" t="s">
        <v>201</v>
      </c>
      <c r="J1218" s="9">
        <f>Data[[#This Row],[Miqdar]]*Data[[#This Row],[Qiymət]]</f>
        <v>28.799999999999997</v>
      </c>
      <c r="K1218" s="9">
        <f>Data[[#This Row],[Məbləğ]]-Data[[#This Row],[Maya]]*Data[[#This Row],[Miqdar]]</f>
        <v>8.6399999999999935</v>
      </c>
      <c r="O1218"/>
      <c r="P1218"/>
    </row>
    <row r="1219" spans="1:16" x14ac:dyDescent="0.35">
      <c r="A1219" s="15">
        <v>44245.582200000033</v>
      </c>
      <c r="B1219" s="9">
        <v>12</v>
      </c>
      <c r="C1219" s="9" t="s">
        <v>167</v>
      </c>
      <c r="D1219" s="9" t="s">
        <v>149</v>
      </c>
      <c r="E1219" s="9" t="s">
        <v>158</v>
      </c>
      <c r="F1219" s="9">
        <v>3.9</v>
      </c>
      <c r="G1219" s="9">
        <v>1.95</v>
      </c>
      <c r="H1219" s="9" t="s">
        <v>154</v>
      </c>
      <c r="I1219" s="9" t="s">
        <v>192</v>
      </c>
      <c r="J1219" s="9">
        <f>Data[[#This Row],[Miqdar]]*Data[[#This Row],[Qiymət]]</f>
        <v>46.8</v>
      </c>
      <c r="K1219" s="9">
        <f>Data[[#This Row],[Məbləğ]]-Data[[#This Row],[Maya]]*Data[[#This Row],[Miqdar]]</f>
        <v>23.4</v>
      </c>
      <c r="O1219"/>
      <c r="P1219"/>
    </row>
    <row r="1220" spans="1:16" x14ac:dyDescent="0.35">
      <c r="A1220" s="15">
        <v>44245.624600000032</v>
      </c>
      <c r="B1220" s="9">
        <v>11</v>
      </c>
      <c r="C1220" s="9" t="s">
        <v>39</v>
      </c>
      <c r="D1220" s="9" t="s">
        <v>124</v>
      </c>
      <c r="E1220" s="9" t="s">
        <v>146</v>
      </c>
      <c r="F1220" s="9">
        <v>1.7</v>
      </c>
      <c r="G1220" s="9">
        <v>0.85</v>
      </c>
      <c r="H1220" s="9" t="s">
        <v>140</v>
      </c>
      <c r="I1220" s="9" t="s">
        <v>192</v>
      </c>
      <c r="J1220" s="9">
        <f>Data[[#This Row],[Miqdar]]*Data[[#This Row],[Qiymət]]</f>
        <v>18.7</v>
      </c>
      <c r="K1220" s="9">
        <f>Data[[#This Row],[Məbləğ]]-Data[[#This Row],[Maya]]*Data[[#This Row],[Miqdar]]</f>
        <v>9.35</v>
      </c>
      <c r="O1220"/>
      <c r="P1220"/>
    </row>
    <row r="1221" spans="1:16" x14ac:dyDescent="0.35">
      <c r="A1221" s="15">
        <v>44245.667100000035</v>
      </c>
      <c r="B1221" s="9">
        <v>19</v>
      </c>
      <c r="C1221" s="9" t="s">
        <v>3</v>
      </c>
      <c r="D1221" s="9" t="s">
        <v>143</v>
      </c>
      <c r="E1221" s="9" t="s">
        <v>159</v>
      </c>
      <c r="F1221" s="9">
        <v>1.5</v>
      </c>
      <c r="G1221" s="9">
        <v>0.9</v>
      </c>
      <c r="H1221" s="9" t="s">
        <v>154</v>
      </c>
      <c r="I1221" s="9" t="s">
        <v>155</v>
      </c>
      <c r="J1221" s="9">
        <f>Data[[#This Row],[Miqdar]]*Data[[#This Row],[Qiymət]]</f>
        <v>28.5</v>
      </c>
      <c r="K1221" s="9">
        <f>Data[[#This Row],[Məbləğ]]-Data[[#This Row],[Maya]]*Data[[#This Row],[Miqdar]]</f>
        <v>11.399999999999999</v>
      </c>
      <c r="O1221"/>
      <c r="P1221"/>
    </row>
    <row r="1222" spans="1:16" x14ac:dyDescent="0.35">
      <c r="A1222" s="15">
        <v>44245.707200000033</v>
      </c>
      <c r="B1222" s="9">
        <v>10</v>
      </c>
      <c r="C1222" s="9" t="s">
        <v>142</v>
      </c>
      <c r="D1222" s="9" t="s">
        <v>143</v>
      </c>
      <c r="E1222" s="9" t="s">
        <v>169</v>
      </c>
      <c r="F1222" s="9">
        <v>2.5</v>
      </c>
      <c r="G1222" s="9">
        <v>1.25</v>
      </c>
      <c r="H1222" s="9" t="s">
        <v>136</v>
      </c>
      <c r="I1222" s="9" t="s">
        <v>152</v>
      </c>
      <c r="J1222" s="9">
        <f>Data[[#This Row],[Miqdar]]*Data[[#This Row],[Qiymət]]</f>
        <v>25</v>
      </c>
      <c r="K1222" s="9">
        <f>Data[[#This Row],[Məbləğ]]-Data[[#This Row],[Maya]]*Data[[#This Row],[Miqdar]]</f>
        <v>12.5</v>
      </c>
      <c r="O1222"/>
      <c r="P1222"/>
    </row>
    <row r="1223" spans="1:16" x14ac:dyDescent="0.35">
      <c r="A1223" s="15">
        <v>44245.74880000003</v>
      </c>
      <c r="B1223" s="9">
        <v>18</v>
      </c>
      <c r="C1223" s="9" t="s">
        <v>160</v>
      </c>
      <c r="D1223" s="9" t="s">
        <v>143</v>
      </c>
      <c r="E1223" s="9" t="s">
        <v>153</v>
      </c>
      <c r="F1223" s="9">
        <v>1</v>
      </c>
      <c r="G1223" s="9">
        <v>0.6</v>
      </c>
      <c r="H1223" s="9" t="s">
        <v>154</v>
      </c>
      <c r="I1223" s="9" t="s">
        <v>161</v>
      </c>
      <c r="J1223" s="9">
        <f>Data[[#This Row],[Miqdar]]*Data[[#This Row],[Qiymət]]</f>
        <v>18</v>
      </c>
      <c r="K1223" s="9">
        <f>Data[[#This Row],[Məbləğ]]-Data[[#This Row],[Maya]]*Data[[#This Row],[Miqdar]]</f>
        <v>7.2000000000000011</v>
      </c>
      <c r="O1223"/>
      <c r="P1223"/>
    </row>
    <row r="1224" spans="1:16" x14ac:dyDescent="0.35">
      <c r="A1224" s="15">
        <v>44245.786200000031</v>
      </c>
      <c r="B1224" s="9">
        <v>11</v>
      </c>
      <c r="C1224" s="9" t="s">
        <v>160</v>
      </c>
      <c r="D1224" s="9" t="s">
        <v>143</v>
      </c>
      <c r="E1224" s="9" t="s">
        <v>188</v>
      </c>
      <c r="F1224" s="9">
        <v>2.4</v>
      </c>
      <c r="G1224" s="9">
        <v>1.6800000000000002</v>
      </c>
      <c r="H1224" s="9" t="s">
        <v>154</v>
      </c>
      <c r="I1224" s="9" t="s">
        <v>201</v>
      </c>
      <c r="J1224" s="9">
        <f>Data[[#This Row],[Miqdar]]*Data[[#This Row],[Qiymət]]</f>
        <v>26.4</v>
      </c>
      <c r="K1224" s="9">
        <f>Data[[#This Row],[Məbləğ]]-Data[[#This Row],[Maya]]*Data[[#This Row],[Miqdar]]</f>
        <v>7.9199999999999982</v>
      </c>
      <c r="O1224"/>
      <c r="P1224"/>
    </row>
    <row r="1225" spans="1:16" x14ac:dyDescent="0.35">
      <c r="A1225" s="15">
        <v>44245.83060000003</v>
      </c>
      <c r="B1225" s="9">
        <v>20</v>
      </c>
      <c r="C1225" s="9" t="s">
        <v>138</v>
      </c>
      <c r="D1225" s="9" t="s">
        <v>123</v>
      </c>
      <c r="E1225" s="9" t="s">
        <v>171</v>
      </c>
      <c r="F1225" s="9">
        <v>2.8</v>
      </c>
      <c r="G1225" s="9">
        <v>1.6799999999999997</v>
      </c>
      <c r="H1225" s="9" t="s">
        <v>136</v>
      </c>
      <c r="I1225" s="9" t="s">
        <v>179</v>
      </c>
      <c r="J1225" s="9">
        <f>Data[[#This Row],[Miqdar]]*Data[[#This Row],[Qiymət]]</f>
        <v>56</v>
      </c>
      <c r="K1225" s="9">
        <f>Data[[#This Row],[Məbləğ]]-Data[[#This Row],[Maya]]*Data[[#This Row],[Miqdar]]</f>
        <v>22.400000000000006</v>
      </c>
      <c r="O1225"/>
      <c r="P1225"/>
    </row>
    <row r="1226" spans="1:16" x14ac:dyDescent="0.35">
      <c r="A1226" s="15">
        <v>44245.874700000029</v>
      </c>
      <c r="B1226" s="9">
        <v>19</v>
      </c>
      <c r="C1226" s="9" t="s">
        <v>36</v>
      </c>
      <c r="D1226" s="9" t="s">
        <v>123</v>
      </c>
      <c r="E1226" s="9" t="s">
        <v>171</v>
      </c>
      <c r="F1226" s="9">
        <v>2.8</v>
      </c>
      <c r="G1226" s="9">
        <v>1.6799999999999997</v>
      </c>
      <c r="H1226" s="9" t="s">
        <v>136</v>
      </c>
      <c r="I1226" s="9" t="s">
        <v>141</v>
      </c>
      <c r="J1226" s="9">
        <f>Data[[#This Row],[Miqdar]]*Data[[#This Row],[Qiymət]]</f>
        <v>53.199999999999996</v>
      </c>
      <c r="K1226" s="9">
        <f>Data[[#This Row],[Məbləğ]]-Data[[#This Row],[Maya]]*Data[[#This Row],[Miqdar]]</f>
        <v>21.28</v>
      </c>
      <c r="O1226"/>
      <c r="P1226"/>
    </row>
    <row r="1227" spans="1:16" x14ac:dyDescent="0.35">
      <c r="A1227" s="15">
        <v>44245.911600000029</v>
      </c>
      <c r="B1227" s="9">
        <v>11</v>
      </c>
      <c r="C1227" s="9" t="s">
        <v>20</v>
      </c>
      <c r="D1227" s="9" t="s">
        <v>121</v>
      </c>
      <c r="E1227" s="9" t="s">
        <v>195</v>
      </c>
      <c r="F1227" s="9">
        <v>2</v>
      </c>
      <c r="G1227" s="9">
        <v>1.6</v>
      </c>
      <c r="H1227" s="9" t="s">
        <v>136</v>
      </c>
      <c r="I1227" s="9" t="s">
        <v>193</v>
      </c>
      <c r="J1227" s="9">
        <f>Data[[#This Row],[Miqdar]]*Data[[#This Row],[Qiymət]]</f>
        <v>22</v>
      </c>
      <c r="K1227" s="9">
        <f>Data[[#This Row],[Məbləğ]]-Data[[#This Row],[Maya]]*Data[[#This Row],[Miqdar]]</f>
        <v>4.3999999999999986</v>
      </c>
      <c r="O1227"/>
      <c r="P1227"/>
    </row>
    <row r="1228" spans="1:16" x14ac:dyDescent="0.35">
      <c r="A1228" s="15">
        <v>44245.952700000031</v>
      </c>
      <c r="B1228" s="9">
        <v>18</v>
      </c>
      <c r="C1228" s="9" t="s">
        <v>39</v>
      </c>
      <c r="D1228" s="9" t="s">
        <v>124</v>
      </c>
      <c r="E1228" s="9" t="s">
        <v>162</v>
      </c>
      <c r="F1228" s="9">
        <v>3.2</v>
      </c>
      <c r="G1228" s="9">
        <v>1.6</v>
      </c>
      <c r="H1228" s="9" t="s">
        <v>136</v>
      </c>
      <c r="I1228" s="9" t="s">
        <v>190</v>
      </c>
      <c r="J1228" s="9">
        <f>Data[[#This Row],[Miqdar]]*Data[[#This Row],[Qiymət]]</f>
        <v>57.6</v>
      </c>
      <c r="K1228" s="9">
        <f>Data[[#This Row],[Məbləğ]]-Data[[#This Row],[Maya]]*Data[[#This Row],[Miqdar]]</f>
        <v>28.8</v>
      </c>
      <c r="O1228"/>
      <c r="P1228"/>
    </row>
    <row r="1229" spans="1:16" x14ac:dyDescent="0.35">
      <c r="A1229" s="15">
        <v>44245.996600000028</v>
      </c>
      <c r="B1229" s="9">
        <v>12</v>
      </c>
      <c r="C1229" s="9" t="s">
        <v>39</v>
      </c>
      <c r="D1229" s="9" t="s">
        <v>124</v>
      </c>
      <c r="E1229" s="9" t="s">
        <v>169</v>
      </c>
      <c r="F1229" s="9">
        <v>2.5</v>
      </c>
      <c r="G1229" s="9">
        <v>1.25</v>
      </c>
      <c r="H1229" s="9" t="s">
        <v>136</v>
      </c>
      <c r="I1229" s="9" t="s">
        <v>199</v>
      </c>
      <c r="J1229" s="9">
        <f>Data[[#This Row],[Miqdar]]*Data[[#This Row],[Qiymət]]</f>
        <v>30</v>
      </c>
      <c r="K1229" s="9">
        <f>Data[[#This Row],[Məbləğ]]-Data[[#This Row],[Maya]]*Data[[#This Row],[Miqdar]]</f>
        <v>15</v>
      </c>
      <c r="O1229"/>
      <c r="P1229"/>
    </row>
    <row r="1230" spans="1:16" x14ac:dyDescent="0.35">
      <c r="A1230" s="15">
        <v>44246.03250000003</v>
      </c>
      <c r="B1230" s="9">
        <v>12</v>
      </c>
      <c r="C1230" s="9" t="s">
        <v>175</v>
      </c>
      <c r="D1230" s="9" t="s">
        <v>123</v>
      </c>
      <c r="E1230" s="9" t="s">
        <v>135</v>
      </c>
      <c r="F1230" s="9">
        <v>2.5</v>
      </c>
      <c r="G1230" s="9">
        <v>1.25</v>
      </c>
      <c r="H1230" s="9" t="s">
        <v>136</v>
      </c>
      <c r="I1230" s="9" t="s">
        <v>179</v>
      </c>
      <c r="J1230" s="9">
        <f>Data[[#This Row],[Miqdar]]*Data[[#This Row],[Qiymət]]</f>
        <v>30</v>
      </c>
      <c r="K1230" s="9">
        <f>Data[[#This Row],[Məbləğ]]-Data[[#This Row],[Maya]]*Data[[#This Row],[Miqdar]]</f>
        <v>15</v>
      </c>
      <c r="O1230"/>
      <c r="P1230"/>
    </row>
    <row r="1231" spans="1:16" x14ac:dyDescent="0.35">
      <c r="A1231" s="15">
        <v>44246.071500000027</v>
      </c>
      <c r="B1231" s="9">
        <v>14</v>
      </c>
      <c r="C1231" s="9" t="s">
        <v>142</v>
      </c>
      <c r="D1231" s="9" t="s">
        <v>143</v>
      </c>
      <c r="E1231" s="9" t="s">
        <v>146</v>
      </c>
      <c r="F1231" s="9">
        <v>1.7</v>
      </c>
      <c r="G1231" s="9">
        <v>0.85</v>
      </c>
      <c r="H1231" s="9" t="s">
        <v>140</v>
      </c>
      <c r="I1231" s="9" t="s">
        <v>155</v>
      </c>
      <c r="J1231" s="9">
        <f>Data[[#This Row],[Miqdar]]*Data[[#This Row],[Qiymət]]</f>
        <v>23.8</v>
      </c>
      <c r="K1231" s="9">
        <f>Data[[#This Row],[Məbləğ]]-Data[[#This Row],[Maya]]*Data[[#This Row],[Miqdar]]</f>
        <v>11.9</v>
      </c>
      <c r="O1231"/>
      <c r="P1231"/>
    </row>
    <row r="1232" spans="1:16" x14ac:dyDescent="0.35">
      <c r="A1232" s="15">
        <v>44246.116000000031</v>
      </c>
      <c r="B1232" s="9">
        <v>19</v>
      </c>
      <c r="C1232" s="9" t="s">
        <v>42</v>
      </c>
      <c r="D1232" s="9" t="s">
        <v>121</v>
      </c>
      <c r="E1232" s="9" t="s">
        <v>158</v>
      </c>
      <c r="F1232" s="9">
        <v>3.9</v>
      </c>
      <c r="G1232" s="9">
        <v>1.95</v>
      </c>
      <c r="H1232" s="9" t="s">
        <v>154</v>
      </c>
      <c r="I1232" s="9" t="s">
        <v>165</v>
      </c>
      <c r="J1232" s="9">
        <f>Data[[#This Row],[Miqdar]]*Data[[#This Row],[Qiymət]]</f>
        <v>74.099999999999994</v>
      </c>
      <c r="K1232" s="9">
        <f>Data[[#This Row],[Məbləğ]]-Data[[#This Row],[Maya]]*Data[[#This Row],[Miqdar]]</f>
        <v>37.049999999999997</v>
      </c>
      <c r="O1232"/>
      <c r="P1232"/>
    </row>
    <row r="1233" spans="1:16" x14ac:dyDescent="0.35">
      <c r="A1233" s="15">
        <v>44246.152200000033</v>
      </c>
      <c r="B1233" s="9">
        <v>15</v>
      </c>
      <c r="C1233" s="9" t="s">
        <v>156</v>
      </c>
      <c r="D1233" s="9" t="s">
        <v>124</v>
      </c>
      <c r="E1233" s="9" t="s">
        <v>195</v>
      </c>
      <c r="F1233" s="9">
        <v>2</v>
      </c>
      <c r="G1233" s="9">
        <v>1.6</v>
      </c>
      <c r="H1233" s="9" t="s">
        <v>136</v>
      </c>
      <c r="I1233" s="9" t="s">
        <v>192</v>
      </c>
      <c r="J1233" s="9">
        <f>Data[[#This Row],[Miqdar]]*Data[[#This Row],[Qiymət]]</f>
        <v>30</v>
      </c>
      <c r="K1233" s="9">
        <f>Data[[#This Row],[Məbləğ]]-Data[[#This Row],[Maya]]*Data[[#This Row],[Miqdar]]</f>
        <v>6</v>
      </c>
      <c r="O1233"/>
      <c r="P1233"/>
    </row>
    <row r="1234" spans="1:16" x14ac:dyDescent="0.35">
      <c r="A1234" s="15">
        <v>44246.188800000033</v>
      </c>
      <c r="B1234" s="9">
        <v>14</v>
      </c>
      <c r="C1234" s="9" t="s">
        <v>6</v>
      </c>
      <c r="D1234" s="9" t="s">
        <v>121</v>
      </c>
      <c r="E1234" s="9" t="s">
        <v>164</v>
      </c>
      <c r="F1234" s="9">
        <v>6.6</v>
      </c>
      <c r="G1234" s="9">
        <v>5.2799999999999994</v>
      </c>
      <c r="H1234" s="9" t="s">
        <v>154</v>
      </c>
      <c r="I1234" s="9" t="s">
        <v>193</v>
      </c>
      <c r="J1234" s="9">
        <f>Data[[#This Row],[Miqdar]]*Data[[#This Row],[Qiymət]]</f>
        <v>92.399999999999991</v>
      </c>
      <c r="K1234" s="9">
        <f>Data[[#This Row],[Məbləğ]]-Data[[#This Row],[Maya]]*Data[[#This Row],[Miqdar]]</f>
        <v>18.480000000000004</v>
      </c>
      <c r="O1234"/>
      <c r="P1234"/>
    </row>
    <row r="1235" spans="1:16" x14ac:dyDescent="0.35">
      <c r="A1235" s="15">
        <v>44246.23210000003</v>
      </c>
      <c r="B1235" s="9">
        <v>18</v>
      </c>
      <c r="C1235" s="9" t="s">
        <v>39</v>
      </c>
      <c r="D1235" s="9" t="s">
        <v>124</v>
      </c>
      <c r="E1235" s="9" t="s">
        <v>162</v>
      </c>
      <c r="F1235" s="9">
        <v>3.2</v>
      </c>
      <c r="G1235" s="9">
        <v>1.6</v>
      </c>
      <c r="H1235" s="9" t="s">
        <v>136</v>
      </c>
      <c r="I1235" s="9" t="s">
        <v>192</v>
      </c>
      <c r="J1235" s="9">
        <f>Data[[#This Row],[Miqdar]]*Data[[#This Row],[Qiymət]]</f>
        <v>57.6</v>
      </c>
      <c r="K1235" s="9">
        <f>Data[[#This Row],[Məbləğ]]-Data[[#This Row],[Maya]]*Data[[#This Row],[Miqdar]]</f>
        <v>28.8</v>
      </c>
      <c r="O1235"/>
      <c r="P1235"/>
    </row>
    <row r="1236" spans="1:16" x14ac:dyDescent="0.35">
      <c r="A1236" s="15">
        <v>44246.27530000003</v>
      </c>
      <c r="B1236" s="9">
        <v>17</v>
      </c>
      <c r="C1236" s="9" t="s">
        <v>3</v>
      </c>
      <c r="D1236" s="9" t="s">
        <v>143</v>
      </c>
      <c r="E1236" s="9" t="s">
        <v>162</v>
      </c>
      <c r="F1236" s="9">
        <v>3.2</v>
      </c>
      <c r="G1236" s="9">
        <v>1.6</v>
      </c>
      <c r="H1236" s="9" t="s">
        <v>136</v>
      </c>
      <c r="I1236" s="9" t="s">
        <v>161</v>
      </c>
      <c r="J1236" s="9">
        <f>Data[[#This Row],[Miqdar]]*Data[[#This Row],[Qiymət]]</f>
        <v>54.400000000000006</v>
      </c>
      <c r="K1236" s="9">
        <f>Data[[#This Row],[Məbləğ]]-Data[[#This Row],[Maya]]*Data[[#This Row],[Miqdar]]</f>
        <v>27.200000000000003</v>
      </c>
      <c r="O1236"/>
      <c r="P1236"/>
    </row>
    <row r="1237" spans="1:16" x14ac:dyDescent="0.35">
      <c r="A1237" s="15">
        <v>44246.312900000034</v>
      </c>
      <c r="B1237" s="9">
        <v>15</v>
      </c>
      <c r="C1237" s="9" t="s">
        <v>6</v>
      </c>
      <c r="D1237" s="9" t="s">
        <v>121</v>
      </c>
      <c r="E1237" s="9" t="s">
        <v>188</v>
      </c>
      <c r="F1237" s="9">
        <v>2.4</v>
      </c>
      <c r="G1237" s="9">
        <v>1.6800000000000002</v>
      </c>
      <c r="H1237" s="9" t="s">
        <v>154</v>
      </c>
      <c r="I1237" s="9" t="s">
        <v>147</v>
      </c>
      <c r="J1237" s="9">
        <f>Data[[#This Row],[Miqdar]]*Data[[#This Row],[Qiymət]]</f>
        <v>36</v>
      </c>
      <c r="K1237" s="9">
        <f>Data[[#This Row],[Məbləğ]]-Data[[#This Row],[Maya]]*Data[[#This Row],[Miqdar]]</f>
        <v>10.799999999999997</v>
      </c>
      <c r="O1237"/>
      <c r="P1237"/>
    </row>
    <row r="1238" spans="1:16" x14ac:dyDescent="0.35">
      <c r="A1238" s="15">
        <v>44246.352900000034</v>
      </c>
      <c r="B1238" s="9">
        <v>18</v>
      </c>
      <c r="C1238" s="9" t="s">
        <v>36</v>
      </c>
      <c r="D1238" s="9" t="s">
        <v>123</v>
      </c>
      <c r="E1238" s="9" t="s">
        <v>178</v>
      </c>
      <c r="F1238" s="9">
        <v>2.2000000000000002</v>
      </c>
      <c r="G1238" s="9">
        <v>1.5400000000000003</v>
      </c>
      <c r="H1238" s="9" t="s">
        <v>140</v>
      </c>
      <c r="I1238" s="9" t="s">
        <v>141</v>
      </c>
      <c r="J1238" s="9">
        <f>Data[[#This Row],[Miqdar]]*Data[[#This Row],[Qiymət]]</f>
        <v>39.6</v>
      </c>
      <c r="K1238" s="9">
        <f>Data[[#This Row],[Məbləğ]]-Data[[#This Row],[Maya]]*Data[[#This Row],[Miqdar]]</f>
        <v>11.879999999999995</v>
      </c>
      <c r="O1238"/>
      <c r="P1238"/>
    </row>
    <row r="1239" spans="1:16" x14ac:dyDescent="0.35">
      <c r="A1239" s="15">
        <v>44246.393300000032</v>
      </c>
      <c r="B1239" s="9">
        <v>15</v>
      </c>
      <c r="C1239" s="9" t="s">
        <v>8</v>
      </c>
      <c r="D1239" s="9" t="s">
        <v>122</v>
      </c>
      <c r="E1239" s="9" t="s">
        <v>144</v>
      </c>
      <c r="F1239" s="9">
        <v>1.4</v>
      </c>
      <c r="G1239" s="9">
        <v>0.97999999999999987</v>
      </c>
      <c r="H1239" s="9" t="s">
        <v>140</v>
      </c>
      <c r="I1239" s="9" t="s">
        <v>174</v>
      </c>
      <c r="J1239" s="9">
        <f>Data[[#This Row],[Miqdar]]*Data[[#This Row],[Qiymət]]</f>
        <v>21</v>
      </c>
      <c r="K1239" s="9">
        <f>Data[[#This Row],[Məbləğ]]-Data[[#This Row],[Maya]]*Data[[#This Row],[Miqdar]]</f>
        <v>6.3000000000000025</v>
      </c>
      <c r="O1239"/>
      <c r="P1239"/>
    </row>
    <row r="1240" spans="1:16" x14ac:dyDescent="0.35">
      <c r="A1240" s="15">
        <v>44246.438000000031</v>
      </c>
      <c r="B1240" s="9">
        <v>11</v>
      </c>
      <c r="C1240" s="9" t="s">
        <v>11</v>
      </c>
      <c r="D1240" s="9" t="s">
        <v>122</v>
      </c>
      <c r="E1240" s="9" t="s">
        <v>178</v>
      </c>
      <c r="F1240" s="9">
        <v>2.2000000000000002</v>
      </c>
      <c r="G1240" s="9">
        <v>1.5400000000000003</v>
      </c>
      <c r="H1240" s="9" t="s">
        <v>140</v>
      </c>
      <c r="I1240" s="9" t="s">
        <v>194</v>
      </c>
      <c r="J1240" s="9">
        <f>Data[[#This Row],[Miqdar]]*Data[[#This Row],[Qiymət]]</f>
        <v>24.200000000000003</v>
      </c>
      <c r="K1240" s="9">
        <f>Data[[#This Row],[Məbləğ]]-Data[[#This Row],[Maya]]*Data[[#This Row],[Miqdar]]</f>
        <v>7.2600000000000016</v>
      </c>
      <c r="O1240"/>
      <c r="P1240"/>
    </row>
    <row r="1241" spans="1:16" x14ac:dyDescent="0.35">
      <c r="A1241" s="15">
        <v>44246.473700000031</v>
      </c>
      <c r="B1241" s="9">
        <v>13</v>
      </c>
      <c r="C1241" s="9" t="s">
        <v>11</v>
      </c>
      <c r="D1241" s="9" t="s">
        <v>122</v>
      </c>
      <c r="E1241" s="9" t="s">
        <v>188</v>
      </c>
      <c r="F1241" s="9">
        <v>2.4</v>
      </c>
      <c r="G1241" s="9">
        <v>1.6800000000000002</v>
      </c>
      <c r="H1241" s="9" t="s">
        <v>154</v>
      </c>
      <c r="I1241" s="9" t="s">
        <v>197</v>
      </c>
      <c r="J1241" s="9">
        <f>Data[[#This Row],[Miqdar]]*Data[[#This Row],[Qiymət]]</f>
        <v>31.2</v>
      </c>
      <c r="K1241" s="9">
        <f>Data[[#This Row],[Məbləğ]]-Data[[#This Row],[Maya]]*Data[[#This Row],[Miqdar]]</f>
        <v>9.3599999999999959</v>
      </c>
      <c r="O1241"/>
      <c r="P1241"/>
    </row>
    <row r="1242" spans="1:16" x14ac:dyDescent="0.35">
      <c r="A1242" s="15">
        <v>44246.514900000031</v>
      </c>
      <c r="B1242" s="9">
        <v>19</v>
      </c>
      <c r="C1242" s="9" t="s">
        <v>11</v>
      </c>
      <c r="D1242" s="9" t="s">
        <v>122</v>
      </c>
      <c r="E1242" s="9" t="s">
        <v>139</v>
      </c>
      <c r="F1242" s="9">
        <v>1.5</v>
      </c>
      <c r="G1242" s="9">
        <v>0.75</v>
      </c>
      <c r="H1242" s="9" t="s">
        <v>140</v>
      </c>
      <c r="I1242" s="9" t="s">
        <v>174</v>
      </c>
      <c r="J1242" s="9">
        <f>Data[[#This Row],[Miqdar]]*Data[[#This Row],[Qiymət]]</f>
        <v>28.5</v>
      </c>
      <c r="K1242" s="9">
        <f>Data[[#This Row],[Məbləğ]]-Data[[#This Row],[Maya]]*Data[[#This Row],[Miqdar]]</f>
        <v>14.25</v>
      </c>
      <c r="O1242"/>
      <c r="P1242"/>
    </row>
    <row r="1243" spans="1:16" x14ac:dyDescent="0.35">
      <c r="A1243" s="15">
        <v>44246.550800000034</v>
      </c>
      <c r="B1243" s="9">
        <v>12</v>
      </c>
      <c r="C1243" s="9" t="s">
        <v>39</v>
      </c>
      <c r="D1243" s="9" t="s">
        <v>124</v>
      </c>
      <c r="E1243" s="9" t="s">
        <v>171</v>
      </c>
      <c r="F1243" s="9">
        <v>2.8</v>
      </c>
      <c r="G1243" s="9">
        <v>1.6799999999999997</v>
      </c>
      <c r="H1243" s="9" t="s">
        <v>136</v>
      </c>
      <c r="I1243" s="9" t="s">
        <v>172</v>
      </c>
      <c r="J1243" s="9">
        <f>Data[[#This Row],[Miqdar]]*Data[[#This Row],[Qiymət]]</f>
        <v>33.599999999999994</v>
      </c>
      <c r="K1243" s="9">
        <f>Data[[#This Row],[Məbləğ]]-Data[[#This Row],[Maya]]*Data[[#This Row],[Miqdar]]</f>
        <v>13.439999999999998</v>
      </c>
      <c r="O1243"/>
      <c r="P1243"/>
    </row>
    <row r="1244" spans="1:16" x14ac:dyDescent="0.35">
      <c r="A1244" s="15">
        <v>44246.592900000032</v>
      </c>
      <c r="B1244" s="9">
        <v>14</v>
      </c>
      <c r="C1244" s="9" t="s">
        <v>39</v>
      </c>
      <c r="D1244" s="9" t="s">
        <v>124</v>
      </c>
      <c r="E1244" s="9" t="s">
        <v>162</v>
      </c>
      <c r="F1244" s="9">
        <v>3.2</v>
      </c>
      <c r="G1244" s="9">
        <v>1.6</v>
      </c>
      <c r="H1244" s="9" t="s">
        <v>136</v>
      </c>
      <c r="I1244" s="9" t="s">
        <v>192</v>
      </c>
      <c r="J1244" s="9">
        <f>Data[[#This Row],[Miqdar]]*Data[[#This Row],[Qiymət]]</f>
        <v>44.800000000000004</v>
      </c>
      <c r="K1244" s="9">
        <f>Data[[#This Row],[Məbləğ]]-Data[[#This Row],[Maya]]*Data[[#This Row],[Miqdar]]</f>
        <v>22.400000000000002</v>
      </c>
      <c r="O1244"/>
      <c r="P1244"/>
    </row>
    <row r="1245" spans="1:16" x14ac:dyDescent="0.35">
      <c r="A1245" s="15">
        <v>44246.628300000033</v>
      </c>
      <c r="B1245" s="9">
        <v>19</v>
      </c>
      <c r="C1245" s="9" t="s">
        <v>36</v>
      </c>
      <c r="D1245" s="9" t="s">
        <v>123</v>
      </c>
      <c r="E1245" s="9" t="s">
        <v>181</v>
      </c>
      <c r="F1245" s="9">
        <v>0.9</v>
      </c>
      <c r="G1245" s="9">
        <v>0.63</v>
      </c>
      <c r="H1245" s="9" t="s">
        <v>140</v>
      </c>
      <c r="I1245" s="9" t="s">
        <v>177</v>
      </c>
      <c r="J1245" s="9">
        <f>Data[[#This Row],[Miqdar]]*Data[[#This Row],[Qiymət]]</f>
        <v>17.100000000000001</v>
      </c>
      <c r="K1245" s="9">
        <f>Data[[#This Row],[Məbləğ]]-Data[[#This Row],[Maya]]*Data[[#This Row],[Miqdar]]</f>
        <v>5.1300000000000008</v>
      </c>
      <c r="O1245"/>
      <c r="P1245"/>
    </row>
    <row r="1246" spans="1:16" x14ac:dyDescent="0.35">
      <c r="A1246" s="15">
        <v>44246.671300000031</v>
      </c>
      <c r="B1246" s="9">
        <v>19</v>
      </c>
      <c r="C1246" s="9" t="s">
        <v>142</v>
      </c>
      <c r="D1246" s="9" t="s">
        <v>143</v>
      </c>
      <c r="E1246" s="9" t="s">
        <v>158</v>
      </c>
      <c r="F1246" s="9">
        <v>3.9</v>
      </c>
      <c r="G1246" s="9">
        <v>1.95</v>
      </c>
      <c r="H1246" s="9" t="s">
        <v>154</v>
      </c>
      <c r="I1246" s="9" t="s">
        <v>201</v>
      </c>
      <c r="J1246" s="9">
        <f>Data[[#This Row],[Miqdar]]*Data[[#This Row],[Qiymət]]</f>
        <v>74.099999999999994</v>
      </c>
      <c r="K1246" s="9">
        <f>Data[[#This Row],[Məbləğ]]-Data[[#This Row],[Maya]]*Data[[#This Row],[Miqdar]]</f>
        <v>37.049999999999997</v>
      </c>
      <c r="O1246"/>
      <c r="P1246"/>
    </row>
    <row r="1247" spans="1:16" x14ac:dyDescent="0.35">
      <c r="A1247" s="15">
        <v>44246.710600000028</v>
      </c>
      <c r="B1247" s="9">
        <v>17</v>
      </c>
      <c r="C1247" s="9" t="s">
        <v>138</v>
      </c>
      <c r="D1247" s="9" t="s">
        <v>123</v>
      </c>
      <c r="E1247" s="9" t="s">
        <v>144</v>
      </c>
      <c r="F1247" s="9">
        <v>1.4</v>
      </c>
      <c r="G1247" s="9">
        <v>0.97999999999999987</v>
      </c>
      <c r="H1247" s="9" t="s">
        <v>140</v>
      </c>
      <c r="I1247" s="9" t="s">
        <v>141</v>
      </c>
      <c r="J1247" s="9">
        <f>Data[[#This Row],[Miqdar]]*Data[[#This Row],[Qiymət]]</f>
        <v>23.799999999999997</v>
      </c>
      <c r="K1247" s="9">
        <f>Data[[#This Row],[Məbləğ]]-Data[[#This Row],[Maya]]*Data[[#This Row],[Miqdar]]</f>
        <v>7.1400000000000006</v>
      </c>
      <c r="O1247"/>
      <c r="P1247"/>
    </row>
    <row r="1248" spans="1:16" x14ac:dyDescent="0.35">
      <c r="A1248" s="15">
        <v>44246.754100000027</v>
      </c>
      <c r="B1248" s="9">
        <v>17</v>
      </c>
      <c r="C1248" s="9" t="s">
        <v>39</v>
      </c>
      <c r="D1248" s="9" t="s">
        <v>124</v>
      </c>
      <c r="E1248" s="9" t="s">
        <v>171</v>
      </c>
      <c r="F1248" s="9">
        <v>2.8</v>
      </c>
      <c r="G1248" s="9">
        <v>1.6799999999999997</v>
      </c>
      <c r="H1248" s="9" t="s">
        <v>136</v>
      </c>
      <c r="I1248" s="9" t="s">
        <v>173</v>
      </c>
      <c r="J1248" s="9">
        <f>Data[[#This Row],[Miqdar]]*Data[[#This Row],[Qiymət]]</f>
        <v>47.599999999999994</v>
      </c>
      <c r="K1248" s="9">
        <f>Data[[#This Row],[Məbləğ]]-Data[[#This Row],[Maya]]*Data[[#This Row],[Miqdar]]</f>
        <v>19.04</v>
      </c>
      <c r="O1248"/>
      <c r="P1248"/>
    </row>
    <row r="1249" spans="1:16" x14ac:dyDescent="0.35">
      <c r="A1249" s="15">
        <v>44246.795700000024</v>
      </c>
      <c r="B1249" s="9">
        <v>20</v>
      </c>
      <c r="C1249" s="9" t="s">
        <v>11</v>
      </c>
      <c r="D1249" s="9" t="s">
        <v>122</v>
      </c>
      <c r="E1249" s="9" t="s">
        <v>171</v>
      </c>
      <c r="F1249" s="9">
        <v>2.8</v>
      </c>
      <c r="G1249" s="9">
        <v>1.6799999999999997</v>
      </c>
      <c r="H1249" s="9" t="s">
        <v>136</v>
      </c>
      <c r="I1249" s="9" t="s">
        <v>174</v>
      </c>
      <c r="J1249" s="9">
        <f>Data[[#This Row],[Miqdar]]*Data[[#This Row],[Qiymət]]</f>
        <v>56</v>
      </c>
      <c r="K1249" s="9">
        <f>Data[[#This Row],[Məbləğ]]-Data[[#This Row],[Maya]]*Data[[#This Row],[Miqdar]]</f>
        <v>22.400000000000006</v>
      </c>
      <c r="O1249"/>
      <c r="P1249"/>
    </row>
    <row r="1250" spans="1:16" x14ac:dyDescent="0.35">
      <c r="A1250" s="15">
        <v>44246.834600000024</v>
      </c>
      <c r="B1250" s="9">
        <v>17</v>
      </c>
      <c r="C1250" s="9" t="s">
        <v>36</v>
      </c>
      <c r="D1250" s="9" t="s">
        <v>123</v>
      </c>
      <c r="E1250" s="9" t="s">
        <v>164</v>
      </c>
      <c r="F1250" s="9">
        <v>6.6</v>
      </c>
      <c r="G1250" s="9">
        <v>5.2799999999999994</v>
      </c>
      <c r="H1250" s="9" t="s">
        <v>154</v>
      </c>
      <c r="I1250" s="9" t="s">
        <v>179</v>
      </c>
      <c r="J1250" s="9">
        <f>Data[[#This Row],[Miqdar]]*Data[[#This Row],[Qiymət]]</f>
        <v>112.19999999999999</v>
      </c>
      <c r="K1250" s="9">
        <f>Data[[#This Row],[Məbləğ]]-Data[[#This Row],[Maya]]*Data[[#This Row],[Miqdar]]</f>
        <v>22.439999999999998</v>
      </c>
      <c r="O1250"/>
      <c r="P1250"/>
    </row>
    <row r="1251" spans="1:16" x14ac:dyDescent="0.35">
      <c r="A1251" s="15">
        <v>44246.876300000025</v>
      </c>
      <c r="B1251" s="9">
        <v>13</v>
      </c>
      <c r="C1251" s="9" t="s">
        <v>142</v>
      </c>
      <c r="D1251" s="9" t="s">
        <v>143</v>
      </c>
      <c r="E1251" s="9" t="s">
        <v>146</v>
      </c>
      <c r="F1251" s="9">
        <v>1.7</v>
      </c>
      <c r="G1251" s="9">
        <v>0.85</v>
      </c>
      <c r="H1251" s="9" t="s">
        <v>140</v>
      </c>
      <c r="I1251" s="9" t="s">
        <v>145</v>
      </c>
      <c r="J1251" s="9">
        <f>Data[[#This Row],[Miqdar]]*Data[[#This Row],[Qiymət]]</f>
        <v>22.099999999999998</v>
      </c>
      <c r="K1251" s="9">
        <f>Data[[#This Row],[Məbləğ]]-Data[[#This Row],[Maya]]*Data[[#This Row],[Miqdar]]</f>
        <v>11.049999999999999</v>
      </c>
      <c r="O1251"/>
      <c r="P1251"/>
    </row>
    <row r="1252" spans="1:16" x14ac:dyDescent="0.35">
      <c r="A1252" s="15">
        <v>44246.920800000029</v>
      </c>
      <c r="B1252" s="9">
        <v>20</v>
      </c>
      <c r="C1252" s="9" t="s">
        <v>6</v>
      </c>
      <c r="D1252" s="9" t="s">
        <v>121</v>
      </c>
      <c r="E1252" s="9" t="s">
        <v>188</v>
      </c>
      <c r="F1252" s="9">
        <v>2.4</v>
      </c>
      <c r="G1252" s="9">
        <v>1.6800000000000002</v>
      </c>
      <c r="H1252" s="9" t="s">
        <v>154</v>
      </c>
      <c r="I1252" s="9" t="s">
        <v>147</v>
      </c>
      <c r="J1252" s="9">
        <f>Data[[#This Row],[Miqdar]]*Data[[#This Row],[Qiymət]]</f>
        <v>48</v>
      </c>
      <c r="K1252" s="9">
        <f>Data[[#This Row],[Məbləğ]]-Data[[#This Row],[Maya]]*Data[[#This Row],[Miqdar]]</f>
        <v>14.399999999999999</v>
      </c>
      <c r="O1252"/>
      <c r="P1252"/>
    </row>
    <row r="1253" spans="1:16" x14ac:dyDescent="0.35">
      <c r="A1253" s="15">
        <v>44246.960600000028</v>
      </c>
      <c r="B1253" s="9">
        <v>17</v>
      </c>
      <c r="C1253" s="9" t="s">
        <v>156</v>
      </c>
      <c r="D1253" s="9" t="s">
        <v>124</v>
      </c>
      <c r="E1253" s="9" t="s">
        <v>164</v>
      </c>
      <c r="F1253" s="9">
        <v>6.6</v>
      </c>
      <c r="G1253" s="9">
        <v>5.2799999999999994</v>
      </c>
      <c r="H1253" s="9" t="s">
        <v>154</v>
      </c>
      <c r="I1253" s="9" t="s">
        <v>151</v>
      </c>
      <c r="J1253" s="9">
        <f>Data[[#This Row],[Miqdar]]*Data[[#This Row],[Qiymət]]</f>
        <v>112.19999999999999</v>
      </c>
      <c r="K1253" s="9">
        <f>Data[[#This Row],[Məbləğ]]-Data[[#This Row],[Maya]]*Data[[#This Row],[Miqdar]]</f>
        <v>22.439999999999998</v>
      </c>
      <c r="O1253"/>
      <c r="P1253"/>
    </row>
    <row r="1254" spans="1:16" x14ac:dyDescent="0.35">
      <c r="A1254" s="15">
        <v>44247.005500000028</v>
      </c>
      <c r="B1254" s="9">
        <v>16</v>
      </c>
      <c r="C1254" s="9" t="s">
        <v>39</v>
      </c>
      <c r="D1254" s="9" t="s">
        <v>124</v>
      </c>
      <c r="E1254" s="9" t="s">
        <v>181</v>
      </c>
      <c r="F1254" s="9">
        <v>0.9</v>
      </c>
      <c r="G1254" s="9">
        <v>0.63</v>
      </c>
      <c r="H1254" s="9" t="s">
        <v>140</v>
      </c>
      <c r="I1254" s="9" t="s">
        <v>199</v>
      </c>
      <c r="J1254" s="9">
        <f>Data[[#This Row],[Miqdar]]*Data[[#This Row],[Qiymət]]</f>
        <v>14.4</v>
      </c>
      <c r="K1254" s="9">
        <f>Data[[#This Row],[Məbləğ]]-Data[[#This Row],[Maya]]*Data[[#This Row],[Miqdar]]</f>
        <v>4.32</v>
      </c>
      <c r="O1254"/>
      <c r="P1254"/>
    </row>
    <row r="1255" spans="1:16" x14ac:dyDescent="0.35">
      <c r="A1255" s="15">
        <v>44247.050500000027</v>
      </c>
      <c r="B1255" s="9">
        <v>20</v>
      </c>
      <c r="C1255" s="9" t="s">
        <v>160</v>
      </c>
      <c r="D1255" s="9" t="s">
        <v>143</v>
      </c>
      <c r="E1255" s="9" t="s">
        <v>185</v>
      </c>
      <c r="F1255" s="9">
        <v>1.2</v>
      </c>
      <c r="G1255" s="9">
        <v>0.72</v>
      </c>
      <c r="H1255" s="9" t="s">
        <v>154</v>
      </c>
      <c r="I1255" s="9" t="s">
        <v>152</v>
      </c>
      <c r="J1255" s="9">
        <f>Data[[#This Row],[Miqdar]]*Data[[#This Row],[Qiymət]]</f>
        <v>24</v>
      </c>
      <c r="K1255" s="9">
        <f>Data[[#This Row],[Məbləğ]]-Data[[#This Row],[Maya]]*Data[[#This Row],[Miqdar]]</f>
        <v>9.6000000000000014</v>
      </c>
      <c r="O1255"/>
      <c r="P1255"/>
    </row>
    <row r="1256" spans="1:16" x14ac:dyDescent="0.35">
      <c r="A1256" s="15">
        <v>44247.094700000023</v>
      </c>
      <c r="B1256" s="9">
        <v>11</v>
      </c>
      <c r="C1256" s="9" t="s">
        <v>20</v>
      </c>
      <c r="D1256" s="9" t="s">
        <v>121</v>
      </c>
      <c r="E1256" s="9" t="s">
        <v>139</v>
      </c>
      <c r="F1256" s="9">
        <v>1.5</v>
      </c>
      <c r="G1256" s="9">
        <v>0.75</v>
      </c>
      <c r="H1256" s="9" t="s">
        <v>140</v>
      </c>
      <c r="I1256" s="9" t="s">
        <v>147</v>
      </c>
      <c r="J1256" s="9">
        <f>Data[[#This Row],[Miqdar]]*Data[[#This Row],[Qiymət]]</f>
        <v>16.5</v>
      </c>
      <c r="K1256" s="9">
        <f>Data[[#This Row],[Məbləğ]]-Data[[#This Row],[Maya]]*Data[[#This Row],[Miqdar]]</f>
        <v>8.25</v>
      </c>
      <c r="O1256"/>
      <c r="P1256"/>
    </row>
    <row r="1257" spans="1:16" x14ac:dyDescent="0.35">
      <c r="A1257" s="15">
        <v>44247.137400000021</v>
      </c>
      <c r="B1257" s="9">
        <v>20</v>
      </c>
      <c r="C1257" s="9" t="s">
        <v>187</v>
      </c>
      <c r="D1257" s="9" t="s">
        <v>124</v>
      </c>
      <c r="E1257" s="9" t="s">
        <v>186</v>
      </c>
      <c r="F1257" s="9">
        <v>1.4</v>
      </c>
      <c r="G1257" s="9">
        <v>0.97999999999999987</v>
      </c>
      <c r="H1257" s="9" t="s">
        <v>140</v>
      </c>
      <c r="I1257" s="9" t="s">
        <v>192</v>
      </c>
      <c r="J1257" s="9">
        <f>Data[[#This Row],[Miqdar]]*Data[[#This Row],[Qiymət]]</f>
        <v>28</v>
      </c>
      <c r="K1257" s="9">
        <f>Data[[#This Row],[Məbləğ]]-Data[[#This Row],[Maya]]*Data[[#This Row],[Miqdar]]</f>
        <v>8.4000000000000021</v>
      </c>
      <c r="O1257"/>
      <c r="P1257"/>
    </row>
    <row r="1258" spans="1:16" x14ac:dyDescent="0.35">
      <c r="A1258" s="15">
        <v>44247.175700000022</v>
      </c>
      <c r="B1258" s="9">
        <v>10</v>
      </c>
      <c r="C1258" s="9" t="s">
        <v>148</v>
      </c>
      <c r="D1258" s="9" t="s">
        <v>149</v>
      </c>
      <c r="E1258" s="9" t="s">
        <v>144</v>
      </c>
      <c r="F1258" s="9">
        <v>1.4</v>
      </c>
      <c r="G1258" s="9">
        <v>0.97999999999999987</v>
      </c>
      <c r="H1258" s="9" t="s">
        <v>140</v>
      </c>
      <c r="I1258" s="9" t="s">
        <v>172</v>
      </c>
      <c r="J1258" s="9">
        <f>Data[[#This Row],[Miqdar]]*Data[[#This Row],[Qiymət]]</f>
        <v>14</v>
      </c>
      <c r="K1258" s="9">
        <f>Data[[#This Row],[Məbləğ]]-Data[[#This Row],[Maya]]*Data[[#This Row],[Miqdar]]</f>
        <v>4.2000000000000011</v>
      </c>
      <c r="O1258"/>
      <c r="P1258"/>
    </row>
    <row r="1259" spans="1:16" x14ac:dyDescent="0.35">
      <c r="A1259" s="15">
        <v>44247.212200000024</v>
      </c>
      <c r="B1259" s="9">
        <v>11</v>
      </c>
      <c r="C1259" s="9" t="s">
        <v>3</v>
      </c>
      <c r="D1259" s="9" t="s">
        <v>143</v>
      </c>
      <c r="E1259" s="9" t="s">
        <v>169</v>
      </c>
      <c r="F1259" s="9">
        <v>2.5</v>
      </c>
      <c r="G1259" s="9">
        <v>1.25</v>
      </c>
      <c r="H1259" s="9" t="s">
        <v>136</v>
      </c>
      <c r="I1259" s="9" t="s">
        <v>155</v>
      </c>
      <c r="J1259" s="9">
        <f>Data[[#This Row],[Miqdar]]*Data[[#This Row],[Qiymət]]</f>
        <v>27.5</v>
      </c>
      <c r="K1259" s="9">
        <f>Data[[#This Row],[Məbləğ]]-Data[[#This Row],[Maya]]*Data[[#This Row],[Miqdar]]</f>
        <v>13.75</v>
      </c>
      <c r="O1259"/>
      <c r="P1259"/>
    </row>
    <row r="1260" spans="1:16" x14ac:dyDescent="0.35">
      <c r="A1260" s="15">
        <v>44247.251900000025</v>
      </c>
      <c r="B1260" s="9">
        <v>17</v>
      </c>
      <c r="C1260" s="9" t="s">
        <v>11</v>
      </c>
      <c r="D1260" s="9" t="s">
        <v>122</v>
      </c>
      <c r="E1260" s="9" t="s">
        <v>182</v>
      </c>
      <c r="F1260" s="9">
        <v>3.4</v>
      </c>
      <c r="G1260" s="9">
        <v>2.38</v>
      </c>
      <c r="H1260" s="9" t="s">
        <v>136</v>
      </c>
      <c r="I1260" s="9" t="s">
        <v>194</v>
      </c>
      <c r="J1260" s="9">
        <f>Data[[#This Row],[Miqdar]]*Data[[#This Row],[Qiymət]]</f>
        <v>57.8</v>
      </c>
      <c r="K1260" s="9">
        <f>Data[[#This Row],[Məbləğ]]-Data[[#This Row],[Maya]]*Data[[#This Row],[Miqdar]]</f>
        <v>17.339999999999996</v>
      </c>
      <c r="O1260"/>
      <c r="P1260"/>
    </row>
    <row r="1261" spans="1:16" x14ac:dyDescent="0.35">
      <c r="A1261" s="15">
        <v>44247.295200000022</v>
      </c>
      <c r="B1261" s="9">
        <v>14</v>
      </c>
      <c r="C1261" s="9" t="s">
        <v>11</v>
      </c>
      <c r="D1261" s="9" t="s">
        <v>122</v>
      </c>
      <c r="E1261" s="9" t="s">
        <v>181</v>
      </c>
      <c r="F1261" s="9">
        <v>0.9</v>
      </c>
      <c r="G1261" s="9">
        <v>0.63</v>
      </c>
      <c r="H1261" s="9" t="s">
        <v>140</v>
      </c>
      <c r="I1261" s="9" t="s">
        <v>174</v>
      </c>
      <c r="J1261" s="9">
        <f>Data[[#This Row],[Miqdar]]*Data[[#This Row],[Qiymət]]</f>
        <v>12.6</v>
      </c>
      <c r="K1261" s="9">
        <f>Data[[#This Row],[Məbləğ]]-Data[[#This Row],[Maya]]*Data[[#This Row],[Miqdar]]</f>
        <v>3.7799999999999994</v>
      </c>
      <c r="O1261"/>
      <c r="P1261"/>
    </row>
    <row r="1262" spans="1:16" x14ac:dyDescent="0.35">
      <c r="A1262" s="15">
        <v>44247.337200000024</v>
      </c>
      <c r="B1262" s="9">
        <v>10</v>
      </c>
      <c r="C1262" s="9" t="s">
        <v>138</v>
      </c>
      <c r="D1262" s="9" t="s">
        <v>123</v>
      </c>
      <c r="E1262" s="9" t="s">
        <v>153</v>
      </c>
      <c r="F1262" s="9">
        <v>1</v>
      </c>
      <c r="G1262" s="9">
        <v>0.6</v>
      </c>
      <c r="H1262" s="9" t="s">
        <v>154</v>
      </c>
      <c r="I1262" s="9" t="s">
        <v>179</v>
      </c>
      <c r="J1262" s="9">
        <f>Data[[#This Row],[Miqdar]]*Data[[#This Row],[Qiymət]]</f>
        <v>10</v>
      </c>
      <c r="K1262" s="9">
        <f>Data[[#This Row],[Məbləğ]]-Data[[#This Row],[Maya]]*Data[[#This Row],[Miqdar]]</f>
        <v>4</v>
      </c>
      <c r="O1262"/>
      <c r="P1262"/>
    </row>
    <row r="1263" spans="1:16" x14ac:dyDescent="0.35">
      <c r="A1263" s="15">
        <v>44247.374700000022</v>
      </c>
      <c r="B1263" s="9">
        <v>10</v>
      </c>
      <c r="C1263" s="9" t="s">
        <v>142</v>
      </c>
      <c r="D1263" s="9" t="s">
        <v>143</v>
      </c>
      <c r="E1263" s="9" t="s">
        <v>185</v>
      </c>
      <c r="F1263" s="9">
        <v>1.2</v>
      </c>
      <c r="G1263" s="9">
        <v>0.72</v>
      </c>
      <c r="H1263" s="9" t="s">
        <v>154</v>
      </c>
      <c r="I1263" s="9" t="s">
        <v>170</v>
      </c>
      <c r="J1263" s="9">
        <f>Data[[#This Row],[Miqdar]]*Data[[#This Row],[Qiymət]]</f>
        <v>12</v>
      </c>
      <c r="K1263" s="9">
        <f>Data[[#This Row],[Məbləğ]]-Data[[#This Row],[Maya]]*Data[[#This Row],[Miqdar]]</f>
        <v>4.8000000000000007</v>
      </c>
      <c r="O1263"/>
      <c r="P1263"/>
    </row>
    <row r="1264" spans="1:16" x14ac:dyDescent="0.35">
      <c r="A1264" s="15">
        <v>44247.418600000019</v>
      </c>
      <c r="B1264" s="9">
        <v>12</v>
      </c>
      <c r="C1264" s="9" t="s">
        <v>20</v>
      </c>
      <c r="D1264" s="9" t="s">
        <v>121</v>
      </c>
      <c r="E1264" s="9" t="s">
        <v>188</v>
      </c>
      <c r="F1264" s="9">
        <v>2.4</v>
      </c>
      <c r="G1264" s="9">
        <v>1.6800000000000002</v>
      </c>
      <c r="H1264" s="9" t="s">
        <v>154</v>
      </c>
      <c r="I1264" s="9" t="s">
        <v>147</v>
      </c>
      <c r="J1264" s="9">
        <f>Data[[#This Row],[Miqdar]]*Data[[#This Row],[Qiymət]]</f>
        <v>28.799999999999997</v>
      </c>
      <c r="K1264" s="9">
        <f>Data[[#This Row],[Məbləğ]]-Data[[#This Row],[Maya]]*Data[[#This Row],[Miqdar]]</f>
        <v>8.6399999999999935</v>
      </c>
      <c r="O1264"/>
      <c r="P1264"/>
    </row>
    <row r="1265" spans="1:16" x14ac:dyDescent="0.35">
      <c r="A1265" s="15">
        <v>44247.45860000002</v>
      </c>
      <c r="B1265" s="9">
        <v>19</v>
      </c>
      <c r="C1265" s="9" t="s">
        <v>20</v>
      </c>
      <c r="D1265" s="9" t="s">
        <v>121</v>
      </c>
      <c r="E1265" s="9" t="s">
        <v>188</v>
      </c>
      <c r="F1265" s="9">
        <v>2.4</v>
      </c>
      <c r="G1265" s="9">
        <v>1.6800000000000002</v>
      </c>
      <c r="H1265" s="9" t="s">
        <v>154</v>
      </c>
      <c r="I1265" s="9" t="s">
        <v>165</v>
      </c>
      <c r="J1265" s="9">
        <f>Data[[#This Row],[Miqdar]]*Data[[#This Row],[Qiymət]]</f>
        <v>45.6</v>
      </c>
      <c r="K1265" s="9">
        <f>Data[[#This Row],[Məbləğ]]-Data[[#This Row],[Maya]]*Data[[#This Row],[Miqdar]]</f>
        <v>13.68</v>
      </c>
      <c r="O1265"/>
      <c r="P1265"/>
    </row>
    <row r="1266" spans="1:16" x14ac:dyDescent="0.35">
      <c r="A1266" s="15">
        <v>44247.496300000021</v>
      </c>
      <c r="B1266" s="9">
        <v>15</v>
      </c>
      <c r="C1266" s="9" t="s">
        <v>39</v>
      </c>
      <c r="D1266" s="9" t="s">
        <v>124</v>
      </c>
      <c r="E1266" s="9" t="s">
        <v>164</v>
      </c>
      <c r="F1266" s="9">
        <v>6.6</v>
      </c>
      <c r="G1266" s="9">
        <v>5.2799999999999994</v>
      </c>
      <c r="H1266" s="9" t="s">
        <v>154</v>
      </c>
      <c r="I1266" s="9" t="s">
        <v>173</v>
      </c>
      <c r="J1266" s="9">
        <f>Data[[#This Row],[Miqdar]]*Data[[#This Row],[Qiymət]]</f>
        <v>99</v>
      </c>
      <c r="K1266" s="9">
        <f>Data[[#This Row],[Məbləğ]]-Data[[#This Row],[Maya]]*Data[[#This Row],[Miqdar]]</f>
        <v>19.800000000000011</v>
      </c>
      <c r="O1266"/>
      <c r="P1266"/>
    </row>
    <row r="1267" spans="1:16" x14ac:dyDescent="0.35">
      <c r="A1267" s="15">
        <v>44247.538000000022</v>
      </c>
      <c r="B1267" s="9">
        <v>11</v>
      </c>
      <c r="C1267" s="9" t="s">
        <v>28</v>
      </c>
      <c r="D1267" s="9" t="s">
        <v>143</v>
      </c>
      <c r="E1267" s="9" t="s">
        <v>135</v>
      </c>
      <c r="F1267" s="9">
        <v>2.5</v>
      </c>
      <c r="G1267" s="9">
        <v>1.25</v>
      </c>
      <c r="H1267" s="9" t="s">
        <v>136</v>
      </c>
      <c r="I1267" s="9" t="s">
        <v>155</v>
      </c>
      <c r="J1267" s="9">
        <f>Data[[#This Row],[Miqdar]]*Data[[#This Row],[Qiymət]]</f>
        <v>27.5</v>
      </c>
      <c r="K1267" s="9">
        <f>Data[[#This Row],[Məbləğ]]-Data[[#This Row],[Maya]]*Data[[#This Row],[Miqdar]]</f>
        <v>13.75</v>
      </c>
      <c r="O1267"/>
      <c r="P1267"/>
    </row>
    <row r="1268" spans="1:16" x14ac:dyDescent="0.35">
      <c r="A1268" s="15">
        <v>44247.578500000025</v>
      </c>
      <c r="B1268" s="9">
        <v>12</v>
      </c>
      <c r="C1268" s="9" t="s">
        <v>36</v>
      </c>
      <c r="D1268" s="9" t="s">
        <v>123</v>
      </c>
      <c r="E1268" s="9" t="s">
        <v>139</v>
      </c>
      <c r="F1268" s="9">
        <v>1.5</v>
      </c>
      <c r="G1268" s="9">
        <v>0.75</v>
      </c>
      <c r="H1268" s="9" t="s">
        <v>140</v>
      </c>
      <c r="I1268" s="9" t="s">
        <v>176</v>
      </c>
      <c r="J1268" s="9">
        <f>Data[[#This Row],[Miqdar]]*Data[[#This Row],[Qiymət]]</f>
        <v>18</v>
      </c>
      <c r="K1268" s="9">
        <f>Data[[#This Row],[Məbləğ]]-Data[[#This Row],[Maya]]*Data[[#This Row],[Miqdar]]</f>
        <v>9</v>
      </c>
      <c r="O1268"/>
      <c r="P1268"/>
    </row>
    <row r="1269" spans="1:16" x14ac:dyDescent="0.35">
      <c r="A1269" s="15">
        <v>44247.619200000023</v>
      </c>
      <c r="B1269" s="9">
        <v>20</v>
      </c>
      <c r="C1269" s="9" t="s">
        <v>20</v>
      </c>
      <c r="D1269" s="9" t="s">
        <v>121</v>
      </c>
      <c r="E1269" s="9" t="s">
        <v>146</v>
      </c>
      <c r="F1269" s="9">
        <v>1.7</v>
      </c>
      <c r="G1269" s="9">
        <v>0.85</v>
      </c>
      <c r="H1269" s="9" t="s">
        <v>140</v>
      </c>
      <c r="I1269" s="9" t="s">
        <v>147</v>
      </c>
      <c r="J1269" s="9">
        <f>Data[[#This Row],[Miqdar]]*Data[[#This Row],[Qiymət]]</f>
        <v>34</v>
      </c>
      <c r="K1269" s="9">
        <f>Data[[#This Row],[Məbləğ]]-Data[[#This Row],[Maya]]*Data[[#This Row],[Miqdar]]</f>
        <v>17</v>
      </c>
      <c r="O1269"/>
      <c r="P1269"/>
    </row>
    <row r="1270" spans="1:16" x14ac:dyDescent="0.35">
      <c r="A1270" s="15">
        <v>44247.658300000025</v>
      </c>
      <c r="B1270" s="9">
        <v>13</v>
      </c>
      <c r="C1270" s="9" t="s">
        <v>191</v>
      </c>
      <c r="D1270" s="9" t="s">
        <v>149</v>
      </c>
      <c r="E1270" s="9" t="s">
        <v>135</v>
      </c>
      <c r="F1270" s="9">
        <v>2.5</v>
      </c>
      <c r="G1270" s="9">
        <v>1.25</v>
      </c>
      <c r="H1270" s="9" t="s">
        <v>136</v>
      </c>
      <c r="I1270" s="9" t="s">
        <v>157</v>
      </c>
      <c r="J1270" s="9">
        <f>Data[[#This Row],[Miqdar]]*Data[[#This Row],[Qiymət]]</f>
        <v>32.5</v>
      </c>
      <c r="K1270" s="9">
        <f>Data[[#This Row],[Məbləğ]]-Data[[#This Row],[Maya]]*Data[[#This Row],[Miqdar]]</f>
        <v>16.25</v>
      </c>
      <c r="O1270"/>
      <c r="P1270"/>
    </row>
    <row r="1271" spans="1:16" x14ac:dyDescent="0.35">
      <c r="A1271" s="15">
        <v>44247.702300000026</v>
      </c>
      <c r="B1271" s="9">
        <v>20</v>
      </c>
      <c r="C1271" s="9" t="s">
        <v>28</v>
      </c>
      <c r="D1271" s="9" t="s">
        <v>143</v>
      </c>
      <c r="E1271" s="9" t="s">
        <v>159</v>
      </c>
      <c r="F1271" s="9">
        <v>1.5</v>
      </c>
      <c r="G1271" s="9">
        <v>0.9</v>
      </c>
      <c r="H1271" s="9" t="s">
        <v>154</v>
      </c>
      <c r="I1271" s="9" t="s">
        <v>166</v>
      </c>
      <c r="J1271" s="9">
        <f>Data[[#This Row],[Miqdar]]*Data[[#This Row],[Qiymət]]</f>
        <v>30</v>
      </c>
      <c r="K1271" s="9">
        <f>Data[[#This Row],[Məbləğ]]-Data[[#This Row],[Maya]]*Data[[#This Row],[Miqdar]]</f>
        <v>12</v>
      </c>
      <c r="O1271"/>
      <c r="P1271"/>
    </row>
    <row r="1272" spans="1:16" x14ac:dyDescent="0.35">
      <c r="A1272" s="15">
        <v>44247.739400000028</v>
      </c>
      <c r="B1272" s="9">
        <v>10</v>
      </c>
      <c r="C1272" s="9" t="s">
        <v>167</v>
      </c>
      <c r="D1272" s="9" t="s">
        <v>149</v>
      </c>
      <c r="E1272" s="9" t="s">
        <v>171</v>
      </c>
      <c r="F1272" s="9">
        <v>2.8</v>
      </c>
      <c r="G1272" s="9">
        <v>1.6799999999999997</v>
      </c>
      <c r="H1272" s="9" t="s">
        <v>136</v>
      </c>
      <c r="I1272" s="9" t="s">
        <v>168</v>
      </c>
      <c r="J1272" s="9">
        <f>Data[[#This Row],[Miqdar]]*Data[[#This Row],[Qiymət]]</f>
        <v>28</v>
      </c>
      <c r="K1272" s="9">
        <f>Data[[#This Row],[Məbləğ]]-Data[[#This Row],[Maya]]*Data[[#This Row],[Miqdar]]</f>
        <v>11.200000000000003</v>
      </c>
      <c r="O1272"/>
      <c r="P1272"/>
    </row>
    <row r="1273" spans="1:16" x14ac:dyDescent="0.35">
      <c r="A1273" s="15">
        <v>44247.777400000028</v>
      </c>
      <c r="B1273" s="9">
        <v>10</v>
      </c>
      <c r="C1273" s="9" t="s">
        <v>39</v>
      </c>
      <c r="D1273" s="9" t="s">
        <v>124</v>
      </c>
      <c r="E1273" s="9" t="s">
        <v>162</v>
      </c>
      <c r="F1273" s="9">
        <v>3.2</v>
      </c>
      <c r="G1273" s="9">
        <v>1.6</v>
      </c>
      <c r="H1273" s="9" t="s">
        <v>136</v>
      </c>
      <c r="I1273" s="9" t="s">
        <v>173</v>
      </c>
      <c r="J1273" s="9">
        <f>Data[[#This Row],[Miqdar]]*Data[[#This Row],[Qiymət]]</f>
        <v>32</v>
      </c>
      <c r="K1273" s="9">
        <f>Data[[#This Row],[Məbləğ]]-Data[[#This Row],[Maya]]*Data[[#This Row],[Miqdar]]</f>
        <v>16</v>
      </c>
      <c r="O1273"/>
      <c r="P1273"/>
    </row>
    <row r="1274" spans="1:16" x14ac:dyDescent="0.35">
      <c r="A1274" s="15">
        <v>44247.813700000028</v>
      </c>
      <c r="B1274" s="9">
        <v>19</v>
      </c>
      <c r="C1274" s="9" t="s">
        <v>138</v>
      </c>
      <c r="D1274" s="9" t="s">
        <v>123</v>
      </c>
      <c r="E1274" s="9" t="s">
        <v>164</v>
      </c>
      <c r="F1274" s="9">
        <v>6.6</v>
      </c>
      <c r="G1274" s="9">
        <v>5.2799999999999994</v>
      </c>
      <c r="H1274" s="9" t="s">
        <v>154</v>
      </c>
      <c r="I1274" s="9" t="s">
        <v>141</v>
      </c>
      <c r="J1274" s="9">
        <f>Data[[#This Row],[Miqdar]]*Data[[#This Row],[Qiymət]]</f>
        <v>125.39999999999999</v>
      </c>
      <c r="K1274" s="9">
        <f>Data[[#This Row],[Məbləğ]]-Data[[#This Row],[Maya]]*Data[[#This Row],[Miqdar]]</f>
        <v>25.08</v>
      </c>
      <c r="O1274"/>
      <c r="P1274"/>
    </row>
    <row r="1275" spans="1:16" x14ac:dyDescent="0.35">
      <c r="A1275" s="15">
        <v>44247.84990000003</v>
      </c>
      <c r="B1275" s="9">
        <v>20</v>
      </c>
      <c r="C1275" s="9" t="s">
        <v>142</v>
      </c>
      <c r="D1275" s="9" t="s">
        <v>143</v>
      </c>
      <c r="E1275" s="9" t="s">
        <v>188</v>
      </c>
      <c r="F1275" s="9">
        <v>2.4</v>
      </c>
      <c r="G1275" s="9">
        <v>1.6800000000000002</v>
      </c>
      <c r="H1275" s="9" t="s">
        <v>154</v>
      </c>
      <c r="I1275" s="9" t="s">
        <v>166</v>
      </c>
      <c r="J1275" s="9">
        <f>Data[[#This Row],[Miqdar]]*Data[[#This Row],[Qiymət]]</f>
        <v>48</v>
      </c>
      <c r="K1275" s="9">
        <f>Data[[#This Row],[Məbləğ]]-Data[[#This Row],[Maya]]*Data[[#This Row],[Miqdar]]</f>
        <v>14.399999999999999</v>
      </c>
      <c r="O1275"/>
      <c r="P1275"/>
    </row>
    <row r="1276" spans="1:16" x14ac:dyDescent="0.35">
      <c r="A1276" s="15">
        <v>44247.887400000029</v>
      </c>
      <c r="B1276" s="9">
        <v>19</v>
      </c>
      <c r="C1276" s="9" t="s">
        <v>191</v>
      </c>
      <c r="D1276" s="9" t="s">
        <v>149</v>
      </c>
      <c r="E1276" s="9" t="s">
        <v>181</v>
      </c>
      <c r="F1276" s="9">
        <v>0.9</v>
      </c>
      <c r="G1276" s="9">
        <v>0.63</v>
      </c>
      <c r="H1276" s="9" t="s">
        <v>140</v>
      </c>
      <c r="I1276" s="9" t="s">
        <v>192</v>
      </c>
      <c r="J1276" s="9">
        <f>Data[[#This Row],[Miqdar]]*Data[[#This Row],[Qiymət]]</f>
        <v>17.100000000000001</v>
      </c>
      <c r="K1276" s="9">
        <f>Data[[#This Row],[Məbləğ]]-Data[[#This Row],[Maya]]*Data[[#This Row],[Miqdar]]</f>
        <v>5.1300000000000008</v>
      </c>
      <c r="O1276"/>
      <c r="P1276"/>
    </row>
    <row r="1277" spans="1:16" x14ac:dyDescent="0.35">
      <c r="A1277" s="15">
        <v>44247.928800000031</v>
      </c>
      <c r="B1277" s="9">
        <v>10</v>
      </c>
      <c r="C1277" s="9" t="s">
        <v>16</v>
      </c>
      <c r="D1277" s="9" t="s">
        <v>143</v>
      </c>
      <c r="E1277" s="9" t="s">
        <v>185</v>
      </c>
      <c r="F1277" s="9">
        <v>1.2</v>
      </c>
      <c r="G1277" s="9">
        <v>0.72</v>
      </c>
      <c r="H1277" s="9" t="s">
        <v>154</v>
      </c>
      <c r="I1277" s="9" t="s">
        <v>152</v>
      </c>
      <c r="J1277" s="9">
        <f>Data[[#This Row],[Miqdar]]*Data[[#This Row],[Qiymət]]</f>
        <v>12</v>
      </c>
      <c r="K1277" s="9">
        <f>Data[[#This Row],[Məbləğ]]-Data[[#This Row],[Maya]]*Data[[#This Row],[Miqdar]]</f>
        <v>4.8000000000000007</v>
      </c>
      <c r="O1277"/>
      <c r="P1277"/>
    </row>
    <row r="1278" spans="1:16" x14ac:dyDescent="0.35">
      <c r="A1278" s="15">
        <v>44247.969200000029</v>
      </c>
      <c r="B1278" s="9">
        <v>14</v>
      </c>
      <c r="C1278" s="9" t="s">
        <v>20</v>
      </c>
      <c r="D1278" s="9" t="s">
        <v>121</v>
      </c>
      <c r="E1278" s="9" t="s">
        <v>139</v>
      </c>
      <c r="F1278" s="9">
        <v>1.5</v>
      </c>
      <c r="G1278" s="9">
        <v>0.75</v>
      </c>
      <c r="H1278" s="9" t="s">
        <v>140</v>
      </c>
      <c r="I1278" s="9" t="s">
        <v>147</v>
      </c>
      <c r="J1278" s="9">
        <f>Data[[#This Row],[Miqdar]]*Data[[#This Row],[Qiymət]]</f>
        <v>21</v>
      </c>
      <c r="K1278" s="9">
        <f>Data[[#This Row],[Məbləğ]]-Data[[#This Row],[Maya]]*Data[[#This Row],[Miqdar]]</f>
        <v>10.5</v>
      </c>
      <c r="O1278"/>
      <c r="P1278"/>
    </row>
    <row r="1279" spans="1:16" x14ac:dyDescent="0.35">
      <c r="A1279" s="15">
        <v>44248.010100000029</v>
      </c>
      <c r="B1279" s="9">
        <v>14</v>
      </c>
      <c r="C1279" s="9" t="s">
        <v>39</v>
      </c>
      <c r="D1279" s="9" t="s">
        <v>124</v>
      </c>
      <c r="E1279" s="9" t="s">
        <v>186</v>
      </c>
      <c r="F1279" s="9">
        <v>1.4</v>
      </c>
      <c r="G1279" s="9">
        <v>0.97999999999999987</v>
      </c>
      <c r="H1279" s="9" t="s">
        <v>140</v>
      </c>
      <c r="I1279" s="9" t="s">
        <v>192</v>
      </c>
      <c r="J1279" s="9">
        <f>Data[[#This Row],[Miqdar]]*Data[[#This Row],[Qiymət]]</f>
        <v>19.599999999999998</v>
      </c>
      <c r="K1279" s="9">
        <f>Data[[#This Row],[Məbləğ]]-Data[[#This Row],[Maya]]*Data[[#This Row],[Miqdar]]</f>
        <v>5.879999999999999</v>
      </c>
      <c r="O1279"/>
      <c r="P1279"/>
    </row>
    <row r="1280" spans="1:16" x14ac:dyDescent="0.35">
      <c r="A1280" s="15">
        <v>44248.048000000032</v>
      </c>
      <c r="B1280" s="9">
        <v>15</v>
      </c>
      <c r="C1280" s="9" t="s">
        <v>187</v>
      </c>
      <c r="D1280" s="9" t="s">
        <v>124</v>
      </c>
      <c r="E1280" s="9" t="s">
        <v>195</v>
      </c>
      <c r="F1280" s="9">
        <v>2</v>
      </c>
      <c r="G1280" s="9">
        <v>1.6</v>
      </c>
      <c r="H1280" s="9" t="s">
        <v>136</v>
      </c>
      <c r="I1280" s="9" t="s">
        <v>157</v>
      </c>
      <c r="J1280" s="9">
        <f>Data[[#This Row],[Miqdar]]*Data[[#This Row],[Qiymət]]</f>
        <v>30</v>
      </c>
      <c r="K1280" s="9">
        <f>Data[[#This Row],[Məbləğ]]-Data[[#This Row],[Maya]]*Data[[#This Row],[Miqdar]]</f>
        <v>6</v>
      </c>
      <c r="O1280"/>
      <c r="P1280"/>
    </row>
    <row r="1281" spans="1:16" x14ac:dyDescent="0.35">
      <c r="A1281" s="15">
        <v>44248.085600000035</v>
      </c>
      <c r="B1281" s="9">
        <v>14</v>
      </c>
      <c r="C1281" s="9" t="s">
        <v>20</v>
      </c>
      <c r="D1281" s="9" t="s">
        <v>121</v>
      </c>
      <c r="E1281" s="9" t="s">
        <v>153</v>
      </c>
      <c r="F1281" s="9">
        <v>1</v>
      </c>
      <c r="G1281" s="9">
        <v>0.6</v>
      </c>
      <c r="H1281" s="9" t="s">
        <v>154</v>
      </c>
      <c r="I1281" s="9" t="s">
        <v>189</v>
      </c>
      <c r="J1281" s="9">
        <f>Data[[#This Row],[Miqdar]]*Data[[#This Row],[Qiymət]]</f>
        <v>14</v>
      </c>
      <c r="K1281" s="9">
        <f>Data[[#This Row],[Məbləğ]]-Data[[#This Row],[Maya]]*Data[[#This Row],[Miqdar]]</f>
        <v>5.6</v>
      </c>
      <c r="O1281"/>
      <c r="P1281"/>
    </row>
    <row r="1282" spans="1:16" x14ac:dyDescent="0.35">
      <c r="A1282" s="15">
        <v>44248.124400000037</v>
      </c>
      <c r="B1282" s="9">
        <v>12</v>
      </c>
      <c r="C1282" s="9" t="s">
        <v>42</v>
      </c>
      <c r="D1282" s="9" t="s">
        <v>121</v>
      </c>
      <c r="E1282" s="9" t="s">
        <v>188</v>
      </c>
      <c r="F1282" s="9">
        <v>2.4</v>
      </c>
      <c r="G1282" s="9">
        <v>1.6800000000000002</v>
      </c>
      <c r="H1282" s="9" t="s">
        <v>154</v>
      </c>
      <c r="I1282" s="9" t="s">
        <v>193</v>
      </c>
      <c r="J1282" s="9">
        <f>Data[[#This Row],[Miqdar]]*Data[[#This Row],[Qiymət]]</f>
        <v>28.799999999999997</v>
      </c>
      <c r="K1282" s="9">
        <f>Data[[#This Row],[Məbləğ]]-Data[[#This Row],[Maya]]*Data[[#This Row],[Miqdar]]</f>
        <v>8.6399999999999935</v>
      </c>
      <c r="O1282"/>
      <c r="P1282"/>
    </row>
    <row r="1283" spans="1:16" x14ac:dyDescent="0.35">
      <c r="A1283" s="15">
        <v>44248.16690000004</v>
      </c>
      <c r="B1283" s="9">
        <v>16</v>
      </c>
      <c r="C1283" s="9" t="s">
        <v>20</v>
      </c>
      <c r="D1283" s="9" t="s">
        <v>121</v>
      </c>
      <c r="E1283" s="9" t="s">
        <v>188</v>
      </c>
      <c r="F1283" s="9">
        <v>2.4</v>
      </c>
      <c r="G1283" s="9">
        <v>1.6800000000000002</v>
      </c>
      <c r="H1283" s="9" t="s">
        <v>154</v>
      </c>
      <c r="I1283" s="9" t="s">
        <v>196</v>
      </c>
      <c r="J1283" s="9">
        <f>Data[[#This Row],[Miqdar]]*Data[[#This Row],[Qiymət]]</f>
        <v>38.4</v>
      </c>
      <c r="K1283" s="9">
        <f>Data[[#This Row],[Məbləğ]]-Data[[#This Row],[Maya]]*Data[[#This Row],[Miqdar]]</f>
        <v>11.519999999999996</v>
      </c>
      <c r="O1283"/>
      <c r="P1283"/>
    </row>
    <row r="1284" spans="1:16" x14ac:dyDescent="0.35">
      <c r="A1284" s="15">
        <v>44248.206700000039</v>
      </c>
      <c r="B1284" s="9">
        <v>18</v>
      </c>
      <c r="C1284" s="9" t="s">
        <v>36</v>
      </c>
      <c r="D1284" s="9" t="s">
        <v>123</v>
      </c>
      <c r="E1284" s="9" t="s">
        <v>162</v>
      </c>
      <c r="F1284" s="9">
        <v>3.2</v>
      </c>
      <c r="G1284" s="9">
        <v>1.6</v>
      </c>
      <c r="H1284" s="9" t="s">
        <v>136</v>
      </c>
      <c r="I1284" s="9" t="s">
        <v>179</v>
      </c>
      <c r="J1284" s="9">
        <f>Data[[#This Row],[Miqdar]]*Data[[#This Row],[Qiymət]]</f>
        <v>57.6</v>
      </c>
      <c r="K1284" s="9">
        <f>Data[[#This Row],[Məbləğ]]-Data[[#This Row],[Maya]]*Data[[#This Row],[Miqdar]]</f>
        <v>28.8</v>
      </c>
      <c r="O1284"/>
      <c r="P1284"/>
    </row>
    <row r="1285" spans="1:16" x14ac:dyDescent="0.35">
      <c r="A1285" s="15">
        <v>44248.245300000039</v>
      </c>
      <c r="B1285" s="9">
        <v>18</v>
      </c>
      <c r="C1285" s="9" t="s">
        <v>36</v>
      </c>
      <c r="D1285" s="9" t="s">
        <v>123</v>
      </c>
      <c r="E1285" s="9" t="s">
        <v>162</v>
      </c>
      <c r="F1285" s="9">
        <v>3.2</v>
      </c>
      <c r="G1285" s="9">
        <v>1.6</v>
      </c>
      <c r="H1285" s="9" t="s">
        <v>136</v>
      </c>
      <c r="I1285" s="9" t="s">
        <v>179</v>
      </c>
      <c r="J1285" s="9">
        <f>Data[[#This Row],[Miqdar]]*Data[[#This Row],[Qiymət]]</f>
        <v>57.6</v>
      </c>
      <c r="K1285" s="9">
        <f>Data[[#This Row],[Məbləğ]]-Data[[#This Row],[Maya]]*Data[[#This Row],[Miqdar]]</f>
        <v>28.8</v>
      </c>
      <c r="O1285"/>
      <c r="P1285"/>
    </row>
    <row r="1286" spans="1:16" x14ac:dyDescent="0.35">
      <c r="A1286" s="15">
        <v>44248.281700000036</v>
      </c>
      <c r="B1286" s="9">
        <v>13</v>
      </c>
      <c r="C1286" s="9" t="s">
        <v>138</v>
      </c>
      <c r="D1286" s="9" t="s">
        <v>123</v>
      </c>
      <c r="E1286" s="9" t="s">
        <v>171</v>
      </c>
      <c r="F1286" s="9">
        <v>2.8</v>
      </c>
      <c r="G1286" s="9">
        <v>1.6799999999999997</v>
      </c>
      <c r="H1286" s="9" t="s">
        <v>136</v>
      </c>
      <c r="I1286" s="9" t="s">
        <v>137</v>
      </c>
      <c r="J1286" s="9">
        <f>Data[[#This Row],[Miqdar]]*Data[[#This Row],[Qiymət]]</f>
        <v>36.4</v>
      </c>
      <c r="K1286" s="9">
        <f>Data[[#This Row],[Məbləğ]]-Data[[#This Row],[Maya]]*Data[[#This Row],[Miqdar]]</f>
        <v>14.560000000000002</v>
      </c>
      <c r="O1286"/>
      <c r="P1286"/>
    </row>
    <row r="1287" spans="1:16" x14ac:dyDescent="0.35">
      <c r="A1287" s="15">
        <v>44248.320000000036</v>
      </c>
      <c r="B1287" s="9">
        <v>19</v>
      </c>
      <c r="C1287" s="9" t="s">
        <v>11</v>
      </c>
      <c r="D1287" s="9" t="s">
        <v>122</v>
      </c>
      <c r="E1287" s="9" t="s">
        <v>158</v>
      </c>
      <c r="F1287" s="9">
        <v>3.9</v>
      </c>
      <c r="G1287" s="9">
        <v>1.95</v>
      </c>
      <c r="H1287" s="9" t="s">
        <v>154</v>
      </c>
      <c r="I1287" s="9" t="s">
        <v>194</v>
      </c>
      <c r="J1287" s="9">
        <f>Data[[#This Row],[Miqdar]]*Data[[#This Row],[Qiymət]]</f>
        <v>74.099999999999994</v>
      </c>
      <c r="K1287" s="9">
        <f>Data[[#This Row],[Məbləğ]]-Data[[#This Row],[Maya]]*Data[[#This Row],[Miqdar]]</f>
        <v>37.049999999999997</v>
      </c>
      <c r="O1287"/>
      <c r="P1287"/>
    </row>
    <row r="1288" spans="1:16" x14ac:dyDescent="0.35">
      <c r="A1288" s="15">
        <v>44248.359400000038</v>
      </c>
      <c r="B1288" s="9">
        <v>19</v>
      </c>
      <c r="C1288" s="9" t="s">
        <v>11</v>
      </c>
      <c r="D1288" s="9" t="s">
        <v>122</v>
      </c>
      <c r="E1288" s="9" t="s">
        <v>169</v>
      </c>
      <c r="F1288" s="9">
        <v>2.5</v>
      </c>
      <c r="G1288" s="9">
        <v>1.25</v>
      </c>
      <c r="H1288" s="9" t="s">
        <v>136</v>
      </c>
      <c r="I1288" s="9" t="s">
        <v>180</v>
      </c>
      <c r="J1288" s="9">
        <f>Data[[#This Row],[Miqdar]]*Data[[#This Row],[Qiymət]]</f>
        <v>47.5</v>
      </c>
      <c r="K1288" s="9">
        <f>Data[[#This Row],[Məbləğ]]-Data[[#This Row],[Maya]]*Data[[#This Row],[Miqdar]]</f>
        <v>23.75</v>
      </c>
      <c r="O1288"/>
      <c r="P1288"/>
    </row>
    <row r="1289" spans="1:16" x14ac:dyDescent="0.35">
      <c r="A1289" s="15">
        <v>44248.403700000039</v>
      </c>
      <c r="B1289" s="9">
        <v>17</v>
      </c>
      <c r="C1289" s="9" t="s">
        <v>11</v>
      </c>
      <c r="D1289" s="9" t="s">
        <v>122</v>
      </c>
      <c r="E1289" s="9" t="s">
        <v>181</v>
      </c>
      <c r="F1289" s="9">
        <v>0.9</v>
      </c>
      <c r="G1289" s="9">
        <v>0.63</v>
      </c>
      <c r="H1289" s="9" t="s">
        <v>140</v>
      </c>
      <c r="I1289" s="9" t="s">
        <v>174</v>
      </c>
      <c r="J1289" s="9">
        <f>Data[[#This Row],[Miqdar]]*Data[[#This Row],[Qiymət]]</f>
        <v>15.3</v>
      </c>
      <c r="K1289" s="9">
        <f>Data[[#This Row],[Məbləğ]]-Data[[#This Row],[Maya]]*Data[[#This Row],[Miqdar]]</f>
        <v>4.59</v>
      </c>
      <c r="O1289"/>
      <c r="P1289"/>
    </row>
    <row r="1290" spans="1:16" x14ac:dyDescent="0.35">
      <c r="A1290" s="15">
        <v>44248.43880000004</v>
      </c>
      <c r="B1290" s="9">
        <v>12</v>
      </c>
      <c r="C1290" s="9" t="s">
        <v>36</v>
      </c>
      <c r="D1290" s="9" t="s">
        <v>123</v>
      </c>
      <c r="E1290" s="9" t="s">
        <v>184</v>
      </c>
      <c r="F1290" s="9">
        <v>1.8</v>
      </c>
      <c r="G1290" s="9">
        <v>1.08</v>
      </c>
      <c r="H1290" s="9" t="s">
        <v>154</v>
      </c>
      <c r="I1290" s="9" t="s">
        <v>141</v>
      </c>
      <c r="J1290" s="9">
        <f>Data[[#This Row],[Miqdar]]*Data[[#This Row],[Qiymət]]</f>
        <v>21.6</v>
      </c>
      <c r="K1290" s="9">
        <f>Data[[#This Row],[Məbləğ]]-Data[[#This Row],[Maya]]*Data[[#This Row],[Miqdar]]</f>
        <v>8.64</v>
      </c>
      <c r="O1290"/>
      <c r="P1290"/>
    </row>
    <row r="1291" spans="1:16" x14ac:dyDescent="0.35">
      <c r="A1291" s="15">
        <v>44248.480800000041</v>
      </c>
      <c r="B1291" s="9">
        <v>16</v>
      </c>
      <c r="C1291" s="9" t="s">
        <v>20</v>
      </c>
      <c r="D1291" s="9" t="s">
        <v>121</v>
      </c>
      <c r="E1291" s="9" t="s">
        <v>171</v>
      </c>
      <c r="F1291" s="9">
        <v>2.8</v>
      </c>
      <c r="G1291" s="9">
        <v>1.6799999999999997</v>
      </c>
      <c r="H1291" s="9" t="s">
        <v>136</v>
      </c>
      <c r="I1291" s="9" t="s">
        <v>165</v>
      </c>
      <c r="J1291" s="9">
        <f>Data[[#This Row],[Miqdar]]*Data[[#This Row],[Qiymət]]</f>
        <v>44.8</v>
      </c>
      <c r="K1291" s="9">
        <f>Data[[#This Row],[Məbləğ]]-Data[[#This Row],[Maya]]*Data[[#This Row],[Miqdar]]</f>
        <v>17.920000000000002</v>
      </c>
      <c r="O1291"/>
      <c r="P1291"/>
    </row>
    <row r="1292" spans="1:16" x14ac:dyDescent="0.35">
      <c r="A1292" s="15">
        <v>44248.523100000042</v>
      </c>
      <c r="B1292" s="9">
        <v>10</v>
      </c>
      <c r="C1292" s="9" t="s">
        <v>156</v>
      </c>
      <c r="D1292" s="9" t="s">
        <v>124</v>
      </c>
      <c r="E1292" s="9" t="s">
        <v>146</v>
      </c>
      <c r="F1292" s="9">
        <v>1.7</v>
      </c>
      <c r="G1292" s="9">
        <v>0.85</v>
      </c>
      <c r="H1292" s="9" t="s">
        <v>140</v>
      </c>
      <c r="I1292" s="9" t="s">
        <v>168</v>
      </c>
      <c r="J1292" s="9">
        <f>Data[[#This Row],[Miqdar]]*Data[[#This Row],[Qiymət]]</f>
        <v>17</v>
      </c>
      <c r="K1292" s="9">
        <f>Data[[#This Row],[Məbləğ]]-Data[[#This Row],[Maya]]*Data[[#This Row],[Miqdar]]</f>
        <v>8.5</v>
      </c>
      <c r="O1292"/>
      <c r="P1292"/>
    </row>
    <row r="1293" spans="1:16" x14ac:dyDescent="0.35">
      <c r="A1293" s="15">
        <v>44248.566800000044</v>
      </c>
      <c r="B1293" s="9">
        <v>14</v>
      </c>
      <c r="C1293" s="9" t="s">
        <v>167</v>
      </c>
      <c r="D1293" s="9" t="s">
        <v>149</v>
      </c>
      <c r="E1293" s="9" t="s">
        <v>162</v>
      </c>
      <c r="F1293" s="9">
        <v>3.2</v>
      </c>
      <c r="G1293" s="9">
        <v>1.6</v>
      </c>
      <c r="H1293" s="9" t="s">
        <v>136</v>
      </c>
      <c r="I1293" s="9" t="s">
        <v>163</v>
      </c>
      <c r="J1293" s="9">
        <f>Data[[#This Row],[Miqdar]]*Data[[#This Row],[Qiymət]]</f>
        <v>44.800000000000004</v>
      </c>
      <c r="K1293" s="9">
        <f>Data[[#This Row],[Məbləğ]]-Data[[#This Row],[Maya]]*Data[[#This Row],[Miqdar]]</f>
        <v>22.400000000000002</v>
      </c>
      <c r="O1293"/>
      <c r="P1293"/>
    </row>
    <row r="1294" spans="1:16" x14ac:dyDescent="0.35">
      <c r="A1294" s="15">
        <v>44248.607500000042</v>
      </c>
      <c r="B1294" s="9">
        <v>18</v>
      </c>
      <c r="C1294" s="9" t="s">
        <v>142</v>
      </c>
      <c r="D1294" s="9" t="s">
        <v>143</v>
      </c>
      <c r="E1294" s="9" t="s">
        <v>158</v>
      </c>
      <c r="F1294" s="9">
        <v>3.9</v>
      </c>
      <c r="G1294" s="9">
        <v>1.95</v>
      </c>
      <c r="H1294" s="9" t="s">
        <v>154</v>
      </c>
      <c r="I1294" s="9" t="s">
        <v>145</v>
      </c>
      <c r="J1294" s="9">
        <f>Data[[#This Row],[Miqdar]]*Data[[#This Row],[Qiymət]]</f>
        <v>70.2</v>
      </c>
      <c r="K1294" s="9">
        <f>Data[[#This Row],[Məbləğ]]-Data[[#This Row],[Maya]]*Data[[#This Row],[Miqdar]]</f>
        <v>35.1</v>
      </c>
      <c r="O1294"/>
      <c r="P1294"/>
    </row>
    <row r="1295" spans="1:16" x14ac:dyDescent="0.35">
      <c r="A1295" s="15">
        <v>44248.644100000041</v>
      </c>
      <c r="B1295" s="9">
        <v>14</v>
      </c>
      <c r="C1295" s="9" t="s">
        <v>20</v>
      </c>
      <c r="D1295" s="9" t="s">
        <v>121</v>
      </c>
      <c r="E1295" s="9" t="s">
        <v>135</v>
      </c>
      <c r="F1295" s="9">
        <v>2.5</v>
      </c>
      <c r="G1295" s="9">
        <v>1.25</v>
      </c>
      <c r="H1295" s="9" t="s">
        <v>136</v>
      </c>
      <c r="I1295" s="9" t="s">
        <v>147</v>
      </c>
      <c r="J1295" s="9">
        <f>Data[[#This Row],[Miqdar]]*Data[[#This Row],[Qiymət]]</f>
        <v>35</v>
      </c>
      <c r="K1295" s="9">
        <f>Data[[#This Row],[Məbləğ]]-Data[[#This Row],[Maya]]*Data[[#This Row],[Miqdar]]</f>
        <v>17.5</v>
      </c>
      <c r="O1295"/>
      <c r="P1295"/>
    </row>
    <row r="1296" spans="1:16" x14ac:dyDescent="0.35">
      <c r="A1296" s="15">
        <v>44248.67930000004</v>
      </c>
      <c r="B1296" s="9">
        <v>17</v>
      </c>
      <c r="C1296" s="9" t="s">
        <v>16</v>
      </c>
      <c r="D1296" s="9" t="s">
        <v>143</v>
      </c>
      <c r="E1296" s="9" t="s">
        <v>164</v>
      </c>
      <c r="F1296" s="9">
        <v>6.6</v>
      </c>
      <c r="G1296" s="9">
        <v>5.2799999999999994</v>
      </c>
      <c r="H1296" s="9" t="s">
        <v>154</v>
      </c>
      <c r="I1296" s="9" t="s">
        <v>155</v>
      </c>
      <c r="J1296" s="9">
        <f>Data[[#This Row],[Miqdar]]*Data[[#This Row],[Qiymət]]</f>
        <v>112.19999999999999</v>
      </c>
      <c r="K1296" s="9">
        <f>Data[[#This Row],[Məbləğ]]-Data[[#This Row],[Maya]]*Data[[#This Row],[Miqdar]]</f>
        <v>22.439999999999998</v>
      </c>
      <c r="O1296"/>
      <c r="P1296"/>
    </row>
    <row r="1297" spans="1:16" x14ac:dyDescent="0.35">
      <c r="A1297" s="15">
        <v>44248.715100000038</v>
      </c>
      <c r="B1297" s="9">
        <v>13</v>
      </c>
      <c r="C1297" s="9" t="s">
        <v>16</v>
      </c>
      <c r="D1297" s="9" t="s">
        <v>143</v>
      </c>
      <c r="E1297" s="9" t="s">
        <v>164</v>
      </c>
      <c r="F1297" s="9">
        <v>6.6</v>
      </c>
      <c r="G1297" s="9">
        <v>5.2799999999999994</v>
      </c>
      <c r="H1297" s="9" t="s">
        <v>154</v>
      </c>
      <c r="I1297" s="9" t="s">
        <v>145</v>
      </c>
      <c r="J1297" s="9">
        <f>Data[[#This Row],[Miqdar]]*Data[[#This Row],[Qiymət]]</f>
        <v>85.8</v>
      </c>
      <c r="K1297" s="9">
        <f>Data[[#This Row],[Məbləğ]]-Data[[#This Row],[Maya]]*Data[[#This Row],[Miqdar]]</f>
        <v>17.160000000000011</v>
      </c>
      <c r="O1297"/>
      <c r="P1297"/>
    </row>
    <row r="1298" spans="1:16" x14ac:dyDescent="0.35">
      <c r="A1298" s="15">
        <v>44248.759700000039</v>
      </c>
      <c r="B1298" s="9">
        <v>17</v>
      </c>
      <c r="C1298" s="9" t="s">
        <v>28</v>
      </c>
      <c r="D1298" s="9" t="s">
        <v>143</v>
      </c>
      <c r="E1298" s="9" t="s">
        <v>164</v>
      </c>
      <c r="F1298" s="9">
        <v>6.6</v>
      </c>
      <c r="G1298" s="9">
        <v>5.2799999999999994</v>
      </c>
      <c r="H1298" s="9" t="s">
        <v>154</v>
      </c>
      <c r="I1298" s="9" t="s">
        <v>161</v>
      </c>
      <c r="J1298" s="9">
        <f>Data[[#This Row],[Miqdar]]*Data[[#This Row],[Qiymət]]</f>
        <v>112.19999999999999</v>
      </c>
      <c r="K1298" s="9">
        <f>Data[[#This Row],[Məbləğ]]-Data[[#This Row],[Maya]]*Data[[#This Row],[Miqdar]]</f>
        <v>22.439999999999998</v>
      </c>
      <c r="O1298"/>
      <c r="P1298"/>
    </row>
    <row r="1299" spans="1:16" x14ac:dyDescent="0.35">
      <c r="A1299" s="15">
        <v>44248.803900000035</v>
      </c>
      <c r="B1299" s="9">
        <v>10</v>
      </c>
      <c r="C1299" s="9" t="s">
        <v>142</v>
      </c>
      <c r="D1299" s="9" t="s">
        <v>143</v>
      </c>
      <c r="E1299" s="9" t="s">
        <v>164</v>
      </c>
      <c r="F1299" s="9">
        <v>6.6</v>
      </c>
      <c r="G1299" s="9">
        <v>5.2799999999999994</v>
      </c>
      <c r="H1299" s="9" t="s">
        <v>154</v>
      </c>
      <c r="I1299" s="9" t="s">
        <v>161</v>
      </c>
      <c r="J1299" s="9">
        <f>Data[[#This Row],[Miqdar]]*Data[[#This Row],[Qiymət]]</f>
        <v>66</v>
      </c>
      <c r="K1299" s="9">
        <f>Data[[#This Row],[Məbləğ]]-Data[[#This Row],[Maya]]*Data[[#This Row],[Miqdar]]</f>
        <v>13.200000000000003</v>
      </c>
      <c r="O1299"/>
      <c r="P1299"/>
    </row>
    <row r="1300" spans="1:16" x14ac:dyDescent="0.35">
      <c r="A1300" s="15">
        <v>44248.846400000039</v>
      </c>
      <c r="B1300" s="9">
        <v>11</v>
      </c>
      <c r="C1300" s="9" t="s">
        <v>156</v>
      </c>
      <c r="D1300" s="9" t="s">
        <v>124</v>
      </c>
      <c r="E1300" s="9" t="s">
        <v>162</v>
      </c>
      <c r="F1300" s="9">
        <v>3.2</v>
      </c>
      <c r="G1300" s="9">
        <v>1.6</v>
      </c>
      <c r="H1300" s="9" t="s">
        <v>136</v>
      </c>
      <c r="I1300" s="9" t="s">
        <v>192</v>
      </c>
      <c r="J1300" s="9">
        <f>Data[[#This Row],[Miqdar]]*Data[[#This Row],[Qiymət]]</f>
        <v>35.200000000000003</v>
      </c>
      <c r="K1300" s="9">
        <f>Data[[#This Row],[Məbləğ]]-Data[[#This Row],[Maya]]*Data[[#This Row],[Miqdar]]</f>
        <v>17.600000000000001</v>
      </c>
      <c r="O1300"/>
      <c r="P1300"/>
    </row>
    <row r="1301" spans="1:16" x14ac:dyDescent="0.35">
      <c r="A1301" s="15">
        <v>44248.891300000039</v>
      </c>
      <c r="B1301" s="9">
        <v>15</v>
      </c>
      <c r="C1301" s="9" t="s">
        <v>3</v>
      </c>
      <c r="D1301" s="9" t="s">
        <v>143</v>
      </c>
      <c r="E1301" s="9" t="s">
        <v>169</v>
      </c>
      <c r="F1301" s="9">
        <v>2.5</v>
      </c>
      <c r="G1301" s="9">
        <v>1.25</v>
      </c>
      <c r="H1301" s="9" t="s">
        <v>136</v>
      </c>
      <c r="I1301" s="9" t="s">
        <v>201</v>
      </c>
      <c r="J1301" s="9">
        <f>Data[[#This Row],[Miqdar]]*Data[[#This Row],[Qiymət]]</f>
        <v>37.5</v>
      </c>
      <c r="K1301" s="9">
        <f>Data[[#This Row],[Məbləğ]]-Data[[#This Row],[Maya]]*Data[[#This Row],[Miqdar]]</f>
        <v>18.75</v>
      </c>
      <c r="O1301"/>
      <c r="P1301"/>
    </row>
    <row r="1302" spans="1:16" x14ac:dyDescent="0.35">
      <c r="A1302" s="15">
        <v>44248.926900000042</v>
      </c>
      <c r="B1302" s="9">
        <v>15</v>
      </c>
      <c r="C1302" s="9" t="s">
        <v>3</v>
      </c>
      <c r="D1302" s="9" t="s">
        <v>143</v>
      </c>
      <c r="E1302" s="9" t="s">
        <v>169</v>
      </c>
      <c r="F1302" s="9">
        <v>2.5</v>
      </c>
      <c r="G1302" s="9">
        <v>1.25</v>
      </c>
      <c r="H1302" s="9" t="s">
        <v>136</v>
      </c>
      <c r="I1302" s="9" t="s">
        <v>201</v>
      </c>
      <c r="J1302" s="9">
        <f>Data[[#This Row],[Miqdar]]*Data[[#This Row],[Qiymət]]</f>
        <v>37.5</v>
      </c>
      <c r="K1302" s="9">
        <f>Data[[#This Row],[Məbləğ]]-Data[[#This Row],[Maya]]*Data[[#This Row],[Miqdar]]</f>
        <v>18.75</v>
      </c>
      <c r="O1302"/>
      <c r="P1302"/>
    </row>
    <row r="1303" spans="1:16" x14ac:dyDescent="0.35">
      <c r="A1303" s="15">
        <v>44248.971300000041</v>
      </c>
      <c r="B1303" s="9">
        <v>10</v>
      </c>
      <c r="C1303" s="9" t="s">
        <v>3</v>
      </c>
      <c r="D1303" s="9" t="s">
        <v>143</v>
      </c>
      <c r="E1303" s="9" t="s">
        <v>169</v>
      </c>
      <c r="F1303" s="9">
        <v>2.5</v>
      </c>
      <c r="G1303" s="9">
        <v>1.25</v>
      </c>
      <c r="H1303" s="9" t="s">
        <v>136</v>
      </c>
      <c r="I1303" s="9" t="s">
        <v>201</v>
      </c>
      <c r="J1303" s="9">
        <f>Data[[#This Row],[Miqdar]]*Data[[#This Row],[Qiymət]]</f>
        <v>25</v>
      </c>
      <c r="K1303" s="9">
        <f>Data[[#This Row],[Məbləğ]]-Data[[#This Row],[Maya]]*Data[[#This Row],[Miqdar]]</f>
        <v>12.5</v>
      </c>
      <c r="O1303"/>
      <c r="P1303"/>
    </row>
    <row r="1304" spans="1:16" x14ac:dyDescent="0.35">
      <c r="A1304" s="15">
        <v>44249.006900000044</v>
      </c>
      <c r="B1304" s="9">
        <v>10</v>
      </c>
      <c r="C1304" s="9" t="s">
        <v>16</v>
      </c>
      <c r="D1304" s="9" t="s">
        <v>143</v>
      </c>
      <c r="E1304" s="9" t="s">
        <v>169</v>
      </c>
      <c r="F1304" s="9">
        <v>2.5</v>
      </c>
      <c r="G1304" s="9">
        <v>1.25</v>
      </c>
      <c r="H1304" s="9" t="s">
        <v>136</v>
      </c>
      <c r="I1304" s="9" t="s">
        <v>170</v>
      </c>
      <c r="J1304" s="9">
        <f>Data[[#This Row],[Miqdar]]*Data[[#This Row],[Qiymət]]</f>
        <v>25</v>
      </c>
      <c r="K1304" s="9">
        <f>Data[[#This Row],[Məbləğ]]-Data[[#This Row],[Maya]]*Data[[#This Row],[Miqdar]]</f>
        <v>12.5</v>
      </c>
      <c r="O1304"/>
      <c r="P1304"/>
    </row>
    <row r="1305" spans="1:16" x14ac:dyDescent="0.35">
      <c r="A1305" s="15">
        <v>44249.047400000047</v>
      </c>
      <c r="B1305" s="9">
        <v>17</v>
      </c>
      <c r="C1305" s="9" t="s">
        <v>16</v>
      </c>
      <c r="D1305" s="9" t="s">
        <v>143</v>
      </c>
      <c r="E1305" s="9" t="s">
        <v>169</v>
      </c>
      <c r="F1305" s="9">
        <v>2.5</v>
      </c>
      <c r="G1305" s="9">
        <v>1.25</v>
      </c>
      <c r="H1305" s="9" t="s">
        <v>136</v>
      </c>
      <c r="I1305" s="9" t="s">
        <v>145</v>
      </c>
      <c r="J1305" s="9">
        <f>Data[[#This Row],[Miqdar]]*Data[[#This Row],[Qiymət]]</f>
        <v>42.5</v>
      </c>
      <c r="K1305" s="9">
        <f>Data[[#This Row],[Məbləğ]]-Data[[#This Row],[Maya]]*Data[[#This Row],[Miqdar]]</f>
        <v>21.25</v>
      </c>
      <c r="O1305"/>
      <c r="P1305"/>
    </row>
    <row r="1306" spans="1:16" x14ac:dyDescent="0.35">
      <c r="A1306" s="15">
        <v>44249.090100000045</v>
      </c>
      <c r="B1306" s="9">
        <v>10</v>
      </c>
      <c r="C1306" s="9" t="s">
        <v>20</v>
      </c>
      <c r="D1306" s="9" t="s">
        <v>121</v>
      </c>
      <c r="E1306" s="9" t="s">
        <v>188</v>
      </c>
      <c r="F1306" s="9">
        <v>2.4</v>
      </c>
      <c r="G1306" s="9">
        <v>1.6800000000000002</v>
      </c>
      <c r="H1306" s="9" t="s">
        <v>154</v>
      </c>
      <c r="I1306" s="9" t="s">
        <v>147</v>
      </c>
      <c r="J1306" s="9">
        <f>Data[[#This Row],[Miqdar]]*Data[[#This Row],[Qiymət]]</f>
        <v>24</v>
      </c>
      <c r="K1306" s="9">
        <f>Data[[#This Row],[Məbləğ]]-Data[[#This Row],[Maya]]*Data[[#This Row],[Miqdar]]</f>
        <v>7.1999999999999993</v>
      </c>
      <c r="O1306"/>
      <c r="P1306"/>
    </row>
    <row r="1307" spans="1:16" x14ac:dyDescent="0.35">
      <c r="A1307" s="15">
        <v>44249.128600000047</v>
      </c>
      <c r="B1307" s="9">
        <v>10</v>
      </c>
      <c r="C1307" s="9" t="s">
        <v>36</v>
      </c>
      <c r="D1307" s="9" t="s">
        <v>123</v>
      </c>
      <c r="E1307" s="9" t="s">
        <v>162</v>
      </c>
      <c r="F1307" s="9">
        <v>3.2</v>
      </c>
      <c r="G1307" s="9">
        <v>1.6</v>
      </c>
      <c r="H1307" s="9" t="s">
        <v>136</v>
      </c>
      <c r="I1307" s="9" t="s">
        <v>176</v>
      </c>
      <c r="J1307" s="9">
        <f>Data[[#This Row],[Miqdar]]*Data[[#This Row],[Qiymət]]</f>
        <v>32</v>
      </c>
      <c r="K1307" s="9">
        <f>Data[[#This Row],[Məbləğ]]-Data[[#This Row],[Maya]]*Data[[#This Row],[Miqdar]]</f>
        <v>16</v>
      </c>
      <c r="O1307"/>
      <c r="P1307"/>
    </row>
    <row r="1308" spans="1:16" x14ac:dyDescent="0.35">
      <c r="A1308" s="15">
        <v>44249.168000000049</v>
      </c>
      <c r="B1308" s="9">
        <v>17</v>
      </c>
      <c r="C1308" s="9" t="s">
        <v>167</v>
      </c>
      <c r="D1308" s="9" t="s">
        <v>149</v>
      </c>
      <c r="E1308" s="9" t="s">
        <v>171</v>
      </c>
      <c r="F1308" s="9">
        <v>2.8</v>
      </c>
      <c r="G1308" s="9">
        <v>1.6799999999999997</v>
      </c>
      <c r="H1308" s="9" t="s">
        <v>136</v>
      </c>
      <c r="I1308" s="9" t="s">
        <v>151</v>
      </c>
      <c r="J1308" s="9">
        <f>Data[[#This Row],[Miqdar]]*Data[[#This Row],[Qiymət]]</f>
        <v>47.599999999999994</v>
      </c>
      <c r="K1308" s="9">
        <f>Data[[#This Row],[Məbləğ]]-Data[[#This Row],[Maya]]*Data[[#This Row],[Miqdar]]</f>
        <v>19.04</v>
      </c>
      <c r="O1308"/>
      <c r="P1308"/>
    </row>
    <row r="1309" spans="1:16" x14ac:dyDescent="0.35">
      <c r="A1309" s="15">
        <v>44249.211500000049</v>
      </c>
      <c r="B1309" s="9">
        <v>15</v>
      </c>
      <c r="C1309" s="9" t="s">
        <v>39</v>
      </c>
      <c r="D1309" s="9" t="s">
        <v>124</v>
      </c>
      <c r="E1309" s="9" t="s">
        <v>171</v>
      </c>
      <c r="F1309" s="9">
        <v>2.8</v>
      </c>
      <c r="G1309" s="9">
        <v>1.6799999999999997</v>
      </c>
      <c r="H1309" s="9" t="s">
        <v>136</v>
      </c>
      <c r="I1309" s="9" t="s">
        <v>173</v>
      </c>
      <c r="J1309" s="9">
        <f>Data[[#This Row],[Miqdar]]*Data[[#This Row],[Qiymət]]</f>
        <v>42</v>
      </c>
      <c r="K1309" s="9">
        <f>Data[[#This Row],[Məbləğ]]-Data[[#This Row],[Maya]]*Data[[#This Row],[Miqdar]]</f>
        <v>16.800000000000004</v>
      </c>
      <c r="O1309"/>
      <c r="P1309"/>
    </row>
    <row r="1310" spans="1:16" x14ac:dyDescent="0.35">
      <c r="A1310" s="15">
        <v>44249.253400000045</v>
      </c>
      <c r="B1310" s="9">
        <v>17</v>
      </c>
      <c r="C1310" s="9" t="s">
        <v>36</v>
      </c>
      <c r="D1310" s="9" t="s">
        <v>123</v>
      </c>
      <c r="E1310" s="9" t="s">
        <v>171</v>
      </c>
      <c r="F1310" s="9">
        <v>2.8</v>
      </c>
      <c r="G1310" s="9">
        <v>1.6799999999999997</v>
      </c>
      <c r="H1310" s="9" t="s">
        <v>136</v>
      </c>
      <c r="I1310" s="9" t="s">
        <v>179</v>
      </c>
      <c r="J1310" s="9">
        <f>Data[[#This Row],[Miqdar]]*Data[[#This Row],[Qiymət]]</f>
        <v>47.599999999999994</v>
      </c>
      <c r="K1310" s="9">
        <f>Data[[#This Row],[Məbləğ]]-Data[[#This Row],[Maya]]*Data[[#This Row],[Miqdar]]</f>
        <v>19.04</v>
      </c>
      <c r="O1310"/>
      <c r="P1310"/>
    </row>
    <row r="1311" spans="1:16" x14ac:dyDescent="0.35">
      <c r="A1311" s="15">
        <v>44249.291300000048</v>
      </c>
      <c r="B1311" s="9">
        <v>18</v>
      </c>
      <c r="C1311" s="9" t="s">
        <v>200</v>
      </c>
      <c r="D1311" s="9" t="s">
        <v>122</v>
      </c>
      <c r="E1311" s="9" t="s">
        <v>169</v>
      </c>
      <c r="F1311" s="9">
        <v>2.5</v>
      </c>
      <c r="G1311" s="9">
        <v>1.25</v>
      </c>
      <c r="H1311" s="9" t="s">
        <v>136</v>
      </c>
      <c r="I1311" s="9" t="s">
        <v>174</v>
      </c>
      <c r="J1311" s="9">
        <f>Data[[#This Row],[Miqdar]]*Data[[#This Row],[Qiymət]]</f>
        <v>45</v>
      </c>
      <c r="K1311" s="9">
        <f>Data[[#This Row],[Məbləğ]]-Data[[#This Row],[Maya]]*Data[[#This Row],[Miqdar]]</f>
        <v>22.5</v>
      </c>
      <c r="O1311"/>
      <c r="P1311"/>
    </row>
    <row r="1312" spans="1:16" x14ac:dyDescent="0.35">
      <c r="A1312" s="15">
        <v>44249.332300000046</v>
      </c>
      <c r="B1312" s="9">
        <v>18</v>
      </c>
      <c r="C1312" s="9" t="s">
        <v>8</v>
      </c>
      <c r="D1312" s="9" t="s">
        <v>122</v>
      </c>
      <c r="E1312" s="9" t="s">
        <v>181</v>
      </c>
      <c r="F1312" s="9">
        <v>0.9</v>
      </c>
      <c r="G1312" s="9">
        <v>0.63</v>
      </c>
      <c r="H1312" s="9" t="s">
        <v>140</v>
      </c>
      <c r="I1312" s="9" t="s">
        <v>180</v>
      </c>
      <c r="J1312" s="9">
        <f>Data[[#This Row],[Miqdar]]*Data[[#This Row],[Qiymət]]</f>
        <v>16.2</v>
      </c>
      <c r="K1312" s="9">
        <f>Data[[#This Row],[Məbləğ]]-Data[[#This Row],[Maya]]*Data[[#This Row],[Miqdar]]</f>
        <v>4.8599999999999994</v>
      </c>
      <c r="O1312"/>
      <c r="P1312"/>
    </row>
    <row r="1313" spans="1:16" x14ac:dyDescent="0.35">
      <c r="A1313" s="15">
        <v>44249.368100000043</v>
      </c>
      <c r="B1313" s="9">
        <v>13</v>
      </c>
      <c r="C1313" s="9" t="s">
        <v>25</v>
      </c>
      <c r="D1313" s="9" t="s">
        <v>122</v>
      </c>
      <c r="E1313" s="9" t="s">
        <v>181</v>
      </c>
      <c r="F1313" s="9">
        <v>0.9</v>
      </c>
      <c r="G1313" s="9">
        <v>0.63</v>
      </c>
      <c r="H1313" s="9" t="s">
        <v>140</v>
      </c>
      <c r="I1313" s="9" t="s">
        <v>180</v>
      </c>
      <c r="J1313" s="9">
        <f>Data[[#This Row],[Miqdar]]*Data[[#This Row],[Qiymət]]</f>
        <v>11.700000000000001</v>
      </c>
      <c r="K1313" s="9">
        <f>Data[[#This Row],[Məbləğ]]-Data[[#This Row],[Maya]]*Data[[#This Row],[Miqdar]]</f>
        <v>3.5100000000000016</v>
      </c>
      <c r="O1313"/>
      <c r="P1313"/>
    </row>
    <row r="1314" spans="1:16" x14ac:dyDescent="0.35">
      <c r="A1314" s="15">
        <v>44249.405200000045</v>
      </c>
      <c r="B1314" s="9">
        <v>12</v>
      </c>
      <c r="C1314" s="9" t="s">
        <v>25</v>
      </c>
      <c r="D1314" s="9" t="s">
        <v>122</v>
      </c>
      <c r="E1314" s="9" t="s">
        <v>144</v>
      </c>
      <c r="F1314" s="9">
        <v>1.4</v>
      </c>
      <c r="G1314" s="9">
        <v>0.97999999999999987</v>
      </c>
      <c r="H1314" s="9" t="s">
        <v>140</v>
      </c>
      <c r="I1314" s="9" t="s">
        <v>180</v>
      </c>
      <c r="J1314" s="9">
        <f>Data[[#This Row],[Miqdar]]*Data[[#This Row],[Qiymət]]</f>
        <v>16.799999999999997</v>
      </c>
      <c r="K1314" s="9">
        <f>Data[[#This Row],[Məbləğ]]-Data[[#This Row],[Maya]]*Data[[#This Row],[Miqdar]]</f>
        <v>5.0399999999999991</v>
      </c>
      <c r="O1314"/>
      <c r="P1314"/>
    </row>
    <row r="1315" spans="1:16" x14ac:dyDescent="0.35">
      <c r="A1315" s="15">
        <v>44249.449700000048</v>
      </c>
      <c r="B1315" s="9">
        <v>16</v>
      </c>
      <c r="C1315" s="9" t="s">
        <v>11</v>
      </c>
      <c r="D1315" s="9" t="s">
        <v>122</v>
      </c>
      <c r="E1315" s="9" t="s">
        <v>181</v>
      </c>
      <c r="F1315" s="9">
        <v>0.9</v>
      </c>
      <c r="G1315" s="9">
        <v>0.63</v>
      </c>
      <c r="H1315" s="9" t="s">
        <v>140</v>
      </c>
      <c r="I1315" s="9" t="s">
        <v>194</v>
      </c>
      <c r="J1315" s="9">
        <f>Data[[#This Row],[Miqdar]]*Data[[#This Row],[Qiymət]]</f>
        <v>14.4</v>
      </c>
      <c r="K1315" s="9">
        <f>Data[[#This Row],[Məbləğ]]-Data[[#This Row],[Maya]]*Data[[#This Row],[Miqdar]]</f>
        <v>4.32</v>
      </c>
      <c r="O1315"/>
      <c r="P1315"/>
    </row>
    <row r="1316" spans="1:16" x14ac:dyDescent="0.35">
      <c r="A1316" s="15">
        <v>44249.49340000005</v>
      </c>
      <c r="B1316" s="9">
        <v>13</v>
      </c>
      <c r="C1316" s="9" t="s">
        <v>11</v>
      </c>
      <c r="D1316" s="9" t="s">
        <v>122</v>
      </c>
      <c r="E1316" s="9" t="s">
        <v>181</v>
      </c>
      <c r="F1316" s="9">
        <v>0.9</v>
      </c>
      <c r="G1316" s="9">
        <v>0.63</v>
      </c>
      <c r="H1316" s="9" t="s">
        <v>140</v>
      </c>
      <c r="I1316" s="9" t="s">
        <v>194</v>
      </c>
      <c r="J1316" s="9">
        <f>Data[[#This Row],[Miqdar]]*Data[[#This Row],[Qiymət]]</f>
        <v>11.700000000000001</v>
      </c>
      <c r="K1316" s="9">
        <f>Data[[#This Row],[Məbləğ]]-Data[[#This Row],[Maya]]*Data[[#This Row],[Miqdar]]</f>
        <v>3.5100000000000016</v>
      </c>
      <c r="O1316"/>
      <c r="P1316"/>
    </row>
    <row r="1317" spans="1:16" x14ac:dyDescent="0.35">
      <c r="A1317" s="15">
        <v>44249.528800000051</v>
      </c>
      <c r="B1317" s="9">
        <v>11</v>
      </c>
      <c r="C1317" s="9" t="s">
        <v>11</v>
      </c>
      <c r="D1317" s="9" t="s">
        <v>122</v>
      </c>
      <c r="E1317" s="9" t="s">
        <v>181</v>
      </c>
      <c r="F1317" s="9">
        <v>0.9</v>
      </c>
      <c r="G1317" s="9">
        <v>0.63</v>
      </c>
      <c r="H1317" s="9" t="s">
        <v>140</v>
      </c>
      <c r="I1317" s="9" t="s">
        <v>194</v>
      </c>
      <c r="J1317" s="9">
        <f>Data[[#This Row],[Miqdar]]*Data[[#This Row],[Qiymət]]</f>
        <v>9.9</v>
      </c>
      <c r="K1317" s="9">
        <f>Data[[#This Row],[Məbləğ]]-Data[[#This Row],[Maya]]*Data[[#This Row],[Miqdar]]</f>
        <v>2.9700000000000006</v>
      </c>
      <c r="O1317"/>
      <c r="P1317"/>
    </row>
    <row r="1318" spans="1:16" x14ac:dyDescent="0.35">
      <c r="A1318" s="15">
        <v>44249.57060000005</v>
      </c>
      <c r="B1318" s="9">
        <v>15</v>
      </c>
      <c r="C1318" s="9" t="s">
        <v>11</v>
      </c>
      <c r="D1318" s="9" t="s">
        <v>122</v>
      </c>
      <c r="E1318" s="9" t="s">
        <v>181</v>
      </c>
      <c r="F1318" s="9">
        <v>0.9</v>
      </c>
      <c r="G1318" s="9">
        <v>0.63</v>
      </c>
      <c r="H1318" s="9" t="s">
        <v>140</v>
      </c>
      <c r="I1318" s="9" t="s">
        <v>174</v>
      </c>
      <c r="J1318" s="9">
        <f>Data[[#This Row],[Miqdar]]*Data[[#This Row],[Qiymət]]</f>
        <v>13.5</v>
      </c>
      <c r="K1318" s="9">
        <f>Data[[#This Row],[Məbləğ]]-Data[[#This Row],[Maya]]*Data[[#This Row],[Miqdar]]</f>
        <v>4.0500000000000007</v>
      </c>
      <c r="O1318"/>
      <c r="P1318"/>
    </row>
    <row r="1319" spans="1:16" x14ac:dyDescent="0.35">
      <c r="A1319" s="15">
        <v>44249.612200000047</v>
      </c>
      <c r="B1319" s="9">
        <v>13</v>
      </c>
      <c r="C1319" s="9" t="s">
        <v>11</v>
      </c>
      <c r="D1319" s="9" t="s">
        <v>122</v>
      </c>
      <c r="E1319" s="9" t="s">
        <v>181</v>
      </c>
      <c r="F1319" s="9">
        <v>0.9</v>
      </c>
      <c r="G1319" s="9">
        <v>0.63</v>
      </c>
      <c r="H1319" s="9" t="s">
        <v>140</v>
      </c>
      <c r="I1319" s="9" t="s">
        <v>174</v>
      </c>
      <c r="J1319" s="9">
        <f>Data[[#This Row],[Miqdar]]*Data[[#This Row],[Qiymət]]</f>
        <v>11.700000000000001</v>
      </c>
      <c r="K1319" s="9">
        <f>Data[[#This Row],[Məbləğ]]-Data[[#This Row],[Maya]]*Data[[#This Row],[Miqdar]]</f>
        <v>3.5100000000000016</v>
      </c>
      <c r="O1319"/>
      <c r="P1319"/>
    </row>
    <row r="1320" spans="1:16" x14ac:dyDescent="0.35">
      <c r="A1320" s="15">
        <v>44249.648500000047</v>
      </c>
      <c r="B1320" s="9">
        <v>10</v>
      </c>
      <c r="C1320" s="9" t="s">
        <v>138</v>
      </c>
      <c r="D1320" s="9" t="s">
        <v>123</v>
      </c>
      <c r="E1320" s="9" t="s">
        <v>146</v>
      </c>
      <c r="F1320" s="9">
        <v>1.7</v>
      </c>
      <c r="G1320" s="9">
        <v>0.85</v>
      </c>
      <c r="H1320" s="9" t="s">
        <v>140</v>
      </c>
      <c r="I1320" s="9" t="s">
        <v>179</v>
      </c>
      <c r="J1320" s="9">
        <f>Data[[#This Row],[Miqdar]]*Data[[#This Row],[Qiymət]]</f>
        <v>17</v>
      </c>
      <c r="K1320" s="9">
        <f>Data[[#This Row],[Məbləğ]]-Data[[#This Row],[Maya]]*Data[[#This Row],[Miqdar]]</f>
        <v>8.5</v>
      </c>
      <c r="O1320"/>
      <c r="P1320"/>
    </row>
    <row r="1321" spans="1:16" x14ac:dyDescent="0.35">
      <c r="A1321" s="15">
        <v>44249.693100000048</v>
      </c>
      <c r="B1321" s="9">
        <v>17</v>
      </c>
      <c r="C1321" s="9" t="s">
        <v>16</v>
      </c>
      <c r="D1321" s="9" t="s">
        <v>143</v>
      </c>
      <c r="E1321" s="9" t="s">
        <v>185</v>
      </c>
      <c r="F1321" s="9">
        <v>1.2</v>
      </c>
      <c r="G1321" s="9">
        <v>0.72</v>
      </c>
      <c r="H1321" s="9" t="s">
        <v>154</v>
      </c>
      <c r="I1321" s="9" t="s">
        <v>145</v>
      </c>
      <c r="J1321" s="9">
        <f>Data[[#This Row],[Miqdar]]*Data[[#This Row],[Qiymət]]</f>
        <v>20.399999999999999</v>
      </c>
      <c r="K1321" s="9">
        <f>Data[[#This Row],[Məbləğ]]-Data[[#This Row],[Maya]]*Data[[#This Row],[Miqdar]]</f>
        <v>8.1599999999999984</v>
      </c>
      <c r="O1321"/>
      <c r="P1321"/>
    </row>
    <row r="1322" spans="1:16" x14ac:dyDescent="0.35">
      <c r="A1322" s="15">
        <v>44249.737400000049</v>
      </c>
      <c r="B1322" s="9">
        <v>17</v>
      </c>
      <c r="C1322" s="9" t="s">
        <v>28</v>
      </c>
      <c r="D1322" s="9" t="s">
        <v>143</v>
      </c>
      <c r="E1322" s="9" t="s">
        <v>188</v>
      </c>
      <c r="F1322" s="9">
        <v>2.4</v>
      </c>
      <c r="G1322" s="9">
        <v>1.6800000000000002</v>
      </c>
      <c r="H1322" s="9" t="s">
        <v>154</v>
      </c>
      <c r="I1322" s="9" t="s">
        <v>145</v>
      </c>
      <c r="J1322" s="9">
        <f>Data[[#This Row],[Miqdar]]*Data[[#This Row],[Qiymət]]</f>
        <v>40.799999999999997</v>
      </c>
      <c r="K1322" s="9">
        <f>Data[[#This Row],[Məbləğ]]-Data[[#This Row],[Maya]]*Data[[#This Row],[Miqdar]]</f>
        <v>12.239999999999995</v>
      </c>
      <c r="O1322"/>
      <c r="P1322"/>
    </row>
    <row r="1323" spans="1:16" x14ac:dyDescent="0.35">
      <c r="A1323" s="15">
        <v>44249.774600000048</v>
      </c>
      <c r="B1323" s="9">
        <v>10</v>
      </c>
      <c r="C1323" s="9" t="s">
        <v>42</v>
      </c>
      <c r="D1323" s="9" t="s">
        <v>121</v>
      </c>
      <c r="E1323" s="9" t="s">
        <v>171</v>
      </c>
      <c r="F1323" s="9">
        <v>2.8</v>
      </c>
      <c r="G1323" s="9">
        <v>1.6799999999999997</v>
      </c>
      <c r="H1323" s="9" t="s">
        <v>136</v>
      </c>
      <c r="I1323" s="9" t="s">
        <v>193</v>
      </c>
      <c r="J1323" s="9">
        <f>Data[[#This Row],[Miqdar]]*Data[[#This Row],[Qiymət]]</f>
        <v>28</v>
      </c>
      <c r="K1323" s="9">
        <f>Data[[#This Row],[Məbləğ]]-Data[[#This Row],[Maya]]*Data[[#This Row],[Miqdar]]</f>
        <v>11.200000000000003</v>
      </c>
      <c r="O1323"/>
      <c r="P1323"/>
    </row>
    <row r="1324" spans="1:16" x14ac:dyDescent="0.35">
      <c r="A1324" s="15">
        <v>44249.817300000046</v>
      </c>
      <c r="B1324" s="9">
        <v>11</v>
      </c>
      <c r="C1324" s="9" t="s">
        <v>160</v>
      </c>
      <c r="D1324" s="9" t="s">
        <v>143</v>
      </c>
      <c r="E1324" s="9" t="s">
        <v>150</v>
      </c>
      <c r="F1324" s="9">
        <v>3.3</v>
      </c>
      <c r="G1324" s="9">
        <v>2.6399999999999997</v>
      </c>
      <c r="H1324" s="9" t="s">
        <v>136</v>
      </c>
      <c r="I1324" s="9" t="s">
        <v>166</v>
      </c>
      <c r="J1324" s="9">
        <f>Data[[#This Row],[Miqdar]]*Data[[#This Row],[Qiymət]]</f>
        <v>36.299999999999997</v>
      </c>
      <c r="K1324" s="9">
        <f>Data[[#This Row],[Məbləğ]]-Data[[#This Row],[Maya]]*Data[[#This Row],[Miqdar]]</f>
        <v>7.2600000000000016</v>
      </c>
      <c r="O1324"/>
      <c r="P1324"/>
    </row>
    <row r="1325" spans="1:16" x14ac:dyDescent="0.35">
      <c r="A1325" s="15">
        <v>44249.859000000048</v>
      </c>
      <c r="B1325" s="9">
        <v>18</v>
      </c>
      <c r="C1325" s="9" t="s">
        <v>142</v>
      </c>
      <c r="D1325" s="9" t="s">
        <v>143</v>
      </c>
      <c r="E1325" s="9" t="s">
        <v>159</v>
      </c>
      <c r="F1325" s="9">
        <v>1.5</v>
      </c>
      <c r="G1325" s="9">
        <v>0.9</v>
      </c>
      <c r="H1325" s="9" t="s">
        <v>154</v>
      </c>
      <c r="I1325" s="9" t="s">
        <v>166</v>
      </c>
      <c r="J1325" s="9">
        <f>Data[[#This Row],[Miqdar]]*Data[[#This Row],[Qiymət]]</f>
        <v>27</v>
      </c>
      <c r="K1325" s="9">
        <f>Data[[#This Row],[Məbləğ]]-Data[[#This Row],[Maya]]*Data[[#This Row],[Miqdar]]</f>
        <v>10.8</v>
      </c>
      <c r="O1325"/>
      <c r="P1325"/>
    </row>
    <row r="1326" spans="1:16" x14ac:dyDescent="0.35">
      <c r="A1326" s="15">
        <v>44249.901800000051</v>
      </c>
      <c r="B1326" s="9">
        <v>12</v>
      </c>
      <c r="C1326" s="9" t="s">
        <v>16</v>
      </c>
      <c r="D1326" s="9" t="s">
        <v>143</v>
      </c>
      <c r="E1326" s="9" t="s">
        <v>159</v>
      </c>
      <c r="F1326" s="9">
        <v>1.5</v>
      </c>
      <c r="G1326" s="9">
        <v>0.9</v>
      </c>
      <c r="H1326" s="9" t="s">
        <v>154</v>
      </c>
      <c r="I1326" s="9" t="s">
        <v>161</v>
      </c>
      <c r="J1326" s="9">
        <f>Data[[#This Row],[Miqdar]]*Data[[#This Row],[Qiymət]]</f>
        <v>18</v>
      </c>
      <c r="K1326" s="9">
        <f>Data[[#This Row],[Məbləğ]]-Data[[#This Row],[Maya]]*Data[[#This Row],[Miqdar]]</f>
        <v>7.1999999999999993</v>
      </c>
      <c r="O1326"/>
      <c r="P1326"/>
    </row>
    <row r="1327" spans="1:16" x14ac:dyDescent="0.35">
      <c r="A1327" s="15">
        <v>44249.941900000049</v>
      </c>
      <c r="B1327" s="9">
        <v>16</v>
      </c>
      <c r="C1327" s="9" t="s">
        <v>138</v>
      </c>
      <c r="D1327" s="9" t="s">
        <v>123</v>
      </c>
      <c r="E1327" s="9" t="s">
        <v>164</v>
      </c>
      <c r="F1327" s="9">
        <v>6.6</v>
      </c>
      <c r="G1327" s="9">
        <v>5.2799999999999994</v>
      </c>
      <c r="H1327" s="9" t="s">
        <v>154</v>
      </c>
      <c r="I1327" s="9" t="s">
        <v>137</v>
      </c>
      <c r="J1327" s="9">
        <f>Data[[#This Row],[Miqdar]]*Data[[#This Row],[Qiymət]]</f>
        <v>105.6</v>
      </c>
      <c r="K1327" s="9">
        <f>Data[[#This Row],[Məbləğ]]-Data[[#This Row],[Maya]]*Data[[#This Row],[Miqdar]]</f>
        <v>21.120000000000005</v>
      </c>
      <c r="O1327"/>
      <c r="P1327"/>
    </row>
    <row r="1328" spans="1:16" x14ac:dyDescent="0.35">
      <c r="A1328" s="15">
        <v>44249.984700000052</v>
      </c>
      <c r="B1328" s="9">
        <v>16</v>
      </c>
      <c r="C1328" s="9" t="s">
        <v>36</v>
      </c>
      <c r="D1328" s="9" t="s">
        <v>123</v>
      </c>
      <c r="E1328" s="9" t="s">
        <v>171</v>
      </c>
      <c r="F1328" s="9">
        <v>2.8</v>
      </c>
      <c r="G1328" s="9">
        <v>1.6799999999999997</v>
      </c>
      <c r="H1328" s="9" t="s">
        <v>136</v>
      </c>
      <c r="I1328" s="9" t="s">
        <v>137</v>
      </c>
      <c r="J1328" s="9">
        <f>Data[[#This Row],[Miqdar]]*Data[[#This Row],[Qiymət]]</f>
        <v>44.8</v>
      </c>
      <c r="K1328" s="9">
        <f>Data[[#This Row],[Məbləğ]]-Data[[#This Row],[Maya]]*Data[[#This Row],[Miqdar]]</f>
        <v>17.920000000000002</v>
      </c>
      <c r="O1328"/>
      <c r="P1328"/>
    </row>
    <row r="1329" spans="1:16" x14ac:dyDescent="0.35">
      <c r="A1329" s="15">
        <v>44250.024200000051</v>
      </c>
      <c r="B1329" s="9">
        <v>20</v>
      </c>
      <c r="C1329" s="9" t="s">
        <v>6</v>
      </c>
      <c r="D1329" s="9" t="s">
        <v>121</v>
      </c>
      <c r="E1329" s="9" t="s">
        <v>153</v>
      </c>
      <c r="F1329" s="9">
        <v>1</v>
      </c>
      <c r="G1329" s="9">
        <v>0.6</v>
      </c>
      <c r="H1329" s="9" t="s">
        <v>154</v>
      </c>
      <c r="I1329" s="9" t="s">
        <v>147</v>
      </c>
      <c r="J1329" s="9">
        <f>Data[[#This Row],[Miqdar]]*Data[[#This Row],[Qiymət]]</f>
        <v>20</v>
      </c>
      <c r="K1329" s="9">
        <f>Data[[#This Row],[Məbləğ]]-Data[[#This Row],[Maya]]*Data[[#This Row],[Miqdar]]</f>
        <v>8</v>
      </c>
      <c r="O1329"/>
      <c r="P1329"/>
    </row>
    <row r="1330" spans="1:16" x14ac:dyDescent="0.35">
      <c r="A1330" s="15">
        <v>44250.063000000053</v>
      </c>
      <c r="B1330" s="9">
        <v>17</v>
      </c>
      <c r="C1330" s="9" t="s">
        <v>187</v>
      </c>
      <c r="D1330" s="9" t="s">
        <v>124</v>
      </c>
      <c r="E1330" s="9" t="s">
        <v>144</v>
      </c>
      <c r="F1330" s="9">
        <v>1.4</v>
      </c>
      <c r="G1330" s="9">
        <v>0.97999999999999987</v>
      </c>
      <c r="H1330" s="9" t="s">
        <v>140</v>
      </c>
      <c r="I1330" s="9" t="s">
        <v>192</v>
      </c>
      <c r="J1330" s="9">
        <f>Data[[#This Row],[Miqdar]]*Data[[#This Row],[Qiymət]]</f>
        <v>23.799999999999997</v>
      </c>
      <c r="K1330" s="9">
        <f>Data[[#This Row],[Məbləğ]]-Data[[#This Row],[Maya]]*Data[[#This Row],[Miqdar]]</f>
        <v>7.1400000000000006</v>
      </c>
      <c r="O1330"/>
      <c r="P1330"/>
    </row>
    <row r="1331" spans="1:16" x14ac:dyDescent="0.35">
      <c r="A1331" s="15">
        <v>44250.101000000053</v>
      </c>
      <c r="B1331" s="9">
        <v>19</v>
      </c>
      <c r="C1331" s="9" t="s">
        <v>191</v>
      </c>
      <c r="D1331" s="9" t="s">
        <v>149</v>
      </c>
      <c r="E1331" s="9" t="s">
        <v>184</v>
      </c>
      <c r="F1331" s="9">
        <v>1.8</v>
      </c>
      <c r="G1331" s="9">
        <v>1.08</v>
      </c>
      <c r="H1331" s="9" t="s">
        <v>154</v>
      </c>
      <c r="I1331" s="9" t="s">
        <v>168</v>
      </c>
      <c r="J1331" s="9">
        <f>Data[[#This Row],[Miqdar]]*Data[[#This Row],[Qiymət]]</f>
        <v>34.200000000000003</v>
      </c>
      <c r="K1331" s="9">
        <f>Data[[#This Row],[Məbləğ]]-Data[[#This Row],[Maya]]*Data[[#This Row],[Miqdar]]</f>
        <v>13.68</v>
      </c>
      <c r="O1331"/>
      <c r="P1331"/>
    </row>
    <row r="1332" spans="1:16" x14ac:dyDescent="0.35">
      <c r="A1332" s="15">
        <v>44250.141200000056</v>
      </c>
      <c r="B1332" s="9">
        <v>17</v>
      </c>
      <c r="C1332" s="9" t="s">
        <v>138</v>
      </c>
      <c r="D1332" s="9" t="s">
        <v>123</v>
      </c>
      <c r="E1332" s="9" t="s">
        <v>158</v>
      </c>
      <c r="F1332" s="9">
        <v>3.9</v>
      </c>
      <c r="G1332" s="9">
        <v>1.95</v>
      </c>
      <c r="H1332" s="9" t="s">
        <v>154</v>
      </c>
      <c r="I1332" s="9" t="s">
        <v>179</v>
      </c>
      <c r="J1332" s="9">
        <f>Data[[#This Row],[Miqdar]]*Data[[#This Row],[Qiymət]]</f>
        <v>66.3</v>
      </c>
      <c r="K1332" s="9">
        <f>Data[[#This Row],[Məbləğ]]-Data[[#This Row],[Maya]]*Data[[#This Row],[Miqdar]]</f>
        <v>33.15</v>
      </c>
      <c r="O1332"/>
      <c r="P1332"/>
    </row>
    <row r="1333" spans="1:16" x14ac:dyDescent="0.35">
      <c r="A1333" s="15">
        <v>44250.178200000053</v>
      </c>
      <c r="B1333" s="9">
        <v>17</v>
      </c>
      <c r="C1333" s="9" t="s">
        <v>28</v>
      </c>
      <c r="D1333" s="9" t="s">
        <v>143</v>
      </c>
      <c r="E1333" s="9" t="s">
        <v>135</v>
      </c>
      <c r="F1333" s="9">
        <v>2.5</v>
      </c>
      <c r="G1333" s="9">
        <v>1.25</v>
      </c>
      <c r="H1333" s="9" t="s">
        <v>136</v>
      </c>
      <c r="I1333" s="9" t="s">
        <v>170</v>
      </c>
      <c r="J1333" s="9">
        <f>Data[[#This Row],[Miqdar]]*Data[[#This Row],[Qiymət]]</f>
        <v>42.5</v>
      </c>
      <c r="K1333" s="9">
        <f>Data[[#This Row],[Məbləğ]]-Data[[#This Row],[Maya]]*Data[[#This Row],[Miqdar]]</f>
        <v>21.25</v>
      </c>
      <c r="O1333"/>
      <c r="P1333"/>
    </row>
    <row r="1334" spans="1:16" x14ac:dyDescent="0.35">
      <c r="A1334" s="15">
        <v>44250.219900000055</v>
      </c>
      <c r="B1334" s="9">
        <v>16</v>
      </c>
      <c r="C1334" s="9" t="s">
        <v>16</v>
      </c>
      <c r="D1334" s="9" t="s">
        <v>143</v>
      </c>
      <c r="E1334" s="9" t="s">
        <v>195</v>
      </c>
      <c r="F1334" s="9">
        <v>2</v>
      </c>
      <c r="G1334" s="9">
        <v>1.6</v>
      </c>
      <c r="H1334" s="9" t="s">
        <v>136</v>
      </c>
      <c r="I1334" s="9" t="s">
        <v>161</v>
      </c>
      <c r="J1334" s="9">
        <f>Data[[#This Row],[Miqdar]]*Data[[#This Row],[Qiymət]]</f>
        <v>32</v>
      </c>
      <c r="K1334" s="9">
        <f>Data[[#This Row],[Məbləğ]]-Data[[#This Row],[Maya]]*Data[[#This Row],[Miqdar]]</f>
        <v>6.3999999999999986</v>
      </c>
      <c r="O1334"/>
      <c r="P1334"/>
    </row>
    <row r="1335" spans="1:16" x14ac:dyDescent="0.35">
      <c r="A1335" s="15">
        <v>44250.260600000052</v>
      </c>
      <c r="B1335" s="9">
        <v>14</v>
      </c>
      <c r="C1335" s="9" t="s">
        <v>3</v>
      </c>
      <c r="D1335" s="9" t="s">
        <v>143</v>
      </c>
      <c r="E1335" s="9" t="s">
        <v>195</v>
      </c>
      <c r="F1335" s="9">
        <v>2</v>
      </c>
      <c r="G1335" s="9">
        <v>1.6</v>
      </c>
      <c r="H1335" s="9" t="s">
        <v>136</v>
      </c>
      <c r="I1335" s="9" t="s">
        <v>152</v>
      </c>
      <c r="J1335" s="9">
        <f>Data[[#This Row],[Miqdar]]*Data[[#This Row],[Qiymət]]</f>
        <v>28</v>
      </c>
      <c r="K1335" s="9">
        <f>Data[[#This Row],[Məbləğ]]-Data[[#This Row],[Maya]]*Data[[#This Row],[Miqdar]]</f>
        <v>5.5999999999999979</v>
      </c>
      <c r="O1335"/>
      <c r="P1335"/>
    </row>
    <row r="1336" spans="1:16" x14ac:dyDescent="0.35">
      <c r="A1336" s="15">
        <v>44250.298600000053</v>
      </c>
      <c r="B1336" s="9">
        <v>15</v>
      </c>
      <c r="C1336" s="9" t="s">
        <v>16</v>
      </c>
      <c r="D1336" s="9" t="s">
        <v>143</v>
      </c>
      <c r="E1336" s="9" t="s">
        <v>159</v>
      </c>
      <c r="F1336" s="9">
        <v>1.5</v>
      </c>
      <c r="G1336" s="9">
        <v>0.9</v>
      </c>
      <c r="H1336" s="9" t="s">
        <v>154</v>
      </c>
      <c r="I1336" s="9" t="s">
        <v>166</v>
      </c>
      <c r="J1336" s="9">
        <f>Data[[#This Row],[Miqdar]]*Data[[#This Row],[Qiymət]]</f>
        <v>22.5</v>
      </c>
      <c r="K1336" s="9">
        <f>Data[[#This Row],[Məbləğ]]-Data[[#This Row],[Maya]]*Data[[#This Row],[Miqdar]]</f>
        <v>9</v>
      </c>
      <c r="O1336"/>
      <c r="P1336"/>
    </row>
    <row r="1337" spans="1:16" x14ac:dyDescent="0.35">
      <c r="A1337" s="15">
        <v>44250.336800000056</v>
      </c>
      <c r="B1337" s="9">
        <v>20</v>
      </c>
      <c r="C1337" s="9" t="s">
        <v>160</v>
      </c>
      <c r="D1337" s="9" t="s">
        <v>143</v>
      </c>
      <c r="E1337" s="9" t="s">
        <v>169</v>
      </c>
      <c r="F1337" s="9">
        <v>2.5</v>
      </c>
      <c r="G1337" s="9">
        <v>1.25</v>
      </c>
      <c r="H1337" s="9" t="s">
        <v>136</v>
      </c>
      <c r="I1337" s="9" t="s">
        <v>145</v>
      </c>
      <c r="J1337" s="9">
        <f>Data[[#This Row],[Miqdar]]*Data[[#This Row],[Qiymət]]</f>
        <v>50</v>
      </c>
      <c r="K1337" s="9">
        <f>Data[[#This Row],[Məbləğ]]-Data[[#This Row],[Maya]]*Data[[#This Row],[Miqdar]]</f>
        <v>25</v>
      </c>
      <c r="O1337"/>
      <c r="P1337"/>
    </row>
    <row r="1338" spans="1:16" x14ac:dyDescent="0.35">
      <c r="A1338" s="15">
        <v>44250.373100000055</v>
      </c>
      <c r="B1338" s="9">
        <v>18</v>
      </c>
      <c r="C1338" s="9" t="s">
        <v>138</v>
      </c>
      <c r="D1338" s="9" t="s">
        <v>123</v>
      </c>
      <c r="E1338" s="9" t="s">
        <v>171</v>
      </c>
      <c r="F1338" s="9">
        <v>2.8</v>
      </c>
      <c r="G1338" s="9">
        <v>1.6799999999999997</v>
      </c>
      <c r="H1338" s="9" t="s">
        <v>136</v>
      </c>
      <c r="I1338" s="9" t="s">
        <v>179</v>
      </c>
      <c r="J1338" s="9">
        <f>Data[[#This Row],[Miqdar]]*Data[[#This Row],[Qiymət]]</f>
        <v>50.4</v>
      </c>
      <c r="K1338" s="9">
        <f>Data[[#This Row],[Məbləğ]]-Data[[#This Row],[Maya]]*Data[[#This Row],[Miqdar]]</f>
        <v>20.160000000000004</v>
      </c>
      <c r="O1338"/>
      <c r="P1338"/>
    </row>
    <row r="1339" spans="1:16" x14ac:dyDescent="0.35">
      <c r="A1339" s="15">
        <v>44250.408500000056</v>
      </c>
      <c r="B1339" s="9">
        <v>11</v>
      </c>
      <c r="C1339" s="9" t="s">
        <v>8</v>
      </c>
      <c r="D1339" s="9" t="s">
        <v>122</v>
      </c>
      <c r="E1339" s="9" t="s">
        <v>135</v>
      </c>
      <c r="F1339" s="9">
        <v>2.5</v>
      </c>
      <c r="G1339" s="9">
        <v>1.25</v>
      </c>
      <c r="H1339" s="9" t="s">
        <v>136</v>
      </c>
      <c r="I1339" s="9" t="s">
        <v>197</v>
      </c>
      <c r="J1339" s="9">
        <f>Data[[#This Row],[Miqdar]]*Data[[#This Row],[Qiymət]]</f>
        <v>27.5</v>
      </c>
      <c r="K1339" s="9">
        <f>Data[[#This Row],[Məbləğ]]-Data[[#This Row],[Maya]]*Data[[#This Row],[Miqdar]]</f>
        <v>13.75</v>
      </c>
      <c r="O1339"/>
      <c r="P1339"/>
    </row>
    <row r="1340" spans="1:16" x14ac:dyDescent="0.35">
      <c r="A1340" s="15">
        <v>44250.448500000057</v>
      </c>
      <c r="B1340" s="9">
        <v>12</v>
      </c>
      <c r="C1340" s="9" t="s">
        <v>8</v>
      </c>
      <c r="D1340" s="9" t="s">
        <v>122</v>
      </c>
      <c r="E1340" s="9" t="s">
        <v>184</v>
      </c>
      <c r="F1340" s="9">
        <v>1.8</v>
      </c>
      <c r="G1340" s="9">
        <v>1.08</v>
      </c>
      <c r="H1340" s="9" t="s">
        <v>154</v>
      </c>
      <c r="I1340" s="9" t="s">
        <v>197</v>
      </c>
      <c r="J1340" s="9">
        <f>Data[[#This Row],[Miqdar]]*Data[[#This Row],[Qiymət]]</f>
        <v>21.6</v>
      </c>
      <c r="K1340" s="9">
        <f>Data[[#This Row],[Məbləğ]]-Data[[#This Row],[Maya]]*Data[[#This Row],[Miqdar]]</f>
        <v>8.64</v>
      </c>
      <c r="O1340"/>
      <c r="P1340"/>
    </row>
    <row r="1341" spans="1:16" x14ac:dyDescent="0.35">
      <c r="A1341" s="15">
        <v>44250.491900000059</v>
      </c>
      <c r="B1341" s="9">
        <v>19</v>
      </c>
      <c r="C1341" s="9" t="s">
        <v>11</v>
      </c>
      <c r="D1341" s="9" t="s">
        <v>122</v>
      </c>
      <c r="E1341" s="9" t="s">
        <v>158</v>
      </c>
      <c r="F1341" s="9">
        <v>3.9</v>
      </c>
      <c r="G1341" s="9">
        <v>1.95</v>
      </c>
      <c r="H1341" s="9" t="s">
        <v>154</v>
      </c>
      <c r="I1341" s="9" t="s">
        <v>197</v>
      </c>
      <c r="J1341" s="9">
        <f>Data[[#This Row],[Miqdar]]*Data[[#This Row],[Qiymət]]</f>
        <v>74.099999999999994</v>
      </c>
      <c r="K1341" s="9">
        <f>Data[[#This Row],[Məbləğ]]-Data[[#This Row],[Maya]]*Data[[#This Row],[Miqdar]]</f>
        <v>37.049999999999997</v>
      </c>
      <c r="O1341"/>
      <c r="P1341"/>
    </row>
    <row r="1342" spans="1:16" x14ac:dyDescent="0.35">
      <c r="A1342" s="15">
        <v>44250.536100000056</v>
      </c>
      <c r="B1342" s="9">
        <v>19</v>
      </c>
      <c r="C1342" s="9" t="s">
        <v>11</v>
      </c>
      <c r="D1342" s="9" t="s">
        <v>122</v>
      </c>
      <c r="E1342" s="9" t="s">
        <v>139</v>
      </c>
      <c r="F1342" s="9">
        <v>1.5</v>
      </c>
      <c r="G1342" s="9">
        <v>0.75</v>
      </c>
      <c r="H1342" s="9" t="s">
        <v>140</v>
      </c>
      <c r="I1342" s="9" t="s">
        <v>174</v>
      </c>
      <c r="J1342" s="9">
        <f>Data[[#This Row],[Miqdar]]*Data[[#This Row],[Qiymət]]</f>
        <v>28.5</v>
      </c>
      <c r="K1342" s="9">
        <f>Data[[#This Row],[Məbləğ]]-Data[[#This Row],[Maya]]*Data[[#This Row],[Miqdar]]</f>
        <v>14.25</v>
      </c>
      <c r="O1342"/>
      <c r="P1342"/>
    </row>
    <row r="1343" spans="1:16" x14ac:dyDescent="0.35">
      <c r="A1343" s="15">
        <v>44250.581100000054</v>
      </c>
      <c r="B1343" s="9">
        <v>17</v>
      </c>
      <c r="C1343" s="9" t="s">
        <v>20</v>
      </c>
      <c r="D1343" s="9" t="s">
        <v>121</v>
      </c>
      <c r="E1343" s="9" t="s">
        <v>164</v>
      </c>
      <c r="F1343" s="9">
        <v>6.6</v>
      </c>
      <c r="G1343" s="9">
        <v>5.2799999999999994</v>
      </c>
      <c r="H1343" s="9" t="s">
        <v>154</v>
      </c>
      <c r="I1343" s="9" t="s">
        <v>193</v>
      </c>
      <c r="J1343" s="9">
        <f>Data[[#This Row],[Miqdar]]*Data[[#This Row],[Qiymət]]</f>
        <v>112.19999999999999</v>
      </c>
      <c r="K1343" s="9">
        <f>Data[[#This Row],[Məbləğ]]-Data[[#This Row],[Maya]]*Data[[#This Row],[Miqdar]]</f>
        <v>22.439999999999998</v>
      </c>
      <c r="O1343"/>
      <c r="P1343"/>
    </row>
    <row r="1344" spans="1:16" x14ac:dyDescent="0.35">
      <c r="A1344" s="15">
        <v>44250.625200000053</v>
      </c>
      <c r="B1344" s="9">
        <v>19</v>
      </c>
      <c r="C1344" s="9" t="s">
        <v>138</v>
      </c>
      <c r="D1344" s="9" t="s">
        <v>123</v>
      </c>
      <c r="E1344" s="9" t="s">
        <v>188</v>
      </c>
      <c r="F1344" s="9">
        <v>2.4</v>
      </c>
      <c r="G1344" s="9">
        <v>1.6800000000000002</v>
      </c>
      <c r="H1344" s="9" t="s">
        <v>154</v>
      </c>
      <c r="I1344" s="9" t="s">
        <v>179</v>
      </c>
      <c r="J1344" s="9">
        <f>Data[[#This Row],[Miqdar]]*Data[[#This Row],[Qiymət]]</f>
        <v>45.6</v>
      </c>
      <c r="K1344" s="9">
        <f>Data[[#This Row],[Məbləğ]]-Data[[#This Row],[Maya]]*Data[[#This Row],[Miqdar]]</f>
        <v>13.68</v>
      </c>
      <c r="O1344"/>
      <c r="P1344"/>
    </row>
    <row r="1345" spans="1:16" x14ac:dyDescent="0.35">
      <c r="A1345" s="15">
        <v>44250.665000000052</v>
      </c>
      <c r="B1345" s="9">
        <v>13</v>
      </c>
      <c r="C1345" s="9" t="s">
        <v>20</v>
      </c>
      <c r="D1345" s="9" t="s">
        <v>121</v>
      </c>
      <c r="E1345" s="9" t="s">
        <v>150</v>
      </c>
      <c r="F1345" s="9">
        <v>3.3</v>
      </c>
      <c r="G1345" s="9">
        <v>2.6399999999999997</v>
      </c>
      <c r="H1345" s="9" t="s">
        <v>136</v>
      </c>
      <c r="I1345" s="9" t="s">
        <v>165</v>
      </c>
      <c r="J1345" s="9">
        <f>Data[[#This Row],[Miqdar]]*Data[[#This Row],[Qiymət]]</f>
        <v>42.9</v>
      </c>
      <c r="K1345" s="9">
        <f>Data[[#This Row],[Məbləğ]]-Data[[#This Row],[Maya]]*Data[[#This Row],[Miqdar]]</f>
        <v>8.5800000000000054</v>
      </c>
      <c r="O1345"/>
      <c r="P1345"/>
    </row>
    <row r="1346" spans="1:16" x14ac:dyDescent="0.35">
      <c r="A1346" s="15">
        <v>44250.706600000049</v>
      </c>
      <c r="B1346" s="9">
        <v>12</v>
      </c>
      <c r="C1346" s="9" t="s">
        <v>187</v>
      </c>
      <c r="D1346" s="9" t="s">
        <v>124</v>
      </c>
      <c r="E1346" s="9" t="s">
        <v>171</v>
      </c>
      <c r="F1346" s="9">
        <v>2.8</v>
      </c>
      <c r="G1346" s="9">
        <v>1.6799999999999997</v>
      </c>
      <c r="H1346" s="9" t="s">
        <v>136</v>
      </c>
      <c r="I1346" s="9" t="s">
        <v>168</v>
      </c>
      <c r="J1346" s="9">
        <f>Data[[#This Row],[Miqdar]]*Data[[#This Row],[Qiymət]]</f>
        <v>33.599999999999994</v>
      </c>
      <c r="K1346" s="9">
        <f>Data[[#This Row],[Məbləğ]]-Data[[#This Row],[Maya]]*Data[[#This Row],[Miqdar]]</f>
        <v>13.439999999999998</v>
      </c>
      <c r="O1346"/>
      <c r="P1346"/>
    </row>
    <row r="1347" spans="1:16" x14ac:dyDescent="0.35">
      <c r="A1347" s="15">
        <v>44250.746800000052</v>
      </c>
      <c r="B1347" s="9">
        <v>10</v>
      </c>
      <c r="C1347" s="9" t="s">
        <v>148</v>
      </c>
      <c r="D1347" s="9" t="s">
        <v>149</v>
      </c>
      <c r="E1347" s="9" t="s">
        <v>162</v>
      </c>
      <c r="F1347" s="9">
        <v>3.2</v>
      </c>
      <c r="G1347" s="9">
        <v>1.6</v>
      </c>
      <c r="H1347" s="9" t="s">
        <v>136</v>
      </c>
      <c r="I1347" s="9" t="s">
        <v>192</v>
      </c>
      <c r="J1347" s="9">
        <f>Data[[#This Row],[Miqdar]]*Data[[#This Row],[Qiymət]]</f>
        <v>32</v>
      </c>
      <c r="K1347" s="9">
        <f>Data[[#This Row],[Məbləğ]]-Data[[#This Row],[Maya]]*Data[[#This Row],[Miqdar]]</f>
        <v>16</v>
      </c>
      <c r="O1347"/>
      <c r="P1347"/>
    </row>
    <row r="1348" spans="1:16" x14ac:dyDescent="0.35">
      <c r="A1348" s="15">
        <v>44250.785900000054</v>
      </c>
      <c r="B1348" s="9">
        <v>15</v>
      </c>
      <c r="C1348" s="9" t="s">
        <v>28</v>
      </c>
      <c r="D1348" s="9" t="s">
        <v>143</v>
      </c>
      <c r="E1348" s="9" t="s">
        <v>195</v>
      </c>
      <c r="F1348" s="9">
        <v>2</v>
      </c>
      <c r="G1348" s="9">
        <v>1.6</v>
      </c>
      <c r="H1348" s="9" t="s">
        <v>136</v>
      </c>
      <c r="I1348" s="9" t="s">
        <v>170</v>
      </c>
      <c r="J1348" s="9">
        <f>Data[[#This Row],[Miqdar]]*Data[[#This Row],[Qiymət]]</f>
        <v>30</v>
      </c>
      <c r="K1348" s="9">
        <f>Data[[#This Row],[Məbləğ]]-Data[[#This Row],[Maya]]*Data[[#This Row],[Miqdar]]</f>
        <v>6</v>
      </c>
      <c r="O1348"/>
      <c r="P1348"/>
    </row>
    <row r="1349" spans="1:16" x14ac:dyDescent="0.35">
      <c r="A1349" s="15">
        <v>44250.824300000051</v>
      </c>
      <c r="B1349" s="9">
        <v>17</v>
      </c>
      <c r="C1349" s="9" t="s">
        <v>160</v>
      </c>
      <c r="D1349" s="9" t="s">
        <v>143</v>
      </c>
      <c r="E1349" s="9" t="s">
        <v>188</v>
      </c>
      <c r="F1349" s="9">
        <v>2.4</v>
      </c>
      <c r="G1349" s="9">
        <v>1.6800000000000002</v>
      </c>
      <c r="H1349" s="9" t="s">
        <v>154</v>
      </c>
      <c r="I1349" s="9" t="s">
        <v>161</v>
      </c>
      <c r="J1349" s="9">
        <f>Data[[#This Row],[Miqdar]]*Data[[#This Row],[Qiymət]]</f>
        <v>40.799999999999997</v>
      </c>
      <c r="K1349" s="9">
        <f>Data[[#This Row],[Məbləğ]]-Data[[#This Row],[Maya]]*Data[[#This Row],[Miqdar]]</f>
        <v>12.239999999999995</v>
      </c>
      <c r="O1349"/>
      <c r="P1349"/>
    </row>
    <row r="1350" spans="1:16" x14ac:dyDescent="0.35">
      <c r="A1350" s="15">
        <v>44250.868100000051</v>
      </c>
      <c r="B1350" s="9">
        <v>13</v>
      </c>
      <c r="C1350" s="9" t="s">
        <v>160</v>
      </c>
      <c r="D1350" s="9" t="s">
        <v>143</v>
      </c>
      <c r="E1350" s="9" t="s">
        <v>171</v>
      </c>
      <c r="F1350" s="9">
        <v>2.8</v>
      </c>
      <c r="G1350" s="9">
        <v>1.6799999999999997</v>
      </c>
      <c r="H1350" s="9" t="s">
        <v>136</v>
      </c>
      <c r="I1350" s="9" t="s">
        <v>161</v>
      </c>
      <c r="J1350" s="9">
        <f>Data[[#This Row],[Miqdar]]*Data[[#This Row],[Qiymət]]</f>
        <v>36.4</v>
      </c>
      <c r="K1350" s="9">
        <f>Data[[#This Row],[Məbləğ]]-Data[[#This Row],[Maya]]*Data[[#This Row],[Miqdar]]</f>
        <v>14.560000000000002</v>
      </c>
      <c r="O1350"/>
      <c r="P1350"/>
    </row>
    <row r="1351" spans="1:16" x14ac:dyDescent="0.35">
      <c r="A1351" s="15">
        <v>44250.906900000053</v>
      </c>
      <c r="B1351" s="9">
        <v>15</v>
      </c>
      <c r="C1351" s="9" t="s">
        <v>138</v>
      </c>
      <c r="D1351" s="9" t="s">
        <v>123</v>
      </c>
      <c r="E1351" s="9" t="s">
        <v>146</v>
      </c>
      <c r="F1351" s="9">
        <v>1.7</v>
      </c>
      <c r="G1351" s="9">
        <v>0.85</v>
      </c>
      <c r="H1351" s="9" t="s">
        <v>140</v>
      </c>
      <c r="I1351" s="9" t="s">
        <v>137</v>
      </c>
      <c r="J1351" s="9">
        <f>Data[[#This Row],[Miqdar]]*Data[[#This Row],[Qiymət]]</f>
        <v>25.5</v>
      </c>
      <c r="K1351" s="9">
        <f>Data[[#This Row],[Məbləğ]]-Data[[#This Row],[Maya]]*Data[[#This Row],[Miqdar]]</f>
        <v>12.75</v>
      </c>
      <c r="O1351"/>
      <c r="P1351"/>
    </row>
    <row r="1352" spans="1:16" x14ac:dyDescent="0.35">
      <c r="A1352" s="15">
        <v>44250.951400000056</v>
      </c>
      <c r="B1352" s="9">
        <v>12</v>
      </c>
      <c r="C1352" s="9" t="s">
        <v>36</v>
      </c>
      <c r="D1352" s="9" t="s">
        <v>123</v>
      </c>
      <c r="E1352" s="9" t="s">
        <v>171</v>
      </c>
      <c r="F1352" s="9">
        <v>2.8</v>
      </c>
      <c r="G1352" s="9">
        <v>1.6799999999999997</v>
      </c>
      <c r="H1352" s="9" t="s">
        <v>136</v>
      </c>
      <c r="I1352" s="9" t="s">
        <v>137</v>
      </c>
      <c r="J1352" s="9">
        <f>Data[[#This Row],[Miqdar]]*Data[[#This Row],[Qiymət]]</f>
        <v>33.599999999999994</v>
      </c>
      <c r="K1352" s="9">
        <f>Data[[#This Row],[Məbləğ]]-Data[[#This Row],[Maya]]*Data[[#This Row],[Miqdar]]</f>
        <v>13.439999999999998</v>
      </c>
      <c r="O1352"/>
      <c r="P1352"/>
    </row>
    <row r="1353" spans="1:16" x14ac:dyDescent="0.35">
      <c r="A1353" s="15">
        <v>44250.992800000058</v>
      </c>
      <c r="B1353" s="9">
        <v>11</v>
      </c>
      <c r="C1353" s="9" t="s">
        <v>20</v>
      </c>
      <c r="D1353" s="9" t="s">
        <v>121</v>
      </c>
      <c r="E1353" s="9" t="s">
        <v>158</v>
      </c>
      <c r="F1353" s="9">
        <v>3.9</v>
      </c>
      <c r="G1353" s="9">
        <v>1.95</v>
      </c>
      <c r="H1353" s="9" t="s">
        <v>154</v>
      </c>
      <c r="I1353" s="9" t="s">
        <v>165</v>
      </c>
      <c r="J1353" s="9">
        <f>Data[[#This Row],[Miqdar]]*Data[[#This Row],[Qiymət]]</f>
        <v>42.9</v>
      </c>
      <c r="K1353" s="9">
        <f>Data[[#This Row],[Məbləğ]]-Data[[#This Row],[Maya]]*Data[[#This Row],[Miqdar]]</f>
        <v>21.45</v>
      </c>
      <c r="O1353"/>
      <c r="P1353"/>
    </row>
    <row r="1354" spans="1:16" x14ac:dyDescent="0.35">
      <c r="A1354" s="15">
        <v>44251.028800000058</v>
      </c>
      <c r="B1354" s="9">
        <v>13</v>
      </c>
      <c r="C1354" s="9" t="s">
        <v>148</v>
      </c>
      <c r="D1354" s="9" t="s">
        <v>149</v>
      </c>
      <c r="E1354" s="9" t="s">
        <v>181</v>
      </c>
      <c r="F1354" s="9">
        <v>0.9</v>
      </c>
      <c r="G1354" s="9">
        <v>0.63</v>
      </c>
      <c r="H1354" s="9" t="s">
        <v>140</v>
      </c>
      <c r="I1354" s="9" t="s">
        <v>151</v>
      </c>
      <c r="J1354" s="9">
        <f>Data[[#This Row],[Miqdar]]*Data[[#This Row],[Qiymət]]</f>
        <v>11.700000000000001</v>
      </c>
      <c r="K1354" s="9">
        <f>Data[[#This Row],[Məbləğ]]-Data[[#This Row],[Maya]]*Data[[#This Row],[Miqdar]]</f>
        <v>3.5100000000000016</v>
      </c>
      <c r="O1354"/>
      <c r="P1354"/>
    </row>
    <row r="1355" spans="1:16" x14ac:dyDescent="0.35">
      <c r="A1355" s="15">
        <v>44251.070600000057</v>
      </c>
      <c r="B1355" s="9">
        <v>18</v>
      </c>
      <c r="C1355" s="9" t="s">
        <v>187</v>
      </c>
      <c r="D1355" s="9" t="s">
        <v>124</v>
      </c>
      <c r="E1355" s="9" t="s">
        <v>181</v>
      </c>
      <c r="F1355" s="9">
        <v>0.9</v>
      </c>
      <c r="G1355" s="9">
        <v>0.63</v>
      </c>
      <c r="H1355" s="9" t="s">
        <v>140</v>
      </c>
      <c r="I1355" s="9" t="s">
        <v>151</v>
      </c>
      <c r="J1355" s="9">
        <f>Data[[#This Row],[Miqdar]]*Data[[#This Row],[Qiymət]]</f>
        <v>16.2</v>
      </c>
      <c r="K1355" s="9">
        <f>Data[[#This Row],[Məbləğ]]-Data[[#This Row],[Maya]]*Data[[#This Row],[Miqdar]]</f>
        <v>4.8599999999999994</v>
      </c>
      <c r="O1355"/>
      <c r="P1355"/>
    </row>
    <row r="1356" spans="1:16" x14ac:dyDescent="0.35">
      <c r="A1356" s="15">
        <v>44251.113300000055</v>
      </c>
      <c r="B1356" s="9">
        <v>11</v>
      </c>
      <c r="C1356" s="9" t="s">
        <v>36</v>
      </c>
      <c r="D1356" s="9" t="s">
        <v>123</v>
      </c>
      <c r="E1356" s="9" t="s">
        <v>164</v>
      </c>
      <c r="F1356" s="9">
        <v>6.6</v>
      </c>
      <c r="G1356" s="9">
        <v>5.2799999999999994</v>
      </c>
      <c r="H1356" s="9" t="s">
        <v>154</v>
      </c>
      <c r="I1356" s="9" t="s">
        <v>137</v>
      </c>
      <c r="J1356" s="9">
        <f>Data[[#This Row],[Miqdar]]*Data[[#This Row],[Qiymət]]</f>
        <v>72.599999999999994</v>
      </c>
      <c r="K1356" s="9">
        <f>Data[[#This Row],[Məbləğ]]-Data[[#This Row],[Maya]]*Data[[#This Row],[Miqdar]]</f>
        <v>14.520000000000003</v>
      </c>
      <c r="O1356"/>
      <c r="P1356"/>
    </row>
    <row r="1357" spans="1:16" x14ac:dyDescent="0.35">
      <c r="A1357" s="15">
        <v>44251.153800000058</v>
      </c>
      <c r="B1357" s="9">
        <v>12</v>
      </c>
      <c r="C1357" s="9" t="s">
        <v>16</v>
      </c>
      <c r="D1357" s="9" t="s">
        <v>143</v>
      </c>
      <c r="E1357" s="9" t="s">
        <v>146</v>
      </c>
      <c r="F1357" s="9">
        <v>1.7</v>
      </c>
      <c r="G1357" s="9">
        <v>0.85</v>
      </c>
      <c r="H1357" s="9" t="s">
        <v>140</v>
      </c>
      <c r="I1357" s="9" t="s">
        <v>161</v>
      </c>
      <c r="J1357" s="9">
        <f>Data[[#This Row],[Miqdar]]*Data[[#This Row],[Qiymət]]</f>
        <v>20.399999999999999</v>
      </c>
      <c r="K1357" s="9">
        <f>Data[[#This Row],[Məbləğ]]-Data[[#This Row],[Maya]]*Data[[#This Row],[Miqdar]]</f>
        <v>10.199999999999999</v>
      </c>
      <c r="O1357"/>
      <c r="P1357"/>
    </row>
    <row r="1358" spans="1:16" x14ac:dyDescent="0.35">
      <c r="A1358" s="15">
        <v>44251.191100000062</v>
      </c>
      <c r="B1358" s="9">
        <v>12</v>
      </c>
      <c r="C1358" s="9" t="s">
        <v>42</v>
      </c>
      <c r="D1358" s="9" t="s">
        <v>121</v>
      </c>
      <c r="E1358" s="9" t="s">
        <v>164</v>
      </c>
      <c r="F1358" s="9">
        <v>6.6</v>
      </c>
      <c r="G1358" s="9">
        <v>5.2799999999999994</v>
      </c>
      <c r="H1358" s="9" t="s">
        <v>154</v>
      </c>
      <c r="I1358" s="9" t="s">
        <v>165</v>
      </c>
      <c r="J1358" s="9">
        <f>Data[[#This Row],[Miqdar]]*Data[[#This Row],[Qiymət]]</f>
        <v>79.199999999999989</v>
      </c>
      <c r="K1358" s="9">
        <f>Data[[#This Row],[Məbləğ]]-Data[[#This Row],[Maya]]*Data[[#This Row],[Miqdar]]</f>
        <v>15.839999999999996</v>
      </c>
      <c r="O1358"/>
      <c r="P1358"/>
    </row>
    <row r="1359" spans="1:16" x14ac:dyDescent="0.35">
      <c r="A1359" s="15">
        <v>44251.231700000062</v>
      </c>
      <c r="B1359" s="9">
        <v>11</v>
      </c>
      <c r="C1359" s="9" t="s">
        <v>39</v>
      </c>
      <c r="D1359" s="9" t="s">
        <v>124</v>
      </c>
      <c r="E1359" s="9" t="s">
        <v>171</v>
      </c>
      <c r="F1359" s="9">
        <v>2.8</v>
      </c>
      <c r="G1359" s="9">
        <v>1.6799999999999997</v>
      </c>
      <c r="H1359" s="9" t="s">
        <v>136</v>
      </c>
      <c r="I1359" s="9" t="s">
        <v>173</v>
      </c>
      <c r="J1359" s="9">
        <f>Data[[#This Row],[Miqdar]]*Data[[#This Row],[Qiymət]]</f>
        <v>30.799999999999997</v>
      </c>
      <c r="K1359" s="9">
        <f>Data[[#This Row],[Məbləğ]]-Data[[#This Row],[Maya]]*Data[[#This Row],[Miqdar]]</f>
        <v>12.32</v>
      </c>
      <c r="O1359"/>
      <c r="P1359"/>
    </row>
    <row r="1360" spans="1:16" x14ac:dyDescent="0.35">
      <c r="A1360" s="15">
        <v>44251.274200000065</v>
      </c>
      <c r="B1360" s="9">
        <v>18</v>
      </c>
      <c r="C1360" s="9" t="s">
        <v>138</v>
      </c>
      <c r="D1360" s="9" t="s">
        <v>123</v>
      </c>
      <c r="E1360" s="9" t="s">
        <v>164</v>
      </c>
      <c r="F1360" s="9">
        <v>6.6</v>
      </c>
      <c r="G1360" s="9">
        <v>5.2799999999999994</v>
      </c>
      <c r="H1360" s="9" t="s">
        <v>154</v>
      </c>
      <c r="I1360" s="9" t="s">
        <v>177</v>
      </c>
      <c r="J1360" s="9">
        <f>Data[[#This Row],[Miqdar]]*Data[[#This Row],[Qiymət]]</f>
        <v>118.8</v>
      </c>
      <c r="K1360" s="9">
        <f>Data[[#This Row],[Məbləğ]]-Data[[#This Row],[Maya]]*Data[[#This Row],[Miqdar]]</f>
        <v>23.760000000000005</v>
      </c>
      <c r="O1360"/>
      <c r="P1360"/>
    </row>
    <row r="1361" spans="1:16" x14ac:dyDescent="0.35">
      <c r="A1361" s="15">
        <v>44251.316300000064</v>
      </c>
      <c r="B1361" s="9">
        <v>10</v>
      </c>
      <c r="C1361" s="9" t="s">
        <v>160</v>
      </c>
      <c r="D1361" s="9" t="s">
        <v>143</v>
      </c>
      <c r="E1361" s="9" t="s">
        <v>188</v>
      </c>
      <c r="F1361" s="9">
        <v>2.4</v>
      </c>
      <c r="G1361" s="9">
        <v>1.6800000000000002</v>
      </c>
      <c r="H1361" s="9" t="s">
        <v>154</v>
      </c>
      <c r="I1361" s="9" t="s">
        <v>145</v>
      </c>
      <c r="J1361" s="9">
        <f>Data[[#This Row],[Miqdar]]*Data[[#This Row],[Qiymət]]</f>
        <v>24</v>
      </c>
      <c r="K1361" s="9">
        <f>Data[[#This Row],[Məbləğ]]-Data[[#This Row],[Maya]]*Data[[#This Row],[Miqdar]]</f>
        <v>7.1999999999999993</v>
      </c>
      <c r="O1361"/>
      <c r="P1361"/>
    </row>
    <row r="1362" spans="1:16" x14ac:dyDescent="0.35">
      <c r="A1362" s="15">
        <v>44251.351700000065</v>
      </c>
      <c r="B1362" s="9">
        <v>14</v>
      </c>
      <c r="C1362" s="9" t="s">
        <v>175</v>
      </c>
      <c r="D1362" s="9" t="s">
        <v>123</v>
      </c>
      <c r="E1362" s="9" t="s">
        <v>186</v>
      </c>
      <c r="F1362" s="9">
        <v>1.4</v>
      </c>
      <c r="G1362" s="9">
        <v>0.97999999999999987</v>
      </c>
      <c r="H1362" s="9" t="s">
        <v>140</v>
      </c>
      <c r="I1362" s="9" t="s">
        <v>179</v>
      </c>
      <c r="J1362" s="9">
        <f>Data[[#This Row],[Miqdar]]*Data[[#This Row],[Qiymət]]</f>
        <v>19.599999999999998</v>
      </c>
      <c r="K1362" s="9">
        <f>Data[[#This Row],[Məbləğ]]-Data[[#This Row],[Maya]]*Data[[#This Row],[Miqdar]]</f>
        <v>5.879999999999999</v>
      </c>
      <c r="O1362"/>
      <c r="P1362"/>
    </row>
    <row r="1363" spans="1:16" x14ac:dyDescent="0.35">
      <c r="A1363" s="15">
        <v>44251.395300000062</v>
      </c>
      <c r="B1363" s="9">
        <v>18</v>
      </c>
      <c r="C1363" s="9" t="s">
        <v>42</v>
      </c>
      <c r="D1363" s="9" t="s">
        <v>121</v>
      </c>
      <c r="E1363" s="9" t="s">
        <v>146</v>
      </c>
      <c r="F1363" s="9">
        <v>1.7</v>
      </c>
      <c r="G1363" s="9">
        <v>0.85</v>
      </c>
      <c r="H1363" s="9" t="s">
        <v>140</v>
      </c>
      <c r="I1363" s="9" t="s">
        <v>189</v>
      </c>
      <c r="J1363" s="9">
        <f>Data[[#This Row],[Miqdar]]*Data[[#This Row],[Qiymət]]</f>
        <v>30.599999999999998</v>
      </c>
      <c r="K1363" s="9">
        <f>Data[[#This Row],[Məbləğ]]-Data[[#This Row],[Maya]]*Data[[#This Row],[Miqdar]]</f>
        <v>15.299999999999999</v>
      </c>
      <c r="O1363"/>
      <c r="P1363"/>
    </row>
    <row r="1364" spans="1:16" x14ac:dyDescent="0.35">
      <c r="A1364" s="15">
        <v>44251.433600000062</v>
      </c>
      <c r="B1364" s="9">
        <v>12</v>
      </c>
      <c r="C1364" s="9" t="s">
        <v>20</v>
      </c>
      <c r="D1364" s="9" t="s">
        <v>121</v>
      </c>
      <c r="E1364" s="9" t="s">
        <v>146</v>
      </c>
      <c r="F1364" s="9">
        <v>1.7</v>
      </c>
      <c r="G1364" s="9">
        <v>0.85</v>
      </c>
      <c r="H1364" s="9" t="s">
        <v>140</v>
      </c>
      <c r="I1364" s="9" t="s">
        <v>183</v>
      </c>
      <c r="J1364" s="9">
        <f>Data[[#This Row],[Miqdar]]*Data[[#This Row],[Qiymət]]</f>
        <v>20.399999999999999</v>
      </c>
      <c r="K1364" s="9">
        <f>Data[[#This Row],[Məbləğ]]-Data[[#This Row],[Maya]]*Data[[#This Row],[Miqdar]]</f>
        <v>10.199999999999999</v>
      </c>
      <c r="O1364"/>
      <c r="P1364"/>
    </row>
    <row r="1365" spans="1:16" x14ac:dyDescent="0.35">
      <c r="A1365" s="15">
        <v>44251.46940000006</v>
      </c>
      <c r="B1365" s="9">
        <v>13</v>
      </c>
      <c r="C1365" s="9" t="s">
        <v>142</v>
      </c>
      <c r="D1365" s="9" t="s">
        <v>143</v>
      </c>
      <c r="E1365" s="9" t="s">
        <v>146</v>
      </c>
      <c r="F1365" s="9">
        <v>1.7</v>
      </c>
      <c r="G1365" s="9">
        <v>0.85</v>
      </c>
      <c r="H1365" s="9" t="s">
        <v>140</v>
      </c>
      <c r="I1365" s="9" t="s">
        <v>145</v>
      </c>
      <c r="J1365" s="9">
        <f>Data[[#This Row],[Miqdar]]*Data[[#This Row],[Qiymət]]</f>
        <v>22.099999999999998</v>
      </c>
      <c r="K1365" s="9">
        <f>Data[[#This Row],[Məbləğ]]-Data[[#This Row],[Maya]]*Data[[#This Row],[Miqdar]]</f>
        <v>11.049999999999999</v>
      </c>
      <c r="O1365"/>
      <c r="P1365"/>
    </row>
    <row r="1366" spans="1:16" x14ac:dyDescent="0.35">
      <c r="A1366" s="15">
        <v>44251.513800000059</v>
      </c>
      <c r="B1366" s="9">
        <v>20</v>
      </c>
      <c r="C1366" s="9" t="s">
        <v>16</v>
      </c>
      <c r="D1366" s="9" t="s">
        <v>143</v>
      </c>
      <c r="E1366" s="9" t="s">
        <v>146</v>
      </c>
      <c r="F1366" s="9">
        <v>1.7</v>
      </c>
      <c r="G1366" s="9">
        <v>0.85</v>
      </c>
      <c r="H1366" s="9" t="s">
        <v>140</v>
      </c>
      <c r="I1366" s="9" t="s">
        <v>145</v>
      </c>
      <c r="J1366" s="9">
        <f>Data[[#This Row],[Miqdar]]*Data[[#This Row],[Qiymət]]</f>
        <v>34</v>
      </c>
      <c r="K1366" s="9">
        <f>Data[[#This Row],[Məbləğ]]-Data[[#This Row],[Maya]]*Data[[#This Row],[Miqdar]]</f>
        <v>17</v>
      </c>
      <c r="O1366"/>
      <c r="P1366"/>
    </row>
    <row r="1367" spans="1:16" x14ac:dyDescent="0.35">
      <c r="A1367" s="15">
        <v>44251.557100000056</v>
      </c>
      <c r="B1367" s="9">
        <v>19</v>
      </c>
      <c r="C1367" s="9" t="s">
        <v>42</v>
      </c>
      <c r="D1367" s="9" t="s">
        <v>121</v>
      </c>
      <c r="E1367" s="9" t="s">
        <v>158</v>
      </c>
      <c r="F1367" s="9">
        <v>3.9</v>
      </c>
      <c r="G1367" s="9">
        <v>1.95</v>
      </c>
      <c r="H1367" s="9" t="s">
        <v>154</v>
      </c>
      <c r="I1367" s="9" t="s">
        <v>147</v>
      </c>
      <c r="J1367" s="9">
        <f>Data[[#This Row],[Miqdar]]*Data[[#This Row],[Qiymət]]</f>
        <v>74.099999999999994</v>
      </c>
      <c r="K1367" s="9">
        <f>Data[[#This Row],[Məbləğ]]-Data[[#This Row],[Maya]]*Data[[#This Row],[Miqdar]]</f>
        <v>37.049999999999997</v>
      </c>
      <c r="O1367"/>
      <c r="P1367"/>
    </row>
    <row r="1368" spans="1:16" x14ac:dyDescent="0.35">
      <c r="A1368" s="15">
        <v>44251.594200000058</v>
      </c>
      <c r="B1368" s="9">
        <v>10</v>
      </c>
      <c r="C1368" s="9" t="s">
        <v>20</v>
      </c>
      <c r="D1368" s="9" t="s">
        <v>121</v>
      </c>
      <c r="E1368" s="9" t="s">
        <v>158</v>
      </c>
      <c r="F1368" s="9">
        <v>3.9</v>
      </c>
      <c r="G1368" s="9">
        <v>1.95</v>
      </c>
      <c r="H1368" s="9" t="s">
        <v>154</v>
      </c>
      <c r="I1368" s="9" t="s">
        <v>147</v>
      </c>
      <c r="J1368" s="9">
        <f>Data[[#This Row],[Miqdar]]*Data[[#This Row],[Qiymət]]</f>
        <v>39</v>
      </c>
      <c r="K1368" s="9">
        <f>Data[[#This Row],[Məbləğ]]-Data[[#This Row],[Maya]]*Data[[#This Row],[Miqdar]]</f>
        <v>19.5</v>
      </c>
      <c r="O1368"/>
      <c r="P1368"/>
    </row>
    <row r="1369" spans="1:16" x14ac:dyDescent="0.35">
      <c r="A1369" s="15">
        <v>44251.634200000059</v>
      </c>
      <c r="B1369" s="9">
        <v>20</v>
      </c>
      <c r="C1369" s="9" t="s">
        <v>28</v>
      </c>
      <c r="D1369" s="9" t="s">
        <v>143</v>
      </c>
      <c r="E1369" s="9" t="s">
        <v>153</v>
      </c>
      <c r="F1369" s="9">
        <v>1</v>
      </c>
      <c r="G1369" s="9">
        <v>0.6</v>
      </c>
      <c r="H1369" s="9" t="s">
        <v>154</v>
      </c>
      <c r="I1369" s="9" t="s">
        <v>145</v>
      </c>
      <c r="J1369" s="9">
        <f>Data[[#This Row],[Miqdar]]*Data[[#This Row],[Qiymət]]</f>
        <v>20</v>
      </c>
      <c r="K1369" s="9">
        <f>Data[[#This Row],[Məbləğ]]-Data[[#This Row],[Maya]]*Data[[#This Row],[Miqdar]]</f>
        <v>8</v>
      </c>
      <c r="O1369"/>
      <c r="P1369"/>
    </row>
    <row r="1370" spans="1:16" x14ac:dyDescent="0.35">
      <c r="A1370" s="15">
        <v>44251.671800000062</v>
      </c>
      <c r="B1370" s="9">
        <v>13</v>
      </c>
      <c r="C1370" s="9" t="s">
        <v>138</v>
      </c>
      <c r="D1370" s="9" t="s">
        <v>123</v>
      </c>
      <c r="E1370" s="9" t="s">
        <v>146</v>
      </c>
      <c r="F1370" s="9">
        <v>1.7</v>
      </c>
      <c r="G1370" s="9">
        <v>0.85</v>
      </c>
      <c r="H1370" s="9" t="s">
        <v>140</v>
      </c>
      <c r="I1370" s="9" t="s">
        <v>177</v>
      </c>
      <c r="J1370" s="9">
        <f>Data[[#This Row],[Miqdar]]*Data[[#This Row],[Qiymət]]</f>
        <v>22.099999999999998</v>
      </c>
      <c r="K1370" s="9">
        <f>Data[[#This Row],[Məbləğ]]-Data[[#This Row],[Maya]]*Data[[#This Row],[Miqdar]]</f>
        <v>11.049999999999999</v>
      </c>
      <c r="O1370"/>
      <c r="P1370"/>
    </row>
    <row r="1371" spans="1:16" x14ac:dyDescent="0.35">
      <c r="A1371" s="15">
        <v>44251.708100000062</v>
      </c>
      <c r="B1371" s="9">
        <v>19</v>
      </c>
      <c r="C1371" s="9" t="s">
        <v>138</v>
      </c>
      <c r="D1371" s="9" t="s">
        <v>123</v>
      </c>
      <c r="E1371" s="9" t="s">
        <v>181</v>
      </c>
      <c r="F1371" s="9">
        <v>0.9</v>
      </c>
      <c r="G1371" s="9">
        <v>0.63</v>
      </c>
      <c r="H1371" s="9" t="s">
        <v>140</v>
      </c>
      <c r="I1371" s="9" t="s">
        <v>176</v>
      </c>
      <c r="J1371" s="9">
        <f>Data[[#This Row],[Miqdar]]*Data[[#This Row],[Qiymət]]</f>
        <v>17.100000000000001</v>
      </c>
      <c r="K1371" s="9">
        <f>Data[[#This Row],[Məbləğ]]-Data[[#This Row],[Maya]]*Data[[#This Row],[Miqdar]]</f>
        <v>5.1300000000000008</v>
      </c>
      <c r="O1371"/>
      <c r="P1371"/>
    </row>
    <row r="1372" spans="1:16" x14ac:dyDescent="0.35">
      <c r="A1372" s="15">
        <v>44251.75020000006</v>
      </c>
      <c r="B1372" s="9">
        <v>14</v>
      </c>
      <c r="C1372" s="9" t="s">
        <v>138</v>
      </c>
      <c r="D1372" s="9" t="s">
        <v>123</v>
      </c>
      <c r="E1372" s="9" t="s">
        <v>164</v>
      </c>
      <c r="F1372" s="9">
        <v>6.6</v>
      </c>
      <c r="G1372" s="9">
        <v>5.2799999999999994</v>
      </c>
      <c r="H1372" s="9" t="s">
        <v>154</v>
      </c>
      <c r="I1372" s="9" t="s">
        <v>179</v>
      </c>
      <c r="J1372" s="9">
        <f>Data[[#This Row],[Miqdar]]*Data[[#This Row],[Qiymət]]</f>
        <v>92.399999999999991</v>
      </c>
      <c r="K1372" s="9">
        <f>Data[[#This Row],[Məbləğ]]-Data[[#This Row],[Maya]]*Data[[#This Row],[Miqdar]]</f>
        <v>18.480000000000004</v>
      </c>
      <c r="O1372"/>
      <c r="P1372"/>
    </row>
    <row r="1373" spans="1:16" x14ac:dyDescent="0.35">
      <c r="A1373" s="15">
        <v>44251.787600000062</v>
      </c>
      <c r="B1373" s="9">
        <v>11</v>
      </c>
      <c r="C1373" s="9" t="s">
        <v>138</v>
      </c>
      <c r="D1373" s="9" t="s">
        <v>123</v>
      </c>
      <c r="E1373" s="9" t="s">
        <v>188</v>
      </c>
      <c r="F1373" s="9">
        <v>2.4</v>
      </c>
      <c r="G1373" s="9">
        <v>1.6800000000000002</v>
      </c>
      <c r="H1373" s="9" t="s">
        <v>154</v>
      </c>
      <c r="I1373" s="9" t="s">
        <v>179</v>
      </c>
      <c r="J1373" s="9">
        <f>Data[[#This Row],[Miqdar]]*Data[[#This Row],[Qiymət]]</f>
        <v>26.4</v>
      </c>
      <c r="K1373" s="9">
        <f>Data[[#This Row],[Məbləğ]]-Data[[#This Row],[Maya]]*Data[[#This Row],[Miqdar]]</f>
        <v>7.9199999999999982</v>
      </c>
      <c r="O1373"/>
      <c r="P1373"/>
    </row>
    <row r="1374" spans="1:16" x14ac:dyDescent="0.35">
      <c r="A1374" s="15">
        <v>44251.829200000058</v>
      </c>
      <c r="B1374" s="9">
        <v>19</v>
      </c>
      <c r="C1374" s="9" t="s">
        <v>8</v>
      </c>
      <c r="D1374" s="9" t="s">
        <v>122</v>
      </c>
      <c r="E1374" s="9" t="s">
        <v>135</v>
      </c>
      <c r="F1374" s="9">
        <v>2.5</v>
      </c>
      <c r="G1374" s="9">
        <v>1.25</v>
      </c>
      <c r="H1374" s="9" t="s">
        <v>136</v>
      </c>
      <c r="I1374" s="9" t="s">
        <v>174</v>
      </c>
      <c r="J1374" s="9">
        <f>Data[[#This Row],[Miqdar]]*Data[[#This Row],[Qiymət]]</f>
        <v>47.5</v>
      </c>
      <c r="K1374" s="9">
        <f>Data[[#This Row],[Məbləğ]]-Data[[#This Row],[Maya]]*Data[[#This Row],[Miqdar]]</f>
        <v>23.75</v>
      </c>
      <c r="O1374"/>
      <c r="P1374"/>
    </row>
    <row r="1375" spans="1:16" x14ac:dyDescent="0.35">
      <c r="A1375" s="15">
        <v>44251.874200000057</v>
      </c>
      <c r="B1375" s="9">
        <v>18</v>
      </c>
      <c r="C1375" s="9" t="s">
        <v>8</v>
      </c>
      <c r="D1375" s="9" t="s">
        <v>122</v>
      </c>
      <c r="E1375" s="9" t="s">
        <v>135</v>
      </c>
      <c r="F1375" s="9">
        <v>2.5</v>
      </c>
      <c r="G1375" s="9">
        <v>1.25</v>
      </c>
      <c r="H1375" s="9" t="s">
        <v>136</v>
      </c>
      <c r="I1375" s="9" t="s">
        <v>174</v>
      </c>
      <c r="J1375" s="9">
        <f>Data[[#This Row],[Miqdar]]*Data[[#This Row],[Qiymət]]</f>
        <v>45</v>
      </c>
      <c r="K1375" s="9">
        <f>Data[[#This Row],[Məbləğ]]-Data[[#This Row],[Maya]]*Data[[#This Row],[Miqdar]]</f>
        <v>22.5</v>
      </c>
      <c r="O1375"/>
      <c r="P1375"/>
    </row>
    <row r="1376" spans="1:16" x14ac:dyDescent="0.35">
      <c r="A1376" s="15">
        <v>44251.912400000059</v>
      </c>
      <c r="B1376" s="9">
        <v>18</v>
      </c>
      <c r="C1376" s="9" t="s">
        <v>8</v>
      </c>
      <c r="D1376" s="9" t="s">
        <v>122</v>
      </c>
      <c r="E1376" s="9" t="s">
        <v>135</v>
      </c>
      <c r="F1376" s="9">
        <v>2.5</v>
      </c>
      <c r="G1376" s="9">
        <v>1.25</v>
      </c>
      <c r="H1376" s="9" t="s">
        <v>136</v>
      </c>
      <c r="I1376" s="9" t="s">
        <v>174</v>
      </c>
      <c r="J1376" s="9">
        <f>Data[[#This Row],[Miqdar]]*Data[[#This Row],[Qiymət]]</f>
        <v>45</v>
      </c>
      <c r="K1376" s="9">
        <f>Data[[#This Row],[Məbləğ]]-Data[[#This Row],[Maya]]*Data[[#This Row],[Miqdar]]</f>
        <v>22.5</v>
      </c>
      <c r="O1376"/>
      <c r="P1376"/>
    </row>
    <row r="1377" spans="1:16" x14ac:dyDescent="0.35">
      <c r="A1377" s="15">
        <v>44251.954800000058</v>
      </c>
      <c r="B1377" s="9">
        <v>12</v>
      </c>
      <c r="C1377" s="9" t="s">
        <v>8</v>
      </c>
      <c r="D1377" s="9" t="s">
        <v>122</v>
      </c>
      <c r="E1377" s="9" t="s">
        <v>144</v>
      </c>
      <c r="F1377" s="9">
        <v>1.4</v>
      </c>
      <c r="G1377" s="9">
        <v>0.97999999999999987</v>
      </c>
      <c r="H1377" s="9" t="s">
        <v>140</v>
      </c>
      <c r="I1377" s="9" t="s">
        <v>174</v>
      </c>
      <c r="J1377" s="9">
        <f>Data[[#This Row],[Miqdar]]*Data[[#This Row],[Qiymət]]</f>
        <v>16.799999999999997</v>
      </c>
      <c r="K1377" s="9">
        <f>Data[[#This Row],[Məbləğ]]-Data[[#This Row],[Maya]]*Data[[#This Row],[Miqdar]]</f>
        <v>5.0399999999999991</v>
      </c>
      <c r="O1377"/>
      <c r="P1377"/>
    </row>
    <row r="1378" spans="1:16" x14ac:dyDescent="0.35">
      <c r="A1378" s="15">
        <v>44251.990400000061</v>
      </c>
      <c r="B1378" s="9">
        <v>13</v>
      </c>
      <c r="C1378" s="9" t="s">
        <v>25</v>
      </c>
      <c r="D1378" s="9" t="s">
        <v>122</v>
      </c>
      <c r="E1378" s="9" t="s">
        <v>184</v>
      </c>
      <c r="F1378" s="9">
        <v>1.8</v>
      </c>
      <c r="G1378" s="9">
        <v>1.08</v>
      </c>
      <c r="H1378" s="9" t="s">
        <v>154</v>
      </c>
      <c r="I1378" s="9" t="s">
        <v>194</v>
      </c>
      <c r="J1378" s="9">
        <f>Data[[#This Row],[Miqdar]]*Data[[#This Row],[Qiymət]]</f>
        <v>23.400000000000002</v>
      </c>
      <c r="K1378" s="9">
        <f>Data[[#This Row],[Məbləğ]]-Data[[#This Row],[Maya]]*Data[[#This Row],[Miqdar]]</f>
        <v>9.3600000000000012</v>
      </c>
      <c r="O1378"/>
      <c r="P1378"/>
    </row>
    <row r="1379" spans="1:16" x14ac:dyDescent="0.35">
      <c r="A1379" s="15">
        <v>44252.029200000063</v>
      </c>
      <c r="B1379" s="9">
        <v>13</v>
      </c>
      <c r="C1379" s="9" t="s">
        <v>25</v>
      </c>
      <c r="D1379" s="9" t="s">
        <v>122</v>
      </c>
      <c r="E1379" s="9" t="s">
        <v>144</v>
      </c>
      <c r="F1379" s="9">
        <v>1.4</v>
      </c>
      <c r="G1379" s="9">
        <v>0.97999999999999987</v>
      </c>
      <c r="H1379" s="9" t="s">
        <v>140</v>
      </c>
      <c r="I1379" s="9" t="s">
        <v>180</v>
      </c>
      <c r="J1379" s="9">
        <f>Data[[#This Row],[Miqdar]]*Data[[#This Row],[Qiymət]]</f>
        <v>18.2</v>
      </c>
      <c r="K1379" s="9">
        <f>Data[[#This Row],[Məbləğ]]-Data[[#This Row],[Maya]]*Data[[#This Row],[Miqdar]]</f>
        <v>5.4600000000000009</v>
      </c>
      <c r="O1379"/>
      <c r="P1379"/>
    </row>
    <row r="1380" spans="1:16" x14ac:dyDescent="0.35">
      <c r="A1380" s="15">
        <v>44252.069800000063</v>
      </c>
      <c r="B1380" s="9">
        <v>17</v>
      </c>
      <c r="C1380" s="9" t="s">
        <v>138</v>
      </c>
      <c r="D1380" s="9" t="s">
        <v>123</v>
      </c>
      <c r="E1380" s="9" t="s">
        <v>164</v>
      </c>
      <c r="F1380" s="9">
        <v>6.6</v>
      </c>
      <c r="G1380" s="9">
        <v>5.2799999999999994</v>
      </c>
      <c r="H1380" s="9" t="s">
        <v>154</v>
      </c>
      <c r="I1380" s="9" t="s">
        <v>137</v>
      </c>
      <c r="J1380" s="9">
        <f>Data[[#This Row],[Miqdar]]*Data[[#This Row],[Qiymət]]</f>
        <v>112.19999999999999</v>
      </c>
      <c r="K1380" s="9">
        <f>Data[[#This Row],[Məbləğ]]-Data[[#This Row],[Maya]]*Data[[#This Row],[Miqdar]]</f>
        <v>22.439999999999998</v>
      </c>
      <c r="O1380"/>
      <c r="P1380"/>
    </row>
    <row r="1381" spans="1:16" x14ac:dyDescent="0.35">
      <c r="A1381" s="15">
        <v>44252.105800000063</v>
      </c>
      <c r="B1381" s="9">
        <v>14</v>
      </c>
      <c r="C1381" s="9" t="s">
        <v>42</v>
      </c>
      <c r="D1381" s="9" t="s">
        <v>121</v>
      </c>
      <c r="E1381" s="9" t="s">
        <v>181</v>
      </c>
      <c r="F1381" s="9">
        <v>0.9</v>
      </c>
      <c r="G1381" s="9">
        <v>0.63</v>
      </c>
      <c r="H1381" s="9" t="s">
        <v>140</v>
      </c>
      <c r="I1381" s="9" t="s">
        <v>183</v>
      </c>
      <c r="J1381" s="9">
        <f>Data[[#This Row],[Miqdar]]*Data[[#This Row],[Qiymət]]</f>
        <v>12.6</v>
      </c>
      <c r="K1381" s="9">
        <f>Data[[#This Row],[Məbləğ]]-Data[[#This Row],[Maya]]*Data[[#This Row],[Miqdar]]</f>
        <v>3.7799999999999994</v>
      </c>
      <c r="O1381"/>
      <c r="P1381"/>
    </row>
    <row r="1382" spans="1:16" x14ac:dyDescent="0.35">
      <c r="A1382" s="15">
        <v>44252.143900000061</v>
      </c>
      <c r="B1382" s="9">
        <v>14</v>
      </c>
      <c r="C1382" s="9" t="s">
        <v>142</v>
      </c>
      <c r="D1382" s="9" t="s">
        <v>143</v>
      </c>
      <c r="E1382" s="9" t="s">
        <v>169</v>
      </c>
      <c r="F1382" s="9">
        <v>2.5</v>
      </c>
      <c r="G1382" s="9">
        <v>1.25</v>
      </c>
      <c r="H1382" s="9" t="s">
        <v>136</v>
      </c>
      <c r="I1382" s="9" t="s">
        <v>161</v>
      </c>
      <c r="J1382" s="9">
        <f>Data[[#This Row],[Miqdar]]*Data[[#This Row],[Qiymət]]</f>
        <v>35</v>
      </c>
      <c r="K1382" s="9">
        <f>Data[[#This Row],[Məbləğ]]-Data[[#This Row],[Maya]]*Data[[#This Row],[Miqdar]]</f>
        <v>17.5</v>
      </c>
      <c r="O1382"/>
      <c r="P1382"/>
    </row>
    <row r="1383" spans="1:16" x14ac:dyDescent="0.35">
      <c r="A1383" s="15">
        <v>44252.186600000059</v>
      </c>
      <c r="B1383" s="9">
        <v>17</v>
      </c>
      <c r="C1383" s="9" t="s">
        <v>156</v>
      </c>
      <c r="D1383" s="9" t="s">
        <v>124</v>
      </c>
      <c r="E1383" s="9" t="s">
        <v>188</v>
      </c>
      <c r="F1383" s="9">
        <v>2.4</v>
      </c>
      <c r="G1383" s="9">
        <v>1.6800000000000002</v>
      </c>
      <c r="H1383" s="9" t="s">
        <v>154</v>
      </c>
      <c r="I1383" s="9" t="s">
        <v>151</v>
      </c>
      <c r="J1383" s="9">
        <f>Data[[#This Row],[Miqdar]]*Data[[#This Row],[Qiymət]]</f>
        <v>40.799999999999997</v>
      </c>
      <c r="K1383" s="9">
        <f>Data[[#This Row],[Məbləğ]]-Data[[#This Row],[Maya]]*Data[[#This Row],[Miqdar]]</f>
        <v>12.239999999999995</v>
      </c>
      <c r="O1383"/>
      <c r="P1383"/>
    </row>
    <row r="1384" spans="1:16" x14ac:dyDescent="0.35">
      <c r="A1384" s="15">
        <v>44252.231400000062</v>
      </c>
      <c r="B1384" s="9">
        <v>14</v>
      </c>
      <c r="C1384" s="9" t="s">
        <v>39</v>
      </c>
      <c r="D1384" s="9" t="s">
        <v>124</v>
      </c>
      <c r="E1384" s="9" t="s">
        <v>195</v>
      </c>
      <c r="F1384" s="9">
        <v>2</v>
      </c>
      <c r="G1384" s="9">
        <v>1.6</v>
      </c>
      <c r="H1384" s="9" t="s">
        <v>136</v>
      </c>
      <c r="I1384" s="9" t="s">
        <v>172</v>
      </c>
      <c r="J1384" s="9">
        <f>Data[[#This Row],[Miqdar]]*Data[[#This Row],[Qiymət]]</f>
        <v>28</v>
      </c>
      <c r="K1384" s="9">
        <f>Data[[#This Row],[Məbləğ]]-Data[[#This Row],[Maya]]*Data[[#This Row],[Miqdar]]</f>
        <v>5.5999999999999979</v>
      </c>
      <c r="O1384"/>
      <c r="P1384"/>
    </row>
    <row r="1385" spans="1:16" x14ac:dyDescent="0.35">
      <c r="A1385" s="15">
        <v>44252.272600000062</v>
      </c>
      <c r="B1385" s="9">
        <v>20</v>
      </c>
      <c r="C1385" s="9" t="s">
        <v>160</v>
      </c>
      <c r="D1385" s="9" t="s">
        <v>143</v>
      </c>
      <c r="E1385" s="9" t="s">
        <v>169</v>
      </c>
      <c r="F1385" s="9">
        <v>2.5</v>
      </c>
      <c r="G1385" s="9">
        <v>1.25</v>
      </c>
      <c r="H1385" s="9" t="s">
        <v>136</v>
      </c>
      <c r="I1385" s="9" t="s">
        <v>170</v>
      </c>
      <c r="J1385" s="9">
        <f>Data[[#This Row],[Miqdar]]*Data[[#This Row],[Qiymət]]</f>
        <v>50</v>
      </c>
      <c r="K1385" s="9">
        <f>Data[[#This Row],[Məbləğ]]-Data[[#This Row],[Maya]]*Data[[#This Row],[Miqdar]]</f>
        <v>25</v>
      </c>
      <c r="O1385"/>
      <c r="P1385"/>
    </row>
    <row r="1386" spans="1:16" x14ac:dyDescent="0.35">
      <c r="A1386" s="15">
        <v>44252.31330000006</v>
      </c>
      <c r="B1386" s="9">
        <v>10</v>
      </c>
      <c r="C1386" s="9" t="s">
        <v>20</v>
      </c>
      <c r="D1386" s="9" t="s">
        <v>121</v>
      </c>
      <c r="E1386" s="9" t="s">
        <v>144</v>
      </c>
      <c r="F1386" s="9">
        <v>1.4</v>
      </c>
      <c r="G1386" s="9">
        <v>0.97999999999999987</v>
      </c>
      <c r="H1386" s="9" t="s">
        <v>140</v>
      </c>
      <c r="I1386" s="9" t="s">
        <v>193</v>
      </c>
      <c r="J1386" s="9">
        <f>Data[[#This Row],[Miqdar]]*Data[[#This Row],[Qiymət]]</f>
        <v>14</v>
      </c>
      <c r="K1386" s="9">
        <f>Data[[#This Row],[Məbləğ]]-Data[[#This Row],[Maya]]*Data[[#This Row],[Miqdar]]</f>
        <v>4.2000000000000011</v>
      </c>
      <c r="O1386"/>
      <c r="P1386"/>
    </row>
    <row r="1387" spans="1:16" x14ac:dyDescent="0.35">
      <c r="A1387" s="15">
        <v>44252.35160000006</v>
      </c>
      <c r="B1387" s="9">
        <v>15</v>
      </c>
      <c r="C1387" s="9" t="s">
        <v>156</v>
      </c>
      <c r="D1387" s="9" t="s">
        <v>124</v>
      </c>
      <c r="E1387" s="9" t="s">
        <v>153</v>
      </c>
      <c r="F1387" s="9">
        <v>1</v>
      </c>
      <c r="G1387" s="9">
        <v>0.6</v>
      </c>
      <c r="H1387" s="9" t="s">
        <v>154</v>
      </c>
      <c r="I1387" s="9" t="s">
        <v>168</v>
      </c>
      <c r="J1387" s="9">
        <f>Data[[#This Row],[Miqdar]]*Data[[#This Row],[Qiymət]]</f>
        <v>15</v>
      </c>
      <c r="K1387" s="9">
        <f>Data[[#This Row],[Məbləğ]]-Data[[#This Row],[Maya]]*Data[[#This Row],[Miqdar]]</f>
        <v>6</v>
      </c>
      <c r="O1387"/>
      <c r="P1387"/>
    </row>
    <row r="1388" spans="1:16" x14ac:dyDescent="0.35">
      <c r="A1388" s="15">
        <v>44252.388500000059</v>
      </c>
      <c r="B1388" s="9">
        <v>17</v>
      </c>
      <c r="C1388" s="9" t="s">
        <v>16</v>
      </c>
      <c r="D1388" s="9" t="s">
        <v>143</v>
      </c>
      <c r="E1388" s="9" t="s">
        <v>182</v>
      </c>
      <c r="F1388" s="9">
        <v>3.4</v>
      </c>
      <c r="G1388" s="9">
        <v>2.38</v>
      </c>
      <c r="H1388" s="9" t="s">
        <v>136</v>
      </c>
      <c r="I1388" s="9" t="s">
        <v>161</v>
      </c>
      <c r="J1388" s="9">
        <f>Data[[#This Row],[Miqdar]]*Data[[#This Row],[Qiymət]]</f>
        <v>57.8</v>
      </c>
      <c r="K1388" s="9">
        <f>Data[[#This Row],[Məbləğ]]-Data[[#This Row],[Maya]]*Data[[#This Row],[Miqdar]]</f>
        <v>17.339999999999996</v>
      </c>
      <c r="O1388"/>
      <c r="P1388"/>
    </row>
    <row r="1389" spans="1:16" x14ac:dyDescent="0.35">
      <c r="A1389" s="15">
        <v>44252.430200000061</v>
      </c>
      <c r="B1389" s="9">
        <v>18</v>
      </c>
      <c r="C1389" s="9" t="s">
        <v>167</v>
      </c>
      <c r="D1389" s="9" t="s">
        <v>149</v>
      </c>
      <c r="E1389" s="9" t="s">
        <v>181</v>
      </c>
      <c r="F1389" s="9">
        <v>0.9</v>
      </c>
      <c r="G1389" s="9">
        <v>0.63</v>
      </c>
      <c r="H1389" s="9" t="s">
        <v>140</v>
      </c>
      <c r="I1389" s="9" t="s">
        <v>168</v>
      </c>
      <c r="J1389" s="9">
        <f>Data[[#This Row],[Miqdar]]*Data[[#This Row],[Qiymət]]</f>
        <v>16.2</v>
      </c>
      <c r="K1389" s="9">
        <f>Data[[#This Row],[Məbləğ]]-Data[[#This Row],[Maya]]*Data[[#This Row],[Miqdar]]</f>
        <v>4.8599999999999994</v>
      </c>
      <c r="O1389"/>
      <c r="P1389"/>
    </row>
    <row r="1390" spans="1:16" x14ac:dyDescent="0.35">
      <c r="A1390" s="15">
        <v>44252.466400000063</v>
      </c>
      <c r="B1390" s="9">
        <v>10</v>
      </c>
      <c r="C1390" s="9" t="s">
        <v>160</v>
      </c>
      <c r="D1390" s="9" t="s">
        <v>143</v>
      </c>
      <c r="E1390" s="9" t="s">
        <v>185</v>
      </c>
      <c r="F1390" s="9">
        <v>1.2</v>
      </c>
      <c r="G1390" s="9">
        <v>0.72</v>
      </c>
      <c r="H1390" s="9" t="s">
        <v>154</v>
      </c>
      <c r="I1390" s="9" t="s">
        <v>152</v>
      </c>
      <c r="J1390" s="9">
        <f>Data[[#This Row],[Miqdar]]*Data[[#This Row],[Qiymət]]</f>
        <v>12</v>
      </c>
      <c r="K1390" s="9">
        <f>Data[[#This Row],[Məbləğ]]-Data[[#This Row],[Maya]]*Data[[#This Row],[Miqdar]]</f>
        <v>4.8000000000000007</v>
      </c>
      <c r="O1390"/>
      <c r="P1390"/>
    </row>
    <row r="1391" spans="1:16" x14ac:dyDescent="0.35">
      <c r="A1391" s="15">
        <v>44252.505300000063</v>
      </c>
      <c r="B1391" s="9">
        <v>20</v>
      </c>
      <c r="C1391" s="9" t="s">
        <v>42</v>
      </c>
      <c r="D1391" s="9" t="s">
        <v>121</v>
      </c>
      <c r="E1391" s="9" t="s">
        <v>139</v>
      </c>
      <c r="F1391" s="9">
        <v>1.5</v>
      </c>
      <c r="G1391" s="9">
        <v>0.75</v>
      </c>
      <c r="H1391" s="9" t="s">
        <v>140</v>
      </c>
      <c r="I1391" s="9" t="s">
        <v>165</v>
      </c>
      <c r="J1391" s="9">
        <f>Data[[#This Row],[Miqdar]]*Data[[#This Row],[Qiymət]]</f>
        <v>30</v>
      </c>
      <c r="K1391" s="9">
        <f>Data[[#This Row],[Məbləğ]]-Data[[#This Row],[Maya]]*Data[[#This Row],[Miqdar]]</f>
        <v>15</v>
      </c>
      <c r="O1391"/>
      <c r="P1391"/>
    </row>
    <row r="1392" spans="1:16" x14ac:dyDescent="0.35">
      <c r="A1392" s="15">
        <v>44252.541000000063</v>
      </c>
      <c r="B1392" s="9">
        <v>12</v>
      </c>
      <c r="C1392" s="9" t="s">
        <v>148</v>
      </c>
      <c r="D1392" s="9" t="s">
        <v>149</v>
      </c>
      <c r="E1392" s="9" t="s">
        <v>195</v>
      </c>
      <c r="F1392" s="9">
        <v>2</v>
      </c>
      <c r="G1392" s="9">
        <v>1.6</v>
      </c>
      <c r="H1392" s="9" t="s">
        <v>136</v>
      </c>
      <c r="I1392" s="9" t="s">
        <v>157</v>
      </c>
      <c r="J1392" s="9">
        <f>Data[[#This Row],[Miqdar]]*Data[[#This Row],[Qiymət]]</f>
        <v>24</v>
      </c>
      <c r="K1392" s="9">
        <f>Data[[#This Row],[Məbləğ]]-Data[[#This Row],[Maya]]*Data[[#This Row],[Miqdar]]</f>
        <v>4.7999999999999972</v>
      </c>
      <c r="O1392"/>
      <c r="P1392"/>
    </row>
    <row r="1393" spans="1:16" x14ac:dyDescent="0.35">
      <c r="A1393" s="15">
        <v>44252.586000000061</v>
      </c>
      <c r="B1393" s="9">
        <v>13</v>
      </c>
      <c r="C1393" s="9" t="s">
        <v>28</v>
      </c>
      <c r="D1393" s="9" t="s">
        <v>143</v>
      </c>
      <c r="E1393" s="9" t="s">
        <v>159</v>
      </c>
      <c r="F1393" s="9">
        <v>1.5</v>
      </c>
      <c r="G1393" s="9">
        <v>0.9</v>
      </c>
      <c r="H1393" s="9" t="s">
        <v>154</v>
      </c>
      <c r="I1393" s="9" t="s">
        <v>161</v>
      </c>
      <c r="J1393" s="9">
        <f>Data[[#This Row],[Miqdar]]*Data[[#This Row],[Qiymət]]</f>
        <v>19.5</v>
      </c>
      <c r="K1393" s="9">
        <f>Data[[#This Row],[Məbləğ]]-Data[[#This Row],[Maya]]*Data[[#This Row],[Miqdar]]</f>
        <v>7.7999999999999989</v>
      </c>
      <c r="O1393"/>
      <c r="P1393"/>
    </row>
    <row r="1394" spans="1:16" x14ac:dyDescent="0.35">
      <c r="A1394" s="15">
        <v>44252.629000000059</v>
      </c>
      <c r="B1394" s="9">
        <v>20</v>
      </c>
      <c r="C1394" s="9" t="s">
        <v>187</v>
      </c>
      <c r="D1394" s="9" t="s">
        <v>124</v>
      </c>
      <c r="E1394" s="9" t="s">
        <v>144</v>
      </c>
      <c r="F1394" s="9">
        <v>1.4</v>
      </c>
      <c r="G1394" s="9">
        <v>0.97999999999999987</v>
      </c>
      <c r="H1394" s="9" t="s">
        <v>140</v>
      </c>
      <c r="I1394" s="9" t="s">
        <v>192</v>
      </c>
      <c r="J1394" s="9">
        <f>Data[[#This Row],[Miqdar]]*Data[[#This Row],[Qiymət]]</f>
        <v>28</v>
      </c>
      <c r="K1394" s="9">
        <f>Data[[#This Row],[Məbləğ]]-Data[[#This Row],[Maya]]*Data[[#This Row],[Miqdar]]</f>
        <v>8.4000000000000021</v>
      </c>
      <c r="O1394"/>
      <c r="P1394"/>
    </row>
    <row r="1395" spans="1:16" x14ac:dyDescent="0.35">
      <c r="A1395" s="15">
        <v>44252.664600000062</v>
      </c>
      <c r="B1395" s="9">
        <v>14</v>
      </c>
      <c r="C1395" s="9" t="s">
        <v>16</v>
      </c>
      <c r="D1395" s="9" t="s">
        <v>143</v>
      </c>
      <c r="E1395" s="9" t="s">
        <v>153</v>
      </c>
      <c r="F1395" s="9">
        <v>1</v>
      </c>
      <c r="G1395" s="9">
        <v>0.6</v>
      </c>
      <c r="H1395" s="9" t="s">
        <v>154</v>
      </c>
      <c r="I1395" s="9" t="s">
        <v>145</v>
      </c>
      <c r="J1395" s="9">
        <f>Data[[#This Row],[Miqdar]]*Data[[#This Row],[Qiymət]]</f>
        <v>14</v>
      </c>
      <c r="K1395" s="9">
        <f>Data[[#This Row],[Məbləğ]]-Data[[#This Row],[Maya]]*Data[[#This Row],[Miqdar]]</f>
        <v>5.6</v>
      </c>
      <c r="O1395"/>
      <c r="P1395"/>
    </row>
    <row r="1396" spans="1:16" x14ac:dyDescent="0.35">
      <c r="A1396" s="15">
        <v>44252.702200000065</v>
      </c>
      <c r="B1396" s="9">
        <v>18</v>
      </c>
      <c r="C1396" s="9" t="s">
        <v>160</v>
      </c>
      <c r="D1396" s="9" t="s">
        <v>143</v>
      </c>
      <c r="E1396" s="9" t="s">
        <v>169</v>
      </c>
      <c r="F1396" s="9">
        <v>2.5</v>
      </c>
      <c r="G1396" s="9">
        <v>1.25</v>
      </c>
      <c r="H1396" s="9" t="s">
        <v>136</v>
      </c>
      <c r="I1396" s="9" t="s">
        <v>152</v>
      </c>
      <c r="J1396" s="9">
        <f>Data[[#This Row],[Miqdar]]*Data[[#This Row],[Qiymət]]</f>
        <v>45</v>
      </c>
      <c r="K1396" s="9">
        <f>Data[[#This Row],[Məbləğ]]-Data[[#This Row],[Maya]]*Data[[#This Row],[Miqdar]]</f>
        <v>22.5</v>
      </c>
      <c r="O1396"/>
      <c r="P1396"/>
    </row>
    <row r="1397" spans="1:16" x14ac:dyDescent="0.35">
      <c r="A1397" s="15">
        <v>44252.737300000066</v>
      </c>
      <c r="B1397" s="9">
        <v>11</v>
      </c>
      <c r="C1397" s="9" t="s">
        <v>138</v>
      </c>
      <c r="D1397" s="9" t="s">
        <v>123</v>
      </c>
      <c r="E1397" s="9" t="s">
        <v>164</v>
      </c>
      <c r="F1397" s="9">
        <v>6.6</v>
      </c>
      <c r="G1397" s="9">
        <v>5.2799999999999994</v>
      </c>
      <c r="H1397" s="9" t="s">
        <v>154</v>
      </c>
      <c r="I1397" s="9" t="s">
        <v>177</v>
      </c>
      <c r="J1397" s="9">
        <f>Data[[#This Row],[Miqdar]]*Data[[#This Row],[Qiymət]]</f>
        <v>72.599999999999994</v>
      </c>
      <c r="K1397" s="9">
        <f>Data[[#This Row],[Məbləğ]]-Data[[#This Row],[Maya]]*Data[[#This Row],[Miqdar]]</f>
        <v>14.520000000000003</v>
      </c>
      <c r="O1397"/>
      <c r="P1397"/>
    </row>
    <row r="1398" spans="1:16" x14ac:dyDescent="0.35">
      <c r="A1398" s="15">
        <v>44252.781600000068</v>
      </c>
      <c r="B1398" s="9">
        <v>16</v>
      </c>
      <c r="C1398" s="9" t="s">
        <v>138</v>
      </c>
      <c r="D1398" s="9" t="s">
        <v>123</v>
      </c>
      <c r="E1398" s="9" t="s">
        <v>164</v>
      </c>
      <c r="F1398" s="9">
        <v>6.6</v>
      </c>
      <c r="G1398" s="9">
        <v>5.2799999999999994</v>
      </c>
      <c r="H1398" s="9" t="s">
        <v>154</v>
      </c>
      <c r="I1398" s="9" t="s">
        <v>177</v>
      </c>
      <c r="J1398" s="9">
        <f>Data[[#This Row],[Miqdar]]*Data[[#This Row],[Qiymət]]</f>
        <v>105.6</v>
      </c>
      <c r="K1398" s="9">
        <f>Data[[#This Row],[Məbləğ]]-Data[[#This Row],[Maya]]*Data[[#This Row],[Miqdar]]</f>
        <v>21.120000000000005</v>
      </c>
      <c r="O1398"/>
      <c r="P1398"/>
    </row>
    <row r="1399" spans="1:16" x14ac:dyDescent="0.35">
      <c r="A1399" s="15">
        <v>44252.81980000007</v>
      </c>
      <c r="B1399" s="9">
        <v>19</v>
      </c>
      <c r="C1399" s="9" t="s">
        <v>138</v>
      </c>
      <c r="D1399" s="9" t="s">
        <v>123</v>
      </c>
      <c r="E1399" s="9" t="s">
        <v>164</v>
      </c>
      <c r="F1399" s="9">
        <v>6.6</v>
      </c>
      <c r="G1399" s="9">
        <v>5.2799999999999994</v>
      </c>
      <c r="H1399" s="9" t="s">
        <v>154</v>
      </c>
      <c r="I1399" s="9" t="s">
        <v>177</v>
      </c>
      <c r="J1399" s="9">
        <f>Data[[#This Row],[Miqdar]]*Data[[#This Row],[Qiymət]]</f>
        <v>125.39999999999999</v>
      </c>
      <c r="K1399" s="9">
        <f>Data[[#This Row],[Məbləğ]]-Data[[#This Row],[Maya]]*Data[[#This Row],[Miqdar]]</f>
        <v>25.08</v>
      </c>
      <c r="O1399"/>
      <c r="P1399"/>
    </row>
    <row r="1400" spans="1:16" x14ac:dyDescent="0.35">
      <c r="A1400" s="15">
        <v>44252.86070000007</v>
      </c>
      <c r="B1400" s="9">
        <v>14</v>
      </c>
      <c r="C1400" s="9" t="s">
        <v>36</v>
      </c>
      <c r="D1400" s="9" t="s">
        <v>123</v>
      </c>
      <c r="E1400" s="9" t="s">
        <v>135</v>
      </c>
      <c r="F1400" s="9">
        <v>2.5</v>
      </c>
      <c r="G1400" s="9">
        <v>1.25</v>
      </c>
      <c r="H1400" s="9" t="s">
        <v>136</v>
      </c>
      <c r="I1400" s="9" t="s">
        <v>137</v>
      </c>
      <c r="J1400" s="9">
        <f>Data[[#This Row],[Miqdar]]*Data[[#This Row],[Qiymət]]</f>
        <v>35</v>
      </c>
      <c r="K1400" s="9">
        <f>Data[[#This Row],[Məbləğ]]-Data[[#This Row],[Maya]]*Data[[#This Row],[Miqdar]]</f>
        <v>17.5</v>
      </c>
      <c r="O1400"/>
      <c r="P1400"/>
    </row>
    <row r="1401" spans="1:16" x14ac:dyDescent="0.35">
      <c r="A1401" s="15">
        <v>44252.897100000067</v>
      </c>
      <c r="B1401" s="9">
        <v>18</v>
      </c>
      <c r="C1401" s="9" t="s">
        <v>36</v>
      </c>
      <c r="D1401" s="9" t="s">
        <v>123</v>
      </c>
      <c r="E1401" s="9" t="s">
        <v>181</v>
      </c>
      <c r="F1401" s="9">
        <v>0.9</v>
      </c>
      <c r="G1401" s="9">
        <v>0.63</v>
      </c>
      <c r="H1401" s="9" t="s">
        <v>140</v>
      </c>
      <c r="I1401" s="9" t="s">
        <v>137</v>
      </c>
      <c r="J1401" s="9">
        <f>Data[[#This Row],[Miqdar]]*Data[[#This Row],[Qiymət]]</f>
        <v>16.2</v>
      </c>
      <c r="K1401" s="9">
        <f>Data[[#This Row],[Məbləğ]]-Data[[#This Row],[Maya]]*Data[[#This Row],[Miqdar]]</f>
        <v>4.8599999999999994</v>
      </c>
      <c r="O1401"/>
      <c r="P1401"/>
    </row>
    <row r="1402" spans="1:16" x14ac:dyDescent="0.35">
      <c r="A1402" s="15">
        <v>44252.93500000007</v>
      </c>
      <c r="B1402" s="9">
        <v>16</v>
      </c>
      <c r="C1402" s="9" t="s">
        <v>36</v>
      </c>
      <c r="D1402" s="9" t="s">
        <v>123</v>
      </c>
      <c r="E1402" s="9" t="s">
        <v>181</v>
      </c>
      <c r="F1402" s="9">
        <v>0.9</v>
      </c>
      <c r="G1402" s="9">
        <v>0.63</v>
      </c>
      <c r="H1402" s="9" t="s">
        <v>140</v>
      </c>
      <c r="I1402" s="9" t="s">
        <v>179</v>
      </c>
      <c r="J1402" s="9">
        <f>Data[[#This Row],[Miqdar]]*Data[[#This Row],[Qiymət]]</f>
        <v>14.4</v>
      </c>
      <c r="K1402" s="9">
        <f>Data[[#This Row],[Məbləğ]]-Data[[#This Row],[Maya]]*Data[[#This Row],[Miqdar]]</f>
        <v>4.32</v>
      </c>
      <c r="O1402"/>
      <c r="P1402"/>
    </row>
    <row r="1403" spans="1:16" x14ac:dyDescent="0.35">
      <c r="A1403" s="15">
        <v>44252.979600000072</v>
      </c>
      <c r="B1403" s="9">
        <v>12</v>
      </c>
      <c r="C1403" s="9" t="s">
        <v>36</v>
      </c>
      <c r="D1403" s="9" t="s">
        <v>123</v>
      </c>
      <c r="E1403" s="9" t="s">
        <v>159</v>
      </c>
      <c r="F1403" s="9">
        <v>1.5</v>
      </c>
      <c r="G1403" s="9">
        <v>0.9</v>
      </c>
      <c r="H1403" s="9" t="s">
        <v>154</v>
      </c>
      <c r="I1403" s="9" t="s">
        <v>179</v>
      </c>
      <c r="J1403" s="9">
        <f>Data[[#This Row],[Miqdar]]*Data[[#This Row],[Qiymət]]</f>
        <v>18</v>
      </c>
      <c r="K1403" s="9">
        <f>Data[[#This Row],[Məbləğ]]-Data[[#This Row],[Maya]]*Data[[#This Row],[Miqdar]]</f>
        <v>7.1999999999999993</v>
      </c>
      <c r="O1403"/>
      <c r="P1403"/>
    </row>
    <row r="1404" spans="1:16" x14ac:dyDescent="0.35">
      <c r="A1404" s="15">
        <v>44253.017300000072</v>
      </c>
      <c r="B1404" s="9">
        <v>15</v>
      </c>
      <c r="C1404" s="9" t="s">
        <v>8</v>
      </c>
      <c r="D1404" s="9" t="s">
        <v>122</v>
      </c>
      <c r="E1404" s="9" t="s">
        <v>181</v>
      </c>
      <c r="F1404" s="9">
        <v>0.9</v>
      </c>
      <c r="G1404" s="9">
        <v>0.63</v>
      </c>
      <c r="H1404" s="9" t="s">
        <v>140</v>
      </c>
      <c r="I1404" s="9" t="s">
        <v>180</v>
      </c>
      <c r="J1404" s="9">
        <f>Data[[#This Row],[Miqdar]]*Data[[#This Row],[Qiymət]]</f>
        <v>13.5</v>
      </c>
      <c r="K1404" s="9">
        <f>Data[[#This Row],[Məbləğ]]-Data[[#This Row],[Maya]]*Data[[#This Row],[Miqdar]]</f>
        <v>4.0500000000000007</v>
      </c>
      <c r="O1404"/>
      <c r="P1404"/>
    </row>
    <row r="1405" spans="1:16" x14ac:dyDescent="0.35">
      <c r="A1405" s="15">
        <v>44253.060100000075</v>
      </c>
      <c r="B1405" s="9">
        <v>19</v>
      </c>
      <c r="C1405" s="9" t="s">
        <v>8</v>
      </c>
      <c r="D1405" s="9" t="s">
        <v>122</v>
      </c>
      <c r="E1405" s="9" t="s">
        <v>150</v>
      </c>
      <c r="F1405" s="9">
        <v>3.3</v>
      </c>
      <c r="G1405" s="9">
        <v>2.6399999999999997</v>
      </c>
      <c r="H1405" s="9" t="s">
        <v>136</v>
      </c>
      <c r="I1405" s="9" t="s">
        <v>174</v>
      </c>
      <c r="J1405" s="9">
        <f>Data[[#This Row],[Miqdar]]*Data[[#This Row],[Qiymət]]</f>
        <v>62.699999999999996</v>
      </c>
      <c r="K1405" s="9">
        <f>Data[[#This Row],[Məbləğ]]-Data[[#This Row],[Maya]]*Data[[#This Row],[Miqdar]]</f>
        <v>12.54</v>
      </c>
      <c r="O1405"/>
      <c r="P1405"/>
    </row>
    <row r="1406" spans="1:16" x14ac:dyDescent="0.35">
      <c r="A1406" s="15">
        <v>44253.096300000077</v>
      </c>
      <c r="B1406" s="9">
        <v>17</v>
      </c>
      <c r="C1406" s="9" t="s">
        <v>8</v>
      </c>
      <c r="D1406" s="9" t="s">
        <v>122</v>
      </c>
      <c r="E1406" s="9" t="s">
        <v>171</v>
      </c>
      <c r="F1406" s="9">
        <v>2.8</v>
      </c>
      <c r="G1406" s="9">
        <v>1.6799999999999997</v>
      </c>
      <c r="H1406" s="9" t="s">
        <v>136</v>
      </c>
      <c r="I1406" s="9" t="s">
        <v>174</v>
      </c>
      <c r="J1406" s="9">
        <f>Data[[#This Row],[Miqdar]]*Data[[#This Row],[Qiymət]]</f>
        <v>47.599999999999994</v>
      </c>
      <c r="K1406" s="9">
        <f>Data[[#This Row],[Məbləğ]]-Data[[#This Row],[Maya]]*Data[[#This Row],[Miqdar]]</f>
        <v>19.04</v>
      </c>
      <c r="O1406"/>
      <c r="P1406"/>
    </row>
    <row r="1407" spans="1:16" x14ac:dyDescent="0.35">
      <c r="A1407" s="15">
        <v>44253.138600000078</v>
      </c>
      <c r="B1407" s="9">
        <v>16</v>
      </c>
      <c r="C1407" s="9" t="s">
        <v>8</v>
      </c>
      <c r="D1407" s="9" t="s">
        <v>122</v>
      </c>
      <c r="E1407" s="9" t="s">
        <v>171</v>
      </c>
      <c r="F1407" s="9">
        <v>2.8</v>
      </c>
      <c r="G1407" s="9">
        <v>1.6799999999999997</v>
      </c>
      <c r="H1407" s="9" t="s">
        <v>136</v>
      </c>
      <c r="I1407" s="9" t="s">
        <v>174</v>
      </c>
      <c r="J1407" s="9">
        <f>Data[[#This Row],[Miqdar]]*Data[[#This Row],[Qiymət]]</f>
        <v>44.8</v>
      </c>
      <c r="K1407" s="9">
        <f>Data[[#This Row],[Məbləğ]]-Data[[#This Row],[Maya]]*Data[[#This Row],[Miqdar]]</f>
        <v>17.920000000000002</v>
      </c>
      <c r="O1407"/>
      <c r="P1407"/>
    </row>
    <row r="1408" spans="1:16" x14ac:dyDescent="0.35">
      <c r="A1408" s="15">
        <v>44253.173900000082</v>
      </c>
      <c r="B1408" s="9">
        <v>10</v>
      </c>
      <c r="C1408" s="9" t="s">
        <v>25</v>
      </c>
      <c r="D1408" s="9" t="s">
        <v>122</v>
      </c>
      <c r="E1408" s="9" t="s">
        <v>182</v>
      </c>
      <c r="F1408" s="9">
        <v>3.4</v>
      </c>
      <c r="G1408" s="9">
        <v>2.38</v>
      </c>
      <c r="H1408" s="9" t="s">
        <v>136</v>
      </c>
      <c r="I1408" s="9" t="s">
        <v>194</v>
      </c>
      <c r="J1408" s="9">
        <f>Data[[#This Row],[Miqdar]]*Data[[#This Row],[Qiymət]]</f>
        <v>34</v>
      </c>
      <c r="K1408" s="9">
        <f>Data[[#This Row],[Məbləğ]]-Data[[#This Row],[Maya]]*Data[[#This Row],[Miqdar]]</f>
        <v>10.200000000000003</v>
      </c>
      <c r="O1408"/>
      <c r="P1408"/>
    </row>
    <row r="1409" spans="1:16" x14ac:dyDescent="0.35">
      <c r="A1409" s="15">
        <v>44253.21200000008</v>
      </c>
      <c r="B1409" s="9">
        <v>12</v>
      </c>
      <c r="C1409" s="9" t="s">
        <v>25</v>
      </c>
      <c r="D1409" s="9" t="s">
        <v>122</v>
      </c>
      <c r="E1409" s="9" t="s">
        <v>182</v>
      </c>
      <c r="F1409" s="9">
        <v>3.4</v>
      </c>
      <c r="G1409" s="9">
        <v>2.38</v>
      </c>
      <c r="H1409" s="9" t="s">
        <v>136</v>
      </c>
      <c r="I1409" s="9" t="s">
        <v>194</v>
      </c>
      <c r="J1409" s="9">
        <f>Data[[#This Row],[Miqdar]]*Data[[#This Row],[Qiymət]]</f>
        <v>40.799999999999997</v>
      </c>
      <c r="K1409" s="9">
        <f>Data[[#This Row],[Məbləğ]]-Data[[#This Row],[Maya]]*Data[[#This Row],[Miqdar]]</f>
        <v>12.239999999999998</v>
      </c>
      <c r="O1409"/>
      <c r="P1409"/>
    </row>
    <row r="1410" spans="1:16" x14ac:dyDescent="0.35">
      <c r="A1410" s="15">
        <v>44253.252700000077</v>
      </c>
      <c r="B1410" s="9">
        <v>12</v>
      </c>
      <c r="C1410" s="9" t="s">
        <v>11</v>
      </c>
      <c r="D1410" s="9" t="s">
        <v>122</v>
      </c>
      <c r="E1410" s="9" t="s">
        <v>169</v>
      </c>
      <c r="F1410" s="9">
        <v>2.5</v>
      </c>
      <c r="G1410" s="9">
        <v>1.25</v>
      </c>
      <c r="H1410" s="9" t="s">
        <v>136</v>
      </c>
      <c r="I1410" s="9" t="s">
        <v>180</v>
      </c>
      <c r="J1410" s="9">
        <f>Data[[#This Row],[Miqdar]]*Data[[#This Row],[Qiymət]]</f>
        <v>30</v>
      </c>
      <c r="K1410" s="9">
        <f>Data[[#This Row],[Məbləğ]]-Data[[#This Row],[Maya]]*Data[[#This Row],[Miqdar]]</f>
        <v>15</v>
      </c>
      <c r="O1410"/>
      <c r="P1410"/>
    </row>
    <row r="1411" spans="1:16" x14ac:dyDescent="0.35">
      <c r="A1411" s="15">
        <v>44253.296600000074</v>
      </c>
      <c r="B1411" s="9">
        <v>17</v>
      </c>
      <c r="C1411" s="9" t="s">
        <v>11</v>
      </c>
      <c r="D1411" s="9" t="s">
        <v>122</v>
      </c>
      <c r="E1411" s="9" t="s">
        <v>181</v>
      </c>
      <c r="F1411" s="9">
        <v>0.9</v>
      </c>
      <c r="G1411" s="9">
        <v>0.63</v>
      </c>
      <c r="H1411" s="9" t="s">
        <v>140</v>
      </c>
      <c r="I1411" s="9" t="s">
        <v>180</v>
      </c>
      <c r="J1411" s="9">
        <f>Data[[#This Row],[Miqdar]]*Data[[#This Row],[Qiymət]]</f>
        <v>15.3</v>
      </c>
      <c r="K1411" s="9">
        <f>Data[[#This Row],[Məbləğ]]-Data[[#This Row],[Maya]]*Data[[#This Row],[Miqdar]]</f>
        <v>4.59</v>
      </c>
      <c r="O1411"/>
      <c r="P1411"/>
    </row>
    <row r="1412" spans="1:16" x14ac:dyDescent="0.35">
      <c r="A1412" s="15">
        <v>44253.337800000074</v>
      </c>
      <c r="B1412" s="9">
        <v>11</v>
      </c>
      <c r="C1412" s="9" t="s">
        <v>11</v>
      </c>
      <c r="D1412" s="9" t="s">
        <v>122</v>
      </c>
      <c r="E1412" s="9" t="s">
        <v>158</v>
      </c>
      <c r="F1412" s="9">
        <v>3.9</v>
      </c>
      <c r="G1412" s="9">
        <v>1.95</v>
      </c>
      <c r="H1412" s="9" t="s">
        <v>154</v>
      </c>
      <c r="I1412" s="9" t="s">
        <v>180</v>
      </c>
      <c r="J1412" s="9">
        <f>Data[[#This Row],[Miqdar]]*Data[[#This Row],[Qiymət]]</f>
        <v>42.9</v>
      </c>
      <c r="K1412" s="9">
        <f>Data[[#This Row],[Məbləğ]]-Data[[#This Row],[Maya]]*Data[[#This Row],[Miqdar]]</f>
        <v>21.45</v>
      </c>
      <c r="O1412"/>
      <c r="P1412"/>
    </row>
    <row r="1413" spans="1:16" x14ac:dyDescent="0.35">
      <c r="A1413" s="15">
        <v>44253.377500000075</v>
      </c>
      <c r="B1413" s="9">
        <v>11</v>
      </c>
      <c r="C1413" s="9" t="s">
        <v>11</v>
      </c>
      <c r="D1413" s="9" t="s">
        <v>122</v>
      </c>
      <c r="E1413" s="9" t="s">
        <v>158</v>
      </c>
      <c r="F1413" s="9">
        <v>3.9</v>
      </c>
      <c r="G1413" s="9">
        <v>1.95</v>
      </c>
      <c r="H1413" s="9" t="s">
        <v>154</v>
      </c>
      <c r="I1413" s="9" t="s">
        <v>180</v>
      </c>
      <c r="J1413" s="9">
        <f>Data[[#This Row],[Miqdar]]*Data[[#This Row],[Qiymət]]</f>
        <v>42.9</v>
      </c>
      <c r="K1413" s="9">
        <f>Data[[#This Row],[Məbləğ]]-Data[[#This Row],[Maya]]*Data[[#This Row],[Miqdar]]</f>
        <v>21.45</v>
      </c>
      <c r="O1413"/>
      <c r="P1413"/>
    </row>
    <row r="1414" spans="1:16" x14ac:dyDescent="0.35">
      <c r="A1414" s="15">
        <v>44253.420600000078</v>
      </c>
      <c r="B1414" s="9">
        <v>11</v>
      </c>
      <c r="C1414" s="9" t="s">
        <v>11</v>
      </c>
      <c r="D1414" s="9" t="s">
        <v>122</v>
      </c>
      <c r="E1414" s="9" t="s">
        <v>181</v>
      </c>
      <c r="F1414" s="9">
        <v>0.9</v>
      </c>
      <c r="G1414" s="9">
        <v>0.63</v>
      </c>
      <c r="H1414" s="9" t="s">
        <v>140</v>
      </c>
      <c r="I1414" s="9" t="s">
        <v>174</v>
      </c>
      <c r="J1414" s="9">
        <f>Data[[#This Row],[Miqdar]]*Data[[#This Row],[Qiymət]]</f>
        <v>9.9</v>
      </c>
      <c r="K1414" s="9">
        <f>Data[[#This Row],[Məbləğ]]-Data[[#This Row],[Maya]]*Data[[#This Row],[Miqdar]]</f>
        <v>2.9700000000000006</v>
      </c>
      <c r="O1414"/>
      <c r="P1414"/>
    </row>
    <row r="1415" spans="1:16" x14ac:dyDescent="0.35">
      <c r="A1415" s="15">
        <v>44253.45710000008</v>
      </c>
      <c r="B1415" s="9">
        <v>16</v>
      </c>
      <c r="C1415" s="9" t="s">
        <v>36</v>
      </c>
      <c r="D1415" s="9" t="s">
        <v>123</v>
      </c>
      <c r="E1415" s="9" t="s">
        <v>139</v>
      </c>
      <c r="F1415" s="9">
        <v>1.5</v>
      </c>
      <c r="G1415" s="9">
        <v>0.75</v>
      </c>
      <c r="H1415" s="9" t="s">
        <v>140</v>
      </c>
      <c r="I1415" s="9" t="s">
        <v>177</v>
      </c>
      <c r="J1415" s="9">
        <f>Data[[#This Row],[Miqdar]]*Data[[#This Row],[Qiymət]]</f>
        <v>24</v>
      </c>
      <c r="K1415" s="9">
        <f>Data[[#This Row],[Məbləğ]]-Data[[#This Row],[Maya]]*Data[[#This Row],[Miqdar]]</f>
        <v>12</v>
      </c>
      <c r="O1415"/>
      <c r="P1415"/>
    </row>
    <row r="1416" spans="1:16" x14ac:dyDescent="0.35">
      <c r="A1416" s="15">
        <v>44253.493700000079</v>
      </c>
      <c r="B1416" s="9">
        <v>16</v>
      </c>
      <c r="C1416" s="9" t="s">
        <v>138</v>
      </c>
      <c r="D1416" s="9" t="s">
        <v>123</v>
      </c>
      <c r="E1416" s="9" t="s">
        <v>184</v>
      </c>
      <c r="F1416" s="9">
        <v>1.8</v>
      </c>
      <c r="G1416" s="9">
        <v>1.08</v>
      </c>
      <c r="H1416" s="9" t="s">
        <v>154</v>
      </c>
      <c r="I1416" s="9" t="s">
        <v>179</v>
      </c>
      <c r="J1416" s="9">
        <f>Data[[#This Row],[Miqdar]]*Data[[#This Row],[Qiymət]]</f>
        <v>28.8</v>
      </c>
      <c r="K1416" s="9">
        <f>Data[[#This Row],[Məbləğ]]-Data[[#This Row],[Maya]]*Data[[#This Row],[Miqdar]]</f>
        <v>11.52</v>
      </c>
      <c r="O1416"/>
      <c r="P1416"/>
    </row>
    <row r="1417" spans="1:16" x14ac:dyDescent="0.35">
      <c r="A1417" s="15">
        <v>44253.530700000076</v>
      </c>
      <c r="B1417" s="9">
        <v>11</v>
      </c>
      <c r="C1417" s="9" t="s">
        <v>167</v>
      </c>
      <c r="D1417" s="9" t="s">
        <v>149</v>
      </c>
      <c r="E1417" s="9" t="s">
        <v>153</v>
      </c>
      <c r="F1417" s="9">
        <v>1</v>
      </c>
      <c r="G1417" s="9">
        <v>0.6</v>
      </c>
      <c r="H1417" s="9" t="s">
        <v>154</v>
      </c>
      <c r="I1417" s="9" t="s">
        <v>172</v>
      </c>
      <c r="J1417" s="9">
        <f>Data[[#This Row],[Miqdar]]*Data[[#This Row],[Qiymət]]</f>
        <v>11</v>
      </c>
      <c r="K1417" s="9">
        <f>Data[[#This Row],[Məbləğ]]-Data[[#This Row],[Maya]]*Data[[#This Row],[Miqdar]]</f>
        <v>4.4000000000000004</v>
      </c>
      <c r="O1417"/>
      <c r="P1417"/>
    </row>
    <row r="1418" spans="1:16" x14ac:dyDescent="0.35">
      <c r="A1418" s="15">
        <v>44253.573700000074</v>
      </c>
      <c r="B1418" s="9">
        <v>20</v>
      </c>
      <c r="C1418" s="9" t="s">
        <v>191</v>
      </c>
      <c r="D1418" s="9" t="s">
        <v>149</v>
      </c>
      <c r="E1418" s="9" t="s">
        <v>158</v>
      </c>
      <c r="F1418" s="9">
        <v>3.9</v>
      </c>
      <c r="G1418" s="9">
        <v>1.95</v>
      </c>
      <c r="H1418" s="9" t="s">
        <v>154</v>
      </c>
      <c r="I1418" s="9" t="s">
        <v>173</v>
      </c>
      <c r="J1418" s="9">
        <f>Data[[#This Row],[Miqdar]]*Data[[#This Row],[Qiymət]]</f>
        <v>78</v>
      </c>
      <c r="K1418" s="9">
        <f>Data[[#This Row],[Məbləğ]]-Data[[#This Row],[Maya]]*Data[[#This Row],[Miqdar]]</f>
        <v>39</v>
      </c>
      <c r="O1418"/>
      <c r="P1418"/>
    </row>
    <row r="1419" spans="1:16" x14ac:dyDescent="0.35">
      <c r="A1419" s="15">
        <v>44253.617400000076</v>
      </c>
      <c r="B1419" s="9">
        <v>19</v>
      </c>
      <c r="C1419" s="9" t="s">
        <v>142</v>
      </c>
      <c r="D1419" s="9" t="s">
        <v>143</v>
      </c>
      <c r="E1419" s="9" t="s">
        <v>169</v>
      </c>
      <c r="F1419" s="9">
        <v>2.5</v>
      </c>
      <c r="G1419" s="9">
        <v>1.25</v>
      </c>
      <c r="H1419" s="9" t="s">
        <v>136</v>
      </c>
      <c r="I1419" s="9" t="s">
        <v>161</v>
      </c>
      <c r="J1419" s="9">
        <f>Data[[#This Row],[Miqdar]]*Data[[#This Row],[Qiymət]]</f>
        <v>47.5</v>
      </c>
      <c r="K1419" s="9">
        <f>Data[[#This Row],[Məbləğ]]-Data[[#This Row],[Maya]]*Data[[#This Row],[Miqdar]]</f>
        <v>23.75</v>
      </c>
      <c r="O1419"/>
      <c r="P1419"/>
    </row>
    <row r="1420" spans="1:16" x14ac:dyDescent="0.35">
      <c r="A1420" s="15">
        <v>44253.659400000077</v>
      </c>
      <c r="B1420" s="9">
        <v>18</v>
      </c>
      <c r="C1420" s="9" t="s">
        <v>160</v>
      </c>
      <c r="D1420" s="9" t="s">
        <v>143</v>
      </c>
      <c r="E1420" s="9" t="s">
        <v>185</v>
      </c>
      <c r="F1420" s="9">
        <v>1.2</v>
      </c>
      <c r="G1420" s="9">
        <v>0.72</v>
      </c>
      <c r="H1420" s="9" t="s">
        <v>154</v>
      </c>
      <c r="I1420" s="9" t="s">
        <v>170</v>
      </c>
      <c r="J1420" s="9">
        <f>Data[[#This Row],[Miqdar]]*Data[[#This Row],[Qiymət]]</f>
        <v>21.599999999999998</v>
      </c>
      <c r="K1420" s="9">
        <f>Data[[#This Row],[Məbləğ]]-Data[[#This Row],[Maya]]*Data[[#This Row],[Miqdar]]</f>
        <v>8.6399999999999988</v>
      </c>
      <c r="O1420"/>
      <c r="P1420"/>
    </row>
    <row r="1421" spans="1:16" x14ac:dyDescent="0.35">
      <c r="A1421" s="15">
        <v>44253.698700000074</v>
      </c>
      <c r="B1421" s="9">
        <v>10</v>
      </c>
      <c r="C1421" s="9" t="s">
        <v>156</v>
      </c>
      <c r="D1421" s="9" t="s">
        <v>124</v>
      </c>
      <c r="E1421" s="9" t="s">
        <v>162</v>
      </c>
      <c r="F1421" s="9">
        <v>3.2</v>
      </c>
      <c r="G1421" s="9">
        <v>1.6</v>
      </c>
      <c r="H1421" s="9" t="s">
        <v>136</v>
      </c>
      <c r="I1421" s="9" t="s">
        <v>168</v>
      </c>
      <c r="J1421" s="9">
        <f>Data[[#This Row],[Miqdar]]*Data[[#This Row],[Qiymət]]</f>
        <v>32</v>
      </c>
      <c r="K1421" s="9">
        <f>Data[[#This Row],[Məbləğ]]-Data[[#This Row],[Maya]]*Data[[#This Row],[Miqdar]]</f>
        <v>16</v>
      </c>
      <c r="O1421"/>
      <c r="P1421"/>
    </row>
    <row r="1422" spans="1:16" x14ac:dyDescent="0.35">
      <c r="A1422" s="15">
        <v>44253.740700000075</v>
      </c>
      <c r="B1422" s="9">
        <v>11</v>
      </c>
      <c r="C1422" s="9" t="s">
        <v>39</v>
      </c>
      <c r="D1422" s="9" t="s">
        <v>124</v>
      </c>
      <c r="E1422" s="9" t="s">
        <v>171</v>
      </c>
      <c r="F1422" s="9">
        <v>2.8</v>
      </c>
      <c r="G1422" s="9">
        <v>1.6799999999999997</v>
      </c>
      <c r="H1422" s="9" t="s">
        <v>136</v>
      </c>
      <c r="I1422" s="9" t="s">
        <v>172</v>
      </c>
      <c r="J1422" s="9">
        <f>Data[[#This Row],[Miqdar]]*Data[[#This Row],[Qiymət]]</f>
        <v>30.799999999999997</v>
      </c>
      <c r="K1422" s="9">
        <f>Data[[#This Row],[Məbləğ]]-Data[[#This Row],[Maya]]*Data[[#This Row],[Miqdar]]</f>
        <v>12.32</v>
      </c>
      <c r="O1422"/>
      <c r="P1422"/>
    </row>
    <row r="1423" spans="1:16" x14ac:dyDescent="0.35">
      <c r="A1423" s="15">
        <v>44253.777200000077</v>
      </c>
      <c r="B1423" s="9">
        <v>16</v>
      </c>
      <c r="C1423" s="9" t="s">
        <v>36</v>
      </c>
      <c r="D1423" s="9" t="s">
        <v>123</v>
      </c>
      <c r="E1423" s="9" t="s">
        <v>144</v>
      </c>
      <c r="F1423" s="9">
        <v>1.4</v>
      </c>
      <c r="G1423" s="9">
        <v>0.97999999999999987</v>
      </c>
      <c r="H1423" s="9" t="s">
        <v>140</v>
      </c>
      <c r="I1423" s="9" t="s">
        <v>141</v>
      </c>
      <c r="J1423" s="9">
        <f>Data[[#This Row],[Miqdar]]*Data[[#This Row],[Qiymət]]</f>
        <v>22.4</v>
      </c>
      <c r="K1423" s="9">
        <f>Data[[#This Row],[Məbləğ]]-Data[[#This Row],[Maya]]*Data[[#This Row],[Miqdar]]</f>
        <v>6.7200000000000006</v>
      </c>
      <c r="O1423"/>
      <c r="P1423"/>
    </row>
    <row r="1424" spans="1:16" x14ac:dyDescent="0.35">
      <c r="A1424" s="15">
        <v>44253.818000000079</v>
      </c>
      <c r="B1424" s="9">
        <v>14</v>
      </c>
      <c r="C1424" s="9" t="s">
        <v>3</v>
      </c>
      <c r="D1424" s="9" t="s">
        <v>143</v>
      </c>
      <c r="E1424" s="9" t="s">
        <v>158</v>
      </c>
      <c r="F1424" s="9">
        <v>3.9</v>
      </c>
      <c r="G1424" s="9">
        <v>1.95</v>
      </c>
      <c r="H1424" s="9" t="s">
        <v>154</v>
      </c>
      <c r="I1424" s="9" t="s">
        <v>166</v>
      </c>
      <c r="J1424" s="9">
        <f>Data[[#This Row],[Miqdar]]*Data[[#This Row],[Qiymət]]</f>
        <v>54.6</v>
      </c>
      <c r="K1424" s="9">
        <f>Data[[#This Row],[Məbləğ]]-Data[[#This Row],[Maya]]*Data[[#This Row],[Miqdar]]</f>
        <v>27.3</v>
      </c>
      <c r="O1424"/>
      <c r="P1424"/>
    </row>
    <row r="1425" spans="1:16" x14ac:dyDescent="0.35">
      <c r="A1425" s="15">
        <v>44253.861100000082</v>
      </c>
      <c r="B1425" s="9">
        <v>10</v>
      </c>
      <c r="C1425" s="9" t="s">
        <v>16</v>
      </c>
      <c r="D1425" s="9" t="s">
        <v>143</v>
      </c>
      <c r="E1425" s="9" t="s">
        <v>153</v>
      </c>
      <c r="F1425" s="9">
        <v>1</v>
      </c>
      <c r="G1425" s="9">
        <v>0.6</v>
      </c>
      <c r="H1425" s="9" t="s">
        <v>154</v>
      </c>
      <c r="I1425" s="9" t="s">
        <v>155</v>
      </c>
      <c r="J1425" s="9">
        <f>Data[[#This Row],[Miqdar]]*Data[[#This Row],[Qiymət]]</f>
        <v>10</v>
      </c>
      <c r="K1425" s="9">
        <f>Data[[#This Row],[Məbləğ]]-Data[[#This Row],[Maya]]*Data[[#This Row],[Miqdar]]</f>
        <v>4</v>
      </c>
      <c r="O1425"/>
      <c r="P1425"/>
    </row>
    <row r="1426" spans="1:16" x14ac:dyDescent="0.35">
      <c r="A1426" s="15">
        <v>44253.898000000081</v>
      </c>
      <c r="B1426" s="9">
        <v>13</v>
      </c>
      <c r="C1426" s="9" t="s">
        <v>142</v>
      </c>
      <c r="D1426" s="9" t="s">
        <v>143</v>
      </c>
      <c r="E1426" s="9" t="s">
        <v>153</v>
      </c>
      <c r="F1426" s="9">
        <v>1</v>
      </c>
      <c r="G1426" s="9">
        <v>0.6</v>
      </c>
      <c r="H1426" s="9" t="s">
        <v>154</v>
      </c>
      <c r="I1426" s="9" t="s">
        <v>152</v>
      </c>
      <c r="J1426" s="9">
        <f>Data[[#This Row],[Miqdar]]*Data[[#This Row],[Qiymət]]</f>
        <v>13</v>
      </c>
      <c r="K1426" s="9">
        <f>Data[[#This Row],[Məbləğ]]-Data[[#This Row],[Maya]]*Data[[#This Row],[Miqdar]]</f>
        <v>5.2</v>
      </c>
      <c r="O1426"/>
      <c r="P1426"/>
    </row>
    <row r="1427" spans="1:16" x14ac:dyDescent="0.35">
      <c r="A1427" s="15">
        <v>44253.939000000079</v>
      </c>
      <c r="B1427" s="9">
        <v>16</v>
      </c>
      <c r="C1427" s="9" t="s">
        <v>39</v>
      </c>
      <c r="D1427" s="9" t="s">
        <v>124</v>
      </c>
      <c r="E1427" s="9" t="s">
        <v>162</v>
      </c>
      <c r="F1427" s="9">
        <v>3.2</v>
      </c>
      <c r="G1427" s="9">
        <v>1.6</v>
      </c>
      <c r="H1427" s="9" t="s">
        <v>136</v>
      </c>
      <c r="I1427" s="9" t="s">
        <v>151</v>
      </c>
      <c r="J1427" s="9">
        <f>Data[[#This Row],[Miqdar]]*Data[[#This Row],[Qiymət]]</f>
        <v>51.2</v>
      </c>
      <c r="K1427" s="9">
        <f>Data[[#This Row],[Məbləğ]]-Data[[#This Row],[Maya]]*Data[[#This Row],[Miqdar]]</f>
        <v>25.6</v>
      </c>
      <c r="O1427"/>
      <c r="P1427"/>
    </row>
    <row r="1428" spans="1:16" x14ac:dyDescent="0.35">
      <c r="A1428" s="15">
        <v>44253.974300000082</v>
      </c>
      <c r="B1428" s="9">
        <v>17</v>
      </c>
      <c r="C1428" s="9" t="s">
        <v>3</v>
      </c>
      <c r="D1428" s="9" t="s">
        <v>143</v>
      </c>
      <c r="E1428" s="9" t="s">
        <v>188</v>
      </c>
      <c r="F1428" s="9">
        <v>2.4</v>
      </c>
      <c r="G1428" s="9">
        <v>1.6800000000000002</v>
      </c>
      <c r="H1428" s="9" t="s">
        <v>154</v>
      </c>
      <c r="I1428" s="9" t="s">
        <v>152</v>
      </c>
      <c r="J1428" s="9">
        <f>Data[[#This Row],[Miqdar]]*Data[[#This Row],[Qiymət]]</f>
        <v>40.799999999999997</v>
      </c>
      <c r="K1428" s="9">
        <f>Data[[#This Row],[Məbləğ]]-Data[[#This Row],[Maya]]*Data[[#This Row],[Miqdar]]</f>
        <v>12.239999999999995</v>
      </c>
      <c r="O1428"/>
      <c r="P1428"/>
    </row>
    <row r="1429" spans="1:16" x14ac:dyDescent="0.35">
      <c r="A1429" s="15">
        <v>44254.015500000081</v>
      </c>
      <c r="B1429" s="9">
        <v>11</v>
      </c>
      <c r="C1429" s="9" t="s">
        <v>160</v>
      </c>
      <c r="D1429" s="9" t="s">
        <v>143</v>
      </c>
      <c r="E1429" s="9" t="s">
        <v>188</v>
      </c>
      <c r="F1429" s="9">
        <v>2.4</v>
      </c>
      <c r="G1429" s="9">
        <v>1.6800000000000002</v>
      </c>
      <c r="H1429" s="9" t="s">
        <v>154</v>
      </c>
      <c r="I1429" s="9" t="s">
        <v>152</v>
      </c>
      <c r="J1429" s="9">
        <f>Data[[#This Row],[Miqdar]]*Data[[#This Row],[Qiymət]]</f>
        <v>26.4</v>
      </c>
      <c r="K1429" s="9">
        <f>Data[[#This Row],[Məbləğ]]-Data[[#This Row],[Maya]]*Data[[#This Row],[Miqdar]]</f>
        <v>7.9199999999999982</v>
      </c>
      <c r="O1429"/>
      <c r="P1429"/>
    </row>
    <row r="1430" spans="1:16" x14ac:dyDescent="0.35">
      <c r="A1430" s="15">
        <v>44254.050800000085</v>
      </c>
      <c r="B1430" s="9">
        <v>10</v>
      </c>
      <c r="C1430" s="9" t="s">
        <v>16</v>
      </c>
      <c r="D1430" s="9" t="s">
        <v>143</v>
      </c>
      <c r="E1430" s="9" t="s">
        <v>188</v>
      </c>
      <c r="F1430" s="9">
        <v>2.4</v>
      </c>
      <c r="G1430" s="9">
        <v>1.6800000000000002</v>
      </c>
      <c r="H1430" s="9" t="s">
        <v>154</v>
      </c>
      <c r="I1430" s="9" t="s">
        <v>155</v>
      </c>
      <c r="J1430" s="9">
        <f>Data[[#This Row],[Miqdar]]*Data[[#This Row],[Qiymət]]</f>
        <v>24</v>
      </c>
      <c r="K1430" s="9">
        <f>Data[[#This Row],[Məbləğ]]-Data[[#This Row],[Maya]]*Data[[#This Row],[Miqdar]]</f>
        <v>7.1999999999999993</v>
      </c>
      <c r="O1430"/>
      <c r="P1430"/>
    </row>
    <row r="1431" spans="1:16" x14ac:dyDescent="0.35">
      <c r="A1431" s="15">
        <v>44254.088400000088</v>
      </c>
      <c r="B1431" s="9">
        <v>19</v>
      </c>
      <c r="C1431" s="9" t="s">
        <v>138</v>
      </c>
      <c r="D1431" s="9" t="s">
        <v>123</v>
      </c>
      <c r="E1431" s="9" t="s">
        <v>169</v>
      </c>
      <c r="F1431" s="9">
        <v>2.5</v>
      </c>
      <c r="G1431" s="9">
        <v>1.25</v>
      </c>
      <c r="H1431" s="9" t="s">
        <v>136</v>
      </c>
      <c r="I1431" s="9" t="s">
        <v>179</v>
      </c>
      <c r="J1431" s="9">
        <f>Data[[#This Row],[Miqdar]]*Data[[#This Row],[Qiymət]]</f>
        <v>47.5</v>
      </c>
      <c r="K1431" s="9">
        <f>Data[[#This Row],[Məbləğ]]-Data[[#This Row],[Maya]]*Data[[#This Row],[Miqdar]]</f>
        <v>23.75</v>
      </c>
      <c r="O1431"/>
      <c r="P1431"/>
    </row>
    <row r="1432" spans="1:16" x14ac:dyDescent="0.35">
      <c r="A1432" s="15">
        <v>44254.132700000089</v>
      </c>
      <c r="B1432" s="9">
        <v>13</v>
      </c>
      <c r="C1432" s="9" t="s">
        <v>36</v>
      </c>
      <c r="D1432" s="9" t="s">
        <v>123</v>
      </c>
      <c r="E1432" s="9" t="s">
        <v>164</v>
      </c>
      <c r="F1432" s="9">
        <v>6.6</v>
      </c>
      <c r="G1432" s="9">
        <v>5.2799999999999994</v>
      </c>
      <c r="H1432" s="9" t="s">
        <v>154</v>
      </c>
      <c r="I1432" s="9" t="s">
        <v>137</v>
      </c>
      <c r="J1432" s="9">
        <f>Data[[#This Row],[Miqdar]]*Data[[#This Row],[Qiymət]]</f>
        <v>85.8</v>
      </c>
      <c r="K1432" s="9">
        <f>Data[[#This Row],[Məbləğ]]-Data[[#This Row],[Maya]]*Data[[#This Row],[Miqdar]]</f>
        <v>17.160000000000011</v>
      </c>
      <c r="O1432"/>
      <c r="P1432"/>
    </row>
    <row r="1433" spans="1:16" x14ac:dyDescent="0.35">
      <c r="A1433" s="15">
        <v>44254.176300000086</v>
      </c>
      <c r="B1433" s="9">
        <v>14</v>
      </c>
      <c r="C1433" s="9" t="s">
        <v>36</v>
      </c>
      <c r="D1433" s="9" t="s">
        <v>123</v>
      </c>
      <c r="E1433" s="9" t="s">
        <v>178</v>
      </c>
      <c r="F1433" s="9">
        <v>2.2000000000000002</v>
      </c>
      <c r="G1433" s="9">
        <v>1.5400000000000003</v>
      </c>
      <c r="H1433" s="9" t="s">
        <v>140</v>
      </c>
      <c r="I1433" s="9" t="s">
        <v>177</v>
      </c>
      <c r="J1433" s="9">
        <f>Data[[#This Row],[Miqdar]]*Data[[#This Row],[Qiymət]]</f>
        <v>30.800000000000004</v>
      </c>
      <c r="K1433" s="9">
        <f>Data[[#This Row],[Məbləğ]]-Data[[#This Row],[Maya]]*Data[[#This Row],[Miqdar]]</f>
        <v>9.240000000000002</v>
      </c>
      <c r="O1433"/>
      <c r="P1433"/>
    </row>
    <row r="1434" spans="1:16" x14ac:dyDescent="0.35">
      <c r="A1434" s="15">
        <v>44254.221200000087</v>
      </c>
      <c r="B1434" s="9">
        <v>20</v>
      </c>
      <c r="C1434" s="9" t="s">
        <v>39</v>
      </c>
      <c r="D1434" s="9" t="s">
        <v>124</v>
      </c>
      <c r="E1434" s="9" t="s">
        <v>171</v>
      </c>
      <c r="F1434" s="9">
        <v>2.8</v>
      </c>
      <c r="G1434" s="9">
        <v>1.6799999999999997</v>
      </c>
      <c r="H1434" s="9" t="s">
        <v>136</v>
      </c>
      <c r="I1434" s="9" t="s">
        <v>173</v>
      </c>
      <c r="J1434" s="9">
        <f>Data[[#This Row],[Miqdar]]*Data[[#This Row],[Qiymət]]</f>
        <v>56</v>
      </c>
      <c r="K1434" s="9">
        <f>Data[[#This Row],[Məbləğ]]-Data[[#This Row],[Maya]]*Data[[#This Row],[Miqdar]]</f>
        <v>22.400000000000006</v>
      </c>
      <c r="O1434"/>
      <c r="P1434"/>
    </row>
    <row r="1435" spans="1:16" x14ac:dyDescent="0.35">
      <c r="A1435" s="15">
        <v>44254.266000000091</v>
      </c>
      <c r="B1435" s="9">
        <v>13</v>
      </c>
      <c r="C1435" s="9" t="s">
        <v>8</v>
      </c>
      <c r="D1435" s="9" t="s">
        <v>122</v>
      </c>
      <c r="E1435" s="9" t="s">
        <v>144</v>
      </c>
      <c r="F1435" s="9">
        <v>1.4</v>
      </c>
      <c r="G1435" s="9">
        <v>0.97999999999999987</v>
      </c>
      <c r="H1435" s="9" t="s">
        <v>140</v>
      </c>
      <c r="I1435" s="9" t="s">
        <v>194</v>
      </c>
      <c r="J1435" s="9">
        <f>Data[[#This Row],[Miqdar]]*Data[[#This Row],[Qiymət]]</f>
        <v>18.2</v>
      </c>
      <c r="K1435" s="9">
        <f>Data[[#This Row],[Məbləğ]]-Data[[#This Row],[Maya]]*Data[[#This Row],[Miqdar]]</f>
        <v>5.4600000000000009</v>
      </c>
      <c r="O1435"/>
      <c r="P1435"/>
    </row>
    <row r="1436" spans="1:16" x14ac:dyDescent="0.35">
      <c r="A1436" s="15">
        <v>44254.305800000089</v>
      </c>
      <c r="B1436" s="9">
        <v>14</v>
      </c>
      <c r="C1436" s="9" t="s">
        <v>8</v>
      </c>
      <c r="D1436" s="9" t="s">
        <v>122</v>
      </c>
      <c r="E1436" s="9" t="s">
        <v>178</v>
      </c>
      <c r="F1436" s="9">
        <v>2.2000000000000002</v>
      </c>
      <c r="G1436" s="9">
        <v>1.5400000000000003</v>
      </c>
      <c r="H1436" s="9" t="s">
        <v>140</v>
      </c>
      <c r="I1436" s="9" t="s">
        <v>174</v>
      </c>
      <c r="J1436" s="9">
        <f>Data[[#This Row],[Miqdar]]*Data[[#This Row],[Qiymət]]</f>
        <v>30.800000000000004</v>
      </c>
      <c r="K1436" s="9">
        <f>Data[[#This Row],[Məbləğ]]-Data[[#This Row],[Maya]]*Data[[#This Row],[Miqdar]]</f>
        <v>9.240000000000002</v>
      </c>
      <c r="O1436"/>
      <c r="P1436"/>
    </row>
    <row r="1437" spans="1:16" x14ac:dyDescent="0.35">
      <c r="A1437" s="15">
        <v>44254.348800000087</v>
      </c>
      <c r="B1437" s="9">
        <v>13</v>
      </c>
      <c r="C1437" s="9" t="s">
        <v>8</v>
      </c>
      <c r="D1437" s="9" t="s">
        <v>122</v>
      </c>
      <c r="E1437" s="9" t="s">
        <v>150</v>
      </c>
      <c r="F1437" s="9">
        <v>3.3</v>
      </c>
      <c r="G1437" s="9">
        <v>2.6399999999999997</v>
      </c>
      <c r="H1437" s="9" t="s">
        <v>136</v>
      </c>
      <c r="I1437" s="9" t="s">
        <v>174</v>
      </c>
      <c r="J1437" s="9">
        <f>Data[[#This Row],[Miqdar]]*Data[[#This Row],[Qiymət]]</f>
        <v>42.9</v>
      </c>
      <c r="K1437" s="9">
        <f>Data[[#This Row],[Məbləğ]]-Data[[#This Row],[Maya]]*Data[[#This Row],[Miqdar]]</f>
        <v>8.5800000000000054</v>
      </c>
      <c r="O1437"/>
      <c r="P1437"/>
    </row>
    <row r="1438" spans="1:16" x14ac:dyDescent="0.35">
      <c r="A1438" s="15">
        <v>44254.388300000086</v>
      </c>
      <c r="B1438" s="9">
        <v>13</v>
      </c>
      <c r="C1438" s="9" t="s">
        <v>8</v>
      </c>
      <c r="D1438" s="9" t="s">
        <v>122</v>
      </c>
      <c r="E1438" s="9" t="s">
        <v>178</v>
      </c>
      <c r="F1438" s="9">
        <v>2.2000000000000002</v>
      </c>
      <c r="G1438" s="9">
        <v>1.5400000000000003</v>
      </c>
      <c r="H1438" s="9" t="s">
        <v>140</v>
      </c>
      <c r="I1438" s="9" t="s">
        <v>174</v>
      </c>
      <c r="J1438" s="9">
        <f>Data[[#This Row],[Miqdar]]*Data[[#This Row],[Qiymət]]</f>
        <v>28.6</v>
      </c>
      <c r="K1438" s="9">
        <f>Data[[#This Row],[Məbləğ]]-Data[[#This Row],[Maya]]*Data[[#This Row],[Miqdar]]</f>
        <v>8.5799999999999983</v>
      </c>
      <c r="O1438"/>
      <c r="P1438"/>
    </row>
    <row r="1439" spans="1:16" x14ac:dyDescent="0.35">
      <c r="A1439" s="15">
        <v>44254.428600000087</v>
      </c>
      <c r="B1439" s="9">
        <v>19</v>
      </c>
      <c r="C1439" s="9" t="s">
        <v>11</v>
      </c>
      <c r="D1439" s="9" t="s">
        <v>122</v>
      </c>
      <c r="E1439" s="9" t="s">
        <v>144</v>
      </c>
      <c r="F1439" s="9">
        <v>1.4</v>
      </c>
      <c r="G1439" s="9">
        <v>0.97999999999999987</v>
      </c>
      <c r="H1439" s="9" t="s">
        <v>140</v>
      </c>
      <c r="I1439" s="9" t="s">
        <v>194</v>
      </c>
      <c r="J1439" s="9">
        <f>Data[[#This Row],[Miqdar]]*Data[[#This Row],[Qiymət]]</f>
        <v>26.599999999999998</v>
      </c>
      <c r="K1439" s="9">
        <f>Data[[#This Row],[Məbləğ]]-Data[[#This Row],[Maya]]*Data[[#This Row],[Miqdar]]</f>
        <v>7.98</v>
      </c>
      <c r="O1439"/>
      <c r="P1439"/>
    </row>
    <row r="1440" spans="1:16" x14ac:dyDescent="0.35">
      <c r="A1440" s="15">
        <v>44254.467000000084</v>
      </c>
      <c r="B1440" s="9">
        <v>14</v>
      </c>
      <c r="C1440" s="9" t="s">
        <v>11</v>
      </c>
      <c r="D1440" s="9" t="s">
        <v>122</v>
      </c>
      <c r="E1440" s="9" t="s">
        <v>144</v>
      </c>
      <c r="F1440" s="9">
        <v>1.4</v>
      </c>
      <c r="G1440" s="9">
        <v>0.97999999999999987</v>
      </c>
      <c r="H1440" s="9" t="s">
        <v>140</v>
      </c>
      <c r="I1440" s="9" t="s">
        <v>194</v>
      </c>
      <c r="J1440" s="9">
        <f>Data[[#This Row],[Miqdar]]*Data[[#This Row],[Qiymət]]</f>
        <v>19.599999999999998</v>
      </c>
      <c r="K1440" s="9">
        <f>Data[[#This Row],[Məbləğ]]-Data[[#This Row],[Maya]]*Data[[#This Row],[Miqdar]]</f>
        <v>5.879999999999999</v>
      </c>
      <c r="O1440"/>
      <c r="P1440"/>
    </row>
    <row r="1441" spans="1:16" x14ac:dyDescent="0.35">
      <c r="A1441" s="15">
        <v>44254.502800000082</v>
      </c>
      <c r="B1441" s="9">
        <v>11</v>
      </c>
      <c r="C1441" s="9" t="s">
        <v>11</v>
      </c>
      <c r="D1441" s="9" t="s">
        <v>122</v>
      </c>
      <c r="E1441" s="9" t="s">
        <v>139</v>
      </c>
      <c r="F1441" s="9">
        <v>1.5</v>
      </c>
      <c r="G1441" s="9">
        <v>0.75</v>
      </c>
      <c r="H1441" s="9" t="s">
        <v>140</v>
      </c>
      <c r="I1441" s="9" t="s">
        <v>174</v>
      </c>
      <c r="J1441" s="9">
        <f>Data[[#This Row],[Miqdar]]*Data[[#This Row],[Qiymət]]</f>
        <v>16.5</v>
      </c>
      <c r="K1441" s="9">
        <f>Data[[#This Row],[Məbləğ]]-Data[[#This Row],[Maya]]*Data[[#This Row],[Miqdar]]</f>
        <v>8.25</v>
      </c>
      <c r="O1441"/>
      <c r="P1441"/>
    </row>
    <row r="1442" spans="1:16" x14ac:dyDescent="0.35">
      <c r="A1442" s="15">
        <v>44254.546000000082</v>
      </c>
      <c r="B1442" s="9">
        <v>15</v>
      </c>
      <c r="C1442" s="9" t="s">
        <v>187</v>
      </c>
      <c r="D1442" s="9" t="s">
        <v>124</v>
      </c>
      <c r="E1442" s="9" t="s">
        <v>171</v>
      </c>
      <c r="F1442" s="9">
        <v>2.8</v>
      </c>
      <c r="G1442" s="9">
        <v>1.6799999999999997</v>
      </c>
      <c r="H1442" s="9" t="s">
        <v>136</v>
      </c>
      <c r="I1442" s="9" t="s">
        <v>192</v>
      </c>
      <c r="J1442" s="9">
        <f>Data[[#This Row],[Miqdar]]*Data[[#This Row],[Qiymət]]</f>
        <v>42</v>
      </c>
      <c r="K1442" s="9">
        <f>Data[[#This Row],[Məbləğ]]-Data[[#This Row],[Maya]]*Data[[#This Row],[Miqdar]]</f>
        <v>16.800000000000004</v>
      </c>
      <c r="O1442"/>
      <c r="P1442"/>
    </row>
    <row r="1443" spans="1:16" x14ac:dyDescent="0.35">
      <c r="A1443" s="15">
        <v>44254.587100000084</v>
      </c>
      <c r="B1443" s="9">
        <v>19</v>
      </c>
      <c r="C1443" s="9" t="s">
        <v>16</v>
      </c>
      <c r="D1443" s="9" t="s">
        <v>143</v>
      </c>
      <c r="E1443" s="9" t="s">
        <v>158</v>
      </c>
      <c r="F1443" s="9">
        <v>3.9</v>
      </c>
      <c r="G1443" s="9">
        <v>1.95</v>
      </c>
      <c r="H1443" s="9" t="s">
        <v>154</v>
      </c>
      <c r="I1443" s="9" t="s">
        <v>145</v>
      </c>
      <c r="J1443" s="9">
        <f>Data[[#This Row],[Miqdar]]*Data[[#This Row],[Qiymət]]</f>
        <v>74.099999999999994</v>
      </c>
      <c r="K1443" s="9">
        <f>Data[[#This Row],[Məbləğ]]-Data[[#This Row],[Maya]]*Data[[#This Row],[Miqdar]]</f>
        <v>37.049999999999997</v>
      </c>
      <c r="O1443"/>
      <c r="P1443"/>
    </row>
    <row r="1444" spans="1:16" x14ac:dyDescent="0.35">
      <c r="A1444" s="15">
        <v>44254.631400000086</v>
      </c>
      <c r="B1444" s="9">
        <v>18</v>
      </c>
      <c r="C1444" s="9" t="s">
        <v>6</v>
      </c>
      <c r="D1444" s="9" t="s">
        <v>121</v>
      </c>
      <c r="E1444" s="9" t="s">
        <v>188</v>
      </c>
      <c r="F1444" s="9">
        <v>2.4</v>
      </c>
      <c r="G1444" s="9">
        <v>1.6800000000000002</v>
      </c>
      <c r="H1444" s="9" t="s">
        <v>154</v>
      </c>
      <c r="I1444" s="9" t="s">
        <v>196</v>
      </c>
      <c r="J1444" s="9">
        <f>Data[[#This Row],[Miqdar]]*Data[[#This Row],[Qiymət]]</f>
        <v>43.199999999999996</v>
      </c>
      <c r="K1444" s="9">
        <f>Data[[#This Row],[Məbləğ]]-Data[[#This Row],[Maya]]*Data[[#This Row],[Miqdar]]</f>
        <v>12.959999999999994</v>
      </c>
      <c r="O1444"/>
      <c r="P1444"/>
    </row>
    <row r="1445" spans="1:16" x14ac:dyDescent="0.35">
      <c r="A1445" s="15">
        <v>44254.666600000084</v>
      </c>
      <c r="B1445" s="9">
        <v>10</v>
      </c>
      <c r="C1445" s="9" t="s">
        <v>191</v>
      </c>
      <c r="D1445" s="9" t="s">
        <v>149</v>
      </c>
      <c r="E1445" s="9" t="s">
        <v>153</v>
      </c>
      <c r="F1445" s="9">
        <v>1</v>
      </c>
      <c r="G1445" s="9">
        <v>0.6</v>
      </c>
      <c r="H1445" s="9" t="s">
        <v>154</v>
      </c>
      <c r="I1445" s="9" t="s">
        <v>157</v>
      </c>
      <c r="J1445" s="9">
        <f>Data[[#This Row],[Miqdar]]*Data[[#This Row],[Qiymət]]</f>
        <v>10</v>
      </c>
      <c r="K1445" s="9">
        <f>Data[[#This Row],[Məbləğ]]-Data[[#This Row],[Maya]]*Data[[#This Row],[Miqdar]]</f>
        <v>4</v>
      </c>
      <c r="O1445"/>
      <c r="P1445"/>
    </row>
    <row r="1446" spans="1:16" x14ac:dyDescent="0.35">
      <c r="A1446" s="15">
        <v>44254.706600000085</v>
      </c>
      <c r="B1446" s="9">
        <v>20</v>
      </c>
      <c r="C1446" s="9" t="s">
        <v>191</v>
      </c>
      <c r="D1446" s="9" t="s">
        <v>149</v>
      </c>
      <c r="E1446" s="9" t="s">
        <v>144</v>
      </c>
      <c r="F1446" s="9">
        <v>1.4</v>
      </c>
      <c r="G1446" s="9">
        <v>0.97999999999999987</v>
      </c>
      <c r="H1446" s="9" t="s">
        <v>140</v>
      </c>
      <c r="I1446" s="9" t="s">
        <v>168</v>
      </c>
      <c r="J1446" s="9">
        <f>Data[[#This Row],[Miqdar]]*Data[[#This Row],[Qiymət]]</f>
        <v>28</v>
      </c>
      <c r="K1446" s="9">
        <f>Data[[#This Row],[Məbləğ]]-Data[[#This Row],[Maya]]*Data[[#This Row],[Miqdar]]</f>
        <v>8.4000000000000021</v>
      </c>
      <c r="O1446"/>
      <c r="P1446"/>
    </row>
    <row r="1447" spans="1:16" x14ac:dyDescent="0.35">
      <c r="A1447" s="15">
        <v>44254.750600000087</v>
      </c>
      <c r="B1447" s="9">
        <v>10</v>
      </c>
      <c r="C1447" s="9" t="s">
        <v>167</v>
      </c>
      <c r="D1447" s="9" t="s">
        <v>149</v>
      </c>
      <c r="E1447" s="9" t="s">
        <v>144</v>
      </c>
      <c r="F1447" s="9">
        <v>1.4</v>
      </c>
      <c r="G1447" s="9">
        <v>0.97999999999999987</v>
      </c>
      <c r="H1447" s="9" t="s">
        <v>140</v>
      </c>
      <c r="I1447" s="9" t="s">
        <v>151</v>
      </c>
      <c r="J1447" s="9">
        <f>Data[[#This Row],[Miqdar]]*Data[[#This Row],[Qiymət]]</f>
        <v>14</v>
      </c>
      <c r="K1447" s="9">
        <f>Data[[#This Row],[Məbləğ]]-Data[[#This Row],[Maya]]*Data[[#This Row],[Miqdar]]</f>
        <v>4.2000000000000011</v>
      </c>
      <c r="O1447"/>
      <c r="P1447"/>
    </row>
    <row r="1448" spans="1:16" x14ac:dyDescent="0.35">
      <c r="A1448" s="15">
        <v>44254.78620000009</v>
      </c>
      <c r="B1448" s="9">
        <v>11</v>
      </c>
      <c r="C1448" s="9" t="s">
        <v>28</v>
      </c>
      <c r="D1448" s="9" t="s">
        <v>143</v>
      </c>
      <c r="E1448" s="9" t="s">
        <v>169</v>
      </c>
      <c r="F1448" s="9">
        <v>2.5</v>
      </c>
      <c r="G1448" s="9">
        <v>1.25</v>
      </c>
      <c r="H1448" s="9" t="s">
        <v>136</v>
      </c>
      <c r="I1448" s="9" t="s">
        <v>166</v>
      </c>
      <c r="J1448" s="9">
        <f>Data[[#This Row],[Miqdar]]*Data[[#This Row],[Qiymət]]</f>
        <v>27.5</v>
      </c>
      <c r="K1448" s="9">
        <f>Data[[#This Row],[Məbləğ]]-Data[[#This Row],[Maya]]*Data[[#This Row],[Miqdar]]</f>
        <v>13.75</v>
      </c>
      <c r="O1448"/>
      <c r="P1448"/>
    </row>
    <row r="1449" spans="1:16" x14ac:dyDescent="0.35">
      <c r="A1449" s="15">
        <v>44254.82160000009</v>
      </c>
      <c r="B1449" s="9">
        <v>20</v>
      </c>
      <c r="C1449" s="9" t="s">
        <v>3</v>
      </c>
      <c r="D1449" s="9" t="s">
        <v>143</v>
      </c>
      <c r="E1449" s="9" t="s">
        <v>188</v>
      </c>
      <c r="F1449" s="9">
        <v>2.4</v>
      </c>
      <c r="G1449" s="9">
        <v>1.6800000000000002</v>
      </c>
      <c r="H1449" s="9" t="s">
        <v>154</v>
      </c>
      <c r="I1449" s="9" t="s">
        <v>161</v>
      </c>
      <c r="J1449" s="9">
        <f>Data[[#This Row],[Miqdar]]*Data[[#This Row],[Qiymət]]</f>
        <v>48</v>
      </c>
      <c r="K1449" s="9">
        <f>Data[[#This Row],[Məbləğ]]-Data[[#This Row],[Maya]]*Data[[#This Row],[Miqdar]]</f>
        <v>14.399999999999999</v>
      </c>
      <c r="O1449"/>
      <c r="P1449"/>
    </row>
    <row r="1450" spans="1:16" x14ac:dyDescent="0.35">
      <c r="A1450" s="15">
        <v>44254.86540000009</v>
      </c>
      <c r="B1450" s="9">
        <v>13</v>
      </c>
      <c r="C1450" s="9" t="s">
        <v>142</v>
      </c>
      <c r="D1450" s="9" t="s">
        <v>143</v>
      </c>
      <c r="E1450" s="9" t="s">
        <v>135</v>
      </c>
      <c r="F1450" s="9">
        <v>2.5</v>
      </c>
      <c r="G1450" s="9">
        <v>1.25</v>
      </c>
      <c r="H1450" s="9" t="s">
        <v>136</v>
      </c>
      <c r="I1450" s="9" t="s">
        <v>155</v>
      </c>
      <c r="J1450" s="9">
        <f>Data[[#This Row],[Miqdar]]*Data[[#This Row],[Qiymət]]</f>
        <v>32.5</v>
      </c>
      <c r="K1450" s="9">
        <f>Data[[#This Row],[Məbləğ]]-Data[[#This Row],[Maya]]*Data[[#This Row],[Miqdar]]</f>
        <v>16.25</v>
      </c>
      <c r="O1450"/>
      <c r="P1450"/>
    </row>
    <row r="1451" spans="1:16" x14ac:dyDescent="0.35">
      <c r="A1451" s="15">
        <v>44254.900400000093</v>
      </c>
      <c r="B1451" s="9">
        <v>20</v>
      </c>
      <c r="C1451" s="9" t="s">
        <v>16</v>
      </c>
      <c r="D1451" s="9" t="s">
        <v>143</v>
      </c>
      <c r="E1451" s="9" t="s">
        <v>169</v>
      </c>
      <c r="F1451" s="9">
        <v>2.5</v>
      </c>
      <c r="G1451" s="9">
        <v>1.25</v>
      </c>
      <c r="H1451" s="9" t="s">
        <v>136</v>
      </c>
      <c r="I1451" s="9" t="s">
        <v>170</v>
      </c>
      <c r="J1451" s="9">
        <f>Data[[#This Row],[Miqdar]]*Data[[#This Row],[Qiymət]]</f>
        <v>50</v>
      </c>
      <c r="K1451" s="9">
        <f>Data[[#This Row],[Məbləğ]]-Data[[#This Row],[Maya]]*Data[[#This Row],[Miqdar]]</f>
        <v>25</v>
      </c>
      <c r="O1451"/>
      <c r="P1451"/>
    </row>
    <row r="1452" spans="1:16" x14ac:dyDescent="0.35">
      <c r="A1452" s="15">
        <v>44254.940600000096</v>
      </c>
      <c r="B1452" s="9">
        <v>17</v>
      </c>
      <c r="C1452" s="9" t="s">
        <v>28</v>
      </c>
      <c r="D1452" s="9" t="s">
        <v>143</v>
      </c>
      <c r="E1452" s="9" t="s">
        <v>171</v>
      </c>
      <c r="F1452" s="9">
        <v>2.8</v>
      </c>
      <c r="G1452" s="9">
        <v>1.6799999999999997</v>
      </c>
      <c r="H1452" s="9" t="s">
        <v>136</v>
      </c>
      <c r="I1452" s="9" t="s">
        <v>161</v>
      </c>
      <c r="J1452" s="9">
        <f>Data[[#This Row],[Miqdar]]*Data[[#This Row],[Qiymət]]</f>
        <v>47.599999999999994</v>
      </c>
      <c r="K1452" s="9">
        <f>Data[[#This Row],[Məbləğ]]-Data[[#This Row],[Maya]]*Data[[#This Row],[Miqdar]]</f>
        <v>19.04</v>
      </c>
      <c r="O1452"/>
      <c r="P1452"/>
    </row>
    <row r="1453" spans="1:16" x14ac:dyDescent="0.35">
      <c r="A1453" s="15">
        <v>44254.981500000096</v>
      </c>
      <c r="B1453" s="9">
        <v>18</v>
      </c>
      <c r="C1453" s="9" t="s">
        <v>28</v>
      </c>
      <c r="D1453" s="9" t="s">
        <v>143</v>
      </c>
      <c r="E1453" s="9" t="s">
        <v>188</v>
      </c>
      <c r="F1453" s="9">
        <v>2.4</v>
      </c>
      <c r="G1453" s="9">
        <v>1.6800000000000002</v>
      </c>
      <c r="H1453" s="9" t="s">
        <v>154</v>
      </c>
      <c r="I1453" s="9" t="s">
        <v>170</v>
      </c>
      <c r="J1453" s="9">
        <f>Data[[#This Row],[Miqdar]]*Data[[#This Row],[Qiymət]]</f>
        <v>43.199999999999996</v>
      </c>
      <c r="K1453" s="9">
        <f>Data[[#This Row],[Məbləğ]]-Data[[#This Row],[Maya]]*Data[[#This Row],[Miqdar]]</f>
        <v>12.959999999999994</v>
      </c>
      <c r="O1453"/>
      <c r="P1453"/>
    </row>
    <row r="1454" spans="1:16" x14ac:dyDescent="0.35">
      <c r="A1454" s="15">
        <v>44255.022000000099</v>
      </c>
      <c r="B1454" s="9">
        <v>17</v>
      </c>
      <c r="C1454" s="9" t="s">
        <v>28</v>
      </c>
      <c r="D1454" s="9" t="s">
        <v>143</v>
      </c>
      <c r="E1454" s="9" t="s">
        <v>188</v>
      </c>
      <c r="F1454" s="9">
        <v>2.4</v>
      </c>
      <c r="G1454" s="9">
        <v>1.6800000000000002</v>
      </c>
      <c r="H1454" s="9" t="s">
        <v>154</v>
      </c>
      <c r="I1454" s="9" t="s">
        <v>152</v>
      </c>
      <c r="J1454" s="9">
        <f>Data[[#This Row],[Miqdar]]*Data[[#This Row],[Qiymət]]</f>
        <v>40.799999999999997</v>
      </c>
      <c r="K1454" s="9">
        <f>Data[[#This Row],[Məbləğ]]-Data[[#This Row],[Maya]]*Data[[#This Row],[Miqdar]]</f>
        <v>12.239999999999995</v>
      </c>
      <c r="O1454"/>
      <c r="P1454"/>
    </row>
    <row r="1455" spans="1:16" x14ac:dyDescent="0.35">
      <c r="A1455" s="15">
        <v>44255.060900000099</v>
      </c>
      <c r="B1455" s="9">
        <v>19</v>
      </c>
      <c r="C1455" s="9" t="s">
        <v>36</v>
      </c>
      <c r="D1455" s="9" t="s">
        <v>123</v>
      </c>
      <c r="E1455" s="9" t="s">
        <v>164</v>
      </c>
      <c r="F1455" s="9">
        <v>6.6</v>
      </c>
      <c r="G1455" s="9">
        <v>5.2799999999999994</v>
      </c>
      <c r="H1455" s="9" t="s">
        <v>154</v>
      </c>
      <c r="I1455" s="9" t="s">
        <v>137</v>
      </c>
      <c r="J1455" s="9">
        <f>Data[[#This Row],[Miqdar]]*Data[[#This Row],[Qiymət]]</f>
        <v>125.39999999999999</v>
      </c>
      <c r="K1455" s="9">
        <f>Data[[#This Row],[Məbləğ]]-Data[[#This Row],[Maya]]*Data[[#This Row],[Miqdar]]</f>
        <v>25.08</v>
      </c>
      <c r="O1455"/>
      <c r="P1455"/>
    </row>
    <row r="1456" spans="1:16" x14ac:dyDescent="0.35">
      <c r="A1456" s="15">
        <v>44255.104700000098</v>
      </c>
      <c r="B1456" s="9">
        <v>18</v>
      </c>
      <c r="C1456" s="9" t="s">
        <v>36</v>
      </c>
      <c r="D1456" s="9" t="s">
        <v>123</v>
      </c>
      <c r="E1456" s="9" t="s">
        <v>164</v>
      </c>
      <c r="F1456" s="9">
        <v>6.6</v>
      </c>
      <c r="G1456" s="9">
        <v>5.2799999999999994</v>
      </c>
      <c r="H1456" s="9" t="s">
        <v>154</v>
      </c>
      <c r="I1456" s="9" t="s">
        <v>141</v>
      </c>
      <c r="J1456" s="9">
        <f>Data[[#This Row],[Miqdar]]*Data[[#This Row],[Qiymət]]</f>
        <v>118.8</v>
      </c>
      <c r="K1456" s="9">
        <f>Data[[#This Row],[Məbləğ]]-Data[[#This Row],[Maya]]*Data[[#This Row],[Miqdar]]</f>
        <v>23.760000000000005</v>
      </c>
      <c r="O1456"/>
      <c r="P1456"/>
    </row>
    <row r="1457" spans="1:16" x14ac:dyDescent="0.35">
      <c r="A1457" s="15">
        <v>44255.1412000001</v>
      </c>
      <c r="B1457" s="9">
        <v>20</v>
      </c>
      <c r="C1457" s="9" t="s">
        <v>187</v>
      </c>
      <c r="D1457" s="9" t="s">
        <v>124</v>
      </c>
      <c r="E1457" s="9" t="s">
        <v>188</v>
      </c>
      <c r="F1457" s="9">
        <v>2.4</v>
      </c>
      <c r="G1457" s="9">
        <v>1.6800000000000002</v>
      </c>
      <c r="H1457" s="9" t="s">
        <v>154</v>
      </c>
      <c r="I1457" s="9" t="s">
        <v>173</v>
      </c>
      <c r="J1457" s="9">
        <f>Data[[#This Row],[Miqdar]]*Data[[#This Row],[Qiymət]]</f>
        <v>48</v>
      </c>
      <c r="K1457" s="9">
        <f>Data[[#This Row],[Məbləğ]]-Data[[#This Row],[Maya]]*Data[[#This Row],[Miqdar]]</f>
        <v>14.399999999999999</v>
      </c>
      <c r="O1457"/>
      <c r="P1457"/>
    </row>
    <row r="1458" spans="1:16" x14ac:dyDescent="0.35">
      <c r="A1458" s="15">
        <v>44255.183800000101</v>
      </c>
      <c r="B1458" s="9">
        <v>20</v>
      </c>
      <c r="C1458" s="9" t="s">
        <v>138</v>
      </c>
      <c r="D1458" s="9" t="s">
        <v>123</v>
      </c>
      <c r="E1458" s="9" t="s">
        <v>164</v>
      </c>
      <c r="F1458" s="9">
        <v>6.6</v>
      </c>
      <c r="G1458" s="9">
        <v>5.2799999999999994</v>
      </c>
      <c r="H1458" s="9" t="s">
        <v>154</v>
      </c>
      <c r="I1458" s="9" t="s">
        <v>137</v>
      </c>
      <c r="J1458" s="9">
        <f>Data[[#This Row],[Miqdar]]*Data[[#This Row],[Qiymət]]</f>
        <v>132</v>
      </c>
      <c r="K1458" s="9">
        <f>Data[[#This Row],[Məbləğ]]-Data[[#This Row],[Maya]]*Data[[#This Row],[Miqdar]]</f>
        <v>26.400000000000006</v>
      </c>
      <c r="O1458"/>
      <c r="P1458"/>
    </row>
    <row r="1459" spans="1:16" x14ac:dyDescent="0.35">
      <c r="A1459" s="15">
        <v>44255.220600000102</v>
      </c>
      <c r="B1459" s="9">
        <v>17</v>
      </c>
      <c r="C1459" s="9" t="s">
        <v>138</v>
      </c>
      <c r="D1459" s="9" t="s">
        <v>123</v>
      </c>
      <c r="E1459" s="9" t="s">
        <v>164</v>
      </c>
      <c r="F1459" s="9">
        <v>6.6</v>
      </c>
      <c r="G1459" s="9">
        <v>5.2799999999999994</v>
      </c>
      <c r="H1459" s="9" t="s">
        <v>154</v>
      </c>
      <c r="I1459" s="9" t="s">
        <v>179</v>
      </c>
      <c r="J1459" s="9">
        <f>Data[[#This Row],[Miqdar]]*Data[[#This Row],[Qiymət]]</f>
        <v>112.19999999999999</v>
      </c>
      <c r="K1459" s="9">
        <f>Data[[#This Row],[Məbləğ]]-Data[[#This Row],[Maya]]*Data[[#This Row],[Miqdar]]</f>
        <v>22.439999999999998</v>
      </c>
      <c r="O1459"/>
      <c r="P1459"/>
    </row>
    <row r="1460" spans="1:16" x14ac:dyDescent="0.35">
      <c r="A1460" s="15">
        <v>44255.265100000106</v>
      </c>
      <c r="B1460" s="9">
        <v>18</v>
      </c>
      <c r="C1460" s="9" t="s">
        <v>6</v>
      </c>
      <c r="D1460" s="9" t="s">
        <v>121</v>
      </c>
      <c r="E1460" s="9" t="s">
        <v>146</v>
      </c>
      <c r="F1460" s="9">
        <v>1.7</v>
      </c>
      <c r="G1460" s="9">
        <v>0.85</v>
      </c>
      <c r="H1460" s="9" t="s">
        <v>140</v>
      </c>
      <c r="I1460" s="9" t="s">
        <v>165</v>
      </c>
      <c r="J1460" s="9">
        <f>Data[[#This Row],[Miqdar]]*Data[[#This Row],[Qiymət]]</f>
        <v>30.599999999999998</v>
      </c>
      <c r="K1460" s="9">
        <f>Data[[#This Row],[Məbləğ]]-Data[[#This Row],[Maya]]*Data[[#This Row],[Miqdar]]</f>
        <v>15.299999999999999</v>
      </c>
      <c r="O1460"/>
      <c r="P1460"/>
    </row>
    <row r="1461" spans="1:16" x14ac:dyDescent="0.35">
      <c r="A1461" s="15">
        <v>44255.304100000103</v>
      </c>
      <c r="B1461" s="9">
        <v>15</v>
      </c>
      <c r="C1461" s="9" t="s">
        <v>42</v>
      </c>
      <c r="D1461" s="9" t="s">
        <v>121</v>
      </c>
      <c r="E1461" s="9" t="s">
        <v>158</v>
      </c>
      <c r="F1461" s="9">
        <v>3.9</v>
      </c>
      <c r="G1461" s="9">
        <v>1.95</v>
      </c>
      <c r="H1461" s="9" t="s">
        <v>154</v>
      </c>
      <c r="I1461" s="9" t="s">
        <v>147</v>
      </c>
      <c r="J1461" s="9">
        <f>Data[[#This Row],[Miqdar]]*Data[[#This Row],[Qiymət]]</f>
        <v>58.5</v>
      </c>
      <c r="K1461" s="9">
        <f>Data[[#This Row],[Məbləğ]]-Data[[#This Row],[Maya]]*Data[[#This Row],[Miqdar]]</f>
        <v>29.25</v>
      </c>
      <c r="O1461"/>
      <c r="P1461"/>
    </row>
    <row r="1462" spans="1:16" x14ac:dyDescent="0.35">
      <c r="A1462" s="15">
        <v>44255.3434000001</v>
      </c>
      <c r="B1462" s="9">
        <v>13</v>
      </c>
      <c r="C1462" s="9" t="s">
        <v>6</v>
      </c>
      <c r="D1462" s="9" t="s">
        <v>121</v>
      </c>
      <c r="E1462" s="9" t="s">
        <v>159</v>
      </c>
      <c r="F1462" s="9">
        <v>1.5</v>
      </c>
      <c r="G1462" s="9">
        <v>0.9</v>
      </c>
      <c r="H1462" s="9" t="s">
        <v>154</v>
      </c>
      <c r="I1462" s="9" t="s">
        <v>147</v>
      </c>
      <c r="J1462" s="9">
        <f>Data[[#This Row],[Miqdar]]*Data[[#This Row],[Qiymət]]</f>
        <v>19.5</v>
      </c>
      <c r="K1462" s="9">
        <f>Data[[#This Row],[Məbləğ]]-Data[[#This Row],[Maya]]*Data[[#This Row],[Miqdar]]</f>
        <v>7.7999999999999989</v>
      </c>
      <c r="O1462"/>
      <c r="P1462"/>
    </row>
    <row r="1463" spans="1:16" x14ac:dyDescent="0.35">
      <c r="A1463" s="15">
        <v>44255.383600000103</v>
      </c>
      <c r="B1463" s="9">
        <v>10</v>
      </c>
      <c r="C1463" s="9" t="s">
        <v>28</v>
      </c>
      <c r="D1463" s="9" t="s">
        <v>143</v>
      </c>
      <c r="E1463" s="9" t="s">
        <v>159</v>
      </c>
      <c r="F1463" s="9">
        <v>1.5</v>
      </c>
      <c r="G1463" s="9">
        <v>0.9</v>
      </c>
      <c r="H1463" s="9" t="s">
        <v>154</v>
      </c>
      <c r="I1463" s="9" t="s">
        <v>152</v>
      </c>
      <c r="J1463" s="9">
        <f>Data[[#This Row],[Miqdar]]*Data[[#This Row],[Qiymət]]</f>
        <v>15</v>
      </c>
      <c r="K1463" s="9">
        <f>Data[[#This Row],[Məbləğ]]-Data[[#This Row],[Maya]]*Data[[#This Row],[Miqdar]]</f>
        <v>6</v>
      </c>
      <c r="O1463"/>
      <c r="P1463"/>
    </row>
    <row r="1464" spans="1:16" x14ac:dyDescent="0.35">
      <c r="A1464" s="15">
        <v>44255.418800000101</v>
      </c>
      <c r="B1464" s="9">
        <v>15</v>
      </c>
      <c r="C1464" s="9" t="s">
        <v>142</v>
      </c>
      <c r="D1464" s="9" t="s">
        <v>143</v>
      </c>
      <c r="E1464" s="9" t="s">
        <v>159</v>
      </c>
      <c r="F1464" s="9">
        <v>1.5</v>
      </c>
      <c r="G1464" s="9">
        <v>0.9</v>
      </c>
      <c r="H1464" s="9" t="s">
        <v>154</v>
      </c>
      <c r="I1464" s="9" t="s">
        <v>170</v>
      </c>
      <c r="J1464" s="9">
        <f>Data[[#This Row],[Miqdar]]*Data[[#This Row],[Qiymət]]</f>
        <v>22.5</v>
      </c>
      <c r="K1464" s="9">
        <f>Data[[#This Row],[Məbləğ]]-Data[[#This Row],[Maya]]*Data[[#This Row],[Miqdar]]</f>
        <v>9</v>
      </c>
      <c r="O1464"/>
      <c r="P1464"/>
    </row>
    <row r="1465" spans="1:16" x14ac:dyDescent="0.35">
      <c r="A1465" s="15">
        <v>44255.4540000001</v>
      </c>
      <c r="B1465" s="9">
        <v>13</v>
      </c>
      <c r="C1465" s="9" t="s">
        <v>138</v>
      </c>
      <c r="D1465" s="9" t="s">
        <v>123</v>
      </c>
      <c r="E1465" s="9" t="s">
        <v>159</v>
      </c>
      <c r="F1465" s="9">
        <v>1.5</v>
      </c>
      <c r="G1465" s="9">
        <v>0.9</v>
      </c>
      <c r="H1465" s="9" t="s">
        <v>154</v>
      </c>
      <c r="I1465" s="9" t="s">
        <v>141</v>
      </c>
      <c r="J1465" s="9">
        <f>Data[[#This Row],[Miqdar]]*Data[[#This Row],[Qiymət]]</f>
        <v>19.5</v>
      </c>
      <c r="K1465" s="9">
        <f>Data[[#This Row],[Məbləğ]]-Data[[#This Row],[Maya]]*Data[[#This Row],[Miqdar]]</f>
        <v>7.7999999999999989</v>
      </c>
      <c r="O1465"/>
      <c r="P1465"/>
    </row>
    <row r="1466" spans="1:16" x14ac:dyDescent="0.35">
      <c r="A1466" s="15">
        <v>44255.498500000103</v>
      </c>
      <c r="B1466" s="9">
        <v>12</v>
      </c>
      <c r="C1466" s="9" t="s">
        <v>36</v>
      </c>
      <c r="D1466" s="9" t="s">
        <v>123</v>
      </c>
      <c r="E1466" s="9" t="s">
        <v>188</v>
      </c>
      <c r="F1466" s="9">
        <v>2.4</v>
      </c>
      <c r="G1466" s="9">
        <v>1.6800000000000002</v>
      </c>
      <c r="H1466" s="9" t="s">
        <v>154</v>
      </c>
      <c r="I1466" s="9" t="s">
        <v>141</v>
      </c>
      <c r="J1466" s="9">
        <f>Data[[#This Row],[Miqdar]]*Data[[#This Row],[Qiymət]]</f>
        <v>28.799999999999997</v>
      </c>
      <c r="K1466" s="9">
        <f>Data[[#This Row],[Məbləğ]]-Data[[#This Row],[Maya]]*Data[[#This Row],[Miqdar]]</f>
        <v>8.6399999999999935</v>
      </c>
      <c r="O1466"/>
      <c r="P1466"/>
    </row>
    <row r="1467" spans="1:16" x14ac:dyDescent="0.35">
      <c r="A1467" s="15">
        <v>44255.536800000104</v>
      </c>
      <c r="B1467" s="9">
        <v>13</v>
      </c>
      <c r="C1467" s="9" t="s">
        <v>36</v>
      </c>
      <c r="D1467" s="9" t="s">
        <v>123</v>
      </c>
      <c r="E1467" s="9" t="s">
        <v>164</v>
      </c>
      <c r="F1467" s="9">
        <v>6.6</v>
      </c>
      <c r="G1467" s="9">
        <v>5.2799999999999994</v>
      </c>
      <c r="H1467" s="9" t="s">
        <v>154</v>
      </c>
      <c r="I1467" s="9" t="s">
        <v>137</v>
      </c>
      <c r="J1467" s="9">
        <f>Data[[#This Row],[Miqdar]]*Data[[#This Row],[Qiymət]]</f>
        <v>85.8</v>
      </c>
      <c r="K1467" s="9">
        <f>Data[[#This Row],[Məbləğ]]-Data[[#This Row],[Maya]]*Data[[#This Row],[Miqdar]]</f>
        <v>17.160000000000011</v>
      </c>
      <c r="O1467"/>
      <c r="P1467"/>
    </row>
    <row r="1468" spans="1:16" x14ac:dyDescent="0.35">
      <c r="A1468" s="15">
        <v>44255.575800000101</v>
      </c>
      <c r="B1468" s="9">
        <v>12</v>
      </c>
      <c r="C1468" s="9" t="s">
        <v>36</v>
      </c>
      <c r="D1468" s="9" t="s">
        <v>123</v>
      </c>
      <c r="E1468" s="9" t="s">
        <v>153</v>
      </c>
      <c r="F1468" s="9">
        <v>1</v>
      </c>
      <c r="G1468" s="9">
        <v>0.6</v>
      </c>
      <c r="H1468" s="9" t="s">
        <v>154</v>
      </c>
      <c r="I1468" s="9" t="s">
        <v>179</v>
      </c>
      <c r="J1468" s="9">
        <f>Data[[#This Row],[Miqdar]]*Data[[#This Row],[Qiymət]]</f>
        <v>12</v>
      </c>
      <c r="K1468" s="9">
        <f>Data[[#This Row],[Məbləğ]]-Data[[#This Row],[Maya]]*Data[[#This Row],[Miqdar]]</f>
        <v>4.8000000000000007</v>
      </c>
      <c r="O1468"/>
      <c r="P1468"/>
    </row>
    <row r="1469" spans="1:16" x14ac:dyDescent="0.35">
      <c r="A1469" s="15">
        <v>44255.6193000001</v>
      </c>
      <c r="B1469" s="9">
        <v>19</v>
      </c>
      <c r="C1469" s="9" t="s">
        <v>36</v>
      </c>
      <c r="D1469" s="9" t="s">
        <v>123</v>
      </c>
      <c r="E1469" s="9" t="s">
        <v>159</v>
      </c>
      <c r="F1469" s="9">
        <v>1.5</v>
      </c>
      <c r="G1469" s="9">
        <v>0.9</v>
      </c>
      <c r="H1469" s="9" t="s">
        <v>154</v>
      </c>
      <c r="I1469" s="9" t="s">
        <v>179</v>
      </c>
      <c r="J1469" s="9">
        <f>Data[[#This Row],[Miqdar]]*Data[[#This Row],[Qiymət]]</f>
        <v>28.5</v>
      </c>
      <c r="K1469" s="9">
        <f>Data[[#This Row],[Məbləğ]]-Data[[#This Row],[Maya]]*Data[[#This Row],[Miqdar]]</f>
        <v>11.399999999999999</v>
      </c>
      <c r="O1469"/>
      <c r="P1469"/>
    </row>
    <row r="1470" spans="1:16" x14ac:dyDescent="0.35">
      <c r="A1470" s="15">
        <v>44255.664100000104</v>
      </c>
      <c r="B1470" s="9">
        <v>15</v>
      </c>
      <c r="C1470" s="9" t="s">
        <v>36</v>
      </c>
      <c r="D1470" s="9" t="s">
        <v>123</v>
      </c>
      <c r="E1470" s="9" t="s">
        <v>188</v>
      </c>
      <c r="F1470" s="9">
        <v>2.4</v>
      </c>
      <c r="G1470" s="9">
        <v>1.6800000000000002</v>
      </c>
      <c r="H1470" s="9" t="s">
        <v>154</v>
      </c>
      <c r="I1470" s="9" t="s">
        <v>179</v>
      </c>
      <c r="J1470" s="9">
        <f>Data[[#This Row],[Miqdar]]*Data[[#This Row],[Qiymət]]</f>
        <v>36</v>
      </c>
      <c r="K1470" s="9">
        <f>Data[[#This Row],[Məbləğ]]-Data[[#This Row],[Maya]]*Data[[#This Row],[Miqdar]]</f>
        <v>10.799999999999997</v>
      </c>
      <c r="O1470"/>
      <c r="P1470"/>
    </row>
    <row r="1471" spans="1:16" x14ac:dyDescent="0.35">
      <c r="A1471" s="15">
        <v>44255.706100000105</v>
      </c>
      <c r="B1471" s="9">
        <v>11</v>
      </c>
      <c r="C1471" s="9" t="s">
        <v>36</v>
      </c>
      <c r="D1471" s="9" t="s">
        <v>123</v>
      </c>
      <c r="E1471" s="9" t="s">
        <v>158</v>
      </c>
      <c r="F1471" s="9">
        <v>3.9</v>
      </c>
      <c r="G1471" s="9">
        <v>1.95</v>
      </c>
      <c r="H1471" s="9" t="s">
        <v>154</v>
      </c>
      <c r="I1471" s="9" t="s">
        <v>179</v>
      </c>
      <c r="J1471" s="9">
        <f>Data[[#This Row],[Miqdar]]*Data[[#This Row],[Qiymət]]</f>
        <v>42.9</v>
      </c>
      <c r="K1471" s="9">
        <f>Data[[#This Row],[Məbləğ]]-Data[[#This Row],[Maya]]*Data[[#This Row],[Miqdar]]</f>
        <v>21.45</v>
      </c>
      <c r="O1471"/>
      <c r="P1471"/>
    </row>
    <row r="1472" spans="1:16" x14ac:dyDescent="0.35">
      <c r="A1472" s="15">
        <v>44255.749300000105</v>
      </c>
      <c r="B1472" s="9">
        <v>15</v>
      </c>
      <c r="C1472" s="9" t="s">
        <v>36</v>
      </c>
      <c r="D1472" s="9" t="s">
        <v>123</v>
      </c>
      <c r="E1472" s="9" t="s">
        <v>158</v>
      </c>
      <c r="F1472" s="9">
        <v>3.9</v>
      </c>
      <c r="G1472" s="9">
        <v>1.95</v>
      </c>
      <c r="H1472" s="9" t="s">
        <v>154</v>
      </c>
      <c r="I1472" s="9" t="s">
        <v>179</v>
      </c>
      <c r="J1472" s="9">
        <f>Data[[#This Row],[Miqdar]]*Data[[#This Row],[Qiymət]]</f>
        <v>58.5</v>
      </c>
      <c r="K1472" s="9">
        <f>Data[[#This Row],[Məbləğ]]-Data[[#This Row],[Maya]]*Data[[#This Row],[Miqdar]]</f>
        <v>29.25</v>
      </c>
      <c r="O1472"/>
      <c r="P1472"/>
    </row>
    <row r="1473" spans="1:16" x14ac:dyDescent="0.35">
      <c r="A1473" s="15">
        <v>44255.792400000108</v>
      </c>
      <c r="B1473" s="9">
        <v>12</v>
      </c>
      <c r="C1473" s="9" t="s">
        <v>36</v>
      </c>
      <c r="D1473" s="9" t="s">
        <v>123</v>
      </c>
      <c r="E1473" s="9" t="s">
        <v>164</v>
      </c>
      <c r="F1473" s="9">
        <v>6.6</v>
      </c>
      <c r="G1473" s="9">
        <v>5.2799999999999994</v>
      </c>
      <c r="H1473" s="9" t="s">
        <v>154</v>
      </c>
      <c r="I1473" s="9" t="s">
        <v>179</v>
      </c>
      <c r="J1473" s="9">
        <f>Data[[#This Row],[Miqdar]]*Data[[#This Row],[Qiymət]]</f>
        <v>79.199999999999989</v>
      </c>
      <c r="K1473" s="9">
        <f>Data[[#This Row],[Məbləğ]]-Data[[#This Row],[Maya]]*Data[[#This Row],[Miqdar]]</f>
        <v>15.839999999999996</v>
      </c>
      <c r="O1473"/>
      <c r="P1473"/>
    </row>
    <row r="1474" spans="1:16" x14ac:dyDescent="0.35">
      <c r="A1474" s="15">
        <v>44255.831300000107</v>
      </c>
      <c r="B1474" s="9">
        <v>20</v>
      </c>
      <c r="C1474" s="9" t="s">
        <v>36</v>
      </c>
      <c r="D1474" s="9" t="s">
        <v>123</v>
      </c>
      <c r="E1474" s="9" t="s">
        <v>164</v>
      </c>
      <c r="F1474" s="9">
        <v>6.6</v>
      </c>
      <c r="G1474" s="9">
        <v>5.2799999999999994</v>
      </c>
      <c r="H1474" s="9" t="s">
        <v>154</v>
      </c>
      <c r="I1474" s="9" t="s">
        <v>179</v>
      </c>
      <c r="J1474" s="9">
        <f>Data[[#This Row],[Miqdar]]*Data[[#This Row],[Qiymət]]</f>
        <v>132</v>
      </c>
      <c r="K1474" s="9">
        <f>Data[[#This Row],[Məbləğ]]-Data[[#This Row],[Maya]]*Data[[#This Row],[Miqdar]]</f>
        <v>26.400000000000006</v>
      </c>
      <c r="O1474"/>
      <c r="P1474"/>
    </row>
    <row r="1475" spans="1:16" x14ac:dyDescent="0.35">
      <c r="A1475" s="15">
        <v>44255.866400000108</v>
      </c>
      <c r="B1475" s="9">
        <v>19</v>
      </c>
      <c r="C1475" s="9" t="s">
        <v>175</v>
      </c>
      <c r="D1475" s="9" t="s">
        <v>123</v>
      </c>
      <c r="E1475" s="9" t="s">
        <v>171</v>
      </c>
      <c r="F1475" s="9">
        <v>2.8</v>
      </c>
      <c r="G1475" s="9">
        <v>1.6799999999999997</v>
      </c>
      <c r="H1475" s="9" t="s">
        <v>136</v>
      </c>
      <c r="I1475" s="9" t="s">
        <v>141</v>
      </c>
      <c r="J1475" s="9">
        <f>Data[[#This Row],[Miqdar]]*Data[[#This Row],[Qiymət]]</f>
        <v>53.199999999999996</v>
      </c>
      <c r="K1475" s="9">
        <f>Data[[#This Row],[Məbləğ]]-Data[[#This Row],[Maya]]*Data[[#This Row],[Miqdar]]</f>
        <v>21.28</v>
      </c>
      <c r="O1475"/>
      <c r="P1475"/>
    </row>
    <row r="1476" spans="1:16" x14ac:dyDescent="0.35">
      <c r="A1476" s="15">
        <v>44255.907900000107</v>
      </c>
      <c r="B1476" s="9">
        <v>19</v>
      </c>
      <c r="C1476" s="9" t="s">
        <v>138</v>
      </c>
      <c r="D1476" s="9" t="s">
        <v>123</v>
      </c>
      <c r="E1476" s="9" t="s">
        <v>171</v>
      </c>
      <c r="F1476" s="9">
        <v>2.8</v>
      </c>
      <c r="G1476" s="9">
        <v>1.6799999999999997</v>
      </c>
      <c r="H1476" s="9" t="s">
        <v>136</v>
      </c>
      <c r="I1476" s="9" t="s">
        <v>141</v>
      </c>
      <c r="J1476" s="9">
        <f>Data[[#This Row],[Miqdar]]*Data[[#This Row],[Qiymət]]</f>
        <v>53.199999999999996</v>
      </c>
      <c r="K1476" s="9">
        <f>Data[[#This Row],[Məbləğ]]-Data[[#This Row],[Maya]]*Data[[#This Row],[Miqdar]]</f>
        <v>21.28</v>
      </c>
      <c r="O1476"/>
      <c r="P1476"/>
    </row>
    <row r="1477" spans="1:16" x14ac:dyDescent="0.35">
      <c r="A1477" s="15">
        <v>44255.951700000107</v>
      </c>
      <c r="B1477" s="9">
        <v>16</v>
      </c>
      <c r="C1477" s="9" t="s">
        <v>8</v>
      </c>
      <c r="D1477" s="9" t="s">
        <v>122</v>
      </c>
      <c r="E1477" s="9" t="s">
        <v>188</v>
      </c>
      <c r="F1477" s="9">
        <v>2.4</v>
      </c>
      <c r="G1477" s="9">
        <v>1.6800000000000002</v>
      </c>
      <c r="H1477" s="9" t="s">
        <v>154</v>
      </c>
      <c r="I1477" s="9" t="s">
        <v>197</v>
      </c>
      <c r="J1477" s="9">
        <f>Data[[#This Row],[Miqdar]]*Data[[#This Row],[Qiymət]]</f>
        <v>38.4</v>
      </c>
      <c r="K1477" s="9">
        <f>Data[[#This Row],[Məbləğ]]-Data[[#This Row],[Maya]]*Data[[#This Row],[Miqdar]]</f>
        <v>11.519999999999996</v>
      </c>
      <c r="O1477"/>
      <c r="P1477"/>
    </row>
    <row r="1478" spans="1:16" x14ac:dyDescent="0.35">
      <c r="A1478" s="15">
        <v>44255.992800000109</v>
      </c>
      <c r="B1478" s="9">
        <v>17</v>
      </c>
      <c r="C1478" s="9" t="s">
        <v>11</v>
      </c>
      <c r="D1478" s="9" t="s">
        <v>122</v>
      </c>
      <c r="E1478" s="9" t="s">
        <v>158</v>
      </c>
      <c r="F1478" s="9">
        <v>3.9</v>
      </c>
      <c r="G1478" s="9">
        <v>1.95</v>
      </c>
      <c r="H1478" s="9" t="s">
        <v>154</v>
      </c>
      <c r="I1478" s="9" t="s">
        <v>197</v>
      </c>
      <c r="J1478" s="9">
        <f>Data[[#This Row],[Miqdar]]*Data[[#This Row],[Qiymət]]</f>
        <v>66.3</v>
      </c>
      <c r="K1478" s="9">
        <f>Data[[#This Row],[Məbləğ]]-Data[[#This Row],[Maya]]*Data[[#This Row],[Miqdar]]</f>
        <v>33.15</v>
      </c>
      <c r="O1478"/>
      <c r="P1478"/>
    </row>
    <row r="1479" spans="1:16" x14ac:dyDescent="0.35">
      <c r="A1479" s="15">
        <v>44256.034900000108</v>
      </c>
      <c r="B1479" s="9">
        <v>57</v>
      </c>
      <c r="C1479" s="9" t="s">
        <v>11</v>
      </c>
      <c r="D1479" s="9" t="s">
        <v>122</v>
      </c>
      <c r="E1479" s="9" t="s">
        <v>158</v>
      </c>
      <c r="F1479" s="9">
        <v>3.9</v>
      </c>
      <c r="G1479" s="9">
        <v>1.95</v>
      </c>
      <c r="H1479" s="9" t="s">
        <v>154</v>
      </c>
      <c r="I1479" s="9" t="s">
        <v>197</v>
      </c>
      <c r="J1479" s="9">
        <f>Data[[#This Row],[Miqdar]]*Data[[#This Row],[Qiymət]]</f>
        <v>222.29999999999998</v>
      </c>
      <c r="K1479" s="9">
        <f>Data[[#This Row],[Məbləğ]]-Data[[#This Row],[Maya]]*Data[[#This Row],[Miqdar]]</f>
        <v>111.14999999999999</v>
      </c>
      <c r="O1479"/>
      <c r="P1479"/>
    </row>
    <row r="1480" spans="1:16" x14ac:dyDescent="0.35">
      <c r="A1480" s="15">
        <v>44256.070900000108</v>
      </c>
      <c r="B1480" s="9">
        <v>50</v>
      </c>
      <c r="C1480" s="9" t="s">
        <v>11</v>
      </c>
      <c r="D1480" s="9" t="s">
        <v>122</v>
      </c>
      <c r="E1480" s="9" t="s">
        <v>181</v>
      </c>
      <c r="F1480" s="9">
        <v>0.9</v>
      </c>
      <c r="G1480" s="9">
        <v>0.63</v>
      </c>
      <c r="H1480" s="9" t="s">
        <v>140</v>
      </c>
      <c r="I1480" s="9" t="s">
        <v>180</v>
      </c>
      <c r="J1480" s="9">
        <f>Data[[#This Row],[Miqdar]]*Data[[#This Row],[Qiymət]]</f>
        <v>45</v>
      </c>
      <c r="K1480" s="9">
        <f>Data[[#This Row],[Məbləğ]]-Data[[#This Row],[Maya]]*Data[[#This Row],[Miqdar]]</f>
        <v>13.5</v>
      </c>
      <c r="O1480"/>
      <c r="P1480"/>
    </row>
    <row r="1481" spans="1:16" x14ac:dyDescent="0.35">
      <c r="A1481" s="15">
        <v>44256.114800000105</v>
      </c>
      <c r="B1481" s="9">
        <v>55</v>
      </c>
      <c r="C1481" s="9" t="s">
        <v>11</v>
      </c>
      <c r="D1481" s="9" t="s">
        <v>122</v>
      </c>
      <c r="E1481" s="9" t="s">
        <v>144</v>
      </c>
      <c r="F1481" s="9">
        <v>1.4</v>
      </c>
      <c r="G1481" s="9">
        <v>0.97999999999999987</v>
      </c>
      <c r="H1481" s="9" t="s">
        <v>140</v>
      </c>
      <c r="I1481" s="9" t="s">
        <v>180</v>
      </c>
      <c r="J1481" s="9">
        <f>Data[[#This Row],[Miqdar]]*Data[[#This Row],[Qiymət]]</f>
        <v>77</v>
      </c>
      <c r="K1481" s="9">
        <f>Data[[#This Row],[Məbləğ]]-Data[[#This Row],[Maya]]*Data[[#This Row],[Miqdar]]</f>
        <v>23.100000000000009</v>
      </c>
      <c r="O1481"/>
      <c r="P1481"/>
    </row>
    <row r="1482" spans="1:16" x14ac:dyDescent="0.35">
      <c r="A1482" s="15">
        <v>44256.155600000107</v>
      </c>
      <c r="B1482" s="9">
        <v>56</v>
      </c>
      <c r="C1482" s="9" t="s">
        <v>11</v>
      </c>
      <c r="D1482" s="9" t="s">
        <v>122</v>
      </c>
      <c r="E1482" s="9" t="s">
        <v>188</v>
      </c>
      <c r="F1482" s="9">
        <v>2.4</v>
      </c>
      <c r="G1482" s="9">
        <v>1.6800000000000002</v>
      </c>
      <c r="H1482" s="9" t="s">
        <v>154</v>
      </c>
      <c r="I1482" s="9" t="s">
        <v>180</v>
      </c>
      <c r="J1482" s="9">
        <f>Data[[#This Row],[Miqdar]]*Data[[#This Row],[Qiymət]]</f>
        <v>134.4</v>
      </c>
      <c r="K1482" s="9">
        <f>Data[[#This Row],[Məbləğ]]-Data[[#This Row],[Maya]]*Data[[#This Row],[Miqdar]]</f>
        <v>40.319999999999993</v>
      </c>
      <c r="O1482"/>
      <c r="P1482"/>
    </row>
    <row r="1483" spans="1:16" x14ac:dyDescent="0.35">
      <c r="A1483" s="15">
        <v>44256.193600000108</v>
      </c>
      <c r="B1483" s="9">
        <v>60</v>
      </c>
      <c r="C1483" s="9" t="s">
        <v>11</v>
      </c>
      <c r="D1483" s="9" t="s">
        <v>122</v>
      </c>
      <c r="E1483" s="9" t="s">
        <v>158</v>
      </c>
      <c r="F1483" s="9">
        <v>3.9</v>
      </c>
      <c r="G1483" s="9">
        <v>1.95</v>
      </c>
      <c r="H1483" s="9" t="s">
        <v>154</v>
      </c>
      <c r="I1483" s="9" t="s">
        <v>180</v>
      </c>
      <c r="J1483" s="9">
        <f>Data[[#This Row],[Miqdar]]*Data[[#This Row],[Qiymət]]</f>
        <v>234</v>
      </c>
      <c r="K1483" s="9">
        <f>Data[[#This Row],[Məbləğ]]-Data[[#This Row],[Maya]]*Data[[#This Row],[Miqdar]]</f>
        <v>117</v>
      </c>
      <c r="O1483"/>
      <c r="P1483"/>
    </row>
    <row r="1484" spans="1:16" x14ac:dyDescent="0.35">
      <c r="A1484" s="15">
        <v>44256.238400000111</v>
      </c>
      <c r="B1484" s="9">
        <v>77</v>
      </c>
      <c r="C1484" s="9" t="s">
        <v>11</v>
      </c>
      <c r="D1484" s="9" t="s">
        <v>122</v>
      </c>
      <c r="E1484" s="9" t="s">
        <v>158</v>
      </c>
      <c r="F1484" s="9">
        <v>3.9</v>
      </c>
      <c r="G1484" s="9">
        <v>1.95</v>
      </c>
      <c r="H1484" s="9" t="s">
        <v>154</v>
      </c>
      <c r="I1484" s="9" t="s">
        <v>180</v>
      </c>
      <c r="J1484" s="9">
        <f>Data[[#This Row],[Miqdar]]*Data[[#This Row],[Qiymət]]</f>
        <v>300.3</v>
      </c>
      <c r="K1484" s="9">
        <f>Data[[#This Row],[Məbləğ]]-Data[[#This Row],[Maya]]*Data[[#This Row],[Miqdar]]</f>
        <v>150.15</v>
      </c>
      <c r="O1484"/>
      <c r="P1484"/>
    </row>
    <row r="1485" spans="1:16" x14ac:dyDescent="0.35">
      <c r="A1485" s="15">
        <v>44256.280600000115</v>
      </c>
      <c r="B1485" s="9">
        <v>61</v>
      </c>
      <c r="C1485" s="9" t="s">
        <v>11</v>
      </c>
      <c r="D1485" s="9" t="s">
        <v>122</v>
      </c>
      <c r="E1485" s="9" t="s">
        <v>153</v>
      </c>
      <c r="F1485" s="9">
        <v>1</v>
      </c>
      <c r="G1485" s="9">
        <v>0.6</v>
      </c>
      <c r="H1485" s="9" t="s">
        <v>154</v>
      </c>
      <c r="I1485" s="9" t="s">
        <v>180</v>
      </c>
      <c r="J1485" s="9">
        <f>Data[[#This Row],[Miqdar]]*Data[[#This Row],[Qiymət]]</f>
        <v>61</v>
      </c>
      <c r="K1485" s="9">
        <f>Data[[#This Row],[Məbləğ]]-Data[[#This Row],[Maya]]*Data[[#This Row],[Miqdar]]</f>
        <v>24.4</v>
      </c>
      <c r="O1485"/>
      <c r="P1485"/>
    </row>
    <row r="1486" spans="1:16" x14ac:dyDescent="0.35">
      <c r="A1486" s="15">
        <v>44256.316400000112</v>
      </c>
      <c r="B1486" s="9">
        <v>69</v>
      </c>
      <c r="C1486" s="9" t="s">
        <v>11</v>
      </c>
      <c r="D1486" s="9" t="s">
        <v>122</v>
      </c>
      <c r="E1486" s="9" t="s">
        <v>139</v>
      </c>
      <c r="F1486" s="9">
        <v>1.5</v>
      </c>
      <c r="G1486" s="9">
        <v>0.75</v>
      </c>
      <c r="H1486" s="9" t="s">
        <v>140</v>
      </c>
      <c r="I1486" s="9" t="s">
        <v>174</v>
      </c>
      <c r="J1486" s="9">
        <f>Data[[#This Row],[Miqdar]]*Data[[#This Row],[Qiymət]]</f>
        <v>103.5</v>
      </c>
      <c r="K1486" s="9">
        <f>Data[[#This Row],[Məbləğ]]-Data[[#This Row],[Maya]]*Data[[#This Row],[Miqdar]]</f>
        <v>51.75</v>
      </c>
      <c r="O1486"/>
      <c r="P1486"/>
    </row>
    <row r="1487" spans="1:16" x14ac:dyDescent="0.35">
      <c r="A1487" s="15">
        <v>44256.36000000011</v>
      </c>
      <c r="B1487" s="9">
        <v>52</v>
      </c>
      <c r="C1487" s="9" t="s">
        <v>42</v>
      </c>
      <c r="D1487" s="9" t="s">
        <v>121</v>
      </c>
      <c r="E1487" s="9" t="s">
        <v>178</v>
      </c>
      <c r="F1487" s="9">
        <v>2.2000000000000002</v>
      </c>
      <c r="G1487" s="9">
        <v>1.5400000000000003</v>
      </c>
      <c r="H1487" s="9" t="s">
        <v>140</v>
      </c>
      <c r="I1487" s="9" t="s">
        <v>165</v>
      </c>
      <c r="J1487" s="9">
        <f>Data[[#This Row],[Miqdar]]*Data[[#This Row],[Qiymət]]</f>
        <v>114.4</v>
      </c>
      <c r="K1487" s="9">
        <f>Data[[#This Row],[Məbləğ]]-Data[[#This Row],[Maya]]*Data[[#This Row],[Miqdar]]</f>
        <v>34.319999999999993</v>
      </c>
      <c r="O1487"/>
      <c r="P1487"/>
    </row>
    <row r="1488" spans="1:16" x14ac:dyDescent="0.35">
      <c r="A1488" s="15">
        <v>44256.396100000107</v>
      </c>
      <c r="B1488" s="9">
        <v>76</v>
      </c>
      <c r="C1488" s="9" t="s">
        <v>142</v>
      </c>
      <c r="D1488" s="9" t="s">
        <v>143</v>
      </c>
      <c r="E1488" s="9" t="s">
        <v>182</v>
      </c>
      <c r="F1488" s="9">
        <v>3.4</v>
      </c>
      <c r="G1488" s="9">
        <v>2.38</v>
      </c>
      <c r="H1488" s="9" t="s">
        <v>136</v>
      </c>
      <c r="I1488" s="9" t="s">
        <v>161</v>
      </c>
      <c r="J1488" s="9">
        <f>Data[[#This Row],[Miqdar]]*Data[[#This Row],[Qiymət]]</f>
        <v>258.39999999999998</v>
      </c>
      <c r="K1488" s="9">
        <f>Data[[#This Row],[Məbləğ]]-Data[[#This Row],[Maya]]*Data[[#This Row],[Miqdar]]</f>
        <v>77.519999999999982</v>
      </c>
      <c r="O1488"/>
      <c r="P1488"/>
    </row>
    <row r="1489" spans="1:16" x14ac:dyDescent="0.35">
      <c r="A1489" s="15">
        <v>44256.433000000106</v>
      </c>
      <c r="B1489" s="9">
        <v>58</v>
      </c>
      <c r="C1489" s="9" t="s">
        <v>187</v>
      </c>
      <c r="D1489" s="9" t="s">
        <v>124</v>
      </c>
      <c r="E1489" s="9" t="s">
        <v>181</v>
      </c>
      <c r="F1489" s="9">
        <v>0.9</v>
      </c>
      <c r="G1489" s="9">
        <v>0.63</v>
      </c>
      <c r="H1489" s="9" t="s">
        <v>140</v>
      </c>
      <c r="I1489" s="9" t="s">
        <v>151</v>
      </c>
      <c r="J1489" s="9">
        <f>Data[[#This Row],[Miqdar]]*Data[[#This Row],[Qiymət]]</f>
        <v>52.2</v>
      </c>
      <c r="K1489" s="9">
        <f>Data[[#This Row],[Məbləğ]]-Data[[#This Row],[Maya]]*Data[[#This Row],[Miqdar]]</f>
        <v>15.660000000000004</v>
      </c>
      <c r="O1489"/>
      <c r="P1489"/>
    </row>
    <row r="1490" spans="1:16" x14ac:dyDescent="0.35">
      <c r="A1490" s="15">
        <v>44256.46800000011</v>
      </c>
      <c r="B1490" s="9">
        <v>68</v>
      </c>
      <c r="C1490" s="9" t="s">
        <v>28</v>
      </c>
      <c r="D1490" s="9" t="s">
        <v>143</v>
      </c>
      <c r="E1490" s="9" t="s">
        <v>185</v>
      </c>
      <c r="F1490" s="9">
        <v>1.2</v>
      </c>
      <c r="G1490" s="9">
        <v>0.72</v>
      </c>
      <c r="H1490" s="9" t="s">
        <v>154</v>
      </c>
      <c r="I1490" s="9" t="s">
        <v>161</v>
      </c>
      <c r="J1490" s="9">
        <f>Data[[#This Row],[Miqdar]]*Data[[#This Row],[Qiymət]]</f>
        <v>81.599999999999994</v>
      </c>
      <c r="K1490" s="9">
        <f>Data[[#This Row],[Məbləğ]]-Data[[#This Row],[Maya]]*Data[[#This Row],[Miqdar]]</f>
        <v>32.639999999999993</v>
      </c>
      <c r="O1490"/>
      <c r="P1490"/>
    </row>
    <row r="1491" spans="1:16" x14ac:dyDescent="0.35">
      <c r="A1491" s="15">
        <v>44256.509400000112</v>
      </c>
      <c r="B1491" s="9">
        <v>63</v>
      </c>
      <c r="C1491" s="9" t="s">
        <v>20</v>
      </c>
      <c r="D1491" s="9" t="s">
        <v>121</v>
      </c>
      <c r="E1491" s="9" t="s">
        <v>139</v>
      </c>
      <c r="F1491" s="9">
        <v>1.5</v>
      </c>
      <c r="G1491" s="9">
        <v>0.75</v>
      </c>
      <c r="H1491" s="9" t="s">
        <v>140</v>
      </c>
      <c r="I1491" s="9" t="s">
        <v>198</v>
      </c>
      <c r="J1491" s="9">
        <f>Data[[#This Row],[Miqdar]]*Data[[#This Row],[Qiymət]]</f>
        <v>94.5</v>
      </c>
      <c r="K1491" s="9">
        <f>Data[[#This Row],[Məbləğ]]-Data[[#This Row],[Maya]]*Data[[#This Row],[Miqdar]]</f>
        <v>47.25</v>
      </c>
      <c r="O1491"/>
      <c r="P1491"/>
    </row>
    <row r="1492" spans="1:16" x14ac:dyDescent="0.35">
      <c r="A1492" s="15">
        <v>44256.55210000011</v>
      </c>
      <c r="B1492" s="9">
        <v>62</v>
      </c>
      <c r="C1492" s="9" t="s">
        <v>175</v>
      </c>
      <c r="D1492" s="9" t="s">
        <v>123</v>
      </c>
      <c r="E1492" s="9" t="s">
        <v>186</v>
      </c>
      <c r="F1492" s="9">
        <v>1.4</v>
      </c>
      <c r="G1492" s="9">
        <v>0.97999999999999987</v>
      </c>
      <c r="H1492" s="9" t="s">
        <v>140</v>
      </c>
      <c r="I1492" s="9" t="s">
        <v>141</v>
      </c>
      <c r="J1492" s="9">
        <f>Data[[#This Row],[Miqdar]]*Data[[#This Row],[Qiymət]]</f>
        <v>86.8</v>
      </c>
      <c r="K1492" s="9">
        <f>Data[[#This Row],[Məbləğ]]-Data[[#This Row],[Maya]]*Data[[#This Row],[Miqdar]]</f>
        <v>26.040000000000006</v>
      </c>
      <c r="O1492"/>
      <c r="P1492"/>
    </row>
    <row r="1493" spans="1:16" x14ac:dyDescent="0.35">
      <c r="A1493" s="15">
        <v>44256.593500000112</v>
      </c>
      <c r="B1493" s="9">
        <v>73</v>
      </c>
      <c r="C1493" s="9" t="s">
        <v>39</v>
      </c>
      <c r="D1493" s="9" t="s">
        <v>124</v>
      </c>
      <c r="E1493" s="9" t="s">
        <v>146</v>
      </c>
      <c r="F1493" s="9">
        <v>1.7</v>
      </c>
      <c r="G1493" s="9">
        <v>0.85</v>
      </c>
      <c r="H1493" s="9" t="s">
        <v>140</v>
      </c>
      <c r="I1493" s="9" t="s">
        <v>173</v>
      </c>
      <c r="J1493" s="9">
        <f>Data[[#This Row],[Miqdar]]*Data[[#This Row],[Qiymət]]</f>
        <v>124.1</v>
      </c>
      <c r="K1493" s="9">
        <f>Data[[#This Row],[Məbləğ]]-Data[[#This Row],[Maya]]*Data[[#This Row],[Miqdar]]</f>
        <v>62.05</v>
      </c>
      <c r="O1493"/>
      <c r="P1493"/>
    </row>
    <row r="1494" spans="1:16" x14ac:dyDescent="0.35">
      <c r="A1494" s="15">
        <v>44256.638300000115</v>
      </c>
      <c r="B1494" s="9">
        <v>71</v>
      </c>
      <c r="C1494" s="9" t="s">
        <v>42</v>
      </c>
      <c r="D1494" s="9" t="s">
        <v>121</v>
      </c>
      <c r="E1494" s="9" t="s">
        <v>158</v>
      </c>
      <c r="F1494" s="9">
        <v>3.9</v>
      </c>
      <c r="G1494" s="9">
        <v>1.95</v>
      </c>
      <c r="H1494" s="9" t="s">
        <v>154</v>
      </c>
      <c r="I1494" s="9" t="s">
        <v>183</v>
      </c>
      <c r="J1494" s="9">
        <f>Data[[#This Row],[Miqdar]]*Data[[#This Row],[Qiymət]]</f>
        <v>276.89999999999998</v>
      </c>
      <c r="K1494" s="9">
        <f>Data[[#This Row],[Məbləğ]]-Data[[#This Row],[Maya]]*Data[[#This Row],[Miqdar]]</f>
        <v>138.44999999999999</v>
      </c>
      <c r="O1494"/>
      <c r="P1494"/>
    </row>
    <row r="1495" spans="1:16" x14ac:dyDescent="0.35">
      <c r="A1495" s="15">
        <v>44256.681400000118</v>
      </c>
      <c r="B1495" s="9">
        <v>54</v>
      </c>
      <c r="C1495" s="9" t="s">
        <v>28</v>
      </c>
      <c r="D1495" s="9" t="s">
        <v>143</v>
      </c>
      <c r="E1495" s="9" t="s">
        <v>135</v>
      </c>
      <c r="F1495" s="9">
        <v>2.5</v>
      </c>
      <c r="G1495" s="9">
        <v>1.25</v>
      </c>
      <c r="H1495" s="9" t="s">
        <v>136</v>
      </c>
      <c r="I1495" s="9" t="s">
        <v>145</v>
      </c>
      <c r="J1495" s="9">
        <f>Data[[#This Row],[Miqdar]]*Data[[#This Row],[Qiymət]]</f>
        <v>135</v>
      </c>
      <c r="K1495" s="9">
        <f>Data[[#This Row],[Məbləğ]]-Data[[#This Row],[Maya]]*Data[[#This Row],[Miqdar]]</f>
        <v>67.5</v>
      </c>
      <c r="O1495"/>
      <c r="P1495"/>
    </row>
    <row r="1496" spans="1:16" x14ac:dyDescent="0.35">
      <c r="A1496" s="15">
        <v>44256.718300000117</v>
      </c>
      <c r="B1496" s="9">
        <v>72</v>
      </c>
      <c r="C1496" s="9" t="s">
        <v>28</v>
      </c>
      <c r="D1496" s="9" t="s">
        <v>143</v>
      </c>
      <c r="E1496" s="9" t="s">
        <v>164</v>
      </c>
      <c r="F1496" s="9">
        <v>6.6</v>
      </c>
      <c r="G1496" s="9">
        <v>5.2799999999999994</v>
      </c>
      <c r="H1496" s="9" t="s">
        <v>154</v>
      </c>
      <c r="I1496" s="9" t="s">
        <v>161</v>
      </c>
      <c r="J1496" s="9">
        <f>Data[[#This Row],[Miqdar]]*Data[[#This Row],[Qiymət]]</f>
        <v>475.2</v>
      </c>
      <c r="K1496" s="9">
        <f>Data[[#This Row],[Məbləğ]]-Data[[#This Row],[Maya]]*Data[[#This Row],[Miqdar]]</f>
        <v>95.04000000000002</v>
      </c>
      <c r="O1496"/>
      <c r="P1496"/>
    </row>
    <row r="1497" spans="1:16" x14ac:dyDescent="0.35">
      <c r="A1497" s="15">
        <v>44256.75390000012</v>
      </c>
      <c r="B1497" s="9">
        <v>69</v>
      </c>
      <c r="C1497" s="9" t="s">
        <v>187</v>
      </c>
      <c r="D1497" s="9" t="s">
        <v>124</v>
      </c>
      <c r="E1497" s="9" t="s">
        <v>153</v>
      </c>
      <c r="F1497" s="9">
        <v>1</v>
      </c>
      <c r="G1497" s="9">
        <v>0.6</v>
      </c>
      <c r="H1497" s="9" t="s">
        <v>154</v>
      </c>
      <c r="I1497" s="9" t="s">
        <v>192</v>
      </c>
      <c r="J1497" s="9">
        <f>Data[[#This Row],[Miqdar]]*Data[[#This Row],[Qiymət]]</f>
        <v>69</v>
      </c>
      <c r="K1497" s="9">
        <f>Data[[#This Row],[Məbləğ]]-Data[[#This Row],[Maya]]*Data[[#This Row],[Miqdar]]</f>
        <v>27.6</v>
      </c>
      <c r="O1497"/>
      <c r="P1497"/>
    </row>
    <row r="1498" spans="1:16" x14ac:dyDescent="0.35">
      <c r="A1498" s="15">
        <v>44256.794900000117</v>
      </c>
      <c r="B1498" s="9">
        <v>63</v>
      </c>
      <c r="C1498" s="9" t="s">
        <v>39</v>
      </c>
      <c r="D1498" s="9" t="s">
        <v>124</v>
      </c>
      <c r="E1498" s="9" t="s">
        <v>153</v>
      </c>
      <c r="F1498" s="9">
        <v>1</v>
      </c>
      <c r="G1498" s="9">
        <v>0.6</v>
      </c>
      <c r="H1498" s="9" t="s">
        <v>154</v>
      </c>
      <c r="I1498" s="9" t="s">
        <v>192</v>
      </c>
      <c r="J1498" s="9">
        <f>Data[[#This Row],[Miqdar]]*Data[[#This Row],[Qiymət]]</f>
        <v>63</v>
      </c>
      <c r="K1498" s="9">
        <f>Data[[#This Row],[Məbləğ]]-Data[[#This Row],[Maya]]*Data[[#This Row],[Miqdar]]</f>
        <v>25.200000000000003</v>
      </c>
      <c r="O1498"/>
      <c r="P1498"/>
    </row>
    <row r="1499" spans="1:16" x14ac:dyDescent="0.35">
      <c r="A1499" s="15">
        <v>44256.839300000116</v>
      </c>
      <c r="B1499" s="9">
        <v>68</v>
      </c>
      <c r="C1499" s="9" t="s">
        <v>39</v>
      </c>
      <c r="D1499" s="9" t="s">
        <v>124</v>
      </c>
      <c r="E1499" s="9" t="s">
        <v>153</v>
      </c>
      <c r="F1499" s="9">
        <v>1</v>
      </c>
      <c r="G1499" s="9">
        <v>0.6</v>
      </c>
      <c r="H1499" s="9" t="s">
        <v>154</v>
      </c>
      <c r="I1499" s="9" t="s">
        <v>163</v>
      </c>
      <c r="J1499" s="9">
        <f>Data[[#This Row],[Miqdar]]*Data[[#This Row],[Qiymət]]</f>
        <v>68</v>
      </c>
      <c r="K1499" s="9">
        <f>Data[[#This Row],[Məbləğ]]-Data[[#This Row],[Maya]]*Data[[#This Row],[Miqdar]]</f>
        <v>27.200000000000003</v>
      </c>
      <c r="O1499"/>
      <c r="P1499"/>
    </row>
    <row r="1500" spans="1:16" x14ac:dyDescent="0.35">
      <c r="A1500" s="15">
        <v>44256.878900000112</v>
      </c>
      <c r="B1500" s="9">
        <v>62</v>
      </c>
      <c r="C1500" s="9" t="s">
        <v>148</v>
      </c>
      <c r="D1500" s="9" t="s">
        <v>149</v>
      </c>
      <c r="E1500" s="9" t="s">
        <v>153</v>
      </c>
      <c r="F1500" s="9">
        <v>1</v>
      </c>
      <c r="G1500" s="9">
        <v>0.6</v>
      </c>
      <c r="H1500" s="9" t="s">
        <v>154</v>
      </c>
      <c r="I1500" s="9" t="s">
        <v>163</v>
      </c>
      <c r="J1500" s="9">
        <f>Data[[#This Row],[Miqdar]]*Data[[#This Row],[Qiymət]]</f>
        <v>62</v>
      </c>
      <c r="K1500" s="9">
        <f>Data[[#This Row],[Məbləğ]]-Data[[#This Row],[Maya]]*Data[[#This Row],[Miqdar]]</f>
        <v>24.800000000000004</v>
      </c>
      <c r="O1500"/>
      <c r="P1500"/>
    </row>
    <row r="1501" spans="1:16" x14ac:dyDescent="0.35">
      <c r="A1501" s="15">
        <v>44256.918700000111</v>
      </c>
      <c r="B1501" s="9">
        <v>63</v>
      </c>
      <c r="C1501" s="9" t="s">
        <v>3</v>
      </c>
      <c r="D1501" s="9" t="s">
        <v>143</v>
      </c>
      <c r="E1501" s="9" t="s">
        <v>153</v>
      </c>
      <c r="F1501" s="9">
        <v>1</v>
      </c>
      <c r="G1501" s="9">
        <v>0.6</v>
      </c>
      <c r="H1501" s="9" t="s">
        <v>154</v>
      </c>
      <c r="I1501" s="9" t="s">
        <v>152</v>
      </c>
      <c r="J1501" s="9">
        <f>Data[[#This Row],[Miqdar]]*Data[[#This Row],[Qiymət]]</f>
        <v>63</v>
      </c>
      <c r="K1501" s="9">
        <f>Data[[#This Row],[Məbləğ]]-Data[[#This Row],[Maya]]*Data[[#This Row],[Miqdar]]</f>
        <v>25.200000000000003</v>
      </c>
      <c r="O1501"/>
      <c r="P1501"/>
    </row>
    <row r="1502" spans="1:16" x14ac:dyDescent="0.35">
      <c r="A1502" s="15">
        <v>44256.958400000112</v>
      </c>
      <c r="B1502" s="9">
        <v>64</v>
      </c>
      <c r="C1502" s="9" t="s">
        <v>28</v>
      </c>
      <c r="D1502" s="9" t="s">
        <v>143</v>
      </c>
      <c r="E1502" s="9" t="s">
        <v>153</v>
      </c>
      <c r="F1502" s="9">
        <v>1</v>
      </c>
      <c r="G1502" s="9">
        <v>0.6</v>
      </c>
      <c r="H1502" s="9" t="s">
        <v>154</v>
      </c>
      <c r="I1502" s="9" t="s">
        <v>152</v>
      </c>
      <c r="J1502" s="9">
        <f>Data[[#This Row],[Miqdar]]*Data[[#This Row],[Qiymət]]</f>
        <v>64</v>
      </c>
      <c r="K1502" s="9">
        <f>Data[[#This Row],[Məbləğ]]-Data[[#This Row],[Maya]]*Data[[#This Row],[Miqdar]]</f>
        <v>25.6</v>
      </c>
      <c r="O1502"/>
      <c r="P1502"/>
    </row>
    <row r="1503" spans="1:16" x14ac:dyDescent="0.35">
      <c r="A1503" s="15">
        <v>44257.001200000115</v>
      </c>
      <c r="B1503" s="9">
        <v>72</v>
      </c>
      <c r="C1503" s="9" t="s">
        <v>148</v>
      </c>
      <c r="D1503" s="9" t="s">
        <v>149</v>
      </c>
      <c r="E1503" s="9" t="s">
        <v>162</v>
      </c>
      <c r="F1503" s="9">
        <v>3.2</v>
      </c>
      <c r="G1503" s="9">
        <v>1.6</v>
      </c>
      <c r="H1503" s="9" t="s">
        <v>136</v>
      </c>
      <c r="I1503" s="9" t="s">
        <v>168</v>
      </c>
      <c r="J1503" s="9">
        <f>Data[[#This Row],[Miqdar]]*Data[[#This Row],[Qiymət]]</f>
        <v>230.4</v>
      </c>
      <c r="K1503" s="9">
        <f>Data[[#This Row],[Məbləğ]]-Data[[#This Row],[Maya]]*Data[[#This Row],[Miqdar]]</f>
        <v>115.2</v>
      </c>
      <c r="O1503"/>
      <c r="P1503"/>
    </row>
    <row r="1504" spans="1:16" x14ac:dyDescent="0.35">
      <c r="A1504" s="15">
        <v>44257.043800000116</v>
      </c>
      <c r="B1504" s="9">
        <v>56</v>
      </c>
      <c r="C1504" s="9" t="s">
        <v>20</v>
      </c>
      <c r="D1504" s="9" t="s">
        <v>121</v>
      </c>
      <c r="E1504" s="9" t="s">
        <v>188</v>
      </c>
      <c r="F1504" s="9">
        <v>2.4</v>
      </c>
      <c r="G1504" s="9">
        <v>1.6800000000000002</v>
      </c>
      <c r="H1504" s="9" t="s">
        <v>154</v>
      </c>
      <c r="I1504" s="9" t="s">
        <v>147</v>
      </c>
      <c r="J1504" s="9">
        <f>Data[[#This Row],[Miqdar]]*Data[[#This Row],[Qiymət]]</f>
        <v>134.4</v>
      </c>
      <c r="K1504" s="9">
        <f>Data[[#This Row],[Məbləğ]]-Data[[#This Row],[Maya]]*Data[[#This Row],[Miqdar]]</f>
        <v>40.319999999999993</v>
      </c>
      <c r="O1504"/>
      <c r="P1504"/>
    </row>
    <row r="1505" spans="1:16" x14ac:dyDescent="0.35">
      <c r="A1505" s="15">
        <v>44257.083300000115</v>
      </c>
      <c r="B1505" s="9">
        <v>67</v>
      </c>
      <c r="C1505" s="9" t="s">
        <v>16</v>
      </c>
      <c r="D1505" s="9" t="s">
        <v>143</v>
      </c>
      <c r="E1505" s="9" t="s">
        <v>188</v>
      </c>
      <c r="F1505" s="9">
        <v>2.4</v>
      </c>
      <c r="G1505" s="9">
        <v>1.6800000000000002</v>
      </c>
      <c r="H1505" s="9" t="s">
        <v>154</v>
      </c>
      <c r="I1505" s="9" t="s">
        <v>152</v>
      </c>
      <c r="J1505" s="9">
        <f>Data[[#This Row],[Miqdar]]*Data[[#This Row],[Qiymət]]</f>
        <v>160.79999999999998</v>
      </c>
      <c r="K1505" s="9">
        <f>Data[[#This Row],[Məbləğ]]-Data[[#This Row],[Maya]]*Data[[#This Row],[Miqdar]]</f>
        <v>48.239999999999966</v>
      </c>
      <c r="O1505"/>
      <c r="P1505"/>
    </row>
    <row r="1506" spans="1:16" x14ac:dyDescent="0.35">
      <c r="A1506" s="15">
        <v>44257.126300000113</v>
      </c>
      <c r="B1506" s="9">
        <v>56</v>
      </c>
      <c r="C1506" s="9" t="s">
        <v>28</v>
      </c>
      <c r="D1506" s="9" t="s">
        <v>143</v>
      </c>
      <c r="E1506" s="9" t="s">
        <v>188</v>
      </c>
      <c r="F1506" s="9">
        <v>2.4</v>
      </c>
      <c r="G1506" s="9">
        <v>1.6800000000000002</v>
      </c>
      <c r="H1506" s="9" t="s">
        <v>154</v>
      </c>
      <c r="I1506" s="9" t="s">
        <v>152</v>
      </c>
      <c r="J1506" s="9">
        <f>Data[[#This Row],[Miqdar]]*Data[[#This Row],[Qiymət]]</f>
        <v>134.4</v>
      </c>
      <c r="K1506" s="9">
        <f>Data[[#This Row],[Məbləğ]]-Data[[#This Row],[Maya]]*Data[[#This Row],[Miqdar]]</f>
        <v>40.319999999999993</v>
      </c>
      <c r="O1506"/>
      <c r="P1506"/>
    </row>
    <row r="1507" spans="1:16" x14ac:dyDescent="0.35">
      <c r="A1507" s="15">
        <v>44257.163600000116</v>
      </c>
      <c r="B1507" s="9">
        <v>70</v>
      </c>
      <c r="C1507" s="9" t="s">
        <v>28</v>
      </c>
      <c r="D1507" s="9" t="s">
        <v>143</v>
      </c>
      <c r="E1507" s="9" t="s">
        <v>188</v>
      </c>
      <c r="F1507" s="9">
        <v>2.4</v>
      </c>
      <c r="G1507" s="9">
        <v>1.6800000000000002</v>
      </c>
      <c r="H1507" s="9" t="s">
        <v>154</v>
      </c>
      <c r="I1507" s="9" t="s">
        <v>152</v>
      </c>
      <c r="J1507" s="9">
        <f>Data[[#This Row],[Miqdar]]*Data[[#This Row],[Qiymət]]</f>
        <v>168</v>
      </c>
      <c r="K1507" s="9">
        <f>Data[[#This Row],[Məbləğ]]-Data[[#This Row],[Maya]]*Data[[#This Row],[Miqdar]]</f>
        <v>50.399999999999991</v>
      </c>
      <c r="O1507"/>
      <c r="P1507"/>
    </row>
    <row r="1508" spans="1:16" x14ac:dyDescent="0.35">
      <c r="A1508" s="15">
        <v>44257.207300000118</v>
      </c>
      <c r="B1508" s="9">
        <v>59</v>
      </c>
      <c r="C1508" s="9" t="s">
        <v>3</v>
      </c>
      <c r="D1508" s="9" t="s">
        <v>143</v>
      </c>
      <c r="E1508" s="9" t="s">
        <v>188</v>
      </c>
      <c r="F1508" s="9">
        <v>2.4</v>
      </c>
      <c r="G1508" s="9">
        <v>1.6800000000000002</v>
      </c>
      <c r="H1508" s="9" t="s">
        <v>154</v>
      </c>
      <c r="I1508" s="9" t="s">
        <v>161</v>
      </c>
      <c r="J1508" s="9">
        <f>Data[[#This Row],[Miqdar]]*Data[[#This Row],[Qiymət]]</f>
        <v>141.6</v>
      </c>
      <c r="K1508" s="9">
        <f>Data[[#This Row],[Məbləğ]]-Data[[#This Row],[Maya]]*Data[[#This Row],[Miqdar]]</f>
        <v>42.47999999999999</v>
      </c>
      <c r="O1508"/>
      <c r="P1508"/>
    </row>
    <row r="1509" spans="1:16" x14ac:dyDescent="0.35">
      <c r="A1509" s="15">
        <v>44257.248100000121</v>
      </c>
      <c r="B1509" s="9">
        <v>55</v>
      </c>
      <c r="C1509" s="9" t="s">
        <v>16</v>
      </c>
      <c r="D1509" s="9" t="s">
        <v>143</v>
      </c>
      <c r="E1509" s="9" t="s">
        <v>188</v>
      </c>
      <c r="F1509" s="9">
        <v>2.4</v>
      </c>
      <c r="G1509" s="9">
        <v>1.6800000000000002</v>
      </c>
      <c r="H1509" s="9" t="s">
        <v>154</v>
      </c>
      <c r="I1509" s="9" t="s">
        <v>166</v>
      </c>
      <c r="J1509" s="9">
        <f>Data[[#This Row],[Miqdar]]*Data[[#This Row],[Qiymət]]</f>
        <v>132</v>
      </c>
      <c r="K1509" s="9">
        <f>Data[[#This Row],[Məbləğ]]-Data[[#This Row],[Maya]]*Data[[#This Row],[Miqdar]]</f>
        <v>39.599999999999994</v>
      </c>
      <c r="O1509"/>
      <c r="P1509"/>
    </row>
    <row r="1510" spans="1:16" x14ac:dyDescent="0.35">
      <c r="A1510" s="15">
        <v>44257.283700000124</v>
      </c>
      <c r="B1510" s="9">
        <v>54</v>
      </c>
      <c r="C1510" s="9" t="s">
        <v>3</v>
      </c>
      <c r="D1510" s="9" t="s">
        <v>143</v>
      </c>
      <c r="E1510" s="9" t="s">
        <v>188</v>
      </c>
      <c r="F1510" s="9">
        <v>2.4</v>
      </c>
      <c r="G1510" s="9">
        <v>1.6800000000000002</v>
      </c>
      <c r="H1510" s="9" t="s">
        <v>154</v>
      </c>
      <c r="I1510" s="9" t="s">
        <v>161</v>
      </c>
      <c r="J1510" s="9">
        <f>Data[[#This Row],[Miqdar]]*Data[[#This Row],[Qiymət]]</f>
        <v>129.6</v>
      </c>
      <c r="K1510" s="9">
        <f>Data[[#This Row],[Məbləğ]]-Data[[#This Row],[Maya]]*Data[[#This Row],[Miqdar]]</f>
        <v>38.879999999999981</v>
      </c>
      <c r="O1510"/>
      <c r="P1510"/>
    </row>
    <row r="1511" spans="1:16" x14ac:dyDescent="0.35">
      <c r="A1511" s="15">
        <v>44257.321800000122</v>
      </c>
      <c r="B1511" s="9">
        <v>56</v>
      </c>
      <c r="C1511" s="9" t="s">
        <v>16</v>
      </c>
      <c r="D1511" s="9" t="s">
        <v>143</v>
      </c>
      <c r="E1511" s="9" t="s">
        <v>188</v>
      </c>
      <c r="F1511" s="9">
        <v>2.4</v>
      </c>
      <c r="G1511" s="9">
        <v>1.6800000000000002</v>
      </c>
      <c r="H1511" s="9" t="s">
        <v>154</v>
      </c>
      <c r="I1511" s="9" t="s">
        <v>145</v>
      </c>
      <c r="J1511" s="9">
        <f>Data[[#This Row],[Miqdar]]*Data[[#This Row],[Qiymət]]</f>
        <v>134.4</v>
      </c>
      <c r="K1511" s="9">
        <f>Data[[#This Row],[Məbləğ]]-Data[[#This Row],[Maya]]*Data[[#This Row],[Miqdar]]</f>
        <v>40.319999999999993</v>
      </c>
      <c r="O1511"/>
      <c r="P1511"/>
    </row>
    <row r="1512" spans="1:16" x14ac:dyDescent="0.35">
      <c r="A1512" s="15">
        <v>44257.365600000121</v>
      </c>
      <c r="B1512" s="9">
        <v>60</v>
      </c>
      <c r="C1512" s="9" t="s">
        <v>16</v>
      </c>
      <c r="D1512" s="9" t="s">
        <v>143</v>
      </c>
      <c r="E1512" s="9" t="s">
        <v>188</v>
      </c>
      <c r="F1512" s="9">
        <v>2.4</v>
      </c>
      <c r="G1512" s="9">
        <v>1.6800000000000002</v>
      </c>
      <c r="H1512" s="9" t="s">
        <v>154</v>
      </c>
      <c r="I1512" s="9" t="s">
        <v>145</v>
      </c>
      <c r="J1512" s="9">
        <f>Data[[#This Row],[Miqdar]]*Data[[#This Row],[Qiymət]]</f>
        <v>144</v>
      </c>
      <c r="K1512" s="9">
        <f>Data[[#This Row],[Məbləğ]]-Data[[#This Row],[Maya]]*Data[[#This Row],[Miqdar]]</f>
        <v>43.199999999999989</v>
      </c>
      <c r="O1512"/>
      <c r="P1512"/>
    </row>
    <row r="1513" spans="1:16" x14ac:dyDescent="0.35">
      <c r="A1513" s="15">
        <v>44257.404000000119</v>
      </c>
      <c r="B1513" s="9">
        <v>62</v>
      </c>
      <c r="C1513" s="9" t="s">
        <v>138</v>
      </c>
      <c r="D1513" s="9" t="s">
        <v>123</v>
      </c>
      <c r="E1513" s="9" t="s">
        <v>135</v>
      </c>
      <c r="F1513" s="9">
        <v>2.5</v>
      </c>
      <c r="G1513" s="9">
        <v>1.25</v>
      </c>
      <c r="H1513" s="9" t="s">
        <v>136</v>
      </c>
      <c r="I1513" s="9" t="s">
        <v>176</v>
      </c>
      <c r="J1513" s="9">
        <f>Data[[#This Row],[Miqdar]]*Data[[#This Row],[Qiymət]]</f>
        <v>155</v>
      </c>
      <c r="K1513" s="9">
        <f>Data[[#This Row],[Məbləğ]]-Data[[#This Row],[Maya]]*Data[[#This Row],[Miqdar]]</f>
        <v>77.5</v>
      </c>
      <c r="O1513"/>
      <c r="P1513"/>
    </row>
    <row r="1514" spans="1:16" x14ac:dyDescent="0.35">
      <c r="A1514" s="15">
        <v>44257.43910000012</v>
      </c>
      <c r="B1514" s="9">
        <v>53</v>
      </c>
      <c r="C1514" s="9" t="s">
        <v>138</v>
      </c>
      <c r="D1514" s="9" t="s">
        <v>123</v>
      </c>
      <c r="E1514" s="9" t="s">
        <v>178</v>
      </c>
      <c r="F1514" s="9">
        <v>2.2000000000000002</v>
      </c>
      <c r="G1514" s="9">
        <v>1.5400000000000003</v>
      </c>
      <c r="H1514" s="9" t="s">
        <v>140</v>
      </c>
      <c r="I1514" s="9" t="s">
        <v>137</v>
      </c>
      <c r="J1514" s="9">
        <f>Data[[#This Row],[Miqdar]]*Data[[#This Row],[Qiymət]]</f>
        <v>116.60000000000001</v>
      </c>
      <c r="K1514" s="9">
        <f>Data[[#This Row],[Məbləğ]]-Data[[#This Row],[Maya]]*Data[[#This Row],[Miqdar]]</f>
        <v>34.97999999999999</v>
      </c>
      <c r="O1514"/>
      <c r="P1514"/>
    </row>
    <row r="1515" spans="1:16" x14ac:dyDescent="0.35">
      <c r="A1515" s="15">
        <v>44257.480900000119</v>
      </c>
      <c r="B1515" s="9">
        <v>48</v>
      </c>
      <c r="C1515" s="9" t="s">
        <v>138</v>
      </c>
      <c r="D1515" s="9" t="s">
        <v>123</v>
      </c>
      <c r="E1515" s="9" t="s">
        <v>164</v>
      </c>
      <c r="F1515" s="9">
        <v>6.6</v>
      </c>
      <c r="G1515" s="9">
        <v>5.2799999999999994</v>
      </c>
      <c r="H1515" s="9" t="s">
        <v>154</v>
      </c>
      <c r="I1515" s="9" t="s">
        <v>141</v>
      </c>
      <c r="J1515" s="9">
        <f>Data[[#This Row],[Miqdar]]*Data[[#This Row],[Qiymət]]</f>
        <v>316.79999999999995</v>
      </c>
      <c r="K1515" s="9">
        <f>Data[[#This Row],[Məbləğ]]-Data[[#This Row],[Maya]]*Data[[#This Row],[Miqdar]]</f>
        <v>63.359999999999985</v>
      </c>
      <c r="O1515"/>
      <c r="P1515"/>
    </row>
    <row r="1516" spans="1:16" x14ac:dyDescent="0.35">
      <c r="A1516" s="15">
        <v>44257.522700000118</v>
      </c>
      <c r="B1516" s="9">
        <v>50</v>
      </c>
      <c r="C1516" s="9" t="s">
        <v>138</v>
      </c>
      <c r="D1516" s="9" t="s">
        <v>123</v>
      </c>
      <c r="E1516" s="9" t="s">
        <v>182</v>
      </c>
      <c r="F1516" s="9">
        <v>3.4</v>
      </c>
      <c r="G1516" s="9">
        <v>2.38</v>
      </c>
      <c r="H1516" s="9" t="s">
        <v>136</v>
      </c>
      <c r="I1516" s="9" t="s">
        <v>141</v>
      </c>
      <c r="J1516" s="9">
        <f>Data[[#This Row],[Miqdar]]*Data[[#This Row],[Qiymət]]</f>
        <v>170</v>
      </c>
      <c r="K1516" s="9">
        <f>Data[[#This Row],[Məbləğ]]-Data[[#This Row],[Maya]]*Data[[#This Row],[Miqdar]]</f>
        <v>51</v>
      </c>
      <c r="O1516"/>
      <c r="P1516"/>
    </row>
    <row r="1517" spans="1:16" x14ac:dyDescent="0.35">
      <c r="A1517" s="15">
        <v>44257.56120000012</v>
      </c>
      <c r="B1517" s="9">
        <v>71</v>
      </c>
      <c r="C1517" s="9" t="s">
        <v>138</v>
      </c>
      <c r="D1517" s="9" t="s">
        <v>123</v>
      </c>
      <c r="E1517" s="9" t="s">
        <v>159</v>
      </c>
      <c r="F1517" s="9">
        <v>1.5</v>
      </c>
      <c r="G1517" s="9">
        <v>0.9</v>
      </c>
      <c r="H1517" s="9" t="s">
        <v>154</v>
      </c>
      <c r="I1517" s="9" t="s">
        <v>179</v>
      </c>
      <c r="J1517" s="9">
        <f>Data[[#This Row],[Miqdar]]*Data[[#This Row],[Qiymət]]</f>
        <v>106.5</v>
      </c>
      <c r="K1517" s="9">
        <f>Data[[#This Row],[Məbləğ]]-Data[[#This Row],[Maya]]*Data[[#This Row],[Miqdar]]</f>
        <v>42.6</v>
      </c>
      <c r="O1517"/>
      <c r="P1517"/>
    </row>
    <row r="1518" spans="1:16" x14ac:dyDescent="0.35">
      <c r="A1518" s="15">
        <v>44257.601600000118</v>
      </c>
      <c r="B1518" s="9">
        <v>73</v>
      </c>
      <c r="C1518" s="9" t="s">
        <v>36</v>
      </c>
      <c r="D1518" s="9" t="s">
        <v>123</v>
      </c>
      <c r="E1518" s="9" t="s">
        <v>164</v>
      </c>
      <c r="F1518" s="9">
        <v>6.6</v>
      </c>
      <c r="G1518" s="9">
        <v>5.2799999999999994</v>
      </c>
      <c r="H1518" s="9" t="s">
        <v>154</v>
      </c>
      <c r="I1518" s="9" t="s">
        <v>141</v>
      </c>
      <c r="J1518" s="9">
        <f>Data[[#This Row],[Miqdar]]*Data[[#This Row],[Qiymət]]</f>
        <v>481.79999999999995</v>
      </c>
      <c r="K1518" s="9">
        <f>Data[[#This Row],[Məbləğ]]-Data[[#This Row],[Maya]]*Data[[#This Row],[Miqdar]]</f>
        <v>96.360000000000014</v>
      </c>
      <c r="O1518"/>
      <c r="P1518"/>
    </row>
    <row r="1519" spans="1:16" x14ac:dyDescent="0.35">
      <c r="A1519" s="15">
        <v>44257.642800000118</v>
      </c>
      <c r="B1519" s="9">
        <v>58</v>
      </c>
      <c r="C1519" s="9" t="s">
        <v>36</v>
      </c>
      <c r="D1519" s="9" t="s">
        <v>123</v>
      </c>
      <c r="E1519" s="9" t="s">
        <v>164</v>
      </c>
      <c r="F1519" s="9">
        <v>6.6</v>
      </c>
      <c r="G1519" s="9">
        <v>5.2799999999999994</v>
      </c>
      <c r="H1519" s="9" t="s">
        <v>154</v>
      </c>
      <c r="I1519" s="9" t="s">
        <v>179</v>
      </c>
      <c r="J1519" s="9">
        <f>Data[[#This Row],[Miqdar]]*Data[[#This Row],[Qiymət]]</f>
        <v>382.79999999999995</v>
      </c>
      <c r="K1519" s="9">
        <f>Data[[#This Row],[Məbləğ]]-Data[[#This Row],[Maya]]*Data[[#This Row],[Miqdar]]</f>
        <v>76.56</v>
      </c>
      <c r="O1519"/>
      <c r="P1519"/>
    </row>
    <row r="1520" spans="1:16" x14ac:dyDescent="0.35">
      <c r="A1520" s="15">
        <v>44257.681000000121</v>
      </c>
      <c r="B1520" s="9">
        <v>70</v>
      </c>
      <c r="C1520" s="9" t="s">
        <v>148</v>
      </c>
      <c r="D1520" s="9" t="s">
        <v>149</v>
      </c>
      <c r="E1520" s="9" t="s">
        <v>171</v>
      </c>
      <c r="F1520" s="9">
        <v>2.8</v>
      </c>
      <c r="G1520" s="9">
        <v>1.6799999999999997</v>
      </c>
      <c r="H1520" s="9" t="s">
        <v>136</v>
      </c>
      <c r="I1520" s="9" t="s">
        <v>173</v>
      </c>
      <c r="J1520" s="9">
        <f>Data[[#This Row],[Miqdar]]*Data[[#This Row],[Qiymət]]</f>
        <v>196</v>
      </c>
      <c r="K1520" s="9">
        <f>Data[[#This Row],[Məbləğ]]-Data[[#This Row],[Maya]]*Data[[#This Row],[Miqdar]]</f>
        <v>78.40000000000002</v>
      </c>
      <c r="O1520"/>
      <c r="P1520"/>
    </row>
    <row r="1521" spans="1:16" x14ac:dyDescent="0.35">
      <c r="A1521" s="15">
        <v>44257.717500000123</v>
      </c>
      <c r="B1521" s="9">
        <v>60</v>
      </c>
      <c r="C1521" s="9" t="s">
        <v>191</v>
      </c>
      <c r="D1521" s="9" t="s">
        <v>149</v>
      </c>
      <c r="E1521" s="9" t="s">
        <v>171</v>
      </c>
      <c r="F1521" s="9">
        <v>2.8</v>
      </c>
      <c r="G1521" s="9">
        <v>1.6799999999999997</v>
      </c>
      <c r="H1521" s="9" t="s">
        <v>136</v>
      </c>
      <c r="I1521" s="9" t="s">
        <v>151</v>
      </c>
      <c r="J1521" s="9">
        <f>Data[[#This Row],[Miqdar]]*Data[[#This Row],[Qiymət]]</f>
        <v>168</v>
      </c>
      <c r="K1521" s="9">
        <f>Data[[#This Row],[Məbləğ]]-Data[[#This Row],[Maya]]*Data[[#This Row],[Miqdar]]</f>
        <v>67.200000000000017</v>
      </c>
      <c r="O1521"/>
      <c r="P1521"/>
    </row>
    <row r="1522" spans="1:16" x14ac:dyDescent="0.35">
      <c r="A1522" s="15">
        <v>44257.752900000123</v>
      </c>
      <c r="B1522" s="9">
        <v>57</v>
      </c>
      <c r="C1522" s="9" t="s">
        <v>16</v>
      </c>
      <c r="D1522" s="9" t="s">
        <v>143</v>
      </c>
      <c r="E1522" s="9" t="s">
        <v>171</v>
      </c>
      <c r="F1522" s="9">
        <v>2.8</v>
      </c>
      <c r="G1522" s="9">
        <v>1.6799999999999997</v>
      </c>
      <c r="H1522" s="9" t="s">
        <v>136</v>
      </c>
      <c r="I1522" s="9" t="s">
        <v>166</v>
      </c>
      <c r="J1522" s="9">
        <f>Data[[#This Row],[Miqdar]]*Data[[#This Row],[Qiymət]]</f>
        <v>159.6</v>
      </c>
      <c r="K1522" s="9">
        <f>Data[[#This Row],[Məbləğ]]-Data[[#This Row],[Maya]]*Data[[#This Row],[Miqdar]]</f>
        <v>63.84</v>
      </c>
      <c r="O1522"/>
      <c r="P1522"/>
    </row>
    <row r="1523" spans="1:16" x14ac:dyDescent="0.35">
      <c r="A1523" s="15">
        <v>44257.790400000122</v>
      </c>
      <c r="B1523" s="9">
        <v>70</v>
      </c>
      <c r="C1523" s="9" t="s">
        <v>200</v>
      </c>
      <c r="D1523" s="9" t="s">
        <v>122</v>
      </c>
      <c r="E1523" s="9" t="s">
        <v>171</v>
      </c>
      <c r="F1523" s="9">
        <v>2.8</v>
      </c>
      <c r="G1523" s="9">
        <v>1.6799999999999997</v>
      </c>
      <c r="H1523" s="9" t="s">
        <v>136</v>
      </c>
      <c r="I1523" s="9" t="s">
        <v>180</v>
      </c>
      <c r="J1523" s="9">
        <f>Data[[#This Row],[Miqdar]]*Data[[#This Row],[Qiymət]]</f>
        <v>196</v>
      </c>
      <c r="K1523" s="9">
        <f>Data[[#This Row],[Məbləğ]]-Data[[#This Row],[Maya]]*Data[[#This Row],[Miqdar]]</f>
        <v>78.40000000000002</v>
      </c>
      <c r="O1523"/>
      <c r="P1523"/>
    </row>
    <row r="1524" spans="1:16" x14ac:dyDescent="0.35">
      <c r="A1524" s="15">
        <v>44257.834400000123</v>
      </c>
      <c r="B1524" s="9">
        <v>63</v>
      </c>
      <c r="C1524" s="9" t="s">
        <v>200</v>
      </c>
      <c r="D1524" s="9" t="s">
        <v>122</v>
      </c>
      <c r="E1524" s="9" t="s">
        <v>185</v>
      </c>
      <c r="F1524" s="9">
        <v>1.2</v>
      </c>
      <c r="G1524" s="9">
        <v>0.72</v>
      </c>
      <c r="H1524" s="9" t="s">
        <v>154</v>
      </c>
      <c r="I1524" s="9" t="s">
        <v>180</v>
      </c>
      <c r="J1524" s="9">
        <f>Data[[#This Row],[Miqdar]]*Data[[#This Row],[Qiymət]]</f>
        <v>75.599999999999994</v>
      </c>
      <c r="K1524" s="9">
        <f>Data[[#This Row],[Məbləğ]]-Data[[#This Row],[Maya]]*Data[[#This Row],[Miqdar]]</f>
        <v>30.239999999999995</v>
      </c>
      <c r="O1524"/>
      <c r="P1524"/>
    </row>
    <row r="1525" spans="1:16" x14ac:dyDescent="0.35">
      <c r="A1525" s="15">
        <v>44257.870900000125</v>
      </c>
      <c r="B1525" s="9">
        <v>60</v>
      </c>
      <c r="C1525" s="9" t="s">
        <v>200</v>
      </c>
      <c r="D1525" s="9" t="s">
        <v>122</v>
      </c>
      <c r="E1525" s="9" t="s">
        <v>169</v>
      </c>
      <c r="F1525" s="9">
        <v>2.5</v>
      </c>
      <c r="G1525" s="9">
        <v>1.25</v>
      </c>
      <c r="H1525" s="9" t="s">
        <v>136</v>
      </c>
      <c r="I1525" s="9" t="s">
        <v>174</v>
      </c>
      <c r="J1525" s="9">
        <f>Data[[#This Row],[Miqdar]]*Data[[#This Row],[Qiymət]]</f>
        <v>150</v>
      </c>
      <c r="K1525" s="9">
        <f>Data[[#This Row],[Məbləğ]]-Data[[#This Row],[Maya]]*Data[[#This Row],[Miqdar]]</f>
        <v>75</v>
      </c>
      <c r="O1525"/>
      <c r="P1525"/>
    </row>
    <row r="1526" spans="1:16" x14ac:dyDescent="0.35">
      <c r="A1526" s="15">
        <v>44257.906400000124</v>
      </c>
      <c r="B1526" s="9">
        <v>69</v>
      </c>
      <c r="C1526" s="9" t="s">
        <v>8</v>
      </c>
      <c r="D1526" s="9" t="s">
        <v>122</v>
      </c>
      <c r="E1526" s="9" t="s">
        <v>181</v>
      </c>
      <c r="F1526" s="9">
        <v>0.9</v>
      </c>
      <c r="G1526" s="9">
        <v>0.63</v>
      </c>
      <c r="H1526" s="9" t="s">
        <v>140</v>
      </c>
      <c r="I1526" s="9" t="s">
        <v>174</v>
      </c>
      <c r="J1526" s="9">
        <f>Data[[#This Row],[Miqdar]]*Data[[#This Row],[Qiymət]]</f>
        <v>62.1</v>
      </c>
      <c r="K1526" s="9">
        <f>Data[[#This Row],[Məbləğ]]-Data[[#This Row],[Maya]]*Data[[#This Row],[Miqdar]]</f>
        <v>18.630000000000003</v>
      </c>
      <c r="O1526"/>
      <c r="P1526"/>
    </row>
    <row r="1527" spans="1:16" x14ac:dyDescent="0.35">
      <c r="A1527" s="15">
        <v>44257.944500000121</v>
      </c>
      <c r="B1527" s="9">
        <v>56</v>
      </c>
      <c r="C1527" s="9" t="s">
        <v>8</v>
      </c>
      <c r="D1527" s="9" t="s">
        <v>122</v>
      </c>
      <c r="E1527" s="9" t="s">
        <v>184</v>
      </c>
      <c r="F1527" s="9">
        <v>1.8</v>
      </c>
      <c r="G1527" s="9">
        <v>1.08</v>
      </c>
      <c r="H1527" s="9" t="s">
        <v>154</v>
      </c>
      <c r="I1527" s="9" t="s">
        <v>174</v>
      </c>
      <c r="J1527" s="9">
        <f>Data[[#This Row],[Miqdar]]*Data[[#This Row],[Qiymət]]</f>
        <v>100.8</v>
      </c>
      <c r="K1527" s="9">
        <f>Data[[#This Row],[Məbləğ]]-Data[[#This Row],[Maya]]*Data[[#This Row],[Miqdar]]</f>
        <v>40.319999999999993</v>
      </c>
      <c r="O1527"/>
      <c r="P1527"/>
    </row>
    <row r="1528" spans="1:16" x14ac:dyDescent="0.35">
      <c r="A1528" s="15">
        <v>44257.981000000123</v>
      </c>
      <c r="B1528" s="9">
        <v>51</v>
      </c>
      <c r="C1528" s="9" t="s">
        <v>8</v>
      </c>
      <c r="D1528" s="9" t="s">
        <v>122</v>
      </c>
      <c r="E1528" s="9" t="s">
        <v>150</v>
      </c>
      <c r="F1528" s="9">
        <v>3.3</v>
      </c>
      <c r="G1528" s="9">
        <v>2.6399999999999997</v>
      </c>
      <c r="H1528" s="9" t="s">
        <v>136</v>
      </c>
      <c r="I1528" s="9" t="s">
        <v>174</v>
      </c>
      <c r="J1528" s="9">
        <f>Data[[#This Row],[Miqdar]]*Data[[#This Row],[Qiymət]]</f>
        <v>168.29999999999998</v>
      </c>
      <c r="K1528" s="9">
        <f>Data[[#This Row],[Məbləğ]]-Data[[#This Row],[Maya]]*Data[[#This Row],[Miqdar]]</f>
        <v>33.659999999999997</v>
      </c>
      <c r="O1528"/>
      <c r="P1528"/>
    </row>
    <row r="1529" spans="1:16" x14ac:dyDescent="0.35">
      <c r="A1529" s="15">
        <v>44258.016100000124</v>
      </c>
      <c r="B1529" s="9">
        <v>51</v>
      </c>
      <c r="C1529" s="9" t="s">
        <v>8</v>
      </c>
      <c r="D1529" s="9" t="s">
        <v>122</v>
      </c>
      <c r="E1529" s="9" t="s">
        <v>150</v>
      </c>
      <c r="F1529" s="9">
        <v>3.3</v>
      </c>
      <c r="G1529" s="9">
        <v>2.6399999999999997</v>
      </c>
      <c r="H1529" s="9" t="s">
        <v>136</v>
      </c>
      <c r="I1529" s="9" t="s">
        <v>174</v>
      </c>
      <c r="J1529" s="9">
        <f>Data[[#This Row],[Miqdar]]*Data[[#This Row],[Qiymət]]</f>
        <v>168.29999999999998</v>
      </c>
      <c r="K1529" s="9">
        <f>Data[[#This Row],[Məbləğ]]-Data[[#This Row],[Maya]]*Data[[#This Row],[Miqdar]]</f>
        <v>33.659999999999997</v>
      </c>
      <c r="O1529"/>
      <c r="P1529"/>
    </row>
    <row r="1530" spans="1:16" x14ac:dyDescent="0.35">
      <c r="A1530" s="15">
        <v>44258.057100000122</v>
      </c>
      <c r="B1530" s="9">
        <v>73</v>
      </c>
      <c r="C1530" s="9" t="s">
        <v>8</v>
      </c>
      <c r="D1530" s="9" t="s">
        <v>122</v>
      </c>
      <c r="E1530" s="9" t="s">
        <v>182</v>
      </c>
      <c r="F1530" s="9">
        <v>3.4</v>
      </c>
      <c r="G1530" s="9">
        <v>2.38</v>
      </c>
      <c r="H1530" s="9" t="s">
        <v>136</v>
      </c>
      <c r="I1530" s="9" t="s">
        <v>174</v>
      </c>
      <c r="J1530" s="9">
        <f>Data[[#This Row],[Miqdar]]*Data[[#This Row],[Qiymət]]</f>
        <v>248.2</v>
      </c>
      <c r="K1530" s="9">
        <f>Data[[#This Row],[Məbləğ]]-Data[[#This Row],[Maya]]*Data[[#This Row],[Miqdar]]</f>
        <v>74.460000000000008</v>
      </c>
      <c r="O1530"/>
      <c r="P1530"/>
    </row>
    <row r="1531" spans="1:16" x14ac:dyDescent="0.35">
      <c r="A1531" s="15">
        <v>44258.101100000124</v>
      </c>
      <c r="B1531" s="9">
        <v>63</v>
      </c>
      <c r="C1531" s="9" t="s">
        <v>8</v>
      </c>
      <c r="D1531" s="9" t="s">
        <v>122</v>
      </c>
      <c r="E1531" s="9" t="s">
        <v>135</v>
      </c>
      <c r="F1531" s="9">
        <v>2.5</v>
      </c>
      <c r="G1531" s="9">
        <v>1.25</v>
      </c>
      <c r="H1531" s="9" t="s">
        <v>136</v>
      </c>
      <c r="I1531" s="9" t="s">
        <v>174</v>
      </c>
      <c r="J1531" s="9">
        <f>Data[[#This Row],[Miqdar]]*Data[[#This Row],[Qiymət]]</f>
        <v>157.5</v>
      </c>
      <c r="K1531" s="9">
        <f>Data[[#This Row],[Məbləğ]]-Data[[#This Row],[Maya]]*Data[[#This Row],[Miqdar]]</f>
        <v>78.75</v>
      </c>
      <c r="O1531"/>
      <c r="P1531"/>
    </row>
    <row r="1532" spans="1:16" x14ac:dyDescent="0.35">
      <c r="A1532" s="15">
        <v>44258.139400000124</v>
      </c>
      <c r="B1532" s="9">
        <v>64</v>
      </c>
      <c r="C1532" s="9" t="s">
        <v>25</v>
      </c>
      <c r="D1532" s="9" t="s">
        <v>122</v>
      </c>
      <c r="E1532" s="9" t="s">
        <v>182</v>
      </c>
      <c r="F1532" s="9">
        <v>3.4</v>
      </c>
      <c r="G1532" s="9">
        <v>2.38</v>
      </c>
      <c r="H1532" s="9" t="s">
        <v>136</v>
      </c>
      <c r="I1532" s="9" t="s">
        <v>180</v>
      </c>
      <c r="J1532" s="9">
        <f>Data[[#This Row],[Miqdar]]*Data[[#This Row],[Qiymət]]</f>
        <v>217.6</v>
      </c>
      <c r="K1532" s="9">
        <f>Data[[#This Row],[Məbləğ]]-Data[[#This Row],[Maya]]*Data[[#This Row],[Miqdar]]</f>
        <v>65.28</v>
      </c>
      <c r="O1532"/>
      <c r="P1532"/>
    </row>
    <row r="1533" spans="1:16" x14ac:dyDescent="0.35">
      <c r="A1533" s="15">
        <v>44258.177300000127</v>
      </c>
      <c r="B1533" s="9">
        <v>68</v>
      </c>
      <c r="C1533" s="9" t="s">
        <v>25</v>
      </c>
      <c r="D1533" s="9" t="s">
        <v>122</v>
      </c>
      <c r="E1533" s="9" t="s">
        <v>182</v>
      </c>
      <c r="F1533" s="9">
        <v>3.4</v>
      </c>
      <c r="G1533" s="9">
        <v>2.38</v>
      </c>
      <c r="H1533" s="9" t="s">
        <v>136</v>
      </c>
      <c r="I1533" s="9" t="s">
        <v>180</v>
      </c>
      <c r="J1533" s="9">
        <f>Data[[#This Row],[Miqdar]]*Data[[#This Row],[Qiymət]]</f>
        <v>231.2</v>
      </c>
      <c r="K1533" s="9">
        <f>Data[[#This Row],[Məbləğ]]-Data[[#This Row],[Maya]]*Data[[#This Row],[Miqdar]]</f>
        <v>69.359999999999985</v>
      </c>
      <c r="O1533"/>
      <c r="P1533"/>
    </row>
    <row r="1534" spans="1:16" x14ac:dyDescent="0.35">
      <c r="A1534" s="15">
        <v>44258.218400000129</v>
      </c>
      <c r="B1534" s="9">
        <v>69</v>
      </c>
      <c r="C1534" s="9" t="s">
        <v>11</v>
      </c>
      <c r="D1534" s="9" t="s">
        <v>122</v>
      </c>
      <c r="E1534" s="9" t="s">
        <v>181</v>
      </c>
      <c r="F1534" s="9">
        <v>0.9</v>
      </c>
      <c r="G1534" s="9">
        <v>0.63</v>
      </c>
      <c r="H1534" s="9" t="s">
        <v>140</v>
      </c>
      <c r="I1534" s="9" t="s">
        <v>197</v>
      </c>
      <c r="J1534" s="9">
        <f>Data[[#This Row],[Miqdar]]*Data[[#This Row],[Qiymət]]</f>
        <v>62.1</v>
      </c>
      <c r="K1534" s="9">
        <f>Data[[#This Row],[Məbləğ]]-Data[[#This Row],[Maya]]*Data[[#This Row],[Miqdar]]</f>
        <v>18.630000000000003</v>
      </c>
      <c r="O1534"/>
      <c r="P1534"/>
    </row>
    <row r="1535" spans="1:16" x14ac:dyDescent="0.35">
      <c r="A1535" s="15">
        <v>44258.256600000132</v>
      </c>
      <c r="B1535" s="9">
        <v>71</v>
      </c>
      <c r="C1535" s="9" t="s">
        <v>11</v>
      </c>
      <c r="D1535" s="9" t="s">
        <v>122</v>
      </c>
      <c r="E1535" s="9" t="s">
        <v>135</v>
      </c>
      <c r="F1535" s="9">
        <v>2.5</v>
      </c>
      <c r="G1535" s="9">
        <v>1.25</v>
      </c>
      <c r="H1535" s="9" t="s">
        <v>136</v>
      </c>
      <c r="I1535" s="9" t="s">
        <v>180</v>
      </c>
      <c r="J1535" s="9">
        <f>Data[[#This Row],[Miqdar]]*Data[[#This Row],[Qiymət]]</f>
        <v>177.5</v>
      </c>
      <c r="K1535" s="9">
        <f>Data[[#This Row],[Məbləğ]]-Data[[#This Row],[Maya]]*Data[[#This Row],[Miqdar]]</f>
        <v>88.75</v>
      </c>
      <c r="O1535"/>
      <c r="P1535"/>
    </row>
    <row r="1536" spans="1:16" x14ac:dyDescent="0.35">
      <c r="A1536" s="15">
        <v>44258.295900000128</v>
      </c>
      <c r="B1536" s="9">
        <v>69</v>
      </c>
      <c r="C1536" s="9" t="s">
        <v>11</v>
      </c>
      <c r="D1536" s="9" t="s">
        <v>122</v>
      </c>
      <c r="E1536" s="9" t="s">
        <v>135</v>
      </c>
      <c r="F1536" s="9">
        <v>2.5</v>
      </c>
      <c r="G1536" s="9">
        <v>1.25</v>
      </c>
      <c r="H1536" s="9" t="s">
        <v>136</v>
      </c>
      <c r="I1536" s="9" t="s">
        <v>180</v>
      </c>
      <c r="J1536" s="9">
        <f>Data[[#This Row],[Miqdar]]*Data[[#This Row],[Qiymət]]</f>
        <v>172.5</v>
      </c>
      <c r="K1536" s="9">
        <f>Data[[#This Row],[Məbləğ]]-Data[[#This Row],[Maya]]*Data[[#This Row],[Miqdar]]</f>
        <v>86.25</v>
      </c>
      <c r="O1536"/>
      <c r="P1536"/>
    </row>
    <row r="1537" spans="1:16" x14ac:dyDescent="0.35">
      <c r="A1537" s="15">
        <v>44258.337100000128</v>
      </c>
      <c r="B1537" s="9">
        <v>75</v>
      </c>
      <c r="C1537" s="9" t="s">
        <v>11</v>
      </c>
      <c r="D1537" s="9" t="s">
        <v>122</v>
      </c>
      <c r="E1537" s="9" t="s">
        <v>135</v>
      </c>
      <c r="F1537" s="9">
        <v>2.5</v>
      </c>
      <c r="G1537" s="9">
        <v>1.25</v>
      </c>
      <c r="H1537" s="9" t="s">
        <v>136</v>
      </c>
      <c r="I1537" s="9" t="s">
        <v>180</v>
      </c>
      <c r="J1537" s="9">
        <f>Data[[#This Row],[Miqdar]]*Data[[#This Row],[Qiymət]]</f>
        <v>187.5</v>
      </c>
      <c r="K1537" s="9">
        <f>Data[[#This Row],[Məbləğ]]-Data[[#This Row],[Maya]]*Data[[#This Row],[Miqdar]]</f>
        <v>93.75</v>
      </c>
      <c r="O1537"/>
      <c r="P1537"/>
    </row>
    <row r="1538" spans="1:16" x14ac:dyDescent="0.35">
      <c r="A1538" s="15">
        <v>44258.379500000126</v>
      </c>
      <c r="B1538" s="9">
        <v>77</v>
      </c>
      <c r="C1538" s="9" t="s">
        <v>11</v>
      </c>
      <c r="D1538" s="9" t="s">
        <v>122</v>
      </c>
      <c r="E1538" s="9" t="s">
        <v>144</v>
      </c>
      <c r="F1538" s="9">
        <v>1.4</v>
      </c>
      <c r="G1538" s="9">
        <v>0.97999999999999987</v>
      </c>
      <c r="H1538" s="9" t="s">
        <v>140</v>
      </c>
      <c r="I1538" s="9" t="s">
        <v>180</v>
      </c>
      <c r="J1538" s="9">
        <f>Data[[#This Row],[Miqdar]]*Data[[#This Row],[Qiymət]]</f>
        <v>107.8</v>
      </c>
      <c r="K1538" s="9">
        <f>Data[[#This Row],[Məbləğ]]-Data[[#This Row],[Maya]]*Data[[#This Row],[Miqdar]]</f>
        <v>32.340000000000003</v>
      </c>
      <c r="O1538"/>
      <c r="P1538"/>
    </row>
    <row r="1539" spans="1:16" x14ac:dyDescent="0.35">
      <c r="A1539" s="15">
        <v>44258.424400000127</v>
      </c>
      <c r="B1539" s="9">
        <v>60</v>
      </c>
      <c r="C1539" s="9" t="s">
        <v>39</v>
      </c>
      <c r="D1539" s="9" t="s">
        <v>124</v>
      </c>
      <c r="E1539" s="9" t="s">
        <v>195</v>
      </c>
      <c r="F1539" s="9">
        <v>2</v>
      </c>
      <c r="G1539" s="9">
        <v>1.6</v>
      </c>
      <c r="H1539" s="9" t="s">
        <v>136</v>
      </c>
      <c r="I1539" s="9" t="s">
        <v>168</v>
      </c>
      <c r="J1539" s="9">
        <f>Data[[#This Row],[Miqdar]]*Data[[#This Row],[Qiymət]]</f>
        <v>120</v>
      </c>
      <c r="K1539" s="9">
        <f>Data[[#This Row],[Məbləğ]]-Data[[#This Row],[Maya]]*Data[[#This Row],[Miqdar]]</f>
        <v>24</v>
      </c>
      <c r="O1539"/>
      <c r="P1539"/>
    </row>
    <row r="1540" spans="1:16" x14ac:dyDescent="0.35">
      <c r="A1540" s="15">
        <v>44258.465800000129</v>
      </c>
      <c r="B1540" s="9">
        <v>51</v>
      </c>
      <c r="C1540" s="9" t="s">
        <v>39</v>
      </c>
      <c r="D1540" s="9" t="s">
        <v>124</v>
      </c>
      <c r="E1540" s="9" t="s">
        <v>195</v>
      </c>
      <c r="F1540" s="9">
        <v>2</v>
      </c>
      <c r="G1540" s="9">
        <v>1.6</v>
      </c>
      <c r="H1540" s="9" t="s">
        <v>136</v>
      </c>
      <c r="I1540" s="9" t="s">
        <v>168</v>
      </c>
      <c r="J1540" s="9">
        <f>Data[[#This Row],[Miqdar]]*Data[[#This Row],[Qiymət]]</f>
        <v>102</v>
      </c>
      <c r="K1540" s="9">
        <f>Data[[#This Row],[Məbləğ]]-Data[[#This Row],[Maya]]*Data[[#This Row],[Miqdar]]</f>
        <v>20.399999999999991</v>
      </c>
      <c r="O1540"/>
      <c r="P1540"/>
    </row>
    <row r="1541" spans="1:16" x14ac:dyDescent="0.35">
      <c r="A1541" s="15">
        <v>44258.505000000128</v>
      </c>
      <c r="B1541" s="9">
        <v>51</v>
      </c>
      <c r="C1541" s="9" t="s">
        <v>148</v>
      </c>
      <c r="D1541" s="9" t="s">
        <v>149</v>
      </c>
      <c r="E1541" s="9" t="s">
        <v>195</v>
      </c>
      <c r="F1541" s="9">
        <v>2</v>
      </c>
      <c r="G1541" s="9">
        <v>1.6</v>
      </c>
      <c r="H1541" s="9" t="s">
        <v>136</v>
      </c>
      <c r="I1541" s="9" t="s">
        <v>168</v>
      </c>
      <c r="J1541" s="9">
        <f>Data[[#This Row],[Miqdar]]*Data[[#This Row],[Qiymət]]</f>
        <v>102</v>
      </c>
      <c r="K1541" s="9">
        <f>Data[[#This Row],[Məbləğ]]-Data[[#This Row],[Maya]]*Data[[#This Row],[Miqdar]]</f>
        <v>20.399999999999991</v>
      </c>
      <c r="O1541"/>
      <c r="P1541"/>
    </row>
    <row r="1542" spans="1:16" x14ac:dyDescent="0.35">
      <c r="A1542" s="15">
        <v>44258.54930000013</v>
      </c>
      <c r="B1542" s="9">
        <v>70</v>
      </c>
      <c r="C1542" s="9" t="s">
        <v>160</v>
      </c>
      <c r="D1542" s="9" t="s">
        <v>143</v>
      </c>
      <c r="E1542" s="9" t="s">
        <v>159</v>
      </c>
      <c r="F1542" s="9">
        <v>1.5</v>
      </c>
      <c r="G1542" s="9">
        <v>0.9</v>
      </c>
      <c r="H1542" s="9" t="s">
        <v>154</v>
      </c>
      <c r="I1542" s="9" t="s">
        <v>161</v>
      </c>
      <c r="J1542" s="9">
        <f>Data[[#This Row],[Miqdar]]*Data[[#This Row],[Qiymət]]</f>
        <v>105</v>
      </c>
      <c r="K1542" s="9">
        <f>Data[[#This Row],[Məbləğ]]-Data[[#This Row],[Maya]]*Data[[#This Row],[Miqdar]]</f>
        <v>42</v>
      </c>
      <c r="O1542"/>
      <c r="P1542"/>
    </row>
    <row r="1543" spans="1:16" x14ac:dyDescent="0.35">
      <c r="A1543" s="15">
        <v>44258.590000000127</v>
      </c>
      <c r="B1543" s="9">
        <v>45</v>
      </c>
      <c r="C1543" s="9" t="s">
        <v>28</v>
      </c>
      <c r="D1543" s="9" t="s">
        <v>143</v>
      </c>
      <c r="E1543" s="9" t="s">
        <v>159</v>
      </c>
      <c r="F1543" s="9">
        <v>1.5</v>
      </c>
      <c r="G1543" s="9">
        <v>0.9</v>
      </c>
      <c r="H1543" s="9" t="s">
        <v>154</v>
      </c>
      <c r="I1543" s="9" t="s">
        <v>161</v>
      </c>
      <c r="J1543" s="9">
        <f>Data[[#This Row],[Miqdar]]*Data[[#This Row],[Qiymət]]</f>
        <v>67.5</v>
      </c>
      <c r="K1543" s="9">
        <f>Data[[#This Row],[Məbləğ]]-Data[[#This Row],[Maya]]*Data[[#This Row],[Miqdar]]</f>
        <v>27</v>
      </c>
      <c r="O1543"/>
      <c r="P1543"/>
    </row>
    <row r="1544" spans="1:16" x14ac:dyDescent="0.35">
      <c r="A1544" s="15">
        <v>44258.62560000013</v>
      </c>
      <c r="B1544" s="9">
        <v>67</v>
      </c>
      <c r="C1544" s="9" t="s">
        <v>175</v>
      </c>
      <c r="D1544" s="9" t="s">
        <v>123</v>
      </c>
      <c r="E1544" s="9" t="s">
        <v>164</v>
      </c>
      <c r="F1544" s="9">
        <v>6.6</v>
      </c>
      <c r="G1544" s="9">
        <v>5.2799999999999994</v>
      </c>
      <c r="H1544" s="9" t="s">
        <v>154</v>
      </c>
      <c r="I1544" s="9" t="s">
        <v>141</v>
      </c>
      <c r="J1544" s="9">
        <f>Data[[#This Row],[Miqdar]]*Data[[#This Row],[Qiymət]]</f>
        <v>442.2</v>
      </c>
      <c r="K1544" s="9">
        <f>Data[[#This Row],[Məbləğ]]-Data[[#This Row],[Maya]]*Data[[#This Row],[Miqdar]]</f>
        <v>88.440000000000055</v>
      </c>
      <c r="O1544"/>
      <c r="P1544"/>
    </row>
    <row r="1545" spans="1:16" x14ac:dyDescent="0.35">
      <c r="A1545" s="15">
        <v>44258.66450000013</v>
      </c>
      <c r="B1545" s="9">
        <v>64</v>
      </c>
      <c r="C1545" s="9" t="s">
        <v>175</v>
      </c>
      <c r="D1545" s="9" t="s">
        <v>123</v>
      </c>
      <c r="E1545" s="9" t="s">
        <v>164</v>
      </c>
      <c r="F1545" s="9">
        <v>6.6</v>
      </c>
      <c r="G1545" s="9">
        <v>5.2799999999999994</v>
      </c>
      <c r="H1545" s="9" t="s">
        <v>154</v>
      </c>
      <c r="I1545" s="9" t="s">
        <v>179</v>
      </c>
      <c r="J1545" s="9">
        <f>Data[[#This Row],[Miqdar]]*Data[[#This Row],[Qiymət]]</f>
        <v>422.4</v>
      </c>
      <c r="K1545" s="9">
        <f>Data[[#This Row],[Məbləğ]]-Data[[#This Row],[Maya]]*Data[[#This Row],[Miqdar]]</f>
        <v>84.480000000000018</v>
      </c>
      <c r="O1545"/>
      <c r="P1545"/>
    </row>
    <row r="1546" spans="1:16" x14ac:dyDescent="0.35">
      <c r="A1546" s="15">
        <v>44258.702700000133</v>
      </c>
      <c r="B1546" s="9">
        <v>67</v>
      </c>
      <c r="C1546" s="9" t="s">
        <v>175</v>
      </c>
      <c r="D1546" s="9" t="s">
        <v>123</v>
      </c>
      <c r="E1546" s="9" t="s">
        <v>164</v>
      </c>
      <c r="F1546" s="9">
        <v>6.6</v>
      </c>
      <c r="G1546" s="9">
        <v>5.2799999999999994</v>
      </c>
      <c r="H1546" s="9" t="s">
        <v>154</v>
      </c>
      <c r="I1546" s="9" t="s">
        <v>141</v>
      </c>
      <c r="J1546" s="9">
        <f>Data[[#This Row],[Miqdar]]*Data[[#This Row],[Qiymət]]</f>
        <v>442.2</v>
      </c>
      <c r="K1546" s="9">
        <f>Data[[#This Row],[Məbləğ]]-Data[[#This Row],[Maya]]*Data[[#This Row],[Miqdar]]</f>
        <v>88.440000000000055</v>
      </c>
      <c r="O1546"/>
      <c r="P1546"/>
    </row>
    <row r="1547" spans="1:16" x14ac:dyDescent="0.35">
      <c r="A1547" s="15">
        <v>44258.741200000135</v>
      </c>
      <c r="B1547" s="9">
        <v>64</v>
      </c>
      <c r="C1547" s="9" t="s">
        <v>36</v>
      </c>
      <c r="D1547" s="9" t="s">
        <v>123</v>
      </c>
      <c r="E1547" s="9" t="s">
        <v>164</v>
      </c>
      <c r="F1547" s="9">
        <v>6.6</v>
      </c>
      <c r="G1547" s="9">
        <v>5.2799999999999994</v>
      </c>
      <c r="H1547" s="9" t="s">
        <v>154</v>
      </c>
      <c r="I1547" s="9" t="s">
        <v>137</v>
      </c>
      <c r="J1547" s="9">
        <f>Data[[#This Row],[Miqdar]]*Data[[#This Row],[Qiymət]]</f>
        <v>422.4</v>
      </c>
      <c r="K1547" s="9">
        <f>Data[[#This Row],[Məbləğ]]-Data[[#This Row],[Maya]]*Data[[#This Row],[Miqdar]]</f>
        <v>84.480000000000018</v>
      </c>
      <c r="O1547"/>
      <c r="P1547"/>
    </row>
    <row r="1548" spans="1:16" x14ac:dyDescent="0.35">
      <c r="A1548" s="15">
        <v>44258.785500000136</v>
      </c>
      <c r="B1548" s="9">
        <v>60</v>
      </c>
      <c r="C1548" s="9" t="s">
        <v>36</v>
      </c>
      <c r="D1548" s="9" t="s">
        <v>123</v>
      </c>
      <c r="E1548" s="9" t="s">
        <v>158</v>
      </c>
      <c r="F1548" s="9">
        <v>3.9</v>
      </c>
      <c r="G1548" s="9">
        <v>1.95</v>
      </c>
      <c r="H1548" s="9" t="s">
        <v>154</v>
      </c>
      <c r="I1548" s="9" t="s">
        <v>137</v>
      </c>
      <c r="J1548" s="9">
        <f>Data[[#This Row],[Miqdar]]*Data[[#This Row],[Qiymət]]</f>
        <v>234</v>
      </c>
      <c r="K1548" s="9">
        <f>Data[[#This Row],[Məbləğ]]-Data[[#This Row],[Maya]]*Data[[#This Row],[Miqdar]]</f>
        <v>117</v>
      </c>
      <c r="O1548"/>
      <c r="P1548"/>
    </row>
    <row r="1549" spans="1:16" x14ac:dyDescent="0.35">
      <c r="A1549" s="15">
        <v>44258.83000000014</v>
      </c>
      <c r="B1549" s="9">
        <v>53</v>
      </c>
      <c r="C1549" s="9" t="s">
        <v>36</v>
      </c>
      <c r="D1549" s="9" t="s">
        <v>123</v>
      </c>
      <c r="E1549" s="9" t="s">
        <v>164</v>
      </c>
      <c r="F1549" s="9">
        <v>6.6</v>
      </c>
      <c r="G1549" s="9">
        <v>5.2799999999999994</v>
      </c>
      <c r="H1549" s="9" t="s">
        <v>154</v>
      </c>
      <c r="I1549" s="9" t="s">
        <v>177</v>
      </c>
      <c r="J1549" s="9">
        <f>Data[[#This Row],[Miqdar]]*Data[[#This Row],[Qiymət]]</f>
        <v>349.79999999999995</v>
      </c>
      <c r="K1549" s="9">
        <f>Data[[#This Row],[Məbləğ]]-Data[[#This Row],[Maya]]*Data[[#This Row],[Miqdar]]</f>
        <v>69.95999999999998</v>
      </c>
      <c r="O1549"/>
      <c r="P1549"/>
    </row>
    <row r="1550" spans="1:16" x14ac:dyDescent="0.35">
      <c r="A1550" s="15">
        <v>44258.87290000014</v>
      </c>
      <c r="B1550" s="9">
        <v>56</v>
      </c>
      <c r="C1550" s="9" t="s">
        <v>36</v>
      </c>
      <c r="D1550" s="9" t="s">
        <v>123</v>
      </c>
      <c r="E1550" s="9" t="s">
        <v>159</v>
      </c>
      <c r="F1550" s="9">
        <v>1.5</v>
      </c>
      <c r="G1550" s="9">
        <v>0.9</v>
      </c>
      <c r="H1550" s="9" t="s">
        <v>154</v>
      </c>
      <c r="I1550" s="9" t="s">
        <v>177</v>
      </c>
      <c r="J1550" s="9">
        <f>Data[[#This Row],[Miqdar]]*Data[[#This Row],[Qiymət]]</f>
        <v>84</v>
      </c>
      <c r="K1550" s="9">
        <f>Data[[#This Row],[Məbləğ]]-Data[[#This Row],[Maya]]*Data[[#This Row],[Miqdar]]</f>
        <v>33.6</v>
      </c>
      <c r="O1550"/>
      <c r="P1550"/>
    </row>
    <row r="1551" spans="1:16" x14ac:dyDescent="0.35">
      <c r="A1551" s="15">
        <v>44258.909900000137</v>
      </c>
      <c r="B1551" s="9">
        <v>70</v>
      </c>
      <c r="C1551" s="9" t="s">
        <v>36</v>
      </c>
      <c r="D1551" s="9" t="s">
        <v>123</v>
      </c>
      <c r="E1551" s="9" t="s">
        <v>159</v>
      </c>
      <c r="F1551" s="9">
        <v>1.5</v>
      </c>
      <c r="G1551" s="9">
        <v>0.9</v>
      </c>
      <c r="H1551" s="9" t="s">
        <v>154</v>
      </c>
      <c r="I1551" s="9" t="s">
        <v>179</v>
      </c>
      <c r="J1551" s="9">
        <f>Data[[#This Row],[Miqdar]]*Data[[#This Row],[Qiymət]]</f>
        <v>105</v>
      </c>
      <c r="K1551" s="9">
        <f>Data[[#This Row],[Məbləğ]]-Data[[#This Row],[Maya]]*Data[[#This Row],[Miqdar]]</f>
        <v>42</v>
      </c>
      <c r="O1551"/>
      <c r="P1551"/>
    </row>
    <row r="1552" spans="1:16" x14ac:dyDescent="0.35">
      <c r="A1552" s="15">
        <v>44258.953100000137</v>
      </c>
      <c r="B1552" s="9">
        <v>72</v>
      </c>
      <c r="C1552" s="9" t="s">
        <v>36</v>
      </c>
      <c r="D1552" s="9" t="s">
        <v>123</v>
      </c>
      <c r="E1552" s="9" t="s">
        <v>144</v>
      </c>
      <c r="F1552" s="9">
        <v>1.4</v>
      </c>
      <c r="G1552" s="9">
        <v>0.97999999999999987</v>
      </c>
      <c r="H1552" s="9" t="s">
        <v>140</v>
      </c>
      <c r="I1552" s="9" t="s">
        <v>179</v>
      </c>
      <c r="J1552" s="9">
        <f>Data[[#This Row],[Miqdar]]*Data[[#This Row],[Qiymət]]</f>
        <v>100.8</v>
      </c>
      <c r="K1552" s="9">
        <f>Data[[#This Row],[Məbləğ]]-Data[[#This Row],[Maya]]*Data[[#This Row],[Miqdar]]</f>
        <v>30.240000000000009</v>
      </c>
      <c r="O1552"/>
      <c r="P1552"/>
    </row>
    <row r="1553" spans="1:16" x14ac:dyDescent="0.35">
      <c r="A1553" s="15">
        <v>44258.997400000138</v>
      </c>
      <c r="B1553" s="9">
        <v>69</v>
      </c>
      <c r="C1553" s="9" t="s">
        <v>36</v>
      </c>
      <c r="D1553" s="9" t="s">
        <v>123</v>
      </c>
      <c r="E1553" s="9" t="s">
        <v>164</v>
      </c>
      <c r="F1553" s="9">
        <v>6.6</v>
      </c>
      <c r="G1553" s="9">
        <v>5.2799999999999994</v>
      </c>
      <c r="H1553" s="9" t="s">
        <v>154</v>
      </c>
      <c r="I1553" s="9" t="s">
        <v>179</v>
      </c>
      <c r="J1553" s="9">
        <f>Data[[#This Row],[Miqdar]]*Data[[#This Row],[Qiymət]]</f>
        <v>455.4</v>
      </c>
      <c r="K1553" s="9">
        <f>Data[[#This Row],[Məbləğ]]-Data[[#This Row],[Maya]]*Data[[#This Row],[Miqdar]]</f>
        <v>91.080000000000041</v>
      </c>
      <c r="O1553"/>
      <c r="P1553"/>
    </row>
    <row r="1554" spans="1:16" x14ac:dyDescent="0.35">
      <c r="A1554" s="15">
        <v>44259.041200000138</v>
      </c>
      <c r="B1554" s="9">
        <v>69</v>
      </c>
      <c r="C1554" s="9" t="s">
        <v>36</v>
      </c>
      <c r="D1554" s="9" t="s">
        <v>123</v>
      </c>
      <c r="E1554" s="9" t="s">
        <v>181</v>
      </c>
      <c r="F1554" s="9">
        <v>0.9</v>
      </c>
      <c r="G1554" s="9">
        <v>0.63</v>
      </c>
      <c r="H1554" s="9" t="s">
        <v>140</v>
      </c>
      <c r="I1554" s="9" t="s">
        <v>179</v>
      </c>
      <c r="J1554" s="9">
        <f>Data[[#This Row],[Miqdar]]*Data[[#This Row],[Qiymət]]</f>
        <v>62.1</v>
      </c>
      <c r="K1554" s="9">
        <f>Data[[#This Row],[Məbləğ]]-Data[[#This Row],[Maya]]*Data[[#This Row],[Miqdar]]</f>
        <v>18.630000000000003</v>
      </c>
      <c r="O1554"/>
      <c r="P1554"/>
    </row>
    <row r="1555" spans="1:16" x14ac:dyDescent="0.35">
      <c r="A1555" s="15">
        <v>44259.078300000139</v>
      </c>
      <c r="B1555" s="9">
        <v>65</v>
      </c>
      <c r="C1555" s="9" t="s">
        <v>6</v>
      </c>
      <c r="D1555" s="9" t="s">
        <v>121</v>
      </c>
      <c r="E1555" s="9" t="s">
        <v>171</v>
      </c>
      <c r="F1555" s="9">
        <v>2.8</v>
      </c>
      <c r="G1555" s="9">
        <v>1.6799999999999997</v>
      </c>
      <c r="H1555" s="9" t="s">
        <v>136</v>
      </c>
      <c r="I1555" s="9" t="s">
        <v>198</v>
      </c>
      <c r="J1555" s="9">
        <f>Data[[#This Row],[Miqdar]]*Data[[#This Row],[Qiymət]]</f>
        <v>182</v>
      </c>
      <c r="K1555" s="9">
        <f>Data[[#This Row],[Məbləğ]]-Data[[#This Row],[Maya]]*Data[[#This Row],[Miqdar]]</f>
        <v>72.800000000000011</v>
      </c>
      <c r="O1555"/>
      <c r="P1555"/>
    </row>
    <row r="1556" spans="1:16" x14ac:dyDescent="0.35">
      <c r="A1556" s="15">
        <v>44259.11860000014</v>
      </c>
      <c r="B1556" s="9">
        <v>74</v>
      </c>
      <c r="C1556" s="9" t="s">
        <v>6</v>
      </c>
      <c r="D1556" s="9" t="s">
        <v>121</v>
      </c>
      <c r="E1556" s="9" t="s">
        <v>171</v>
      </c>
      <c r="F1556" s="9">
        <v>2.8</v>
      </c>
      <c r="G1556" s="9">
        <v>1.6799999999999997</v>
      </c>
      <c r="H1556" s="9" t="s">
        <v>136</v>
      </c>
      <c r="I1556" s="9" t="s">
        <v>147</v>
      </c>
      <c r="J1556" s="9">
        <f>Data[[#This Row],[Miqdar]]*Data[[#This Row],[Qiymət]]</f>
        <v>207.2</v>
      </c>
      <c r="K1556" s="9">
        <f>Data[[#This Row],[Məbləğ]]-Data[[#This Row],[Maya]]*Data[[#This Row],[Miqdar]]</f>
        <v>82.88000000000001</v>
      </c>
      <c r="O1556"/>
      <c r="P1556"/>
    </row>
    <row r="1557" spans="1:16" x14ac:dyDescent="0.35">
      <c r="A1557" s="15">
        <v>44259.160000000142</v>
      </c>
      <c r="B1557" s="9">
        <v>73</v>
      </c>
      <c r="C1557" s="9" t="s">
        <v>42</v>
      </c>
      <c r="D1557" s="9" t="s">
        <v>121</v>
      </c>
      <c r="E1557" s="9" t="s">
        <v>171</v>
      </c>
      <c r="F1557" s="9">
        <v>2.8</v>
      </c>
      <c r="G1557" s="9">
        <v>1.6799999999999997</v>
      </c>
      <c r="H1557" s="9" t="s">
        <v>136</v>
      </c>
      <c r="I1557" s="9" t="s">
        <v>165</v>
      </c>
      <c r="J1557" s="9">
        <f>Data[[#This Row],[Miqdar]]*Data[[#This Row],[Qiymət]]</f>
        <v>204.39999999999998</v>
      </c>
      <c r="K1557" s="9">
        <f>Data[[#This Row],[Məbləğ]]-Data[[#This Row],[Maya]]*Data[[#This Row],[Miqdar]]</f>
        <v>81.759999999999991</v>
      </c>
      <c r="O1557"/>
      <c r="P1557"/>
    </row>
    <row r="1558" spans="1:16" x14ac:dyDescent="0.35">
      <c r="A1558" s="15">
        <v>44259.202500000145</v>
      </c>
      <c r="B1558" s="9">
        <v>49</v>
      </c>
      <c r="C1558" s="9" t="s">
        <v>8</v>
      </c>
      <c r="D1558" s="9" t="s">
        <v>122</v>
      </c>
      <c r="E1558" s="9" t="s">
        <v>144</v>
      </c>
      <c r="F1558" s="9">
        <v>1.4</v>
      </c>
      <c r="G1558" s="9">
        <v>0.97999999999999987</v>
      </c>
      <c r="H1558" s="9" t="s">
        <v>140</v>
      </c>
      <c r="I1558" s="9" t="s">
        <v>180</v>
      </c>
      <c r="J1558" s="9">
        <f>Data[[#This Row],[Miqdar]]*Data[[#This Row],[Qiymət]]</f>
        <v>68.599999999999994</v>
      </c>
      <c r="K1558" s="9">
        <f>Data[[#This Row],[Məbləğ]]-Data[[#This Row],[Maya]]*Data[[#This Row],[Miqdar]]</f>
        <v>20.58</v>
      </c>
      <c r="O1558"/>
      <c r="P1558"/>
    </row>
    <row r="1559" spans="1:16" x14ac:dyDescent="0.35">
      <c r="A1559" s="15">
        <v>44259.242200000146</v>
      </c>
      <c r="B1559" s="9">
        <v>69</v>
      </c>
      <c r="C1559" s="9" t="s">
        <v>11</v>
      </c>
      <c r="D1559" s="9" t="s">
        <v>122</v>
      </c>
      <c r="E1559" s="9" t="s">
        <v>144</v>
      </c>
      <c r="F1559" s="9">
        <v>1.4</v>
      </c>
      <c r="G1559" s="9">
        <v>0.97999999999999987</v>
      </c>
      <c r="H1559" s="9" t="s">
        <v>140</v>
      </c>
      <c r="I1559" s="9" t="s">
        <v>194</v>
      </c>
      <c r="J1559" s="9">
        <f>Data[[#This Row],[Miqdar]]*Data[[#This Row],[Qiymət]]</f>
        <v>96.6</v>
      </c>
      <c r="K1559" s="9">
        <f>Data[[#This Row],[Məbləğ]]-Data[[#This Row],[Maya]]*Data[[#This Row],[Miqdar]]</f>
        <v>28.980000000000004</v>
      </c>
      <c r="O1559"/>
      <c r="P1559"/>
    </row>
    <row r="1560" spans="1:16" x14ac:dyDescent="0.35">
      <c r="A1560" s="15">
        <v>44259.286600000145</v>
      </c>
      <c r="B1560" s="9">
        <v>64</v>
      </c>
      <c r="C1560" s="9" t="s">
        <v>11</v>
      </c>
      <c r="D1560" s="9" t="s">
        <v>122</v>
      </c>
      <c r="E1560" s="9" t="s">
        <v>184</v>
      </c>
      <c r="F1560" s="9">
        <v>1.8</v>
      </c>
      <c r="G1560" s="9">
        <v>1.08</v>
      </c>
      <c r="H1560" s="9" t="s">
        <v>154</v>
      </c>
      <c r="I1560" s="9" t="s">
        <v>180</v>
      </c>
      <c r="J1560" s="9">
        <f>Data[[#This Row],[Miqdar]]*Data[[#This Row],[Qiymət]]</f>
        <v>115.2</v>
      </c>
      <c r="K1560" s="9">
        <f>Data[[#This Row],[Məbləğ]]-Data[[#This Row],[Maya]]*Data[[#This Row],[Miqdar]]</f>
        <v>46.08</v>
      </c>
      <c r="O1560"/>
      <c r="P1560"/>
    </row>
    <row r="1561" spans="1:16" x14ac:dyDescent="0.35">
      <c r="A1561" s="15">
        <v>44259.329600000143</v>
      </c>
      <c r="B1561" s="9">
        <v>68</v>
      </c>
      <c r="C1561" s="9" t="s">
        <v>11</v>
      </c>
      <c r="D1561" s="9" t="s">
        <v>122</v>
      </c>
      <c r="E1561" s="9" t="s">
        <v>162</v>
      </c>
      <c r="F1561" s="9">
        <v>3.2</v>
      </c>
      <c r="G1561" s="9">
        <v>1.6</v>
      </c>
      <c r="H1561" s="9" t="s">
        <v>136</v>
      </c>
      <c r="I1561" s="9" t="s">
        <v>180</v>
      </c>
      <c r="J1561" s="9">
        <f>Data[[#This Row],[Miqdar]]*Data[[#This Row],[Qiymət]]</f>
        <v>217.60000000000002</v>
      </c>
      <c r="K1561" s="9">
        <f>Data[[#This Row],[Məbləğ]]-Data[[#This Row],[Maya]]*Data[[#This Row],[Miqdar]]</f>
        <v>108.80000000000001</v>
      </c>
      <c r="O1561"/>
      <c r="P1561"/>
    </row>
    <row r="1562" spans="1:16" x14ac:dyDescent="0.35">
      <c r="A1562" s="15">
        <v>44259.373100000143</v>
      </c>
      <c r="B1562" s="9">
        <v>56</v>
      </c>
      <c r="C1562" s="9" t="s">
        <v>11</v>
      </c>
      <c r="D1562" s="9" t="s">
        <v>122</v>
      </c>
      <c r="E1562" s="9" t="s">
        <v>178</v>
      </c>
      <c r="F1562" s="9">
        <v>2.2000000000000002</v>
      </c>
      <c r="G1562" s="9">
        <v>1.5400000000000003</v>
      </c>
      <c r="H1562" s="9" t="s">
        <v>140</v>
      </c>
      <c r="I1562" s="9" t="s">
        <v>180</v>
      </c>
      <c r="J1562" s="9">
        <f>Data[[#This Row],[Miqdar]]*Data[[#This Row],[Qiymət]]</f>
        <v>123.20000000000002</v>
      </c>
      <c r="K1562" s="9">
        <f>Data[[#This Row],[Məbləğ]]-Data[[#This Row],[Maya]]*Data[[#This Row],[Miqdar]]</f>
        <v>36.960000000000008</v>
      </c>
      <c r="O1562"/>
      <c r="P1562"/>
    </row>
    <row r="1563" spans="1:16" x14ac:dyDescent="0.35">
      <c r="A1563" s="15">
        <v>44259.408600000141</v>
      </c>
      <c r="B1563" s="9">
        <v>63</v>
      </c>
      <c r="C1563" s="9" t="s">
        <v>11</v>
      </c>
      <c r="D1563" s="9" t="s">
        <v>122</v>
      </c>
      <c r="E1563" s="9" t="s">
        <v>164</v>
      </c>
      <c r="F1563" s="9">
        <v>6.6</v>
      </c>
      <c r="G1563" s="9">
        <v>5.2799999999999994</v>
      </c>
      <c r="H1563" s="9" t="s">
        <v>154</v>
      </c>
      <c r="I1563" s="9" t="s">
        <v>180</v>
      </c>
      <c r="J1563" s="9">
        <f>Data[[#This Row],[Miqdar]]*Data[[#This Row],[Qiymət]]</f>
        <v>415.79999999999995</v>
      </c>
      <c r="K1563" s="9">
        <f>Data[[#This Row],[Məbləğ]]-Data[[#This Row],[Maya]]*Data[[#This Row],[Miqdar]]</f>
        <v>83.159999999999968</v>
      </c>
      <c r="O1563"/>
      <c r="P1563"/>
    </row>
    <row r="1564" spans="1:16" x14ac:dyDescent="0.35">
      <c r="A1564" s="15">
        <v>44259.451300000139</v>
      </c>
      <c r="B1564" s="9">
        <v>55</v>
      </c>
      <c r="C1564" s="9" t="s">
        <v>11</v>
      </c>
      <c r="D1564" s="9" t="s">
        <v>122</v>
      </c>
      <c r="E1564" s="9" t="s">
        <v>181</v>
      </c>
      <c r="F1564" s="9">
        <v>0.9</v>
      </c>
      <c r="G1564" s="9">
        <v>0.63</v>
      </c>
      <c r="H1564" s="9" t="s">
        <v>140</v>
      </c>
      <c r="I1564" s="9" t="s">
        <v>180</v>
      </c>
      <c r="J1564" s="9">
        <f>Data[[#This Row],[Miqdar]]*Data[[#This Row],[Qiymət]]</f>
        <v>49.5</v>
      </c>
      <c r="K1564" s="9">
        <f>Data[[#This Row],[Məbləğ]]-Data[[#This Row],[Maya]]*Data[[#This Row],[Miqdar]]</f>
        <v>14.850000000000001</v>
      </c>
      <c r="O1564"/>
      <c r="P1564"/>
    </row>
    <row r="1565" spans="1:16" x14ac:dyDescent="0.35">
      <c r="A1565" s="15">
        <v>44259.49130000014</v>
      </c>
      <c r="B1565" s="9">
        <v>59</v>
      </c>
      <c r="C1565" s="9" t="s">
        <v>11</v>
      </c>
      <c r="D1565" s="9" t="s">
        <v>122</v>
      </c>
      <c r="E1565" s="9" t="s">
        <v>181</v>
      </c>
      <c r="F1565" s="9">
        <v>0.9</v>
      </c>
      <c r="G1565" s="9">
        <v>0.63</v>
      </c>
      <c r="H1565" s="9" t="s">
        <v>140</v>
      </c>
      <c r="I1565" s="9" t="s">
        <v>180</v>
      </c>
      <c r="J1565" s="9">
        <f>Data[[#This Row],[Miqdar]]*Data[[#This Row],[Qiymət]]</f>
        <v>53.1</v>
      </c>
      <c r="K1565" s="9">
        <f>Data[[#This Row],[Məbləğ]]-Data[[#This Row],[Maya]]*Data[[#This Row],[Miqdar]]</f>
        <v>15.93</v>
      </c>
      <c r="O1565"/>
      <c r="P1565"/>
    </row>
    <row r="1566" spans="1:16" x14ac:dyDescent="0.35">
      <c r="A1566" s="15">
        <v>44259.529800000142</v>
      </c>
      <c r="B1566" s="9">
        <v>50</v>
      </c>
      <c r="C1566" s="9" t="s">
        <v>11</v>
      </c>
      <c r="D1566" s="9" t="s">
        <v>122</v>
      </c>
      <c r="E1566" s="9" t="s">
        <v>144</v>
      </c>
      <c r="F1566" s="9">
        <v>1.4</v>
      </c>
      <c r="G1566" s="9">
        <v>0.97999999999999987</v>
      </c>
      <c r="H1566" s="9" t="s">
        <v>140</v>
      </c>
      <c r="I1566" s="9" t="s">
        <v>174</v>
      </c>
      <c r="J1566" s="9">
        <f>Data[[#This Row],[Miqdar]]*Data[[#This Row],[Qiymət]]</f>
        <v>70</v>
      </c>
      <c r="K1566" s="9">
        <f>Data[[#This Row],[Məbləğ]]-Data[[#This Row],[Maya]]*Data[[#This Row],[Miqdar]]</f>
        <v>21.000000000000007</v>
      </c>
      <c r="O1566"/>
      <c r="P1566"/>
    </row>
    <row r="1567" spans="1:16" x14ac:dyDescent="0.35">
      <c r="A1567" s="15">
        <v>44259.566500000139</v>
      </c>
      <c r="B1567" s="9">
        <v>77</v>
      </c>
      <c r="C1567" s="9" t="s">
        <v>175</v>
      </c>
      <c r="D1567" s="9" t="s">
        <v>123</v>
      </c>
      <c r="E1567" s="9" t="s">
        <v>182</v>
      </c>
      <c r="F1567" s="9">
        <v>3.4</v>
      </c>
      <c r="G1567" s="9">
        <v>2.38</v>
      </c>
      <c r="H1567" s="9" t="s">
        <v>136</v>
      </c>
      <c r="I1567" s="9" t="s">
        <v>141</v>
      </c>
      <c r="J1567" s="9">
        <f>Data[[#This Row],[Miqdar]]*Data[[#This Row],[Qiymət]]</f>
        <v>261.8</v>
      </c>
      <c r="K1567" s="9">
        <f>Data[[#This Row],[Məbləğ]]-Data[[#This Row],[Maya]]*Data[[#This Row],[Miqdar]]</f>
        <v>78.54000000000002</v>
      </c>
      <c r="O1567"/>
      <c r="P1567"/>
    </row>
    <row r="1568" spans="1:16" x14ac:dyDescent="0.35">
      <c r="A1568" s="15">
        <v>44259.607200000137</v>
      </c>
      <c r="B1568" s="9">
        <v>62</v>
      </c>
      <c r="C1568" s="9" t="s">
        <v>3</v>
      </c>
      <c r="D1568" s="9" t="s">
        <v>143</v>
      </c>
      <c r="E1568" s="9" t="s">
        <v>144</v>
      </c>
      <c r="F1568" s="9">
        <v>1.4</v>
      </c>
      <c r="G1568" s="9">
        <v>0.97999999999999987</v>
      </c>
      <c r="H1568" s="9" t="s">
        <v>140</v>
      </c>
      <c r="I1568" s="9" t="s">
        <v>170</v>
      </c>
      <c r="J1568" s="9">
        <f>Data[[#This Row],[Miqdar]]*Data[[#This Row],[Qiymət]]</f>
        <v>86.8</v>
      </c>
      <c r="K1568" s="9">
        <f>Data[[#This Row],[Məbləğ]]-Data[[#This Row],[Maya]]*Data[[#This Row],[Miqdar]]</f>
        <v>26.040000000000006</v>
      </c>
      <c r="O1568"/>
      <c r="P1568"/>
    </row>
    <row r="1569" spans="1:16" x14ac:dyDescent="0.35">
      <c r="A1569" s="15">
        <v>44259.649300000136</v>
      </c>
      <c r="B1569" s="9">
        <v>61</v>
      </c>
      <c r="C1569" s="9" t="s">
        <v>3</v>
      </c>
      <c r="D1569" s="9" t="s">
        <v>143</v>
      </c>
      <c r="E1569" s="9" t="s">
        <v>188</v>
      </c>
      <c r="F1569" s="9">
        <v>2.4</v>
      </c>
      <c r="G1569" s="9">
        <v>1.6800000000000002</v>
      </c>
      <c r="H1569" s="9" t="s">
        <v>154</v>
      </c>
      <c r="I1569" s="9" t="s">
        <v>161</v>
      </c>
      <c r="J1569" s="9">
        <f>Data[[#This Row],[Miqdar]]*Data[[#This Row],[Qiymət]]</f>
        <v>146.4</v>
      </c>
      <c r="K1569" s="9">
        <f>Data[[#This Row],[Məbləğ]]-Data[[#This Row],[Maya]]*Data[[#This Row],[Miqdar]]</f>
        <v>43.92</v>
      </c>
      <c r="O1569"/>
      <c r="P1569"/>
    </row>
    <row r="1570" spans="1:16" x14ac:dyDescent="0.35">
      <c r="A1570" s="15">
        <v>44259.687800000138</v>
      </c>
      <c r="B1570" s="9">
        <v>61</v>
      </c>
      <c r="C1570" s="9" t="s">
        <v>6</v>
      </c>
      <c r="D1570" s="9" t="s">
        <v>121</v>
      </c>
      <c r="E1570" s="9" t="s">
        <v>146</v>
      </c>
      <c r="F1570" s="9">
        <v>1.7</v>
      </c>
      <c r="G1570" s="9">
        <v>0.85</v>
      </c>
      <c r="H1570" s="9" t="s">
        <v>140</v>
      </c>
      <c r="I1570" s="9" t="s">
        <v>183</v>
      </c>
      <c r="J1570" s="9">
        <f>Data[[#This Row],[Miqdar]]*Data[[#This Row],[Qiymət]]</f>
        <v>103.7</v>
      </c>
      <c r="K1570" s="9">
        <f>Data[[#This Row],[Məbləğ]]-Data[[#This Row],[Maya]]*Data[[#This Row],[Miqdar]]</f>
        <v>51.85</v>
      </c>
      <c r="O1570"/>
      <c r="P1570"/>
    </row>
    <row r="1571" spans="1:16" x14ac:dyDescent="0.35">
      <c r="A1571" s="15">
        <v>44259.730300000141</v>
      </c>
      <c r="B1571" s="9">
        <v>63</v>
      </c>
      <c r="C1571" s="9" t="s">
        <v>36</v>
      </c>
      <c r="D1571" s="9" t="s">
        <v>123</v>
      </c>
      <c r="E1571" s="9" t="s">
        <v>164</v>
      </c>
      <c r="F1571" s="9">
        <v>6.6</v>
      </c>
      <c r="G1571" s="9">
        <v>5.2799999999999994</v>
      </c>
      <c r="H1571" s="9" t="s">
        <v>154</v>
      </c>
      <c r="I1571" s="9" t="s">
        <v>137</v>
      </c>
      <c r="J1571" s="9">
        <f>Data[[#This Row],[Miqdar]]*Data[[#This Row],[Qiymət]]</f>
        <v>415.79999999999995</v>
      </c>
      <c r="K1571" s="9">
        <f>Data[[#This Row],[Məbləğ]]-Data[[#This Row],[Maya]]*Data[[#This Row],[Miqdar]]</f>
        <v>83.159999999999968</v>
      </c>
      <c r="O1571"/>
      <c r="P1571"/>
    </row>
    <row r="1572" spans="1:16" x14ac:dyDescent="0.35">
      <c r="A1572" s="15">
        <v>44259.775100000144</v>
      </c>
      <c r="B1572" s="9">
        <v>50</v>
      </c>
      <c r="C1572" s="9" t="s">
        <v>20</v>
      </c>
      <c r="D1572" s="9" t="s">
        <v>121</v>
      </c>
      <c r="E1572" s="9" t="s">
        <v>195</v>
      </c>
      <c r="F1572" s="9">
        <v>2</v>
      </c>
      <c r="G1572" s="9">
        <v>1.6</v>
      </c>
      <c r="H1572" s="9" t="s">
        <v>136</v>
      </c>
      <c r="I1572" s="9" t="s">
        <v>193</v>
      </c>
      <c r="J1572" s="9">
        <f>Data[[#This Row],[Miqdar]]*Data[[#This Row],[Qiymət]]</f>
        <v>100</v>
      </c>
      <c r="K1572" s="9">
        <f>Data[[#This Row],[Məbləğ]]-Data[[#This Row],[Maya]]*Data[[#This Row],[Miqdar]]</f>
        <v>20</v>
      </c>
      <c r="O1572"/>
      <c r="P1572"/>
    </row>
    <row r="1573" spans="1:16" x14ac:dyDescent="0.35">
      <c r="A1573" s="15">
        <v>44259.815100000145</v>
      </c>
      <c r="B1573" s="9">
        <v>66</v>
      </c>
      <c r="C1573" s="9" t="s">
        <v>42</v>
      </c>
      <c r="D1573" s="9" t="s">
        <v>121</v>
      </c>
      <c r="E1573" s="9" t="s">
        <v>195</v>
      </c>
      <c r="F1573" s="9">
        <v>2</v>
      </c>
      <c r="G1573" s="9">
        <v>1.6</v>
      </c>
      <c r="H1573" s="9" t="s">
        <v>136</v>
      </c>
      <c r="I1573" s="9" t="s">
        <v>147</v>
      </c>
      <c r="J1573" s="9">
        <f>Data[[#This Row],[Miqdar]]*Data[[#This Row],[Qiymət]]</f>
        <v>132</v>
      </c>
      <c r="K1573" s="9">
        <f>Data[[#This Row],[Məbləğ]]-Data[[#This Row],[Maya]]*Data[[#This Row],[Miqdar]]</f>
        <v>26.399999999999991</v>
      </c>
      <c r="O1573"/>
      <c r="P1573"/>
    </row>
    <row r="1574" spans="1:16" x14ac:dyDescent="0.35">
      <c r="A1574" s="15">
        <v>44259.859700000146</v>
      </c>
      <c r="B1574" s="9">
        <v>67</v>
      </c>
      <c r="C1574" s="9" t="s">
        <v>156</v>
      </c>
      <c r="D1574" s="9" t="s">
        <v>124</v>
      </c>
      <c r="E1574" s="9" t="s">
        <v>164</v>
      </c>
      <c r="F1574" s="9">
        <v>6.6</v>
      </c>
      <c r="G1574" s="9">
        <v>5.2799999999999994</v>
      </c>
      <c r="H1574" s="9" t="s">
        <v>154</v>
      </c>
      <c r="I1574" s="9" t="s">
        <v>199</v>
      </c>
      <c r="J1574" s="9">
        <f>Data[[#This Row],[Miqdar]]*Data[[#This Row],[Qiymət]]</f>
        <v>442.2</v>
      </c>
      <c r="K1574" s="9">
        <f>Data[[#This Row],[Məbləğ]]-Data[[#This Row],[Maya]]*Data[[#This Row],[Miqdar]]</f>
        <v>88.440000000000055</v>
      </c>
      <c r="O1574"/>
      <c r="P1574"/>
    </row>
    <row r="1575" spans="1:16" x14ac:dyDescent="0.35">
      <c r="A1575" s="15">
        <v>44259.900800000149</v>
      </c>
      <c r="B1575" s="9">
        <v>61</v>
      </c>
      <c r="C1575" s="9" t="s">
        <v>167</v>
      </c>
      <c r="D1575" s="9" t="s">
        <v>149</v>
      </c>
      <c r="E1575" s="9" t="s">
        <v>169</v>
      </c>
      <c r="F1575" s="9">
        <v>2.5</v>
      </c>
      <c r="G1575" s="9">
        <v>1.25</v>
      </c>
      <c r="H1575" s="9" t="s">
        <v>136</v>
      </c>
      <c r="I1575" s="9" t="s">
        <v>168</v>
      </c>
      <c r="J1575" s="9">
        <f>Data[[#This Row],[Miqdar]]*Data[[#This Row],[Qiymət]]</f>
        <v>152.5</v>
      </c>
      <c r="K1575" s="9">
        <f>Data[[#This Row],[Məbləğ]]-Data[[#This Row],[Maya]]*Data[[#This Row],[Miqdar]]</f>
        <v>76.25</v>
      </c>
      <c r="O1575"/>
      <c r="P1575"/>
    </row>
    <row r="1576" spans="1:16" x14ac:dyDescent="0.35">
      <c r="A1576" s="15">
        <v>44259.94480000015</v>
      </c>
      <c r="B1576" s="9">
        <v>79</v>
      </c>
      <c r="C1576" s="9" t="s">
        <v>138</v>
      </c>
      <c r="D1576" s="9" t="s">
        <v>123</v>
      </c>
      <c r="E1576" s="9" t="s">
        <v>169</v>
      </c>
      <c r="F1576" s="9">
        <v>2.5</v>
      </c>
      <c r="G1576" s="9">
        <v>1.25</v>
      </c>
      <c r="H1576" s="9" t="s">
        <v>136</v>
      </c>
      <c r="I1576" s="9" t="s">
        <v>141</v>
      </c>
      <c r="J1576" s="9">
        <f>Data[[#This Row],[Miqdar]]*Data[[#This Row],[Qiymət]]</f>
        <v>197.5</v>
      </c>
      <c r="K1576" s="9">
        <f>Data[[#This Row],[Məbləğ]]-Data[[#This Row],[Maya]]*Data[[#This Row],[Miqdar]]</f>
        <v>98.75</v>
      </c>
      <c r="O1576"/>
      <c r="P1576"/>
    </row>
    <row r="1577" spans="1:16" x14ac:dyDescent="0.35">
      <c r="A1577" s="15">
        <v>44259.987300000153</v>
      </c>
      <c r="B1577" s="9">
        <v>67</v>
      </c>
      <c r="C1577" s="9" t="s">
        <v>36</v>
      </c>
      <c r="D1577" s="9" t="s">
        <v>123</v>
      </c>
      <c r="E1577" s="9" t="s">
        <v>164</v>
      </c>
      <c r="F1577" s="9">
        <v>6.6</v>
      </c>
      <c r="G1577" s="9">
        <v>5.2799999999999994</v>
      </c>
      <c r="H1577" s="9" t="s">
        <v>154</v>
      </c>
      <c r="I1577" s="9" t="s">
        <v>141</v>
      </c>
      <c r="J1577" s="9">
        <f>Data[[#This Row],[Miqdar]]*Data[[#This Row],[Qiymət]]</f>
        <v>442.2</v>
      </c>
      <c r="K1577" s="9">
        <f>Data[[#This Row],[Məbləğ]]-Data[[#This Row],[Maya]]*Data[[#This Row],[Miqdar]]</f>
        <v>88.440000000000055</v>
      </c>
      <c r="O1577"/>
      <c r="P1577"/>
    </row>
    <row r="1578" spans="1:16" x14ac:dyDescent="0.35">
      <c r="A1578" s="15">
        <v>44260.024400000155</v>
      </c>
      <c r="B1578" s="9">
        <v>73</v>
      </c>
      <c r="C1578" s="9" t="s">
        <v>36</v>
      </c>
      <c r="D1578" s="9" t="s">
        <v>123</v>
      </c>
      <c r="E1578" s="9" t="s">
        <v>188</v>
      </c>
      <c r="F1578" s="9">
        <v>2.4</v>
      </c>
      <c r="G1578" s="9">
        <v>1.6800000000000002</v>
      </c>
      <c r="H1578" s="9" t="s">
        <v>154</v>
      </c>
      <c r="I1578" s="9" t="s">
        <v>141</v>
      </c>
      <c r="J1578" s="9">
        <f>Data[[#This Row],[Miqdar]]*Data[[#This Row],[Qiymət]]</f>
        <v>175.2</v>
      </c>
      <c r="K1578" s="9">
        <f>Data[[#This Row],[Məbləğ]]-Data[[#This Row],[Maya]]*Data[[#This Row],[Miqdar]]</f>
        <v>52.559999999999974</v>
      </c>
      <c r="O1578"/>
      <c r="P1578"/>
    </row>
    <row r="1579" spans="1:16" x14ac:dyDescent="0.35">
      <c r="A1579" s="15">
        <v>44260.068500000154</v>
      </c>
      <c r="B1579" s="9">
        <v>62</v>
      </c>
      <c r="C1579" s="9" t="s">
        <v>175</v>
      </c>
      <c r="D1579" s="9" t="s">
        <v>123</v>
      </c>
      <c r="E1579" s="9" t="s">
        <v>171</v>
      </c>
      <c r="F1579" s="9">
        <v>2.8</v>
      </c>
      <c r="G1579" s="9">
        <v>1.6799999999999997</v>
      </c>
      <c r="H1579" s="9" t="s">
        <v>136</v>
      </c>
      <c r="I1579" s="9" t="s">
        <v>176</v>
      </c>
      <c r="J1579" s="9">
        <f>Data[[#This Row],[Miqdar]]*Data[[#This Row],[Qiymət]]</f>
        <v>173.6</v>
      </c>
      <c r="K1579" s="9">
        <f>Data[[#This Row],[Məbləğ]]-Data[[#This Row],[Maya]]*Data[[#This Row],[Miqdar]]</f>
        <v>69.440000000000012</v>
      </c>
      <c r="O1579"/>
      <c r="P1579"/>
    </row>
    <row r="1580" spans="1:16" x14ac:dyDescent="0.35">
      <c r="A1580" s="15">
        <v>44260.108700000157</v>
      </c>
      <c r="B1580" s="9">
        <v>74</v>
      </c>
      <c r="C1580" s="9" t="s">
        <v>138</v>
      </c>
      <c r="D1580" s="9" t="s">
        <v>123</v>
      </c>
      <c r="E1580" s="9" t="s">
        <v>171</v>
      </c>
      <c r="F1580" s="9">
        <v>2.8</v>
      </c>
      <c r="G1580" s="9">
        <v>1.6799999999999997</v>
      </c>
      <c r="H1580" s="9" t="s">
        <v>136</v>
      </c>
      <c r="I1580" s="9" t="s">
        <v>179</v>
      </c>
      <c r="J1580" s="9">
        <f>Data[[#This Row],[Miqdar]]*Data[[#This Row],[Qiymət]]</f>
        <v>207.2</v>
      </c>
      <c r="K1580" s="9">
        <f>Data[[#This Row],[Məbləğ]]-Data[[#This Row],[Maya]]*Data[[#This Row],[Miqdar]]</f>
        <v>82.88000000000001</v>
      </c>
      <c r="O1580"/>
      <c r="P1580"/>
    </row>
    <row r="1581" spans="1:16" x14ac:dyDescent="0.35">
      <c r="A1581" s="15">
        <v>44260.149400000155</v>
      </c>
      <c r="B1581" s="9">
        <v>70</v>
      </c>
      <c r="C1581" s="9" t="s">
        <v>138</v>
      </c>
      <c r="D1581" s="9" t="s">
        <v>123</v>
      </c>
      <c r="E1581" s="9" t="s">
        <v>171</v>
      </c>
      <c r="F1581" s="9">
        <v>2.8</v>
      </c>
      <c r="G1581" s="9">
        <v>1.6799999999999997</v>
      </c>
      <c r="H1581" s="9" t="s">
        <v>136</v>
      </c>
      <c r="I1581" s="9" t="s">
        <v>137</v>
      </c>
      <c r="J1581" s="9">
        <f>Data[[#This Row],[Miqdar]]*Data[[#This Row],[Qiymət]]</f>
        <v>196</v>
      </c>
      <c r="K1581" s="9">
        <f>Data[[#This Row],[Məbləğ]]-Data[[#This Row],[Maya]]*Data[[#This Row],[Miqdar]]</f>
        <v>78.40000000000002</v>
      </c>
      <c r="O1581"/>
      <c r="P1581"/>
    </row>
    <row r="1582" spans="1:16" x14ac:dyDescent="0.35">
      <c r="A1582" s="15">
        <v>44260.185200000153</v>
      </c>
      <c r="B1582" s="9">
        <v>51</v>
      </c>
      <c r="C1582" s="9" t="s">
        <v>25</v>
      </c>
      <c r="D1582" s="9" t="s">
        <v>122</v>
      </c>
      <c r="E1582" s="9" t="s">
        <v>158</v>
      </c>
      <c r="F1582" s="9">
        <v>3.9</v>
      </c>
      <c r="G1582" s="9">
        <v>1.95</v>
      </c>
      <c r="H1582" s="9" t="s">
        <v>154</v>
      </c>
      <c r="I1582" s="9" t="s">
        <v>194</v>
      </c>
      <c r="J1582" s="9">
        <f>Data[[#This Row],[Miqdar]]*Data[[#This Row],[Qiymət]]</f>
        <v>198.9</v>
      </c>
      <c r="K1582" s="9">
        <f>Data[[#This Row],[Məbləğ]]-Data[[#This Row],[Maya]]*Data[[#This Row],[Miqdar]]</f>
        <v>99.45</v>
      </c>
      <c r="O1582"/>
      <c r="P1582"/>
    </row>
    <row r="1583" spans="1:16" x14ac:dyDescent="0.35">
      <c r="A1583" s="15">
        <v>44260.221500000152</v>
      </c>
      <c r="B1583" s="9">
        <v>76</v>
      </c>
      <c r="C1583" s="9" t="s">
        <v>25</v>
      </c>
      <c r="D1583" s="9" t="s">
        <v>122</v>
      </c>
      <c r="E1583" s="9" t="s">
        <v>182</v>
      </c>
      <c r="F1583" s="9">
        <v>3.4</v>
      </c>
      <c r="G1583" s="9">
        <v>2.38</v>
      </c>
      <c r="H1583" s="9" t="s">
        <v>136</v>
      </c>
      <c r="I1583" s="9" t="s">
        <v>180</v>
      </c>
      <c r="J1583" s="9">
        <f>Data[[#This Row],[Miqdar]]*Data[[#This Row],[Qiymət]]</f>
        <v>258.39999999999998</v>
      </c>
      <c r="K1583" s="9">
        <f>Data[[#This Row],[Məbləğ]]-Data[[#This Row],[Maya]]*Data[[#This Row],[Miqdar]]</f>
        <v>77.519999999999982</v>
      </c>
      <c r="O1583"/>
      <c r="P1583"/>
    </row>
    <row r="1584" spans="1:16" x14ac:dyDescent="0.35">
      <c r="A1584" s="15">
        <v>44260.257200000153</v>
      </c>
      <c r="B1584" s="9">
        <v>53</v>
      </c>
      <c r="C1584" s="9" t="s">
        <v>11</v>
      </c>
      <c r="D1584" s="9" t="s">
        <v>122</v>
      </c>
      <c r="E1584" s="9" t="s">
        <v>181</v>
      </c>
      <c r="F1584" s="9">
        <v>0.9</v>
      </c>
      <c r="G1584" s="9">
        <v>0.63</v>
      </c>
      <c r="H1584" s="9" t="s">
        <v>140</v>
      </c>
      <c r="I1584" s="9" t="s">
        <v>174</v>
      </c>
      <c r="J1584" s="9">
        <f>Data[[#This Row],[Miqdar]]*Data[[#This Row],[Qiymət]]</f>
        <v>47.7</v>
      </c>
      <c r="K1584" s="9">
        <f>Data[[#This Row],[Məbləğ]]-Data[[#This Row],[Maya]]*Data[[#This Row],[Miqdar]]</f>
        <v>14.310000000000002</v>
      </c>
      <c r="O1584"/>
      <c r="P1584"/>
    </row>
    <row r="1585" spans="1:16" x14ac:dyDescent="0.35">
      <c r="A1585" s="15">
        <v>44260.295100000156</v>
      </c>
      <c r="B1585" s="9">
        <v>59</v>
      </c>
      <c r="C1585" s="9" t="s">
        <v>11</v>
      </c>
      <c r="D1585" s="9" t="s">
        <v>122</v>
      </c>
      <c r="E1585" s="9" t="s">
        <v>181</v>
      </c>
      <c r="F1585" s="9">
        <v>0.9</v>
      </c>
      <c r="G1585" s="9">
        <v>0.63</v>
      </c>
      <c r="H1585" s="9" t="s">
        <v>140</v>
      </c>
      <c r="I1585" s="9" t="s">
        <v>174</v>
      </c>
      <c r="J1585" s="9">
        <f>Data[[#This Row],[Miqdar]]*Data[[#This Row],[Qiymət]]</f>
        <v>53.1</v>
      </c>
      <c r="K1585" s="9">
        <f>Data[[#This Row],[Məbləğ]]-Data[[#This Row],[Maya]]*Data[[#This Row],[Miqdar]]</f>
        <v>15.93</v>
      </c>
      <c r="O1585"/>
      <c r="P1585"/>
    </row>
    <row r="1586" spans="1:16" x14ac:dyDescent="0.35">
      <c r="A1586" s="15">
        <v>44260.332100000152</v>
      </c>
      <c r="B1586" s="9">
        <v>68</v>
      </c>
      <c r="C1586" s="9" t="s">
        <v>11</v>
      </c>
      <c r="D1586" s="9" t="s">
        <v>122</v>
      </c>
      <c r="E1586" s="9" t="s">
        <v>181</v>
      </c>
      <c r="F1586" s="9">
        <v>0.9</v>
      </c>
      <c r="G1586" s="9">
        <v>0.63</v>
      </c>
      <c r="H1586" s="9" t="s">
        <v>140</v>
      </c>
      <c r="I1586" s="9" t="s">
        <v>174</v>
      </c>
      <c r="J1586" s="9">
        <f>Data[[#This Row],[Miqdar]]*Data[[#This Row],[Qiymət]]</f>
        <v>61.2</v>
      </c>
      <c r="K1586" s="9">
        <f>Data[[#This Row],[Məbləğ]]-Data[[#This Row],[Maya]]*Data[[#This Row],[Miqdar]]</f>
        <v>18.36</v>
      </c>
      <c r="O1586"/>
      <c r="P1586"/>
    </row>
    <row r="1587" spans="1:16" x14ac:dyDescent="0.35">
      <c r="A1587" s="15">
        <v>44260.37510000015</v>
      </c>
      <c r="B1587" s="9">
        <v>64</v>
      </c>
      <c r="C1587" s="9" t="s">
        <v>20</v>
      </c>
      <c r="D1587" s="9" t="s">
        <v>121</v>
      </c>
      <c r="E1587" s="9" t="s">
        <v>146</v>
      </c>
      <c r="F1587" s="9">
        <v>1.7</v>
      </c>
      <c r="G1587" s="9">
        <v>0.85</v>
      </c>
      <c r="H1587" s="9" t="s">
        <v>140</v>
      </c>
      <c r="I1587" s="9" t="s">
        <v>189</v>
      </c>
      <c r="J1587" s="9">
        <f>Data[[#This Row],[Miqdar]]*Data[[#This Row],[Qiymət]]</f>
        <v>108.8</v>
      </c>
      <c r="K1587" s="9">
        <f>Data[[#This Row],[Məbləğ]]-Data[[#This Row],[Maya]]*Data[[#This Row],[Miqdar]]</f>
        <v>54.4</v>
      </c>
      <c r="O1587"/>
      <c r="P1587"/>
    </row>
    <row r="1588" spans="1:16" x14ac:dyDescent="0.35">
      <c r="A1588" s="15">
        <v>44260.410600000148</v>
      </c>
      <c r="B1588" s="9">
        <v>58</v>
      </c>
      <c r="C1588" s="9" t="s">
        <v>20</v>
      </c>
      <c r="D1588" s="9" t="s">
        <v>121</v>
      </c>
      <c r="E1588" s="9" t="s">
        <v>153</v>
      </c>
      <c r="F1588" s="9">
        <v>1</v>
      </c>
      <c r="G1588" s="9">
        <v>0.6</v>
      </c>
      <c r="H1588" s="9" t="s">
        <v>154</v>
      </c>
      <c r="I1588" s="9" t="s">
        <v>189</v>
      </c>
      <c r="J1588" s="9">
        <f>Data[[#This Row],[Miqdar]]*Data[[#This Row],[Qiymət]]</f>
        <v>58</v>
      </c>
      <c r="K1588" s="9">
        <f>Data[[#This Row],[Məbləğ]]-Data[[#This Row],[Maya]]*Data[[#This Row],[Miqdar]]</f>
        <v>23.200000000000003</v>
      </c>
      <c r="O1588"/>
      <c r="P1588"/>
    </row>
    <row r="1589" spans="1:16" x14ac:dyDescent="0.35">
      <c r="A1589" s="15">
        <v>44260.451300000146</v>
      </c>
      <c r="B1589" s="9">
        <v>55</v>
      </c>
      <c r="C1589" s="9" t="s">
        <v>148</v>
      </c>
      <c r="D1589" s="9" t="s">
        <v>149</v>
      </c>
      <c r="E1589" s="9" t="s">
        <v>144</v>
      </c>
      <c r="F1589" s="9">
        <v>1.4</v>
      </c>
      <c r="G1589" s="9">
        <v>0.97999999999999987</v>
      </c>
      <c r="H1589" s="9" t="s">
        <v>140</v>
      </c>
      <c r="I1589" s="9" t="s">
        <v>157</v>
      </c>
      <c r="J1589" s="9">
        <f>Data[[#This Row],[Miqdar]]*Data[[#This Row],[Qiymət]]</f>
        <v>77</v>
      </c>
      <c r="K1589" s="9">
        <f>Data[[#This Row],[Məbləğ]]-Data[[#This Row],[Maya]]*Data[[#This Row],[Miqdar]]</f>
        <v>23.100000000000009</v>
      </c>
      <c r="O1589"/>
      <c r="P1589"/>
    </row>
    <row r="1590" spans="1:16" x14ac:dyDescent="0.35">
      <c r="A1590" s="15">
        <v>44260.493100000145</v>
      </c>
      <c r="B1590" s="9">
        <v>60</v>
      </c>
      <c r="C1590" s="9" t="s">
        <v>42</v>
      </c>
      <c r="D1590" s="9" t="s">
        <v>121</v>
      </c>
      <c r="E1590" s="9" t="s">
        <v>158</v>
      </c>
      <c r="F1590" s="9">
        <v>3.9</v>
      </c>
      <c r="G1590" s="9">
        <v>1.95</v>
      </c>
      <c r="H1590" s="9" t="s">
        <v>154</v>
      </c>
      <c r="I1590" s="9" t="s">
        <v>147</v>
      </c>
      <c r="J1590" s="9">
        <f>Data[[#This Row],[Miqdar]]*Data[[#This Row],[Qiymət]]</f>
        <v>234</v>
      </c>
      <c r="K1590" s="9">
        <f>Data[[#This Row],[Məbləğ]]-Data[[#This Row],[Maya]]*Data[[#This Row],[Miqdar]]</f>
        <v>117</v>
      </c>
      <c r="O1590"/>
      <c r="P1590"/>
    </row>
    <row r="1591" spans="1:16" x14ac:dyDescent="0.35">
      <c r="A1591" s="15">
        <v>44260.533400000146</v>
      </c>
      <c r="B1591" s="9">
        <v>72</v>
      </c>
      <c r="C1591" s="9" t="s">
        <v>148</v>
      </c>
      <c r="D1591" s="9" t="s">
        <v>149</v>
      </c>
      <c r="E1591" s="9" t="s">
        <v>153</v>
      </c>
      <c r="F1591" s="9">
        <v>1</v>
      </c>
      <c r="G1591" s="9">
        <v>0.6</v>
      </c>
      <c r="H1591" s="9" t="s">
        <v>154</v>
      </c>
      <c r="I1591" s="9" t="s">
        <v>151</v>
      </c>
      <c r="J1591" s="9">
        <f>Data[[#This Row],[Miqdar]]*Data[[#This Row],[Qiymət]]</f>
        <v>72</v>
      </c>
      <c r="K1591" s="9">
        <f>Data[[#This Row],[Məbləğ]]-Data[[#This Row],[Maya]]*Data[[#This Row],[Miqdar]]</f>
        <v>28.800000000000004</v>
      </c>
      <c r="O1591"/>
      <c r="P1591"/>
    </row>
    <row r="1592" spans="1:16" x14ac:dyDescent="0.35">
      <c r="A1592" s="15">
        <v>44260.577100000148</v>
      </c>
      <c r="B1592" s="9">
        <v>60</v>
      </c>
      <c r="C1592" s="9" t="s">
        <v>28</v>
      </c>
      <c r="D1592" s="9" t="s">
        <v>143</v>
      </c>
      <c r="E1592" s="9" t="s">
        <v>182</v>
      </c>
      <c r="F1592" s="9">
        <v>3.4</v>
      </c>
      <c r="G1592" s="9">
        <v>2.38</v>
      </c>
      <c r="H1592" s="9" t="s">
        <v>136</v>
      </c>
      <c r="I1592" s="9" t="s">
        <v>161</v>
      </c>
      <c r="J1592" s="9">
        <f>Data[[#This Row],[Miqdar]]*Data[[#This Row],[Qiymət]]</f>
        <v>204</v>
      </c>
      <c r="K1592" s="9">
        <f>Data[[#This Row],[Məbləğ]]-Data[[#This Row],[Maya]]*Data[[#This Row],[Miqdar]]</f>
        <v>61.200000000000017</v>
      </c>
      <c r="O1592"/>
      <c r="P1592"/>
    </row>
    <row r="1593" spans="1:16" x14ac:dyDescent="0.35">
      <c r="A1593" s="15">
        <v>44260.620300000148</v>
      </c>
      <c r="B1593" s="9">
        <v>75</v>
      </c>
      <c r="C1593" s="9" t="s">
        <v>156</v>
      </c>
      <c r="D1593" s="9" t="s">
        <v>124</v>
      </c>
      <c r="E1593" s="9" t="s">
        <v>181</v>
      </c>
      <c r="F1593" s="9">
        <v>0.9</v>
      </c>
      <c r="G1593" s="9">
        <v>0.63</v>
      </c>
      <c r="H1593" s="9" t="s">
        <v>140</v>
      </c>
      <c r="I1593" s="9" t="s">
        <v>168</v>
      </c>
      <c r="J1593" s="9">
        <f>Data[[#This Row],[Miqdar]]*Data[[#This Row],[Qiymət]]</f>
        <v>67.5</v>
      </c>
      <c r="K1593" s="9">
        <f>Data[[#This Row],[Məbləğ]]-Data[[#This Row],[Maya]]*Data[[#This Row],[Miqdar]]</f>
        <v>20.25</v>
      </c>
      <c r="O1593"/>
      <c r="P1593"/>
    </row>
    <row r="1594" spans="1:16" x14ac:dyDescent="0.35">
      <c r="A1594" s="15">
        <v>44260.664900000149</v>
      </c>
      <c r="B1594" s="9">
        <v>53</v>
      </c>
      <c r="C1594" s="9" t="s">
        <v>28</v>
      </c>
      <c r="D1594" s="9" t="s">
        <v>143</v>
      </c>
      <c r="E1594" s="9" t="s">
        <v>185</v>
      </c>
      <c r="F1594" s="9">
        <v>1.2</v>
      </c>
      <c r="G1594" s="9">
        <v>0.72</v>
      </c>
      <c r="H1594" s="9" t="s">
        <v>154</v>
      </c>
      <c r="I1594" s="9" t="s">
        <v>170</v>
      </c>
      <c r="J1594" s="9">
        <f>Data[[#This Row],[Miqdar]]*Data[[#This Row],[Qiymət]]</f>
        <v>63.599999999999994</v>
      </c>
      <c r="K1594" s="9">
        <f>Data[[#This Row],[Məbləğ]]-Data[[#This Row],[Maya]]*Data[[#This Row],[Miqdar]]</f>
        <v>25.439999999999998</v>
      </c>
      <c r="O1594"/>
      <c r="P1594"/>
    </row>
    <row r="1595" spans="1:16" x14ac:dyDescent="0.35">
      <c r="A1595" s="15">
        <v>44260.708300000151</v>
      </c>
      <c r="B1595" s="9">
        <v>59</v>
      </c>
      <c r="C1595" s="9" t="s">
        <v>42</v>
      </c>
      <c r="D1595" s="9" t="s">
        <v>121</v>
      </c>
      <c r="E1595" s="9" t="s">
        <v>139</v>
      </c>
      <c r="F1595" s="9">
        <v>1.5</v>
      </c>
      <c r="G1595" s="9">
        <v>0.75</v>
      </c>
      <c r="H1595" s="9" t="s">
        <v>140</v>
      </c>
      <c r="I1595" s="9" t="s">
        <v>147</v>
      </c>
      <c r="J1595" s="9">
        <f>Data[[#This Row],[Miqdar]]*Data[[#This Row],[Qiymət]]</f>
        <v>88.5</v>
      </c>
      <c r="K1595" s="9">
        <f>Data[[#This Row],[Məbləğ]]-Data[[#This Row],[Maya]]*Data[[#This Row],[Miqdar]]</f>
        <v>44.25</v>
      </c>
      <c r="O1595"/>
      <c r="P1595"/>
    </row>
    <row r="1596" spans="1:16" x14ac:dyDescent="0.35">
      <c r="A1596" s="15">
        <v>44260.753200000152</v>
      </c>
      <c r="B1596" s="9">
        <v>50</v>
      </c>
      <c r="C1596" s="9" t="s">
        <v>148</v>
      </c>
      <c r="D1596" s="9" t="s">
        <v>149</v>
      </c>
      <c r="E1596" s="9" t="s">
        <v>186</v>
      </c>
      <c r="F1596" s="9">
        <v>1.4</v>
      </c>
      <c r="G1596" s="9">
        <v>0.97999999999999987</v>
      </c>
      <c r="H1596" s="9" t="s">
        <v>140</v>
      </c>
      <c r="I1596" s="9" t="s">
        <v>173</v>
      </c>
      <c r="J1596" s="9">
        <f>Data[[#This Row],[Miqdar]]*Data[[#This Row],[Qiymət]]</f>
        <v>70</v>
      </c>
      <c r="K1596" s="9">
        <f>Data[[#This Row],[Məbləğ]]-Data[[#This Row],[Maya]]*Data[[#This Row],[Miqdar]]</f>
        <v>21.000000000000007</v>
      </c>
      <c r="O1596"/>
      <c r="P1596"/>
    </row>
    <row r="1597" spans="1:16" x14ac:dyDescent="0.35">
      <c r="A1597" s="15">
        <v>44260.794600000154</v>
      </c>
      <c r="B1597" s="9">
        <v>65</v>
      </c>
      <c r="C1597" s="9" t="s">
        <v>156</v>
      </c>
      <c r="D1597" s="9" t="s">
        <v>124</v>
      </c>
      <c r="E1597" s="9" t="s">
        <v>195</v>
      </c>
      <c r="F1597" s="9">
        <v>2</v>
      </c>
      <c r="G1597" s="9">
        <v>1.6</v>
      </c>
      <c r="H1597" s="9" t="s">
        <v>136</v>
      </c>
      <c r="I1597" s="9" t="s">
        <v>168</v>
      </c>
      <c r="J1597" s="9">
        <f>Data[[#This Row],[Miqdar]]*Data[[#This Row],[Qiymət]]</f>
        <v>130</v>
      </c>
      <c r="K1597" s="9">
        <f>Data[[#This Row],[Məbləğ]]-Data[[#This Row],[Maya]]*Data[[#This Row],[Miqdar]]</f>
        <v>26</v>
      </c>
      <c r="O1597"/>
      <c r="P1597"/>
    </row>
    <row r="1598" spans="1:16" x14ac:dyDescent="0.35">
      <c r="A1598" s="15">
        <v>44260.837400000157</v>
      </c>
      <c r="B1598" s="9">
        <v>65</v>
      </c>
      <c r="C1598" s="9" t="s">
        <v>148</v>
      </c>
      <c r="D1598" s="9" t="s">
        <v>149</v>
      </c>
      <c r="E1598" s="9" t="s">
        <v>195</v>
      </c>
      <c r="F1598" s="9">
        <v>2</v>
      </c>
      <c r="G1598" s="9">
        <v>1.6</v>
      </c>
      <c r="H1598" s="9" t="s">
        <v>136</v>
      </c>
      <c r="I1598" s="9" t="s">
        <v>157</v>
      </c>
      <c r="J1598" s="9">
        <f>Data[[#This Row],[Miqdar]]*Data[[#This Row],[Qiymət]]</f>
        <v>130</v>
      </c>
      <c r="K1598" s="9">
        <f>Data[[#This Row],[Məbləğ]]-Data[[#This Row],[Maya]]*Data[[#This Row],[Miqdar]]</f>
        <v>26</v>
      </c>
      <c r="O1598"/>
      <c r="P1598"/>
    </row>
    <row r="1599" spans="1:16" x14ac:dyDescent="0.35">
      <c r="A1599" s="15">
        <v>44260.873200000155</v>
      </c>
      <c r="B1599" s="9">
        <v>56</v>
      </c>
      <c r="C1599" s="9" t="s">
        <v>148</v>
      </c>
      <c r="D1599" s="9" t="s">
        <v>149</v>
      </c>
      <c r="E1599" s="9" t="s">
        <v>159</v>
      </c>
      <c r="F1599" s="9">
        <v>1.5</v>
      </c>
      <c r="G1599" s="9">
        <v>0.9</v>
      </c>
      <c r="H1599" s="9" t="s">
        <v>154</v>
      </c>
      <c r="I1599" s="9" t="s">
        <v>192</v>
      </c>
      <c r="J1599" s="9">
        <f>Data[[#This Row],[Miqdar]]*Data[[#This Row],[Qiymət]]</f>
        <v>84</v>
      </c>
      <c r="K1599" s="9">
        <f>Data[[#This Row],[Məbləğ]]-Data[[#This Row],[Maya]]*Data[[#This Row],[Miqdar]]</f>
        <v>33.6</v>
      </c>
      <c r="O1599"/>
      <c r="P1599"/>
    </row>
    <row r="1600" spans="1:16" x14ac:dyDescent="0.35">
      <c r="A1600" s="15">
        <v>44260.917300000154</v>
      </c>
      <c r="B1600" s="9">
        <v>61</v>
      </c>
      <c r="C1600" s="9" t="s">
        <v>160</v>
      </c>
      <c r="D1600" s="9" t="s">
        <v>143</v>
      </c>
      <c r="E1600" s="9" t="s">
        <v>153</v>
      </c>
      <c r="F1600" s="9">
        <v>1</v>
      </c>
      <c r="G1600" s="9">
        <v>0.6</v>
      </c>
      <c r="H1600" s="9" t="s">
        <v>154</v>
      </c>
      <c r="I1600" s="9" t="s">
        <v>145</v>
      </c>
      <c r="J1600" s="9">
        <f>Data[[#This Row],[Miqdar]]*Data[[#This Row],[Qiymət]]</f>
        <v>61</v>
      </c>
      <c r="K1600" s="9">
        <f>Data[[#This Row],[Məbləğ]]-Data[[#This Row],[Maya]]*Data[[#This Row],[Miqdar]]</f>
        <v>24.4</v>
      </c>
      <c r="O1600"/>
      <c r="P1600"/>
    </row>
    <row r="1601" spans="1:16" x14ac:dyDescent="0.35">
      <c r="A1601" s="15">
        <v>44260.960500000154</v>
      </c>
      <c r="B1601" s="9">
        <v>77</v>
      </c>
      <c r="C1601" s="9" t="s">
        <v>20</v>
      </c>
      <c r="D1601" s="9" t="s">
        <v>121</v>
      </c>
      <c r="E1601" s="9" t="s">
        <v>188</v>
      </c>
      <c r="F1601" s="9">
        <v>2.4</v>
      </c>
      <c r="G1601" s="9">
        <v>1.6800000000000002</v>
      </c>
      <c r="H1601" s="9" t="s">
        <v>154</v>
      </c>
      <c r="I1601" s="9" t="s">
        <v>165</v>
      </c>
      <c r="J1601" s="9">
        <f>Data[[#This Row],[Miqdar]]*Data[[#This Row],[Qiymət]]</f>
        <v>184.79999999999998</v>
      </c>
      <c r="K1601" s="9">
        <f>Data[[#This Row],[Məbləğ]]-Data[[#This Row],[Maya]]*Data[[#This Row],[Miqdar]]</f>
        <v>55.439999999999969</v>
      </c>
      <c r="O1601"/>
      <c r="P1601"/>
    </row>
    <row r="1602" spans="1:16" x14ac:dyDescent="0.35">
      <c r="A1602" s="15">
        <v>44261.003900000156</v>
      </c>
      <c r="B1602" s="9">
        <v>47</v>
      </c>
      <c r="C1602" s="9" t="s">
        <v>6</v>
      </c>
      <c r="D1602" s="9" t="s">
        <v>121</v>
      </c>
      <c r="E1602" s="9" t="s">
        <v>188</v>
      </c>
      <c r="F1602" s="9">
        <v>2.4</v>
      </c>
      <c r="G1602" s="9">
        <v>1.6800000000000002</v>
      </c>
      <c r="H1602" s="9" t="s">
        <v>154</v>
      </c>
      <c r="I1602" s="9" t="s">
        <v>165</v>
      </c>
      <c r="J1602" s="9">
        <f>Data[[#This Row],[Miqdar]]*Data[[#This Row],[Qiymət]]</f>
        <v>112.8</v>
      </c>
      <c r="K1602" s="9">
        <f>Data[[#This Row],[Məbləğ]]-Data[[#This Row],[Maya]]*Data[[#This Row],[Miqdar]]</f>
        <v>33.839999999999989</v>
      </c>
      <c r="O1602"/>
      <c r="P1602"/>
    </row>
    <row r="1603" spans="1:16" x14ac:dyDescent="0.35">
      <c r="A1603" s="15">
        <v>44261.039400000154</v>
      </c>
      <c r="B1603" s="9">
        <v>49</v>
      </c>
      <c r="C1603" s="9" t="s">
        <v>138</v>
      </c>
      <c r="D1603" s="9" t="s">
        <v>123</v>
      </c>
      <c r="E1603" s="9" t="s">
        <v>186</v>
      </c>
      <c r="F1603" s="9">
        <v>1.4</v>
      </c>
      <c r="G1603" s="9">
        <v>0.97999999999999987</v>
      </c>
      <c r="H1603" s="9" t="s">
        <v>140</v>
      </c>
      <c r="I1603" s="9" t="s">
        <v>177</v>
      </c>
      <c r="J1603" s="9">
        <f>Data[[#This Row],[Miqdar]]*Data[[#This Row],[Qiymət]]</f>
        <v>68.599999999999994</v>
      </c>
      <c r="K1603" s="9">
        <f>Data[[#This Row],[Məbləğ]]-Data[[#This Row],[Maya]]*Data[[#This Row],[Miqdar]]</f>
        <v>20.58</v>
      </c>
      <c r="O1603"/>
      <c r="P1603"/>
    </row>
    <row r="1604" spans="1:16" x14ac:dyDescent="0.35">
      <c r="A1604" s="15">
        <v>44261.082400000152</v>
      </c>
      <c r="B1604" s="9">
        <v>50</v>
      </c>
      <c r="C1604" s="9" t="s">
        <v>138</v>
      </c>
      <c r="D1604" s="9" t="s">
        <v>123</v>
      </c>
      <c r="E1604" s="9" t="s">
        <v>182</v>
      </c>
      <c r="F1604" s="9">
        <v>3.4</v>
      </c>
      <c r="G1604" s="9">
        <v>2.38</v>
      </c>
      <c r="H1604" s="9" t="s">
        <v>136</v>
      </c>
      <c r="I1604" s="9" t="s">
        <v>179</v>
      </c>
      <c r="J1604" s="9">
        <f>Data[[#This Row],[Miqdar]]*Data[[#This Row],[Qiymət]]</f>
        <v>170</v>
      </c>
      <c r="K1604" s="9">
        <f>Data[[#This Row],[Məbləğ]]-Data[[#This Row],[Maya]]*Data[[#This Row],[Miqdar]]</f>
        <v>51</v>
      </c>
      <c r="O1604"/>
      <c r="P1604"/>
    </row>
    <row r="1605" spans="1:16" x14ac:dyDescent="0.35">
      <c r="A1605" s="15">
        <v>44261.120900000155</v>
      </c>
      <c r="B1605" s="9">
        <v>64</v>
      </c>
      <c r="C1605" s="9" t="s">
        <v>36</v>
      </c>
      <c r="D1605" s="9" t="s">
        <v>123</v>
      </c>
      <c r="E1605" s="9" t="s">
        <v>181</v>
      </c>
      <c r="F1605" s="9">
        <v>0.9</v>
      </c>
      <c r="G1605" s="9">
        <v>0.63</v>
      </c>
      <c r="H1605" s="9" t="s">
        <v>140</v>
      </c>
      <c r="I1605" s="9" t="s">
        <v>177</v>
      </c>
      <c r="J1605" s="9">
        <f>Data[[#This Row],[Miqdar]]*Data[[#This Row],[Qiymət]]</f>
        <v>57.6</v>
      </c>
      <c r="K1605" s="9">
        <f>Data[[#This Row],[Məbləğ]]-Data[[#This Row],[Maya]]*Data[[#This Row],[Miqdar]]</f>
        <v>17.28</v>
      </c>
      <c r="O1605"/>
      <c r="P1605"/>
    </row>
    <row r="1606" spans="1:16" x14ac:dyDescent="0.35">
      <c r="A1606" s="15">
        <v>44261.162600000156</v>
      </c>
      <c r="B1606" s="9">
        <v>79</v>
      </c>
      <c r="C1606" s="9" t="s">
        <v>36</v>
      </c>
      <c r="D1606" s="9" t="s">
        <v>123</v>
      </c>
      <c r="E1606" s="9" t="s">
        <v>162</v>
      </c>
      <c r="F1606" s="9">
        <v>3.2</v>
      </c>
      <c r="G1606" s="9">
        <v>1.6</v>
      </c>
      <c r="H1606" s="9" t="s">
        <v>136</v>
      </c>
      <c r="I1606" s="9" t="s">
        <v>177</v>
      </c>
      <c r="J1606" s="9">
        <f>Data[[#This Row],[Miqdar]]*Data[[#This Row],[Qiymət]]</f>
        <v>252.8</v>
      </c>
      <c r="K1606" s="9">
        <f>Data[[#This Row],[Məbləğ]]-Data[[#This Row],[Maya]]*Data[[#This Row],[Miqdar]]</f>
        <v>126.4</v>
      </c>
      <c r="O1606"/>
      <c r="P1606"/>
    </row>
    <row r="1607" spans="1:16" x14ac:dyDescent="0.35">
      <c r="A1607" s="15">
        <v>44261.206400000156</v>
      </c>
      <c r="B1607" s="9">
        <v>62</v>
      </c>
      <c r="C1607" s="9" t="s">
        <v>36</v>
      </c>
      <c r="D1607" s="9" t="s">
        <v>123</v>
      </c>
      <c r="E1607" s="9" t="s">
        <v>158</v>
      </c>
      <c r="F1607" s="9">
        <v>3.9</v>
      </c>
      <c r="G1607" s="9">
        <v>1.95</v>
      </c>
      <c r="H1607" s="9" t="s">
        <v>154</v>
      </c>
      <c r="I1607" s="9" t="s">
        <v>179</v>
      </c>
      <c r="J1607" s="9">
        <f>Data[[#This Row],[Miqdar]]*Data[[#This Row],[Qiymət]]</f>
        <v>241.79999999999998</v>
      </c>
      <c r="K1607" s="9">
        <f>Data[[#This Row],[Məbləğ]]-Data[[#This Row],[Maya]]*Data[[#This Row],[Miqdar]]</f>
        <v>120.89999999999999</v>
      </c>
      <c r="O1607"/>
      <c r="P1607"/>
    </row>
    <row r="1608" spans="1:16" x14ac:dyDescent="0.35">
      <c r="A1608" s="15">
        <v>44261.246300000159</v>
      </c>
      <c r="B1608" s="9">
        <v>56</v>
      </c>
      <c r="C1608" s="9" t="s">
        <v>36</v>
      </c>
      <c r="D1608" s="9" t="s">
        <v>123</v>
      </c>
      <c r="E1608" s="9" t="s">
        <v>178</v>
      </c>
      <c r="F1608" s="9">
        <v>2.2000000000000002</v>
      </c>
      <c r="G1608" s="9">
        <v>1.5400000000000003</v>
      </c>
      <c r="H1608" s="9" t="s">
        <v>140</v>
      </c>
      <c r="I1608" s="9" t="s">
        <v>179</v>
      </c>
      <c r="J1608" s="9">
        <f>Data[[#This Row],[Miqdar]]*Data[[#This Row],[Qiymət]]</f>
        <v>123.20000000000002</v>
      </c>
      <c r="K1608" s="9">
        <f>Data[[#This Row],[Məbləğ]]-Data[[#This Row],[Maya]]*Data[[#This Row],[Miqdar]]</f>
        <v>36.960000000000008</v>
      </c>
      <c r="O1608"/>
      <c r="P1608"/>
    </row>
    <row r="1609" spans="1:16" x14ac:dyDescent="0.35">
      <c r="A1609" s="15">
        <v>44261.291000000158</v>
      </c>
      <c r="B1609" s="9">
        <v>60</v>
      </c>
      <c r="C1609" s="9" t="s">
        <v>8</v>
      </c>
      <c r="D1609" s="9" t="s">
        <v>122</v>
      </c>
      <c r="E1609" s="9" t="s">
        <v>150</v>
      </c>
      <c r="F1609" s="9">
        <v>3.3</v>
      </c>
      <c r="G1609" s="9">
        <v>2.6399999999999997</v>
      </c>
      <c r="H1609" s="9" t="s">
        <v>136</v>
      </c>
      <c r="I1609" s="9" t="s">
        <v>174</v>
      </c>
      <c r="J1609" s="9">
        <f>Data[[#This Row],[Miqdar]]*Data[[#This Row],[Qiymət]]</f>
        <v>198</v>
      </c>
      <c r="K1609" s="9">
        <f>Data[[#This Row],[Məbləğ]]-Data[[#This Row],[Maya]]*Data[[#This Row],[Miqdar]]</f>
        <v>39.600000000000023</v>
      </c>
      <c r="O1609"/>
      <c r="P1609"/>
    </row>
    <row r="1610" spans="1:16" x14ac:dyDescent="0.35">
      <c r="A1610" s="15">
        <v>44261.333900000158</v>
      </c>
      <c r="B1610" s="9">
        <v>58</v>
      </c>
      <c r="C1610" s="9" t="s">
        <v>11</v>
      </c>
      <c r="D1610" s="9" t="s">
        <v>122</v>
      </c>
      <c r="E1610" s="9" t="s">
        <v>181</v>
      </c>
      <c r="F1610" s="9">
        <v>0.9</v>
      </c>
      <c r="G1610" s="9">
        <v>0.63</v>
      </c>
      <c r="H1610" s="9" t="s">
        <v>140</v>
      </c>
      <c r="I1610" s="9" t="s">
        <v>197</v>
      </c>
      <c r="J1610" s="9">
        <f>Data[[#This Row],[Miqdar]]*Data[[#This Row],[Qiymət]]</f>
        <v>52.2</v>
      </c>
      <c r="K1610" s="9">
        <f>Data[[#This Row],[Məbləğ]]-Data[[#This Row],[Maya]]*Data[[#This Row],[Miqdar]]</f>
        <v>15.660000000000004</v>
      </c>
      <c r="O1610"/>
      <c r="P1610"/>
    </row>
    <row r="1611" spans="1:16" x14ac:dyDescent="0.35">
      <c r="A1611" s="15">
        <v>44261.373700000157</v>
      </c>
      <c r="B1611" s="9">
        <v>62</v>
      </c>
      <c r="C1611" s="9" t="s">
        <v>28</v>
      </c>
      <c r="D1611" s="9" t="s">
        <v>143</v>
      </c>
      <c r="E1611" s="9" t="s">
        <v>162</v>
      </c>
      <c r="F1611" s="9">
        <v>3.2</v>
      </c>
      <c r="G1611" s="9">
        <v>1.6</v>
      </c>
      <c r="H1611" s="9" t="s">
        <v>136</v>
      </c>
      <c r="I1611" s="9" t="s">
        <v>161</v>
      </c>
      <c r="J1611" s="9">
        <f>Data[[#This Row],[Miqdar]]*Data[[#This Row],[Qiymət]]</f>
        <v>198.4</v>
      </c>
      <c r="K1611" s="9">
        <f>Data[[#This Row],[Məbləğ]]-Data[[#This Row],[Maya]]*Data[[#This Row],[Miqdar]]</f>
        <v>99.2</v>
      </c>
      <c r="O1611"/>
      <c r="P1611"/>
    </row>
    <row r="1612" spans="1:16" x14ac:dyDescent="0.35">
      <c r="A1612" s="15">
        <v>44261.413500000155</v>
      </c>
      <c r="B1612" s="9">
        <v>60</v>
      </c>
      <c r="C1612" s="9" t="s">
        <v>20</v>
      </c>
      <c r="D1612" s="9" t="s">
        <v>121</v>
      </c>
      <c r="E1612" s="9" t="s">
        <v>164</v>
      </c>
      <c r="F1612" s="9">
        <v>6.6</v>
      </c>
      <c r="G1612" s="9">
        <v>5.2799999999999994</v>
      </c>
      <c r="H1612" s="9" t="s">
        <v>154</v>
      </c>
      <c r="I1612" s="9" t="s">
        <v>189</v>
      </c>
      <c r="J1612" s="9">
        <f>Data[[#This Row],[Miqdar]]*Data[[#This Row],[Qiymət]]</f>
        <v>396</v>
      </c>
      <c r="K1612" s="9">
        <f>Data[[#This Row],[Məbləğ]]-Data[[#This Row],[Maya]]*Data[[#This Row],[Miqdar]]</f>
        <v>79.200000000000045</v>
      </c>
      <c r="O1612"/>
      <c r="P1612"/>
    </row>
    <row r="1613" spans="1:16" x14ac:dyDescent="0.35">
      <c r="A1613" s="15">
        <v>44261.448800000158</v>
      </c>
      <c r="B1613" s="9">
        <v>78</v>
      </c>
      <c r="C1613" s="9" t="s">
        <v>187</v>
      </c>
      <c r="D1613" s="9" t="s">
        <v>124</v>
      </c>
      <c r="E1613" s="9" t="s">
        <v>144</v>
      </c>
      <c r="F1613" s="9">
        <v>1.4</v>
      </c>
      <c r="G1613" s="9">
        <v>0.97999999999999987</v>
      </c>
      <c r="H1613" s="9" t="s">
        <v>140</v>
      </c>
      <c r="I1613" s="9" t="s">
        <v>168</v>
      </c>
      <c r="J1613" s="9">
        <f>Data[[#This Row],[Miqdar]]*Data[[#This Row],[Qiymət]]</f>
        <v>109.19999999999999</v>
      </c>
      <c r="K1613" s="9">
        <f>Data[[#This Row],[Məbləğ]]-Data[[#This Row],[Maya]]*Data[[#This Row],[Miqdar]]</f>
        <v>32.760000000000005</v>
      </c>
      <c r="O1613"/>
      <c r="P1613"/>
    </row>
    <row r="1614" spans="1:16" x14ac:dyDescent="0.35">
      <c r="A1614" s="15">
        <v>44261.486900000156</v>
      </c>
      <c r="B1614" s="9">
        <v>70</v>
      </c>
      <c r="C1614" s="9" t="s">
        <v>36</v>
      </c>
      <c r="D1614" s="9" t="s">
        <v>123</v>
      </c>
      <c r="E1614" s="9" t="s">
        <v>178</v>
      </c>
      <c r="F1614" s="9">
        <v>2.2000000000000002</v>
      </c>
      <c r="G1614" s="9">
        <v>1.5400000000000003</v>
      </c>
      <c r="H1614" s="9" t="s">
        <v>140</v>
      </c>
      <c r="I1614" s="9" t="s">
        <v>141</v>
      </c>
      <c r="J1614" s="9">
        <f>Data[[#This Row],[Miqdar]]*Data[[#This Row],[Qiymət]]</f>
        <v>154</v>
      </c>
      <c r="K1614" s="9">
        <f>Data[[#This Row],[Məbləğ]]-Data[[#This Row],[Maya]]*Data[[#This Row],[Miqdar]]</f>
        <v>46.199999999999989</v>
      </c>
      <c r="O1614"/>
      <c r="P1614"/>
    </row>
    <row r="1615" spans="1:16" x14ac:dyDescent="0.35">
      <c r="A1615" s="15">
        <v>44261.525300000154</v>
      </c>
      <c r="B1615" s="9">
        <v>59</v>
      </c>
      <c r="C1615" s="9" t="s">
        <v>175</v>
      </c>
      <c r="D1615" s="9" t="s">
        <v>123</v>
      </c>
      <c r="E1615" s="9" t="s">
        <v>186</v>
      </c>
      <c r="F1615" s="9">
        <v>1.4</v>
      </c>
      <c r="G1615" s="9">
        <v>0.97999999999999987</v>
      </c>
      <c r="H1615" s="9" t="s">
        <v>140</v>
      </c>
      <c r="I1615" s="9" t="s">
        <v>141</v>
      </c>
      <c r="J1615" s="9">
        <f>Data[[#This Row],[Miqdar]]*Data[[#This Row],[Qiymət]]</f>
        <v>82.6</v>
      </c>
      <c r="K1615" s="9">
        <f>Data[[#This Row],[Məbləğ]]-Data[[#This Row],[Maya]]*Data[[#This Row],[Miqdar]]</f>
        <v>24.78</v>
      </c>
      <c r="O1615"/>
      <c r="P1615"/>
    </row>
    <row r="1616" spans="1:16" x14ac:dyDescent="0.35">
      <c r="A1616" s="15">
        <v>44261.566900000151</v>
      </c>
      <c r="B1616" s="9">
        <v>59</v>
      </c>
      <c r="C1616" s="9" t="s">
        <v>148</v>
      </c>
      <c r="D1616" s="9" t="s">
        <v>149</v>
      </c>
      <c r="E1616" s="9" t="s">
        <v>146</v>
      </c>
      <c r="F1616" s="9">
        <v>1.7</v>
      </c>
      <c r="G1616" s="9">
        <v>0.85</v>
      </c>
      <c r="H1616" s="9" t="s">
        <v>140</v>
      </c>
      <c r="I1616" s="9" t="s">
        <v>173</v>
      </c>
      <c r="J1616" s="9">
        <f>Data[[#This Row],[Miqdar]]*Data[[#This Row],[Qiymət]]</f>
        <v>100.3</v>
      </c>
      <c r="K1616" s="9">
        <f>Data[[#This Row],[Məbləğ]]-Data[[#This Row],[Maya]]*Data[[#This Row],[Miqdar]]</f>
        <v>50.15</v>
      </c>
      <c r="O1616"/>
      <c r="P1616"/>
    </row>
    <row r="1617" spans="1:16" x14ac:dyDescent="0.35">
      <c r="A1617" s="15">
        <v>44261.60840000015</v>
      </c>
      <c r="B1617" s="9">
        <v>62</v>
      </c>
      <c r="C1617" s="9" t="s">
        <v>42</v>
      </c>
      <c r="D1617" s="9" t="s">
        <v>121</v>
      </c>
      <c r="E1617" s="9" t="s">
        <v>158</v>
      </c>
      <c r="F1617" s="9">
        <v>3.9</v>
      </c>
      <c r="G1617" s="9">
        <v>1.95</v>
      </c>
      <c r="H1617" s="9" t="s">
        <v>154</v>
      </c>
      <c r="I1617" s="9" t="s">
        <v>196</v>
      </c>
      <c r="J1617" s="9">
        <f>Data[[#This Row],[Miqdar]]*Data[[#This Row],[Qiymət]]</f>
        <v>241.79999999999998</v>
      </c>
      <c r="K1617" s="9">
        <f>Data[[#This Row],[Məbləğ]]-Data[[#This Row],[Maya]]*Data[[#This Row],[Miqdar]]</f>
        <v>120.89999999999999</v>
      </c>
      <c r="O1617"/>
      <c r="P1617"/>
    </row>
    <row r="1618" spans="1:16" x14ac:dyDescent="0.35">
      <c r="A1618" s="15">
        <v>44261.64730000015</v>
      </c>
      <c r="B1618" s="9">
        <v>68</v>
      </c>
      <c r="C1618" s="9" t="s">
        <v>39</v>
      </c>
      <c r="D1618" s="9" t="s">
        <v>124</v>
      </c>
      <c r="E1618" s="9" t="s">
        <v>158</v>
      </c>
      <c r="F1618" s="9">
        <v>3.9</v>
      </c>
      <c r="G1618" s="9">
        <v>1.95</v>
      </c>
      <c r="H1618" s="9" t="s">
        <v>154</v>
      </c>
      <c r="I1618" s="9" t="s">
        <v>192</v>
      </c>
      <c r="J1618" s="9">
        <f>Data[[#This Row],[Miqdar]]*Data[[#This Row],[Qiymət]]</f>
        <v>265.2</v>
      </c>
      <c r="K1618" s="9">
        <f>Data[[#This Row],[Məbləğ]]-Data[[#This Row],[Maya]]*Data[[#This Row],[Miqdar]]</f>
        <v>132.6</v>
      </c>
      <c r="O1618"/>
      <c r="P1618"/>
    </row>
    <row r="1619" spans="1:16" x14ac:dyDescent="0.35">
      <c r="A1619" s="15">
        <v>44261.692300000148</v>
      </c>
      <c r="B1619" s="9">
        <v>59</v>
      </c>
      <c r="C1619" s="9" t="s">
        <v>28</v>
      </c>
      <c r="D1619" s="9" t="s">
        <v>143</v>
      </c>
      <c r="E1619" s="9" t="s">
        <v>135</v>
      </c>
      <c r="F1619" s="9">
        <v>2.5</v>
      </c>
      <c r="G1619" s="9">
        <v>1.25</v>
      </c>
      <c r="H1619" s="9" t="s">
        <v>136</v>
      </c>
      <c r="I1619" s="9" t="s">
        <v>161</v>
      </c>
      <c r="J1619" s="9">
        <f>Data[[#This Row],[Miqdar]]*Data[[#This Row],[Qiymət]]</f>
        <v>147.5</v>
      </c>
      <c r="K1619" s="9">
        <f>Data[[#This Row],[Məbləğ]]-Data[[#This Row],[Maya]]*Data[[#This Row],[Miqdar]]</f>
        <v>73.75</v>
      </c>
      <c r="O1619"/>
      <c r="P1619"/>
    </row>
    <row r="1620" spans="1:16" x14ac:dyDescent="0.35">
      <c r="A1620" s="15">
        <v>44261.733200000148</v>
      </c>
      <c r="B1620" s="9">
        <v>57</v>
      </c>
      <c r="C1620" s="9" t="s">
        <v>42</v>
      </c>
      <c r="D1620" s="9" t="s">
        <v>121</v>
      </c>
      <c r="E1620" s="9" t="s">
        <v>195</v>
      </c>
      <c r="F1620" s="9">
        <v>2</v>
      </c>
      <c r="G1620" s="9">
        <v>1.6</v>
      </c>
      <c r="H1620" s="9" t="s">
        <v>136</v>
      </c>
      <c r="I1620" s="9" t="s">
        <v>198</v>
      </c>
      <c r="J1620" s="9">
        <f>Data[[#This Row],[Miqdar]]*Data[[#This Row],[Qiymət]]</f>
        <v>114</v>
      </c>
      <c r="K1620" s="9">
        <f>Data[[#This Row],[Məbləğ]]-Data[[#This Row],[Maya]]*Data[[#This Row],[Miqdar]]</f>
        <v>22.799999999999997</v>
      </c>
      <c r="O1620"/>
      <c r="P1620"/>
    </row>
    <row r="1621" spans="1:16" x14ac:dyDescent="0.35">
      <c r="A1621" s="15">
        <v>44261.772900000149</v>
      </c>
      <c r="B1621" s="9">
        <v>73</v>
      </c>
      <c r="C1621" s="9" t="s">
        <v>39</v>
      </c>
      <c r="D1621" s="9" t="s">
        <v>124</v>
      </c>
      <c r="E1621" s="9" t="s">
        <v>159</v>
      </c>
      <c r="F1621" s="9">
        <v>1.5</v>
      </c>
      <c r="G1621" s="9">
        <v>0.9</v>
      </c>
      <c r="H1621" s="9" t="s">
        <v>154</v>
      </c>
      <c r="I1621" s="9" t="s">
        <v>157</v>
      </c>
      <c r="J1621" s="9">
        <f>Data[[#This Row],[Miqdar]]*Data[[#This Row],[Qiymət]]</f>
        <v>109.5</v>
      </c>
      <c r="K1621" s="9">
        <f>Data[[#This Row],[Məbləğ]]-Data[[#This Row],[Maya]]*Data[[#This Row],[Miqdar]]</f>
        <v>43.8</v>
      </c>
      <c r="O1621"/>
      <c r="P1621"/>
    </row>
    <row r="1622" spans="1:16" x14ac:dyDescent="0.35">
      <c r="A1622" s="15">
        <v>44261.814400000148</v>
      </c>
      <c r="B1622" s="9">
        <v>67</v>
      </c>
      <c r="C1622" s="9" t="s">
        <v>160</v>
      </c>
      <c r="D1622" s="9" t="s">
        <v>143</v>
      </c>
      <c r="E1622" s="9" t="s">
        <v>159</v>
      </c>
      <c r="F1622" s="9">
        <v>1.5</v>
      </c>
      <c r="G1622" s="9">
        <v>0.9</v>
      </c>
      <c r="H1622" s="9" t="s">
        <v>154</v>
      </c>
      <c r="I1622" s="9" t="s">
        <v>152</v>
      </c>
      <c r="J1622" s="9">
        <f>Data[[#This Row],[Miqdar]]*Data[[#This Row],[Qiymət]]</f>
        <v>100.5</v>
      </c>
      <c r="K1622" s="9">
        <f>Data[[#This Row],[Məbləğ]]-Data[[#This Row],[Maya]]*Data[[#This Row],[Miqdar]]</f>
        <v>40.199999999999996</v>
      </c>
      <c r="O1622"/>
      <c r="P1622"/>
    </row>
    <row r="1623" spans="1:16" x14ac:dyDescent="0.35">
      <c r="A1623" s="15">
        <v>44261.856300000145</v>
      </c>
      <c r="B1623" s="9">
        <v>59</v>
      </c>
      <c r="C1623" s="9" t="s">
        <v>39</v>
      </c>
      <c r="D1623" s="9" t="s">
        <v>124</v>
      </c>
      <c r="E1623" s="9" t="s">
        <v>164</v>
      </c>
      <c r="F1623" s="9">
        <v>6.6</v>
      </c>
      <c r="G1623" s="9">
        <v>5.2799999999999994</v>
      </c>
      <c r="H1623" s="9" t="s">
        <v>154</v>
      </c>
      <c r="I1623" s="9" t="s">
        <v>199</v>
      </c>
      <c r="J1623" s="9">
        <f>Data[[#This Row],[Miqdar]]*Data[[#This Row],[Qiymət]]</f>
        <v>389.4</v>
      </c>
      <c r="K1623" s="9">
        <f>Data[[#This Row],[Məbləğ]]-Data[[#This Row],[Maya]]*Data[[#This Row],[Miqdar]]</f>
        <v>77.88</v>
      </c>
      <c r="O1623"/>
      <c r="P1623"/>
    </row>
    <row r="1624" spans="1:16" x14ac:dyDescent="0.35">
      <c r="A1624" s="15">
        <v>44261.897700000147</v>
      </c>
      <c r="B1624" s="9">
        <v>57</v>
      </c>
      <c r="C1624" s="9" t="s">
        <v>167</v>
      </c>
      <c r="D1624" s="9" t="s">
        <v>149</v>
      </c>
      <c r="E1624" s="9" t="s">
        <v>144</v>
      </c>
      <c r="F1624" s="9">
        <v>1.4</v>
      </c>
      <c r="G1624" s="9">
        <v>0.97999999999999987</v>
      </c>
      <c r="H1624" s="9" t="s">
        <v>140</v>
      </c>
      <c r="I1624" s="9" t="s">
        <v>192</v>
      </c>
      <c r="J1624" s="9">
        <f>Data[[#This Row],[Miqdar]]*Data[[#This Row],[Qiymət]]</f>
        <v>79.8</v>
      </c>
      <c r="K1624" s="9">
        <f>Data[[#This Row],[Məbləğ]]-Data[[#This Row],[Maya]]*Data[[#This Row],[Miqdar]]</f>
        <v>23.940000000000005</v>
      </c>
      <c r="O1624"/>
      <c r="P1624"/>
    </row>
    <row r="1625" spans="1:16" x14ac:dyDescent="0.35">
      <c r="A1625" s="15">
        <v>44261.936500000149</v>
      </c>
      <c r="B1625" s="9">
        <v>63</v>
      </c>
      <c r="C1625" s="9" t="s">
        <v>156</v>
      </c>
      <c r="D1625" s="9" t="s">
        <v>124</v>
      </c>
      <c r="E1625" s="9" t="s">
        <v>144</v>
      </c>
      <c r="F1625" s="9">
        <v>1.4</v>
      </c>
      <c r="G1625" s="9">
        <v>0.97999999999999987</v>
      </c>
      <c r="H1625" s="9" t="s">
        <v>140</v>
      </c>
      <c r="I1625" s="9" t="s">
        <v>192</v>
      </c>
      <c r="J1625" s="9">
        <f>Data[[#This Row],[Miqdar]]*Data[[#This Row],[Qiymət]]</f>
        <v>88.199999999999989</v>
      </c>
      <c r="K1625" s="9">
        <f>Data[[#This Row],[Məbləğ]]-Data[[#This Row],[Maya]]*Data[[#This Row],[Miqdar]]</f>
        <v>26.459999999999994</v>
      </c>
      <c r="O1625"/>
      <c r="P1625"/>
    </row>
    <row r="1626" spans="1:16" x14ac:dyDescent="0.35">
      <c r="A1626" s="15">
        <v>44261.973300000151</v>
      </c>
      <c r="B1626" s="9">
        <v>79</v>
      </c>
      <c r="C1626" s="9" t="s">
        <v>191</v>
      </c>
      <c r="D1626" s="9" t="s">
        <v>149</v>
      </c>
      <c r="E1626" s="9" t="s">
        <v>144</v>
      </c>
      <c r="F1626" s="9">
        <v>1.4</v>
      </c>
      <c r="G1626" s="9">
        <v>0.97999999999999987</v>
      </c>
      <c r="H1626" s="9" t="s">
        <v>140</v>
      </c>
      <c r="I1626" s="9" t="s">
        <v>151</v>
      </c>
      <c r="J1626" s="9">
        <f>Data[[#This Row],[Miqdar]]*Data[[#This Row],[Qiymət]]</f>
        <v>110.6</v>
      </c>
      <c r="K1626" s="9">
        <f>Data[[#This Row],[Məbləğ]]-Data[[#This Row],[Maya]]*Data[[#This Row],[Miqdar]]</f>
        <v>33.180000000000007</v>
      </c>
      <c r="O1626"/>
      <c r="P1626"/>
    </row>
    <row r="1627" spans="1:16" x14ac:dyDescent="0.35">
      <c r="A1627" s="15">
        <v>44262.01020000015</v>
      </c>
      <c r="B1627" s="9">
        <v>48</v>
      </c>
      <c r="C1627" s="9" t="s">
        <v>160</v>
      </c>
      <c r="D1627" s="9" t="s">
        <v>143</v>
      </c>
      <c r="E1627" s="9" t="s">
        <v>169</v>
      </c>
      <c r="F1627" s="9">
        <v>2.5</v>
      </c>
      <c r="G1627" s="9">
        <v>1.25</v>
      </c>
      <c r="H1627" s="9" t="s">
        <v>136</v>
      </c>
      <c r="I1627" s="9" t="s">
        <v>152</v>
      </c>
      <c r="J1627" s="9">
        <f>Data[[#This Row],[Miqdar]]*Data[[#This Row],[Qiymət]]</f>
        <v>120</v>
      </c>
      <c r="K1627" s="9">
        <f>Data[[#This Row],[Məbləğ]]-Data[[#This Row],[Maya]]*Data[[#This Row],[Miqdar]]</f>
        <v>60</v>
      </c>
      <c r="O1627"/>
      <c r="P1627"/>
    </row>
    <row r="1628" spans="1:16" x14ac:dyDescent="0.35">
      <c r="A1628" s="15">
        <v>44262.045500000153</v>
      </c>
      <c r="B1628" s="9">
        <v>56</v>
      </c>
      <c r="C1628" s="9" t="s">
        <v>142</v>
      </c>
      <c r="D1628" s="9" t="s">
        <v>143</v>
      </c>
      <c r="E1628" s="9" t="s">
        <v>169</v>
      </c>
      <c r="F1628" s="9">
        <v>2.5</v>
      </c>
      <c r="G1628" s="9">
        <v>1.25</v>
      </c>
      <c r="H1628" s="9" t="s">
        <v>136</v>
      </c>
      <c r="I1628" s="9" t="s">
        <v>155</v>
      </c>
      <c r="J1628" s="9">
        <f>Data[[#This Row],[Miqdar]]*Data[[#This Row],[Qiymət]]</f>
        <v>140</v>
      </c>
      <c r="K1628" s="9">
        <f>Data[[#This Row],[Məbləğ]]-Data[[#This Row],[Maya]]*Data[[#This Row],[Miqdar]]</f>
        <v>70</v>
      </c>
      <c r="O1628"/>
      <c r="P1628"/>
    </row>
    <row r="1629" spans="1:16" x14ac:dyDescent="0.35">
      <c r="A1629" s="15">
        <v>44262.087000000152</v>
      </c>
      <c r="B1629" s="9">
        <v>61</v>
      </c>
      <c r="C1629" s="9" t="s">
        <v>16</v>
      </c>
      <c r="D1629" s="9" t="s">
        <v>143</v>
      </c>
      <c r="E1629" s="9" t="s">
        <v>169</v>
      </c>
      <c r="F1629" s="9">
        <v>2.5</v>
      </c>
      <c r="G1629" s="9">
        <v>1.25</v>
      </c>
      <c r="H1629" s="9" t="s">
        <v>136</v>
      </c>
      <c r="I1629" s="9" t="s">
        <v>155</v>
      </c>
      <c r="J1629" s="9">
        <f>Data[[#This Row],[Miqdar]]*Data[[#This Row],[Qiymət]]</f>
        <v>152.5</v>
      </c>
      <c r="K1629" s="9">
        <f>Data[[#This Row],[Məbləğ]]-Data[[#This Row],[Maya]]*Data[[#This Row],[Miqdar]]</f>
        <v>76.25</v>
      </c>
      <c r="O1629"/>
      <c r="P1629"/>
    </row>
    <row r="1630" spans="1:16" x14ac:dyDescent="0.35">
      <c r="A1630" s="15">
        <v>44262.127900000152</v>
      </c>
      <c r="B1630" s="9">
        <v>60</v>
      </c>
      <c r="C1630" s="9" t="s">
        <v>160</v>
      </c>
      <c r="D1630" s="9" t="s">
        <v>143</v>
      </c>
      <c r="E1630" s="9" t="s">
        <v>169</v>
      </c>
      <c r="F1630" s="9">
        <v>2.5</v>
      </c>
      <c r="G1630" s="9">
        <v>1.25</v>
      </c>
      <c r="H1630" s="9" t="s">
        <v>136</v>
      </c>
      <c r="I1630" s="9" t="s">
        <v>155</v>
      </c>
      <c r="J1630" s="9">
        <f>Data[[#This Row],[Miqdar]]*Data[[#This Row],[Qiymət]]</f>
        <v>150</v>
      </c>
      <c r="K1630" s="9">
        <f>Data[[#This Row],[Məbləğ]]-Data[[#This Row],[Maya]]*Data[[#This Row],[Miqdar]]</f>
        <v>75</v>
      </c>
      <c r="O1630"/>
      <c r="P1630"/>
    </row>
    <row r="1631" spans="1:16" x14ac:dyDescent="0.35">
      <c r="A1631" s="15">
        <v>44262.167200000149</v>
      </c>
      <c r="B1631" s="9">
        <v>66</v>
      </c>
      <c r="C1631" s="9" t="s">
        <v>160</v>
      </c>
      <c r="D1631" s="9" t="s">
        <v>143</v>
      </c>
      <c r="E1631" s="9" t="s">
        <v>188</v>
      </c>
      <c r="F1631" s="9">
        <v>2.4</v>
      </c>
      <c r="G1631" s="9">
        <v>1.6800000000000002</v>
      </c>
      <c r="H1631" s="9" t="s">
        <v>154</v>
      </c>
      <c r="I1631" s="9" t="s">
        <v>161</v>
      </c>
      <c r="J1631" s="9">
        <f>Data[[#This Row],[Miqdar]]*Data[[#This Row],[Qiymət]]</f>
        <v>158.4</v>
      </c>
      <c r="K1631" s="9">
        <f>Data[[#This Row],[Məbləğ]]-Data[[#This Row],[Maya]]*Data[[#This Row],[Miqdar]]</f>
        <v>47.519999999999996</v>
      </c>
      <c r="O1631"/>
      <c r="P1631"/>
    </row>
    <row r="1632" spans="1:16" x14ac:dyDescent="0.35">
      <c r="A1632" s="15">
        <v>44262.212000000152</v>
      </c>
      <c r="B1632" s="9">
        <v>45</v>
      </c>
      <c r="C1632" s="9" t="s">
        <v>138</v>
      </c>
      <c r="D1632" s="9" t="s">
        <v>123</v>
      </c>
      <c r="E1632" s="9" t="s">
        <v>184</v>
      </c>
      <c r="F1632" s="9">
        <v>1.8</v>
      </c>
      <c r="G1632" s="9">
        <v>1.08</v>
      </c>
      <c r="H1632" s="9" t="s">
        <v>154</v>
      </c>
      <c r="I1632" s="9" t="s">
        <v>179</v>
      </c>
      <c r="J1632" s="9">
        <f>Data[[#This Row],[Miqdar]]*Data[[#This Row],[Qiymət]]</f>
        <v>81</v>
      </c>
      <c r="K1632" s="9">
        <f>Data[[#This Row],[Məbləğ]]-Data[[#This Row],[Maya]]*Data[[#This Row],[Miqdar]]</f>
        <v>32.4</v>
      </c>
      <c r="O1632"/>
      <c r="P1632"/>
    </row>
    <row r="1633" spans="1:16" x14ac:dyDescent="0.35">
      <c r="A1633" s="15">
        <v>44262.250200000155</v>
      </c>
      <c r="B1633" s="9">
        <v>57</v>
      </c>
      <c r="C1633" s="9" t="s">
        <v>138</v>
      </c>
      <c r="D1633" s="9" t="s">
        <v>123</v>
      </c>
      <c r="E1633" s="9" t="s">
        <v>159</v>
      </c>
      <c r="F1633" s="9">
        <v>1.5</v>
      </c>
      <c r="G1633" s="9">
        <v>0.9</v>
      </c>
      <c r="H1633" s="9" t="s">
        <v>154</v>
      </c>
      <c r="I1633" s="9" t="s">
        <v>179</v>
      </c>
      <c r="J1633" s="9">
        <f>Data[[#This Row],[Miqdar]]*Data[[#This Row],[Qiymət]]</f>
        <v>85.5</v>
      </c>
      <c r="K1633" s="9">
        <f>Data[[#This Row],[Məbləğ]]-Data[[#This Row],[Maya]]*Data[[#This Row],[Miqdar]]</f>
        <v>34.199999999999996</v>
      </c>
      <c r="O1633"/>
      <c r="P1633"/>
    </row>
    <row r="1634" spans="1:16" x14ac:dyDescent="0.35">
      <c r="A1634" s="15">
        <v>44262.291100000155</v>
      </c>
      <c r="B1634" s="9">
        <v>61</v>
      </c>
      <c r="C1634" s="9" t="s">
        <v>36</v>
      </c>
      <c r="D1634" s="9" t="s">
        <v>123</v>
      </c>
      <c r="E1634" s="9" t="s">
        <v>159</v>
      </c>
      <c r="F1634" s="9">
        <v>1.5</v>
      </c>
      <c r="G1634" s="9">
        <v>0.9</v>
      </c>
      <c r="H1634" s="9" t="s">
        <v>154</v>
      </c>
      <c r="I1634" s="9" t="s">
        <v>179</v>
      </c>
      <c r="J1634" s="9">
        <f>Data[[#This Row],[Miqdar]]*Data[[#This Row],[Qiymət]]</f>
        <v>91.5</v>
      </c>
      <c r="K1634" s="9">
        <f>Data[[#This Row],[Məbləğ]]-Data[[#This Row],[Maya]]*Data[[#This Row],[Miqdar]]</f>
        <v>36.6</v>
      </c>
      <c r="O1634"/>
      <c r="P1634"/>
    </row>
    <row r="1635" spans="1:16" x14ac:dyDescent="0.35">
      <c r="A1635" s="15">
        <v>44262.328600000154</v>
      </c>
      <c r="B1635" s="9">
        <v>62</v>
      </c>
      <c r="C1635" s="9" t="s">
        <v>138</v>
      </c>
      <c r="D1635" s="9" t="s">
        <v>123</v>
      </c>
      <c r="E1635" s="9" t="s">
        <v>171</v>
      </c>
      <c r="F1635" s="9">
        <v>2.8</v>
      </c>
      <c r="G1635" s="9">
        <v>1.6799999999999997</v>
      </c>
      <c r="H1635" s="9" t="s">
        <v>136</v>
      </c>
      <c r="I1635" s="9" t="s">
        <v>137</v>
      </c>
      <c r="J1635" s="9">
        <f>Data[[#This Row],[Miqdar]]*Data[[#This Row],[Qiymət]]</f>
        <v>173.6</v>
      </c>
      <c r="K1635" s="9">
        <f>Data[[#This Row],[Məbləğ]]-Data[[#This Row],[Maya]]*Data[[#This Row],[Miqdar]]</f>
        <v>69.440000000000012</v>
      </c>
      <c r="O1635"/>
      <c r="P1635"/>
    </row>
    <row r="1636" spans="1:16" x14ac:dyDescent="0.35">
      <c r="A1636" s="15">
        <v>44262.366500000157</v>
      </c>
      <c r="B1636" s="9">
        <v>62</v>
      </c>
      <c r="C1636" s="9" t="s">
        <v>138</v>
      </c>
      <c r="D1636" s="9" t="s">
        <v>123</v>
      </c>
      <c r="E1636" s="9" t="s">
        <v>171</v>
      </c>
      <c r="F1636" s="9">
        <v>2.8</v>
      </c>
      <c r="G1636" s="9">
        <v>1.6799999999999997</v>
      </c>
      <c r="H1636" s="9" t="s">
        <v>136</v>
      </c>
      <c r="I1636" s="9" t="s">
        <v>137</v>
      </c>
      <c r="J1636" s="9">
        <f>Data[[#This Row],[Miqdar]]*Data[[#This Row],[Qiymət]]</f>
        <v>173.6</v>
      </c>
      <c r="K1636" s="9">
        <f>Data[[#This Row],[Məbləğ]]-Data[[#This Row],[Maya]]*Data[[#This Row],[Miqdar]]</f>
        <v>69.440000000000012</v>
      </c>
      <c r="O1636"/>
      <c r="P1636"/>
    </row>
    <row r="1637" spans="1:16" x14ac:dyDescent="0.35">
      <c r="A1637" s="15">
        <v>44262.402500000157</v>
      </c>
      <c r="B1637" s="9">
        <v>70</v>
      </c>
      <c r="C1637" s="9" t="s">
        <v>138</v>
      </c>
      <c r="D1637" s="9" t="s">
        <v>123</v>
      </c>
      <c r="E1637" s="9" t="s">
        <v>171</v>
      </c>
      <c r="F1637" s="9">
        <v>2.8</v>
      </c>
      <c r="G1637" s="9">
        <v>1.6799999999999997</v>
      </c>
      <c r="H1637" s="9" t="s">
        <v>136</v>
      </c>
      <c r="I1637" s="9" t="s">
        <v>179</v>
      </c>
      <c r="J1637" s="9">
        <f>Data[[#This Row],[Miqdar]]*Data[[#This Row],[Qiymət]]</f>
        <v>196</v>
      </c>
      <c r="K1637" s="9">
        <f>Data[[#This Row],[Məbləğ]]-Data[[#This Row],[Maya]]*Data[[#This Row],[Miqdar]]</f>
        <v>78.40000000000002</v>
      </c>
      <c r="O1637"/>
      <c r="P1637"/>
    </row>
    <row r="1638" spans="1:16" x14ac:dyDescent="0.35">
      <c r="A1638" s="15">
        <v>44262.443300000159</v>
      </c>
      <c r="B1638" s="9">
        <v>47</v>
      </c>
      <c r="C1638" s="9" t="s">
        <v>200</v>
      </c>
      <c r="D1638" s="9" t="s">
        <v>122</v>
      </c>
      <c r="E1638" s="9" t="s">
        <v>181</v>
      </c>
      <c r="F1638" s="9">
        <v>0.9</v>
      </c>
      <c r="G1638" s="9">
        <v>0.63</v>
      </c>
      <c r="H1638" s="9" t="s">
        <v>140</v>
      </c>
      <c r="I1638" s="9" t="s">
        <v>180</v>
      </c>
      <c r="J1638" s="9">
        <f>Data[[#This Row],[Miqdar]]*Data[[#This Row],[Qiymət]]</f>
        <v>42.300000000000004</v>
      </c>
      <c r="K1638" s="9">
        <f>Data[[#This Row],[Məbləğ]]-Data[[#This Row],[Maya]]*Data[[#This Row],[Miqdar]]</f>
        <v>12.690000000000005</v>
      </c>
      <c r="O1638"/>
      <c r="P1638"/>
    </row>
    <row r="1639" spans="1:16" x14ac:dyDescent="0.35">
      <c r="A1639" s="15">
        <v>44262.480900000162</v>
      </c>
      <c r="B1639" s="9">
        <v>64</v>
      </c>
      <c r="C1639" s="9" t="s">
        <v>200</v>
      </c>
      <c r="D1639" s="9" t="s">
        <v>122</v>
      </c>
      <c r="E1639" s="9" t="s">
        <v>144</v>
      </c>
      <c r="F1639" s="9">
        <v>1.4</v>
      </c>
      <c r="G1639" s="9">
        <v>0.97999999999999987</v>
      </c>
      <c r="H1639" s="9" t="s">
        <v>140</v>
      </c>
      <c r="I1639" s="9" t="s">
        <v>180</v>
      </c>
      <c r="J1639" s="9">
        <f>Data[[#This Row],[Miqdar]]*Data[[#This Row],[Qiymət]]</f>
        <v>89.6</v>
      </c>
      <c r="K1639" s="9">
        <f>Data[[#This Row],[Məbləğ]]-Data[[#This Row],[Maya]]*Data[[#This Row],[Miqdar]]</f>
        <v>26.880000000000003</v>
      </c>
      <c r="O1639"/>
      <c r="P1639"/>
    </row>
    <row r="1640" spans="1:16" x14ac:dyDescent="0.35">
      <c r="A1640" s="15">
        <v>44262.521100000165</v>
      </c>
      <c r="B1640" s="9">
        <v>64</v>
      </c>
      <c r="C1640" s="9" t="s">
        <v>8</v>
      </c>
      <c r="D1640" s="9" t="s">
        <v>122</v>
      </c>
      <c r="E1640" s="9" t="s">
        <v>139</v>
      </c>
      <c r="F1640" s="9">
        <v>1.5</v>
      </c>
      <c r="G1640" s="9">
        <v>0.75</v>
      </c>
      <c r="H1640" s="9" t="s">
        <v>140</v>
      </c>
      <c r="I1640" s="9" t="s">
        <v>180</v>
      </c>
      <c r="J1640" s="9">
        <f>Data[[#This Row],[Miqdar]]*Data[[#This Row],[Qiymət]]</f>
        <v>96</v>
      </c>
      <c r="K1640" s="9">
        <f>Data[[#This Row],[Məbləğ]]-Data[[#This Row],[Maya]]*Data[[#This Row],[Miqdar]]</f>
        <v>48</v>
      </c>
      <c r="O1640"/>
      <c r="P1640"/>
    </row>
    <row r="1641" spans="1:16" x14ac:dyDescent="0.35">
      <c r="A1641" s="15">
        <v>44262.562700000162</v>
      </c>
      <c r="B1641" s="9">
        <v>60</v>
      </c>
      <c r="C1641" s="9" t="s">
        <v>11</v>
      </c>
      <c r="D1641" s="9" t="s">
        <v>122</v>
      </c>
      <c r="E1641" s="9" t="s">
        <v>135</v>
      </c>
      <c r="F1641" s="9">
        <v>2.5</v>
      </c>
      <c r="G1641" s="9">
        <v>1.25</v>
      </c>
      <c r="H1641" s="9" t="s">
        <v>136</v>
      </c>
      <c r="I1641" s="9" t="s">
        <v>197</v>
      </c>
      <c r="J1641" s="9">
        <f>Data[[#This Row],[Miqdar]]*Data[[#This Row],[Qiymət]]</f>
        <v>150</v>
      </c>
      <c r="K1641" s="9">
        <f>Data[[#This Row],[Məbləğ]]-Data[[#This Row],[Maya]]*Data[[#This Row],[Miqdar]]</f>
        <v>75</v>
      </c>
      <c r="O1641"/>
      <c r="P1641"/>
    </row>
    <row r="1642" spans="1:16" x14ac:dyDescent="0.35">
      <c r="A1642" s="15">
        <v>44262.598400000163</v>
      </c>
      <c r="B1642" s="9">
        <v>59</v>
      </c>
      <c r="C1642" s="9" t="s">
        <v>11</v>
      </c>
      <c r="D1642" s="9" t="s">
        <v>122</v>
      </c>
      <c r="E1642" s="9" t="s">
        <v>135</v>
      </c>
      <c r="F1642" s="9">
        <v>2.5</v>
      </c>
      <c r="G1642" s="9">
        <v>1.25</v>
      </c>
      <c r="H1642" s="9" t="s">
        <v>136</v>
      </c>
      <c r="I1642" s="9" t="s">
        <v>197</v>
      </c>
      <c r="J1642" s="9">
        <f>Data[[#This Row],[Miqdar]]*Data[[#This Row],[Qiymət]]</f>
        <v>147.5</v>
      </c>
      <c r="K1642" s="9">
        <f>Data[[#This Row],[Məbləğ]]-Data[[#This Row],[Maya]]*Data[[#This Row],[Miqdar]]</f>
        <v>73.75</v>
      </c>
      <c r="O1642"/>
      <c r="P1642"/>
    </row>
    <row r="1643" spans="1:16" x14ac:dyDescent="0.35">
      <c r="A1643" s="15">
        <v>44262.639000000163</v>
      </c>
      <c r="B1643" s="9">
        <v>51</v>
      </c>
      <c r="C1643" s="9" t="s">
        <v>11</v>
      </c>
      <c r="D1643" s="9" t="s">
        <v>122</v>
      </c>
      <c r="E1643" s="9" t="s">
        <v>135</v>
      </c>
      <c r="F1643" s="9">
        <v>2.5</v>
      </c>
      <c r="G1643" s="9">
        <v>1.25</v>
      </c>
      <c r="H1643" s="9" t="s">
        <v>136</v>
      </c>
      <c r="I1643" s="9" t="s">
        <v>197</v>
      </c>
      <c r="J1643" s="9">
        <f>Data[[#This Row],[Miqdar]]*Data[[#This Row],[Qiymət]]</f>
        <v>127.5</v>
      </c>
      <c r="K1643" s="9">
        <f>Data[[#This Row],[Məbləğ]]-Data[[#This Row],[Maya]]*Data[[#This Row],[Miqdar]]</f>
        <v>63.75</v>
      </c>
      <c r="O1643"/>
      <c r="P1643"/>
    </row>
    <row r="1644" spans="1:16" x14ac:dyDescent="0.35">
      <c r="A1644" s="15">
        <v>44262.680500000162</v>
      </c>
      <c r="B1644" s="9">
        <v>61</v>
      </c>
      <c r="C1644" s="9" t="s">
        <v>11</v>
      </c>
      <c r="D1644" s="9" t="s">
        <v>122</v>
      </c>
      <c r="E1644" s="9" t="s">
        <v>164</v>
      </c>
      <c r="F1644" s="9">
        <v>6.6</v>
      </c>
      <c r="G1644" s="9">
        <v>5.2799999999999994</v>
      </c>
      <c r="H1644" s="9" t="s">
        <v>154</v>
      </c>
      <c r="I1644" s="9" t="s">
        <v>197</v>
      </c>
      <c r="J1644" s="9">
        <f>Data[[#This Row],[Miqdar]]*Data[[#This Row],[Qiymət]]</f>
        <v>402.59999999999997</v>
      </c>
      <c r="K1644" s="9">
        <f>Data[[#This Row],[Məbləğ]]-Data[[#This Row],[Maya]]*Data[[#This Row],[Miqdar]]</f>
        <v>80.519999999999982</v>
      </c>
      <c r="O1644"/>
      <c r="P1644"/>
    </row>
    <row r="1645" spans="1:16" x14ac:dyDescent="0.35">
      <c r="A1645" s="15">
        <v>44262.71600000016</v>
      </c>
      <c r="B1645" s="9">
        <v>68</v>
      </c>
      <c r="C1645" s="9" t="s">
        <v>11</v>
      </c>
      <c r="D1645" s="9" t="s">
        <v>122</v>
      </c>
      <c r="E1645" s="9" t="s">
        <v>158</v>
      </c>
      <c r="F1645" s="9">
        <v>3.9</v>
      </c>
      <c r="G1645" s="9">
        <v>1.95</v>
      </c>
      <c r="H1645" s="9" t="s">
        <v>154</v>
      </c>
      <c r="I1645" s="9" t="s">
        <v>174</v>
      </c>
      <c r="J1645" s="9">
        <f>Data[[#This Row],[Miqdar]]*Data[[#This Row],[Qiymət]]</f>
        <v>265.2</v>
      </c>
      <c r="K1645" s="9">
        <f>Data[[#This Row],[Məbləğ]]-Data[[#This Row],[Maya]]*Data[[#This Row],[Miqdar]]</f>
        <v>132.6</v>
      </c>
      <c r="O1645"/>
      <c r="P1645"/>
    </row>
    <row r="1646" spans="1:16" x14ac:dyDescent="0.35">
      <c r="A1646" s="15">
        <v>44262.758800000163</v>
      </c>
      <c r="B1646" s="9">
        <v>53</v>
      </c>
      <c r="C1646" s="9" t="s">
        <v>11</v>
      </c>
      <c r="D1646" s="9" t="s">
        <v>122</v>
      </c>
      <c r="E1646" s="9" t="s">
        <v>144</v>
      </c>
      <c r="F1646" s="9">
        <v>1.4</v>
      </c>
      <c r="G1646" s="9">
        <v>0.97999999999999987</v>
      </c>
      <c r="H1646" s="9" t="s">
        <v>140</v>
      </c>
      <c r="I1646" s="9" t="s">
        <v>174</v>
      </c>
      <c r="J1646" s="9">
        <f>Data[[#This Row],[Miqdar]]*Data[[#This Row],[Qiymət]]</f>
        <v>74.199999999999989</v>
      </c>
      <c r="K1646" s="9">
        <f>Data[[#This Row],[Məbləğ]]-Data[[#This Row],[Maya]]*Data[[#This Row],[Miqdar]]</f>
        <v>22.259999999999998</v>
      </c>
      <c r="O1646"/>
      <c r="P1646"/>
    </row>
    <row r="1647" spans="1:16" x14ac:dyDescent="0.35">
      <c r="A1647" s="15">
        <v>44262.801100000164</v>
      </c>
      <c r="B1647" s="9">
        <v>68</v>
      </c>
      <c r="C1647" s="9" t="s">
        <v>11</v>
      </c>
      <c r="D1647" s="9" t="s">
        <v>122</v>
      </c>
      <c r="E1647" s="9" t="s">
        <v>144</v>
      </c>
      <c r="F1647" s="9">
        <v>1.4</v>
      </c>
      <c r="G1647" s="9">
        <v>0.97999999999999987</v>
      </c>
      <c r="H1647" s="9" t="s">
        <v>140</v>
      </c>
      <c r="I1647" s="9" t="s">
        <v>174</v>
      </c>
      <c r="J1647" s="9">
        <f>Data[[#This Row],[Miqdar]]*Data[[#This Row],[Qiymət]]</f>
        <v>95.199999999999989</v>
      </c>
      <c r="K1647" s="9">
        <f>Data[[#This Row],[Məbləğ]]-Data[[#This Row],[Maya]]*Data[[#This Row],[Miqdar]]</f>
        <v>28.560000000000002</v>
      </c>
      <c r="O1647"/>
      <c r="P1647"/>
    </row>
    <row r="1648" spans="1:16" x14ac:dyDescent="0.35">
      <c r="A1648" s="15">
        <v>44262.843200000163</v>
      </c>
      <c r="B1648" s="9">
        <v>69</v>
      </c>
      <c r="C1648" s="9" t="s">
        <v>11</v>
      </c>
      <c r="D1648" s="9" t="s">
        <v>122</v>
      </c>
      <c r="E1648" s="9" t="s">
        <v>195</v>
      </c>
      <c r="F1648" s="9">
        <v>2</v>
      </c>
      <c r="G1648" s="9">
        <v>1.6</v>
      </c>
      <c r="H1648" s="9" t="s">
        <v>136</v>
      </c>
      <c r="I1648" s="9" t="s">
        <v>174</v>
      </c>
      <c r="J1648" s="9">
        <f>Data[[#This Row],[Miqdar]]*Data[[#This Row],[Qiymət]]</f>
        <v>138</v>
      </c>
      <c r="K1648" s="9">
        <f>Data[[#This Row],[Məbləğ]]-Data[[#This Row],[Maya]]*Data[[#This Row],[Miqdar]]</f>
        <v>27.599999999999994</v>
      </c>
      <c r="O1648"/>
      <c r="P1648"/>
    </row>
    <row r="1649" spans="1:16" x14ac:dyDescent="0.35">
      <c r="A1649" s="15">
        <v>44262.883600000161</v>
      </c>
      <c r="B1649" s="9">
        <v>49</v>
      </c>
      <c r="C1649" s="9" t="s">
        <v>11</v>
      </c>
      <c r="D1649" s="9" t="s">
        <v>122</v>
      </c>
      <c r="E1649" s="9" t="s">
        <v>195</v>
      </c>
      <c r="F1649" s="9">
        <v>2</v>
      </c>
      <c r="G1649" s="9">
        <v>1.6</v>
      </c>
      <c r="H1649" s="9" t="s">
        <v>136</v>
      </c>
      <c r="I1649" s="9" t="s">
        <v>174</v>
      </c>
      <c r="J1649" s="9">
        <f>Data[[#This Row],[Miqdar]]*Data[[#This Row],[Qiymət]]</f>
        <v>98</v>
      </c>
      <c r="K1649" s="9">
        <f>Data[[#This Row],[Məbləğ]]-Data[[#This Row],[Maya]]*Data[[#This Row],[Miqdar]]</f>
        <v>19.599999999999994</v>
      </c>
      <c r="O1649"/>
      <c r="P1649"/>
    </row>
    <row r="1650" spans="1:16" x14ac:dyDescent="0.35">
      <c r="A1650" s="15">
        <v>44262.927900000162</v>
      </c>
      <c r="B1650" s="9">
        <v>56</v>
      </c>
      <c r="C1650" s="9" t="s">
        <v>11</v>
      </c>
      <c r="D1650" s="9" t="s">
        <v>122</v>
      </c>
      <c r="E1650" s="9" t="s">
        <v>181</v>
      </c>
      <c r="F1650" s="9">
        <v>0.9</v>
      </c>
      <c r="G1650" s="9">
        <v>0.63</v>
      </c>
      <c r="H1650" s="9" t="s">
        <v>140</v>
      </c>
      <c r="I1650" s="9" t="s">
        <v>174</v>
      </c>
      <c r="J1650" s="9">
        <f>Data[[#This Row],[Miqdar]]*Data[[#This Row],[Qiymət]]</f>
        <v>50.4</v>
      </c>
      <c r="K1650" s="9">
        <f>Data[[#This Row],[Məbləğ]]-Data[[#This Row],[Maya]]*Data[[#This Row],[Miqdar]]</f>
        <v>15.119999999999997</v>
      </c>
      <c r="O1650"/>
      <c r="P1650"/>
    </row>
    <row r="1651" spans="1:16" x14ac:dyDescent="0.35">
      <c r="A1651" s="15">
        <v>44262.968000000161</v>
      </c>
      <c r="B1651" s="9">
        <v>65</v>
      </c>
      <c r="C1651" s="9" t="s">
        <v>138</v>
      </c>
      <c r="D1651" s="9" t="s">
        <v>123</v>
      </c>
      <c r="E1651" s="9" t="s">
        <v>164</v>
      </c>
      <c r="F1651" s="9">
        <v>6.6</v>
      </c>
      <c r="G1651" s="9">
        <v>5.2799999999999994</v>
      </c>
      <c r="H1651" s="9" t="s">
        <v>154</v>
      </c>
      <c r="I1651" s="9" t="s">
        <v>179</v>
      </c>
      <c r="J1651" s="9">
        <f>Data[[#This Row],[Miqdar]]*Data[[#This Row],[Qiymət]]</f>
        <v>429</v>
      </c>
      <c r="K1651" s="9">
        <f>Data[[#This Row],[Məbləğ]]-Data[[#This Row],[Maya]]*Data[[#This Row],[Miqdar]]</f>
        <v>85.800000000000068</v>
      </c>
      <c r="O1651"/>
      <c r="P1651"/>
    </row>
    <row r="1652" spans="1:16" x14ac:dyDescent="0.35">
      <c r="A1652" s="15">
        <v>44263.008600000161</v>
      </c>
      <c r="B1652" s="9">
        <v>58</v>
      </c>
      <c r="C1652" s="9" t="s">
        <v>20</v>
      </c>
      <c r="D1652" s="9" t="s">
        <v>121</v>
      </c>
      <c r="E1652" s="9" t="s">
        <v>171</v>
      </c>
      <c r="F1652" s="9">
        <v>2.8</v>
      </c>
      <c r="G1652" s="9">
        <v>1.6799999999999997</v>
      </c>
      <c r="H1652" s="9" t="s">
        <v>136</v>
      </c>
      <c r="I1652" s="9" t="s">
        <v>165</v>
      </c>
      <c r="J1652" s="9">
        <f>Data[[#This Row],[Miqdar]]*Data[[#This Row],[Qiymət]]</f>
        <v>162.39999999999998</v>
      </c>
      <c r="K1652" s="9">
        <f>Data[[#This Row],[Məbləğ]]-Data[[#This Row],[Maya]]*Data[[#This Row],[Miqdar]]</f>
        <v>64.959999999999994</v>
      </c>
      <c r="O1652"/>
      <c r="P1652"/>
    </row>
    <row r="1653" spans="1:16" x14ac:dyDescent="0.35">
      <c r="A1653" s="15">
        <v>44263.04780000016</v>
      </c>
      <c r="B1653" s="9">
        <v>60</v>
      </c>
      <c r="C1653" s="9" t="s">
        <v>42</v>
      </c>
      <c r="D1653" s="9" t="s">
        <v>121</v>
      </c>
      <c r="E1653" s="9" t="s">
        <v>169</v>
      </c>
      <c r="F1653" s="9">
        <v>2.5</v>
      </c>
      <c r="G1653" s="9">
        <v>1.25</v>
      </c>
      <c r="H1653" s="9" t="s">
        <v>136</v>
      </c>
      <c r="I1653" s="9" t="s">
        <v>196</v>
      </c>
      <c r="J1653" s="9">
        <f>Data[[#This Row],[Miqdar]]*Data[[#This Row],[Qiymət]]</f>
        <v>150</v>
      </c>
      <c r="K1653" s="9">
        <f>Data[[#This Row],[Məbləğ]]-Data[[#This Row],[Maya]]*Data[[#This Row],[Miqdar]]</f>
        <v>75</v>
      </c>
      <c r="O1653"/>
      <c r="P1653"/>
    </row>
    <row r="1654" spans="1:16" x14ac:dyDescent="0.35">
      <c r="A1654" s="15">
        <v>44263.092000000157</v>
      </c>
      <c r="B1654" s="9">
        <v>68</v>
      </c>
      <c r="C1654" s="9" t="s">
        <v>39</v>
      </c>
      <c r="D1654" s="9" t="s">
        <v>124</v>
      </c>
      <c r="E1654" s="9" t="s">
        <v>162</v>
      </c>
      <c r="F1654" s="9">
        <v>3.2</v>
      </c>
      <c r="G1654" s="9">
        <v>1.6</v>
      </c>
      <c r="H1654" s="9" t="s">
        <v>136</v>
      </c>
      <c r="I1654" s="9" t="s">
        <v>173</v>
      </c>
      <c r="J1654" s="9">
        <f>Data[[#This Row],[Miqdar]]*Data[[#This Row],[Qiymət]]</f>
        <v>217.60000000000002</v>
      </c>
      <c r="K1654" s="9">
        <f>Data[[#This Row],[Məbləğ]]-Data[[#This Row],[Maya]]*Data[[#This Row],[Miqdar]]</f>
        <v>108.80000000000001</v>
      </c>
      <c r="O1654"/>
      <c r="P1654"/>
    </row>
    <row r="1655" spans="1:16" x14ac:dyDescent="0.35">
      <c r="A1655" s="15">
        <v>44263.136500000161</v>
      </c>
      <c r="B1655" s="9">
        <v>64</v>
      </c>
      <c r="C1655" s="9" t="s">
        <v>16</v>
      </c>
      <c r="D1655" s="9" t="s">
        <v>143</v>
      </c>
      <c r="E1655" s="9" t="s">
        <v>169</v>
      </c>
      <c r="F1655" s="9">
        <v>2.5</v>
      </c>
      <c r="G1655" s="9">
        <v>1.25</v>
      </c>
      <c r="H1655" s="9" t="s">
        <v>136</v>
      </c>
      <c r="I1655" s="9" t="s">
        <v>161</v>
      </c>
      <c r="J1655" s="9">
        <f>Data[[#This Row],[Miqdar]]*Data[[#This Row],[Qiymət]]</f>
        <v>160</v>
      </c>
      <c r="K1655" s="9">
        <f>Data[[#This Row],[Məbləğ]]-Data[[#This Row],[Maya]]*Data[[#This Row],[Miqdar]]</f>
        <v>80</v>
      </c>
      <c r="O1655"/>
      <c r="P1655"/>
    </row>
    <row r="1656" spans="1:16" x14ac:dyDescent="0.35">
      <c r="A1656" s="15">
        <v>44263.180800000162</v>
      </c>
      <c r="B1656" s="9">
        <v>70</v>
      </c>
      <c r="C1656" s="9" t="s">
        <v>142</v>
      </c>
      <c r="D1656" s="9" t="s">
        <v>143</v>
      </c>
      <c r="E1656" s="9" t="s">
        <v>153</v>
      </c>
      <c r="F1656" s="9">
        <v>1</v>
      </c>
      <c r="G1656" s="9">
        <v>0.6</v>
      </c>
      <c r="H1656" s="9" t="s">
        <v>154</v>
      </c>
      <c r="I1656" s="9" t="s">
        <v>170</v>
      </c>
      <c r="J1656" s="9">
        <f>Data[[#This Row],[Miqdar]]*Data[[#This Row],[Qiymət]]</f>
        <v>70</v>
      </c>
      <c r="K1656" s="9">
        <f>Data[[#This Row],[Məbləğ]]-Data[[#This Row],[Maya]]*Data[[#This Row],[Miqdar]]</f>
        <v>28</v>
      </c>
      <c r="O1656"/>
      <c r="P1656"/>
    </row>
    <row r="1657" spans="1:16" x14ac:dyDescent="0.35">
      <c r="A1657" s="15">
        <v>44263.21690000016</v>
      </c>
      <c r="B1657" s="9">
        <v>52</v>
      </c>
      <c r="C1657" s="9" t="s">
        <v>42</v>
      </c>
      <c r="D1657" s="9" t="s">
        <v>121</v>
      </c>
      <c r="E1657" s="9" t="s">
        <v>153</v>
      </c>
      <c r="F1657" s="9">
        <v>1</v>
      </c>
      <c r="G1657" s="9">
        <v>0.6</v>
      </c>
      <c r="H1657" s="9" t="s">
        <v>154</v>
      </c>
      <c r="I1657" s="9" t="s">
        <v>193</v>
      </c>
      <c r="J1657" s="9">
        <f>Data[[#This Row],[Miqdar]]*Data[[#This Row],[Qiymət]]</f>
        <v>52</v>
      </c>
      <c r="K1657" s="9">
        <f>Data[[#This Row],[Məbləğ]]-Data[[#This Row],[Maya]]*Data[[#This Row],[Miqdar]]</f>
        <v>20.8</v>
      </c>
      <c r="O1657"/>
      <c r="P1657"/>
    </row>
    <row r="1658" spans="1:16" x14ac:dyDescent="0.35">
      <c r="A1658" s="15">
        <v>44263.257900000157</v>
      </c>
      <c r="B1658" s="9">
        <v>47</v>
      </c>
      <c r="C1658" s="9" t="s">
        <v>42</v>
      </c>
      <c r="D1658" s="9" t="s">
        <v>121</v>
      </c>
      <c r="E1658" s="9" t="s">
        <v>171</v>
      </c>
      <c r="F1658" s="9">
        <v>2.8</v>
      </c>
      <c r="G1658" s="9">
        <v>1.6799999999999997</v>
      </c>
      <c r="H1658" s="9" t="s">
        <v>136</v>
      </c>
      <c r="I1658" s="9" t="s">
        <v>198</v>
      </c>
      <c r="J1658" s="9">
        <f>Data[[#This Row],[Miqdar]]*Data[[#This Row],[Qiymət]]</f>
        <v>131.6</v>
      </c>
      <c r="K1658" s="9">
        <f>Data[[#This Row],[Məbləğ]]-Data[[#This Row],[Maya]]*Data[[#This Row],[Miqdar]]</f>
        <v>52.640000000000015</v>
      </c>
      <c r="O1658"/>
      <c r="P1658"/>
    </row>
    <row r="1659" spans="1:16" x14ac:dyDescent="0.35">
      <c r="A1659" s="15">
        <v>44263.293600000157</v>
      </c>
      <c r="B1659" s="9">
        <v>65</v>
      </c>
      <c r="C1659" s="9" t="s">
        <v>20</v>
      </c>
      <c r="D1659" s="9" t="s">
        <v>121</v>
      </c>
      <c r="E1659" s="9" t="s">
        <v>188</v>
      </c>
      <c r="F1659" s="9">
        <v>2.4</v>
      </c>
      <c r="G1659" s="9">
        <v>1.6800000000000002</v>
      </c>
      <c r="H1659" s="9" t="s">
        <v>154</v>
      </c>
      <c r="I1659" s="9" t="s">
        <v>183</v>
      </c>
      <c r="J1659" s="9">
        <f>Data[[#This Row],[Miqdar]]*Data[[#This Row],[Qiymət]]</f>
        <v>156</v>
      </c>
      <c r="K1659" s="9">
        <f>Data[[#This Row],[Məbləğ]]-Data[[#This Row],[Maya]]*Data[[#This Row],[Miqdar]]</f>
        <v>46.799999999999983</v>
      </c>
      <c r="O1659"/>
      <c r="P1659"/>
    </row>
    <row r="1660" spans="1:16" x14ac:dyDescent="0.35">
      <c r="A1660" s="15">
        <v>44263.331600000158</v>
      </c>
      <c r="B1660" s="9">
        <v>59</v>
      </c>
      <c r="C1660" s="9" t="s">
        <v>138</v>
      </c>
      <c r="D1660" s="9" t="s">
        <v>123</v>
      </c>
      <c r="E1660" s="9" t="s">
        <v>185</v>
      </c>
      <c r="F1660" s="9">
        <v>1.2</v>
      </c>
      <c r="G1660" s="9">
        <v>0.72</v>
      </c>
      <c r="H1660" s="9" t="s">
        <v>154</v>
      </c>
      <c r="I1660" s="9" t="s">
        <v>141</v>
      </c>
      <c r="J1660" s="9">
        <f>Data[[#This Row],[Miqdar]]*Data[[#This Row],[Qiymət]]</f>
        <v>70.8</v>
      </c>
      <c r="K1660" s="9">
        <f>Data[[#This Row],[Məbləğ]]-Data[[#This Row],[Maya]]*Data[[#This Row],[Miqdar]]</f>
        <v>28.32</v>
      </c>
      <c r="O1660"/>
      <c r="P1660"/>
    </row>
    <row r="1661" spans="1:16" x14ac:dyDescent="0.35">
      <c r="A1661" s="15">
        <v>44263.368600000154</v>
      </c>
      <c r="B1661" s="9">
        <v>74</v>
      </c>
      <c r="C1661" s="9" t="s">
        <v>3</v>
      </c>
      <c r="D1661" s="9" t="s">
        <v>143</v>
      </c>
      <c r="E1661" s="9" t="s">
        <v>186</v>
      </c>
      <c r="F1661" s="9">
        <v>1.4</v>
      </c>
      <c r="G1661" s="9">
        <v>0.97999999999999987</v>
      </c>
      <c r="H1661" s="9" t="s">
        <v>140</v>
      </c>
      <c r="I1661" s="9" t="s">
        <v>170</v>
      </c>
      <c r="J1661" s="9">
        <f>Data[[#This Row],[Miqdar]]*Data[[#This Row],[Qiymət]]</f>
        <v>103.6</v>
      </c>
      <c r="K1661" s="9">
        <f>Data[[#This Row],[Məbləğ]]-Data[[#This Row],[Maya]]*Data[[#This Row],[Miqdar]]</f>
        <v>31.08</v>
      </c>
      <c r="O1661"/>
      <c r="P1661"/>
    </row>
    <row r="1662" spans="1:16" x14ac:dyDescent="0.35">
      <c r="A1662" s="15">
        <v>44263.411800000154</v>
      </c>
      <c r="B1662" s="9">
        <v>59</v>
      </c>
      <c r="C1662" s="9" t="s">
        <v>28</v>
      </c>
      <c r="D1662" s="9" t="s">
        <v>143</v>
      </c>
      <c r="E1662" s="9" t="s">
        <v>171</v>
      </c>
      <c r="F1662" s="9">
        <v>2.8</v>
      </c>
      <c r="G1662" s="9">
        <v>1.6799999999999997</v>
      </c>
      <c r="H1662" s="9" t="s">
        <v>136</v>
      </c>
      <c r="I1662" s="9" t="s">
        <v>155</v>
      </c>
      <c r="J1662" s="9">
        <f>Data[[#This Row],[Miqdar]]*Data[[#This Row],[Qiymət]]</f>
        <v>165.2</v>
      </c>
      <c r="K1662" s="9">
        <f>Data[[#This Row],[Məbləğ]]-Data[[#This Row],[Maya]]*Data[[#This Row],[Miqdar]]</f>
        <v>66.080000000000013</v>
      </c>
      <c r="O1662"/>
      <c r="P1662"/>
    </row>
    <row r="1663" spans="1:16" x14ac:dyDescent="0.35">
      <c r="A1663" s="15">
        <v>44263.450500000152</v>
      </c>
      <c r="B1663" s="9">
        <v>69</v>
      </c>
      <c r="C1663" s="9" t="s">
        <v>28</v>
      </c>
      <c r="D1663" s="9" t="s">
        <v>143</v>
      </c>
      <c r="E1663" s="9" t="s">
        <v>159</v>
      </c>
      <c r="F1663" s="9">
        <v>1.5</v>
      </c>
      <c r="G1663" s="9">
        <v>0.9</v>
      </c>
      <c r="H1663" s="9" t="s">
        <v>154</v>
      </c>
      <c r="I1663" s="9" t="s">
        <v>170</v>
      </c>
      <c r="J1663" s="9">
        <f>Data[[#This Row],[Miqdar]]*Data[[#This Row],[Qiymət]]</f>
        <v>103.5</v>
      </c>
      <c r="K1663" s="9">
        <f>Data[[#This Row],[Məbləğ]]-Data[[#This Row],[Maya]]*Data[[#This Row],[Miqdar]]</f>
        <v>41.4</v>
      </c>
      <c r="O1663"/>
      <c r="P1663"/>
    </row>
    <row r="1664" spans="1:16" x14ac:dyDescent="0.35">
      <c r="A1664" s="15">
        <v>44263.486500000152</v>
      </c>
      <c r="B1664" s="9">
        <v>78</v>
      </c>
      <c r="C1664" s="9" t="s">
        <v>42</v>
      </c>
      <c r="D1664" s="9" t="s">
        <v>121</v>
      </c>
      <c r="E1664" s="9" t="s">
        <v>153</v>
      </c>
      <c r="F1664" s="9">
        <v>1</v>
      </c>
      <c r="G1664" s="9">
        <v>0.6</v>
      </c>
      <c r="H1664" s="9" t="s">
        <v>154</v>
      </c>
      <c r="I1664" s="9" t="s">
        <v>198</v>
      </c>
      <c r="J1664" s="9">
        <f>Data[[#This Row],[Miqdar]]*Data[[#This Row],[Qiymət]]</f>
        <v>78</v>
      </c>
      <c r="K1664" s="9">
        <f>Data[[#This Row],[Məbləğ]]-Data[[#This Row],[Maya]]*Data[[#This Row],[Miqdar]]</f>
        <v>31.200000000000003</v>
      </c>
      <c r="O1664"/>
      <c r="P1664"/>
    </row>
    <row r="1665" spans="1:16" x14ac:dyDescent="0.35">
      <c r="A1665" s="15">
        <v>44263.529700000152</v>
      </c>
      <c r="B1665" s="9">
        <v>74</v>
      </c>
      <c r="C1665" s="9" t="s">
        <v>39</v>
      </c>
      <c r="D1665" s="9" t="s">
        <v>124</v>
      </c>
      <c r="E1665" s="9" t="s">
        <v>162</v>
      </c>
      <c r="F1665" s="9">
        <v>3.2</v>
      </c>
      <c r="G1665" s="9">
        <v>1.6</v>
      </c>
      <c r="H1665" s="9" t="s">
        <v>136</v>
      </c>
      <c r="I1665" s="9" t="s">
        <v>151</v>
      </c>
      <c r="J1665" s="9">
        <f>Data[[#This Row],[Miqdar]]*Data[[#This Row],[Qiymət]]</f>
        <v>236.8</v>
      </c>
      <c r="K1665" s="9">
        <f>Data[[#This Row],[Məbləğ]]-Data[[#This Row],[Maya]]*Data[[#This Row],[Miqdar]]</f>
        <v>118.4</v>
      </c>
      <c r="O1665"/>
      <c r="P1665"/>
    </row>
    <row r="1666" spans="1:16" x14ac:dyDescent="0.35">
      <c r="A1666" s="15">
        <v>44263.565900000154</v>
      </c>
      <c r="B1666" s="9">
        <v>60</v>
      </c>
      <c r="C1666" s="9" t="s">
        <v>20</v>
      </c>
      <c r="D1666" s="9" t="s">
        <v>121</v>
      </c>
      <c r="E1666" s="9" t="s">
        <v>188</v>
      </c>
      <c r="F1666" s="9">
        <v>2.4</v>
      </c>
      <c r="G1666" s="9">
        <v>1.6800000000000002</v>
      </c>
      <c r="H1666" s="9" t="s">
        <v>154</v>
      </c>
      <c r="I1666" s="9" t="s">
        <v>198</v>
      </c>
      <c r="J1666" s="9">
        <f>Data[[#This Row],[Miqdar]]*Data[[#This Row],[Qiymət]]</f>
        <v>144</v>
      </c>
      <c r="K1666" s="9">
        <f>Data[[#This Row],[Məbləğ]]-Data[[#This Row],[Maya]]*Data[[#This Row],[Miqdar]]</f>
        <v>43.199999999999989</v>
      </c>
      <c r="O1666"/>
      <c r="P1666"/>
    </row>
    <row r="1667" spans="1:16" x14ac:dyDescent="0.35">
      <c r="A1667" s="15">
        <v>44263.603100000153</v>
      </c>
      <c r="B1667" s="9">
        <v>65</v>
      </c>
      <c r="C1667" s="9" t="s">
        <v>138</v>
      </c>
      <c r="D1667" s="9" t="s">
        <v>123</v>
      </c>
      <c r="E1667" s="9" t="s">
        <v>159</v>
      </c>
      <c r="F1667" s="9">
        <v>1.5</v>
      </c>
      <c r="G1667" s="9">
        <v>0.9</v>
      </c>
      <c r="H1667" s="9" t="s">
        <v>154</v>
      </c>
      <c r="I1667" s="9" t="s">
        <v>179</v>
      </c>
      <c r="J1667" s="9">
        <f>Data[[#This Row],[Miqdar]]*Data[[#This Row],[Qiymət]]</f>
        <v>97.5</v>
      </c>
      <c r="K1667" s="9">
        <f>Data[[#This Row],[Məbləğ]]-Data[[#This Row],[Maya]]*Data[[#This Row],[Miqdar]]</f>
        <v>39</v>
      </c>
      <c r="O1667"/>
      <c r="P1667"/>
    </row>
    <row r="1668" spans="1:16" x14ac:dyDescent="0.35">
      <c r="A1668" s="15">
        <v>44263.642200000155</v>
      </c>
      <c r="B1668" s="9">
        <v>60</v>
      </c>
      <c r="C1668" s="9" t="s">
        <v>36</v>
      </c>
      <c r="D1668" s="9" t="s">
        <v>123</v>
      </c>
      <c r="E1668" s="9" t="s">
        <v>178</v>
      </c>
      <c r="F1668" s="9">
        <v>2.2000000000000002</v>
      </c>
      <c r="G1668" s="9">
        <v>1.5400000000000003</v>
      </c>
      <c r="H1668" s="9" t="s">
        <v>140</v>
      </c>
      <c r="I1668" s="9" t="s">
        <v>137</v>
      </c>
      <c r="J1668" s="9">
        <f>Data[[#This Row],[Miqdar]]*Data[[#This Row],[Qiymət]]</f>
        <v>132</v>
      </c>
      <c r="K1668" s="9">
        <f>Data[[#This Row],[Məbləğ]]-Data[[#This Row],[Maya]]*Data[[#This Row],[Miqdar]]</f>
        <v>39.59999999999998</v>
      </c>
      <c r="O1668"/>
      <c r="P1668"/>
    </row>
    <row r="1669" spans="1:16" x14ac:dyDescent="0.35">
      <c r="A1669" s="15">
        <v>44263.681300000157</v>
      </c>
      <c r="B1669" s="9">
        <v>60</v>
      </c>
      <c r="C1669" s="9" t="s">
        <v>20</v>
      </c>
      <c r="D1669" s="9" t="s">
        <v>121</v>
      </c>
      <c r="E1669" s="9" t="s">
        <v>171</v>
      </c>
      <c r="F1669" s="9">
        <v>2.8</v>
      </c>
      <c r="G1669" s="9">
        <v>1.6799999999999997</v>
      </c>
      <c r="H1669" s="9" t="s">
        <v>136</v>
      </c>
      <c r="I1669" s="9" t="s">
        <v>183</v>
      </c>
      <c r="J1669" s="9">
        <f>Data[[#This Row],[Miqdar]]*Data[[#This Row],[Qiymət]]</f>
        <v>168</v>
      </c>
      <c r="K1669" s="9">
        <f>Data[[#This Row],[Məbləğ]]-Data[[#This Row],[Maya]]*Data[[#This Row],[Miqdar]]</f>
        <v>67.200000000000017</v>
      </c>
      <c r="O1669"/>
      <c r="P1669"/>
    </row>
    <row r="1670" spans="1:16" x14ac:dyDescent="0.35">
      <c r="A1670" s="15">
        <v>44263.72610000016</v>
      </c>
      <c r="B1670" s="9">
        <v>55</v>
      </c>
      <c r="C1670" s="9" t="s">
        <v>20</v>
      </c>
      <c r="D1670" s="9" t="s">
        <v>121</v>
      </c>
      <c r="E1670" s="9" t="s">
        <v>171</v>
      </c>
      <c r="F1670" s="9">
        <v>2.8</v>
      </c>
      <c r="G1670" s="9">
        <v>1.6799999999999997</v>
      </c>
      <c r="H1670" s="9" t="s">
        <v>136</v>
      </c>
      <c r="I1670" s="9" t="s">
        <v>193</v>
      </c>
      <c r="J1670" s="9">
        <f>Data[[#This Row],[Miqdar]]*Data[[#This Row],[Qiymət]]</f>
        <v>154</v>
      </c>
      <c r="K1670" s="9">
        <f>Data[[#This Row],[Məbləğ]]-Data[[#This Row],[Maya]]*Data[[#This Row],[Miqdar]]</f>
        <v>61.600000000000023</v>
      </c>
      <c r="O1670"/>
      <c r="P1670"/>
    </row>
    <row r="1671" spans="1:16" x14ac:dyDescent="0.35">
      <c r="A1671" s="15">
        <v>44263.766200000158</v>
      </c>
      <c r="B1671" s="9">
        <v>54</v>
      </c>
      <c r="C1671" s="9" t="s">
        <v>36</v>
      </c>
      <c r="D1671" s="9" t="s">
        <v>123</v>
      </c>
      <c r="E1671" s="9" t="s">
        <v>171</v>
      </c>
      <c r="F1671" s="9">
        <v>2.8</v>
      </c>
      <c r="G1671" s="9">
        <v>1.6799999999999997</v>
      </c>
      <c r="H1671" s="9" t="s">
        <v>136</v>
      </c>
      <c r="I1671" s="9" t="s">
        <v>177</v>
      </c>
      <c r="J1671" s="9">
        <f>Data[[#This Row],[Miqdar]]*Data[[#This Row],[Qiymət]]</f>
        <v>151.19999999999999</v>
      </c>
      <c r="K1671" s="9">
        <f>Data[[#This Row],[Məbləğ]]-Data[[#This Row],[Maya]]*Data[[#This Row],[Miqdar]]</f>
        <v>60.480000000000004</v>
      </c>
      <c r="O1671"/>
      <c r="P1671"/>
    </row>
    <row r="1672" spans="1:16" x14ac:dyDescent="0.35">
      <c r="A1672" s="15">
        <v>44263.804900000156</v>
      </c>
      <c r="B1672" s="9">
        <v>58</v>
      </c>
      <c r="C1672" s="9" t="s">
        <v>200</v>
      </c>
      <c r="D1672" s="9" t="s">
        <v>122</v>
      </c>
      <c r="E1672" s="9" t="s">
        <v>169</v>
      </c>
      <c r="F1672" s="9">
        <v>2.5</v>
      </c>
      <c r="G1672" s="9">
        <v>1.25</v>
      </c>
      <c r="H1672" s="9" t="s">
        <v>136</v>
      </c>
      <c r="I1672" s="9" t="s">
        <v>197</v>
      </c>
      <c r="J1672" s="9">
        <f>Data[[#This Row],[Miqdar]]*Data[[#This Row],[Qiymət]]</f>
        <v>145</v>
      </c>
      <c r="K1672" s="9">
        <f>Data[[#This Row],[Məbləğ]]-Data[[#This Row],[Maya]]*Data[[#This Row],[Miqdar]]</f>
        <v>72.5</v>
      </c>
      <c r="O1672"/>
      <c r="P1672"/>
    </row>
    <row r="1673" spans="1:16" x14ac:dyDescent="0.35">
      <c r="A1673" s="15">
        <v>44263.842400000154</v>
      </c>
      <c r="B1673" s="9">
        <v>56</v>
      </c>
      <c r="C1673" s="9" t="s">
        <v>11</v>
      </c>
      <c r="D1673" s="9" t="s">
        <v>122</v>
      </c>
      <c r="E1673" s="9" t="s">
        <v>185</v>
      </c>
      <c r="F1673" s="9">
        <v>1.2</v>
      </c>
      <c r="G1673" s="9">
        <v>0.72</v>
      </c>
      <c r="H1673" s="9" t="s">
        <v>154</v>
      </c>
      <c r="I1673" s="9" t="s">
        <v>180</v>
      </c>
      <c r="J1673" s="9">
        <f>Data[[#This Row],[Miqdar]]*Data[[#This Row],[Qiymət]]</f>
        <v>67.2</v>
      </c>
      <c r="K1673" s="9">
        <f>Data[[#This Row],[Məbləğ]]-Data[[#This Row],[Maya]]*Data[[#This Row],[Miqdar]]</f>
        <v>26.880000000000003</v>
      </c>
      <c r="O1673"/>
      <c r="P1673"/>
    </row>
    <row r="1674" spans="1:16" x14ac:dyDescent="0.35">
      <c r="A1674" s="15">
        <v>44263.882000000151</v>
      </c>
      <c r="B1674" s="9">
        <v>47</v>
      </c>
      <c r="C1674" s="9" t="s">
        <v>11</v>
      </c>
      <c r="D1674" s="9" t="s">
        <v>122</v>
      </c>
      <c r="E1674" s="9" t="s">
        <v>144</v>
      </c>
      <c r="F1674" s="9">
        <v>1.4</v>
      </c>
      <c r="G1674" s="9">
        <v>0.97999999999999987</v>
      </c>
      <c r="H1674" s="9" t="s">
        <v>140</v>
      </c>
      <c r="I1674" s="9" t="s">
        <v>180</v>
      </c>
      <c r="J1674" s="9">
        <f>Data[[#This Row],[Miqdar]]*Data[[#This Row],[Qiymət]]</f>
        <v>65.8</v>
      </c>
      <c r="K1674" s="9">
        <f>Data[[#This Row],[Məbləğ]]-Data[[#This Row],[Maya]]*Data[[#This Row],[Miqdar]]</f>
        <v>19.740000000000002</v>
      </c>
      <c r="O1674"/>
      <c r="P1674"/>
    </row>
    <row r="1675" spans="1:16" x14ac:dyDescent="0.35">
      <c r="A1675" s="15">
        <v>44263.922700000148</v>
      </c>
      <c r="B1675" s="9">
        <v>48</v>
      </c>
      <c r="C1675" s="9" t="s">
        <v>28</v>
      </c>
      <c r="D1675" s="9" t="s">
        <v>143</v>
      </c>
      <c r="E1675" s="9" t="s">
        <v>185</v>
      </c>
      <c r="F1675" s="9">
        <v>1.2</v>
      </c>
      <c r="G1675" s="9">
        <v>0.72</v>
      </c>
      <c r="H1675" s="9" t="s">
        <v>154</v>
      </c>
      <c r="I1675" s="9" t="s">
        <v>145</v>
      </c>
      <c r="J1675" s="9">
        <f>Data[[#This Row],[Miqdar]]*Data[[#This Row],[Qiymət]]</f>
        <v>57.599999999999994</v>
      </c>
      <c r="K1675" s="9">
        <f>Data[[#This Row],[Məbləğ]]-Data[[#This Row],[Maya]]*Data[[#This Row],[Miqdar]]</f>
        <v>23.039999999999992</v>
      </c>
      <c r="O1675"/>
      <c r="P1675"/>
    </row>
    <row r="1676" spans="1:16" x14ac:dyDescent="0.35">
      <c r="A1676" s="15">
        <v>44263.960000000152</v>
      </c>
      <c r="B1676" s="9">
        <v>66</v>
      </c>
      <c r="C1676" s="9" t="s">
        <v>20</v>
      </c>
      <c r="D1676" s="9" t="s">
        <v>121</v>
      </c>
      <c r="E1676" s="9" t="s">
        <v>188</v>
      </c>
      <c r="F1676" s="9">
        <v>2.4</v>
      </c>
      <c r="G1676" s="9">
        <v>1.6800000000000002</v>
      </c>
      <c r="H1676" s="9" t="s">
        <v>154</v>
      </c>
      <c r="I1676" s="9" t="s">
        <v>183</v>
      </c>
      <c r="J1676" s="9">
        <f>Data[[#This Row],[Miqdar]]*Data[[#This Row],[Qiymət]]</f>
        <v>158.4</v>
      </c>
      <c r="K1676" s="9">
        <f>Data[[#This Row],[Məbləğ]]-Data[[#This Row],[Maya]]*Data[[#This Row],[Miqdar]]</f>
        <v>47.519999999999996</v>
      </c>
      <c r="O1676"/>
      <c r="P1676"/>
    </row>
    <row r="1677" spans="1:16" x14ac:dyDescent="0.35">
      <c r="A1677" s="15">
        <v>44264.004000000154</v>
      </c>
      <c r="B1677" s="9">
        <v>64</v>
      </c>
      <c r="C1677" s="9" t="s">
        <v>39</v>
      </c>
      <c r="D1677" s="9" t="s">
        <v>124</v>
      </c>
      <c r="E1677" s="9" t="s">
        <v>186</v>
      </c>
      <c r="F1677" s="9">
        <v>1.4</v>
      </c>
      <c r="G1677" s="9">
        <v>0.97999999999999987</v>
      </c>
      <c r="H1677" s="9" t="s">
        <v>140</v>
      </c>
      <c r="I1677" s="9" t="s">
        <v>163</v>
      </c>
      <c r="J1677" s="9">
        <f>Data[[#This Row],[Miqdar]]*Data[[#This Row],[Qiymət]]</f>
        <v>89.6</v>
      </c>
      <c r="K1677" s="9">
        <f>Data[[#This Row],[Məbləğ]]-Data[[#This Row],[Maya]]*Data[[#This Row],[Miqdar]]</f>
        <v>26.880000000000003</v>
      </c>
      <c r="O1677"/>
      <c r="P1677"/>
    </row>
    <row r="1678" spans="1:16" x14ac:dyDescent="0.35">
      <c r="A1678" s="15">
        <v>44264.046500000157</v>
      </c>
      <c r="B1678" s="9">
        <v>69</v>
      </c>
      <c r="C1678" s="9" t="s">
        <v>6</v>
      </c>
      <c r="D1678" s="9" t="s">
        <v>121</v>
      </c>
      <c r="E1678" s="9" t="s">
        <v>178</v>
      </c>
      <c r="F1678" s="9">
        <v>2.2000000000000002</v>
      </c>
      <c r="G1678" s="9">
        <v>1.5400000000000003</v>
      </c>
      <c r="H1678" s="9" t="s">
        <v>140</v>
      </c>
      <c r="I1678" s="9" t="s">
        <v>198</v>
      </c>
      <c r="J1678" s="9">
        <f>Data[[#This Row],[Miqdar]]*Data[[#This Row],[Qiymət]]</f>
        <v>151.80000000000001</v>
      </c>
      <c r="K1678" s="9">
        <f>Data[[#This Row],[Məbləğ]]-Data[[#This Row],[Maya]]*Data[[#This Row],[Miqdar]]</f>
        <v>45.539999999999992</v>
      </c>
      <c r="O1678"/>
      <c r="P1678"/>
    </row>
    <row r="1679" spans="1:16" x14ac:dyDescent="0.35">
      <c r="A1679" s="15">
        <v>44264.083700000156</v>
      </c>
      <c r="B1679" s="9">
        <v>49</v>
      </c>
      <c r="C1679" s="9" t="s">
        <v>42</v>
      </c>
      <c r="D1679" s="9" t="s">
        <v>121</v>
      </c>
      <c r="E1679" s="9" t="s">
        <v>182</v>
      </c>
      <c r="F1679" s="9">
        <v>3.4</v>
      </c>
      <c r="G1679" s="9">
        <v>2.38</v>
      </c>
      <c r="H1679" s="9" t="s">
        <v>136</v>
      </c>
      <c r="I1679" s="9" t="s">
        <v>147</v>
      </c>
      <c r="J1679" s="9">
        <f>Data[[#This Row],[Miqdar]]*Data[[#This Row],[Qiymət]]</f>
        <v>166.6</v>
      </c>
      <c r="K1679" s="9">
        <f>Data[[#This Row],[Məbləğ]]-Data[[#This Row],[Maya]]*Data[[#This Row],[Miqdar]]</f>
        <v>49.980000000000004</v>
      </c>
      <c r="O1679"/>
      <c r="P1679"/>
    </row>
    <row r="1680" spans="1:16" x14ac:dyDescent="0.35">
      <c r="A1680" s="15">
        <v>44264.119400000156</v>
      </c>
      <c r="B1680" s="9">
        <v>46</v>
      </c>
      <c r="C1680" s="9" t="s">
        <v>3</v>
      </c>
      <c r="D1680" s="9" t="s">
        <v>143</v>
      </c>
      <c r="E1680" s="9" t="s">
        <v>150</v>
      </c>
      <c r="F1680" s="9">
        <v>3.3</v>
      </c>
      <c r="G1680" s="9">
        <v>2.6399999999999997</v>
      </c>
      <c r="H1680" s="9" t="s">
        <v>136</v>
      </c>
      <c r="I1680" s="9" t="s">
        <v>155</v>
      </c>
      <c r="J1680" s="9">
        <f>Data[[#This Row],[Miqdar]]*Data[[#This Row],[Qiymət]]</f>
        <v>151.79999999999998</v>
      </c>
      <c r="K1680" s="9">
        <f>Data[[#This Row],[Məbləğ]]-Data[[#This Row],[Maya]]*Data[[#This Row],[Miqdar]]</f>
        <v>30.36</v>
      </c>
      <c r="O1680"/>
      <c r="P1680"/>
    </row>
    <row r="1681" spans="1:16" x14ac:dyDescent="0.35">
      <c r="A1681" s="15">
        <v>44264.155000000159</v>
      </c>
      <c r="B1681" s="9">
        <v>51</v>
      </c>
      <c r="C1681" s="9" t="s">
        <v>20</v>
      </c>
      <c r="D1681" s="9" t="s">
        <v>121</v>
      </c>
      <c r="E1681" s="9" t="s">
        <v>139</v>
      </c>
      <c r="F1681" s="9">
        <v>1.5</v>
      </c>
      <c r="G1681" s="9">
        <v>0.75</v>
      </c>
      <c r="H1681" s="9" t="s">
        <v>140</v>
      </c>
      <c r="I1681" s="9" t="s">
        <v>183</v>
      </c>
      <c r="J1681" s="9">
        <f>Data[[#This Row],[Miqdar]]*Data[[#This Row],[Qiymət]]</f>
        <v>76.5</v>
      </c>
      <c r="K1681" s="9">
        <f>Data[[#This Row],[Məbləğ]]-Data[[#This Row],[Maya]]*Data[[#This Row],[Miqdar]]</f>
        <v>38.25</v>
      </c>
      <c r="O1681"/>
      <c r="P1681"/>
    </row>
    <row r="1682" spans="1:16" x14ac:dyDescent="0.35">
      <c r="A1682" s="15">
        <v>44264.190500000157</v>
      </c>
      <c r="B1682" s="9">
        <v>57</v>
      </c>
      <c r="C1682" s="9" t="s">
        <v>28</v>
      </c>
      <c r="D1682" s="9" t="s">
        <v>143</v>
      </c>
      <c r="E1682" s="9" t="s">
        <v>146</v>
      </c>
      <c r="F1682" s="9">
        <v>1.7</v>
      </c>
      <c r="G1682" s="9">
        <v>0.85</v>
      </c>
      <c r="H1682" s="9" t="s">
        <v>140</v>
      </c>
      <c r="I1682" s="9" t="s">
        <v>161</v>
      </c>
      <c r="J1682" s="9">
        <f>Data[[#This Row],[Miqdar]]*Data[[#This Row],[Qiymət]]</f>
        <v>96.899999999999991</v>
      </c>
      <c r="K1682" s="9">
        <f>Data[[#This Row],[Məbləğ]]-Data[[#This Row],[Maya]]*Data[[#This Row],[Miqdar]]</f>
        <v>48.449999999999996</v>
      </c>
      <c r="O1682"/>
      <c r="P1682"/>
    </row>
    <row r="1683" spans="1:16" x14ac:dyDescent="0.35">
      <c r="A1683" s="15">
        <v>44264.22640000016</v>
      </c>
      <c r="B1683" s="9">
        <v>69</v>
      </c>
      <c r="C1683" s="9" t="s">
        <v>191</v>
      </c>
      <c r="D1683" s="9" t="s">
        <v>149</v>
      </c>
      <c r="E1683" s="9" t="s">
        <v>158</v>
      </c>
      <c r="F1683" s="9">
        <v>3.9</v>
      </c>
      <c r="G1683" s="9">
        <v>1.95</v>
      </c>
      <c r="H1683" s="9" t="s">
        <v>154</v>
      </c>
      <c r="I1683" s="9" t="s">
        <v>172</v>
      </c>
      <c r="J1683" s="9">
        <f>Data[[#This Row],[Miqdar]]*Data[[#This Row],[Qiymət]]</f>
        <v>269.09999999999997</v>
      </c>
      <c r="K1683" s="9">
        <f>Data[[#This Row],[Məbləğ]]-Data[[#This Row],[Maya]]*Data[[#This Row],[Miqdar]]</f>
        <v>134.54999999999998</v>
      </c>
      <c r="O1683"/>
      <c r="P1683"/>
    </row>
    <row r="1684" spans="1:16" x14ac:dyDescent="0.35">
      <c r="A1684" s="15">
        <v>44264.26410000016</v>
      </c>
      <c r="B1684" s="9">
        <v>64</v>
      </c>
      <c r="C1684" s="9" t="s">
        <v>175</v>
      </c>
      <c r="D1684" s="9" t="s">
        <v>123</v>
      </c>
      <c r="E1684" s="9" t="s">
        <v>159</v>
      </c>
      <c r="F1684" s="9">
        <v>1.5</v>
      </c>
      <c r="G1684" s="9">
        <v>0.9</v>
      </c>
      <c r="H1684" s="9" t="s">
        <v>154</v>
      </c>
      <c r="I1684" s="9" t="s">
        <v>141</v>
      </c>
      <c r="J1684" s="9">
        <f>Data[[#This Row],[Miqdar]]*Data[[#This Row],[Qiymət]]</f>
        <v>96</v>
      </c>
      <c r="K1684" s="9">
        <f>Data[[#This Row],[Məbləğ]]-Data[[#This Row],[Maya]]*Data[[#This Row],[Miqdar]]</f>
        <v>38.4</v>
      </c>
      <c r="O1684"/>
      <c r="P1684"/>
    </row>
    <row r="1685" spans="1:16" x14ac:dyDescent="0.35">
      <c r="A1685" s="15">
        <v>44264.301700000164</v>
      </c>
      <c r="B1685" s="9">
        <v>62</v>
      </c>
      <c r="C1685" s="9" t="s">
        <v>175</v>
      </c>
      <c r="D1685" s="9" t="s">
        <v>123</v>
      </c>
      <c r="E1685" s="9" t="s">
        <v>159</v>
      </c>
      <c r="F1685" s="9">
        <v>1.5</v>
      </c>
      <c r="G1685" s="9">
        <v>0.9</v>
      </c>
      <c r="H1685" s="9" t="s">
        <v>154</v>
      </c>
      <c r="I1685" s="9" t="s">
        <v>137</v>
      </c>
      <c r="J1685" s="9">
        <f>Data[[#This Row],[Miqdar]]*Data[[#This Row],[Qiymət]]</f>
        <v>93</v>
      </c>
      <c r="K1685" s="9">
        <f>Data[[#This Row],[Məbləğ]]-Data[[#This Row],[Maya]]*Data[[#This Row],[Miqdar]]</f>
        <v>37.199999999999996</v>
      </c>
      <c r="O1685"/>
      <c r="P1685"/>
    </row>
    <row r="1686" spans="1:16" x14ac:dyDescent="0.35">
      <c r="A1686" s="15">
        <v>44264.345100000166</v>
      </c>
      <c r="B1686" s="9">
        <v>61</v>
      </c>
      <c r="C1686" s="9" t="s">
        <v>167</v>
      </c>
      <c r="D1686" s="9" t="s">
        <v>149</v>
      </c>
      <c r="E1686" s="9" t="s">
        <v>144</v>
      </c>
      <c r="F1686" s="9">
        <v>1.4</v>
      </c>
      <c r="G1686" s="9">
        <v>0.97999999999999987</v>
      </c>
      <c r="H1686" s="9" t="s">
        <v>140</v>
      </c>
      <c r="I1686" s="9" t="s">
        <v>157</v>
      </c>
      <c r="J1686" s="9">
        <f>Data[[#This Row],[Miqdar]]*Data[[#This Row],[Qiymət]]</f>
        <v>85.399999999999991</v>
      </c>
      <c r="K1686" s="9">
        <f>Data[[#This Row],[Məbləğ]]-Data[[#This Row],[Maya]]*Data[[#This Row],[Miqdar]]</f>
        <v>25.619999999999997</v>
      </c>
      <c r="O1686"/>
      <c r="P1686"/>
    </row>
    <row r="1687" spans="1:16" x14ac:dyDescent="0.35">
      <c r="A1687" s="15">
        <v>44264.383700000166</v>
      </c>
      <c r="B1687" s="9">
        <v>68</v>
      </c>
      <c r="C1687" s="9" t="s">
        <v>187</v>
      </c>
      <c r="D1687" s="9" t="s">
        <v>124</v>
      </c>
      <c r="E1687" s="9" t="s">
        <v>162</v>
      </c>
      <c r="F1687" s="9">
        <v>3.2</v>
      </c>
      <c r="G1687" s="9">
        <v>1.6</v>
      </c>
      <c r="H1687" s="9" t="s">
        <v>136</v>
      </c>
      <c r="I1687" s="9" t="s">
        <v>168</v>
      </c>
      <c r="J1687" s="9">
        <f>Data[[#This Row],[Miqdar]]*Data[[#This Row],[Qiymət]]</f>
        <v>217.60000000000002</v>
      </c>
      <c r="K1687" s="9">
        <f>Data[[#This Row],[Məbləğ]]-Data[[#This Row],[Maya]]*Data[[#This Row],[Miqdar]]</f>
        <v>108.80000000000001</v>
      </c>
      <c r="O1687"/>
      <c r="P1687"/>
    </row>
    <row r="1688" spans="1:16" x14ac:dyDescent="0.35">
      <c r="A1688" s="15">
        <v>44264.427200000166</v>
      </c>
      <c r="B1688" s="9">
        <v>59</v>
      </c>
      <c r="C1688" s="9" t="s">
        <v>187</v>
      </c>
      <c r="D1688" s="9" t="s">
        <v>124</v>
      </c>
      <c r="E1688" s="9" t="s">
        <v>162</v>
      </c>
      <c r="F1688" s="9">
        <v>3.2</v>
      </c>
      <c r="G1688" s="9">
        <v>1.6</v>
      </c>
      <c r="H1688" s="9" t="s">
        <v>136</v>
      </c>
      <c r="I1688" s="9" t="s">
        <v>151</v>
      </c>
      <c r="J1688" s="9">
        <f>Data[[#This Row],[Miqdar]]*Data[[#This Row],[Qiymət]]</f>
        <v>188.8</v>
      </c>
      <c r="K1688" s="9">
        <f>Data[[#This Row],[Məbləğ]]-Data[[#This Row],[Maya]]*Data[[#This Row],[Miqdar]]</f>
        <v>94.4</v>
      </c>
      <c r="O1688"/>
      <c r="P1688"/>
    </row>
    <row r="1689" spans="1:16" x14ac:dyDescent="0.35">
      <c r="A1689" s="15">
        <v>44264.464700000164</v>
      </c>
      <c r="B1689" s="9">
        <v>57</v>
      </c>
      <c r="C1689" s="9" t="s">
        <v>39</v>
      </c>
      <c r="D1689" s="9" t="s">
        <v>124</v>
      </c>
      <c r="E1689" s="9" t="s">
        <v>162</v>
      </c>
      <c r="F1689" s="9">
        <v>3.2</v>
      </c>
      <c r="G1689" s="9">
        <v>1.6</v>
      </c>
      <c r="H1689" s="9" t="s">
        <v>136</v>
      </c>
      <c r="I1689" s="9" t="s">
        <v>163</v>
      </c>
      <c r="J1689" s="9">
        <f>Data[[#This Row],[Miqdar]]*Data[[#This Row],[Qiymət]]</f>
        <v>182.4</v>
      </c>
      <c r="K1689" s="9">
        <f>Data[[#This Row],[Məbləğ]]-Data[[#This Row],[Maya]]*Data[[#This Row],[Miqdar]]</f>
        <v>91.2</v>
      </c>
      <c r="O1689"/>
      <c r="P1689"/>
    </row>
    <row r="1690" spans="1:16" x14ac:dyDescent="0.35">
      <c r="A1690" s="15">
        <v>44264.504800000163</v>
      </c>
      <c r="B1690" s="9">
        <v>55</v>
      </c>
      <c r="C1690" s="9" t="s">
        <v>187</v>
      </c>
      <c r="D1690" s="9" t="s">
        <v>124</v>
      </c>
      <c r="E1690" s="9" t="s">
        <v>162</v>
      </c>
      <c r="F1690" s="9">
        <v>3.2</v>
      </c>
      <c r="G1690" s="9">
        <v>1.6</v>
      </c>
      <c r="H1690" s="9" t="s">
        <v>136</v>
      </c>
      <c r="I1690" s="9" t="s">
        <v>199</v>
      </c>
      <c r="J1690" s="9">
        <f>Data[[#This Row],[Miqdar]]*Data[[#This Row],[Qiymət]]</f>
        <v>176</v>
      </c>
      <c r="K1690" s="9">
        <f>Data[[#This Row],[Məbləğ]]-Data[[#This Row],[Maya]]*Data[[#This Row],[Miqdar]]</f>
        <v>88</v>
      </c>
      <c r="O1690"/>
      <c r="P1690"/>
    </row>
    <row r="1691" spans="1:16" x14ac:dyDescent="0.35">
      <c r="A1691" s="15">
        <v>44264.544000000162</v>
      </c>
      <c r="B1691" s="9">
        <v>62</v>
      </c>
      <c r="C1691" s="9" t="s">
        <v>148</v>
      </c>
      <c r="D1691" s="9" t="s">
        <v>149</v>
      </c>
      <c r="E1691" s="9" t="s">
        <v>188</v>
      </c>
      <c r="F1691" s="9">
        <v>2.4</v>
      </c>
      <c r="G1691" s="9">
        <v>1.6800000000000002</v>
      </c>
      <c r="H1691" s="9" t="s">
        <v>154</v>
      </c>
      <c r="I1691" s="9" t="s">
        <v>173</v>
      </c>
      <c r="J1691" s="9">
        <f>Data[[#This Row],[Miqdar]]*Data[[#This Row],[Qiymət]]</f>
        <v>148.79999999999998</v>
      </c>
      <c r="K1691" s="9">
        <f>Data[[#This Row],[Məbləğ]]-Data[[#This Row],[Maya]]*Data[[#This Row],[Miqdar]]</f>
        <v>44.639999999999972</v>
      </c>
      <c r="O1691"/>
      <c r="P1691"/>
    </row>
    <row r="1692" spans="1:16" x14ac:dyDescent="0.35">
      <c r="A1692" s="15">
        <v>44264.580200000164</v>
      </c>
      <c r="B1692" s="9">
        <v>63</v>
      </c>
      <c r="C1692" s="9" t="s">
        <v>167</v>
      </c>
      <c r="D1692" s="9" t="s">
        <v>149</v>
      </c>
      <c r="E1692" s="9" t="s">
        <v>188</v>
      </c>
      <c r="F1692" s="9">
        <v>2.4</v>
      </c>
      <c r="G1692" s="9">
        <v>1.6800000000000002</v>
      </c>
      <c r="H1692" s="9" t="s">
        <v>154</v>
      </c>
      <c r="I1692" s="9" t="s">
        <v>151</v>
      </c>
      <c r="J1692" s="9">
        <f>Data[[#This Row],[Miqdar]]*Data[[#This Row],[Qiymət]]</f>
        <v>151.19999999999999</v>
      </c>
      <c r="K1692" s="9">
        <f>Data[[#This Row],[Məbləğ]]-Data[[#This Row],[Maya]]*Data[[#This Row],[Miqdar]]</f>
        <v>45.359999999999985</v>
      </c>
      <c r="O1692"/>
      <c r="P1692"/>
    </row>
    <row r="1693" spans="1:16" x14ac:dyDescent="0.35">
      <c r="A1693" s="15">
        <v>44264.624300000163</v>
      </c>
      <c r="B1693" s="9">
        <v>74</v>
      </c>
      <c r="C1693" s="9" t="s">
        <v>36</v>
      </c>
      <c r="D1693" s="9" t="s">
        <v>123</v>
      </c>
      <c r="E1693" s="9" t="s">
        <v>135</v>
      </c>
      <c r="F1693" s="9">
        <v>2.5</v>
      </c>
      <c r="G1693" s="9">
        <v>1.25</v>
      </c>
      <c r="H1693" s="9" t="s">
        <v>136</v>
      </c>
      <c r="I1693" s="9" t="s">
        <v>137</v>
      </c>
      <c r="J1693" s="9">
        <f>Data[[#This Row],[Miqdar]]*Data[[#This Row],[Qiymət]]</f>
        <v>185</v>
      </c>
      <c r="K1693" s="9">
        <f>Data[[#This Row],[Məbləğ]]-Data[[#This Row],[Maya]]*Data[[#This Row],[Miqdar]]</f>
        <v>92.5</v>
      </c>
      <c r="O1693"/>
      <c r="P1693"/>
    </row>
    <row r="1694" spans="1:16" x14ac:dyDescent="0.35">
      <c r="A1694" s="15">
        <v>44264.661500000162</v>
      </c>
      <c r="B1694" s="9">
        <v>74</v>
      </c>
      <c r="C1694" s="9" t="s">
        <v>36</v>
      </c>
      <c r="D1694" s="9" t="s">
        <v>123</v>
      </c>
      <c r="E1694" s="9" t="s">
        <v>178</v>
      </c>
      <c r="F1694" s="9">
        <v>2.2000000000000002</v>
      </c>
      <c r="G1694" s="9">
        <v>1.5400000000000003</v>
      </c>
      <c r="H1694" s="9" t="s">
        <v>140</v>
      </c>
      <c r="I1694" s="9" t="s">
        <v>137</v>
      </c>
      <c r="J1694" s="9">
        <f>Data[[#This Row],[Miqdar]]*Data[[#This Row],[Qiymət]]</f>
        <v>162.80000000000001</v>
      </c>
      <c r="K1694" s="9">
        <f>Data[[#This Row],[Məbləğ]]-Data[[#This Row],[Maya]]*Data[[#This Row],[Miqdar]]</f>
        <v>48.839999999999989</v>
      </c>
      <c r="O1694"/>
      <c r="P1694"/>
    </row>
    <row r="1695" spans="1:16" x14ac:dyDescent="0.35">
      <c r="A1695" s="15">
        <v>44264.705700000159</v>
      </c>
      <c r="B1695" s="9">
        <v>65</v>
      </c>
      <c r="C1695" s="9" t="s">
        <v>36</v>
      </c>
      <c r="D1695" s="9" t="s">
        <v>123</v>
      </c>
      <c r="E1695" s="9" t="s">
        <v>185</v>
      </c>
      <c r="F1695" s="9">
        <v>1.2</v>
      </c>
      <c r="G1695" s="9">
        <v>0.72</v>
      </c>
      <c r="H1695" s="9" t="s">
        <v>154</v>
      </c>
      <c r="I1695" s="9" t="s">
        <v>177</v>
      </c>
      <c r="J1695" s="9">
        <f>Data[[#This Row],[Miqdar]]*Data[[#This Row],[Qiymət]]</f>
        <v>78</v>
      </c>
      <c r="K1695" s="9">
        <f>Data[[#This Row],[Məbləğ]]-Data[[#This Row],[Maya]]*Data[[#This Row],[Miqdar]]</f>
        <v>31.200000000000003</v>
      </c>
      <c r="O1695"/>
      <c r="P1695"/>
    </row>
    <row r="1696" spans="1:16" x14ac:dyDescent="0.35">
      <c r="A1696" s="15">
        <v>44264.747800000157</v>
      </c>
      <c r="B1696" s="9">
        <v>55</v>
      </c>
      <c r="C1696" s="9" t="s">
        <v>42</v>
      </c>
      <c r="D1696" s="9" t="s">
        <v>121</v>
      </c>
      <c r="E1696" s="9" t="s">
        <v>171</v>
      </c>
      <c r="F1696" s="9">
        <v>2.8</v>
      </c>
      <c r="G1696" s="9">
        <v>1.6799999999999997</v>
      </c>
      <c r="H1696" s="9" t="s">
        <v>136</v>
      </c>
      <c r="I1696" s="9" t="s">
        <v>198</v>
      </c>
      <c r="J1696" s="9">
        <f>Data[[#This Row],[Miqdar]]*Data[[#This Row],[Qiymət]]</f>
        <v>154</v>
      </c>
      <c r="K1696" s="9">
        <f>Data[[#This Row],[Məbləğ]]-Data[[#This Row],[Maya]]*Data[[#This Row],[Miqdar]]</f>
        <v>61.600000000000023</v>
      </c>
      <c r="O1696"/>
      <c r="P1696"/>
    </row>
    <row r="1697" spans="1:16" x14ac:dyDescent="0.35">
      <c r="A1697" s="15">
        <v>44264.78600000016</v>
      </c>
      <c r="B1697" s="9">
        <v>53</v>
      </c>
      <c r="C1697" s="9" t="s">
        <v>6</v>
      </c>
      <c r="D1697" s="9" t="s">
        <v>121</v>
      </c>
      <c r="E1697" s="9" t="s">
        <v>171</v>
      </c>
      <c r="F1697" s="9">
        <v>2.8</v>
      </c>
      <c r="G1697" s="9">
        <v>1.6799999999999997</v>
      </c>
      <c r="H1697" s="9" t="s">
        <v>136</v>
      </c>
      <c r="I1697" s="9" t="s">
        <v>196</v>
      </c>
      <c r="J1697" s="9">
        <f>Data[[#This Row],[Miqdar]]*Data[[#This Row],[Qiymət]]</f>
        <v>148.39999999999998</v>
      </c>
      <c r="K1697" s="9">
        <f>Data[[#This Row],[Məbləğ]]-Data[[#This Row],[Maya]]*Data[[#This Row],[Miqdar]]</f>
        <v>59.359999999999985</v>
      </c>
      <c r="O1697"/>
      <c r="P1697"/>
    </row>
    <row r="1698" spans="1:16" x14ac:dyDescent="0.35">
      <c r="A1698" s="15">
        <v>44264.822200000162</v>
      </c>
      <c r="B1698" s="9">
        <v>55</v>
      </c>
      <c r="C1698" s="9" t="s">
        <v>187</v>
      </c>
      <c r="D1698" s="9" t="s">
        <v>124</v>
      </c>
      <c r="E1698" s="9" t="s">
        <v>171</v>
      </c>
      <c r="F1698" s="9">
        <v>2.8</v>
      </c>
      <c r="G1698" s="9">
        <v>1.6799999999999997</v>
      </c>
      <c r="H1698" s="9" t="s">
        <v>136</v>
      </c>
      <c r="I1698" s="9" t="s">
        <v>172</v>
      </c>
      <c r="J1698" s="9">
        <f>Data[[#This Row],[Miqdar]]*Data[[#This Row],[Qiymət]]</f>
        <v>154</v>
      </c>
      <c r="K1698" s="9">
        <f>Data[[#This Row],[Məbləğ]]-Data[[#This Row],[Maya]]*Data[[#This Row],[Miqdar]]</f>
        <v>61.600000000000023</v>
      </c>
      <c r="O1698"/>
      <c r="P1698"/>
    </row>
    <row r="1699" spans="1:16" x14ac:dyDescent="0.35">
      <c r="A1699" s="15">
        <v>44264.864400000166</v>
      </c>
      <c r="B1699" s="9">
        <v>56</v>
      </c>
      <c r="C1699" s="9" t="s">
        <v>191</v>
      </c>
      <c r="D1699" s="9" t="s">
        <v>149</v>
      </c>
      <c r="E1699" s="9" t="s">
        <v>171</v>
      </c>
      <c r="F1699" s="9">
        <v>2.8</v>
      </c>
      <c r="G1699" s="9">
        <v>1.6799999999999997</v>
      </c>
      <c r="H1699" s="9" t="s">
        <v>136</v>
      </c>
      <c r="I1699" s="9" t="s">
        <v>163</v>
      </c>
      <c r="J1699" s="9">
        <f>Data[[#This Row],[Miqdar]]*Data[[#This Row],[Qiymət]]</f>
        <v>156.79999999999998</v>
      </c>
      <c r="K1699" s="9">
        <f>Data[[#This Row],[Məbləğ]]-Data[[#This Row],[Maya]]*Data[[#This Row],[Miqdar]]</f>
        <v>62.72</v>
      </c>
      <c r="O1699"/>
      <c r="P1699"/>
    </row>
    <row r="1700" spans="1:16" x14ac:dyDescent="0.35">
      <c r="A1700" s="15">
        <v>44264.900600000168</v>
      </c>
      <c r="B1700" s="9">
        <v>75</v>
      </c>
      <c r="C1700" s="9" t="s">
        <v>187</v>
      </c>
      <c r="D1700" s="9" t="s">
        <v>124</v>
      </c>
      <c r="E1700" s="9" t="s">
        <v>171</v>
      </c>
      <c r="F1700" s="9">
        <v>2.8</v>
      </c>
      <c r="G1700" s="9">
        <v>1.6799999999999997</v>
      </c>
      <c r="H1700" s="9" t="s">
        <v>136</v>
      </c>
      <c r="I1700" s="9" t="s">
        <v>173</v>
      </c>
      <c r="J1700" s="9">
        <f>Data[[#This Row],[Miqdar]]*Data[[#This Row],[Qiymət]]</f>
        <v>210</v>
      </c>
      <c r="K1700" s="9">
        <f>Data[[#This Row],[Məbləğ]]-Data[[#This Row],[Maya]]*Data[[#This Row],[Miqdar]]</f>
        <v>84.000000000000028</v>
      </c>
      <c r="O1700"/>
      <c r="P1700"/>
    </row>
    <row r="1701" spans="1:16" x14ac:dyDescent="0.35">
      <c r="A1701" s="15">
        <v>44264.945200000169</v>
      </c>
      <c r="B1701" s="9">
        <v>76</v>
      </c>
      <c r="C1701" s="9" t="s">
        <v>148</v>
      </c>
      <c r="D1701" s="9" t="s">
        <v>149</v>
      </c>
      <c r="E1701" s="9" t="s">
        <v>171</v>
      </c>
      <c r="F1701" s="9">
        <v>2.8</v>
      </c>
      <c r="G1701" s="9">
        <v>1.6799999999999997</v>
      </c>
      <c r="H1701" s="9" t="s">
        <v>136</v>
      </c>
      <c r="I1701" s="9" t="s">
        <v>168</v>
      </c>
      <c r="J1701" s="9">
        <f>Data[[#This Row],[Miqdar]]*Data[[#This Row],[Qiymət]]</f>
        <v>212.79999999999998</v>
      </c>
      <c r="K1701" s="9">
        <f>Data[[#This Row],[Məbləğ]]-Data[[#This Row],[Maya]]*Data[[#This Row],[Miqdar]]</f>
        <v>85.12</v>
      </c>
      <c r="O1701"/>
      <c r="P1701"/>
    </row>
    <row r="1702" spans="1:16" x14ac:dyDescent="0.35">
      <c r="A1702" s="15">
        <v>44264.983800000169</v>
      </c>
      <c r="B1702" s="9">
        <v>63</v>
      </c>
      <c r="C1702" s="9" t="s">
        <v>167</v>
      </c>
      <c r="D1702" s="9" t="s">
        <v>149</v>
      </c>
      <c r="E1702" s="9" t="s">
        <v>171</v>
      </c>
      <c r="F1702" s="9">
        <v>2.8</v>
      </c>
      <c r="G1702" s="9">
        <v>1.6799999999999997</v>
      </c>
      <c r="H1702" s="9" t="s">
        <v>136</v>
      </c>
      <c r="I1702" s="9" t="s">
        <v>168</v>
      </c>
      <c r="J1702" s="9">
        <f>Data[[#This Row],[Miqdar]]*Data[[#This Row],[Qiymət]]</f>
        <v>176.39999999999998</v>
      </c>
      <c r="K1702" s="9">
        <f>Data[[#This Row],[Məbləğ]]-Data[[#This Row],[Maya]]*Data[[#This Row],[Miqdar]]</f>
        <v>70.56</v>
      </c>
      <c r="O1702"/>
      <c r="P1702"/>
    </row>
    <row r="1703" spans="1:16" x14ac:dyDescent="0.35">
      <c r="A1703" s="15">
        <v>44265.025100000166</v>
      </c>
      <c r="B1703" s="9">
        <v>57</v>
      </c>
      <c r="C1703" s="9" t="s">
        <v>36</v>
      </c>
      <c r="D1703" s="9" t="s">
        <v>123</v>
      </c>
      <c r="E1703" s="9" t="s">
        <v>171</v>
      </c>
      <c r="F1703" s="9">
        <v>2.8</v>
      </c>
      <c r="G1703" s="9">
        <v>1.6799999999999997</v>
      </c>
      <c r="H1703" s="9" t="s">
        <v>136</v>
      </c>
      <c r="I1703" s="9" t="s">
        <v>141</v>
      </c>
      <c r="J1703" s="9">
        <f>Data[[#This Row],[Miqdar]]*Data[[#This Row],[Qiymət]]</f>
        <v>159.6</v>
      </c>
      <c r="K1703" s="9">
        <f>Data[[#This Row],[Məbləğ]]-Data[[#This Row],[Maya]]*Data[[#This Row],[Miqdar]]</f>
        <v>63.84</v>
      </c>
      <c r="O1703"/>
      <c r="P1703"/>
    </row>
    <row r="1704" spans="1:16" x14ac:dyDescent="0.35">
      <c r="A1704" s="15">
        <v>44265.066800000168</v>
      </c>
      <c r="B1704" s="9">
        <v>62</v>
      </c>
      <c r="C1704" s="9" t="s">
        <v>175</v>
      </c>
      <c r="D1704" s="9" t="s">
        <v>123</v>
      </c>
      <c r="E1704" s="9" t="s">
        <v>171</v>
      </c>
      <c r="F1704" s="9">
        <v>2.8</v>
      </c>
      <c r="G1704" s="9">
        <v>1.6799999999999997</v>
      </c>
      <c r="H1704" s="9" t="s">
        <v>136</v>
      </c>
      <c r="I1704" s="9" t="s">
        <v>176</v>
      </c>
      <c r="J1704" s="9">
        <f>Data[[#This Row],[Miqdar]]*Data[[#This Row],[Qiymət]]</f>
        <v>173.6</v>
      </c>
      <c r="K1704" s="9">
        <f>Data[[#This Row],[Məbləğ]]-Data[[#This Row],[Maya]]*Data[[#This Row],[Miqdar]]</f>
        <v>69.440000000000012</v>
      </c>
      <c r="O1704"/>
      <c r="P1704"/>
    </row>
    <row r="1705" spans="1:16" x14ac:dyDescent="0.35">
      <c r="A1705" s="15">
        <v>44265.107100000168</v>
      </c>
      <c r="B1705" s="9">
        <v>51</v>
      </c>
      <c r="C1705" s="9" t="s">
        <v>8</v>
      </c>
      <c r="D1705" s="9" t="s">
        <v>122</v>
      </c>
      <c r="E1705" s="9" t="s">
        <v>181</v>
      </c>
      <c r="F1705" s="9">
        <v>0.9</v>
      </c>
      <c r="G1705" s="9">
        <v>0.63</v>
      </c>
      <c r="H1705" s="9" t="s">
        <v>140</v>
      </c>
      <c r="I1705" s="9" t="s">
        <v>180</v>
      </c>
      <c r="J1705" s="9">
        <f>Data[[#This Row],[Miqdar]]*Data[[#This Row],[Qiymət]]</f>
        <v>45.9</v>
      </c>
      <c r="K1705" s="9">
        <f>Data[[#This Row],[Məbləğ]]-Data[[#This Row],[Maya]]*Data[[#This Row],[Miqdar]]</f>
        <v>13.769999999999996</v>
      </c>
      <c r="O1705"/>
      <c r="P1705"/>
    </row>
    <row r="1706" spans="1:16" x14ac:dyDescent="0.35">
      <c r="A1706" s="15">
        <v>44265.150000000169</v>
      </c>
      <c r="B1706" s="9">
        <v>60</v>
      </c>
      <c r="C1706" s="9" t="s">
        <v>8</v>
      </c>
      <c r="D1706" s="9" t="s">
        <v>122</v>
      </c>
      <c r="E1706" s="9" t="s">
        <v>188</v>
      </c>
      <c r="F1706" s="9">
        <v>2.4</v>
      </c>
      <c r="G1706" s="9">
        <v>1.6800000000000002</v>
      </c>
      <c r="H1706" s="9" t="s">
        <v>154</v>
      </c>
      <c r="I1706" s="9" t="s">
        <v>180</v>
      </c>
      <c r="J1706" s="9">
        <f>Data[[#This Row],[Miqdar]]*Data[[#This Row],[Qiymət]]</f>
        <v>144</v>
      </c>
      <c r="K1706" s="9">
        <f>Data[[#This Row],[Məbləğ]]-Data[[#This Row],[Maya]]*Data[[#This Row],[Miqdar]]</f>
        <v>43.199999999999989</v>
      </c>
      <c r="O1706"/>
      <c r="P1706"/>
    </row>
    <row r="1707" spans="1:16" x14ac:dyDescent="0.35">
      <c r="A1707" s="15">
        <v>44265.189200000168</v>
      </c>
      <c r="B1707" s="9">
        <v>59</v>
      </c>
      <c r="C1707" s="9" t="s">
        <v>11</v>
      </c>
      <c r="D1707" s="9" t="s">
        <v>122</v>
      </c>
      <c r="E1707" s="9" t="s">
        <v>144</v>
      </c>
      <c r="F1707" s="9">
        <v>1.4</v>
      </c>
      <c r="G1707" s="9">
        <v>0.97999999999999987</v>
      </c>
      <c r="H1707" s="9" t="s">
        <v>140</v>
      </c>
      <c r="I1707" s="9" t="s">
        <v>194</v>
      </c>
      <c r="J1707" s="9">
        <f>Data[[#This Row],[Miqdar]]*Data[[#This Row],[Qiymət]]</f>
        <v>82.6</v>
      </c>
      <c r="K1707" s="9">
        <f>Data[[#This Row],[Məbləğ]]-Data[[#This Row],[Maya]]*Data[[#This Row],[Miqdar]]</f>
        <v>24.78</v>
      </c>
      <c r="O1707"/>
      <c r="P1707"/>
    </row>
    <row r="1708" spans="1:16" x14ac:dyDescent="0.35">
      <c r="A1708" s="15">
        <v>44265.226400000167</v>
      </c>
      <c r="B1708" s="9">
        <v>76</v>
      </c>
      <c r="C1708" s="9" t="s">
        <v>11</v>
      </c>
      <c r="D1708" s="9" t="s">
        <v>122</v>
      </c>
      <c r="E1708" s="9" t="s">
        <v>188</v>
      </c>
      <c r="F1708" s="9">
        <v>2.4</v>
      </c>
      <c r="G1708" s="9">
        <v>1.6800000000000002</v>
      </c>
      <c r="H1708" s="9" t="s">
        <v>154</v>
      </c>
      <c r="I1708" s="9" t="s">
        <v>197</v>
      </c>
      <c r="J1708" s="9">
        <f>Data[[#This Row],[Miqdar]]*Data[[#This Row],[Qiymət]]</f>
        <v>182.4</v>
      </c>
      <c r="K1708" s="9">
        <f>Data[[#This Row],[Məbləğ]]-Data[[#This Row],[Maya]]*Data[[#This Row],[Miqdar]]</f>
        <v>54.72</v>
      </c>
      <c r="O1708"/>
      <c r="P1708"/>
    </row>
    <row r="1709" spans="1:16" x14ac:dyDescent="0.35">
      <c r="A1709" s="15">
        <v>44265.268000000164</v>
      </c>
      <c r="B1709" s="9">
        <v>64</v>
      </c>
      <c r="C1709" s="9" t="s">
        <v>11</v>
      </c>
      <c r="D1709" s="9" t="s">
        <v>122</v>
      </c>
      <c r="E1709" s="9" t="s">
        <v>162</v>
      </c>
      <c r="F1709" s="9">
        <v>3.2</v>
      </c>
      <c r="G1709" s="9">
        <v>1.6</v>
      </c>
      <c r="H1709" s="9" t="s">
        <v>136</v>
      </c>
      <c r="I1709" s="9" t="s">
        <v>180</v>
      </c>
      <c r="J1709" s="9">
        <f>Data[[#This Row],[Miqdar]]*Data[[#This Row],[Qiymət]]</f>
        <v>204.8</v>
      </c>
      <c r="K1709" s="9">
        <f>Data[[#This Row],[Məbləğ]]-Data[[#This Row],[Maya]]*Data[[#This Row],[Miqdar]]</f>
        <v>102.4</v>
      </c>
      <c r="O1709"/>
      <c r="P1709"/>
    </row>
    <row r="1710" spans="1:16" x14ac:dyDescent="0.35">
      <c r="A1710" s="15">
        <v>44265.308700000161</v>
      </c>
      <c r="B1710" s="9">
        <v>59</v>
      </c>
      <c r="C1710" s="9" t="s">
        <v>11</v>
      </c>
      <c r="D1710" s="9" t="s">
        <v>122</v>
      </c>
      <c r="E1710" s="9" t="s">
        <v>162</v>
      </c>
      <c r="F1710" s="9">
        <v>3.2</v>
      </c>
      <c r="G1710" s="9">
        <v>1.6</v>
      </c>
      <c r="H1710" s="9" t="s">
        <v>136</v>
      </c>
      <c r="I1710" s="9" t="s">
        <v>180</v>
      </c>
      <c r="J1710" s="9">
        <f>Data[[#This Row],[Miqdar]]*Data[[#This Row],[Qiymət]]</f>
        <v>188.8</v>
      </c>
      <c r="K1710" s="9">
        <f>Data[[#This Row],[Məbləğ]]-Data[[#This Row],[Maya]]*Data[[#This Row],[Miqdar]]</f>
        <v>94.4</v>
      </c>
      <c r="O1710"/>
      <c r="P1710"/>
    </row>
    <row r="1711" spans="1:16" x14ac:dyDescent="0.35">
      <c r="A1711" s="15">
        <v>44265.34590000016</v>
      </c>
      <c r="B1711" s="9">
        <v>63</v>
      </c>
      <c r="C1711" s="9" t="s">
        <v>11</v>
      </c>
      <c r="D1711" s="9" t="s">
        <v>122</v>
      </c>
      <c r="E1711" s="9" t="s">
        <v>158</v>
      </c>
      <c r="F1711" s="9">
        <v>3.9</v>
      </c>
      <c r="G1711" s="9">
        <v>1.95</v>
      </c>
      <c r="H1711" s="9" t="s">
        <v>154</v>
      </c>
      <c r="I1711" s="9" t="s">
        <v>174</v>
      </c>
      <c r="J1711" s="9">
        <f>Data[[#This Row],[Miqdar]]*Data[[#This Row],[Qiymət]]</f>
        <v>245.7</v>
      </c>
      <c r="K1711" s="9">
        <f>Data[[#This Row],[Məbləğ]]-Data[[#This Row],[Maya]]*Data[[#This Row],[Miqdar]]</f>
        <v>122.85</v>
      </c>
      <c r="O1711"/>
      <c r="P1711"/>
    </row>
    <row r="1712" spans="1:16" x14ac:dyDescent="0.35">
      <c r="A1712" s="15">
        <v>44265.38250000016</v>
      </c>
      <c r="B1712" s="9">
        <v>63</v>
      </c>
      <c r="C1712" s="9" t="s">
        <v>11</v>
      </c>
      <c r="D1712" s="9" t="s">
        <v>122</v>
      </c>
      <c r="E1712" s="9" t="s">
        <v>144</v>
      </c>
      <c r="F1712" s="9">
        <v>1.4</v>
      </c>
      <c r="G1712" s="9">
        <v>0.97999999999999987</v>
      </c>
      <c r="H1712" s="9" t="s">
        <v>140</v>
      </c>
      <c r="I1712" s="9" t="s">
        <v>174</v>
      </c>
      <c r="J1712" s="9">
        <f>Data[[#This Row],[Miqdar]]*Data[[#This Row],[Qiymət]]</f>
        <v>88.199999999999989</v>
      </c>
      <c r="K1712" s="9">
        <f>Data[[#This Row],[Məbləğ]]-Data[[#This Row],[Maya]]*Data[[#This Row],[Miqdar]]</f>
        <v>26.459999999999994</v>
      </c>
      <c r="O1712"/>
      <c r="P1712"/>
    </row>
    <row r="1713" spans="1:16" x14ac:dyDescent="0.35">
      <c r="A1713" s="15">
        <v>44265.422700000163</v>
      </c>
      <c r="B1713" s="9">
        <v>48</v>
      </c>
      <c r="C1713" s="9" t="s">
        <v>160</v>
      </c>
      <c r="D1713" s="9" t="s">
        <v>143</v>
      </c>
      <c r="E1713" s="9" t="s">
        <v>159</v>
      </c>
      <c r="F1713" s="9">
        <v>1.5</v>
      </c>
      <c r="G1713" s="9">
        <v>0.9</v>
      </c>
      <c r="H1713" s="9" t="s">
        <v>154</v>
      </c>
      <c r="I1713" s="9" t="s">
        <v>145</v>
      </c>
      <c r="J1713" s="9">
        <f>Data[[#This Row],[Miqdar]]*Data[[#This Row],[Qiymət]]</f>
        <v>72</v>
      </c>
      <c r="K1713" s="9">
        <f>Data[[#This Row],[Məbləğ]]-Data[[#This Row],[Maya]]*Data[[#This Row],[Miqdar]]</f>
        <v>28.799999999999997</v>
      </c>
      <c r="O1713"/>
      <c r="P1713"/>
    </row>
    <row r="1714" spans="1:16" x14ac:dyDescent="0.35">
      <c r="A1714" s="15">
        <v>44265.467100000162</v>
      </c>
      <c r="B1714" s="9">
        <v>65</v>
      </c>
      <c r="C1714" s="9" t="s">
        <v>3</v>
      </c>
      <c r="D1714" s="9" t="s">
        <v>143</v>
      </c>
      <c r="E1714" s="9" t="s">
        <v>159</v>
      </c>
      <c r="F1714" s="9">
        <v>1.5</v>
      </c>
      <c r="G1714" s="9">
        <v>0.9</v>
      </c>
      <c r="H1714" s="9" t="s">
        <v>154</v>
      </c>
      <c r="I1714" s="9" t="s">
        <v>145</v>
      </c>
      <c r="J1714" s="9">
        <f>Data[[#This Row],[Miqdar]]*Data[[#This Row],[Qiymət]]</f>
        <v>97.5</v>
      </c>
      <c r="K1714" s="9">
        <f>Data[[#This Row],[Məbləğ]]-Data[[#This Row],[Maya]]*Data[[#This Row],[Miqdar]]</f>
        <v>39</v>
      </c>
      <c r="O1714"/>
      <c r="P1714"/>
    </row>
    <row r="1715" spans="1:16" x14ac:dyDescent="0.35">
      <c r="A1715" s="15">
        <v>44265.502400000165</v>
      </c>
      <c r="B1715" s="9">
        <v>72</v>
      </c>
      <c r="C1715" s="9" t="s">
        <v>6</v>
      </c>
      <c r="D1715" s="9" t="s">
        <v>121</v>
      </c>
      <c r="E1715" s="9" t="s">
        <v>186</v>
      </c>
      <c r="F1715" s="9">
        <v>1.4</v>
      </c>
      <c r="G1715" s="9">
        <v>0.97999999999999987</v>
      </c>
      <c r="H1715" s="9" t="s">
        <v>140</v>
      </c>
      <c r="I1715" s="9" t="s">
        <v>193</v>
      </c>
      <c r="J1715" s="9">
        <f>Data[[#This Row],[Miqdar]]*Data[[#This Row],[Qiymət]]</f>
        <v>100.8</v>
      </c>
      <c r="K1715" s="9">
        <f>Data[[#This Row],[Məbləğ]]-Data[[#This Row],[Maya]]*Data[[#This Row],[Miqdar]]</f>
        <v>30.240000000000009</v>
      </c>
      <c r="O1715"/>
      <c r="P1715"/>
    </row>
    <row r="1716" spans="1:16" x14ac:dyDescent="0.35">
      <c r="A1716" s="15">
        <v>44265.545300000165</v>
      </c>
      <c r="B1716" s="9">
        <v>65</v>
      </c>
      <c r="C1716" s="9" t="s">
        <v>156</v>
      </c>
      <c r="D1716" s="9" t="s">
        <v>124</v>
      </c>
      <c r="E1716" s="9" t="s">
        <v>162</v>
      </c>
      <c r="F1716" s="9">
        <v>3.2</v>
      </c>
      <c r="G1716" s="9">
        <v>1.6</v>
      </c>
      <c r="H1716" s="9" t="s">
        <v>136</v>
      </c>
      <c r="I1716" s="9" t="s">
        <v>168</v>
      </c>
      <c r="J1716" s="9">
        <f>Data[[#This Row],[Miqdar]]*Data[[#This Row],[Qiymət]]</f>
        <v>208</v>
      </c>
      <c r="K1716" s="9">
        <f>Data[[#This Row],[Məbləğ]]-Data[[#This Row],[Maya]]*Data[[#This Row],[Miqdar]]</f>
        <v>104</v>
      </c>
      <c r="O1716"/>
      <c r="P1716"/>
    </row>
    <row r="1717" spans="1:16" x14ac:dyDescent="0.35">
      <c r="A1717" s="15">
        <v>44265.583000000166</v>
      </c>
      <c r="B1717" s="9">
        <v>70</v>
      </c>
      <c r="C1717" s="9" t="s">
        <v>167</v>
      </c>
      <c r="D1717" s="9" t="s">
        <v>149</v>
      </c>
      <c r="E1717" s="9" t="s">
        <v>144</v>
      </c>
      <c r="F1717" s="9">
        <v>1.4</v>
      </c>
      <c r="G1717" s="9">
        <v>0.97999999999999987</v>
      </c>
      <c r="H1717" s="9" t="s">
        <v>140</v>
      </c>
      <c r="I1717" s="9" t="s">
        <v>168</v>
      </c>
      <c r="J1717" s="9">
        <f>Data[[#This Row],[Miqdar]]*Data[[#This Row],[Qiymət]]</f>
        <v>98</v>
      </c>
      <c r="K1717" s="9">
        <f>Data[[#This Row],[Məbləğ]]-Data[[#This Row],[Maya]]*Data[[#This Row],[Miqdar]]</f>
        <v>29.400000000000006</v>
      </c>
      <c r="O1717"/>
      <c r="P1717"/>
    </row>
    <row r="1718" spans="1:16" x14ac:dyDescent="0.35">
      <c r="A1718" s="15">
        <v>44265.622700000167</v>
      </c>
      <c r="B1718" s="9">
        <v>65</v>
      </c>
      <c r="C1718" s="9" t="s">
        <v>191</v>
      </c>
      <c r="D1718" s="9" t="s">
        <v>149</v>
      </c>
      <c r="E1718" s="9" t="s">
        <v>144</v>
      </c>
      <c r="F1718" s="9">
        <v>1.4</v>
      </c>
      <c r="G1718" s="9">
        <v>0.97999999999999987</v>
      </c>
      <c r="H1718" s="9" t="s">
        <v>140</v>
      </c>
      <c r="I1718" s="9" t="s">
        <v>151</v>
      </c>
      <c r="J1718" s="9">
        <f>Data[[#This Row],[Miqdar]]*Data[[#This Row],[Qiymət]]</f>
        <v>91</v>
      </c>
      <c r="K1718" s="9">
        <f>Data[[#This Row],[Məbləğ]]-Data[[#This Row],[Maya]]*Data[[#This Row],[Miqdar]]</f>
        <v>27.300000000000011</v>
      </c>
      <c r="O1718"/>
      <c r="P1718"/>
    </row>
    <row r="1719" spans="1:16" x14ac:dyDescent="0.35">
      <c r="A1719" s="15">
        <v>44265.659000000167</v>
      </c>
      <c r="B1719" s="9">
        <v>67</v>
      </c>
      <c r="C1719" s="9" t="s">
        <v>175</v>
      </c>
      <c r="D1719" s="9" t="s">
        <v>123</v>
      </c>
      <c r="E1719" s="9" t="s">
        <v>135</v>
      </c>
      <c r="F1719" s="9">
        <v>2.5</v>
      </c>
      <c r="G1719" s="9">
        <v>1.25</v>
      </c>
      <c r="H1719" s="9" t="s">
        <v>136</v>
      </c>
      <c r="I1719" s="9" t="s">
        <v>179</v>
      </c>
      <c r="J1719" s="9">
        <f>Data[[#This Row],[Miqdar]]*Data[[#This Row],[Qiymət]]</f>
        <v>167.5</v>
      </c>
      <c r="K1719" s="9">
        <f>Data[[#This Row],[Məbləğ]]-Data[[#This Row],[Maya]]*Data[[#This Row],[Miqdar]]</f>
        <v>83.75</v>
      </c>
      <c r="O1719"/>
      <c r="P1719"/>
    </row>
    <row r="1720" spans="1:16" x14ac:dyDescent="0.35">
      <c r="A1720" s="15">
        <v>44265.702900000164</v>
      </c>
      <c r="B1720" s="9">
        <v>78</v>
      </c>
      <c r="C1720" s="9" t="s">
        <v>36</v>
      </c>
      <c r="D1720" s="9" t="s">
        <v>123</v>
      </c>
      <c r="E1720" s="9" t="s">
        <v>178</v>
      </c>
      <c r="F1720" s="9">
        <v>2.2000000000000002</v>
      </c>
      <c r="G1720" s="9">
        <v>1.5400000000000003</v>
      </c>
      <c r="H1720" s="9" t="s">
        <v>140</v>
      </c>
      <c r="I1720" s="9" t="s">
        <v>179</v>
      </c>
      <c r="J1720" s="9">
        <f>Data[[#This Row],[Miqdar]]*Data[[#This Row],[Qiymət]]</f>
        <v>171.60000000000002</v>
      </c>
      <c r="K1720" s="9">
        <f>Data[[#This Row],[Məbləğ]]-Data[[#This Row],[Maya]]*Data[[#This Row],[Miqdar]]</f>
        <v>51.480000000000004</v>
      </c>
      <c r="O1720"/>
      <c r="P1720"/>
    </row>
    <row r="1721" spans="1:16" x14ac:dyDescent="0.35">
      <c r="A1721" s="15">
        <v>44265.740100000163</v>
      </c>
      <c r="B1721" s="9">
        <v>58</v>
      </c>
      <c r="C1721" s="9" t="s">
        <v>175</v>
      </c>
      <c r="D1721" s="9" t="s">
        <v>123</v>
      </c>
      <c r="E1721" s="9" t="s">
        <v>186</v>
      </c>
      <c r="F1721" s="9">
        <v>1.4</v>
      </c>
      <c r="G1721" s="9">
        <v>0.97999999999999987</v>
      </c>
      <c r="H1721" s="9" t="s">
        <v>140</v>
      </c>
      <c r="I1721" s="9" t="s">
        <v>141</v>
      </c>
      <c r="J1721" s="9">
        <f>Data[[#This Row],[Miqdar]]*Data[[#This Row],[Qiymət]]</f>
        <v>81.199999999999989</v>
      </c>
      <c r="K1721" s="9">
        <f>Data[[#This Row],[Məbləğ]]-Data[[#This Row],[Maya]]*Data[[#This Row],[Miqdar]]</f>
        <v>24.36</v>
      </c>
      <c r="O1721"/>
      <c r="P1721"/>
    </row>
    <row r="1722" spans="1:16" x14ac:dyDescent="0.35">
      <c r="A1722" s="15">
        <v>44265.780900000165</v>
      </c>
      <c r="B1722" s="9">
        <v>57</v>
      </c>
      <c r="C1722" s="9" t="s">
        <v>148</v>
      </c>
      <c r="D1722" s="9" t="s">
        <v>149</v>
      </c>
      <c r="E1722" s="9" t="s">
        <v>146</v>
      </c>
      <c r="F1722" s="9">
        <v>1.7</v>
      </c>
      <c r="G1722" s="9">
        <v>0.85</v>
      </c>
      <c r="H1722" s="9" t="s">
        <v>140</v>
      </c>
      <c r="I1722" s="9" t="s">
        <v>151</v>
      </c>
      <c r="J1722" s="9">
        <f>Data[[#This Row],[Miqdar]]*Data[[#This Row],[Qiymət]]</f>
        <v>96.899999999999991</v>
      </c>
      <c r="K1722" s="9">
        <f>Data[[#This Row],[Məbləğ]]-Data[[#This Row],[Maya]]*Data[[#This Row],[Miqdar]]</f>
        <v>48.449999999999996</v>
      </c>
      <c r="O1722"/>
      <c r="P1722"/>
    </row>
    <row r="1723" spans="1:16" x14ac:dyDescent="0.35">
      <c r="A1723" s="15">
        <v>44265.823500000166</v>
      </c>
      <c r="B1723" s="9">
        <v>62</v>
      </c>
      <c r="C1723" s="9" t="s">
        <v>28</v>
      </c>
      <c r="D1723" s="9" t="s">
        <v>143</v>
      </c>
      <c r="E1723" s="9" t="s">
        <v>146</v>
      </c>
      <c r="F1723" s="9">
        <v>1.7</v>
      </c>
      <c r="G1723" s="9">
        <v>0.85</v>
      </c>
      <c r="H1723" s="9" t="s">
        <v>140</v>
      </c>
      <c r="I1723" s="9" t="s">
        <v>161</v>
      </c>
      <c r="J1723" s="9">
        <f>Data[[#This Row],[Miqdar]]*Data[[#This Row],[Qiymət]]</f>
        <v>105.39999999999999</v>
      </c>
      <c r="K1723" s="9">
        <f>Data[[#This Row],[Məbləğ]]-Data[[#This Row],[Maya]]*Data[[#This Row],[Miqdar]]</f>
        <v>52.699999999999996</v>
      </c>
      <c r="O1723"/>
      <c r="P1723"/>
    </row>
    <row r="1724" spans="1:16" x14ac:dyDescent="0.35">
      <c r="A1724" s="15">
        <v>44265.859800000166</v>
      </c>
      <c r="B1724" s="9">
        <v>57</v>
      </c>
      <c r="C1724" s="9" t="s">
        <v>20</v>
      </c>
      <c r="D1724" s="9" t="s">
        <v>121</v>
      </c>
      <c r="E1724" s="9" t="s">
        <v>158</v>
      </c>
      <c r="F1724" s="9">
        <v>3.9</v>
      </c>
      <c r="G1724" s="9">
        <v>1.95</v>
      </c>
      <c r="H1724" s="9" t="s">
        <v>154</v>
      </c>
      <c r="I1724" s="9" t="s">
        <v>165</v>
      </c>
      <c r="J1724" s="9">
        <f>Data[[#This Row],[Miqdar]]*Data[[#This Row],[Qiymət]]</f>
        <v>222.29999999999998</v>
      </c>
      <c r="K1724" s="9">
        <f>Data[[#This Row],[Məbləğ]]-Data[[#This Row],[Maya]]*Data[[#This Row],[Miqdar]]</f>
        <v>111.14999999999999</v>
      </c>
      <c r="O1724"/>
      <c r="P1724"/>
    </row>
    <row r="1725" spans="1:16" x14ac:dyDescent="0.35">
      <c r="A1725" s="15">
        <v>44265.902100000167</v>
      </c>
      <c r="B1725" s="9">
        <v>77</v>
      </c>
      <c r="C1725" s="9" t="s">
        <v>156</v>
      </c>
      <c r="D1725" s="9" t="s">
        <v>124</v>
      </c>
      <c r="E1725" s="9" t="s">
        <v>158</v>
      </c>
      <c r="F1725" s="9">
        <v>3.9</v>
      </c>
      <c r="G1725" s="9">
        <v>1.95</v>
      </c>
      <c r="H1725" s="9" t="s">
        <v>154</v>
      </c>
      <c r="I1725" s="9" t="s">
        <v>168</v>
      </c>
      <c r="J1725" s="9">
        <f>Data[[#This Row],[Miqdar]]*Data[[#This Row],[Qiymət]]</f>
        <v>300.3</v>
      </c>
      <c r="K1725" s="9">
        <f>Data[[#This Row],[Məbləğ]]-Data[[#This Row],[Maya]]*Data[[#This Row],[Miqdar]]</f>
        <v>150.15</v>
      </c>
      <c r="O1725"/>
      <c r="P1725"/>
    </row>
    <row r="1726" spans="1:16" x14ac:dyDescent="0.35">
      <c r="A1726" s="15">
        <v>44265.939800000167</v>
      </c>
      <c r="B1726" s="9">
        <v>55</v>
      </c>
      <c r="C1726" s="9" t="s">
        <v>148</v>
      </c>
      <c r="D1726" s="9" t="s">
        <v>149</v>
      </c>
      <c r="E1726" s="9" t="s">
        <v>158</v>
      </c>
      <c r="F1726" s="9">
        <v>3.9</v>
      </c>
      <c r="G1726" s="9">
        <v>1.95</v>
      </c>
      <c r="H1726" s="9" t="s">
        <v>154</v>
      </c>
      <c r="I1726" s="9" t="s">
        <v>168</v>
      </c>
      <c r="J1726" s="9">
        <f>Data[[#This Row],[Miqdar]]*Data[[#This Row],[Qiymət]]</f>
        <v>214.5</v>
      </c>
      <c r="K1726" s="9">
        <f>Data[[#This Row],[Məbləğ]]-Data[[#This Row],[Maya]]*Data[[#This Row],[Miqdar]]</f>
        <v>107.25</v>
      </c>
      <c r="O1726"/>
      <c r="P1726"/>
    </row>
    <row r="1727" spans="1:16" x14ac:dyDescent="0.35">
      <c r="A1727" s="15">
        <v>44265.979100000164</v>
      </c>
      <c r="B1727" s="9">
        <v>75</v>
      </c>
      <c r="C1727" s="9" t="s">
        <v>42</v>
      </c>
      <c r="D1727" s="9" t="s">
        <v>121</v>
      </c>
      <c r="E1727" s="9" t="s">
        <v>144</v>
      </c>
      <c r="F1727" s="9">
        <v>1.4</v>
      </c>
      <c r="G1727" s="9">
        <v>0.97999999999999987</v>
      </c>
      <c r="H1727" s="9" t="s">
        <v>140</v>
      </c>
      <c r="I1727" s="9" t="s">
        <v>147</v>
      </c>
      <c r="J1727" s="9">
        <f>Data[[#This Row],[Miqdar]]*Data[[#This Row],[Qiymət]]</f>
        <v>105</v>
      </c>
      <c r="K1727" s="9">
        <f>Data[[#This Row],[Məbləğ]]-Data[[#This Row],[Maya]]*Data[[#This Row],[Miqdar]]</f>
        <v>31.500000000000014</v>
      </c>
      <c r="O1727"/>
      <c r="P1727"/>
    </row>
    <row r="1728" spans="1:16" x14ac:dyDescent="0.35">
      <c r="A1728" s="15">
        <v>44266.017700000164</v>
      </c>
      <c r="B1728" s="9">
        <v>66</v>
      </c>
      <c r="C1728" s="9" t="s">
        <v>42</v>
      </c>
      <c r="D1728" s="9" t="s">
        <v>121</v>
      </c>
      <c r="E1728" s="9" t="s">
        <v>144</v>
      </c>
      <c r="F1728" s="9">
        <v>1.4</v>
      </c>
      <c r="G1728" s="9">
        <v>0.97999999999999987</v>
      </c>
      <c r="H1728" s="9" t="s">
        <v>140</v>
      </c>
      <c r="I1728" s="9" t="s">
        <v>165</v>
      </c>
      <c r="J1728" s="9">
        <f>Data[[#This Row],[Miqdar]]*Data[[#This Row],[Qiymət]]</f>
        <v>92.399999999999991</v>
      </c>
      <c r="K1728" s="9">
        <f>Data[[#This Row],[Məbləğ]]-Data[[#This Row],[Maya]]*Data[[#This Row],[Miqdar]]</f>
        <v>27.72</v>
      </c>
      <c r="O1728"/>
      <c r="P1728"/>
    </row>
    <row r="1729" spans="1:16" x14ac:dyDescent="0.35">
      <c r="A1729" s="15">
        <v>44266.053800000162</v>
      </c>
      <c r="B1729" s="9">
        <v>74</v>
      </c>
      <c r="C1729" s="9" t="s">
        <v>167</v>
      </c>
      <c r="D1729" s="9" t="s">
        <v>149</v>
      </c>
      <c r="E1729" s="9" t="s">
        <v>144</v>
      </c>
      <c r="F1729" s="9">
        <v>1.4</v>
      </c>
      <c r="G1729" s="9">
        <v>0.97999999999999987</v>
      </c>
      <c r="H1729" s="9" t="s">
        <v>140</v>
      </c>
      <c r="I1729" s="9" t="s">
        <v>151</v>
      </c>
      <c r="J1729" s="9">
        <f>Data[[#This Row],[Miqdar]]*Data[[#This Row],[Qiymət]]</f>
        <v>103.6</v>
      </c>
      <c r="K1729" s="9">
        <f>Data[[#This Row],[Məbləğ]]-Data[[#This Row],[Maya]]*Data[[#This Row],[Miqdar]]</f>
        <v>31.08</v>
      </c>
      <c r="O1729"/>
      <c r="P1729"/>
    </row>
    <row r="1730" spans="1:16" x14ac:dyDescent="0.35">
      <c r="A1730" s="15">
        <v>44266.098000000158</v>
      </c>
      <c r="B1730" s="9">
        <v>63</v>
      </c>
      <c r="C1730" s="9" t="s">
        <v>16</v>
      </c>
      <c r="D1730" s="9" t="s">
        <v>143</v>
      </c>
      <c r="E1730" s="9" t="s">
        <v>169</v>
      </c>
      <c r="F1730" s="9">
        <v>2.5</v>
      </c>
      <c r="G1730" s="9">
        <v>1.25</v>
      </c>
      <c r="H1730" s="9" t="s">
        <v>136</v>
      </c>
      <c r="I1730" s="9" t="s">
        <v>155</v>
      </c>
      <c r="J1730" s="9">
        <f>Data[[#This Row],[Miqdar]]*Data[[#This Row],[Qiymət]]</f>
        <v>157.5</v>
      </c>
      <c r="K1730" s="9">
        <f>Data[[#This Row],[Məbləğ]]-Data[[#This Row],[Maya]]*Data[[#This Row],[Miqdar]]</f>
        <v>78.75</v>
      </c>
      <c r="O1730"/>
      <c r="P1730"/>
    </row>
    <row r="1731" spans="1:16" x14ac:dyDescent="0.35">
      <c r="A1731" s="15">
        <v>44266.135900000161</v>
      </c>
      <c r="B1731" s="9">
        <v>67</v>
      </c>
      <c r="C1731" s="9" t="s">
        <v>138</v>
      </c>
      <c r="D1731" s="9" t="s">
        <v>123</v>
      </c>
      <c r="E1731" s="9" t="s">
        <v>135</v>
      </c>
      <c r="F1731" s="9">
        <v>2.5</v>
      </c>
      <c r="G1731" s="9">
        <v>1.25</v>
      </c>
      <c r="H1731" s="9" t="s">
        <v>136</v>
      </c>
      <c r="I1731" s="9" t="s">
        <v>179</v>
      </c>
      <c r="J1731" s="9">
        <f>Data[[#This Row],[Miqdar]]*Data[[#This Row],[Qiymət]]</f>
        <v>167.5</v>
      </c>
      <c r="K1731" s="9">
        <f>Data[[#This Row],[Məbləğ]]-Data[[#This Row],[Maya]]*Data[[#This Row],[Miqdar]]</f>
        <v>83.75</v>
      </c>
      <c r="O1731"/>
      <c r="P1731"/>
    </row>
    <row r="1732" spans="1:16" x14ac:dyDescent="0.35">
      <c r="A1732" s="15">
        <v>44266.177000000163</v>
      </c>
      <c r="B1732" s="9">
        <v>63</v>
      </c>
      <c r="C1732" s="9" t="s">
        <v>20</v>
      </c>
      <c r="D1732" s="9" t="s">
        <v>121</v>
      </c>
      <c r="E1732" s="9" t="s">
        <v>171</v>
      </c>
      <c r="F1732" s="9">
        <v>2.8</v>
      </c>
      <c r="G1732" s="9">
        <v>1.6799999999999997</v>
      </c>
      <c r="H1732" s="9" t="s">
        <v>136</v>
      </c>
      <c r="I1732" s="9" t="s">
        <v>165</v>
      </c>
      <c r="J1732" s="9">
        <f>Data[[#This Row],[Miqdar]]*Data[[#This Row],[Qiymət]]</f>
        <v>176.39999999999998</v>
      </c>
      <c r="K1732" s="9">
        <f>Data[[#This Row],[Məbləğ]]-Data[[#This Row],[Maya]]*Data[[#This Row],[Miqdar]]</f>
        <v>70.56</v>
      </c>
      <c r="O1732"/>
      <c r="P1732"/>
    </row>
    <row r="1733" spans="1:16" x14ac:dyDescent="0.35">
      <c r="A1733" s="15">
        <v>44266.219100000162</v>
      </c>
      <c r="B1733" s="9">
        <v>47</v>
      </c>
      <c r="C1733" s="9" t="s">
        <v>6</v>
      </c>
      <c r="D1733" s="9" t="s">
        <v>121</v>
      </c>
      <c r="E1733" s="9" t="s">
        <v>171</v>
      </c>
      <c r="F1733" s="9">
        <v>2.8</v>
      </c>
      <c r="G1733" s="9">
        <v>1.6799999999999997</v>
      </c>
      <c r="H1733" s="9" t="s">
        <v>136</v>
      </c>
      <c r="I1733" s="9" t="s">
        <v>183</v>
      </c>
      <c r="J1733" s="9">
        <f>Data[[#This Row],[Miqdar]]*Data[[#This Row],[Qiymət]]</f>
        <v>131.6</v>
      </c>
      <c r="K1733" s="9">
        <f>Data[[#This Row],[Məbləğ]]-Data[[#This Row],[Maya]]*Data[[#This Row],[Miqdar]]</f>
        <v>52.640000000000015</v>
      </c>
      <c r="O1733"/>
      <c r="P1733"/>
    </row>
    <row r="1734" spans="1:16" x14ac:dyDescent="0.35">
      <c r="A1734" s="15">
        <v>44266.256100000159</v>
      </c>
      <c r="B1734" s="9">
        <v>59</v>
      </c>
      <c r="C1734" s="9" t="s">
        <v>148</v>
      </c>
      <c r="D1734" s="9" t="s">
        <v>149</v>
      </c>
      <c r="E1734" s="9" t="s">
        <v>171</v>
      </c>
      <c r="F1734" s="9">
        <v>2.8</v>
      </c>
      <c r="G1734" s="9">
        <v>1.6799999999999997</v>
      </c>
      <c r="H1734" s="9" t="s">
        <v>136</v>
      </c>
      <c r="I1734" s="9" t="s">
        <v>173</v>
      </c>
      <c r="J1734" s="9">
        <f>Data[[#This Row],[Miqdar]]*Data[[#This Row],[Qiymət]]</f>
        <v>165.2</v>
      </c>
      <c r="K1734" s="9">
        <f>Data[[#This Row],[Məbləğ]]-Data[[#This Row],[Maya]]*Data[[#This Row],[Miqdar]]</f>
        <v>66.080000000000013</v>
      </c>
      <c r="O1734"/>
      <c r="P1734"/>
    </row>
    <row r="1735" spans="1:16" x14ac:dyDescent="0.35">
      <c r="A1735" s="15">
        <v>44266.293900000157</v>
      </c>
      <c r="B1735" s="9">
        <v>59</v>
      </c>
      <c r="C1735" s="9" t="s">
        <v>138</v>
      </c>
      <c r="D1735" s="9" t="s">
        <v>123</v>
      </c>
      <c r="E1735" s="9" t="s">
        <v>171</v>
      </c>
      <c r="F1735" s="9">
        <v>2.8</v>
      </c>
      <c r="G1735" s="9">
        <v>1.6799999999999997</v>
      </c>
      <c r="H1735" s="9" t="s">
        <v>136</v>
      </c>
      <c r="I1735" s="9" t="s">
        <v>179</v>
      </c>
      <c r="J1735" s="9">
        <f>Data[[#This Row],[Miqdar]]*Data[[#This Row],[Qiymət]]</f>
        <v>165.2</v>
      </c>
      <c r="K1735" s="9">
        <f>Data[[#This Row],[Məbləğ]]-Data[[#This Row],[Maya]]*Data[[#This Row],[Miqdar]]</f>
        <v>66.080000000000013</v>
      </c>
      <c r="O1735"/>
      <c r="P1735"/>
    </row>
    <row r="1736" spans="1:16" x14ac:dyDescent="0.35">
      <c r="A1736" s="15">
        <v>44266.336000000156</v>
      </c>
      <c r="B1736" s="9">
        <v>50</v>
      </c>
      <c r="C1736" s="9" t="s">
        <v>16</v>
      </c>
      <c r="D1736" s="9" t="s">
        <v>143</v>
      </c>
      <c r="E1736" s="9" t="s">
        <v>171</v>
      </c>
      <c r="F1736" s="9">
        <v>2.8</v>
      </c>
      <c r="G1736" s="9">
        <v>1.6799999999999997</v>
      </c>
      <c r="H1736" s="9" t="s">
        <v>136</v>
      </c>
      <c r="I1736" s="9" t="s">
        <v>161</v>
      </c>
      <c r="J1736" s="9">
        <f>Data[[#This Row],[Miqdar]]*Data[[#This Row],[Qiymət]]</f>
        <v>140</v>
      </c>
      <c r="K1736" s="9">
        <f>Data[[#This Row],[Məbləğ]]-Data[[#This Row],[Maya]]*Data[[#This Row],[Miqdar]]</f>
        <v>56.000000000000014</v>
      </c>
      <c r="O1736"/>
      <c r="P1736"/>
    </row>
    <row r="1737" spans="1:16" x14ac:dyDescent="0.35">
      <c r="A1737" s="15">
        <v>44266.374800000158</v>
      </c>
      <c r="B1737" s="9">
        <v>75</v>
      </c>
      <c r="C1737" s="9" t="s">
        <v>39</v>
      </c>
      <c r="D1737" s="9" t="s">
        <v>124</v>
      </c>
      <c r="E1737" s="9" t="s">
        <v>171</v>
      </c>
      <c r="F1737" s="9">
        <v>2.8</v>
      </c>
      <c r="G1737" s="9">
        <v>1.6799999999999997</v>
      </c>
      <c r="H1737" s="9" t="s">
        <v>136</v>
      </c>
      <c r="I1737" s="9" t="s">
        <v>192</v>
      </c>
      <c r="J1737" s="9">
        <f>Data[[#This Row],[Miqdar]]*Data[[#This Row],[Qiymət]]</f>
        <v>210</v>
      </c>
      <c r="K1737" s="9">
        <f>Data[[#This Row],[Məbləğ]]-Data[[#This Row],[Maya]]*Data[[#This Row],[Miqdar]]</f>
        <v>84.000000000000028</v>
      </c>
      <c r="O1737"/>
      <c r="P1737"/>
    </row>
    <row r="1738" spans="1:16" x14ac:dyDescent="0.35">
      <c r="A1738" s="15">
        <v>44266.415400000158</v>
      </c>
      <c r="B1738" s="9">
        <v>61</v>
      </c>
      <c r="C1738" s="9" t="s">
        <v>156</v>
      </c>
      <c r="D1738" s="9" t="s">
        <v>124</v>
      </c>
      <c r="E1738" s="9" t="s">
        <v>171</v>
      </c>
      <c r="F1738" s="9">
        <v>2.8</v>
      </c>
      <c r="G1738" s="9">
        <v>1.6799999999999997</v>
      </c>
      <c r="H1738" s="9" t="s">
        <v>136</v>
      </c>
      <c r="I1738" s="9" t="s">
        <v>192</v>
      </c>
      <c r="J1738" s="9">
        <f>Data[[#This Row],[Miqdar]]*Data[[#This Row],[Qiymət]]</f>
        <v>170.79999999999998</v>
      </c>
      <c r="K1738" s="9">
        <f>Data[[#This Row],[Məbləğ]]-Data[[#This Row],[Maya]]*Data[[#This Row],[Miqdar]]</f>
        <v>68.319999999999993</v>
      </c>
      <c r="O1738"/>
      <c r="P1738"/>
    </row>
    <row r="1739" spans="1:16" x14ac:dyDescent="0.35">
      <c r="A1739" s="15">
        <v>44266.452900000157</v>
      </c>
      <c r="B1739" s="9">
        <v>58</v>
      </c>
      <c r="C1739" s="9" t="s">
        <v>25</v>
      </c>
      <c r="D1739" s="9" t="s">
        <v>122</v>
      </c>
      <c r="E1739" s="9" t="s">
        <v>181</v>
      </c>
      <c r="F1739" s="9">
        <v>0.9</v>
      </c>
      <c r="G1739" s="9">
        <v>0.63</v>
      </c>
      <c r="H1739" s="9" t="s">
        <v>140</v>
      </c>
      <c r="I1739" s="9" t="s">
        <v>180</v>
      </c>
      <c r="J1739" s="9">
        <f>Data[[#This Row],[Miqdar]]*Data[[#This Row],[Qiymət]]</f>
        <v>52.2</v>
      </c>
      <c r="K1739" s="9">
        <f>Data[[#This Row],[Məbləğ]]-Data[[#This Row],[Maya]]*Data[[#This Row],[Miqdar]]</f>
        <v>15.660000000000004</v>
      </c>
      <c r="O1739"/>
      <c r="P1739"/>
    </row>
    <row r="1740" spans="1:16" x14ac:dyDescent="0.35">
      <c r="A1740" s="15">
        <v>44266.495500000157</v>
      </c>
      <c r="B1740" s="9">
        <v>70</v>
      </c>
      <c r="C1740" s="9" t="s">
        <v>11</v>
      </c>
      <c r="D1740" s="9" t="s">
        <v>122</v>
      </c>
      <c r="E1740" s="9" t="s">
        <v>188</v>
      </c>
      <c r="F1740" s="9">
        <v>2.4</v>
      </c>
      <c r="G1740" s="9">
        <v>1.6800000000000002</v>
      </c>
      <c r="H1740" s="9" t="s">
        <v>154</v>
      </c>
      <c r="I1740" s="9" t="s">
        <v>197</v>
      </c>
      <c r="J1740" s="9">
        <f>Data[[#This Row],[Miqdar]]*Data[[#This Row],[Qiymət]]</f>
        <v>168</v>
      </c>
      <c r="K1740" s="9">
        <f>Data[[#This Row],[Məbləğ]]-Data[[#This Row],[Maya]]*Data[[#This Row],[Miqdar]]</f>
        <v>50.399999999999991</v>
      </c>
      <c r="O1740"/>
      <c r="P1740"/>
    </row>
    <row r="1741" spans="1:16" x14ac:dyDescent="0.35">
      <c r="A1741" s="15">
        <v>44266.532600000159</v>
      </c>
      <c r="B1741" s="9">
        <v>70</v>
      </c>
      <c r="C1741" s="9" t="s">
        <v>11</v>
      </c>
      <c r="D1741" s="9" t="s">
        <v>122</v>
      </c>
      <c r="E1741" s="9" t="s">
        <v>164</v>
      </c>
      <c r="F1741" s="9">
        <v>6.6</v>
      </c>
      <c r="G1741" s="9">
        <v>5.2799999999999994</v>
      </c>
      <c r="H1741" s="9" t="s">
        <v>154</v>
      </c>
      <c r="I1741" s="9" t="s">
        <v>197</v>
      </c>
      <c r="J1741" s="9">
        <f>Data[[#This Row],[Miqdar]]*Data[[#This Row],[Qiymət]]</f>
        <v>462</v>
      </c>
      <c r="K1741" s="9">
        <f>Data[[#This Row],[Məbləğ]]-Data[[#This Row],[Maya]]*Data[[#This Row],[Miqdar]]</f>
        <v>92.400000000000034</v>
      </c>
      <c r="O1741"/>
      <c r="P1741"/>
    </row>
    <row r="1742" spans="1:16" x14ac:dyDescent="0.35">
      <c r="A1742" s="15">
        <v>44266.569600000155</v>
      </c>
      <c r="B1742" s="9">
        <v>77</v>
      </c>
      <c r="C1742" s="9" t="s">
        <v>11</v>
      </c>
      <c r="D1742" s="9" t="s">
        <v>122</v>
      </c>
      <c r="E1742" s="9" t="s">
        <v>162</v>
      </c>
      <c r="F1742" s="9">
        <v>3.2</v>
      </c>
      <c r="G1742" s="9">
        <v>1.6</v>
      </c>
      <c r="H1742" s="9" t="s">
        <v>136</v>
      </c>
      <c r="I1742" s="9" t="s">
        <v>180</v>
      </c>
      <c r="J1742" s="9">
        <f>Data[[#This Row],[Miqdar]]*Data[[#This Row],[Qiymət]]</f>
        <v>246.4</v>
      </c>
      <c r="K1742" s="9">
        <f>Data[[#This Row],[Məbləğ]]-Data[[#This Row],[Maya]]*Data[[#This Row],[Miqdar]]</f>
        <v>123.2</v>
      </c>
      <c r="O1742"/>
      <c r="P1742"/>
    </row>
    <row r="1743" spans="1:16" x14ac:dyDescent="0.35">
      <c r="A1743" s="15">
        <v>44266.605700000153</v>
      </c>
      <c r="B1743" s="9">
        <v>65</v>
      </c>
      <c r="C1743" s="9" t="s">
        <v>11</v>
      </c>
      <c r="D1743" s="9" t="s">
        <v>122</v>
      </c>
      <c r="E1743" s="9" t="s">
        <v>181</v>
      </c>
      <c r="F1743" s="9">
        <v>0.9</v>
      </c>
      <c r="G1743" s="9">
        <v>0.63</v>
      </c>
      <c r="H1743" s="9" t="s">
        <v>140</v>
      </c>
      <c r="I1743" s="9" t="s">
        <v>180</v>
      </c>
      <c r="J1743" s="9">
        <f>Data[[#This Row],[Miqdar]]*Data[[#This Row],[Qiymət]]</f>
        <v>58.5</v>
      </c>
      <c r="K1743" s="9">
        <f>Data[[#This Row],[Məbləğ]]-Data[[#This Row],[Maya]]*Data[[#This Row],[Miqdar]]</f>
        <v>17.549999999999997</v>
      </c>
      <c r="O1743"/>
      <c r="P1743"/>
    </row>
    <row r="1744" spans="1:16" x14ac:dyDescent="0.35">
      <c r="A1744" s="15">
        <v>44266.641400000153</v>
      </c>
      <c r="B1744" s="9">
        <v>62</v>
      </c>
      <c r="C1744" s="9" t="s">
        <v>11</v>
      </c>
      <c r="D1744" s="9" t="s">
        <v>122</v>
      </c>
      <c r="E1744" s="9" t="s">
        <v>181</v>
      </c>
      <c r="F1744" s="9">
        <v>0.9</v>
      </c>
      <c r="G1744" s="9">
        <v>0.63</v>
      </c>
      <c r="H1744" s="9" t="s">
        <v>140</v>
      </c>
      <c r="I1744" s="9" t="s">
        <v>180</v>
      </c>
      <c r="J1744" s="9">
        <f>Data[[#This Row],[Miqdar]]*Data[[#This Row],[Qiymət]]</f>
        <v>55.800000000000004</v>
      </c>
      <c r="K1744" s="9">
        <f>Data[[#This Row],[Məbləğ]]-Data[[#This Row],[Maya]]*Data[[#This Row],[Miqdar]]</f>
        <v>16.740000000000002</v>
      </c>
      <c r="O1744"/>
      <c r="P1744"/>
    </row>
    <row r="1745" spans="1:16" x14ac:dyDescent="0.35">
      <c r="A1745" s="15">
        <v>44266.683100000155</v>
      </c>
      <c r="B1745" s="9">
        <v>59</v>
      </c>
      <c r="C1745" s="9" t="s">
        <v>3</v>
      </c>
      <c r="D1745" s="9" t="s">
        <v>143</v>
      </c>
      <c r="E1745" s="9" t="s">
        <v>162</v>
      </c>
      <c r="F1745" s="9">
        <v>3.2</v>
      </c>
      <c r="G1745" s="9">
        <v>1.6</v>
      </c>
      <c r="H1745" s="9" t="s">
        <v>136</v>
      </c>
      <c r="I1745" s="9" t="s">
        <v>161</v>
      </c>
      <c r="J1745" s="9">
        <f>Data[[#This Row],[Miqdar]]*Data[[#This Row],[Qiymət]]</f>
        <v>188.8</v>
      </c>
      <c r="K1745" s="9">
        <f>Data[[#This Row],[Məbləğ]]-Data[[#This Row],[Maya]]*Data[[#This Row],[Miqdar]]</f>
        <v>94.4</v>
      </c>
      <c r="O1745"/>
      <c r="P1745"/>
    </row>
    <row r="1746" spans="1:16" x14ac:dyDescent="0.35">
      <c r="A1746" s="15">
        <v>44266.722100000152</v>
      </c>
      <c r="B1746" s="9">
        <v>67</v>
      </c>
      <c r="C1746" s="9" t="s">
        <v>28</v>
      </c>
      <c r="D1746" s="9" t="s">
        <v>143</v>
      </c>
      <c r="E1746" s="9" t="s">
        <v>185</v>
      </c>
      <c r="F1746" s="9">
        <v>1.2</v>
      </c>
      <c r="G1746" s="9">
        <v>0.72</v>
      </c>
      <c r="H1746" s="9" t="s">
        <v>154</v>
      </c>
      <c r="I1746" s="9" t="s">
        <v>170</v>
      </c>
      <c r="J1746" s="9">
        <f>Data[[#This Row],[Miqdar]]*Data[[#This Row],[Qiymət]]</f>
        <v>80.399999999999991</v>
      </c>
      <c r="K1746" s="9">
        <f>Data[[#This Row],[Məbləğ]]-Data[[#This Row],[Maya]]*Data[[#This Row],[Miqdar]]</f>
        <v>32.159999999999997</v>
      </c>
      <c r="O1746"/>
      <c r="P1746"/>
    </row>
    <row r="1747" spans="1:16" x14ac:dyDescent="0.35">
      <c r="A1747" s="15">
        <v>44266.764900000155</v>
      </c>
      <c r="B1747" s="9">
        <v>65</v>
      </c>
      <c r="C1747" s="9" t="s">
        <v>167</v>
      </c>
      <c r="D1747" s="9" t="s">
        <v>149</v>
      </c>
      <c r="E1747" s="9" t="s">
        <v>171</v>
      </c>
      <c r="F1747" s="9">
        <v>2.8</v>
      </c>
      <c r="G1747" s="9">
        <v>1.6799999999999997</v>
      </c>
      <c r="H1747" s="9" t="s">
        <v>136</v>
      </c>
      <c r="I1747" s="9" t="s">
        <v>192</v>
      </c>
      <c r="J1747" s="9">
        <f>Data[[#This Row],[Miqdar]]*Data[[#This Row],[Qiymət]]</f>
        <v>182</v>
      </c>
      <c r="K1747" s="9">
        <f>Data[[#This Row],[Məbləğ]]-Data[[#This Row],[Maya]]*Data[[#This Row],[Miqdar]]</f>
        <v>72.800000000000011</v>
      </c>
      <c r="O1747"/>
      <c r="P1747"/>
    </row>
    <row r="1748" spans="1:16" x14ac:dyDescent="0.35">
      <c r="A1748" s="15">
        <v>44266.807200000156</v>
      </c>
      <c r="B1748" s="9">
        <v>63</v>
      </c>
      <c r="C1748" s="9" t="s">
        <v>42</v>
      </c>
      <c r="D1748" s="9" t="s">
        <v>121</v>
      </c>
      <c r="E1748" s="9" t="s">
        <v>144</v>
      </c>
      <c r="F1748" s="9">
        <v>1.4</v>
      </c>
      <c r="G1748" s="9">
        <v>0.97999999999999987</v>
      </c>
      <c r="H1748" s="9" t="s">
        <v>140</v>
      </c>
      <c r="I1748" s="9" t="s">
        <v>147</v>
      </c>
      <c r="J1748" s="9">
        <f>Data[[#This Row],[Miqdar]]*Data[[#This Row],[Qiymət]]</f>
        <v>88.199999999999989</v>
      </c>
      <c r="K1748" s="9">
        <f>Data[[#This Row],[Məbləğ]]-Data[[#This Row],[Maya]]*Data[[#This Row],[Miqdar]]</f>
        <v>26.459999999999994</v>
      </c>
      <c r="O1748"/>
      <c r="P1748"/>
    </row>
    <row r="1749" spans="1:16" x14ac:dyDescent="0.35">
      <c r="A1749" s="15">
        <v>44266.845500000156</v>
      </c>
      <c r="B1749" s="9">
        <v>61</v>
      </c>
      <c r="C1749" s="9" t="s">
        <v>20</v>
      </c>
      <c r="D1749" s="9" t="s">
        <v>121</v>
      </c>
      <c r="E1749" s="9" t="s">
        <v>171</v>
      </c>
      <c r="F1749" s="9">
        <v>2.8</v>
      </c>
      <c r="G1749" s="9">
        <v>1.6799999999999997</v>
      </c>
      <c r="H1749" s="9" t="s">
        <v>136</v>
      </c>
      <c r="I1749" s="9" t="s">
        <v>147</v>
      </c>
      <c r="J1749" s="9">
        <f>Data[[#This Row],[Miqdar]]*Data[[#This Row],[Qiymət]]</f>
        <v>170.79999999999998</v>
      </c>
      <c r="K1749" s="9">
        <f>Data[[#This Row],[Məbləğ]]-Data[[#This Row],[Maya]]*Data[[#This Row],[Miqdar]]</f>
        <v>68.319999999999993</v>
      </c>
      <c r="O1749"/>
      <c r="P1749"/>
    </row>
    <row r="1750" spans="1:16" x14ac:dyDescent="0.35">
      <c r="A1750" s="15">
        <v>44266.884100000156</v>
      </c>
      <c r="B1750" s="9">
        <v>46</v>
      </c>
      <c r="C1750" s="9" t="s">
        <v>167</v>
      </c>
      <c r="D1750" s="9" t="s">
        <v>149</v>
      </c>
      <c r="E1750" s="9" t="s">
        <v>144</v>
      </c>
      <c r="F1750" s="9">
        <v>1.4</v>
      </c>
      <c r="G1750" s="9">
        <v>0.97999999999999987</v>
      </c>
      <c r="H1750" s="9" t="s">
        <v>140</v>
      </c>
      <c r="I1750" s="9" t="s">
        <v>151</v>
      </c>
      <c r="J1750" s="9">
        <f>Data[[#This Row],[Miqdar]]*Data[[#This Row],[Qiymət]]</f>
        <v>64.399999999999991</v>
      </c>
      <c r="K1750" s="9">
        <f>Data[[#This Row],[Məbləğ]]-Data[[#This Row],[Maya]]*Data[[#This Row],[Miqdar]]</f>
        <v>19.32</v>
      </c>
      <c r="O1750"/>
      <c r="P1750"/>
    </row>
    <row r="1751" spans="1:16" x14ac:dyDescent="0.35">
      <c r="A1751" s="15">
        <v>44266.923600000155</v>
      </c>
      <c r="B1751" s="9">
        <v>72</v>
      </c>
      <c r="C1751" s="9" t="s">
        <v>156</v>
      </c>
      <c r="D1751" s="9" t="s">
        <v>124</v>
      </c>
      <c r="E1751" s="9" t="s">
        <v>153</v>
      </c>
      <c r="F1751" s="9">
        <v>1</v>
      </c>
      <c r="G1751" s="9">
        <v>0.6</v>
      </c>
      <c r="H1751" s="9" t="s">
        <v>154</v>
      </c>
      <c r="I1751" s="9" t="s">
        <v>168</v>
      </c>
      <c r="J1751" s="9">
        <f>Data[[#This Row],[Miqdar]]*Data[[#This Row],[Qiymət]]</f>
        <v>72</v>
      </c>
      <c r="K1751" s="9">
        <f>Data[[#This Row],[Məbləğ]]-Data[[#This Row],[Maya]]*Data[[#This Row],[Miqdar]]</f>
        <v>28.800000000000004</v>
      </c>
      <c r="O1751"/>
      <c r="P1751"/>
    </row>
    <row r="1752" spans="1:16" x14ac:dyDescent="0.35">
      <c r="A1752" s="15">
        <v>44266.963500000158</v>
      </c>
      <c r="B1752" s="9">
        <v>71</v>
      </c>
      <c r="C1752" s="9" t="s">
        <v>138</v>
      </c>
      <c r="D1752" s="9" t="s">
        <v>123</v>
      </c>
      <c r="E1752" s="9" t="s">
        <v>139</v>
      </c>
      <c r="F1752" s="9">
        <v>1.5</v>
      </c>
      <c r="G1752" s="9">
        <v>0.75</v>
      </c>
      <c r="H1752" s="9" t="s">
        <v>140</v>
      </c>
      <c r="I1752" s="9" t="s">
        <v>179</v>
      </c>
      <c r="J1752" s="9">
        <f>Data[[#This Row],[Miqdar]]*Data[[#This Row],[Qiymət]]</f>
        <v>106.5</v>
      </c>
      <c r="K1752" s="9">
        <f>Data[[#This Row],[Məbləğ]]-Data[[#This Row],[Maya]]*Data[[#This Row],[Miqdar]]</f>
        <v>53.25</v>
      </c>
      <c r="O1752"/>
      <c r="P1752"/>
    </row>
    <row r="1753" spans="1:16" x14ac:dyDescent="0.35">
      <c r="A1753" s="15">
        <v>44267.006500000156</v>
      </c>
      <c r="B1753" s="9">
        <v>62</v>
      </c>
      <c r="C1753" s="9" t="s">
        <v>175</v>
      </c>
      <c r="D1753" s="9" t="s">
        <v>123</v>
      </c>
      <c r="E1753" s="9" t="s">
        <v>144</v>
      </c>
      <c r="F1753" s="9">
        <v>1.4</v>
      </c>
      <c r="G1753" s="9">
        <v>0.97999999999999987</v>
      </c>
      <c r="H1753" s="9" t="s">
        <v>140</v>
      </c>
      <c r="I1753" s="9" t="s">
        <v>137</v>
      </c>
      <c r="J1753" s="9">
        <f>Data[[#This Row],[Miqdar]]*Data[[#This Row],[Qiymət]]</f>
        <v>86.8</v>
      </c>
      <c r="K1753" s="9">
        <f>Data[[#This Row],[Məbləğ]]-Data[[#This Row],[Maya]]*Data[[#This Row],[Miqdar]]</f>
        <v>26.040000000000006</v>
      </c>
      <c r="O1753"/>
      <c r="P1753"/>
    </row>
    <row r="1754" spans="1:16" x14ac:dyDescent="0.35">
      <c r="A1754" s="15">
        <v>44267.044100000159</v>
      </c>
      <c r="B1754" s="9">
        <v>57</v>
      </c>
      <c r="C1754" s="9" t="s">
        <v>28</v>
      </c>
      <c r="D1754" s="9" t="s">
        <v>143</v>
      </c>
      <c r="E1754" s="9" t="s">
        <v>186</v>
      </c>
      <c r="F1754" s="9">
        <v>1.4</v>
      </c>
      <c r="G1754" s="9">
        <v>0.97999999999999987</v>
      </c>
      <c r="H1754" s="9" t="s">
        <v>140</v>
      </c>
      <c r="I1754" s="9" t="s">
        <v>155</v>
      </c>
      <c r="J1754" s="9">
        <f>Data[[#This Row],[Miqdar]]*Data[[#This Row],[Qiymət]]</f>
        <v>79.8</v>
      </c>
      <c r="K1754" s="9">
        <f>Data[[#This Row],[Məbləğ]]-Data[[#This Row],[Maya]]*Data[[#This Row],[Miqdar]]</f>
        <v>23.940000000000005</v>
      </c>
      <c r="O1754"/>
      <c r="P1754"/>
    </row>
    <row r="1755" spans="1:16" x14ac:dyDescent="0.35">
      <c r="A1755" s="15">
        <v>44267.088500000158</v>
      </c>
      <c r="B1755" s="9">
        <v>58</v>
      </c>
      <c r="C1755" s="9" t="s">
        <v>6</v>
      </c>
      <c r="D1755" s="9" t="s">
        <v>121</v>
      </c>
      <c r="E1755" s="9" t="s">
        <v>146</v>
      </c>
      <c r="F1755" s="9">
        <v>1.7</v>
      </c>
      <c r="G1755" s="9">
        <v>0.85</v>
      </c>
      <c r="H1755" s="9" t="s">
        <v>140</v>
      </c>
      <c r="I1755" s="9" t="s">
        <v>193</v>
      </c>
      <c r="J1755" s="9">
        <f>Data[[#This Row],[Miqdar]]*Data[[#This Row],[Qiymət]]</f>
        <v>98.6</v>
      </c>
      <c r="K1755" s="9">
        <f>Data[[#This Row],[Məbləğ]]-Data[[#This Row],[Maya]]*Data[[#This Row],[Miqdar]]</f>
        <v>49.3</v>
      </c>
      <c r="O1755"/>
      <c r="P1755"/>
    </row>
    <row r="1756" spans="1:16" x14ac:dyDescent="0.35">
      <c r="A1756" s="15">
        <v>44267.12470000016</v>
      </c>
      <c r="B1756" s="9">
        <v>78</v>
      </c>
      <c r="C1756" s="9" t="s">
        <v>156</v>
      </c>
      <c r="D1756" s="9" t="s">
        <v>124</v>
      </c>
      <c r="E1756" s="9" t="s">
        <v>146</v>
      </c>
      <c r="F1756" s="9">
        <v>1.7</v>
      </c>
      <c r="G1756" s="9">
        <v>0.85</v>
      </c>
      <c r="H1756" s="9" t="s">
        <v>140</v>
      </c>
      <c r="I1756" s="9" t="s">
        <v>151</v>
      </c>
      <c r="J1756" s="9">
        <f>Data[[#This Row],[Miqdar]]*Data[[#This Row],[Qiymət]]</f>
        <v>132.6</v>
      </c>
      <c r="K1756" s="9">
        <f>Data[[#This Row],[Məbləğ]]-Data[[#This Row],[Maya]]*Data[[#This Row],[Miqdar]]</f>
        <v>66.3</v>
      </c>
      <c r="O1756"/>
      <c r="P1756"/>
    </row>
    <row r="1757" spans="1:16" x14ac:dyDescent="0.35">
      <c r="A1757" s="15">
        <v>44267.166000000158</v>
      </c>
      <c r="B1757" s="9">
        <v>60</v>
      </c>
      <c r="C1757" s="9" t="s">
        <v>6</v>
      </c>
      <c r="D1757" s="9" t="s">
        <v>121</v>
      </c>
      <c r="E1757" s="9" t="s">
        <v>158</v>
      </c>
      <c r="F1757" s="9">
        <v>3.9</v>
      </c>
      <c r="G1757" s="9">
        <v>1.95</v>
      </c>
      <c r="H1757" s="9" t="s">
        <v>154</v>
      </c>
      <c r="I1757" s="9" t="s">
        <v>198</v>
      </c>
      <c r="J1757" s="9">
        <f>Data[[#This Row],[Miqdar]]*Data[[#This Row],[Qiymət]]</f>
        <v>234</v>
      </c>
      <c r="K1757" s="9">
        <f>Data[[#This Row],[Məbləğ]]-Data[[#This Row],[Maya]]*Data[[#This Row],[Miqdar]]</f>
        <v>117</v>
      </c>
      <c r="O1757"/>
      <c r="P1757"/>
    </row>
    <row r="1758" spans="1:16" x14ac:dyDescent="0.35">
      <c r="A1758" s="15">
        <v>44267.206700000155</v>
      </c>
      <c r="B1758" s="9">
        <v>70</v>
      </c>
      <c r="C1758" s="9" t="s">
        <v>167</v>
      </c>
      <c r="D1758" s="9" t="s">
        <v>149</v>
      </c>
      <c r="E1758" s="9" t="s">
        <v>158</v>
      </c>
      <c r="F1758" s="9">
        <v>3.9</v>
      </c>
      <c r="G1758" s="9">
        <v>1.95</v>
      </c>
      <c r="H1758" s="9" t="s">
        <v>154</v>
      </c>
      <c r="I1758" s="9" t="s">
        <v>168</v>
      </c>
      <c r="J1758" s="9">
        <f>Data[[#This Row],[Miqdar]]*Data[[#This Row],[Qiymət]]</f>
        <v>273</v>
      </c>
      <c r="K1758" s="9">
        <f>Data[[#This Row],[Məbləğ]]-Data[[#This Row],[Maya]]*Data[[#This Row],[Miqdar]]</f>
        <v>136.5</v>
      </c>
      <c r="O1758"/>
      <c r="P1758"/>
    </row>
    <row r="1759" spans="1:16" x14ac:dyDescent="0.35">
      <c r="A1759" s="15">
        <v>44267.246500000154</v>
      </c>
      <c r="B1759" s="9">
        <v>63</v>
      </c>
      <c r="C1759" s="9" t="s">
        <v>148</v>
      </c>
      <c r="D1759" s="9" t="s">
        <v>149</v>
      </c>
      <c r="E1759" s="9" t="s">
        <v>162</v>
      </c>
      <c r="F1759" s="9">
        <v>3.2</v>
      </c>
      <c r="G1759" s="9">
        <v>1.6</v>
      </c>
      <c r="H1759" s="9" t="s">
        <v>136</v>
      </c>
      <c r="I1759" s="9" t="s">
        <v>192</v>
      </c>
      <c r="J1759" s="9">
        <f>Data[[#This Row],[Miqdar]]*Data[[#This Row],[Qiymət]]</f>
        <v>201.60000000000002</v>
      </c>
      <c r="K1759" s="9">
        <f>Data[[#This Row],[Məbləğ]]-Data[[#This Row],[Maya]]*Data[[#This Row],[Miqdar]]</f>
        <v>100.80000000000001</v>
      </c>
      <c r="O1759"/>
      <c r="P1759"/>
    </row>
    <row r="1760" spans="1:16" x14ac:dyDescent="0.35">
      <c r="A1760" s="15">
        <v>44267.284700000157</v>
      </c>
      <c r="B1760" s="9">
        <v>64</v>
      </c>
      <c r="C1760" s="9" t="s">
        <v>191</v>
      </c>
      <c r="D1760" s="9" t="s">
        <v>149</v>
      </c>
      <c r="E1760" s="9" t="s">
        <v>162</v>
      </c>
      <c r="F1760" s="9">
        <v>3.2</v>
      </c>
      <c r="G1760" s="9">
        <v>1.6</v>
      </c>
      <c r="H1760" s="9" t="s">
        <v>136</v>
      </c>
      <c r="I1760" s="9" t="s">
        <v>192</v>
      </c>
      <c r="J1760" s="9">
        <f>Data[[#This Row],[Miqdar]]*Data[[#This Row],[Qiymət]]</f>
        <v>204.8</v>
      </c>
      <c r="K1760" s="9">
        <f>Data[[#This Row],[Məbləğ]]-Data[[#This Row],[Maya]]*Data[[#This Row],[Miqdar]]</f>
        <v>102.4</v>
      </c>
      <c r="O1760"/>
      <c r="P1760"/>
    </row>
    <row r="1761" spans="1:16" x14ac:dyDescent="0.35">
      <c r="A1761" s="15">
        <v>44267.326700000158</v>
      </c>
      <c r="B1761" s="9">
        <v>55</v>
      </c>
      <c r="C1761" s="9" t="s">
        <v>138</v>
      </c>
      <c r="D1761" s="9" t="s">
        <v>123</v>
      </c>
      <c r="E1761" s="9" t="s">
        <v>162</v>
      </c>
      <c r="F1761" s="9">
        <v>3.2</v>
      </c>
      <c r="G1761" s="9">
        <v>1.6</v>
      </c>
      <c r="H1761" s="9" t="s">
        <v>136</v>
      </c>
      <c r="I1761" s="9" t="s">
        <v>137</v>
      </c>
      <c r="J1761" s="9">
        <f>Data[[#This Row],[Miqdar]]*Data[[#This Row],[Qiymət]]</f>
        <v>176</v>
      </c>
      <c r="K1761" s="9">
        <f>Data[[#This Row],[Məbləğ]]-Data[[#This Row],[Maya]]*Data[[#This Row],[Miqdar]]</f>
        <v>88</v>
      </c>
      <c r="O1761"/>
      <c r="P1761"/>
    </row>
    <row r="1762" spans="1:16" x14ac:dyDescent="0.35">
      <c r="A1762" s="15">
        <v>44267.37070000016</v>
      </c>
      <c r="B1762" s="9">
        <v>66</v>
      </c>
      <c r="C1762" s="9" t="s">
        <v>138</v>
      </c>
      <c r="D1762" s="9" t="s">
        <v>123</v>
      </c>
      <c r="E1762" s="9" t="s">
        <v>159</v>
      </c>
      <c r="F1762" s="9">
        <v>1.5</v>
      </c>
      <c r="G1762" s="9">
        <v>0.9</v>
      </c>
      <c r="H1762" s="9" t="s">
        <v>154</v>
      </c>
      <c r="I1762" s="9" t="s">
        <v>137</v>
      </c>
      <c r="J1762" s="9">
        <f>Data[[#This Row],[Miqdar]]*Data[[#This Row],[Qiymət]]</f>
        <v>99</v>
      </c>
      <c r="K1762" s="9">
        <f>Data[[#This Row],[Məbləğ]]-Data[[#This Row],[Maya]]*Data[[#This Row],[Miqdar]]</f>
        <v>39.6</v>
      </c>
      <c r="O1762"/>
      <c r="P1762"/>
    </row>
    <row r="1763" spans="1:16" x14ac:dyDescent="0.35">
      <c r="A1763" s="15">
        <v>44267.412800000158</v>
      </c>
      <c r="B1763" s="9">
        <v>64</v>
      </c>
      <c r="C1763" s="9" t="s">
        <v>138</v>
      </c>
      <c r="D1763" s="9" t="s">
        <v>123</v>
      </c>
      <c r="E1763" s="9" t="s">
        <v>195</v>
      </c>
      <c r="F1763" s="9">
        <v>2</v>
      </c>
      <c r="G1763" s="9">
        <v>1.6</v>
      </c>
      <c r="H1763" s="9" t="s">
        <v>136</v>
      </c>
      <c r="I1763" s="9" t="s">
        <v>179</v>
      </c>
      <c r="J1763" s="9">
        <f>Data[[#This Row],[Miqdar]]*Data[[#This Row],[Qiymət]]</f>
        <v>128</v>
      </c>
      <c r="K1763" s="9">
        <f>Data[[#This Row],[Məbləğ]]-Data[[#This Row],[Maya]]*Data[[#This Row],[Miqdar]]</f>
        <v>25.599999999999994</v>
      </c>
      <c r="O1763"/>
      <c r="P1763"/>
    </row>
    <row r="1764" spans="1:16" x14ac:dyDescent="0.35">
      <c r="A1764" s="15">
        <v>44267.451500000156</v>
      </c>
      <c r="B1764" s="9">
        <v>54</v>
      </c>
      <c r="C1764" s="9" t="s">
        <v>138</v>
      </c>
      <c r="D1764" s="9" t="s">
        <v>123</v>
      </c>
      <c r="E1764" s="9" t="s">
        <v>178</v>
      </c>
      <c r="F1764" s="9">
        <v>2.2000000000000002</v>
      </c>
      <c r="G1764" s="9">
        <v>1.5400000000000003</v>
      </c>
      <c r="H1764" s="9" t="s">
        <v>140</v>
      </c>
      <c r="I1764" s="9" t="s">
        <v>179</v>
      </c>
      <c r="J1764" s="9">
        <f>Data[[#This Row],[Miqdar]]*Data[[#This Row],[Qiymət]]</f>
        <v>118.80000000000001</v>
      </c>
      <c r="K1764" s="9">
        <f>Data[[#This Row],[Məbləğ]]-Data[[#This Row],[Maya]]*Data[[#This Row],[Miqdar]]</f>
        <v>35.64</v>
      </c>
      <c r="O1764"/>
      <c r="P1764"/>
    </row>
    <row r="1765" spans="1:16" x14ac:dyDescent="0.35">
      <c r="A1765" s="15">
        <v>44267.495900000155</v>
      </c>
      <c r="B1765" s="9">
        <v>59</v>
      </c>
      <c r="C1765" s="9" t="s">
        <v>25</v>
      </c>
      <c r="D1765" s="9" t="s">
        <v>122</v>
      </c>
      <c r="E1765" s="9" t="s">
        <v>153</v>
      </c>
      <c r="F1765" s="9">
        <v>1</v>
      </c>
      <c r="G1765" s="9">
        <v>0.6</v>
      </c>
      <c r="H1765" s="9" t="s">
        <v>154</v>
      </c>
      <c r="I1765" s="9" t="s">
        <v>180</v>
      </c>
      <c r="J1765" s="9">
        <f>Data[[#This Row],[Miqdar]]*Data[[#This Row],[Qiymət]]</f>
        <v>59</v>
      </c>
      <c r="K1765" s="9">
        <f>Data[[#This Row],[Məbləğ]]-Data[[#This Row],[Maya]]*Data[[#This Row],[Miqdar]]</f>
        <v>23.6</v>
      </c>
      <c r="O1765"/>
      <c r="P1765"/>
    </row>
    <row r="1766" spans="1:16" x14ac:dyDescent="0.35">
      <c r="A1766" s="15">
        <v>44267.537300000156</v>
      </c>
      <c r="B1766" s="9">
        <v>48</v>
      </c>
      <c r="C1766" s="9" t="s">
        <v>25</v>
      </c>
      <c r="D1766" s="9" t="s">
        <v>122</v>
      </c>
      <c r="E1766" s="9" t="s">
        <v>181</v>
      </c>
      <c r="F1766" s="9">
        <v>0.9</v>
      </c>
      <c r="G1766" s="9">
        <v>0.63</v>
      </c>
      <c r="H1766" s="9" t="s">
        <v>140</v>
      </c>
      <c r="I1766" s="9" t="s">
        <v>180</v>
      </c>
      <c r="J1766" s="9">
        <f>Data[[#This Row],[Miqdar]]*Data[[#This Row],[Qiymət]]</f>
        <v>43.2</v>
      </c>
      <c r="K1766" s="9">
        <f>Data[[#This Row],[Məbləğ]]-Data[[#This Row],[Maya]]*Data[[#This Row],[Miqdar]]</f>
        <v>12.96</v>
      </c>
      <c r="O1766"/>
      <c r="P1766"/>
    </row>
    <row r="1767" spans="1:16" x14ac:dyDescent="0.35">
      <c r="A1767" s="15">
        <v>44267.575700000154</v>
      </c>
      <c r="B1767" s="9">
        <v>51</v>
      </c>
      <c r="C1767" s="9" t="s">
        <v>28</v>
      </c>
      <c r="D1767" s="9" t="s">
        <v>143</v>
      </c>
      <c r="E1767" s="9" t="s">
        <v>169</v>
      </c>
      <c r="F1767" s="9">
        <v>2.5</v>
      </c>
      <c r="G1767" s="9">
        <v>1.25</v>
      </c>
      <c r="H1767" s="9" t="s">
        <v>136</v>
      </c>
      <c r="I1767" s="9" t="s">
        <v>145</v>
      </c>
      <c r="J1767" s="9">
        <f>Data[[#This Row],[Miqdar]]*Data[[#This Row],[Qiymət]]</f>
        <v>127.5</v>
      </c>
      <c r="K1767" s="9">
        <f>Data[[#This Row],[Məbləğ]]-Data[[#This Row],[Maya]]*Data[[#This Row],[Miqdar]]</f>
        <v>63.75</v>
      </c>
      <c r="O1767"/>
      <c r="P1767"/>
    </row>
    <row r="1768" spans="1:16" x14ac:dyDescent="0.35">
      <c r="A1768" s="15">
        <v>44267.615400000155</v>
      </c>
      <c r="B1768" s="9">
        <v>53</v>
      </c>
      <c r="C1768" s="9" t="s">
        <v>36</v>
      </c>
      <c r="D1768" s="9" t="s">
        <v>123</v>
      </c>
      <c r="E1768" s="9" t="s">
        <v>184</v>
      </c>
      <c r="F1768" s="9">
        <v>1.8</v>
      </c>
      <c r="G1768" s="9">
        <v>1.08</v>
      </c>
      <c r="H1768" s="9" t="s">
        <v>154</v>
      </c>
      <c r="I1768" s="9" t="s">
        <v>137</v>
      </c>
      <c r="J1768" s="9">
        <f>Data[[#This Row],[Miqdar]]*Data[[#This Row],[Qiymət]]</f>
        <v>95.4</v>
      </c>
      <c r="K1768" s="9">
        <f>Data[[#This Row],[Məbləğ]]-Data[[#This Row],[Maya]]*Data[[#This Row],[Miqdar]]</f>
        <v>38.160000000000004</v>
      </c>
      <c r="O1768"/>
      <c r="P1768"/>
    </row>
    <row r="1769" spans="1:16" x14ac:dyDescent="0.35">
      <c r="A1769" s="15">
        <v>44267.655500000154</v>
      </c>
      <c r="B1769" s="9">
        <v>51</v>
      </c>
      <c r="C1769" s="9" t="s">
        <v>20</v>
      </c>
      <c r="D1769" s="9" t="s">
        <v>121</v>
      </c>
      <c r="E1769" s="9" t="s">
        <v>188</v>
      </c>
      <c r="F1769" s="9">
        <v>2.4</v>
      </c>
      <c r="G1769" s="9">
        <v>1.6800000000000002</v>
      </c>
      <c r="H1769" s="9" t="s">
        <v>154</v>
      </c>
      <c r="I1769" s="9" t="s">
        <v>165</v>
      </c>
      <c r="J1769" s="9">
        <f>Data[[#This Row],[Miqdar]]*Data[[#This Row],[Qiymət]]</f>
        <v>122.39999999999999</v>
      </c>
      <c r="K1769" s="9">
        <f>Data[[#This Row],[Məbləğ]]-Data[[#This Row],[Maya]]*Data[[#This Row],[Miqdar]]</f>
        <v>36.719999999999985</v>
      </c>
      <c r="O1769"/>
      <c r="P1769"/>
    </row>
    <row r="1770" spans="1:16" x14ac:dyDescent="0.35">
      <c r="A1770" s="15">
        <v>44267.699100000151</v>
      </c>
      <c r="B1770" s="9">
        <v>76</v>
      </c>
      <c r="C1770" s="9" t="s">
        <v>167</v>
      </c>
      <c r="D1770" s="9" t="s">
        <v>149</v>
      </c>
      <c r="E1770" s="9" t="s">
        <v>164</v>
      </c>
      <c r="F1770" s="9">
        <v>6.6</v>
      </c>
      <c r="G1770" s="9">
        <v>5.2799999999999994</v>
      </c>
      <c r="H1770" s="9" t="s">
        <v>154</v>
      </c>
      <c r="I1770" s="9" t="s">
        <v>173</v>
      </c>
      <c r="J1770" s="9">
        <f>Data[[#This Row],[Miqdar]]*Data[[#This Row],[Qiymət]]</f>
        <v>501.59999999999997</v>
      </c>
      <c r="K1770" s="9">
        <f>Data[[#This Row],[Məbləğ]]-Data[[#This Row],[Maya]]*Data[[#This Row],[Miqdar]]</f>
        <v>100.32</v>
      </c>
      <c r="O1770"/>
      <c r="P1770"/>
    </row>
    <row r="1771" spans="1:16" x14ac:dyDescent="0.35">
      <c r="A1771" s="15">
        <v>44267.734400000154</v>
      </c>
      <c r="B1771" s="9">
        <v>57</v>
      </c>
      <c r="C1771" s="9" t="s">
        <v>142</v>
      </c>
      <c r="D1771" s="9" t="s">
        <v>143</v>
      </c>
      <c r="E1771" s="9" t="s">
        <v>159</v>
      </c>
      <c r="F1771" s="9">
        <v>1.5</v>
      </c>
      <c r="G1771" s="9">
        <v>0.9</v>
      </c>
      <c r="H1771" s="9" t="s">
        <v>154</v>
      </c>
      <c r="I1771" s="9" t="s">
        <v>152</v>
      </c>
      <c r="J1771" s="9">
        <f>Data[[#This Row],[Miqdar]]*Data[[#This Row],[Qiymət]]</f>
        <v>85.5</v>
      </c>
      <c r="K1771" s="9">
        <f>Data[[#This Row],[Məbləğ]]-Data[[#This Row],[Maya]]*Data[[#This Row],[Miqdar]]</f>
        <v>34.199999999999996</v>
      </c>
      <c r="O1771"/>
      <c r="P1771"/>
    </row>
    <row r="1772" spans="1:16" x14ac:dyDescent="0.35">
      <c r="A1772" s="15">
        <v>44267.769400000157</v>
      </c>
      <c r="B1772" s="9">
        <v>59</v>
      </c>
      <c r="C1772" s="9" t="s">
        <v>148</v>
      </c>
      <c r="D1772" s="9" t="s">
        <v>149</v>
      </c>
      <c r="E1772" s="9" t="s">
        <v>153</v>
      </c>
      <c r="F1772" s="9">
        <v>1</v>
      </c>
      <c r="G1772" s="9">
        <v>0.6</v>
      </c>
      <c r="H1772" s="9" t="s">
        <v>154</v>
      </c>
      <c r="I1772" s="9" t="s">
        <v>168</v>
      </c>
      <c r="J1772" s="9">
        <f>Data[[#This Row],[Miqdar]]*Data[[#This Row],[Qiymət]]</f>
        <v>59</v>
      </c>
      <c r="K1772" s="9">
        <f>Data[[#This Row],[Məbləğ]]-Data[[#This Row],[Maya]]*Data[[#This Row],[Miqdar]]</f>
        <v>23.6</v>
      </c>
      <c r="O1772"/>
      <c r="P1772"/>
    </row>
    <row r="1773" spans="1:16" x14ac:dyDescent="0.35">
      <c r="A1773" s="15">
        <v>44267.813500000157</v>
      </c>
      <c r="B1773" s="9">
        <v>67</v>
      </c>
      <c r="C1773" s="9" t="s">
        <v>138</v>
      </c>
      <c r="D1773" s="9" t="s">
        <v>123</v>
      </c>
      <c r="E1773" s="9" t="s">
        <v>181</v>
      </c>
      <c r="F1773" s="9">
        <v>0.9</v>
      </c>
      <c r="G1773" s="9">
        <v>0.63</v>
      </c>
      <c r="H1773" s="9" t="s">
        <v>140</v>
      </c>
      <c r="I1773" s="9" t="s">
        <v>177</v>
      </c>
      <c r="J1773" s="9">
        <f>Data[[#This Row],[Miqdar]]*Data[[#This Row],[Qiymət]]</f>
        <v>60.300000000000004</v>
      </c>
      <c r="K1773" s="9">
        <f>Data[[#This Row],[Məbləğ]]-Data[[#This Row],[Maya]]*Data[[#This Row],[Miqdar]]</f>
        <v>18.090000000000003</v>
      </c>
      <c r="O1773"/>
      <c r="P1773"/>
    </row>
    <row r="1774" spans="1:16" x14ac:dyDescent="0.35">
      <c r="A1774" s="15">
        <v>44267.849900000154</v>
      </c>
      <c r="B1774" s="9">
        <v>66</v>
      </c>
      <c r="C1774" s="9" t="s">
        <v>20</v>
      </c>
      <c r="D1774" s="9" t="s">
        <v>121</v>
      </c>
      <c r="E1774" s="9" t="s">
        <v>135</v>
      </c>
      <c r="F1774" s="9">
        <v>2.5</v>
      </c>
      <c r="G1774" s="9">
        <v>1.25</v>
      </c>
      <c r="H1774" s="9" t="s">
        <v>136</v>
      </c>
      <c r="I1774" s="9" t="s">
        <v>196</v>
      </c>
      <c r="J1774" s="9">
        <f>Data[[#This Row],[Miqdar]]*Data[[#This Row],[Qiymət]]</f>
        <v>165</v>
      </c>
      <c r="K1774" s="9">
        <f>Data[[#This Row],[Məbləğ]]-Data[[#This Row],[Maya]]*Data[[#This Row],[Miqdar]]</f>
        <v>82.5</v>
      </c>
      <c r="O1774"/>
      <c r="P1774"/>
    </row>
    <row r="1775" spans="1:16" x14ac:dyDescent="0.35">
      <c r="A1775" s="15">
        <v>44267.888800000153</v>
      </c>
      <c r="B1775" s="9">
        <v>59</v>
      </c>
      <c r="C1775" s="9" t="s">
        <v>191</v>
      </c>
      <c r="D1775" s="9" t="s">
        <v>149</v>
      </c>
      <c r="E1775" s="9" t="s">
        <v>195</v>
      </c>
      <c r="F1775" s="9">
        <v>2</v>
      </c>
      <c r="G1775" s="9">
        <v>1.6</v>
      </c>
      <c r="H1775" s="9" t="s">
        <v>136</v>
      </c>
      <c r="I1775" s="9" t="s">
        <v>168</v>
      </c>
      <c r="J1775" s="9">
        <f>Data[[#This Row],[Miqdar]]*Data[[#This Row],[Qiymət]]</f>
        <v>118</v>
      </c>
      <c r="K1775" s="9">
        <f>Data[[#This Row],[Məbləğ]]-Data[[#This Row],[Maya]]*Data[[#This Row],[Miqdar]]</f>
        <v>23.599999999999994</v>
      </c>
      <c r="O1775"/>
      <c r="P1775"/>
    </row>
    <row r="1776" spans="1:16" x14ac:dyDescent="0.35">
      <c r="A1776" s="15">
        <v>44267.924000000152</v>
      </c>
      <c r="B1776" s="9">
        <v>51</v>
      </c>
      <c r="C1776" s="9" t="s">
        <v>20</v>
      </c>
      <c r="D1776" s="9" t="s">
        <v>121</v>
      </c>
      <c r="E1776" s="9" t="s">
        <v>164</v>
      </c>
      <c r="F1776" s="9">
        <v>6.6</v>
      </c>
      <c r="G1776" s="9">
        <v>5.2799999999999994</v>
      </c>
      <c r="H1776" s="9" t="s">
        <v>154</v>
      </c>
      <c r="I1776" s="9" t="s">
        <v>147</v>
      </c>
      <c r="J1776" s="9">
        <f>Data[[#This Row],[Miqdar]]*Data[[#This Row],[Qiymət]]</f>
        <v>336.59999999999997</v>
      </c>
      <c r="K1776" s="9">
        <f>Data[[#This Row],[Məbləğ]]-Data[[#This Row],[Maya]]*Data[[#This Row],[Miqdar]]</f>
        <v>67.319999999999993</v>
      </c>
      <c r="O1776"/>
      <c r="P1776"/>
    </row>
    <row r="1777" spans="1:16" x14ac:dyDescent="0.35">
      <c r="A1777" s="15">
        <v>44267.967500000152</v>
      </c>
      <c r="B1777" s="9">
        <v>62</v>
      </c>
      <c r="C1777" s="9" t="s">
        <v>187</v>
      </c>
      <c r="D1777" s="9" t="s">
        <v>124</v>
      </c>
      <c r="E1777" s="9" t="s">
        <v>162</v>
      </c>
      <c r="F1777" s="9">
        <v>3.2</v>
      </c>
      <c r="G1777" s="9">
        <v>1.6</v>
      </c>
      <c r="H1777" s="9" t="s">
        <v>136</v>
      </c>
      <c r="I1777" s="9" t="s">
        <v>192</v>
      </c>
      <c r="J1777" s="9">
        <f>Data[[#This Row],[Miqdar]]*Data[[#This Row],[Qiymət]]</f>
        <v>198.4</v>
      </c>
      <c r="K1777" s="9">
        <f>Data[[#This Row],[Məbləğ]]-Data[[#This Row],[Maya]]*Data[[#This Row],[Miqdar]]</f>
        <v>99.2</v>
      </c>
      <c r="O1777"/>
      <c r="P1777"/>
    </row>
    <row r="1778" spans="1:16" x14ac:dyDescent="0.35">
      <c r="A1778" s="15">
        <v>44268.00500000015</v>
      </c>
      <c r="B1778" s="9">
        <v>61</v>
      </c>
      <c r="C1778" s="9" t="s">
        <v>160</v>
      </c>
      <c r="D1778" s="9" t="s">
        <v>143</v>
      </c>
      <c r="E1778" s="9" t="s">
        <v>162</v>
      </c>
      <c r="F1778" s="9">
        <v>3.2</v>
      </c>
      <c r="G1778" s="9">
        <v>1.6</v>
      </c>
      <c r="H1778" s="9" t="s">
        <v>136</v>
      </c>
      <c r="I1778" s="9" t="s">
        <v>161</v>
      </c>
      <c r="J1778" s="9">
        <f>Data[[#This Row],[Miqdar]]*Data[[#This Row],[Qiymət]]</f>
        <v>195.20000000000002</v>
      </c>
      <c r="K1778" s="9">
        <f>Data[[#This Row],[Məbləğ]]-Data[[#This Row],[Maya]]*Data[[#This Row],[Miqdar]]</f>
        <v>97.600000000000009</v>
      </c>
      <c r="O1778"/>
      <c r="P1778"/>
    </row>
    <row r="1779" spans="1:16" x14ac:dyDescent="0.35">
      <c r="A1779" s="15">
        <v>44268.041200000152</v>
      </c>
      <c r="B1779" s="9">
        <v>54</v>
      </c>
      <c r="C1779" s="9" t="s">
        <v>20</v>
      </c>
      <c r="D1779" s="9" t="s">
        <v>121</v>
      </c>
      <c r="E1779" s="9" t="s">
        <v>188</v>
      </c>
      <c r="F1779" s="9">
        <v>2.4</v>
      </c>
      <c r="G1779" s="9">
        <v>1.6800000000000002</v>
      </c>
      <c r="H1779" s="9" t="s">
        <v>154</v>
      </c>
      <c r="I1779" s="9" t="s">
        <v>147</v>
      </c>
      <c r="J1779" s="9">
        <f>Data[[#This Row],[Miqdar]]*Data[[#This Row],[Qiymət]]</f>
        <v>129.6</v>
      </c>
      <c r="K1779" s="9">
        <f>Data[[#This Row],[Məbləğ]]-Data[[#This Row],[Maya]]*Data[[#This Row],[Miqdar]]</f>
        <v>38.879999999999981</v>
      </c>
      <c r="O1779"/>
      <c r="P1779"/>
    </row>
    <row r="1780" spans="1:16" x14ac:dyDescent="0.35">
      <c r="A1780" s="15">
        <v>44268.080300000154</v>
      </c>
      <c r="B1780" s="9">
        <v>74</v>
      </c>
      <c r="C1780" s="9" t="s">
        <v>138</v>
      </c>
      <c r="D1780" s="9" t="s">
        <v>123</v>
      </c>
      <c r="E1780" s="9" t="s">
        <v>184</v>
      </c>
      <c r="F1780" s="9">
        <v>1.8</v>
      </c>
      <c r="G1780" s="9">
        <v>1.08</v>
      </c>
      <c r="H1780" s="9" t="s">
        <v>154</v>
      </c>
      <c r="I1780" s="9" t="s">
        <v>179</v>
      </c>
      <c r="J1780" s="9">
        <f>Data[[#This Row],[Miqdar]]*Data[[#This Row],[Qiymət]]</f>
        <v>133.20000000000002</v>
      </c>
      <c r="K1780" s="9">
        <f>Data[[#This Row],[Məbləğ]]-Data[[#This Row],[Maya]]*Data[[#This Row],[Miqdar]]</f>
        <v>53.280000000000015</v>
      </c>
      <c r="O1780"/>
      <c r="P1780"/>
    </row>
    <row r="1781" spans="1:16" x14ac:dyDescent="0.35">
      <c r="A1781" s="15">
        <v>44268.117800000153</v>
      </c>
      <c r="B1781" s="9">
        <v>66</v>
      </c>
      <c r="C1781" s="9" t="s">
        <v>138</v>
      </c>
      <c r="D1781" s="9" t="s">
        <v>123</v>
      </c>
      <c r="E1781" s="9" t="s">
        <v>153</v>
      </c>
      <c r="F1781" s="9">
        <v>1</v>
      </c>
      <c r="G1781" s="9">
        <v>0.6</v>
      </c>
      <c r="H1781" s="9" t="s">
        <v>154</v>
      </c>
      <c r="I1781" s="9" t="s">
        <v>179</v>
      </c>
      <c r="J1781" s="9">
        <f>Data[[#This Row],[Miqdar]]*Data[[#This Row],[Qiymət]]</f>
        <v>66</v>
      </c>
      <c r="K1781" s="9">
        <f>Data[[#This Row],[Məbləğ]]-Data[[#This Row],[Maya]]*Data[[#This Row],[Miqdar]]</f>
        <v>26.4</v>
      </c>
      <c r="O1781"/>
      <c r="P1781"/>
    </row>
    <row r="1782" spans="1:16" x14ac:dyDescent="0.35">
      <c r="A1782" s="15">
        <v>44268.157200000154</v>
      </c>
      <c r="B1782" s="9">
        <v>51</v>
      </c>
      <c r="C1782" s="9" t="s">
        <v>36</v>
      </c>
      <c r="D1782" s="9" t="s">
        <v>123</v>
      </c>
      <c r="E1782" s="9" t="s">
        <v>164</v>
      </c>
      <c r="F1782" s="9">
        <v>6.6</v>
      </c>
      <c r="G1782" s="9">
        <v>5.2799999999999994</v>
      </c>
      <c r="H1782" s="9" t="s">
        <v>154</v>
      </c>
      <c r="I1782" s="9" t="s">
        <v>179</v>
      </c>
      <c r="J1782" s="9">
        <f>Data[[#This Row],[Miqdar]]*Data[[#This Row],[Qiymət]]</f>
        <v>336.59999999999997</v>
      </c>
      <c r="K1782" s="9">
        <f>Data[[#This Row],[Məbləğ]]-Data[[#This Row],[Maya]]*Data[[#This Row],[Miqdar]]</f>
        <v>67.319999999999993</v>
      </c>
      <c r="O1782"/>
      <c r="P1782"/>
    </row>
    <row r="1783" spans="1:16" x14ac:dyDescent="0.35">
      <c r="A1783" s="15">
        <v>44268.200300000157</v>
      </c>
      <c r="B1783" s="9">
        <v>58</v>
      </c>
      <c r="C1783" s="9" t="s">
        <v>6</v>
      </c>
      <c r="D1783" s="9" t="s">
        <v>121</v>
      </c>
      <c r="E1783" s="9" t="s">
        <v>171</v>
      </c>
      <c r="F1783" s="9">
        <v>2.8</v>
      </c>
      <c r="G1783" s="9">
        <v>1.6799999999999997</v>
      </c>
      <c r="H1783" s="9" t="s">
        <v>136</v>
      </c>
      <c r="I1783" s="9" t="s">
        <v>183</v>
      </c>
      <c r="J1783" s="9">
        <f>Data[[#This Row],[Miqdar]]*Data[[#This Row],[Qiymət]]</f>
        <v>162.39999999999998</v>
      </c>
      <c r="K1783" s="9">
        <f>Data[[#This Row],[Məbləğ]]-Data[[#This Row],[Maya]]*Data[[#This Row],[Miqdar]]</f>
        <v>64.959999999999994</v>
      </c>
      <c r="O1783"/>
      <c r="P1783"/>
    </row>
    <row r="1784" spans="1:16" x14ac:dyDescent="0.35">
      <c r="A1784" s="15">
        <v>44268.241700000159</v>
      </c>
      <c r="B1784" s="9">
        <v>58</v>
      </c>
      <c r="C1784" s="9" t="s">
        <v>42</v>
      </c>
      <c r="D1784" s="9" t="s">
        <v>121</v>
      </c>
      <c r="E1784" s="9" t="s">
        <v>171</v>
      </c>
      <c r="F1784" s="9">
        <v>2.8</v>
      </c>
      <c r="G1784" s="9">
        <v>1.6799999999999997</v>
      </c>
      <c r="H1784" s="9" t="s">
        <v>136</v>
      </c>
      <c r="I1784" s="9" t="s">
        <v>147</v>
      </c>
      <c r="J1784" s="9">
        <f>Data[[#This Row],[Miqdar]]*Data[[#This Row],[Qiymət]]</f>
        <v>162.39999999999998</v>
      </c>
      <c r="K1784" s="9">
        <f>Data[[#This Row],[Məbləğ]]-Data[[#This Row],[Maya]]*Data[[#This Row],[Miqdar]]</f>
        <v>64.959999999999994</v>
      </c>
      <c r="O1784"/>
      <c r="P1784"/>
    </row>
    <row r="1785" spans="1:16" x14ac:dyDescent="0.35">
      <c r="A1785" s="15">
        <v>44268.280900000158</v>
      </c>
      <c r="B1785" s="9">
        <v>60</v>
      </c>
      <c r="C1785" s="9" t="s">
        <v>42</v>
      </c>
      <c r="D1785" s="9" t="s">
        <v>121</v>
      </c>
      <c r="E1785" s="9" t="s">
        <v>171</v>
      </c>
      <c r="F1785" s="9">
        <v>2.8</v>
      </c>
      <c r="G1785" s="9">
        <v>1.6799999999999997</v>
      </c>
      <c r="H1785" s="9" t="s">
        <v>136</v>
      </c>
      <c r="I1785" s="9" t="s">
        <v>193</v>
      </c>
      <c r="J1785" s="9">
        <f>Data[[#This Row],[Miqdar]]*Data[[#This Row],[Qiymət]]</f>
        <v>168</v>
      </c>
      <c r="K1785" s="9">
        <f>Data[[#This Row],[Məbləğ]]-Data[[#This Row],[Maya]]*Data[[#This Row],[Miqdar]]</f>
        <v>67.200000000000017</v>
      </c>
      <c r="O1785"/>
      <c r="P1785"/>
    </row>
    <row r="1786" spans="1:16" x14ac:dyDescent="0.35">
      <c r="A1786" s="15">
        <v>44268.322400000157</v>
      </c>
      <c r="B1786" s="9">
        <v>54</v>
      </c>
      <c r="C1786" s="9" t="s">
        <v>8</v>
      </c>
      <c r="D1786" s="9" t="s">
        <v>122</v>
      </c>
      <c r="E1786" s="9" t="s">
        <v>135</v>
      </c>
      <c r="F1786" s="9">
        <v>2.5</v>
      </c>
      <c r="G1786" s="9">
        <v>1.25</v>
      </c>
      <c r="H1786" s="9" t="s">
        <v>136</v>
      </c>
      <c r="I1786" s="9" t="s">
        <v>180</v>
      </c>
      <c r="J1786" s="9">
        <f>Data[[#This Row],[Miqdar]]*Data[[#This Row],[Qiymət]]</f>
        <v>135</v>
      </c>
      <c r="K1786" s="9">
        <f>Data[[#This Row],[Məbləğ]]-Data[[#This Row],[Maya]]*Data[[#This Row],[Miqdar]]</f>
        <v>67.5</v>
      </c>
      <c r="O1786"/>
      <c r="P1786"/>
    </row>
    <row r="1787" spans="1:16" x14ac:dyDescent="0.35">
      <c r="A1787" s="15">
        <v>44268.361400000154</v>
      </c>
      <c r="B1787" s="9">
        <v>70</v>
      </c>
      <c r="C1787" s="9" t="s">
        <v>11</v>
      </c>
      <c r="D1787" s="9" t="s">
        <v>122</v>
      </c>
      <c r="E1787" s="9" t="s">
        <v>159</v>
      </c>
      <c r="F1787" s="9">
        <v>1.5</v>
      </c>
      <c r="G1787" s="9">
        <v>0.9</v>
      </c>
      <c r="H1787" s="9" t="s">
        <v>154</v>
      </c>
      <c r="I1787" s="9" t="s">
        <v>180</v>
      </c>
      <c r="J1787" s="9">
        <f>Data[[#This Row],[Miqdar]]*Data[[#This Row],[Qiymət]]</f>
        <v>105</v>
      </c>
      <c r="K1787" s="9">
        <f>Data[[#This Row],[Məbləğ]]-Data[[#This Row],[Maya]]*Data[[#This Row],[Miqdar]]</f>
        <v>42</v>
      </c>
      <c r="O1787"/>
      <c r="P1787"/>
    </row>
    <row r="1788" spans="1:16" x14ac:dyDescent="0.35">
      <c r="A1788" s="15">
        <v>44268.406300000155</v>
      </c>
      <c r="B1788" s="9">
        <v>56</v>
      </c>
      <c r="C1788" s="9" t="s">
        <v>11</v>
      </c>
      <c r="D1788" s="9" t="s">
        <v>122</v>
      </c>
      <c r="E1788" s="9" t="s">
        <v>181</v>
      </c>
      <c r="F1788" s="9">
        <v>0.9</v>
      </c>
      <c r="G1788" s="9">
        <v>0.63</v>
      </c>
      <c r="H1788" s="9" t="s">
        <v>140</v>
      </c>
      <c r="I1788" s="9" t="s">
        <v>180</v>
      </c>
      <c r="J1788" s="9">
        <f>Data[[#This Row],[Miqdar]]*Data[[#This Row],[Qiymət]]</f>
        <v>50.4</v>
      </c>
      <c r="K1788" s="9">
        <f>Data[[#This Row],[Məbləğ]]-Data[[#This Row],[Maya]]*Data[[#This Row],[Miqdar]]</f>
        <v>15.119999999999997</v>
      </c>
      <c r="O1788"/>
      <c r="P1788"/>
    </row>
    <row r="1789" spans="1:16" x14ac:dyDescent="0.35">
      <c r="A1789" s="15">
        <v>44268.441600000158</v>
      </c>
      <c r="B1789" s="9">
        <v>74</v>
      </c>
      <c r="C1789" s="9" t="s">
        <v>11</v>
      </c>
      <c r="D1789" s="9" t="s">
        <v>122</v>
      </c>
      <c r="E1789" s="9" t="s">
        <v>158</v>
      </c>
      <c r="F1789" s="9">
        <v>3.9</v>
      </c>
      <c r="G1789" s="9">
        <v>1.95</v>
      </c>
      <c r="H1789" s="9" t="s">
        <v>154</v>
      </c>
      <c r="I1789" s="9" t="s">
        <v>180</v>
      </c>
      <c r="J1789" s="9">
        <f>Data[[#This Row],[Miqdar]]*Data[[#This Row],[Qiymət]]</f>
        <v>288.59999999999997</v>
      </c>
      <c r="K1789" s="9">
        <f>Data[[#This Row],[Məbləğ]]-Data[[#This Row],[Maya]]*Data[[#This Row],[Miqdar]]</f>
        <v>144.29999999999998</v>
      </c>
      <c r="O1789"/>
      <c r="P1789"/>
    </row>
    <row r="1790" spans="1:16" x14ac:dyDescent="0.35">
      <c r="A1790" s="15">
        <v>44268.480200000158</v>
      </c>
      <c r="B1790" s="9">
        <v>64</v>
      </c>
      <c r="C1790" s="9" t="s">
        <v>11</v>
      </c>
      <c r="D1790" s="9" t="s">
        <v>122</v>
      </c>
      <c r="E1790" s="9" t="s">
        <v>158</v>
      </c>
      <c r="F1790" s="9">
        <v>3.9</v>
      </c>
      <c r="G1790" s="9">
        <v>1.95</v>
      </c>
      <c r="H1790" s="9" t="s">
        <v>154</v>
      </c>
      <c r="I1790" s="9" t="s">
        <v>180</v>
      </c>
      <c r="J1790" s="9">
        <f>Data[[#This Row],[Miqdar]]*Data[[#This Row],[Qiymət]]</f>
        <v>249.6</v>
      </c>
      <c r="K1790" s="9">
        <f>Data[[#This Row],[Məbləğ]]-Data[[#This Row],[Maya]]*Data[[#This Row],[Miqdar]]</f>
        <v>124.8</v>
      </c>
      <c r="O1790"/>
      <c r="P1790"/>
    </row>
    <row r="1791" spans="1:16" x14ac:dyDescent="0.35">
      <c r="A1791" s="15">
        <v>44268.52130000016</v>
      </c>
      <c r="B1791" s="9">
        <v>62</v>
      </c>
      <c r="C1791" s="9" t="s">
        <v>11</v>
      </c>
      <c r="D1791" s="9" t="s">
        <v>122</v>
      </c>
      <c r="E1791" s="9" t="s">
        <v>188</v>
      </c>
      <c r="F1791" s="9">
        <v>2.4</v>
      </c>
      <c r="G1791" s="9">
        <v>1.6800000000000002</v>
      </c>
      <c r="H1791" s="9" t="s">
        <v>154</v>
      </c>
      <c r="I1791" s="9" t="s">
        <v>174</v>
      </c>
      <c r="J1791" s="9">
        <f>Data[[#This Row],[Miqdar]]*Data[[#This Row],[Qiymət]]</f>
        <v>148.79999999999998</v>
      </c>
      <c r="K1791" s="9">
        <f>Data[[#This Row],[Məbləğ]]-Data[[#This Row],[Maya]]*Data[[#This Row],[Miqdar]]</f>
        <v>44.639999999999972</v>
      </c>
      <c r="O1791"/>
      <c r="P1791"/>
    </row>
    <row r="1792" spans="1:16" x14ac:dyDescent="0.35">
      <c r="A1792" s="15">
        <v>44268.56020000016</v>
      </c>
      <c r="B1792" s="9">
        <v>65</v>
      </c>
      <c r="C1792" s="9" t="s">
        <v>11</v>
      </c>
      <c r="D1792" s="9" t="s">
        <v>122</v>
      </c>
      <c r="E1792" s="9" t="s">
        <v>144</v>
      </c>
      <c r="F1792" s="9">
        <v>1.4</v>
      </c>
      <c r="G1792" s="9">
        <v>0.97999999999999987</v>
      </c>
      <c r="H1792" s="9" t="s">
        <v>140</v>
      </c>
      <c r="I1792" s="9" t="s">
        <v>174</v>
      </c>
      <c r="J1792" s="9">
        <f>Data[[#This Row],[Miqdar]]*Data[[#This Row],[Qiymət]]</f>
        <v>91</v>
      </c>
      <c r="K1792" s="9">
        <f>Data[[#This Row],[Məbləğ]]-Data[[#This Row],[Maya]]*Data[[#This Row],[Miqdar]]</f>
        <v>27.300000000000011</v>
      </c>
      <c r="O1792"/>
      <c r="P1792"/>
    </row>
    <row r="1793" spans="1:16" x14ac:dyDescent="0.35">
      <c r="A1793" s="15">
        <v>44268.597400000159</v>
      </c>
      <c r="B1793" s="9">
        <v>54</v>
      </c>
      <c r="C1793" s="9" t="s">
        <v>187</v>
      </c>
      <c r="D1793" s="9" t="s">
        <v>124</v>
      </c>
      <c r="E1793" s="9" t="s">
        <v>184</v>
      </c>
      <c r="F1793" s="9">
        <v>1.8</v>
      </c>
      <c r="G1793" s="9">
        <v>1.08</v>
      </c>
      <c r="H1793" s="9" t="s">
        <v>154</v>
      </c>
      <c r="I1793" s="9" t="s">
        <v>172</v>
      </c>
      <c r="J1793" s="9">
        <f>Data[[#This Row],[Miqdar]]*Data[[#This Row],[Qiymət]]</f>
        <v>97.2</v>
      </c>
      <c r="K1793" s="9">
        <f>Data[[#This Row],[Məbləğ]]-Data[[#This Row],[Maya]]*Data[[#This Row],[Miqdar]]</f>
        <v>38.879999999999995</v>
      </c>
      <c r="O1793"/>
      <c r="P1793"/>
    </row>
    <row r="1794" spans="1:16" x14ac:dyDescent="0.35">
      <c r="A1794" s="15">
        <v>44268.636600000158</v>
      </c>
      <c r="B1794" s="9">
        <v>52</v>
      </c>
      <c r="C1794" s="9" t="s">
        <v>156</v>
      </c>
      <c r="D1794" s="9" t="s">
        <v>124</v>
      </c>
      <c r="E1794" s="9" t="s">
        <v>185</v>
      </c>
      <c r="F1794" s="9">
        <v>1.2</v>
      </c>
      <c r="G1794" s="9">
        <v>0.72</v>
      </c>
      <c r="H1794" s="9" t="s">
        <v>154</v>
      </c>
      <c r="I1794" s="9" t="s">
        <v>172</v>
      </c>
      <c r="J1794" s="9">
        <f>Data[[#This Row],[Miqdar]]*Data[[#This Row],[Qiymət]]</f>
        <v>62.4</v>
      </c>
      <c r="K1794" s="9">
        <f>Data[[#This Row],[Məbləğ]]-Data[[#This Row],[Maya]]*Data[[#This Row],[Miqdar]]</f>
        <v>24.96</v>
      </c>
      <c r="O1794"/>
      <c r="P1794"/>
    </row>
    <row r="1795" spans="1:16" x14ac:dyDescent="0.35">
      <c r="A1795" s="15">
        <v>44268.680400000158</v>
      </c>
      <c r="B1795" s="9">
        <v>67</v>
      </c>
      <c r="C1795" s="9" t="s">
        <v>3</v>
      </c>
      <c r="D1795" s="9" t="s">
        <v>143</v>
      </c>
      <c r="E1795" s="9" t="s">
        <v>188</v>
      </c>
      <c r="F1795" s="9">
        <v>2.4</v>
      </c>
      <c r="G1795" s="9">
        <v>1.6800000000000002</v>
      </c>
      <c r="H1795" s="9" t="s">
        <v>154</v>
      </c>
      <c r="I1795" s="9" t="s">
        <v>155</v>
      </c>
      <c r="J1795" s="9">
        <f>Data[[#This Row],[Miqdar]]*Data[[#This Row],[Qiymət]]</f>
        <v>160.79999999999998</v>
      </c>
      <c r="K1795" s="9">
        <f>Data[[#This Row],[Məbləğ]]-Data[[#This Row],[Maya]]*Data[[#This Row],[Miqdar]]</f>
        <v>48.239999999999966</v>
      </c>
      <c r="O1795"/>
      <c r="P1795"/>
    </row>
    <row r="1796" spans="1:16" x14ac:dyDescent="0.35">
      <c r="A1796" s="15">
        <v>44268.715500000158</v>
      </c>
      <c r="B1796" s="9">
        <v>74</v>
      </c>
      <c r="C1796" s="9" t="s">
        <v>42</v>
      </c>
      <c r="D1796" s="9" t="s">
        <v>121</v>
      </c>
      <c r="E1796" s="9" t="s">
        <v>158</v>
      </c>
      <c r="F1796" s="9">
        <v>3.9</v>
      </c>
      <c r="G1796" s="9">
        <v>1.95</v>
      </c>
      <c r="H1796" s="9" t="s">
        <v>154</v>
      </c>
      <c r="I1796" s="9" t="s">
        <v>147</v>
      </c>
      <c r="J1796" s="9">
        <f>Data[[#This Row],[Miqdar]]*Data[[#This Row],[Qiymət]]</f>
        <v>288.59999999999997</v>
      </c>
      <c r="K1796" s="9">
        <f>Data[[#This Row],[Məbləğ]]-Data[[#This Row],[Maya]]*Data[[#This Row],[Miqdar]]</f>
        <v>144.29999999999998</v>
      </c>
      <c r="O1796"/>
      <c r="P1796"/>
    </row>
    <row r="1797" spans="1:16" x14ac:dyDescent="0.35">
      <c r="A1797" s="15">
        <v>44268.759000000158</v>
      </c>
      <c r="B1797" s="9">
        <v>51</v>
      </c>
      <c r="C1797" s="9" t="s">
        <v>20</v>
      </c>
      <c r="D1797" s="9" t="s">
        <v>121</v>
      </c>
      <c r="E1797" s="9" t="s">
        <v>153</v>
      </c>
      <c r="F1797" s="9">
        <v>1</v>
      </c>
      <c r="G1797" s="9">
        <v>0.6</v>
      </c>
      <c r="H1797" s="9" t="s">
        <v>154</v>
      </c>
      <c r="I1797" s="9" t="s">
        <v>183</v>
      </c>
      <c r="J1797" s="9">
        <f>Data[[#This Row],[Miqdar]]*Data[[#This Row],[Qiymət]]</f>
        <v>51</v>
      </c>
      <c r="K1797" s="9">
        <f>Data[[#This Row],[Məbləğ]]-Data[[#This Row],[Maya]]*Data[[#This Row],[Miqdar]]</f>
        <v>20.400000000000002</v>
      </c>
      <c r="O1797"/>
      <c r="P1797"/>
    </row>
    <row r="1798" spans="1:16" x14ac:dyDescent="0.35">
      <c r="A1798" s="15">
        <v>44268.796800000157</v>
      </c>
      <c r="B1798" s="9">
        <v>51</v>
      </c>
      <c r="C1798" s="9" t="s">
        <v>187</v>
      </c>
      <c r="D1798" s="9" t="s">
        <v>124</v>
      </c>
      <c r="E1798" s="9" t="s">
        <v>144</v>
      </c>
      <c r="F1798" s="9">
        <v>1.4</v>
      </c>
      <c r="G1798" s="9">
        <v>0.97999999999999987</v>
      </c>
      <c r="H1798" s="9" t="s">
        <v>140</v>
      </c>
      <c r="I1798" s="9" t="s">
        <v>168</v>
      </c>
      <c r="J1798" s="9">
        <f>Data[[#This Row],[Miqdar]]*Data[[#This Row],[Qiymət]]</f>
        <v>71.399999999999991</v>
      </c>
      <c r="K1798" s="9">
        <f>Data[[#This Row],[Məbləğ]]-Data[[#This Row],[Maya]]*Data[[#This Row],[Miqdar]]</f>
        <v>21.419999999999995</v>
      </c>
      <c r="O1798"/>
      <c r="P1798"/>
    </row>
    <row r="1799" spans="1:16" x14ac:dyDescent="0.35">
      <c r="A1799" s="15">
        <v>44268.84160000016</v>
      </c>
      <c r="B1799" s="9">
        <v>51</v>
      </c>
      <c r="C1799" s="9" t="s">
        <v>167</v>
      </c>
      <c r="D1799" s="9" t="s">
        <v>149</v>
      </c>
      <c r="E1799" s="9" t="s">
        <v>186</v>
      </c>
      <c r="F1799" s="9">
        <v>1.4</v>
      </c>
      <c r="G1799" s="9">
        <v>0.97999999999999987</v>
      </c>
      <c r="H1799" s="9" t="s">
        <v>140</v>
      </c>
      <c r="I1799" s="9" t="s">
        <v>192</v>
      </c>
      <c r="J1799" s="9">
        <f>Data[[#This Row],[Miqdar]]*Data[[#This Row],[Qiymət]]</f>
        <v>71.399999999999991</v>
      </c>
      <c r="K1799" s="9">
        <f>Data[[#This Row],[Məbləğ]]-Data[[#This Row],[Maya]]*Data[[#This Row],[Miqdar]]</f>
        <v>21.419999999999995</v>
      </c>
      <c r="O1799"/>
      <c r="P1799"/>
    </row>
    <row r="1800" spans="1:16" x14ac:dyDescent="0.35">
      <c r="A1800" s="15">
        <v>44268.880800000159</v>
      </c>
      <c r="B1800" s="9">
        <v>79</v>
      </c>
      <c r="C1800" s="9" t="s">
        <v>39</v>
      </c>
      <c r="D1800" s="9" t="s">
        <v>124</v>
      </c>
      <c r="E1800" s="9" t="s">
        <v>135</v>
      </c>
      <c r="F1800" s="9">
        <v>2.5</v>
      </c>
      <c r="G1800" s="9">
        <v>1.25</v>
      </c>
      <c r="H1800" s="9" t="s">
        <v>136</v>
      </c>
      <c r="I1800" s="9" t="s">
        <v>151</v>
      </c>
      <c r="J1800" s="9">
        <f>Data[[#This Row],[Miqdar]]*Data[[#This Row],[Qiymət]]</f>
        <v>197.5</v>
      </c>
      <c r="K1800" s="9">
        <f>Data[[#This Row],[Məbləğ]]-Data[[#This Row],[Maya]]*Data[[#This Row],[Miqdar]]</f>
        <v>98.75</v>
      </c>
      <c r="O1800"/>
      <c r="P1800"/>
    </row>
    <row r="1801" spans="1:16" x14ac:dyDescent="0.35">
      <c r="A1801" s="15">
        <v>44268.923900000162</v>
      </c>
      <c r="B1801" s="9">
        <v>56</v>
      </c>
      <c r="C1801" s="9" t="s">
        <v>39</v>
      </c>
      <c r="D1801" s="9" t="s">
        <v>124</v>
      </c>
      <c r="E1801" s="9" t="s">
        <v>195</v>
      </c>
      <c r="F1801" s="9">
        <v>2</v>
      </c>
      <c r="G1801" s="9">
        <v>1.6</v>
      </c>
      <c r="H1801" s="9" t="s">
        <v>136</v>
      </c>
      <c r="I1801" s="9" t="s">
        <v>168</v>
      </c>
      <c r="J1801" s="9">
        <f>Data[[#This Row],[Miqdar]]*Data[[#This Row],[Qiymət]]</f>
        <v>112</v>
      </c>
      <c r="K1801" s="9">
        <f>Data[[#This Row],[Məbləğ]]-Data[[#This Row],[Maya]]*Data[[#This Row],[Miqdar]]</f>
        <v>22.399999999999991</v>
      </c>
      <c r="O1801"/>
      <c r="P1801"/>
    </row>
    <row r="1802" spans="1:16" x14ac:dyDescent="0.35">
      <c r="A1802" s="15">
        <v>44268.962400000164</v>
      </c>
      <c r="B1802" s="9">
        <v>56</v>
      </c>
      <c r="C1802" s="9" t="s">
        <v>39</v>
      </c>
      <c r="D1802" s="9" t="s">
        <v>124</v>
      </c>
      <c r="E1802" s="9" t="s">
        <v>195</v>
      </c>
      <c r="F1802" s="9">
        <v>2</v>
      </c>
      <c r="G1802" s="9">
        <v>1.6</v>
      </c>
      <c r="H1802" s="9" t="s">
        <v>136</v>
      </c>
      <c r="I1802" s="9" t="s">
        <v>168</v>
      </c>
      <c r="J1802" s="9">
        <f>Data[[#This Row],[Miqdar]]*Data[[#This Row],[Qiymət]]</f>
        <v>112</v>
      </c>
      <c r="K1802" s="9">
        <f>Data[[#This Row],[Məbləğ]]-Data[[#This Row],[Maya]]*Data[[#This Row],[Miqdar]]</f>
        <v>22.399999999999991</v>
      </c>
      <c r="O1802"/>
      <c r="P1802"/>
    </row>
    <row r="1803" spans="1:16" x14ac:dyDescent="0.35">
      <c r="A1803" s="15">
        <v>44268.999300000163</v>
      </c>
      <c r="B1803" s="9">
        <v>72</v>
      </c>
      <c r="C1803" s="9" t="s">
        <v>160</v>
      </c>
      <c r="D1803" s="9" t="s">
        <v>143</v>
      </c>
      <c r="E1803" s="9" t="s">
        <v>159</v>
      </c>
      <c r="F1803" s="9">
        <v>1.5</v>
      </c>
      <c r="G1803" s="9">
        <v>0.9</v>
      </c>
      <c r="H1803" s="9" t="s">
        <v>154</v>
      </c>
      <c r="I1803" s="9" t="s">
        <v>166</v>
      </c>
      <c r="J1803" s="9">
        <f>Data[[#This Row],[Miqdar]]*Data[[#This Row],[Qiymət]]</f>
        <v>108</v>
      </c>
      <c r="K1803" s="9">
        <f>Data[[#This Row],[Məbləğ]]-Data[[#This Row],[Maya]]*Data[[#This Row],[Miqdar]]</f>
        <v>43.2</v>
      </c>
      <c r="O1803"/>
      <c r="P1803"/>
    </row>
    <row r="1804" spans="1:16" x14ac:dyDescent="0.35">
      <c r="A1804" s="15">
        <v>44269.043300000165</v>
      </c>
      <c r="B1804" s="9">
        <v>58</v>
      </c>
      <c r="C1804" s="9" t="s">
        <v>6</v>
      </c>
      <c r="D1804" s="9" t="s">
        <v>121</v>
      </c>
      <c r="E1804" s="9" t="s">
        <v>144</v>
      </c>
      <c r="F1804" s="9">
        <v>1.4</v>
      </c>
      <c r="G1804" s="9">
        <v>0.97999999999999987</v>
      </c>
      <c r="H1804" s="9" t="s">
        <v>140</v>
      </c>
      <c r="I1804" s="9" t="s">
        <v>165</v>
      </c>
      <c r="J1804" s="9">
        <f>Data[[#This Row],[Miqdar]]*Data[[#This Row],[Qiymət]]</f>
        <v>81.199999999999989</v>
      </c>
      <c r="K1804" s="9">
        <f>Data[[#This Row],[Məbləğ]]-Data[[#This Row],[Maya]]*Data[[#This Row],[Miqdar]]</f>
        <v>24.36</v>
      </c>
      <c r="O1804"/>
      <c r="P1804"/>
    </row>
    <row r="1805" spans="1:16" x14ac:dyDescent="0.35">
      <c r="A1805" s="15">
        <v>44269.084500000165</v>
      </c>
      <c r="B1805" s="9">
        <v>49</v>
      </c>
      <c r="C1805" s="9" t="s">
        <v>16</v>
      </c>
      <c r="D1805" s="9" t="s">
        <v>143</v>
      </c>
      <c r="E1805" s="9" t="s">
        <v>169</v>
      </c>
      <c r="F1805" s="9">
        <v>2.5</v>
      </c>
      <c r="G1805" s="9">
        <v>1.25</v>
      </c>
      <c r="H1805" s="9" t="s">
        <v>136</v>
      </c>
      <c r="I1805" s="9" t="s">
        <v>161</v>
      </c>
      <c r="J1805" s="9">
        <f>Data[[#This Row],[Miqdar]]*Data[[#This Row],[Qiymət]]</f>
        <v>122.5</v>
      </c>
      <c r="K1805" s="9">
        <f>Data[[#This Row],[Məbləğ]]-Data[[#This Row],[Maya]]*Data[[#This Row],[Miqdar]]</f>
        <v>61.25</v>
      </c>
      <c r="O1805"/>
      <c r="P1805"/>
    </row>
    <row r="1806" spans="1:16" x14ac:dyDescent="0.35">
      <c r="A1806" s="15">
        <v>44269.120300000162</v>
      </c>
      <c r="B1806" s="9">
        <v>64</v>
      </c>
      <c r="C1806" s="9" t="s">
        <v>28</v>
      </c>
      <c r="D1806" s="9" t="s">
        <v>143</v>
      </c>
      <c r="E1806" s="9" t="s">
        <v>169</v>
      </c>
      <c r="F1806" s="9">
        <v>2.5</v>
      </c>
      <c r="G1806" s="9">
        <v>1.25</v>
      </c>
      <c r="H1806" s="9" t="s">
        <v>136</v>
      </c>
      <c r="I1806" s="9" t="s">
        <v>152</v>
      </c>
      <c r="J1806" s="9">
        <f>Data[[#This Row],[Miqdar]]*Data[[#This Row],[Qiymət]]</f>
        <v>160</v>
      </c>
      <c r="K1806" s="9">
        <f>Data[[#This Row],[Məbləğ]]-Data[[#This Row],[Maya]]*Data[[#This Row],[Miqdar]]</f>
        <v>80</v>
      </c>
      <c r="O1806"/>
      <c r="P1806"/>
    </row>
    <row r="1807" spans="1:16" x14ac:dyDescent="0.35">
      <c r="A1807" s="15">
        <v>44269.163800000162</v>
      </c>
      <c r="B1807" s="9">
        <v>67</v>
      </c>
      <c r="C1807" s="9" t="s">
        <v>28</v>
      </c>
      <c r="D1807" s="9" t="s">
        <v>143</v>
      </c>
      <c r="E1807" s="9" t="s">
        <v>169</v>
      </c>
      <c r="F1807" s="9">
        <v>2.5</v>
      </c>
      <c r="G1807" s="9">
        <v>1.25</v>
      </c>
      <c r="H1807" s="9" t="s">
        <v>136</v>
      </c>
      <c r="I1807" s="9" t="s">
        <v>170</v>
      </c>
      <c r="J1807" s="9">
        <f>Data[[#This Row],[Miqdar]]*Data[[#This Row],[Qiymət]]</f>
        <v>167.5</v>
      </c>
      <c r="K1807" s="9">
        <f>Data[[#This Row],[Məbləğ]]-Data[[#This Row],[Maya]]*Data[[#This Row],[Miqdar]]</f>
        <v>83.75</v>
      </c>
      <c r="O1807"/>
      <c r="P1807"/>
    </row>
    <row r="1808" spans="1:16" x14ac:dyDescent="0.35">
      <c r="A1808" s="15">
        <v>44269.207600000162</v>
      </c>
      <c r="B1808" s="9">
        <v>53</v>
      </c>
      <c r="C1808" s="9" t="s">
        <v>20</v>
      </c>
      <c r="D1808" s="9" t="s">
        <v>121</v>
      </c>
      <c r="E1808" s="9" t="s">
        <v>188</v>
      </c>
      <c r="F1808" s="9">
        <v>2.4</v>
      </c>
      <c r="G1808" s="9">
        <v>1.6800000000000002</v>
      </c>
      <c r="H1808" s="9" t="s">
        <v>154</v>
      </c>
      <c r="I1808" s="9" t="s">
        <v>198</v>
      </c>
      <c r="J1808" s="9">
        <f>Data[[#This Row],[Miqdar]]*Data[[#This Row],[Qiymət]]</f>
        <v>127.19999999999999</v>
      </c>
      <c r="K1808" s="9">
        <f>Data[[#This Row],[Məbləğ]]-Data[[#This Row],[Maya]]*Data[[#This Row],[Miqdar]]</f>
        <v>38.159999999999982</v>
      </c>
      <c r="O1808"/>
      <c r="P1808"/>
    </row>
    <row r="1809" spans="1:16" x14ac:dyDescent="0.35">
      <c r="A1809" s="15">
        <v>44269.243000000162</v>
      </c>
      <c r="B1809" s="9">
        <v>48</v>
      </c>
      <c r="C1809" s="9" t="s">
        <v>20</v>
      </c>
      <c r="D1809" s="9" t="s">
        <v>121</v>
      </c>
      <c r="E1809" s="9" t="s">
        <v>188</v>
      </c>
      <c r="F1809" s="9">
        <v>2.4</v>
      </c>
      <c r="G1809" s="9">
        <v>1.6800000000000002</v>
      </c>
      <c r="H1809" s="9" t="s">
        <v>154</v>
      </c>
      <c r="I1809" s="9" t="s">
        <v>165</v>
      </c>
      <c r="J1809" s="9">
        <f>Data[[#This Row],[Miqdar]]*Data[[#This Row],[Qiymət]]</f>
        <v>115.19999999999999</v>
      </c>
      <c r="K1809" s="9">
        <f>Data[[#This Row],[Məbləğ]]-Data[[#This Row],[Maya]]*Data[[#This Row],[Miqdar]]</f>
        <v>34.559999999999974</v>
      </c>
      <c r="O1809"/>
      <c r="P1809"/>
    </row>
    <row r="1810" spans="1:16" x14ac:dyDescent="0.35">
      <c r="A1810" s="15">
        <v>44269.279900000161</v>
      </c>
      <c r="B1810" s="9">
        <v>57</v>
      </c>
      <c r="C1810" s="9" t="s">
        <v>42</v>
      </c>
      <c r="D1810" s="9" t="s">
        <v>121</v>
      </c>
      <c r="E1810" s="9" t="s">
        <v>188</v>
      </c>
      <c r="F1810" s="9">
        <v>2.4</v>
      </c>
      <c r="G1810" s="9">
        <v>1.6800000000000002</v>
      </c>
      <c r="H1810" s="9" t="s">
        <v>154</v>
      </c>
      <c r="I1810" s="9" t="s">
        <v>165</v>
      </c>
      <c r="J1810" s="9">
        <f>Data[[#This Row],[Miqdar]]*Data[[#This Row],[Qiymət]]</f>
        <v>136.79999999999998</v>
      </c>
      <c r="K1810" s="9">
        <f>Data[[#This Row],[Məbləğ]]-Data[[#This Row],[Maya]]*Data[[#This Row],[Miqdar]]</f>
        <v>41.039999999999978</v>
      </c>
      <c r="O1810"/>
      <c r="P1810"/>
    </row>
    <row r="1811" spans="1:16" x14ac:dyDescent="0.35">
      <c r="A1811" s="15">
        <v>44269.315800000164</v>
      </c>
      <c r="B1811" s="9">
        <v>65</v>
      </c>
      <c r="C1811" s="9" t="s">
        <v>20</v>
      </c>
      <c r="D1811" s="9" t="s">
        <v>121</v>
      </c>
      <c r="E1811" s="9" t="s">
        <v>188</v>
      </c>
      <c r="F1811" s="9">
        <v>2.4</v>
      </c>
      <c r="G1811" s="9">
        <v>1.6800000000000002</v>
      </c>
      <c r="H1811" s="9" t="s">
        <v>154</v>
      </c>
      <c r="I1811" s="9" t="s">
        <v>196</v>
      </c>
      <c r="J1811" s="9">
        <f>Data[[#This Row],[Miqdar]]*Data[[#This Row],[Qiymət]]</f>
        <v>156</v>
      </c>
      <c r="K1811" s="9">
        <f>Data[[#This Row],[Məbləğ]]-Data[[#This Row],[Maya]]*Data[[#This Row],[Miqdar]]</f>
        <v>46.799999999999983</v>
      </c>
      <c r="O1811"/>
      <c r="P1811"/>
    </row>
    <row r="1812" spans="1:16" x14ac:dyDescent="0.35">
      <c r="A1812" s="15">
        <v>44269.355800000165</v>
      </c>
      <c r="B1812" s="9">
        <v>53</v>
      </c>
      <c r="C1812" s="9" t="s">
        <v>20</v>
      </c>
      <c r="D1812" s="9" t="s">
        <v>121</v>
      </c>
      <c r="E1812" s="9" t="s">
        <v>188</v>
      </c>
      <c r="F1812" s="9">
        <v>2.4</v>
      </c>
      <c r="G1812" s="9">
        <v>1.6800000000000002</v>
      </c>
      <c r="H1812" s="9" t="s">
        <v>154</v>
      </c>
      <c r="I1812" s="9" t="s">
        <v>183</v>
      </c>
      <c r="J1812" s="9">
        <f>Data[[#This Row],[Miqdar]]*Data[[#This Row],[Qiymət]]</f>
        <v>127.19999999999999</v>
      </c>
      <c r="K1812" s="9">
        <f>Data[[#This Row],[Məbləğ]]-Data[[#This Row],[Maya]]*Data[[#This Row],[Miqdar]]</f>
        <v>38.159999999999982</v>
      </c>
      <c r="O1812"/>
      <c r="P1812"/>
    </row>
    <row r="1813" spans="1:16" x14ac:dyDescent="0.35">
      <c r="A1813" s="15">
        <v>44269.400000000162</v>
      </c>
      <c r="B1813" s="9">
        <v>56</v>
      </c>
      <c r="C1813" s="9" t="s">
        <v>42</v>
      </c>
      <c r="D1813" s="9" t="s">
        <v>121</v>
      </c>
      <c r="E1813" s="9" t="s">
        <v>188</v>
      </c>
      <c r="F1813" s="9">
        <v>2.4</v>
      </c>
      <c r="G1813" s="9">
        <v>1.6800000000000002</v>
      </c>
      <c r="H1813" s="9" t="s">
        <v>154</v>
      </c>
      <c r="I1813" s="9" t="s">
        <v>147</v>
      </c>
      <c r="J1813" s="9">
        <f>Data[[#This Row],[Miqdar]]*Data[[#This Row],[Qiymət]]</f>
        <v>134.4</v>
      </c>
      <c r="K1813" s="9">
        <f>Data[[#This Row],[Məbləğ]]-Data[[#This Row],[Maya]]*Data[[#This Row],[Miqdar]]</f>
        <v>40.319999999999993</v>
      </c>
      <c r="O1813"/>
      <c r="P1813"/>
    </row>
    <row r="1814" spans="1:16" x14ac:dyDescent="0.35">
      <c r="A1814" s="15">
        <v>44269.438600000161</v>
      </c>
      <c r="B1814" s="9">
        <v>61</v>
      </c>
      <c r="C1814" s="9" t="s">
        <v>3</v>
      </c>
      <c r="D1814" s="9" t="s">
        <v>143</v>
      </c>
      <c r="E1814" s="9" t="s">
        <v>188</v>
      </c>
      <c r="F1814" s="9">
        <v>2.4</v>
      </c>
      <c r="G1814" s="9">
        <v>1.6800000000000002</v>
      </c>
      <c r="H1814" s="9" t="s">
        <v>154</v>
      </c>
      <c r="I1814" s="9" t="s">
        <v>170</v>
      </c>
      <c r="J1814" s="9">
        <f>Data[[#This Row],[Miqdar]]*Data[[#This Row],[Qiymət]]</f>
        <v>146.4</v>
      </c>
      <c r="K1814" s="9">
        <f>Data[[#This Row],[Məbləğ]]-Data[[#This Row],[Maya]]*Data[[#This Row],[Miqdar]]</f>
        <v>43.92</v>
      </c>
      <c r="O1814"/>
      <c r="P1814"/>
    </row>
    <row r="1815" spans="1:16" x14ac:dyDescent="0.35">
      <c r="A1815" s="15">
        <v>44269.481800000161</v>
      </c>
      <c r="B1815" s="9">
        <v>65</v>
      </c>
      <c r="C1815" s="9" t="s">
        <v>138</v>
      </c>
      <c r="D1815" s="9" t="s">
        <v>123</v>
      </c>
      <c r="E1815" s="9" t="s">
        <v>158</v>
      </c>
      <c r="F1815" s="9">
        <v>3.9</v>
      </c>
      <c r="G1815" s="9">
        <v>1.95</v>
      </c>
      <c r="H1815" s="9" t="s">
        <v>154</v>
      </c>
      <c r="I1815" s="9" t="s">
        <v>179</v>
      </c>
      <c r="J1815" s="9">
        <f>Data[[#This Row],[Miqdar]]*Data[[#This Row],[Qiymət]]</f>
        <v>253.5</v>
      </c>
      <c r="K1815" s="9">
        <f>Data[[#This Row],[Məbləğ]]-Data[[#This Row],[Maya]]*Data[[#This Row],[Miqdar]]</f>
        <v>126.75</v>
      </c>
      <c r="O1815"/>
      <c r="P1815"/>
    </row>
    <row r="1816" spans="1:16" x14ac:dyDescent="0.35">
      <c r="A1816" s="15">
        <v>44269.518600000163</v>
      </c>
      <c r="B1816" s="9">
        <v>71</v>
      </c>
      <c r="C1816" s="9" t="s">
        <v>138</v>
      </c>
      <c r="D1816" s="9" t="s">
        <v>123</v>
      </c>
      <c r="E1816" s="9" t="s">
        <v>135</v>
      </c>
      <c r="F1816" s="9">
        <v>2.5</v>
      </c>
      <c r="G1816" s="9">
        <v>1.25</v>
      </c>
      <c r="H1816" s="9" t="s">
        <v>136</v>
      </c>
      <c r="I1816" s="9" t="s">
        <v>179</v>
      </c>
      <c r="J1816" s="9">
        <f>Data[[#This Row],[Miqdar]]*Data[[#This Row],[Qiymət]]</f>
        <v>177.5</v>
      </c>
      <c r="K1816" s="9">
        <f>Data[[#This Row],[Məbləğ]]-Data[[#This Row],[Maya]]*Data[[#This Row],[Miqdar]]</f>
        <v>88.75</v>
      </c>
      <c r="O1816"/>
      <c r="P1816"/>
    </row>
    <row r="1817" spans="1:16" x14ac:dyDescent="0.35">
      <c r="A1817" s="15">
        <v>44269.563500000164</v>
      </c>
      <c r="B1817" s="9">
        <v>70</v>
      </c>
      <c r="C1817" s="9" t="s">
        <v>138</v>
      </c>
      <c r="D1817" s="9" t="s">
        <v>123</v>
      </c>
      <c r="E1817" s="9" t="s">
        <v>164</v>
      </c>
      <c r="F1817" s="9">
        <v>6.6</v>
      </c>
      <c r="G1817" s="9">
        <v>5.2799999999999994</v>
      </c>
      <c r="H1817" s="9" t="s">
        <v>154</v>
      </c>
      <c r="I1817" s="9" t="s">
        <v>179</v>
      </c>
      <c r="J1817" s="9">
        <f>Data[[#This Row],[Miqdar]]*Data[[#This Row],[Qiymət]]</f>
        <v>462</v>
      </c>
      <c r="K1817" s="9">
        <f>Data[[#This Row],[Məbləğ]]-Data[[#This Row],[Maya]]*Data[[#This Row],[Miqdar]]</f>
        <v>92.400000000000034</v>
      </c>
      <c r="O1817"/>
      <c r="P1817"/>
    </row>
    <row r="1818" spans="1:16" x14ac:dyDescent="0.35">
      <c r="A1818" s="15">
        <v>44269.602200000161</v>
      </c>
      <c r="B1818" s="9">
        <v>54</v>
      </c>
      <c r="C1818" s="9" t="s">
        <v>36</v>
      </c>
      <c r="D1818" s="9" t="s">
        <v>123</v>
      </c>
      <c r="E1818" s="9" t="s">
        <v>159</v>
      </c>
      <c r="F1818" s="9">
        <v>1.5</v>
      </c>
      <c r="G1818" s="9">
        <v>0.9</v>
      </c>
      <c r="H1818" s="9" t="s">
        <v>154</v>
      </c>
      <c r="I1818" s="9" t="s">
        <v>141</v>
      </c>
      <c r="J1818" s="9">
        <f>Data[[#This Row],[Miqdar]]*Data[[#This Row],[Qiymət]]</f>
        <v>81</v>
      </c>
      <c r="K1818" s="9">
        <f>Data[[#This Row],[Məbləğ]]-Data[[#This Row],[Maya]]*Data[[#This Row],[Miqdar]]</f>
        <v>32.4</v>
      </c>
      <c r="O1818"/>
      <c r="P1818"/>
    </row>
    <row r="1819" spans="1:16" x14ac:dyDescent="0.35">
      <c r="A1819" s="15">
        <v>44269.645900000163</v>
      </c>
      <c r="B1819" s="9">
        <v>64</v>
      </c>
      <c r="C1819" s="9" t="s">
        <v>36</v>
      </c>
      <c r="D1819" s="9" t="s">
        <v>123</v>
      </c>
      <c r="E1819" s="9" t="s">
        <v>182</v>
      </c>
      <c r="F1819" s="9">
        <v>3.4</v>
      </c>
      <c r="G1819" s="9">
        <v>2.38</v>
      </c>
      <c r="H1819" s="9" t="s">
        <v>136</v>
      </c>
      <c r="I1819" s="9" t="s">
        <v>141</v>
      </c>
      <c r="J1819" s="9">
        <f>Data[[#This Row],[Miqdar]]*Data[[#This Row],[Qiymət]]</f>
        <v>217.6</v>
      </c>
      <c r="K1819" s="9">
        <f>Data[[#This Row],[Məbləğ]]-Data[[#This Row],[Maya]]*Data[[#This Row],[Miqdar]]</f>
        <v>65.28</v>
      </c>
      <c r="O1819"/>
      <c r="P1819"/>
    </row>
    <row r="1820" spans="1:16" x14ac:dyDescent="0.35">
      <c r="A1820" s="15">
        <v>44269.684200000163</v>
      </c>
      <c r="B1820" s="9">
        <v>69</v>
      </c>
      <c r="C1820" s="9" t="s">
        <v>36</v>
      </c>
      <c r="D1820" s="9" t="s">
        <v>123</v>
      </c>
      <c r="E1820" s="9" t="s">
        <v>158</v>
      </c>
      <c r="F1820" s="9">
        <v>3.9</v>
      </c>
      <c r="G1820" s="9">
        <v>1.95</v>
      </c>
      <c r="H1820" s="9" t="s">
        <v>154</v>
      </c>
      <c r="I1820" s="9" t="s">
        <v>179</v>
      </c>
      <c r="J1820" s="9">
        <f>Data[[#This Row],[Miqdar]]*Data[[#This Row],[Qiymət]]</f>
        <v>269.09999999999997</v>
      </c>
      <c r="K1820" s="9">
        <f>Data[[#This Row],[Məbləğ]]-Data[[#This Row],[Maya]]*Data[[#This Row],[Miqdar]]</f>
        <v>134.54999999999998</v>
      </c>
      <c r="O1820"/>
      <c r="P1820"/>
    </row>
    <row r="1821" spans="1:16" x14ac:dyDescent="0.35">
      <c r="A1821" s="15">
        <v>44269.722100000166</v>
      </c>
      <c r="B1821" s="9">
        <v>69</v>
      </c>
      <c r="C1821" s="9" t="s">
        <v>36</v>
      </c>
      <c r="D1821" s="9" t="s">
        <v>123</v>
      </c>
      <c r="E1821" s="9" t="s">
        <v>158</v>
      </c>
      <c r="F1821" s="9">
        <v>3.9</v>
      </c>
      <c r="G1821" s="9">
        <v>1.95</v>
      </c>
      <c r="H1821" s="9" t="s">
        <v>154</v>
      </c>
      <c r="I1821" s="9" t="s">
        <v>179</v>
      </c>
      <c r="J1821" s="9">
        <f>Data[[#This Row],[Miqdar]]*Data[[#This Row],[Qiymət]]</f>
        <v>269.09999999999997</v>
      </c>
      <c r="K1821" s="9">
        <f>Data[[#This Row],[Məbləğ]]-Data[[#This Row],[Maya]]*Data[[#This Row],[Miqdar]]</f>
        <v>134.54999999999998</v>
      </c>
      <c r="O1821"/>
      <c r="P1821"/>
    </row>
    <row r="1822" spans="1:16" x14ac:dyDescent="0.35">
      <c r="A1822" s="15">
        <v>44269.761900000165</v>
      </c>
      <c r="B1822" s="9">
        <v>63</v>
      </c>
      <c r="C1822" s="9" t="s">
        <v>36</v>
      </c>
      <c r="D1822" s="9" t="s">
        <v>123</v>
      </c>
      <c r="E1822" s="9" t="s">
        <v>169</v>
      </c>
      <c r="F1822" s="9">
        <v>2.5</v>
      </c>
      <c r="G1822" s="9">
        <v>1.25</v>
      </c>
      <c r="H1822" s="9" t="s">
        <v>136</v>
      </c>
      <c r="I1822" s="9" t="s">
        <v>179</v>
      </c>
      <c r="J1822" s="9">
        <f>Data[[#This Row],[Miqdar]]*Data[[#This Row],[Qiymət]]</f>
        <v>157.5</v>
      </c>
      <c r="K1822" s="9">
        <f>Data[[#This Row],[Məbləğ]]-Data[[#This Row],[Maya]]*Data[[#This Row],[Miqdar]]</f>
        <v>78.75</v>
      </c>
      <c r="O1822"/>
      <c r="P1822"/>
    </row>
    <row r="1823" spans="1:16" x14ac:dyDescent="0.35">
      <c r="A1823" s="15">
        <v>44269.803000000167</v>
      </c>
      <c r="B1823" s="9">
        <v>61</v>
      </c>
      <c r="C1823" s="9" t="s">
        <v>36</v>
      </c>
      <c r="D1823" s="9" t="s">
        <v>123</v>
      </c>
      <c r="E1823" s="9" t="s">
        <v>181</v>
      </c>
      <c r="F1823" s="9">
        <v>0.9</v>
      </c>
      <c r="G1823" s="9">
        <v>0.63</v>
      </c>
      <c r="H1823" s="9" t="s">
        <v>140</v>
      </c>
      <c r="I1823" s="9" t="s">
        <v>179</v>
      </c>
      <c r="J1823" s="9">
        <f>Data[[#This Row],[Miqdar]]*Data[[#This Row],[Qiymət]]</f>
        <v>54.9</v>
      </c>
      <c r="K1823" s="9">
        <f>Data[[#This Row],[Məbləğ]]-Data[[#This Row],[Maya]]*Data[[#This Row],[Miqdar]]</f>
        <v>16.47</v>
      </c>
      <c r="O1823"/>
      <c r="P1823"/>
    </row>
    <row r="1824" spans="1:16" x14ac:dyDescent="0.35">
      <c r="A1824" s="15">
        <v>44269.843000000168</v>
      </c>
      <c r="B1824" s="9">
        <v>73</v>
      </c>
      <c r="C1824" s="9" t="s">
        <v>36</v>
      </c>
      <c r="D1824" s="9" t="s">
        <v>123</v>
      </c>
      <c r="E1824" s="9" t="s">
        <v>164</v>
      </c>
      <c r="F1824" s="9">
        <v>6.6</v>
      </c>
      <c r="G1824" s="9">
        <v>5.2799999999999994</v>
      </c>
      <c r="H1824" s="9" t="s">
        <v>154</v>
      </c>
      <c r="I1824" s="9" t="s">
        <v>179</v>
      </c>
      <c r="J1824" s="9">
        <f>Data[[#This Row],[Miqdar]]*Data[[#This Row],[Qiymət]]</f>
        <v>481.79999999999995</v>
      </c>
      <c r="K1824" s="9">
        <f>Data[[#This Row],[Məbləğ]]-Data[[#This Row],[Maya]]*Data[[#This Row],[Miqdar]]</f>
        <v>96.360000000000014</v>
      </c>
      <c r="O1824"/>
      <c r="P1824"/>
    </row>
    <row r="1825" spans="1:16" x14ac:dyDescent="0.35">
      <c r="A1825" s="15">
        <v>44269.878400000169</v>
      </c>
      <c r="B1825" s="9">
        <v>51</v>
      </c>
      <c r="C1825" s="9" t="s">
        <v>20</v>
      </c>
      <c r="D1825" s="9" t="s">
        <v>121</v>
      </c>
      <c r="E1825" s="9" t="s">
        <v>171</v>
      </c>
      <c r="F1825" s="9">
        <v>2.8</v>
      </c>
      <c r="G1825" s="9">
        <v>1.6799999999999997</v>
      </c>
      <c r="H1825" s="9" t="s">
        <v>136</v>
      </c>
      <c r="I1825" s="9" t="s">
        <v>165</v>
      </c>
      <c r="J1825" s="9">
        <f>Data[[#This Row],[Miqdar]]*Data[[#This Row],[Qiymət]]</f>
        <v>142.79999999999998</v>
      </c>
      <c r="K1825" s="9">
        <f>Data[[#This Row],[Məbləğ]]-Data[[#This Row],[Maya]]*Data[[#This Row],[Miqdar]]</f>
        <v>57.120000000000005</v>
      </c>
      <c r="O1825"/>
      <c r="P1825"/>
    </row>
    <row r="1826" spans="1:16" x14ac:dyDescent="0.35">
      <c r="A1826" s="15">
        <v>44269.918500000167</v>
      </c>
      <c r="B1826" s="9">
        <v>68</v>
      </c>
      <c r="C1826" s="9" t="s">
        <v>20</v>
      </c>
      <c r="D1826" s="9" t="s">
        <v>121</v>
      </c>
      <c r="E1826" s="9" t="s">
        <v>171</v>
      </c>
      <c r="F1826" s="9">
        <v>2.8</v>
      </c>
      <c r="G1826" s="9">
        <v>1.6799999999999997</v>
      </c>
      <c r="H1826" s="9" t="s">
        <v>136</v>
      </c>
      <c r="I1826" s="9" t="s">
        <v>147</v>
      </c>
      <c r="J1826" s="9">
        <f>Data[[#This Row],[Miqdar]]*Data[[#This Row],[Qiymət]]</f>
        <v>190.39999999999998</v>
      </c>
      <c r="K1826" s="9">
        <f>Data[[#This Row],[Məbləğ]]-Data[[#This Row],[Maya]]*Data[[#This Row],[Miqdar]]</f>
        <v>76.16</v>
      </c>
      <c r="O1826"/>
      <c r="P1826"/>
    </row>
    <row r="1827" spans="1:16" x14ac:dyDescent="0.35">
      <c r="A1827" s="15">
        <v>44269.954700000169</v>
      </c>
      <c r="B1827" s="9">
        <v>53</v>
      </c>
      <c r="C1827" s="9" t="s">
        <v>20</v>
      </c>
      <c r="D1827" s="9" t="s">
        <v>121</v>
      </c>
      <c r="E1827" s="9" t="s">
        <v>171</v>
      </c>
      <c r="F1827" s="9">
        <v>2.8</v>
      </c>
      <c r="G1827" s="9">
        <v>1.6799999999999997</v>
      </c>
      <c r="H1827" s="9" t="s">
        <v>136</v>
      </c>
      <c r="I1827" s="9" t="s">
        <v>147</v>
      </c>
      <c r="J1827" s="9">
        <f>Data[[#This Row],[Miqdar]]*Data[[#This Row],[Qiymət]]</f>
        <v>148.39999999999998</v>
      </c>
      <c r="K1827" s="9">
        <f>Data[[#This Row],[Məbləğ]]-Data[[#This Row],[Maya]]*Data[[#This Row],[Miqdar]]</f>
        <v>59.359999999999985</v>
      </c>
      <c r="O1827"/>
      <c r="P1827"/>
    </row>
    <row r="1828" spans="1:16" x14ac:dyDescent="0.35">
      <c r="A1828" s="15">
        <v>44269.996100000171</v>
      </c>
      <c r="B1828" s="9">
        <v>66</v>
      </c>
      <c r="C1828" s="9" t="s">
        <v>6</v>
      </c>
      <c r="D1828" s="9" t="s">
        <v>121</v>
      </c>
      <c r="E1828" s="9" t="s">
        <v>171</v>
      </c>
      <c r="F1828" s="9">
        <v>2.8</v>
      </c>
      <c r="G1828" s="9">
        <v>1.6799999999999997</v>
      </c>
      <c r="H1828" s="9" t="s">
        <v>136</v>
      </c>
      <c r="I1828" s="9" t="s">
        <v>147</v>
      </c>
      <c r="J1828" s="9">
        <f>Data[[#This Row],[Miqdar]]*Data[[#This Row],[Qiymət]]</f>
        <v>184.79999999999998</v>
      </c>
      <c r="K1828" s="9">
        <f>Data[[#This Row],[Məbləğ]]-Data[[#This Row],[Maya]]*Data[[#This Row],[Miqdar]]</f>
        <v>73.92</v>
      </c>
      <c r="O1828"/>
      <c r="P1828"/>
    </row>
    <row r="1829" spans="1:16" x14ac:dyDescent="0.35">
      <c r="A1829" s="15">
        <v>44270.034600000174</v>
      </c>
      <c r="B1829" s="9">
        <v>71</v>
      </c>
      <c r="C1829" s="9" t="s">
        <v>187</v>
      </c>
      <c r="D1829" s="9" t="s">
        <v>124</v>
      </c>
      <c r="E1829" s="9" t="s">
        <v>171</v>
      </c>
      <c r="F1829" s="9">
        <v>2.8</v>
      </c>
      <c r="G1829" s="9">
        <v>1.6799999999999997</v>
      </c>
      <c r="H1829" s="9" t="s">
        <v>136</v>
      </c>
      <c r="I1829" s="9" t="s">
        <v>173</v>
      </c>
      <c r="J1829" s="9">
        <f>Data[[#This Row],[Miqdar]]*Data[[#This Row],[Qiymət]]</f>
        <v>198.79999999999998</v>
      </c>
      <c r="K1829" s="9">
        <f>Data[[#This Row],[Məbləğ]]-Data[[#This Row],[Maya]]*Data[[#This Row],[Miqdar]]</f>
        <v>79.52000000000001</v>
      </c>
      <c r="O1829"/>
      <c r="P1829"/>
    </row>
    <row r="1830" spans="1:16" x14ac:dyDescent="0.35">
      <c r="A1830" s="15">
        <v>44270.071900000177</v>
      </c>
      <c r="B1830" s="9">
        <v>64</v>
      </c>
      <c r="C1830" s="9" t="s">
        <v>156</v>
      </c>
      <c r="D1830" s="9" t="s">
        <v>124</v>
      </c>
      <c r="E1830" s="9" t="s">
        <v>171</v>
      </c>
      <c r="F1830" s="9">
        <v>2.8</v>
      </c>
      <c r="G1830" s="9">
        <v>1.6799999999999997</v>
      </c>
      <c r="H1830" s="9" t="s">
        <v>136</v>
      </c>
      <c r="I1830" s="9" t="s">
        <v>157</v>
      </c>
      <c r="J1830" s="9">
        <f>Data[[#This Row],[Miqdar]]*Data[[#This Row],[Qiymət]]</f>
        <v>179.2</v>
      </c>
      <c r="K1830" s="9">
        <f>Data[[#This Row],[Məbləğ]]-Data[[#This Row],[Maya]]*Data[[#This Row],[Miqdar]]</f>
        <v>71.680000000000007</v>
      </c>
      <c r="O1830"/>
      <c r="P1830"/>
    </row>
    <row r="1831" spans="1:16" x14ac:dyDescent="0.35">
      <c r="A1831" s="15">
        <v>44270.112800000177</v>
      </c>
      <c r="B1831" s="9">
        <v>58</v>
      </c>
      <c r="C1831" s="9" t="s">
        <v>191</v>
      </c>
      <c r="D1831" s="9" t="s">
        <v>149</v>
      </c>
      <c r="E1831" s="9" t="s">
        <v>171</v>
      </c>
      <c r="F1831" s="9">
        <v>2.8</v>
      </c>
      <c r="G1831" s="9">
        <v>1.6799999999999997</v>
      </c>
      <c r="H1831" s="9" t="s">
        <v>136</v>
      </c>
      <c r="I1831" s="9" t="s">
        <v>168</v>
      </c>
      <c r="J1831" s="9">
        <f>Data[[#This Row],[Miqdar]]*Data[[#This Row],[Qiymət]]</f>
        <v>162.39999999999998</v>
      </c>
      <c r="K1831" s="9">
        <f>Data[[#This Row],[Məbləğ]]-Data[[#This Row],[Maya]]*Data[[#This Row],[Miqdar]]</f>
        <v>64.959999999999994</v>
      </c>
      <c r="O1831"/>
      <c r="P1831"/>
    </row>
    <row r="1832" spans="1:16" x14ac:dyDescent="0.35">
      <c r="A1832" s="15">
        <v>44270.150800000178</v>
      </c>
      <c r="B1832" s="9">
        <v>57</v>
      </c>
      <c r="C1832" s="9" t="s">
        <v>39</v>
      </c>
      <c r="D1832" s="9" t="s">
        <v>124</v>
      </c>
      <c r="E1832" s="9" t="s">
        <v>171</v>
      </c>
      <c r="F1832" s="9">
        <v>2.8</v>
      </c>
      <c r="G1832" s="9">
        <v>1.6799999999999997</v>
      </c>
      <c r="H1832" s="9" t="s">
        <v>136</v>
      </c>
      <c r="I1832" s="9" t="s">
        <v>168</v>
      </c>
      <c r="J1832" s="9">
        <f>Data[[#This Row],[Miqdar]]*Data[[#This Row],[Qiymət]]</f>
        <v>159.6</v>
      </c>
      <c r="K1832" s="9">
        <f>Data[[#This Row],[Məbləğ]]-Data[[#This Row],[Maya]]*Data[[#This Row],[Miqdar]]</f>
        <v>63.84</v>
      </c>
      <c r="O1832"/>
      <c r="P1832"/>
    </row>
    <row r="1833" spans="1:16" x14ac:dyDescent="0.35">
      <c r="A1833" s="15">
        <v>44270.188700000181</v>
      </c>
      <c r="B1833" s="9">
        <v>56</v>
      </c>
      <c r="C1833" s="9" t="s">
        <v>191</v>
      </c>
      <c r="D1833" s="9" t="s">
        <v>149</v>
      </c>
      <c r="E1833" s="9" t="s">
        <v>171</v>
      </c>
      <c r="F1833" s="9">
        <v>2.8</v>
      </c>
      <c r="G1833" s="9">
        <v>1.6799999999999997</v>
      </c>
      <c r="H1833" s="9" t="s">
        <v>136</v>
      </c>
      <c r="I1833" s="9" t="s">
        <v>192</v>
      </c>
      <c r="J1833" s="9">
        <f>Data[[#This Row],[Miqdar]]*Data[[#This Row],[Qiymət]]</f>
        <v>156.79999999999998</v>
      </c>
      <c r="K1833" s="9">
        <f>Data[[#This Row],[Məbləğ]]-Data[[#This Row],[Maya]]*Data[[#This Row],[Miqdar]]</f>
        <v>62.72</v>
      </c>
      <c r="O1833"/>
      <c r="P1833"/>
    </row>
    <row r="1834" spans="1:16" x14ac:dyDescent="0.35">
      <c r="A1834" s="15">
        <v>44270.229300000181</v>
      </c>
      <c r="B1834" s="9">
        <v>52</v>
      </c>
      <c r="C1834" s="9" t="s">
        <v>8</v>
      </c>
      <c r="D1834" s="9" t="s">
        <v>122</v>
      </c>
      <c r="E1834" s="9" t="s">
        <v>188</v>
      </c>
      <c r="F1834" s="9">
        <v>2.4</v>
      </c>
      <c r="G1834" s="9">
        <v>1.6800000000000002</v>
      </c>
      <c r="H1834" s="9" t="s">
        <v>154</v>
      </c>
      <c r="I1834" s="9" t="s">
        <v>180</v>
      </c>
      <c r="J1834" s="9">
        <f>Data[[#This Row],[Miqdar]]*Data[[#This Row],[Qiymət]]</f>
        <v>124.8</v>
      </c>
      <c r="K1834" s="9">
        <f>Data[[#This Row],[Məbləğ]]-Data[[#This Row],[Maya]]*Data[[#This Row],[Miqdar]]</f>
        <v>37.439999999999984</v>
      </c>
      <c r="O1834"/>
      <c r="P1834"/>
    </row>
    <row r="1835" spans="1:16" x14ac:dyDescent="0.35">
      <c r="A1835" s="15">
        <v>44270.269400000179</v>
      </c>
      <c r="B1835" s="9">
        <v>61</v>
      </c>
      <c r="C1835" s="9" t="s">
        <v>11</v>
      </c>
      <c r="D1835" s="9" t="s">
        <v>122</v>
      </c>
      <c r="E1835" s="9" t="s">
        <v>169</v>
      </c>
      <c r="F1835" s="9">
        <v>2.5</v>
      </c>
      <c r="G1835" s="9">
        <v>1.25</v>
      </c>
      <c r="H1835" s="9" t="s">
        <v>136</v>
      </c>
      <c r="I1835" s="9" t="s">
        <v>197</v>
      </c>
      <c r="J1835" s="9">
        <f>Data[[#This Row],[Miqdar]]*Data[[#This Row],[Qiymət]]</f>
        <v>152.5</v>
      </c>
      <c r="K1835" s="9">
        <f>Data[[#This Row],[Məbləğ]]-Data[[#This Row],[Maya]]*Data[[#This Row],[Miqdar]]</f>
        <v>76.25</v>
      </c>
      <c r="O1835"/>
      <c r="P1835"/>
    </row>
    <row r="1836" spans="1:16" x14ac:dyDescent="0.35">
      <c r="A1836" s="15">
        <v>44270.309200000178</v>
      </c>
      <c r="B1836" s="9">
        <v>70</v>
      </c>
      <c r="C1836" s="9" t="s">
        <v>11</v>
      </c>
      <c r="D1836" s="9" t="s">
        <v>122</v>
      </c>
      <c r="E1836" s="9" t="s">
        <v>169</v>
      </c>
      <c r="F1836" s="9">
        <v>2.5</v>
      </c>
      <c r="G1836" s="9">
        <v>1.25</v>
      </c>
      <c r="H1836" s="9" t="s">
        <v>136</v>
      </c>
      <c r="I1836" s="9" t="s">
        <v>197</v>
      </c>
      <c r="J1836" s="9">
        <f>Data[[#This Row],[Miqdar]]*Data[[#This Row],[Qiymət]]</f>
        <v>175</v>
      </c>
      <c r="K1836" s="9">
        <f>Data[[#This Row],[Məbləğ]]-Data[[#This Row],[Maya]]*Data[[#This Row],[Miqdar]]</f>
        <v>87.5</v>
      </c>
      <c r="O1836"/>
      <c r="P1836"/>
    </row>
    <row r="1837" spans="1:16" x14ac:dyDescent="0.35">
      <c r="A1837" s="15">
        <v>44270.351000000177</v>
      </c>
      <c r="B1837" s="9">
        <v>55</v>
      </c>
      <c r="C1837" s="9" t="s">
        <v>11</v>
      </c>
      <c r="D1837" s="9" t="s">
        <v>122</v>
      </c>
      <c r="E1837" s="9" t="s">
        <v>159</v>
      </c>
      <c r="F1837" s="9">
        <v>1.5</v>
      </c>
      <c r="G1837" s="9">
        <v>0.9</v>
      </c>
      <c r="H1837" s="9" t="s">
        <v>154</v>
      </c>
      <c r="I1837" s="9" t="s">
        <v>180</v>
      </c>
      <c r="J1837" s="9">
        <f>Data[[#This Row],[Miqdar]]*Data[[#This Row],[Qiymət]]</f>
        <v>82.5</v>
      </c>
      <c r="K1837" s="9">
        <f>Data[[#This Row],[Məbləğ]]-Data[[#This Row],[Maya]]*Data[[#This Row],[Miqdar]]</f>
        <v>33</v>
      </c>
      <c r="O1837"/>
      <c r="P1837"/>
    </row>
    <row r="1838" spans="1:16" x14ac:dyDescent="0.35">
      <c r="A1838" s="15">
        <v>44270.387800000179</v>
      </c>
      <c r="B1838" s="9">
        <v>65</v>
      </c>
      <c r="C1838" s="9" t="s">
        <v>11</v>
      </c>
      <c r="D1838" s="9" t="s">
        <v>122</v>
      </c>
      <c r="E1838" s="9" t="s">
        <v>181</v>
      </c>
      <c r="F1838" s="9">
        <v>0.9</v>
      </c>
      <c r="G1838" s="9">
        <v>0.63</v>
      </c>
      <c r="H1838" s="9" t="s">
        <v>140</v>
      </c>
      <c r="I1838" s="9" t="s">
        <v>180</v>
      </c>
      <c r="J1838" s="9">
        <f>Data[[#This Row],[Miqdar]]*Data[[#This Row],[Qiymət]]</f>
        <v>58.5</v>
      </c>
      <c r="K1838" s="9">
        <f>Data[[#This Row],[Məbləğ]]-Data[[#This Row],[Maya]]*Data[[#This Row],[Miqdar]]</f>
        <v>17.549999999999997</v>
      </c>
      <c r="O1838"/>
      <c r="P1838"/>
    </row>
    <row r="1839" spans="1:16" x14ac:dyDescent="0.35">
      <c r="A1839" s="15">
        <v>44270.432600000182</v>
      </c>
      <c r="B1839" s="9">
        <v>57</v>
      </c>
      <c r="C1839" s="9" t="s">
        <v>11</v>
      </c>
      <c r="D1839" s="9" t="s">
        <v>122</v>
      </c>
      <c r="E1839" s="9" t="s">
        <v>164</v>
      </c>
      <c r="F1839" s="9">
        <v>6.6</v>
      </c>
      <c r="G1839" s="9">
        <v>5.2799999999999994</v>
      </c>
      <c r="H1839" s="9" t="s">
        <v>154</v>
      </c>
      <c r="I1839" s="9" t="s">
        <v>180</v>
      </c>
      <c r="J1839" s="9">
        <f>Data[[#This Row],[Miqdar]]*Data[[#This Row],[Qiymət]]</f>
        <v>376.2</v>
      </c>
      <c r="K1839" s="9">
        <f>Data[[#This Row],[Məbləğ]]-Data[[#This Row],[Maya]]*Data[[#This Row],[Miqdar]]</f>
        <v>75.240000000000009</v>
      </c>
      <c r="O1839"/>
      <c r="P1839"/>
    </row>
    <row r="1840" spans="1:16" x14ac:dyDescent="0.35">
      <c r="A1840" s="15">
        <v>44270.469400000184</v>
      </c>
      <c r="B1840" s="9">
        <v>72</v>
      </c>
      <c r="C1840" s="9" t="s">
        <v>11</v>
      </c>
      <c r="D1840" s="9" t="s">
        <v>122</v>
      </c>
      <c r="E1840" s="9" t="s">
        <v>181</v>
      </c>
      <c r="F1840" s="9">
        <v>0.9</v>
      </c>
      <c r="G1840" s="9">
        <v>0.63</v>
      </c>
      <c r="H1840" s="9" t="s">
        <v>140</v>
      </c>
      <c r="I1840" s="9" t="s">
        <v>180</v>
      </c>
      <c r="J1840" s="9">
        <f>Data[[#This Row],[Miqdar]]*Data[[#This Row],[Qiymət]]</f>
        <v>64.8</v>
      </c>
      <c r="K1840" s="9">
        <f>Data[[#This Row],[Məbləğ]]-Data[[#This Row],[Maya]]*Data[[#This Row],[Miqdar]]</f>
        <v>19.439999999999998</v>
      </c>
      <c r="O1840"/>
      <c r="P1840"/>
    </row>
    <row r="1841" spans="1:16" x14ac:dyDescent="0.35">
      <c r="A1841" s="15">
        <v>44270.513300000181</v>
      </c>
      <c r="B1841" s="9">
        <v>53</v>
      </c>
      <c r="C1841" s="9" t="s">
        <v>11</v>
      </c>
      <c r="D1841" s="9" t="s">
        <v>122</v>
      </c>
      <c r="E1841" s="9" t="s">
        <v>181</v>
      </c>
      <c r="F1841" s="9">
        <v>0.9</v>
      </c>
      <c r="G1841" s="9">
        <v>0.63</v>
      </c>
      <c r="H1841" s="9" t="s">
        <v>140</v>
      </c>
      <c r="I1841" s="9" t="s">
        <v>180</v>
      </c>
      <c r="J1841" s="9">
        <f>Data[[#This Row],[Miqdar]]*Data[[#This Row],[Qiymət]]</f>
        <v>47.7</v>
      </c>
      <c r="K1841" s="9">
        <f>Data[[#This Row],[Məbləğ]]-Data[[#This Row],[Maya]]*Data[[#This Row],[Miqdar]]</f>
        <v>14.310000000000002</v>
      </c>
      <c r="O1841"/>
      <c r="P1841"/>
    </row>
    <row r="1842" spans="1:16" x14ac:dyDescent="0.35">
      <c r="A1842" s="15">
        <v>44270.551500000183</v>
      </c>
      <c r="B1842" s="9">
        <v>69</v>
      </c>
      <c r="C1842" s="9" t="s">
        <v>11</v>
      </c>
      <c r="D1842" s="9" t="s">
        <v>122</v>
      </c>
      <c r="E1842" s="9" t="s">
        <v>188</v>
      </c>
      <c r="F1842" s="9">
        <v>2.4</v>
      </c>
      <c r="G1842" s="9">
        <v>1.6800000000000002</v>
      </c>
      <c r="H1842" s="9" t="s">
        <v>154</v>
      </c>
      <c r="I1842" s="9" t="s">
        <v>174</v>
      </c>
      <c r="J1842" s="9">
        <f>Data[[#This Row],[Miqdar]]*Data[[#This Row],[Qiymət]]</f>
        <v>165.6</v>
      </c>
      <c r="K1842" s="9">
        <f>Data[[#This Row],[Məbləğ]]-Data[[#This Row],[Maya]]*Data[[#This Row],[Miqdar]]</f>
        <v>49.679999999999978</v>
      </c>
      <c r="O1842"/>
      <c r="P1842"/>
    </row>
    <row r="1843" spans="1:16" x14ac:dyDescent="0.35">
      <c r="A1843" s="15">
        <v>44270.589100000187</v>
      </c>
      <c r="B1843" s="9">
        <v>58</v>
      </c>
      <c r="C1843" s="9" t="s">
        <v>11</v>
      </c>
      <c r="D1843" s="9" t="s">
        <v>122</v>
      </c>
      <c r="E1843" s="9" t="s">
        <v>171</v>
      </c>
      <c r="F1843" s="9">
        <v>2.8</v>
      </c>
      <c r="G1843" s="9">
        <v>1.6799999999999997</v>
      </c>
      <c r="H1843" s="9" t="s">
        <v>136</v>
      </c>
      <c r="I1843" s="9" t="s">
        <v>174</v>
      </c>
      <c r="J1843" s="9">
        <f>Data[[#This Row],[Miqdar]]*Data[[#This Row],[Qiymət]]</f>
        <v>162.39999999999998</v>
      </c>
      <c r="K1843" s="9">
        <f>Data[[#This Row],[Məbləğ]]-Data[[#This Row],[Maya]]*Data[[#This Row],[Miqdar]]</f>
        <v>64.959999999999994</v>
      </c>
      <c r="O1843"/>
      <c r="P1843"/>
    </row>
    <row r="1844" spans="1:16" x14ac:dyDescent="0.35">
      <c r="A1844" s="15">
        <v>44270.630300000186</v>
      </c>
      <c r="B1844" s="9">
        <v>75</v>
      </c>
      <c r="C1844" s="9" t="s">
        <v>11</v>
      </c>
      <c r="D1844" s="9" t="s">
        <v>122</v>
      </c>
      <c r="E1844" s="9" t="s">
        <v>164</v>
      </c>
      <c r="F1844" s="9">
        <v>6.6</v>
      </c>
      <c r="G1844" s="9">
        <v>5.2799999999999994</v>
      </c>
      <c r="H1844" s="9" t="s">
        <v>154</v>
      </c>
      <c r="I1844" s="9" t="s">
        <v>174</v>
      </c>
      <c r="J1844" s="9">
        <f>Data[[#This Row],[Miqdar]]*Data[[#This Row],[Qiymət]]</f>
        <v>495</v>
      </c>
      <c r="K1844" s="9">
        <f>Data[[#This Row],[Məbləğ]]-Data[[#This Row],[Maya]]*Data[[#This Row],[Miqdar]]</f>
        <v>99.000000000000057</v>
      </c>
      <c r="O1844"/>
      <c r="P1844"/>
    </row>
    <row r="1845" spans="1:16" x14ac:dyDescent="0.35">
      <c r="A1845" s="15">
        <v>44270.665600000189</v>
      </c>
      <c r="B1845" s="9">
        <v>60</v>
      </c>
      <c r="C1845" s="9" t="s">
        <v>11</v>
      </c>
      <c r="D1845" s="9" t="s">
        <v>122</v>
      </c>
      <c r="E1845" s="9" t="s">
        <v>164</v>
      </c>
      <c r="F1845" s="9">
        <v>6.6</v>
      </c>
      <c r="G1845" s="9">
        <v>5.2799999999999994</v>
      </c>
      <c r="H1845" s="9" t="s">
        <v>154</v>
      </c>
      <c r="I1845" s="9" t="s">
        <v>174</v>
      </c>
      <c r="J1845" s="9">
        <f>Data[[#This Row],[Miqdar]]*Data[[#This Row],[Qiymət]]</f>
        <v>396</v>
      </c>
      <c r="K1845" s="9">
        <f>Data[[#This Row],[Məbləğ]]-Data[[#This Row],[Maya]]*Data[[#This Row],[Miqdar]]</f>
        <v>79.200000000000045</v>
      </c>
      <c r="O1845"/>
      <c r="P1845"/>
    </row>
    <row r="1846" spans="1:16" x14ac:dyDescent="0.35">
      <c r="A1846" s="15">
        <v>44270.706700000192</v>
      </c>
      <c r="B1846" s="9">
        <v>66</v>
      </c>
      <c r="C1846" s="9" t="s">
        <v>156</v>
      </c>
      <c r="D1846" s="9" t="s">
        <v>124</v>
      </c>
      <c r="E1846" s="9" t="s">
        <v>144</v>
      </c>
      <c r="F1846" s="9">
        <v>1.4</v>
      </c>
      <c r="G1846" s="9">
        <v>0.97999999999999987</v>
      </c>
      <c r="H1846" s="9" t="s">
        <v>140</v>
      </c>
      <c r="I1846" s="9" t="s">
        <v>157</v>
      </c>
      <c r="J1846" s="9">
        <f>Data[[#This Row],[Miqdar]]*Data[[#This Row],[Qiymət]]</f>
        <v>92.399999999999991</v>
      </c>
      <c r="K1846" s="9">
        <f>Data[[#This Row],[Məbləğ]]-Data[[#This Row],[Maya]]*Data[[#This Row],[Miqdar]]</f>
        <v>27.72</v>
      </c>
      <c r="O1846"/>
      <c r="P1846"/>
    </row>
    <row r="1847" spans="1:16" x14ac:dyDescent="0.35">
      <c r="A1847" s="15">
        <v>44270.744300000195</v>
      </c>
      <c r="B1847" s="9">
        <v>74</v>
      </c>
      <c r="C1847" s="9" t="s">
        <v>16</v>
      </c>
      <c r="D1847" s="9" t="s">
        <v>143</v>
      </c>
      <c r="E1847" s="9" t="s">
        <v>159</v>
      </c>
      <c r="F1847" s="9">
        <v>1.5</v>
      </c>
      <c r="G1847" s="9">
        <v>0.9</v>
      </c>
      <c r="H1847" s="9" t="s">
        <v>154</v>
      </c>
      <c r="I1847" s="9" t="s">
        <v>152</v>
      </c>
      <c r="J1847" s="9">
        <f>Data[[#This Row],[Miqdar]]*Data[[#This Row],[Qiymət]]</f>
        <v>111</v>
      </c>
      <c r="K1847" s="9">
        <f>Data[[#This Row],[Məbləğ]]-Data[[#This Row],[Maya]]*Data[[#This Row],[Miqdar]]</f>
        <v>44.399999999999991</v>
      </c>
      <c r="O1847"/>
      <c r="P1847"/>
    </row>
    <row r="1848" spans="1:16" x14ac:dyDescent="0.35">
      <c r="A1848" s="15">
        <v>44270.779600000198</v>
      </c>
      <c r="B1848" s="9">
        <v>66</v>
      </c>
      <c r="C1848" s="9" t="s">
        <v>20</v>
      </c>
      <c r="D1848" s="9" t="s">
        <v>121</v>
      </c>
      <c r="E1848" s="9" t="s">
        <v>144</v>
      </c>
      <c r="F1848" s="9">
        <v>1.4</v>
      </c>
      <c r="G1848" s="9">
        <v>0.97999999999999987</v>
      </c>
      <c r="H1848" s="9" t="s">
        <v>140</v>
      </c>
      <c r="I1848" s="9" t="s">
        <v>147</v>
      </c>
      <c r="J1848" s="9">
        <f>Data[[#This Row],[Miqdar]]*Data[[#This Row],[Qiymət]]</f>
        <v>92.399999999999991</v>
      </c>
      <c r="K1848" s="9">
        <f>Data[[#This Row],[Məbləğ]]-Data[[#This Row],[Maya]]*Data[[#This Row],[Miqdar]]</f>
        <v>27.72</v>
      </c>
      <c r="O1848"/>
      <c r="P1848"/>
    </row>
    <row r="1849" spans="1:16" x14ac:dyDescent="0.35">
      <c r="A1849" s="15">
        <v>44270.819200000195</v>
      </c>
      <c r="B1849" s="9">
        <v>73</v>
      </c>
      <c r="C1849" s="9" t="s">
        <v>156</v>
      </c>
      <c r="D1849" s="9" t="s">
        <v>124</v>
      </c>
      <c r="E1849" s="9" t="s">
        <v>186</v>
      </c>
      <c r="F1849" s="9">
        <v>1.4</v>
      </c>
      <c r="G1849" s="9">
        <v>0.97999999999999987</v>
      </c>
      <c r="H1849" s="9" t="s">
        <v>140</v>
      </c>
      <c r="I1849" s="9" t="s">
        <v>192</v>
      </c>
      <c r="J1849" s="9">
        <f>Data[[#This Row],[Miqdar]]*Data[[#This Row],[Qiymət]]</f>
        <v>102.19999999999999</v>
      </c>
      <c r="K1849" s="9">
        <f>Data[[#This Row],[Məbləğ]]-Data[[#This Row],[Maya]]*Data[[#This Row],[Miqdar]]</f>
        <v>30.659999999999997</v>
      </c>
      <c r="O1849"/>
      <c r="P1849"/>
    </row>
    <row r="1850" spans="1:16" x14ac:dyDescent="0.35">
      <c r="A1850" s="15">
        <v>44270.856600000196</v>
      </c>
      <c r="B1850" s="9">
        <v>59</v>
      </c>
      <c r="C1850" s="9" t="s">
        <v>28</v>
      </c>
      <c r="D1850" s="9" t="s">
        <v>143</v>
      </c>
      <c r="E1850" s="9" t="s">
        <v>135</v>
      </c>
      <c r="F1850" s="9">
        <v>2.5</v>
      </c>
      <c r="G1850" s="9">
        <v>1.25</v>
      </c>
      <c r="H1850" s="9" t="s">
        <v>136</v>
      </c>
      <c r="I1850" s="9" t="s">
        <v>155</v>
      </c>
      <c r="J1850" s="9">
        <f>Data[[#This Row],[Miqdar]]*Data[[#This Row],[Qiymət]]</f>
        <v>147.5</v>
      </c>
      <c r="K1850" s="9">
        <f>Data[[#This Row],[Məbləğ]]-Data[[#This Row],[Maya]]*Data[[#This Row],[Miqdar]]</f>
        <v>73.75</v>
      </c>
      <c r="O1850"/>
      <c r="P1850"/>
    </row>
    <row r="1851" spans="1:16" x14ac:dyDescent="0.35">
      <c r="A1851" s="15">
        <v>44270.894300000196</v>
      </c>
      <c r="B1851" s="9">
        <v>73</v>
      </c>
      <c r="C1851" s="9" t="s">
        <v>28</v>
      </c>
      <c r="D1851" s="9" t="s">
        <v>143</v>
      </c>
      <c r="E1851" s="9" t="s">
        <v>159</v>
      </c>
      <c r="F1851" s="9">
        <v>1.5</v>
      </c>
      <c r="G1851" s="9">
        <v>0.9</v>
      </c>
      <c r="H1851" s="9" t="s">
        <v>154</v>
      </c>
      <c r="I1851" s="9" t="s">
        <v>152</v>
      </c>
      <c r="J1851" s="9">
        <f>Data[[#This Row],[Miqdar]]*Data[[#This Row],[Qiymət]]</f>
        <v>109.5</v>
      </c>
      <c r="K1851" s="9">
        <f>Data[[#This Row],[Məbləğ]]-Data[[#This Row],[Maya]]*Data[[#This Row],[Miqdar]]</f>
        <v>43.8</v>
      </c>
      <c r="O1851"/>
      <c r="P1851"/>
    </row>
    <row r="1852" spans="1:16" x14ac:dyDescent="0.35">
      <c r="A1852" s="15">
        <v>44270.938700000195</v>
      </c>
      <c r="B1852" s="9">
        <v>61</v>
      </c>
      <c r="C1852" s="9" t="s">
        <v>20</v>
      </c>
      <c r="D1852" s="9" t="s">
        <v>121</v>
      </c>
      <c r="E1852" s="9" t="s">
        <v>164</v>
      </c>
      <c r="F1852" s="9">
        <v>6.6</v>
      </c>
      <c r="G1852" s="9">
        <v>5.2799999999999994</v>
      </c>
      <c r="H1852" s="9" t="s">
        <v>154</v>
      </c>
      <c r="I1852" s="9" t="s">
        <v>147</v>
      </c>
      <c r="J1852" s="9">
        <f>Data[[#This Row],[Miqdar]]*Data[[#This Row],[Qiymət]]</f>
        <v>402.59999999999997</v>
      </c>
      <c r="K1852" s="9">
        <f>Data[[#This Row],[Məbləğ]]-Data[[#This Row],[Maya]]*Data[[#This Row],[Miqdar]]</f>
        <v>80.519999999999982</v>
      </c>
      <c r="O1852"/>
      <c r="P1852"/>
    </row>
    <row r="1853" spans="1:16" x14ac:dyDescent="0.35">
      <c r="A1853" s="15">
        <v>44270.978400000196</v>
      </c>
      <c r="B1853" s="9">
        <v>64</v>
      </c>
      <c r="C1853" s="9" t="s">
        <v>42</v>
      </c>
      <c r="D1853" s="9" t="s">
        <v>121</v>
      </c>
      <c r="E1853" s="9" t="s">
        <v>188</v>
      </c>
      <c r="F1853" s="9">
        <v>2.4</v>
      </c>
      <c r="G1853" s="9">
        <v>1.6800000000000002</v>
      </c>
      <c r="H1853" s="9" t="s">
        <v>154</v>
      </c>
      <c r="I1853" s="9" t="s">
        <v>147</v>
      </c>
      <c r="J1853" s="9">
        <f>Data[[#This Row],[Miqdar]]*Data[[#This Row],[Qiymət]]</f>
        <v>153.6</v>
      </c>
      <c r="K1853" s="9">
        <f>Data[[#This Row],[Məbləğ]]-Data[[#This Row],[Maya]]*Data[[#This Row],[Miqdar]]</f>
        <v>46.079999999999984</v>
      </c>
      <c r="O1853"/>
      <c r="P1853"/>
    </row>
    <row r="1854" spans="1:16" x14ac:dyDescent="0.35">
      <c r="A1854" s="15">
        <v>44271.017800000198</v>
      </c>
      <c r="B1854" s="9">
        <v>65</v>
      </c>
      <c r="C1854" s="9" t="s">
        <v>142</v>
      </c>
      <c r="D1854" s="9" t="s">
        <v>143</v>
      </c>
      <c r="E1854" s="9" t="s">
        <v>188</v>
      </c>
      <c r="F1854" s="9">
        <v>2.4</v>
      </c>
      <c r="G1854" s="9">
        <v>1.6800000000000002</v>
      </c>
      <c r="H1854" s="9" t="s">
        <v>154</v>
      </c>
      <c r="I1854" s="9" t="s">
        <v>161</v>
      </c>
      <c r="J1854" s="9">
        <f>Data[[#This Row],[Miqdar]]*Data[[#This Row],[Qiymət]]</f>
        <v>156</v>
      </c>
      <c r="K1854" s="9">
        <f>Data[[#This Row],[Məbləğ]]-Data[[#This Row],[Maya]]*Data[[#This Row],[Miqdar]]</f>
        <v>46.799999999999983</v>
      </c>
      <c r="O1854"/>
      <c r="P1854"/>
    </row>
    <row r="1855" spans="1:16" x14ac:dyDescent="0.35">
      <c r="A1855" s="15">
        <v>44271.056000000201</v>
      </c>
      <c r="B1855" s="9">
        <v>62</v>
      </c>
      <c r="C1855" s="9" t="s">
        <v>16</v>
      </c>
      <c r="D1855" s="9" t="s">
        <v>143</v>
      </c>
      <c r="E1855" s="9" t="s">
        <v>171</v>
      </c>
      <c r="F1855" s="9">
        <v>2.8</v>
      </c>
      <c r="G1855" s="9">
        <v>1.6799999999999997</v>
      </c>
      <c r="H1855" s="9" t="s">
        <v>136</v>
      </c>
      <c r="I1855" s="9" t="s">
        <v>161</v>
      </c>
      <c r="J1855" s="9">
        <f>Data[[#This Row],[Miqdar]]*Data[[#This Row],[Qiymət]]</f>
        <v>173.6</v>
      </c>
      <c r="K1855" s="9">
        <f>Data[[#This Row],[Məbləğ]]-Data[[#This Row],[Maya]]*Data[[#This Row],[Miqdar]]</f>
        <v>69.440000000000012</v>
      </c>
      <c r="O1855"/>
      <c r="P1855"/>
    </row>
    <row r="1856" spans="1:16" x14ac:dyDescent="0.35">
      <c r="A1856" s="15">
        <v>44271.098900000201</v>
      </c>
      <c r="B1856" s="9">
        <v>62</v>
      </c>
      <c r="C1856" s="9" t="s">
        <v>156</v>
      </c>
      <c r="D1856" s="9" t="s">
        <v>124</v>
      </c>
      <c r="E1856" s="9" t="s">
        <v>171</v>
      </c>
      <c r="F1856" s="9">
        <v>2.8</v>
      </c>
      <c r="G1856" s="9">
        <v>1.6799999999999997</v>
      </c>
      <c r="H1856" s="9" t="s">
        <v>136</v>
      </c>
      <c r="I1856" s="9" t="s">
        <v>192</v>
      </c>
      <c r="J1856" s="9">
        <f>Data[[#This Row],[Miqdar]]*Data[[#This Row],[Qiymət]]</f>
        <v>173.6</v>
      </c>
      <c r="K1856" s="9">
        <f>Data[[#This Row],[Məbləğ]]-Data[[#This Row],[Maya]]*Data[[#This Row],[Miqdar]]</f>
        <v>69.440000000000012</v>
      </c>
      <c r="O1856"/>
      <c r="P1856"/>
    </row>
    <row r="1857" spans="1:16" x14ac:dyDescent="0.35">
      <c r="A1857" s="15">
        <v>44271.140600000203</v>
      </c>
      <c r="B1857" s="9">
        <v>67</v>
      </c>
      <c r="C1857" s="9" t="s">
        <v>11</v>
      </c>
      <c r="D1857" s="9" t="s">
        <v>122</v>
      </c>
      <c r="E1857" s="9" t="s">
        <v>158</v>
      </c>
      <c r="F1857" s="9">
        <v>3.9</v>
      </c>
      <c r="G1857" s="9">
        <v>1.95</v>
      </c>
      <c r="H1857" s="9" t="s">
        <v>154</v>
      </c>
      <c r="I1857" s="9" t="s">
        <v>197</v>
      </c>
      <c r="J1857" s="9">
        <f>Data[[#This Row],[Miqdar]]*Data[[#This Row],[Qiymət]]</f>
        <v>261.3</v>
      </c>
      <c r="K1857" s="9">
        <f>Data[[#This Row],[Məbləğ]]-Data[[#This Row],[Maya]]*Data[[#This Row],[Miqdar]]</f>
        <v>130.65</v>
      </c>
      <c r="O1857"/>
      <c r="P1857"/>
    </row>
    <row r="1858" spans="1:16" x14ac:dyDescent="0.35">
      <c r="A1858" s="15">
        <v>44271.1839000002</v>
      </c>
      <c r="B1858" s="9">
        <v>46</v>
      </c>
      <c r="C1858" s="9" t="s">
        <v>36</v>
      </c>
      <c r="D1858" s="9" t="s">
        <v>123</v>
      </c>
      <c r="E1858" s="9" t="s">
        <v>185</v>
      </c>
      <c r="F1858" s="9">
        <v>1.2</v>
      </c>
      <c r="G1858" s="9">
        <v>0.72</v>
      </c>
      <c r="H1858" s="9" t="s">
        <v>154</v>
      </c>
      <c r="I1858" s="9" t="s">
        <v>141</v>
      </c>
      <c r="J1858" s="9">
        <f>Data[[#This Row],[Miqdar]]*Data[[#This Row],[Qiymət]]</f>
        <v>55.199999999999996</v>
      </c>
      <c r="K1858" s="9">
        <f>Data[[#This Row],[Məbləğ]]-Data[[#This Row],[Maya]]*Data[[#This Row],[Miqdar]]</f>
        <v>22.08</v>
      </c>
      <c r="O1858"/>
      <c r="P1858"/>
    </row>
    <row r="1859" spans="1:16" x14ac:dyDescent="0.35">
      <c r="A1859" s="15">
        <v>44271.224900000198</v>
      </c>
      <c r="B1859" s="9">
        <v>58</v>
      </c>
      <c r="C1859" s="9" t="s">
        <v>42</v>
      </c>
      <c r="D1859" s="9" t="s">
        <v>121</v>
      </c>
      <c r="E1859" s="9" t="s">
        <v>146</v>
      </c>
      <c r="F1859" s="9">
        <v>1.7</v>
      </c>
      <c r="G1859" s="9">
        <v>0.85</v>
      </c>
      <c r="H1859" s="9" t="s">
        <v>140</v>
      </c>
      <c r="I1859" s="9" t="s">
        <v>147</v>
      </c>
      <c r="J1859" s="9">
        <f>Data[[#This Row],[Miqdar]]*Data[[#This Row],[Qiymət]]</f>
        <v>98.6</v>
      </c>
      <c r="K1859" s="9">
        <f>Data[[#This Row],[Məbləğ]]-Data[[#This Row],[Maya]]*Data[[#This Row],[Miqdar]]</f>
        <v>49.3</v>
      </c>
      <c r="O1859"/>
      <c r="P1859"/>
    </row>
    <row r="1860" spans="1:16" x14ac:dyDescent="0.35">
      <c r="A1860" s="15">
        <v>44271.267600000196</v>
      </c>
      <c r="B1860" s="9">
        <v>56</v>
      </c>
      <c r="C1860" s="9" t="s">
        <v>6</v>
      </c>
      <c r="D1860" s="9" t="s">
        <v>121</v>
      </c>
      <c r="E1860" s="9" t="s">
        <v>188</v>
      </c>
      <c r="F1860" s="9">
        <v>2.4</v>
      </c>
      <c r="G1860" s="9">
        <v>1.6800000000000002</v>
      </c>
      <c r="H1860" s="9" t="s">
        <v>154</v>
      </c>
      <c r="I1860" s="9" t="s">
        <v>193</v>
      </c>
      <c r="J1860" s="9">
        <f>Data[[#This Row],[Miqdar]]*Data[[#This Row],[Qiymət]]</f>
        <v>134.4</v>
      </c>
      <c r="K1860" s="9">
        <f>Data[[#This Row],[Məbləğ]]-Data[[#This Row],[Maya]]*Data[[#This Row],[Miqdar]]</f>
        <v>40.319999999999993</v>
      </c>
      <c r="O1860"/>
      <c r="P1860"/>
    </row>
    <row r="1861" spans="1:16" x14ac:dyDescent="0.35">
      <c r="A1861" s="15">
        <v>44271.303300000196</v>
      </c>
      <c r="B1861" s="9">
        <v>52</v>
      </c>
      <c r="C1861" s="9" t="s">
        <v>187</v>
      </c>
      <c r="D1861" s="9" t="s">
        <v>124</v>
      </c>
      <c r="E1861" s="9" t="s">
        <v>135</v>
      </c>
      <c r="F1861" s="9">
        <v>2.5</v>
      </c>
      <c r="G1861" s="9">
        <v>1.25</v>
      </c>
      <c r="H1861" s="9" t="s">
        <v>136</v>
      </c>
      <c r="I1861" s="9" t="s">
        <v>151</v>
      </c>
      <c r="J1861" s="9">
        <f>Data[[#This Row],[Miqdar]]*Data[[#This Row],[Qiymət]]</f>
        <v>130</v>
      </c>
      <c r="K1861" s="9">
        <f>Data[[#This Row],[Məbləğ]]-Data[[#This Row],[Maya]]*Data[[#This Row],[Miqdar]]</f>
        <v>65</v>
      </c>
      <c r="O1861"/>
      <c r="P1861"/>
    </row>
    <row r="1862" spans="1:16" x14ac:dyDescent="0.35">
      <c r="A1862" s="15">
        <v>44271.341600000196</v>
      </c>
      <c r="B1862" s="9">
        <v>57</v>
      </c>
      <c r="C1862" s="9" t="s">
        <v>156</v>
      </c>
      <c r="D1862" s="9" t="s">
        <v>124</v>
      </c>
      <c r="E1862" s="9" t="s">
        <v>162</v>
      </c>
      <c r="F1862" s="9">
        <v>3.2</v>
      </c>
      <c r="G1862" s="9">
        <v>1.6</v>
      </c>
      <c r="H1862" s="9" t="s">
        <v>136</v>
      </c>
      <c r="I1862" s="9" t="s">
        <v>172</v>
      </c>
      <c r="J1862" s="9">
        <f>Data[[#This Row],[Miqdar]]*Data[[#This Row],[Qiymət]]</f>
        <v>182.4</v>
      </c>
      <c r="K1862" s="9">
        <f>Data[[#This Row],[Məbləğ]]-Data[[#This Row],[Maya]]*Data[[#This Row],[Miqdar]]</f>
        <v>91.2</v>
      </c>
      <c r="O1862"/>
      <c r="P1862"/>
    </row>
    <row r="1863" spans="1:16" x14ac:dyDescent="0.35">
      <c r="A1863" s="15">
        <v>44271.384700000199</v>
      </c>
      <c r="B1863" s="9">
        <v>51</v>
      </c>
      <c r="C1863" s="9" t="s">
        <v>28</v>
      </c>
      <c r="D1863" s="9" t="s">
        <v>143</v>
      </c>
      <c r="E1863" s="9" t="s">
        <v>185</v>
      </c>
      <c r="F1863" s="9">
        <v>1.2</v>
      </c>
      <c r="G1863" s="9">
        <v>0.72</v>
      </c>
      <c r="H1863" s="9" t="s">
        <v>154</v>
      </c>
      <c r="I1863" s="9" t="s">
        <v>166</v>
      </c>
      <c r="J1863" s="9">
        <f>Data[[#This Row],[Miqdar]]*Data[[#This Row],[Qiymət]]</f>
        <v>61.199999999999996</v>
      </c>
      <c r="K1863" s="9">
        <f>Data[[#This Row],[Məbləğ]]-Data[[#This Row],[Maya]]*Data[[#This Row],[Miqdar]]</f>
        <v>24.479999999999997</v>
      </c>
      <c r="O1863"/>
      <c r="P1863"/>
    </row>
    <row r="1864" spans="1:16" x14ac:dyDescent="0.35">
      <c r="A1864" s="15">
        <v>44271.420200000197</v>
      </c>
      <c r="B1864" s="9">
        <v>65</v>
      </c>
      <c r="C1864" s="9" t="s">
        <v>191</v>
      </c>
      <c r="D1864" s="9" t="s">
        <v>149</v>
      </c>
      <c r="E1864" s="9" t="s">
        <v>158</v>
      </c>
      <c r="F1864" s="9">
        <v>3.9</v>
      </c>
      <c r="G1864" s="9">
        <v>1.95</v>
      </c>
      <c r="H1864" s="9" t="s">
        <v>154</v>
      </c>
      <c r="I1864" s="9" t="s">
        <v>157</v>
      </c>
      <c r="J1864" s="9">
        <f>Data[[#This Row],[Miqdar]]*Data[[#This Row],[Qiymət]]</f>
        <v>253.5</v>
      </c>
      <c r="K1864" s="9">
        <f>Data[[#This Row],[Məbləğ]]-Data[[#This Row],[Maya]]*Data[[#This Row],[Miqdar]]</f>
        <v>126.75</v>
      </c>
      <c r="O1864"/>
      <c r="P1864"/>
    </row>
    <row r="1865" spans="1:16" x14ac:dyDescent="0.35">
      <c r="A1865" s="15">
        <v>44271.463700000197</v>
      </c>
      <c r="B1865" s="9">
        <v>54</v>
      </c>
      <c r="C1865" s="9" t="s">
        <v>187</v>
      </c>
      <c r="D1865" s="9" t="s">
        <v>124</v>
      </c>
      <c r="E1865" s="9" t="s">
        <v>146</v>
      </c>
      <c r="F1865" s="9">
        <v>1.7</v>
      </c>
      <c r="G1865" s="9">
        <v>0.85</v>
      </c>
      <c r="H1865" s="9" t="s">
        <v>140</v>
      </c>
      <c r="I1865" s="9" t="s">
        <v>163</v>
      </c>
      <c r="J1865" s="9">
        <f>Data[[#This Row],[Miqdar]]*Data[[#This Row],[Qiymət]]</f>
        <v>91.8</v>
      </c>
      <c r="K1865" s="9">
        <f>Data[[#This Row],[Məbləğ]]-Data[[#This Row],[Maya]]*Data[[#This Row],[Miqdar]]</f>
        <v>45.9</v>
      </c>
      <c r="O1865"/>
      <c r="P1865"/>
    </row>
    <row r="1866" spans="1:16" x14ac:dyDescent="0.35">
      <c r="A1866" s="15">
        <v>44271.499800000194</v>
      </c>
      <c r="B1866" s="9">
        <v>71</v>
      </c>
      <c r="C1866" s="9" t="s">
        <v>138</v>
      </c>
      <c r="D1866" s="9" t="s">
        <v>123</v>
      </c>
      <c r="E1866" s="9" t="s">
        <v>181</v>
      </c>
      <c r="F1866" s="9">
        <v>0.9</v>
      </c>
      <c r="G1866" s="9">
        <v>0.63</v>
      </c>
      <c r="H1866" s="9" t="s">
        <v>140</v>
      </c>
      <c r="I1866" s="9" t="s">
        <v>179</v>
      </c>
      <c r="J1866" s="9">
        <f>Data[[#This Row],[Miqdar]]*Data[[#This Row],[Qiymət]]</f>
        <v>63.9</v>
      </c>
      <c r="K1866" s="9">
        <f>Data[[#This Row],[Məbləğ]]-Data[[#This Row],[Maya]]*Data[[#This Row],[Miqdar]]</f>
        <v>19.170000000000002</v>
      </c>
      <c r="O1866"/>
      <c r="P1866"/>
    </row>
    <row r="1867" spans="1:16" x14ac:dyDescent="0.35">
      <c r="A1867" s="15">
        <v>44271.536300000196</v>
      </c>
      <c r="B1867" s="9">
        <v>58</v>
      </c>
      <c r="C1867" s="9" t="s">
        <v>6</v>
      </c>
      <c r="D1867" s="9" t="s">
        <v>121</v>
      </c>
      <c r="E1867" s="9" t="s">
        <v>178</v>
      </c>
      <c r="F1867" s="9">
        <v>2.2000000000000002</v>
      </c>
      <c r="G1867" s="9">
        <v>1.5400000000000003</v>
      </c>
      <c r="H1867" s="9" t="s">
        <v>140</v>
      </c>
      <c r="I1867" s="9" t="s">
        <v>165</v>
      </c>
      <c r="J1867" s="9">
        <f>Data[[#This Row],[Miqdar]]*Data[[#This Row],[Qiymət]]</f>
        <v>127.60000000000001</v>
      </c>
      <c r="K1867" s="9">
        <f>Data[[#This Row],[Məbləğ]]-Data[[#This Row],[Maya]]*Data[[#This Row],[Miqdar]]</f>
        <v>38.279999999999987</v>
      </c>
      <c r="O1867"/>
      <c r="P1867"/>
    </row>
    <row r="1868" spans="1:16" x14ac:dyDescent="0.35">
      <c r="A1868" s="15">
        <v>44271.574200000199</v>
      </c>
      <c r="B1868" s="9">
        <v>74</v>
      </c>
      <c r="C1868" s="9" t="s">
        <v>28</v>
      </c>
      <c r="D1868" s="9" t="s">
        <v>143</v>
      </c>
      <c r="E1868" s="9" t="s">
        <v>182</v>
      </c>
      <c r="F1868" s="9">
        <v>3.4</v>
      </c>
      <c r="G1868" s="9">
        <v>2.38</v>
      </c>
      <c r="H1868" s="9" t="s">
        <v>136</v>
      </c>
      <c r="I1868" s="9" t="s">
        <v>161</v>
      </c>
      <c r="J1868" s="9">
        <f>Data[[#This Row],[Miqdar]]*Data[[#This Row],[Qiymət]]</f>
        <v>251.6</v>
      </c>
      <c r="K1868" s="9">
        <f>Data[[#This Row],[Məbləğ]]-Data[[#This Row],[Maya]]*Data[[#This Row],[Miqdar]]</f>
        <v>75.47999999999999</v>
      </c>
      <c r="O1868"/>
      <c r="P1868"/>
    </row>
    <row r="1869" spans="1:16" x14ac:dyDescent="0.35">
      <c r="A1869" s="15">
        <v>44271.615500000196</v>
      </c>
      <c r="B1869" s="9">
        <v>60</v>
      </c>
      <c r="C1869" s="9" t="s">
        <v>175</v>
      </c>
      <c r="D1869" s="9" t="s">
        <v>123</v>
      </c>
      <c r="E1869" s="9" t="s">
        <v>181</v>
      </c>
      <c r="F1869" s="9">
        <v>0.9</v>
      </c>
      <c r="G1869" s="9">
        <v>0.63</v>
      </c>
      <c r="H1869" s="9" t="s">
        <v>140</v>
      </c>
      <c r="I1869" s="9" t="s">
        <v>141</v>
      </c>
      <c r="J1869" s="9">
        <f>Data[[#This Row],[Miqdar]]*Data[[#This Row],[Qiymət]]</f>
        <v>54</v>
      </c>
      <c r="K1869" s="9">
        <f>Data[[#This Row],[Məbləğ]]-Data[[#This Row],[Maya]]*Data[[#This Row],[Miqdar]]</f>
        <v>16.200000000000003</v>
      </c>
      <c r="O1869"/>
      <c r="P1869"/>
    </row>
    <row r="1870" spans="1:16" x14ac:dyDescent="0.35">
      <c r="A1870" s="15">
        <v>44271.656900000198</v>
      </c>
      <c r="B1870" s="9">
        <v>56</v>
      </c>
      <c r="C1870" s="9" t="s">
        <v>28</v>
      </c>
      <c r="D1870" s="9" t="s">
        <v>143</v>
      </c>
      <c r="E1870" s="9" t="s">
        <v>185</v>
      </c>
      <c r="F1870" s="9">
        <v>1.2</v>
      </c>
      <c r="G1870" s="9">
        <v>0.72</v>
      </c>
      <c r="H1870" s="9" t="s">
        <v>154</v>
      </c>
      <c r="I1870" s="9" t="s">
        <v>155</v>
      </c>
      <c r="J1870" s="9">
        <f>Data[[#This Row],[Miqdar]]*Data[[#This Row],[Qiymət]]</f>
        <v>67.2</v>
      </c>
      <c r="K1870" s="9">
        <f>Data[[#This Row],[Məbləğ]]-Data[[#This Row],[Maya]]*Data[[#This Row],[Miqdar]]</f>
        <v>26.880000000000003</v>
      </c>
      <c r="O1870"/>
      <c r="P1870"/>
    </row>
    <row r="1871" spans="1:16" x14ac:dyDescent="0.35">
      <c r="A1871" s="15">
        <v>44271.700300000201</v>
      </c>
      <c r="B1871" s="9">
        <v>60</v>
      </c>
      <c r="C1871" s="9" t="s">
        <v>20</v>
      </c>
      <c r="D1871" s="9" t="s">
        <v>121</v>
      </c>
      <c r="E1871" s="9" t="s">
        <v>139</v>
      </c>
      <c r="F1871" s="9">
        <v>1.5</v>
      </c>
      <c r="G1871" s="9">
        <v>0.75</v>
      </c>
      <c r="H1871" s="9" t="s">
        <v>140</v>
      </c>
      <c r="I1871" s="9" t="s">
        <v>183</v>
      </c>
      <c r="J1871" s="9">
        <f>Data[[#This Row],[Miqdar]]*Data[[#This Row],[Qiymət]]</f>
        <v>90</v>
      </c>
      <c r="K1871" s="9">
        <f>Data[[#This Row],[Məbləğ]]-Data[[#This Row],[Maya]]*Data[[#This Row],[Miqdar]]</f>
        <v>45</v>
      </c>
      <c r="O1871"/>
      <c r="P1871"/>
    </row>
    <row r="1872" spans="1:16" x14ac:dyDescent="0.35">
      <c r="A1872" s="15">
        <v>44271.737300000197</v>
      </c>
      <c r="B1872" s="9">
        <v>61</v>
      </c>
      <c r="C1872" s="9" t="s">
        <v>28</v>
      </c>
      <c r="D1872" s="9" t="s">
        <v>143</v>
      </c>
      <c r="E1872" s="9" t="s">
        <v>186</v>
      </c>
      <c r="F1872" s="9">
        <v>1.4</v>
      </c>
      <c r="G1872" s="9">
        <v>0.97999999999999987</v>
      </c>
      <c r="H1872" s="9" t="s">
        <v>140</v>
      </c>
      <c r="I1872" s="9" t="s">
        <v>155</v>
      </c>
      <c r="J1872" s="9">
        <f>Data[[#This Row],[Miqdar]]*Data[[#This Row],[Qiymət]]</f>
        <v>85.399999999999991</v>
      </c>
      <c r="K1872" s="9">
        <f>Data[[#This Row],[Məbləğ]]-Data[[#This Row],[Maya]]*Data[[#This Row],[Miqdar]]</f>
        <v>25.619999999999997</v>
      </c>
      <c r="O1872"/>
      <c r="P1872"/>
    </row>
    <row r="1873" spans="1:16" x14ac:dyDescent="0.35">
      <c r="A1873" s="15">
        <v>44271.776200000197</v>
      </c>
      <c r="B1873" s="9">
        <v>62</v>
      </c>
      <c r="C1873" s="9" t="s">
        <v>167</v>
      </c>
      <c r="D1873" s="9" t="s">
        <v>149</v>
      </c>
      <c r="E1873" s="9" t="s">
        <v>146</v>
      </c>
      <c r="F1873" s="9">
        <v>1.7</v>
      </c>
      <c r="G1873" s="9">
        <v>0.85</v>
      </c>
      <c r="H1873" s="9" t="s">
        <v>140</v>
      </c>
      <c r="I1873" s="9" t="s">
        <v>172</v>
      </c>
      <c r="J1873" s="9">
        <f>Data[[#This Row],[Miqdar]]*Data[[#This Row],[Qiymət]]</f>
        <v>105.39999999999999</v>
      </c>
      <c r="K1873" s="9">
        <f>Data[[#This Row],[Məbləğ]]-Data[[#This Row],[Maya]]*Data[[#This Row],[Miqdar]]</f>
        <v>52.699999999999996</v>
      </c>
      <c r="O1873"/>
      <c r="P1873"/>
    </row>
    <row r="1874" spans="1:16" x14ac:dyDescent="0.35">
      <c r="A1874" s="15">
        <v>44271.8112000002</v>
      </c>
      <c r="B1874" s="9">
        <v>61</v>
      </c>
      <c r="C1874" s="9" t="s">
        <v>6</v>
      </c>
      <c r="D1874" s="9" t="s">
        <v>121</v>
      </c>
      <c r="E1874" s="9" t="s">
        <v>158</v>
      </c>
      <c r="F1874" s="9">
        <v>3.9</v>
      </c>
      <c r="G1874" s="9">
        <v>1.95</v>
      </c>
      <c r="H1874" s="9" t="s">
        <v>154</v>
      </c>
      <c r="I1874" s="9" t="s">
        <v>196</v>
      </c>
      <c r="J1874" s="9">
        <f>Data[[#This Row],[Miqdar]]*Data[[#This Row],[Qiymət]]</f>
        <v>237.9</v>
      </c>
      <c r="K1874" s="9">
        <f>Data[[#This Row],[Məbləğ]]-Data[[#This Row],[Maya]]*Data[[#This Row],[Miqdar]]</f>
        <v>118.95</v>
      </c>
      <c r="O1874"/>
      <c r="P1874"/>
    </row>
    <row r="1875" spans="1:16" x14ac:dyDescent="0.35">
      <c r="A1875" s="15">
        <v>44271.849400000203</v>
      </c>
      <c r="B1875" s="9">
        <v>70</v>
      </c>
      <c r="C1875" s="9" t="s">
        <v>20</v>
      </c>
      <c r="D1875" s="9" t="s">
        <v>121</v>
      </c>
      <c r="E1875" s="9" t="s">
        <v>135</v>
      </c>
      <c r="F1875" s="9">
        <v>2.5</v>
      </c>
      <c r="G1875" s="9">
        <v>1.25</v>
      </c>
      <c r="H1875" s="9" t="s">
        <v>136</v>
      </c>
      <c r="I1875" s="9" t="s">
        <v>147</v>
      </c>
      <c r="J1875" s="9">
        <f>Data[[#This Row],[Miqdar]]*Data[[#This Row],[Qiymət]]</f>
        <v>175</v>
      </c>
      <c r="K1875" s="9">
        <f>Data[[#This Row],[Məbləğ]]-Data[[#This Row],[Maya]]*Data[[#This Row],[Miqdar]]</f>
        <v>87.5</v>
      </c>
      <c r="O1875"/>
      <c r="P1875"/>
    </row>
    <row r="1876" spans="1:16" x14ac:dyDescent="0.35">
      <c r="A1876" s="15">
        <v>44271.885100000203</v>
      </c>
      <c r="B1876" s="9">
        <v>59</v>
      </c>
      <c r="C1876" s="9" t="s">
        <v>20</v>
      </c>
      <c r="D1876" s="9" t="s">
        <v>121</v>
      </c>
      <c r="E1876" s="9" t="s">
        <v>135</v>
      </c>
      <c r="F1876" s="9">
        <v>2.5</v>
      </c>
      <c r="G1876" s="9">
        <v>1.25</v>
      </c>
      <c r="H1876" s="9" t="s">
        <v>136</v>
      </c>
      <c r="I1876" s="9" t="s">
        <v>165</v>
      </c>
      <c r="J1876" s="9">
        <f>Data[[#This Row],[Miqdar]]*Data[[#This Row],[Qiymət]]</f>
        <v>147.5</v>
      </c>
      <c r="K1876" s="9">
        <f>Data[[#This Row],[Məbləğ]]-Data[[#This Row],[Maya]]*Data[[#This Row],[Miqdar]]</f>
        <v>73.75</v>
      </c>
      <c r="O1876"/>
      <c r="P1876"/>
    </row>
    <row r="1877" spans="1:16" x14ac:dyDescent="0.35">
      <c r="A1877" s="15">
        <v>44271.921600000205</v>
      </c>
      <c r="B1877" s="9">
        <v>67</v>
      </c>
      <c r="C1877" s="9" t="s">
        <v>167</v>
      </c>
      <c r="D1877" s="9" t="s">
        <v>149</v>
      </c>
      <c r="E1877" s="9" t="s">
        <v>135</v>
      </c>
      <c r="F1877" s="9">
        <v>2.5</v>
      </c>
      <c r="G1877" s="9">
        <v>1.25</v>
      </c>
      <c r="H1877" s="9" t="s">
        <v>136</v>
      </c>
      <c r="I1877" s="9" t="s">
        <v>168</v>
      </c>
      <c r="J1877" s="9">
        <f>Data[[#This Row],[Miqdar]]*Data[[#This Row],[Qiymət]]</f>
        <v>167.5</v>
      </c>
      <c r="K1877" s="9">
        <f>Data[[#This Row],[Məbləğ]]-Data[[#This Row],[Maya]]*Data[[#This Row],[Miqdar]]</f>
        <v>83.75</v>
      </c>
      <c r="O1877"/>
      <c r="P1877"/>
    </row>
    <row r="1878" spans="1:16" x14ac:dyDescent="0.35">
      <c r="A1878" s="15">
        <v>44271.957100000203</v>
      </c>
      <c r="B1878" s="9">
        <v>62</v>
      </c>
      <c r="C1878" s="9" t="s">
        <v>16</v>
      </c>
      <c r="D1878" s="9" t="s">
        <v>143</v>
      </c>
      <c r="E1878" s="9" t="s">
        <v>164</v>
      </c>
      <c r="F1878" s="9">
        <v>6.6</v>
      </c>
      <c r="G1878" s="9">
        <v>5.2799999999999994</v>
      </c>
      <c r="H1878" s="9" t="s">
        <v>154</v>
      </c>
      <c r="I1878" s="9" t="s">
        <v>166</v>
      </c>
      <c r="J1878" s="9">
        <f>Data[[#This Row],[Miqdar]]*Data[[#This Row],[Qiymət]]</f>
        <v>409.2</v>
      </c>
      <c r="K1878" s="9">
        <f>Data[[#This Row],[Məbləğ]]-Data[[#This Row],[Maya]]*Data[[#This Row],[Miqdar]]</f>
        <v>81.840000000000032</v>
      </c>
      <c r="O1878"/>
      <c r="P1878"/>
    </row>
    <row r="1879" spans="1:16" x14ac:dyDescent="0.35">
      <c r="A1879" s="15">
        <v>44271.996900000202</v>
      </c>
      <c r="B1879" s="9">
        <v>76</v>
      </c>
      <c r="C1879" s="9" t="s">
        <v>39</v>
      </c>
      <c r="D1879" s="9" t="s">
        <v>124</v>
      </c>
      <c r="E1879" s="9" t="s">
        <v>144</v>
      </c>
      <c r="F1879" s="9">
        <v>1.4</v>
      </c>
      <c r="G1879" s="9">
        <v>0.97999999999999987</v>
      </c>
      <c r="H1879" s="9" t="s">
        <v>140</v>
      </c>
      <c r="I1879" s="9" t="s">
        <v>192</v>
      </c>
      <c r="J1879" s="9">
        <f>Data[[#This Row],[Miqdar]]*Data[[#This Row],[Qiymət]]</f>
        <v>106.39999999999999</v>
      </c>
      <c r="K1879" s="9">
        <f>Data[[#This Row],[Məbləğ]]-Data[[#This Row],[Maya]]*Data[[#This Row],[Miqdar]]</f>
        <v>31.92</v>
      </c>
      <c r="O1879"/>
      <c r="P1879"/>
    </row>
    <row r="1880" spans="1:16" x14ac:dyDescent="0.35">
      <c r="A1880" s="15">
        <v>44272.038100000202</v>
      </c>
      <c r="B1880" s="9">
        <v>61</v>
      </c>
      <c r="C1880" s="9" t="s">
        <v>28</v>
      </c>
      <c r="D1880" s="9" t="s">
        <v>143</v>
      </c>
      <c r="E1880" s="9" t="s">
        <v>153</v>
      </c>
      <c r="F1880" s="9">
        <v>1</v>
      </c>
      <c r="G1880" s="9">
        <v>0.6</v>
      </c>
      <c r="H1880" s="9" t="s">
        <v>154</v>
      </c>
      <c r="I1880" s="9" t="s">
        <v>145</v>
      </c>
      <c r="J1880" s="9">
        <f>Data[[#This Row],[Miqdar]]*Data[[#This Row],[Qiymət]]</f>
        <v>61</v>
      </c>
      <c r="K1880" s="9">
        <f>Data[[#This Row],[Məbləğ]]-Data[[#This Row],[Maya]]*Data[[#This Row],[Miqdar]]</f>
        <v>24.4</v>
      </c>
      <c r="O1880"/>
      <c r="P1880"/>
    </row>
    <row r="1881" spans="1:16" x14ac:dyDescent="0.35">
      <c r="A1881" s="15">
        <v>44272.078800000199</v>
      </c>
      <c r="B1881" s="9">
        <v>58</v>
      </c>
      <c r="C1881" s="9" t="s">
        <v>160</v>
      </c>
      <c r="D1881" s="9" t="s">
        <v>143</v>
      </c>
      <c r="E1881" s="9" t="s">
        <v>153</v>
      </c>
      <c r="F1881" s="9">
        <v>1</v>
      </c>
      <c r="G1881" s="9">
        <v>0.6</v>
      </c>
      <c r="H1881" s="9" t="s">
        <v>154</v>
      </c>
      <c r="I1881" s="9" t="s">
        <v>145</v>
      </c>
      <c r="J1881" s="9">
        <f>Data[[#This Row],[Miqdar]]*Data[[#This Row],[Qiymət]]</f>
        <v>58</v>
      </c>
      <c r="K1881" s="9">
        <f>Data[[#This Row],[Məbləğ]]-Data[[#This Row],[Maya]]*Data[[#This Row],[Miqdar]]</f>
        <v>23.200000000000003</v>
      </c>
      <c r="O1881"/>
      <c r="P1881"/>
    </row>
    <row r="1882" spans="1:16" x14ac:dyDescent="0.35">
      <c r="A1882" s="15">
        <v>44272.114800000199</v>
      </c>
      <c r="B1882" s="9">
        <v>58</v>
      </c>
      <c r="C1882" s="9" t="s">
        <v>156</v>
      </c>
      <c r="D1882" s="9" t="s">
        <v>124</v>
      </c>
      <c r="E1882" s="9" t="s">
        <v>162</v>
      </c>
      <c r="F1882" s="9">
        <v>3.2</v>
      </c>
      <c r="G1882" s="9">
        <v>1.6</v>
      </c>
      <c r="H1882" s="9" t="s">
        <v>136</v>
      </c>
      <c r="I1882" s="9" t="s">
        <v>168</v>
      </c>
      <c r="J1882" s="9">
        <f>Data[[#This Row],[Miqdar]]*Data[[#This Row],[Qiymət]]</f>
        <v>185.60000000000002</v>
      </c>
      <c r="K1882" s="9">
        <f>Data[[#This Row],[Məbləğ]]-Data[[#This Row],[Maya]]*Data[[#This Row],[Miqdar]]</f>
        <v>92.800000000000011</v>
      </c>
      <c r="O1882"/>
      <c r="P1882"/>
    </row>
    <row r="1883" spans="1:16" x14ac:dyDescent="0.35">
      <c r="A1883" s="15">
        <v>44272.153600000202</v>
      </c>
      <c r="B1883" s="9">
        <v>62</v>
      </c>
      <c r="C1883" s="9" t="s">
        <v>167</v>
      </c>
      <c r="D1883" s="9" t="s">
        <v>149</v>
      </c>
      <c r="E1883" s="9" t="s">
        <v>162</v>
      </c>
      <c r="F1883" s="9">
        <v>3.2</v>
      </c>
      <c r="G1883" s="9">
        <v>1.6</v>
      </c>
      <c r="H1883" s="9" t="s">
        <v>136</v>
      </c>
      <c r="I1883" s="9" t="s">
        <v>173</v>
      </c>
      <c r="J1883" s="9">
        <f>Data[[#This Row],[Miqdar]]*Data[[#This Row],[Qiymət]]</f>
        <v>198.4</v>
      </c>
      <c r="K1883" s="9">
        <f>Data[[#This Row],[Məbləğ]]-Data[[#This Row],[Maya]]*Data[[#This Row],[Miqdar]]</f>
        <v>99.2</v>
      </c>
      <c r="O1883"/>
      <c r="P1883"/>
    </row>
    <row r="1884" spans="1:16" x14ac:dyDescent="0.35">
      <c r="A1884" s="15">
        <v>44272.197100000201</v>
      </c>
      <c r="B1884" s="9">
        <v>65</v>
      </c>
      <c r="C1884" s="9" t="s">
        <v>20</v>
      </c>
      <c r="D1884" s="9" t="s">
        <v>121</v>
      </c>
      <c r="E1884" s="9" t="s">
        <v>188</v>
      </c>
      <c r="F1884" s="9">
        <v>2.4</v>
      </c>
      <c r="G1884" s="9">
        <v>1.6800000000000002</v>
      </c>
      <c r="H1884" s="9" t="s">
        <v>154</v>
      </c>
      <c r="I1884" s="9" t="s">
        <v>183</v>
      </c>
      <c r="J1884" s="9">
        <f>Data[[#This Row],[Miqdar]]*Data[[#This Row],[Qiymət]]</f>
        <v>156</v>
      </c>
      <c r="K1884" s="9">
        <f>Data[[#This Row],[Məbləğ]]-Data[[#This Row],[Maya]]*Data[[#This Row],[Miqdar]]</f>
        <v>46.799999999999983</v>
      </c>
      <c r="O1884"/>
      <c r="P1884"/>
    </row>
    <row r="1885" spans="1:16" x14ac:dyDescent="0.35">
      <c r="A1885" s="15">
        <v>44272.235000000204</v>
      </c>
      <c r="B1885" s="9">
        <v>64</v>
      </c>
      <c r="C1885" s="9" t="s">
        <v>16</v>
      </c>
      <c r="D1885" s="9" t="s">
        <v>143</v>
      </c>
      <c r="E1885" s="9" t="s">
        <v>188</v>
      </c>
      <c r="F1885" s="9">
        <v>2.4</v>
      </c>
      <c r="G1885" s="9">
        <v>1.6800000000000002</v>
      </c>
      <c r="H1885" s="9" t="s">
        <v>154</v>
      </c>
      <c r="I1885" s="9" t="s">
        <v>145</v>
      </c>
      <c r="J1885" s="9">
        <f>Data[[#This Row],[Miqdar]]*Data[[#This Row],[Qiymət]]</f>
        <v>153.6</v>
      </c>
      <c r="K1885" s="9">
        <f>Data[[#This Row],[Məbləğ]]-Data[[#This Row],[Maya]]*Data[[#This Row],[Miqdar]]</f>
        <v>46.079999999999984</v>
      </c>
      <c r="O1885"/>
      <c r="P1885"/>
    </row>
    <row r="1886" spans="1:16" x14ac:dyDescent="0.35">
      <c r="A1886" s="15">
        <v>44272.270800000202</v>
      </c>
      <c r="B1886" s="9">
        <v>64</v>
      </c>
      <c r="C1886" s="9" t="s">
        <v>142</v>
      </c>
      <c r="D1886" s="9" t="s">
        <v>143</v>
      </c>
      <c r="E1886" s="9" t="s">
        <v>188</v>
      </c>
      <c r="F1886" s="9">
        <v>2.4</v>
      </c>
      <c r="G1886" s="9">
        <v>1.6800000000000002</v>
      </c>
      <c r="H1886" s="9" t="s">
        <v>154</v>
      </c>
      <c r="I1886" s="9" t="s">
        <v>145</v>
      </c>
      <c r="J1886" s="9">
        <f>Data[[#This Row],[Miqdar]]*Data[[#This Row],[Qiymət]]</f>
        <v>153.6</v>
      </c>
      <c r="K1886" s="9">
        <f>Data[[#This Row],[Məbləğ]]-Data[[#This Row],[Maya]]*Data[[#This Row],[Miqdar]]</f>
        <v>46.079999999999984</v>
      </c>
      <c r="O1886"/>
      <c r="P1886"/>
    </row>
    <row r="1887" spans="1:16" x14ac:dyDescent="0.35">
      <c r="A1887" s="15">
        <v>44272.313100000203</v>
      </c>
      <c r="B1887" s="9">
        <v>53</v>
      </c>
      <c r="C1887" s="9" t="s">
        <v>28</v>
      </c>
      <c r="D1887" s="9" t="s">
        <v>143</v>
      </c>
      <c r="E1887" s="9" t="s">
        <v>188</v>
      </c>
      <c r="F1887" s="9">
        <v>2.4</v>
      </c>
      <c r="G1887" s="9">
        <v>1.6800000000000002</v>
      </c>
      <c r="H1887" s="9" t="s">
        <v>154</v>
      </c>
      <c r="I1887" s="9" t="s">
        <v>155</v>
      </c>
      <c r="J1887" s="9">
        <f>Data[[#This Row],[Miqdar]]*Data[[#This Row],[Qiymət]]</f>
        <v>127.19999999999999</v>
      </c>
      <c r="K1887" s="9">
        <f>Data[[#This Row],[Məbləğ]]-Data[[#This Row],[Maya]]*Data[[#This Row],[Miqdar]]</f>
        <v>38.159999999999982</v>
      </c>
      <c r="O1887"/>
      <c r="P1887"/>
    </row>
    <row r="1888" spans="1:16" x14ac:dyDescent="0.35">
      <c r="A1888" s="15">
        <v>44272.354500000205</v>
      </c>
      <c r="B1888" s="9">
        <v>45</v>
      </c>
      <c r="C1888" s="9" t="s">
        <v>138</v>
      </c>
      <c r="D1888" s="9" t="s">
        <v>123</v>
      </c>
      <c r="E1888" s="9" t="s">
        <v>139</v>
      </c>
      <c r="F1888" s="9">
        <v>1.5</v>
      </c>
      <c r="G1888" s="9">
        <v>0.75</v>
      </c>
      <c r="H1888" s="9" t="s">
        <v>140</v>
      </c>
      <c r="I1888" s="9" t="s">
        <v>176</v>
      </c>
      <c r="J1888" s="9">
        <f>Data[[#This Row],[Miqdar]]*Data[[#This Row],[Qiymət]]</f>
        <v>67.5</v>
      </c>
      <c r="K1888" s="9">
        <f>Data[[#This Row],[Məbləğ]]-Data[[#This Row],[Maya]]*Data[[#This Row],[Miqdar]]</f>
        <v>33.75</v>
      </c>
      <c r="O1888"/>
      <c r="P1888"/>
    </row>
    <row r="1889" spans="1:16" x14ac:dyDescent="0.35">
      <c r="A1889" s="15">
        <v>44272.395300000207</v>
      </c>
      <c r="B1889" s="9">
        <v>71</v>
      </c>
      <c r="C1889" s="9" t="s">
        <v>138</v>
      </c>
      <c r="D1889" s="9" t="s">
        <v>123</v>
      </c>
      <c r="E1889" s="9" t="s">
        <v>188</v>
      </c>
      <c r="F1889" s="9">
        <v>2.4</v>
      </c>
      <c r="G1889" s="9">
        <v>1.6800000000000002</v>
      </c>
      <c r="H1889" s="9" t="s">
        <v>154</v>
      </c>
      <c r="I1889" s="9" t="s">
        <v>176</v>
      </c>
      <c r="J1889" s="9">
        <f>Data[[#This Row],[Miqdar]]*Data[[#This Row],[Qiymət]]</f>
        <v>170.4</v>
      </c>
      <c r="K1889" s="9">
        <f>Data[[#This Row],[Məbləğ]]-Data[[#This Row],[Maya]]*Data[[#This Row],[Miqdar]]</f>
        <v>51.11999999999999</v>
      </c>
      <c r="O1889"/>
      <c r="P1889"/>
    </row>
    <row r="1890" spans="1:16" x14ac:dyDescent="0.35">
      <c r="A1890" s="15">
        <v>44272.438900000205</v>
      </c>
      <c r="B1890" s="9">
        <v>55</v>
      </c>
      <c r="C1890" s="9" t="s">
        <v>138</v>
      </c>
      <c r="D1890" s="9" t="s">
        <v>123</v>
      </c>
      <c r="E1890" s="9" t="s">
        <v>153</v>
      </c>
      <c r="F1890" s="9">
        <v>1</v>
      </c>
      <c r="G1890" s="9">
        <v>0.6</v>
      </c>
      <c r="H1890" s="9" t="s">
        <v>154</v>
      </c>
      <c r="I1890" s="9" t="s">
        <v>179</v>
      </c>
      <c r="J1890" s="9">
        <f>Data[[#This Row],[Miqdar]]*Data[[#This Row],[Qiymət]]</f>
        <v>55</v>
      </c>
      <c r="K1890" s="9">
        <f>Data[[#This Row],[Məbləğ]]-Data[[#This Row],[Maya]]*Data[[#This Row],[Miqdar]]</f>
        <v>22</v>
      </c>
      <c r="O1890"/>
      <c r="P1890"/>
    </row>
    <row r="1891" spans="1:16" x14ac:dyDescent="0.35">
      <c r="A1891" s="15">
        <v>44272.474600000205</v>
      </c>
      <c r="B1891" s="9">
        <v>54</v>
      </c>
      <c r="C1891" s="9" t="s">
        <v>138</v>
      </c>
      <c r="D1891" s="9" t="s">
        <v>123</v>
      </c>
      <c r="E1891" s="9" t="s">
        <v>139</v>
      </c>
      <c r="F1891" s="9">
        <v>1.5</v>
      </c>
      <c r="G1891" s="9">
        <v>0.75</v>
      </c>
      <c r="H1891" s="9" t="s">
        <v>140</v>
      </c>
      <c r="I1891" s="9" t="s">
        <v>179</v>
      </c>
      <c r="J1891" s="9">
        <f>Data[[#This Row],[Miqdar]]*Data[[#This Row],[Qiymət]]</f>
        <v>81</v>
      </c>
      <c r="K1891" s="9">
        <f>Data[[#This Row],[Məbləğ]]-Data[[#This Row],[Maya]]*Data[[#This Row],[Miqdar]]</f>
        <v>40.5</v>
      </c>
      <c r="O1891"/>
      <c r="P1891"/>
    </row>
    <row r="1892" spans="1:16" x14ac:dyDescent="0.35">
      <c r="A1892" s="15">
        <v>44272.519600000203</v>
      </c>
      <c r="B1892" s="9">
        <v>74</v>
      </c>
      <c r="C1892" s="9" t="s">
        <v>36</v>
      </c>
      <c r="D1892" s="9" t="s">
        <v>123</v>
      </c>
      <c r="E1892" s="9" t="s">
        <v>162</v>
      </c>
      <c r="F1892" s="9">
        <v>3.2</v>
      </c>
      <c r="G1892" s="9">
        <v>1.6</v>
      </c>
      <c r="H1892" s="9" t="s">
        <v>136</v>
      </c>
      <c r="I1892" s="9" t="s">
        <v>141</v>
      </c>
      <c r="J1892" s="9">
        <f>Data[[#This Row],[Miqdar]]*Data[[#This Row],[Qiymət]]</f>
        <v>236.8</v>
      </c>
      <c r="K1892" s="9">
        <f>Data[[#This Row],[Məbləğ]]-Data[[#This Row],[Maya]]*Data[[#This Row],[Miqdar]]</f>
        <v>118.4</v>
      </c>
      <c r="O1892"/>
      <c r="P1892"/>
    </row>
    <row r="1893" spans="1:16" x14ac:dyDescent="0.35">
      <c r="A1893" s="15">
        <v>44272.559400000202</v>
      </c>
      <c r="B1893" s="9">
        <v>66</v>
      </c>
      <c r="C1893" s="9" t="s">
        <v>156</v>
      </c>
      <c r="D1893" s="9" t="s">
        <v>124</v>
      </c>
      <c r="E1893" s="9" t="s">
        <v>171</v>
      </c>
      <c r="F1893" s="9">
        <v>2.8</v>
      </c>
      <c r="G1893" s="9">
        <v>1.6799999999999997</v>
      </c>
      <c r="H1893" s="9" t="s">
        <v>136</v>
      </c>
      <c r="I1893" s="9" t="s">
        <v>173</v>
      </c>
      <c r="J1893" s="9">
        <f>Data[[#This Row],[Miqdar]]*Data[[#This Row],[Qiymət]]</f>
        <v>184.79999999999998</v>
      </c>
      <c r="K1893" s="9">
        <f>Data[[#This Row],[Məbləğ]]-Data[[#This Row],[Maya]]*Data[[#This Row],[Miqdar]]</f>
        <v>73.92</v>
      </c>
      <c r="O1893"/>
      <c r="P1893"/>
    </row>
    <row r="1894" spans="1:16" x14ac:dyDescent="0.35">
      <c r="A1894" s="15">
        <v>44272.604300000203</v>
      </c>
      <c r="B1894" s="9">
        <v>68</v>
      </c>
      <c r="C1894" s="9" t="s">
        <v>39</v>
      </c>
      <c r="D1894" s="9" t="s">
        <v>124</v>
      </c>
      <c r="E1894" s="9" t="s">
        <v>171</v>
      </c>
      <c r="F1894" s="9">
        <v>2.8</v>
      </c>
      <c r="G1894" s="9">
        <v>1.6799999999999997</v>
      </c>
      <c r="H1894" s="9" t="s">
        <v>136</v>
      </c>
      <c r="I1894" s="9" t="s">
        <v>192</v>
      </c>
      <c r="J1894" s="9">
        <f>Data[[#This Row],[Miqdar]]*Data[[#This Row],[Qiymət]]</f>
        <v>190.39999999999998</v>
      </c>
      <c r="K1894" s="9">
        <f>Data[[#This Row],[Məbləğ]]-Data[[#This Row],[Maya]]*Data[[#This Row],[Miqdar]]</f>
        <v>76.16</v>
      </c>
      <c r="O1894"/>
      <c r="P1894"/>
    </row>
    <row r="1895" spans="1:16" x14ac:dyDescent="0.35">
      <c r="A1895" s="15">
        <v>44272.642200000206</v>
      </c>
      <c r="B1895" s="9">
        <v>67</v>
      </c>
      <c r="C1895" s="9" t="s">
        <v>200</v>
      </c>
      <c r="D1895" s="9" t="s">
        <v>122</v>
      </c>
      <c r="E1895" s="9" t="s">
        <v>164</v>
      </c>
      <c r="F1895" s="9">
        <v>6.6</v>
      </c>
      <c r="G1895" s="9">
        <v>5.2799999999999994</v>
      </c>
      <c r="H1895" s="9" t="s">
        <v>154</v>
      </c>
      <c r="I1895" s="9" t="s">
        <v>180</v>
      </c>
      <c r="J1895" s="9">
        <f>Data[[#This Row],[Miqdar]]*Data[[#This Row],[Qiymət]]</f>
        <v>442.2</v>
      </c>
      <c r="K1895" s="9">
        <f>Data[[#This Row],[Məbləğ]]-Data[[#This Row],[Maya]]*Data[[#This Row],[Miqdar]]</f>
        <v>88.440000000000055</v>
      </c>
      <c r="O1895"/>
      <c r="P1895"/>
    </row>
    <row r="1896" spans="1:16" x14ac:dyDescent="0.35">
      <c r="A1896" s="15">
        <v>44272.680800000206</v>
      </c>
      <c r="B1896" s="9">
        <v>70</v>
      </c>
      <c r="C1896" s="9" t="s">
        <v>8</v>
      </c>
      <c r="D1896" s="9" t="s">
        <v>122</v>
      </c>
      <c r="E1896" s="9" t="s">
        <v>150</v>
      </c>
      <c r="F1896" s="9">
        <v>3.3</v>
      </c>
      <c r="G1896" s="9">
        <v>2.6399999999999997</v>
      </c>
      <c r="H1896" s="9" t="s">
        <v>136</v>
      </c>
      <c r="I1896" s="9" t="s">
        <v>174</v>
      </c>
      <c r="J1896" s="9">
        <f>Data[[#This Row],[Miqdar]]*Data[[#This Row],[Qiymət]]</f>
        <v>231</v>
      </c>
      <c r="K1896" s="9">
        <f>Data[[#This Row],[Məbləğ]]-Data[[#This Row],[Maya]]*Data[[#This Row],[Miqdar]]</f>
        <v>46.200000000000017</v>
      </c>
      <c r="O1896"/>
      <c r="P1896"/>
    </row>
    <row r="1897" spans="1:16" x14ac:dyDescent="0.35">
      <c r="A1897" s="15">
        <v>44272.717600000207</v>
      </c>
      <c r="B1897" s="9">
        <v>60</v>
      </c>
      <c r="C1897" s="9" t="s">
        <v>8</v>
      </c>
      <c r="D1897" s="9" t="s">
        <v>122</v>
      </c>
      <c r="E1897" s="9" t="s">
        <v>158</v>
      </c>
      <c r="F1897" s="9">
        <v>3.9</v>
      </c>
      <c r="G1897" s="9">
        <v>1.95</v>
      </c>
      <c r="H1897" s="9" t="s">
        <v>154</v>
      </c>
      <c r="I1897" s="9" t="s">
        <v>174</v>
      </c>
      <c r="J1897" s="9">
        <f>Data[[#This Row],[Miqdar]]*Data[[#This Row],[Qiymət]]</f>
        <v>234</v>
      </c>
      <c r="K1897" s="9">
        <f>Data[[#This Row],[Məbləğ]]-Data[[#This Row],[Maya]]*Data[[#This Row],[Miqdar]]</f>
        <v>117</v>
      </c>
      <c r="O1897"/>
      <c r="P1897"/>
    </row>
    <row r="1898" spans="1:16" x14ac:dyDescent="0.35">
      <c r="A1898" s="15">
        <v>44272.754100000209</v>
      </c>
      <c r="B1898" s="9">
        <v>54</v>
      </c>
      <c r="C1898" s="9" t="s">
        <v>8</v>
      </c>
      <c r="D1898" s="9" t="s">
        <v>122</v>
      </c>
      <c r="E1898" s="9" t="s">
        <v>159</v>
      </c>
      <c r="F1898" s="9">
        <v>1.5</v>
      </c>
      <c r="G1898" s="9">
        <v>0.9</v>
      </c>
      <c r="H1898" s="9" t="s">
        <v>154</v>
      </c>
      <c r="I1898" s="9" t="s">
        <v>174</v>
      </c>
      <c r="J1898" s="9">
        <f>Data[[#This Row],[Miqdar]]*Data[[#This Row],[Qiymət]]</f>
        <v>81</v>
      </c>
      <c r="K1898" s="9">
        <f>Data[[#This Row],[Məbləğ]]-Data[[#This Row],[Maya]]*Data[[#This Row],[Miqdar]]</f>
        <v>32.4</v>
      </c>
      <c r="O1898"/>
      <c r="P1898"/>
    </row>
    <row r="1899" spans="1:16" x14ac:dyDescent="0.35">
      <c r="A1899" s="15">
        <v>44272.798000000206</v>
      </c>
      <c r="B1899" s="9">
        <v>67</v>
      </c>
      <c r="C1899" s="9" t="s">
        <v>8</v>
      </c>
      <c r="D1899" s="9" t="s">
        <v>122</v>
      </c>
      <c r="E1899" s="9" t="s">
        <v>159</v>
      </c>
      <c r="F1899" s="9">
        <v>1.5</v>
      </c>
      <c r="G1899" s="9">
        <v>0.9</v>
      </c>
      <c r="H1899" s="9" t="s">
        <v>154</v>
      </c>
      <c r="I1899" s="9" t="s">
        <v>174</v>
      </c>
      <c r="J1899" s="9">
        <f>Data[[#This Row],[Miqdar]]*Data[[#This Row],[Qiymət]]</f>
        <v>100.5</v>
      </c>
      <c r="K1899" s="9">
        <f>Data[[#This Row],[Məbləğ]]-Data[[#This Row],[Maya]]*Data[[#This Row],[Miqdar]]</f>
        <v>40.199999999999996</v>
      </c>
      <c r="O1899"/>
      <c r="P1899"/>
    </row>
    <row r="1900" spans="1:16" x14ac:dyDescent="0.35">
      <c r="A1900" s="15">
        <v>44272.838200000209</v>
      </c>
      <c r="B1900" s="9">
        <v>65</v>
      </c>
      <c r="C1900" s="9" t="s">
        <v>8</v>
      </c>
      <c r="D1900" s="9" t="s">
        <v>122</v>
      </c>
      <c r="E1900" s="9" t="s">
        <v>158</v>
      </c>
      <c r="F1900" s="9">
        <v>3.9</v>
      </c>
      <c r="G1900" s="9">
        <v>1.95</v>
      </c>
      <c r="H1900" s="9" t="s">
        <v>154</v>
      </c>
      <c r="I1900" s="9" t="s">
        <v>174</v>
      </c>
      <c r="J1900" s="9">
        <f>Data[[#This Row],[Miqdar]]*Data[[#This Row],[Qiymət]]</f>
        <v>253.5</v>
      </c>
      <c r="K1900" s="9">
        <f>Data[[#This Row],[Məbləğ]]-Data[[#This Row],[Maya]]*Data[[#This Row],[Miqdar]]</f>
        <v>126.75</v>
      </c>
      <c r="O1900"/>
      <c r="P1900"/>
    </row>
    <row r="1901" spans="1:16" x14ac:dyDescent="0.35">
      <c r="A1901" s="15">
        <v>44272.881800000207</v>
      </c>
      <c r="B1901" s="9">
        <v>58</v>
      </c>
      <c r="C1901" s="9" t="s">
        <v>8</v>
      </c>
      <c r="D1901" s="9" t="s">
        <v>122</v>
      </c>
      <c r="E1901" s="9" t="s">
        <v>171</v>
      </c>
      <c r="F1901" s="9">
        <v>2.8</v>
      </c>
      <c r="G1901" s="9">
        <v>1.6799999999999997</v>
      </c>
      <c r="H1901" s="9" t="s">
        <v>136</v>
      </c>
      <c r="I1901" s="9" t="s">
        <v>174</v>
      </c>
      <c r="J1901" s="9">
        <f>Data[[#This Row],[Miqdar]]*Data[[#This Row],[Qiymət]]</f>
        <v>162.39999999999998</v>
      </c>
      <c r="K1901" s="9">
        <f>Data[[#This Row],[Məbləğ]]-Data[[#This Row],[Maya]]*Data[[#This Row],[Miqdar]]</f>
        <v>64.959999999999994</v>
      </c>
      <c r="O1901"/>
      <c r="P1901"/>
    </row>
    <row r="1902" spans="1:16" x14ac:dyDescent="0.35">
      <c r="A1902" s="15">
        <v>44272.926000000203</v>
      </c>
      <c r="B1902" s="9">
        <v>64</v>
      </c>
      <c r="C1902" s="9" t="s">
        <v>25</v>
      </c>
      <c r="D1902" s="9" t="s">
        <v>122</v>
      </c>
      <c r="E1902" s="9" t="s">
        <v>150</v>
      </c>
      <c r="F1902" s="9">
        <v>3.3</v>
      </c>
      <c r="G1902" s="9">
        <v>2.6399999999999997</v>
      </c>
      <c r="H1902" s="9" t="s">
        <v>136</v>
      </c>
      <c r="I1902" s="9" t="s">
        <v>180</v>
      </c>
      <c r="J1902" s="9">
        <f>Data[[#This Row],[Miqdar]]*Data[[#This Row],[Qiymət]]</f>
        <v>211.2</v>
      </c>
      <c r="K1902" s="9">
        <f>Data[[#This Row],[Məbləğ]]-Data[[#This Row],[Maya]]*Data[[#This Row],[Miqdar]]</f>
        <v>42.240000000000009</v>
      </c>
      <c r="O1902"/>
      <c r="P1902"/>
    </row>
    <row r="1903" spans="1:16" x14ac:dyDescent="0.35">
      <c r="A1903" s="15">
        <v>44272.963300000207</v>
      </c>
      <c r="B1903" s="9">
        <v>65</v>
      </c>
      <c r="C1903" s="9" t="s">
        <v>11</v>
      </c>
      <c r="D1903" s="9" t="s">
        <v>122</v>
      </c>
      <c r="E1903" s="9" t="s">
        <v>181</v>
      </c>
      <c r="F1903" s="9">
        <v>0.9</v>
      </c>
      <c r="G1903" s="9">
        <v>0.63</v>
      </c>
      <c r="H1903" s="9" t="s">
        <v>140</v>
      </c>
      <c r="I1903" s="9" t="s">
        <v>194</v>
      </c>
      <c r="J1903" s="9">
        <f>Data[[#This Row],[Miqdar]]*Data[[#This Row],[Qiymət]]</f>
        <v>58.5</v>
      </c>
      <c r="K1903" s="9">
        <f>Data[[#This Row],[Məbləğ]]-Data[[#This Row],[Maya]]*Data[[#This Row],[Miqdar]]</f>
        <v>17.549999999999997</v>
      </c>
      <c r="O1903"/>
      <c r="P1903"/>
    </row>
    <row r="1904" spans="1:16" x14ac:dyDescent="0.35">
      <c r="A1904" s="15">
        <v>44273.001600000207</v>
      </c>
      <c r="B1904" s="9">
        <v>57</v>
      </c>
      <c r="C1904" s="9" t="s">
        <v>11</v>
      </c>
      <c r="D1904" s="9" t="s">
        <v>122</v>
      </c>
      <c r="E1904" s="9" t="s">
        <v>181</v>
      </c>
      <c r="F1904" s="9">
        <v>0.9</v>
      </c>
      <c r="G1904" s="9">
        <v>0.63</v>
      </c>
      <c r="H1904" s="9" t="s">
        <v>140</v>
      </c>
      <c r="I1904" s="9" t="s">
        <v>194</v>
      </c>
      <c r="J1904" s="9">
        <f>Data[[#This Row],[Miqdar]]*Data[[#This Row],[Qiymət]]</f>
        <v>51.300000000000004</v>
      </c>
      <c r="K1904" s="9">
        <f>Data[[#This Row],[Məbləğ]]-Data[[#This Row],[Maya]]*Data[[#This Row],[Miqdar]]</f>
        <v>15.39</v>
      </c>
      <c r="O1904"/>
      <c r="P1904"/>
    </row>
    <row r="1905" spans="1:16" x14ac:dyDescent="0.35">
      <c r="A1905" s="15">
        <v>44273.03750000021</v>
      </c>
      <c r="B1905" s="9">
        <v>68</v>
      </c>
      <c r="C1905" s="9" t="s">
        <v>11</v>
      </c>
      <c r="D1905" s="9" t="s">
        <v>122</v>
      </c>
      <c r="E1905" s="9" t="s">
        <v>164</v>
      </c>
      <c r="F1905" s="9">
        <v>6.6</v>
      </c>
      <c r="G1905" s="9">
        <v>5.2799999999999994</v>
      </c>
      <c r="H1905" s="9" t="s">
        <v>154</v>
      </c>
      <c r="I1905" s="9" t="s">
        <v>194</v>
      </c>
      <c r="J1905" s="9">
        <f>Data[[#This Row],[Miqdar]]*Data[[#This Row],[Qiymət]]</f>
        <v>448.79999999999995</v>
      </c>
      <c r="K1905" s="9">
        <f>Data[[#This Row],[Məbləğ]]-Data[[#This Row],[Maya]]*Data[[#This Row],[Miqdar]]</f>
        <v>89.759999999999991</v>
      </c>
      <c r="O1905"/>
      <c r="P1905"/>
    </row>
    <row r="1906" spans="1:16" x14ac:dyDescent="0.35">
      <c r="A1906" s="15">
        <v>44273.073800000209</v>
      </c>
      <c r="B1906" s="9">
        <v>59</v>
      </c>
      <c r="C1906" s="9" t="s">
        <v>11</v>
      </c>
      <c r="D1906" s="9" t="s">
        <v>122</v>
      </c>
      <c r="E1906" s="9" t="s">
        <v>164</v>
      </c>
      <c r="F1906" s="9">
        <v>6.6</v>
      </c>
      <c r="G1906" s="9">
        <v>5.2799999999999994</v>
      </c>
      <c r="H1906" s="9" t="s">
        <v>154</v>
      </c>
      <c r="I1906" s="9" t="s">
        <v>194</v>
      </c>
      <c r="J1906" s="9">
        <f>Data[[#This Row],[Miqdar]]*Data[[#This Row],[Qiymət]]</f>
        <v>389.4</v>
      </c>
      <c r="K1906" s="9">
        <f>Data[[#This Row],[Məbləğ]]-Data[[#This Row],[Maya]]*Data[[#This Row],[Miqdar]]</f>
        <v>77.88</v>
      </c>
      <c r="O1906"/>
      <c r="P1906"/>
    </row>
    <row r="1907" spans="1:16" x14ac:dyDescent="0.35">
      <c r="A1907" s="15">
        <v>44273.113600000208</v>
      </c>
      <c r="B1907" s="9">
        <v>71</v>
      </c>
      <c r="C1907" s="9" t="s">
        <v>11</v>
      </c>
      <c r="D1907" s="9" t="s">
        <v>122</v>
      </c>
      <c r="E1907" s="9" t="s">
        <v>188</v>
      </c>
      <c r="F1907" s="9">
        <v>2.4</v>
      </c>
      <c r="G1907" s="9">
        <v>1.6800000000000002</v>
      </c>
      <c r="H1907" s="9" t="s">
        <v>154</v>
      </c>
      <c r="I1907" s="9" t="s">
        <v>174</v>
      </c>
      <c r="J1907" s="9">
        <f>Data[[#This Row],[Miqdar]]*Data[[#This Row],[Qiymət]]</f>
        <v>170.4</v>
      </c>
      <c r="K1907" s="9">
        <f>Data[[#This Row],[Məbləğ]]-Data[[#This Row],[Maya]]*Data[[#This Row],[Miqdar]]</f>
        <v>51.11999999999999</v>
      </c>
      <c r="O1907"/>
      <c r="P1907"/>
    </row>
    <row r="1908" spans="1:16" x14ac:dyDescent="0.35">
      <c r="A1908" s="15">
        <v>44273.158500000209</v>
      </c>
      <c r="B1908" s="9">
        <v>58</v>
      </c>
      <c r="C1908" s="9" t="s">
        <v>148</v>
      </c>
      <c r="D1908" s="9" t="s">
        <v>149</v>
      </c>
      <c r="E1908" s="9" t="s">
        <v>181</v>
      </c>
      <c r="F1908" s="9">
        <v>0.9</v>
      </c>
      <c r="G1908" s="9">
        <v>0.63</v>
      </c>
      <c r="H1908" s="9" t="s">
        <v>140</v>
      </c>
      <c r="I1908" s="9" t="s">
        <v>151</v>
      </c>
      <c r="J1908" s="9">
        <f>Data[[#This Row],[Miqdar]]*Data[[#This Row],[Qiymət]]</f>
        <v>52.2</v>
      </c>
      <c r="K1908" s="9">
        <f>Data[[#This Row],[Məbləğ]]-Data[[#This Row],[Maya]]*Data[[#This Row],[Miqdar]]</f>
        <v>15.660000000000004</v>
      </c>
      <c r="O1908"/>
      <c r="P1908"/>
    </row>
    <row r="1909" spans="1:16" x14ac:dyDescent="0.35">
      <c r="A1909" s="15">
        <v>44273.200600000207</v>
      </c>
      <c r="B1909" s="9">
        <v>56</v>
      </c>
      <c r="C1909" s="9" t="s">
        <v>16</v>
      </c>
      <c r="D1909" s="9" t="s">
        <v>143</v>
      </c>
      <c r="E1909" s="9" t="s">
        <v>158</v>
      </c>
      <c r="F1909" s="9">
        <v>3.9</v>
      </c>
      <c r="G1909" s="9">
        <v>1.95</v>
      </c>
      <c r="H1909" s="9" t="s">
        <v>154</v>
      </c>
      <c r="I1909" s="9" t="s">
        <v>170</v>
      </c>
      <c r="J1909" s="9">
        <f>Data[[#This Row],[Miqdar]]*Data[[#This Row],[Qiymət]]</f>
        <v>218.4</v>
      </c>
      <c r="K1909" s="9">
        <f>Data[[#This Row],[Məbləğ]]-Data[[#This Row],[Maya]]*Data[[#This Row],[Miqdar]]</f>
        <v>109.2</v>
      </c>
      <c r="O1909"/>
      <c r="P1909"/>
    </row>
    <row r="1910" spans="1:16" x14ac:dyDescent="0.35">
      <c r="A1910" s="15">
        <v>44273.237700000209</v>
      </c>
      <c r="B1910" s="9">
        <v>56</v>
      </c>
      <c r="C1910" s="9" t="s">
        <v>42</v>
      </c>
      <c r="D1910" s="9" t="s">
        <v>121</v>
      </c>
      <c r="E1910" s="9" t="s">
        <v>182</v>
      </c>
      <c r="F1910" s="9">
        <v>3.4</v>
      </c>
      <c r="G1910" s="9">
        <v>2.38</v>
      </c>
      <c r="H1910" s="9" t="s">
        <v>136</v>
      </c>
      <c r="I1910" s="9" t="s">
        <v>193</v>
      </c>
      <c r="J1910" s="9">
        <f>Data[[#This Row],[Miqdar]]*Data[[#This Row],[Qiymət]]</f>
        <v>190.4</v>
      </c>
      <c r="K1910" s="9">
        <f>Data[[#This Row],[Məbləğ]]-Data[[#This Row],[Maya]]*Data[[#This Row],[Miqdar]]</f>
        <v>57.120000000000005</v>
      </c>
      <c r="O1910"/>
      <c r="P1910"/>
    </row>
    <row r="1911" spans="1:16" x14ac:dyDescent="0.35">
      <c r="A1911" s="15">
        <v>44273.275500000207</v>
      </c>
      <c r="B1911" s="9">
        <v>64</v>
      </c>
      <c r="C1911" s="9" t="s">
        <v>20</v>
      </c>
      <c r="D1911" s="9" t="s">
        <v>121</v>
      </c>
      <c r="E1911" s="9" t="s">
        <v>171</v>
      </c>
      <c r="F1911" s="9">
        <v>2.8</v>
      </c>
      <c r="G1911" s="9">
        <v>1.6799999999999997</v>
      </c>
      <c r="H1911" s="9" t="s">
        <v>136</v>
      </c>
      <c r="I1911" s="9" t="s">
        <v>198</v>
      </c>
      <c r="J1911" s="9">
        <f>Data[[#This Row],[Miqdar]]*Data[[#This Row],[Qiymət]]</f>
        <v>179.2</v>
      </c>
      <c r="K1911" s="9">
        <f>Data[[#This Row],[Məbləğ]]-Data[[#This Row],[Maya]]*Data[[#This Row],[Miqdar]]</f>
        <v>71.680000000000007</v>
      </c>
      <c r="O1911"/>
      <c r="P1911"/>
    </row>
    <row r="1912" spans="1:16" x14ac:dyDescent="0.35">
      <c r="A1912" s="15">
        <v>44273.313600000205</v>
      </c>
      <c r="B1912" s="9">
        <v>60</v>
      </c>
      <c r="C1912" s="9" t="s">
        <v>20</v>
      </c>
      <c r="D1912" s="9" t="s">
        <v>121</v>
      </c>
      <c r="E1912" s="9" t="s">
        <v>182</v>
      </c>
      <c r="F1912" s="9">
        <v>3.4</v>
      </c>
      <c r="G1912" s="9">
        <v>2.38</v>
      </c>
      <c r="H1912" s="9" t="s">
        <v>136</v>
      </c>
      <c r="I1912" s="9" t="s">
        <v>193</v>
      </c>
      <c r="J1912" s="9">
        <f>Data[[#This Row],[Miqdar]]*Data[[#This Row],[Qiymət]]</f>
        <v>204</v>
      </c>
      <c r="K1912" s="9">
        <f>Data[[#This Row],[Məbləğ]]-Data[[#This Row],[Maya]]*Data[[#This Row],[Miqdar]]</f>
        <v>61.200000000000017</v>
      </c>
      <c r="O1912"/>
      <c r="P1912"/>
    </row>
    <row r="1913" spans="1:16" x14ac:dyDescent="0.35">
      <c r="A1913" s="15">
        <v>44273.353600000206</v>
      </c>
      <c r="B1913" s="9">
        <v>71</v>
      </c>
      <c r="C1913" s="9" t="s">
        <v>28</v>
      </c>
      <c r="D1913" s="9" t="s">
        <v>143</v>
      </c>
      <c r="E1913" s="9" t="s">
        <v>184</v>
      </c>
      <c r="F1913" s="9">
        <v>1.8</v>
      </c>
      <c r="G1913" s="9">
        <v>1.08</v>
      </c>
      <c r="H1913" s="9" t="s">
        <v>154</v>
      </c>
      <c r="I1913" s="9" t="s">
        <v>170</v>
      </c>
      <c r="J1913" s="9">
        <f>Data[[#This Row],[Miqdar]]*Data[[#This Row],[Qiymət]]</f>
        <v>127.8</v>
      </c>
      <c r="K1913" s="9">
        <f>Data[[#This Row],[Məbləğ]]-Data[[#This Row],[Maya]]*Data[[#This Row],[Miqdar]]</f>
        <v>51.11999999999999</v>
      </c>
      <c r="O1913"/>
      <c r="P1913"/>
    </row>
    <row r="1914" spans="1:16" x14ac:dyDescent="0.35">
      <c r="A1914" s="15">
        <v>44273.389400000204</v>
      </c>
      <c r="B1914" s="9">
        <v>64</v>
      </c>
      <c r="C1914" s="9" t="s">
        <v>28</v>
      </c>
      <c r="D1914" s="9" t="s">
        <v>143</v>
      </c>
      <c r="E1914" s="9" t="s">
        <v>150</v>
      </c>
      <c r="F1914" s="9">
        <v>3.3</v>
      </c>
      <c r="G1914" s="9">
        <v>2.6399999999999997</v>
      </c>
      <c r="H1914" s="9" t="s">
        <v>136</v>
      </c>
      <c r="I1914" s="9" t="s">
        <v>155</v>
      </c>
      <c r="J1914" s="9">
        <f>Data[[#This Row],[Miqdar]]*Data[[#This Row],[Qiymət]]</f>
        <v>211.2</v>
      </c>
      <c r="K1914" s="9">
        <f>Data[[#This Row],[Məbləğ]]-Data[[#This Row],[Maya]]*Data[[#This Row],[Miqdar]]</f>
        <v>42.240000000000009</v>
      </c>
      <c r="O1914"/>
      <c r="P1914"/>
    </row>
    <row r="1915" spans="1:16" x14ac:dyDescent="0.35">
      <c r="A1915" s="15">
        <v>44273.425600000206</v>
      </c>
      <c r="B1915" s="9">
        <v>74</v>
      </c>
      <c r="C1915" s="9" t="s">
        <v>42</v>
      </c>
      <c r="D1915" s="9" t="s">
        <v>121</v>
      </c>
      <c r="E1915" s="9" t="s">
        <v>139</v>
      </c>
      <c r="F1915" s="9">
        <v>1.5</v>
      </c>
      <c r="G1915" s="9">
        <v>0.75</v>
      </c>
      <c r="H1915" s="9" t="s">
        <v>140</v>
      </c>
      <c r="I1915" s="9" t="s">
        <v>147</v>
      </c>
      <c r="J1915" s="9">
        <f>Data[[#This Row],[Miqdar]]*Data[[#This Row],[Qiymət]]</f>
        <v>111</v>
      </c>
      <c r="K1915" s="9">
        <f>Data[[#This Row],[Məbləğ]]-Data[[#This Row],[Maya]]*Data[[#This Row],[Miqdar]]</f>
        <v>55.5</v>
      </c>
      <c r="O1915"/>
      <c r="P1915"/>
    </row>
    <row r="1916" spans="1:16" x14ac:dyDescent="0.35">
      <c r="A1916" s="15">
        <v>44273.47010000021</v>
      </c>
      <c r="B1916" s="9">
        <v>67</v>
      </c>
      <c r="C1916" s="9" t="s">
        <v>36</v>
      </c>
      <c r="D1916" s="9" t="s">
        <v>123</v>
      </c>
      <c r="E1916" s="9" t="s">
        <v>135</v>
      </c>
      <c r="F1916" s="9">
        <v>2.5</v>
      </c>
      <c r="G1916" s="9">
        <v>1.25</v>
      </c>
      <c r="H1916" s="9" t="s">
        <v>136</v>
      </c>
      <c r="I1916" s="9" t="s">
        <v>137</v>
      </c>
      <c r="J1916" s="9">
        <f>Data[[#This Row],[Miqdar]]*Data[[#This Row],[Qiymət]]</f>
        <v>167.5</v>
      </c>
      <c r="K1916" s="9">
        <f>Data[[#This Row],[Məbləğ]]-Data[[#This Row],[Maya]]*Data[[#This Row],[Miqdar]]</f>
        <v>83.75</v>
      </c>
      <c r="O1916"/>
      <c r="P1916"/>
    </row>
    <row r="1917" spans="1:16" x14ac:dyDescent="0.35">
      <c r="A1917" s="15">
        <v>44273.506700000209</v>
      </c>
      <c r="B1917" s="9">
        <v>56</v>
      </c>
      <c r="C1917" s="9" t="s">
        <v>36</v>
      </c>
      <c r="D1917" s="9" t="s">
        <v>123</v>
      </c>
      <c r="E1917" s="9" t="s">
        <v>158</v>
      </c>
      <c r="F1917" s="9">
        <v>3.9</v>
      </c>
      <c r="G1917" s="9">
        <v>1.95</v>
      </c>
      <c r="H1917" s="9" t="s">
        <v>154</v>
      </c>
      <c r="I1917" s="9" t="s">
        <v>141</v>
      </c>
      <c r="J1917" s="9">
        <f>Data[[#This Row],[Miqdar]]*Data[[#This Row],[Qiymət]]</f>
        <v>218.4</v>
      </c>
      <c r="K1917" s="9">
        <f>Data[[#This Row],[Məbləğ]]-Data[[#This Row],[Maya]]*Data[[#This Row],[Miqdar]]</f>
        <v>109.2</v>
      </c>
      <c r="O1917"/>
      <c r="P1917"/>
    </row>
    <row r="1918" spans="1:16" x14ac:dyDescent="0.35">
      <c r="A1918" s="15">
        <v>44273.549600000209</v>
      </c>
      <c r="B1918" s="9">
        <v>65</v>
      </c>
      <c r="C1918" s="9" t="s">
        <v>175</v>
      </c>
      <c r="D1918" s="9" t="s">
        <v>123</v>
      </c>
      <c r="E1918" s="9" t="s">
        <v>164</v>
      </c>
      <c r="F1918" s="9">
        <v>6.6</v>
      </c>
      <c r="G1918" s="9">
        <v>5.2799999999999994</v>
      </c>
      <c r="H1918" s="9" t="s">
        <v>154</v>
      </c>
      <c r="I1918" s="9" t="s">
        <v>137</v>
      </c>
      <c r="J1918" s="9">
        <f>Data[[#This Row],[Miqdar]]*Data[[#This Row],[Qiymət]]</f>
        <v>429</v>
      </c>
      <c r="K1918" s="9">
        <f>Data[[#This Row],[Məbləğ]]-Data[[#This Row],[Maya]]*Data[[#This Row],[Miqdar]]</f>
        <v>85.800000000000068</v>
      </c>
      <c r="O1918"/>
      <c r="P1918"/>
    </row>
    <row r="1919" spans="1:16" x14ac:dyDescent="0.35">
      <c r="A1919" s="15">
        <v>44273.58990000021</v>
      </c>
      <c r="B1919" s="9">
        <v>50</v>
      </c>
      <c r="C1919" s="9" t="s">
        <v>175</v>
      </c>
      <c r="D1919" s="9" t="s">
        <v>123</v>
      </c>
      <c r="E1919" s="9" t="s">
        <v>164</v>
      </c>
      <c r="F1919" s="9">
        <v>6.6</v>
      </c>
      <c r="G1919" s="9">
        <v>5.2799999999999994</v>
      </c>
      <c r="H1919" s="9" t="s">
        <v>154</v>
      </c>
      <c r="I1919" s="9" t="s">
        <v>179</v>
      </c>
      <c r="J1919" s="9">
        <f>Data[[#This Row],[Miqdar]]*Data[[#This Row],[Qiymət]]</f>
        <v>330</v>
      </c>
      <c r="K1919" s="9">
        <f>Data[[#This Row],[Məbləğ]]-Data[[#This Row],[Maya]]*Data[[#This Row],[Miqdar]]</f>
        <v>66.000000000000057</v>
      </c>
      <c r="O1919"/>
      <c r="P1919"/>
    </row>
    <row r="1920" spans="1:16" x14ac:dyDescent="0.35">
      <c r="A1920" s="15">
        <v>44273.632400000213</v>
      </c>
      <c r="B1920" s="9">
        <v>66</v>
      </c>
      <c r="C1920" s="9" t="s">
        <v>175</v>
      </c>
      <c r="D1920" s="9" t="s">
        <v>123</v>
      </c>
      <c r="E1920" s="9" t="s">
        <v>188</v>
      </c>
      <c r="F1920" s="9">
        <v>2.4</v>
      </c>
      <c r="G1920" s="9">
        <v>1.6800000000000002</v>
      </c>
      <c r="H1920" s="9" t="s">
        <v>154</v>
      </c>
      <c r="I1920" s="9" t="s">
        <v>141</v>
      </c>
      <c r="J1920" s="9">
        <f>Data[[#This Row],[Miqdar]]*Data[[#This Row],[Qiymət]]</f>
        <v>158.4</v>
      </c>
      <c r="K1920" s="9">
        <f>Data[[#This Row],[Məbləğ]]-Data[[#This Row],[Maya]]*Data[[#This Row],[Miqdar]]</f>
        <v>47.519999999999996</v>
      </c>
      <c r="O1920"/>
      <c r="P1920"/>
    </row>
    <row r="1921" spans="1:16" x14ac:dyDescent="0.35">
      <c r="A1921" s="15">
        <v>44273.674100000215</v>
      </c>
      <c r="B1921" s="9">
        <v>71</v>
      </c>
      <c r="C1921" s="9" t="s">
        <v>138</v>
      </c>
      <c r="D1921" s="9" t="s">
        <v>123</v>
      </c>
      <c r="E1921" s="9" t="s">
        <v>188</v>
      </c>
      <c r="F1921" s="9">
        <v>2.4</v>
      </c>
      <c r="G1921" s="9">
        <v>1.6800000000000002</v>
      </c>
      <c r="H1921" s="9" t="s">
        <v>154</v>
      </c>
      <c r="I1921" s="9" t="s">
        <v>179</v>
      </c>
      <c r="J1921" s="9">
        <f>Data[[#This Row],[Miqdar]]*Data[[#This Row],[Qiymət]]</f>
        <v>170.4</v>
      </c>
      <c r="K1921" s="9">
        <f>Data[[#This Row],[Məbləğ]]-Data[[#This Row],[Maya]]*Data[[#This Row],[Miqdar]]</f>
        <v>51.11999999999999</v>
      </c>
      <c r="O1921"/>
      <c r="P1921"/>
    </row>
    <row r="1922" spans="1:16" x14ac:dyDescent="0.35">
      <c r="A1922" s="15">
        <v>44273.717800000217</v>
      </c>
      <c r="B1922" s="9">
        <v>74</v>
      </c>
      <c r="C1922" s="9" t="s">
        <v>156</v>
      </c>
      <c r="D1922" s="9" t="s">
        <v>124</v>
      </c>
      <c r="E1922" s="9" t="s">
        <v>162</v>
      </c>
      <c r="F1922" s="9">
        <v>3.2</v>
      </c>
      <c r="G1922" s="9">
        <v>1.6</v>
      </c>
      <c r="H1922" s="9" t="s">
        <v>136</v>
      </c>
      <c r="I1922" s="9" t="s">
        <v>172</v>
      </c>
      <c r="J1922" s="9">
        <f>Data[[#This Row],[Miqdar]]*Data[[#This Row],[Qiymət]]</f>
        <v>236.8</v>
      </c>
      <c r="K1922" s="9">
        <f>Data[[#This Row],[Məbləğ]]-Data[[#This Row],[Maya]]*Data[[#This Row],[Miqdar]]</f>
        <v>118.4</v>
      </c>
      <c r="O1922"/>
      <c r="P1922"/>
    </row>
    <row r="1923" spans="1:16" x14ac:dyDescent="0.35">
      <c r="A1923" s="15">
        <v>44273.75280000022</v>
      </c>
      <c r="B1923" s="9">
        <v>68</v>
      </c>
      <c r="C1923" s="9" t="s">
        <v>39</v>
      </c>
      <c r="D1923" s="9" t="s">
        <v>124</v>
      </c>
      <c r="E1923" s="9" t="s">
        <v>158</v>
      </c>
      <c r="F1923" s="9">
        <v>3.9</v>
      </c>
      <c r="G1923" s="9">
        <v>1.95</v>
      </c>
      <c r="H1923" s="9" t="s">
        <v>154</v>
      </c>
      <c r="I1923" s="9" t="s">
        <v>157</v>
      </c>
      <c r="J1923" s="9">
        <f>Data[[#This Row],[Miqdar]]*Data[[#This Row],[Qiymət]]</f>
        <v>265.2</v>
      </c>
      <c r="K1923" s="9">
        <f>Data[[#This Row],[Məbləğ]]-Data[[#This Row],[Maya]]*Data[[#This Row],[Miqdar]]</f>
        <v>132.6</v>
      </c>
      <c r="O1923"/>
      <c r="P1923"/>
    </row>
    <row r="1924" spans="1:16" x14ac:dyDescent="0.35">
      <c r="A1924" s="15">
        <v>44273.788200000221</v>
      </c>
      <c r="B1924" s="9">
        <v>55</v>
      </c>
      <c r="C1924" s="9" t="s">
        <v>39</v>
      </c>
      <c r="D1924" s="9" t="s">
        <v>124</v>
      </c>
      <c r="E1924" s="9" t="s">
        <v>146</v>
      </c>
      <c r="F1924" s="9">
        <v>1.7</v>
      </c>
      <c r="G1924" s="9">
        <v>0.85</v>
      </c>
      <c r="H1924" s="9" t="s">
        <v>140</v>
      </c>
      <c r="I1924" s="9" t="s">
        <v>173</v>
      </c>
      <c r="J1924" s="9">
        <f>Data[[#This Row],[Miqdar]]*Data[[#This Row],[Qiymət]]</f>
        <v>93.5</v>
      </c>
      <c r="K1924" s="9">
        <f>Data[[#This Row],[Məbləğ]]-Data[[#This Row],[Maya]]*Data[[#This Row],[Miqdar]]</f>
        <v>46.75</v>
      </c>
      <c r="O1924"/>
      <c r="P1924"/>
    </row>
    <row r="1925" spans="1:16" x14ac:dyDescent="0.35">
      <c r="A1925" s="15">
        <v>44273.827900000222</v>
      </c>
      <c r="B1925" s="9">
        <v>67</v>
      </c>
      <c r="C1925" s="9" t="s">
        <v>160</v>
      </c>
      <c r="D1925" s="9" t="s">
        <v>143</v>
      </c>
      <c r="E1925" s="9" t="s">
        <v>146</v>
      </c>
      <c r="F1925" s="9">
        <v>1.7</v>
      </c>
      <c r="G1925" s="9">
        <v>0.85</v>
      </c>
      <c r="H1925" s="9" t="s">
        <v>140</v>
      </c>
      <c r="I1925" s="9" t="s">
        <v>145</v>
      </c>
      <c r="J1925" s="9">
        <f>Data[[#This Row],[Miqdar]]*Data[[#This Row],[Qiymət]]</f>
        <v>113.89999999999999</v>
      </c>
      <c r="K1925" s="9">
        <f>Data[[#This Row],[Məbləğ]]-Data[[#This Row],[Maya]]*Data[[#This Row],[Miqdar]]</f>
        <v>56.949999999999996</v>
      </c>
      <c r="O1925"/>
      <c r="P1925"/>
    </row>
    <row r="1926" spans="1:16" x14ac:dyDescent="0.35">
      <c r="A1926" s="15">
        <v>44273.863600000223</v>
      </c>
      <c r="B1926" s="9">
        <v>59</v>
      </c>
      <c r="C1926" s="9" t="s">
        <v>6</v>
      </c>
      <c r="D1926" s="9" t="s">
        <v>121</v>
      </c>
      <c r="E1926" s="9" t="s">
        <v>158</v>
      </c>
      <c r="F1926" s="9">
        <v>3.9</v>
      </c>
      <c r="G1926" s="9">
        <v>1.95</v>
      </c>
      <c r="H1926" s="9" t="s">
        <v>154</v>
      </c>
      <c r="I1926" s="9" t="s">
        <v>196</v>
      </c>
      <c r="J1926" s="9">
        <f>Data[[#This Row],[Miqdar]]*Data[[#This Row],[Qiymət]]</f>
        <v>230.1</v>
      </c>
      <c r="K1926" s="9">
        <f>Data[[#This Row],[Məbləğ]]-Data[[#This Row],[Maya]]*Data[[#This Row],[Miqdar]]</f>
        <v>115.05</v>
      </c>
      <c r="O1926"/>
      <c r="P1926"/>
    </row>
    <row r="1927" spans="1:16" x14ac:dyDescent="0.35">
      <c r="A1927" s="15">
        <v>44273.902400000225</v>
      </c>
      <c r="B1927" s="9">
        <v>63</v>
      </c>
      <c r="C1927" s="9" t="s">
        <v>42</v>
      </c>
      <c r="D1927" s="9" t="s">
        <v>121</v>
      </c>
      <c r="E1927" s="9" t="s">
        <v>158</v>
      </c>
      <c r="F1927" s="9">
        <v>3.9</v>
      </c>
      <c r="G1927" s="9">
        <v>1.95</v>
      </c>
      <c r="H1927" s="9" t="s">
        <v>154</v>
      </c>
      <c r="I1927" s="9" t="s">
        <v>196</v>
      </c>
      <c r="J1927" s="9">
        <f>Data[[#This Row],[Miqdar]]*Data[[#This Row],[Qiymət]]</f>
        <v>245.7</v>
      </c>
      <c r="K1927" s="9">
        <f>Data[[#This Row],[Məbləğ]]-Data[[#This Row],[Maya]]*Data[[#This Row],[Miqdar]]</f>
        <v>122.85</v>
      </c>
      <c r="O1927"/>
      <c r="P1927"/>
    </row>
    <row r="1928" spans="1:16" x14ac:dyDescent="0.35">
      <c r="A1928" s="15">
        <v>44273.939800000226</v>
      </c>
      <c r="B1928" s="9">
        <v>63</v>
      </c>
      <c r="C1928" s="9" t="s">
        <v>39</v>
      </c>
      <c r="D1928" s="9" t="s">
        <v>124</v>
      </c>
      <c r="E1928" s="9" t="s">
        <v>159</v>
      </c>
      <c r="F1928" s="9">
        <v>1.5</v>
      </c>
      <c r="G1928" s="9">
        <v>0.9</v>
      </c>
      <c r="H1928" s="9" t="s">
        <v>154</v>
      </c>
      <c r="I1928" s="9" t="s">
        <v>157</v>
      </c>
      <c r="J1928" s="9">
        <f>Data[[#This Row],[Miqdar]]*Data[[#This Row],[Qiymət]]</f>
        <v>94.5</v>
      </c>
      <c r="K1928" s="9">
        <f>Data[[#This Row],[Məbləğ]]-Data[[#This Row],[Maya]]*Data[[#This Row],[Miqdar]]</f>
        <v>37.799999999999997</v>
      </c>
      <c r="O1928"/>
      <c r="P1928"/>
    </row>
    <row r="1929" spans="1:16" x14ac:dyDescent="0.35">
      <c r="A1929" s="15">
        <v>44273.975000000224</v>
      </c>
      <c r="B1929" s="9">
        <v>68</v>
      </c>
      <c r="C1929" s="9" t="s">
        <v>148</v>
      </c>
      <c r="D1929" s="9" t="s">
        <v>149</v>
      </c>
      <c r="E1929" s="9" t="s">
        <v>164</v>
      </c>
      <c r="F1929" s="9">
        <v>6.6</v>
      </c>
      <c r="G1929" s="9">
        <v>5.2799999999999994</v>
      </c>
      <c r="H1929" s="9" t="s">
        <v>154</v>
      </c>
      <c r="I1929" s="9" t="s">
        <v>151</v>
      </c>
      <c r="J1929" s="9">
        <f>Data[[#This Row],[Miqdar]]*Data[[#This Row],[Qiymət]]</f>
        <v>448.79999999999995</v>
      </c>
      <c r="K1929" s="9">
        <f>Data[[#This Row],[Məbləğ]]-Data[[#This Row],[Maya]]*Data[[#This Row],[Miqdar]]</f>
        <v>89.759999999999991</v>
      </c>
      <c r="O1929"/>
      <c r="P1929"/>
    </row>
    <row r="1930" spans="1:16" x14ac:dyDescent="0.35">
      <c r="A1930" s="15">
        <v>44274.019700000223</v>
      </c>
      <c r="B1930" s="9">
        <v>48</v>
      </c>
      <c r="C1930" s="9" t="s">
        <v>28</v>
      </c>
      <c r="D1930" s="9" t="s">
        <v>143</v>
      </c>
      <c r="E1930" s="9" t="s">
        <v>153</v>
      </c>
      <c r="F1930" s="9">
        <v>1</v>
      </c>
      <c r="G1930" s="9">
        <v>0.6</v>
      </c>
      <c r="H1930" s="9" t="s">
        <v>154</v>
      </c>
      <c r="I1930" s="9" t="s">
        <v>145</v>
      </c>
      <c r="J1930" s="9">
        <f>Data[[#This Row],[Miqdar]]*Data[[#This Row],[Qiymət]]</f>
        <v>48</v>
      </c>
      <c r="K1930" s="9">
        <f>Data[[#This Row],[Məbləğ]]-Data[[#This Row],[Maya]]*Data[[#This Row],[Miqdar]]</f>
        <v>19.200000000000003</v>
      </c>
      <c r="O1930"/>
      <c r="P1930"/>
    </row>
    <row r="1931" spans="1:16" x14ac:dyDescent="0.35">
      <c r="A1931" s="15">
        <v>44274.057800000221</v>
      </c>
      <c r="B1931" s="9">
        <v>53</v>
      </c>
      <c r="C1931" s="9" t="s">
        <v>138</v>
      </c>
      <c r="D1931" s="9" t="s">
        <v>123</v>
      </c>
      <c r="E1931" s="9" t="s">
        <v>153</v>
      </c>
      <c r="F1931" s="9">
        <v>1</v>
      </c>
      <c r="G1931" s="9">
        <v>0.6</v>
      </c>
      <c r="H1931" s="9" t="s">
        <v>154</v>
      </c>
      <c r="I1931" s="9" t="s">
        <v>176</v>
      </c>
      <c r="J1931" s="9">
        <f>Data[[#This Row],[Miqdar]]*Data[[#This Row],[Qiymət]]</f>
        <v>53</v>
      </c>
      <c r="K1931" s="9">
        <f>Data[[#This Row],[Məbləğ]]-Data[[#This Row],[Maya]]*Data[[#This Row],[Miqdar]]</f>
        <v>21.200000000000003</v>
      </c>
      <c r="O1931"/>
      <c r="P1931"/>
    </row>
    <row r="1932" spans="1:16" x14ac:dyDescent="0.35">
      <c r="A1932" s="15">
        <v>44274.096200000218</v>
      </c>
      <c r="B1932" s="9">
        <v>69</v>
      </c>
      <c r="C1932" s="9" t="s">
        <v>138</v>
      </c>
      <c r="D1932" s="9" t="s">
        <v>123</v>
      </c>
      <c r="E1932" s="9" t="s">
        <v>144</v>
      </c>
      <c r="F1932" s="9">
        <v>1.4</v>
      </c>
      <c r="G1932" s="9">
        <v>0.97999999999999987</v>
      </c>
      <c r="H1932" s="9" t="s">
        <v>140</v>
      </c>
      <c r="I1932" s="9" t="s">
        <v>141</v>
      </c>
      <c r="J1932" s="9">
        <f>Data[[#This Row],[Miqdar]]*Data[[#This Row],[Qiymət]]</f>
        <v>96.6</v>
      </c>
      <c r="K1932" s="9">
        <f>Data[[#This Row],[Məbləğ]]-Data[[#This Row],[Maya]]*Data[[#This Row],[Miqdar]]</f>
        <v>28.980000000000004</v>
      </c>
      <c r="O1932"/>
      <c r="P1932"/>
    </row>
    <row r="1933" spans="1:16" x14ac:dyDescent="0.35">
      <c r="A1933" s="15">
        <v>44274.13530000022</v>
      </c>
      <c r="B1933" s="9">
        <v>72</v>
      </c>
      <c r="C1933" s="9" t="s">
        <v>36</v>
      </c>
      <c r="D1933" s="9" t="s">
        <v>123</v>
      </c>
      <c r="E1933" s="9" t="s">
        <v>135</v>
      </c>
      <c r="F1933" s="9">
        <v>2.5</v>
      </c>
      <c r="G1933" s="9">
        <v>1.25</v>
      </c>
      <c r="H1933" s="9" t="s">
        <v>136</v>
      </c>
      <c r="I1933" s="9" t="s">
        <v>141</v>
      </c>
      <c r="J1933" s="9">
        <f>Data[[#This Row],[Miqdar]]*Data[[#This Row],[Qiymət]]</f>
        <v>180</v>
      </c>
      <c r="K1933" s="9">
        <f>Data[[#This Row],[Məbləğ]]-Data[[#This Row],[Maya]]*Data[[#This Row],[Miqdar]]</f>
        <v>90</v>
      </c>
      <c r="O1933"/>
      <c r="P1933"/>
    </row>
    <row r="1934" spans="1:16" x14ac:dyDescent="0.35">
      <c r="A1934" s="15">
        <v>44274.172100000222</v>
      </c>
      <c r="B1934" s="9">
        <v>53</v>
      </c>
      <c r="C1934" s="9" t="s">
        <v>42</v>
      </c>
      <c r="D1934" s="9" t="s">
        <v>121</v>
      </c>
      <c r="E1934" s="9" t="s">
        <v>171</v>
      </c>
      <c r="F1934" s="9">
        <v>2.8</v>
      </c>
      <c r="G1934" s="9">
        <v>1.6799999999999997</v>
      </c>
      <c r="H1934" s="9" t="s">
        <v>136</v>
      </c>
      <c r="I1934" s="9" t="s">
        <v>198</v>
      </c>
      <c r="J1934" s="9">
        <f>Data[[#This Row],[Miqdar]]*Data[[#This Row],[Qiymət]]</f>
        <v>148.39999999999998</v>
      </c>
      <c r="K1934" s="9">
        <f>Data[[#This Row],[Məbləğ]]-Data[[#This Row],[Maya]]*Data[[#This Row],[Miqdar]]</f>
        <v>59.359999999999985</v>
      </c>
      <c r="O1934"/>
      <c r="P1934"/>
    </row>
    <row r="1935" spans="1:16" x14ac:dyDescent="0.35">
      <c r="A1935" s="15">
        <v>44274.216600000225</v>
      </c>
      <c r="B1935" s="9">
        <v>77</v>
      </c>
      <c r="C1935" s="9" t="s">
        <v>20</v>
      </c>
      <c r="D1935" s="9" t="s">
        <v>121</v>
      </c>
      <c r="E1935" s="9" t="s">
        <v>171</v>
      </c>
      <c r="F1935" s="9">
        <v>2.8</v>
      </c>
      <c r="G1935" s="9">
        <v>1.6799999999999997</v>
      </c>
      <c r="H1935" s="9" t="s">
        <v>136</v>
      </c>
      <c r="I1935" s="9" t="s">
        <v>147</v>
      </c>
      <c r="J1935" s="9">
        <f>Data[[#This Row],[Miqdar]]*Data[[#This Row],[Qiymət]]</f>
        <v>215.6</v>
      </c>
      <c r="K1935" s="9">
        <f>Data[[#This Row],[Məbləğ]]-Data[[#This Row],[Maya]]*Data[[#This Row],[Miqdar]]</f>
        <v>86.240000000000009</v>
      </c>
      <c r="O1935"/>
      <c r="P1935"/>
    </row>
    <row r="1936" spans="1:16" x14ac:dyDescent="0.35">
      <c r="A1936" s="15">
        <v>44274.255900000222</v>
      </c>
      <c r="B1936" s="9">
        <v>53</v>
      </c>
      <c r="C1936" s="9" t="s">
        <v>42</v>
      </c>
      <c r="D1936" s="9" t="s">
        <v>121</v>
      </c>
      <c r="E1936" s="9" t="s">
        <v>171</v>
      </c>
      <c r="F1936" s="9">
        <v>2.8</v>
      </c>
      <c r="G1936" s="9">
        <v>1.6799999999999997</v>
      </c>
      <c r="H1936" s="9" t="s">
        <v>136</v>
      </c>
      <c r="I1936" s="9" t="s">
        <v>196</v>
      </c>
      <c r="J1936" s="9">
        <f>Data[[#This Row],[Miqdar]]*Data[[#This Row],[Qiymət]]</f>
        <v>148.39999999999998</v>
      </c>
      <c r="K1936" s="9">
        <f>Data[[#This Row],[Məbləğ]]-Data[[#This Row],[Maya]]*Data[[#This Row],[Miqdar]]</f>
        <v>59.359999999999985</v>
      </c>
      <c r="O1936"/>
      <c r="P1936"/>
    </row>
    <row r="1937" spans="1:16" x14ac:dyDescent="0.35">
      <c r="A1937" s="15">
        <v>44274.297600000224</v>
      </c>
      <c r="B1937" s="9">
        <v>67</v>
      </c>
      <c r="C1937" s="9" t="s">
        <v>156</v>
      </c>
      <c r="D1937" s="9" t="s">
        <v>124</v>
      </c>
      <c r="E1937" s="9" t="s">
        <v>171</v>
      </c>
      <c r="F1937" s="9">
        <v>2.8</v>
      </c>
      <c r="G1937" s="9">
        <v>1.6799999999999997</v>
      </c>
      <c r="H1937" s="9" t="s">
        <v>136</v>
      </c>
      <c r="I1937" s="9" t="s">
        <v>173</v>
      </c>
      <c r="J1937" s="9">
        <f>Data[[#This Row],[Miqdar]]*Data[[#This Row],[Qiymət]]</f>
        <v>187.6</v>
      </c>
      <c r="K1937" s="9">
        <f>Data[[#This Row],[Məbləğ]]-Data[[#This Row],[Maya]]*Data[[#This Row],[Miqdar]]</f>
        <v>75.04000000000002</v>
      </c>
      <c r="O1937"/>
      <c r="P1937"/>
    </row>
    <row r="1938" spans="1:16" x14ac:dyDescent="0.35">
      <c r="A1938" s="15">
        <v>44274.332800000222</v>
      </c>
      <c r="B1938" s="9">
        <v>48</v>
      </c>
      <c r="C1938" s="9" t="s">
        <v>8</v>
      </c>
      <c r="D1938" s="9" t="s">
        <v>122</v>
      </c>
      <c r="E1938" s="9" t="s">
        <v>181</v>
      </c>
      <c r="F1938" s="9">
        <v>0.9</v>
      </c>
      <c r="G1938" s="9">
        <v>0.63</v>
      </c>
      <c r="H1938" s="9" t="s">
        <v>140</v>
      </c>
      <c r="I1938" s="9" t="s">
        <v>180</v>
      </c>
      <c r="J1938" s="9">
        <f>Data[[#This Row],[Miqdar]]*Data[[#This Row],[Qiymət]]</f>
        <v>43.2</v>
      </c>
      <c r="K1938" s="9">
        <f>Data[[#This Row],[Məbləğ]]-Data[[#This Row],[Maya]]*Data[[#This Row],[Miqdar]]</f>
        <v>12.96</v>
      </c>
      <c r="O1938"/>
      <c r="P1938"/>
    </row>
    <row r="1939" spans="1:16" x14ac:dyDescent="0.35">
      <c r="A1939" s="15">
        <v>44274.370100000226</v>
      </c>
      <c r="B1939" s="9">
        <v>50</v>
      </c>
      <c r="C1939" s="9" t="s">
        <v>8</v>
      </c>
      <c r="D1939" s="9" t="s">
        <v>122</v>
      </c>
      <c r="E1939" s="9" t="s">
        <v>169</v>
      </c>
      <c r="F1939" s="9">
        <v>2.5</v>
      </c>
      <c r="G1939" s="9">
        <v>1.25</v>
      </c>
      <c r="H1939" s="9" t="s">
        <v>136</v>
      </c>
      <c r="I1939" s="9" t="s">
        <v>174</v>
      </c>
      <c r="J1939" s="9">
        <f>Data[[#This Row],[Miqdar]]*Data[[#This Row],[Qiymət]]</f>
        <v>125</v>
      </c>
      <c r="K1939" s="9">
        <f>Data[[#This Row],[Məbləğ]]-Data[[#This Row],[Maya]]*Data[[#This Row],[Miqdar]]</f>
        <v>62.5</v>
      </c>
      <c r="O1939"/>
      <c r="P1939"/>
    </row>
    <row r="1940" spans="1:16" x14ac:dyDescent="0.35">
      <c r="A1940" s="15">
        <v>44274.410000000229</v>
      </c>
      <c r="B1940" s="9">
        <v>59</v>
      </c>
      <c r="C1940" s="9" t="s">
        <v>8</v>
      </c>
      <c r="D1940" s="9" t="s">
        <v>122</v>
      </c>
      <c r="E1940" s="9" t="s">
        <v>169</v>
      </c>
      <c r="F1940" s="9">
        <v>2.5</v>
      </c>
      <c r="G1940" s="9">
        <v>1.25</v>
      </c>
      <c r="H1940" s="9" t="s">
        <v>136</v>
      </c>
      <c r="I1940" s="9" t="s">
        <v>174</v>
      </c>
      <c r="J1940" s="9">
        <f>Data[[#This Row],[Miqdar]]*Data[[#This Row],[Qiymət]]</f>
        <v>147.5</v>
      </c>
      <c r="K1940" s="9">
        <f>Data[[#This Row],[Məbləğ]]-Data[[#This Row],[Maya]]*Data[[#This Row],[Miqdar]]</f>
        <v>73.75</v>
      </c>
      <c r="O1940"/>
      <c r="P1940"/>
    </row>
    <row r="1941" spans="1:16" x14ac:dyDescent="0.35">
      <c r="A1941" s="15">
        <v>44274.452500000232</v>
      </c>
      <c r="B1941" s="9">
        <v>64</v>
      </c>
      <c r="C1941" s="9" t="s">
        <v>25</v>
      </c>
      <c r="D1941" s="9" t="s">
        <v>122</v>
      </c>
      <c r="E1941" s="9" t="s">
        <v>150</v>
      </c>
      <c r="F1941" s="9">
        <v>3.3</v>
      </c>
      <c r="G1941" s="9">
        <v>2.6399999999999997</v>
      </c>
      <c r="H1941" s="9" t="s">
        <v>136</v>
      </c>
      <c r="I1941" s="9" t="s">
        <v>180</v>
      </c>
      <c r="J1941" s="9">
        <f>Data[[#This Row],[Miqdar]]*Data[[#This Row],[Qiymət]]</f>
        <v>211.2</v>
      </c>
      <c r="K1941" s="9">
        <f>Data[[#This Row],[Məbləğ]]-Data[[#This Row],[Maya]]*Data[[#This Row],[Miqdar]]</f>
        <v>42.240000000000009</v>
      </c>
      <c r="O1941"/>
      <c r="P1941"/>
    </row>
    <row r="1942" spans="1:16" x14ac:dyDescent="0.35">
      <c r="A1942" s="15">
        <v>44274.490100000236</v>
      </c>
      <c r="B1942" s="9">
        <v>65</v>
      </c>
      <c r="C1942" s="9" t="s">
        <v>11</v>
      </c>
      <c r="D1942" s="9" t="s">
        <v>122</v>
      </c>
      <c r="E1942" s="9" t="s">
        <v>169</v>
      </c>
      <c r="F1942" s="9">
        <v>2.5</v>
      </c>
      <c r="G1942" s="9">
        <v>1.25</v>
      </c>
      <c r="H1942" s="9" t="s">
        <v>136</v>
      </c>
      <c r="I1942" s="9" t="s">
        <v>180</v>
      </c>
      <c r="J1942" s="9">
        <f>Data[[#This Row],[Miqdar]]*Data[[#This Row],[Qiymət]]</f>
        <v>162.5</v>
      </c>
      <c r="K1942" s="9">
        <f>Data[[#This Row],[Məbləğ]]-Data[[#This Row],[Maya]]*Data[[#This Row],[Miqdar]]</f>
        <v>81.25</v>
      </c>
      <c r="O1942"/>
      <c r="P1942"/>
    </row>
    <row r="1943" spans="1:16" x14ac:dyDescent="0.35">
      <c r="A1943" s="15">
        <v>44274.527200000237</v>
      </c>
      <c r="B1943" s="9">
        <v>64</v>
      </c>
      <c r="C1943" s="9" t="s">
        <v>11</v>
      </c>
      <c r="D1943" s="9" t="s">
        <v>122</v>
      </c>
      <c r="E1943" s="9" t="s">
        <v>144</v>
      </c>
      <c r="F1943" s="9">
        <v>1.4</v>
      </c>
      <c r="G1943" s="9">
        <v>0.97999999999999987</v>
      </c>
      <c r="H1943" s="9" t="s">
        <v>140</v>
      </c>
      <c r="I1943" s="9" t="s">
        <v>180</v>
      </c>
      <c r="J1943" s="9">
        <f>Data[[#This Row],[Miqdar]]*Data[[#This Row],[Qiymət]]</f>
        <v>89.6</v>
      </c>
      <c r="K1943" s="9">
        <f>Data[[#This Row],[Məbləğ]]-Data[[#This Row],[Maya]]*Data[[#This Row],[Miqdar]]</f>
        <v>26.880000000000003</v>
      </c>
      <c r="O1943"/>
      <c r="P1943"/>
    </row>
    <row r="1944" spans="1:16" x14ac:dyDescent="0.35">
      <c r="A1944" s="15">
        <v>44274.56250000024</v>
      </c>
      <c r="B1944" s="9">
        <v>68</v>
      </c>
      <c r="C1944" s="9" t="s">
        <v>11</v>
      </c>
      <c r="D1944" s="9" t="s">
        <v>122</v>
      </c>
      <c r="E1944" s="9" t="s">
        <v>144</v>
      </c>
      <c r="F1944" s="9">
        <v>1.4</v>
      </c>
      <c r="G1944" s="9">
        <v>0.97999999999999987</v>
      </c>
      <c r="H1944" s="9" t="s">
        <v>140</v>
      </c>
      <c r="I1944" s="9" t="s">
        <v>180</v>
      </c>
      <c r="J1944" s="9">
        <f>Data[[#This Row],[Miqdar]]*Data[[#This Row],[Qiymət]]</f>
        <v>95.199999999999989</v>
      </c>
      <c r="K1944" s="9">
        <f>Data[[#This Row],[Məbləğ]]-Data[[#This Row],[Maya]]*Data[[#This Row],[Miqdar]]</f>
        <v>28.560000000000002</v>
      </c>
      <c r="O1944"/>
      <c r="P1944"/>
    </row>
    <row r="1945" spans="1:16" x14ac:dyDescent="0.35">
      <c r="A1945" s="15">
        <v>44274.606600000239</v>
      </c>
      <c r="B1945" s="9">
        <v>78</v>
      </c>
      <c r="C1945" s="9" t="s">
        <v>11</v>
      </c>
      <c r="D1945" s="9" t="s">
        <v>122</v>
      </c>
      <c r="E1945" s="9" t="s">
        <v>195</v>
      </c>
      <c r="F1945" s="9">
        <v>2</v>
      </c>
      <c r="G1945" s="9">
        <v>1.6</v>
      </c>
      <c r="H1945" s="9" t="s">
        <v>136</v>
      </c>
      <c r="I1945" s="9" t="s">
        <v>174</v>
      </c>
      <c r="J1945" s="9">
        <f>Data[[#This Row],[Miqdar]]*Data[[#This Row],[Qiymət]]</f>
        <v>156</v>
      </c>
      <c r="K1945" s="9">
        <f>Data[[#This Row],[Məbləğ]]-Data[[#This Row],[Maya]]*Data[[#This Row],[Miqdar]]</f>
        <v>31.199999999999989</v>
      </c>
      <c r="O1945"/>
      <c r="P1945"/>
    </row>
    <row r="1946" spans="1:16" x14ac:dyDescent="0.35">
      <c r="A1946" s="15">
        <v>44274.64690000024</v>
      </c>
      <c r="B1946" s="9">
        <v>50</v>
      </c>
      <c r="C1946" s="9" t="s">
        <v>142</v>
      </c>
      <c r="D1946" s="9" t="s">
        <v>143</v>
      </c>
      <c r="E1946" s="9" t="s">
        <v>181</v>
      </c>
      <c r="F1946" s="9">
        <v>0.9</v>
      </c>
      <c r="G1946" s="9">
        <v>0.63</v>
      </c>
      <c r="H1946" s="9" t="s">
        <v>140</v>
      </c>
      <c r="I1946" s="9" t="s">
        <v>161</v>
      </c>
      <c r="J1946" s="9">
        <f>Data[[#This Row],[Miqdar]]*Data[[#This Row],[Qiymət]]</f>
        <v>45</v>
      </c>
      <c r="K1946" s="9">
        <f>Data[[#This Row],[Məbləğ]]-Data[[#This Row],[Maya]]*Data[[#This Row],[Miqdar]]</f>
        <v>13.5</v>
      </c>
      <c r="O1946"/>
      <c r="P1946"/>
    </row>
    <row r="1947" spans="1:16" x14ac:dyDescent="0.35">
      <c r="A1947" s="15">
        <v>44274.683000000237</v>
      </c>
      <c r="B1947" s="9">
        <v>60</v>
      </c>
      <c r="C1947" s="9" t="s">
        <v>20</v>
      </c>
      <c r="D1947" s="9" t="s">
        <v>121</v>
      </c>
      <c r="E1947" s="9" t="s">
        <v>171</v>
      </c>
      <c r="F1947" s="9">
        <v>2.8</v>
      </c>
      <c r="G1947" s="9">
        <v>1.6799999999999997</v>
      </c>
      <c r="H1947" s="9" t="s">
        <v>136</v>
      </c>
      <c r="I1947" s="9" t="s">
        <v>183</v>
      </c>
      <c r="J1947" s="9">
        <f>Data[[#This Row],[Miqdar]]*Data[[#This Row],[Qiymət]]</f>
        <v>168</v>
      </c>
      <c r="K1947" s="9">
        <f>Data[[#This Row],[Məbləğ]]-Data[[#This Row],[Maya]]*Data[[#This Row],[Miqdar]]</f>
        <v>67.200000000000017</v>
      </c>
      <c r="O1947"/>
      <c r="P1947"/>
    </row>
    <row r="1948" spans="1:16" x14ac:dyDescent="0.35">
      <c r="A1948" s="15">
        <v>44274.71920000024</v>
      </c>
      <c r="B1948" s="9">
        <v>64</v>
      </c>
      <c r="C1948" s="9" t="s">
        <v>36</v>
      </c>
      <c r="D1948" s="9" t="s">
        <v>123</v>
      </c>
      <c r="E1948" s="9" t="s">
        <v>184</v>
      </c>
      <c r="F1948" s="9">
        <v>1.8</v>
      </c>
      <c r="G1948" s="9">
        <v>1.08</v>
      </c>
      <c r="H1948" s="9" t="s">
        <v>154</v>
      </c>
      <c r="I1948" s="9" t="s">
        <v>179</v>
      </c>
      <c r="J1948" s="9">
        <f>Data[[#This Row],[Miqdar]]*Data[[#This Row],[Qiymət]]</f>
        <v>115.2</v>
      </c>
      <c r="K1948" s="9">
        <f>Data[[#This Row],[Məbləğ]]-Data[[#This Row],[Maya]]*Data[[#This Row],[Miqdar]]</f>
        <v>46.08</v>
      </c>
      <c r="O1948"/>
      <c r="P1948"/>
    </row>
    <row r="1949" spans="1:16" x14ac:dyDescent="0.35">
      <c r="A1949" s="15">
        <v>44274.760300000242</v>
      </c>
      <c r="B1949" s="9">
        <v>74</v>
      </c>
      <c r="C1949" s="9" t="s">
        <v>142</v>
      </c>
      <c r="D1949" s="9" t="s">
        <v>143</v>
      </c>
      <c r="E1949" s="9" t="s">
        <v>135</v>
      </c>
      <c r="F1949" s="9">
        <v>2.5</v>
      </c>
      <c r="G1949" s="9">
        <v>1.25</v>
      </c>
      <c r="H1949" s="9" t="s">
        <v>136</v>
      </c>
      <c r="I1949" s="9" t="s">
        <v>166</v>
      </c>
      <c r="J1949" s="9">
        <f>Data[[#This Row],[Miqdar]]*Data[[#This Row],[Qiymət]]</f>
        <v>185</v>
      </c>
      <c r="K1949" s="9">
        <f>Data[[#This Row],[Məbləğ]]-Data[[#This Row],[Maya]]*Data[[#This Row],[Miqdar]]</f>
        <v>92.5</v>
      </c>
      <c r="O1949"/>
      <c r="P1949"/>
    </row>
    <row r="1950" spans="1:16" x14ac:dyDescent="0.35">
      <c r="A1950" s="15">
        <v>44274.798200000245</v>
      </c>
      <c r="B1950" s="9">
        <v>57</v>
      </c>
      <c r="C1950" s="9" t="s">
        <v>20</v>
      </c>
      <c r="D1950" s="9" t="s">
        <v>121</v>
      </c>
      <c r="E1950" s="9" t="s">
        <v>144</v>
      </c>
      <c r="F1950" s="9">
        <v>1.4</v>
      </c>
      <c r="G1950" s="9">
        <v>0.97999999999999987</v>
      </c>
      <c r="H1950" s="9" t="s">
        <v>140</v>
      </c>
      <c r="I1950" s="9" t="s">
        <v>147</v>
      </c>
      <c r="J1950" s="9">
        <f>Data[[#This Row],[Miqdar]]*Data[[#This Row],[Qiymət]]</f>
        <v>79.8</v>
      </c>
      <c r="K1950" s="9">
        <f>Data[[#This Row],[Məbləğ]]-Data[[#This Row],[Maya]]*Data[[#This Row],[Miqdar]]</f>
        <v>23.940000000000005</v>
      </c>
      <c r="O1950"/>
      <c r="P1950"/>
    </row>
    <row r="1951" spans="1:16" x14ac:dyDescent="0.35">
      <c r="A1951" s="15">
        <v>44274.837000000247</v>
      </c>
      <c r="B1951" s="9">
        <v>55</v>
      </c>
      <c r="C1951" s="9" t="s">
        <v>42</v>
      </c>
      <c r="D1951" s="9" t="s">
        <v>121</v>
      </c>
      <c r="E1951" s="9" t="s">
        <v>144</v>
      </c>
      <c r="F1951" s="9">
        <v>1.4</v>
      </c>
      <c r="G1951" s="9">
        <v>0.97999999999999987</v>
      </c>
      <c r="H1951" s="9" t="s">
        <v>140</v>
      </c>
      <c r="I1951" s="9" t="s">
        <v>147</v>
      </c>
      <c r="J1951" s="9">
        <f>Data[[#This Row],[Miqdar]]*Data[[#This Row],[Qiymət]]</f>
        <v>77</v>
      </c>
      <c r="K1951" s="9">
        <f>Data[[#This Row],[Məbləğ]]-Data[[#This Row],[Maya]]*Data[[#This Row],[Miqdar]]</f>
        <v>23.100000000000009</v>
      </c>
      <c r="O1951"/>
      <c r="P1951"/>
    </row>
    <row r="1952" spans="1:16" x14ac:dyDescent="0.35">
      <c r="A1952" s="15">
        <v>44274.875400000245</v>
      </c>
      <c r="B1952" s="9">
        <v>50</v>
      </c>
      <c r="C1952" s="9" t="s">
        <v>20</v>
      </c>
      <c r="D1952" s="9" t="s">
        <v>121</v>
      </c>
      <c r="E1952" s="9" t="s">
        <v>144</v>
      </c>
      <c r="F1952" s="9">
        <v>1.4</v>
      </c>
      <c r="G1952" s="9">
        <v>0.97999999999999987</v>
      </c>
      <c r="H1952" s="9" t="s">
        <v>140</v>
      </c>
      <c r="I1952" s="9" t="s">
        <v>165</v>
      </c>
      <c r="J1952" s="9">
        <f>Data[[#This Row],[Miqdar]]*Data[[#This Row],[Qiymət]]</f>
        <v>70</v>
      </c>
      <c r="K1952" s="9">
        <f>Data[[#This Row],[Məbləğ]]-Data[[#This Row],[Maya]]*Data[[#This Row],[Miqdar]]</f>
        <v>21.000000000000007</v>
      </c>
      <c r="O1952"/>
      <c r="P1952"/>
    </row>
    <row r="1953" spans="1:16" x14ac:dyDescent="0.35">
      <c r="A1953" s="15">
        <v>44274.911600000247</v>
      </c>
      <c r="B1953" s="9">
        <v>55</v>
      </c>
      <c r="C1953" s="9" t="s">
        <v>20</v>
      </c>
      <c r="D1953" s="9" t="s">
        <v>121</v>
      </c>
      <c r="E1953" s="9" t="s">
        <v>144</v>
      </c>
      <c r="F1953" s="9">
        <v>1.4</v>
      </c>
      <c r="G1953" s="9">
        <v>0.97999999999999987</v>
      </c>
      <c r="H1953" s="9" t="s">
        <v>140</v>
      </c>
      <c r="I1953" s="9" t="s">
        <v>147</v>
      </c>
      <c r="J1953" s="9">
        <f>Data[[#This Row],[Miqdar]]*Data[[#This Row],[Qiymət]]</f>
        <v>77</v>
      </c>
      <c r="K1953" s="9">
        <f>Data[[#This Row],[Məbləğ]]-Data[[#This Row],[Maya]]*Data[[#This Row],[Miqdar]]</f>
        <v>23.100000000000009</v>
      </c>
      <c r="O1953"/>
      <c r="P1953"/>
    </row>
    <row r="1954" spans="1:16" x14ac:dyDescent="0.35">
      <c r="A1954" s="15">
        <v>44274.948400000249</v>
      </c>
      <c r="B1954" s="9">
        <v>52</v>
      </c>
      <c r="C1954" s="9" t="s">
        <v>39</v>
      </c>
      <c r="D1954" s="9" t="s">
        <v>124</v>
      </c>
      <c r="E1954" s="9" t="s">
        <v>144</v>
      </c>
      <c r="F1954" s="9">
        <v>1.4</v>
      </c>
      <c r="G1954" s="9">
        <v>0.97999999999999987</v>
      </c>
      <c r="H1954" s="9" t="s">
        <v>140</v>
      </c>
      <c r="I1954" s="9" t="s">
        <v>199</v>
      </c>
      <c r="J1954" s="9">
        <f>Data[[#This Row],[Miqdar]]*Data[[#This Row],[Qiymət]]</f>
        <v>72.8</v>
      </c>
      <c r="K1954" s="9">
        <f>Data[[#This Row],[Məbləğ]]-Data[[#This Row],[Maya]]*Data[[#This Row],[Miqdar]]</f>
        <v>21.840000000000003</v>
      </c>
      <c r="O1954"/>
      <c r="P1954"/>
    </row>
    <row r="1955" spans="1:16" x14ac:dyDescent="0.35">
      <c r="A1955" s="15">
        <v>44274.986600000251</v>
      </c>
      <c r="B1955" s="9">
        <v>54</v>
      </c>
      <c r="C1955" s="9" t="s">
        <v>191</v>
      </c>
      <c r="D1955" s="9" t="s">
        <v>149</v>
      </c>
      <c r="E1955" s="9" t="s">
        <v>144</v>
      </c>
      <c r="F1955" s="9">
        <v>1.4</v>
      </c>
      <c r="G1955" s="9">
        <v>0.97999999999999987</v>
      </c>
      <c r="H1955" s="9" t="s">
        <v>140</v>
      </c>
      <c r="I1955" s="9" t="s">
        <v>151</v>
      </c>
      <c r="J1955" s="9">
        <f>Data[[#This Row],[Miqdar]]*Data[[#This Row],[Qiymət]]</f>
        <v>75.599999999999994</v>
      </c>
      <c r="K1955" s="9">
        <f>Data[[#This Row],[Məbləğ]]-Data[[#This Row],[Maya]]*Data[[#This Row],[Miqdar]]</f>
        <v>22.68</v>
      </c>
      <c r="O1955"/>
      <c r="P1955"/>
    </row>
    <row r="1956" spans="1:16" x14ac:dyDescent="0.35">
      <c r="A1956" s="15">
        <v>44275.028900000252</v>
      </c>
      <c r="B1956" s="9">
        <v>65</v>
      </c>
      <c r="C1956" s="9" t="s">
        <v>160</v>
      </c>
      <c r="D1956" s="9" t="s">
        <v>143</v>
      </c>
      <c r="E1956" s="9" t="s">
        <v>169</v>
      </c>
      <c r="F1956" s="9">
        <v>2.5</v>
      </c>
      <c r="G1956" s="9">
        <v>1.25</v>
      </c>
      <c r="H1956" s="9" t="s">
        <v>136</v>
      </c>
      <c r="I1956" s="9" t="s">
        <v>152</v>
      </c>
      <c r="J1956" s="9">
        <f>Data[[#This Row],[Miqdar]]*Data[[#This Row],[Qiymət]]</f>
        <v>162.5</v>
      </c>
      <c r="K1956" s="9">
        <f>Data[[#This Row],[Məbləğ]]-Data[[#This Row],[Maya]]*Data[[#This Row],[Miqdar]]</f>
        <v>81.25</v>
      </c>
      <c r="O1956"/>
      <c r="P1956"/>
    </row>
    <row r="1957" spans="1:16" x14ac:dyDescent="0.35">
      <c r="A1957" s="15">
        <v>44275.07160000025</v>
      </c>
      <c r="B1957" s="9">
        <v>62</v>
      </c>
      <c r="C1957" s="9" t="s">
        <v>28</v>
      </c>
      <c r="D1957" s="9" t="s">
        <v>143</v>
      </c>
      <c r="E1957" s="9" t="s">
        <v>169</v>
      </c>
      <c r="F1957" s="9">
        <v>2.5</v>
      </c>
      <c r="G1957" s="9">
        <v>1.25</v>
      </c>
      <c r="H1957" s="9" t="s">
        <v>136</v>
      </c>
      <c r="I1957" s="9" t="s">
        <v>155</v>
      </c>
      <c r="J1957" s="9">
        <f>Data[[#This Row],[Miqdar]]*Data[[#This Row],[Qiymət]]</f>
        <v>155</v>
      </c>
      <c r="K1957" s="9">
        <f>Data[[#This Row],[Məbləğ]]-Data[[#This Row],[Maya]]*Data[[#This Row],[Miqdar]]</f>
        <v>77.5</v>
      </c>
      <c r="O1957"/>
      <c r="P1957"/>
    </row>
    <row r="1958" spans="1:16" x14ac:dyDescent="0.35">
      <c r="A1958" s="15">
        <v>44275.110100000253</v>
      </c>
      <c r="B1958" s="9">
        <v>66</v>
      </c>
      <c r="C1958" s="9" t="s">
        <v>160</v>
      </c>
      <c r="D1958" s="9" t="s">
        <v>143</v>
      </c>
      <c r="E1958" s="9" t="s">
        <v>169</v>
      </c>
      <c r="F1958" s="9">
        <v>2.5</v>
      </c>
      <c r="G1958" s="9">
        <v>1.25</v>
      </c>
      <c r="H1958" s="9" t="s">
        <v>136</v>
      </c>
      <c r="I1958" s="9" t="s">
        <v>155</v>
      </c>
      <c r="J1958" s="9">
        <f>Data[[#This Row],[Miqdar]]*Data[[#This Row],[Qiymət]]</f>
        <v>165</v>
      </c>
      <c r="K1958" s="9">
        <f>Data[[#This Row],[Məbləğ]]-Data[[#This Row],[Maya]]*Data[[#This Row],[Miqdar]]</f>
        <v>82.5</v>
      </c>
      <c r="O1958"/>
      <c r="P1958"/>
    </row>
    <row r="1959" spans="1:16" x14ac:dyDescent="0.35">
      <c r="A1959" s="15">
        <v>44275.154200000252</v>
      </c>
      <c r="B1959" s="9">
        <v>73</v>
      </c>
      <c r="C1959" s="9" t="s">
        <v>28</v>
      </c>
      <c r="D1959" s="9" t="s">
        <v>143</v>
      </c>
      <c r="E1959" s="9" t="s">
        <v>188</v>
      </c>
      <c r="F1959" s="9">
        <v>2.4</v>
      </c>
      <c r="G1959" s="9">
        <v>1.6800000000000002</v>
      </c>
      <c r="H1959" s="9" t="s">
        <v>154</v>
      </c>
      <c r="I1959" s="9" t="s">
        <v>170</v>
      </c>
      <c r="J1959" s="9">
        <f>Data[[#This Row],[Miqdar]]*Data[[#This Row],[Qiymət]]</f>
        <v>175.2</v>
      </c>
      <c r="K1959" s="9">
        <f>Data[[#This Row],[Məbləğ]]-Data[[#This Row],[Maya]]*Data[[#This Row],[Miqdar]]</f>
        <v>52.559999999999974</v>
      </c>
      <c r="O1959"/>
      <c r="P1959"/>
    </row>
    <row r="1960" spans="1:16" x14ac:dyDescent="0.35">
      <c r="A1960" s="15">
        <v>44275.196800000253</v>
      </c>
      <c r="B1960" s="9">
        <v>61</v>
      </c>
      <c r="C1960" s="9" t="s">
        <v>138</v>
      </c>
      <c r="D1960" s="9" t="s">
        <v>123</v>
      </c>
      <c r="E1960" s="9" t="s">
        <v>146</v>
      </c>
      <c r="F1960" s="9">
        <v>1.7</v>
      </c>
      <c r="G1960" s="9">
        <v>0.85</v>
      </c>
      <c r="H1960" s="9" t="s">
        <v>140</v>
      </c>
      <c r="I1960" s="9" t="s">
        <v>141</v>
      </c>
      <c r="J1960" s="9">
        <f>Data[[#This Row],[Miqdar]]*Data[[#This Row],[Qiymət]]</f>
        <v>103.7</v>
      </c>
      <c r="K1960" s="9">
        <f>Data[[#This Row],[Məbləğ]]-Data[[#This Row],[Maya]]*Data[[#This Row],[Miqdar]]</f>
        <v>51.85</v>
      </c>
      <c r="O1960"/>
      <c r="P1960"/>
    </row>
    <row r="1961" spans="1:16" x14ac:dyDescent="0.35">
      <c r="A1961" s="15">
        <v>44275.236600000251</v>
      </c>
      <c r="B1961" s="9">
        <v>53</v>
      </c>
      <c r="C1961" s="9" t="s">
        <v>36</v>
      </c>
      <c r="D1961" s="9" t="s">
        <v>123</v>
      </c>
      <c r="E1961" s="9" t="s">
        <v>139</v>
      </c>
      <c r="F1961" s="9">
        <v>1.5</v>
      </c>
      <c r="G1961" s="9">
        <v>0.75</v>
      </c>
      <c r="H1961" s="9" t="s">
        <v>140</v>
      </c>
      <c r="I1961" s="9" t="s">
        <v>137</v>
      </c>
      <c r="J1961" s="9">
        <f>Data[[#This Row],[Miqdar]]*Data[[#This Row],[Qiymət]]</f>
        <v>79.5</v>
      </c>
      <c r="K1961" s="9">
        <f>Data[[#This Row],[Məbləğ]]-Data[[#This Row],[Maya]]*Data[[#This Row],[Miqdar]]</f>
        <v>39.75</v>
      </c>
      <c r="O1961"/>
      <c r="P1961"/>
    </row>
    <row r="1962" spans="1:16" x14ac:dyDescent="0.35">
      <c r="A1962" s="15">
        <v>44275.274600000252</v>
      </c>
      <c r="B1962" s="9">
        <v>60</v>
      </c>
      <c r="C1962" s="9" t="s">
        <v>36</v>
      </c>
      <c r="D1962" s="9" t="s">
        <v>123</v>
      </c>
      <c r="E1962" s="9" t="s">
        <v>164</v>
      </c>
      <c r="F1962" s="9">
        <v>6.6</v>
      </c>
      <c r="G1962" s="9">
        <v>5.2799999999999994</v>
      </c>
      <c r="H1962" s="9" t="s">
        <v>154</v>
      </c>
      <c r="I1962" s="9" t="s">
        <v>179</v>
      </c>
      <c r="J1962" s="9">
        <f>Data[[#This Row],[Miqdar]]*Data[[#This Row],[Qiymət]]</f>
        <v>396</v>
      </c>
      <c r="K1962" s="9">
        <f>Data[[#This Row],[Məbləğ]]-Data[[#This Row],[Maya]]*Data[[#This Row],[Miqdar]]</f>
        <v>79.200000000000045</v>
      </c>
      <c r="O1962"/>
      <c r="P1962"/>
    </row>
    <row r="1963" spans="1:16" x14ac:dyDescent="0.35">
      <c r="A1963" s="15">
        <v>44275.317800000252</v>
      </c>
      <c r="B1963" s="9">
        <v>74</v>
      </c>
      <c r="C1963" s="9" t="s">
        <v>200</v>
      </c>
      <c r="D1963" s="9" t="s">
        <v>122</v>
      </c>
      <c r="E1963" s="9" t="s">
        <v>144</v>
      </c>
      <c r="F1963" s="9">
        <v>1.4</v>
      </c>
      <c r="G1963" s="9">
        <v>0.97999999999999987</v>
      </c>
      <c r="H1963" s="9" t="s">
        <v>140</v>
      </c>
      <c r="I1963" s="9" t="s">
        <v>180</v>
      </c>
      <c r="J1963" s="9">
        <f>Data[[#This Row],[Miqdar]]*Data[[#This Row],[Qiymət]]</f>
        <v>103.6</v>
      </c>
      <c r="K1963" s="9">
        <f>Data[[#This Row],[Məbləğ]]-Data[[#This Row],[Maya]]*Data[[#This Row],[Miqdar]]</f>
        <v>31.08</v>
      </c>
      <c r="O1963"/>
      <c r="P1963"/>
    </row>
    <row r="1964" spans="1:16" x14ac:dyDescent="0.35">
      <c r="A1964" s="15">
        <v>44275.359200000254</v>
      </c>
      <c r="B1964" s="9">
        <v>58</v>
      </c>
      <c r="C1964" s="9" t="s">
        <v>8</v>
      </c>
      <c r="D1964" s="9" t="s">
        <v>122</v>
      </c>
      <c r="E1964" s="9" t="s">
        <v>135</v>
      </c>
      <c r="F1964" s="9">
        <v>2.5</v>
      </c>
      <c r="G1964" s="9">
        <v>1.25</v>
      </c>
      <c r="H1964" s="9" t="s">
        <v>136</v>
      </c>
      <c r="I1964" s="9" t="s">
        <v>180</v>
      </c>
      <c r="J1964" s="9">
        <f>Data[[#This Row],[Miqdar]]*Data[[#This Row],[Qiymət]]</f>
        <v>145</v>
      </c>
      <c r="K1964" s="9">
        <f>Data[[#This Row],[Məbləğ]]-Data[[#This Row],[Maya]]*Data[[#This Row],[Miqdar]]</f>
        <v>72.5</v>
      </c>
      <c r="O1964"/>
      <c r="P1964"/>
    </row>
    <row r="1965" spans="1:16" x14ac:dyDescent="0.35">
      <c r="A1965" s="15">
        <v>44275.398100000253</v>
      </c>
      <c r="B1965" s="9">
        <v>70</v>
      </c>
      <c r="C1965" s="9" t="s">
        <v>25</v>
      </c>
      <c r="D1965" s="9" t="s">
        <v>122</v>
      </c>
      <c r="E1965" s="9" t="s">
        <v>181</v>
      </c>
      <c r="F1965" s="9">
        <v>0.9</v>
      </c>
      <c r="G1965" s="9">
        <v>0.63</v>
      </c>
      <c r="H1965" s="9" t="s">
        <v>140</v>
      </c>
      <c r="I1965" s="9" t="s">
        <v>194</v>
      </c>
      <c r="J1965" s="9">
        <f>Data[[#This Row],[Miqdar]]*Data[[#This Row],[Qiymət]]</f>
        <v>63</v>
      </c>
      <c r="K1965" s="9">
        <f>Data[[#This Row],[Məbləğ]]-Data[[#This Row],[Maya]]*Data[[#This Row],[Miqdar]]</f>
        <v>18.899999999999999</v>
      </c>
      <c r="O1965"/>
      <c r="P1965"/>
    </row>
    <row r="1966" spans="1:16" x14ac:dyDescent="0.35">
      <c r="A1966" s="15">
        <v>44275.442200000252</v>
      </c>
      <c r="B1966" s="9">
        <v>45</v>
      </c>
      <c r="C1966" s="9" t="s">
        <v>25</v>
      </c>
      <c r="D1966" s="9" t="s">
        <v>122</v>
      </c>
      <c r="E1966" s="9" t="s">
        <v>184</v>
      </c>
      <c r="F1966" s="9">
        <v>1.8</v>
      </c>
      <c r="G1966" s="9">
        <v>1.08</v>
      </c>
      <c r="H1966" s="9" t="s">
        <v>154</v>
      </c>
      <c r="I1966" s="9" t="s">
        <v>194</v>
      </c>
      <c r="J1966" s="9">
        <f>Data[[#This Row],[Miqdar]]*Data[[#This Row],[Qiymət]]</f>
        <v>81</v>
      </c>
      <c r="K1966" s="9">
        <f>Data[[#This Row],[Məbləğ]]-Data[[#This Row],[Maya]]*Data[[#This Row],[Miqdar]]</f>
        <v>32.4</v>
      </c>
      <c r="O1966"/>
      <c r="P1966"/>
    </row>
    <row r="1967" spans="1:16" x14ac:dyDescent="0.35">
      <c r="A1967" s="15">
        <v>44275.486300000252</v>
      </c>
      <c r="B1967" s="9">
        <v>62</v>
      </c>
      <c r="C1967" s="9" t="s">
        <v>36</v>
      </c>
      <c r="D1967" s="9" t="s">
        <v>123</v>
      </c>
      <c r="E1967" s="9" t="s">
        <v>171</v>
      </c>
      <c r="F1967" s="9">
        <v>2.8</v>
      </c>
      <c r="G1967" s="9">
        <v>1.6799999999999997</v>
      </c>
      <c r="H1967" s="9" t="s">
        <v>136</v>
      </c>
      <c r="I1967" s="9" t="s">
        <v>177</v>
      </c>
      <c r="J1967" s="9">
        <f>Data[[#This Row],[Miqdar]]*Data[[#This Row],[Qiymət]]</f>
        <v>173.6</v>
      </c>
      <c r="K1967" s="9">
        <f>Data[[#This Row],[Məbləğ]]-Data[[#This Row],[Maya]]*Data[[#This Row],[Miqdar]]</f>
        <v>69.440000000000012</v>
      </c>
      <c r="O1967"/>
      <c r="P1967"/>
    </row>
    <row r="1968" spans="1:16" x14ac:dyDescent="0.35">
      <c r="A1968" s="15">
        <v>44275.525300000249</v>
      </c>
      <c r="B1968" s="9">
        <v>69</v>
      </c>
      <c r="C1968" s="9" t="s">
        <v>187</v>
      </c>
      <c r="D1968" s="9" t="s">
        <v>124</v>
      </c>
      <c r="E1968" s="9" t="s">
        <v>144</v>
      </c>
      <c r="F1968" s="9">
        <v>1.4</v>
      </c>
      <c r="G1968" s="9">
        <v>0.97999999999999987</v>
      </c>
      <c r="H1968" s="9" t="s">
        <v>140</v>
      </c>
      <c r="I1968" s="9" t="s">
        <v>173</v>
      </c>
      <c r="J1968" s="9">
        <f>Data[[#This Row],[Miqdar]]*Data[[#This Row],[Qiymət]]</f>
        <v>96.6</v>
      </c>
      <c r="K1968" s="9">
        <f>Data[[#This Row],[Məbləğ]]-Data[[#This Row],[Maya]]*Data[[#This Row],[Miqdar]]</f>
        <v>28.980000000000004</v>
      </c>
      <c r="O1968"/>
      <c r="P1968"/>
    </row>
    <row r="1969" spans="1:16" x14ac:dyDescent="0.35">
      <c r="A1969" s="15">
        <v>44275.564800000247</v>
      </c>
      <c r="B1969" s="9">
        <v>78</v>
      </c>
      <c r="C1969" s="9" t="s">
        <v>187</v>
      </c>
      <c r="D1969" s="9" t="s">
        <v>124</v>
      </c>
      <c r="E1969" s="9" t="s">
        <v>162</v>
      </c>
      <c r="F1969" s="9">
        <v>3.2</v>
      </c>
      <c r="G1969" s="9">
        <v>1.6</v>
      </c>
      <c r="H1969" s="9" t="s">
        <v>136</v>
      </c>
      <c r="I1969" s="9" t="s">
        <v>173</v>
      </c>
      <c r="J1969" s="9">
        <f>Data[[#This Row],[Miqdar]]*Data[[#This Row],[Qiymət]]</f>
        <v>249.60000000000002</v>
      </c>
      <c r="K1969" s="9">
        <f>Data[[#This Row],[Məbləğ]]-Data[[#This Row],[Maya]]*Data[[#This Row],[Miqdar]]</f>
        <v>124.80000000000001</v>
      </c>
      <c r="O1969"/>
      <c r="P1969"/>
    </row>
    <row r="1970" spans="1:16" x14ac:dyDescent="0.35">
      <c r="A1970" s="15">
        <v>44275.604900000246</v>
      </c>
      <c r="B1970" s="9">
        <v>75</v>
      </c>
      <c r="C1970" s="9" t="s">
        <v>3</v>
      </c>
      <c r="D1970" s="9" t="s">
        <v>143</v>
      </c>
      <c r="E1970" s="9" t="s">
        <v>139</v>
      </c>
      <c r="F1970" s="9">
        <v>1.5</v>
      </c>
      <c r="G1970" s="9">
        <v>0.75</v>
      </c>
      <c r="H1970" s="9" t="s">
        <v>140</v>
      </c>
      <c r="I1970" s="9" t="s">
        <v>145</v>
      </c>
      <c r="J1970" s="9">
        <f>Data[[#This Row],[Miqdar]]*Data[[#This Row],[Qiymət]]</f>
        <v>112.5</v>
      </c>
      <c r="K1970" s="9">
        <f>Data[[#This Row],[Məbləğ]]-Data[[#This Row],[Maya]]*Data[[#This Row],[Miqdar]]</f>
        <v>56.25</v>
      </c>
      <c r="O1970"/>
      <c r="P1970"/>
    </row>
    <row r="1971" spans="1:16" x14ac:dyDescent="0.35">
      <c r="A1971" s="15">
        <v>44275.649100000242</v>
      </c>
      <c r="B1971" s="9">
        <v>65</v>
      </c>
      <c r="C1971" s="9" t="s">
        <v>6</v>
      </c>
      <c r="D1971" s="9" t="s">
        <v>121</v>
      </c>
      <c r="E1971" s="9" t="s">
        <v>146</v>
      </c>
      <c r="F1971" s="9">
        <v>1.7</v>
      </c>
      <c r="G1971" s="9">
        <v>0.85</v>
      </c>
      <c r="H1971" s="9" t="s">
        <v>140</v>
      </c>
      <c r="I1971" s="9" t="s">
        <v>193</v>
      </c>
      <c r="J1971" s="9">
        <f>Data[[#This Row],[Miqdar]]*Data[[#This Row],[Qiymət]]</f>
        <v>110.5</v>
      </c>
      <c r="K1971" s="9">
        <f>Data[[#This Row],[Məbləğ]]-Data[[#This Row],[Maya]]*Data[[#This Row],[Miqdar]]</f>
        <v>55.25</v>
      </c>
      <c r="O1971"/>
      <c r="P1971"/>
    </row>
    <row r="1972" spans="1:16" x14ac:dyDescent="0.35">
      <c r="A1972" s="15">
        <v>44275.689700000243</v>
      </c>
      <c r="B1972" s="9">
        <v>59</v>
      </c>
      <c r="C1972" s="9" t="s">
        <v>42</v>
      </c>
      <c r="D1972" s="9" t="s">
        <v>121</v>
      </c>
      <c r="E1972" s="9" t="s">
        <v>158</v>
      </c>
      <c r="F1972" s="9">
        <v>3.9</v>
      </c>
      <c r="G1972" s="9">
        <v>1.95</v>
      </c>
      <c r="H1972" s="9" t="s">
        <v>154</v>
      </c>
      <c r="I1972" s="9" t="s">
        <v>165</v>
      </c>
      <c r="J1972" s="9">
        <f>Data[[#This Row],[Miqdar]]*Data[[#This Row],[Qiymət]]</f>
        <v>230.1</v>
      </c>
      <c r="K1972" s="9">
        <f>Data[[#This Row],[Məbləğ]]-Data[[#This Row],[Maya]]*Data[[#This Row],[Miqdar]]</f>
        <v>115.05</v>
      </c>
      <c r="O1972"/>
      <c r="P1972"/>
    </row>
    <row r="1973" spans="1:16" x14ac:dyDescent="0.35">
      <c r="A1973" s="15">
        <v>44275.729900000246</v>
      </c>
      <c r="B1973" s="9">
        <v>65</v>
      </c>
      <c r="C1973" s="9" t="s">
        <v>167</v>
      </c>
      <c r="D1973" s="9" t="s">
        <v>149</v>
      </c>
      <c r="E1973" s="9" t="s">
        <v>158</v>
      </c>
      <c r="F1973" s="9">
        <v>3.9</v>
      </c>
      <c r="G1973" s="9">
        <v>1.95</v>
      </c>
      <c r="H1973" s="9" t="s">
        <v>154</v>
      </c>
      <c r="I1973" s="9" t="s">
        <v>163</v>
      </c>
      <c r="J1973" s="9">
        <f>Data[[#This Row],[Miqdar]]*Data[[#This Row],[Qiymət]]</f>
        <v>253.5</v>
      </c>
      <c r="K1973" s="9">
        <f>Data[[#This Row],[Məbləğ]]-Data[[#This Row],[Maya]]*Data[[#This Row],[Miqdar]]</f>
        <v>126.75</v>
      </c>
      <c r="O1973"/>
      <c r="P1973"/>
    </row>
    <row r="1974" spans="1:16" x14ac:dyDescent="0.35">
      <c r="A1974" s="15">
        <v>44275.768000000244</v>
      </c>
      <c r="B1974" s="9">
        <v>61</v>
      </c>
      <c r="C1974" s="9" t="s">
        <v>42</v>
      </c>
      <c r="D1974" s="9" t="s">
        <v>121</v>
      </c>
      <c r="E1974" s="9" t="s">
        <v>164</v>
      </c>
      <c r="F1974" s="9">
        <v>6.6</v>
      </c>
      <c r="G1974" s="9">
        <v>5.2799999999999994</v>
      </c>
      <c r="H1974" s="9" t="s">
        <v>154</v>
      </c>
      <c r="I1974" s="9" t="s">
        <v>193</v>
      </c>
      <c r="J1974" s="9">
        <f>Data[[#This Row],[Miqdar]]*Data[[#This Row],[Qiymət]]</f>
        <v>402.59999999999997</v>
      </c>
      <c r="K1974" s="9">
        <f>Data[[#This Row],[Məbləğ]]-Data[[#This Row],[Maya]]*Data[[#This Row],[Miqdar]]</f>
        <v>80.519999999999982</v>
      </c>
      <c r="O1974"/>
      <c r="P1974"/>
    </row>
    <row r="1975" spans="1:16" x14ac:dyDescent="0.35">
      <c r="A1975" s="15">
        <v>44275.81220000024</v>
      </c>
      <c r="B1975" s="9">
        <v>60</v>
      </c>
      <c r="C1975" s="9" t="s">
        <v>167</v>
      </c>
      <c r="D1975" s="9" t="s">
        <v>149</v>
      </c>
      <c r="E1975" s="9" t="s">
        <v>164</v>
      </c>
      <c r="F1975" s="9">
        <v>6.6</v>
      </c>
      <c r="G1975" s="9">
        <v>5.2799999999999994</v>
      </c>
      <c r="H1975" s="9" t="s">
        <v>154</v>
      </c>
      <c r="I1975" s="9" t="s">
        <v>151</v>
      </c>
      <c r="J1975" s="9">
        <f>Data[[#This Row],[Miqdar]]*Data[[#This Row],[Qiymət]]</f>
        <v>396</v>
      </c>
      <c r="K1975" s="9">
        <f>Data[[#This Row],[Məbləğ]]-Data[[#This Row],[Maya]]*Data[[#This Row],[Miqdar]]</f>
        <v>79.200000000000045</v>
      </c>
      <c r="O1975"/>
      <c r="P1975"/>
    </row>
    <row r="1976" spans="1:16" x14ac:dyDescent="0.35">
      <c r="A1976" s="15">
        <v>44275.855100000241</v>
      </c>
      <c r="B1976" s="9">
        <v>46</v>
      </c>
      <c r="C1976" s="9" t="s">
        <v>16</v>
      </c>
      <c r="D1976" s="9" t="s">
        <v>143</v>
      </c>
      <c r="E1976" s="9" t="s">
        <v>164</v>
      </c>
      <c r="F1976" s="9">
        <v>6.6</v>
      </c>
      <c r="G1976" s="9">
        <v>5.2799999999999994</v>
      </c>
      <c r="H1976" s="9" t="s">
        <v>154</v>
      </c>
      <c r="I1976" s="9" t="s">
        <v>145</v>
      </c>
      <c r="J1976" s="9">
        <f>Data[[#This Row],[Miqdar]]*Data[[#This Row],[Qiymət]]</f>
        <v>303.59999999999997</v>
      </c>
      <c r="K1976" s="9">
        <f>Data[[#This Row],[Məbləğ]]-Data[[#This Row],[Maya]]*Data[[#This Row],[Miqdar]]</f>
        <v>60.72</v>
      </c>
      <c r="O1976"/>
      <c r="P1976"/>
    </row>
    <row r="1977" spans="1:16" x14ac:dyDescent="0.35">
      <c r="A1977" s="15">
        <v>44275.891600000243</v>
      </c>
      <c r="B1977" s="9">
        <v>49</v>
      </c>
      <c r="C1977" s="9" t="s">
        <v>160</v>
      </c>
      <c r="D1977" s="9" t="s">
        <v>143</v>
      </c>
      <c r="E1977" s="9" t="s">
        <v>164</v>
      </c>
      <c r="F1977" s="9">
        <v>6.6</v>
      </c>
      <c r="G1977" s="9">
        <v>5.2799999999999994</v>
      </c>
      <c r="H1977" s="9" t="s">
        <v>154</v>
      </c>
      <c r="I1977" s="9" t="s">
        <v>145</v>
      </c>
      <c r="J1977" s="9">
        <f>Data[[#This Row],[Miqdar]]*Data[[#This Row],[Qiymət]]</f>
        <v>323.39999999999998</v>
      </c>
      <c r="K1977" s="9">
        <f>Data[[#This Row],[Məbləğ]]-Data[[#This Row],[Maya]]*Data[[#This Row],[Miqdar]]</f>
        <v>64.680000000000007</v>
      </c>
      <c r="O1977"/>
      <c r="P1977"/>
    </row>
    <row r="1978" spans="1:16" x14ac:dyDescent="0.35">
      <c r="A1978" s="15">
        <v>44275.936400000246</v>
      </c>
      <c r="B1978" s="9">
        <v>61</v>
      </c>
      <c r="C1978" s="9" t="s">
        <v>39</v>
      </c>
      <c r="D1978" s="9" t="s">
        <v>124</v>
      </c>
      <c r="E1978" s="9" t="s">
        <v>144</v>
      </c>
      <c r="F1978" s="9">
        <v>1.4</v>
      </c>
      <c r="G1978" s="9">
        <v>0.97999999999999987</v>
      </c>
      <c r="H1978" s="9" t="s">
        <v>140</v>
      </c>
      <c r="I1978" s="9" t="s">
        <v>172</v>
      </c>
      <c r="J1978" s="9">
        <f>Data[[#This Row],[Miqdar]]*Data[[#This Row],[Qiymət]]</f>
        <v>85.399999999999991</v>
      </c>
      <c r="K1978" s="9">
        <f>Data[[#This Row],[Məbləğ]]-Data[[#This Row],[Maya]]*Data[[#This Row],[Miqdar]]</f>
        <v>25.619999999999997</v>
      </c>
      <c r="O1978"/>
      <c r="P1978"/>
    </row>
    <row r="1979" spans="1:16" x14ac:dyDescent="0.35">
      <c r="A1979" s="15">
        <v>44275.972400000246</v>
      </c>
      <c r="B1979" s="9">
        <v>58</v>
      </c>
      <c r="C1979" s="9" t="s">
        <v>187</v>
      </c>
      <c r="D1979" s="9" t="s">
        <v>124</v>
      </c>
      <c r="E1979" s="9" t="s">
        <v>144</v>
      </c>
      <c r="F1979" s="9">
        <v>1.4</v>
      </c>
      <c r="G1979" s="9">
        <v>0.97999999999999987</v>
      </c>
      <c r="H1979" s="9" t="s">
        <v>140</v>
      </c>
      <c r="I1979" s="9" t="s">
        <v>172</v>
      </c>
      <c r="J1979" s="9">
        <f>Data[[#This Row],[Miqdar]]*Data[[#This Row],[Qiymət]]</f>
        <v>81.199999999999989</v>
      </c>
      <c r="K1979" s="9">
        <f>Data[[#This Row],[Məbləğ]]-Data[[#This Row],[Maya]]*Data[[#This Row],[Miqdar]]</f>
        <v>24.36</v>
      </c>
      <c r="O1979"/>
      <c r="P1979"/>
    </row>
    <row r="1980" spans="1:16" x14ac:dyDescent="0.35">
      <c r="A1980" s="15">
        <v>44276.012600000249</v>
      </c>
      <c r="B1980" s="9">
        <v>59</v>
      </c>
      <c r="C1980" s="9" t="s">
        <v>16</v>
      </c>
      <c r="D1980" s="9" t="s">
        <v>143</v>
      </c>
      <c r="E1980" s="9" t="s">
        <v>153</v>
      </c>
      <c r="F1980" s="9">
        <v>1</v>
      </c>
      <c r="G1980" s="9">
        <v>0.6</v>
      </c>
      <c r="H1980" s="9" t="s">
        <v>154</v>
      </c>
      <c r="I1980" s="9" t="s">
        <v>145</v>
      </c>
      <c r="J1980" s="9">
        <f>Data[[#This Row],[Miqdar]]*Data[[#This Row],[Qiymət]]</f>
        <v>59</v>
      </c>
      <c r="K1980" s="9">
        <f>Data[[#This Row],[Məbləğ]]-Data[[#This Row],[Maya]]*Data[[#This Row],[Miqdar]]</f>
        <v>23.6</v>
      </c>
      <c r="O1980"/>
      <c r="P1980"/>
    </row>
    <row r="1981" spans="1:16" x14ac:dyDescent="0.35">
      <c r="A1981" s="15">
        <v>44276.051800000248</v>
      </c>
      <c r="B1981" s="9">
        <v>68</v>
      </c>
      <c r="C1981" s="9" t="s">
        <v>167</v>
      </c>
      <c r="D1981" s="9" t="s">
        <v>149</v>
      </c>
      <c r="E1981" s="9" t="s">
        <v>162</v>
      </c>
      <c r="F1981" s="9">
        <v>3.2</v>
      </c>
      <c r="G1981" s="9">
        <v>1.6</v>
      </c>
      <c r="H1981" s="9" t="s">
        <v>136</v>
      </c>
      <c r="I1981" s="9" t="s">
        <v>173</v>
      </c>
      <c r="J1981" s="9">
        <f>Data[[#This Row],[Miqdar]]*Data[[#This Row],[Qiymət]]</f>
        <v>217.60000000000002</v>
      </c>
      <c r="K1981" s="9">
        <f>Data[[#This Row],[Məbləğ]]-Data[[#This Row],[Maya]]*Data[[#This Row],[Miqdar]]</f>
        <v>108.80000000000001</v>
      </c>
      <c r="O1981"/>
      <c r="P1981"/>
    </row>
    <row r="1982" spans="1:16" x14ac:dyDescent="0.35">
      <c r="A1982" s="15">
        <v>44276.088000000251</v>
      </c>
      <c r="B1982" s="9">
        <v>59</v>
      </c>
      <c r="C1982" s="9" t="s">
        <v>3</v>
      </c>
      <c r="D1982" s="9" t="s">
        <v>143</v>
      </c>
      <c r="E1982" s="9" t="s">
        <v>169</v>
      </c>
      <c r="F1982" s="9">
        <v>2.5</v>
      </c>
      <c r="G1982" s="9">
        <v>1.25</v>
      </c>
      <c r="H1982" s="9" t="s">
        <v>136</v>
      </c>
      <c r="I1982" s="9" t="s">
        <v>170</v>
      </c>
      <c r="J1982" s="9">
        <f>Data[[#This Row],[Miqdar]]*Data[[#This Row],[Qiymət]]</f>
        <v>147.5</v>
      </c>
      <c r="K1982" s="9">
        <f>Data[[#This Row],[Məbləğ]]-Data[[#This Row],[Maya]]*Data[[#This Row],[Miqdar]]</f>
        <v>73.75</v>
      </c>
      <c r="O1982"/>
      <c r="P1982"/>
    </row>
    <row r="1983" spans="1:16" x14ac:dyDescent="0.35">
      <c r="A1983" s="15">
        <v>44276.130300000252</v>
      </c>
      <c r="B1983" s="9">
        <v>64</v>
      </c>
      <c r="C1983" s="9" t="s">
        <v>142</v>
      </c>
      <c r="D1983" s="9" t="s">
        <v>143</v>
      </c>
      <c r="E1983" s="9" t="s">
        <v>169</v>
      </c>
      <c r="F1983" s="9">
        <v>2.5</v>
      </c>
      <c r="G1983" s="9">
        <v>1.25</v>
      </c>
      <c r="H1983" s="9" t="s">
        <v>136</v>
      </c>
      <c r="I1983" s="9" t="s">
        <v>170</v>
      </c>
      <c r="J1983" s="9">
        <f>Data[[#This Row],[Miqdar]]*Data[[#This Row],[Qiymət]]</f>
        <v>160</v>
      </c>
      <c r="K1983" s="9">
        <f>Data[[#This Row],[Məbləğ]]-Data[[#This Row],[Maya]]*Data[[#This Row],[Miqdar]]</f>
        <v>80</v>
      </c>
      <c r="O1983"/>
      <c r="P1983"/>
    </row>
    <row r="1984" spans="1:16" x14ac:dyDescent="0.35">
      <c r="A1984" s="15">
        <v>44276.174000000254</v>
      </c>
      <c r="B1984" s="9">
        <v>51</v>
      </c>
      <c r="C1984" s="9" t="s">
        <v>16</v>
      </c>
      <c r="D1984" s="9" t="s">
        <v>143</v>
      </c>
      <c r="E1984" s="9" t="s">
        <v>169</v>
      </c>
      <c r="F1984" s="9">
        <v>2.5</v>
      </c>
      <c r="G1984" s="9">
        <v>1.25</v>
      </c>
      <c r="H1984" s="9" t="s">
        <v>136</v>
      </c>
      <c r="I1984" s="9" t="s">
        <v>152</v>
      </c>
      <c r="J1984" s="9">
        <f>Data[[#This Row],[Miqdar]]*Data[[#This Row],[Qiymət]]</f>
        <v>127.5</v>
      </c>
      <c r="K1984" s="9">
        <f>Data[[#This Row],[Məbləğ]]-Data[[#This Row],[Maya]]*Data[[#This Row],[Miqdar]]</f>
        <v>63.75</v>
      </c>
      <c r="O1984"/>
      <c r="P1984"/>
    </row>
    <row r="1985" spans="1:16" x14ac:dyDescent="0.35">
      <c r="A1985" s="15">
        <v>44276.218100000253</v>
      </c>
      <c r="B1985" s="9">
        <v>68</v>
      </c>
      <c r="C1985" s="9" t="s">
        <v>160</v>
      </c>
      <c r="D1985" s="9" t="s">
        <v>143</v>
      </c>
      <c r="E1985" s="9" t="s">
        <v>169</v>
      </c>
      <c r="F1985" s="9">
        <v>2.5</v>
      </c>
      <c r="G1985" s="9">
        <v>1.25</v>
      </c>
      <c r="H1985" s="9" t="s">
        <v>136</v>
      </c>
      <c r="I1985" s="9" t="s">
        <v>170</v>
      </c>
      <c r="J1985" s="9">
        <f>Data[[#This Row],[Miqdar]]*Data[[#This Row],[Qiymət]]</f>
        <v>170</v>
      </c>
      <c r="K1985" s="9">
        <f>Data[[#This Row],[Məbləğ]]-Data[[#This Row],[Maya]]*Data[[#This Row],[Miqdar]]</f>
        <v>85</v>
      </c>
      <c r="O1985"/>
      <c r="P1985"/>
    </row>
    <row r="1986" spans="1:16" x14ac:dyDescent="0.35">
      <c r="A1986" s="15">
        <v>44276.260400000254</v>
      </c>
      <c r="B1986" s="9">
        <v>52</v>
      </c>
      <c r="C1986" s="9" t="s">
        <v>138</v>
      </c>
      <c r="D1986" s="9" t="s">
        <v>123</v>
      </c>
      <c r="E1986" s="9" t="s">
        <v>153</v>
      </c>
      <c r="F1986" s="9">
        <v>1</v>
      </c>
      <c r="G1986" s="9">
        <v>0.6</v>
      </c>
      <c r="H1986" s="9" t="s">
        <v>154</v>
      </c>
      <c r="I1986" s="9" t="s">
        <v>137</v>
      </c>
      <c r="J1986" s="9">
        <f>Data[[#This Row],[Miqdar]]*Data[[#This Row],[Qiymət]]</f>
        <v>52</v>
      </c>
      <c r="K1986" s="9">
        <f>Data[[#This Row],[Məbləğ]]-Data[[#This Row],[Maya]]*Data[[#This Row],[Miqdar]]</f>
        <v>20.8</v>
      </c>
      <c r="O1986"/>
      <c r="P1986"/>
    </row>
    <row r="1987" spans="1:16" x14ac:dyDescent="0.35">
      <c r="A1987" s="15">
        <v>44276.299700000251</v>
      </c>
      <c r="B1987" s="9">
        <v>63</v>
      </c>
      <c r="C1987" s="9" t="s">
        <v>138</v>
      </c>
      <c r="D1987" s="9" t="s">
        <v>123</v>
      </c>
      <c r="E1987" s="9" t="s">
        <v>158</v>
      </c>
      <c r="F1987" s="9">
        <v>3.9</v>
      </c>
      <c r="G1987" s="9">
        <v>1.95</v>
      </c>
      <c r="H1987" s="9" t="s">
        <v>154</v>
      </c>
      <c r="I1987" s="9" t="s">
        <v>141</v>
      </c>
      <c r="J1987" s="9">
        <f>Data[[#This Row],[Miqdar]]*Data[[#This Row],[Qiymət]]</f>
        <v>245.7</v>
      </c>
      <c r="K1987" s="9">
        <f>Data[[#This Row],[Məbləğ]]-Data[[#This Row],[Maya]]*Data[[#This Row],[Miqdar]]</f>
        <v>122.85</v>
      </c>
      <c r="O1987"/>
      <c r="P1987"/>
    </row>
    <row r="1988" spans="1:16" x14ac:dyDescent="0.35">
      <c r="A1988" s="15">
        <v>44276.341600000247</v>
      </c>
      <c r="B1988" s="9">
        <v>72</v>
      </c>
      <c r="C1988" s="9" t="s">
        <v>138</v>
      </c>
      <c r="D1988" s="9" t="s">
        <v>123</v>
      </c>
      <c r="E1988" s="9" t="s">
        <v>159</v>
      </c>
      <c r="F1988" s="9">
        <v>1.5</v>
      </c>
      <c r="G1988" s="9">
        <v>0.9</v>
      </c>
      <c r="H1988" s="9" t="s">
        <v>154</v>
      </c>
      <c r="I1988" s="9" t="s">
        <v>179</v>
      </c>
      <c r="J1988" s="9">
        <f>Data[[#This Row],[Miqdar]]*Data[[#This Row],[Qiymət]]</f>
        <v>108</v>
      </c>
      <c r="K1988" s="9">
        <f>Data[[#This Row],[Məbləğ]]-Data[[#This Row],[Maya]]*Data[[#This Row],[Miqdar]]</f>
        <v>43.2</v>
      </c>
      <c r="O1988"/>
      <c r="P1988"/>
    </row>
    <row r="1989" spans="1:16" x14ac:dyDescent="0.35">
      <c r="A1989" s="15">
        <v>44276.385900000249</v>
      </c>
      <c r="B1989" s="9">
        <v>67</v>
      </c>
      <c r="C1989" s="9" t="s">
        <v>36</v>
      </c>
      <c r="D1989" s="9" t="s">
        <v>123</v>
      </c>
      <c r="E1989" s="9" t="s">
        <v>139</v>
      </c>
      <c r="F1989" s="9">
        <v>1.5</v>
      </c>
      <c r="G1989" s="9">
        <v>0.75</v>
      </c>
      <c r="H1989" s="9" t="s">
        <v>140</v>
      </c>
      <c r="I1989" s="9" t="s">
        <v>141</v>
      </c>
      <c r="J1989" s="9">
        <f>Data[[#This Row],[Miqdar]]*Data[[#This Row],[Qiymət]]</f>
        <v>100.5</v>
      </c>
      <c r="K1989" s="9">
        <f>Data[[#This Row],[Məbləğ]]-Data[[#This Row],[Maya]]*Data[[#This Row],[Miqdar]]</f>
        <v>50.25</v>
      </c>
      <c r="O1989"/>
      <c r="P1989"/>
    </row>
    <row r="1990" spans="1:16" x14ac:dyDescent="0.35">
      <c r="A1990" s="15">
        <v>44276.428900000246</v>
      </c>
      <c r="B1990" s="9">
        <v>58</v>
      </c>
      <c r="C1990" s="9" t="s">
        <v>36</v>
      </c>
      <c r="D1990" s="9" t="s">
        <v>123</v>
      </c>
      <c r="E1990" s="9" t="s">
        <v>169</v>
      </c>
      <c r="F1990" s="9">
        <v>2.5</v>
      </c>
      <c r="G1990" s="9">
        <v>1.25</v>
      </c>
      <c r="H1990" s="9" t="s">
        <v>136</v>
      </c>
      <c r="I1990" s="9" t="s">
        <v>137</v>
      </c>
      <c r="J1990" s="9">
        <f>Data[[#This Row],[Miqdar]]*Data[[#This Row],[Qiymət]]</f>
        <v>145</v>
      </c>
      <c r="K1990" s="9">
        <f>Data[[#This Row],[Məbləğ]]-Data[[#This Row],[Maya]]*Data[[#This Row],[Miqdar]]</f>
        <v>72.5</v>
      </c>
      <c r="O1990"/>
      <c r="P1990"/>
    </row>
    <row r="1991" spans="1:16" x14ac:dyDescent="0.35">
      <c r="A1991" s="15">
        <v>44276.472400000246</v>
      </c>
      <c r="B1991" s="9">
        <v>59</v>
      </c>
      <c r="C1991" s="9" t="s">
        <v>36</v>
      </c>
      <c r="D1991" s="9" t="s">
        <v>123</v>
      </c>
      <c r="E1991" s="9" t="s">
        <v>153</v>
      </c>
      <c r="F1991" s="9">
        <v>1</v>
      </c>
      <c r="G1991" s="9">
        <v>0.6</v>
      </c>
      <c r="H1991" s="9" t="s">
        <v>154</v>
      </c>
      <c r="I1991" s="9" t="s">
        <v>137</v>
      </c>
      <c r="J1991" s="9">
        <f>Data[[#This Row],[Miqdar]]*Data[[#This Row],[Qiymət]]</f>
        <v>59</v>
      </c>
      <c r="K1991" s="9">
        <f>Data[[#This Row],[Məbləğ]]-Data[[#This Row],[Maya]]*Data[[#This Row],[Miqdar]]</f>
        <v>23.6</v>
      </c>
      <c r="O1991"/>
      <c r="P1991"/>
    </row>
    <row r="1992" spans="1:16" x14ac:dyDescent="0.35">
      <c r="A1992" s="15">
        <v>44276.512900000249</v>
      </c>
      <c r="B1992" s="9">
        <v>75</v>
      </c>
      <c r="C1992" s="9" t="s">
        <v>36</v>
      </c>
      <c r="D1992" s="9" t="s">
        <v>123</v>
      </c>
      <c r="E1992" s="9" t="s">
        <v>178</v>
      </c>
      <c r="F1992" s="9">
        <v>2.2000000000000002</v>
      </c>
      <c r="G1992" s="9">
        <v>1.5400000000000003</v>
      </c>
      <c r="H1992" s="9" t="s">
        <v>140</v>
      </c>
      <c r="I1992" s="9" t="s">
        <v>179</v>
      </c>
      <c r="J1992" s="9">
        <f>Data[[#This Row],[Miqdar]]*Data[[#This Row],[Qiymət]]</f>
        <v>165</v>
      </c>
      <c r="K1992" s="9">
        <f>Data[[#This Row],[Məbləğ]]-Data[[#This Row],[Maya]]*Data[[#This Row],[Miqdar]]</f>
        <v>49.499999999999986</v>
      </c>
      <c r="O1992"/>
      <c r="P1992"/>
    </row>
    <row r="1993" spans="1:16" x14ac:dyDescent="0.35">
      <c r="A1993" s="15">
        <v>44276.554600000251</v>
      </c>
      <c r="B1993" s="9">
        <v>66</v>
      </c>
      <c r="C1993" s="9" t="s">
        <v>42</v>
      </c>
      <c r="D1993" s="9" t="s">
        <v>121</v>
      </c>
      <c r="E1993" s="9" t="s">
        <v>171</v>
      </c>
      <c r="F1993" s="9">
        <v>2.8</v>
      </c>
      <c r="G1993" s="9">
        <v>1.6799999999999997</v>
      </c>
      <c r="H1993" s="9" t="s">
        <v>136</v>
      </c>
      <c r="I1993" s="9" t="s">
        <v>147</v>
      </c>
      <c r="J1993" s="9">
        <f>Data[[#This Row],[Miqdar]]*Data[[#This Row],[Qiymət]]</f>
        <v>184.79999999999998</v>
      </c>
      <c r="K1993" s="9">
        <f>Data[[#This Row],[Məbləğ]]-Data[[#This Row],[Maya]]*Data[[#This Row],[Miqdar]]</f>
        <v>73.92</v>
      </c>
      <c r="O1993"/>
      <c r="P1993"/>
    </row>
    <row r="1994" spans="1:16" x14ac:dyDescent="0.35">
      <c r="A1994" s="15">
        <v>44276.599500000251</v>
      </c>
      <c r="B1994" s="9">
        <v>66</v>
      </c>
      <c r="C1994" s="9" t="s">
        <v>6</v>
      </c>
      <c r="D1994" s="9" t="s">
        <v>121</v>
      </c>
      <c r="E1994" s="9" t="s">
        <v>171</v>
      </c>
      <c r="F1994" s="9">
        <v>2.8</v>
      </c>
      <c r="G1994" s="9">
        <v>1.6799999999999997</v>
      </c>
      <c r="H1994" s="9" t="s">
        <v>136</v>
      </c>
      <c r="I1994" s="9" t="s">
        <v>147</v>
      </c>
      <c r="J1994" s="9">
        <f>Data[[#This Row],[Miqdar]]*Data[[#This Row],[Qiymət]]</f>
        <v>184.79999999999998</v>
      </c>
      <c r="K1994" s="9">
        <f>Data[[#This Row],[Məbləğ]]-Data[[#This Row],[Maya]]*Data[[#This Row],[Miqdar]]</f>
        <v>73.92</v>
      </c>
      <c r="O1994"/>
      <c r="P1994"/>
    </row>
    <row r="1995" spans="1:16" x14ac:dyDescent="0.35">
      <c r="A1995" s="15">
        <v>44276.63640000025</v>
      </c>
      <c r="B1995" s="9">
        <v>68</v>
      </c>
      <c r="C1995" s="9" t="s">
        <v>20</v>
      </c>
      <c r="D1995" s="9" t="s">
        <v>121</v>
      </c>
      <c r="E1995" s="9" t="s">
        <v>171</v>
      </c>
      <c r="F1995" s="9">
        <v>2.8</v>
      </c>
      <c r="G1995" s="9">
        <v>1.6799999999999997</v>
      </c>
      <c r="H1995" s="9" t="s">
        <v>136</v>
      </c>
      <c r="I1995" s="9" t="s">
        <v>183</v>
      </c>
      <c r="J1995" s="9">
        <f>Data[[#This Row],[Miqdar]]*Data[[#This Row],[Qiymət]]</f>
        <v>190.39999999999998</v>
      </c>
      <c r="K1995" s="9">
        <f>Data[[#This Row],[Məbləğ]]-Data[[#This Row],[Maya]]*Data[[#This Row],[Miqdar]]</f>
        <v>76.16</v>
      </c>
      <c r="O1995"/>
      <c r="P1995"/>
    </row>
    <row r="1996" spans="1:16" x14ac:dyDescent="0.35">
      <c r="A1996" s="15">
        <v>44276.674500000248</v>
      </c>
      <c r="B1996" s="9">
        <v>69</v>
      </c>
      <c r="C1996" s="9" t="s">
        <v>20</v>
      </c>
      <c r="D1996" s="9" t="s">
        <v>121</v>
      </c>
      <c r="E1996" s="9" t="s">
        <v>171</v>
      </c>
      <c r="F1996" s="9">
        <v>2.8</v>
      </c>
      <c r="G1996" s="9">
        <v>1.6799999999999997</v>
      </c>
      <c r="H1996" s="9" t="s">
        <v>136</v>
      </c>
      <c r="I1996" s="9" t="s">
        <v>198</v>
      </c>
      <c r="J1996" s="9">
        <f>Data[[#This Row],[Miqdar]]*Data[[#This Row],[Qiymət]]</f>
        <v>193.2</v>
      </c>
      <c r="K1996" s="9">
        <f>Data[[#This Row],[Məbləğ]]-Data[[#This Row],[Maya]]*Data[[#This Row],[Miqdar]]</f>
        <v>77.28</v>
      </c>
      <c r="O1996"/>
      <c r="P1996"/>
    </row>
    <row r="1997" spans="1:16" x14ac:dyDescent="0.35">
      <c r="A1997" s="15">
        <v>44276.712400000251</v>
      </c>
      <c r="B1997" s="9">
        <v>68</v>
      </c>
      <c r="C1997" s="9" t="s">
        <v>39</v>
      </c>
      <c r="D1997" s="9" t="s">
        <v>124</v>
      </c>
      <c r="E1997" s="9" t="s">
        <v>171</v>
      </c>
      <c r="F1997" s="9">
        <v>2.8</v>
      </c>
      <c r="G1997" s="9">
        <v>1.6799999999999997</v>
      </c>
      <c r="H1997" s="9" t="s">
        <v>136</v>
      </c>
      <c r="I1997" s="9" t="s">
        <v>168</v>
      </c>
      <c r="J1997" s="9">
        <f>Data[[#This Row],[Miqdar]]*Data[[#This Row],[Qiymət]]</f>
        <v>190.39999999999998</v>
      </c>
      <c r="K1997" s="9">
        <f>Data[[#This Row],[Məbləğ]]-Data[[#This Row],[Maya]]*Data[[#This Row],[Miqdar]]</f>
        <v>76.16</v>
      </c>
      <c r="O1997"/>
      <c r="P1997"/>
    </row>
    <row r="1998" spans="1:16" x14ac:dyDescent="0.35">
      <c r="A1998" s="15">
        <v>44276.749100000248</v>
      </c>
      <c r="B1998" s="9">
        <v>57</v>
      </c>
      <c r="C1998" s="9" t="s">
        <v>200</v>
      </c>
      <c r="D1998" s="9" t="s">
        <v>122</v>
      </c>
      <c r="E1998" s="9" t="s">
        <v>181</v>
      </c>
      <c r="F1998" s="9">
        <v>0.9</v>
      </c>
      <c r="G1998" s="9">
        <v>0.63</v>
      </c>
      <c r="H1998" s="9" t="s">
        <v>140</v>
      </c>
      <c r="I1998" s="9" t="s">
        <v>180</v>
      </c>
      <c r="J1998" s="9">
        <f>Data[[#This Row],[Miqdar]]*Data[[#This Row],[Qiymət]]</f>
        <v>51.300000000000004</v>
      </c>
      <c r="K1998" s="9">
        <f>Data[[#This Row],[Məbləğ]]-Data[[#This Row],[Maya]]*Data[[#This Row],[Miqdar]]</f>
        <v>15.39</v>
      </c>
      <c r="O1998"/>
      <c r="P1998"/>
    </row>
    <row r="1999" spans="1:16" x14ac:dyDescent="0.35">
      <c r="A1999" s="15">
        <v>44276.787800000246</v>
      </c>
      <c r="B1999" s="9">
        <v>68</v>
      </c>
      <c r="C1999" s="9" t="s">
        <v>8</v>
      </c>
      <c r="D1999" s="9" t="s">
        <v>122</v>
      </c>
      <c r="E1999" s="9" t="s">
        <v>135</v>
      </c>
      <c r="F1999" s="9">
        <v>2.5</v>
      </c>
      <c r="G1999" s="9">
        <v>1.25</v>
      </c>
      <c r="H1999" s="9" t="s">
        <v>136</v>
      </c>
      <c r="I1999" s="9" t="s">
        <v>180</v>
      </c>
      <c r="J1999" s="9">
        <f>Data[[#This Row],[Miqdar]]*Data[[#This Row],[Qiymət]]</f>
        <v>170</v>
      </c>
      <c r="K1999" s="9">
        <f>Data[[#This Row],[Məbləğ]]-Data[[#This Row],[Maya]]*Data[[#This Row],[Miqdar]]</f>
        <v>85</v>
      </c>
      <c r="O1999"/>
      <c r="P1999"/>
    </row>
    <row r="2000" spans="1:16" x14ac:dyDescent="0.35">
      <c r="A2000" s="15">
        <v>44276.823100000249</v>
      </c>
      <c r="B2000" s="9">
        <v>68</v>
      </c>
      <c r="C2000" s="9" t="s">
        <v>8</v>
      </c>
      <c r="D2000" s="9" t="s">
        <v>122</v>
      </c>
      <c r="E2000" s="9" t="s">
        <v>181</v>
      </c>
      <c r="F2000" s="9">
        <v>0.9</v>
      </c>
      <c r="G2000" s="9">
        <v>0.63</v>
      </c>
      <c r="H2000" s="9" t="s">
        <v>140</v>
      </c>
      <c r="I2000" s="9" t="s">
        <v>174</v>
      </c>
      <c r="J2000" s="9">
        <f>Data[[#This Row],[Miqdar]]*Data[[#This Row],[Qiymət]]</f>
        <v>61.2</v>
      </c>
      <c r="K2000" s="9">
        <f>Data[[#This Row],[Məbləğ]]-Data[[#This Row],[Maya]]*Data[[#This Row],[Miqdar]]</f>
        <v>18.36</v>
      </c>
      <c r="O2000"/>
      <c r="P2000"/>
    </row>
    <row r="2001" spans="1:16" x14ac:dyDescent="0.35">
      <c r="A2001" s="15">
        <v>44276.859000000251</v>
      </c>
      <c r="B2001" s="9">
        <v>51</v>
      </c>
      <c r="C2001" s="9" t="s">
        <v>25</v>
      </c>
      <c r="D2001" s="9" t="s">
        <v>122</v>
      </c>
      <c r="E2001" s="9" t="s">
        <v>181</v>
      </c>
      <c r="F2001" s="9">
        <v>0.9</v>
      </c>
      <c r="G2001" s="9">
        <v>0.63</v>
      </c>
      <c r="H2001" s="9" t="s">
        <v>140</v>
      </c>
      <c r="I2001" s="9" t="s">
        <v>180</v>
      </c>
      <c r="J2001" s="9">
        <f>Data[[#This Row],[Miqdar]]*Data[[#This Row],[Qiymət]]</f>
        <v>45.9</v>
      </c>
      <c r="K2001" s="9">
        <f>Data[[#This Row],[Məbləğ]]-Data[[#This Row],[Maya]]*Data[[#This Row],[Miqdar]]</f>
        <v>13.769999999999996</v>
      </c>
      <c r="O2001"/>
      <c r="P2001"/>
    </row>
    <row r="2002" spans="1:16" x14ac:dyDescent="0.35">
      <c r="A2002" s="15">
        <v>44276.902100000254</v>
      </c>
      <c r="B2002" s="9">
        <v>70</v>
      </c>
      <c r="C2002" s="9" t="s">
        <v>25</v>
      </c>
      <c r="D2002" s="9" t="s">
        <v>122</v>
      </c>
      <c r="E2002" s="9" t="s">
        <v>181</v>
      </c>
      <c r="F2002" s="9">
        <v>0.9</v>
      </c>
      <c r="G2002" s="9">
        <v>0.63</v>
      </c>
      <c r="H2002" s="9" t="s">
        <v>140</v>
      </c>
      <c r="I2002" s="9" t="s">
        <v>180</v>
      </c>
      <c r="J2002" s="9">
        <f>Data[[#This Row],[Miqdar]]*Data[[#This Row],[Qiymət]]</f>
        <v>63</v>
      </c>
      <c r="K2002" s="9">
        <f>Data[[#This Row],[Məbləğ]]-Data[[#This Row],[Maya]]*Data[[#This Row],[Miqdar]]</f>
        <v>18.899999999999999</v>
      </c>
      <c r="O2002"/>
      <c r="P2002"/>
    </row>
    <row r="2003" spans="1:16" x14ac:dyDescent="0.35">
      <c r="A2003" s="15">
        <v>44276.938200000252</v>
      </c>
      <c r="B2003" s="9">
        <v>51</v>
      </c>
      <c r="C2003" s="9" t="s">
        <v>11</v>
      </c>
      <c r="D2003" s="9" t="s">
        <v>122</v>
      </c>
      <c r="E2003" s="9" t="s">
        <v>153</v>
      </c>
      <c r="F2003" s="9">
        <v>1</v>
      </c>
      <c r="G2003" s="9">
        <v>0.6</v>
      </c>
      <c r="H2003" s="9" t="s">
        <v>154</v>
      </c>
      <c r="I2003" s="9" t="s">
        <v>180</v>
      </c>
      <c r="J2003" s="9">
        <f>Data[[#This Row],[Miqdar]]*Data[[#This Row],[Qiymət]]</f>
        <v>51</v>
      </c>
      <c r="K2003" s="9">
        <f>Data[[#This Row],[Məbləğ]]-Data[[#This Row],[Maya]]*Data[[#This Row],[Miqdar]]</f>
        <v>20.400000000000002</v>
      </c>
      <c r="O2003"/>
      <c r="P2003"/>
    </row>
    <row r="2004" spans="1:16" x14ac:dyDescent="0.35">
      <c r="A2004" s="15">
        <v>44276.978800000252</v>
      </c>
      <c r="B2004" s="9">
        <v>59</v>
      </c>
      <c r="C2004" s="9" t="s">
        <v>11</v>
      </c>
      <c r="D2004" s="9" t="s">
        <v>122</v>
      </c>
      <c r="E2004" s="9" t="s">
        <v>139</v>
      </c>
      <c r="F2004" s="9">
        <v>1.5</v>
      </c>
      <c r="G2004" s="9">
        <v>0.75</v>
      </c>
      <c r="H2004" s="9" t="s">
        <v>140</v>
      </c>
      <c r="I2004" s="9" t="s">
        <v>180</v>
      </c>
      <c r="J2004" s="9">
        <f>Data[[#This Row],[Miqdar]]*Data[[#This Row],[Qiymət]]</f>
        <v>88.5</v>
      </c>
      <c r="K2004" s="9">
        <f>Data[[#This Row],[Məbləğ]]-Data[[#This Row],[Maya]]*Data[[#This Row],[Miqdar]]</f>
        <v>44.25</v>
      </c>
      <c r="O2004"/>
      <c r="P2004"/>
    </row>
    <row r="2005" spans="1:16" x14ac:dyDescent="0.35">
      <c r="A2005" s="15">
        <v>44277.023100000253</v>
      </c>
      <c r="B2005" s="9">
        <v>58</v>
      </c>
      <c r="C2005" s="9" t="s">
        <v>11</v>
      </c>
      <c r="D2005" s="9" t="s">
        <v>122</v>
      </c>
      <c r="E2005" s="9" t="s">
        <v>139</v>
      </c>
      <c r="F2005" s="9">
        <v>1.5</v>
      </c>
      <c r="G2005" s="9">
        <v>0.75</v>
      </c>
      <c r="H2005" s="9" t="s">
        <v>140</v>
      </c>
      <c r="I2005" s="9" t="s">
        <v>180</v>
      </c>
      <c r="J2005" s="9">
        <f>Data[[#This Row],[Miqdar]]*Data[[#This Row],[Qiymət]]</f>
        <v>87</v>
      </c>
      <c r="K2005" s="9">
        <f>Data[[#This Row],[Məbləğ]]-Data[[#This Row],[Maya]]*Data[[#This Row],[Miqdar]]</f>
        <v>43.5</v>
      </c>
      <c r="O2005"/>
      <c r="P2005"/>
    </row>
    <row r="2006" spans="1:16" x14ac:dyDescent="0.35">
      <c r="A2006" s="15">
        <v>44277.060000000252</v>
      </c>
      <c r="B2006" s="9">
        <v>61</v>
      </c>
      <c r="C2006" s="9" t="s">
        <v>11</v>
      </c>
      <c r="D2006" s="9" t="s">
        <v>122</v>
      </c>
      <c r="E2006" s="9" t="s">
        <v>139</v>
      </c>
      <c r="F2006" s="9">
        <v>1.5</v>
      </c>
      <c r="G2006" s="9">
        <v>0.75</v>
      </c>
      <c r="H2006" s="9" t="s">
        <v>140</v>
      </c>
      <c r="I2006" s="9" t="s">
        <v>180</v>
      </c>
      <c r="J2006" s="9">
        <f>Data[[#This Row],[Miqdar]]*Data[[#This Row],[Qiymət]]</f>
        <v>91.5</v>
      </c>
      <c r="K2006" s="9">
        <f>Data[[#This Row],[Məbləğ]]-Data[[#This Row],[Maya]]*Data[[#This Row],[Miqdar]]</f>
        <v>45.75</v>
      </c>
      <c r="O2006"/>
      <c r="P2006"/>
    </row>
    <row r="2007" spans="1:16" x14ac:dyDescent="0.35">
      <c r="A2007" s="15">
        <v>44277.097000000249</v>
      </c>
      <c r="B2007" s="9">
        <v>56</v>
      </c>
      <c r="C2007" s="9" t="s">
        <v>11</v>
      </c>
      <c r="D2007" s="9" t="s">
        <v>122</v>
      </c>
      <c r="E2007" s="9" t="s">
        <v>188</v>
      </c>
      <c r="F2007" s="9">
        <v>2.4</v>
      </c>
      <c r="G2007" s="9">
        <v>1.6800000000000002</v>
      </c>
      <c r="H2007" s="9" t="s">
        <v>154</v>
      </c>
      <c r="I2007" s="9" t="s">
        <v>174</v>
      </c>
      <c r="J2007" s="9">
        <f>Data[[#This Row],[Miqdar]]*Data[[#This Row],[Qiymət]]</f>
        <v>134.4</v>
      </c>
      <c r="K2007" s="9">
        <f>Data[[#This Row],[Məbləğ]]-Data[[#This Row],[Maya]]*Data[[#This Row],[Miqdar]]</f>
        <v>40.319999999999993</v>
      </c>
      <c r="O2007"/>
      <c r="P2007"/>
    </row>
    <row r="2008" spans="1:16" x14ac:dyDescent="0.35">
      <c r="A2008" s="15">
        <v>44277.138400000251</v>
      </c>
      <c r="B2008" s="9">
        <v>63</v>
      </c>
      <c r="C2008" s="9" t="s">
        <v>175</v>
      </c>
      <c r="D2008" s="9" t="s">
        <v>123</v>
      </c>
      <c r="E2008" s="9" t="s">
        <v>181</v>
      </c>
      <c r="F2008" s="9">
        <v>0.9</v>
      </c>
      <c r="G2008" s="9">
        <v>0.63</v>
      </c>
      <c r="H2008" s="9" t="s">
        <v>140</v>
      </c>
      <c r="I2008" s="9" t="s">
        <v>179</v>
      </c>
      <c r="J2008" s="9">
        <f>Data[[#This Row],[Miqdar]]*Data[[#This Row],[Qiymət]]</f>
        <v>56.7</v>
      </c>
      <c r="K2008" s="9">
        <f>Data[[#This Row],[Məbləğ]]-Data[[#This Row],[Maya]]*Data[[#This Row],[Miqdar]]</f>
        <v>17.010000000000005</v>
      </c>
      <c r="O2008"/>
      <c r="P2008"/>
    </row>
    <row r="2009" spans="1:16" x14ac:dyDescent="0.35">
      <c r="A2009" s="15">
        <v>44277.182400000253</v>
      </c>
      <c r="B2009" s="9">
        <v>69</v>
      </c>
      <c r="C2009" s="9" t="s">
        <v>142</v>
      </c>
      <c r="D2009" s="9" t="s">
        <v>143</v>
      </c>
      <c r="E2009" s="9" t="s">
        <v>185</v>
      </c>
      <c r="F2009" s="9">
        <v>1.2</v>
      </c>
      <c r="G2009" s="9">
        <v>0.72</v>
      </c>
      <c r="H2009" s="9" t="s">
        <v>154</v>
      </c>
      <c r="I2009" s="9" t="s">
        <v>155</v>
      </c>
      <c r="J2009" s="9">
        <f>Data[[#This Row],[Miqdar]]*Data[[#This Row],[Qiymət]]</f>
        <v>82.8</v>
      </c>
      <c r="K2009" s="9">
        <f>Data[[#This Row],[Məbləğ]]-Data[[#This Row],[Maya]]*Data[[#This Row],[Miqdar]]</f>
        <v>33.119999999999997</v>
      </c>
      <c r="O2009"/>
      <c r="P2009"/>
    </row>
    <row r="2010" spans="1:16" x14ac:dyDescent="0.35">
      <c r="A2010" s="15">
        <v>44277.225500000255</v>
      </c>
      <c r="B2010" s="9">
        <v>68</v>
      </c>
      <c r="C2010" s="9" t="s">
        <v>42</v>
      </c>
      <c r="D2010" s="9" t="s">
        <v>121</v>
      </c>
      <c r="E2010" s="9" t="s">
        <v>139</v>
      </c>
      <c r="F2010" s="9">
        <v>1.5</v>
      </c>
      <c r="G2010" s="9">
        <v>0.75</v>
      </c>
      <c r="H2010" s="9" t="s">
        <v>140</v>
      </c>
      <c r="I2010" s="9" t="s">
        <v>147</v>
      </c>
      <c r="J2010" s="9">
        <f>Data[[#This Row],[Miqdar]]*Data[[#This Row],[Qiymət]]</f>
        <v>102</v>
      </c>
      <c r="K2010" s="9">
        <f>Data[[#This Row],[Məbləğ]]-Data[[#This Row],[Maya]]*Data[[#This Row],[Miqdar]]</f>
        <v>51</v>
      </c>
      <c r="O2010"/>
      <c r="P2010"/>
    </row>
    <row r="2011" spans="1:16" x14ac:dyDescent="0.35">
      <c r="A2011" s="15">
        <v>44277.270500000253</v>
      </c>
      <c r="B2011" s="9">
        <v>49</v>
      </c>
      <c r="C2011" s="9" t="s">
        <v>3</v>
      </c>
      <c r="D2011" s="9" t="s">
        <v>143</v>
      </c>
      <c r="E2011" s="9" t="s">
        <v>186</v>
      </c>
      <c r="F2011" s="9">
        <v>1.4</v>
      </c>
      <c r="G2011" s="9">
        <v>0.97999999999999987</v>
      </c>
      <c r="H2011" s="9" t="s">
        <v>140</v>
      </c>
      <c r="I2011" s="9" t="s">
        <v>152</v>
      </c>
      <c r="J2011" s="9">
        <f>Data[[#This Row],[Miqdar]]*Data[[#This Row],[Qiymət]]</f>
        <v>68.599999999999994</v>
      </c>
      <c r="K2011" s="9">
        <f>Data[[#This Row],[Məbləğ]]-Data[[#This Row],[Maya]]*Data[[#This Row],[Miqdar]]</f>
        <v>20.58</v>
      </c>
      <c r="O2011"/>
      <c r="P2011"/>
    </row>
    <row r="2012" spans="1:16" x14ac:dyDescent="0.35">
      <c r="A2012" s="15">
        <v>44277.313400000254</v>
      </c>
      <c r="B2012" s="9">
        <v>55</v>
      </c>
      <c r="C2012" s="9" t="s">
        <v>191</v>
      </c>
      <c r="D2012" s="9" t="s">
        <v>149</v>
      </c>
      <c r="E2012" s="9" t="s">
        <v>146</v>
      </c>
      <c r="F2012" s="9">
        <v>1.7</v>
      </c>
      <c r="G2012" s="9">
        <v>0.85</v>
      </c>
      <c r="H2012" s="9" t="s">
        <v>140</v>
      </c>
      <c r="I2012" s="9" t="s">
        <v>172</v>
      </c>
      <c r="J2012" s="9">
        <f>Data[[#This Row],[Miqdar]]*Data[[#This Row],[Qiymət]]</f>
        <v>93.5</v>
      </c>
      <c r="K2012" s="9">
        <f>Data[[#This Row],[Məbləğ]]-Data[[#This Row],[Maya]]*Data[[#This Row],[Miqdar]]</f>
        <v>46.75</v>
      </c>
      <c r="O2012"/>
      <c r="P2012"/>
    </row>
    <row r="2013" spans="1:16" x14ac:dyDescent="0.35">
      <c r="A2013" s="15">
        <v>44277.348500000255</v>
      </c>
      <c r="B2013" s="9">
        <v>58</v>
      </c>
      <c r="C2013" s="9" t="s">
        <v>187</v>
      </c>
      <c r="D2013" s="9" t="s">
        <v>124</v>
      </c>
      <c r="E2013" s="9" t="s">
        <v>146</v>
      </c>
      <c r="F2013" s="9">
        <v>1.7</v>
      </c>
      <c r="G2013" s="9">
        <v>0.85</v>
      </c>
      <c r="H2013" s="9" t="s">
        <v>140</v>
      </c>
      <c r="I2013" s="9" t="s">
        <v>173</v>
      </c>
      <c r="J2013" s="9">
        <f>Data[[#This Row],[Miqdar]]*Data[[#This Row],[Qiymət]]</f>
        <v>98.6</v>
      </c>
      <c r="K2013" s="9">
        <f>Data[[#This Row],[Məbləğ]]-Data[[#This Row],[Maya]]*Data[[#This Row],[Miqdar]]</f>
        <v>49.3</v>
      </c>
      <c r="O2013"/>
      <c r="P2013"/>
    </row>
    <row r="2014" spans="1:16" x14ac:dyDescent="0.35">
      <c r="A2014" s="15">
        <v>44277.390200000256</v>
      </c>
      <c r="B2014" s="9">
        <v>50</v>
      </c>
      <c r="C2014" s="9" t="s">
        <v>20</v>
      </c>
      <c r="D2014" s="9" t="s">
        <v>121</v>
      </c>
      <c r="E2014" s="9" t="s">
        <v>158</v>
      </c>
      <c r="F2014" s="9">
        <v>3.9</v>
      </c>
      <c r="G2014" s="9">
        <v>1.95</v>
      </c>
      <c r="H2014" s="9" t="s">
        <v>154</v>
      </c>
      <c r="I2014" s="9" t="s">
        <v>165</v>
      </c>
      <c r="J2014" s="9">
        <f>Data[[#This Row],[Miqdar]]*Data[[#This Row],[Qiymət]]</f>
        <v>195</v>
      </c>
      <c r="K2014" s="9">
        <f>Data[[#This Row],[Məbləğ]]-Data[[#This Row],[Maya]]*Data[[#This Row],[Miqdar]]</f>
        <v>97.5</v>
      </c>
      <c r="O2014"/>
      <c r="P2014"/>
    </row>
    <row r="2015" spans="1:16" x14ac:dyDescent="0.35">
      <c r="A2015" s="15">
        <v>44277.429100000256</v>
      </c>
      <c r="B2015" s="9">
        <v>50</v>
      </c>
      <c r="C2015" s="9" t="s">
        <v>42</v>
      </c>
      <c r="D2015" s="9" t="s">
        <v>121</v>
      </c>
      <c r="E2015" s="9" t="s">
        <v>158</v>
      </c>
      <c r="F2015" s="9">
        <v>3.9</v>
      </c>
      <c r="G2015" s="9">
        <v>1.95</v>
      </c>
      <c r="H2015" s="9" t="s">
        <v>154</v>
      </c>
      <c r="I2015" s="9" t="s">
        <v>165</v>
      </c>
      <c r="J2015" s="9">
        <f>Data[[#This Row],[Miqdar]]*Data[[#This Row],[Qiymət]]</f>
        <v>195</v>
      </c>
      <c r="K2015" s="9">
        <f>Data[[#This Row],[Məbləğ]]-Data[[#This Row],[Maya]]*Data[[#This Row],[Miqdar]]</f>
        <v>97.5</v>
      </c>
      <c r="O2015"/>
      <c r="P2015"/>
    </row>
    <row r="2016" spans="1:16" x14ac:dyDescent="0.35">
      <c r="A2016" s="15">
        <v>44277.465400000256</v>
      </c>
      <c r="B2016" s="9">
        <v>71</v>
      </c>
      <c r="C2016" s="9" t="s">
        <v>20</v>
      </c>
      <c r="D2016" s="9" t="s">
        <v>121</v>
      </c>
      <c r="E2016" s="9" t="s">
        <v>144</v>
      </c>
      <c r="F2016" s="9">
        <v>1.4</v>
      </c>
      <c r="G2016" s="9">
        <v>0.97999999999999987</v>
      </c>
      <c r="H2016" s="9" t="s">
        <v>140</v>
      </c>
      <c r="I2016" s="9" t="s">
        <v>147</v>
      </c>
      <c r="J2016" s="9">
        <f>Data[[#This Row],[Miqdar]]*Data[[#This Row],[Qiymət]]</f>
        <v>99.399999999999991</v>
      </c>
      <c r="K2016" s="9">
        <f>Data[[#This Row],[Məbləğ]]-Data[[#This Row],[Maya]]*Data[[#This Row],[Miqdar]]</f>
        <v>29.820000000000007</v>
      </c>
      <c r="O2016"/>
      <c r="P2016"/>
    </row>
    <row r="2017" spans="1:16" x14ac:dyDescent="0.35">
      <c r="A2017" s="15">
        <v>44277.505800000254</v>
      </c>
      <c r="B2017" s="9">
        <v>49</v>
      </c>
      <c r="C2017" s="9" t="s">
        <v>42</v>
      </c>
      <c r="D2017" s="9" t="s">
        <v>121</v>
      </c>
      <c r="E2017" s="9" t="s">
        <v>144</v>
      </c>
      <c r="F2017" s="9">
        <v>1.4</v>
      </c>
      <c r="G2017" s="9">
        <v>0.97999999999999987</v>
      </c>
      <c r="H2017" s="9" t="s">
        <v>140</v>
      </c>
      <c r="I2017" s="9" t="s">
        <v>183</v>
      </c>
      <c r="J2017" s="9">
        <f>Data[[#This Row],[Miqdar]]*Data[[#This Row],[Qiymət]]</f>
        <v>68.599999999999994</v>
      </c>
      <c r="K2017" s="9">
        <f>Data[[#This Row],[Məbləğ]]-Data[[#This Row],[Maya]]*Data[[#This Row],[Miqdar]]</f>
        <v>20.58</v>
      </c>
      <c r="O2017"/>
      <c r="P2017"/>
    </row>
    <row r="2018" spans="1:16" x14ac:dyDescent="0.35">
      <c r="A2018" s="15">
        <v>44277.549800000255</v>
      </c>
      <c r="B2018" s="9">
        <v>70</v>
      </c>
      <c r="C2018" s="9" t="s">
        <v>42</v>
      </c>
      <c r="D2018" s="9" t="s">
        <v>121</v>
      </c>
      <c r="E2018" s="9" t="s">
        <v>144</v>
      </c>
      <c r="F2018" s="9">
        <v>1.4</v>
      </c>
      <c r="G2018" s="9">
        <v>0.97999999999999987</v>
      </c>
      <c r="H2018" s="9" t="s">
        <v>140</v>
      </c>
      <c r="I2018" s="9" t="s">
        <v>147</v>
      </c>
      <c r="J2018" s="9">
        <f>Data[[#This Row],[Miqdar]]*Data[[#This Row],[Qiymət]]</f>
        <v>98</v>
      </c>
      <c r="K2018" s="9">
        <f>Data[[#This Row],[Məbləğ]]-Data[[#This Row],[Maya]]*Data[[#This Row],[Miqdar]]</f>
        <v>29.400000000000006</v>
      </c>
      <c r="O2018"/>
      <c r="P2018"/>
    </row>
    <row r="2019" spans="1:16" x14ac:dyDescent="0.35">
      <c r="A2019" s="15">
        <v>44277.589900000254</v>
      </c>
      <c r="B2019" s="9">
        <v>79</v>
      </c>
      <c r="C2019" s="9" t="s">
        <v>20</v>
      </c>
      <c r="D2019" s="9" t="s">
        <v>121</v>
      </c>
      <c r="E2019" s="9" t="s">
        <v>144</v>
      </c>
      <c r="F2019" s="9">
        <v>1.4</v>
      </c>
      <c r="G2019" s="9">
        <v>0.97999999999999987</v>
      </c>
      <c r="H2019" s="9" t="s">
        <v>140</v>
      </c>
      <c r="I2019" s="9" t="s">
        <v>193</v>
      </c>
      <c r="J2019" s="9">
        <f>Data[[#This Row],[Miqdar]]*Data[[#This Row],[Qiymət]]</f>
        <v>110.6</v>
      </c>
      <c r="K2019" s="9">
        <f>Data[[#This Row],[Məbləğ]]-Data[[#This Row],[Maya]]*Data[[#This Row],[Miqdar]]</f>
        <v>33.180000000000007</v>
      </c>
      <c r="O2019"/>
      <c r="P2019"/>
    </row>
    <row r="2020" spans="1:16" x14ac:dyDescent="0.35">
      <c r="A2020" s="15">
        <v>44277.634500000255</v>
      </c>
      <c r="B2020" s="9">
        <v>69</v>
      </c>
      <c r="C2020" s="9" t="s">
        <v>28</v>
      </c>
      <c r="D2020" s="9" t="s">
        <v>143</v>
      </c>
      <c r="E2020" s="9" t="s">
        <v>153</v>
      </c>
      <c r="F2020" s="9">
        <v>1</v>
      </c>
      <c r="G2020" s="9">
        <v>0.6</v>
      </c>
      <c r="H2020" s="9" t="s">
        <v>154</v>
      </c>
      <c r="I2020" s="9" t="s">
        <v>145</v>
      </c>
      <c r="J2020" s="9">
        <f>Data[[#This Row],[Miqdar]]*Data[[#This Row],[Qiymət]]</f>
        <v>69</v>
      </c>
      <c r="K2020" s="9">
        <f>Data[[#This Row],[Məbləğ]]-Data[[#This Row],[Maya]]*Data[[#This Row],[Miqdar]]</f>
        <v>27.6</v>
      </c>
      <c r="O2020"/>
      <c r="P2020"/>
    </row>
    <row r="2021" spans="1:16" x14ac:dyDescent="0.35">
      <c r="A2021" s="15">
        <v>44277.676300000254</v>
      </c>
      <c r="B2021" s="9">
        <v>66</v>
      </c>
      <c r="C2021" s="9" t="s">
        <v>20</v>
      </c>
      <c r="D2021" s="9" t="s">
        <v>121</v>
      </c>
      <c r="E2021" s="9" t="s">
        <v>188</v>
      </c>
      <c r="F2021" s="9">
        <v>2.4</v>
      </c>
      <c r="G2021" s="9">
        <v>1.6800000000000002</v>
      </c>
      <c r="H2021" s="9" t="s">
        <v>154</v>
      </c>
      <c r="I2021" s="9" t="s">
        <v>165</v>
      </c>
      <c r="J2021" s="9">
        <f>Data[[#This Row],[Miqdar]]*Data[[#This Row],[Qiymət]]</f>
        <v>158.4</v>
      </c>
      <c r="K2021" s="9">
        <f>Data[[#This Row],[Məbləğ]]-Data[[#This Row],[Maya]]*Data[[#This Row],[Miqdar]]</f>
        <v>47.519999999999996</v>
      </c>
      <c r="O2021"/>
      <c r="P2021"/>
    </row>
    <row r="2022" spans="1:16" x14ac:dyDescent="0.35">
      <c r="A2022" s="15">
        <v>44277.715200000253</v>
      </c>
      <c r="B2022" s="9">
        <v>77</v>
      </c>
      <c r="C2022" s="9" t="s">
        <v>16</v>
      </c>
      <c r="D2022" s="9" t="s">
        <v>143</v>
      </c>
      <c r="E2022" s="9" t="s">
        <v>188</v>
      </c>
      <c r="F2022" s="9">
        <v>2.4</v>
      </c>
      <c r="G2022" s="9">
        <v>1.6800000000000002</v>
      </c>
      <c r="H2022" s="9" t="s">
        <v>154</v>
      </c>
      <c r="I2022" s="9" t="s">
        <v>145</v>
      </c>
      <c r="J2022" s="9">
        <f>Data[[#This Row],[Miqdar]]*Data[[#This Row],[Qiymət]]</f>
        <v>184.79999999999998</v>
      </c>
      <c r="K2022" s="9">
        <f>Data[[#This Row],[Məbləğ]]-Data[[#This Row],[Maya]]*Data[[#This Row],[Miqdar]]</f>
        <v>55.439999999999969</v>
      </c>
      <c r="O2022"/>
      <c r="P2022"/>
    </row>
    <row r="2023" spans="1:16" x14ac:dyDescent="0.35">
      <c r="A2023" s="15">
        <v>44277.75680000025</v>
      </c>
      <c r="B2023" s="9">
        <v>55</v>
      </c>
      <c r="C2023" s="9" t="s">
        <v>16</v>
      </c>
      <c r="D2023" s="9" t="s">
        <v>143</v>
      </c>
      <c r="E2023" s="9" t="s">
        <v>188</v>
      </c>
      <c r="F2023" s="9">
        <v>2.4</v>
      </c>
      <c r="G2023" s="9">
        <v>1.6800000000000002</v>
      </c>
      <c r="H2023" s="9" t="s">
        <v>154</v>
      </c>
      <c r="I2023" s="9" t="s">
        <v>170</v>
      </c>
      <c r="J2023" s="9">
        <f>Data[[#This Row],[Miqdar]]*Data[[#This Row],[Qiymət]]</f>
        <v>132</v>
      </c>
      <c r="K2023" s="9">
        <f>Data[[#This Row],[Məbləğ]]-Data[[#This Row],[Maya]]*Data[[#This Row],[Miqdar]]</f>
        <v>39.599999999999994</v>
      </c>
      <c r="O2023"/>
      <c r="P2023"/>
    </row>
    <row r="2024" spans="1:16" x14ac:dyDescent="0.35">
      <c r="A2024" s="15">
        <v>44277.792300000248</v>
      </c>
      <c r="B2024" s="9">
        <v>55</v>
      </c>
      <c r="C2024" s="9" t="s">
        <v>138</v>
      </c>
      <c r="D2024" s="9" t="s">
        <v>123</v>
      </c>
      <c r="E2024" s="9" t="s">
        <v>164</v>
      </c>
      <c r="F2024" s="9">
        <v>6.6</v>
      </c>
      <c r="G2024" s="9">
        <v>5.2799999999999994</v>
      </c>
      <c r="H2024" s="9" t="s">
        <v>154</v>
      </c>
      <c r="I2024" s="9" t="s">
        <v>141</v>
      </c>
      <c r="J2024" s="9">
        <f>Data[[#This Row],[Miqdar]]*Data[[#This Row],[Qiymət]]</f>
        <v>363</v>
      </c>
      <c r="K2024" s="9">
        <f>Data[[#This Row],[Məbləğ]]-Data[[#This Row],[Maya]]*Data[[#This Row],[Miqdar]]</f>
        <v>72.600000000000023</v>
      </c>
      <c r="O2024"/>
      <c r="P2024"/>
    </row>
    <row r="2025" spans="1:16" x14ac:dyDescent="0.35">
      <c r="A2025" s="15">
        <v>44277.828300000248</v>
      </c>
      <c r="B2025" s="9">
        <v>67</v>
      </c>
      <c r="C2025" s="9" t="s">
        <v>36</v>
      </c>
      <c r="D2025" s="9" t="s">
        <v>123</v>
      </c>
      <c r="E2025" s="9" t="s">
        <v>158</v>
      </c>
      <c r="F2025" s="9">
        <v>3.9</v>
      </c>
      <c r="G2025" s="9">
        <v>1.95</v>
      </c>
      <c r="H2025" s="9" t="s">
        <v>154</v>
      </c>
      <c r="I2025" s="9" t="s">
        <v>176</v>
      </c>
      <c r="J2025" s="9">
        <f>Data[[#This Row],[Miqdar]]*Data[[#This Row],[Qiymət]]</f>
        <v>261.3</v>
      </c>
      <c r="K2025" s="9">
        <f>Data[[#This Row],[Məbləğ]]-Data[[#This Row],[Maya]]*Data[[#This Row],[Miqdar]]</f>
        <v>130.65</v>
      </c>
      <c r="O2025"/>
      <c r="P2025"/>
    </row>
    <row r="2026" spans="1:16" x14ac:dyDescent="0.35">
      <c r="A2026" s="15">
        <v>44277.87260000025</v>
      </c>
      <c r="B2026" s="9">
        <v>61</v>
      </c>
      <c r="C2026" s="9" t="s">
        <v>36</v>
      </c>
      <c r="D2026" s="9" t="s">
        <v>123</v>
      </c>
      <c r="E2026" s="9" t="s">
        <v>178</v>
      </c>
      <c r="F2026" s="9">
        <v>2.2000000000000002</v>
      </c>
      <c r="G2026" s="9">
        <v>1.5400000000000003</v>
      </c>
      <c r="H2026" s="9" t="s">
        <v>140</v>
      </c>
      <c r="I2026" s="9" t="s">
        <v>179</v>
      </c>
      <c r="J2026" s="9">
        <f>Data[[#This Row],[Miqdar]]*Data[[#This Row],[Qiymət]]</f>
        <v>134.20000000000002</v>
      </c>
      <c r="K2026" s="9">
        <f>Data[[#This Row],[Məbləğ]]-Data[[#This Row],[Maya]]*Data[[#This Row],[Miqdar]]</f>
        <v>40.260000000000005</v>
      </c>
      <c r="O2026"/>
      <c r="P2026"/>
    </row>
    <row r="2027" spans="1:16" x14ac:dyDescent="0.35">
      <c r="A2027" s="15">
        <v>44277.916000000252</v>
      </c>
      <c r="B2027" s="9">
        <v>69</v>
      </c>
      <c r="C2027" s="9" t="s">
        <v>187</v>
      </c>
      <c r="D2027" s="9" t="s">
        <v>124</v>
      </c>
      <c r="E2027" s="9" t="s">
        <v>171</v>
      </c>
      <c r="F2027" s="9">
        <v>2.8</v>
      </c>
      <c r="G2027" s="9">
        <v>1.6799999999999997</v>
      </c>
      <c r="H2027" s="9" t="s">
        <v>136</v>
      </c>
      <c r="I2027" s="9" t="s">
        <v>192</v>
      </c>
      <c r="J2027" s="9">
        <f>Data[[#This Row],[Miqdar]]*Data[[#This Row],[Qiymət]]</f>
        <v>193.2</v>
      </c>
      <c r="K2027" s="9">
        <f>Data[[#This Row],[Məbləğ]]-Data[[#This Row],[Maya]]*Data[[#This Row],[Miqdar]]</f>
        <v>77.28</v>
      </c>
      <c r="O2027"/>
      <c r="P2027"/>
    </row>
    <row r="2028" spans="1:16" x14ac:dyDescent="0.35">
      <c r="A2028" s="15">
        <v>44277.959900000249</v>
      </c>
      <c r="B2028" s="9">
        <v>61</v>
      </c>
      <c r="C2028" s="9" t="s">
        <v>200</v>
      </c>
      <c r="D2028" s="9" t="s">
        <v>122</v>
      </c>
      <c r="E2028" s="9" t="s">
        <v>178</v>
      </c>
      <c r="F2028" s="9">
        <v>2.2000000000000002</v>
      </c>
      <c r="G2028" s="9">
        <v>1.5400000000000003</v>
      </c>
      <c r="H2028" s="9" t="s">
        <v>140</v>
      </c>
      <c r="I2028" s="9" t="s">
        <v>174</v>
      </c>
      <c r="J2028" s="9">
        <f>Data[[#This Row],[Miqdar]]*Data[[#This Row],[Qiymət]]</f>
        <v>134.20000000000002</v>
      </c>
      <c r="K2028" s="9">
        <f>Data[[#This Row],[Məbləğ]]-Data[[#This Row],[Maya]]*Data[[#This Row],[Miqdar]]</f>
        <v>40.260000000000005</v>
      </c>
      <c r="O2028"/>
      <c r="P2028"/>
    </row>
    <row r="2029" spans="1:16" x14ac:dyDescent="0.35">
      <c r="A2029" s="15">
        <v>44277.998800000249</v>
      </c>
      <c r="B2029" s="9">
        <v>63</v>
      </c>
      <c r="C2029" s="9" t="s">
        <v>200</v>
      </c>
      <c r="D2029" s="9" t="s">
        <v>122</v>
      </c>
      <c r="E2029" s="9" t="s">
        <v>169</v>
      </c>
      <c r="F2029" s="9">
        <v>2.5</v>
      </c>
      <c r="G2029" s="9">
        <v>1.25</v>
      </c>
      <c r="H2029" s="9" t="s">
        <v>136</v>
      </c>
      <c r="I2029" s="9" t="s">
        <v>174</v>
      </c>
      <c r="J2029" s="9">
        <f>Data[[#This Row],[Miqdar]]*Data[[#This Row],[Qiymət]]</f>
        <v>157.5</v>
      </c>
      <c r="K2029" s="9">
        <f>Data[[#This Row],[Məbləğ]]-Data[[#This Row],[Maya]]*Data[[#This Row],[Miqdar]]</f>
        <v>78.75</v>
      </c>
      <c r="O2029"/>
      <c r="P2029"/>
    </row>
    <row r="2030" spans="1:16" x14ac:dyDescent="0.35">
      <c r="A2030" s="15">
        <v>44278.04110000025</v>
      </c>
      <c r="B2030" s="9">
        <v>69</v>
      </c>
      <c r="C2030" s="9" t="s">
        <v>8</v>
      </c>
      <c r="D2030" s="9" t="s">
        <v>122</v>
      </c>
      <c r="E2030" s="9" t="s">
        <v>181</v>
      </c>
      <c r="F2030" s="9">
        <v>0.9</v>
      </c>
      <c r="G2030" s="9">
        <v>0.63</v>
      </c>
      <c r="H2030" s="9" t="s">
        <v>140</v>
      </c>
      <c r="I2030" s="9" t="s">
        <v>174</v>
      </c>
      <c r="J2030" s="9">
        <f>Data[[#This Row],[Miqdar]]*Data[[#This Row],[Qiymət]]</f>
        <v>62.1</v>
      </c>
      <c r="K2030" s="9">
        <f>Data[[#This Row],[Məbləğ]]-Data[[#This Row],[Maya]]*Data[[#This Row],[Miqdar]]</f>
        <v>18.630000000000003</v>
      </c>
      <c r="O2030"/>
      <c r="P2030"/>
    </row>
    <row r="2031" spans="1:16" x14ac:dyDescent="0.35">
      <c r="A2031" s="15">
        <v>44278.081900000252</v>
      </c>
      <c r="B2031" s="9">
        <v>59</v>
      </c>
      <c r="C2031" s="9" t="s">
        <v>8</v>
      </c>
      <c r="D2031" s="9" t="s">
        <v>122</v>
      </c>
      <c r="E2031" s="9" t="s">
        <v>171</v>
      </c>
      <c r="F2031" s="9">
        <v>2.8</v>
      </c>
      <c r="G2031" s="9">
        <v>1.6799999999999997</v>
      </c>
      <c r="H2031" s="9" t="s">
        <v>136</v>
      </c>
      <c r="I2031" s="9" t="s">
        <v>174</v>
      </c>
      <c r="J2031" s="9">
        <f>Data[[#This Row],[Miqdar]]*Data[[#This Row],[Qiymət]]</f>
        <v>165.2</v>
      </c>
      <c r="K2031" s="9">
        <f>Data[[#This Row],[Məbləğ]]-Data[[#This Row],[Maya]]*Data[[#This Row],[Miqdar]]</f>
        <v>66.080000000000013</v>
      </c>
      <c r="O2031"/>
      <c r="P2031"/>
    </row>
    <row r="2032" spans="1:16" x14ac:dyDescent="0.35">
      <c r="A2032" s="15">
        <v>44278.122200000253</v>
      </c>
      <c r="B2032" s="9">
        <v>73</v>
      </c>
      <c r="C2032" s="9" t="s">
        <v>8</v>
      </c>
      <c r="D2032" s="9" t="s">
        <v>122</v>
      </c>
      <c r="E2032" s="9" t="s">
        <v>171</v>
      </c>
      <c r="F2032" s="9">
        <v>2.8</v>
      </c>
      <c r="G2032" s="9">
        <v>1.6799999999999997</v>
      </c>
      <c r="H2032" s="9" t="s">
        <v>136</v>
      </c>
      <c r="I2032" s="9" t="s">
        <v>174</v>
      </c>
      <c r="J2032" s="9">
        <f>Data[[#This Row],[Miqdar]]*Data[[#This Row],[Qiymət]]</f>
        <v>204.39999999999998</v>
      </c>
      <c r="K2032" s="9">
        <f>Data[[#This Row],[Məbləğ]]-Data[[#This Row],[Maya]]*Data[[#This Row],[Miqdar]]</f>
        <v>81.759999999999991</v>
      </c>
      <c r="O2032"/>
      <c r="P2032"/>
    </row>
    <row r="2033" spans="1:16" x14ac:dyDescent="0.35">
      <c r="A2033" s="15">
        <v>44278.166300000252</v>
      </c>
      <c r="B2033" s="9">
        <v>79</v>
      </c>
      <c r="C2033" s="9" t="s">
        <v>8</v>
      </c>
      <c r="D2033" s="9" t="s">
        <v>122</v>
      </c>
      <c r="E2033" s="9" t="s">
        <v>178</v>
      </c>
      <c r="F2033" s="9">
        <v>2.2000000000000002</v>
      </c>
      <c r="G2033" s="9">
        <v>1.5400000000000003</v>
      </c>
      <c r="H2033" s="9" t="s">
        <v>140</v>
      </c>
      <c r="I2033" s="9" t="s">
        <v>174</v>
      </c>
      <c r="J2033" s="9">
        <f>Data[[#This Row],[Miqdar]]*Data[[#This Row],[Qiymət]]</f>
        <v>173.8</v>
      </c>
      <c r="K2033" s="9">
        <f>Data[[#This Row],[Məbləğ]]-Data[[#This Row],[Maya]]*Data[[#This Row],[Miqdar]]</f>
        <v>52.139999999999986</v>
      </c>
      <c r="O2033"/>
      <c r="P2033"/>
    </row>
    <row r="2034" spans="1:16" x14ac:dyDescent="0.35">
      <c r="A2034" s="15">
        <v>44278.21130000025</v>
      </c>
      <c r="B2034" s="9">
        <v>66</v>
      </c>
      <c r="C2034" s="9" t="s">
        <v>25</v>
      </c>
      <c r="D2034" s="9" t="s">
        <v>122</v>
      </c>
      <c r="E2034" s="9" t="s">
        <v>182</v>
      </c>
      <c r="F2034" s="9">
        <v>3.4</v>
      </c>
      <c r="G2034" s="9">
        <v>2.38</v>
      </c>
      <c r="H2034" s="9" t="s">
        <v>136</v>
      </c>
      <c r="I2034" s="9" t="s">
        <v>197</v>
      </c>
      <c r="J2034" s="9">
        <f>Data[[#This Row],[Miqdar]]*Data[[#This Row],[Qiymət]]</f>
        <v>224.4</v>
      </c>
      <c r="K2034" s="9">
        <f>Data[[#This Row],[Məbləğ]]-Data[[#This Row],[Maya]]*Data[[#This Row],[Miqdar]]</f>
        <v>67.320000000000022</v>
      </c>
      <c r="O2034"/>
      <c r="P2034"/>
    </row>
    <row r="2035" spans="1:16" x14ac:dyDescent="0.35">
      <c r="A2035" s="15">
        <v>44278.254000000248</v>
      </c>
      <c r="B2035" s="9">
        <v>78</v>
      </c>
      <c r="C2035" s="9" t="s">
        <v>11</v>
      </c>
      <c r="D2035" s="9" t="s">
        <v>122</v>
      </c>
      <c r="E2035" s="9" t="s">
        <v>181</v>
      </c>
      <c r="F2035" s="9">
        <v>0.9</v>
      </c>
      <c r="G2035" s="9">
        <v>0.63</v>
      </c>
      <c r="H2035" s="9" t="s">
        <v>140</v>
      </c>
      <c r="I2035" s="9" t="s">
        <v>194</v>
      </c>
      <c r="J2035" s="9">
        <f>Data[[#This Row],[Miqdar]]*Data[[#This Row],[Qiymət]]</f>
        <v>70.2</v>
      </c>
      <c r="K2035" s="9">
        <f>Data[[#This Row],[Məbləğ]]-Data[[#This Row],[Maya]]*Data[[#This Row],[Miqdar]]</f>
        <v>21.060000000000002</v>
      </c>
      <c r="O2035"/>
      <c r="P2035"/>
    </row>
    <row r="2036" spans="1:16" x14ac:dyDescent="0.35">
      <c r="A2036" s="15">
        <v>44278.294000000249</v>
      </c>
      <c r="B2036" s="9">
        <v>62</v>
      </c>
      <c r="C2036" s="9" t="s">
        <v>11</v>
      </c>
      <c r="D2036" s="9" t="s">
        <v>122</v>
      </c>
      <c r="E2036" s="9" t="s">
        <v>181</v>
      </c>
      <c r="F2036" s="9">
        <v>0.9</v>
      </c>
      <c r="G2036" s="9">
        <v>0.63</v>
      </c>
      <c r="H2036" s="9" t="s">
        <v>140</v>
      </c>
      <c r="I2036" s="9" t="s">
        <v>194</v>
      </c>
      <c r="J2036" s="9">
        <f>Data[[#This Row],[Miqdar]]*Data[[#This Row],[Qiymət]]</f>
        <v>55.800000000000004</v>
      </c>
      <c r="K2036" s="9">
        <f>Data[[#This Row],[Məbləğ]]-Data[[#This Row],[Maya]]*Data[[#This Row],[Miqdar]]</f>
        <v>16.740000000000002</v>
      </c>
      <c r="O2036"/>
      <c r="P2036"/>
    </row>
    <row r="2037" spans="1:16" x14ac:dyDescent="0.35">
      <c r="A2037" s="15">
        <v>44278.334400000247</v>
      </c>
      <c r="B2037" s="9">
        <v>59</v>
      </c>
      <c r="C2037" s="9" t="s">
        <v>11</v>
      </c>
      <c r="D2037" s="9" t="s">
        <v>122</v>
      </c>
      <c r="E2037" s="9" t="s">
        <v>195</v>
      </c>
      <c r="F2037" s="9">
        <v>2</v>
      </c>
      <c r="G2037" s="9">
        <v>1.6</v>
      </c>
      <c r="H2037" s="9" t="s">
        <v>136</v>
      </c>
      <c r="I2037" s="9" t="s">
        <v>180</v>
      </c>
      <c r="J2037" s="9">
        <f>Data[[#This Row],[Miqdar]]*Data[[#This Row],[Qiymət]]</f>
        <v>118</v>
      </c>
      <c r="K2037" s="9">
        <f>Data[[#This Row],[Məbləğ]]-Data[[#This Row],[Maya]]*Data[[#This Row],[Miqdar]]</f>
        <v>23.599999999999994</v>
      </c>
      <c r="O2037"/>
      <c r="P2037"/>
    </row>
    <row r="2038" spans="1:16" x14ac:dyDescent="0.35">
      <c r="A2038" s="15">
        <v>44278.371100000244</v>
      </c>
      <c r="B2038" s="9">
        <v>54</v>
      </c>
      <c r="C2038" s="9" t="s">
        <v>11</v>
      </c>
      <c r="D2038" s="9" t="s">
        <v>122</v>
      </c>
      <c r="E2038" s="9" t="s">
        <v>195</v>
      </c>
      <c r="F2038" s="9">
        <v>2</v>
      </c>
      <c r="G2038" s="9">
        <v>1.6</v>
      </c>
      <c r="H2038" s="9" t="s">
        <v>136</v>
      </c>
      <c r="I2038" s="9" t="s">
        <v>180</v>
      </c>
      <c r="J2038" s="9">
        <f>Data[[#This Row],[Miqdar]]*Data[[#This Row],[Qiymət]]</f>
        <v>108</v>
      </c>
      <c r="K2038" s="9">
        <f>Data[[#This Row],[Məbləğ]]-Data[[#This Row],[Maya]]*Data[[#This Row],[Miqdar]]</f>
        <v>21.599999999999994</v>
      </c>
      <c r="O2038"/>
      <c r="P2038"/>
    </row>
    <row r="2039" spans="1:16" x14ac:dyDescent="0.35">
      <c r="A2039" s="15">
        <v>44278.411800000242</v>
      </c>
      <c r="B2039" s="9">
        <v>60</v>
      </c>
      <c r="C2039" s="9" t="s">
        <v>11</v>
      </c>
      <c r="D2039" s="9" t="s">
        <v>122</v>
      </c>
      <c r="E2039" s="9" t="s">
        <v>159</v>
      </c>
      <c r="F2039" s="9">
        <v>1.5</v>
      </c>
      <c r="G2039" s="9">
        <v>0.9</v>
      </c>
      <c r="H2039" s="9" t="s">
        <v>154</v>
      </c>
      <c r="I2039" s="9" t="s">
        <v>180</v>
      </c>
      <c r="J2039" s="9">
        <f>Data[[#This Row],[Miqdar]]*Data[[#This Row],[Qiymət]]</f>
        <v>90</v>
      </c>
      <c r="K2039" s="9">
        <f>Data[[#This Row],[Məbləğ]]-Data[[#This Row],[Maya]]*Data[[#This Row],[Miqdar]]</f>
        <v>36</v>
      </c>
      <c r="O2039"/>
      <c r="P2039"/>
    </row>
    <row r="2040" spans="1:16" x14ac:dyDescent="0.35">
      <c r="A2040" s="15">
        <v>44278.453300000241</v>
      </c>
      <c r="B2040" s="9">
        <v>52</v>
      </c>
      <c r="C2040" s="9" t="s">
        <v>6</v>
      </c>
      <c r="D2040" s="9" t="s">
        <v>121</v>
      </c>
      <c r="E2040" s="9" t="s">
        <v>182</v>
      </c>
      <c r="F2040" s="9">
        <v>3.4</v>
      </c>
      <c r="G2040" s="9">
        <v>2.38</v>
      </c>
      <c r="H2040" s="9" t="s">
        <v>136</v>
      </c>
      <c r="I2040" s="9" t="s">
        <v>165</v>
      </c>
      <c r="J2040" s="9">
        <f>Data[[#This Row],[Miqdar]]*Data[[#This Row],[Qiymət]]</f>
        <v>176.79999999999998</v>
      </c>
      <c r="K2040" s="9">
        <f>Data[[#This Row],[Məbləğ]]-Data[[#This Row],[Maya]]*Data[[#This Row],[Miqdar]]</f>
        <v>53.039999999999992</v>
      </c>
      <c r="O2040"/>
      <c r="P2040"/>
    </row>
    <row r="2041" spans="1:16" x14ac:dyDescent="0.35">
      <c r="A2041" s="15">
        <v>44278.489300000241</v>
      </c>
      <c r="B2041" s="9">
        <v>58</v>
      </c>
      <c r="C2041" s="9" t="s">
        <v>3</v>
      </c>
      <c r="D2041" s="9" t="s">
        <v>143</v>
      </c>
      <c r="E2041" s="9" t="s">
        <v>184</v>
      </c>
      <c r="F2041" s="9">
        <v>1.8</v>
      </c>
      <c r="G2041" s="9">
        <v>1.08</v>
      </c>
      <c r="H2041" s="9" t="s">
        <v>154</v>
      </c>
      <c r="I2041" s="9" t="s">
        <v>170</v>
      </c>
      <c r="J2041" s="9">
        <f>Data[[#This Row],[Miqdar]]*Data[[#This Row],[Qiymət]]</f>
        <v>104.4</v>
      </c>
      <c r="K2041" s="9">
        <f>Data[[#This Row],[Məbləğ]]-Data[[#This Row],[Maya]]*Data[[#This Row],[Miqdar]]</f>
        <v>41.760000000000005</v>
      </c>
      <c r="O2041"/>
      <c r="P2041"/>
    </row>
    <row r="2042" spans="1:16" x14ac:dyDescent="0.35">
      <c r="A2042" s="15">
        <v>44278.533600000243</v>
      </c>
      <c r="B2042" s="9">
        <v>57</v>
      </c>
      <c r="C2042" s="9" t="s">
        <v>28</v>
      </c>
      <c r="D2042" s="9" t="s">
        <v>143</v>
      </c>
      <c r="E2042" s="9" t="s">
        <v>150</v>
      </c>
      <c r="F2042" s="9">
        <v>3.3</v>
      </c>
      <c r="G2042" s="9">
        <v>2.6399999999999997</v>
      </c>
      <c r="H2042" s="9" t="s">
        <v>136</v>
      </c>
      <c r="I2042" s="9" t="s">
        <v>166</v>
      </c>
      <c r="J2042" s="9">
        <f>Data[[#This Row],[Miqdar]]*Data[[#This Row],[Qiymət]]</f>
        <v>188.1</v>
      </c>
      <c r="K2042" s="9">
        <f>Data[[#This Row],[Məbləğ]]-Data[[#This Row],[Maya]]*Data[[#This Row],[Miqdar]]</f>
        <v>37.620000000000005</v>
      </c>
      <c r="O2042"/>
      <c r="P2042"/>
    </row>
    <row r="2043" spans="1:16" x14ac:dyDescent="0.35">
      <c r="A2043" s="15">
        <v>44278.568600000246</v>
      </c>
      <c r="B2043" s="9">
        <v>70</v>
      </c>
      <c r="C2043" s="9" t="s">
        <v>6</v>
      </c>
      <c r="D2043" s="9" t="s">
        <v>121</v>
      </c>
      <c r="E2043" s="9" t="s">
        <v>139</v>
      </c>
      <c r="F2043" s="9">
        <v>1.5</v>
      </c>
      <c r="G2043" s="9">
        <v>0.75</v>
      </c>
      <c r="H2043" s="9" t="s">
        <v>140</v>
      </c>
      <c r="I2043" s="9" t="s">
        <v>147</v>
      </c>
      <c r="J2043" s="9">
        <f>Data[[#This Row],[Miqdar]]*Data[[#This Row],[Qiymət]]</f>
        <v>105</v>
      </c>
      <c r="K2043" s="9">
        <f>Data[[#This Row],[Məbləğ]]-Data[[#This Row],[Maya]]*Data[[#This Row],[Miqdar]]</f>
        <v>52.5</v>
      </c>
      <c r="O2043"/>
      <c r="P2043"/>
    </row>
    <row r="2044" spans="1:16" x14ac:dyDescent="0.35">
      <c r="A2044" s="15">
        <v>44278.606600000247</v>
      </c>
      <c r="B2044" s="9">
        <v>58</v>
      </c>
      <c r="C2044" s="9" t="s">
        <v>39</v>
      </c>
      <c r="D2044" s="9" t="s">
        <v>124</v>
      </c>
      <c r="E2044" s="9" t="s">
        <v>186</v>
      </c>
      <c r="F2044" s="9">
        <v>1.4</v>
      </c>
      <c r="G2044" s="9">
        <v>0.97999999999999987</v>
      </c>
      <c r="H2044" s="9" t="s">
        <v>140</v>
      </c>
      <c r="I2044" s="9" t="s">
        <v>163</v>
      </c>
      <c r="J2044" s="9">
        <f>Data[[#This Row],[Miqdar]]*Data[[#This Row],[Qiymət]]</f>
        <v>81.199999999999989</v>
      </c>
      <c r="K2044" s="9">
        <f>Data[[#This Row],[Məbləğ]]-Data[[#This Row],[Maya]]*Data[[#This Row],[Miqdar]]</f>
        <v>24.36</v>
      </c>
      <c r="O2044"/>
      <c r="P2044"/>
    </row>
    <row r="2045" spans="1:16" x14ac:dyDescent="0.35">
      <c r="A2045" s="15">
        <v>44278.649400000249</v>
      </c>
      <c r="B2045" s="9">
        <v>58</v>
      </c>
      <c r="C2045" s="9" t="s">
        <v>187</v>
      </c>
      <c r="D2045" s="9" t="s">
        <v>124</v>
      </c>
      <c r="E2045" s="9" t="s">
        <v>144</v>
      </c>
      <c r="F2045" s="9">
        <v>1.4</v>
      </c>
      <c r="G2045" s="9">
        <v>0.97999999999999987</v>
      </c>
      <c r="H2045" s="9" t="s">
        <v>140</v>
      </c>
      <c r="I2045" s="9" t="s">
        <v>173</v>
      </c>
      <c r="J2045" s="9">
        <f>Data[[#This Row],[Miqdar]]*Data[[#This Row],[Qiymət]]</f>
        <v>81.199999999999989</v>
      </c>
      <c r="K2045" s="9">
        <f>Data[[#This Row],[Məbləğ]]-Data[[#This Row],[Maya]]*Data[[#This Row],[Miqdar]]</f>
        <v>24.36</v>
      </c>
      <c r="O2045"/>
      <c r="P2045"/>
    </row>
    <row r="2046" spans="1:16" x14ac:dyDescent="0.35">
      <c r="A2046" s="15">
        <v>44278.692100000248</v>
      </c>
      <c r="B2046" s="9">
        <v>75</v>
      </c>
      <c r="C2046" s="9" t="s">
        <v>39</v>
      </c>
      <c r="D2046" s="9" t="s">
        <v>124</v>
      </c>
      <c r="E2046" s="9" t="s">
        <v>144</v>
      </c>
      <c r="F2046" s="9">
        <v>1.4</v>
      </c>
      <c r="G2046" s="9">
        <v>0.97999999999999987</v>
      </c>
      <c r="H2046" s="9" t="s">
        <v>140</v>
      </c>
      <c r="I2046" s="9" t="s">
        <v>151</v>
      </c>
      <c r="J2046" s="9">
        <f>Data[[#This Row],[Miqdar]]*Data[[#This Row],[Qiymət]]</f>
        <v>105</v>
      </c>
      <c r="K2046" s="9">
        <f>Data[[#This Row],[Məbləğ]]-Data[[#This Row],[Maya]]*Data[[#This Row],[Miqdar]]</f>
        <v>31.500000000000014</v>
      </c>
      <c r="O2046"/>
      <c r="P2046"/>
    </row>
    <row r="2047" spans="1:16" x14ac:dyDescent="0.35">
      <c r="A2047" s="15">
        <v>44278.72830000025</v>
      </c>
      <c r="B2047" s="9">
        <v>57</v>
      </c>
      <c r="C2047" s="9" t="s">
        <v>187</v>
      </c>
      <c r="D2047" s="9" t="s">
        <v>124</v>
      </c>
      <c r="E2047" s="9" t="s">
        <v>144</v>
      </c>
      <c r="F2047" s="9">
        <v>1.4</v>
      </c>
      <c r="G2047" s="9">
        <v>0.97999999999999987</v>
      </c>
      <c r="H2047" s="9" t="s">
        <v>140</v>
      </c>
      <c r="I2047" s="9" t="s">
        <v>151</v>
      </c>
      <c r="J2047" s="9">
        <f>Data[[#This Row],[Miqdar]]*Data[[#This Row],[Qiymət]]</f>
        <v>79.8</v>
      </c>
      <c r="K2047" s="9">
        <f>Data[[#This Row],[Məbləğ]]-Data[[#This Row],[Maya]]*Data[[#This Row],[Miqdar]]</f>
        <v>23.940000000000005</v>
      </c>
      <c r="O2047"/>
      <c r="P2047"/>
    </row>
    <row r="2048" spans="1:16" x14ac:dyDescent="0.35">
      <c r="A2048" s="15">
        <v>44278.764100000248</v>
      </c>
      <c r="B2048" s="9">
        <v>62</v>
      </c>
      <c r="C2048" s="9" t="s">
        <v>160</v>
      </c>
      <c r="D2048" s="9" t="s">
        <v>143</v>
      </c>
      <c r="E2048" s="9" t="s">
        <v>153</v>
      </c>
      <c r="F2048" s="9">
        <v>1</v>
      </c>
      <c r="G2048" s="9">
        <v>0.6</v>
      </c>
      <c r="H2048" s="9" t="s">
        <v>154</v>
      </c>
      <c r="I2048" s="9" t="s">
        <v>155</v>
      </c>
      <c r="J2048" s="9">
        <f>Data[[#This Row],[Miqdar]]*Data[[#This Row],[Qiymət]]</f>
        <v>62</v>
      </c>
      <c r="K2048" s="9">
        <f>Data[[#This Row],[Məbləğ]]-Data[[#This Row],[Maya]]*Data[[#This Row],[Miqdar]]</f>
        <v>24.800000000000004</v>
      </c>
      <c r="O2048"/>
      <c r="P2048"/>
    </row>
    <row r="2049" spans="1:16" x14ac:dyDescent="0.35">
      <c r="A2049" s="15">
        <v>44278.801000000247</v>
      </c>
      <c r="B2049" s="9">
        <v>55</v>
      </c>
      <c r="C2049" s="9" t="s">
        <v>160</v>
      </c>
      <c r="D2049" s="9" t="s">
        <v>143</v>
      </c>
      <c r="E2049" s="9" t="s">
        <v>169</v>
      </c>
      <c r="F2049" s="9">
        <v>2.5</v>
      </c>
      <c r="G2049" s="9">
        <v>1.25</v>
      </c>
      <c r="H2049" s="9" t="s">
        <v>136</v>
      </c>
      <c r="I2049" s="9" t="s">
        <v>152</v>
      </c>
      <c r="J2049" s="9">
        <f>Data[[#This Row],[Miqdar]]*Data[[#This Row],[Qiymət]]</f>
        <v>137.5</v>
      </c>
      <c r="K2049" s="9">
        <f>Data[[#This Row],[Məbləğ]]-Data[[#This Row],[Maya]]*Data[[#This Row],[Miqdar]]</f>
        <v>68.75</v>
      </c>
      <c r="O2049"/>
      <c r="P2049"/>
    </row>
    <row r="2050" spans="1:16" x14ac:dyDescent="0.35">
      <c r="A2050" s="15">
        <v>44278.840700000248</v>
      </c>
      <c r="B2050" s="9">
        <v>64</v>
      </c>
      <c r="C2050" s="9" t="s">
        <v>28</v>
      </c>
      <c r="D2050" s="9" t="s">
        <v>143</v>
      </c>
      <c r="E2050" s="9" t="s">
        <v>169</v>
      </c>
      <c r="F2050" s="9">
        <v>2.5</v>
      </c>
      <c r="G2050" s="9">
        <v>1.25</v>
      </c>
      <c r="H2050" s="9" t="s">
        <v>136</v>
      </c>
      <c r="I2050" s="9" t="s">
        <v>161</v>
      </c>
      <c r="J2050" s="9">
        <f>Data[[#This Row],[Miqdar]]*Data[[#This Row],[Qiymət]]</f>
        <v>160</v>
      </c>
      <c r="K2050" s="9">
        <f>Data[[#This Row],[Məbləğ]]-Data[[#This Row],[Maya]]*Data[[#This Row],[Miqdar]]</f>
        <v>80</v>
      </c>
      <c r="O2050"/>
      <c r="P2050"/>
    </row>
    <row r="2051" spans="1:16" x14ac:dyDescent="0.35">
      <c r="A2051" s="15">
        <v>44278.882900000252</v>
      </c>
      <c r="B2051" s="9">
        <v>63</v>
      </c>
      <c r="C2051" s="9" t="s">
        <v>142</v>
      </c>
      <c r="D2051" s="9" t="s">
        <v>143</v>
      </c>
      <c r="E2051" s="9" t="s">
        <v>169</v>
      </c>
      <c r="F2051" s="9">
        <v>2.5</v>
      </c>
      <c r="G2051" s="9">
        <v>1.25</v>
      </c>
      <c r="H2051" s="9" t="s">
        <v>136</v>
      </c>
      <c r="I2051" s="9" t="s">
        <v>155</v>
      </c>
      <c r="J2051" s="9">
        <f>Data[[#This Row],[Miqdar]]*Data[[#This Row],[Qiymət]]</f>
        <v>157.5</v>
      </c>
      <c r="K2051" s="9">
        <f>Data[[#This Row],[Məbləğ]]-Data[[#This Row],[Maya]]*Data[[#This Row],[Miqdar]]</f>
        <v>78.75</v>
      </c>
      <c r="O2051"/>
      <c r="P2051"/>
    </row>
    <row r="2052" spans="1:16" x14ac:dyDescent="0.35">
      <c r="A2052" s="15">
        <v>44278.92330000025</v>
      </c>
      <c r="B2052" s="9">
        <v>69</v>
      </c>
      <c r="C2052" s="9" t="s">
        <v>16</v>
      </c>
      <c r="D2052" s="9" t="s">
        <v>143</v>
      </c>
      <c r="E2052" s="9" t="s">
        <v>169</v>
      </c>
      <c r="F2052" s="9">
        <v>2.5</v>
      </c>
      <c r="G2052" s="9">
        <v>1.25</v>
      </c>
      <c r="H2052" s="9" t="s">
        <v>136</v>
      </c>
      <c r="I2052" s="9" t="s">
        <v>155</v>
      </c>
      <c r="J2052" s="9">
        <f>Data[[#This Row],[Miqdar]]*Data[[#This Row],[Qiymət]]</f>
        <v>172.5</v>
      </c>
      <c r="K2052" s="9">
        <f>Data[[#This Row],[Məbləğ]]-Data[[#This Row],[Maya]]*Data[[#This Row],[Miqdar]]</f>
        <v>86.25</v>
      </c>
      <c r="O2052"/>
      <c r="P2052"/>
    </row>
    <row r="2053" spans="1:16" x14ac:dyDescent="0.35">
      <c r="A2053" s="15">
        <v>44278.961100000248</v>
      </c>
      <c r="B2053" s="9">
        <v>58</v>
      </c>
      <c r="C2053" s="9" t="s">
        <v>16</v>
      </c>
      <c r="D2053" s="9" t="s">
        <v>143</v>
      </c>
      <c r="E2053" s="9" t="s">
        <v>169</v>
      </c>
      <c r="F2053" s="9">
        <v>2.5</v>
      </c>
      <c r="G2053" s="9">
        <v>1.25</v>
      </c>
      <c r="H2053" s="9" t="s">
        <v>136</v>
      </c>
      <c r="I2053" s="9" t="s">
        <v>155</v>
      </c>
      <c r="J2053" s="9">
        <f>Data[[#This Row],[Miqdar]]*Data[[#This Row],[Qiymət]]</f>
        <v>145</v>
      </c>
      <c r="K2053" s="9">
        <f>Data[[#This Row],[Məbləğ]]-Data[[#This Row],[Maya]]*Data[[#This Row],[Miqdar]]</f>
        <v>72.5</v>
      </c>
      <c r="O2053"/>
      <c r="P2053"/>
    </row>
    <row r="2054" spans="1:16" x14ac:dyDescent="0.35">
      <c r="A2054" s="15">
        <v>44279.001200000246</v>
      </c>
      <c r="B2054" s="9">
        <v>70</v>
      </c>
      <c r="C2054" s="9" t="s">
        <v>160</v>
      </c>
      <c r="D2054" s="9" t="s">
        <v>143</v>
      </c>
      <c r="E2054" s="9" t="s">
        <v>188</v>
      </c>
      <c r="F2054" s="9">
        <v>2.4</v>
      </c>
      <c r="G2054" s="9">
        <v>1.6800000000000002</v>
      </c>
      <c r="H2054" s="9" t="s">
        <v>154</v>
      </c>
      <c r="I2054" s="9" t="s">
        <v>170</v>
      </c>
      <c r="J2054" s="9">
        <f>Data[[#This Row],[Miqdar]]*Data[[#This Row],[Qiymət]]</f>
        <v>168</v>
      </c>
      <c r="K2054" s="9">
        <f>Data[[#This Row],[Məbləğ]]-Data[[#This Row],[Maya]]*Data[[#This Row],[Miqdar]]</f>
        <v>50.399999999999991</v>
      </c>
      <c r="O2054"/>
      <c r="P2054"/>
    </row>
    <row r="2055" spans="1:16" x14ac:dyDescent="0.35">
      <c r="A2055" s="15">
        <v>44279.042200000244</v>
      </c>
      <c r="B2055" s="9">
        <v>60</v>
      </c>
      <c r="C2055" s="9" t="s">
        <v>16</v>
      </c>
      <c r="D2055" s="9" t="s">
        <v>143</v>
      </c>
      <c r="E2055" s="9" t="s">
        <v>188</v>
      </c>
      <c r="F2055" s="9">
        <v>2.4</v>
      </c>
      <c r="G2055" s="9">
        <v>1.6800000000000002</v>
      </c>
      <c r="H2055" s="9" t="s">
        <v>154</v>
      </c>
      <c r="I2055" s="9" t="s">
        <v>170</v>
      </c>
      <c r="J2055" s="9">
        <f>Data[[#This Row],[Miqdar]]*Data[[#This Row],[Qiymət]]</f>
        <v>144</v>
      </c>
      <c r="K2055" s="9">
        <f>Data[[#This Row],[Məbləğ]]-Data[[#This Row],[Maya]]*Data[[#This Row],[Miqdar]]</f>
        <v>43.199999999999989</v>
      </c>
      <c r="O2055"/>
      <c r="P2055"/>
    </row>
    <row r="2056" spans="1:16" x14ac:dyDescent="0.35">
      <c r="A2056" s="15">
        <v>44279.078000000241</v>
      </c>
      <c r="B2056" s="9">
        <v>69</v>
      </c>
      <c r="C2056" s="9" t="s">
        <v>138</v>
      </c>
      <c r="D2056" s="9" t="s">
        <v>123</v>
      </c>
      <c r="E2056" s="9" t="s">
        <v>184</v>
      </c>
      <c r="F2056" s="9">
        <v>1.8</v>
      </c>
      <c r="G2056" s="9">
        <v>1.08</v>
      </c>
      <c r="H2056" s="9" t="s">
        <v>154</v>
      </c>
      <c r="I2056" s="9" t="s">
        <v>179</v>
      </c>
      <c r="J2056" s="9">
        <f>Data[[#This Row],[Miqdar]]*Data[[#This Row],[Qiymət]]</f>
        <v>124.2</v>
      </c>
      <c r="K2056" s="9">
        <f>Data[[#This Row],[Məbləğ]]-Data[[#This Row],[Maya]]*Data[[#This Row],[Miqdar]]</f>
        <v>49.679999999999993</v>
      </c>
      <c r="O2056"/>
      <c r="P2056"/>
    </row>
    <row r="2057" spans="1:16" x14ac:dyDescent="0.35">
      <c r="A2057" s="15">
        <v>44279.122800000245</v>
      </c>
      <c r="B2057" s="9">
        <v>51</v>
      </c>
      <c r="C2057" s="9" t="s">
        <v>36</v>
      </c>
      <c r="D2057" s="9" t="s">
        <v>123</v>
      </c>
      <c r="E2057" s="9" t="s">
        <v>184</v>
      </c>
      <c r="F2057" s="9">
        <v>1.8</v>
      </c>
      <c r="G2057" s="9">
        <v>1.08</v>
      </c>
      <c r="H2057" s="9" t="s">
        <v>154</v>
      </c>
      <c r="I2057" s="9" t="s">
        <v>176</v>
      </c>
      <c r="J2057" s="9">
        <f>Data[[#This Row],[Miqdar]]*Data[[#This Row],[Qiymət]]</f>
        <v>91.8</v>
      </c>
      <c r="K2057" s="9">
        <f>Data[[#This Row],[Məbləğ]]-Data[[#This Row],[Maya]]*Data[[#This Row],[Miqdar]]</f>
        <v>36.719999999999992</v>
      </c>
      <c r="O2057"/>
      <c r="P2057"/>
    </row>
    <row r="2058" spans="1:16" x14ac:dyDescent="0.35">
      <c r="A2058" s="15">
        <v>44279.159700000244</v>
      </c>
      <c r="B2058" s="9">
        <v>62</v>
      </c>
      <c r="C2058" s="9" t="s">
        <v>36</v>
      </c>
      <c r="D2058" s="9" t="s">
        <v>123</v>
      </c>
      <c r="E2058" s="9" t="s">
        <v>178</v>
      </c>
      <c r="F2058" s="9">
        <v>2.2000000000000002</v>
      </c>
      <c r="G2058" s="9">
        <v>1.5400000000000003</v>
      </c>
      <c r="H2058" s="9" t="s">
        <v>140</v>
      </c>
      <c r="I2058" s="9" t="s">
        <v>177</v>
      </c>
      <c r="J2058" s="9">
        <f>Data[[#This Row],[Miqdar]]*Data[[#This Row],[Qiymət]]</f>
        <v>136.4</v>
      </c>
      <c r="K2058" s="9">
        <f>Data[[#This Row],[Məbləğ]]-Data[[#This Row],[Maya]]*Data[[#This Row],[Miqdar]]</f>
        <v>40.919999999999987</v>
      </c>
      <c r="O2058"/>
      <c r="P2058"/>
    </row>
    <row r="2059" spans="1:16" x14ac:dyDescent="0.35">
      <c r="A2059" s="15">
        <v>44279.200200000247</v>
      </c>
      <c r="B2059" s="9">
        <v>77</v>
      </c>
      <c r="C2059" s="9" t="s">
        <v>36</v>
      </c>
      <c r="D2059" s="9" t="s">
        <v>123</v>
      </c>
      <c r="E2059" s="9" t="s">
        <v>171</v>
      </c>
      <c r="F2059" s="9">
        <v>2.8</v>
      </c>
      <c r="G2059" s="9">
        <v>1.6799999999999997</v>
      </c>
      <c r="H2059" s="9" t="s">
        <v>136</v>
      </c>
      <c r="I2059" s="9" t="s">
        <v>141</v>
      </c>
      <c r="J2059" s="9">
        <f>Data[[#This Row],[Miqdar]]*Data[[#This Row],[Qiymət]]</f>
        <v>215.6</v>
      </c>
      <c r="K2059" s="9">
        <f>Data[[#This Row],[Məbləğ]]-Data[[#This Row],[Maya]]*Data[[#This Row],[Miqdar]]</f>
        <v>86.240000000000009</v>
      </c>
      <c r="O2059"/>
      <c r="P2059"/>
    </row>
    <row r="2060" spans="1:16" x14ac:dyDescent="0.35">
      <c r="A2060" s="15">
        <v>44279.24010000025</v>
      </c>
      <c r="B2060" s="9">
        <v>61</v>
      </c>
      <c r="C2060" s="9" t="s">
        <v>8</v>
      </c>
      <c r="D2060" s="9" t="s">
        <v>122</v>
      </c>
      <c r="E2060" s="9" t="s">
        <v>178</v>
      </c>
      <c r="F2060" s="9">
        <v>2.2000000000000002</v>
      </c>
      <c r="G2060" s="9">
        <v>1.5400000000000003</v>
      </c>
      <c r="H2060" s="9" t="s">
        <v>140</v>
      </c>
      <c r="I2060" s="9" t="s">
        <v>174</v>
      </c>
      <c r="J2060" s="9">
        <f>Data[[#This Row],[Miqdar]]*Data[[#This Row],[Qiymət]]</f>
        <v>134.20000000000002</v>
      </c>
      <c r="K2060" s="9">
        <f>Data[[#This Row],[Məbləğ]]-Data[[#This Row],[Maya]]*Data[[#This Row],[Miqdar]]</f>
        <v>40.260000000000005</v>
      </c>
      <c r="O2060"/>
      <c r="P2060"/>
    </row>
    <row r="2061" spans="1:16" x14ac:dyDescent="0.35">
      <c r="A2061" s="15">
        <v>44279.281200000252</v>
      </c>
      <c r="B2061" s="9">
        <v>53</v>
      </c>
      <c r="C2061" s="9" t="s">
        <v>8</v>
      </c>
      <c r="D2061" s="9" t="s">
        <v>122</v>
      </c>
      <c r="E2061" s="9" t="s">
        <v>164</v>
      </c>
      <c r="F2061" s="9">
        <v>6.6</v>
      </c>
      <c r="G2061" s="9">
        <v>5.2799999999999994</v>
      </c>
      <c r="H2061" s="9" t="s">
        <v>154</v>
      </c>
      <c r="I2061" s="9" t="s">
        <v>174</v>
      </c>
      <c r="J2061" s="9">
        <f>Data[[#This Row],[Miqdar]]*Data[[#This Row],[Qiymət]]</f>
        <v>349.79999999999995</v>
      </c>
      <c r="K2061" s="9">
        <f>Data[[#This Row],[Məbləğ]]-Data[[#This Row],[Maya]]*Data[[#This Row],[Miqdar]]</f>
        <v>69.95999999999998</v>
      </c>
      <c r="O2061"/>
      <c r="P2061"/>
    </row>
    <row r="2062" spans="1:16" x14ac:dyDescent="0.35">
      <c r="A2062" s="15">
        <v>44279.317700000254</v>
      </c>
      <c r="B2062" s="9">
        <v>61</v>
      </c>
      <c r="C2062" s="9" t="s">
        <v>11</v>
      </c>
      <c r="D2062" s="9" t="s">
        <v>122</v>
      </c>
      <c r="E2062" s="9" t="s">
        <v>158</v>
      </c>
      <c r="F2062" s="9">
        <v>3.9</v>
      </c>
      <c r="G2062" s="9">
        <v>1.95</v>
      </c>
      <c r="H2062" s="9" t="s">
        <v>154</v>
      </c>
      <c r="I2062" s="9" t="s">
        <v>194</v>
      </c>
      <c r="J2062" s="9">
        <f>Data[[#This Row],[Miqdar]]*Data[[#This Row],[Qiymət]]</f>
        <v>237.9</v>
      </c>
      <c r="K2062" s="9">
        <f>Data[[#This Row],[Məbləğ]]-Data[[#This Row],[Maya]]*Data[[#This Row],[Miqdar]]</f>
        <v>118.95</v>
      </c>
      <c r="O2062"/>
      <c r="P2062"/>
    </row>
    <row r="2063" spans="1:16" x14ac:dyDescent="0.35">
      <c r="A2063" s="15">
        <v>44279.359200000254</v>
      </c>
      <c r="B2063" s="9">
        <v>67</v>
      </c>
      <c r="C2063" s="9" t="s">
        <v>11</v>
      </c>
      <c r="D2063" s="9" t="s">
        <v>122</v>
      </c>
      <c r="E2063" s="9" t="s">
        <v>144</v>
      </c>
      <c r="F2063" s="9">
        <v>1.4</v>
      </c>
      <c r="G2063" s="9">
        <v>0.97999999999999987</v>
      </c>
      <c r="H2063" s="9" t="s">
        <v>140</v>
      </c>
      <c r="I2063" s="9" t="s">
        <v>194</v>
      </c>
      <c r="J2063" s="9">
        <f>Data[[#This Row],[Miqdar]]*Data[[#This Row],[Qiymət]]</f>
        <v>93.8</v>
      </c>
      <c r="K2063" s="9">
        <f>Data[[#This Row],[Məbləğ]]-Data[[#This Row],[Maya]]*Data[[#This Row],[Miqdar]]</f>
        <v>28.14</v>
      </c>
      <c r="O2063"/>
      <c r="P2063"/>
    </row>
    <row r="2064" spans="1:16" x14ac:dyDescent="0.35">
      <c r="A2064" s="15">
        <v>44279.401700000257</v>
      </c>
      <c r="B2064" s="9">
        <v>58</v>
      </c>
      <c r="C2064" s="9" t="s">
        <v>11</v>
      </c>
      <c r="D2064" s="9" t="s">
        <v>122</v>
      </c>
      <c r="E2064" s="9" t="s">
        <v>195</v>
      </c>
      <c r="F2064" s="9">
        <v>2</v>
      </c>
      <c r="G2064" s="9">
        <v>1.6</v>
      </c>
      <c r="H2064" s="9" t="s">
        <v>136</v>
      </c>
      <c r="I2064" s="9" t="s">
        <v>174</v>
      </c>
      <c r="J2064" s="9">
        <f>Data[[#This Row],[Miqdar]]*Data[[#This Row],[Qiymət]]</f>
        <v>116</v>
      </c>
      <c r="K2064" s="9">
        <f>Data[[#This Row],[Məbləğ]]-Data[[#This Row],[Maya]]*Data[[#This Row],[Miqdar]]</f>
        <v>23.199999999999989</v>
      </c>
      <c r="O2064"/>
      <c r="P2064"/>
    </row>
    <row r="2065" spans="1:16" x14ac:dyDescent="0.35">
      <c r="A2065" s="15">
        <v>44279.443400000258</v>
      </c>
      <c r="B2065" s="9">
        <v>58</v>
      </c>
      <c r="C2065" s="9" t="s">
        <v>138</v>
      </c>
      <c r="D2065" s="9" t="s">
        <v>123</v>
      </c>
      <c r="E2065" s="9" t="s">
        <v>181</v>
      </c>
      <c r="F2065" s="9">
        <v>0.9</v>
      </c>
      <c r="G2065" s="9">
        <v>0.63</v>
      </c>
      <c r="H2065" s="9" t="s">
        <v>140</v>
      </c>
      <c r="I2065" s="9" t="s">
        <v>179</v>
      </c>
      <c r="J2065" s="9">
        <f>Data[[#This Row],[Miqdar]]*Data[[#This Row],[Qiymət]]</f>
        <v>52.2</v>
      </c>
      <c r="K2065" s="9">
        <f>Data[[#This Row],[Məbləğ]]-Data[[#This Row],[Maya]]*Data[[#This Row],[Miqdar]]</f>
        <v>15.660000000000004</v>
      </c>
      <c r="O2065"/>
      <c r="P2065"/>
    </row>
    <row r="2066" spans="1:16" x14ac:dyDescent="0.35">
      <c r="A2066" s="15">
        <v>44279.484900000258</v>
      </c>
      <c r="B2066" s="9">
        <v>74</v>
      </c>
      <c r="C2066" s="9" t="s">
        <v>138</v>
      </c>
      <c r="D2066" s="9" t="s">
        <v>123</v>
      </c>
      <c r="E2066" s="9" t="s">
        <v>158</v>
      </c>
      <c r="F2066" s="9">
        <v>3.9</v>
      </c>
      <c r="G2066" s="9">
        <v>1.95</v>
      </c>
      <c r="H2066" s="9" t="s">
        <v>154</v>
      </c>
      <c r="I2066" s="9" t="s">
        <v>179</v>
      </c>
      <c r="J2066" s="9">
        <f>Data[[#This Row],[Miqdar]]*Data[[#This Row],[Qiymət]]</f>
        <v>288.59999999999997</v>
      </c>
      <c r="K2066" s="9">
        <f>Data[[#This Row],[Məbləğ]]-Data[[#This Row],[Maya]]*Data[[#This Row],[Miqdar]]</f>
        <v>144.29999999999998</v>
      </c>
      <c r="O2066"/>
      <c r="P2066"/>
    </row>
    <row r="2067" spans="1:16" x14ac:dyDescent="0.35">
      <c r="A2067" s="15">
        <v>44279.528500000255</v>
      </c>
      <c r="B2067" s="9">
        <v>70</v>
      </c>
      <c r="C2067" s="9" t="s">
        <v>42</v>
      </c>
      <c r="D2067" s="9" t="s">
        <v>121</v>
      </c>
      <c r="E2067" s="9" t="s">
        <v>171</v>
      </c>
      <c r="F2067" s="9">
        <v>2.8</v>
      </c>
      <c r="G2067" s="9">
        <v>1.6799999999999997</v>
      </c>
      <c r="H2067" s="9" t="s">
        <v>136</v>
      </c>
      <c r="I2067" s="9" t="s">
        <v>183</v>
      </c>
      <c r="J2067" s="9">
        <f>Data[[#This Row],[Miqdar]]*Data[[#This Row],[Qiymət]]</f>
        <v>196</v>
      </c>
      <c r="K2067" s="9">
        <f>Data[[#This Row],[Məbləğ]]-Data[[#This Row],[Maya]]*Data[[#This Row],[Miqdar]]</f>
        <v>78.40000000000002</v>
      </c>
      <c r="O2067"/>
      <c r="P2067"/>
    </row>
    <row r="2068" spans="1:16" x14ac:dyDescent="0.35">
      <c r="A2068" s="15">
        <v>44279.572000000255</v>
      </c>
      <c r="B2068" s="9">
        <v>63</v>
      </c>
      <c r="C2068" s="9" t="s">
        <v>42</v>
      </c>
      <c r="D2068" s="9" t="s">
        <v>121</v>
      </c>
      <c r="E2068" s="9" t="s">
        <v>171</v>
      </c>
      <c r="F2068" s="9">
        <v>2.8</v>
      </c>
      <c r="G2068" s="9">
        <v>1.6799999999999997</v>
      </c>
      <c r="H2068" s="9" t="s">
        <v>136</v>
      </c>
      <c r="I2068" s="9" t="s">
        <v>193</v>
      </c>
      <c r="J2068" s="9">
        <f>Data[[#This Row],[Miqdar]]*Data[[#This Row],[Qiymət]]</f>
        <v>176.39999999999998</v>
      </c>
      <c r="K2068" s="9">
        <f>Data[[#This Row],[Məbləğ]]-Data[[#This Row],[Maya]]*Data[[#This Row],[Miqdar]]</f>
        <v>70.56</v>
      </c>
      <c r="O2068"/>
      <c r="P2068"/>
    </row>
    <row r="2069" spans="1:16" x14ac:dyDescent="0.35">
      <c r="A2069" s="15">
        <v>44279.615300000252</v>
      </c>
      <c r="B2069" s="9">
        <v>67</v>
      </c>
      <c r="C2069" s="9" t="s">
        <v>11</v>
      </c>
      <c r="D2069" s="9" t="s">
        <v>122</v>
      </c>
      <c r="E2069" s="9" t="s">
        <v>164</v>
      </c>
      <c r="F2069" s="9">
        <v>6.6</v>
      </c>
      <c r="G2069" s="9">
        <v>5.2799999999999994</v>
      </c>
      <c r="H2069" s="9" t="s">
        <v>154</v>
      </c>
      <c r="I2069" s="9" t="s">
        <v>180</v>
      </c>
      <c r="J2069" s="9">
        <f>Data[[#This Row],[Miqdar]]*Data[[#This Row],[Qiymət]]</f>
        <v>442.2</v>
      </c>
      <c r="K2069" s="9">
        <f>Data[[#This Row],[Məbləğ]]-Data[[#This Row],[Maya]]*Data[[#This Row],[Miqdar]]</f>
        <v>88.440000000000055</v>
      </c>
      <c r="O2069"/>
      <c r="P2069"/>
    </row>
    <row r="2070" spans="1:16" x14ac:dyDescent="0.35">
      <c r="A2070" s="15">
        <v>44279.65630000025</v>
      </c>
      <c r="B2070" s="9">
        <v>63</v>
      </c>
      <c r="C2070" s="9" t="s">
        <v>11</v>
      </c>
      <c r="D2070" s="9" t="s">
        <v>122</v>
      </c>
      <c r="E2070" s="9" t="s">
        <v>153</v>
      </c>
      <c r="F2070" s="9">
        <v>1</v>
      </c>
      <c r="G2070" s="9">
        <v>0.6</v>
      </c>
      <c r="H2070" s="9" t="s">
        <v>154</v>
      </c>
      <c r="I2070" s="9" t="s">
        <v>180</v>
      </c>
      <c r="J2070" s="9">
        <f>Data[[#This Row],[Miqdar]]*Data[[#This Row],[Qiymət]]</f>
        <v>63</v>
      </c>
      <c r="K2070" s="9">
        <f>Data[[#This Row],[Məbləğ]]-Data[[#This Row],[Maya]]*Data[[#This Row],[Miqdar]]</f>
        <v>25.200000000000003</v>
      </c>
      <c r="O2070"/>
      <c r="P2070"/>
    </row>
    <row r="2071" spans="1:16" x14ac:dyDescent="0.35">
      <c r="A2071" s="15">
        <v>44279.691600000253</v>
      </c>
      <c r="B2071" s="9">
        <v>63</v>
      </c>
      <c r="C2071" s="9" t="s">
        <v>148</v>
      </c>
      <c r="D2071" s="9" t="s">
        <v>149</v>
      </c>
      <c r="E2071" s="9" t="s">
        <v>153</v>
      </c>
      <c r="F2071" s="9">
        <v>1</v>
      </c>
      <c r="G2071" s="9">
        <v>0.6</v>
      </c>
      <c r="H2071" s="9" t="s">
        <v>154</v>
      </c>
      <c r="I2071" s="9" t="s">
        <v>151</v>
      </c>
      <c r="J2071" s="9">
        <f>Data[[#This Row],[Miqdar]]*Data[[#This Row],[Qiymət]]</f>
        <v>63</v>
      </c>
      <c r="K2071" s="9">
        <f>Data[[#This Row],[Məbləğ]]-Data[[#This Row],[Maya]]*Data[[#This Row],[Miqdar]]</f>
        <v>25.200000000000003</v>
      </c>
      <c r="O2071"/>
      <c r="P2071"/>
    </row>
    <row r="2072" spans="1:16" x14ac:dyDescent="0.35">
      <c r="A2072" s="15">
        <v>44279.731600000254</v>
      </c>
      <c r="B2072" s="9">
        <v>61</v>
      </c>
      <c r="C2072" s="9" t="s">
        <v>39</v>
      </c>
      <c r="D2072" s="9" t="s">
        <v>124</v>
      </c>
      <c r="E2072" s="9" t="s">
        <v>162</v>
      </c>
      <c r="F2072" s="9">
        <v>3.2</v>
      </c>
      <c r="G2072" s="9">
        <v>1.6</v>
      </c>
      <c r="H2072" s="9" t="s">
        <v>136</v>
      </c>
      <c r="I2072" s="9" t="s">
        <v>173</v>
      </c>
      <c r="J2072" s="9">
        <f>Data[[#This Row],[Miqdar]]*Data[[#This Row],[Qiymət]]</f>
        <v>195.20000000000002</v>
      </c>
      <c r="K2072" s="9">
        <f>Data[[#This Row],[Məbləğ]]-Data[[#This Row],[Maya]]*Data[[#This Row],[Miqdar]]</f>
        <v>97.600000000000009</v>
      </c>
      <c r="O2072"/>
      <c r="P2072"/>
    </row>
    <row r="2073" spans="1:16" x14ac:dyDescent="0.35">
      <c r="A2073" s="15">
        <v>44279.766600000257</v>
      </c>
      <c r="B2073" s="9">
        <v>60</v>
      </c>
      <c r="C2073" s="9" t="s">
        <v>175</v>
      </c>
      <c r="D2073" s="9" t="s">
        <v>123</v>
      </c>
      <c r="E2073" s="9" t="s">
        <v>146</v>
      </c>
      <c r="F2073" s="9">
        <v>1.7</v>
      </c>
      <c r="G2073" s="9">
        <v>0.85</v>
      </c>
      <c r="H2073" s="9" t="s">
        <v>140</v>
      </c>
      <c r="I2073" s="9" t="s">
        <v>137</v>
      </c>
      <c r="J2073" s="9">
        <f>Data[[#This Row],[Miqdar]]*Data[[#This Row],[Qiymət]]</f>
        <v>102</v>
      </c>
      <c r="K2073" s="9">
        <f>Data[[#This Row],[Məbləğ]]-Data[[#This Row],[Maya]]*Data[[#This Row],[Miqdar]]</f>
        <v>51</v>
      </c>
      <c r="O2073"/>
      <c r="P2073"/>
    </row>
    <row r="2074" spans="1:16" x14ac:dyDescent="0.35">
      <c r="A2074" s="15">
        <v>44279.809800000257</v>
      </c>
      <c r="B2074" s="9">
        <v>70</v>
      </c>
      <c r="C2074" s="9" t="s">
        <v>142</v>
      </c>
      <c r="D2074" s="9" t="s">
        <v>143</v>
      </c>
      <c r="E2074" s="9" t="s">
        <v>188</v>
      </c>
      <c r="F2074" s="9">
        <v>2.4</v>
      </c>
      <c r="G2074" s="9">
        <v>1.6800000000000002</v>
      </c>
      <c r="H2074" s="9" t="s">
        <v>154</v>
      </c>
      <c r="I2074" s="9" t="s">
        <v>152</v>
      </c>
      <c r="J2074" s="9">
        <f>Data[[#This Row],[Miqdar]]*Data[[#This Row],[Qiymət]]</f>
        <v>168</v>
      </c>
      <c r="K2074" s="9">
        <f>Data[[#This Row],[Məbləğ]]-Data[[#This Row],[Maya]]*Data[[#This Row],[Miqdar]]</f>
        <v>50.399999999999991</v>
      </c>
      <c r="O2074"/>
      <c r="P2074"/>
    </row>
    <row r="2075" spans="1:16" x14ac:dyDescent="0.35">
      <c r="A2075" s="15">
        <v>44279.854200000256</v>
      </c>
      <c r="B2075" s="9">
        <v>70</v>
      </c>
      <c r="C2075" s="9" t="s">
        <v>187</v>
      </c>
      <c r="D2075" s="9" t="s">
        <v>124</v>
      </c>
      <c r="E2075" s="9" t="s">
        <v>185</v>
      </c>
      <c r="F2075" s="9">
        <v>1.2</v>
      </c>
      <c r="G2075" s="9">
        <v>0.72</v>
      </c>
      <c r="H2075" s="9" t="s">
        <v>154</v>
      </c>
      <c r="I2075" s="9" t="s">
        <v>192</v>
      </c>
      <c r="J2075" s="9">
        <f>Data[[#This Row],[Miqdar]]*Data[[#This Row],[Qiymət]]</f>
        <v>84</v>
      </c>
      <c r="K2075" s="9">
        <f>Data[[#This Row],[Məbləğ]]-Data[[#This Row],[Maya]]*Data[[#This Row],[Miqdar]]</f>
        <v>33.6</v>
      </c>
      <c r="O2075"/>
      <c r="P2075"/>
    </row>
    <row r="2076" spans="1:16" x14ac:dyDescent="0.35">
      <c r="A2076" s="15">
        <v>44279.890100000259</v>
      </c>
      <c r="B2076" s="9">
        <v>59</v>
      </c>
      <c r="C2076" s="9" t="s">
        <v>16</v>
      </c>
      <c r="D2076" s="9" t="s">
        <v>143</v>
      </c>
      <c r="E2076" s="9" t="s">
        <v>158</v>
      </c>
      <c r="F2076" s="9">
        <v>3.9</v>
      </c>
      <c r="G2076" s="9">
        <v>1.95</v>
      </c>
      <c r="H2076" s="9" t="s">
        <v>154</v>
      </c>
      <c r="I2076" s="9" t="s">
        <v>170</v>
      </c>
      <c r="J2076" s="9">
        <f>Data[[#This Row],[Miqdar]]*Data[[#This Row],[Qiymət]]</f>
        <v>230.1</v>
      </c>
      <c r="K2076" s="9">
        <f>Data[[#This Row],[Məbləğ]]-Data[[#This Row],[Maya]]*Data[[#This Row],[Miqdar]]</f>
        <v>115.05</v>
      </c>
      <c r="O2076"/>
      <c r="P2076"/>
    </row>
    <row r="2077" spans="1:16" x14ac:dyDescent="0.35">
      <c r="A2077" s="15">
        <v>44279.930500000257</v>
      </c>
      <c r="B2077" s="9">
        <v>67</v>
      </c>
      <c r="C2077" s="9" t="s">
        <v>16</v>
      </c>
      <c r="D2077" s="9" t="s">
        <v>143</v>
      </c>
      <c r="E2077" s="9" t="s">
        <v>181</v>
      </c>
      <c r="F2077" s="9">
        <v>0.9</v>
      </c>
      <c r="G2077" s="9">
        <v>0.63</v>
      </c>
      <c r="H2077" s="9" t="s">
        <v>140</v>
      </c>
      <c r="I2077" s="9" t="s">
        <v>161</v>
      </c>
      <c r="J2077" s="9">
        <f>Data[[#This Row],[Miqdar]]*Data[[#This Row],[Qiymət]]</f>
        <v>60.300000000000004</v>
      </c>
      <c r="K2077" s="9">
        <f>Data[[#This Row],[Məbləğ]]-Data[[#This Row],[Maya]]*Data[[#This Row],[Miqdar]]</f>
        <v>18.090000000000003</v>
      </c>
      <c r="O2077"/>
      <c r="P2077"/>
    </row>
    <row r="2078" spans="1:16" x14ac:dyDescent="0.35">
      <c r="A2078" s="15">
        <v>44279.974400000254</v>
      </c>
      <c r="B2078" s="9">
        <v>66</v>
      </c>
      <c r="C2078" s="9" t="s">
        <v>142</v>
      </c>
      <c r="D2078" s="9" t="s">
        <v>143</v>
      </c>
      <c r="E2078" s="9" t="s">
        <v>171</v>
      </c>
      <c r="F2078" s="9">
        <v>2.8</v>
      </c>
      <c r="G2078" s="9">
        <v>1.6799999999999997</v>
      </c>
      <c r="H2078" s="9" t="s">
        <v>136</v>
      </c>
      <c r="I2078" s="9" t="s">
        <v>145</v>
      </c>
      <c r="J2078" s="9">
        <f>Data[[#This Row],[Miqdar]]*Data[[#This Row],[Qiymət]]</f>
        <v>184.79999999999998</v>
      </c>
      <c r="K2078" s="9">
        <f>Data[[#This Row],[Məbləğ]]-Data[[#This Row],[Maya]]*Data[[#This Row],[Miqdar]]</f>
        <v>73.92</v>
      </c>
      <c r="O2078"/>
      <c r="P2078"/>
    </row>
    <row r="2079" spans="1:16" x14ac:dyDescent="0.35">
      <c r="A2079" s="15">
        <v>44280.010400000254</v>
      </c>
      <c r="B2079" s="9">
        <v>69</v>
      </c>
      <c r="C2079" s="9" t="s">
        <v>156</v>
      </c>
      <c r="D2079" s="9" t="s">
        <v>124</v>
      </c>
      <c r="E2079" s="9" t="s">
        <v>159</v>
      </c>
      <c r="F2079" s="9">
        <v>1.5</v>
      </c>
      <c r="G2079" s="9">
        <v>0.9</v>
      </c>
      <c r="H2079" s="9" t="s">
        <v>154</v>
      </c>
      <c r="I2079" s="9" t="s">
        <v>163</v>
      </c>
      <c r="J2079" s="9">
        <f>Data[[#This Row],[Miqdar]]*Data[[#This Row],[Qiymət]]</f>
        <v>103.5</v>
      </c>
      <c r="K2079" s="9">
        <f>Data[[#This Row],[Məbləğ]]-Data[[#This Row],[Maya]]*Data[[#This Row],[Miqdar]]</f>
        <v>41.4</v>
      </c>
      <c r="O2079"/>
      <c r="P2079"/>
    </row>
    <row r="2080" spans="1:16" x14ac:dyDescent="0.35">
      <c r="A2080" s="15">
        <v>44280.047800000255</v>
      </c>
      <c r="B2080" s="9">
        <v>64</v>
      </c>
      <c r="C2080" s="9" t="s">
        <v>167</v>
      </c>
      <c r="D2080" s="9" t="s">
        <v>149</v>
      </c>
      <c r="E2080" s="9" t="s">
        <v>185</v>
      </c>
      <c r="F2080" s="9">
        <v>1.2</v>
      </c>
      <c r="G2080" s="9">
        <v>0.72</v>
      </c>
      <c r="H2080" s="9" t="s">
        <v>154</v>
      </c>
      <c r="I2080" s="9" t="s">
        <v>192</v>
      </c>
      <c r="J2080" s="9">
        <f>Data[[#This Row],[Miqdar]]*Data[[#This Row],[Qiymət]]</f>
        <v>76.8</v>
      </c>
      <c r="K2080" s="9">
        <f>Data[[#This Row],[Məbləğ]]-Data[[#This Row],[Maya]]*Data[[#This Row],[Miqdar]]</f>
        <v>30.72</v>
      </c>
      <c r="O2080"/>
      <c r="P2080"/>
    </row>
    <row r="2081" spans="1:16" x14ac:dyDescent="0.35">
      <c r="A2081" s="15">
        <v>44280.090800000253</v>
      </c>
      <c r="B2081" s="9">
        <v>60</v>
      </c>
      <c r="C2081" s="9" t="s">
        <v>187</v>
      </c>
      <c r="D2081" s="9" t="s">
        <v>124</v>
      </c>
      <c r="E2081" s="9" t="s">
        <v>162</v>
      </c>
      <c r="F2081" s="9">
        <v>3.2</v>
      </c>
      <c r="G2081" s="9">
        <v>1.6</v>
      </c>
      <c r="H2081" s="9" t="s">
        <v>136</v>
      </c>
      <c r="I2081" s="9" t="s">
        <v>172</v>
      </c>
      <c r="J2081" s="9">
        <f>Data[[#This Row],[Miqdar]]*Data[[#This Row],[Qiymət]]</f>
        <v>192</v>
      </c>
      <c r="K2081" s="9">
        <f>Data[[#This Row],[Məbləğ]]-Data[[#This Row],[Maya]]*Data[[#This Row],[Miqdar]]</f>
        <v>96</v>
      </c>
      <c r="O2081"/>
      <c r="P2081"/>
    </row>
    <row r="2082" spans="1:16" x14ac:dyDescent="0.35">
      <c r="A2082" s="15">
        <v>44280.133700000253</v>
      </c>
      <c r="B2082" s="9">
        <v>54</v>
      </c>
      <c r="C2082" s="9" t="s">
        <v>39</v>
      </c>
      <c r="D2082" s="9" t="s">
        <v>124</v>
      </c>
      <c r="E2082" s="9" t="s">
        <v>186</v>
      </c>
      <c r="F2082" s="9">
        <v>1.4</v>
      </c>
      <c r="G2082" s="9">
        <v>0.97999999999999987</v>
      </c>
      <c r="H2082" s="9" t="s">
        <v>140</v>
      </c>
      <c r="I2082" s="9" t="s">
        <v>157</v>
      </c>
      <c r="J2082" s="9">
        <f>Data[[#This Row],[Miqdar]]*Data[[#This Row],[Qiymət]]</f>
        <v>75.599999999999994</v>
      </c>
      <c r="K2082" s="9">
        <f>Data[[#This Row],[Məbləğ]]-Data[[#This Row],[Maya]]*Data[[#This Row],[Miqdar]]</f>
        <v>22.68</v>
      </c>
      <c r="O2082"/>
      <c r="P2082"/>
    </row>
    <row r="2083" spans="1:16" x14ac:dyDescent="0.35">
      <c r="A2083" s="15">
        <v>44280.172100000251</v>
      </c>
      <c r="B2083" s="9">
        <v>80</v>
      </c>
      <c r="C2083" s="9" t="s">
        <v>36</v>
      </c>
      <c r="D2083" s="9" t="s">
        <v>123</v>
      </c>
      <c r="E2083" s="9" t="s">
        <v>195</v>
      </c>
      <c r="F2083" s="9">
        <v>2</v>
      </c>
      <c r="G2083" s="9">
        <v>1.6</v>
      </c>
      <c r="H2083" s="9" t="s">
        <v>136</v>
      </c>
      <c r="I2083" s="9" t="s">
        <v>179</v>
      </c>
      <c r="J2083" s="9">
        <f>Data[[#This Row],[Miqdar]]*Data[[#This Row],[Qiymət]]</f>
        <v>160</v>
      </c>
      <c r="K2083" s="9">
        <f>Data[[#This Row],[Məbləğ]]-Data[[#This Row],[Maya]]*Data[[#This Row],[Miqdar]]</f>
        <v>32</v>
      </c>
      <c r="O2083"/>
      <c r="P2083"/>
    </row>
    <row r="2084" spans="1:16" x14ac:dyDescent="0.35">
      <c r="A2084" s="15">
        <v>44280.208000000253</v>
      </c>
      <c r="B2084" s="9">
        <v>67</v>
      </c>
      <c r="C2084" s="9" t="s">
        <v>138</v>
      </c>
      <c r="D2084" s="9" t="s">
        <v>123</v>
      </c>
      <c r="E2084" s="9" t="s">
        <v>164</v>
      </c>
      <c r="F2084" s="9">
        <v>6.6</v>
      </c>
      <c r="G2084" s="9">
        <v>5.2799999999999994</v>
      </c>
      <c r="H2084" s="9" t="s">
        <v>154</v>
      </c>
      <c r="I2084" s="9" t="s">
        <v>141</v>
      </c>
      <c r="J2084" s="9">
        <f>Data[[#This Row],[Miqdar]]*Data[[#This Row],[Qiymət]]</f>
        <v>442.2</v>
      </c>
      <c r="K2084" s="9">
        <f>Data[[#This Row],[Məbləğ]]-Data[[#This Row],[Maya]]*Data[[#This Row],[Miqdar]]</f>
        <v>88.440000000000055</v>
      </c>
      <c r="O2084"/>
      <c r="P2084"/>
    </row>
    <row r="2085" spans="1:16" x14ac:dyDescent="0.35">
      <c r="A2085" s="15">
        <v>44280.245200000252</v>
      </c>
      <c r="B2085" s="9">
        <v>59</v>
      </c>
      <c r="C2085" s="9" t="s">
        <v>39</v>
      </c>
      <c r="D2085" s="9" t="s">
        <v>124</v>
      </c>
      <c r="E2085" s="9" t="s">
        <v>162</v>
      </c>
      <c r="F2085" s="9">
        <v>3.2</v>
      </c>
      <c r="G2085" s="9">
        <v>1.6</v>
      </c>
      <c r="H2085" s="9" t="s">
        <v>136</v>
      </c>
      <c r="I2085" s="9" t="s">
        <v>173</v>
      </c>
      <c r="J2085" s="9">
        <f>Data[[#This Row],[Miqdar]]*Data[[#This Row],[Qiymət]]</f>
        <v>188.8</v>
      </c>
      <c r="K2085" s="9">
        <f>Data[[#This Row],[Məbləğ]]-Data[[#This Row],[Maya]]*Data[[#This Row],[Miqdar]]</f>
        <v>94.4</v>
      </c>
      <c r="O2085"/>
      <c r="P2085"/>
    </row>
    <row r="2086" spans="1:16" x14ac:dyDescent="0.35">
      <c r="A2086" s="15">
        <v>44280.286300000254</v>
      </c>
      <c r="B2086" s="9">
        <v>59</v>
      </c>
      <c r="C2086" s="9" t="s">
        <v>39</v>
      </c>
      <c r="D2086" s="9" t="s">
        <v>124</v>
      </c>
      <c r="E2086" s="9" t="s">
        <v>162</v>
      </c>
      <c r="F2086" s="9">
        <v>3.2</v>
      </c>
      <c r="G2086" s="9">
        <v>1.6</v>
      </c>
      <c r="H2086" s="9" t="s">
        <v>136</v>
      </c>
      <c r="I2086" s="9" t="s">
        <v>173</v>
      </c>
      <c r="J2086" s="9">
        <f>Data[[#This Row],[Miqdar]]*Data[[#This Row],[Qiymət]]</f>
        <v>188.8</v>
      </c>
      <c r="K2086" s="9">
        <f>Data[[#This Row],[Məbləğ]]-Data[[#This Row],[Maya]]*Data[[#This Row],[Miqdar]]</f>
        <v>94.4</v>
      </c>
      <c r="O2086"/>
      <c r="P2086"/>
    </row>
    <row r="2087" spans="1:16" x14ac:dyDescent="0.35">
      <c r="A2087" s="15">
        <v>44280.328900000255</v>
      </c>
      <c r="B2087" s="9">
        <v>60</v>
      </c>
      <c r="C2087" s="9" t="s">
        <v>6</v>
      </c>
      <c r="D2087" s="9" t="s">
        <v>121</v>
      </c>
      <c r="E2087" s="9" t="s">
        <v>188</v>
      </c>
      <c r="F2087" s="9">
        <v>2.4</v>
      </c>
      <c r="G2087" s="9">
        <v>1.6800000000000002</v>
      </c>
      <c r="H2087" s="9" t="s">
        <v>154</v>
      </c>
      <c r="I2087" s="9" t="s">
        <v>189</v>
      </c>
      <c r="J2087" s="9">
        <f>Data[[#This Row],[Miqdar]]*Data[[#This Row],[Qiymət]]</f>
        <v>144</v>
      </c>
      <c r="K2087" s="9">
        <f>Data[[#This Row],[Məbləğ]]-Data[[#This Row],[Maya]]*Data[[#This Row],[Miqdar]]</f>
        <v>43.199999999999989</v>
      </c>
      <c r="O2087"/>
      <c r="P2087"/>
    </row>
    <row r="2088" spans="1:16" x14ac:dyDescent="0.35">
      <c r="A2088" s="15">
        <v>44280.371500000256</v>
      </c>
      <c r="B2088" s="9">
        <v>67</v>
      </c>
      <c r="C2088" s="9" t="s">
        <v>191</v>
      </c>
      <c r="D2088" s="9" t="s">
        <v>149</v>
      </c>
      <c r="E2088" s="9" t="s">
        <v>188</v>
      </c>
      <c r="F2088" s="9">
        <v>2.4</v>
      </c>
      <c r="G2088" s="9">
        <v>1.6800000000000002</v>
      </c>
      <c r="H2088" s="9" t="s">
        <v>154</v>
      </c>
      <c r="I2088" s="9" t="s">
        <v>151</v>
      </c>
      <c r="J2088" s="9">
        <f>Data[[#This Row],[Miqdar]]*Data[[#This Row],[Qiymət]]</f>
        <v>160.79999999999998</v>
      </c>
      <c r="K2088" s="9">
        <f>Data[[#This Row],[Məbləğ]]-Data[[#This Row],[Maya]]*Data[[#This Row],[Miqdar]]</f>
        <v>48.239999999999966</v>
      </c>
      <c r="O2088"/>
      <c r="P2088"/>
    </row>
    <row r="2089" spans="1:16" x14ac:dyDescent="0.35">
      <c r="A2089" s="15">
        <v>44280.412500000253</v>
      </c>
      <c r="B2089" s="9">
        <v>58</v>
      </c>
      <c r="C2089" s="9" t="s">
        <v>39</v>
      </c>
      <c r="D2089" s="9" t="s">
        <v>124</v>
      </c>
      <c r="E2089" s="9" t="s">
        <v>188</v>
      </c>
      <c r="F2089" s="9">
        <v>2.4</v>
      </c>
      <c r="G2089" s="9">
        <v>1.6800000000000002</v>
      </c>
      <c r="H2089" s="9" t="s">
        <v>154</v>
      </c>
      <c r="I2089" s="9" t="s">
        <v>151</v>
      </c>
      <c r="J2089" s="9">
        <f>Data[[#This Row],[Miqdar]]*Data[[#This Row],[Qiymət]]</f>
        <v>139.19999999999999</v>
      </c>
      <c r="K2089" s="9">
        <f>Data[[#This Row],[Məbləğ]]-Data[[#This Row],[Maya]]*Data[[#This Row],[Miqdar]]</f>
        <v>41.759999999999977</v>
      </c>
      <c r="O2089"/>
      <c r="P2089"/>
    </row>
    <row r="2090" spans="1:16" x14ac:dyDescent="0.35">
      <c r="A2090" s="15">
        <v>44280.451900000255</v>
      </c>
      <c r="B2090" s="9">
        <v>75</v>
      </c>
      <c r="C2090" s="9" t="s">
        <v>138</v>
      </c>
      <c r="D2090" s="9" t="s">
        <v>123</v>
      </c>
      <c r="E2090" s="9" t="s">
        <v>164</v>
      </c>
      <c r="F2090" s="9">
        <v>6.6</v>
      </c>
      <c r="G2090" s="9">
        <v>5.2799999999999994</v>
      </c>
      <c r="H2090" s="9" t="s">
        <v>154</v>
      </c>
      <c r="I2090" s="9" t="s">
        <v>179</v>
      </c>
      <c r="J2090" s="9">
        <f>Data[[#This Row],[Miqdar]]*Data[[#This Row],[Qiymət]]</f>
        <v>495</v>
      </c>
      <c r="K2090" s="9">
        <f>Data[[#This Row],[Məbləğ]]-Data[[#This Row],[Maya]]*Data[[#This Row],[Miqdar]]</f>
        <v>99.000000000000057</v>
      </c>
      <c r="O2090"/>
      <c r="P2090"/>
    </row>
    <row r="2091" spans="1:16" x14ac:dyDescent="0.35">
      <c r="A2091" s="15">
        <v>44280.492600000252</v>
      </c>
      <c r="B2091" s="9">
        <v>50</v>
      </c>
      <c r="C2091" s="9" t="s">
        <v>167</v>
      </c>
      <c r="D2091" s="9" t="s">
        <v>149</v>
      </c>
      <c r="E2091" s="9" t="s">
        <v>171</v>
      </c>
      <c r="F2091" s="9">
        <v>2.8</v>
      </c>
      <c r="G2091" s="9">
        <v>1.6799999999999997</v>
      </c>
      <c r="H2091" s="9" t="s">
        <v>136</v>
      </c>
      <c r="I2091" s="9" t="s">
        <v>163</v>
      </c>
      <c r="J2091" s="9">
        <f>Data[[#This Row],[Miqdar]]*Data[[#This Row],[Qiymət]]</f>
        <v>140</v>
      </c>
      <c r="K2091" s="9">
        <f>Data[[#This Row],[Məbləğ]]-Data[[#This Row],[Maya]]*Data[[#This Row],[Miqdar]]</f>
        <v>56.000000000000014</v>
      </c>
      <c r="O2091"/>
      <c r="P2091"/>
    </row>
    <row r="2092" spans="1:16" x14ac:dyDescent="0.35">
      <c r="A2092" s="15">
        <v>44280.53070000025</v>
      </c>
      <c r="B2092" s="9">
        <v>58</v>
      </c>
      <c r="C2092" s="9" t="s">
        <v>167</v>
      </c>
      <c r="D2092" s="9" t="s">
        <v>149</v>
      </c>
      <c r="E2092" s="9" t="s">
        <v>171</v>
      </c>
      <c r="F2092" s="9">
        <v>2.8</v>
      </c>
      <c r="G2092" s="9">
        <v>1.6799999999999997</v>
      </c>
      <c r="H2092" s="9" t="s">
        <v>136</v>
      </c>
      <c r="I2092" s="9" t="s">
        <v>190</v>
      </c>
      <c r="J2092" s="9">
        <f>Data[[#This Row],[Miqdar]]*Data[[#This Row],[Qiymət]]</f>
        <v>162.39999999999998</v>
      </c>
      <c r="K2092" s="9">
        <f>Data[[#This Row],[Məbləğ]]-Data[[#This Row],[Maya]]*Data[[#This Row],[Miqdar]]</f>
        <v>64.959999999999994</v>
      </c>
      <c r="O2092"/>
      <c r="P2092"/>
    </row>
    <row r="2093" spans="1:16" x14ac:dyDescent="0.35">
      <c r="A2093" s="15">
        <v>44280.569000000251</v>
      </c>
      <c r="B2093" s="9">
        <v>59</v>
      </c>
      <c r="C2093" s="9" t="s">
        <v>11</v>
      </c>
      <c r="D2093" s="9" t="s">
        <v>122</v>
      </c>
      <c r="E2093" s="9" t="s">
        <v>158</v>
      </c>
      <c r="F2093" s="9">
        <v>3.9</v>
      </c>
      <c r="G2093" s="9">
        <v>1.95</v>
      </c>
      <c r="H2093" s="9" t="s">
        <v>154</v>
      </c>
      <c r="I2093" s="9" t="s">
        <v>174</v>
      </c>
      <c r="J2093" s="9">
        <f>Data[[#This Row],[Miqdar]]*Data[[#This Row],[Qiymət]]</f>
        <v>230.1</v>
      </c>
      <c r="K2093" s="9">
        <f>Data[[#This Row],[Məbləğ]]-Data[[#This Row],[Maya]]*Data[[#This Row],[Miqdar]]</f>
        <v>115.05</v>
      </c>
      <c r="O2093"/>
      <c r="P2093"/>
    </row>
    <row r="2094" spans="1:16" x14ac:dyDescent="0.35">
      <c r="A2094" s="15">
        <v>44280.606400000252</v>
      </c>
      <c r="B2094" s="9">
        <v>67</v>
      </c>
      <c r="C2094" s="9" t="s">
        <v>28</v>
      </c>
      <c r="D2094" s="9" t="s">
        <v>143</v>
      </c>
      <c r="E2094" s="9" t="s">
        <v>169</v>
      </c>
      <c r="F2094" s="9">
        <v>2.5</v>
      </c>
      <c r="G2094" s="9">
        <v>1.25</v>
      </c>
      <c r="H2094" s="9" t="s">
        <v>136</v>
      </c>
      <c r="I2094" s="9" t="s">
        <v>170</v>
      </c>
      <c r="J2094" s="9">
        <f>Data[[#This Row],[Miqdar]]*Data[[#This Row],[Qiymət]]</f>
        <v>167.5</v>
      </c>
      <c r="K2094" s="9">
        <f>Data[[#This Row],[Məbləğ]]-Data[[#This Row],[Maya]]*Data[[#This Row],[Miqdar]]</f>
        <v>83.75</v>
      </c>
      <c r="O2094"/>
      <c r="P2094"/>
    </row>
    <row r="2095" spans="1:16" x14ac:dyDescent="0.35">
      <c r="A2095" s="15">
        <v>44280.647400000249</v>
      </c>
      <c r="B2095" s="9">
        <v>67</v>
      </c>
      <c r="C2095" s="9" t="s">
        <v>36</v>
      </c>
      <c r="D2095" s="9" t="s">
        <v>123</v>
      </c>
      <c r="E2095" s="9" t="s">
        <v>164</v>
      </c>
      <c r="F2095" s="9">
        <v>6.6</v>
      </c>
      <c r="G2095" s="9">
        <v>5.2799999999999994</v>
      </c>
      <c r="H2095" s="9" t="s">
        <v>154</v>
      </c>
      <c r="I2095" s="9" t="s">
        <v>137</v>
      </c>
      <c r="J2095" s="9">
        <f>Data[[#This Row],[Miqdar]]*Data[[#This Row],[Qiymət]]</f>
        <v>442.2</v>
      </c>
      <c r="K2095" s="9">
        <f>Data[[#This Row],[Məbləğ]]-Data[[#This Row],[Maya]]*Data[[#This Row],[Miqdar]]</f>
        <v>88.440000000000055</v>
      </c>
      <c r="O2095"/>
      <c r="P2095"/>
    </row>
    <row r="2096" spans="1:16" x14ac:dyDescent="0.35">
      <c r="A2096" s="15">
        <v>44280.686300000249</v>
      </c>
      <c r="B2096" s="9">
        <v>64</v>
      </c>
      <c r="C2096" s="9" t="s">
        <v>6</v>
      </c>
      <c r="D2096" s="9" t="s">
        <v>121</v>
      </c>
      <c r="E2096" s="9" t="s">
        <v>188</v>
      </c>
      <c r="F2096" s="9">
        <v>2.4</v>
      </c>
      <c r="G2096" s="9">
        <v>1.6800000000000002</v>
      </c>
      <c r="H2096" s="9" t="s">
        <v>154</v>
      </c>
      <c r="I2096" s="9" t="s">
        <v>147</v>
      </c>
      <c r="J2096" s="9">
        <f>Data[[#This Row],[Miqdar]]*Data[[#This Row],[Qiymət]]</f>
        <v>153.6</v>
      </c>
      <c r="K2096" s="9">
        <f>Data[[#This Row],[Məbləğ]]-Data[[#This Row],[Maya]]*Data[[#This Row],[Miqdar]]</f>
        <v>46.079999999999984</v>
      </c>
      <c r="O2096"/>
      <c r="P2096"/>
    </row>
    <row r="2097" spans="1:16" x14ac:dyDescent="0.35">
      <c r="A2097" s="15">
        <v>44280.726600000249</v>
      </c>
      <c r="B2097" s="9">
        <v>57</v>
      </c>
      <c r="C2097" s="9" t="s">
        <v>138</v>
      </c>
      <c r="D2097" s="9" t="s">
        <v>123</v>
      </c>
      <c r="E2097" s="9" t="s">
        <v>169</v>
      </c>
      <c r="F2097" s="9">
        <v>2.5</v>
      </c>
      <c r="G2097" s="9">
        <v>1.25</v>
      </c>
      <c r="H2097" s="9" t="s">
        <v>136</v>
      </c>
      <c r="I2097" s="9" t="s">
        <v>141</v>
      </c>
      <c r="J2097" s="9">
        <f>Data[[#This Row],[Miqdar]]*Data[[#This Row],[Qiymət]]</f>
        <v>142.5</v>
      </c>
      <c r="K2097" s="9">
        <f>Data[[#This Row],[Məbləğ]]-Data[[#This Row],[Maya]]*Data[[#This Row],[Miqdar]]</f>
        <v>71.25</v>
      </c>
      <c r="O2097"/>
      <c r="P2097"/>
    </row>
    <row r="2098" spans="1:16" x14ac:dyDescent="0.35">
      <c r="A2098" s="15">
        <v>44280.763100000251</v>
      </c>
      <c r="B2098" s="9">
        <v>58</v>
      </c>
      <c r="C2098" s="9" t="s">
        <v>20</v>
      </c>
      <c r="D2098" s="9" t="s">
        <v>121</v>
      </c>
      <c r="E2098" s="9" t="s">
        <v>178</v>
      </c>
      <c r="F2098" s="9">
        <v>2.2000000000000002</v>
      </c>
      <c r="G2098" s="9">
        <v>1.5400000000000003</v>
      </c>
      <c r="H2098" s="9" t="s">
        <v>140</v>
      </c>
      <c r="I2098" s="9" t="s">
        <v>147</v>
      </c>
      <c r="J2098" s="9">
        <f>Data[[#This Row],[Miqdar]]*Data[[#This Row],[Qiymət]]</f>
        <v>127.60000000000001</v>
      </c>
      <c r="K2098" s="9">
        <f>Data[[#This Row],[Məbləğ]]-Data[[#This Row],[Maya]]*Data[[#This Row],[Miqdar]]</f>
        <v>38.279999999999987</v>
      </c>
      <c r="O2098"/>
      <c r="P2098"/>
    </row>
    <row r="2099" spans="1:16" x14ac:dyDescent="0.35">
      <c r="A2099" s="15">
        <v>44280.805400000252</v>
      </c>
      <c r="B2099" s="9">
        <v>58</v>
      </c>
      <c r="C2099" s="9" t="s">
        <v>175</v>
      </c>
      <c r="D2099" s="9" t="s">
        <v>123</v>
      </c>
      <c r="E2099" s="9" t="s">
        <v>181</v>
      </c>
      <c r="F2099" s="9">
        <v>0.9</v>
      </c>
      <c r="G2099" s="9">
        <v>0.63</v>
      </c>
      <c r="H2099" s="9" t="s">
        <v>140</v>
      </c>
      <c r="I2099" s="9" t="s">
        <v>137</v>
      </c>
      <c r="J2099" s="9">
        <f>Data[[#This Row],[Miqdar]]*Data[[#This Row],[Qiymət]]</f>
        <v>52.2</v>
      </c>
      <c r="K2099" s="9">
        <f>Data[[#This Row],[Məbləğ]]-Data[[#This Row],[Maya]]*Data[[#This Row],[Miqdar]]</f>
        <v>15.660000000000004</v>
      </c>
      <c r="O2099"/>
      <c r="P2099"/>
    </row>
    <row r="2100" spans="1:16" x14ac:dyDescent="0.35">
      <c r="A2100" s="15">
        <v>44280.847800000251</v>
      </c>
      <c r="B2100" s="9">
        <v>70</v>
      </c>
      <c r="C2100" s="9" t="s">
        <v>175</v>
      </c>
      <c r="D2100" s="9" t="s">
        <v>123</v>
      </c>
      <c r="E2100" s="9" t="s">
        <v>181</v>
      </c>
      <c r="F2100" s="9">
        <v>0.9</v>
      </c>
      <c r="G2100" s="9">
        <v>0.63</v>
      </c>
      <c r="H2100" s="9" t="s">
        <v>140</v>
      </c>
      <c r="I2100" s="9" t="s">
        <v>141</v>
      </c>
      <c r="J2100" s="9">
        <f>Data[[#This Row],[Miqdar]]*Data[[#This Row],[Qiymət]]</f>
        <v>63</v>
      </c>
      <c r="K2100" s="9">
        <f>Data[[#This Row],[Məbləğ]]-Data[[#This Row],[Maya]]*Data[[#This Row],[Miqdar]]</f>
        <v>18.899999999999999</v>
      </c>
      <c r="O2100"/>
      <c r="P2100"/>
    </row>
    <row r="2101" spans="1:16" x14ac:dyDescent="0.35">
      <c r="A2101" s="15">
        <v>44280.889800000252</v>
      </c>
      <c r="B2101" s="9">
        <v>58</v>
      </c>
      <c r="C2101" s="9" t="s">
        <v>28</v>
      </c>
      <c r="D2101" s="9" t="s">
        <v>143</v>
      </c>
      <c r="E2101" s="9" t="s">
        <v>185</v>
      </c>
      <c r="F2101" s="9">
        <v>1.2</v>
      </c>
      <c r="G2101" s="9">
        <v>0.72</v>
      </c>
      <c r="H2101" s="9" t="s">
        <v>154</v>
      </c>
      <c r="I2101" s="9" t="s">
        <v>155</v>
      </c>
      <c r="J2101" s="9">
        <f>Data[[#This Row],[Miqdar]]*Data[[#This Row],[Qiymət]]</f>
        <v>69.599999999999994</v>
      </c>
      <c r="K2101" s="9">
        <f>Data[[#This Row],[Məbləğ]]-Data[[#This Row],[Maya]]*Data[[#This Row],[Miqdar]]</f>
        <v>27.839999999999996</v>
      </c>
      <c r="O2101"/>
      <c r="P2101"/>
    </row>
    <row r="2102" spans="1:16" x14ac:dyDescent="0.35">
      <c r="A2102" s="15">
        <v>44280.925900000249</v>
      </c>
      <c r="B2102" s="9">
        <v>57</v>
      </c>
      <c r="C2102" s="9" t="s">
        <v>3</v>
      </c>
      <c r="D2102" s="9" t="s">
        <v>143</v>
      </c>
      <c r="E2102" s="9" t="s">
        <v>185</v>
      </c>
      <c r="F2102" s="9">
        <v>1.2</v>
      </c>
      <c r="G2102" s="9">
        <v>0.72</v>
      </c>
      <c r="H2102" s="9" t="s">
        <v>154</v>
      </c>
      <c r="I2102" s="9" t="s">
        <v>161</v>
      </c>
      <c r="J2102" s="9">
        <f>Data[[#This Row],[Miqdar]]*Data[[#This Row],[Qiymət]]</f>
        <v>68.399999999999991</v>
      </c>
      <c r="K2102" s="9">
        <f>Data[[#This Row],[Məbləğ]]-Data[[#This Row],[Maya]]*Data[[#This Row],[Miqdar]]</f>
        <v>27.359999999999992</v>
      </c>
      <c r="O2102"/>
      <c r="P2102"/>
    </row>
    <row r="2103" spans="1:16" x14ac:dyDescent="0.35">
      <c r="A2103" s="15">
        <v>44280.969300000252</v>
      </c>
      <c r="B2103" s="9">
        <v>72</v>
      </c>
      <c r="C2103" s="9" t="s">
        <v>42</v>
      </c>
      <c r="D2103" s="9" t="s">
        <v>121</v>
      </c>
      <c r="E2103" s="9" t="s">
        <v>139</v>
      </c>
      <c r="F2103" s="9">
        <v>1.5</v>
      </c>
      <c r="G2103" s="9">
        <v>0.75</v>
      </c>
      <c r="H2103" s="9" t="s">
        <v>140</v>
      </c>
      <c r="I2103" s="9" t="s">
        <v>196</v>
      </c>
      <c r="J2103" s="9">
        <f>Data[[#This Row],[Miqdar]]*Data[[#This Row],[Qiymət]]</f>
        <v>108</v>
      </c>
      <c r="K2103" s="9">
        <f>Data[[#This Row],[Məbləğ]]-Data[[#This Row],[Maya]]*Data[[#This Row],[Miqdar]]</f>
        <v>54</v>
      </c>
      <c r="O2103"/>
      <c r="P2103"/>
    </row>
    <row r="2104" spans="1:16" x14ac:dyDescent="0.35">
      <c r="A2104" s="15">
        <v>44281.012200000252</v>
      </c>
      <c r="B2104" s="9">
        <v>65</v>
      </c>
      <c r="C2104" s="9" t="s">
        <v>6</v>
      </c>
      <c r="D2104" s="9" t="s">
        <v>121</v>
      </c>
      <c r="E2104" s="9" t="s">
        <v>139</v>
      </c>
      <c r="F2104" s="9">
        <v>1.5</v>
      </c>
      <c r="G2104" s="9">
        <v>0.75</v>
      </c>
      <c r="H2104" s="9" t="s">
        <v>140</v>
      </c>
      <c r="I2104" s="9" t="s">
        <v>196</v>
      </c>
      <c r="J2104" s="9">
        <f>Data[[#This Row],[Miqdar]]*Data[[#This Row],[Qiymət]]</f>
        <v>97.5</v>
      </c>
      <c r="K2104" s="9">
        <f>Data[[#This Row],[Məbləğ]]-Data[[#This Row],[Maya]]*Data[[#This Row],[Miqdar]]</f>
        <v>48.75</v>
      </c>
      <c r="O2104"/>
      <c r="P2104"/>
    </row>
    <row r="2105" spans="1:16" x14ac:dyDescent="0.35">
      <c r="A2105" s="15">
        <v>44281.056600000251</v>
      </c>
      <c r="B2105" s="9">
        <v>56</v>
      </c>
      <c r="C2105" s="9" t="s">
        <v>167</v>
      </c>
      <c r="D2105" s="9" t="s">
        <v>149</v>
      </c>
      <c r="E2105" s="9" t="s">
        <v>186</v>
      </c>
      <c r="F2105" s="9">
        <v>1.4</v>
      </c>
      <c r="G2105" s="9">
        <v>0.97999999999999987</v>
      </c>
      <c r="H2105" s="9" t="s">
        <v>140</v>
      </c>
      <c r="I2105" s="9" t="s">
        <v>163</v>
      </c>
      <c r="J2105" s="9">
        <f>Data[[#This Row],[Miqdar]]*Data[[#This Row],[Qiymət]]</f>
        <v>78.399999999999991</v>
      </c>
      <c r="K2105" s="9">
        <f>Data[[#This Row],[Məbləğ]]-Data[[#This Row],[Maya]]*Data[[#This Row],[Miqdar]]</f>
        <v>23.519999999999996</v>
      </c>
      <c r="O2105"/>
      <c r="P2105"/>
    </row>
    <row r="2106" spans="1:16" x14ac:dyDescent="0.35">
      <c r="A2106" s="15">
        <v>44281.092300000251</v>
      </c>
      <c r="B2106" s="9">
        <v>58</v>
      </c>
      <c r="C2106" s="9" t="s">
        <v>160</v>
      </c>
      <c r="D2106" s="9" t="s">
        <v>143</v>
      </c>
      <c r="E2106" s="9" t="s">
        <v>146</v>
      </c>
      <c r="F2106" s="9">
        <v>1.7</v>
      </c>
      <c r="G2106" s="9">
        <v>0.85</v>
      </c>
      <c r="H2106" s="9" t="s">
        <v>140</v>
      </c>
      <c r="I2106" s="9" t="s">
        <v>145</v>
      </c>
      <c r="J2106" s="9">
        <f>Data[[#This Row],[Miqdar]]*Data[[#This Row],[Qiymət]]</f>
        <v>98.6</v>
      </c>
      <c r="K2106" s="9">
        <f>Data[[#This Row],[Məbləğ]]-Data[[#This Row],[Maya]]*Data[[#This Row],[Miqdar]]</f>
        <v>49.3</v>
      </c>
      <c r="O2106"/>
      <c r="P2106"/>
    </row>
    <row r="2107" spans="1:16" x14ac:dyDescent="0.35">
      <c r="A2107" s="15">
        <v>44281.130400000249</v>
      </c>
      <c r="B2107" s="9">
        <v>60</v>
      </c>
      <c r="C2107" s="9" t="s">
        <v>20</v>
      </c>
      <c r="D2107" s="9" t="s">
        <v>121</v>
      </c>
      <c r="E2107" s="9" t="s">
        <v>158</v>
      </c>
      <c r="F2107" s="9">
        <v>3.9</v>
      </c>
      <c r="G2107" s="9">
        <v>1.95</v>
      </c>
      <c r="H2107" s="9" t="s">
        <v>154</v>
      </c>
      <c r="I2107" s="9" t="s">
        <v>165</v>
      </c>
      <c r="J2107" s="9">
        <f>Data[[#This Row],[Miqdar]]*Data[[#This Row],[Qiymət]]</f>
        <v>234</v>
      </c>
      <c r="K2107" s="9">
        <f>Data[[#This Row],[Məbləğ]]-Data[[#This Row],[Maya]]*Data[[#This Row],[Miqdar]]</f>
        <v>117</v>
      </c>
      <c r="O2107"/>
      <c r="P2107"/>
    </row>
    <row r="2108" spans="1:16" x14ac:dyDescent="0.35">
      <c r="A2108" s="15">
        <v>44281.170800000247</v>
      </c>
      <c r="B2108" s="9">
        <v>73</v>
      </c>
      <c r="C2108" s="9" t="s">
        <v>187</v>
      </c>
      <c r="D2108" s="9" t="s">
        <v>124</v>
      </c>
      <c r="E2108" s="9" t="s">
        <v>159</v>
      </c>
      <c r="F2108" s="9">
        <v>1.5</v>
      </c>
      <c r="G2108" s="9">
        <v>0.9</v>
      </c>
      <c r="H2108" s="9" t="s">
        <v>154</v>
      </c>
      <c r="I2108" s="9" t="s">
        <v>192</v>
      </c>
      <c r="J2108" s="9">
        <f>Data[[#This Row],[Miqdar]]*Data[[#This Row],[Qiymət]]</f>
        <v>109.5</v>
      </c>
      <c r="K2108" s="9">
        <f>Data[[#This Row],[Məbləğ]]-Data[[#This Row],[Maya]]*Data[[#This Row],[Miqdar]]</f>
        <v>43.8</v>
      </c>
      <c r="O2108"/>
      <c r="P2108"/>
    </row>
    <row r="2109" spans="1:16" x14ac:dyDescent="0.35">
      <c r="A2109" s="15">
        <v>44281.207900000249</v>
      </c>
      <c r="B2109" s="9">
        <v>46</v>
      </c>
      <c r="C2109" s="9" t="s">
        <v>16</v>
      </c>
      <c r="D2109" s="9" t="s">
        <v>143</v>
      </c>
      <c r="E2109" s="9" t="s">
        <v>159</v>
      </c>
      <c r="F2109" s="9">
        <v>1.5</v>
      </c>
      <c r="G2109" s="9">
        <v>0.9</v>
      </c>
      <c r="H2109" s="9" t="s">
        <v>154</v>
      </c>
      <c r="I2109" s="9" t="s">
        <v>170</v>
      </c>
      <c r="J2109" s="9">
        <f>Data[[#This Row],[Miqdar]]*Data[[#This Row],[Qiymət]]</f>
        <v>69</v>
      </c>
      <c r="K2109" s="9">
        <f>Data[[#This Row],[Məbləğ]]-Data[[#This Row],[Maya]]*Data[[#This Row],[Miqdar]]</f>
        <v>27.6</v>
      </c>
      <c r="O2109"/>
      <c r="P2109"/>
    </row>
    <row r="2110" spans="1:16" x14ac:dyDescent="0.35">
      <c r="A2110" s="15">
        <v>44281.248500000249</v>
      </c>
      <c r="B2110" s="9">
        <v>63</v>
      </c>
      <c r="C2110" s="9" t="s">
        <v>156</v>
      </c>
      <c r="D2110" s="9" t="s">
        <v>124</v>
      </c>
      <c r="E2110" s="9" t="s">
        <v>144</v>
      </c>
      <c r="F2110" s="9">
        <v>1.4</v>
      </c>
      <c r="G2110" s="9">
        <v>0.97999999999999987</v>
      </c>
      <c r="H2110" s="9" t="s">
        <v>140</v>
      </c>
      <c r="I2110" s="9" t="s">
        <v>172</v>
      </c>
      <c r="J2110" s="9">
        <f>Data[[#This Row],[Miqdar]]*Data[[#This Row],[Qiymət]]</f>
        <v>88.199999999999989</v>
      </c>
      <c r="K2110" s="9">
        <f>Data[[#This Row],[Məbləğ]]-Data[[#This Row],[Maya]]*Data[[#This Row],[Miqdar]]</f>
        <v>26.459999999999994</v>
      </c>
      <c r="O2110"/>
      <c r="P2110"/>
    </row>
    <row r="2111" spans="1:16" x14ac:dyDescent="0.35">
      <c r="A2111" s="15">
        <v>44281.286600000247</v>
      </c>
      <c r="B2111" s="9">
        <v>54</v>
      </c>
      <c r="C2111" s="9" t="s">
        <v>148</v>
      </c>
      <c r="D2111" s="9" t="s">
        <v>149</v>
      </c>
      <c r="E2111" s="9" t="s">
        <v>144</v>
      </c>
      <c r="F2111" s="9">
        <v>1.4</v>
      </c>
      <c r="G2111" s="9">
        <v>0.97999999999999987</v>
      </c>
      <c r="H2111" s="9" t="s">
        <v>140</v>
      </c>
      <c r="I2111" s="9" t="s">
        <v>172</v>
      </c>
      <c r="J2111" s="9">
        <f>Data[[#This Row],[Miqdar]]*Data[[#This Row],[Qiymət]]</f>
        <v>75.599999999999994</v>
      </c>
      <c r="K2111" s="9">
        <f>Data[[#This Row],[Məbləğ]]-Data[[#This Row],[Maya]]*Data[[#This Row],[Miqdar]]</f>
        <v>22.68</v>
      </c>
      <c r="O2111"/>
      <c r="P2111"/>
    </row>
    <row r="2112" spans="1:16" x14ac:dyDescent="0.35">
      <c r="A2112" s="15">
        <v>44281.331300000245</v>
      </c>
      <c r="B2112" s="9">
        <v>64</v>
      </c>
      <c r="C2112" s="9" t="s">
        <v>16</v>
      </c>
      <c r="D2112" s="9" t="s">
        <v>143</v>
      </c>
      <c r="E2112" s="9" t="s">
        <v>153</v>
      </c>
      <c r="F2112" s="9">
        <v>1</v>
      </c>
      <c r="G2112" s="9">
        <v>0.6</v>
      </c>
      <c r="H2112" s="9" t="s">
        <v>154</v>
      </c>
      <c r="I2112" s="9" t="s">
        <v>170</v>
      </c>
      <c r="J2112" s="9">
        <f>Data[[#This Row],[Miqdar]]*Data[[#This Row],[Qiymət]]</f>
        <v>64</v>
      </c>
      <c r="K2112" s="9">
        <f>Data[[#This Row],[Məbləğ]]-Data[[#This Row],[Maya]]*Data[[#This Row],[Miqdar]]</f>
        <v>25.6</v>
      </c>
      <c r="O2112"/>
      <c r="P2112"/>
    </row>
    <row r="2113" spans="1:16" x14ac:dyDescent="0.35">
      <c r="A2113" s="15">
        <v>44281.366300000249</v>
      </c>
      <c r="B2113" s="9">
        <v>77</v>
      </c>
      <c r="C2113" s="9" t="s">
        <v>3</v>
      </c>
      <c r="D2113" s="9" t="s">
        <v>143</v>
      </c>
      <c r="E2113" s="9" t="s">
        <v>153</v>
      </c>
      <c r="F2113" s="9">
        <v>1</v>
      </c>
      <c r="G2113" s="9">
        <v>0.6</v>
      </c>
      <c r="H2113" s="9" t="s">
        <v>154</v>
      </c>
      <c r="I2113" s="9" t="s">
        <v>161</v>
      </c>
      <c r="J2113" s="9">
        <f>Data[[#This Row],[Miqdar]]*Data[[#This Row],[Qiymət]]</f>
        <v>77</v>
      </c>
      <c r="K2113" s="9">
        <f>Data[[#This Row],[Məbləğ]]-Data[[#This Row],[Maya]]*Data[[#This Row],[Miqdar]]</f>
        <v>30.800000000000004</v>
      </c>
      <c r="O2113"/>
      <c r="P2113"/>
    </row>
    <row r="2114" spans="1:16" x14ac:dyDescent="0.35">
      <c r="A2114" s="15">
        <v>44281.407600000246</v>
      </c>
      <c r="B2114" s="9">
        <v>59</v>
      </c>
      <c r="C2114" s="9" t="s">
        <v>28</v>
      </c>
      <c r="D2114" s="9" t="s">
        <v>143</v>
      </c>
      <c r="E2114" s="9" t="s">
        <v>153</v>
      </c>
      <c r="F2114" s="9">
        <v>1</v>
      </c>
      <c r="G2114" s="9">
        <v>0.6</v>
      </c>
      <c r="H2114" s="9" t="s">
        <v>154</v>
      </c>
      <c r="I2114" s="9" t="s">
        <v>161</v>
      </c>
      <c r="J2114" s="9">
        <f>Data[[#This Row],[Miqdar]]*Data[[#This Row],[Qiymət]]</f>
        <v>59</v>
      </c>
      <c r="K2114" s="9">
        <f>Data[[#This Row],[Məbləğ]]-Data[[#This Row],[Maya]]*Data[[#This Row],[Miqdar]]</f>
        <v>23.6</v>
      </c>
      <c r="O2114"/>
      <c r="P2114"/>
    </row>
    <row r="2115" spans="1:16" x14ac:dyDescent="0.35">
      <c r="A2115" s="15">
        <v>44281.445900000246</v>
      </c>
      <c r="B2115" s="9">
        <v>73</v>
      </c>
      <c r="C2115" s="9" t="s">
        <v>16</v>
      </c>
      <c r="D2115" s="9" t="s">
        <v>143</v>
      </c>
      <c r="E2115" s="9" t="s">
        <v>169</v>
      </c>
      <c r="F2115" s="9">
        <v>2.5</v>
      </c>
      <c r="G2115" s="9">
        <v>1.25</v>
      </c>
      <c r="H2115" s="9" t="s">
        <v>136</v>
      </c>
      <c r="I2115" s="9" t="s">
        <v>161</v>
      </c>
      <c r="J2115" s="9">
        <f>Data[[#This Row],[Miqdar]]*Data[[#This Row],[Qiymət]]</f>
        <v>182.5</v>
      </c>
      <c r="K2115" s="9">
        <f>Data[[#This Row],[Məbləğ]]-Data[[#This Row],[Maya]]*Data[[#This Row],[Miqdar]]</f>
        <v>91.25</v>
      </c>
      <c r="O2115"/>
      <c r="P2115"/>
    </row>
    <row r="2116" spans="1:16" x14ac:dyDescent="0.35">
      <c r="A2116" s="15">
        <v>44281.483800000249</v>
      </c>
      <c r="B2116" s="9">
        <v>63</v>
      </c>
      <c r="C2116" s="9" t="s">
        <v>16</v>
      </c>
      <c r="D2116" s="9" t="s">
        <v>143</v>
      </c>
      <c r="E2116" s="9" t="s">
        <v>169</v>
      </c>
      <c r="F2116" s="9">
        <v>2.5</v>
      </c>
      <c r="G2116" s="9">
        <v>1.25</v>
      </c>
      <c r="H2116" s="9" t="s">
        <v>136</v>
      </c>
      <c r="I2116" s="9" t="s">
        <v>155</v>
      </c>
      <c r="J2116" s="9">
        <f>Data[[#This Row],[Miqdar]]*Data[[#This Row],[Qiymət]]</f>
        <v>157.5</v>
      </c>
      <c r="K2116" s="9">
        <f>Data[[#This Row],[Məbləğ]]-Data[[#This Row],[Maya]]*Data[[#This Row],[Miqdar]]</f>
        <v>78.75</v>
      </c>
      <c r="O2116"/>
      <c r="P2116"/>
    </row>
    <row r="2117" spans="1:16" x14ac:dyDescent="0.35">
      <c r="A2117" s="15">
        <v>44281.523900000248</v>
      </c>
      <c r="B2117" s="9">
        <v>77</v>
      </c>
      <c r="C2117" s="9" t="s">
        <v>160</v>
      </c>
      <c r="D2117" s="9" t="s">
        <v>143</v>
      </c>
      <c r="E2117" s="9" t="s">
        <v>169</v>
      </c>
      <c r="F2117" s="9">
        <v>2.5</v>
      </c>
      <c r="G2117" s="9">
        <v>1.25</v>
      </c>
      <c r="H2117" s="9" t="s">
        <v>136</v>
      </c>
      <c r="I2117" s="9" t="s">
        <v>155</v>
      </c>
      <c r="J2117" s="9">
        <f>Data[[#This Row],[Miqdar]]*Data[[#This Row],[Qiymət]]</f>
        <v>192.5</v>
      </c>
      <c r="K2117" s="9">
        <f>Data[[#This Row],[Məbləğ]]-Data[[#This Row],[Maya]]*Data[[#This Row],[Miqdar]]</f>
        <v>96.25</v>
      </c>
      <c r="O2117"/>
      <c r="P2117"/>
    </row>
    <row r="2118" spans="1:16" x14ac:dyDescent="0.35">
      <c r="A2118" s="15">
        <v>44281.563200000244</v>
      </c>
      <c r="B2118" s="9">
        <v>56</v>
      </c>
      <c r="C2118" s="9" t="s">
        <v>3</v>
      </c>
      <c r="D2118" s="9" t="s">
        <v>143</v>
      </c>
      <c r="E2118" s="9" t="s">
        <v>188</v>
      </c>
      <c r="F2118" s="9">
        <v>2.4</v>
      </c>
      <c r="G2118" s="9">
        <v>1.6800000000000002</v>
      </c>
      <c r="H2118" s="9" t="s">
        <v>154</v>
      </c>
      <c r="I2118" s="9" t="s">
        <v>170</v>
      </c>
      <c r="J2118" s="9">
        <f>Data[[#This Row],[Miqdar]]*Data[[#This Row],[Qiymət]]</f>
        <v>134.4</v>
      </c>
      <c r="K2118" s="9">
        <f>Data[[#This Row],[Məbləğ]]-Data[[#This Row],[Maya]]*Data[[#This Row],[Miqdar]]</f>
        <v>40.319999999999993</v>
      </c>
      <c r="O2118"/>
      <c r="P2118"/>
    </row>
    <row r="2119" spans="1:16" x14ac:dyDescent="0.35">
      <c r="A2119" s="15">
        <v>44281.600600000245</v>
      </c>
      <c r="B2119" s="9">
        <v>51</v>
      </c>
      <c r="C2119" s="9" t="s">
        <v>3</v>
      </c>
      <c r="D2119" s="9" t="s">
        <v>143</v>
      </c>
      <c r="E2119" s="9" t="s">
        <v>188</v>
      </c>
      <c r="F2119" s="9">
        <v>2.4</v>
      </c>
      <c r="G2119" s="9">
        <v>1.6800000000000002</v>
      </c>
      <c r="H2119" s="9" t="s">
        <v>154</v>
      </c>
      <c r="I2119" s="9" t="s">
        <v>170</v>
      </c>
      <c r="J2119" s="9">
        <f>Data[[#This Row],[Miqdar]]*Data[[#This Row],[Qiymət]]</f>
        <v>122.39999999999999</v>
      </c>
      <c r="K2119" s="9">
        <f>Data[[#This Row],[Məbləğ]]-Data[[#This Row],[Maya]]*Data[[#This Row],[Miqdar]]</f>
        <v>36.719999999999985</v>
      </c>
      <c r="O2119"/>
      <c r="P2119"/>
    </row>
    <row r="2120" spans="1:16" x14ac:dyDescent="0.35">
      <c r="A2120" s="15">
        <v>44281.639700000247</v>
      </c>
      <c r="B2120" s="9">
        <v>46</v>
      </c>
      <c r="C2120" s="9" t="s">
        <v>16</v>
      </c>
      <c r="D2120" s="9" t="s">
        <v>143</v>
      </c>
      <c r="E2120" s="9" t="s">
        <v>188</v>
      </c>
      <c r="F2120" s="9">
        <v>2.4</v>
      </c>
      <c r="G2120" s="9">
        <v>1.6800000000000002</v>
      </c>
      <c r="H2120" s="9" t="s">
        <v>154</v>
      </c>
      <c r="I2120" s="9" t="s">
        <v>152</v>
      </c>
      <c r="J2120" s="9">
        <f>Data[[#This Row],[Miqdar]]*Data[[#This Row],[Qiymət]]</f>
        <v>110.39999999999999</v>
      </c>
      <c r="K2120" s="9">
        <f>Data[[#This Row],[Məbləğ]]-Data[[#This Row],[Maya]]*Data[[#This Row],[Miqdar]]</f>
        <v>33.11999999999999</v>
      </c>
      <c r="O2120"/>
      <c r="P2120"/>
    </row>
    <row r="2121" spans="1:16" x14ac:dyDescent="0.35">
      <c r="A2121" s="15">
        <v>44281.679700000248</v>
      </c>
      <c r="B2121" s="9">
        <v>65</v>
      </c>
      <c r="C2121" s="9" t="s">
        <v>138</v>
      </c>
      <c r="D2121" s="9" t="s">
        <v>123</v>
      </c>
      <c r="E2121" s="9" t="s">
        <v>178</v>
      </c>
      <c r="F2121" s="9">
        <v>2.2000000000000002</v>
      </c>
      <c r="G2121" s="9">
        <v>1.5400000000000003</v>
      </c>
      <c r="H2121" s="9" t="s">
        <v>140</v>
      </c>
      <c r="I2121" s="9" t="s">
        <v>141</v>
      </c>
      <c r="J2121" s="9">
        <f>Data[[#This Row],[Miqdar]]*Data[[#This Row],[Qiymət]]</f>
        <v>143</v>
      </c>
      <c r="K2121" s="9">
        <f>Data[[#This Row],[Məbləğ]]-Data[[#This Row],[Maya]]*Data[[#This Row],[Miqdar]]</f>
        <v>42.899999999999977</v>
      </c>
      <c r="O2121"/>
      <c r="P2121"/>
    </row>
    <row r="2122" spans="1:16" x14ac:dyDescent="0.35">
      <c r="A2122" s="15">
        <v>44281.717200000247</v>
      </c>
      <c r="B2122" s="9">
        <v>54</v>
      </c>
      <c r="C2122" s="9" t="s">
        <v>138</v>
      </c>
      <c r="D2122" s="9" t="s">
        <v>123</v>
      </c>
      <c r="E2122" s="9" t="s">
        <v>188</v>
      </c>
      <c r="F2122" s="9">
        <v>2.4</v>
      </c>
      <c r="G2122" s="9">
        <v>1.6800000000000002</v>
      </c>
      <c r="H2122" s="9" t="s">
        <v>154</v>
      </c>
      <c r="I2122" s="9" t="s">
        <v>179</v>
      </c>
      <c r="J2122" s="9">
        <f>Data[[#This Row],[Miqdar]]*Data[[#This Row],[Qiymət]]</f>
        <v>129.6</v>
      </c>
      <c r="K2122" s="9">
        <f>Data[[#This Row],[Məbləğ]]-Data[[#This Row],[Maya]]*Data[[#This Row],[Miqdar]]</f>
        <v>38.879999999999981</v>
      </c>
      <c r="O2122"/>
      <c r="P2122"/>
    </row>
    <row r="2123" spans="1:16" x14ac:dyDescent="0.35">
      <c r="A2123" s="15">
        <v>44281.760300000249</v>
      </c>
      <c r="B2123" s="9">
        <v>65</v>
      </c>
      <c r="C2123" s="9" t="s">
        <v>36</v>
      </c>
      <c r="D2123" s="9" t="s">
        <v>123</v>
      </c>
      <c r="E2123" s="9" t="s">
        <v>181</v>
      </c>
      <c r="F2123" s="9">
        <v>0.9</v>
      </c>
      <c r="G2123" s="9">
        <v>0.63</v>
      </c>
      <c r="H2123" s="9" t="s">
        <v>140</v>
      </c>
      <c r="I2123" s="9" t="s">
        <v>141</v>
      </c>
      <c r="J2123" s="9">
        <f>Data[[#This Row],[Miqdar]]*Data[[#This Row],[Qiymət]]</f>
        <v>58.5</v>
      </c>
      <c r="K2123" s="9">
        <f>Data[[#This Row],[Məbləğ]]-Data[[#This Row],[Maya]]*Data[[#This Row],[Miqdar]]</f>
        <v>17.549999999999997</v>
      </c>
      <c r="O2123"/>
      <c r="P2123"/>
    </row>
    <row r="2124" spans="1:16" x14ac:dyDescent="0.35">
      <c r="A2124" s="15">
        <v>44281.79570000025</v>
      </c>
      <c r="B2124" s="9">
        <v>69</v>
      </c>
      <c r="C2124" s="9" t="s">
        <v>36</v>
      </c>
      <c r="D2124" s="9" t="s">
        <v>123</v>
      </c>
      <c r="E2124" s="9" t="s">
        <v>171</v>
      </c>
      <c r="F2124" s="9">
        <v>2.8</v>
      </c>
      <c r="G2124" s="9">
        <v>1.6799999999999997</v>
      </c>
      <c r="H2124" s="9" t="s">
        <v>136</v>
      </c>
      <c r="I2124" s="9" t="s">
        <v>177</v>
      </c>
      <c r="J2124" s="9">
        <f>Data[[#This Row],[Miqdar]]*Data[[#This Row],[Qiymət]]</f>
        <v>193.2</v>
      </c>
      <c r="K2124" s="9">
        <f>Data[[#This Row],[Məbləğ]]-Data[[#This Row],[Maya]]*Data[[#This Row],[Miqdar]]</f>
        <v>77.28</v>
      </c>
      <c r="O2124"/>
      <c r="P2124"/>
    </row>
    <row r="2125" spans="1:16" x14ac:dyDescent="0.35">
      <c r="A2125" s="15">
        <v>44281.832300000249</v>
      </c>
      <c r="B2125" s="9">
        <v>62</v>
      </c>
      <c r="C2125" s="9" t="s">
        <v>36</v>
      </c>
      <c r="D2125" s="9" t="s">
        <v>123</v>
      </c>
      <c r="E2125" s="9" t="s">
        <v>171</v>
      </c>
      <c r="F2125" s="9">
        <v>2.8</v>
      </c>
      <c r="G2125" s="9">
        <v>1.6799999999999997</v>
      </c>
      <c r="H2125" s="9" t="s">
        <v>136</v>
      </c>
      <c r="I2125" s="9" t="s">
        <v>137</v>
      </c>
      <c r="J2125" s="9">
        <f>Data[[#This Row],[Miqdar]]*Data[[#This Row],[Qiymət]]</f>
        <v>173.6</v>
      </c>
      <c r="K2125" s="9">
        <f>Data[[#This Row],[Məbləğ]]-Data[[#This Row],[Maya]]*Data[[#This Row],[Miqdar]]</f>
        <v>69.440000000000012</v>
      </c>
      <c r="O2125"/>
      <c r="P2125"/>
    </row>
    <row r="2126" spans="1:16" x14ac:dyDescent="0.35">
      <c r="A2126" s="15">
        <v>44281.873500000249</v>
      </c>
      <c r="B2126" s="9">
        <v>53</v>
      </c>
      <c r="C2126" s="9" t="s">
        <v>8</v>
      </c>
      <c r="D2126" s="9" t="s">
        <v>122</v>
      </c>
      <c r="E2126" s="9" t="s">
        <v>164</v>
      </c>
      <c r="F2126" s="9">
        <v>6.6</v>
      </c>
      <c r="G2126" s="9">
        <v>5.2799999999999994</v>
      </c>
      <c r="H2126" s="9" t="s">
        <v>154</v>
      </c>
      <c r="I2126" s="9" t="s">
        <v>174</v>
      </c>
      <c r="J2126" s="9">
        <f>Data[[#This Row],[Miqdar]]*Data[[#This Row],[Qiymət]]</f>
        <v>349.79999999999995</v>
      </c>
      <c r="K2126" s="9">
        <f>Data[[#This Row],[Məbləğ]]-Data[[#This Row],[Maya]]*Data[[#This Row],[Miqdar]]</f>
        <v>69.95999999999998</v>
      </c>
      <c r="O2126"/>
      <c r="P2126"/>
    </row>
    <row r="2127" spans="1:16" x14ac:dyDescent="0.35">
      <c r="A2127" s="15">
        <v>44281.917100000246</v>
      </c>
      <c r="B2127" s="9">
        <v>59</v>
      </c>
      <c r="C2127" s="9" t="s">
        <v>8</v>
      </c>
      <c r="D2127" s="9" t="s">
        <v>122</v>
      </c>
      <c r="E2127" s="9" t="s">
        <v>164</v>
      </c>
      <c r="F2127" s="9">
        <v>6.6</v>
      </c>
      <c r="G2127" s="9">
        <v>5.2799999999999994</v>
      </c>
      <c r="H2127" s="9" t="s">
        <v>154</v>
      </c>
      <c r="I2127" s="9" t="s">
        <v>174</v>
      </c>
      <c r="J2127" s="9">
        <f>Data[[#This Row],[Miqdar]]*Data[[#This Row],[Qiymət]]</f>
        <v>389.4</v>
      </c>
      <c r="K2127" s="9">
        <f>Data[[#This Row],[Məbləğ]]-Data[[#This Row],[Maya]]*Data[[#This Row],[Miqdar]]</f>
        <v>77.88</v>
      </c>
      <c r="O2127"/>
      <c r="P2127"/>
    </row>
    <row r="2128" spans="1:16" x14ac:dyDescent="0.35">
      <c r="A2128" s="15">
        <v>44281.952800000246</v>
      </c>
      <c r="B2128" s="9">
        <v>60</v>
      </c>
      <c r="C2128" s="9" t="s">
        <v>8</v>
      </c>
      <c r="D2128" s="9" t="s">
        <v>122</v>
      </c>
      <c r="E2128" s="9" t="s">
        <v>181</v>
      </c>
      <c r="F2128" s="9">
        <v>0.9</v>
      </c>
      <c r="G2128" s="9">
        <v>0.63</v>
      </c>
      <c r="H2128" s="9" t="s">
        <v>140</v>
      </c>
      <c r="I2128" s="9" t="s">
        <v>174</v>
      </c>
      <c r="J2128" s="9">
        <f>Data[[#This Row],[Miqdar]]*Data[[#This Row],[Qiymət]]</f>
        <v>54</v>
      </c>
      <c r="K2128" s="9">
        <f>Data[[#This Row],[Məbləğ]]-Data[[#This Row],[Maya]]*Data[[#This Row],[Miqdar]]</f>
        <v>16.200000000000003</v>
      </c>
      <c r="O2128"/>
      <c r="P2128"/>
    </row>
    <row r="2129" spans="1:16" x14ac:dyDescent="0.35">
      <c r="A2129" s="15">
        <v>44281.995100000247</v>
      </c>
      <c r="B2129" s="9">
        <v>68</v>
      </c>
      <c r="C2129" s="9" t="s">
        <v>25</v>
      </c>
      <c r="D2129" s="9" t="s">
        <v>122</v>
      </c>
      <c r="E2129" s="9" t="s">
        <v>188</v>
      </c>
      <c r="F2129" s="9">
        <v>2.4</v>
      </c>
      <c r="G2129" s="9">
        <v>1.6800000000000002</v>
      </c>
      <c r="H2129" s="9" t="s">
        <v>154</v>
      </c>
      <c r="I2129" s="9" t="s">
        <v>194</v>
      </c>
      <c r="J2129" s="9">
        <f>Data[[#This Row],[Miqdar]]*Data[[#This Row],[Qiymət]]</f>
        <v>163.19999999999999</v>
      </c>
      <c r="K2129" s="9">
        <f>Data[[#This Row],[Məbləğ]]-Data[[#This Row],[Maya]]*Data[[#This Row],[Miqdar]]</f>
        <v>48.95999999999998</v>
      </c>
      <c r="O2129"/>
      <c r="P2129"/>
    </row>
    <row r="2130" spans="1:16" x14ac:dyDescent="0.35">
      <c r="A2130" s="15">
        <v>44282.035700000248</v>
      </c>
      <c r="B2130" s="9">
        <v>68</v>
      </c>
      <c r="C2130" s="9" t="s">
        <v>25</v>
      </c>
      <c r="D2130" s="9" t="s">
        <v>122</v>
      </c>
      <c r="E2130" s="9" t="s">
        <v>188</v>
      </c>
      <c r="F2130" s="9">
        <v>2.4</v>
      </c>
      <c r="G2130" s="9">
        <v>1.6800000000000002</v>
      </c>
      <c r="H2130" s="9" t="s">
        <v>154</v>
      </c>
      <c r="I2130" s="9" t="s">
        <v>194</v>
      </c>
      <c r="J2130" s="9">
        <f>Data[[#This Row],[Miqdar]]*Data[[#This Row],[Qiymət]]</f>
        <v>163.19999999999999</v>
      </c>
      <c r="K2130" s="9">
        <f>Data[[#This Row],[Məbləğ]]-Data[[#This Row],[Maya]]*Data[[#This Row],[Miqdar]]</f>
        <v>48.95999999999998</v>
      </c>
      <c r="O2130"/>
      <c r="P2130"/>
    </row>
    <row r="2131" spans="1:16" x14ac:dyDescent="0.35">
      <c r="A2131" s="15">
        <v>44282.072000000247</v>
      </c>
      <c r="B2131" s="9">
        <v>65</v>
      </c>
      <c r="C2131" s="9" t="s">
        <v>25</v>
      </c>
      <c r="D2131" s="9" t="s">
        <v>122</v>
      </c>
      <c r="E2131" s="9" t="s">
        <v>184</v>
      </c>
      <c r="F2131" s="9">
        <v>1.8</v>
      </c>
      <c r="G2131" s="9">
        <v>1.08</v>
      </c>
      <c r="H2131" s="9" t="s">
        <v>154</v>
      </c>
      <c r="I2131" s="9" t="s">
        <v>194</v>
      </c>
      <c r="J2131" s="9">
        <f>Data[[#This Row],[Miqdar]]*Data[[#This Row],[Qiymət]]</f>
        <v>117</v>
      </c>
      <c r="K2131" s="9">
        <f>Data[[#This Row],[Məbləğ]]-Data[[#This Row],[Maya]]*Data[[#This Row],[Miqdar]]</f>
        <v>46.8</v>
      </c>
      <c r="O2131"/>
      <c r="P2131"/>
    </row>
    <row r="2132" spans="1:16" x14ac:dyDescent="0.35">
      <c r="A2132" s="15">
        <v>44282.111300000244</v>
      </c>
      <c r="B2132" s="9">
        <v>66</v>
      </c>
      <c r="C2132" s="9" t="s">
        <v>11</v>
      </c>
      <c r="D2132" s="9" t="s">
        <v>122</v>
      </c>
      <c r="E2132" s="9" t="s">
        <v>169</v>
      </c>
      <c r="F2132" s="9">
        <v>2.5</v>
      </c>
      <c r="G2132" s="9">
        <v>1.25</v>
      </c>
      <c r="H2132" s="9" t="s">
        <v>136</v>
      </c>
      <c r="I2132" s="9" t="s">
        <v>194</v>
      </c>
      <c r="J2132" s="9">
        <f>Data[[#This Row],[Miqdar]]*Data[[#This Row],[Qiymət]]</f>
        <v>165</v>
      </c>
      <c r="K2132" s="9">
        <f>Data[[#This Row],[Məbləğ]]-Data[[#This Row],[Maya]]*Data[[#This Row],[Miqdar]]</f>
        <v>82.5</v>
      </c>
      <c r="O2132"/>
      <c r="P2132"/>
    </row>
    <row r="2133" spans="1:16" x14ac:dyDescent="0.35">
      <c r="A2133" s="15">
        <v>44282.148600000248</v>
      </c>
      <c r="B2133" s="9">
        <v>69</v>
      </c>
      <c r="C2133" s="9" t="s">
        <v>11</v>
      </c>
      <c r="D2133" s="9" t="s">
        <v>122</v>
      </c>
      <c r="E2133" s="9" t="s">
        <v>159</v>
      </c>
      <c r="F2133" s="9">
        <v>1.5</v>
      </c>
      <c r="G2133" s="9">
        <v>0.9</v>
      </c>
      <c r="H2133" s="9" t="s">
        <v>154</v>
      </c>
      <c r="I2133" s="9" t="s">
        <v>174</v>
      </c>
      <c r="J2133" s="9">
        <f>Data[[#This Row],[Miqdar]]*Data[[#This Row],[Qiymət]]</f>
        <v>103.5</v>
      </c>
      <c r="K2133" s="9">
        <f>Data[[#This Row],[Məbləğ]]-Data[[#This Row],[Maya]]*Data[[#This Row],[Miqdar]]</f>
        <v>41.4</v>
      </c>
      <c r="O2133"/>
      <c r="P2133"/>
    </row>
    <row r="2134" spans="1:16" x14ac:dyDescent="0.35">
      <c r="A2134" s="15">
        <v>44282.189900000245</v>
      </c>
      <c r="B2134" s="9">
        <v>74</v>
      </c>
      <c r="C2134" s="9" t="s">
        <v>11</v>
      </c>
      <c r="D2134" s="9" t="s">
        <v>122</v>
      </c>
      <c r="E2134" s="9" t="s">
        <v>158</v>
      </c>
      <c r="F2134" s="9">
        <v>3.9</v>
      </c>
      <c r="G2134" s="9">
        <v>1.95</v>
      </c>
      <c r="H2134" s="9" t="s">
        <v>154</v>
      </c>
      <c r="I2134" s="9" t="s">
        <v>174</v>
      </c>
      <c r="J2134" s="9">
        <f>Data[[#This Row],[Miqdar]]*Data[[#This Row],[Qiymət]]</f>
        <v>288.59999999999997</v>
      </c>
      <c r="K2134" s="9">
        <f>Data[[#This Row],[Məbləğ]]-Data[[#This Row],[Maya]]*Data[[#This Row],[Miqdar]]</f>
        <v>144.29999999999998</v>
      </c>
      <c r="O2134"/>
      <c r="P2134"/>
    </row>
    <row r="2135" spans="1:16" x14ac:dyDescent="0.35">
      <c r="A2135" s="15">
        <v>44282.233900000247</v>
      </c>
      <c r="B2135" s="9">
        <v>66</v>
      </c>
      <c r="C2135" s="9" t="s">
        <v>138</v>
      </c>
      <c r="D2135" s="9" t="s">
        <v>123</v>
      </c>
      <c r="E2135" s="9" t="s">
        <v>162</v>
      </c>
      <c r="F2135" s="9">
        <v>3.2</v>
      </c>
      <c r="G2135" s="9">
        <v>1.6</v>
      </c>
      <c r="H2135" s="9" t="s">
        <v>136</v>
      </c>
      <c r="I2135" s="9" t="s">
        <v>137</v>
      </c>
      <c r="J2135" s="9">
        <f>Data[[#This Row],[Miqdar]]*Data[[#This Row],[Qiymət]]</f>
        <v>211.20000000000002</v>
      </c>
      <c r="K2135" s="9">
        <f>Data[[#This Row],[Məbləğ]]-Data[[#This Row],[Maya]]*Data[[#This Row],[Miqdar]]</f>
        <v>105.60000000000001</v>
      </c>
      <c r="O2135"/>
      <c r="P2135"/>
    </row>
    <row r="2136" spans="1:16" x14ac:dyDescent="0.35">
      <c r="A2136" s="15">
        <v>44282.272100000249</v>
      </c>
      <c r="B2136" s="9">
        <v>57</v>
      </c>
      <c r="C2136" s="9" t="s">
        <v>28</v>
      </c>
      <c r="D2136" s="9" t="s">
        <v>143</v>
      </c>
      <c r="E2136" s="9" t="s">
        <v>135</v>
      </c>
      <c r="F2136" s="9">
        <v>2.5</v>
      </c>
      <c r="G2136" s="9">
        <v>1.25</v>
      </c>
      <c r="H2136" s="9" t="s">
        <v>136</v>
      </c>
      <c r="I2136" s="9" t="s">
        <v>155</v>
      </c>
      <c r="J2136" s="9">
        <f>Data[[#This Row],[Miqdar]]*Data[[#This Row],[Qiymət]]</f>
        <v>142.5</v>
      </c>
      <c r="K2136" s="9">
        <f>Data[[#This Row],[Məbləğ]]-Data[[#This Row],[Maya]]*Data[[#This Row],[Miqdar]]</f>
        <v>71.25</v>
      </c>
      <c r="O2136"/>
      <c r="P2136"/>
    </row>
    <row r="2137" spans="1:16" x14ac:dyDescent="0.35">
      <c r="A2137" s="15">
        <v>44282.313800000251</v>
      </c>
      <c r="B2137" s="9">
        <v>55</v>
      </c>
      <c r="C2137" s="9" t="s">
        <v>6</v>
      </c>
      <c r="D2137" s="9" t="s">
        <v>121</v>
      </c>
      <c r="E2137" s="9" t="s">
        <v>171</v>
      </c>
      <c r="F2137" s="9">
        <v>2.8</v>
      </c>
      <c r="G2137" s="9">
        <v>1.6799999999999997</v>
      </c>
      <c r="H2137" s="9" t="s">
        <v>136</v>
      </c>
      <c r="I2137" s="9" t="s">
        <v>147</v>
      </c>
      <c r="J2137" s="9">
        <f>Data[[#This Row],[Miqdar]]*Data[[#This Row],[Qiymət]]</f>
        <v>154</v>
      </c>
      <c r="K2137" s="9">
        <f>Data[[#This Row],[Məbləğ]]-Data[[#This Row],[Maya]]*Data[[#This Row],[Miqdar]]</f>
        <v>61.600000000000023</v>
      </c>
      <c r="O2137"/>
      <c r="P2137"/>
    </row>
    <row r="2138" spans="1:16" x14ac:dyDescent="0.35">
      <c r="A2138" s="15">
        <v>44282.354900000253</v>
      </c>
      <c r="B2138" s="9">
        <v>50</v>
      </c>
      <c r="C2138" s="9" t="s">
        <v>3</v>
      </c>
      <c r="D2138" s="9" t="s">
        <v>143</v>
      </c>
      <c r="E2138" s="9" t="s">
        <v>162</v>
      </c>
      <c r="F2138" s="9">
        <v>3.2</v>
      </c>
      <c r="G2138" s="9">
        <v>1.6</v>
      </c>
      <c r="H2138" s="9" t="s">
        <v>136</v>
      </c>
      <c r="I2138" s="9" t="s">
        <v>161</v>
      </c>
      <c r="J2138" s="9">
        <f>Data[[#This Row],[Miqdar]]*Data[[#This Row],[Qiymət]]</f>
        <v>160</v>
      </c>
      <c r="K2138" s="9">
        <f>Data[[#This Row],[Məbləğ]]-Data[[#This Row],[Maya]]*Data[[#This Row],[Miqdar]]</f>
        <v>80</v>
      </c>
      <c r="O2138"/>
      <c r="P2138"/>
    </row>
    <row r="2139" spans="1:16" x14ac:dyDescent="0.35">
      <c r="A2139" s="15">
        <v>44282.397100000257</v>
      </c>
      <c r="B2139" s="9">
        <v>68</v>
      </c>
      <c r="C2139" s="9" t="s">
        <v>156</v>
      </c>
      <c r="D2139" s="9" t="s">
        <v>124</v>
      </c>
      <c r="E2139" s="9" t="s">
        <v>186</v>
      </c>
      <c r="F2139" s="9">
        <v>1.4</v>
      </c>
      <c r="G2139" s="9">
        <v>0.97999999999999987</v>
      </c>
      <c r="H2139" s="9" t="s">
        <v>140</v>
      </c>
      <c r="I2139" s="9" t="s">
        <v>157</v>
      </c>
      <c r="J2139" s="9">
        <f>Data[[#This Row],[Miqdar]]*Data[[#This Row],[Qiymət]]</f>
        <v>95.199999999999989</v>
      </c>
      <c r="K2139" s="9">
        <f>Data[[#This Row],[Məbləğ]]-Data[[#This Row],[Maya]]*Data[[#This Row],[Miqdar]]</f>
        <v>28.560000000000002</v>
      </c>
      <c r="O2139"/>
      <c r="P2139"/>
    </row>
    <row r="2140" spans="1:16" x14ac:dyDescent="0.35">
      <c r="A2140" s="15">
        <v>44282.437400000257</v>
      </c>
      <c r="B2140" s="9">
        <v>67</v>
      </c>
      <c r="C2140" s="9" t="s">
        <v>36</v>
      </c>
      <c r="D2140" s="9" t="s">
        <v>123</v>
      </c>
      <c r="E2140" s="9" t="s">
        <v>164</v>
      </c>
      <c r="F2140" s="9">
        <v>6.6</v>
      </c>
      <c r="G2140" s="9">
        <v>5.2799999999999994</v>
      </c>
      <c r="H2140" s="9" t="s">
        <v>154</v>
      </c>
      <c r="I2140" s="9" t="s">
        <v>141</v>
      </c>
      <c r="J2140" s="9">
        <f>Data[[#This Row],[Miqdar]]*Data[[#This Row],[Qiymət]]</f>
        <v>442.2</v>
      </c>
      <c r="K2140" s="9">
        <f>Data[[#This Row],[Məbləğ]]-Data[[#This Row],[Maya]]*Data[[#This Row],[Miqdar]]</f>
        <v>88.440000000000055</v>
      </c>
      <c r="O2140"/>
      <c r="P2140"/>
    </row>
    <row r="2141" spans="1:16" x14ac:dyDescent="0.35">
      <c r="A2141" s="15">
        <v>44282.482000000258</v>
      </c>
      <c r="B2141" s="9">
        <v>54</v>
      </c>
      <c r="C2141" s="9" t="s">
        <v>28</v>
      </c>
      <c r="D2141" s="9" t="s">
        <v>143</v>
      </c>
      <c r="E2141" s="9" t="s">
        <v>185</v>
      </c>
      <c r="F2141" s="9">
        <v>1.2</v>
      </c>
      <c r="G2141" s="9">
        <v>0.72</v>
      </c>
      <c r="H2141" s="9" t="s">
        <v>154</v>
      </c>
      <c r="I2141" s="9" t="s">
        <v>161</v>
      </c>
      <c r="J2141" s="9">
        <f>Data[[#This Row],[Miqdar]]*Data[[#This Row],[Qiymət]]</f>
        <v>64.8</v>
      </c>
      <c r="K2141" s="9">
        <f>Data[[#This Row],[Məbləğ]]-Data[[#This Row],[Maya]]*Data[[#This Row],[Miqdar]]</f>
        <v>25.92</v>
      </c>
      <c r="O2141"/>
      <c r="P2141"/>
    </row>
    <row r="2142" spans="1:16" x14ac:dyDescent="0.35">
      <c r="A2142" s="15">
        <v>44282.521300000255</v>
      </c>
      <c r="B2142" s="9">
        <v>58</v>
      </c>
      <c r="C2142" s="9" t="s">
        <v>20</v>
      </c>
      <c r="D2142" s="9" t="s">
        <v>121</v>
      </c>
      <c r="E2142" s="9" t="s">
        <v>139</v>
      </c>
      <c r="F2142" s="9">
        <v>1.5</v>
      </c>
      <c r="G2142" s="9">
        <v>0.75</v>
      </c>
      <c r="H2142" s="9" t="s">
        <v>140</v>
      </c>
      <c r="I2142" s="9" t="s">
        <v>196</v>
      </c>
      <c r="J2142" s="9">
        <f>Data[[#This Row],[Miqdar]]*Data[[#This Row],[Qiymət]]</f>
        <v>87</v>
      </c>
      <c r="K2142" s="9">
        <f>Data[[#This Row],[Məbləğ]]-Data[[#This Row],[Maya]]*Data[[#This Row],[Miqdar]]</f>
        <v>43.5</v>
      </c>
      <c r="O2142"/>
      <c r="P2142"/>
    </row>
    <row r="2143" spans="1:16" x14ac:dyDescent="0.35">
      <c r="A2143" s="15">
        <v>44282.560800000254</v>
      </c>
      <c r="B2143" s="9">
        <v>58</v>
      </c>
      <c r="C2143" s="9" t="s">
        <v>187</v>
      </c>
      <c r="D2143" s="9" t="s">
        <v>124</v>
      </c>
      <c r="E2143" s="9" t="s">
        <v>186</v>
      </c>
      <c r="F2143" s="9">
        <v>1.4</v>
      </c>
      <c r="G2143" s="9">
        <v>0.97999999999999987</v>
      </c>
      <c r="H2143" s="9" t="s">
        <v>140</v>
      </c>
      <c r="I2143" s="9" t="s">
        <v>163</v>
      </c>
      <c r="J2143" s="9">
        <f>Data[[#This Row],[Miqdar]]*Data[[#This Row],[Qiymət]]</f>
        <v>81.199999999999989</v>
      </c>
      <c r="K2143" s="9">
        <f>Data[[#This Row],[Məbləğ]]-Data[[#This Row],[Maya]]*Data[[#This Row],[Miqdar]]</f>
        <v>24.36</v>
      </c>
      <c r="O2143"/>
      <c r="P2143"/>
    </row>
    <row r="2144" spans="1:16" x14ac:dyDescent="0.35">
      <c r="A2144" s="15">
        <v>44282.605100000255</v>
      </c>
      <c r="B2144" s="9">
        <v>58</v>
      </c>
      <c r="C2144" s="9" t="s">
        <v>6</v>
      </c>
      <c r="D2144" s="9" t="s">
        <v>121</v>
      </c>
      <c r="E2144" s="9" t="s">
        <v>164</v>
      </c>
      <c r="F2144" s="9">
        <v>6.6</v>
      </c>
      <c r="G2144" s="9">
        <v>5.2799999999999994</v>
      </c>
      <c r="H2144" s="9" t="s">
        <v>154</v>
      </c>
      <c r="I2144" s="9" t="s">
        <v>193</v>
      </c>
      <c r="J2144" s="9">
        <f>Data[[#This Row],[Miqdar]]*Data[[#This Row],[Qiymət]]</f>
        <v>382.79999999999995</v>
      </c>
      <c r="K2144" s="9">
        <f>Data[[#This Row],[Məbləğ]]-Data[[#This Row],[Maya]]*Data[[#This Row],[Miqdar]]</f>
        <v>76.56</v>
      </c>
      <c r="O2144"/>
      <c r="P2144"/>
    </row>
    <row r="2145" spans="1:16" x14ac:dyDescent="0.35">
      <c r="A2145" s="15">
        <v>44282.649300000252</v>
      </c>
      <c r="B2145" s="9">
        <v>69</v>
      </c>
      <c r="C2145" s="9" t="s">
        <v>42</v>
      </c>
      <c r="D2145" s="9" t="s">
        <v>121</v>
      </c>
      <c r="E2145" s="9" t="s">
        <v>153</v>
      </c>
      <c r="F2145" s="9">
        <v>1</v>
      </c>
      <c r="G2145" s="9">
        <v>0.6</v>
      </c>
      <c r="H2145" s="9" t="s">
        <v>154</v>
      </c>
      <c r="I2145" s="9" t="s">
        <v>193</v>
      </c>
      <c r="J2145" s="9">
        <f>Data[[#This Row],[Miqdar]]*Data[[#This Row],[Qiymət]]</f>
        <v>69</v>
      </c>
      <c r="K2145" s="9">
        <f>Data[[#This Row],[Məbləğ]]-Data[[#This Row],[Maya]]*Data[[#This Row],[Miqdar]]</f>
        <v>27.6</v>
      </c>
      <c r="O2145"/>
      <c r="P2145"/>
    </row>
    <row r="2146" spans="1:16" x14ac:dyDescent="0.35">
      <c r="A2146" s="15">
        <v>44282.684900000255</v>
      </c>
      <c r="B2146" s="9">
        <v>66</v>
      </c>
      <c r="C2146" s="9" t="s">
        <v>28</v>
      </c>
      <c r="D2146" s="9" t="s">
        <v>143</v>
      </c>
      <c r="E2146" s="9" t="s">
        <v>162</v>
      </c>
      <c r="F2146" s="9">
        <v>3.2</v>
      </c>
      <c r="G2146" s="9">
        <v>1.6</v>
      </c>
      <c r="H2146" s="9" t="s">
        <v>136</v>
      </c>
      <c r="I2146" s="9" t="s">
        <v>152</v>
      </c>
      <c r="J2146" s="9">
        <f>Data[[#This Row],[Miqdar]]*Data[[#This Row],[Qiymət]]</f>
        <v>211.20000000000002</v>
      </c>
      <c r="K2146" s="9">
        <f>Data[[#This Row],[Məbləğ]]-Data[[#This Row],[Maya]]*Data[[#This Row],[Miqdar]]</f>
        <v>105.60000000000001</v>
      </c>
      <c r="O2146"/>
      <c r="P2146"/>
    </row>
    <row r="2147" spans="1:16" x14ac:dyDescent="0.35">
      <c r="A2147" s="15">
        <v>44282.724300000256</v>
      </c>
      <c r="B2147" s="9">
        <v>47</v>
      </c>
      <c r="C2147" s="9" t="s">
        <v>20</v>
      </c>
      <c r="D2147" s="9" t="s">
        <v>121</v>
      </c>
      <c r="E2147" s="9" t="s">
        <v>188</v>
      </c>
      <c r="F2147" s="9">
        <v>2.4</v>
      </c>
      <c r="G2147" s="9">
        <v>1.6800000000000002</v>
      </c>
      <c r="H2147" s="9" t="s">
        <v>154</v>
      </c>
      <c r="I2147" s="9" t="s">
        <v>193</v>
      </c>
      <c r="J2147" s="9">
        <f>Data[[#This Row],[Miqdar]]*Data[[#This Row],[Qiymət]]</f>
        <v>112.8</v>
      </c>
      <c r="K2147" s="9">
        <f>Data[[#This Row],[Məbləğ]]-Data[[#This Row],[Maya]]*Data[[#This Row],[Miqdar]]</f>
        <v>33.839999999999989</v>
      </c>
      <c r="O2147"/>
      <c r="P2147"/>
    </row>
    <row r="2148" spans="1:16" x14ac:dyDescent="0.35">
      <c r="A2148" s="15">
        <v>44282.766000000258</v>
      </c>
      <c r="B2148" s="9">
        <v>58</v>
      </c>
      <c r="C2148" s="9" t="s">
        <v>36</v>
      </c>
      <c r="D2148" s="9" t="s">
        <v>123</v>
      </c>
      <c r="E2148" s="9" t="s">
        <v>185</v>
      </c>
      <c r="F2148" s="9">
        <v>1.2</v>
      </c>
      <c r="G2148" s="9">
        <v>0.72</v>
      </c>
      <c r="H2148" s="9" t="s">
        <v>154</v>
      </c>
      <c r="I2148" s="9" t="s">
        <v>177</v>
      </c>
      <c r="J2148" s="9">
        <f>Data[[#This Row],[Miqdar]]*Data[[#This Row],[Qiymət]]</f>
        <v>69.599999999999994</v>
      </c>
      <c r="K2148" s="9">
        <f>Data[[#This Row],[Məbləğ]]-Data[[#This Row],[Maya]]*Data[[#This Row],[Miqdar]]</f>
        <v>27.839999999999996</v>
      </c>
      <c r="O2148"/>
      <c r="P2148"/>
    </row>
    <row r="2149" spans="1:16" x14ac:dyDescent="0.35">
      <c r="A2149" s="15">
        <v>44282.80220000026</v>
      </c>
      <c r="B2149" s="9">
        <v>60</v>
      </c>
      <c r="C2149" s="9" t="s">
        <v>42</v>
      </c>
      <c r="D2149" s="9" t="s">
        <v>121</v>
      </c>
      <c r="E2149" s="9" t="s">
        <v>171</v>
      </c>
      <c r="F2149" s="9">
        <v>2.8</v>
      </c>
      <c r="G2149" s="9">
        <v>1.6799999999999997</v>
      </c>
      <c r="H2149" s="9" t="s">
        <v>136</v>
      </c>
      <c r="I2149" s="9" t="s">
        <v>193</v>
      </c>
      <c r="J2149" s="9">
        <f>Data[[#This Row],[Miqdar]]*Data[[#This Row],[Qiymət]]</f>
        <v>168</v>
      </c>
      <c r="K2149" s="9">
        <f>Data[[#This Row],[Məbləğ]]-Data[[#This Row],[Maya]]*Data[[#This Row],[Miqdar]]</f>
        <v>67.200000000000017</v>
      </c>
      <c r="O2149"/>
      <c r="P2149"/>
    </row>
    <row r="2150" spans="1:16" x14ac:dyDescent="0.35">
      <c r="A2150" s="15">
        <v>44282.846100000257</v>
      </c>
      <c r="B2150" s="9">
        <v>55</v>
      </c>
      <c r="C2150" s="9" t="s">
        <v>11</v>
      </c>
      <c r="D2150" s="9" t="s">
        <v>122</v>
      </c>
      <c r="E2150" s="9" t="s">
        <v>144</v>
      </c>
      <c r="F2150" s="9">
        <v>1.4</v>
      </c>
      <c r="G2150" s="9">
        <v>0.97999999999999987</v>
      </c>
      <c r="H2150" s="9" t="s">
        <v>140</v>
      </c>
      <c r="I2150" s="9" t="s">
        <v>180</v>
      </c>
      <c r="J2150" s="9">
        <f>Data[[#This Row],[Miqdar]]*Data[[#This Row],[Qiymət]]</f>
        <v>77</v>
      </c>
      <c r="K2150" s="9">
        <f>Data[[#This Row],[Məbləğ]]-Data[[#This Row],[Maya]]*Data[[#This Row],[Miqdar]]</f>
        <v>23.100000000000009</v>
      </c>
      <c r="O2150"/>
      <c r="P2150"/>
    </row>
    <row r="2151" spans="1:16" x14ac:dyDescent="0.35">
      <c r="A2151" s="15">
        <v>44282.885200000259</v>
      </c>
      <c r="B2151" s="9">
        <v>49</v>
      </c>
      <c r="C2151" s="9" t="s">
        <v>11</v>
      </c>
      <c r="D2151" s="9" t="s">
        <v>122</v>
      </c>
      <c r="E2151" s="9" t="s">
        <v>178</v>
      </c>
      <c r="F2151" s="9">
        <v>2.2000000000000002</v>
      </c>
      <c r="G2151" s="9">
        <v>1.5400000000000003</v>
      </c>
      <c r="H2151" s="9" t="s">
        <v>140</v>
      </c>
      <c r="I2151" s="9" t="s">
        <v>180</v>
      </c>
      <c r="J2151" s="9">
        <f>Data[[#This Row],[Miqdar]]*Data[[#This Row],[Qiymət]]</f>
        <v>107.80000000000001</v>
      </c>
      <c r="K2151" s="9">
        <f>Data[[#This Row],[Məbləğ]]-Data[[#This Row],[Maya]]*Data[[#This Row],[Miqdar]]</f>
        <v>32.340000000000003</v>
      </c>
      <c r="O2151"/>
      <c r="P2151"/>
    </row>
    <row r="2152" spans="1:16" x14ac:dyDescent="0.35">
      <c r="A2152" s="15">
        <v>44282.923600000257</v>
      </c>
      <c r="B2152" s="9">
        <v>56</v>
      </c>
      <c r="C2152" s="9" t="s">
        <v>36</v>
      </c>
      <c r="D2152" s="9" t="s">
        <v>123</v>
      </c>
      <c r="E2152" s="9" t="s">
        <v>144</v>
      </c>
      <c r="F2152" s="9">
        <v>1.4</v>
      </c>
      <c r="G2152" s="9">
        <v>0.97999999999999987</v>
      </c>
      <c r="H2152" s="9" t="s">
        <v>140</v>
      </c>
      <c r="I2152" s="9" t="s">
        <v>179</v>
      </c>
      <c r="J2152" s="9">
        <f>Data[[#This Row],[Miqdar]]*Data[[#This Row],[Qiymət]]</f>
        <v>78.399999999999991</v>
      </c>
      <c r="K2152" s="9">
        <f>Data[[#This Row],[Məbləğ]]-Data[[#This Row],[Maya]]*Data[[#This Row],[Miqdar]]</f>
        <v>23.519999999999996</v>
      </c>
      <c r="O2152"/>
      <c r="P2152"/>
    </row>
    <row r="2153" spans="1:16" x14ac:dyDescent="0.35">
      <c r="A2153" s="15">
        <v>44282.965500000253</v>
      </c>
      <c r="B2153" s="9">
        <v>66</v>
      </c>
      <c r="C2153" s="9" t="s">
        <v>42</v>
      </c>
      <c r="D2153" s="9" t="s">
        <v>121</v>
      </c>
      <c r="E2153" s="9" t="s">
        <v>171</v>
      </c>
      <c r="F2153" s="9">
        <v>2.8</v>
      </c>
      <c r="G2153" s="9">
        <v>1.6799999999999997</v>
      </c>
      <c r="H2153" s="9" t="s">
        <v>136</v>
      </c>
      <c r="I2153" s="9" t="s">
        <v>165</v>
      </c>
      <c r="J2153" s="9">
        <f>Data[[#This Row],[Miqdar]]*Data[[#This Row],[Qiymət]]</f>
        <v>184.79999999999998</v>
      </c>
      <c r="K2153" s="9">
        <f>Data[[#This Row],[Məbləğ]]-Data[[#This Row],[Maya]]*Data[[#This Row],[Miqdar]]</f>
        <v>73.92</v>
      </c>
      <c r="O2153"/>
      <c r="P2153"/>
    </row>
    <row r="2154" spans="1:16" x14ac:dyDescent="0.35">
      <c r="A2154" s="15">
        <v>44283.007900000252</v>
      </c>
      <c r="B2154" s="9">
        <v>47</v>
      </c>
      <c r="C2154" s="9" t="s">
        <v>39</v>
      </c>
      <c r="D2154" s="9" t="s">
        <v>124</v>
      </c>
      <c r="E2154" s="9" t="s">
        <v>146</v>
      </c>
      <c r="F2154" s="9">
        <v>1.7</v>
      </c>
      <c r="G2154" s="9">
        <v>0.85</v>
      </c>
      <c r="H2154" s="9" t="s">
        <v>140</v>
      </c>
      <c r="I2154" s="9" t="s">
        <v>168</v>
      </c>
      <c r="J2154" s="9">
        <f>Data[[#This Row],[Miqdar]]*Data[[#This Row],[Qiymət]]</f>
        <v>79.899999999999991</v>
      </c>
      <c r="K2154" s="9">
        <f>Data[[#This Row],[Məbləğ]]-Data[[#This Row],[Maya]]*Data[[#This Row],[Miqdar]]</f>
        <v>39.949999999999996</v>
      </c>
      <c r="O2154"/>
      <c r="P2154"/>
    </row>
    <row r="2155" spans="1:16" x14ac:dyDescent="0.35">
      <c r="A2155" s="15">
        <v>44283.04800000025</v>
      </c>
      <c r="B2155" s="9">
        <v>64</v>
      </c>
      <c r="C2155" s="9" t="s">
        <v>3</v>
      </c>
      <c r="D2155" s="9" t="s">
        <v>143</v>
      </c>
      <c r="E2155" s="9" t="s">
        <v>135</v>
      </c>
      <c r="F2155" s="9">
        <v>2.5</v>
      </c>
      <c r="G2155" s="9">
        <v>1.25</v>
      </c>
      <c r="H2155" s="9" t="s">
        <v>136</v>
      </c>
      <c r="I2155" s="9" t="s">
        <v>155</v>
      </c>
      <c r="J2155" s="9">
        <f>Data[[#This Row],[Miqdar]]*Data[[#This Row],[Qiymət]]</f>
        <v>160</v>
      </c>
      <c r="K2155" s="9">
        <f>Data[[#This Row],[Məbləğ]]-Data[[#This Row],[Maya]]*Data[[#This Row],[Miqdar]]</f>
        <v>80</v>
      </c>
      <c r="O2155"/>
      <c r="P2155"/>
    </row>
    <row r="2156" spans="1:16" x14ac:dyDescent="0.35">
      <c r="A2156" s="15">
        <v>44283.091300000247</v>
      </c>
      <c r="B2156" s="9">
        <v>68</v>
      </c>
      <c r="C2156" s="9" t="s">
        <v>16</v>
      </c>
      <c r="D2156" s="9" t="s">
        <v>143</v>
      </c>
      <c r="E2156" s="9" t="s">
        <v>169</v>
      </c>
      <c r="F2156" s="9">
        <v>2.5</v>
      </c>
      <c r="G2156" s="9">
        <v>1.25</v>
      </c>
      <c r="H2156" s="9" t="s">
        <v>136</v>
      </c>
      <c r="I2156" s="9" t="s">
        <v>161</v>
      </c>
      <c r="J2156" s="9">
        <f>Data[[#This Row],[Miqdar]]*Data[[#This Row],[Qiymət]]</f>
        <v>170</v>
      </c>
      <c r="K2156" s="9">
        <f>Data[[#This Row],[Məbləğ]]-Data[[#This Row],[Maya]]*Data[[#This Row],[Miqdar]]</f>
        <v>85</v>
      </c>
      <c r="O2156"/>
      <c r="P2156"/>
    </row>
    <row r="2157" spans="1:16" x14ac:dyDescent="0.35">
      <c r="A2157" s="15">
        <v>44283.130700000249</v>
      </c>
      <c r="B2157" s="9">
        <v>67</v>
      </c>
      <c r="C2157" s="9" t="s">
        <v>36</v>
      </c>
      <c r="D2157" s="9" t="s">
        <v>123</v>
      </c>
      <c r="E2157" s="9" t="s">
        <v>181</v>
      </c>
      <c r="F2157" s="9">
        <v>0.9</v>
      </c>
      <c r="G2157" s="9">
        <v>0.63</v>
      </c>
      <c r="H2157" s="9" t="s">
        <v>140</v>
      </c>
      <c r="I2157" s="9" t="s">
        <v>137</v>
      </c>
      <c r="J2157" s="9">
        <f>Data[[#This Row],[Miqdar]]*Data[[#This Row],[Qiymət]]</f>
        <v>60.300000000000004</v>
      </c>
      <c r="K2157" s="9">
        <f>Data[[#This Row],[Məbləğ]]-Data[[#This Row],[Maya]]*Data[[#This Row],[Miqdar]]</f>
        <v>18.090000000000003</v>
      </c>
      <c r="O2157"/>
      <c r="P2157"/>
    </row>
    <row r="2158" spans="1:16" x14ac:dyDescent="0.35">
      <c r="A2158" s="15">
        <v>44283.174800000248</v>
      </c>
      <c r="B2158" s="9">
        <v>76</v>
      </c>
      <c r="C2158" s="9" t="s">
        <v>42</v>
      </c>
      <c r="D2158" s="9" t="s">
        <v>121</v>
      </c>
      <c r="E2158" s="9" t="s">
        <v>164</v>
      </c>
      <c r="F2158" s="9">
        <v>6.6</v>
      </c>
      <c r="G2158" s="9">
        <v>5.2799999999999994</v>
      </c>
      <c r="H2158" s="9" t="s">
        <v>154</v>
      </c>
      <c r="I2158" s="9" t="s">
        <v>147</v>
      </c>
      <c r="J2158" s="9">
        <f>Data[[#This Row],[Miqdar]]*Data[[#This Row],[Qiymət]]</f>
        <v>501.59999999999997</v>
      </c>
      <c r="K2158" s="9">
        <f>Data[[#This Row],[Məbləğ]]-Data[[#This Row],[Maya]]*Data[[#This Row],[Miqdar]]</f>
        <v>100.32</v>
      </c>
      <c r="O2158"/>
      <c r="P2158"/>
    </row>
    <row r="2159" spans="1:16" x14ac:dyDescent="0.35">
      <c r="A2159" s="15">
        <v>44283.213100000248</v>
      </c>
      <c r="B2159" s="9">
        <v>69</v>
      </c>
      <c r="C2159" s="9" t="s">
        <v>156</v>
      </c>
      <c r="D2159" s="9" t="s">
        <v>124</v>
      </c>
      <c r="E2159" s="9" t="s">
        <v>185</v>
      </c>
      <c r="F2159" s="9">
        <v>1.2</v>
      </c>
      <c r="G2159" s="9">
        <v>0.72</v>
      </c>
      <c r="H2159" s="9" t="s">
        <v>154</v>
      </c>
      <c r="I2159" s="9" t="s">
        <v>192</v>
      </c>
      <c r="J2159" s="9">
        <f>Data[[#This Row],[Miqdar]]*Data[[#This Row],[Qiymət]]</f>
        <v>82.8</v>
      </c>
      <c r="K2159" s="9">
        <f>Data[[#This Row],[Məbləğ]]-Data[[#This Row],[Maya]]*Data[[#This Row],[Miqdar]]</f>
        <v>33.119999999999997</v>
      </c>
      <c r="O2159"/>
      <c r="P2159"/>
    </row>
    <row r="2160" spans="1:16" x14ac:dyDescent="0.35">
      <c r="A2160" s="15">
        <v>44283.256300000248</v>
      </c>
      <c r="B2160" s="9">
        <v>63</v>
      </c>
      <c r="C2160" s="9" t="s">
        <v>36</v>
      </c>
      <c r="D2160" s="9" t="s">
        <v>123</v>
      </c>
      <c r="E2160" s="9" t="s">
        <v>146</v>
      </c>
      <c r="F2160" s="9">
        <v>1.7</v>
      </c>
      <c r="G2160" s="9">
        <v>0.85</v>
      </c>
      <c r="H2160" s="9" t="s">
        <v>140</v>
      </c>
      <c r="I2160" s="9" t="s">
        <v>137</v>
      </c>
      <c r="J2160" s="9">
        <f>Data[[#This Row],[Miqdar]]*Data[[#This Row],[Qiymət]]</f>
        <v>107.1</v>
      </c>
      <c r="K2160" s="9">
        <f>Data[[#This Row],[Məbləğ]]-Data[[#This Row],[Maya]]*Data[[#This Row],[Miqdar]]</f>
        <v>53.55</v>
      </c>
      <c r="O2160"/>
      <c r="P2160"/>
    </row>
    <row r="2161" spans="1:16" x14ac:dyDescent="0.35">
      <c r="A2161" s="15">
        <v>44283.294000000249</v>
      </c>
      <c r="B2161" s="9">
        <v>71</v>
      </c>
      <c r="C2161" s="9" t="s">
        <v>28</v>
      </c>
      <c r="D2161" s="9" t="s">
        <v>143</v>
      </c>
      <c r="E2161" s="9" t="s">
        <v>153</v>
      </c>
      <c r="F2161" s="9">
        <v>1</v>
      </c>
      <c r="G2161" s="9">
        <v>0.6</v>
      </c>
      <c r="H2161" s="9" t="s">
        <v>154</v>
      </c>
      <c r="I2161" s="9" t="s">
        <v>155</v>
      </c>
      <c r="J2161" s="9">
        <f>Data[[#This Row],[Miqdar]]*Data[[#This Row],[Qiymət]]</f>
        <v>71</v>
      </c>
      <c r="K2161" s="9">
        <f>Data[[#This Row],[Məbləğ]]-Data[[#This Row],[Maya]]*Data[[#This Row],[Miqdar]]</f>
        <v>28.4</v>
      </c>
      <c r="O2161"/>
      <c r="P2161"/>
    </row>
    <row r="2162" spans="1:16" x14ac:dyDescent="0.35">
      <c r="A2162" s="15">
        <v>44283.33430000025</v>
      </c>
      <c r="B2162" s="9">
        <v>50</v>
      </c>
      <c r="C2162" s="9" t="s">
        <v>20</v>
      </c>
      <c r="D2162" s="9" t="s">
        <v>121</v>
      </c>
      <c r="E2162" s="9" t="s">
        <v>153</v>
      </c>
      <c r="F2162" s="9">
        <v>1</v>
      </c>
      <c r="G2162" s="9">
        <v>0.6</v>
      </c>
      <c r="H2162" s="9" t="s">
        <v>154</v>
      </c>
      <c r="I2162" s="9" t="s">
        <v>147</v>
      </c>
      <c r="J2162" s="9">
        <f>Data[[#This Row],[Miqdar]]*Data[[#This Row],[Qiymət]]</f>
        <v>50</v>
      </c>
      <c r="K2162" s="9">
        <f>Data[[#This Row],[Məbləğ]]-Data[[#This Row],[Maya]]*Data[[#This Row],[Miqdar]]</f>
        <v>20</v>
      </c>
      <c r="O2162"/>
      <c r="P2162"/>
    </row>
    <row r="2163" spans="1:16" x14ac:dyDescent="0.35">
      <c r="A2163" s="15">
        <v>44283.377700000252</v>
      </c>
      <c r="B2163" s="9">
        <v>77</v>
      </c>
      <c r="C2163" s="9" t="s">
        <v>167</v>
      </c>
      <c r="D2163" s="9" t="s">
        <v>149</v>
      </c>
      <c r="E2163" s="9" t="s">
        <v>159</v>
      </c>
      <c r="F2163" s="9">
        <v>1.5</v>
      </c>
      <c r="G2163" s="9">
        <v>0.9</v>
      </c>
      <c r="H2163" s="9" t="s">
        <v>154</v>
      </c>
      <c r="I2163" s="9" t="s">
        <v>173</v>
      </c>
      <c r="J2163" s="9">
        <f>Data[[#This Row],[Miqdar]]*Data[[#This Row],[Qiymət]]</f>
        <v>115.5</v>
      </c>
      <c r="K2163" s="9">
        <f>Data[[#This Row],[Məbləğ]]-Data[[#This Row],[Maya]]*Data[[#This Row],[Miqdar]]</f>
        <v>46.2</v>
      </c>
      <c r="O2163"/>
      <c r="P2163"/>
    </row>
    <row r="2164" spans="1:16" x14ac:dyDescent="0.35">
      <c r="A2164" s="15">
        <v>44283.414300000251</v>
      </c>
      <c r="B2164" s="9">
        <v>63</v>
      </c>
      <c r="C2164" s="9" t="s">
        <v>36</v>
      </c>
      <c r="D2164" s="9" t="s">
        <v>123</v>
      </c>
      <c r="E2164" s="9" t="s">
        <v>158</v>
      </c>
      <c r="F2164" s="9">
        <v>3.9</v>
      </c>
      <c r="G2164" s="9">
        <v>1.95</v>
      </c>
      <c r="H2164" s="9" t="s">
        <v>154</v>
      </c>
      <c r="I2164" s="9" t="s">
        <v>137</v>
      </c>
      <c r="J2164" s="9">
        <f>Data[[#This Row],[Miqdar]]*Data[[#This Row],[Qiymət]]</f>
        <v>245.7</v>
      </c>
      <c r="K2164" s="9">
        <f>Data[[#This Row],[Məbləğ]]-Data[[#This Row],[Maya]]*Data[[#This Row],[Miqdar]]</f>
        <v>122.85</v>
      </c>
      <c r="O2164"/>
      <c r="P2164"/>
    </row>
    <row r="2165" spans="1:16" x14ac:dyDescent="0.35">
      <c r="A2165" s="15">
        <v>44283.452900000251</v>
      </c>
      <c r="B2165" s="9">
        <v>69</v>
      </c>
      <c r="C2165" s="9" t="s">
        <v>28</v>
      </c>
      <c r="D2165" s="9" t="s">
        <v>143</v>
      </c>
      <c r="E2165" s="9" t="s">
        <v>146</v>
      </c>
      <c r="F2165" s="9">
        <v>1.7</v>
      </c>
      <c r="G2165" s="9">
        <v>0.85</v>
      </c>
      <c r="H2165" s="9" t="s">
        <v>140</v>
      </c>
      <c r="I2165" s="9" t="s">
        <v>161</v>
      </c>
      <c r="J2165" s="9">
        <f>Data[[#This Row],[Miqdar]]*Data[[#This Row],[Qiymət]]</f>
        <v>117.3</v>
      </c>
      <c r="K2165" s="9">
        <f>Data[[#This Row],[Məbləğ]]-Data[[#This Row],[Maya]]*Data[[#This Row],[Miqdar]]</f>
        <v>58.65</v>
      </c>
      <c r="O2165"/>
      <c r="P2165"/>
    </row>
    <row r="2166" spans="1:16" x14ac:dyDescent="0.35">
      <c r="A2166" s="15">
        <v>44283.493300000249</v>
      </c>
      <c r="B2166" s="9">
        <v>68</v>
      </c>
      <c r="C2166" s="9" t="s">
        <v>20</v>
      </c>
      <c r="D2166" s="9" t="s">
        <v>121</v>
      </c>
      <c r="E2166" s="9" t="s">
        <v>158</v>
      </c>
      <c r="F2166" s="9">
        <v>3.9</v>
      </c>
      <c r="G2166" s="9">
        <v>1.95</v>
      </c>
      <c r="H2166" s="9" t="s">
        <v>154</v>
      </c>
      <c r="I2166" s="9" t="s">
        <v>147</v>
      </c>
      <c r="J2166" s="9">
        <f>Data[[#This Row],[Miqdar]]*Data[[#This Row],[Qiymət]]</f>
        <v>265.2</v>
      </c>
      <c r="K2166" s="9">
        <f>Data[[#This Row],[Məbləğ]]-Data[[#This Row],[Maya]]*Data[[#This Row],[Miqdar]]</f>
        <v>132.6</v>
      </c>
      <c r="O2166"/>
      <c r="P2166"/>
    </row>
    <row r="2167" spans="1:16" x14ac:dyDescent="0.35">
      <c r="A2167" s="15">
        <v>44283.529100000247</v>
      </c>
      <c r="B2167" s="9">
        <v>62</v>
      </c>
      <c r="C2167" s="9" t="s">
        <v>39</v>
      </c>
      <c r="D2167" s="9" t="s">
        <v>124</v>
      </c>
      <c r="E2167" s="9" t="s">
        <v>158</v>
      </c>
      <c r="F2167" s="9">
        <v>3.9</v>
      </c>
      <c r="G2167" s="9">
        <v>1.95</v>
      </c>
      <c r="H2167" s="9" t="s">
        <v>154</v>
      </c>
      <c r="I2167" s="9" t="s">
        <v>168</v>
      </c>
      <c r="J2167" s="9">
        <f>Data[[#This Row],[Miqdar]]*Data[[#This Row],[Qiymət]]</f>
        <v>241.79999999999998</v>
      </c>
      <c r="K2167" s="9">
        <f>Data[[#This Row],[Məbləğ]]-Data[[#This Row],[Maya]]*Data[[#This Row],[Miqdar]]</f>
        <v>120.89999999999999</v>
      </c>
      <c r="O2167"/>
      <c r="P2167"/>
    </row>
    <row r="2168" spans="1:16" x14ac:dyDescent="0.35">
      <c r="A2168" s="15">
        <v>44283.571000000244</v>
      </c>
      <c r="B2168" s="9">
        <v>57</v>
      </c>
      <c r="C2168" s="9" t="s">
        <v>191</v>
      </c>
      <c r="D2168" s="9" t="s">
        <v>149</v>
      </c>
      <c r="E2168" s="9" t="s">
        <v>144</v>
      </c>
      <c r="F2168" s="9">
        <v>1.4</v>
      </c>
      <c r="G2168" s="9">
        <v>0.97999999999999987</v>
      </c>
      <c r="H2168" s="9" t="s">
        <v>140</v>
      </c>
      <c r="I2168" s="9" t="s">
        <v>172</v>
      </c>
      <c r="J2168" s="9">
        <f>Data[[#This Row],[Miqdar]]*Data[[#This Row],[Qiymət]]</f>
        <v>79.8</v>
      </c>
      <c r="K2168" s="9">
        <f>Data[[#This Row],[Məbləğ]]-Data[[#This Row],[Maya]]*Data[[#This Row],[Miqdar]]</f>
        <v>23.940000000000005</v>
      </c>
      <c r="O2168"/>
      <c r="P2168"/>
    </row>
    <row r="2169" spans="1:16" x14ac:dyDescent="0.35">
      <c r="A2169" s="15">
        <v>44283.611900000244</v>
      </c>
      <c r="B2169" s="9">
        <v>68</v>
      </c>
      <c r="C2169" s="9" t="s">
        <v>175</v>
      </c>
      <c r="D2169" s="9" t="s">
        <v>123</v>
      </c>
      <c r="E2169" s="9" t="s">
        <v>144</v>
      </c>
      <c r="F2169" s="9">
        <v>1.4</v>
      </c>
      <c r="G2169" s="9">
        <v>0.97999999999999987</v>
      </c>
      <c r="H2169" s="9" t="s">
        <v>140</v>
      </c>
      <c r="I2169" s="9" t="s">
        <v>179</v>
      </c>
      <c r="J2169" s="9">
        <f>Data[[#This Row],[Miqdar]]*Data[[#This Row],[Qiymət]]</f>
        <v>95.199999999999989</v>
      </c>
      <c r="K2169" s="9">
        <f>Data[[#This Row],[Məbləğ]]-Data[[#This Row],[Maya]]*Data[[#This Row],[Miqdar]]</f>
        <v>28.560000000000002</v>
      </c>
      <c r="O2169"/>
      <c r="P2169"/>
    </row>
    <row r="2170" spans="1:16" x14ac:dyDescent="0.35">
      <c r="A2170" s="15">
        <v>44283.65120000024</v>
      </c>
      <c r="B2170" s="9">
        <v>64</v>
      </c>
      <c r="C2170" s="9" t="s">
        <v>175</v>
      </c>
      <c r="D2170" s="9" t="s">
        <v>123</v>
      </c>
      <c r="E2170" s="9" t="s">
        <v>144</v>
      </c>
      <c r="F2170" s="9">
        <v>1.4</v>
      </c>
      <c r="G2170" s="9">
        <v>0.97999999999999987</v>
      </c>
      <c r="H2170" s="9" t="s">
        <v>140</v>
      </c>
      <c r="I2170" s="9" t="s">
        <v>137</v>
      </c>
      <c r="J2170" s="9">
        <f>Data[[#This Row],[Miqdar]]*Data[[#This Row],[Qiymət]]</f>
        <v>89.6</v>
      </c>
      <c r="K2170" s="9">
        <f>Data[[#This Row],[Məbləğ]]-Data[[#This Row],[Maya]]*Data[[#This Row],[Miqdar]]</f>
        <v>26.880000000000003</v>
      </c>
      <c r="O2170"/>
      <c r="P2170"/>
    </row>
    <row r="2171" spans="1:16" x14ac:dyDescent="0.35">
      <c r="A2171" s="15">
        <v>44283.690300000242</v>
      </c>
      <c r="B2171" s="9">
        <v>61</v>
      </c>
      <c r="C2171" s="9" t="s">
        <v>28</v>
      </c>
      <c r="D2171" s="9" t="s">
        <v>143</v>
      </c>
      <c r="E2171" s="9" t="s">
        <v>169</v>
      </c>
      <c r="F2171" s="9">
        <v>2.5</v>
      </c>
      <c r="G2171" s="9">
        <v>1.25</v>
      </c>
      <c r="H2171" s="9" t="s">
        <v>136</v>
      </c>
      <c r="I2171" s="9" t="s">
        <v>155</v>
      </c>
      <c r="J2171" s="9">
        <f>Data[[#This Row],[Miqdar]]*Data[[#This Row],[Qiymət]]</f>
        <v>152.5</v>
      </c>
      <c r="K2171" s="9">
        <f>Data[[#This Row],[Məbləğ]]-Data[[#This Row],[Maya]]*Data[[#This Row],[Miqdar]]</f>
        <v>76.25</v>
      </c>
      <c r="O2171"/>
      <c r="P2171"/>
    </row>
    <row r="2172" spans="1:16" x14ac:dyDescent="0.35">
      <c r="A2172" s="15">
        <v>44283.733500000242</v>
      </c>
      <c r="B2172" s="9">
        <v>68</v>
      </c>
      <c r="C2172" s="9" t="s">
        <v>160</v>
      </c>
      <c r="D2172" s="9" t="s">
        <v>143</v>
      </c>
      <c r="E2172" s="9" t="s">
        <v>169</v>
      </c>
      <c r="F2172" s="9">
        <v>2.5</v>
      </c>
      <c r="G2172" s="9">
        <v>1.25</v>
      </c>
      <c r="H2172" s="9" t="s">
        <v>136</v>
      </c>
      <c r="I2172" s="9" t="s">
        <v>155</v>
      </c>
      <c r="J2172" s="9">
        <f>Data[[#This Row],[Miqdar]]*Data[[#This Row],[Qiymət]]</f>
        <v>170</v>
      </c>
      <c r="K2172" s="9">
        <f>Data[[#This Row],[Məbləğ]]-Data[[#This Row],[Maya]]*Data[[#This Row],[Miqdar]]</f>
        <v>85</v>
      </c>
      <c r="O2172"/>
      <c r="P2172"/>
    </row>
    <row r="2173" spans="1:16" x14ac:dyDescent="0.35">
      <c r="A2173" s="15">
        <v>44283.772700000241</v>
      </c>
      <c r="B2173" s="9">
        <v>54</v>
      </c>
      <c r="C2173" s="9" t="s">
        <v>16</v>
      </c>
      <c r="D2173" s="9" t="s">
        <v>143</v>
      </c>
      <c r="E2173" s="9" t="s">
        <v>169</v>
      </c>
      <c r="F2173" s="9">
        <v>2.5</v>
      </c>
      <c r="G2173" s="9">
        <v>1.25</v>
      </c>
      <c r="H2173" s="9" t="s">
        <v>136</v>
      </c>
      <c r="I2173" s="9" t="s">
        <v>155</v>
      </c>
      <c r="J2173" s="9">
        <f>Data[[#This Row],[Miqdar]]*Data[[#This Row],[Qiymət]]</f>
        <v>135</v>
      </c>
      <c r="K2173" s="9">
        <f>Data[[#This Row],[Məbləğ]]-Data[[#This Row],[Maya]]*Data[[#This Row],[Miqdar]]</f>
        <v>67.5</v>
      </c>
      <c r="O2173"/>
      <c r="P2173"/>
    </row>
    <row r="2174" spans="1:16" x14ac:dyDescent="0.35">
      <c r="A2174" s="15">
        <v>44283.81480000024</v>
      </c>
      <c r="B2174" s="9">
        <v>65</v>
      </c>
      <c r="C2174" s="9" t="s">
        <v>36</v>
      </c>
      <c r="D2174" s="9" t="s">
        <v>123</v>
      </c>
      <c r="E2174" s="9" t="s">
        <v>178</v>
      </c>
      <c r="F2174" s="9">
        <v>2.2000000000000002</v>
      </c>
      <c r="G2174" s="9">
        <v>1.5400000000000003</v>
      </c>
      <c r="H2174" s="9" t="s">
        <v>140</v>
      </c>
      <c r="I2174" s="9" t="s">
        <v>177</v>
      </c>
      <c r="J2174" s="9">
        <f>Data[[#This Row],[Miqdar]]*Data[[#This Row],[Qiymət]]</f>
        <v>143</v>
      </c>
      <c r="K2174" s="9">
        <f>Data[[#This Row],[Məbləğ]]-Data[[#This Row],[Maya]]*Data[[#This Row],[Miqdar]]</f>
        <v>42.899999999999977</v>
      </c>
      <c r="O2174"/>
      <c r="P2174"/>
    </row>
    <row r="2175" spans="1:16" x14ac:dyDescent="0.35">
      <c r="A2175" s="15">
        <v>44283.852100000244</v>
      </c>
      <c r="B2175" s="9">
        <v>53</v>
      </c>
      <c r="C2175" s="9" t="s">
        <v>200</v>
      </c>
      <c r="D2175" s="9" t="s">
        <v>122</v>
      </c>
      <c r="E2175" s="9" t="s">
        <v>185</v>
      </c>
      <c r="F2175" s="9">
        <v>1.2</v>
      </c>
      <c r="G2175" s="9">
        <v>0.72</v>
      </c>
      <c r="H2175" s="9" t="s">
        <v>154</v>
      </c>
      <c r="I2175" s="9" t="s">
        <v>180</v>
      </c>
      <c r="J2175" s="9">
        <f>Data[[#This Row],[Miqdar]]*Data[[#This Row],[Qiymət]]</f>
        <v>63.599999999999994</v>
      </c>
      <c r="K2175" s="9">
        <f>Data[[#This Row],[Məbləğ]]-Data[[#This Row],[Maya]]*Data[[#This Row],[Miqdar]]</f>
        <v>25.439999999999998</v>
      </c>
      <c r="O2175"/>
      <c r="P2175"/>
    </row>
    <row r="2176" spans="1:16" x14ac:dyDescent="0.35">
      <c r="A2176" s="15">
        <v>44283.891600000243</v>
      </c>
      <c r="B2176" s="9">
        <v>53</v>
      </c>
      <c r="C2176" s="9" t="s">
        <v>11</v>
      </c>
      <c r="D2176" s="9" t="s">
        <v>122</v>
      </c>
      <c r="E2176" s="9" t="s">
        <v>135</v>
      </c>
      <c r="F2176" s="9">
        <v>2.5</v>
      </c>
      <c r="G2176" s="9">
        <v>1.25</v>
      </c>
      <c r="H2176" s="9" t="s">
        <v>136</v>
      </c>
      <c r="I2176" s="9" t="s">
        <v>194</v>
      </c>
      <c r="J2176" s="9">
        <f>Data[[#This Row],[Miqdar]]*Data[[#This Row],[Qiymət]]</f>
        <v>132.5</v>
      </c>
      <c r="K2176" s="9">
        <f>Data[[#This Row],[Məbləğ]]-Data[[#This Row],[Maya]]*Data[[#This Row],[Miqdar]]</f>
        <v>66.25</v>
      </c>
      <c r="O2176"/>
      <c r="P2176"/>
    </row>
    <row r="2177" spans="1:16" x14ac:dyDescent="0.35">
      <c r="A2177" s="15">
        <v>44283.936100000246</v>
      </c>
      <c r="B2177" s="9">
        <v>53</v>
      </c>
      <c r="C2177" s="9" t="s">
        <v>11</v>
      </c>
      <c r="D2177" s="9" t="s">
        <v>122</v>
      </c>
      <c r="E2177" s="9" t="s">
        <v>135</v>
      </c>
      <c r="F2177" s="9">
        <v>2.5</v>
      </c>
      <c r="G2177" s="9">
        <v>1.25</v>
      </c>
      <c r="H2177" s="9" t="s">
        <v>136</v>
      </c>
      <c r="I2177" s="9" t="s">
        <v>194</v>
      </c>
      <c r="J2177" s="9">
        <f>Data[[#This Row],[Miqdar]]*Data[[#This Row],[Qiymət]]</f>
        <v>132.5</v>
      </c>
      <c r="K2177" s="9">
        <f>Data[[#This Row],[Məbləğ]]-Data[[#This Row],[Maya]]*Data[[#This Row],[Miqdar]]</f>
        <v>66.25</v>
      </c>
      <c r="O2177"/>
      <c r="P2177"/>
    </row>
    <row r="2178" spans="1:16" x14ac:dyDescent="0.35">
      <c r="A2178" s="15">
        <v>44283.979700000244</v>
      </c>
      <c r="B2178" s="9">
        <v>63</v>
      </c>
      <c r="C2178" s="9" t="s">
        <v>11</v>
      </c>
      <c r="D2178" s="9" t="s">
        <v>122</v>
      </c>
      <c r="E2178" s="9" t="s">
        <v>135</v>
      </c>
      <c r="F2178" s="9">
        <v>2.5</v>
      </c>
      <c r="G2178" s="9">
        <v>1.25</v>
      </c>
      <c r="H2178" s="9" t="s">
        <v>136</v>
      </c>
      <c r="I2178" s="9" t="s">
        <v>194</v>
      </c>
      <c r="J2178" s="9">
        <f>Data[[#This Row],[Miqdar]]*Data[[#This Row],[Qiymət]]</f>
        <v>157.5</v>
      </c>
      <c r="K2178" s="9">
        <f>Data[[#This Row],[Məbləğ]]-Data[[#This Row],[Maya]]*Data[[#This Row],[Miqdar]]</f>
        <v>78.75</v>
      </c>
      <c r="O2178"/>
      <c r="P2178"/>
    </row>
    <row r="2179" spans="1:16" x14ac:dyDescent="0.35">
      <c r="A2179" s="15">
        <v>44284.019600000247</v>
      </c>
      <c r="B2179" s="9">
        <v>54</v>
      </c>
      <c r="C2179" s="9" t="s">
        <v>11</v>
      </c>
      <c r="D2179" s="9" t="s">
        <v>122</v>
      </c>
      <c r="E2179" s="9" t="s">
        <v>181</v>
      </c>
      <c r="F2179" s="9">
        <v>0.9</v>
      </c>
      <c r="G2179" s="9">
        <v>0.63</v>
      </c>
      <c r="H2179" s="9" t="s">
        <v>140</v>
      </c>
      <c r="I2179" s="9" t="s">
        <v>197</v>
      </c>
      <c r="J2179" s="9">
        <f>Data[[#This Row],[Miqdar]]*Data[[#This Row],[Qiymət]]</f>
        <v>48.6</v>
      </c>
      <c r="K2179" s="9">
        <f>Data[[#This Row],[Məbləğ]]-Data[[#This Row],[Maya]]*Data[[#This Row],[Miqdar]]</f>
        <v>14.579999999999998</v>
      </c>
      <c r="O2179"/>
      <c r="P2179"/>
    </row>
    <row r="2180" spans="1:16" x14ac:dyDescent="0.35">
      <c r="A2180" s="15">
        <v>44284.062900000245</v>
      </c>
      <c r="B2180" s="9">
        <v>72</v>
      </c>
      <c r="C2180" s="9" t="s">
        <v>11</v>
      </c>
      <c r="D2180" s="9" t="s">
        <v>122</v>
      </c>
      <c r="E2180" s="9" t="s">
        <v>139</v>
      </c>
      <c r="F2180" s="9">
        <v>1.5</v>
      </c>
      <c r="G2180" s="9">
        <v>0.75</v>
      </c>
      <c r="H2180" s="9" t="s">
        <v>140</v>
      </c>
      <c r="I2180" s="9" t="s">
        <v>174</v>
      </c>
      <c r="J2180" s="9">
        <f>Data[[#This Row],[Miqdar]]*Data[[#This Row],[Qiymət]]</f>
        <v>108</v>
      </c>
      <c r="K2180" s="9">
        <f>Data[[#This Row],[Məbləğ]]-Data[[#This Row],[Maya]]*Data[[#This Row],[Miqdar]]</f>
        <v>54</v>
      </c>
      <c r="O2180"/>
      <c r="P2180"/>
    </row>
    <row r="2181" spans="1:16" x14ac:dyDescent="0.35">
      <c r="A2181" s="15">
        <v>44284.098200000248</v>
      </c>
      <c r="B2181" s="9">
        <v>62</v>
      </c>
      <c r="C2181" s="9" t="s">
        <v>36</v>
      </c>
      <c r="D2181" s="9" t="s">
        <v>123</v>
      </c>
      <c r="E2181" s="9" t="s">
        <v>164</v>
      </c>
      <c r="F2181" s="9">
        <v>6.6</v>
      </c>
      <c r="G2181" s="9">
        <v>5.2799999999999994</v>
      </c>
      <c r="H2181" s="9" t="s">
        <v>154</v>
      </c>
      <c r="I2181" s="9" t="s">
        <v>179</v>
      </c>
      <c r="J2181" s="9">
        <f>Data[[#This Row],[Miqdar]]*Data[[#This Row],[Qiymət]]</f>
        <v>409.2</v>
      </c>
      <c r="K2181" s="9">
        <f>Data[[#This Row],[Məbləğ]]-Data[[#This Row],[Maya]]*Data[[#This Row],[Miqdar]]</f>
        <v>81.840000000000032</v>
      </c>
      <c r="O2181"/>
      <c r="P2181"/>
    </row>
    <row r="2182" spans="1:16" x14ac:dyDescent="0.35">
      <c r="A2182" s="15">
        <v>44284.138200000249</v>
      </c>
      <c r="B2182" s="9">
        <v>49</v>
      </c>
      <c r="C2182" s="9" t="s">
        <v>36</v>
      </c>
      <c r="D2182" s="9" t="s">
        <v>123</v>
      </c>
      <c r="E2182" s="9" t="s">
        <v>181</v>
      </c>
      <c r="F2182" s="9">
        <v>0.9</v>
      </c>
      <c r="G2182" s="9">
        <v>0.63</v>
      </c>
      <c r="H2182" s="9" t="s">
        <v>140</v>
      </c>
      <c r="I2182" s="9" t="s">
        <v>179</v>
      </c>
      <c r="J2182" s="9">
        <f>Data[[#This Row],[Miqdar]]*Data[[#This Row],[Qiymət]]</f>
        <v>44.1</v>
      </c>
      <c r="K2182" s="9">
        <f>Data[[#This Row],[Məbləğ]]-Data[[#This Row],[Maya]]*Data[[#This Row],[Miqdar]]</f>
        <v>13.23</v>
      </c>
      <c r="O2182"/>
      <c r="P2182"/>
    </row>
    <row r="2183" spans="1:16" x14ac:dyDescent="0.35">
      <c r="A2183" s="15">
        <v>44284.176100000252</v>
      </c>
      <c r="B2183" s="9">
        <v>59</v>
      </c>
      <c r="C2183" s="9" t="s">
        <v>42</v>
      </c>
      <c r="D2183" s="9" t="s">
        <v>121</v>
      </c>
      <c r="E2183" s="9" t="s">
        <v>144</v>
      </c>
      <c r="F2183" s="9">
        <v>1.4</v>
      </c>
      <c r="G2183" s="9">
        <v>0.97999999999999987</v>
      </c>
      <c r="H2183" s="9" t="s">
        <v>140</v>
      </c>
      <c r="I2183" s="9" t="s">
        <v>198</v>
      </c>
      <c r="J2183" s="9">
        <f>Data[[#This Row],[Miqdar]]*Data[[#This Row],[Qiymət]]</f>
        <v>82.6</v>
      </c>
      <c r="K2183" s="9">
        <f>Data[[#This Row],[Məbləğ]]-Data[[#This Row],[Maya]]*Data[[#This Row],[Miqdar]]</f>
        <v>24.78</v>
      </c>
      <c r="O2183"/>
      <c r="P2183"/>
    </row>
    <row r="2184" spans="1:16" x14ac:dyDescent="0.35">
      <c r="A2184" s="15">
        <v>44284.215000000251</v>
      </c>
      <c r="B2184" s="9">
        <v>66</v>
      </c>
      <c r="C2184" s="9" t="s">
        <v>191</v>
      </c>
      <c r="D2184" s="9" t="s">
        <v>149</v>
      </c>
      <c r="E2184" s="9" t="s">
        <v>171</v>
      </c>
      <c r="F2184" s="9">
        <v>2.8</v>
      </c>
      <c r="G2184" s="9">
        <v>1.6799999999999997</v>
      </c>
      <c r="H2184" s="9" t="s">
        <v>136</v>
      </c>
      <c r="I2184" s="9" t="s">
        <v>192</v>
      </c>
      <c r="J2184" s="9">
        <f>Data[[#This Row],[Miqdar]]*Data[[#This Row],[Qiymət]]</f>
        <v>184.79999999999998</v>
      </c>
      <c r="K2184" s="9">
        <f>Data[[#This Row],[Məbləğ]]-Data[[#This Row],[Maya]]*Data[[#This Row],[Miqdar]]</f>
        <v>73.92</v>
      </c>
      <c r="O2184"/>
      <c r="P2184"/>
    </row>
    <row r="2185" spans="1:16" x14ac:dyDescent="0.35">
      <c r="A2185" s="15">
        <v>44284.252000000248</v>
      </c>
      <c r="B2185" s="9">
        <v>53</v>
      </c>
      <c r="C2185" s="9" t="s">
        <v>148</v>
      </c>
      <c r="D2185" s="9" t="s">
        <v>149</v>
      </c>
      <c r="E2185" s="9" t="s">
        <v>135</v>
      </c>
      <c r="F2185" s="9">
        <v>2.5</v>
      </c>
      <c r="G2185" s="9">
        <v>1.25</v>
      </c>
      <c r="H2185" s="9" t="s">
        <v>136</v>
      </c>
      <c r="I2185" s="9" t="s">
        <v>151</v>
      </c>
      <c r="J2185" s="9">
        <f>Data[[#This Row],[Miqdar]]*Data[[#This Row],[Qiymət]]</f>
        <v>132.5</v>
      </c>
      <c r="K2185" s="9">
        <f>Data[[#This Row],[Məbləğ]]-Data[[#This Row],[Maya]]*Data[[#This Row],[Miqdar]]</f>
        <v>66.25</v>
      </c>
      <c r="O2185"/>
      <c r="P2185"/>
    </row>
    <row r="2186" spans="1:16" x14ac:dyDescent="0.35">
      <c r="A2186" s="15">
        <v>44284.293700000249</v>
      </c>
      <c r="B2186" s="9">
        <v>60</v>
      </c>
      <c r="C2186" s="9" t="s">
        <v>175</v>
      </c>
      <c r="D2186" s="9" t="s">
        <v>123</v>
      </c>
      <c r="E2186" s="9" t="s">
        <v>171</v>
      </c>
      <c r="F2186" s="9">
        <v>2.8</v>
      </c>
      <c r="G2186" s="9">
        <v>1.6799999999999997</v>
      </c>
      <c r="H2186" s="9" t="s">
        <v>136</v>
      </c>
      <c r="I2186" s="9" t="s">
        <v>177</v>
      </c>
      <c r="J2186" s="9">
        <f>Data[[#This Row],[Miqdar]]*Data[[#This Row],[Qiymət]]</f>
        <v>168</v>
      </c>
      <c r="K2186" s="9">
        <f>Data[[#This Row],[Məbləğ]]-Data[[#This Row],[Maya]]*Data[[#This Row],[Miqdar]]</f>
        <v>67.200000000000017</v>
      </c>
      <c r="O2186"/>
      <c r="P2186"/>
    </row>
    <row r="2187" spans="1:16" x14ac:dyDescent="0.35">
      <c r="A2187" s="15">
        <v>44284.33200000025</v>
      </c>
      <c r="B2187" s="9">
        <v>60</v>
      </c>
      <c r="C2187" s="9" t="s">
        <v>28</v>
      </c>
      <c r="D2187" s="9" t="s">
        <v>143</v>
      </c>
      <c r="E2187" s="9" t="s">
        <v>159</v>
      </c>
      <c r="F2187" s="9">
        <v>1.5</v>
      </c>
      <c r="G2187" s="9">
        <v>0.9</v>
      </c>
      <c r="H2187" s="9" t="s">
        <v>154</v>
      </c>
      <c r="I2187" s="9" t="s">
        <v>161</v>
      </c>
      <c r="J2187" s="9">
        <f>Data[[#This Row],[Miqdar]]*Data[[#This Row],[Qiymət]]</f>
        <v>90</v>
      </c>
      <c r="K2187" s="9">
        <f>Data[[#This Row],[Məbləğ]]-Data[[#This Row],[Maya]]*Data[[#This Row],[Miqdar]]</f>
        <v>36</v>
      </c>
      <c r="O2187"/>
      <c r="P2187"/>
    </row>
    <row r="2188" spans="1:16" x14ac:dyDescent="0.35">
      <c r="A2188" s="15">
        <v>44284.368900000249</v>
      </c>
      <c r="B2188" s="9">
        <v>60</v>
      </c>
      <c r="C2188" s="9" t="s">
        <v>42</v>
      </c>
      <c r="D2188" s="9" t="s">
        <v>121</v>
      </c>
      <c r="E2188" s="9" t="s">
        <v>153</v>
      </c>
      <c r="F2188" s="9">
        <v>1</v>
      </c>
      <c r="G2188" s="9">
        <v>0.6</v>
      </c>
      <c r="H2188" s="9" t="s">
        <v>154</v>
      </c>
      <c r="I2188" s="9" t="s">
        <v>183</v>
      </c>
      <c r="J2188" s="9">
        <f>Data[[#This Row],[Miqdar]]*Data[[#This Row],[Qiymət]]</f>
        <v>60</v>
      </c>
      <c r="K2188" s="9">
        <f>Data[[#This Row],[Məbləğ]]-Data[[#This Row],[Maya]]*Data[[#This Row],[Miqdar]]</f>
        <v>24</v>
      </c>
      <c r="O2188"/>
      <c r="P2188"/>
    </row>
    <row r="2189" spans="1:16" x14ac:dyDescent="0.35">
      <c r="A2189" s="15">
        <v>44284.404800000251</v>
      </c>
      <c r="B2189" s="9">
        <v>64</v>
      </c>
      <c r="C2189" s="9" t="s">
        <v>167</v>
      </c>
      <c r="D2189" s="9" t="s">
        <v>149</v>
      </c>
      <c r="E2189" s="9" t="s">
        <v>186</v>
      </c>
      <c r="F2189" s="9">
        <v>1.4</v>
      </c>
      <c r="G2189" s="9">
        <v>0.97999999999999987</v>
      </c>
      <c r="H2189" s="9" t="s">
        <v>140</v>
      </c>
      <c r="I2189" s="9" t="s">
        <v>192</v>
      </c>
      <c r="J2189" s="9">
        <f>Data[[#This Row],[Miqdar]]*Data[[#This Row],[Qiymət]]</f>
        <v>89.6</v>
      </c>
      <c r="K2189" s="9">
        <f>Data[[#This Row],[Məbləğ]]-Data[[#This Row],[Maya]]*Data[[#This Row],[Miqdar]]</f>
        <v>26.880000000000003</v>
      </c>
      <c r="O2189"/>
      <c r="P2189"/>
    </row>
    <row r="2190" spans="1:16" x14ac:dyDescent="0.35">
      <c r="A2190" s="15">
        <v>44284.441300000253</v>
      </c>
      <c r="B2190" s="9">
        <v>76</v>
      </c>
      <c r="C2190" s="9" t="s">
        <v>160</v>
      </c>
      <c r="D2190" s="9" t="s">
        <v>143</v>
      </c>
      <c r="E2190" s="9" t="s">
        <v>153</v>
      </c>
      <c r="F2190" s="9">
        <v>1</v>
      </c>
      <c r="G2190" s="9">
        <v>0.6</v>
      </c>
      <c r="H2190" s="9" t="s">
        <v>154</v>
      </c>
      <c r="I2190" s="9" t="s">
        <v>166</v>
      </c>
      <c r="J2190" s="9">
        <f>Data[[#This Row],[Miqdar]]*Data[[#This Row],[Qiymət]]</f>
        <v>76</v>
      </c>
      <c r="K2190" s="9">
        <f>Data[[#This Row],[Məbləğ]]-Data[[#This Row],[Maya]]*Data[[#This Row],[Miqdar]]</f>
        <v>30.4</v>
      </c>
      <c r="O2190"/>
      <c r="P2190"/>
    </row>
    <row r="2191" spans="1:16" x14ac:dyDescent="0.35">
      <c r="A2191" s="15">
        <v>44284.481600000254</v>
      </c>
      <c r="B2191" s="9">
        <v>78</v>
      </c>
      <c r="C2191" s="9" t="s">
        <v>36</v>
      </c>
      <c r="D2191" s="9" t="s">
        <v>123</v>
      </c>
      <c r="E2191" s="9" t="s">
        <v>178</v>
      </c>
      <c r="F2191" s="9">
        <v>2.2000000000000002</v>
      </c>
      <c r="G2191" s="9">
        <v>1.5400000000000003</v>
      </c>
      <c r="H2191" s="9" t="s">
        <v>140</v>
      </c>
      <c r="I2191" s="9" t="s">
        <v>179</v>
      </c>
      <c r="J2191" s="9">
        <f>Data[[#This Row],[Miqdar]]*Data[[#This Row],[Qiymət]]</f>
        <v>171.60000000000002</v>
      </c>
      <c r="K2191" s="9">
        <f>Data[[#This Row],[Məbləğ]]-Data[[#This Row],[Maya]]*Data[[#This Row],[Miqdar]]</f>
        <v>51.480000000000004</v>
      </c>
      <c r="O2191"/>
      <c r="P2191"/>
    </row>
    <row r="2192" spans="1:16" x14ac:dyDescent="0.35">
      <c r="A2192" s="15">
        <v>44284.518300000251</v>
      </c>
      <c r="B2192" s="9">
        <v>63</v>
      </c>
      <c r="C2192" s="9" t="s">
        <v>20</v>
      </c>
      <c r="D2192" s="9" t="s">
        <v>121</v>
      </c>
      <c r="E2192" s="9" t="s">
        <v>178</v>
      </c>
      <c r="F2192" s="9">
        <v>2.2000000000000002</v>
      </c>
      <c r="G2192" s="9">
        <v>1.5400000000000003</v>
      </c>
      <c r="H2192" s="9" t="s">
        <v>140</v>
      </c>
      <c r="I2192" s="9" t="s">
        <v>165</v>
      </c>
      <c r="J2192" s="9">
        <f>Data[[#This Row],[Miqdar]]*Data[[#This Row],[Qiymət]]</f>
        <v>138.60000000000002</v>
      </c>
      <c r="K2192" s="9">
        <f>Data[[#This Row],[Məbləğ]]-Data[[#This Row],[Maya]]*Data[[#This Row],[Miqdar]]</f>
        <v>41.580000000000013</v>
      </c>
      <c r="O2192"/>
      <c r="P2192"/>
    </row>
    <row r="2193" spans="1:16" x14ac:dyDescent="0.35">
      <c r="A2193" s="15">
        <v>44284.555100000252</v>
      </c>
      <c r="B2193" s="9">
        <v>50</v>
      </c>
      <c r="C2193" s="9" t="s">
        <v>191</v>
      </c>
      <c r="D2193" s="9" t="s">
        <v>149</v>
      </c>
      <c r="E2193" s="9" t="s">
        <v>186</v>
      </c>
      <c r="F2193" s="9">
        <v>1.4</v>
      </c>
      <c r="G2193" s="9">
        <v>0.97999999999999987</v>
      </c>
      <c r="H2193" s="9" t="s">
        <v>140</v>
      </c>
      <c r="I2193" s="9" t="s">
        <v>173</v>
      </c>
      <c r="J2193" s="9">
        <f>Data[[#This Row],[Miqdar]]*Data[[#This Row],[Qiymət]]</f>
        <v>70</v>
      </c>
      <c r="K2193" s="9">
        <f>Data[[#This Row],[Məbləğ]]-Data[[#This Row],[Maya]]*Data[[#This Row],[Miqdar]]</f>
        <v>21.000000000000007</v>
      </c>
      <c r="O2193"/>
      <c r="P2193"/>
    </row>
    <row r="2194" spans="1:16" x14ac:dyDescent="0.35">
      <c r="A2194" s="15">
        <v>44284.599400000254</v>
      </c>
      <c r="B2194" s="9">
        <v>57</v>
      </c>
      <c r="C2194" s="9" t="s">
        <v>20</v>
      </c>
      <c r="D2194" s="9" t="s">
        <v>121</v>
      </c>
      <c r="E2194" s="9" t="s">
        <v>182</v>
      </c>
      <c r="F2194" s="9">
        <v>3.4</v>
      </c>
      <c r="G2194" s="9">
        <v>2.38</v>
      </c>
      <c r="H2194" s="9" t="s">
        <v>136</v>
      </c>
      <c r="I2194" s="9" t="s">
        <v>147</v>
      </c>
      <c r="J2194" s="9">
        <f>Data[[#This Row],[Miqdar]]*Data[[#This Row],[Qiymət]]</f>
        <v>193.79999999999998</v>
      </c>
      <c r="K2194" s="9">
        <f>Data[[#This Row],[Məbləğ]]-Data[[#This Row],[Maya]]*Data[[#This Row],[Miqdar]]</f>
        <v>58.139999999999986</v>
      </c>
      <c r="O2194"/>
      <c r="P2194"/>
    </row>
    <row r="2195" spans="1:16" x14ac:dyDescent="0.35">
      <c r="A2195" s="15">
        <v>44284.636700000257</v>
      </c>
      <c r="B2195" s="9">
        <v>74</v>
      </c>
      <c r="C2195" s="9" t="s">
        <v>16</v>
      </c>
      <c r="D2195" s="9" t="s">
        <v>143</v>
      </c>
      <c r="E2195" s="9" t="s">
        <v>184</v>
      </c>
      <c r="F2195" s="9">
        <v>1.8</v>
      </c>
      <c r="G2195" s="9">
        <v>1.08</v>
      </c>
      <c r="H2195" s="9" t="s">
        <v>154</v>
      </c>
      <c r="I2195" s="9" t="s">
        <v>161</v>
      </c>
      <c r="J2195" s="9">
        <f>Data[[#This Row],[Miqdar]]*Data[[#This Row],[Qiymət]]</f>
        <v>133.20000000000002</v>
      </c>
      <c r="K2195" s="9">
        <f>Data[[#This Row],[Məbləğ]]-Data[[#This Row],[Maya]]*Data[[#This Row],[Miqdar]]</f>
        <v>53.280000000000015</v>
      </c>
      <c r="O2195"/>
      <c r="P2195"/>
    </row>
    <row r="2196" spans="1:16" x14ac:dyDescent="0.35">
      <c r="A2196" s="15">
        <v>44284.680500000257</v>
      </c>
      <c r="B2196" s="9">
        <v>67</v>
      </c>
      <c r="C2196" s="9" t="s">
        <v>175</v>
      </c>
      <c r="D2196" s="9" t="s">
        <v>123</v>
      </c>
      <c r="E2196" s="9" t="s">
        <v>181</v>
      </c>
      <c r="F2196" s="9">
        <v>0.9</v>
      </c>
      <c r="G2196" s="9">
        <v>0.63</v>
      </c>
      <c r="H2196" s="9" t="s">
        <v>140</v>
      </c>
      <c r="I2196" s="9" t="s">
        <v>137</v>
      </c>
      <c r="J2196" s="9">
        <f>Data[[#This Row],[Miqdar]]*Data[[#This Row],[Qiymət]]</f>
        <v>60.300000000000004</v>
      </c>
      <c r="K2196" s="9">
        <f>Data[[#This Row],[Məbləğ]]-Data[[#This Row],[Maya]]*Data[[#This Row],[Miqdar]]</f>
        <v>18.090000000000003</v>
      </c>
      <c r="O2196"/>
      <c r="P2196"/>
    </row>
    <row r="2197" spans="1:16" x14ac:dyDescent="0.35">
      <c r="A2197" s="15">
        <v>44284.723900000259</v>
      </c>
      <c r="B2197" s="9">
        <v>57</v>
      </c>
      <c r="C2197" s="9" t="s">
        <v>142</v>
      </c>
      <c r="D2197" s="9" t="s">
        <v>143</v>
      </c>
      <c r="E2197" s="9" t="s">
        <v>150</v>
      </c>
      <c r="F2197" s="9">
        <v>3.3</v>
      </c>
      <c r="G2197" s="9">
        <v>2.6399999999999997</v>
      </c>
      <c r="H2197" s="9" t="s">
        <v>136</v>
      </c>
      <c r="I2197" s="9" t="s">
        <v>166</v>
      </c>
      <c r="J2197" s="9">
        <f>Data[[#This Row],[Miqdar]]*Data[[#This Row],[Qiymət]]</f>
        <v>188.1</v>
      </c>
      <c r="K2197" s="9">
        <f>Data[[#This Row],[Məbləğ]]-Data[[#This Row],[Maya]]*Data[[#This Row],[Miqdar]]</f>
        <v>37.620000000000005</v>
      </c>
      <c r="O2197"/>
      <c r="P2197"/>
    </row>
    <row r="2198" spans="1:16" x14ac:dyDescent="0.35">
      <c r="A2198" s="15">
        <v>44284.765500000256</v>
      </c>
      <c r="B2198" s="9">
        <v>50</v>
      </c>
      <c r="C2198" s="9" t="s">
        <v>28</v>
      </c>
      <c r="D2198" s="9" t="s">
        <v>143</v>
      </c>
      <c r="E2198" s="9" t="s">
        <v>185</v>
      </c>
      <c r="F2198" s="9">
        <v>1.2</v>
      </c>
      <c r="G2198" s="9">
        <v>0.72</v>
      </c>
      <c r="H2198" s="9" t="s">
        <v>154</v>
      </c>
      <c r="I2198" s="9" t="s">
        <v>161</v>
      </c>
      <c r="J2198" s="9">
        <f>Data[[#This Row],[Miqdar]]*Data[[#This Row],[Qiymət]]</f>
        <v>60</v>
      </c>
      <c r="K2198" s="9">
        <f>Data[[#This Row],[Məbləğ]]-Data[[#This Row],[Maya]]*Data[[#This Row],[Miqdar]]</f>
        <v>24</v>
      </c>
      <c r="O2198"/>
      <c r="P2198"/>
    </row>
    <row r="2199" spans="1:16" x14ac:dyDescent="0.35">
      <c r="A2199" s="15">
        <v>44284.801200000256</v>
      </c>
      <c r="B2199" s="9">
        <v>59</v>
      </c>
      <c r="C2199" s="9" t="s">
        <v>20</v>
      </c>
      <c r="D2199" s="9" t="s">
        <v>121</v>
      </c>
      <c r="E2199" s="9" t="s">
        <v>139</v>
      </c>
      <c r="F2199" s="9">
        <v>1.5</v>
      </c>
      <c r="G2199" s="9">
        <v>0.75</v>
      </c>
      <c r="H2199" s="9" t="s">
        <v>140</v>
      </c>
      <c r="I2199" s="9" t="s">
        <v>147</v>
      </c>
      <c r="J2199" s="9">
        <f>Data[[#This Row],[Miqdar]]*Data[[#This Row],[Qiymət]]</f>
        <v>88.5</v>
      </c>
      <c r="K2199" s="9">
        <f>Data[[#This Row],[Məbləğ]]-Data[[#This Row],[Maya]]*Data[[#This Row],[Miqdar]]</f>
        <v>44.25</v>
      </c>
      <c r="O2199"/>
      <c r="P2199"/>
    </row>
    <row r="2200" spans="1:16" x14ac:dyDescent="0.35">
      <c r="A2200" s="15">
        <v>44284.839900000254</v>
      </c>
      <c r="B2200" s="9">
        <v>60</v>
      </c>
      <c r="C2200" s="9" t="s">
        <v>20</v>
      </c>
      <c r="D2200" s="9" t="s">
        <v>121</v>
      </c>
      <c r="E2200" s="9" t="s">
        <v>139</v>
      </c>
      <c r="F2200" s="9">
        <v>1.5</v>
      </c>
      <c r="G2200" s="9">
        <v>0.75</v>
      </c>
      <c r="H2200" s="9" t="s">
        <v>140</v>
      </c>
      <c r="I2200" s="9" t="s">
        <v>193</v>
      </c>
      <c r="J2200" s="9">
        <f>Data[[#This Row],[Miqdar]]*Data[[#This Row],[Qiymət]]</f>
        <v>90</v>
      </c>
      <c r="K2200" s="9">
        <f>Data[[#This Row],[Məbləğ]]-Data[[#This Row],[Maya]]*Data[[#This Row],[Miqdar]]</f>
        <v>45</v>
      </c>
      <c r="O2200"/>
      <c r="P2200"/>
    </row>
    <row r="2201" spans="1:16" x14ac:dyDescent="0.35">
      <c r="A2201" s="15">
        <v>44284.877700000252</v>
      </c>
      <c r="B2201" s="9">
        <v>70</v>
      </c>
      <c r="C2201" s="9" t="s">
        <v>191</v>
      </c>
      <c r="D2201" s="9" t="s">
        <v>149</v>
      </c>
      <c r="E2201" s="9" t="s">
        <v>186</v>
      </c>
      <c r="F2201" s="9">
        <v>1.4</v>
      </c>
      <c r="G2201" s="9">
        <v>0.97999999999999987</v>
      </c>
      <c r="H2201" s="9" t="s">
        <v>140</v>
      </c>
      <c r="I2201" s="9" t="s">
        <v>192</v>
      </c>
      <c r="J2201" s="9">
        <f>Data[[#This Row],[Miqdar]]*Data[[#This Row],[Qiymət]]</f>
        <v>98</v>
      </c>
      <c r="K2201" s="9">
        <f>Data[[#This Row],[Məbləğ]]-Data[[#This Row],[Maya]]*Data[[#This Row],[Miqdar]]</f>
        <v>29.400000000000006</v>
      </c>
      <c r="O2201"/>
      <c r="P2201"/>
    </row>
    <row r="2202" spans="1:16" x14ac:dyDescent="0.35">
      <c r="A2202" s="15">
        <v>44284.91780000025</v>
      </c>
      <c r="B2202" s="9">
        <v>60</v>
      </c>
      <c r="C2202" s="9" t="s">
        <v>39</v>
      </c>
      <c r="D2202" s="9" t="s">
        <v>124</v>
      </c>
      <c r="E2202" s="9" t="s">
        <v>186</v>
      </c>
      <c r="F2202" s="9">
        <v>1.4</v>
      </c>
      <c r="G2202" s="9">
        <v>0.97999999999999987</v>
      </c>
      <c r="H2202" s="9" t="s">
        <v>140</v>
      </c>
      <c r="I2202" s="9" t="s">
        <v>192</v>
      </c>
      <c r="J2202" s="9">
        <f>Data[[#This Row],[Miqdar]]*Data[[#This Row],[Qiymət]]</f>
        <v>84</v>
      </c>
      <c r="K2202" s="9">
        <f>Data[[#This Row],[Məbləğ]]-Data[[#This Row],[Maya]]*Data[[#This Row],[Miqdar]]</f>
        <v>25.20000000000001</v>
      </c>
      <c r="O2202"/>
      <c r="P2202"/>
    </row>
    <row r="2203" spans="1:16" x14ac:dyDescent="0.35">
      <c r="A2203" s="15">
        <v>44284.955500000251</v>
      </c>
      <c r="B2203" s="9">
        <v>70</v>
      </c>
      <c r="C2203" s="9" t="s">
        <v>20</v>
      </c>
      <c r="D2203" s="9" t="s">
        <v>121</v>
      </c>
      <c r="E2203" s="9" t="s">
        <v>195</v>
      </c>
      <c r="F2203" s="9">
        <v>2</v>
      </c>
      <c r="G2203" s="9">
        <v>1.6</v>
      </c>
      <c r="H2203" s="9" t="s">
        <v>136</v>
      </c>
      <c r="I2203" s="9" t="s">
        <v>165</v>
      </c>
      <c r="J2203" s="9">
        <f>Data[[#This Row],[Miqdar]]*Data[[#This Row],[Qiymət]]</f>
        <v>140</v>
      </c>
      <c r="K2203" s="9">
        <f>Data[[#This Row],[Məbləğ]]-Data[[#This Row],[Maya]]*Data[[#This Row],[Miqdar]]</f>
        <v>28</v>
      </c>
      <c r="O2203"/>
      <c r="P2203"/>
    </row>
    <row r="2204" spans="1:16" x14ac:dyDescent="0.35">
      <c r="A2204" s="15">
        <v>44284.993200000252</v>
      </c>
      <c r="B2204" s="9">
        <v>69</v>
      </c>
      <c r="C2204" s="9" t="s">
        <v>16</v>
      </c>
      <c r="D2204" s="9" t="s">
        <v>143</v>
      </c>
      <c r="E2204" s="9" t="s">
        <v>153</v>
      </c>
      <c r="F2204" s="9">
        <v>1</v>
      </c>
      <c r="G2204" s="9">
        <v>0.6</v>
      </c>
      <c r="H2204" s="9" t="s">
        <v>154</v>
      </c>
      <c r="I2204" s="9" t="s">
        <v>161</v>
      </c>
      <c r="J2204" s="9">
        <f>Data[[#This Row],[Miqdar]]*Data[[#This Row],[Qiymət]]</f>
        <v>69</v>
      </c>
      <c r="K2204" s="9">
        <f>Data[[#This Row],[Məbləğ]]-Data[[#This Row],[Maya]]*Data[[#This Row],[Miqdar]]</f>
        <v>27.6</v>
      </c>
      <c r="O2204"/>
      <c r="P2204"/>
    </row>
    <row r="2205" spans="1:16" x14ac:dyDescent="0.35">
      <c r="A2205" s="15">
        <v>44285.036700000252</v>
      </c>
      <c r="B2205" s="9">
        <v>72</v>
      </c>
      <c r="C2205" s="9" t="s">
        <v>28</v>
      </c>
      <c r="D2205" s="9" t="s">
        <v>143</v>
      </c>
      <c r="E2205" s="9" t="s">
        <v>169</v>
      </c>
      <c r="F2205" s="9">
        <v>2.5</v>
      </c>
      <c r="G2205" s="9">
        <v>1.25</v>
      </c>
      <c r="H2205" s="9" t="s">
        <v>136</v>
      </c>
      <c r="I2205" s="9" t="s">
        <v>170</v>
      </c>
      <c r="J2205" s="9">
        <f>Data[[#This Row],[Miqdar]]*Data[[#This Row],[Qiymət]]</f>
        <v>180</v>
      </c>
      <c r="K2205" s="9">
        <f>Data[[#This Row],[Məbləğ]]-Data[[#This Row],[Maya]]*Data[[#This Row],[Miqdar]]</f>
        <v>90</v>
      </c>
      <c r="O2205"/>
      <c r="P2205"/>
    </row>
    <row r="2206" spans="1:16" x14ac:dyDescent="0.35">
      <c r="A2206" s="15">
        <v>44285.076200000251</v>
      </c>
      <c r="B2206" s="9">
        <v>79</v>
      </c>
      <c r="C2206" s="9" t="s">
        <v>160</v>
      </c>
      <c r="D2206" s="9" t="s">
        <v>143</v>
      </c>
      <c r="E2206" s="9" t="s">
        <v>188</v>
      </c>
      <c r="F2206" s="9">
        <v>2.4</v>
      </c>
      <c r="G2206" s="9">
        <v>1.6800000000000002</v>
      </c>
      <c r="H2206" s="9" t="s">
        <v>154</v>
      </c>
      <c r="I2206" s="9" t="s">
        <v>145</v>
      </c>
      <c r="J2206" s="9">
        <f>Data[[#This Row],[Miqdar]]*Data[[#This Row],[Qiymət]]</f>
        <v>189.6</v>
      </c>
      <c r="K2206" s="9">
        <f>Data[[#This Row],[Məbləğ]]-Data[[#This Row],[Maya]]*Data[[#This Row],[Miqdar]]</f>
        <v>56.879999999999995</v>
      </c>
      <c r="O2206"/>
      <c r="P2206"/>
    </row>
    <row r="2207" spans="1:16" x14ac:dyDescent="0.35">
      <c r="A2207" s="15">
        <v>44285.119000000253</v>
      </c>
      <c r="B2207" s="9">
        <v>69</v>
      </c>
      <c r="C2207" s="9" t="s">
        <v>36</v>
      </c>
      <c r="D2207" s="9" t="s">
        <v>123</v>
      </c>
      <c r="E2207" s="9" t="s">
        <v>158</v>
      </c>
      <c r="F2207" s="9">
        <v>3.9</v>
      </c>
      <c r="G2207" s="9">
        <v>1.95</v>
      </c>
      <c r="H2207" s="9" t="s">
        <v>154</v>
      </c>
      <c r="I2207" s="9" t="s">
        <v>141</v>
      </c>
      <c r="J2207" s="9">
        <f>Data[[#This Row],[Miqdar]]*Data[[#This Row],[Qiymət]]</f>
        <v>269.09999999999997</v>
      </c>
      <c r="K2207" s="9">
        <f>Data[[#This Row],[Məbləğ]]-Data[[#This Row],[Maya]]*Data[[#This Row],[Miqdar]]</f>
        <v>134.54999999999998</v>
      </c>
      <c r="O2207"/>
      <c r="P2207"/>
    </row>
    <row r="2208" spans="1:16" x14ac:dyDescent="0.35">
      <c r="A2208" s="15">
        <v>44285.159500000256</v>
      </c>
      <c r="B2208" s="9">
        <v>52</v>
      </c>
      <c r="C2208" s="9" t="s">
        <v>36</v>
      </c>
      <c r="D2208" s="9" t="s">
        <v>123</v>
      </c>
      <c r="E2208" s="9" t="s">
        <v>164</v>
      </c>
      <c r="F2208" s="9">
        <v>6.6</v>
      </c>
      <c r="G2208" s="9">
        <v>5.2799999999999994</v>
      </c>
      <c r="H2208" s="9" t="s">
        <v>154</v>
      </c>
      <c r="I2208" s="9" t="s">
        <v>177</v>
      </c>
      <c r="J2208" s="9">
        <f>Data[[#This Row],[Miqdar]]*Data[[#This Row],[Qiymət]]</f>
        <v>343.2</v>
      </c>
      <c r="K2208" s="9">
        <f>Data[[#This Row],[Məbləğ]]-Data[[#This Row],[Maya]]*Data[[#This Row],[Miqdar]]</f>
        <v>68.640000000000043</v>
      </c>
      <c r="O2208"/>
      <c r="P2208"/>
    </row>
    <row r="2209" spans="1:16" x14ac:dyDescent="0.35">
      <c r="A2209" s="15">
        <v>44285.200200000254</v>
      </c>
      <c r="B2209" s="9">
        <v>53</v>
      </c>
      <c r="C2209" s="9" t="s">
        <v>36</v>
      </c>
      <c r="D2209" s="9" t="s">
        <v>123</v>
      </c>
      <c r="E2209" s="9" t="s">
        <v>171</v>
      </c>
      <c r="F2209" s="9">
        <v>2.8</v>
      </c>
      <c r="G2209" s="9">
        <v>1.6799999999999997</v>
      </c>
      <c r="H2209" s="9" t="s">
        <v>136</v>
      </c>
      <c r="I2209" s="9" t="s">
        <v>137</v>
      </c>
      <c r="J2209" s="9">
        <f>Data[[#This Row],[Miqdar]]*Data[[#This Row],[Qiymət]]</f>
        <v>148.39999999999998</v>
      </c>
      <c r="K2209" s="9">
        <f>Data[[#This Row],[Məbləğ]]-Data[[#This Row],[Maya]]*Data[[#This Row],[Miqdar]]</f>
        <v>59.359999999999985</v>
      </c>
      <c r="O2209"/>
      <c r="P2209"/>
    </row>
    <row r="2210" spans="1:16" x14ac:dyDescent="0.35">
      <c r="A2210" s="15">
        <v>44285.243900000256</v>
      </c>
      <c r="B2210" s="9">
        <v>70</v>
      </c>
      <c r="C2210" s="9" t="s">
        <v>175</v>
      </c>
      <c r="D2210" s="9" t="s">
        <v>123</v>
      </c>
      <c r="E2210" s="9" t="s">
        <v>171</v>
      </c>
      <c r="F2210" s="9">
        <v>2.8</v>
      </c>
      <c r="G2210" s="9">
        <v>1.6799999999999997</v>
      </c>
      <c r="H2210" s="9" t="s">
        <v>136</v>
      </c>
      <c r="I2210" s="9" t="s">
        <v>179</v>
      </c>
      <c r="J2210" s="9">
        <f>Data[[#This Row],[Miqdar]]*Data[[#This Row],[Qiymət]]</f>
        <v>196</v>
      </c>
      <c r="K2210" s="9">
        <f>Data[[#This Row],[Məbləğ]]-Data[[#This Row],[Maya]]*Data[[#This Row],[Miqdar]]</f>
        <v>78.40000000000002</v>
      </c>
      <c r="O2210"/>
      <c r="P2210"/>
    </row>
    <row r="2211" spans="1:16" x14ac:dyDescent="0.35">
      <c r="A2211" s="15">
        <v>44285.282500000256</v>
      </c>
      <c r="B2211" s="9">
        <v>62</v>
      </c>
      <c r="C2211" s="9" t="s">
        <v>138</v>
      </c>
      <c r="D2211" s="9" t="s">
        <v>123</v>
      </c>
      <c r="E2211" s="9" t="s">
        <v>171</v>
      </c>
      <c r="F2211" s="9">
        <v>2.8</v>
      </c>
      <c r="G2211" s="9">
        <v>1.6799999999999997</v>
      </c>
      <c r="H2211" s="9" t="s">
        <v>136</v>
      </c>
      <c r="I2211" s="9" t="s">
        <v>137</v>
      </c>
      <c r="J2211" s="9">
        <f>Data[[#This Row],[Miqdar]]*Data[[#This Row],[Qiymət]]</f>
        <v>173.6</v>
      </c>
      <c r="K2211" s="9">
        <f>Data[[#This Row],[Məbləğ]]-Data[[#This Row],[Maya]]*Data[[#This Row],[Miqdar]]</f>
        <v>69.440000000000012</v>
      </c>
      <c r="O2211"/>
      <c r="P2211"/>
    </row>
    <row r="2212" spans="1:16" x14ac:dyDescent="0.35">
      <c r="A2212" s="15">
        <v>44285.319700000255</v>
      </c>
      <c r="B2212" s="9">
        <v>52</v>
      </c>
      <c r="C2212" s="9" t="s">
        <v>8</v>
      </c>
      <c r="D2212" s="9" t="s">
        <v>122</v>
      </c>
      <c r="E2212" s="9" t="s">
        <v>182</v>
      </c>
      <c r="F2212" s="9">
        <v>3.4</v>
      </c>
      <c r="G2212" s="9">
        <v>2.38</v>
      </c>
      <c r="H2212" s="9" t="s">
        <v>136</v>
      </c>
      <c r="I2212" s="9" t="s">
        <v>174</v>
      </c>
      <c r="J2212" s="9">
        <f>Data[[#This Row],[Miqdar]]*Data[[#This Row],[Qiymət]]</f>
        <v>176.79999999999998</v>
      </c>
      <c r="K2212" s="9">
        <f>Data[[#This Row],[Məbləğ]]-Data[[#This Row],[Maya]]*Data[[#This Row],[Miqdar]]</f>
        <v>53.039999999999992</v>
      </c>
      <c r="O2212"/>
      <c r="P2212"/>
    </row>
    <row r="2213" spans="1:16" x14ac:dyDescent="0.35">
      <c r="A2213" s="15">
        <v>44285.356200000257</v>
      </c>
      <c r="B2213" s="9">
        <v>58</v>
      </c>
      <c r="C2213" s="9" t="s">
        <v>25</v>
      </c>
      <c r="D2213" s="9" t="s">
        <v>122</v>
      </c>
      <c r="E2213" s="9" t="s">
        <v>171</v>
      </c>
      <c r="F2213" s="9">
        <v>2.8</v>
      </c>
      <c r="G2213" s="9">
        <v>1.6799999999999997</v>
      </c>
      <c r="H2213" s="9" t="s">
        <v>136</v>
      </c>
      <c r="I2213" s="9" t="s">
        <v>180</v>
      </c>
      <c r="J2213" s="9">
        <f>Data[[#This Row],[Miqdar]]*Data[[#This Row],[Qiymət]]</f>
        <v>162.39999999999998</v>
      </c>
      <c r="K2213" s="9">
        <f>Data[[#This Row],[Məbləğ]]-Data[[#This Row],[Maya]]*Data[[#This Row],[Miqdar]]</f>
        <v>64.959999999999994</v>
      </c>
      <c r="O2213"/>
      <c r="P2213"/>
    </row>
    <row r="2214" spans="1:16" x14ac:dyDescent="0.35">
      <c r="A2214" s="15">
        <v>44285.397400000256</v>
      </c>
      <c r="B2214" s="9">
        <v>48</v>
      </c>
      <c r="C2214" s="9" t="s">
        <v>11</v>
      </c>
      <c r="D2214" s="9" t="s">
        <v>122</v>
      </c>
      <c r="E2214" s="9" t="s">
        <v>181</v>
      </c>
      <c r="F2214" s="9">
        <v>0.9</v>
      </c>
      <c r="G2214" s="9">
        <v>0.63</v>
      </c>
      <c r="H2214" s="9" t="s">
        <v>140</v>
      </c>
      <c r="I2214" s="9" t="s">
        <v>174</v>
      </c>
      <c r="J2214" s="9">
        <f>Data[[#This Row],[Miqdar]]*Data[[#This Row],[Qiymət]]</f>
        <v>43.2</v>
      </c>
      <c r="K2214" s="9">
        <f>Data[[#This Row],[Məbləğ]]-Data[[#This Row],[Maya]]*Data[[#This Row],[Miqdar]]</f>
        <v>12.96</v>
      </c>
      <c r="O2214"/>
      <c r="P2214"/>
    </row>
    <row r="2215" spans="1:16" x14ac:dyDescent="0.35">
      <c r="A2215" s="15">
        <v>44285.433600000259</v>
      </c>
      <c r="B2215" s="9">
        <v>61</v>
      </c>
      <c r="C2215" s="9" t="s">
        <v>11</v>
      </c>
      <c r="D2215" s="9" t="s">
        <v>122</v>
      </c>
      <c r="E2215" s="9" t="s">
        <v>185</v>
      </c>
      <c r="F2215" s="9">
        <v>1.2</v>
      </c>
      <c r="G2215" s="9">
        <v>0.72</v>
      </c>
      <c r="H2215" s="9" t="s">
        <v>154</v>
      </c>
      <c r="I2215" s="9" t="s">
        <v>174</v>
      </c>
      <c r="J2215" s="9">
        <f>Data[[#This Row],[Miqdar]]*Data[[#This Row],[Qiymət]]</f>
        <v>73.2</v>
      </c>
      <c r="K2215" s="9">
        <f>Data[[#This Row],[Məbləğ]]-Data[[#This Row],[Maya]]*Data[[#This Row],[Miqdar]]</f>
        <v>29.28</v>
      </c>
      <c r="O2215"/>
      <c r="P2215"/>
    </row>
    <row r="2216" spans="1:16" x14ac:dyDescent="0.35">
      <c r="A2216" s="15">
        <v>44285.472600000256</v>
      </c>
      <c r="B2216" s="9">
        <v>79</v>
      </c>
      <c r="C2216" s="9" t="s">
        <v>142</v>
      </c>
      <c r="D2216" s="9" t="s">
        <v>143</v>
      </c>
      <c r="E2216" s="9" t="s">
        <v>169</v>
      </c>
      <c r="F2216" s="9">
        <v>2.5</v>
      </c>
      <c r="G2216" s="9">
        <v>1.25</v>
      </c>
      <c r="H2216" s="9" t="s">
        <v>136</v>
      </c>
      <c r="I2216" s="9" t="s">
        <v>170</v>
      </c>
      <c r="J2216" s="9">
        <f>Data[[#This Row],[Miqdar]]*Data[[#This Row],[Qiymət]]</f>
        <v>197.5</v>
      </c>
      <c r="K2216" s="9">
        <f>Data[[#This Row],[Məbləğ]]-Data[[#This Row],[Maya]]*Data[[#This Row],[Miqdar]]</f>
        <v>98.75</v>
      </c>
      <c r="O2216"/>
      <c r="P2216"/>
    </row>
    <row r="2217" spans="1:16" x14ac:dyDescent="0.35">
      <c r="A2217" s="15">
        <v>44285.508900000255</v>
      </c>
      <c r="B2217" s="9">
        <v>61</v>
      </c>
      <c r="C2217" s="9" t="s">
        <v>142</v>
      </c>
      <c r="D2217" s="9" t="s">
        <v>143</v>
      </c>
      <c r="E2217" s="9" t="s">
        <v>169</v>
      </c>
      <c r="F2217" s="9">
        <v>2.5</v>
      </c>
      <c r="G2217" s="9">
        <v>1.25</v>
      </c>
      <c r="H2217" s="9" t="s">
        <v>136</v>
      </c>
      <c r="I2217" s="9" t="s">
        <v>152</v>
      </c>
      <c r="J2217" s="9">
        <f>Data[[#This Row],[Miqdar]]*Data[[#This Row],[Qiymət]]</f>
        <v>152.5</v>
      </c>
      <c r="K2217" s="9">
        <f>Data[[#This Row],[Məbləğ]]-Data[[#This Row],[Maya]]*Data[[#This Row],[Miqdar]]</f>
        <v>76.25</v>
      </c>
      <c r="O2217"/>
      <c r="P2217"/>
    </row>
    <row r="2218" spans="1:16" x14ac:dyDescent="0.35">
      <c r="A2218" s="15">
        <v>44285.549000000254</v>
      </c>
      <c r="B2218" s="9">
        <v>74</v>
      </c>
      <c r="C2218" s="9" t="s">
        <v>20</v>
      </c>
      <c r="D2218" s="9" t="s">
        <v>121</v>
      </c>
      <c r="E2218" s="9" t="s">
        <v>171</v>
      </c>
      <c r="F2218" s="9">
        <v>2.8</v>
      </c>
      <c r="G2218" s="9">
        <v>1.6799999999999997</v>
      </c>
      <c r="H2218" s="9" t="s">
        <v>136</v>
      </c>
      <c r="I2218" s="9" t="s">
        <v>147</v>
      </c>
      <c r="J2218" s="9">
        <f>Data[[#This Row],[Miqdar]]*Data[[#This Row],[Qiymət]]</f>
        <v>207.2</v>
      </c>
      <c r="K2218" s="9">
        <f>Data[[#This Row],[Məbləğ]]-Data[[#This Row],[Maya]]*Data[[#This Row],[Miqdar]]</f>
        <v>82.88000000000001</v>
      </c>
      <c r="O2218"/>
      <c r="P2218"/>
    </row>
    <row r="2219" spans="1:16" x14ac:dyDescent="0.35">
      <c r="A2219" s="15">
        <v>44285.584500000252</v>
      </c>
      <c r="B2219" s="9">
        <v>46</v>
      </c>
      <c r="C2219" s="9" t="s">
        <v>11</v>
      </c>
      <c r="D2219" s="9" t="s">
        <v>122</v>
      </c>
      <c r="E2219" s="9" t="s">
        <v>178</v>
      </c>
      <c r="F2219" s="9">
        <v>2.2000000000000002</v>
      </c>
      <c r="G2219" s="9">
        <v>1.5400000000000003</v>
      </c>
      <c r="H2219" s="9" t="s">
        <v>140</v>
      </c>
      <c r="I2219" s="9" t="s">
        <v>180</v>
      </c>
      <c r="J2219" s="9">
        <f>Data[[#This Row],[Miqdar]]*Data[[#This Row],[Qiymət]]</f>
        <v>101.2</v>
      </c>
      <c r="K2219" s="9">
        <f>Data[[#This Row],[Məbləğ]]-Data[[#This Row],[Maya]]*Data[[#This Row],[Miqdar]]</f>
        <v>30.359999999999985</v>
      </c>
      <c r="O2219"/>
      <c r="P2219"/>
    </row>
    <row r="2220" spans="1:16" x14ac:dyDescent="0.35">
      <c r="A2220" s="15">
        <v>44285.62720000025</v>
      </c>
      <c r="B2220" s="9">
        <v>59</v>
      </c>
      <c r="C2220" s="9" t="s">
        <v>3</v>
      </c>
      <c r="D2220" s="9" t="s">
        <v>143</v>
      </c>
      <c r="E2220" s="9" t="s">
        <v>144</v>
      </c>
      <c r="F2220" s="9">
        <v>1.4</v>
      </c>
      <c r="G2220" s="9">
        <v>0.97999999999999987</v>
      </c>
      <c r="H2220" s="9" t="s">
        <v>140</v>
      </c>
      <c r="I2220" s="9" t="s">
        <v>161</v>
      </c>
      <c r="J2220" s="9">
        <f>Data[[#This Row],[Miqdar]]*Data[[#This Row],[Qiymət]]</f>
        <v>82.6</v>
      </c>
      <c r="K2220" s="9">
        <f>Data[[#This Row],[Məbləğ]]-Data[[#This Row],[Maya]]*Data[[#This Row],[Miqdar]]</f>
        <v>24.78</v>
      </c>
      <c r="O2220"/>
      <c r="P2220"/>
    </row>
    <row r="2221" spans="1:16" x14ac:dyDescent="0.35">
      <c r="A2221" s="15">
        <v>44285.670200000248</v>
      </c>
      <c r="B2221" s="9">
        <v>59</v>
      </c>
      <c r="C2221" s="9" t="s">
        <v>42</v>
      </c>
      <c r="D2221" s="9" t="s">
        <v>121</v>
      </c>
      <c r="E2221" s="9" t="s">
        <v>186</v>
      </c>
      <c r="F2221" s="9">
        <v>1.4</v>
      </c>
      <c r="G2221" s="9">
        <v>0.97999999999999987</v>
      </c>
      <c r="H2221" s="9" t="s">
        <v>140</v>
      </c>
      <c r="I2221" s="9" t="s">
        <v>183</v>
      </c>
      <c r="J2221" s="9">
        <f>Data[[#This Row],[Miqdar]]*Data[[#This Row],[Qiymət]]</f>
        <v>82.6</v>
      </c>
      <c r="K2221" s="9">
        <f>Data[[#This Row],[Məbləğ]]-Data[[#This Row],[Maya]]*Data[[#This Row],[Miqdar]]</f>
        <v>24.78</v>
      </c>
      <c r="O2221"/>
      <c r="P2221"/>
    </row>
    <row r="2222" spans="1:16" x14ac:dyDescent="0.35">
      <c r="A2222" s="15">
        <v>44285.71130000025</v>
      </c>
      <c r="B2222" s="9">
        <v>61</v>
      </c>
      <c r="C2222" s="9" t="s">
        <v>187</v>
      </c>
      <c r="D2222" s="9" t="s">
        <v>124</v>
      </c>
      <c r="E2222" s="9" t="s">
        <v>169</v>
      </c>
      <c r="F2222" s="9">
        <v>2.5</v>
      </c>
      <c r="G2222" s="9">
        <v>1.25</v>
      </c>
      <c r="H2222" s="9" t="s">
        <v>136</v>
      </c>
      <c r="I2222" s="9" t="s">
        <v>163</v>
      </c>
      <c r="J2222" s="9">
        <f>Data[[#This Row],[Miqdar]]*Data[[#This Row],[Qiymət]]</f>
        <v>152.5</v>
      </c>
      <c r="K2222" s="9">
        <f>Data[[#This Row],[Məbləğ]]-Data[[#This Row],[Maya]]*Data[[#This Row],[Miqdar]]</f>
        <v>76.25</v>
      </c>
      <c r="O2222"/>
      <c r="P2222"/>
    </row>
    <row r="2223" spans="1:16" x14ac:dyDescent="0.35">
      <c r="A2223" s="15">
        <v>44285.752000000248</v>
      </c>
      <c r="B2223" s="9">
        <v>56</v>
      </c>
      <c r="C2223" s="9" t="s">
        <v>138</v>
      </c>
      <c r="D2223" s="9" t="s">
        <v>123</v>
      </c>
      <c r="E2223" s="9" t="s">
        <v>195</v>
      </c>
      <c r="F2223" s="9">
        <v>2</v>
      </c>
      <c r="G2223" s="9">
        <v>1.6</v>
      </c>
      <c r="H2223" s="9" t="s">
        <v>136</v>
      </c>
      <c r="I2223" s="9" t="s">
        <v>179</v>
      </c>
      <c r="J2223" s="9">
        <f>Data[[#This Row],[Miqdar]]*Data[[#This Row],[Qiymət]]</f>
        <v>112</v>
      </c>
      <c r="K2223" s="9">
        <f>Data[[#This Row],[Məbləğ]]-Data[[#This Row],[Maya]]*Data[[#This Row],[Miqdar]]</f>
        <v>22.399999999999991</v>
      </c>
      <c r="O2223"/>
      <c r="P2223"/>
    </row>
    <row r="2224" spans="1:16" x14ac:dyDescent="0.35">
      <c r="A2224" s="15">
        <v>44285.791200000247</v>
      </c>
      <c r="B2224" s="9">
        <v>57</v>
      </c>
      <c r="C2224" s="9" t="s">
        <v>20</v>
      </c>
      <c r="D2224" s="9" t="s">
        <v>121</v>
      </c>
      <c r="E2224" s="9" t="s">
        <v>171</v>
      </c>
      <c r="F2224" s="9">
        <v>2.8</v>
      </c>
      <c r="G2224" s="9">
        <v>1.6799999999999997</v>
      </c>
      <c r="H2224" s="9" t="s">
        <v>136</v>
      </c>
      <c r="I2224" s="9" t="s">
        <v>193</v>
      </c>
      <c r="J2224" s="9">
        <f>Data[[#This Row],[Miqdar]]*Data[[#This Row],[Qiymət]]</f>
        <v>159.6</v>
      </c>
      <c r="K2224" s="9">
        <f>Data[[#This Row],[Məbləğ]]-Data[[#This Row],[Maya]]*Data[[#This Row],[Miqdar]]</f>
        <v>63.84</v>
      </c>
      <c r="O2224"/>
      <c r="P2224"/>
    </row>
    <row r="2225" spans="1:16" x14ac:dyDescent="0.35">
      <c r="A2225" s="15">
        <v>44285.82710000025</v>
      </c>
      <c r="B2225" s="9">
        <v>60</v>
      </c>
      <c r="C2225" s="9" t="s">
        <v>11</v>
      </c>
      <c r="D2225" s="9" t="s">
        <v>122</v>
      </c>
      <c r="E2225" s="9" t="s">
        <v>139</v>
      </c>
      <c r="F2225" s="9">
        <v>1.5</v>
      </c>
      <c r="G2225" s="9">
        <v>0.75</v>
      </c>
      <c r="H2225" s="9" t="s">
        <v>140</v>
      </c>
      <c r="I2225" s="9" t="s">
        <v>180</v>
      </c>
      <c r="J2225" s="9">
        <f>Data[[#This Row],[Miqdar]]*Data[[#This Row],[Qiymət]]</f>
        <v>90</v>
      </c>
      <c r="K2225" s="9">
        <f>Data[[#This Row],[Məbləğ]]-Data[[#This Row],[Maya]]*Data[[#This Row],[Miqdar]]</f>
        <v>45</v>
      </c>
      <c r="O2225"/>
      <c r="P2225"/>
    </row>
    <row r="2226" spans="1:16" x14ac:dyDescent="0.35">
      <c r="A2226" s="15">
        <v>44285.871100000251</v>
      </c>
      <c r="B2226" s="9">
        <v>49</v>
      </c>
      <c r="C2226" s="9" t="s">
        <v>36</v>
      </c>
      <c r="D2226" s="9" t="s">
        <v>123</v>
      </c>
      <c r="E2226" s="9" t="s">
        <v>171</v>
      </c>
      <c r="F2226" s="9">
        <v>2.8</v>
      </c>
      <c r="G2226" s="9">
        <v>1.6799999999999997</v>
      </c>
      <c r="H2226" s="9" t="s">
        <v>136</v>
      </c>
      <c r="I2226" s="9" t="s">
        <v>137</v>
      </c>
      <c r="J2226" s="9">
        <f>Data[[#This Row],[Miqdar]]*Data[[#This Row],[Qiymət]]</f>
        <v>137.19999999999999</v>
      </c>
      <c r="K2226" s="9">
        <f>Data[[#This Row],[Məbləğ]]-Data[[#This Row],[Maya]]*Data[[#This Row],[Miqdar]]</f>
        <v>54.879999999999995</v>
      </c>
      <c r="O2226"/>
      <c r="P2226"/>
    </row>
    <row r="2227" spans="1:16" x14ac:dyDescent="0.35">
      <c r="A2227" s="15">
        <v>44285.907900000253</v>
      </c>
      <c r="B2227" s="9">
        <v>56</v>
      </c>
      <c r="C2227" s="9" t="s">
        <v>36</v>
      </c>
      <c r="D2227" s="9" t="s">
        <v>123</v>
      </c>
      <c r="E2227" s="9" t="s">
        <v>171</v>
      </c>
      <c r="F2227" s="9">
        <v>2.8</v>
      </c>
      <c r="G2227" s="9">
        <v>1.6799999999999997</v>
      </c>
      <c r="H2227" s="9" t="s">
        <v>136</v>
      </c>
      <c r="I2227" s="9" t="s">
        <v>179</v>
      </c>
      <c r="J2227" s="9">
        <f>Data[[#This Row],[Miqdar]]*Data[[#This Row],[Qiymət]]</f>
        <v>156.79999999999998</v>
      </c>
      <c r="K2227" s="9">
        <f>Data[[#This Row],[Məbləğ]]-Data[[#This Row],[Maya]]*Data[[#This Row],[Miqdar]]</f>
        <v>62.72</v>
      </c>
      <c r="O2227"/>
      <c r="P2227"/>
    </row>
    <row r="2228" spans="1:16" x14ac:dyDescent="0.35">
      <c r="A2228" s="15">
        <v>44285.947600000254</v>
      </c>
      <c r="B2228" s="9">
        <v>80</v>
      </c>
      <c r="C2228" s="9" t="s">
        <v>138</v>
      </c>
      <c r="D2228" s="9" t="s">
        <v>123</v>
      </c>
      <c r="E2228" s="9" t="s">
        <v>164</v>
      </c>
      <c r="F2228" s="9">
        <v>6.6</v>
      </c>
      <c r="G2228" s="9">
        <v>5.2799999999999994</v>
      </c>
      <c r="H2228" s="9" t="s">
        <v>154</v>
      </c>
      <c r="I2228" s="9" t="s">
        <v>179</v>
      </c>
      <c r="J2228" s="9">
        <f>Data[[#This Row],[Miqdar]]*Data[[#This Row],[Qiymət]]</f>
        <v>528</v>
      </c>
      <c r="K2228" s="9">
        <f>Data[[#This Row],[Məbləğ]]-Data[[#This Row],[Maya]]*Data[[#This Row],[Miqdar]]</f>
        <v>105.60000000000002</v>
      </c>
      <c r="O2228"/>
      <c r="P2228"/>
    </row>
    <row r="2229" spans="1:16" x14ac:dyDescent="0.35">
      <c r="A2229" s="15">
        <v>44285.988000000252</v>
      </c>
      <c r="B2229" s="9">
        <v>64</v>
      </c>
      <c r="C2229" s="9" t="s">
        <v>42</v>
      </c>
      <c r="D2229" s="9" t="s">
        <v>121</v>
      </c>
      <c r="E2229" s="9" t="s">
        <v>164</v>
      </c>
      <c r="F2229" s="9">
        <v>6.6</v>
      </c>
      <c r="G2229" s="9">
        <v>5.2799999999999994</v>
      </c>
      <c r="H2229" s="9" t="s">
        <v>154</v>
      </c>
      <c r="I2229" s="9" t="s">
        <v>165</v>
      </c>
      <c r="J2229" s="9">
        <f>Data[[#This Row],[Miqdar]]*Data[[#This Row],[Qiymət]]</f>
        <v>422.4</v>
      </c>
      <c r="K2229" s="9">
        <f>Data[[#This Row],[Məbləğ]]-Data[[#This Row],[Maya]]*Data[[#This Row],[Miqdar]]</f>
        <v>84.480000000000018</v>
      </c>
      <c r="O2229"/>
      <c r="P2229"/>
    </row>
    <row r="2230" spans="1:16" x14ac:dyDescent="0.35">
      <c r="A2230" s="15">
        <v>44286.02900000025</v>
      </c>
      <c r="B2230" s="9">
        <v>64</v>
      </c>
      <c r="C2230" s="9" t="s">
        <v>156</v>
      </c>
      <c r="D2230" s="9" t="s">
        <v>124</v>
      </c>
      <c r="E2230" s="9" t="s">
        <v>159</v>
      </c>
      <c r="F2230" s="9">
        <v>1.5</v>
      </c>
      <c r="G2230" s="9">
        <v>0.9</v>
      </c>
      <c r="H2230" s="9" t="s">
        <v>154</v>
      </c>
      <c r="I2230" s="9" t="s">
        <v>199</v>
      </c>
      <c r="J2230" s="9">
        <f>Data[[#This Row],[Miqdar]]*Data[[#This Row],[Qiymət]]</f>
        <v>96</v>
      </c>
      <c r="K2230" s="9">
        <f>Data[[#This Row],[Məbləğ]]-Data[[#This Row],[Maya]]*Data[[#This Row],[Miqdar]]</f>
        <v>38.4</v>
      </c>
      <c r="O2230"/>
      <c r="P2230"/>
    </row>
    <row r="2231" spans="1:16" x14ac:dyDescent="0.35">
      <c r="A2231" s="15">
        <v>44286.070500000249</v>
      </c>
      <c r="B2231" s="9">
        <v>74</v>
      </c>
      <c r="C2231" s="9" t="s">
        <v>148</v>
      </c>
      <c r="D2231" s="9" t="s">
        <v>149</v>
      </c>
      <c r="E2231" s="9" t="s">
        <v>135</v>
      </c>
      <c r="F2231" s="9">
        <v>2.5</v>
      </c>
      <c r="G2231" s="9">
        <v>1.25</v>
      </c>
      <c r="H2231" s="9" t="s">
        <v>136</v>
      </c>
      <c r="I2231" s="9" t="s">
        <v>172</v>
      </c>
      <c r="J2231" s="9">
        <f>Data[[#This Row],[Miqdar]]*Data[[#This Row],[Qiymət]]</f>
        <v>185</v>
      </c>
      <c r="K2231" s="9">
        <f>Data[[#This Row],[Məbləğ]]-Data[[#This Row],[Maya]]*Data[[#This Row],[Miqdar]]</f>
        <v>92.5</v>
      </c>
      <c r="O2231"/>
      <c r="P2231"/>
    </row>
    <row r="2232" spans="1:16" x14ac:dyDescent="0.35">
      <c r="A2232" s="15">
        <v>44286.115300000252</v>
      </c>
      <c r="B2232" s="9">
        <v>70</v>
      </c>
      <c r="C2232" s="9" t="s">
        <v>187</v>
      </c>
      <c r="D2232" s="9" t="s">
        <v>124</v>
      </c>
      <c r="E2232" s="9" t="s">
        <v>162</v>
      </c>
      <c r="F2232" s="9">
        <v>3.2</v>
      </c>
      <c r="G2232" s="9">
        <v>1.6</v>
      </c>
      <c r="H2232" s="9" t="s">
        <v>136</v>
      </c>
      <c r="I2232" s="9" t="s">
        <v>157</v>
      </c>
      <c r="J2232" s="9">
        <f>Data[[#This Row],[Miqdar]]*Data[[#This Row],[Qiymət]]</f>
        <v>224</v>
      </c>
      <c r="K2232" s="9">
        <f>Data[[#This Row],[Məbləğ]]-Data[[#This Row],[Maya]]*Data[[#This Row],[Miqdar]]</f>
        <v>112</v>
      </c>
      <c r="O2232"/>
      <c r="P2232"/>
    </row>
    <row r="2233" spans="1:16" x14ac:dyDescent="0.35">
      <c r="A2233" s="15">
        <v>44286.154200000252</v>
      </c>
      <c r="B2233" s="9">
        <v>60</v>
      </c>
      <c r="C2233" s="9" t="s">
        <v>148</v>
      </c>
      <c r="D2233" s="9" t="s">
        <v>149</v>
      </c>
      <c r="E2233" s="9" t="s">
        <v>144</v>
      </c>
      <c r="F2233" s="9">
        <v>1.4</v>
      </c>
      <c r="G2233" s="9">
        <v>0.97999999999999987</v>
      </c>
      <c r="H2233" s="9" t="s">
        <v>140</v>
      </c>
      <c r="I2233" s="9" t="s">
        <v>163</v>
      </c>
      <c r="J2233" s="9">
        <f>Data[[#This Row],[Miqdar]]*Data[[#This Row],[Qiymət]]</f>
        <v>84</v>
      </c>
      <c r="K2233" s="9">
        <f>Data[[#This Row],[Məbləğ]]-Data[[#This Row],[Maya]]*Data[[#This Row],[Miqdar]]</f>
        <v>25.20000000000001</v>
      </c>
      <c r="O2233"/>
      <c r="P2233"/>
    </row>
    <row r="2234" spans="1:16" x14ac:dyDescent="0.35">
      <c r="A2234" s="15">
        <v>44286.190500000252</v>
      </c>
      <c r="B2234" s="9">
        <v>76</v>
      </c>
      <c r="C2234" s="9" t="s">
        <v>28</v>
      </c>
      <c r="D2234" s="9" t="s">
        <v>143</v>
      </c>
      <c r="E2234" s="9" t="s">
        <v>159</v>
      </c>
      <c r="F2234" s="9">
        <v>1.5</v>
      </c>
      <c r="G2234" s="9">
        <v>0.9</v>
      </c>
      <c r="H2234" s="9" t="s">
        <v>154</v>
      </c>
      <c r="I2234" s="9" t="s">
        <v>166</v>
      </c>
      <c r="J2234" s="9">
        <f>Data[[#This Row],[Miqdar]]*Data[[#This Row],[Qiymət]]</f>
        <v>114</v>
      </c>
      <c r="K2234" s="9">
        <f>Data[[#This Row],[Məbləğ]]-Data[[#This Row],[Maya]]*Data[[#This Row],[Miqdar]]</f>
        <v>45.599999999999994</v>
      </c>
      <c r="O2234"/>
      <c r="P2234"/>
    </row>
    <row r="2235" spans="1:16" x14ac:dyDescent="0.35">
      <c r="A2235" s="15">
        <v>44286.234100000249</v>
      </c>
      <c r="B2235" s="9">
        <v>52</v>
      </c>
      <c r="C2235" s="9" t="s">
        <v>20</v>
      </c>
      <c r="D2235" s="9" t="s">
        <v>121</v>
      </c>
      <c r="E2235" s="9" t="s">
        <v>153</v>
      </c>
      <c r="F2235" s="9">
        <v>1</v>
      </c>
      <c r="G2235" s="9">
        <v>0.6</v>
      </c>
      <c r="H2235" s="9" t="s">
        <v>154</v>
      </c>
      <c r="I2235" s="9" t="s">
        <v>196</v>
      </c>
      <c r="J2235" s="9">
        <f>Data[[#This Row],[Miqdar]]*Data[[#This Row],[Qiymət]]</f>
        <v>52</v>
      </c>
      <c r="K2235" s="9">
        <f>Data[[#This Row],[Məbləğ]]-Data[[#This Row],[Maya]]*Data[[#This Row],[Miqdar]]</f>
        <v>20.8</v>
      </c>
      <c r="O2235"/>
      <c r="P2235"/>
    </row>
    <row r="2236" spans="1:16" x14ac:dyDescent="0.35">
      <c r="A2236" s="15">
        <v>44286.269700000252</v>
      </c>
      <c r="B2236" s="9">
        <v>71</v>
      </c>
      <c r="C2236" s="9" t="s">
        <v>6</v>
      </c>
      <c r="D2236" s="9" t="s">
        <v>121</v>
      </c>
      <c r="E2236" s="9" t="s">
        <v>158</v>
      </c>
      <c r="F2236" s="9">
        <v>3.9</v>
      </c>
      <c r="G2236" s="9">
        <v>1.95</v>
      </c>
      <c r="H2236" s="9" t="s">
        <v>154</v>
      </c>
      <c r="I2236" s="9" t="s">
        <v>193</v>
      </c>
      <c r="J2236" s="9">
        <f>Data[[#This Row],[Miqdar]]*Data[[#This Row],[Qiymət]]</f>
        <v>276.89999999999998</v>
      </c>
      <c r="K2236" s="9">
        <f>Data[[#This Row],[Məbləğ]]-Data[[#This Row],[Maya]]*Data[[#This Row],[Miqdar]]</f>
        <v>138.44999999999999</v>
      </c>
      <c r="O2236"/>
      <c r="P2236"/>
    </row>
    <row r="2237" spans="1:16" x14ac:dyDescent="0.35">
      <c r="A2237" s="15">
        <v>44286.31040000025</v>
      </c>
      <c r="B2237" s="9">
        <v>47</v>
      </c>
      <c r="C2237" s="9" t="s">
        <v>187</v>
      </c>
      <c r="D2237" s="9" t="s">
        <v>124</v>
      </c>
      <c r="E2237" s="9" t="s">
        <v>153</v>
      </c>
      <c r="F2237" s="9">
        <v>1</v>
      </c>
      <c r="G2237" s="9">
        <v>0.6</v>
      </c>
      <c r="H2237" s="9" t="s">
        <v>154</v>
      </c>
      <c r="I2237" s="9" t="s">
        <v>173</v>
      </c>
      <c r="J2237" s="9">
        <f>Data[[#This Row],[Miqdar]]*Data[[#This Row],[Qiymət]]</f>
        <v>47</v>
      </c>
      <c r="K2237" s="9">
        <f>Data[[#This Row],[Məbləğ]]-Data[[#This Row],[Maya]]*Data[[#This Row],[Miqdar]]</f>
        <v>18.8</v>
      </c>
      <c r="O2237"/>
      <c r="P2237"/>
    </row>
    <row r="2238" spans="1:16" x14ac:dyDescent="0.35">
      <c r="A2238" s="15">
        <v>44286.349800000251</v>
      </c>
      <c r="B2238" s="9">
        <v>65</v>
      </c>
      <c r="C2238" s="9" t="s">
        <v>138</v>
      </c>
      <c r="D2238" s="9" t="s">
        <v>123</v>
      </c>
      <c r="E2238" s="9" t="s">
        <v>158</v>
      </c>
      <c r="F2238" s="9">
        <v>3.9</v>
      </c>
      <c r="G2238" s="9">
        <v>1.95</v>
      </c>
      <c r="H2238" s="9" t="s">
        <v>154</v>
      </c>
      <c r="I2238" s="9" t="s">
        <v>179</v>
      </c>
      <c r="J2238" s="9">
        <f>Data[[#This Row],[Miqdar]]*Data[[#This Row],[Qiymət]]</f>
        <v>253.5</v>
      </c>
      <c r="K2238" s="9">
        <f>Data[[#This Row],[Məbləğ]]-Data[[#This Row],[Maya]]*Data[[#This Row],[Miqdar]]</f>
        <v>126.75</v>
      </c>
      <c r="O2238"/>
      <c r="P2238"/>
    </row>
    <row r="2239" spans="1:16" x14ac:dyDescent="0.35">
      <c r="A2239" s="15">
        <v>44286.394800000249</v>
      </c>
      <c r="B2239" s="9">
        <v>65</v>
      </c>
      <c r="C2239" s="9" t="s">
        <v>160</v>
      </c>
      <c r="D2239" s="9" t="s">
        <v>143</v>
      </c>
      <c r="E2239" s="9" t="s">
        <v>188</v>
      </c>
      <c r="F2239" s="9">
        <v>2.4</v>
      </c>
      <c r="G2239" s="9">
        <v>1.6800000000000002</v>
      </c>
      <c r="H2239" s="9" t="s">
        <v>154</v>
      </c>
      <c r="I2239" s="9" t="s">
        <v>145</v>
      </c>
      <c r="J2239" s="9">
        <f>Data[[#This Row],[Miqdar]]*Data[[#This Row],[Qiymət]]</f>
        <v>156</v>
      </c>
      <c r="K2239" s="9">
        <f>Data[[#This Row],[Məbləğ]]-Data[[#This Row],[Maya]]*Data[[#This Row],[Miqdar]]</f>
        <v>46.799999999999983</v>
      </c>
      <c r="O2239"/>
      <c r="P2239"/>
    </row>
    <row r="2240" spans="1:16" x14ac:dyDescent="0.35">
      <c r="A2240" s="15">
        <v>44286.435700000249</v>
      </c>
      <c r="B2240" s="9">
        <v>60</v>
      </c>
      <c r="C2240" s="9" t="s">
        <v>28</v>
      </c>
      <c r="D2240" s="9" t="s">
        <v>143</v>
      </c>
      <c r="E2240" s="9" t="s">
        <v>150</v>
      </c>
      <c r="F2240" s="9">
        <v>3.3</v>
      </c>
      <c r="G2240" s="9">
        <v>2.6399999999999997</v>
      </c>
      <c r="H2240" s="9" t="s">
        <v>136</v>
      </c>
      <c r="I2240" s="9" t="s">
        <v>161</v>
      </c>
      <c r="J2240" s="9">
        <f>Data[[#This Row],[Miqdar]]*Data[[#This Row],[Qiymət]]</f>
        <v>198</v>
      </c>
      <c r="K2240" s="9">
        <f>Data[[#This Row],[Məbləğ]]-Data[[#This Row],[Maya]]*Data[[#This Row],[Miqdar]]</f>
        <v>39.600000000000023</v>
      </c>
      <c r="O2240"/>
      <c r="P2240"/>
    </row>
    <row r="2241" spans="1:16" x14ac:dyDescent="0.35">
      <c r="A2241" s="15">
        <v>44286.471800000247</v>
      </c>
      <c r="B2241" s="9">
        <v>52</v>
      </c>
      <c r="C2241" s="9" t="s">
        <v>6</v>
      </c>
      <c r="D2241" s="9" t="s">
        <v>121</v>
      </c>
      <c r="E2241" s="9" t="s">
        <v>139</v>
      </c>
      <c r="F2241" s="9">
        <v>1.5</v>
      </c>
      <c r="G2241" s="9">
        <v>0.75</v>
      </c>
      <c r="H2241" s="9" t="s">
        <v>140</v>
      </c>
      <c r="I2241" s="9" t="s">
        <v>193</v>
      </c>
      <c r="J2241" s="9">
        <f>Data[[#This Row],[Miqdar]]*Data[[#This Row],[Qiymət]]</f>
        <v>78</v>
      </c>
      <c r="K2241" s="9">
        <f>Data[[#This Row],[Məbləğ]]-Data[[#This Row],[Maya]]*Data[[#This Row],[Miqdar]]</f>
        <v>39</v>
      </c>
      <c r="O2241"/>
      <c r="P2241"/>
    </row>
    <row r="2242" spans="1:16" x14ac:dyDescent="0.35">
      <c r="A2242" s="15">
        <v>44286.510800000244</v>
      </c>
      <c r="B2242" s="9">
        <v>57</v>
      </c>
      <c r="C2242" s="9" t="s">
        <v>167</v>
      </c>
      <c r="D2242" s="9" t="s">
        <v>149</v>
      </c>
      <c r="E2242" s="9" t="s">
        <v>186</v>
      </c>
      <c r="F2242" s="9">
        <v>1.4</v>
      </c>
      <c r="G2242" s="9">
        <v>0.97999999999999987</v>
      </c>
      <c r="H2242" s="9" t="s">
        <v>140</v>
      </c>
      <c r="I2242" s="9" t="s">
        <v>192</v>
      </c>
      <c r="J2242" s="9">
        <f>Data[[#This Row],[Miqdar]]*Data[[#This Row],[Qiymət]]</f>
        <v>79.8</v>
      </c>
      <c r="K2242" s="9">
        <f>Data[[#This Row],[Məbləğ]]-Data[[#This Row],[Maya]]*Data[[#This Row],[Miqdar]]</f>
        <v>23.940000000000005</v>
      </c>
      <c r="O2242"/>
      <c r="P2242"/>
    </row>
    <row r="2243" spans="1:16" x14ac:dyDescent="0.35">
      <c r="A2243" s="15">
        <v>44286.551600000246</v>
      </c>
      <c r="B2243" s="9">
        <v>68</v>
      </c>
      <c r="C2243" s="9" t="s">
        <v>28</v>
      </c>
      <c r="D2243" s="9" t="s">
        <v>143</v>
      </c>
      <c r="E2243" s="9" t="s">
        <v>186</v>
      </c>
      <c r="F2243" s="9">
        <v>1.4</v>
      </c>
      <c r="G2243" s="9">
        <v>0.97999999999999987</v>
      </c>
      <c r="H2243" s="9" t="s">
        <v>140</v>
      </c>
      <c r="I2243" s="9" t="s">
        <v>152</v>
      </c>
      <c r="J2243" s="9">
        <f>Data[[#This Row],[Miqdar]]*Data[[#This Row],[Qiymət]]</f>
        <v>95.199999999999989</v>
      </c>
      <c r="K2243" s="9">
        <f>Data[[#This Row],[Məbləğ]]-Data[[#This Row],[Maya]]*Data[[#This Row],[Miqdar]]</f>
        <v>28.560000000000002</v>
      </c>
      <c r="O2243"/>
      <c r="P2243"/>
    </row>
    <row r="2244" spans="1:16" x14ac:dyDescent="0.35">
      <c r="A2244" s="15">
        <v>44286.592900000243</v>
      </c>
      <c r="B2244" s="9">
        <v>77</v>
      </c>
      <c r="C2244" s="9" t="s">
        <v>6</v>
      </c>
      <c r="D2244" s="9" t="s">
        <v>121</v>
      </c>
      <c r="E2244" s="9" t="s">
        <v>158</v>
      </c>
      <c r="F2244" s="9">
        <v>3.9</v>
      </c>
      <c r="G2244" s="9">
        <v>1.95</v>
      </c>
      <c r="H2244" s="9" t="s">
        <v>154</v>
      </c>
      <c r="I2244" s="9" t="s">
        <v>198</v>
      </c>
      <c r="J2244" s="9">
        <f>Data[[#This Row],[Miqdar]]*Data[[#This Row],[Qiymət]]</f>
        <v>300.3</v>
      </c>
      <c r="K2244" s="9">
        <f>Data[[#This Row],[Məbləğ]]-Data[[#This Row],[Maya]]*Data[[#This Row],[Miqdar]]</f>
        <v>150.15</v>
      </c>
      <c r="O2244"/>
      <c r="P2244"/>
    </row>
    <row r="2245" spans="1:16" x14ac:dyDescent="0.35">
      <c r="A2245" s="15">
        <v>44286.631100000246</v>
      </c>
      <c r="B2245" s="9">
        <v>67</v>
      </c>
      <c r="C2245" s="9" t="s">
        <v>167</v>
      </c>
      <c r="D2245" s="9" t="s">
        <v>149</v>
      </c>
      <c r="E2245" s="9" t="s">
        <v>158</v>
      </c>
      <c r="F2245" s="9">
        <v>3.9</v>
      </c>
      <c r="G2245" s="9">
        <v>1.95</v>
      </c>
      <c r="H2245" s="9" t="s">
        <v>154</v>
      </c>
      <c r="I2245" s="9" t="s">
        <v>168</v>
      </c>
      <c r="J2245" s="9">
        <f>Data[[#This Row],[Miqdar]]*Data[[#This Row],[Qiymət]]</f>
        <v>261.3</v>
      </c>
      <c r="K2245" s="9">
        <f>Data[[#This Row],[Məbləğ]]-Data[[#This Row],[Maya]]*Data[[#This Row],[Miqdar]]</f>
        <v>130.65</v>
      </c>
      <c r="O2245"/>
      <c r="P2245"/>
    </row>
    <row r="2246" spans="1:16" x14ac:dyDescent="0.35">
      <c r="A2246" s="15">
        <v>44286.671500000244</v>
      </c>
      <c r="B2246" s="9">
        <v>68</v>
      </c>
      <c r="C2246" s="9" t="s">
        <v>42</v>
      </c>
      <c r="D2246" s="9" t="s">
        <v>121</v>
      </c>
      <c r="E2246" s="9" t="s">
        <v>164</v>
      </c>
      <c r="F2246" s="9">
        <v>6.6</v>
      </c>
      <c r="G2246" s="9">
        <v>5.2799999999999994</v>
      </c>
      <c r="H2246" s="9" t="s">
        <v>154</v>
      </c>
      <c r="I2246" s="9" t="s">
        <v>147</v>
      </c>
      <c r="J2246" s="9">
        <f>Data[[#This Row],[Miqdar]]*Data[[#This Row],[Qiymət]]</f>
        <v>448.79999999999995</v>
      </c>
      <c r="K2246" s="9">
        <f>Data[[#This Row],[Məbləğ]]-Data[[#This Row],[Maya]]*Data[[#This Row],[Miqdar]]</f>
        <v>89.759999999999991</v>
      </c>
      <c r="O2246"/>
      <c r="P2246"/>
    </row>
    <row r="2247" spans="1:16" x14ac:dyDescent="0.35">
      <c r="A2247" s="15">
        <v>44286.710900000246</v>
      </c>
      <c r="B2247" s="9">
        <v>59</v>
      </c>
      <c r="C2247" s="9" t="s">
        <v>42</v>
      </c>
      <c r="D2247" s="9" t="s">
        <v>121</v>
      </c>
      <c r="E2247" s="9" t="s">
        <v>164</v>
      </c>
      <c r="F2247" s="9">
        <v>6.6</v>
      </c>
      <c r="G2247" s="9">
        <v>5.2799999999999994</v>
      </c>
      <c r="H2247" s="9" t="s">
        <v>154</v>
      </c>
      <c r="I2247" s="9" t="s">
        <v>165</v>
      </c>
      <c r="J2247" s="9">
        <f>Data[[#This Row],[Miqdar]]*Data[[#This Row],[Qiymət]]</f>
        <v>389.4</v>
      </c>
      <c r="K2247" s="9">
        <f>Data[[#This Row],[Məbləğ]]-Data[[#This Row],[Maya]]*Data[[#This Row],[Miqdar]]</f>
        <v>77.88</v>
      </c>
      <c r="O2247"/>
      <c r="P2247"/>
    </row>
    <row r="2248" spans="1:16" x14ac:dyDescent="0.35">
      <c r="A2248" s="15">
        <v>44286.747800000245</v>
      </c>
      <c r="B2248" s="9">
        <v>57</v>
      </c>
      <c r="C2248" s="9" t="s">
        <v>20</v>
      </c>
      <c r="D2248" s="9" t="s">
        <v>121</v>
      </c>
      <c r="E2248" s="9" t="s">
        <v>164</v>
      </c>
      <c r="F2248" s="9">
        <v>6.6</v>
      </c>
      <c r="G2248" s="9">
        <v>5.2799999999999994</v>
      </c>
      <c r="H2248" s="9" t="s">
        <v>154</v>
      </c>
      <c r="I2248" s="9" t="s">
        <v>147</v>
      </c>
      <c r="J2248" s="9">
        <f>Data[[#This Row],[Miqdar]]*Data[[#This Row],[Qiymət]]</f>
        <v>376.2</v>
      </c>
      <c r="K2248" s="9">
        <f>Data[[#This Row],[Məbləğ]]-Data[[#This Row],[Maya]]*Data[[#This Row],[Miqdar]]</f>
        <v>75.240000000000009</v>
      </c>
      <c r="O2248"/>
      <c r="P2248"/>
    </row>
    <row r="2249" spans="1:16" x14ac:dyDescent="0.35">
      <c r="A2249" s="15">
        <v>44286.787900000243</v>
      </c>
      <c r="B2249" s="9">
        <v>68</v>
      </c>
      <c r="C2249" s="9" t="s">
        <v>142</v>
      </c>
      <c r="D2249" s="9" t="s">
        <v>143</v>
      </c>
      <c r="E2249" s="9" t="s">
        <v>164</v>
      </c>
      <c r="F2249" s="9">
        <v>6.6</v>
      </c>
      <c r="G2249" s="9">
        <v>5.2799999999999994</v>
      </c>
      <c r="H2249" s="9" t="s">
        <v>154</v>
      </c>
      <c r="I2249" s="9" t="s">
        <v>161</v>
      </c>
      <c r="J2249" s="9">
        <f>Data[[#This Row],[Miqdar]]*Data[[#This Row],[Qiymət]]</f>
        <v>448.79999999999995</v>
      </c>
      <c r="K2249" s="9">
        <f>Data[[#This Row],[Məbləğ]]-Data[[#This Row],[Maya]]*Data[[#This Row],[Miqdar]]</f>
        <v>89.759999999999991</v>
      </c>
      <c r="O2249"/>
      <c r="P2249"/>
    </row>
    <row r="2250" spans="1:16" x14ac:dyDescent="0.35">
      <c r="A2250" s="15">
        <v>44286.826500000243</v>
      </c>
      <c r="B2250" s="9">
        <v>62</v>
      </c>
      <c r="C2250" s="9" t="s">
        <v>39</v>
      </c>
      <c r="D2250" s="9" t="s">
        <v>124</v>
      </c>
      <c r="E2250" s="9" t="s">
        <v>153</v>
      </c>
      <c r="F2250" s="9">
        <v>1</v>
      </c>
      <c r="G2250" s="9">
        <v>0.6</v>
      </c>
      <c r="H2250" s="9" t="s">
        <v>154</v>
      </c>
      <c r="I2250" s="9" t="s">
        <v>151</v>
      </c>
      <c r="J2250" s="9">
        <f>Data[[#This Row],[Miqdar]]*Data[[#This Row],[Qiymət]]</f>
        <v>62</v>
      </c>
      <c r="K2250" s="9">
        <f>Data[[#This Row],[Məbləğ]]-Data[[#This Row],[Maya]]*Data[[#This Row],[Miqdar]]</f>
        <v>24.800000000000004</v>
      </c>
      <c r="O2250"/>
      <c r="P2250"/>
    </row>
    <row r="2251" spans="1:16" x14ac:dyDescent="0.35">
      <c r="A2251" s="15">
        <v>44286.86810000024</v>
      </c>
      <c r="B2251" s="9">
        <v>59</v>
      </c>
      <c r="C2251" s="9" t="s">
        <v>156</v>
      </c>
      <c r="D2251" s="9" t="s">
        <v>124</v>
      </c>
      <c r="E2251" s="9" t="s">
        <v>153</v>
      </c>
      <c r="F2251" s="9">
        <v>1</v>
      </c>
      <c r="G2251" s="9">
        <v>0.6</v>
      </c>
      <c r="H2251" s="9" t="s">
        <v>154</v>
      </c>
      <c r="I2251" s="9" t="s">
        <v>192</v>
      </c>
      <c r="J2251" s="9">
        <f>Data[[#This Row],[Miqdar]]*Data[[#This Row],[Qiymət]]</f>
        <v>59</v>
      </c>
      <c r="K2251" s="9">
        <f>Data[[#This Row],[Məbləğ]]-Data[[#This Row],[Maya]]*Data[[#This Row],[Miqdar]]</f>
        <v>23.6</v>
      </c>
      <c r="O2251"/>
      <c r="P2251"/>
    </row>
    <row r="2252" spans="1:16" x14ac:dyDescent="0.35">
      <c r="A2252" s="15">
        <v>44286.91130000024</v>
      </c>
      <c r="B2252" s="9">
        <v>50</v>
      </c>
      <c r="C2252" s="9" t="s">
        <v>142</v>
      </c>
      <c r="D2252" s="9" t="s">
        <v>143</v>
      </c>
      <c r="E2252" s="9" t="s">
        <v>162</v>
      </c>
      <c r="F2252" s="9">
        <v>3.2</v>
      </c>
      <c r="G2252" s="9">
        <v>1.6</v>
      </c>
      <c r="H2252" s="9" t="s">
        <v>136</v>
      </c>
      <c r="I2252" s="9" t="s">
        <v>161</v>
      </c>
      <c r="J2252" s="9">
        <f>Data[[#This Row],[Miqdar]]*Data[[#This Row],[Qiymət]]</f>
        <v>160</v>
      </c>
      <c r="K2252" s="9">
        <f>Data[[#This Row],[Məbləğ]]-Data[[#This Row],[Maya]]*Data[[#This Row],[Miqdar]]</f>
        <v>80</v>
      </c>
      <c r="O2252"/>
      <c r="P2252"/>
    </row>
    <row r="2253" spans="1:16" x14ac:dyDescent="0.35">
      <c r="A2253" s="15">
        <v>44286.951000000241</v>
      </c>
      <c r="B2253" s="9">
        <v>48</v>
      </c>
      <c r="C2253" s="9" t="s">
        <v>142</v>
      </c>
      <c r="D2253" s="9" t="s">
        <v>143</v>
      </c>
      <c r="E2253" s="9" t="s">
        <v>188</v>
      </c>
      <c r="F2253" s="9">
        <v>2.4</v>
      </c>
      <c r="G2253" s="9">
        <v>1.6800000000000002</v>
      </c>
      <c r="H2253" s="9" t="s">
        <v>154</v>
      </c>
      <c r="I2253" s="9" t="s">
        <v>161</v>
      </c>
      <c r="J2253" s="9">
        <f>Data[[#This Row],[Miqdar]]*Data[[#This Row],[Qiymət]]</f>
        <v>115.19999999999999</v>
      </c>
      <c r="K2253" s="9">
        <f>Data[[#This Row],[Məbləğ]]-Data[[#This Row],[Maya]]*Data[[#This Row],[Miqdar]]</f>
        <v>34.559999999999974</v>
      </c>
      <c r="O2253"/>
      <c r="P2253"/>
    </row>
    <row r="2254" spans="1:16" x14ac:dyDescent="0.35">
      <c r="A2254" s="15">
        <v>44286.99510000024</v>
      </c>
      <c r="B2254" s="9">
        <v>76</v>
      </c>
      <c r="C2254" s="9" t="s">
        <v>142</v>
      </c>
      <c r="D2254" s="9" t="s">
        <v>143</v>
      </c>
      <c r="E2254" s="9" t="s">
        <v>188</v>
      </c>
      <c r="F2254" s="9">
        <v>2.4</v>
      </c>
      <c r="G2254" s="9">
        <v>1.6800000000000002</v>
      </c>
      <c r="H2254" s="9" t="s">
        <v>154</v>
      </c>
      <c r="I2254" s="9" t="s">
        <v>161</v>
      </c>
      <c r="J2254" s="9">
        <f>Data[[#This Row],[Miqdar]]*Data[[#This Row],[Qiymət]]</f>
        <v>182.4</v>
      </c>
      <c r="K2254" s="9">
        <f>Data[[#This Row],[Məbləğ]]-Data[[#This Row],[Maya]]*Data[[#This Row],[Miqdar]]</f>
        <v>54.72</v>
      </c>
      <c r="O2254"/>
      <c r="P2254"/>
    </row>
    <row r="2255" spans="1:16" x14ac:dyDescent="0.35">
      <c r="A2255" s="15">
        <v>44287.032100000237</v>
      </c>
      <c r="B2255" s="9">
        <v>74</v>
      </c>
      <c r="C2255" s="9" t="s">
        <v>16</v>
      </c>
      <c r="D2255" s="9" t="s">
        <v>143</v>
      </c>
      <c r="E2255" s="9" t="s">
        <v>188</v>
      </c>
      <c r="F2255" s="9">
        <v>2.4</v>
      </c>
      <c r="G2255" s="9">
        <v>1.6800000000000002</v>
      </c>
      <c r="H2255" s="9" t="s">
        <v>154</v>
      </c>
      <c r="I2255" s="9" t="s">
        <v>170</v>
      </c>
      <c r="J2255" s="9">
        <f>Data[[#This Row],[Miqdar]]*Data[[#This Row],[Qiymət]]</f>
        <v>177.6</v>
      </c>
      <c r="K2255" s="9">
        <f>Data[[#This Row],[Məbləğ]]-Data[[#This Row],[Maya]]*Data[[#This Row],[Miqdar]]</f>
        <v>53.279999999999987</v>
      </c>
      <c r="O2255"/>
      <c r="P2255"/>
    </row>
    <row r="2256" spans="1:16" x14ac:dyDescent="0.35">
      <c r="A2256" s="15">
        <v>44287.07690000024</v>
      </c>
      <c r="B2256" s="9">
        <v>67</v>
      </c>
      <c r="C2256" s="9" t="s">
        <v>138</v>
      </c>
      <c r="D2256" s="9" t="s">
        <v>123</v>
      </c>
      <c r="E2256" s="9" t="s">
        <v>178</v>
      </c>
      <c r="F2256" s="9">
        <v>2.2000000000000002</v>
      </c>
      <c r="G2256" s="9">
        <v>1.5400000000000003</v>
      </c>
      <c r="H2256" s="9" t="s">
        <v>140</v>
      </c>
      <c r="I2256" s="9" t="s">
        <v>141</v>
      </c>
      <c r="J2256" s="9">
        <f>Data[[#This Row],[Miqdar]]*Data[[#This Row],[Qiymət]]</f>
        <v>147.4</v>
      </c>
      <c r="K2256" s="9">
        <f>Data[[#This Row],[Məbləğ]]-Data[[#This Row],[Maya]]*Data[[#This Row],[Miqdar]]</f>
        <v>44.219999999999985</v>
      </c>
      <c r="O2256"/>
      <c r="P2256"/>
    </row>
    <row r="2257" spans="1:16" x14ac:dyDescent="0.35">
      <c r="A2257" s="15">
        <v>44287.11780000024</v>
      </c>
      <c r="B2257" s="9">
        <v>65</v>
      </c>
      <c r="C2257" s="9" t="s">
        <v>138</v>
      </c>
      <c r="D2257" s="9" t="s">
        <v>123</v>
      </c>
      <c r="E2257" s="9" t="s">
        <v>158</v>
      </c>
      <c r="F2257" s="9">
        <v>3.9</v>
      </c>
      <c r="G2257" s="9">
        <v>1.95</v>
      </c>
      <c r="H2257" s="9" t="s">
        <v>154</v>
      </c>
      <c r="I2257" s="9" t="s">
        <v>141</v>
      </c>
      <c r="J2257" s="9">
        <f>Data[[#This Row],[Miqdar]]*Data[[#This Row],[Qiymət]]</f>
        <v>253.5</v>
      </c>
      <c r="K2257" s="9">
        <f>Data[[#This Row],[Məbləğ]]-Data[[#This Row],[Maya]]*Data[[#This Row],[Miqdar]]</f>
        <v>126.75</v>
      </c>
      <c r="O2257"/>
      <c r="P2257"/>
    </row>
    <row r="2258" spans="1:16" x14ac:dyDescent="0.35">
      <c r="A2258" s="15">
        <v>44287.153000000239</v>
      </c>
      <c r="B2258" s="9">
        <v>78</v>
      </c>
      <c r="C2258" s="9" t="s">
        <v>138</v>
      </c>
      <c r="D2258" s="9" t="s">
        <v>123</v>
      </c>
      <c r="E2258" s="9" t="s">
        <v>169</v>
      </c>
      <c r="F2258" s="9">
        <v>2.5</v>
      </c>
      <c r="G2258" s="9">
        <v>1.25</v>
      </c>
      <c r="H2258" s="9" t="s">
        <v>136</v>
      </c>
      <c r="I2258" s="9" t="s">
        <v>179</v>
      </c>
      <c r="J2258" s="9">
        <f>Data[[#This Row],[Miqdar]]*Data[[#This Row],[Qiymət]]</f>
        <v>195</v>
      </c>
      <c r="K2258" s="9">
        <f>Data[[#This Row],[Məbləğ]]-Data[[#This Row],[Maya]]*Data[[#This Row],[Miqdar]]</f>
        <v>97.5</v>
      </c>
      <c r="O2258"/>
      <c r="P2258"/>
    </row>
    <row r="2259" spans="1:16" x14ac:dyDescent="0.35">
      <c r="A2259" s="15">
        <v>44287.19270000024</v>
      </c>
      <c r="B2259" s="9">
        <v>72</v>
      </c>
      <c r="C2259" s="9" t="s">
        <v>36</v>
      </c>
      <c r="D2259" s="9" t="s">
        <v>123</v>
      </c>
      <c r="E2259" s="9" t="s">
        <v>164</v>
      </c>
      <c r="F2259" s="9">
        <v>6.6</v>
      </c>
      <c r="G2259" s="9">
        <v>5.2799999999999994</v>
      </c>
      <c r="H2259" s="9" t="s">
        <v>154</v>
      </c>
      <c r="I2259" s="9" t="s">
        <v>176</v>
      </c>
      <c r="J2259" s="9">
        <f>Data[[#This Row],[Miqdar]]*Data[[#This Row],[Qiymət]]</f>
        <v>475.2</v>
      </c>
      <c r="K2259" s="9">
        <f>Data[[#This Row],[Məbləğ]]-Data[[#This Row],[Maya]]*Data[[#This Row],[Miqdar]]</f>
        <v>95.04000000000002</v>
      </c>
      <c r="O2259"/>
      <c r="P2259"/>
    </row>
    <row r="2260" spans="1:16" x14ac:dyDescent="0.35">
      <c r="A2260" s="15">
        <v>44287.229400000237</v>
      </c>
      <c r="B2260" s="9">
        <v>57</v>
      </c>
      <c r="C2260" s="9" t="s">
        <v>36</v>
      </c>
      <c r="D2260" s="9" t="s">
        <v>123</v>
      </c>
      <c r="E2260" s="9" t="s">
        <v>188</v>
      </c>
      <c r="F2260" s="9">
        <v>2.4</v>
      </c>
      <c r="G2260" s="9">
        <v>1.6800000000000002</v>
      </c>
      <c r="H2260" s="9" t="s">
        <v>154</v>
      </c>
      <c r="I2260" s="9" t="s">
        <v>179</v>
      </c>
      <c r="J2260" s="9">
        <f>Data[[#This Row],[Miqdar]]*Data[[#This Row],[Qiymət]]</f>
        <v>136.79999999999998</v>
      </c>
      <c r="K2260" s="9">
        <f>Data[[#This Row],[Məbləğ]]-Data[[#This Row],[Maya]]*Data[[#This Row],[Miqdar]]</f>
        <v>41.039999999999978</v>
      </c>
      <c r="O2260"/>
      <c r="P2260"/>
    </row>
    <row r="2261" spans="1:16" x14ac:dyDescent="0.35">
      <c r="A2261" s="15">
        <v>44287.270400000234</v>
      </c>
      <c r="B2261" s="9">
        <v>73</v>
      </c>
      <c r="C2261" s="9" t="s">
        <v>36</v>
      </c>
      <c r="D2261" s="9" t="s">
        <v>123</v>
      </c>
      <c r="E2261" s="9" t="s">
        <v>146</v>
      </c>
      <c r="F2261" s="9">
        <v>1.7</v>
      </c>
      <c r="G2261" s="9">
        <v>0.85</v>
      </c>
      <c r="H2261" s="9" t="s">
        <v>140</v>
      </c>
      <c r="I2261" s="9" t="s">
        <v>179</v>
      </c>
      <c r="J2261" s="9">
        <f>Data[[#This Row],[Miqdar]]*Data[[#This Row],[Qiymət]]</f>
        <v>124.1</v>
      </c>
      <c r="K2261" s="9">
        <f>Data[[#This Row],[Məbləğ]]-Data[[#This Row],[Maya]]*Data[[#This Row],[Miqdar]]</f>
        <v>62.05</v>
      </c>
      <c r="O2261"/>
      <c r="P2261"/>
    </row>
    <row r="2262" spans="1:16" x14ac:dyDescent="0.35">
      <c r="A2262" s="15">
        <v>44287.307900000233</v>
      </c>
      <c r="B2262" s="9">
        <v>78</v>
      </c>
      <c r="C2262" s="9" t="s">
        <v>187</v>
      </c>
      <c r="D2262" s="9" t="s">
        <v>124</v>
      </c>
      <c r="E2262" s="9" t="s">
        <v>171</v>
      </c>
      <c r="F2262" s="9">
        <v>2.8</v>
      </c>
      <c r="G2262" s="9">
        <v>1.6799999999999997</v>
      </c>
      <c r="H2262" s="9" t="s">
        <v>136</v>
      </c>
      <c r="I2262" s="9" t="s">
        <v>192</v>
      </c>
      <c r="J2262" s="9">
        <f>Data[[#This Row],[Miqdar]]*Data[[#This Row],[Qiymət]]</f>
        <v>218.39999999999998</v>
      </c>
      <c r="K2262" s="9">
        <f>Data[[#This Row],[Məbləğ]]-Data[[#This Row],[Maya]]*Data[[#This Row],[Miqdar]]</f>
        <v>87.360000000000014</v>
      </c>
      <c r="O2262"/>
      <c r="P2262"/>
    </row>
    <row r="2263" spans="1:16" x14ac:dyDescent="0.35">
      <c r="A2263" s="15">
        <v>44287.347900000233</v>
      </c>
      <c r="B2263" s="9">
        <v>75</v>
      </c>
      <c r="C2263" s="9" t="s">
        <v>25</v>
      </c>
      <c r="D2263" s="9" t="s">
        <v>122</v>
      </c>
      <c r="E2263" s="9" t="s">
        <v>184</v>
      </c>
      <c r="F2263" s="9">
        <v>1.8</v>
      </c>
      <c r="G2263" s="9">
        <v>1.08</v>
      </c>
      <c r="H2263" s="9" t="s">
        <v>154</v>
      </c>
      <c r="I2263" s="9" t="s">
        <v>180</v>
      </c>
      <c r="J2263" s="9">
        <f>Data[[#This Row],[Miqdar]]*Data[[#This Row],[Qiymət]]</f>
        <v>135</v>
      </c>
      <c r="K2263" s="9">
        <f>Data[[#This Row],[Məbləğ]]-Data[[#This Row],[Maya]]*Data[[#This Row],[Miqdar]]</f>
        <v>54</v>
      </c>
      <c r="O2263"/>
      <c r="P2263"/>
    </row>
    <row r="2264" spans="1:16" x14ac:dyDescent="0.35">
      <c r="A2264" s="15">
        <v>44287.38750000023</v>
      </c>
      <c r="B2264" s="9">
        <v>61</v>
      </c>
      <c r="C2264" s="9" t="s">
        <v>25</v>
      </c>
      <c r="D2264" s="9" t="s">
        <v>122</v>
      </c>
      <c r="E2264" s="9" t="s">
        <v>150</v>
      </c>
      <c r="F2264" s="9">
        <v>3.3</v>
      </c>
      <c r="G2264" s="9">
        <v>2.6399999999999997</v>
      </c>
      <c r="H2264" s="9" t="s">
        <v>136</v>
      </c>
      <c r="I2264" s="9" t="s">
        <v>197</v>
      </c>
      <c r="J2264" s="9">
        <f>Data[[#This Row],[Miqdar]]*Data[[#This Row],[Qiymət]]</f>
        <v>201.29999999999998</v>
      </c>
      <c r="K2264" s="9">
        <f>Data[[#This Row],[Məbləğ]]-Data[[#This Row],[Maya]]*Data[[#This Row],[Miqdar]]</f>
        <v>40.259999999999991</v>
      </c>
      <c r="O2264"/>
      <c r="P2264"/>
    </row>
    <row r="2265" spans="1:16" x14ac:dyDescent="0.35">
      <c r="A2265" s="15">
        <v>44287.427700000233</v>
      </c>
      <c r="B2265" s="9">
        <v>78</v>
      </c>
      <c r="C2265" s="9" t="s">
        <v>11</v>
      </c>
      <c r="D2265" s="9" t="s">
        <v>122</v>
      </c>
      <c r="E2265" s="9" t="s">
        <v>181</v>
      </c>
      <c r="F2265" s="9">
        <v>0.9</v>
      </c>
      <c r="G2265" s="9">
        <v>0.63</v>
      </c>
      <c r="H2265" s="9" t="s">
        <v>140</v>
      </c>
      <c r="I2265" s="9" t="s">
        <v>180</v>
      </c>
      <c r="J2265" s="9">
        <f>Data[[#This Row],[Miqdar]]*Data[[#This Row],[Qiymət]]</f>
        <v>70.2</v>
      </c>
      <c r="K2265" s="9">
        <f>Data[[#This Row],[Məbləğ]]-Data[[#This Row],[Maya]]*Data[[#This Row],[Miqdar]]</f>
        <v>21.060000000000002</v>
      </c>
      <c r="O2265"/>
      <c r="P2265"/>
    </row>
    <row r="2266" spans="1:16" x14ac:dyDescent="0.35">
      <c r="A2266" s="15">
        <v>44287.47130000023</v>
      </c>
      <c r="B2266" s="9">
        <v>61</v>
      </c>
      <c r="C2266" s="9" t="s">
        <v>11</v>
      </c>
      <c r="D2266" s="9" t="s">
        <v>122</v>
      </c>
      <c r="E2266" s="9" t="s">
        <v>181</v>
      </c>
      <c r="F2266" s="9">
        <v>0.9</v>
      </c>
      <c r="G2266" s="9">
        <v>0.63</v>
      </c>
      <c r="H2266" s="9" t="s">
        <v>140</v>
      </c>
      <c r="I2266" s="9" t="s">
        <v>180</v>
      </c>
      <c r="J2266" s="9">
        <f>Data[[#This Row],[Miqdar]]*Data[[#This Row],[Qiymət]]</f>
        <v>54.9</v>
      </c>
      <c r="K2266" s="9">
        <f>Data[[#This Row],[Məbləğ]]-Data[[#This Row],[Maya]]*Data[[#This Row],[Miqdar]]</f>
        <v>16.47</v>
      </c>
      <c r="O2266"/>
      <c r="P2266"/>
    </row>
    <row r="2267" spans="1:16" x14ac:dyDescent="0.35">
      <c r="A2267" s="15">
        <v>44287.512700000232</v>
      </c>
      <c r="B2267" s="9">
        <v>64</v>
      </c>
      <c r="C2267" s="9" t="s">
        <v>11</v>
      </c>
      <c r="D2267" s="9" t="s">
        <v>122</v>
      </c>
      <c r="E2267" s="9" t="s">
        <v>181</v>
      </c>
      <c r="F2267" s="9">
        <v>0.9</v>
      </c>
      <c r="G2267" s="9">
        <v>0.63</v>
      </c>
      <c r="H2267" s="9" t="s">
        <v>140</v>
      </c>
      <c r="I2267" s="9" t="s">
        <v>180</v>
      </c>
      <c r="J2267" s="9">
        <f>Data[[#This Row],[Miqdar]]*Data[[#This Row],[Qiymət]]</f>
        <v>57.6</v>
      </c>
      <c r="K2267" s="9">
        <f>Data[[#This Row],[Məbləğ]]-Data[[#This Row],[Maya]]*Data[[#This Row],[Miqdar]]</f>
        <v>17.28</v>
      </c>
      <c r="O2267"/>
      <c r="P2267"/>
    </row>
    <row r="2268" spans="1:16" x14ac:dyDescent="0.35">
      <c r="A2268" s="15">
        <v>44287.55080000023</v>
      </c>
      <c r="B2268" s="9">
        <v>67</v>
      </c>
      <c r="C2268" s="9" t="s">
        <v>148</v>
      </c>
      <c r="D2268" s="9" t="s">
        <v>149</v>
      </c>
      <c r="E2268" s="9" t="s">
        <v>195</v>
      </c>
      <c r="F2268" s="9">
        <v>2</v>
      </c>
      <c r="G2268" s="9">
        <v>1.6</v>
      </c>
      <c r="H2268" s="9" t="s">
        <v>136</v>
      </c>
      <c r="I2268" s="9" t="s">
        <v>157</v>
      </c>
      <c r="J2268" s="9">
        <f>Data[[#This Row],[Miqdar]]*Data[[#This Row],[Qiymət]]</f>
        <v>134</v>
      </c>
      <c r="K2268" s="9">
        <f>Data[[#This Row],[Məbləğ]]-Data[[#This Row],[Maya]]*Data[[#This Row],[Miqdar]]</f>
        <v>26.799999999999997</v>
      </c>
      <c r="O2268"/>
      <c r="P2268"/>
    </row>
    <row r="2269" spans="1:16" x14ac:dyDescent="0.35">
      <c r="A2269" s="15">
        <v>44287.593600000233</v>
      </c>
      <c r="B2269" s="9">
        <v>65</v>
      </c>
      <c r="C2269" s="9" t="s">
        <v>28</v>
      </c>
      <c r="D2269" s="9" t="s">
        <v>143</v>
      </c>
      <c r="E2269" s="9" t="s">
        <v>135</v>
      </c>
      <c r="F2269" s="9">
        <v>2.5</v>
      </c>
      <c r="G2269" s="9">
        <v>1.25</v>
      </c>
      <c r="H2269" s="9" t="s">
        <v>136</v>
      </c>
      <c r="I2269" s="9" t="s">
        <v>161</v>
      </c>
      <c r="J2269" s="9">
        <f>Data[[#This Row],[Miqdar]]*Data[[#This Row],[Qiymət]]</f>
        <v>162.5</v>
      </c>
      <c r="K2269" s="9">
        <f>Data[[#This Row],[Məbləğ]]-Data[[#This Row],[Maya]]*Data[[#This Row],[Miqdar]]</f>
        <v>81.25</v>
      </c>
      <c r="O2269"/>
      <c r="P2269"/>
    </row>
    <row r="2270" spans="1:16" x14ac:dyDescent="0.35">
      <c r="A2270" s="15">
        <v>44287.632000000231</v>
      </c>
      <c r="B2270" s="9">
        <v>65</v>
      </c>
      <c r="C2270" s="9" t="s">
        <v>42</v>
      </c>
      <c r="D2270" s="9" t="s">
        <v>121</v>
      </c>
      <c r="E2270" s="9" t="s">
        <v>188</v>
      </c>
      <c r="F2270" s="9">
        <v>2.4</v>
      </c>
      <c r="G2270" s="9">
        <v>1.6800000000000002</v>
      </c>
      <c r="H2270" s="9" t="s">
        <v>154</v>
      </c>
      <c r="I2270" s="9" t="s">
        <v>193</v>
      </c>
      <c r="J2270" s="9">
        <f>Data[[#This Row],[Miqdar]]*Data[[#This Row],[Qiymət]]</f>
        <v>156</v>
      </c>
      <c r="K2270" s="9">
        <f>Data[[#This Row],[Məbləğ]]-Data[[#This Row],[Maya]]*Data[[#This Row],[Miqdar]]</f>
        <v>46.799999999999983</v>
      </c>
      <c r="O2270"/>
      <c r="P2270"/>
    </row>
    <row r="2271" spans="1:16" x14ac:dyDescent="0.35">
      <c r="A2271" s="15">
        <v>44287.674200000234</v>
      </c>
      <c r="B2271" s="9">
        <v>55</v>
      </c>
      <c r="C2271" s="9" t="s">
        <v>6</v>
      </c>
      <c r="D2271" s="9" t="s">
        <v>121</v>
      </c>
      <c r="E2271" s="9" t="s">
        <v>171</v>
      </c>
      <c r="F2271" s="9">
        <v>2.8</v>
      </c>
      <c r="G2271" s="9">
        <v>1.6799999999999997</v>
      </c>
      <c r="H2271" s="9" t="s">
        <v>136</v>
      </c>
      <c r="I2271" s="9" t="s">
        <v>193</v>
      </c>
      <c r="J2271" s="9">
        <f>Data[[#This Row],[Miqdar]]*Data[[#This Row],[Qiymət]]</f>
        <v>154</v>
      </c>
      <c r="K2271" s="9">
        <f>Data[[#This Row],[Məbləğ]]-Data[[#This Row],[Maya]]*Data[[#This Row],[Miqdar]]</f>
        <v>61.600000000000023</v>
      </c>
      <c r="O2271"/>
      <c r="P2271"/>
    </row>
    <row r="2272" spans="1:16" x14ac:dyDescent="0.35">
      <c r="A2272" s="15">
        <v>44287.710100000237</v>
      </c>
      <c r="B2272" s="9">
        <v>79</v>
      </c>
      <c r="C2272" s="9" t="s">
        <v>39</v>
      </c>
      <c r="D2272" s="9" t="s">
        <v>124</v>
      </c>
      <c r="E2272" s="9" t="s">
        <v>144</v>
      </c>
      <c r="F2272" s="9">
        <v>1.4</v>
      </c>
      <c r="G2272" s="9">
        <v>0.97999999999999987</v>
      </c>
      <c r="H2272" s="9" t="s">
        <v>140</v>
      </c>
      <c r="I2272" s="9" t="s">
        <v>157</v>
      </c>
      <c r="J2272" s="9">
        <f>Data[[#This Row],[Miqdar]]*Data[[#This Row],[Qiymət]]</f>
        <v>110.6</v>
      </c>
      <c r="K2272" s="9">
        <f>Data[[#This Row],[Məbləğ]]-Data[[#This Row],[Maya]]*Data[[#This Row],[Miqdar]]</f>
        <v>33.180000000000007</v>
      </c>
      <c r="O2272"/>
      <c r="P2272"/>
    </row>
    <row r="2273" spans="1:16" x14ac:dyDescent="0.35">
      <c r="A2273" s="15">
        <v>44287.750100000238</v>
      </c>
      <c r="B2273" s="9">
        <v>66</v>
      </c>
      <c r="C2273" s="9" t="s">
        <v>28</v>
      </c>
      <c r="D2273" s="9" t="s">
        <v>143</v>
      </c>
      <c r="E2273" s="9" t="s">
        <v>186</v>
      </c>
      <c r="F2273" s="9">
        <v>1.4</v>
      </c>
      <c r="G2273" s="9">
        <v>0.97999999999999987</v>
      </c>
      <c r="H2273" s="9" t="s">
        <v>140</v>
      </c>
      <c r="I2273" s="9" t="s">
        <v>145</v>
      </c>
      <c r="J2273" s="9">
        <f>Data[[#This Row],[Miqdar]]*Data[[#This Row],[Qiymət]]</f>
        <v>92.399999999999991</v>
      </c>
      <c r="K2273" s="9">
        <f>Data[[#This Row],[Məbləğ]]-Data[[#This Row],[Maya]]*Data[[#This Row],[Miqdar]]</f>
        <v>27.72</v>
      </c>
      <c r="O2273"/>
      <c r="P2273"/>
    </row>
    <row r="2274" spans="1:16" x14ac:dyDescent="0.35">
      <c r="A2274" s="15">
        <v>44287.791000000238</v>
      </c>
      <c r="B2274" s="9">
        <v>73</v>
      </c>
      <c r="C2274" s="9" t="s">
        <v>39</v>
      </c>
      <c r="D2274" s="9" t="s">
        <v>124</v>
      </c>
      <c r="E2274" s="9" t="s">
        <v>171</v>
      </c>
      <c r="F2274" s="9">
        <v>2.8</v>
      </c>
      <c r="G2274" s="9">
        <v>1.6799999999999997</v>
      </c>
      <c r="H2274" s="9" t="s">
        <v>136</v>
      </c>
      <c r="I2274" s="9" t="s">
        <v>168</v>
      </c>
      <c r="J2274" s="9">
        <f>Data[[#This Row],[Miqdar]]*Data[[#This Row],[Qiymət]]</f>
        <v>204.39999999999998</v>
      </c>
      <c r="K2274" s="9">
        <f>Data[[#This Row],[Məbləğ]]-Data[[#This Row],[Maya]]*Data[[#This Row],[Miqdar]]</f>
        <v>81.759999999999991</v>
      </c>
      <c r="O2274"/>
      <c r="P2274"/>
    </row>
    <row r="2275" spans="1:16" x14ac:dyDescent="0.35">
      <c r="A2275" s="15">
        <v>44287.827300000237</v>
      </c>
      <c r="B2275" s="9">
        <v>68</v>
      </c>
      <c r="C2275" s="9" t="s">
        <v>42</v>
      </c>
      <c r="D2275" s="9" t="s">
        <v>121</v>
      </c>
      <c r="E2275" s="9" t="s">
        <v>139</v>
      </c>
      <c r="F2275" s="9">
        <v>1.5</v>
      </c>
      <c r="G2275" s="9">
        <v>0.75</v>
      </c>
      <c r="H2275" s="9" t="s">
        <v>140</v>
      </c>
      <c r="I2275" s="9" t="s">
        <v>193</v>
      </c>
      <c r="J2275" s="9">
        <f>Data[[#This Row],[Miqdar]]*Data[[#This Row],[Qiymət]]</f>
        <v>102</v>
      </c>
      <c r="K2275" s="9">
        <f>Data[[#This Row],[Məbləğ]]-Data[[#This Row],[Maya]]*Data[[#This Row],[Miqdar]]</f>
        <v>51</v>
      </c>
      <c r="O2275"/>
      <c r="P2275"/>
    </row>
    <row r="2276" spans="1:16" x14ac:dyDescent="0.35">
      <c r="A2276" s="15">
        <v>44287.867400000236</v>
      </c>
      <c r="B2276" s="9">
        <v>70</v>
      </c>
      <c r="C2276" s="9" t="s">
        <v>148</v>
      </c>
      <c r="D2276" s="9" t="s">
        <v>149</v>
      </c>
      <c r="E2276" s="9" t="s">
        <v>158</v>
      </c>
      <c r="F2276" s="9">
        <v>3.9</v>
      </c>
      <c r="G2276" s="9">
        <v>1.95</v>
      </c>
      <c r="H2276" s="9" t="s">
        <v>154</v>
      </c>
      <c r="I2276" s="9" t="s">
        <v>173</v>
      </c>
      <c r="J2276" s="9">
        <f>Data[[#This Row],[Miqdar]]*Data[[#This Row],[Qiymət]]</f>
        <v>273</v>
      </c>
      <c r="K2276" s="9">
        <f>Data[[#This Row],[Məbləğ]]-Data[[#This Row],[Maya]]*Data[[#This Row],[Miqdar]]</f>
        <v>136.5</v>
      </c>
      <c r="O2276"/>
      <c r="P2276"/>
    </row>
    <row r="2277" spans="1:16" x14ac:dyDescent="0.35">
      <c r="A2277" s="15">
        <v>44287.908600000235</v>
      </c>
      <c r="B2277" s="9">
        <v>69</v>
      </c>
      <c r="C2277" s="9" t="s">
        <v>36</v>
      </c>
      <c r="D2277" s="9" t="s">
        <v>123</v>
      </c>
      <c r="E2277" s="9" t="s">
        <v>146</v>
      </c>
      <c r="F2277" s="9">
        <v>1.7</v>
      </c>
      <c r="G2277" s="9">
        <v>0.85</v>
      </c>
      <c r="H2277" s="9" t="s">
        <v>140</v>
      </c>
      <c r="I2277" s="9" t="s">
        <v>141</v>
      </c>
      <c r="J2277" s="9">
        <f>Data[[#This Row],[Miqdar]]*Data[[#This Row],[Qiymət]]</f>
        <v>117.3</v>
      </c>
      <c r="K2277" s="9">
        <f>Data[[#This Row],[Məbləğ]]-Data[[#This Row],[Maya]]*Data[[#This Row],[Miqdar]]</f>
        <v>58.65</v>
      </c>
      <c r="O2277"/>
      <c r="P2277"/>
    </row>
    <row r="2278" spans="1:16" x14ac:dyDescent="0.35">
      <c r="A2278" s="15">
        <v>44287.948500000239</v>
      </c>
      <c r="B2278" s="9">
        <v>58</v>
      </c>
      <c r="C2278" s="9" t="s">
        <v>20</v>
      </c>
      <c r="D2278" s="9" t="s">
        <v>121</v>
      </c>
      <c r="E2278" s="9" t="s">
        <v>164</v>
      </c>
      <c r="F2278" s="9">
        <v>6.6</v>
      </c>
      <c r="G2278" s="9">
        <v>5.2799999999999994</v>
      </c>
      <c r="H2278" s="9" t="s">
        <v>154</v>
      </c>
      <c r="I2278" s="9" t="s">
        <v>183</v>
      </c>
      <c r="J2278" s="9">
        <f>Data[[#This Row],[Miqdar]]*Data[[#This Row],[Qiymət]]</f>
        <v>382.79999999999995</v>
      </c>
      <c r="K2278" s="9">
        <f>Data[[#This Row],[Məbləğ]]-Data[[#This Row],[Maya]]*Data[[#This Row],[Miqdar]]</f>
        <v>76.56</v>
      </c>
      <c r="O2278"/>
      <c r="P2278"/>
    </row>
    <row r="2279" spans="1:16" x14ac:dyDescent="0.35">
      <c r="A2279" s="15">
        <v>44287.984700000241</v>
      </c>
      <c r="B2279" s="9">
        <v>61</v>
      </c>
      <c r="C2279" s="9" t="s">
        <v>20</v>
      </c>
      <c r="D2279" s="9" t="s">
        <v>121</v>
      </c>
      <c r="E2279" s="9" t="s">
        <v>164</v>
      </c>
      <c r="F2279" s="9">
        <v>6.6</v>
      </c>
      <c r="G2279" s="9">
        <v>5.2799999999999994</v>
      </c>
      <c r="H2279" s="9" t="s">
        <v>154</v>
      </c>
      <c r="I2279" s="9" t="s">
        <v>193</v>
      </c>
      <c r="J2279" s="9">
        <f>Data[[#This Row],[Miqdar]]*Data[[#This Row],[Qiymət]]</f>
        <v>402.59999999999997</v>
      </c>
      <c r="K2279" s="9">
        <f>Data[[#This Row],[Məbləğ]]-Data[[#This Row],[Maya]]*Data[[#This Row],[Miqdar]]</f>
        <v>80.519999999999982</v>
      </c>
      <c r="O2279"/>
      <c r="P2279"/>
    </row>
    <row r="2280" spans="1:16" x14ac:dyDescent="0.35">
      <c r="A2280" s="15">
        <v>44288.021700000238</v>
      </c>
      <c r="B2280" s="9">
        <v>77</v>
      </c>
      <c r="C2280" s="9" t="s">
        <v>20</v>
      </c>
      <c r="D2280" s="9" t="s">
        <v>121</v>
      </c>
      <c r="E2280" s="9" t="s">
        <v>164</v>
      </c>
      <c r="F2280" s="9">
        <v>6.6</v>
      </c>
      <c r="G2280" s="9">
        <v>5.2799999999999994</v>
      </c>
      <c r="H2280" s="9" t="s">
        <v>154</v>
      </c>
      <c r="I2280" s="9" t="s">
        <v>147</v>
      </c>
      <c r="J2280" s="9">
        <f>Data[[#This Row],[Miqdar]]*Data[[#This Row],[Qiymət]]</f>
        <v>508.2</v>
      </c>
      <c r="K2280" s="9">
        <f>Data[[#This Row],[Məbləğ]]-Data[[#This Row],[Maya]]*Data[[#This Row],[Miqdar]]</f>
        <v>101.64000000000004</v>
      </c>
      <c r="O2280"/>
      <c r="P2280"/>
    </row>
    <row r="2281" spans="1:16" x14ac:dyDescent="0.35">
      <c r="A2281" s="15">
        <v>44288.059100000239</v>
      </c>
      <c r="B2281" s="9">
        <v>69</v>
      </c>
      <c r="C2281" s="9" t="s">
        <v>3</v>
      </c>
      <c r="D2281" s="9" t="s">
        <v>143</v>
      </c>
      <c r="E2281" s="9" t="s">
        <v>164</v>
      </c>
      <c r="F2281" s="9">
        <v>6.6</v>
      </c>
      <c r="G2281" s="9">
        <v>5.2799999999999994</v>
      </c>
      <c r="H2281" s="9" t="s">
        <v>154</v>
      </c>
      <c r="I2281" s="9" t="s">
        <v>166</v>
      </c>
      <c r="J2281" s="9">
        <f>Data[[#This Row],[Miqdar]]*Data[[#This Row],[Qiymət]]</f>
        <v>455.4</v>
      </c>
      <c r="K2281" s="9">
        <f>Data[[#This Row],[Məbləğ]]-Data[[#This Row],[Maya]]*Data[[#This Row],[Miqdar]]</f>
        <v>91.080000000000041</v>
      </c>
      <c r="O2281"/>
      <c r="P2281"/>
    </row>
    <row r="2282" spans="1:16" x14ac:dyDescent="0.35">
      <c r="A2282" s="15">
        <v>44288.103200000238</v>
      </c>
      <c r="B2282" s="9">
        <v>60</v>
      </c>
      <c r="C2282" s="9" t="s">
        <v>28</v>
      </c>
      <c r="D2282" s="9" t="s">
        <v>143</v>
      </c>
      <c r="E2282" s="9" t="s">
        <v>162</v>
      </c>
      <c r="F2282" s="9">
        <v>3.2</v>
      </c>
      <c r="G2282" s="9">
        <v>1.6</v>
      </c>
      <c r="H2282" s="9" t="s">
        <v>136</v>
      </c>
      <c r="I2282" s="9" t="s">
        <v>161</v>
      </c>
      <c r="J2282" s="9">
        <f>Data[[#This Row],[Miqdar]]*Data[[#This Row],[Qiymət]]</f>
        <v>192</v>
      </c>
      <c r="K2282" s="9">
        <f>Data[[#This Row],[Məbləğ]]-Data[[#This Row],[Maya]]*Data[[#This Row],[Miqdar]]</f>
        <v>96</v>
      </c>
      <c r="O2282"/>
      <c r="P2282"/>
    </row>
    <row r="2283" spans="1:16" x14ac:dyDescent="0.35">
      <c r="A2283" s="15">
        <v>44288.144200000235</v>
      </c>
      <c r="B2283" s="9">
        <v>73</v>
      </c>
      <c r="C2283" s="9" t="s">
        <v>138</v>
      </c>
      <c r="D2283" s="9" t="s">
        <v>123</v>
      </c>
      <c r="E2283" s="9" t="s">
        <v>158</v>
      </c>
      <c r="F2283" s="9">
        <v>3.9</v>
      </c>
      <c r="G2283" s="9">
        <v>1.95</v>
      </c>
      <c r="H2283" s="9" t="s">
        <v>154</v>
      </c>
      <c r="I2283" s="9" t="s">
        <v>141</v>
      </c>
      <c r="J2283" s="9">
        <f>Data[[#This Row],[Miqdar]]*Data[[#This Row],[Qiymət]]</f>
        <v>284.7</v>
      </c>
      <c r="K2283" s="9">
        <f>Data[[#This Row],[Məbləğ]]-Data[[#This Row],[Maya]]*Data[[#This Row],[Miqdar]]</f>
        <v>142.35</v>
      </c>
      <c r="O2283"/>
      <c r="P2283"/>
    </row>
    <row r="2284" spans="1:16" x14ac:dyDescent="0.35">
      <c r="A2284" s="15">
        <v>44288.184800000236</v>
      </c>
      <c r="B2284" s="9">
        <v>73</v>
      </c>
      <c r="C2284" s="9" t="s">
        <v>138</v>
      </c>
      <c r="D2284" s="9" t="s">
        <v>123</v>
      </c>
      <c r="E2284" s="9" t="s">
        <v>139</v>
      </c>
      <c r="F2284" s="9">
        <v>1.5</v>
      </c>
      <c r="G2284" s="9">
        <v>0.75</v>
      </c>
      <c r="H2284" s="9" t="s">
        <v>140</v>
      </c>
      <c r="I2284" s="9" t="s">
        <v>179</v>
      </c>
      <c r="J2284" s="9">
        <f>Data[[#This Row],[Miqdar]]*Data[[#This Row],[Qiymət]]</f>
        <v>109.5</v>
      </c>
      <c r="K2284" s="9">
        <f>Data[[#This Row],[Məbləğ]]-Data[[#This Row],[Maya]]*Data[[#This Row],[Miqdar]]</f>
        <v>54.75</v>
      </c>
      <c r="O2284"/>
      <c r="P2284"/>
    </row>
    <row r="2285" spans="1:16" x14ac:dyDescent="0.35">
      <c r="A2285" s="15">
        <v>44288.220500000236</v>
      </c>
      <c r="B2285" s="9">
        <v>69</v>
      </c>
      <c r="C2285" s="9" t="s">
        <v>200</v>
      </c>
      <c r="D2285" s="9" t="s">
        <v>122</v>
      </c>
      <c r="E2285" s="9" t="s">
        <v>181</v>
      </c>
      <c r="F2285" s="9">
        <v>0.9</v>
      </c>
      <c r="G2285" s="9">
        <v>0.63</v>
      </c>
      <c r="H2285" s="9" t="s">
        <v>140</v>
      </c>
      <c r="I2285" s="9" t="s">
        <v>180</v>
      </c>
      <c r="J2285" s="9">
        <f>Data[[#This Row],[Miqdar]]*Data[[#This Row],[Qiymət]]</f>
        <v>62.1</v>
      </c>
      <c r="K2285" s="9">
        <f>Data[[#This Row],[Məbləğ]]-Data[[#This Row],[Maya]]*Data[[#This Row],[Miqdar]]</f>
        <v>18.630000000000003</v>
      </c>
      <c r="O2285"/>
      <c r="P2285"/>
    </row>
    <row r="2286" spans="1:16" x14ac:dyDescent="0.35">
      <c r="A2286" s="15">
        <v>44288.264800000237</v>
      </c>
      <c r="B2286" s="9">
        <v>64</v>
      </c>
      <c r="C2286" s="9" t="s">
        <v>25</v>
      </c>
      <c r="D2286" s="9" t="s">
        <v>122</v>
      </c>
      <c r="E2286" s="9" t="s">
        <v>178</v>
      </c>
      <c r="F2286" s="9">
        <v>2.2000000000000002</v>
      </c>
      <c r="G2286" s="9">
        <v>1.5400000000000003</v>
      </c>
      <c r="H2286" s="9" t="s">
        <v>140</v>
      </c>
      <c r="I2286" s="9" t="s">
        <v>197</v>
      </c>
      <c r="J2286" s="9">
        <f>Data[[#This Row],[Miqdar]]*Data[[#This Row],[Qiymət]]</f>
        <v>140.80000000000001</v>
      </c>
      <c r="K2286" s="9">
        <f>Data[[#This Row],[Məbləğ]]-Data[[#This Row],[Maya]]*Data[[#This Row],[Miqdar]]</f>
        <v>42.239999999999995</v>
      </c>
      <c r="O2286"/>
      <c r="P2286"/>
    </row>
    <row r="2287" spans="1:16" x14ac:dyDescent="0.35">
      <c r="A2287" s="15">
        <v>44288.302500000238</v>
      </c>
      <c r="B2287" s="9">
        <v>68</v>
      </c>
      <c r="C2287" s="9" t="s">
        <v>11</v>
      </c>
      <c r="D2287" s="9" t="s">
        <v>122</v>
      </c>
      <c r="E2287" s="9" t="s">
        <v>181</v>
      </c>
      <c r="F2287" s="9">
        <v>0.9</v>
      </c>
      <c r="G2287" s="9">
        <v>0.63</v>
      </c>
      <c r="H2287" s="9" t="s">
        <v>140</v>
      </c>
      <c r="I2287" s="9" t="s">
        <v>197</v>
      </c>
      <c r="J2287" s="9">
        <f>Data[[#This Row],[Miqdar]]*Data[[#This Row],[Qiymət]]</f>
        <v>61.2</v>
      </c>
      <c r="K2287" s="9">
        <f>Data[[#This Row],[Məbləğ]]-Data[[#This Row],[Maya]]*Data[[#This Row],[Miqdar]]</f>
        <v>18.36</v>
      </c>
      <c r="O2287"/>
      <c r="P2287"/>
    </row>
    <row r="2288" spans="1:16" x14ac:dyDescent="0.35">
      <c r="A2288" s="15">
        <v>44288.342800000239</v>
      </c>
      <c r="B2288" s="9">
        <v>80</v>
      </c>
      <c r="C2288" s="9" t="s">
        <v>167</v>
      </c>
      <c r="D2288" s="9" t="s">
        <v>149</v>
      </c>
      <c r="E2288" s="9" t="s">
        <v>195</v>
      </c>
      <c r="F2288" s="9">
        <v>2</v>
      </c>
      <c r="G2288" s="9">
        <v>1.6</v>
      </c>
      <c r="H2288" s="9" t="s">
        <v>136</v>
      </c>
      <c r="I2288" s="9" t="s">
        <v>192</v>
      </c>
      <c r="J2288" s="9">
        <f>Data[[#This Row],[Miqdar]]*Data[[#This Row],[Qiymət]]</f>
        <v>160</v>
      </c>
      <c r="K2288" s="9">
        <f>Data[[#This Row],[Məbləğ]]-Data[[#This Row],[Maya]]*Data[[#This Row],[Miqdar]]</f>
        <v>32</v>
      </c>
      <c r="O2288"/>
      <c r="P2288"/>
    </row>
    <row r="2289" spans="1:16" x14ac:dyDescent="0.35">
      <c r="A2289" s="15">
        <v>44288.384100000236</v>
      </c>
      <c r="B2289" s="9">
        <v>59</v>
      </c>
      <c r="C2289" s="9" t="s">
        <v>39</v>
      </c>
      <c r="D2289" s="9" t="s">
        <v>124</v>
      </c>
      <c r="E2289" s="9" t="s">
        <v>164</v>
      </c>
      <c r="F2289" s="9">
        <v>6.6</v>
      </c>
      <c r="G2289" s="9">
        <v>5.2799999999999994</v>
      </c>
      <c r="H2289" s="9" t="s">
        <v>154</v>
      </c>
      <c r="I2289" s="9" t="s">
        <v>151</v>
      </c>
      <c r="J2289" s="9">
        <f>Data[[#This Row],[Miqdar]]*Data[[#This Row],[Qiymət]]</f>
        <v>389.4</v>
      </c>
      <c r="K2289" s="9">
        <f>Data[[#This Row],[Məbləğ]]-Data[[#This Row],[Maya]]*Data[[#This Row],[Miqdar]]</f>
        <v>77.88</v>
      </c>
      <c r="O2289"/>
      <c r="P2289"/>
    </row>
    <row r="2290" spans="1:16" x14ac:dyDescent="0.35">
      <c r="A2290" s="15">
        <v>44288.425800000237</v>
      </c>
      <c r="B2290" s="9">
        <v>79</v>
      </c>
      <c r="C2290" s="9" t="s">
        <v>142</v>
      </c>
      <c r="D2290" s="9" t="s">
        <v>143</v>
      </c>
      <c r="E2290" s="9" t="s">
        <v>164</v>
      </c>
      <c r="F2290" s="9">
        <v>6.6</v>
      </c>
      <c r="G2290" s="9">
        <v>5.2799999999999994</v>
      </c>
      <c r="H2290" s="9" t="s">
        <v>154</v>
      </c>
      <c r="I2290" s="9" t="s">
        <v>161</v>
      </c>
      <c r="J2290" s="9">
        <f>Data[[#This Row],[Miqdar]]*Data[[#This Row],[Qiymət]]</f>
        <v>521.4</v>
      </c>
      <c r="K2290" s="9">
        <f>Data[[#This Row],[Məbləğ]]-Data[[#This Row],[Maya]]*Data[[#This Row],[Miqdar]]</f>
        <v>104.28000000000003</v>
      </c>
      <c r="O2290"/>
      <c r="P2290"/>
    </row>
    <row r="2291" spans="1:16" x14ac:dyDescent="0.35">
      <c r="A2291" s="15">
        <v>44288.468400000238</v>
      </c>
      <c r="B2291" s="9">
        <v>63</v>
      </c>
      <c r="C2291" s="9" t="s">
        <v>39</v>
      </c>
      <c r="D2291" s="9" t="s">
        <v>124</v>
      </c>
      <c r="E2291" s="9" t="s">
        <v>153</v>
      </c>
      <c r="F2291" s="9">
        <v>1</v>
      </c>
      <c r="G2291" s="9">
        <v>0.6</v>
      </c>
      <c r="H2291" s="9" t="s">
        <v>154</v>
      </c>
      <c r="I2291" s="9" t="s">
        <v>192</v>
      </c>
      <c r="J2291" s="9">
        <f>Data[[#This Row],[Miqdar]]*Data[[#This Row],[Qiymət]]</f>
        <v>63</v>
      </c>
      <c r="K2291" s="9">
        <f>Data[[#This Row],[Məbləğ]]-Data[[#This Row],[Maya]]*Data[[#This Row],[Miqdar]]</f>
        <v>25.200000000000003</v>
      </c>
      <c r="O2291"/>
      <c r="P2291"/>
    </row>
    <row r="2292" spans="1:16" x14ac:dyDescent="0.35">
      <c r="A2292" s="15">
        <v>44288.508100000239</v>
      </c>
      <c r="B2292" s="9">
        <v>75</v>
      </c>
      <c r="C2292" s="9" t="s">
        <v>148</v>
      </c>
      <c r="D2292" s="9" t="s">
        <v>149</v>
      </c>
      <c r="E2292" s="9" t="s">
        <v>153</v>
      </c>
      <c r="F2292" s="9">
        <v>1</v>
      </c>
      <c r="G2292" s="9">
        <v>0.6</v>
      </c>
      <c r="H2292" s="9" t="s">
        <v>154</v>
      </c>
      <c r="I2292" s="9" t="s">
        <v>172</v>
      </c>
      <c r="J2292" s="9">
        <f>Data[[#This Row],[Miqdar]]*Data[[#This Row],[Qiymət]]</f>
        <v>75</v>
      </c>
      <c r="K2292" s="9">
        <f>Data[[#This Row],[Məbləğ]]-Data[[#This Row],[Maya]]*Data[[#This Row],[Miqdar]]</f>
        <v>30</v>
      </c>
      <c r="O2292"/>
      <c r="P2292"/>
    </row>
    <row r="2293" spans="1:16" x14ac:dyDescent="0.35">
      <c r="A2293" s="15">
        <v>44288.544600000241</v>
      </c>
      <c r="B2293" s="9">
        <v>65</v>
      </c>
      <c r="C2293" s="9" t="s">
        <v>156</v>
      </c>
      <c r="D2293" s="9" t="s">
        <v>124</v>
      </c>
      <c r="E2293" s="9" t="s">
        <v>162</v>
      </c>
      <c r="F2293" s="9">
        <v>3.2</v>
      </c>
      <c r="G2293" s="9">
        <v>1.6</v>
      </c>
      <c r="H2293" s="9" t="s">
        <v>136</v>
      </c>
      <c r="I2293" s="9" t="s">
        <v>192</v>
      </c>
      <c r="J2293" s="9">
        <f>Data[[#This Row],[Miqdar]]*Data[[#This Row],[Qiymət]]</f>
        <v>208</v>
      </c>
      <c r="K2293" s="9">
        <f>Data[[#This Row],[Məbləğ]]-Data[[#This Row],[Maya]]*Data[[#This Row],[Miqdar]]</f>
        <v>104</v>
      </c>
      <c r="O2293"/>
      <c r="P2293"/>
    </row>
    <row r="2294" spans="1:16" x14ac:dyDescent="0.35">
      <c r="A2294" s="15">
        <v>44288.58700000024</v>
      </c>
      <c r="B2294" s="9">
        <v>64</v>
      </c>
      <c r="C2294" s="9" t="s">
        <v>160</v>
      </c>
      <c r="D2294" s="9" t="s">
        <v>143</v>
      </c>
      <c r="E2294" s="9" t="s">
        <v>188</v>
      </c>
      <c r="F2294" s="9">
        <v>2.4</v>
      </c>
      <c r="G2294" s="9">
        <v>1.6800000000000002</v>
      </c>
      <c r="H2294" s="9" t="s">
        <v>154</v>
      </c>
      <c r="I2294" s="9" t="s">
        <v>145</v>
      </c>
      <c r="J2294" s="9">
        <f>Data[[#This Row],[Miqdar]]*Data[[#This Row],[Qiymət]]</f>
        <v>153.6</v>
      </c>
      <c r="K2294" s="9">
        <f>Data[[#This Row],[Məbləğ]]-Data[[#This Row],[Maya]]*Data[[#This Row],[Miqdar]]</f>
        <v>46.079999999999984</v>
      </c>
      <c r="O2294"/>
      <c r="P2294"/>
    </row>
    <row r="2295" spans="1:16" x14ac:dyDescent="0.35">
      <c r="A2295" s="15">
        <v>44288.626700000241</v>
      </c>
      <c r="B2295" s="9">
        <v>61</v>
      </c>
      <c r="C2295" s="9" t="s">
        <v>16</v>
      </c>
      <c r="D2295" s="9" t="s">
        <v>143</v>
      </c>
      <c r="E2295" s="9" t="s">
        <v>188</v>
      </c>
      <c r="F2295" s="9">
        <v>2.4</v>
      </c>
      <c r="G2295" s="9">
        <v>1.6800000000000002</v>
      </c>
      <c r="H2295" s="9" t="s">
        <v>154</v>
      </c>
      <c r="I2295" s="9" t="s">
        <v>161</v>
      </c>
      <c r="J2295" s="9">
        <f>Data[[#This Row],[Miqdar]]*Data[[#This Row],[Qiymət]]</f>
        <v>146.4</v>
      </c>
      <c r="K2295" s="9">
        <f>Data[[#This Row],[Məbləğ]]-Data[[#This Row],[Maya]]*Data[[#This Row],[Miqdar]]</f>
        <v>43.92</v>
      </c>
      <c r="O2295"/>
      <c r="P2295"/>
    </row>
    <row r="2296" spans="1:16" x14ac:dyDescent="0.35">
      <c r="A2296" s="15">
        <v>44288.662500000239</v>
      </c>
      <c r="B2296" s="9">
        <v>59</v>
      </c>
      <c r="C2296" s="9" t="s">
        <v>36</v>
      </c>
      <c r="D2296" s="9" t="s">
        <v>123</v>
      </c>
      <c r="E2296" s="9" t="s">
        <v>181</v>
      </c>
      <c r="F2296" s="9">
        <v>0.9</v>
      </c>
      <c r="G2296" s="9">
        <v>0.63</v>
      </c>
      <c r="H2296" s="9" t="s">
        <v>140</v>
      </c>
      <c r="I2296" s="9" t="s">
        <v>141</v>
      </c>
      <c r="J2296" s="9">
        <f>Data[[#This Row],[Miqdar]]*Data[[#This Row],[Qiymət]]</f>
        <v>53.1</v>
      </c>
      <c r="K2296" s="9">
        <f>Data[[#This Row],[Məbləğ]]-Data[[#This Row],[Maya]]*Data[[#This Row],[Miqdar]]</f>
        <v>15.93</v>
      </c>
      <c r="O2296"/>
      <c r="P2296"/>
    </row>
    <row r="2297" spans="1:16" x14ac:dyDescent="0.35">
      <c r="A2297" s="15">
        <v>44288.697500000242</v>
      </c>
      <c r="B2297" s="9">
        <v>54</v>
      </c>
      <c r="C2297" s="9" t="s">
        <v>36</v>
      </c>
      <c r="D2297" s="9" t="s">
        <v>123</v>
      </c>
      <c r="E2297" s="9" t="s">
        <v>164</v>
      </c>
      <c r="F2297" s="9">
        <v>6.6</v>
      </c>
      <c r="G2297" s="9">
        <v>5.2799999999999994</v>
      </c>
      <c r="H2297" s="9" t="s">
        <v>154</v>
      </c>
      <c r="I2297" s="9" t="s">
        <v>177</v>
      </c>
      <c r="J2297" s="9">
        <f>Data[[#This Row],[Miqdar]]*Data[[#This Row],[Qiymət]]</f>
        <v>356.4</v>
      </c>
      <c r="K2297" s="9">
        <f>Data[[#This Row],[Məbləğ]]-Data[[#This Row],[Maya]]*Data[[#This Row],[Miqdar]]</f>
        <v>71.28000000000003</v>
      </c>
      <c r="O2297"/>
      <c r="P2297"/>
    </row>
    <row r="2298" spans="1:16" x14ac:dyDescent="0.35">
      <c r="A2298" s="15">
        <v>44288.733200000243</v>
      </c>
      <c r="B2298" s="9">
        <v>85</v>
      </c>
      <c r="C2298" s="9" t="s">
        <v>36</v>
      </c>
      <c r="D2298" s="9" t="s">
        <v>123</v>
      </c>
      <c r="E2298" s="9" t="s">
        <v>158</v>
      </c>
      <c r="F2298" s="9">
        <v>3.9</v>
      </c>
      <c r="G2298" s="9">
        <v>1.95</v>
      </c>
      <c r="H2298" s="9" t="s">
        <v>154</v>
      </c>
      <c r="I2298" s="9" t="s">
        <v>177</v>
      </c>
      <c r="J2298" s="9">
        <f>Data[[#This Row],[Miqdar]]*Data[[#This Row],[Qiymət]]</f>
        <v>331.5</v>
      </c>
      <c r="K2298" s="9">
        <f>Data[[#This Row],[Məbləğ]]-Data[[#This Row],[Maya]]*Data[[#This Row],[Miqdar]]</f>
        <v>165.75</v>
      </c>
      <c r="O2298"/>
      <c r="P2298"/>
    </row>
    <row r="2299" spans="1:16" x14ac:dyDescent="0.35">
      <c r="A2299" s="15">
        <v>44288.774000000245</v>
      </c>
      <c r="B2299" s="9">
        <v>68</v>
      </c>
      <c r="C2299" s="9" t="s">
        <v>36</v>
      </c>
      <c r="D2299" s="9" t="s">
        <v>123</v>
      </c>
      <c r="E2299" s="9" t="s">
        <v>164</v>
      </c>
      <c r="F2299" s="9">
        <v>6.6</v>
      </c>
      <c r="G2299" s="9">
        <v>5.2799999999999994</v>
      </c>
      <c r="H2299" s="9" t="s">
        <v>154</v>
      </c>
      <c r="I2299" s="9" t="s">
        <v>179</v>
      </c>
      <c r="J2299" s="9">
        <f>Data[[#This Row],[Miqdar]]*Data[[#This Row],[Qiymət]]</f>
        <v>448.79999999999995</v>
      </c>
      <c r="K2299" s="9">
        <f>Data[[#This Row],[Məbləğ]]-Data[[#This Row],[Maya]]*Data[[#This Row],[Miqdar]]</f>
        <v>89.759999999999991</v>
      </c>
      <c r="O2299"/>
      <c r="P2299"/>
    </row>
    <row r="2300" spans="1:16" x14ac:dyDescent="0.35">
      <c r="A2300" s="15">
        <v>44288.814600000245</v>
      </c>
      <c r="B2300" s="9">
        <v>76</v>
      </c>
      <c r="C2300" s="9" t="s">
        <v>42</v>
      </c>
      <c r="D2300" s="9" t="s">
        <v>121</v>
      </c>
      <c r="E2300" s="9" t="s">
        <v>171</v>
      </c>
      <c r="F2300" s="9">
        <v>2.8</v>
      </c>
      <c r="G2300" s="9">
        <v>1.6799999999999997</v>
      </c>
      <c r="H2300" s="9" t="s">
        <v>136</v>
      </c>
      <c r="I2300" s="9" t="s">
        <v>196</v>
      </c>
      <c r="J2300" s="9">
        <f>Data[[#This Row],[Miqdar]]*Data[[#This Row],[Qiymət]]</f>
        <v>212.79999999999998</v>
      </c>
      <c r="K2300" s="9">
        <f>Data[[#This Row],[Məbləğ]]-Data[[#This Row],[Maya]]*Data[[#This Row],[Miqdar]]</f>
        <v>85.12</v>
      </c>
      <c r="O2300"/>
      <c r="P2300"/>
    </row>
    <row r="2301" spans="1:16" x14ac:dyDescent="0.35">
      <c r="A2301" s="15">
        <v>44288.855700000247</v>
      </c>
      <c r="B2301" s="9">
        <v>73</v>
      </c>
      <c r="C2301" s="9" t="s">
        <v>20</v>
      </c>
      <c r="D2301" s="9" t="s">
        <v>121</v>
      </c>
      <c r="E2301" s="9" t="s">
        <v>171</v>
      </c>
      <c r="F2301" s="9">
        <v>2.8</v>
      </c>
      <c r="G2301" s="9">
        <v>1.6799999999999997</v>
      </c>
      <c r="H2301" s="9" t="s">
        <v>136</v>
      </c>
      <c r="I2301" s="9" t="s">
        <v>193</v>
      </c>
      <c r="J2301" s="9">
        <f>Data[[#This Row],[Miqdar]]*Data[[#This Row],[Qiymət]]</f>
        <v>204.39999999999998</v>
      </c>
      <c r="K2301" s="9">
        <f>Data[[#This Row],[Məbləğ]]-Data[[#This Row],[Maya]]*Data[[#This Row],[Miqdar]]</f>
        <v>81.759999999999991</v>
      </c>
      <c r="O2301"/>
      <c r="P2301"/>
    </row>
    <row r="2302" spans="1:16" x14ac:dyDescent="0.35">
      <c r="A2302" s="15">
        <v>44288.898900000248</v>
      </c>
      <c r="B2302" s="9">
        <v>66</v>
      </c>
      <c r="C2302" s="9" t="s">
        <v>20</v>
      </c>
      <c r="D2302" s="9" t="s">
        <v>121</v>
      </c>
      <c r="E2302" s="9" t="s">
        <v>171</v>
      </c>
      <c r="F2302" s="9">
        <v>2.8</v>
      </c>
      <c r="G2302" s="9">
        <v>1.6799999999999997</v>
      </c>
      <c r="H2302" s="9" t="s">
        <v>136</v>
      </c>
      <c r="I2302" s="9" t="s">
        <v>193</v>
      </c>
      <c r="J2302" s="9">
        <f>Data[[#This Row],[Miqdar]]*Data[[#This Row],[Qiymət]]</f>
        <v>184.79999999999998</v>
      </c>
      <c r="K2302" s="9">
        <f>Data[[#This Row],[Məbləğ]]-Data[[#This Row],[Maya]]*Data[[#This Row],[Miqdar]]</f>
        <v>73.92</v>
      </c>
      <c r="O2302"/>
      <c r="P2302"/>
    </row>
    <row r="2303" spans="1:16" x14ac:dyDescent="0.35">
      <c r="A2303" s="15">
        <v>44288.943000000247</v>
      </c>
      <c r="B2303" s="9">
        <v>89</v>
      </c>
      <c r="C2303" s="9" t="s">
        <v>42</v>
      </c>
      <c r="D2303" s="9" t="s">
        <v>121</v>
      </c>
      <c r="E2303" s="9" t="s">
        <v>171</v>
      </c>
      <c r="F2303" s="9">
        <v>2.8</v>
      </c>
      <c r="G2303" s="9">
        <v>1.6799999999999997</v>
      </c>
      <c r="H2303" s="9" t="s">
        <v>136</v>
      </c>
      <c r="I2303" s="9" t="s">
        <v>165</v>
      </c>
      <c r="J2303" s="9">
        <f>Data[[#This Row],[Miqdar]]*Data[[#This Row],[Qiymət]]</f>
        <v>249.2</v>
      </c>
      <c r="K2303" s="9">
        <f>Data[[#This Row],[Məbləğ]]-Data[[#This Row],[Maya]]*Data[[#This Row],[Miqdar]]</f>
        <v>99.68</v>
      </c>
      <c r="O2303"/>
      <c r="P2303"/>
    </row>
    <row r="2304" spans="1:16" x14ac:dyDescent="0.35">
      <c r="A2304" s="15">
        <v>44288.981900000246</v>
      </c>
      <c r="B2304" s="9">
        <v>79</v>
      </c>
      <c r="C2304" s="9" t="s">
        <v>8</v>
      </c>
      <c r="D2304" s="9" t="s">
        <v>122</v>
      </c>
      <c r="E2304" s="9" t="s">
        <v>164</v>
      </c>
      <c r="F2304" s="9">
        <v>6.6</v>
      </c>
      <c r="G2304" s="9">
        <v>5.2799999999999994</v>
      </c>
      <c r="H2304" s="9" t="s">
        <v>154</v>
      </c>
      <c r="I2304" s="9" t="s">
        <v>197</v>
      </c>
      <c r="J2304" s="9">
        <f>Data[[#This Row],[Miqdar]]*Data[[#This Row],[Qiymət]]</f>
        <v>521.4</v>
      </c>
      <c r="K2304" s="9">
        <f>Data[[#This Row],[Məbləğ]]-Data[[#This Row],[Maya]]*Data[[#This Row],[Miqdar]]</f>
        <v>104.28000000000003</v>
      </c>
      <c r="O2304"/>
      <c r="P2304"/>
    </row>
    <row r="2305" spans="1:16" x14ac:dyDescent="0.35">
      <c r="A2305" s="15">
        <v>44289.019600000247</v>
      </c>
      <c r="B2305" s="9">
        <v>65</v>
      </c>
      <c r="C2305" s="9" t="s">
        <v>11</v>
      </c>
      <c r="D2305" s="9" t="s">
        <v>122</v>
      </c>
      <c r="E2305" s="9" t="s">
        <v>181</v>
      </c>
      <c r="F2305" s="9">
        <v>0.9</v>
      </c>
      <c r="G2305" s="9">
        <v>0.63</v>
      </c>
      <c r="H2305" s="9" t="s">
        <v>140</v>
      </c>
      <c r="I2305" s="9" t="s">
        <v>180</v>
      </c>
      <c r="J2305" s="9">
        <f>Data[[#This Row],[Miqdar]]*Data[[#This Row],[Qiymət]]</f>
        <v>58.5</v>
      </c>
      <c r="K2305" s="9">
        <f>Data[[#This Row],[Məbləğ]]-Data[[#This Row],[Maya]]*Data[[#This Row],[Miqdar]]</f>
        <v>17.549999999999997</v>
      </c>
      <c r="O2305"/>
      <c r="P2305"/>
    </row>
    <row r="2306" spans="1:16" x14ac:dyDescent="0.35">
      <c r="A2306" s="15">
        <v>44289.057900000247</v>
      </c>
      <c r="B2306" s="9">
        <v>64</v>
      </c>
      <c r="C2306" s="9" t="s">
        <v>11</v>
      </c>
      <c r="D2306" s="9" t="s">
        <v>122</v>
      </c>
      <c r="E2306" s="9" t="s">
        <v>178</v>
      </c>
      <c r="F2306" s="9">
        <v>2.2000000000000002</v>
      </c>
      <c r="G2306" s="9">
        <v>1.5400000000000003</v>
      </c>
      <c r="H2306" s="9" t="s">
        <v>140</v>
      </c>
      <c r="I2306" s="9" t="s">
        <v>180</v>
      </c>
      <c r="J2306" s="9">
        <f>Data[[#This Row],[Miqdar]]*Data[[#This Row],[Qiymət]]</f>
        <v>140.80000000000001</v>
      </c>
      <c r="K2306" s="9">
        <f>Data[[#This Row],[Məbləğ]]-Data[[#This Row],[Maya]]*Data[[#This Row],[Miqdar]]</f>
        <v>42.239999999999995</v>
      </c>
      <c r="O2306"/>
      <c r="P2306"/>
    </row>
    <row r="2307" spans="1:16" x14ac:dyDescent="0.35">
      <c r="A2307" s="15">
        <v>44289.093300000248</v>
      </c>
      <c r="B2307" s="9">
        <v>61</v>
      </c>
      <c r="C2307" s="9" t="s">
        <v>11</v>
      </c>
      <c r="D2307" s="9" t="s">
        <v>122</v>
      </c>
      <c r="E2307" s="9" t="s">
        <v>144</v>
      </c>
      <c r="F2307" s="9">
        <v>1.4</v>
      </c>
      <c r="G2307" s="9">
        <v>0.97999999999999987</v>
      </c>
      <c r="H2307" s="9" t="s">
        <v>140</v>
      </c>
      <c r="I2307" s="9" t="s">
        <v>180</v>
      </c>
      <c r="J2307" s="9">
        <f>Data[[#This Row],[Miqdar]]*Data[[#This Row],[Qiymət]]</f>
        <v>85.399999999999991</v>
      </c>
      <c r="K2307" s="9">
        <f>Data[[#This Row],[Məbləğ]]-Data[[#This Row],[Maya]]*Data[[#This Row],[Miqdar]]</f>
        <v>25.619999999999997</v>
      </c>
      <c r="O2307"/>
      <c r="P2307"/>
    </row>
    <row r="2308" spans="1:16" x14ac:dyDescent="0.35">
      <c r="A2308" s="15">
        <v>44289.134200000248</v>
      </c>
      <c r="B2308" s="9">
        <v>60</v>
      </c>
      <c r="C2308" s="9" t="s">
        <v>11</v>
      </c>
      <c r="D2308" s="9" t="s">
        <v>122</v>
      </c>
      <c r="E2308" s="9" t="s">
        <v>139</v>
      </c>
      <c r="F2308" s="9">
        <v>1.5</v>
      </c>
      <c r="G2308" s="9">
        <v>0.75</v>
      </c>
      <c r="H2308" s="9" t="s">
        <v>140</v>
      </c>
      <c r="I2308" s="9" t="s">
        <v>180</v>
      </c>
      <c r="J2308" s="9">
        <f>Data[[#This Row],[Miqdar]]*Data[[#This Row],[Qiymət]]</f>
        <v>90</v>
      </c>
      <c r="K2308" s="9">
        <f>Data[[#This Row],[Məbləğ]]-Data[[#This Row],[Maya]]*Data[[#This Row],[Miqdar]]</f>
        <v>45</v>
      </c>
      <c r="O2308"/>
      <c r="P2308"/>
    </row>
    <row r="2309" spans="1:16" x14ac:dyDescent="0.35">
      <c r="A2309" s="15">
        <v>44289.174500000248</v>
      </c>
      <c r="B2309" s="9">
        <v>70</v>
      </c>
      <c r="C2309" s="9" t="s">
        <v>11</v>
      </c>
      <c r="D2309" s="9" t="s">
        <v>122</v>
      </c>
      <c r="E2309" s="9" t="s">
        <v>135</v>
      </c>
      <c r="F2309" s="9">
        <v>2.5</v>
      </c>
      <c r="G2309" s="9">
        <v>1.25</v>
      </c>
      <c r="H2309" s="9" t="s">
        <v>136</v>
      </c>
      <c r="I2309" s="9" t="s">
        <v>180</v>
      </c>
      <c r="J2309" s="9">
        <f>Data[[#This Row],[Miqdar]]*Data[[#This Row],[Qiymət]]</f>
        <v>175</v>
      </c>
      <c r="K2309" s="9">
        <f>Data[[#This Row],[Məbləğ]]-Data[[#This Row],[Maya]]*Data[[#This Row],[Miqdar]]</f>
        <v>87.5</v>
      </c>
      <c r="O2309"/>
      <c r="P2309"/>
    </row>
    <row r="2310" spans="1:16" x14ac:dyDescent="0.35">
      <c r="A2310" s="15">
        <v>44289.211900000249</v>
      </c>
      <c r="B2310" s="9">
        <v>61</v>
      </c>
      <c r="C2310" s="9" t="s">
        <v>11</v>
      </c>
      <c r="D2310" s="9" t="s">
        <v>122</v>
      </c>
      <c r="E2310" s="9" t="s">
        <v>135</v>
      </c>
      <c r="F2310" s="9">
        <v>2.5</v>
      </c>
      <c r="G2310" s="9">
        <v>1.25</v>
      </c>
      <c r="H2310" s="9" t="s">
        <v>136</v>
      </c>
      <c r="I2310" s="9" t="s">
        <v>180</v>
      </c>
      <c r="J2310" s="9">
        <f>Data[[#This Row],[Miqdar]]*Data[[#This Row],[Qiymət]]</f>
        <v>152.5</v>
      </c>
      <c r="K2310" s="9">
        <f>Data[[#This Row],[Məbləğ]]-Data[[#This Row],[Maya]]*Data[[#This Row],[Miqdar]]</f>
        <v>76.25</v>
      </c>
      <c r="O2310"/>
      <c r="P2310"/>
    </row>
    <row r="2311" spans="1:16" x14ac:dyDescent="0.35">
      <c r="A2311" s="15">
        <v>44289.251300000251</v>
      </c>
      <c r="B2311" s="9">
        <v>77</v>
      </c>
      <c r="C2311" s="9" t="s">
        <v>11</v>
      </c>
      <c r="D2311" s="9" t="s">
        <v>122</v>
      </c>
      <c r="E2311" s="9" t="s">
        <v>178</v>
      </c>
      <c r="F2311" s="9">
        <v>2.2000000000000002</v>
      </c>
      <c r="G2311" s="9">
        <v>1.5400000000000003</v>
      </c>
      <c r="H2311" s="9" t="s">
        <v>140</v>
      </c>
      <c r="I2311" s="9" t="s">
        <v>180</v>
      </c>
      <c r="J2311" s="9">
        <f>Data[[#This Row],[Miqdar]]*Data[[#This Row],[Qiymət]]</f>
        <v>169.4</v>
      </c>
      <c r="K2311" s="9">
        <f>Data[[#This Row],[Məbləğ]]-Data[[#This Row],[Maya]]*Data[[#This Row],[Miqdar]]</f>
        <v>50.819999999999979</v>
      </c>
      <c r="O2311"/>
      <c r="P2311"/>
    </row>
    <row r="2312" spans="1:16" x14ac:dyDescent="0.35">
      <c r="A2312" s="15">
        <v>44289.293700000249</v>
      </c>
      <c r="B2312" s="9">
        <v>69</v>
      </c>
      <c r="C2312" s="9" t="s">
        <v>11</v>
      </c>
      <c r="D2312" s="9" t="s">
        <v>122</v>
      </c>
      <c r="E2312" s="9" t="s">
        <v>158</v>
      </c>
      <c r="F2312" s="9">
        <v>3.9</v>
      </c>
      <c r="G2312" s="9">
        <v>1.95</v>
      </c>
      <c r="H2312" s="9" t="s">
        <v>154</v>
      </c>
      <c r="I2312" s="9" t="s">
        <v>174</v>
      </c>
      <c r="J2312" s="9">
        <f>Data[[#This Row],[Miqdar]]*Data[[#This Row],[Qiymət]]</f>
        <v>269.09999999999997</v>
      </c>
      <c r="K2312" s="9">
        <f>Data[[#This Row],[Məbləğ]]-Data[[#This Row],[Maya]]*Data[[#This Row],[Miqdar]]</f>
        <v>134.54999999999998</v>
      </c>
      <c r="O2312"/>
      <c r="P2312"/>
    </row>
    <row r="2313" spans="1:16" x14ac:dyDescent="0.35">
      <c r="A2313" s="15">
        <v>44289.33400000025</v>
      </c>
      <c r="B2313" s="9">
        <v>65</v>
      </c>
      <c r="C2313" s="9" t="s">
        <v>20</v>
      </c>
      <c r="D2313" s="9" t="s">
        <v>121</v>
      </c>
      <c r="E2313" s="9" t="s">
        <v>171</v>
      </c>
      <c r="F2313" s="9">
        <v>2.8</v>
      </c>
      <c r="G2313" s="9">
        <v>1.6799999999999997</v>
      </c>
      <c r="H2313" s="9" t="s">
        <v>136</v>
      </c>
      <c r="I2313" s="9" t="s">
        <v>165</v>
      </c>
      <c r="J2313" s="9">
        <f>Data[[#This Row],[Miqdar]]*Data[[#This Row],[Qiymət]]</f>
        <v>182</v>
      </c>
      <c r="K2313" s="9">
        <f>Data[[#This Row],[Məbləğ]]-Data[[#This Row],[Maya]]*Data[[#This Row],[Miqdar]]</f>
        <v>72.800000000000011</v>
      </c>
      <c r="O2313"/>
      <c r="P2313"/>
    </row>
    <row r="2314" spans="1:16" x14ac:dyDescent="0.35">
      <c r="A2314" s="15">
        <v>44289.373300000247</v>
      </c>
      <c r="B2314" s="9">
        <v>84</v>
      </c>
      <c r="C2314" s="9" t="s">
        <v>167</v>
      </c>
      <c r="D2314" s="9" t="s">
        <v>149</v>
      </c>
      <c r="E2314" s="9" t="s">
        <v>162</v>
      </c>
      <c r="F2314" s="9">
        <v>3.2</v>
      </c>
      <c r="G2314" s="9">
        <v>1.6</v>
      </c>
      <c r="H2314" s="9" t="s">
        <v>136</v>
      </c>
      <c r="I2314" s="9" t="s">
        <v>163</v>
      </c>
      <c r="J2314" s="9">
        <f>Data[[#This Row],[Miqdar]]*Data[[#This Row],[Qiymət]]</f>
        <v>268.8</v>
      </c>
      <c r="K2314" s="9">
        <f>Data[[#This Row],[Məbləğ]]-Data[[#This Row],[Maya]]*Data[[#This Row],[Miqdar]]</f>
        <v>134.4</v>
      </c>
      <c r="O2314"/>
      <c r="P2314"/>
    </row>
    <row r="2315" spans="1:16" x14ac:dyDescent="0.35">
      <c r="A2315" s="15">
        <v>44289.416200000247</v>
      </c>
      <c r="B2315" s="9">
        <v>77</v>
      </c>
      <c r="C2315" s="9" t="s">
        <v>175</v>
      </c>
      <c r="D2315" s="9" t="s">
        <v>123</v>
      </c>
      <c r="E2315" s="9" t="s">
        <v>195</v>
      </c>
      <c r="F2315" s="9">
        <v>2</v>
      </c>
      <c r="G2315" s="9">
        <v>1.6</v>
      </c>
      <c r="H2315" s="9" t="s">
        <v>136</v>
      </c>
      <c r="I2315" s="9" t="s">
        <v>141</v>
      </c>
      <c r="J2315" s="9">
        <f>Data[[#This Row],[Miqdar]]*Data[[#This Row],[Qiymət]]</f>
        <v>154</v>
      </c>
      <c r="K2315" s="9">
        <f>Data[[#This Row],[Məbləğ]]-Data[[#This Row],[Maya]]*Data[[#This Row],[Miqdar]]</f>
        <v>30.799999999999997</v>
      </c>
      <c r="O2315"/>
      <c r="P2315"/>
    </row>
    <row r="2316" spans="1:16" x14ac:dyDescent="0.35">
      <c r="A2316" s="15">
        <v>44289.452500000247</v>
      </c>
      <c r="B2316" s="9">
        <v>69</v>
      </c>
      <c r="C2316" s="9" t="s">
        <v>16</v>
      </c>
      <c r="D2316" s="9" t="s">
        <v>143</v>
      </c>
      <c r="E2316" s="9" t="s">
        <v>135</v>
      </c>
      <c r="F2316" s="9">
        <v>2.5</v>
      </c>
      <c r="G2316" s="9">
        <v>1.25</v>
      </c>
      <c r="H2316" s="9" t="s">
        <v>136</v>
      </c>
      <c r="I2316" s="9" t="s">
        <v>161</v>
      </c>
      <c r="J2316" s="9">
        <f>Data[[#This Row],[Miqdar]]*Data[[#This Row],[Qiymət]]</f>
        <v>172.5</v>
      </c>
      <c r="K2316" s="9">
        <f>Data[[#This Row],[Məbləğ]]-Data[[#This Row],[Maya]]*Data[[#This Row],[Miqdar]]</f>
        <v>86.25</v>
      </c>
      <c r="O2316"/>
      <c r="P2316"/>
    </row>
    <row r="2317" spans="1:16" x14ac:dyDescent="0.35">
      <c r="A2317" s="15">
        <v>44289.491000000249</v>
      </c>
      <c r="B2317" s="9">
        <v>72</v>
      </c>
      <c r="C2317" s="9" t="s">
        <v>16</v>
      </c>
      <c r="D2317" s="9" t="s">
        <v>143</v>
      </c>
      <c r="E2317" s="9" t="s">
        <v>182</v>
      </c>
      <c r="F2317" s="9">
        <v>3.4</v>
      </c>
      <c r="G2317" s="9">
        <v>2.38</v>
      </c>
      <c r="H2317" s="9" t="s">
        <v>136</v>
      </c>
      <c r="I2317" s="9" t="s">
        <v>161</v>
      </c>
      <c r="J2317" s="9">
        <f>Data[[#This Row],[Miqdar]]*Data[[#This Row],[Qiymət]]</f>
        <v>244.79999999999998</v>
      </c>
      <c r="K2317" s="9">
        <f>Data[[#This Row],[Məbləğ]]-Data[[#This Row],[Maya]]*Data[[#This Row],[Miqdar]]</f>
        <v>73.44</v>
      </c>
      <c r="O2317"/>
      <c r="P2317"/>
    </row>
    <row r="2318" spans="1:16" x14ac:dyDescent="0.35">
      <c r="A2318" s="15">
        <v>44289.531700000247</v>
      </c>
      <c r="B2318" s="9">
        <v>67</v>
      </c>
      <c r="C2318" s="9" t="s">
        <v>175</v>
      </c>
      <c r="D2318" s="9" t="s">
        <v>123</v>
      </c>
      <c r="E2318" s="9" t="s">
        <v>181</v>
      </c>
      <c r="F2318" s="9">
        <v>0.9</v>
      </c>
      <c r="G2318" s="9">
        <v>0.63</v>
      </c>
      <c r="H2318" s="9" t="s">
        <v>140</v>
      </c>
      <c r="I2318" s="9" t="s">
        <v>141</v>
      </c>
      <c r="J2318" s="9">
        <f>Data[[#This Row],[Miqdar]]*Data[[#This Row],[Qiymət]]</f>
        <v>60.300000000000004</v>
      </c>
      <c r="K2318" s="9">
        <f>Data[[#This Row],[Məbləğ]]-Data[[#This Row],[Maya]]*Data[[#This Row],[Miqdar]]</f>
        <v>18.090000000000003</v>
      </c>
      <c r="O2318"/>
      <c r="P2318"/>
    </row>
    <row r="2319" spans="1:16" x14ac:dyDescent="0.35">
      <c r="A2319" s="15">
        <v>44289.571700000248</v>
      </c>
      <c r="B2319" s="9">
        <v>77</v>
      </c>
      <c r="C2319" s="9" t="s">
        <v>28</v>
      </c>
      <c r="D2319" s="9" t="s">
        <v>143</v>
      </c>
      <c r="E2319" s="9" t="s">
        <v>185</v>
      </c>
      <c r="F2319" s="9">
        <v>1.2</v>
      </c>
      <c r="G2319" s="9">
        <v>0.72</v>
      </c>
      <c r="H2319" s="9" t="s">
        <v>154</v>
      </c>
      <c r="I2319" s="9" t="s">
        <v>145</v>
      </c>
      <c r="J2319" s="9">
        <f>Data[[#This Row],[Miqdar]]*Data[[#This Row],[Qiymət]]</f>
        <v>92.399999999999991</v>
      </c>
      <c r="K2319" s="9">
        <f>Data[[#This Row],[Məbləğ]]-Data[[#This Row],[Maya]]*Data[[#This Row],[Miqdar]]</f>
        <v>36.959999999999994</v>
      </c>
      <c r="O2319"/>
      <c r="P2319"/>
    </row>
    <row r="2320" spans="1:16" x14ac:dyDescent="0.35">
      <c r="A2320" s="15">
        <v>44289.61080000025</v>
      </c>
      <c r="B2320" s="9">
        <v>60</v>
      </c>
      <c r="C2320" s="9" t="s">
        <v>20</v>
      </c>
      <c r="D2320" s="9" t="s">
        <v>121</v>
      </c>
      <c r="E2320" s="9" t="s">
        <v>139</v>
      </c>
      <c r="F2320" s="9">
        <v>1.5</v>
      </c>
      <c r="G2320" s="9">
        <v>0.75</v>
      </c>
      <c r="H2320" s="9" t="s">
        <v>140</v>
      </c>
      <c r="I2320" s="9" t="s">
        <v>193</v>
      </c>
      <c r="J2320" s="9">
        <f>Data[[#This Row],[Miqdar]]*Data[[#This Row],[Qiymət]]</f>
        <v>90</v>
      </c>
      <c r="K2320" s="9">
        <f>Data[[#This Row],[Məbləğ]]-Data[[#This Row],[Maya]]*Data[[#This Row],[Miqdar]]</f>
        <v>45</v>
      </c>
      <c r="O2320"/>
      <c r="P2320"/>
    </row>
    <row r="2321" spans="1:16" x14ac:dyDescent="0.35">
      <c r="A2321" s="15">
        <v>44289.654500000252</v>
      </c>
      <c r="B2321" s="9">
        <v>81</v>
      </c>
      <c r="C2321" s="9" t="s">
        <v>39</v>
      </c>
      <c r="D2321" s="9" t="s">
        <v>124</v>
      </c>
      <c r="E2321" s="9" t="s">
        <v>186</v>
      </c>
      <c r="F2321" s="9">
        <v>1.4</v>
      </c>
      <c r="G2321" s="9">
        <v>0.97999999999999987</v>
      </c>
      <c r="H2321" s="9" t="s">
        <v>140</v>
      </c>
      <c r="I2321" s="9" t="s">
        <v>192</v>
      </c>
      <c r="J2321" s="9">
        <f>Data[[#This Row],[Miqdar]]*Data[[#This Row],[Qiymət]]</f>
        <v>113.39999999999999</v>
      </c>
      <c r="K2321" s="9">
        <f>Data[[#This Row],[Məbləğ]]-Data[[#This Row],[Maya]]*Data[[#This Row],[Miqdar]]</f>
        <v>34.019999999999996</v>
      </c>
      <c r="O2321"/>
      <c r="P2321"/>
    </row>
    <row r="2322" spans="1:16" x14ac:dyDescent="0.35">
      <c r="A2322" s="15">
        <v>44289.698600000251</v>
      </c>
      <c r="B2322" s="9">
        <v>83</v>
      </c>
      <c r="C2322" s="9" t="s">
        <v>160</v>
      </c>
      <c r="D2322" s="9" t="s">
        <v>143</v>
      </c>
      <c r="E2322" s="9" t="s">
        <v>135</v>
      </c>
      <c r="F2322" s="9">
        <v>2.5</v>
      </c>
      <c r="G2322" s="9">
        <v>1.25</v>
      </c>
      <c r="H2322" s="9" t="s">
        <v>136</v>
      </c>
      <c r="I2322" s="9" t="s">
        <v>170</v>
      </c>
      <c r="J2322" s="9">
        <f>Data[[#This Row],[Miqdar]]*Data[[#This Row],[Qiymət]]</f>
        <v>207.5</v>
      </c>
      <c r="K2322" s="9">
        <f>Data[[#This Row],[Məbləğ]]-Data[[#This Row],[Maya]]*Data[[#This Row],[Miqdar]]</f>
        <v>103.75</v>
      </c>
      <c r="O2322"/>
      <c r="P2322"/>
    </row>
    <row r="2323" spans="1:16" x14ac:dyDescent="0.35">
      <c r="A2323" s="15">
        <v>44289.737900000247</v>
      </c>
      <c r="B2323" s="9">
        <v>79</v>
      </c>
      <c r="C2323" s="9" t="s">
        <v>160</v>
      </c>
      <c r="D2323" s="9" t="s">
        <v>143</v>
      </c>
      <c r="E2323" s="9" t="s">
        <v>195</v>
      </c>
      <c r="F2323" s="9">
        <v>2</v>
      </c>
      <c r="G2323" s="9">
        <v>1.6</v>
      </c>
      <c r="H2323" s="9" t="s">
        <v>136</v>
      </c>
      <c r="I2323" s="9" t="s">
        <v>145</v>
      </c>
      <c r="J2323" s="9">
        <f>Data[[#This Row],[Miqdar]]*Data[[#This Row],[Qiymət]]</f>
        <v>158</v>
      </c>
      <c r="K2323" s="9">
        <f>Data[[#This Row],[Məbləğ]]-Data[[#This Row],[Maya]]*Data[[#This Row],[Miqdar]]</f>
        <v>31.599999999999994</v>
      </c>
      <c r="O2323"/>
      <c r="P2323"/>
    </row>
    <row r="2324" spans="1:16" x14ac:dyDescent="0.35">
      <c r="A2324" s="15">
        <v>44289.775900000248</v>
      </c>
      <c r="B2324" s="9">
        <v>66</v>
      </c>
      <c r="C2324" s="9" t="s">
        <v>3</v>
      </c>
      <c r="D2324" s="9" t="s">
        <v>143</v>
      </c>
      <c r="E2324" s="9" t="s">
        <v>195</v>
      </c>
      <c r="F2324" s="9">
        <v>2</v>
      </c>
      <c r="G2324" s="9">
        <v>1.6</v>
      </c>
      <c r="H2324" s="9" t="s">
        <v>136</v>
      </c>
      <c r="I2324" s="9" t="s">
        <v>161</v>
      </c>
      <c r="J2324" s="9">
        <f>Data[[#This Row],[Miqdar]]*Data[[#This Row],[Qiymət]]</f>
        <v>132</v>
      </c>
      <c r="K2324" s="9">
        <f>Data[[#This Row],[Məbləğ]]-Data[[#This Row],[Maya]]*Data[[#This Row],[Miqdar]]</f>
        <v>26.399999999999991</v>
      </c>
      <c r="O2324"/>
      <c r="P2324"/>
    </row>
    <row r="2325" spans="1:16" x14ac:dyDescent="0.35">
      <c r="A2325" s="15">
        <v>44289.814800000247</v>
      </c>
      <c r="B2325" s="9">
        <v>79</v>
      </c>
      <c r="C2325" s="9" t="s">
        <v>42</v>
      </c>
      <c r="D2325" s="9" t="s">
        <v>121</v>
      </c>
      <c r="E2325" s="9" t="s">
        <v>159</v>
      </c>
      <c r="F2325" s="9">
        <v>1.5</v>
      </c>
      <c r="G2325" s="9">
        <v>0.9</v>
      </c>
      <c r="H2325" s="9" t="s">
        <v>154</v>
      </c>
      <c r="I2325" s="9" t="s">
        <v>183</v>
      </c>
      <c r="J2325" s="9">
        <f>Data[[#This Row],[Miqdar]]*Data[[#This Row],[Qiymət]]</f>
        <v>118.5</v>
      </c>
      <c r="K2325" s="9">
        <f>Data[[#This Row],[Məbləğ]]-Data[[#This Row],[Maya]]*Data[[#This Row],[Miqdar]]</f>
        <v>47.399999999999991</v>
      </c>
      <c r="O2325"/>
      <c r="P2325"/>
    </row>
    <row r="2326" spans="1:16" x14ac:dyDescent="0.35">
      <c r="A2326" s="15">
        <v>44289.855700000247</v>
      </c>
      <c r="B2326" s="9">
        <v>73</v>
      </c>
      <c r="C2326" s="9" t="s">
        <v>20</v>
      </c>
      <c r="D2326" s="9" t="s">
        <v>121</v>
      </c>
      <c r="E2326" s="9" t="s">
        <v>144</v>
      </c>
      <c r="F2326" s="9">
        <v>1.4</v>
      </c>
      <c r="G2326" s="9">
        <v>0.97999999999999987</v>
      </c>
      <c r="H2326" s="9" t="s">
        <v>140</v>
      </c>
      <c r="I2326" s="9" t="s">
        <v>147</v>
      </c>
      <c r="J2326" s="9">
        <f>Data[[#This Row],[Miqdar]]*Data[[#This Row],[Qiymət]]</f>
        <v>102.19999999999999</v>
      </c>
      <c r="K2326" s="9">
        <f>Data[[#This Row],[Məbləğ]]-Data[[#This Row],[Maya]]*Data[[#This Row],[Miqdar]]</f>
        <v>30.659999999999997</v>
      </c>
      <c r="O2326"/>
      <c r="P2326"/>
    </row>
    <row r="2327" spans="1:16" x14ac:dyDescent="0.35">
      <c r="A2327" s="15">
        <v>44289.896000000248</v>
      </c>
      <c r="B2327" s="9">
        <v>71</v>
      </c>
      <c r="C2327" s="9" t="s">
        <v>42</v>
      </c>
      <c r="D2327" s="9" t="s">
        <v>121</v>
      </c>
      <c r="E2327" s="9" t="s">
        <v>144</v>
      </c>
      <c r="F2327" s="9">
        <v>1.4</v>
      </c>
      <c r="G2327" s="9">
        <v>0.97999999999999987</v>
      </c>
      <c r="H2327" s="9" t="s">
        <v>140</v>
      </c>
      <c r="I2327" s="9" t="s">
        <v>165</v>
      </c>
      <c r="J2327" s="9">
        <f>Data[[#This Row],[Miqdar]]*Data[[#This Row],[Qiymət]]</f>
        <v>99.399999999999991</v>
      </c>
      <c r="K2327" s="9">
        <f>Data[[#This Row],[Məbləğ]]-Data[[#This Row],[Maya]]*Data[[#This Row],[Miqdar]]</f>
        <v>29.820000000000007</v>
      </c>
      <c r="O2327"/>
      <c r="P2327"/>
    </row>
    <row r="2328" spans="1:16" x14ac:dyDescent="0.35">
      <c r="A2328" s="15">
        <v>44289.940900000249</v>
      </c>
      <c r="B2328" s="9">
        <v>66</v>
      </c>
      <c r="C2328" s="9" t="s">
        <v>42</v>
      </c>
      <c r="D2328" s="9" t="s">
        <v>121</v>
      </c>
      <c r="E2328" s="9" t="s">
        <v>144</v>
      </c>
      <c r="F2328" s="9">
        <v>1.4</v>
      </c>
      <c r="G2328" s="9">
        <v>0.97999999999999987</v>
      </c>
      <c r="H2328" s="9" t="s">
        <v>140</v>
      </c>
      <c r="I2328" s="9" t="s">
        <v>189</v>
      </c>
      <c r="J2328" s="9">
        <f>Data[[#This Row],[Miqdar]]*Data[[#This Row],[Qiymət]]</f>
        <v>92.399999999999991</v>
      </c>
      <c r="K2328" s="9">
        <f>Data[[#This Row],[Məbləğ]]-Data[[#This Row],[Maya]]*Data[[#This Row],[Miqdar]]</f>
        <v>27.72</v>
      </c>
      <c r="O2328"/>
      <c r="P2328"/>
    </row>
    <row r="2329" spans="1:16" x14ac:dyDescent="0.35">
      <c r="A2329" s="15">
        <v>44289.979700000251</v>
      </c>
      <c r="B2329" s="9">
        <v>72</v>
      </c>
      <c r="C2329" s="9" t="s">
        <v>6</v>
      </c>
      <c r="D2329" s="9" t="s">
        <v>121</v>
      </c>
      <c r="E2329" s="9" t="s">
        <v>144</v>
      </c>
      <c r="F2329" s="9">
        <v>1.4</v>
      </c>
      <c r="G2329" s="9">
        <v>0.97999999999999987</v>
      </c>
      <c r="H2329" s="9" t="s">
        <v>140</v>
      </c>
      <c r="I2329" s="9" t="s">
        <v>165</v>
      </c>
      <c r="J2329" s="9">
        <f>Data[[#This Row],[Miqdar]]*Data[[#This Row],[Qiymət]]</f>
        <v>100.8</v>
      </c>
      <c r="K2329" s="9">
        <f>Data[[#This Row],[Məbləğ]]-Data[[#This Row],[Maya]]*Data[[#This Row],[Miqdar]]</f>
        <v>30.240000000000009</v>
      </c>
      <c r="O2329"/>
      <c r="P2329"/>
    </row>
    <row r="2330" spans="1:16" x14ac:dyDescent="0.35">
      <c r="A2330" s="15">
        <v>44290.015200000249</v>
      </c>
      <c r="B2330" s="9">
        <v>65</v>
      </c>
      <c r="C2330" s="9" t="s">
        <v>36</v>
      </c>
      <c r="D2330" s="9" t="s">
        <v>123</v>
      </c>
      <c r="E2330" s="9" t="s">
        <v>158</v>
      </c>
      <c r="F2330" s="9">
        <v>3.9</v>
      </c>
      <c r="G2330" s="9">
        <v>1.95</v>
      </c>
      <c r="H2330" s="9" t="s">
        <v>154</v>
      </c>
      <c r="I2330" s="9" t="s">
        <v>141</v>
      </c>
      <c r="J2330" s="9">
        <f>Data[[#This Row],[Miqdar]]*Data[[#This Row],[Qiymət]]</f>
        <v>253.5</v>
      </c>
      <c r="K2330" s="9">
        <f>Data[[#This Row],[Məbləğ]]-Data[[#This Row],[Maya]]*Data[[#This Row],[Miqdar]]</f>
        <v>126.75</v>
      </c>
      <c r="O2330"/>
      <c r="P2330"/>
    </row>
    <row r="2331" spans="1:16" x14ac:dyDescent="0.35">
      <c r="A2331" s="15">
        <v>44290.060200000247</v>
      </c>
      <c r="B2331" s="9">
        <v>76</v>
      </c>
      <c r="C2331" s="9" t="s">
        <v>36</v>
      </c>
      <c r="D2331" s="9" t="s">
        <v>123</v>
      </c>
      <c r="E2331" s="9" t="s">
        <v>158</v>
      </c>
      <c r="F2331" s="9">
        <v>3.9</v>
      </c>
      <c r="G2331" s="9">
        <v>1.95</v>
      </c>
      <c r="H2331" s="9" t="s">
        <v>154</v>
      </c>
      <c r="I2331" s="9" t="s">
        <v>137</v>
      </c>
      <c r="J2331" s="9">
        <f>Data[[#This Row],[Miqdar]]*Data[[#This Row],[Qiymət]]</f>
        <v>296.39999999999998</v>
      </c>
      <c r="K2331" s="9">
        <f>Data[[#This Row],[Məbləğ]]-Data[[#This Row],[Maya]]*Data[[#This Row],[Miqdar]]</f>
        <v>148.19999999999999</v>
      </c>
      <c r="O2331"/>
      <c r="P2331"/>
    </row>
    <row r="2332" spans="1:16" x14ac:dyDescent="0.35">
      <c r="A2332" s="15">
        <v>44290.105000000251</v>
      </c>
      <c r="B2332" s="9">
        <v>71</v>
      </c>
      <c r="C2332" s="9" t="s">
        <v>36</v>
      </c>
      <c r="D2332" s="9" t="s">
        <v>123</v>
      </c>
      <c r="E2332" s="9" t="s">
        <v>159</v>
      </c>
      <c r="F2332" s="9">
        <v>1.5</v>
      </c>
      <c r="G2332" s="9">
        <v>0.9</v>
      </c>
      <c r="H2332" s="9" t="s">
        <v>154</v>
      </c>
      <c r="I2332" s="9" t="s">
        <v>179</v>
      </c>
      <c r="J2332" s="9">
        <f>Data[[#This Row],[Miqdar]]*Data[[#This Row],[Qiymət]]</f>
        <v>106.5</v>
      </c>
      <c r="K2332" s="9">
        <f>Data[[#This Row],[Məbləğ]]-Data[[#This Row],[Maya]]*Data[[#This Row],[Miqdar]]</f>
        <v>42.6</v>
      </c>
      <c r="O2332"/>
      <c r="P2332"/>
    </row>
    <row r="2333" spans="1:16" x14ac:dyDescent="0.35">
      <c r="A2333" s="15">
        <v>44290.14850000025</v>
      </c>
      <c r="B2333" s="9">
        <v>78</v>
      </c>
      <c r="C2333" s="9" t="s">
        <v>36</v>
      </c>
      <c r="D2333" s="9" t="s">
        <v>123</v>
      </c>
      <c r="E2333" s="9" t="s">
        <v>135</v>
      </c>
      <c r="F2333" s="9">
        <v>2.5</v>
      </c>
      <c r="G2333" s="9">
        <v>1.25</v>
      </c>
      <c r="H2333" s="9" t="s">
        <v>136</v>
      </c>
      <c r="I2333" s="9" t="s">
        <v>179</v>
      </c>
      <c r="J2333" s="9">
        <f>Data[[#This Row],[Miqdar]]*Data[[#This Row],[Qiymət]]</f>
        <v>195</v>
      </c>
      <c r="K2333" s="9">
        <f>Data[[#This Row],[Məbləğ]]-Data[[#This Row],[Maya]]*Data[[#This Row],[Miqdar]]</f>
        <v>97.5</v>
      </c>
      <c r="O2333"/>
      <c r="P2333"/>
    </row>
    <row r="2334" spans="1:16" x14ac:dyDescent="0.35">
      <c r="A2334" s="15">
        <v>44290.19200000025</v>
      </c>
      <c r="B2334" s="9">
        <v>66</v>
      </c>
      <c r="C2334" s="9" t="s">
        <v>200</v>
      </c>
      <c r="D2334" s="9" t="s">
        <v>122</v>
      </c>
      <c r="E2334" s="9" t="s">
        <v>188</v>
      </c>
      <c r="F2334" s="9">
        <v>2.4</v>
      </c>
      <c r="G2334" s="9">
        <v>1.6800000000000002</v>
      </c>
      <c r="H2334" s="9" t="s">
        <v>154</v>
      </c>
      <c r="I2334" s="9" t="s">
        <v>197</v>
      </c>
      <c r="J2334" s="9">
        <f>Data[[#This Row],[Miqdar]]*Data[[#This Row],[Qiymət]]</f>
        <v>158.4</v>
      </c>
      <c r="K2334" s="9">
        <f>Data[[#This Row],[Məbləğ]]-Data[[#This Row],[Maya]]*Data[[#This Row],[Miqdar]]</f>
        <v>47.519999999999996</v>
      </c>
      <c r="O2334"/>
      <c r="P2334"/>
    </row>
    <row r="2335" spans="1:16" x14ac:dyDescent="0.35">
      <c r="A2335" s="15">
        <v>44290.236500000254</v>
      </c>
      <c r="B2335" s="9">
        <v>61</v>
      </c>
      <c r="C2335" s="9" t="s">
        <v>200</v>
      </c>
      <c r="D2335" s="9" t="s">
        <v>122</v>
      </c>
      <c r="E2335" s="9" t="s">
        <v>135</v>
      </c>
      <c r="F2335" s="9">
        <v>2.5</v>
      </c>
      <c r="G2335" s="9">
        <v>1.25</v>
      </c>
      <c r="H2335" s="9" t="s">
        <v>136</v>
      </c>
      <c r="I2335" s="9" t="s">
        <v>194</v>
      </c>
      <c r="J2335" s="9">
        <f>Data[[#This Row],[Miqdar]]*Data[[#This Row],[Qiymət]]</f>
        <v>152.5</v>
      </c>
      <c r="K2335" s="9">
        <f>Data[[#This Row],[Məbləğ]]-Data[[#This Row],[Maya]]*Data[[#This Row],[Miqdar]]</f>
        <v>76.25</v>
      </c>
      <c r="O2335"/>
      <c r="P2335"/>
    </row>
    <row r="2336" spans="1:16" x14ac:dyDescent="0.35">
      <c r="A2336" s="15">
        <v>44290.272900000251</v>
      </c>
      <c r="B2336" s="9">
        <v>64</v>
      </c>
      <c r="C2336" s="9" t="s">
        <v>8</v>
      </c>
      <c r="D2336" s="9" t="s">
        <v>122</v>
      </c>
      <c r="E2336" s="9" t="s">
        <v>164</v>
      </c>
      <c r="F2336" s="9">
        <v>6.6</v>
      </c>
      <c r="G2336" s="9">
        <v>5.2799999999999994</v>
      </c>
      <c r="H2336" s="9" t="s">
        <v>154</v>
      </c>
      <c r="I2336" s="9" t="s">
        <v>180</v>
      </c>
      <c r="J2336" s="9">
        <f>Data[[#This Row],[Miqdar]]*Data[[#This Row],[Qiymət]]</f>
        <v>422.4</v>
      </c>
      <c r="K2336" s="9">
        <f>Data[[#This Row],[Məbləğ]]-Data[[#This Row],[Maya]]*Data[[#This Row],[Miqdar]]</f>
        <v>84.480000000000018</v>
      </c>
      <c r="O2336"/>
      <c r="P2336"/>
    </row>
    <row r="2337" spans="1:16" x14ac:dyDescent="0.35">
      <c r="A2337" s="15">
        <v>44290.317500000252</v>
      </c>
      <c r="B2337" s="9">
        <v>68</v>
      </c>
      <c r="C2337" s="9" t="s">
        <v>8</v>
      </c>
      <c r="D2337" s="9" t="s">
        <v>122</v>
      </c>
      <c r="E2337" s="9" t="s">
        <v>164</v>
      </c>
      <c r="F2337" s="9">
        <v>6.6</v>
      </c>
      <c r="G2337" s="9">
        <v>5.2799999999999994</v>
      </c>
      <c r="H2337" s="9" t="s">
        <v>154</v>
      </c>
      <c r="I2337" s="9" t="s">
        <v>180</v>
      </c>
      <c r="J2337" s="9">
        <f>Data[[#This Row],[Miqdar]]*Data[[#This Row],[Qiymət]]</f>
        <v>448.79999999999995</v>
      </c>
      <c r="K2337" s="9">
        <f>Data[[#This Row],[Məbləğ]]-Data[[#This Row],[Maya]]*Data[[#This Row],[Miqdar]]</f>
        <v>89.759999999999991</v>
      </c>
      <c r="O2337"/>
      <c r="P2337"/>
    </row>
    <row r="2338" spans="1:16" x14ac:dyDescent="0.35">
      <c r="A2338" s="15">
        <v>44290.358900000254</v>
      </c>
      <c r="B2338" s="9">
        <v>84</v>
      </c>
      <c r="C2338" s="9" t="s">
        <v>8</v>
      </c>
      <c r="D2338" s="9" t="s">
        <v>122</v>
      </c>
      <c r="E2338" s="9" t="s">
        <v>184</v>
      </c>
      <c r="F2338" s="9">
        <v>1.8</v>
      </c>
      <c r="G2338" s="9">
        <v>1.08</v>
      </c>
      <c r="H2338" s="9" t="s">
        <v>154</v>
      </c>
      <c r="I2338" s="9" t="s">
        <v>197</v>
      </c>
      <c r="J2338" s="9">
        <f>Data[[#This Row],[Miqdar]]*Data[[#This Row],[Qiymət]]</f>
        <v>151.20000000000002</v>
      </c>
      <c r="K2338" s="9">
        <f>Data[[#This Row],[Məbləğ]]-Data[[#This Row],[Maya]]*Data[[#This Row],[Miqdar]]</f>
        <v>60.480000000000018</v>
      </c>
      <c r="O2338"/>
      <c r="P2338"/>
    </row>
    <row r="2339" spans="1:16" x14ac:dyDescent="0.35">
      <c r="A2339" s="15">
        <v>44290.402800000251</v>
      </c>
      <c r="B2339" s="9">
        <v>83</v>
      </c>
      <c r="C2339" s="9" t="s">
        <v>8</v>
      </c>
      <c r="D2339" s="9" t="s">
        <v>122</v>
      </c>
      <c r="E2339" s="9" t="s">
        <v>159</v>
      </c>
      <c r="F2339" s="9">
        <v>1.5</v>
      </c>
      <c r="G2339" s="9">
        <v>0.9</v>
      </c>
      <c r="H2339" s="9" t="s">
        <v>154</v>
      </c>
      <c r="I2339" s="9" t="s">
        <v>197</v>
      </c>
      <c r="J2339" s="9">
        <f>Data[[#This Row],[Miqdar]]*Data[[#This Row],[Qiymət]]</f>
        <v>124.5</v>
      </c>
      <c r="K2339" s="9">
        <f>Data[[#This Row],[Məbləğ]]-Data[[#This Row],[Maya]]*Data[[#This Row],[Miqdar]]</f>
        <v>49.8</v>
      </c>
      <c r="O2339"/>
      <c r="P2339"/>
    </row>
    <row r="2340" spans="1:16" x14ac:dyDescent="0.35">
      <c r="A2340" s="15">
        <v>44290.443200000249</v>
      </c>
      <c r="B2340" s="9">
        <v>80</v>
      </c>
      <c r="C2340" s="9" t="s">
        <v>25</v>
      </c>
      <c r="D2340" s="9" t="s">
        <v>122</v>
      </c>
      <c r="E2340" s="9" t="s">
        <v>181</v>
      </c>
      <c r="F2340" s="9">
        <v>0.9</v>
      </c>
      <c r="G2340" s="9">
        <v>0.63</v>
      </c>
      <c r="H2340" s="9" t="s">
        <v>140</v>
      </c>
      <c r="I2340" s="9" t="s">
        <v>180</v>
      </c>
      <c r="J2340" s="9">
        <f>Data[[#This Row],[Miqdar]]*Data[[#This Row],[Qiymət]]</f>
        <v>72</v>
      </c>
      <c r="K2340" s="9">
        <f>Data[[#This Row],[Məbləğ]]-Data[[#This Row],[Maya]]*Data[[#This Row],[Miqdar]]</f>
        <v>21.6</v>
      </c>
      <c r="O2340"/>
      <c r="P2340"/>
    </row>
    <row r="2341" spans="1:16" x14ac:dyDescent="0.35">
      <c r="A2341" s="15">
        <v>44290.485700000252</v>
      </c>
      <c r="B2341" s="9">
        <v>73</v>
      </c>
      <c r="C2341" s="9" t="s">
        <v>11</v>
      </c>
      <c r="D2341" s="9" t="s">
        <v>122</v>
      </c>
      <c r="E2341" s="9" t="s">
        <v>139</v>
      </c>
      <c r="F2341" s="9">
        <v>1.5</v>
      </c>
      <c r="G2341" s="9">
        <v>0.75</v>
      </c>
      <c r="H2341" s="9" t="s">
        <v>140</v>
      </c>
      <c r="I2341" s="9" t="s">
        <v>174</v>
      </c>
      <c r="J2341" s="9">
        <f>Data[[#This Row],[Miqdar]]*Data[[#This Row],[Qiymət]]</f>
        <v>109.5</v>
      </c>
      <c r="K2341" s="9">
        <f>Data[[#This Row],[Məbləğ]]-Data[[#This Row],[Maya]]*Data[[#This Row],[Miqdar]]</f>
        <v>54.75</v>
      </c>
      <c r="O2341"/>
      <c r="P2341"/>
    </row>
    <row r="2342" spans="1:16" x14ac:dyDescent="0.35">
      <c r="A2342" s="15">
        <v>44290.522000000252</v>
      </c>
      <c r="B2342" s="9">
        <v>68</v>
      </c>
      <c r="C2342" s="9" t="s">
        <v>148</v>
      </c>
      <c r="D2342" s="9" t="s">
        <v>149</v>
      </c>
      <c r="E2342" s="9" t="s">
        <v>195</v>
      </c>
      <c r="F2342" s="9">
        <v>2</v>
      </c>
      <c r="G2342" s="9">
        <v>1.6</v>
      </c>
      <c r="H2342" s="9" t="s">
        <v>136</v>
      </c>
      <c r="I2342" s="9" t="s">
        <v>192</v>
      </c>
      <c r="J2342" s="9">
        <f>Data[[#This Row],[Miqdar]]*Data[[#This Row],[Qiymət]]</f>
        <v>136</v>
      </c>
      <c r="K2342" s="9">
        <f>Data[[#This Row],[Məbləğ]]-Data[[#This Row],[Maya]]*Data[[#This Row],[Miqdar]]</f>
        <v>27.199999999999989</v>
      </c>
      <c r="O2342"/>
      <c r="P2342"/>
    </row>
    <row r="2343" spans="1:16" x14ac:dyDescent="0.35">
      <c r="A2343" s="15">
        <v>44290.562000000253</v>
      </c>
      <c r="B2343" s="9">
        <v>73</v>
      </c>
      <c r="C2343" s="9" t="s">
        <v>167</v>
      </c>
      <c r="D2343" s="9" t="s">
        <v>149</v>
      </c>
      <c r="E2343" s="9" t="s">
        <v>162</v>
      </c>
      <c r="F2343" s="9">
        <v>3.2</v>
      </c>
      <c r="G2343" s="9">
        <v>1.6</v>
      </c>
      <c r="H2343" s="9" t="s">
        <v>136</v>
      </c>
      <c r="I2343" s="9" t="s">
        <v>173</v>
      </c>
      <c r="J2343" s="9">
        <f>Data[[#This Row],[Miqdar]]*Data[[#This Row],[Qiymət]]</f>
        <v>233.60000000000002</v>
      </c>
      <c r="K2343" s="9">
        <f>Data[[#This Row],[Məbləğ]]-Data[[#This Row],[Maya]]*Data[[#This Row],[Miqdar]]</f>
        <v>116.80000000000001</v>
      </c>
      <c r="O2343"/>
      <c r="P2343"/>
    </row>
    <row r="2344" spans="1:16" x14ac:dyDescent="0.35">
      <c r="A2344" s="15">
        <v>44290.597500000251</v>
      </c>
      <c r="B2344" s="9">
        <v>76</v>
      </c>
      <c r="C2344" s="9" t="s">
        <v>39</v>
      </c>
      <c r="D2344" s="9" t="s">
        <v>124</v>
      </c>
      <c r="E2344" s="9" t="s">
        <v>162</v>
      </c>
      <c r="F2344" s="9">
        <v>3.2</v>
      </c>
      <c r="G2344" s="9">
        <v>1.6</v>
      </c>
      <c r="H2344" s="9" t="s">
        <v>136</v>
      </c>
      <c r="I2344" s="9" t="s">
        <v>192</v>
      </c>
      <c r="J2344" s="9">
        <f>Data[[#This Row],[Miqdar]]*Data[[#This Row],[Qiymət]]</f>
        <v>243.20000000000002</v>
      </c>
      <c r="K2344" s="9">
        <f>Data[[#This Row],[Məbləğ]]-Data[[#This Row],[Maya]]*Data[[#This Row],[Miqdar]]</f>
        <v>121.60000000000001</v>
      </c>
      <c r="O2344"/>
      <c r="P2344"/>
    </row>
    <row r="2345" spans="1:16" x14ac:dyDescent="0.35">
      <c r="A2345" s="15">
        <v>44290.642400000252</v>
      </c>
      <c r="B2345" s="9">
        <v>56</v>
      </c>
      <c r="C2345" s="9" t="s">
        <v>42</v>
      </c>
      <c r="D2345" s="9" t="s">
        <v>121</v>
      </c>
      <c r="E2345" s="9" t="s">
        <v>188</v>
      </c>
      <c r="F2345" s="9">
        <v>2.4</v>
      </c>
      <c r="G2345" s="9">
        <v>1.6800000000000002</v>
      </c>
      <c r="H2345" s="9" t="s">
        <v>154</v>
      </c>
      <c r="I2345" s="9" t="s">
        <v>165</v>
      </c>
      <c r="J2345" s="9">
        <f>Data[[#This Row],[Miqdar]]*Data[[#This Row],[Qiymət]]</f>
        <v>134.4</v>
      </c>
      <c r="K2345" s="9">
        <f>Data[[#This Row],[Məbləğ]]-Data[[#This Row],[Maya]]*Data[[#This Row],[Miqdar]]</f>
        <v>40.319999999999993</v>
      </c>
      <c r="O2345"/>
      <c r="P2345"/>
    </row>
    <row r="2346" spans="1:16" x14ac:dyDescent="0.35">
      <c r="A2346" s="15">
        <v>44290.678600000254</v>
      </c>
      <c r="B2346" s="9">
        <v>71</v>
      </c>
      <c r="C2346" s="9" t="s">
        <v>6</v>
      </c>
      <c r="D2346" s="9" t="s">
        <v>121</v>
      </c>
      <c r="E2346" s="9" t="s">
        <v>188</v>
      </c>
      <c r="F2346" s="9">
        <v>2.4</v>
      </c>
      <c r="G2346" s="9">
        <v>1.6800000000000002</v>
      </c>
      <c r="H2346" s="9" t="s">
        <v>154</v>
      </c>
      <c r="I2346" s="9" t="s">
        <v>193</v>
      </c>
      <c r="J2346" s="9">
        <f>Data[[#This Row],[Miqdar]]*Data[[#This Row],[Qiymət]]</f>
        <v>170.4</v>
      </c>
      <c r="K2346" s="9">
        <f>Data[[#This Row],[Məbləğ]]-Data[[#This Row],[Maya]]*Data[[#This Row],[Miqdar]]</f>
        <v>51.11999999999999</v>
      </c>
      <c r="O2346"/>
      <c r="P2346"/>
    </row>
    <row r="2347" spans="1:16" x14ac:dyDescent="0.35">
      <c r="A2347" s="15">
        <v>44290.713800000252</v>
      </c>
      <c r="B2347" s="9">
        <v>58</v>
      </c>
      <c r="C2347" s="9" t="s">
        <v>36</v>
      </c>
      <c r="D2347" s="9" t="s">
        <v>123</v>
      </c>
      <c r="E2347" s="9" t="s">
        <v>158</v>
      </c>
      <c r="F2347" s="9">
        <v>3.9</v>
      </c>
      <c r="G2347" s="9">
        <v>1.95</v>
      </c>
      <c r="H2347" s="9" t="s">
        <v>154</v>
      </c>
      <c r="I2347" s="9" t="s">
        <v>177</v>
      </c>
      <c r="J2347" s="9">
        <f>Data[[#This Row],[Miqdar]]*Data[[#This Row],[Qiymət]]</f>
        <v>226.2</v>
      </c>
      <c r="K2347" s="9">
        <f>Data[[#This Row],[Məbləğ]]-Data[[#This Row],[Maya]]*Data[[#This Row],[Miqdar]]</f>
        <v>113.1</v>
      </c>
      <c r="O2347"/>
      <c r="P2347"/>
    </row>
    <row r="2348" spans="1:16" x14ac:dyDescent="0.35">
      <c r="A2348" s="15">
        <v>44290.758600000256</v>
      </c>
      <c r="B2348" s="9">
        <v>58</v>
      </c>
      <c r="C2348" s="9" t="s">
        <v>36</v>
      </c>
      <c r="D2348" s="9" t="s">
        <v>123</v>
      </c>
      <c r="E2348" s="9" t="s">
        <v>164</v>
      </c>
      <c r="F2348" s="9">
        <v>6.6</v>
      </c>
      <c r="G2348" s="9">
        <v>5.2799999999999994</v>
      </c>
      <c r="H2348" s="9" t="s">
        <v>154</v>
      </c>
      <c r="I2348" s="9" t="s">
        <v>177</v>
      </c>
      <c r="J2348" s="9">
        <f>Data[[#This Row],[Miqdar]]*Data[[#This Row],[Qiymət]]</f>
        <v>382.79999999999995</v>
      </c>
      <c r="K2348" s="9">
        <f>Data[[#This Row],[Məbləğ]]-Data[[#This Row],[Maya]]*Data[[#This Row],[Miqdar]]</f>
        <v>76.56</v>
      </c>
      <c r="O2348"/>
      <c r="P2348"/>
    </row>
    <row r="2349" spans="1:16" x14ac:dyDescent="0.35">
      <c r="A2349" s="15">
        <v>44290.800400000255</v>
      </c>
      <c r="B2349" s="9">
        <v>62</v>
      </c>
      <c r="C2349" s="9" t="s">
        <v>39</v>
      </c>
      <c r="D2349" s="9" t="s">
        <v>124</v>
      </c>
      <c r="E2349" s="9" t="s">
        <v>171</v>
      </c>
      <c r="F2349" s="9">
        <v>2.8</v>
      </c>
      <c r="G2349" s="9">
        <v>1.6799999999999997</v>
      </c>
      <c r="H2349" s="9" t="s">
        <v>136</v>
      </c>
      <c r="I2349" s="9" t="s">
        <v>190</v>
      </c>
      <c r="J2349" s="9">
        <f>Data[[#This Row],[Miqdar]]*Data[[#This Row],[Qiymət]]</f>
        <v>173.6</v>
      </c>
      <c r="K2349" s="9">
        <f>Data[[#This Row],[Məbləğ]]-Data[[#This Row],[Maya]]*Data[[#This Row],[Miqdar]]</f>
        <v>69.440000000000012</v>
      </c>
      <c r="O2349"/>
      <c r="P2349"/>
    </row>
    <row r="2350" spans="1:16" x14ac:dyDescent="0.35">
      <c r="A2350" s="15">
        <v>44290.842800000253</v>
      </c>
      <c r="B2350" s="9">
        <v>58</v>
      </c>
      <c r="C2350" s="9" t="s">
        <v>11</v>
      </c>
      <c r="D2350" s="9" t="s">
        <v>122</v>
      </c>
      <c r="E2350" s="9" t="s">
        <v>144</v>
      </c>
      <c r="F2350" s="9">
        <v>1.4</v>
      </c>
      <c r="G2350" s="9">
        <v>0.97999999999999987</v>
      </c>
      <c r="H2350" s="9" t="s">
        <v>140</v>
      </c>
      <c r="I2350" s="9" t="s">
        <v>197</v>
      </c>
      <c r="J2350" s="9">
        <f>Data[[#This Row],[Miqdar]]*Data[[#This Row],[Qiymət]]</f>
        <v>81.199999999999989</v>
      </c>
      <c r="K2350" s="9">
        <f>Data[[#This Row],[Məbləğ]]-Data[[#This Row],[Maya]]*Data[[#This Row],[Miqdar]]</f>
        <v>24.36</v>
      </c>
      <c r="O2350"/>
      <c r="P2350"/>
    </row>
    <row r="2351" spans="1:16" x14ac:dyDescent="0.35">
      <c r="A2351" s="15">
        <v>44290.880500000254</v>
      </c>
      <c r="B2351" s="9">
        <v>68</v>
      </c>
      <c r="C2351" s="9" t="s">
        <v>142</v>
      </c>
      <c r="D2351" s="9" t="s">
        <v>143</v>
      </c>
      <c r="E2351" s="9" t="s">
        <v>164</v>
      </c>
      <c r="F2351" s="9">
        <v>6.6</v>
      </c>
      <c r="G2351" s="9">
        <v>5.2799999999999994</v>
      </c>
      <c r="H2351" s="9" t="s">
        <v>154</v>
      </c>
      <c r="I2351" s="9" t="s">
        <v>145</v>
      </c>
      <c r="J2351" s="9">
        <f>Data[[#This Row],[Miqdar]]*Data[[#This Row],[Qiymət]]</f>
        <v>448.79999999999995</v>
      </c>
      <c r="K2351" s="9">
        <f>Data[[#This Row],[Məbləğ]]-Data[[#This Row],[Maya]]*Data[[#This Row],[Miqdar]]</f>
        <v>89.759999999999991</v>
      </c>
      <c r="O2351"/>
      <c r="P2351"/>
    </row>
    <row r="2352" spans="1:16" x14ac:dyDescent="0.35">
      <c r="A2352" s="15">
        <v>44290.924600000253</v>
      </c>
      <c r="B2352" s="9">
        <v>63</v>
      </c>
      <c r="C2352" s="9" t="s">
        <v>39</v>
      </c>
      <c r="D2352" s="9" t="s">
        <v>124</v>
      </c>
      <c r="E2352" s="9" t="s">
        <v>162</v>
      </c>
      <c r="F2352" s="9">
        <v>3.2</v>
      </c>
      <c r="G2352" s="9">
        <v>1.6</v>
      </c>
      <c r="H2352" s="9" t="s">
        <v>136</v>
      </c>
      <c r="I2352" s="9" t="s">
        <v>163</v>
      </c>
      <c r="J2352" s="9">
        <f>Data[[#This Row],[Miqdar]]*Data[[#This Row],[Qiymət]]</f>
        <v>201.60000000000002</v>
      </c>
      <c r="K2352" s="9">
        <f>Data[[#This Row],[Məbləğ]]-Data[[#This Row],[Maya]]*Data[[#This Row],[Miqdar]]</f>
        <v>100.80000000000001</v>
      </c>
      <c r="O2352"/>
      <c r="P2352"/>
    </row>
    <row r="2353" spans="1:16" x14ac:dyDescent="0.35">
      <c r="A2353" s="15">
        <v>44290.965400000256</v>
      </c>
      <c r="B2353" s="9">
        <v>73</v>
      </c>
      <c r="C2353" s="9" t="s">
        <v>167</v>
      </c>
      <c r="D2353" s="9" t="s">
        <v>149</v>
      </c>
      <c r="E2353" s="9" t="s">
        <v>169</v>
      </c>
      <c r="F2353" s="9">
        <v>2.5</v>
      </c>
      <c r="G2353" s="9">
        <v>1.25</v>
      </c>
      <c r="H2353" s="9" t="s">
        <v>136</v>
      </c>
      <c r="I2353" s="9" t="s">
        <v>173</v>
      </c>
      <c r="J2353" s="9">
        <f>Data[[#This Row],[Miqdar]]*Data[[#This Row],[Qiymət]]</f>
        <v>182.5</v>
      </c>
      <c r="K2353" s="9">
        <f>Data[[#This Row],[Məbləğ]]-Data[[#This Row],[Maya]]*Data[[#This Row],[Miqdar]]</f>
        <v>91.25</v>
      </c>
      <c r="O2353"/>
      <c r="P2353"/>
    </row>
    <row r="2354" spans="1:16" x14ac:dyDescent="0.35">
      <c r="A2354" s="15">
        <v>44291.008800000258</v>
      </c>
      <c r="B2354" s="9">
        <v>80</v>
      </c>
      <c r="C2354" s="9" t="s">
        <v>16</v>
      </c>
      <c r="D2354" s="9" t="s">
        <v>143</v>
      </c>
      <c r="E2354" s="9" t="s">
        <v>169</v>
      </c>
      <c r="F2354" s="9">
        <v>2.5</v>
      </c>
      <c r="G2354" s="9">
        <v>1.25</v>
      </c>
      <c r="H2354" s="9" t="s">
        <v>136</v>
      </c>
      <c r="I2354" s="9" t="s">
        <v>161</v>
      </c>
      <c r="J2354" s="9">
        <f>Data[[#This Row],[Miqdar]]*Data[[#This Row],[Qiymət]]</f>
        <v>200</v>
      </c>
      <c r="K2354" s="9">
        <f>Data[[#This Row],[Məbləğ]]-Data[[#This Row],[Maya]]*Data[[#This Row],[Miqdar]]</f>
        <v>100</v>
      </c>
      <c r="O2354"/>
      <c r="P2354"/>
    </row>
    <row r="2355" spans="1:16" x14ac:dyDescent="0.35">
      <c r="A2355" s="15">
        <v>44291.053300000262</v>
      </c>
      <c r="B2355" s="9">
        <v>63</v>
      </c>
      <c r="C2355" s="9" t="s">
        <v>187</v>
      </c>
      <c r="D2355" s="9" t="s">
        <v>124</v>
      </c>
      <c r="E2355" s="9" t="s">
        <v>188</v>
      </c>
      <c r="F2355" s="9">
        <v>2.4</v>
      </c>
      <c r="G2355" s="9">
        <v>1.6800000000000002</v>
      </c>
      <c r="H2355" s="9" t="s">
        <v>154</v>
      </c>
      <c r="I2355" s="9" t="s">
        <v>192</v>
      </c>
      <c r="J2355" s="9">
        <f>Data[[#This Row],[Miqdar]]*Data[[#This Row],[Qiymət]]</f>
        <v>151.19999999999999</v>
      </c>
      <c r="K2355" s="9">
        <f>Data[[#This Row],[Məbləğ]]-Data[[#This Row],[Maya]]*Data[[#This Row],[Miqdar]]</f>
        <v>45.359999999999985</v>
      </c>
      <c r="O2355"/>
      <c r="P2355"/>
    </row>
    <row r="2356" spans="1:16" x14ac:dyDescent="0.35">
      <c r="A2356" s="15">
        <v>44291.091400000259</v>
      </c>
      <c r="B2356" s="9">
        <v>72</v>
      </c>
      <c r="C2356" s="9" t="s">
        <v>138</v>
      </c>
      <c r="D2356" s="9" t="s">
        <v>123</v>
      </c>
      <c r="E2356" s="9" t="s">
        <v>135</v>
      </c>
      <c r="F2356" s="9">
        <v>2.5</v>
      </c>
      <c r="G2356" s="9">
        <v>1.25</v>
      </c>
      <c r="H2356" s="9" t="s">
        <v>136</v>
      </c>
      <c r="I2356" s="9" t="s">
        <v>179</v>
      </c>
      <c r="J2356" s="9">
        <f>Data[[#This Row],[Miqdar]]*Data[[#This Row],[Qiymət]]</f>
        <v>180</v>
      </c>
      <c r="K2356" s="9">
        <f>Data[[#This Row],[Məbləğ]]-Data[[#This Row],[Maya]]*Data[[#This Row],[Miqdar]]</f>
        <v>90</v>
      </c>
      <c r="O2356"/>
      <c r="P2356"/>
    </row>
    <row r="2357" spans="1:16" x14ac:dyDescent="0.35">
      <c r="A2357" s="15">
        <v>44291.133000000256</v>
      </c>
      <c r="B2357" s="9">
        <v>63</v>
      </c>
      <c r="C2357" s="9" t="s">
        <v>138</v>
      </c>
      <c r="D2357" s="9" t="s">
        <v>123</v>
      </c>
      <c r="E2357" s="9" t="s">
        <v>164</v>
      </c>
      <c r="F2357" s="9">
        <v>6.6</v>
      </c>
      <c r="G2357" s="9">
        <v>5.2799999999999994</v>
      </c>
      <c r="H2357" s="9" t="s">
        <v>154</v>
      </c>
      <c r="I2357" s="9" t="s">
        <v>179</v>
      </c>
      <c r="J2357" s="9">
        <f>Data[[#This Row],[Miqdar]]*Data[[#This Row],[Qiymət]]</f>
        <v>415.79999999999995</v>
      </c>
      <c r="K2357" s="9">
        <f>Data[[#This Row],[Məbləğ]]-Data[[#This Row],[Maya]]*Data[[#This Row],[Miqdar]]</f>
        <v>83.159999999999968</v>
      </c>
      <c r="O2357"/>
      <c r="P2357"/>
    </row>
    <row r="2358" spans="1:16" x14ac:dyDescent="0.35">
      <c r="A2358" s="15">
        <v>44291.178000000255</v>
      </c>
      <c r="B2358" s="9">
        <v>60</v>
      </c>
      <c r="C2358" s="9" t="s">
        <v>39</v>
      </c>
      <c r="D2358" s="9" t="s">
        <v>124</v>
      </c>
      <c r="E2358" s="9" t="s">
        <v>171</v>
      </c>
      <c r="F2358" s="9">
        <v>2.8</v>
      </c>
      <c r="G2358" s="9">
        <v>1.6799999999999997</v>
      </c>
      <c r="H2358" s="9" t="s">
        <v>136</v>
      </c>
      <c r="I2358" s="9" t="s">
        <v>173</v>
      </c>
      <c r="J2358" s="9">
        <f>Data[[#This Row],[Miqdar]]*Data[[#This Row],[Qiymət]]</f>
        <v>168</v>
      </c>
      <c r="K2358" s="9">
        <f>Data[[#This Row],[Məbləğ]]-Data[[#This Row],[Maya]]*Data[[#This Row],[Miqdar]]</f>
        <v>67.200000000000017</v>
      </c>
      <c r="O2358"/>
      <c r="P2358"/>
    </row>
    <row r="2359" spans="1:16" x14ac:dyDescent="0.35">
      <c r="A2359" s="15">
        <v>44291.214000000255</v>
      </c>
      <c r="B2359" s="9">
        <v>67</v>
      </c>
      <c r="C2359" s="9" t="s">
        <v>25</v>
      </c>
      <c r="D2359" s="9" t="s">
        <v>122</v>
      </c>
      <c r="E2359" s="9" t="s">
        <v>171</v>
      </c>
      <c r="F2359" s="9">
        <v>2.8</v>
      </c>
      <c r="G2359" s="9">
        <v>1.6799999999999997</v>
      </c>
      <c r="H2359" s="9" t="s">
        <v>136</v>
      </c>
      <c r="I2359" s="9" t="s">
        <v>180</v>
      </c>
      <c r="J2359" s="9">
        <f>Data[[#This Row],[Miqdar]]*Data[[#This Row],[Qiymət]]</f>
        <v>187.6</v>
      </c>
      <c r="K2359" s="9">
        <f>Data[[#This Row],[Məbləğ]]-Data[[#This Row],[Maya]]*Data[[#This Row],[Miqdar]]</f>
        <v>75.04000000000002</v>
      </c>
      <c r="O2359"/>
      <c r="P2359"/>
    </row>
    <row r="2360" spans="1:16" x14ac:dyDescent="0.35">
      <c r="A2360" s="15">
        <v>44291.252600000254</v>
      </c>
      <c r="B2360" s="9">
        <v>76</v>
      </c>
      <c r="C2360" s="9" t="s">
        <v>11</v>
      </c>
      <c r="D2360" s="9" t="s">
        <v>122</v>
      </c>
      <c r="E2360" s="9" t="s">
        <v>144</v>
      </c>
      <c r="F2360" s="9">
        <v>1.4</v>
      </c>
      <c r="G2360" s="9">
        <v>0.97999999999999987</v>
      </c>
      <c r="H2360" s="9" t="s">
        <v>140</v>
      </c>
      <c r="I2360" s="9" t="s">
        <v>197</v>
      </c>
      <c r="J2360" s="9">
        <f>Data[[#This Row],[Miqdar]]*Data[[#This Row],[Qiymət]]</f>
        <v>106.39999999999999</v>
      </c>
      <c r="K2360" s="9">
        <f>Data[[#This Row],[Məbləğ]]-Data[[#This Row],[Maya]]*Data[[#This Row],[Miqdar]]</f>
        <v>31.92</v>
      </c>
      <c r="O2360"/>
      <c r="P2360"/>
    </row>
    <row r="2361" spans="1:16" x14ac:dyDescent="0.35">
      <c r="A2361" s="15">
        <v>44291.294800000258</v>
      </c>
      <c r="B2361" s="9">
        <v>69</v>
      </c>
      <c r="C2361" s="9" t="s">
        <v>138</v>
      </c>
      <c r="D2361" s="9" t="s">
        <v>123</v>
      </c>
      <c r="E2361" s="9" t="s">
        <v>135</v>
      </c>
      <c r="F2361" s="9">
        <v>2.5</v>
      </c>
      <c r="G2361" s="9">
        <v>1.25</v>
      </c>
      <c r="H2361" s="9" t="s">
        <v>136</v>
      </c>
      <c r="I2361" s="9" t="s">
        <v>176</v>
      </c>
      <c r="J2361" s="9">
        <f>Data[[#This Row],[Miqdar]]*Data[[#This Row],[Qiymət]]</f>
        <v>172.5</v>
      </c>
      <c r="K2361" s="9">
        <f>Data[[#This Row],[Məbləğ]]-Data[[#This Row],[Maya]]*Data[[#This Row],[Miqdar]]</f>
        <v>86.25</v>
      </c>
      <c r="O2361"/>
      <c r="P2361"/>
    </row>
    <row r="2362" spans="1:16" x14ac:dyDescent="0.35">
      <c r="A2362" s="15">
        <v>44291.337900000261</v>
      </c>
      <c r="B2362" s="9">
        <v>65</v>
      </c>
      <c r="C2362" s="9" t="s">
        <v>42</v>
      </c>
      <c r="D2362" s="9" t="s">
        <v>121</v>
      </c>
      <c r="E2362" s="9" t="s">
        <v>186</v>
      </c>
      <c r="F2362" s="9">
        <v>1.4</v>
      </c>
      <c r="G2362" s="9">
        <v>0.97999999999999987</v>
      </c>
      <c r="H2362" s="9" t="s">
        <v>140</v>
      </c>
      <c r="I2362" s="9" t="s">
        <v>147</v>
      </c>
      <c r="J2362" s="9">
        <f>Data[[#This Row],[Miqdar]]*Data[[#This Row],[Qiymət]]</f>
        <v>91</v>
      </c>
      <c r="K2362" s="9">
        <f>Data[[#This Row],[Məbləğ]]-Data[[#This Row],[Maya]]*Data[[#This Row],[Miqdar]]</f>
        <v>27.300000000000011</v>
      </c>
      <c r="O2362"/>
      <c r="P2362"/>
    </row>
    <row r="2363" spans="1:16" x14ac:dyDescent="0.35">
      <c r="A2363" s="15">
        <v>44291.381500000258</v>
      </c>
      <c r="B2363" s="9">
        <v>87</v>
      </c>
      <c r="C2363" s="9" t="s">
        <v>156</v>
      </c>
      <c r="D2363" s="9" t="s">
        <v>124</v>
      </c>
      <c r="E2363" s="9" t="s">
        <v>144</v>
      </c>
      <c r="F2363" s="9">
        <v>1.4</v>
      </c>
      <c r="G2363" s="9">
        <v>0.97999999999999987</v>
      </c>
      <c r="H2363" s="9" t="s">
        <v>140</v>
      </c>
      <c r="I2363" s="9" t="s">
        <v>168</v>
      </c>
      <c r="J2363" s="9">
        <f>Data[[#This Row],[Miqdar]]*Data[[#This Row],[Qiymət]]</f>
        <v>121.8</v>
      </c>
      <c r="K2363" s="9">
        <f>Data[[#This Row],[Məbləğ]]-Data[[#This Row],[Maya]]*Data[[#This Row],[Miqdar]]</f>
        <v>36.540000000000006</v>
      </c>
      <c r="O2363"/>
      <c r="P2363"/>
    </row>
    <row r="2364" spans="1:16" x14ac:dyDescent="0.35">
      <c r="A2364" s="15">
        <v>44291.423300000257</v>
      </c>
      <c r="B2364" s="9">
        <v>67</v>
      </c>
      <c r="C2364" s="9" t="s">
        <v>42</v>
      </c>
      <c r="D2364" s="9" t="s">
        <v>121</v>
      </c>
      <c r="E2364" s="9" t="s">
        <v>188</v>
      </c>
      <c r="F2364" s="9">
        <v>2.4</v>
      </c>
      <c r="G2364" s="9">
        <v>1.6800000000000002</v>
      </c>
      <c r="H2364" s="9" t="s">
        <v>154</v>
      </c>
      <c r="I2364" s="9" t="s">
        <v>198</v>
      </c>
      <c r="J2364" s="9">
        <f>Data[[#This Row],[Miqdar]]*Data[[#This Row],[Qiymət]]</f>
        <v>160.79999999999998</v>
      </c>
      <c r="K2364" s="9">
        <f>Data[[#This Row],[Məbləğ]]-Data[[#This Row],[Maya]]*Data[[#This Row],[Miqdar]]</f>
        <v>48.239999999999966</v>
      </c>
      <c r="O2364"/>
      <c r="P2364"/>
    </row>
    <row r="2365" spans="1:16" x14ac:dyDescent="0.35">
      <c r="A2365" s="15">
        <v>44291.463900000257</v>
      </c>
      <c r="B2365" s="9">
        <v>76</v>
      </c>
      <c r="C2365" s="9" t="s">
        <v>187</v>
      </c>
      <c r="D2365" s="9" t="s">
        <v>124</v>
      </c>
      <c r="E2365" s="9" t="s">
        <v>169</v>
      </c>
      <c r="F2365" s="9">
        <v>2.5</v>
      </c>
      <c r="G2365" s="9">
        <v>1.25</v>
      </c>
      <c r="H2365" s="9" t="s">
        <v>136</v>
      </c>
      <c r="I2365" s="9" t="s">
        <v>199</v>
      </c>
      <c r="J2365" s="9">
        <f>Data[[#This Row],[Miqdar]]*Data[[#This Row],[Qiymət]]</f>
        <v>190</v>
      </c>
      <c r="K2365" s="9">
        <f>Data[[#This Row],[Məbləğ]]-Data[[#This Row],[Maya]]*Data[[#This Row],[Miqdar]]</f>
        <v>95</v>
      </c>
      <c r="O2365"/>
      <c r="P2365"/>
    </row>
    <row r="2366" spans="1:16" x14ac:dyDescent="0.35">
      <c r="A2366" s="15">
        <v>44291.503600000258</v>
      </c>
      <c r="B2366" s="9">
        <v>75</v>
      </c>
      <c r="C2366" s="9" t="s">
        <v>156</v>
      </c>
      <c r="D2366" s="9" t="s">
        <v>124</v>
      </c>
      <c r="E2366" s="9" t="s">
        <v>171</v>
      </c>
      <c r="F2366" s="9">
        <v>2.8</v>
      </c>
      <c r="G2366" s="9">
        <v>1.6799999999999997</v>
      </c>
      <c r="H2366" s="9" t="s">
        <v>136</v>
      </c>
      <c r="I2366" s="9" t="s">
        <v>168</v>
      </c>
      <c r="J2366" s="9">
        <f>Data[[#This Row],[Miqdar]]*Data[[#This Row],[Qiymət]]</f>
        <v>210</v>
      </c>
      <c r="K2366" s="9">
        <f>Data[[#This Row],[Məbləğ]]-Data[[#This Row],[Maya]]*Data[[#This Row],[Miqdar]]</f>
        <v>84.000000000000028</v>
      </c>
      <c r="O2366"/>
      <c r="P2366"/>
    </row>
    <row r="2367" spans="1:16" x14ac:dyDescent="0.35">
      <c r="A2367" s="15">
        <v>44291.54790000026</v>
      </c>
      <c r="B2367" s="9">
        <v>52</v>
      </c>
      <c r="C2367" s="9" t="s">
        <v>16</v>
      </c>
      <c r="D2367" s="9" t="s">
        <v>143</v>
      </c>
      <c r="E2367" s="9" t="s">
        <v>159</v>
      </c>
      <c r="F2367" s="9">
        <v>1.5</v>
      </c>
      <c r="G2367" s="9">
        <v>0.9</v>
      </c>
      <c r="H2367" s="9" t="s">
        <v>154</v>
      </c>
      <c r="I2367" s="9" t="s">
        <v>145</v>
      </c>
      <c r="J2367" s="9">
        <f>Data[[#This Row],[Miqdar]]*Data[[#This Row],[Qiymət]]</f>
        <v>78</v>
      </c>
      <c r="K2367" s="9">
        <f>Data[[#This Row],[Məbləğ]]-Data[[#This Row],[Maya]]*Data[[#This Row],[Miqdar]]</f>
        <v>31.199999999999996</v>
      </c>
      <c r="O2367"/>
      <c r="P2367"/>
    </row>
    <row r="2368" spans="1:16" x14ac:dyDescent="0.35">
      <c r="A2368" s="15">
        <v>44291.586600000257</v>
      </c>
      <c r="B2368" s="9">
        <v>53</v>
      </c>
      <c r="C2368" s="9" t="s">
        <v>138</v>
      </c>
      <c r="D2368" s="9" t="s">
        <v>123</v>
      </c>
      <c r="E2368" s="9" t="s">
        <v>185</v>
      </c>
      <c r="F2368" s="9">
        <v>1.2</v>
      </c>
      <c r="G2368" s="9">
        <v>0.72</v>
      </c>
      <c r="H2368" s="9" t="s">
        <v>154</v>
      </c>
      <c r="I2368" s="9" t="s">
        <v>179</v>
      </c>
      <c r="J2368" s="9">
        <f>Data[[#This Row],[Miqdar]]*Data[[#This Row],[Qiymət]]</f>
        <v>63.599999999999994</v>
      </c>
      <c r="K2368" s="9">
        <f>Data[[#This Row],[Məbləğ]]-Data[[#This Row],[Maya]]*Data[[#This Row],[Miqdar]]</f>
        <v>25.439999999999998</v>
      </c>
      <c r="O2368"/>
      <c r="P2368"/>
    </row>
    <row r="2369" spans="1:16" x14ac:dyDescent="0.35">
      <c r="A2369" s="15">
        <v>44291.622400000255</v>
      </c>
      <c r="B2369" s="9">
        <v>58</v>
      </c>
      <c r="C2369" s="9" t="s">
        <v>6</v>
      </c>
      <c r="D2369" s="9" t="s">
        <v>121</v>
      </c>
      <c r="E2369" s="9" t="s">
        <v>164</v>
      </c>
      <c r="F2369" s="9">
        <v>6.6</v>
      </c>
      <c r="G2369" s="9">
        <v>5.2799999999999994</v>
      </c>
      <c r="H2369" s="9" t="s">
        <v>154</v>
      </c>
      <c r="I2369" s="9" t="s">
        <v>193</v>
      </c>
      <c r="J2369" s="9">
        <f>Data[[#This Row],[Miqdar]]*Data[[#This Row],[Qiymət]]</f>
        <v>382.79999999999995</v>
      </c>
      <c r="K2369" s="9">
        <f>Data[[#This Row],[Məbləğ]]-Data[[#This Row],[Maya]]*Data[[#This Row],[Miqdar]]</f>
        <v>76.56</v>
      </c>
      <c r="O2369"/>
      <c r="P2369"/>
    </row>
    <row r="2370" spans="1:16" x14ac:dyDescent="0.35">
      <c r="A2370" s="15">
        <v>44291.659100000252</v>
      </c>
      <c r="B2370" s="9">
        <v>65</v>
      </c>
      <c r="C2370" s="9" t="s">
        <v>187</v>
      </c>
      <c r="D2370" s="9" t="s">
        <v>124</v>
      </c>
      <c r="E2370" s="9" t="s">
        <v>153</v>
      </c>
      <c r="F2370" s="9">
        <v>1</v>
      </c>
      <c r="G2370" s="9">
        <v>0.6</v>
      </c>
      <c r="H2370" s="9" t="s">
        <v>154</v>
      </c>
      <c r="I2370" s="9" t="s">
        <v>151</v>
      </c>
      <c r="J2370" s="9">
        <f>Data[[#This Row],[Miqdar]]*Data[[#This Row],[Qiymət]]</f>
        <v>65</v>
      </c>
      <c r="K2370" s="9">
        <f>Data[[#This Row],[Məbləğ]]-Data[[#This Row],[Maya]]*Data[[#This Row],[Miqdar]]</f>
        <v>26</v>
      </c>
      <c r="O2370"/>
      <c r="P2370"/>
    </row>
    <row r="2371" spans="1:16" x14ac:dyDescent="0.35">
      <c r="A2371" s="15">
        <v>44291.702900000251</v>
      </c>
      <c r="B2371" s="9">
        <v>75</v>
      </c>
      <c r="C2371" s="9" t="s">
        <v>39</v>
      </c>
      <c r="D2371" s="9" t="s">
        <v>124</v>
      </c>
      <c r="E2371" s="9" t="s">
        <v>144</v>
      </c>
      <c r="F2371" s="9">
        <v>1.4</v>
      </c>
      <c r="G2371" s="9">
        <v>0.97999999999999987</v>
      </c>
      <c r="H2371" s="9" t="s">
        <v>140</v>
      </c>
      <c r="I2371" s="9" t="s">
        <v>168</v>
      </c>
      <c r="J2371" s="9">
        <f>Data[[#This Row],[Miqdar]]*Data[[#This Row],[Qiymət]]</f>
        <v>105</v>
      </c>
      <c r="K2371" s="9">
        <f>Data[[#This Row],[Məbləğ]]-Data[[#This Row],[Maya]]*Data[[#This Row],[Miqdar]]</f>
        <v>31.500000000000014</v>
      </c>
      <c r="O2371"/>
      <c r="P2371"/>
    </row>
    <row r="2372" spans="1:16" x14ac:dyDescent="0.35">
      <c r="A2372" s="15">
        <v>44291.74240000025</v>
      </c>
      <c r="B2372" s="9">
        <v>73</v>
      </c>
      <c r="C2372" s="9" t="s">
        <v>160</v>
      </c>
      <c r="D2372" s="9" t="s">
        <v>143</v>
      </c>
      <c r="E2372" s="9" t="s">
        <v>153</v>
      </c>
      <c r="F2372" s="9">
        <v>1</v>
      </c>
      <c r="G2372" s="9">
        <v>0.6</v>
      </c>
      <c r="H2372" s="9" t="s">
        <v>154</v>
      </c>
      <c r="I2372" s="9" t="s">
        <v>161</v>
      </c>
      <c r="J2372" s="9">
        <f>Data[[#This Row],[Miqdar]]*Data[[#This Row],[Qiymət]]</f>
        <v>73</v>
      </c>
      <c r="K2372" s="9">
        <f>Data[[#This Row],[Məbləğ]]-Data[[#This Row],[Maya]]*Data[[#This Row],[Miqdar]]</f>
        <v>29.200000000000003</v>
      </c>
      <c r="O2372"/>
      <c r="P2372"/>
    </row>
    <row r="2373" spans="1:16" x14ac:dyDescent="0.35">
      <c r="A2373" s="15">
        <v>44291.78100000025</v>
      </c>
      <c r="B2373" s="9">
        <v>64</v>
      </c>
      <c r="C2373" s="9" t="s">
        <v>3</v>
      </c>
      <c r="D2373" s="9" t="s">
        <v>143</v>
      </c>
      <c r="E2373" s="9" t="s">
        <v>153</v>
      </c>
      <c r="F2373" s="9">
        <v>1</v>
      </c>
      <c r="G2373" s="9">
        <v>0.6</v>
      </c>
      <c r="H2373" s="9" t="s">
        <v>154</v>
      </c>
      <c r="I2373" s="9" t="s">
        <v>170</v>
      </c>
      <c r="J2373" s="9">
        <f>Data[[#This Row],[Miqdar]]*Data[[#This Row],[Qiymət]]</f>
        <v>64</v>
      </c>
      <c r="K2373" s="9">
        <f>Data[[#This Row],[Məbləğ]]-Data[[#This Row],[Maya]]*Data[[#This Row],[Miqdar]]</f>
        <v>25.6</v>
      </c>
      <c r="O2373"/>
      <c r="P2373"/>
    </row>
    <row r="2374" spans="1:16" x14ac:dyDescent="0.35">
      <c r="A2374" s="15">
        <v>44291.824000000248</v>
      </c>
      <c r="B2374" s="9">
        <v>85</v>
      </c>
      <c r="C2374" s="9" t="s">
        <v>142</v>
      </c>
      <c r="D2374" s="9" t="s">
        <v>143</v>
      </c>
      <c r="E2374" s="9" t="s">
        <v>153</v>
      </c>
      <c r="F2374" s="9">
        <v>1</v>
      </c>
      <c r="G2374" s="9">
        <v>0.6</v>
      </c>
      <c r="H2374" s="9" t="s">
        <v>154</v>
      </c>
      <c r="I2374" s="9" t="s">
        <v>161</v>
      </c>
      <c r="J2374" s="9">
        <f>Data[[#This Row],[Miqdar]]*Data[[#This Row],[Qiymət]]</f>
        <v>85</v>
      </c>
      <c r="K2374" s="9">
        <f>Data[[#This Row],[Məbləğ]]-Data[[#This Row],[Maya]]*Data[[#This Row],[Miqdar]]</f>
        <v>34</v>
      </c>
      <c r="O2374"/>
      <c r="P2374"/>
    </row>
    <row r="2375" spans="1:16" x14ac:dyDescent="0.35">
      <c r="A2375" s="15">
        <v>44291.860700000245</v>
      </c>
      <c r="B2375" s="9">
        <v>61</v>
      </c>
      <c r="C2375" s="9" t="s">
        <v>28</v>
      </c>
      <c r="D2375" s="9" t="s">
        <v>143</v>
      </c>
      <c r="E2375" s="9" t="s">
        <v>153</v>
      </c>
      <c r="F2375" s="9">
        <v>1</v>
      </c>
      <c r="G2375" s="9">
        <v>0.6</v>
      </c>
      <c r="H2375" s="9" t="s">
        <v>154</v>
      </c>
      <c r="I2375" s="9" t="s">
        <v>161</v>
      </c>
      <c r="J2375" s="9">
        <f>Data[[#This Row],[Miqdar]]*Data[[#This Row],[Qiymət]]</f>
        <v>61</v>
      </c>
      <c r="K2375" s="9">
        <f>Data[[#This Row],[Məbləğ]]-Data[[#This Row],[Maya]]*Data[[#This Row],[Miqdar]]</f>
        <v>24.4</v>
      </c>
      <c r="O2375"/>
      <c r="P2375"/>
    </row>
    <row r="2376" spans="1:16" x14ac:dyDescent="0.35">
      <c r="A2376" s="15">
        <v>44291.903600000245</v>
      </c>
      <c r="B2376" s="9">
        <v>54</v>
      </c>
      <c r="C2376" s="9" t="s">
        <v>39</v>
      </c>
      <c r="D2376" s="9" t="s">
        <v>124</v>
      </c>
      <c r="E2376" s="9" t="s">
        <v>169</v>
      </c>
      <c r="F2376" s="9">
        <v>2.5</v>
      </c>
      <c r="G2376" s="9">
        <v>1.25</v>
      </c>
      <c r="H2376" s="9" t="s">
        <v>136</v>
      </c>
      <c r="I2376" s="9" t="s">
        <v>173</v>
      </c>
      <c r="J2376" s="9">
        <f>Data[[#This Row],[Miqdar]]*Data[[#This Row],[Qiymət]]</f>
        <v>135</v>
      </c>
      <c r="K2376" s="9">
        <f>Data[[#This Row],[Məbləğ]]-Data[[#This Row],[Maya]]*Data[[#This Row],[Miqdar]]</f>
        <v>67.5</v>
      </c>
      <c r="O2376"/>
      <c r="P2376"/>
    </row>
    <row r="2377" spans="1:16" x14ac:dyDescent="0.35">
      <c r="A2377" s="15">
        <v>44291.943600000246</v>
      </c>
      <c r="B2377" s="9">
        <v>72</v>
      </c>
      <c r="C2377" s="9" t="s">
        <v>16</v>
      </c>
      <c r="D2377" s="9" t="s">
        <v>143</v>
      </c>
      <c r="E2377" s="9" t="s">
        <v>169</v>
      </c>
      <c r="F2377" s="9">
        <v>2.5</v>
      </c>
      <c r="G2377" s="9">
        <v>1.25</v>
      </c>
      <c r="H2377" s="9" t="s">
        <v>136</v>
      </c>
      <c r="I2377" s="9" t="s">
        <v>170</v>
      </c>
      <c r="J2377" s="9">
        <f>Data[[#This Row],[Miqdar]]*Data[[#This Row],[Qiymət]]</f>
        <v>180</v>
      </c>
      <c r="K2377" s="9">
        <f>Data[[#This Row],[Məbləğ]]-Data[[#This Row],[Maya]]*Data[[#This Row],[Miqdar]]</f>
        <v>90</v>
      </c>
      <c r="O2377"/>
      <c r="P2377"/>
    </row>
    <row r="2378" spans="1:16" x14ac:dyDescent="0.35">
      <c r="A2378" s="15">
        <v>44291.980800000245</v>
      </c>
      <c r="B2378" s="9">
        <v>65</v>
      </c>
      <c r="C2378" s="9" t="s">
        <v>42</v>
      </c>
      <c r="D2378" s="9" t="s">
        <v>121</v>
      </c>
      <c r="E2378" s="9" t="s">
        <v>188</v>
      </c>
      <c r="F2378" s="9">
        <v>2.4</v>
      </c>
      <c r="G2378" s="9">
        <v>1.6800000000000002</v>
      </c>
      <c r="H2378" s="9" t="s">
        <v>154</v>
      </c>
      <c r="I2378" s="9" t="s">
        <v>183</v>
      </c>
      <c r="J2378" s="9">
        <f>Data[[#This Row],[Miqdar]]*Data[[#This Row],[Qiymət]]</f>
        <v>156</v>
      </c>
      <c r="K2378" s="9">
        <f>Data[[#This Row],[Məbləğ]]-Data[[#This Row],[Maya]]*Data[[#This Row],[Miqdar]]</f>
        <v>46.799999999999983</v>
      </c>
      <c r="O2378"/>
      <c r="P2378"/>
    </row>
    <row r="2379" spans="1:16" x14ac:dyDescent="0.35">
      <c r="A2379" s="15">
        <v>44292.021000000248</v>
      </c>
      <c r="B2379" s="9">
        <v>81</v>
      </c>
      <c r="C2379" s="9" t="s">
        <v>160</v>
      </c>
      <c r="D2379" s="9" t="s">
        <v>143</v>
      </c>
      <c r="E2379" s="9" t="s">
        <v>188</v>
      </c>
      <c r="F2379" s="9">
        <v>2.4</v>
      </c>
      <c r="G2379" s="9">
        <v>1.6800000000000002</v>
      </c>
      <c r="H2379" s="9" t="s">
        <v>154</v>
      </c>
      <c r="I2379" s="9" t="s">
        <v>145</v>
      </c>
      <c r="J2379" s="9">
        <f>Data[[#This Row],[Miqdar]]*Data[[#This Row],[Qiymət]]</f>
        <v>194.4</v>
      </c>
      <c r="K2379" s="9">
        <f>Data[[#This Row],[Məbləğ]]-Data[[#This Row],[Maya]]*Data[[#This Row],[Miqdar]]</f>
        <v>58.319999999999993</v>
      </c>
      <c r="O2379"/>
      <c r="P2379"/>
    </row>
    <row r="2380" spans="1:16" x14ac:dyDescent="0.35">
      <c r="A2380" s="15">
        <v>44292.064300000246</v>
      </c>
      <c r="B2380" s="9">
        <v>78</v>
      </c>
      <c r="C2380" s="9" t="s">
        <v>138</v>
      </c>
      <c r="D2380" s="9" t="s">
        <v>123</v>
      </c>
      <c r="E2380" s="9" t="s">
        <v>188</v>
      </c>
      <c r="F2380" s="9">
        <v>2.4</v>
      </c>
      <c r="G2380" s="9">
        <v>1.6800000000000002</v>
      </c>
      <c r="H2380" s="9" t="s">
        <v>154</v>
      </c>
      <c r="I2380" s="9" t="s">
        <v>137</v>
      </c>
      <c r="J2380" s="9">
        <f>Data[[#This Row],[Miqdar]]*Data[[#This Row],[Qiymət]]</f>
        <v>187.2</v>
      </c>
      <c r="K2380" s="9">
        <f>Data[[#This Row],[Məbləğ]]-Data[[#This Row],[Maya]]*Data[[#This Row],[Miqdar]]</f>
        <v>56.159999999999968</v>
      </c>
      <c r="O2380"/>
      <c r="P2380"/>
    </row>
    <row r="2381" spans="1:16" x14ac:dyDescent="0.35">
      <c r="A2381" s="15">
        <v>44292.102000000246</v>
      </c>
      <c r="B2381" s="9">
        <v>59</v>
      </c>
      <c r="C2381" s="9" t="s">
        <v>138</v>
      </c>
      <c r="D2381" s="9" t="s">
        <v>123</v>
      </c>
      <c r="E2381" s="9" t="s">
        <v>159</v>
      </c>
      <c r="F2381" s="9">
        <v>1.5</v>
      </c>
      <c r="G2381" s="9">
        <v>0.9</v>
      </c>
      <c r="H2381" s="9" t="s">
        <v>154</v>
      </c>
      <c r="I2381" s="9" t="s">
        <v>137</v>
      </c>
      <c r="J2381" s="9">
        <f>Data[[#This Row],[Miqdar]]*Data[[#This Row],[Qiymət]]</f>
        <v>88.5</v>
      </c>
      <c r="K2381" s="9">
        <f>Data[[#This Row],[Məbləğ]]-Data[[#This Row],[Maya]]*Data[[#This Row],[Miqdar]]</f>
        <v>35.4</v>
      </c>
      <c r="O2381"/>
      <c r="P2381"/>
    </row>
    <row r="2382" spans="1:16" x14ac:dyDescent="0.35">
      <c r="A2382" s="15">
        <v>44292.146100000245</v>
      </c>
      <c r="B2382" s="9">
        <v>64</v>
      </c>
      <c r="C2382" s="9" t="s">
        <v>138</v>
      </c>
      <c r="D2382" s="9" t="s">
        <v>123</v>
      </c>
      <c r="E2382" s="9" t="s">
        <v>144</v>
      </c>
      <c r="F2382" s="9">
        <v>1.4</v>
      </c>
      <c r="G2382" s="9">
        <v>0.97999999999999987</v>
      </c>
      <c r="H2382" s="9" t="s">
        <v>140</v>
      </c>
      <c r="I2382" s="9" t="s">
        <v>137</v>
      </c>
      <c r="J2382" s="9">
        <f>Data[[#This Row],[Miqdar]]*Data[[#This Row],[Qiymət]]</f>
        <v>89.6</v>
      </c>
      <c r="K2382" s="9">
        <f>Data[[#This Row],[Məbləğ]]-Data[[#This Row],[Maya]]*Data[[#This Row],[Miqdar]]</f>
        <v>26.880000000000003</v>
      </c>
      <c r="O2382"/>
      <c r="P2382"/>
    </row>
    <row r="2383" spans="1:16" x14ac:dyDescent="0.35">
      <c r="A2383" s="15">
        <v>44292.182100000246</v>
      </c>
      <c r="B2383" s="9">
        <v>82</v>
      </c>
      <c r="C2383" s="9" t="s">
        <v>138</v>
      </c>
      <c r="D2383" s="9" t="s">
        <v>123</v>
      </c>
      <c r="E2383" s="9" t="s">
        <v>158</v>
      </c>
      <c r="F2383" s="9">
        <v>3.9</v>
      </c>
      <c r="G2383" s="9">
        <v>1.95</v>
      </c>
      <c r="H2383" s="9" t="s">
        <v>154</v>
      </c>
      <c r="I2383" s="9" t="s">
        <v>137</v>
      </c>
      <c r="J2383" s="9">
        <f>Data[[#This Row],[Miqdar]]*Data[[#This Row],[Qiymət]]</f>
        <v>319.8</v>
      </c>
      <c r="K2383" s="9">
        <f>Data[[#This Row],[Məbləğ]]-Data[[#This Row],[Maya]]*Data[[#This Row],[Miqdar]]</f>
        <v>159.9</v>
      </c>
      <c r="O2383"/>
      <c r="P2383"/>
    </row>
    <row r="2384" spans="1:16" x14ac:dyDescent="0.35">
      <c r="A2384" s="15">
        <v>44292.222700000246</v>
      </c>
      <c r="B2384" s="9">
        <v>73</v>
      </c>
      <c r="C2384" s="9" t="s">
        <v>138</v>
      </c>
      <c r="D2384" s="9" t="s">
        <v>123</v>
      </c>
      <c r="E2384" s="9" t="s">
        <v>153</v>
      </c>
      <c r="F2384" s="9">
        <v>1</v>
      </c>
      <c r="G2384" s="9">
        <v>0.6</v>
      </c>
      <c r="H2384" s="9" t="s">
        <v>154</v>
      </c>
      <c r="I2384" s="9" t="s">
        <v>141</v>
      </c>
      <c r="J2384" s="9">
        <f>Data[[#This Row],[Miqdar]]*Data[[#This Row],[Qiymət]]</f>
        <v>73</v>
      </c>
      <c r="K2384" s="9">
        <f>Data[[#This Row],[Məbləğ]]-Data[[#This Row],[Maya]]*Data[[#This Row],[Miqdar]]</f>
        <v>29.200000000000003</v>
      </c>
      <c r="O2384"/>
      <c r="P2384"/>
    </row>
    <row r="2385" spans="1:16" x14ac:dyDescent="0.35">
      <c r="A2385" s="15">
        <v>44292.261700000243</v>
      </c>
      <c r="B2385" s="9">
        <v>53</v>
      </c>
      <c r="C2385" s="9" t="s">
        <v>138</v>
      </c>
      <c r="D2385" s="9" t="s">
        <v>123</v>
      </c>
      <c r="E2385" s="9" t="s">
        <v>164</v>
      </c>
      <c r="F2385" s="9">
        <v>6.6</v>
      </c>
      <c r="G2385" s="9">
        <v>5.2799999999999994</v>
      </c>
      <c r="H2385" s="9" t="s">
        <v>154</v>
      </c>
      <c r="I2385" s="9" t="s">
        <v>141</v>
      </c>
      <c r="J2385" s="9">
        <f>Data[[#This Row],[Miqdar]]*Data[[#This Row],[Qiymət]]</f>
        <v>349.79999999999995</v>
      </c>
      <c r="K2385" s="9">
        <f>Data[[#This Row],[Məbləğ]]-Data[[#This Row],[Maya]]*Data[[#This Row],[Miqdar]]</f>
        <v>69.95999999999998</v>
      </c>
      <c r="O2385"/>
      <c r="P2385"/>
    </row>
    <row r="2386" spans="1:16" x14ac:dyDescent="0.35">
      <c r="A2386" s="15">
        <v>44292.30070000024</v>
      </c>
      <c r="B2386" s="9">
        <v>65</v>
      </c>
      <c r="C2386" s="9" t="s">
        <v>36</v>
      </c>
      <c r="D2386" s="9" t="s">
        <v>123</v>
      </c>
      <c r="E2386" s="9" t="s">
        <v>188</v>
      </c>
      <c r="F2386" s="9">
        <v>2.4</v>
      </c>
      <c r="G2386" s="9">
        <v>1.6800000000000002</v>
      </c>
      <c r="H2386" s="9" t="s">
        <v>154</v>
      </c>
      <c r="I2386" s="9" t="s">
        <v>137</v>
      </c>
      <c r="J2386" s="9">
        <f>Data[[#This Row],[Miqdar]]*Data[[#This Row],[Qiymət]]</f>
        <v>156</v>
      </c>
      <c r="K2386" s="9">
        <f>Data[[#This Row],[Məbləğ]]-Data[[#This Row],[Maya]]*Data[[#This Row],[Miqdar]]</f>
        <v>46.799999999999983</v>
      </c>
      <c r="O2386"/>
      <c r="P2386"/>
    </row>
    <row r="2387" spans="1:16" x14ac:dyDescent="0.35">
      <c r="A2387" s="15">
        <v>44292.341100000238</v>
      </c>
      <c r="B2387" s="9">
        <v>71</v>
      </c>
      <c r="C2387" s="9" t="s">
        <v>36</v>
      </c>
      <c r="D2387" s="9" t="s">
        <v>123</v>
      </c>
      <c r="E2387" s="9" t="s">
        <v>158</v>
      </c>
      <c r="F2387" s="9">
        <v>3.9</v>
      </c>
      <c r="G2387" s="9">
        <v>1.95</v>
      </c>
      <c r="H2387" s="9" t="s">
        <v>154</v>
      </c>
      <c r="I2387" s="9" t="s">
        <v>137</v>
      </c>
      <c r="J2387" s="9">
        <f>Data[[#This Row],[Miqdar]]*Data[[#This Row],[Qiymət]]</f>
        <v>276.89999999999998</v>
      </c>
      <c r="K2387" s="9">
        <f>Data[[#This Row],[Məbləğ]]-Data[[#This Row],[Maya]]*Data[[#This Row],[Miqdar]]</f>
        <v>138.44999999999999</v>
      </c>
      <c r="O2387"/>
      <c r="P2387"/>
    </row>
    <row r="2388" spans="1:16" x14ac:dyDescent="0.35">
      <c r="A2388" s="15">
        <v>44292.378800000239</v>
      </c>
      <c r="B2388" s="9">
        <v>71</v>
      </c>
      <c r="C2388" s="9" t="s">
        <v>8</v>
      </c>
      <c r="D2388" s="9" t="s">
        <v>122</v>
      </c>
      <c r="E2388" s="9" t="s">
        <v>186</v>
      </c>
      <c r="F2388" s="9">
        <v>1.4</v>
      </c>
      <c r="G2388" s="9">
        <v>0.97999999999999987</v>
      </c>
      <c r="H2388" s="9" t="s">
        <v>140</v>
      </c>
      <c r="I2388" s="9" t="s">
        <v>180</v>
      </c>
      <c r="J2388" s="9">
        <f>Data[[#This Row],[Miqdar]]*Data[[#This Row],[Qiymət]]</f>
        <v>99.399999999999991</v>
      </c>
      <c r="K2388" s="9">
        <f>Data[[#This Row],[Məbləğ]]-Data[[#This Row],[Maya]]*Data[[#This Row],[Miqdar]]</f>
        <v>29.820000000000007</v>
      </c>
      <c r="O2388"/>
      <c r="P2388"/>
    </row>
    <row r="2389" spans="1:16" x14ac:dyDescent="0.35">
      <c r="A2389" s="15">
        <v>44292.41790000024</v>
      </c>
      <c r="B2389" s="9">
        <v>66</v>
      </c>
      <c r="C2389" s="9" t="s">
        <v>8</v>
      </c>
      <c r="D2389" s="9" t="s">
        <v>122</v>
      </c>
      <c r="E2389" s="9" t="s">
        <v>171</v>
      </c>
      <c r="F2389" s="9">
        <v>2.8</v>
      </c>
      <c r="G2389" s="9">
        <v>1.6799999999999997</v>
      </c>
      <c r="H2389" s="9" t="s">
        <v>136</v>
      </c>
      <c r="I2389" s="9" t="s">
        <v>174</v>
      </c>
      <c r="J2389" s="9">
        <f>Data[[#This Row],[Miqdar]]*Data[[#This Row],[Qiymət]]</f>
        <v>184.79999999999998</v>
      </c>
      <c r="K2389" s="9">
        <f>Data[[#This Row],[Məbləğ]]-Data[[#This Row],[Maya]]*Data[[#This Row],[Miqdar]]</f>
        <v>73.92</v>
      </c>
      <c r="O2389"/>
      <c r="P2389"/>
    </row>
    <row r="2390" spans="1:16" x14ac:dyDescent="0.35">
      <c r="A2390" s="15">
        <v>44292.457600000242</v>
      </c>
      <c r="B2390" s="9">
        <v>56</v>
      </c>
      <c r="C2390" s="9" t="s">
        <v>8</v>
      </c>
      <c r="D2390" s="9" t="s">
        <v>122</v>
      </c>
      <c r="E2390" s="9" t="s">
        <v>171</v>
      </c>
      <c r="F2390" s="9">
        <v>2.8</v>
      </c>
      <c r="G2390" s="9">
        <v>1.6799999999999997</v>
      </c>
      <c r="H2390" s="9" t="s">
        <v>136</v>
      </c>
      <c r="I2390" s="9" t="s">
        <v>174</v>
      </c>
      <c r="J2390" s="9">
        <f>Data[[#This Row],[Miqdar]]*Data[[#This Row],[Qiymət]]</f>
        <v>156.79999999999998</v>
      </c>
      <c r="K2390" s="9">
        <f>Data[[#This Row],[Məbləğ]]-Data[[#This Row],[Maya]]*Data[[#This Row],[Miqdar]]</f>
        <v>62.72</v>
      </c>
      <c r="O2390"/>
      <c r="P2390"/>
    </row>
    <row r="2391" spans="1:16" x14ac:dyDescent="0.35">
      <c r="A2391" s="15">
        <v>44292.496400000244</v>
      </c>
      <c r="B2391" s="9">
        <v>67</v>
      </c>
      <c r="C2391" s="9" t="s">
        <v>8</v>
      </c>
      <c r="D2391" s="9" t="s">
        <v>122</v>
      </c>
      <c r="E2391" s="9" t="s">
        <v>181</v>
      </c>
      <c r="F2391" s="9">
        <v>0.9</v>
      </c>
      <c r="G2391" s="9">
        <v>0.63</v>
      </c>
      <c r="H2391" s="9" t="s">
        <v>140</v>
      </c>
      <c r="I2391" s="9" t="s">
        <v>174</v>
      </c>
      <c r="J2391" s="9">
        <f>Data[[#This Row],[Miqdar]]*Data[[#This Row],[Qiymət]]</f>
        <v>60.300000000000004</v>
      </c>
      <c r="K2391" s="9">
        <f>Data[[#This Row],[Məbləğ]]-Data[[#This Row],[Maya]]*Data[[#This Row],[Miqdar]]</f>
        <v>18.090000000000003</v>
      </c>
      <c r="O2391"/>
      <c r="P2391"/>
    </row>
    <row r="2392" spans="1:16" x14ac:dyDescent="0.35">
      <c r="A2392" s="15">
        <v>44292.539900000244</v>
      </c>
      <c r="B2392" s="9">
        <v>77</v>
      </c>
      <c r="C2392" s="9" t="s">
        <v>8</v>
      </c>
      <c r="D2392" s="9" t="s">
        <v>122</v>
      </c>
      <c r="E2392" s="9" t="s">
        <v>135</v>
      </c>
      <c r="F2392" s="9">
        <v>2.5</v>
      </c>
      <c r="G2392" s="9">
        <v>1.25</v>
      </c>
      <c r="H2392" s="9" t="s">
        <v>136</v>
      </c>
      <c r="I2392" s="9" t="s">
        <v>174</v>
      </c>
      <c r="J2392" s="9">
        <f>Data[[#This Row],[Miqdar]]*Data[[#This Row],[Qiymət]]</f>
        <v>192.5</v>
      </c>
      <c r="K2392" s="9">
        <f>Data[[#This Row],[Məbləğ]]-Data[[#This Row],[Maya]]*Data[[#This Row],[Miqdar]]</f>
        <v>96.25</v>
      </c>
      <c r="O2392"/>
      <c r="P2392"/>
    </row>
    <row r="2393" spans="1:16" x14ac:dyDescent="0.35">
      <c r="A2393" s="15">
        <v>44292.58150000024</v>
      </c>
      <c r="B2393" s="9">
        <v>62</v>
      </c>
      <c r="C2393" s="9" t="s">
        <v>8</v>
      </c>
      <c r="D2393" s="9" t="s">
        <v>122</v>
      </c>
      <c r="E2393" s="9" t="s">
        <v>135</v>
      </c>
      <c r="F2393" s="9">
        <v>2.5</v>
      </c>
      <c r="G2393" s="9">
        <v>1.25</v>
      </c>
      <c r="H2393" s="9" t="s">
        <v>136</v>
      </c>
      <c r="I2393" s="9" t="s">
        <v>174</v>
      </c>
      <c r="J2393" s="9">
        <f>Data[[#This Row],[Miqdar]]*Data[[#This Row],[Qiymət]]</f>
        <v>155</v>
      </c>
      <c r="K2393" s="9">
        <f>Data[[#This Row],[Məbləğ]]-Data[[#This Row],[Maya]]*Data[[#This Row],[Miqdar]]</f>
        <v>77.5</v>
      </c>
      <c r="O2393"/>
      <c r="P2393"/>
    </row>
    <row r="2394" spans="1:16" x14ac:dyDescent="0.35">
      <c r="A2394" s="15">
        <v>44292.61810000024</v>
      </c>
      <c r="B2394" s="9">
        <v>84</v>
      </c>
      <c r="C2394" s="9" t="s">
        <v>11</v>
      </c>
      <c r="D2394" s="9" t="s">
        <v>122</v>
      </c>
      <c r="E2394" s="9" t="s">
        <v>178</v>
      </c>
      <c r="F2394" s="9">
        <v>2.2000000000000002</v>
      </c>
      <c r="G2394" s="9">
        <v>1.5400000000000003</v>
      </c>
      <c r="H2394" s="9" t="s">
        <v>140</v>
      </c>
      <c r="I2394" s="9" t="s">
        <v>194</v>
      </c>
      <c r="J2394" s="9">
        <f>Data[[#This Row],[Miqdar]]*Data[[#This Row],[Qiymət]]</f>
        <v>184.8</v>
      </c>
      <c r="K2394" s="9">
        <f>Data[[#This Row],[Məbləğ]]-Data[[#This Row],[Maya]]*Data[[#This Row],[Miqdar]]</f>
        <v>55.44</v>
      </c>
      <c r="O2394"/>
      <c r="P2394"/>
    </row>
    <row r="2395" spans="1:16" x14ac:dyDescent="0.35">
      <c r="A2395" s="15">
        <v>44292.656800000237</v>
      </c>
      <c r="B2395" s="9">
        <v>73</v>
      </c>
      <c r="C2395" s="9" t="s">
        <v>167</v>
      </c>
      <c r="D2395" s="9" t="s">
        <v>149</v>
      </c>
      <c r="E2395" s="9" t="s">
        <v>158</v>
      </c>
      <c r="F2395" s="9">
        <v>3.9</v>
      </c>
      <c r="G2395" s="9">
        <v>1.95</v>
      </c>
      <c r="H2395" s="9" t="s">
        <v>154</v>
      </c>
      <c r="I2395" s="9" t="s">
        <v>173</v>
      </c>
      <c r="J2395" s="9">
        <f>Data[[#This Row],[Miqdar]]*Data[[#This Row],[Qiymət]]</f>
        <v>284.7</v>
      </c>
      <c r="K2395" s="9">
        <f>Data[[#This Row],[Məbləğ]]-Data[[#This Row],[Maya]]*Data[[#This Row],[Miqdar]]</f>
        <v>142.35</v>
      </c>
      <c r="O2395"/>
      <c r="P2395"/>
    </row>
    <row r="2396" spans="1:16" x14ac:dyDescent="0.35">
      <c r="A2396" s="15">
        <v>44292.701400000238</v>
      </c>
      <c r="B2396" s="9">
        <v>78</v>
      </c>
      <c r="C2396" s="9" t="s">
        <v>39</v>
      </c>
      <c r="D2396" s="9" t="s">
        <v>124</v>
      </c>
      <c r="E2396" s="9" t="s">
        <v>144</v>
      </c>
      <c r="F2396" s="9">
        <v>1.4</v>
      </c>
      <c r="G2396" s="9">
        <v>0.97999999999999987</v>
      </c>
      <c r="H2396" s="9" t="s">
        <v>140</v>
      </c>
      <c r="I2396" s="9" t="s">
        <v>192</v>
      </c>
      <c r="J2396" s="9">
        <f>Data[[#This Row],[Miqdar]]*Data[[#This Row],[Qiymət]]</f>
        <v>109.19999999999999</v>
      </c>
      <c r="K2396" s="9">
        <f>Data[[#This Row],[Məbləğ]]-Data[[#This Row],[Maya]]*Data[[#This Row],[Miqdar]]</f>
        <v>32.760000000000005</v>
      </c>
      <c r="O2396"/>
      <c r="P2396"/>
    </row>
    <row r="2397" spans="1:16" x14ac:dyDescent="0.35">
      <c r="A2397" s="15">
        <v>44292.739800000236</v>
      </c>
      <c r="B2397" s="9">
        <v>81</v>
      </c>
      <c r="C2397" s="9" t="s">
        <v>142</v>
      </c>
      <c r="D2397" s="9" t="s">
        <v>143</v>
      </c>
      <c r="E2397" s="9" t="s">
        <v>169</v>
      </c>
      <c r="F2397" s="9">
        <v>2.5</v>
      </c>
      <c r="G2397" s="9">
        <v>1.25</v>
      </c>
      <c r="H2397" s="9" t="s">
        <v>136</v>
      </c>
      <c r="I2397" s="9" t="s">
        <v>145</v>
      </c>
      <c r="J2397" s="9">
        <f>Data[[#This Row],[Miqdar]]*Data[[#This Row],[Qiymət]]</f>
        <v>202.5</v>
      </c>
      <c r="K2397" s="9">
        <f>Data[[#This Row],[Məbləğ]]-Data[[#This Row],[Maya]]*Data[[#This Row],[Miqdar]]</f>
        <v>101.25</v>
      </c>
      <c r="O2397"/>
      <c r="P2397"/>
    </row>
    <row r="2398" spans="1:16" x14ac:dyDescent="0.35">
      <c r="A2398" s="15">
        <v>44292.775200000237</v>
      </c>
      <c r="B2398" s="9">
        <v>54</v>
      </c>
      <c r="C2398" s="9" t="s">
        <v>142</v>
      </c>
      <c r="D2398" s="9" t="s">
        <v>143</v>
      </c>
      <c r="E2398" s="9" t="s">
        <v>184</v>
      </c>
      <c r="F2398" s="9">
        <v>1.8</v>
      </c>
      <c r="G2398" s="9">
        <v>1.08</v>
      </c>
      <c r="H2398" s="9" t="s">
        <v>154</v>
      </c>
      <c r="I2398" s="9" t="s">
        <v>152</v>
      </c>
      <c r="J2398" s="9">
        <f>Data[[#This Row],[Miqdar]]*Data[[#This Row],[Qiymət]]</f>
        <v>97.2</v>
      </c>
      <c r="K2398" s="9">
        <f>Data[[#This Row],[Məbləğ]]-Data[[#This Row],[Maya]]*Data[[#This Row],[Miqdar]]</f>
        <v>38.879999999999995</v>
      </c>
      <c r="O2398"/>
      <c r="P2398"/>
    </row>
    <row r="2399" spans="1:16" x14ac:dyDescent="0.35">
      <c r="A2399" s="15">
        <v>44292.817800000237</v>
      </c>
      <c r="B2399" s="9">
        <v>75</v>
      </c>
      <c r="C2399" s="9" t="s">
        <v>160</v>
      </c>
      <c r="D2399" s="9" t="s">
        <v>143</v>
      </c>
      <c r="E2399" s="9" t="s">
        <v>181</v>
      </c>
      <c r="F2399" s="9">
        <v>0.9</v>
      </c>
      <c r="G2399" s="9">
        <v>0.63</v>
      </c>
      <c r="H2399" s="9" t="s">
        <v>140</v>
      </c>
      <c r="I2399" s="9" t="s">
        <v>161</v>
      </c>
      <c r="J2399" s="9">
        <f>Data[[#This Row],[Miqdar]]*Data[[#This Row],[Qiymət]]</f>
        <v>67.5</v>
      </c>
      <c r="K2399" s="9">
        <f>Data[[#This Row],[Məbləğ]]-Data[[#This Row],[Maya]]*Data[[#This Row],[Miqdar]]</f>
        <v>20.25</v>
      </c>
      <c r="O2399"/>
      <c r="P2399"/>
    </row>
    <row r="2400" spans="1:16" x14ac:dyDescent="0.35">
      <c r="A2400" s="15">
        <v>44292.859400000234</v>
      </c>
      <c r="B2400" s="9">
        <v>73</v>
      </c>
      <c r="C2400" s="9" t="s">
        <v>138</v>
      </c>
      <c r="D2400" s="9" t="s">
        <v>123</v>
      </c>
      <c r="E2400" s="9" t="s">
        <v>164</v>
      </c>
      <c r="F2400" s="9">
        <v>6.6</v>
      </c>
      <c r="G2400" s="9">
        <v>5.2799999999999994</v>
      </c>
      <c r="H2400" s="9" t="s">
        <v>154</v>
      </c>
      <c r="I2400" s="9" t="s">
        <v>177</v>
      </c>
      <c r="J2400" s="9">
        <f>Data[[#This Row],[Miqdar]]*Data[[#This Row],[Qiymət]]</f>
        <v>481.79999999999995</v>
      </c>
      <c r="K2400" s="9">
        <f>Data[[#This Row],[Məbləğ]]-Data[[#This Row],[Maya]]*Data[[#This Row],[Miqdar]]</f>
        <v>96.360000000000014</v>
      </c>
      <c r="O2400"/>
      <c r="P2400"/>
    </row>
    <row r="2401" spans="1:16" x14ac:dyDescent="0.35">
      <c r="A2401" s="15">
        <v>44292.900000000234</v>
      </c>
      <c r="B2401" s="9">
        <v>63</v>
      </c>
      <c r="C2401" s="9" t="s">
        <v>36</v>
      </c>
      <c r="D2401" s="9" t="s">
        <v>123</v>
      </c>
      <c r="E2401" s="9" t="s">
        <v>188</v>
      </c>
      <c r="F2401" s="9">
        <v>2.4</v>
      </c>
      <c r="G2401" s="9">
        <v>1.6800000000000002</v>
      </c>
      <c r="H2401" s="9" t="s">
        <v>154</v>
      </c>
      <c r="I2401" s="9" t="s">
        <v>137</v>
      </c>
      <c r="J2401" s="9">
        <f>Data[[#This Row],[Miqdar]]*Data[[#This Row],[Qiymət]]</f>
        <v>151.19999999999999</v>
      </c>
      <c r="K2401" s="9">
        <f>Data[[#This Row],[Məbləğ]]-Data[[#This Row],[Maya]]*Data[[#This Row],[Miqdar]]</f>
        <v>45.359999999999985</v>
      </c>
      <c r="O2401"/>
      <c r="P2401"/>
    </row>
    <row r="2402" spans="1:16" x14ac:dyDescent="0.35">
      <c r="A2402" s="15">
        <v>44292.943000000232</v>
      </c>
      <c r="B2402" s="9">
        <v>68</v>
      </c>
      <c r="C2402" s="9" t="s">
        <v>20</v>
      </c>
      <c r="D2402" s="9" t="s">
        <v>121</v>
      </c>
      <c r="E2402" s="9" t="s">
        <v>139</v>
      </c>
      <c r="F2402" s="9">
        <v>1.5</v>
      </c>
      <c r="G2402" s="9">
        <v>0.75</v>
      </c>
      <c r="H2402" s="9" t="s">
        <v>140</v>
      </c>
      <c r="I2402" s="9" t="s">
        <v>147</v>
      </c>
      <c r="J2402" s="9">
        <f>Data[[#This Row],[Miqdar]]*Data[[#This Row],[Qiymət]]</f>
        <v>102</v>
      </c>
      <c r="K2402" s="9">
        <f>Data[[#This Row],[Məbləğ]]-Data[[#This Row],[Maya]]*Data[[#This Row],[Miqdar]]</f>
        <v>51</v>
      </c>
      <c r="O2402"/>
      <c r="P2402"/>
    </row>
    <row r="2403" spans="1:16" x14ac:dyDescent="0.35">
      <c r="A2403" s="15">
        <v>44292.987400000231</v>
      </c>
      <c r="B2403" s="9">
        <v>61</v>
      </c>
      <c r="C2403" s="9" t="s">
        <v>148</v>
      </c>
      <c r="D2403" s="9" t="s">
        <v>149</v>
      </c>
      <c r="E2403" s="9" t="s">
        <v>153</v>
      </c>
      <c r="F2403" s="9">
        <v>1</v>
      </c>
      <c r="G2403" s="9">
        <v>0.6</v>
      </c>
      <c r="H2403" s="9" t="s">
        <v>154</v>
      </c>
      <c r="I2403" s="9" t="s">
        <v>192</v>
      </c>
      <c r="J2403" s="9">
        <f>Data[[#This Row],[Miqdar]]*Data[[#This Row],[Qiymət]]</f>
        <v>61</v>
      </c>
      <c r="K2403" s="9">
        <f>Data[[#This Row],[Məbləğ]]-Data[[#This Row],[Maya]]*Data[[#This Row],[Miqdar]]</f>
        <v>24.4</v>
      </c>
      <c r="O2403"/>
      <c r="P2403"/>
    </row>
    <row r="2404" spans="1:16" x14ac:dyDescent="0.35">
      <c r="A2404" s="15">
        <v>44293.029300000228</v>
      </c>
      <c r="B2404" s="9">
        <v>84</v>
      </c>
      <c r="C2404" s="9" t="s">
        <v>175</v>
      </c>
      <c r="D2404" s="9" t="s">
        <v>123</v>
      </c>
      <c r="E2404" s="9" t="s">
        <v>178</v>
      </c>
      <c r="F2404" s="9">
        <v>2.2000000000000002</v>
      </c>
      <c r="G2404" s="9">
        <v>1.5400000000000003</v>
      </c>
      <c r="H2404" s="9" t="s">
        <v>140</v>
      </c>
      <c r="I2404" s="9" t="s">
        <v>141</v>
      </c>
      <c r="J2404" s="9">
        <f>Data[[#This Row],[Miqdar]]*Data[[#This Row],[Qiymət]]</f>
        <v>184.8</v>
      </c>
      <c r="K2404" s="9">
        <f>Data[[#This Row],[Məbləğ]]-Data[[#This Row],[Maya]]*Data[[#This Row],[Miqdar]]</f>
        <v>55.44</v>
      </c>
      <c r="O2404"/>
      <c r="P2404"/>
    </row>
    <row r="2405" spans="1:16" x14ac:dyDescent="0.35">
      <c r="A2405" s="15">
        <v>44293.069400000226</v>
      </c>
      <c r="B2405" s="9">
        <v>61</v>
      </c>
      <c r="C2405" s="9" t="s">
        <v>16</v>
      </c>
      <c r="D2405" s="9" t="s">
        <v>143</v>
      </c>
      <c r="E2405" s="9" t="s">
        <v>186</v>
      </c>
      <c r="F2405" s="9">
        <v>1.4</v>
      </c>
      <c r="G2405" s="9">
        <v>0.97999999999999987</v>
      </c>
      <c r="H2405" s="9" t="s">
        <v>140</v>
      </c>
      <c r="I2405" s="9" t="s">
        <v>166</v>
      </c>
      <c r="J2405" s="9">
        <f>Data[[#This Row],[Miqdar]]*Data[[#This Row],[Qiymət]]</f>
        <v>85.399999999999991</v>
      </c>
      <c r="K2405" s="9">
        <f>Data[[#This Row],[Məbləğ]]-Data[[#This Row],[Maya]]*Data[[#This Row],[Miqdar]]</f>
        <v>25.619999999999997</v>
      </c>
      <c r="O2405"/>
      <c r="P2405"/>
    </row>
    <row r="2406" spans="1:16" x14ac:dyDescent="0.35">
      <c r="A2406" s="15">
        <v>44293.109800000224</v>
      </c>
      <c r="B2406" s="9">
        <v>63</v>
      </c>
      <c r="C2406" s="9" t="s">
        <v>167</v>
      </c>
      <c r="D2406" s="9" t="s">
        <v>149</v>
      </c>
      <c r="E2406" s="9" t="s">
        <v>146</v>
      </c>
      <c r="F2406" s="9">
        <v>1.7</v>
      </c>
      <c r="G2406" s="9">
        <v>0.85</v>
      </c>
      <c r="H2406" s="9" t="s">
        <v>140</v>
      </c>
      <c r="I2406" s="9" t="s">
        <v>173</v>
      </c>
      <c r="J2406" s="9">
        <f>Data[[#This Row],[Miqdar]]*Data[[#This Row],[Qiymət]]</f>
        <v>107.1</v>
      </c>
      <c r="K2406" s="9">
        <f>Data[[#This Row],[Məbləğ]]-Data[[#This Row],[Maya]]*Data[[#This Row],[Miqdar]]</f>
        <v>53.55</v>
      </c>
      <c r="O2406"/>
      <c r="P2406"/>
    </row>
    <row r="2407" spans="1:16" x14ac:dyDescent="0.35">
      <c r="A2407" s="15">
        <v>44293.152500000222</v>
      </c>
      <c r="B2407" s="9">
        <v>72</v>
      </c>
      <c r="C2407" s="9" t="s">
        <v>16</v>
      </c>
      <c r="D2407" s="9" t="s">
        <v>143</v>
      </c>
      <c r="E2407" s="9" t="s">
        <v>146</v>
      </c>
      <c r="F2407" s="9">
        <v>1.7</v>
      </c>
      <c r="G2407" s="9">
        <v>0.85</v>
      </c>
      <c r="H2407" s="9" t="s">
        <v>140</v>
      </c>
      <c r="I2407" s="9" t="s">
        <v>161</v>
      </c>
      <c r="J2407" s="9">
        <f>Data[[#This Row],[Miqdar]]*Data[[#This Row],[Qiymət]]</f>
        <v>122.39999999999999</v>
      </c>
      <c r="K2407" s="9">
        <f>Data[[#This Row],[Məbləğ]]-Data[[#This Row],[Maya]]*Data[[#This Row],[Miqdar]]</f>
        <v>61.199999999999996</v>
      </c>
      <c r="O2407"/>
      <c r="P2407"/>
    </row>
    <row r="2408" spans="1:16" x14ac:dyDescent="0.35">
      <c r="A2408" s="15">
        <v>44293.194500000223</v>
      </c>
      <c r="B2408" s="9">
        <v>75</v>
      </c>
      <c r="C2408" s="9" t="s">
        <v>6</v>
      </c>
      <c r="D2408" s="9" t="s">
        <v>121</v>
      </c>
      <c r="E2408" s="9" t="s">
        <v>158</v>
      </c>
      <c r="F2408" s="9">
        <v>3.9</v>
      </c>
      <c r="G2408" s="9">
        <v>1.95</v>
      </c>
      <c r="H2408" s="9" t="s">
        <v>154</v>
      </c>
      <c r="I2408" s="9" t="s">
        <v>183</v>
      </c>
      <c r="J2408" s="9">
        <f>Data[[#This Row],[Miqdar]]*Data[[#This Row],[Qiymət]]</f>
        <v>292.5</v>
      </c>
      <c r="K2408" s="9">
        <f>Data[[#This Row],[Məbləğ]]-Data[[#This Row],[Maya]]*Data[[#This Row],[Miqdar]]</f>
        <v>146.25</v>
      </c>
      <c r="O2408"/>
      <c r="P2408"/>
    </row>
    <row r="2409" spans="1:16" x14ac:dyDescent="0.35">
      <c r="A2409" s="15">
        <v>44293.23120000022</v>
      </c>
      <c r="B2409" s="9">
        <v>83</v>
      </c>
      <c r="C2409" s="9" t="s">
        <v>39</v>
      </c>
      <c r="D2409" s="9" t="s">
        <v>124</v>
      </c>
      <c r="E2409" s="9" t="s">
        <v>158</v>
      </c>
      <c r="F2409" s="9">
        <v>3.9</v>
      </c>
      <c r="G2409" s="9">
        <v>1.95</v>
      </c>
      <c r="H2409" s="9" t="s">
        <v>154</v>
      </c>
      <c r="I2409" s="9" t="s">
        <v>168</v>
      </c>
      <c r="J2409" s="9">
        <f>Data[[#This Row],[Miqdar]]*Data[[#This Row],[Qiymət]]</f>
        <v>323.7</v>
      </c>
      <c r="K2409" s="9">
        <f>Data[[#This Row],[Məbləğ]]-Data[[#This Row],[Maya]]*Data[[#This Row],[Miqdar]]</f>
        <v>161.85</v>
      </c>
      <c r="O2409"/>
      <c r="P2409"/>
    </row>
    <row r="2410" spans="1:16" x14ac:dyDescent="0.35">
      <c r="A2410" s="15">
        <v>44293.267700000222</v>
      </c>
      <c r="B2410" s="9">
        <v>64</v>
      </c>
      <c r="C2410" s="9" t="s">
        <v>16</v>
      </c>
      <c r="D2410" s="9" t="s">
        <v>143</v>
      </c>
      <c r="E2410" s="9" t="s">
        <v>135</v>
      </c>
      <c r="F2410" s="9">
        <v>2.5</v>
      </c>
      <c r="G2410" s="9">
        <v>1.25</v>
      </c>
      <c r="H2410" s="9" t="s">
        <v>136</v>
      </c>
      <c r="I2410" s="9" t="s">
        <v>145</v>
      </c>
      <c r="J2410" s="9">
        <f>Data[[#This Row],[Miqdar]]*Data[[#This Row],[Qiymət]]</f>
        <v>160</v>
      </c>
      <c r="K2410" s="9">
        <f>Data[[#This Row],[Məbləğ]]-Data[[#This Row],[Maya]]*Data[[#This Row],[Miqdar]]</f>
        <v>80</v>
      </c>
      <c r="O2410"/>
      <c r="P2410"/>
    </row>
    <row r="2411" spans="1:16" x14ac:dyDescent="0.35">
      <c r="A2411" s="15">
        <v>44293.307400000223</v>
      </c>
      <c r="B2411" s="9">
        <v>64</v>
      </c>
      <c r="C2411" s="9" t="s">
        <v>16</v>
      </c>
      <c r="D2411" s="9" t="s">
        <v>143</v>
      </c>
      <c r="E2411" s="9" t="s">
        <v>135</v>
      </c>
      <c r="F2411" s="9">
        <v>2.5</v>
      </c>
      <c r="G2411" s="9">
        <v>1.25</v>
      </c>
      <c r="H2411" s="9" t="s">
        <v>136</v>
      </c>
      <c r="I2411" s="9" t="s">
        <v>161</v>
      </c>
      <c r="J2411" s="9">
        <f>Data[[#This Row],[Miqdar]]*Data[[#This Row],[Qiymət]]</f>
        <v>160</v>
      </c>
      <c r="K2411" s="9">
        <f>Data[[#This Row],[Məbləğ]]-Data[[#This Row],[Maya]]*Data[[#This Row],[Miqdar]]</f>
        <v>80</v>
      </c>
      <c r="O2411"/>
      <c r="P2411"/>
    </row>
    <row r="2412" spans="1:16" x14ac:dyDescent="0.35">
      <c r="A2412" s="15">
        <v>44293.345700000224</v>
      </c>
      <c r="B2412" s="9">
        <v>52</v>
      </c>
      <c r="C2412" s="9" t="s">
        <v>175</v>
      </c>
      <c r="D2412" s="9" t="s">
        <v>123</v>
      </c>
      <c r="E2412" s="9" t="s">
        <v>159</v>
      </c>
      <c r="F2412" s="9">
        <v>1.5</v>
      </c>
      <c r="G2412" s="9">
        <v>0.9</v>
      </c>
      <c r="H2412" s="9" t="s">
        <v>154</v>
      </c>
      <c r="I2412" s="9" t="s">
        <v>141</v>
      </c>
      <c r="J2412" s="9">
        <f>Data[[#This Row],[Miqdar]]*Data[[#This Row],[Qiymət]]</f>
        <v>78</v>
      </c>
      <c r="K2412" s="9">
        <f>Data[[#This Row],[Məbləğ]]-Data[[#This Row],[Maya]]*Data[[#This Row],[Miqdar]]</f>
        <v>31.199999999999996</v>
      </c>
      <c r="O2412"/>
      <c r="P2412"/>
    </row>
    <row r="2413" spans="1:16" x14ac:dyDescent="0.35">
      <c r="A2413" s="15">
        <v>44293.384600000223</v>
      </c>
      <c r="B2413" s="9">
        <v>70</v>
      </c>
      <c r="C2413" s="9" t="s">
        <v>175</v>
      </c>
      <c r="D2413" s="9" t="s">
        <v>123</v>
      </c>
      <c r="E2413" s="9" t="s">
        <v>159</v>
      </c>
      <c r="F2413" s="9">
        <v>1.5</v>
      </c>
      <c r="G2413" s="9">
        <v>0.9</v>
      </c>
      <c r="H2413" s="9" t="s">
        <v>154</v>
      </c>
      <c r="I2413" s="9" t="s">
        <v>141</v>
      </c>
      <c r="J2413" s="9">
        <f>Data[[#This Row],[Miqdar]]*Data[[#This Row],[Qiymət]]</f>
        <v>105</v>
      </c>
      <c r="K2413" s="9">
        <f>Data[[#This Row],[Məbləğ]]-Data[[#This Row],[Maya]]*Data[[#This Row],[Miqdar]]</f>
        <v>42</v>
      </c>
      <c r="O2413"/>
      <c r="P2413"/>
    </row>
    <row r="2414" spans="1:16" x14ac:dyDescent="0.35">
      <c r="A2414" s="15">
        <v>44293.426700000222</v>
      </c>
      <c r="B2414" s="9">
        <v>68</v>
      </c>
      <c r="C2414" s="9" t="s">
        <v>156</v>
      </c>
      <c r="D2414" s="9" t="s">
        <v>124</v>
      </c>
      <c r="E2414" s="9" t="s">
        <v>164</v>
      </c>
      <c r="F2414" s="9">
        <v>6.6</v>
      </c>
      <c r="G2414" s="9">
        <v>5.2799999999999994</v>
      </c>
      <c r="H2414" s="9" t="s">
        <v>154</v>
      </c>
      <c r="I2414" s="9" t="s">
        <v>192</v>
      </c>
      <c r="J2414" s="9">
        <f>Data[[#This Row],[Miqdar]]*Data[[#This Row],[Qiymət]]</f>
        <v>448.79999999999995</v>
      </c>
      <c r="K2414" s="9">
        <f>Data[[#This Row],[Məbləğ]]-Data[[#This Row],[Maya]]*Data[[#This Row],[Miqdar]]</f>
        <v>89.759999999999991</v>
      </c>
      <c r="O2414"/>
      <c r="P2414"/>
    </row>
    <row r="2415" spans="1:16" x14ac:dyDescent="0.35">
      <c r="A2415" s="15">
        <v>44293.462600000224</v>
      </c>
      <c r="B2415" s="9">
        <v>63</v>
      </c>
      <c r="C2415" s="9" t="s">
        <v>167</v>
      </c>
      <c r="D2415" s="9" t="s">
        <v>149</v>
      </c>
      <c r="E2415" s="9" t="s">
        <v>144</v>
      </c>
      <c r="F2415" s="9">
        <v>1.4</v>
      </c>
      <c r="G2415" s="9">
        <v>0.97999999999999987</v>
      </c>
      <c r="H2415" s="9" t="s">
        <v>140</v>
      </c>
      <c r="I2415" s="9" t="s">
        <v>168</v>
      </c>
      <c r="J2415" s="9">
        <f>Data[[#This Row],[Miqdar]]*Data[[#This Row],[Qiymət]]</f>
        <v>88.199999999999989</v>
      </c>
      <c r="K2415" s="9">
        <f>Data[[#This Row],[Məbləğ]]-Data[[#This Row],[Maya]]*Data[[#This Row],[Miqdar]]</f>
        <v>26.459999999999994</v>
      </c>
      <c r="O2415"/>
      <c r="P2415"/>
    </row>
    <row r="2416" spans="1:16" x14ac:dyDescent="0.35">
      <c r="A2416" s="15">
        <v>44293.497800000223</v>
      </c>
      <c r="B2416" s="9">
        <v>78</v>
      </c>
      <c r="C2416" s="9" t="s">
        <v>156</v>
      </c>
      <c r="D2416" s="9" t="s">
        <v>124</v>
      </c>
      <c r="E2416" s="9" t="s">
        <v>144</v>
      </c>
      <c r="F2416" s="9">
        <v>1.4</v>
      </c>
      <c r="G2416" s="9">
        <v>0.97999999999999987</v>
      </c>
      <c r="H2416" s="9" t="s">
        <v>140</v>
      </c>
      <c r="I2416" s="9" t="s">
        <v>168</v>
      </c>
      <c r="J2416" s="9">
        <f>Data[[#This Row],[Miqdar]]*Data[[#This Row],[Qiymət]]</f>
        <v>109.19999999999999</v>
      </c>
      <c r="K2416" s="9">
        <f>Data[[#This Row],[Məbləğ]]-Data[[#This Row],[Maya]]*Data[[#This Row],[Miqdar]]</f>
        <v>32.760000000000005</v>
      </c>
      <c r="O2416"/>
      <c r="P2416"/>
    </row>
    <row r="2417" spans="1:16" x14ac:dyDescent="0.35">
      <c r="A2417" s="15">
        <v>44293.533500000223</v>
      </c>
      <c r="B2417" s="9">
        <v>75</v>
      </c>
      <c r="C2417" s="9" t="s">
        <v>156</v>
      </c>
      <c r="D2417" s="9" t="s">
        <v>124</v>
      </c>
      <c r="E2417" s="9" t="s">
        <v>144</v>
      </c>
      <c r="F2417" s="9">
        <v>1.4</v>
      </c>
      <c r="G2417" s="9">
        <v>0.97999999999999987</v>
      </c>
      <c r="H2417" s="9" t="s">
        <v>140</v>
      </c>
      <c r="I2417" s="9" t="s">
        <v>172</v>
      </c>
      <c r="J2417" s="9">
        <f>Data[[#This Row],[Miqdar]]*Data[[#This Row],[Qiymət]]</f>
        <v>105</v>
      </c>
      <c r="K2417" s="9">
        <f>Data[[#This Row],[Məbləğ]]-Data[[#This Row],[Maya]]*Data[[#This Row],[Miqdar]]</f>
        <v>31.500000000000014</v>
      </c>
      <c r="O2417"/>
      <c r="P2417"/>
    </row>
    <row r="2418" spans="1:16" x14ac:dyDescent="0.35">
      <c r="A2418" s="15">
        <v>44293.568900000224</v>
      </c>
      <c r="B2418" s="9">
        <v>74</v>
      </c>
      <c r="C2418" s="9" t="s">
        <v>167</v>
      </c>
      <c r="D2418" s="9" t="s">
        <v>149</v>
      </c>
      <c r="E2418" s="9" t="s">
        <v>153</v>
      </c>
      <c r="F2418" s="9">
        <v>1</v>
      </c>
      <c r="G2418" s="9">
        <v>0.6</v>
      </c>
      <c r="H2418" s="9" t="s">
        <v>154</v>
      </c>
      <c r="I2418" s="9" t="s">
        <v>163</v>
      </c>
      <c r="J2418" s="9">
        <f>Data[[#This Row],[Miqdar]]*Data[[#This Row],[Qiymət]]</f>
        <v>74</v>
      </c>
      <c r="K2418" s="9">
        <f>Data[[#This Row],[Məbləğ]]-Data[[#This Row],[Maya]]*Data[[#This Row],[Miqdar]]</f>
        <v>29.6</v>
      </c>
      <c r="O2418"/>
      <c r="P2418"/>
    </row>
    <row r="2419" spans="1:16" x14ac:dyDescent="0.35">
      <c r="A2419" s="15">
        <v>44293.609800000224</v>
      </c>
      <c r="B2419" s="9">
        <v>67</v>
      </c>
      <c r="C2419" s="9" t="s">
        <v>187</v>
      </c>
      <c r="D2419" s="9" t="s">
        <v>124</v>
      </c>
      <c r="E2419" s="9" t="s">
        <v>153</v>
      </c>
      <c r="F2419" s="9">
        <v>1</v>
      </c>
      <c r="G2419" s="9">
        <v>0.6</v>
      </c>
      <c r="H2419" s="9" t="s">
        <v>154</v>
      </c>
      <c r="I2419" s="9" t="s">
        <v>199</v>
      </c>
      <c r="J2419" s="9">
        <f>Data[[#This Row],[Miqdar]]*Data[[#This Row],[Qiymət]]</f>
        <v>67</v>
      </c>
      <c r="K2419" s="9">
        <f>Data[[#This Row],[Məbləğ]]-Data[[#This Row],[Maya]]*Data[[#This Row],[Miqdar]]</f>
        <v>26.800000000000004</v>
      </c>
      <c r="O2419"/>
      <c r="P2419"/>
    </row>
    <row r="2420" spans="1:16" x14ac:dyDescent="0.35">
      <c r="A2420" s="15">
        <v>44293.654300000228</v>
      </c>
      <c r="B2420" s="9">
        <v>68</v>
      </c>
      <c r="C2420" s="9" t="s">
        <v>39</v>
      </c>
      <c r="D2420" s="9" t="s">
        <v>124</v>
      </c>
      <c r="E2420" s="9" t="s">
        <v>153</v>
      </c>
      <c r="F2420" s="9">
        <v>1</v>
      </c>
      <c r="G2420" s="9">
        <v>0.6</v>
      </c>
      <c r="H2420" s="9" t="s">
        <v>154</v>
      </c>
      <c r="I2420" s="9" t="s">
        <v>157</v>
      </c>
      <c r="J2420" s="9">
        <f>Data[[#This Row],[Miqdar]]*Data[[#This Row],[Qiymət]]</f>
        <v>68</v>
      </c>
      <c r="K2420" s="9">
        <f>Data[[#This Row],[Məbləğ]]-Data[[#This Row],[Maya]]*Data[[#This Row],[Miqdar]]</f>
        <v>27.200000000000003</v>
      </c>
      <c r="O2420"/>
      <c r="P2420"/>
    </row>
    <row r="2421" spans="1:16" x14ac:dyDescent="0.35">
      <c r="A2421" s="15">
        <v>44293.690100000225</v>
      </c>
      <c r="B2421" s="9">
        <v>75</v>
      </c>
      <c r="C2421" s="9" t="s">
        <v>39</v>
      </c>
      <c r="D2421" s="9" t="s">
        <v>124</v>
      </c>
      <c r="E2421" s="9" t="s">
        <v>162</v>
      </c>
      <c r="F2421" s="9">
        <v>3.2</v>
      </c>
      <c r="G2421" s="9">
        <v>1.6</v>
      </c>
      <c r="H2421" s="9" t="s">
        <v>136</v>
      </c>
      <c r="I2421" s="9" t="s">
        <v>151</v>
      </c>
      <c r="J2421" s="9">
        <f>Data[[#This Row],[Miqdar]]*Data[[#This Row],[Qiymət]]</f>
        <v>240</v>
      </c>
      <c r="K2421" s="9">
        <f>Data[[#This Row],[Məbləğ]]-Data[[#This Row],[Maya]]*Data[[#This Row],[Miqdar]]</f>
        <v>120</v>
      </c>
      <c r="O2421"/>
      <c r="P2421"/>
    </row>
    <row r="2422" spans="1:16" x14ac:dyDescent="0.35">
      <c r="A2422" s="15">
        <v>44293.726000000228</v>
      </c>
      <c r="B2422" s="9">
        <v>82</v>
      </c>
      <c r="C2422" s="9" t="s">
        <v>187</v>
      </c>
      <c r="D2422" s="9" t="s">
        <v>124</v>
      </c>
      <c r="E2422" s="9" t="s">
        <v>169</v>
      </c>
      <c r="F2422" s="9">
        <v>2.5</v>
      </c>
      <c r="G2422" s="9">
        <v>1.25</v>
      </c>
      <c r="H2422" s="9" t="s">
        <v>136</v>
      </c>
      <c r="I2422" s="9" t="s">
        <v>151</v>
      </c>
      <c r="J2422" s="9">
        <f>Data[[#This Row],[Miqdar]]*Data[[#This Row],[Qiymət]]</f>
        <v>205</v>
      </c>
      <c r="K2422" s="9">
        <f>Data[[#This Row],[Məbləğ]]-Data[[#This Row],[Maya]]*Data[[#This Row],[Miqdar]]</f>
        <v>102.5</v>
      </c>
      <c r="O2422"/>
      <c r="P2422"/>
    </row>
    <row r="2423" spans="1:16" x14ac:dyDescent="0.35">
      <c r="A2423" s="15">
        <v>44293.763000000225</v>
      </c>
      <c r="B2423" s="9">
        <v>84</v>
      </c>
      <c r="C2423" s="9" t="s">
        <v>28</v>
      </c>
      <c r="D2423" s="9" t="s">
        <v>143</v>
      </c>
      <c r="E2423" s="9" t="s">
        <v>169</v>
      </c>
      <c r="F2423" s="9">
        <v>2.5</v>
      </c>
      <c r="G2423" s="9">
        <v>1.25</v>
      </c>
      <c r="H2423" s="9" t="s">
        <v>136</v>
      </c>
      <c r="I2423" s="9" t="s">
        <v>166</v>
      </c>
      <c r="J2423" s="9">
        <f>Data[[#This Row],[Miqdar]]*Data[[#This Row],[Qiymət]]</f>
        <v>210</v>
      </c>
      <c r="K2423" s="9">
        <f>Data[[#This Row],[Məbləğ]]-Data[[#This Row],[Maya]]*Data[[#This Row],[Miqdar]]</f>
        <v>105</v>
      </c>
      <c r="O2423"/>
      <c r="P2423"/>
    </row>
    <row r="2424" spans="1:16" x14ac:dyDescent="0.35">
      <c r="A2424" s="15">
        <v>44293.801800000227</v>
      </c>
      <c r="B2424" s="9">
        <v>64</v>
      </c>
      <c r="C2424" s="9" t="s">
        <v>3</v>
      </c>
      <c r="D2424" s="9" t="s">
        <v>143</v>
      </c>
      <c r="E2424" s="9" t="s">
        <v>169</v>
      </c>
      <c r="F2424" s="9">
        <v>2.5</v>
      </c>
      <c r="G2424" s="9">
        <v>1.25</v>
      </c>
      <c r="H2424" s="9" t="s">
        <v>136</v>
      </c>
      <c r="I2424" s="9" t="s">
        <v>170</v>
      </c>
      <c r="J2424" s="9">
        <f>Data[[#This Row],[Miqdar]]*Data[[#This Row],[Qiymət]]</f>
        <v>160</v>
      </c>
      <c r="K2424" s="9">
        <f>Data[[#This Row],[Məbləğ]]-Data[[#This Row],[Maya]]*Data[[#This Row],[Miqdar]]</f>
        <v>80</v>
      </c>
      <c r="O2424"/>
      <c r="P2424"/>
    </row>
    <row r="2425" spans="1:16" x14ac:dyDescent="0.35">
      <c r="A2425" s="15">
        <v>44293.844100000228</v>
      </c>
      <c r="B2425" s="9">
        <v>77</v>
      </c>
      <c r="C2425" s="9" t="s">
        <v>28</v>
      </c>
      <c r="D2425" s="9" t="s">
        <v>143</v>
      </c>
      <c r="E2425" s="9" t="s">
        <v>169</v>
      </c>
      <c r="F2425" s="9">
        <v>2.5</v>
      </c>
      <c r="G2425" s="9">
        <v>1.25</v>
      </c>
      <c r="H2425" s="9" t="s">
        <v>136</v>
      </c>
      <c r="I2425" s="9" t="s">
        <v>152</v>
      </c>
      <c r="J2425" s="9">
        <f>Data[[#This Row],[Miqdar]]*Data[[#This Row],[Qiymət]]</f>
        <v>192.5</v>
      </c>
      <c r="K2425" s="9">
        <f>Data[[#This Row],[Məbləğ]]-Data[[#This Row],[Maya]]*Data[[#This Row],[Miqdar]]</f>
        <v>96.25</v>
      </c>
      <c r="O2425"/>
      <c r="P2425"/>
    </row>
    <row r="2426" spans="1:16" x14ac:dyDescent="0.35">
      <c r="A2426" s="15">
        <v>44293.887100000225</v>
      </c>
      <c r="B2426" s="9">
        <v>57</v>
      </c>
      <c r="C2426" s="9" t="s">
        <v>16</v>
      </c>
      <c r="D2426" s="9" t="s">
        <v>143</v>
      </c>
      <c r="E2426" s="9" t="s">
        <v>169</v>
      </c>
      <c r="F2426" s="9">
        <v>2.5</v>
      </c>
      <c r="G2426" s="9">
        <v>1.25</v>
      </c>
      <c r="H2426" s="9" t="s">
        <v>136</v>
      </c>
      <c r="I2426" s="9" t="s">
        <v>152</v>
      </c>
      <c r="J2426" s="9">
        <f>Data[[#This Row],[Miqdar]]*Data[[#This Row],[Qiymət]]</f>
        <v>142.5</v>
      </c>
      <c r="K2426" s="9">
        <f>Data[[#This Row],[Məbləğ]]-Data[[#This Row],[Maya]]*Data[[#This Row],[Miqdar]]</f>
        <v>71.25</v>
      </c>
      <c r="O2426"/>
      <c r="P2426"/>
    </row>
    <row r="2427" spans="1:16" x14ac:dyDescent="0.35">
      <c r="A2427" s="15">
        <v>44293.925700000225</v>
      </c>
      <c r="B2427" s="9">
        <v>64</v>
      </c>
      <c r="C2427" s="9" t="s">
        <v>142</v>
      </c>
      <c r="D2427" s="9" t="s">
        <v>143</v>
      </c>
      <c r="E2427" s="9" t="s">
        <v>188</v>
      </c>
      <c r="F2427" s="9">
        <v>2.4</v>
      </c>
      <c r="G2427" s="9">
        <v>1.6800000000000002</v>
      </c>
      <c r="H2427" s="9" t="s">
        <v>154</v>
      </c>
      <c r="I2427" s="9" t="s">
        <v>161</v>
      </c>
      <c r="J2427" s="9">
        <f>Data[[#This Row],[Miqdar]]*Data[[#This Row],[Qiymət]]</f>
        <v>153.6</v>
      </c>
      <c r="K2427" s="9">
        <f>Data[[#This Row],[Məbləğ]]-Data[[#This Row],[Maya]]*Data[[#This Row],[Miqdar]]</f>
        <v>46.079999999999984</v>
      </c>
      <c r="O2427"/>
      <c r="P2427"/>
    </row>
    <row r="2428" spans="1:16" x14ac:dyDescent="0.35">
      <c r="A2428" s="15">
        <v>44293.965900000228</v>
      </c>
      <c r="B2428" s="9">
        <v>73</v>
      </c>
      <c r="C2428" s="9" t="s">
        <v>142</v>
      </c>
      <c r="D2428" s="9" t="s">
        <v>143</v>
      </c>
      <c r="E2428" s="9" t="s">
        <v>188</v>
      </c>
      <c r="F2428" s="9">
        <v>2.4</v>
      </c>
      <c r="G2428" s="9">
        <v>1.6800000000000002</v>
      </c>
      <c r="H2428" s="9" t="s">
        <v>154</v>
      </c>
      <c r="I2428" s="9" t="s">
        <v>161</v>
      </c>
      <c r="J2428" s="9">
        <f>Data[[#This Row],[Miqdar]]*Data[[#This Row],[Qiymət]]</f>
        <v>175.2</v>
      </c>
      <c r="K2428" s="9">
        <f>Data[[#This Row],[Məbləğ]]-Data[[#This Row],[Maya]]*Data[[#This Row],[Miqdar]]</f>
        <v>52.559999999999974</v>
      </c>
      <c r="O2428"/>
      <c r="P2428"/>
    </row>
    <row r="2429" spans="1:16" x14ac:dyDescent="0.35">
      <c r="A2429" s="15">
        <v>44294.009200000226</v>
      </c>
      <c r="B2429" s="9">
        <v>61</v>
      </c>
      <c r="C2429" s="9" t="s">
        <v>16</v>
      </c>
      <c r="D2429" s="9" t="s">
        <v>143</v>
      </c>
      <c r="E2429" s="9" t="s">
        <v>188</v>
      </c>
      <c r="F2429" s="9">
        <v>2.4</v>
      </c>
      <c r="G2429" s="9">
        <v>1.6800000000000002</v>
      </c>
      <c r="H2429" s="9" t="s">
        <v>154</v>
      </c>
      <c r="I2429" s="9" t="s">
        <v>161</v>
      </c>
      <c r="J2429" s="9">
        <f>Data[[#This Row],[Miqdar]]*Data[[#This Row],[Qiymət]]</f>
        <v>146.4</v>
      </c>
      <c r="K2429" s="9">
        <f>Data[[#This Row],[Məbləğ]]-Data[[#This Row],[Maya]]*Data[[#This Row],[Miqdar]]</f>
        <v>43.92</v>
      </c>
      <c r="O2429"/>
      <c r="P2429"/>
    </row>
    <row r="2430" spans="1:16" x14ac:dyDescent="0.35">
      <c r="A2430" s="15">
        <v>44294.05370000023</v>
      </c>
      <c r="B2430" s="9">
        <v>72</v>
      </c>
      <c r="C2430" s="9" t="s">
        <v>138</v>
      </c>
      <c r="D2430" s="9" t="s">
        <v>123</v>
      </c>
      <c r="E2430" s="9" t="s">
        <v>186</v>
      </c>
      <c r="F2430" s="9">
        <v>1.4</v>
      </c>
      <c r="G2430" s="9">
        <v>0.97999999999999987</v>
      </c>
      <c r="H2430" s="9" t="s">
        <v>140</v>
      </c>
      <c r="I2430" s="9" t="s">
        <v>141</v>
      </c>
      <c r="J2430" s="9">
        <f>Data[[#This Row],[Miqdar]]*Data[[#This Row],[Qiymət]]</f>
        <v>100.8</v>
      </c>
      <c r="K2430" s="9">
        <f>Data[[#This Row],[Məbləğ]]-Data[[#This Row],[Maya]]*Data[[#This Row],[Miqdar]]</f>
        <v>30.240000000000009</v>
      </c>
      <c r="O2430"/>
      <c r="P2430"/>
    </row>
    <row r="2431" spans="1:16" x14ac:dyDescent="0.35">
      <c r="A2431" s="15">
        <v>44294.097500000229</v>
      </c>
      <c r="B2431" s="9">
        <v>71</v>
      </c>
      <c r="C2431" s="9" t="s">
        <v>138</v>
      </c>
      <c r="D2431" s="9" t="s">
        <v>123</v>
      </c>
      <c r="E2431" s="9" t="s">
        <v>181</v>
      </c>
      <c r="F2431" s="9">
        <v>0.9</v>
      </c>
      <c r="G2431" s="9">
        <v>0.63</v>
      </c>
      <c r="H2431" s="9" t="s">
        <v>140</v>
      </c>
      <c r="I2431" s="9" t="s">
        <v>179</v>
      </c>
      <c r="J2431" s="9">
        <f>Data[[#This Row],[Miqdar]]*Data[[#This Row],[Qiymət]]</f>
        <v>63.9</v>
      </c>
      <c r="K2431" s="9">
        <f>Data[[#This Row],[Məbləğ]]-Data[[#This Row],[Maya]]*Data[[#This Row],[Miqdar]]</f>
        <v>19.170000000000002</v>
      </c>
      <c r="O2431"/>
      <c r="P2431"/>
    </row>
    <row r="2432" spans="1:16" x14ac:dyDescent="0.35">
      <c r="A2432" s="15">
        <v>44294.136300000231</v>
      </c>
      <c r="B2432" s="9">
        <v>72</v>
      </c>
      <c r="C2432" s="9" t="s">
        <v>36</v>
      </c>
      <c r="D2432" s="9" t="s">
        <v>123</v>
      </c>
      <c r="E2432" s="9" t="s">
        <v>159</v>
      </c>
      <c r="F2432" s="9">
        <v>1.5</v>
      </c>
      <c r="G2432" s="9">
        <v>0.9</v>
      </c>
      <c r="H2432" s="9" t="s">
        <v>154</v>
      </c>
      <c r="I2432" s="9" t="s">
        <v>141</v>
      </c>
      <c r="J2432" s="9">
        <f>Data[[#This Row],[Miqdar]]*Data[[#This Row],[Qiymət]]</f>
        <v>108</v>
      </c>
      <c r="K2432" s="9">
        <f>Data[[#This Row],[Məbləğ]]-Data[[#This Row],[Maya]]*Data[[#This Row],[Miqdar]]</f>
        <v>43.2</v>
      </c>
      <c r="O2432"/>
      <c r="P2432"/>
    </row>
    <row r="2433" spans="1:16" x14ac:dyDescent="0.35">
      <c r="A2433" s="15">
        <v>44294.177000000229</v>
      </c>
      <c r="B2433" s="9">
        <v>84</v>
      </c>
      <c r="C2433" s="9" t="s">
        <v>36</v>
      </c>
      <c r="D2433" s="9" t="s">
        <v>123</v>
      </c>
      <c r="E2433" s="9" t="s">
        <v>164</v>
      </c>
      <c r="F2433" s="9">
        <v>6.6</v>
      </c>
      <c r="G2433" s="9">
        <v>5.2799999999999994</v>
      </c>
      <c r="H2433" s="9" t="s">
        <v>154</v>
      </c>
      <c r="I2433" s="9" t="s">
        <v>179</v>
      </c>
      <c r="J2433" s="9">
        <f>Data[[#This Row],[Miqdar]]*Data[[#This Row],[Qiymət]]</f>
        <v>554.4</v>
      </c>
      <c r="K2433" s="9">
        <f>Data[[#This Row],[Məbləğ]]-Data[[#This Row],[Maya]]*Data[[#This Row],[Miqdar]]</f>
        <v>110.88000000000005</v>
      </c>
      <c r="O2433"/>
      <c r="P2433"/>
    </row>
    <row r="2434" spans="1:16" x14ac:dyDescent="0.35">
      <c r="A2434" s="15">
        <v>44294.220100000231</v>
      </c>
      <c r="B2434" s="9">
        <v>59</v>
      </c>
      <c r="C2434" s="9" t="s">
        <v>175</v>
      </c>
      <c r="D2434" s="9" t="s">
        <v>123</v>
      </c>
      <c r="E2434" s="9" t="s">
        <v>171</v>
      </c>
      <c r="F2434" s="9">
        <v>2.8</v>
      </c>
      <c r="G2434" s="9">
        <v>1.6799999999999997</v>
      </c>
      <c r="H2434" s="9" t="s">
        <v>136</v>
      </c>
      <c r="I2434" s="9" t="s">
        <v>176</v>
      </c>
      <c r="J2434" s="9">
        <f>Data[[#This Row],[Miqdar]]*Data[[#This Row],[Qiymət]]</f>
        <v>165.2</v>
      </c>
      <c r="K2434" s="9">
        <f>Data[[#This Row],[Məbləğ]]-Data[[#This Row],[Maya]]*Data[[#This Row],[Miqdar]]</f>
        <v>66.080000000000013</v>
      </c>
      <c r="O2434"/>
      <c r="P2434"/>
    </row>
    <row r="2435" spans="1:16" x14ac:dyDescent="0.35">
      <c r="A2435" s="15">
        <v>44294.26020000023</v>
      </c>
      <c r="B2435" s="9">
        <v>74</v>
      </c>
      <c r="C2435" s="9" t="s">
        <v>138</v>
      </c>
      <c r="D2435" s="9" t="s">
        <v>123</v>
      </c>
      <c r="E2435" s="9" t="s">
        <v>171</v>
      </c>
      <c r="F2435" s="9">
        <v>2.8</v>
      </c>
      <c r="G2435" s="9">
        <v>1.6799999999999997</v>
      </c>
      <c r="H2435" s="9" t="s">
        <v>136</v>
      </c>
      <c r="I2435" s="9" t="s">
        <v>141</v>
      </c>
      <c r="J2435" s="9">
        <f>Data[[#This Row],[Miqdar]]*Data[[#This Row],[Qiymət]]</f>
        <v>207.2</v>
      </c>
      <c r="K2435" s="9">
        <f>Data[[#This Row],[Məbləğ]]-Data[[#This Row],[Maya]]*Data[[#This Row],[Miqdar]]</f>
        <v>82.88000000000001</v>
      </c>
      <c r="O2435"/>
      <c r="P2435"/>
    </row>
    <row r="2436" spans="1:16" x14ac:dyDescent="0.35">
      <c r="A2436" s="15">
        <v>44294.30370000023</v>
      </c>
      <c r="B2436" s="9">
        <v>83</v>
      </c>
      <c r="C2436" s="9" t="s">
        <v>156</v>
      </c>
      <c r="D2436" s="9" t="s">
        <v>124</v>
      </c>
      <c r="E2436" s="9" t="s">
        <v>171</v>
      </c>
      <c r="F2436" s="9">
        <v>2.8</v>
      </c>
      <c r="G2436" s="9">
        <v>1.6799999999999997</v>
      </c>
      <c r="H2436" s="9" t="s">
        <v>136</v>
      </c>
      <c r="I2436" s="9" t="s">
        <v>192</v>
      </c>
      <c r="J2436" s="9">
        <f>Data[[#This Row],[Miqdar]]*Data[[#This Row],[Qiymət]]</f>
        <v>232.39999999999998</v>
      </c>
      <c r="K2436" s="9">
        <f>Data[[#This Row],[Məbləğ]]-Data[[#This Row],[Maya]]*Data[[#This Row],[Miqdar]]</f>
        <v>92.960000000000008</v>
      </c>
      <c r="O2436"/>
      <c r="P2436"/>
    </row>
    <row r="2437" spans="1:16" x14ac:dyDescent="0.35">
      <c r="A2437" s="15">
        <v>44294.34430000023</v>
      </c>
      <c r="B2437" s="9">
        <v>75</v>
      </c>
      <c r="C2437" s="9" t="s">
        <v>167</v>
      </c>
      <c r="D2437" s="9" t="s">
        <v>149</v>
      </c>
      <c r="E2437" s="9" t="s">
        <v>171</v>
      </c>
      <c r="F2437" s="9">
        <v>2.8</v>
      </c>
      <c r="G2437" s="9">
        <v>1.6799999999999997</v>
      </c>
      <c r="H2437" s="9" t="s">
        <v>136</v>
      </c>
      <c r="I2437" s="9" t="s">
        <v>192</v>
      </c>
      <c r="J2437" s="9">
        <f>Data[[#This Row],[Miqdar]]*Data[[#This Row],[Qiymət]]</f>
        <v>210</v>
      </c>
      <c r="K2437" s="9">
        <f>Data[[#This Row],[Məbləğ]]-Data[[#This Row],[Maya]]*Data[[#This Row],[Miqdar]]</f>
        <v>84.000000000000028</v>
      </c>
      <c r="O2437"/>
      <c r="P2437"/>
    </row>
    <row r="2438" spans="1:16" x14ac:dyDescent="0.35">
      <c r="A2438" s="15">
        <v>44294.387400000232</v>
      </c>
      <c r="B2438" s="9">
        <v>87</v>
      </c>
      <c r="C2438" s="9" t="s">
        <v>200</v>
      </c>
      <c r="D2438" s="9" t="s">
        <v>122</v>
      </c>
      <c r="E2438" s="9" t="s">
        <v>185</v>
      </c>
      <c r="F2438" s="9">
        <v>1.2</v>
      </c>
      <c r="G2438" s="9">
        <v>0.72</v>
      </c>
      <c r="H2438" s="9" t="s">
        <v>154</v>
      </c>
      <c r="I2438" s="9" t="s">
        <v>180</v>
      </c>
      <c r="J2438" s="9">
        <f>Data[[#This Row],[Miqdar]]*Data[[#This Row],[Qiymət]]</f>
        <v>104.39999999999999</v>
      </c>
      <c r="K2438" s="9">
        <f>Data[[#This Row],[Məbləğ]]-Data[[#This Row],[Maya]]*Data[[#This Row],[Miqdar]]</f>
        <v>41.759999999999991</v>
      </c>
      <c r="O2438"/>
      <c r="P2438"/>
    </row>
    <row r="2439" spans="1:16" x14ac:dyDescent="0.35">
      <c r="A2439" s="15">
        <v>44294.431800000231</v>
      </c>
      <c r="B2439" s="9">
        <v>81</v>
      </c>
      <c r="C2439" s="9" t="s">
        <v>200</v>
      </c>
      <c r="D2439" s="9" t="s">
        <v>122</v>
      </c>
      <c r="E2439" s="9" t="s">
        <v>181</v>
      </c>
      <c r="F2439" s="9">
        <v>0.9</v>
      </c>
      <c r="G2439" s="9">
        <v>0.63</v>
      </c>
      <c r="H2439" s="9" t="s">
        <v>140</v>
      </c>
      <c r="I2439" s="9" t="s">
        <v>197</v>
      </c>
      <c r="J2439" s="9">
        <f>Data[[#This Row],[Miqdar]]*Data[[#This Row],[Qiymət]]</f>
        <v>72.900000000000006</v>
      </c>
      <c r="K2439" s="9">
        <f>Data[[#This Row],[Məbləğ]]-Data[[#This Row],[Maya]]*Data[[#This Row],[Miqdar]]</f>
        <v>21.870000000000005</v>
      </c>
      <c r="O2439"/>
      <c r="P2439"/>
    </row>
    <row r="2440" spans="1:16" x14ac:dyDescent="0.35">
      <c r="A2440" s="15">
        <v>44294.470800000228</v>
      </c>
      <c r="B2440" s="9">
        <v>65</v>
      </c>
      <c r="C2440" s="9" t="s">
        <v>25</v>
      </c>
      <c r="D2440" s="9" t="s">
        <v>122</v>
      </c>
      <c r="E2440" s="9" t="s">
        <v>171</v>
      </c>
      <c r="F2440" s="9">
        <v>2.8</v>
      </c>
      <c r="G2440" s="9">
        <v>1.6799999999999997</v>
      </c>
      <c r="H2440" s="9" t="s">
        <v>136</v>
      </c>
      <c r="I2440" s="9" t="s">
        <v>180</v>
      </c>
      <c r="J2440" s="9">
        <f>Data[[#This Row],[Miqdar]]*Data[[#This Row],[Qiymət]]</f>
        <v>182</v>
      </c>
      <c r="K2440" s="9">
        <f>Data[[#This Row],[Məbləğ]]-Data[[#This Row],[Maya]]*Data[[#This Row],[Miqdar]]</f>
        <v>72.800000000000011</v>
      </c>
      <c r="O2440"/>
      <c r="P2440"/>
    </row>
    <row r="2441" spans="1:16" x14ac:dyDescent="0.35">
      <c r="A2441" s="15">
        <v>44294.506400000231</v>
      </c>
      <c r="B2441" s="9">
        <v>68</v>
      </c>
      <c r="C2441" s="9" t="s">
        <v>25</v>
      </c>
      <c r="D2441" s="9" t="s">
        <v>122</v>
      </c>
      <c r="E2441" s="9" t="s">
        <v>185</v>
      </c>
      <c r="F2441" s="9">
        <v>1.2</v>
      </c>
      <c r="G2441" s="9">
        <v>0.72</v>
      </c>
      <c r="H2441" s="9" t="s">
        <v>154</v>
      </c>
      <c r="I2441" s="9" t="s">
        <v>180</v>
      </c>
      <c r="J2441" s="9">
        <f>Data[[#This Row],[Miqdar]]*Data[[#This Row],[Qiymət]]</f>
        <v>81.599999999999994</v>
      </c>
      <c r="K2441" s="9">
        <f>Data[[#This Row],[Məbləğ]]-Data[[#This Row],[Maya]]*Data[[#This Row],[Miqdar]]</f>
        <v>32.639999999999993</v>
      </c>
      <c r="O2441"/>
      <c r="P2441"/>
    </row>
    <row r="2442" spans="1:16" x14ac:dyDescent="0.35">
      <c r="A2442" s="15">
        <v>44294.550600000228</v>
      </c>
      <c r="B2442" s="9">
        <v>56</v>
      </c>
      <c r="C2442" s="9" t="s">
        <v>25</v>
      </c>
      <c r="D2442" s="9" t="s">
        <v>122</v>
      </c>
      <c r="E2442" s="9" t="s">
        <v>181</v>
      </c>
      <c r="F2442" s="9">
        <v>0.9</v>
      </c>
      <c r="G2442" s="9">
        <v>0.63</v>
      </c>
      <c r="H2442" s="9" t="s">
        <v>140</v>
      </c>
      <c r="I2442" s="9" t="s">
        <v>180</v>
      </c>
      <c r="J2442" s="9">
        <f>Data[[#This Row],[Miqdar]]*Data[[#This Row],[Qiymət]]</f>
        <v>50.4</v>
      </c>
      <c r="K2442" s="9">
        <f>Data[[#This Row],[Məbləğ]]-Data[[#This Row],[Maya]]*Data[[#This Row],[Miqdar]]</f>
        <v>15.119999999999997</v>
      </c>
      <c r="O2442"/>
      <c r="P2442"/>
    </row>
    <row r="2443" spans="1:16" x14ac:dyDescent="0.35">
      <c r="A2443" s="15">
        <v>44294.588700000226</v>
      </c>
      <c r="B2443" s="9">
        <v>67</v>
      </c>
      <c r="C2443" s="9" t="s">
        <v>11</v>
      </c>
      <c r="D2443" s="9" t="s">
        <v>122</v>
      </c>
      <c r="E2443" s="9" t="s">
        <v>181</v>
      </c>
      <c r="F2443" s="9">
        <v>0.9</v>
      </c>
      <c r="G2443" s="9">
        <v>0.63</v>
      </c>
      <c r="H2443" s="9" t="s">
        <v>140</v>
      </c>
      <c r="I2443" s="9" t="s">
        <v>180</v>
      </c>
      <c r="J2443" s="9">
        <f>Data[[#This Row],[Miqdar]]*Data[[#This Row],[Qiymət]]</f>
        <v>60.300000000000004</v>
      </c>
      <c r="K2443" s="9">
        <f>Data[[#This Row],[Məbləğ]]-Data[[#This Row],[Maya]]*Data[[#This Row],[Miqdar]]</f>
        <v>18.090000000000003</v>
      </c>
      <c r="O2443"/>
      <c r="P2443"/>
    </row>
    <row r="2444" spans="1:16" x14ac:dyDescent="0.35">
      <c r="A2444" s="15">
        <v>44294.627700000223</v>
      </c>
      <c r="B2444" s="9">
        <v>67</v>
      </c>
      <c r="C2444" s="9" t="s">
        <v>11</v>
      </c>
      <c r="D2444" s="9" t="s">
        <v>122</v>
      </c>
      <c r="E2444" s="9" t="s">
        <v>164</v>
      </c>
      <c r="F2444" s="9">
        <v>6.6</v>
      </c>
      <c r="G2444" s="9">
        <v>5.2799999999999994</v>
      </c>
      <c r="H2444" s="9" t="s">
        <v>154</v>
      </c>
      <c r="I2444" s="9" t="s">
        <v>180</v>
      </c>
      <c r="J2444" s="9">
        <f>Data[[#This Row],[Miqdar]]*Data[[#This Row],[Qiymət]]</f>
        <v>442.2</v>
      </c>
      <c r="K2444" s="9">
        <f>Data[[#This Row],[Məbləğ]]-Data[[#This Row],[Maya]]*Data[[#This Row],[Miqdar]]</f>
        <v>88.440000000000055</v>
      </c>
      <c r="O2444"/>
      <c r="P2444"/>
    </row>
    <row r="2445" spans="1:16" x14ac:dyDescent="0.35">
      <c r="A2445" s="15">
        <v>44294.665400000224</v>
      </c>
      <c r="B2445" s="9">
        <v>75</v>
      </c>
      <c r="C2445" s="9" t="s">
        <v>11</v>
      </c>
      <c r="D2445" s="9" t="s">
        <v>122</v>
      </c>
      <c r="E2445" s="9" t="s">
        <v>164</v>
      </c>
      <c r="F2445" s="9">
        <v>6.6</v>
      </c>
      <c r="G2445" s="9">
        <v>5.2799999999999994</v>
      </c>
      <c r="H2445" s="9" t="s">
        <v>154</v>
      </c>
      <c r="I2445" s="9" t="s">
        <v>180</v>
      </c>
      <c r="J2445" s="9">
        <f>Data[[#This Row],[Miqdar]]*Data[[#This Row],[Qiymət]]</f>
        <v>495</v>
      </c>
      <c r="K2445" s="9">
        <f>Data[[#This Row],[Məbləğ]]-Data[[#This Row],[Maya]]*Data[[#This Row],[Miqdar]]</f>
        <v>99.000000000000057</v>
      </c>
      <c r="O2445"/>
      <c r="P2445"/>
    </row>
    <row r="2446" spans="1:16" x14ac:dyDescent="0.35">
      <c r="A2446" s="15">
        <v>44294.707400000225</v>
      </c>
      <c r="B2446" s="9">
        <v>68</v>
      </c>
      <c r="C2446" s="9" t="s">
        <v>36</v>
      </c>
      <c r="D2446" s="9" t="s">
        <v>123</v>
      </c>
      <c r="E2446" s="9" t="s">
        <v>158</v>
      </c>
      <c r="F2446" s="9">
        <v>3.9</v>
      </c>
      <c r="G2446" s="9">
        <v>1.95</v>
      </c>
      <c r="H2446" s="9" t="s">
        <v>154</v>
      </c>
      <c r="I2446" s="9" t="s">
        <v>137</v>
      </c>
      <c r="J2446" s="9">
        <f>Data[[#This Row],[Miqdar]]*Data[[#This Row],[Qiymət]]</f>
        <v>265.2</v>
      </c>
      <c r="K2446" s="9">
        <f>Data[[#This Row],[Məbləğ]]-Data[[#This Row],[Maya]]*Data[[#This Row],[Miqdar]]</f>
        <v>132.6</v>
      </c>
      <c r="O2446"/>
      <c r="P2446"/>
    </row>
    <row r="2447" spans="1:16" x14ac:dyDescent="0.35">
      <c r="A2447" s="15">
        <v>44294.748600000225</v>
      </c>
      <c r="B2447" s="9">
        <v>73</v>
      </c>
      <c r="C2447" s="9" t="s">
        <v>39</v>
      </c>
      <c r="D2447" s="9" t="s">
        <v>124</v>
      </c>
      <c r="E2447" s="9" t="s">
        <v>144</v>
      </c>
      <c r="F2447" s="9">
        <v>1.4</v>
      </c>
      <c r="G2447" s="9">
        <v>0.97999999999999987</v>
      </c>
      <c r="H2447" s="9" t="s">
        <v>140</v>
      </c>
      <c r="I2447" s="9" t="s">
        <v>168</v>
      </c>
      <c r="J2447" s="9">
        <f>Data[[#This Row],[Miqdar]]*Data[[#This Row],[Qiymət]]</f>
        <v>102.19999999999999</v>
      </c>
      <c r="K2447" s="9">
        <f>Data[[#This Row],[Məbləğ]]-Data[[#This Row],[Maya]]*Data[[#This Row],[Miqdar]]</f>
        <v>30.659999999999997</v>
      </c>
      <c r="O2447"/>
      <c r="P2447"/>
    </row>
    <row r="2448" spans="1:16" x14ac:dyDescent="0.35">
      <c r="A2448" s="15">
        <v>44294.787300000222</v>
      </c>
      <c r="B2448" s="9">
        <v>84</v>
      </c>
      <c r="C2448" s="9" t="s">
        <v>167</v>
      </c>
      <c r="D2448" s="9" t="s">
        <v>149</v>
      </c>
      <c r="E2448" s="9" t="s">
        <v>139</v>
      </c>
      <c r="F2448" s="9">
        <v>1.5</v>
      </c>
      <c r="G2448" s="9">
        <v>0.75</v>
      </c>
      <c r="H2448" s="9" t="s">
        <v>140</v>
      </c>
      <c r="I2448" s="9" t="s">
        <v>151</v>
      </c>
      <c r="J2448" s="9">
        <f>Data[[#This Row],[Miqdar]]*Data[[#This Row],[Qiymət]]</f>
        <v>126</v>
      </c>
      <c r="K2448" s="9">
        <f>Data[[#This Row],[Məbləğ]]-Data[[#This Row],[Maya]]*Data[[#This Row],[Miqdar]]</f>
        <v>63</v>
      </c>
      <c r="O2448"/>
      <c r="P2448"/>
    </row>
    <row r="2449" spans="1:16" x14ac:dyDescent="0.35">
      <c r="A2449" s="15">
        <v>44294.822900000225</v>
      </c>
      <c r="B2449" s="9">
        <v>86</v>
      </c>
      <c r="C2449" s="9" t="s">
        <v>28</v>
      </c>
      <c r="D2449" s="9" t="s">
        <v>143</v>
      </c>
      <c r="E2449" s="9" t="s">
        <v>195</v>
      </c>
      <c r="F2449" s="9">
        <v>2</v>
      </c>
      <c r="G2449" s="9">
        <v>1.6</v>
      </c>
      <c r="H2449" s="9" t="s">
        <v>136</v>
      </c>
      <c r="I2449" s="9" t="s">
        <v>161</v>
      </c>
      <c r="J2449" s="9">
        <f>Data[[#This Row],[Miqdar]]*Data[[#This Row],[Qiymət]]</f>
        <v>172</v>
      </c>
      <c r="K2449" s="9">
        <f>Data[[#This Row],[Məbləğ]]-Data[[#This Row],[Maya]]*Data[[#This Row],[Miqdar]]</f>
        <v>34.400000000000006</v>
      </c>
      <c r="O2449"/>
      <c r="P2449"/>
    </row>
    <row r="2450" spans="1:16" x14ac:dyDescent="0.35">
      <c r="A2450" s="15">
        <v>44294.866600000227</v>
      </c>
      <c r="B2450" s="9">
        <v>74</v>
      </c>
      <c r="C2450" s="9" t="s">
        <v>28</v>
      </c>
      <c r="D2450" s="9" t="s">
        <v>143</v>
      </c>
      <c r="E2450" s="9" t="s">
        <v>185</v>
      </c>
      <c r="F2450" s="9">
        <v>1.2</v>
      </c>
      <c r="G2450" s="9">
        <v>0.72</v>
      </c>
      <c r="H2450" s="9" t="s">
        <v>154</v>
      </c>
      <c r="I2450" s="9" t="s">
        <v>170</v>
      </c>
      <c r="J2450" s="9">
        <f>Data[[#This Row],[Miqdar]]*Data[[#This Row],[Qiymət]]</f>
        <v>88.8</v>
      </c>
      <c r="K2450" s="9">
        <f>Data[[#This Row],[Məbləğ]]-Data[[#This Row],[Maya]]*Data[[#This Row],[Miqdar]]</f>
        <v>35.519999999999996</v>
      </c>
      <c r="O2450"/>
      <c r="P2450"/>
    </row>
    <row r="2451" spans="1:16" x14ac:dyDescent="0.35">
      <c r="A2451" s="15">
        <v>44294.910200000224</v>
      </c>
      <c r="B2451" s="9">
        <v>75</v>
      </c>
      <c r="C2451" s="9" t="s">
        <v>28</v>
      </c>
      <c r="D2451" s="9" t="s">
        <v>143</v>
      </c>
      <c r="E2451" s="9" t="s">
        <v>185</v>
      </c>
      <c r="F2451" s="9">
        <v>1.2</v>
      </c>
      <c r="G2451" s="9">
        <v>0.72</v>
      </c>
      <c r="H2451" s="9" t="s">
        <v>154</v>
      </c>
      <c r="I2451" s="9" t="s">
        <v>170</v>
      </c>
      <c r="J2451" s="9">
        <f>Data[[#This Row],[Miqdar]]*Data[[#This Row],[Qiymət]]</f>
        <v>90</v>
      </c>
      <c r="K2451" s="9">
        <f>Data[[#This Row],[Məbləğ]]-Data[[#This Row],[Maya]]*Data[[#This Row],[Miqdar]]</f>
        <v>36</v>
      </c>
      <c r="O2451"/>
      <c r="P2451"/>
    </row>
    <row r="2452" spans="1:16" x14ac:dyDescent="0.35">
      <c r="A2452" s="15">
        <v>44294.952600000222</v>
      </c>
      <c r="B2452" s="9">
        <v>75</v>
      </c>
      <c r="C2452" s="9" t="s">
        <v>160</v>
      </c>
      <c r="D2452" s="9" t="s">
        <v>143</v>
      </c>
      <c r="E2452" s="9" t="s">
        <v>135</v>
      </c>
      <c r="F2452" s="9">
        <v>2.5</v>
      </c>
      <c r="G2452" s="9">
        <v>1.25</v>
      </c>
      <c r="H2452" s="9" t="s">
        <v>136</v>
      </c>
      <c r="I2452" s="9" t="s">
        <v>152</v>
      </c>
      <c r="J2452" s="9">
        <f>Data[[#This Row],[Miqdar]]*Data[[#This Row],[Qiymət]]</f>
        <v>187.5</v>
      </c>
      <c r="K2452" s="9">
        <f>Data[[#This Row],[Məbləğ]]-Data[[#This Row],[Maya]]*Data[[#This Row],[Miqdar]]</f>
        <v>93.75</v>
      </c>
      <c r="O2452"/>
      <c r="P2452"/>
    </row>
    <row r="2453" spans="1:16" x14ac:dyDescent="0.35">
      <c r="A2453" s="15">
        <v>44294.994800000226</v>
      </c>
      <c r="B2453" s="9">
        <v>72</v>
      </c>
      <c r="C2453" s="9" t="s">
        <v>39</v>
      </c>
      <c r="D2453" s="9" t="s">
        <v>124</v>
      </c>
      <c r="E2453" s="9" t="s">
        <v>171</v>
      </c>
      <c r="F2453" s="9">
        <v>2.8</v>
      </c>
      <c r="G2453" s="9">
        <v>1.6799999999999997</v>
      </c>
      <c r="H2453" s="9" t="s">
        <v>136</v>
      </c>
      <c r="I2453" s="9" t="s">
        <v>173</v>
      </c>
      <c r="J2453" s="9">
        <f>Data[[#This Row],[Miqdar]]*Data[[#This Row],[Qiymət]]</f>
        <v>201.6</v>
      </c>
      <c r="K2453" s="9">
        <f>Data[[#This Row],[Məbləğ]]-Data[[#This Row],[Maya]]*Data[[#This Row],[Miqdar]]</f>
        <v>80.640000000000015</v>
      </c>
      <c r="O2453"/>
      <c r="P2453"/>
    </row>
    <row r="2454" spans="1:16" x14ac:dyDescent="0.35">
      <c r="A2454" s="15">
        <v>44295.039700000227</v>
      </c>
      <c r="B2454" s="9">
        <v>77</v>
      </c>
      <c r="C2454" s="9" t="s">
        <v>148</v>
      </c>
      <c r="D2454" s="9" t="s">
        <v>149</v>
      </c>
      <c r="E2454" s="9" t="s">
        <v>171</v>
      </c>
      <c r="F2454" s="9">
        <v>2.8</v>
      </c>
      <c r="G2454" s="9">
        <v>1.6799999999999997</v>
      </c>
      <c r="H2454" s="9" t="s">
        <v>136</v>
      </c>
      <c r="I2454" s="9" t="s">
        <v>192</v>
      </c>
      <c r="J2454" s="9">
        <f>Data[[#This Row],[Miqdar]]*Data[[#This Row],[Qiymət]]</f>
        <v>215.6</v>
      </c>
      <c r="K2454" s="9">
        <f>Data[[#This Row],[Məbləğ]]-Data[[#This Row],[Maya]]*Data[[#This Row],[Miqdar]]</f>
        <v>86.240000000000009</v>
      </c>
      <c r="O2454"/>
      <c r="P2454"/>
    </row>
    <row r="2455" spans="1:16" x14ac:dyDescent="0.35">
      <c r="A2455" s="15">
        <v>44295.080100000225</v>
      </c>
      <c r="B2455" s="9">
        <v>73</v>
      </c>
      <c r="C2455" s="9" t="s">
        <v>20</v>
      </c>
      <c r="D2455" s="9" t="s">
        <v>121</v>
      </c>
      <c r="E2455" s="9" t="s">
        <v>158</v>
      </c>
      <c r="F2455" s="9">
        <v>3.9</v>
      </c>
      <c r="G2455" s="9">
        <v>1.95</v>
      </c>
      <c r="H2455" s="9" t="s">
        <v>154</v>
      </c>
      <c r="I2455" s="9" t="s">
        <v>165</v>
      </c>
      <c r="J2455" s="9">
        <f>Data[[#This Row],[Miqdar]]*Data[[#This Row],[Qiymət]]</f>
        <v>284.7</v>
      </c>
      <c r="K2455" s="9">
        <f>Data[[#This Row],[Məbləğ]]-Data[[#This Row],[Maya]]*Data[[#This Row],[Miqdar]]</f>
        <v>142.35</v>
      </c>
      <c r="O2455"/>
      <c r="P2455"/>
    </row>
    <row r="2456" spans="1:16" x14ac:dyDescent="0.35">
      <c r="A2456" s="15">
        <v>44295.124900000228</v>
      </c>
      <c r="B2456" s="9">
        <v>70</v>
      </c>
      <c r="C2456" s="9" t="s">
        <v>148</v>
      </c>
      <c r="D2456" s="9" t="s">
        <v>149</v>
      </c>
      <c r="E2456" s="9" t="s">
        <v>171</v>
      </c>
      <c r="F2456" s="9">
        <v>2.8</v>
      </c>
      <c r="G2456" s="9">
        <v>1.6799999999999997</v>
      </c>
      <c r="H2456" s="9" t="s">
        <v>136</v>
      </c>
      <c r="I2456" s="9" t="s">
        <v>173</v>
      </c>
      <c r="J2456" s="9">
        <f>Data[[#This Row],[Miqdar]]*Data[[#This Row],[Qiymət]]</f>
        <v>196</v>
      </c>
      <c r="K2456" s="9">
        <f>Data[[#This Row],[Məbləğ]]-Data[[#This Row],[Maya]]*Data[[#This Row],[Miqdar]]</f>
        <v>78.40000000000002</v>
      </c>
      <c r="O2456"/>
      <c r="P2456"/>
    </row>
    <row r="2457" spans="1:16" x14ac:dyDescent="0.35">
      <c r="A2457" s="15">
        <v>44295.169900000226</v>
      </c>
      <c r="B2457" s="9">
        <v>68</v>
      </c>
      <c r="C2457" s="9" t="s">
        <v>39</v>
      </c>
      <c r="D2457" s="9" t="s">
        <v>124</v>
      </c>
      <c r="E2457" s="9" t="s">
        <v>158</v>
      </c>
      <c r="F2457" s="9">
        <v>3.9</v>
      </c>
      <c r="G2457" s="9">
        <v>1.95</v>
      </c>
      <c r="H2457" s="9" t="s">
        <v>154</v>
      </c>
      <c r="I2457" s="9" t="s">
        <v>173</v>
      </c>
      <c r="J2457" s="9">
        <f>Data[[#This Row],[Miqdar]]*Data[[#This Row],[Qiymət]]</f>
        <v>265.2</v>
      </c>
      <c r="K2457" s="9">
        <f>Data[[#This Row],[Məbləğ]]-Data[[#This Row],[Maya]]*Data[[#This Row],[Miqdar]]</f>
        <v>132.6</v>
      </c>
      <c r="O2457"/>
      <c r="P2457"/>
    </row>
    <row r="2458" spans="1:16" x14ac:dyDescent="0.35">
      <c r="A2458" s="15">
        <v>44295.211000000229</v>
      </c>
      <c r="B2458" s="9">
        <v>67</v>
      </c>
      <c r="C2458" s="9" t="s">
        <v>187</v>
      </c>
      <c r="D2458" s="9" t="s">
        <v>124</v>
      </c>
      <c r="E2458" s="9" t="s">
        <v>144</v>
      </c>
      <c r="F2458" s="9">
        <v>1.4</v>
      </c>
      <c r="G2458" s="9">
        <v>0.97999999999999987</v>
      </c>
      <c r="H2458" s="9" t="s">
        <v>140</v>
      </c>
      <c r="I2458" s="9" t="s">
        <v>172</v>
      </c>
      <c r="J2458" s="9">
        <f>Data[[#This Row],[Miqdar]]*Data[[#This Row],[Qiymət]]</f>
        <v>93.8</v>
      </c>
      <c r="K2458" s="9">
        <f>Data[[#This Row],[Məbləğ]]-Data[[#This Row],[Maya]]*Data[[#This Row],[Miqdar]]</f>
        <v>28.14</v>
      </c>
      <c r="O2458"/>
      <c r="P2458"/>
    </row>
    <row r="2459" spans="1:16" x14ac:dyDescent="0.35">
      <c r="A2459" s="15">
        <v>44295.251200000232</v>
      </c>
      <c r="B2459" s="9">
        <v>84</v>
      </c>
      <c r="C2459" s="9" t="s">
        <v>36</v>
      </c>
      <c r="D2459" s="9" t="s">
        <v>123</v>
      </c>
      <c r="E2459" s="9" t="s">
        <v>164</v>
      </c>
      <c r="F2459" s="9">
        <v>6.6</v>
      </c>
      <c r="G2459" s="9">
        <v>5.2799999999999994</v>
      </c>
      <c r="H2459" s="9" t="s">
        <v>154</v>
      </c>
      <c r="I2459" s="9" t="s">
        <v>177</v>
      </c>
      <c r="J2459" s="9">
        <f>Data[[#This Row],[Miqdar]]*Data[[#This Row],[Qiymət]]</f>
        <v>554.4</v>
      </c>
      <c r="K2459" s="9">
        <f>Data[[#This Row],[Məbləğ]]-Data[[#This Row],[Maya]]*Data[[#This Row],[Miqdar]]</f>
        <v>110.88000000000005</v>
      </c>
      <c r="O2459"/>
      <c r="P2459"/>
    </row>
    <row r="2460" spans="1:16" x14ac:dyDescent="0.35">
      <c r="A2460" s="15">
        <v>44295.296100000232</v>
      </c>
      <c r="B2460" s="9">
        <v>64</v>
      </c>
      <c r="C2460" s="9" t="s">
        <v>138</v>
      </c>
      <c r="D2460" s="9" t="s">
        <v>123</v>
      </c>
      <c r="E2460" s="9" t="s">
        <v>195</v>
      </c>
      <c r="F2460" s="9">
        <v>2</v>
      </c>
      <c r="G2460" s="9">
        <v>1.6</v>
      </c>
      <c r="H2460" s="9" t="s">
        <v>136</v>
      </c>
      <c r="I2460" s="9" t="s">
        <v>137</v>
      </c>
      <c r="J2460" s="9">
        <f>Data[[#This Row],[Miqdar]]*Data[[#This Row],[Qiymət]]</f>
        <v>128</v>
      </c>
      <c r="K2460" s="9">
        <f>Data[[#This Row],[Məbləğ]]-Data[[#This Row],[Maya]]*Data[[#This Row],[Miqdar]]</f>
        <v>25.599999999999994</v>
      </c>
      <c r="O2460"/>
      <c r="P2460"/>
    </row>
    <row r="2461" spans="1:16" x14ac:dyDescent="0.35">
      <c r="A2461" s="15">
        <v>44295.339300000232</v>
      </c>
      <c r="B2461" s="9">
        <v>61</v>
      </c>
      <c r="C2461" s="9" t="s">
        <v>36</v>
      </c>
      <c r="D2461" s="9" t="s">
        <v>123</v>
      </c>
      <c r="E2461" s="9" t="s">
        <v>178</v>
      </c>
      <c r="F2461" s="9">
        <v>2.2000000000000002</v>
      </c>
      <c r="G2461" s="9">
        <v>1.5400000000000003</v>
      </c>
      <c r="H2461" s="9" t="s">
        <v>140</v>
      </c>
      <c r="I2461" s="9" t="s">
        <v>179</v>
      </c>
      <c r="J2461" s="9">
        <f>Data[[#This Row],[Miqdar]]*Data[[#This Row],[Qiymət]]</f>
        <v>134.20000000000002</v>
      </c>
      <c r="K2461" s="9">
        <f>Data[[#This Row],[Məbləğ]]-Data[[#This Row],[Maya]]*Data[[#This Row],[Miqdar]]</f>
        <v>40.260000000000005</v>
      </c>
      <c r="O2461"/>
      <c r="P2461"/>
    </row>
    <row r="2462" spans="1:16" x14ac:dyDescent="0.35">
      <c r="A2462" s="15">
        <v>44295.378700000234</v>
      </c>
      <c r="B2462" s="9">
        <v>66</v>
      </c>
      <c r="C2462" s="9" t="s">
        <v>3</v>
      </c>
      <c r="D2462" s="9" t="s">
        <v>143</v>
      </c>
      <c r="E2462" s="9" t="s">
        <v>150</v>
      </c>
      <c r="F2462" s="9">
        <v>3.3</v>
      </c>
      <c r="G2462" s="9">
        <v>2.6399999999999997</v>
      </c>
      <c r="H2462" s="9" t="s">
        <v>136</v>
      </c>
      <c r="I2462" s="9" t="s">
        <v>152</v>
      </c>
      <c r="J2462" s="9">
        <f>Data[[#This Row],[Miqdar]]*Data[[#This Row],[Qiymət]]</f>
        <v>217.79999999999998</v>
      </c>
      <c r="K2462" s="9">
        <f>Data[[#This Row],[Məbləğ]]-Data[[#This Row],[Maya]]*Data[[#This Row],[Miqdar]]</f>
        <v>43.56</v>
      </c>
      <c r="O2462"/>
      <c r="P2462"/>
    </row>
    <row r="2463" spans="1:16" x14ac:dyDescent="0.35">
      <c r="A2463" s="15">
        <v>44295.416900000237</v>
      </c>
      <c r="B2463" s="9">
        <v>71</v>
      </c>
      <c r="C2463" s="9" t="s">
        <v>42</v>
      </c>
      <c r="D2463" s="9" t="s">
        <v>121</v>
      </c>
      <c r="E2463" s="9" t="s">
        <v>178</v>
      </c>
      <c r="F2463" s="9">
        <v>2.2000000000000002</v>
      </c>
      <c r="G2463" s="9">
        <v>1.5400000000000003</v>
      </c>
      <c r="H2463" s="9" t="s">
        <v>140</v>
      </c>
      <c r="I2463" s="9" t="s">
        <v>147</v>
      </c>
      <c r="J2463" s="9">
        <f>Data[[#This Row],[Miqdar]]*Data[[#This Row],[Qiymət]]</f>
        <v>156.20000000000002</v>
      </c>
      <c r="K2463" s="9">
        <f>Data[[#This Row],[Məbləğ]]-Data[[#This Row],[Maya]]*Data[[#This Row],[Miqdar]]</f>
        <v>46.86</v>
      </c>
      <c r="O2463"/>
      <c r="P2463"/>
    </row>
    <row r="2464" spans="1:16" x14ac:dyDescent="0.35">
      <c r="A2464" s="15">
        <v>44295.458500000233</v>
      </c>
      <c r="B2464" s="9">
        <v>82</v>
      </c>
      <c r="C2464" s="9" t="s">
        <v>175</v>
      </c>
      <c r="D2464" s="9" t="s">
        <v>123</v>
      </c>
      <c r="E2464" s="9" t="s">
        <v>181</v>
      </c>
      <c r="F2464" s="9">
        <v>0.9</v>
      </c>
      <c r="G2464" s="9">
        <v>0.63</v>
      </c>
      <c r="H2464" s="9" t="s">
        <v>140</v>
      </c>
      <c r="I2464" s="9" t="s">
        <v>176</v>
      </c>
      <c r="J2464" s="9">
        <f>Data[[#This Row],[Miqdar]]*Data[[#This Row],[Qiymət]]</f>
        <v>73.8</v>
      </c>
      <c r="K2464" s="9">
        <f>Data[[#This Row],[Məbləğ]]-Data[[#This Row],[Maya]]*Data[[#This Row],[Miqdar]]</f>
        <v>22.139999999999993</v>
      </c>
      <c r="O2464"/>
      <c r="P2464"/>
    </row>
    <row r="2465" spans="1:16" x14ac:dyDescent="0.35">
      <c r="A2465" s="15">
        <v>44295.501500000231</v>
      </c>
      <c r="B2465" s="9">
        <v>65</v>
      </c>
      <c r="C2465" s="9" t="s">
        <v>142</v>
      </c>
      <c r="D2465" s="9" t="s">
        <v>143</v>
      </c>
      <c r="E2465" s="9" t="s">
        <v>185</v>
      </c>
      <c r="F2465" s="9">
        <v>1.2</v>
      </c>
      <c r="G2465" s="9">
        <v>0.72</v>
      </c>
      <c r="H2465" s="9" t="s">
        <v>154</v>
      </c>
      <c r="I2465" s="9" t="s">
        <v>155</v>
      </c>
      <c r="J2465" s="9">
        <f>Data[[#This Row],[Miqdar]]*Data[[#This Row],[Qiymət]]</f>
        <v>78</v>
      </c>
      <c r="K2465" s="9">
        <f>Data[[#This Row],[Məbləğ]]-Data[[#This Row],[Maya]]*Data[[#This Row],[Miqdar]]</f>
        <v>31.200000000000003</v>
      </c>
      <c r="O2465"/>
      <c r="P2465"/>
    </row>
    <row r="2466" spans="1:16" x14ac:dyDescent="0.35">
      <c r="A2466" s="15">
        <v>44295.539900000229</v>
      </c>
      <c r="B2466" s="9">
        <v>74</v>
      </c>
      <c r="C2466" s="9" t="s">
        <v>20</v>
      </c>
      <c r="D2466" s="9" t="s">
        <v>121</v>
      </c>
      <c r="E2466" s="9" t="s">
        <v>139</v>
      </c>
      <c r="F2466" s="9">
        <v>1.5</v>
      </c>
      <c r="G2466" s="9">
        <v>0.75</v>
      </c>
      <c r="H2466" s="9" t="s">
        <v>140</v>
      </c>
      <c r="I2466" s="9" t="s">
        <v>183</v>
      </c>
      <c r="J2466" s="9">
        <f>Data[[#This Row],[Miqdar]]*Data[[#This Row],[Qiymət]]</f>
        <v>111</v>
      </c>
      <c r="K2466" s="9">
        <f>Data[[#This Row],[Məbləğ]]-Data[[#This Row],[Maya]]*Data[[#This Row],[Miqdar]]</f>
        <v>55.5</v>
      </c>
      <c r="O2466"/>
      <c r="P2466"/>
    </row>
    <row r="2467" spans="1:16" x14ac:dyDescent="0.35">
      <c r="A2467" s="15">
        <v>44295.578100000232</v>
      </c>
      <c r="B2467" s="9">
        <v>69</v>
      </c>
      <c r="C2467" s="9" t="s">
        <v>39</v>
      </c>
      <c r="D2467" s="9" t="s">
        <v>124</v>
      </c>
      <c r="E2467" s="9" t="s">
        <v>146</v>
      </c>
      <c r="F2467" s="9">
        <v>1.7</v>
      </c>
      <c r="G2467" s="9">
        <v>0.85</v>
      </c>
      <c r="H2467" s="9" t="s">
        <v>140</v>
      </c>
      <c r="I2467" s="9" t="s">
        <v>151</v>
      </c>
      <c r="J2467" s="9">
        <f>Data[[#This Row],[Miqdar]]*Data[[#This Row],[Qiymət]]</f>
        <v>117.3</v>
      </c>
      <c r="K2467" s="9">
        <f>Data[[#This Row],[Məbləğ]]-Data[[#This Row],[Maya]]*Data[[#This Row],[Miqdar]]</f>
        <v>58.65</v>
      </c>
      <c r="O2467"/>
      <c r="P2467"/>
    </row>
    <row r="2468" spans="1:16" x14ac:dyDescent="0.35">
      <c r="A2468" s="15">
        <v>44295.620400000233</v>
      </c>
      <c r="B2468" s="9">
        <v>85</v>
      </c>
      <c r="C2468" s="9" t="s">
        <v>3</v>
      </c>
      <c r="D2468" s="9" t="s">
        <v>143</v>
      </c>
      <c r="E2468" s="9" t="s">
        <v>135</v>
      </c>
      <c r="F2468" s="9">
        <v>2.5</v>
      </c>
      <c r="G2468" s="9">
        <v>1.25</v>
      </c>
      <c r="H2468" s="9" t="s">
        <v>136</v>
      </c>
      <c r="I2468" s="9" t="s">
        <v>170</v>
      </c>
      <c r="J2468" s="9">
        <f>Data[[#This Row],[Miqdar]]*Data[[#This Row],[Qiymət]]</f>
        <v>212.5</v>
      </c>
      <c r="K2468" s="9">
        <f>Data[[#This Row],[Məbləğ]]-Data[[#This Row],[Maya]]*Data[[#This Row],[Miqdar]]</f>
        <v>106.25</v>
      </c>
      <c r="O2468"/>
      <c r="P2468"/>
    </row>
    <row r="2469" spans="1:16" x14ac:dyDescent="0.35">
      <c r="A2469" s="15">
        <v>44295.657600000231</v>
      </c>
      <c r="B2469" s="9">
        <v>63</v>
      </c>
      <c r="C2469" s="9" t="s">
        <v>187</v>
      </c>
      <c r="D2469" s="9" t="s">
        <v>124</v>
      </c>
      <c r="E2469" s="9" t="s">
        <v>162</v>
      </c>
      <c r="F2469" s="9">
        <v>3.2</v>
      </c>
      <c r="G2469" s="9">
        <v>1.6</v>
      </c>
      <c r="H2469" s="9" t="s">
        <v>136</v>
      </c>
      <c r="I2469" s="9" t="s">
        <v>163</v>
      </c>
      <c r="J2469" s="9">
        <f>Data[[#This Row],[Miqdar]]*Data[[#This Row],[Qiymət]]</f>
        <v>201.60000000000002</v>
      </c>
      <c r="K2469" s="9">
        <f>Data[[#This Row],[Məbləğ]]-Data[[#This Row],[Maya]]*Data[[#This Row],[Miqdar]]</f>
        <v>100.80000000000001</v>
      </c>
      <c r="O2469"/>
      <c r="P2469"/>
    </row>
    <row r="2470" spans="1:16" x14ac:dyDescent="0.35">
      <c r="A2470" s="15">
        <v>44295.699100000231</v>
      </c>
      <c r="B2470" s="9">
        <v>62</v>
      </c>
      <c r="C2470" s="9" t="s">
        <v>191</v>
      </c>
      <c r="D2470" s="9" t="s">
        <v>149</v>
      </c>
      <c r="E2470" s="9" t="s">
        <v>188</v>
      </c>
      <c r="F2470" s="9">
        <v>2.4</v>
      </c>
      <c r="G2470" s="9">
        <v>1.6800000000000002</v>
      </c>
      <c r="H2470" s="9" t="s">
        <v>154</v>
      </c>
      <c r="I2470" s="9" t="s">
        <v>173</v>
      </c>
      <c r="J2470" s="9">
        <f>Data[[#This Row],[Miqdar]]*Data[[#This Row],[Qiymət]]</f>
        <v>148.79999999999998</v>
      </c>
      <c r="K2470" s="9">
        <f>Data[[#This Row],[Məbləğ]]-Data[[#This Row],[Maya]]*Data[[#This Row],[Miqdar]]</f>
        <v>44.639999999999972</v>
      </c>
      <c r="O2470"/>
      <c r="P2470"/>
    </row>
    <row r="2471" spans="1:16" x14ac:dyDescent="0.35">
      <c r="A2471" s="15">
        <v>44295.737700000231</v>
      </c>
      <c r="B2471" s="9">
        <v>68</v>
      </c>
      <c r="C2471" s="9" t="s">
        <v>36</v>
      </c>
      <c r="D2471" s="9" t="s">
        <v>123</v>
      </c>
      <c r="E2471" s="9" t="s">
        <v>159</v>
      </c>
      <c r="F2471" s="9">
        <v>1.5</v>
      </c>
      <c r="G2471" s="9">
        <v>0.9</v>
      </c>
      <c r="H2471" s="9" t="s">
        <v>154</v>
      </c>
      <c r="I2471" s="9" t="s">
        <v>137</v>
      </c>
      <c r="J2471" s="9">
        <f>Data[[#This Row],[Miqdar]]*Data[[#This Row],[Qiymət]]</f>
        <v>102</v>
      </c>
      <c r="K2471" s="9">
        <f>Data[[#This Row],[Məbləğ]]-Data[[#This Row],[Maya]]*Data[[#This Row],[Miqdar]]</f>
        <v>40.799999999999997</v>
      </c>
      <c r="O2471"/>
      <c r="P2471"/>
    </row>
    <row r="2472" spans="1:16" x14ac:dyDescent="0.35">
      <c r="A2472" s="15">
        <v>44295.779700000232</v>
      </c>
      <c r="B2472" s="9">
        <v>69</v>
      </c>
      <c r="C2472" s="9" t="s">
        <v>36</v>
      </c>
      <c r="D2472" s="9" t="s">
        <v>123</v>
      </c>
      <c r="E2472" s="9" t="s">
        <v>186</v>
      </c>
      <c r="F2472" s="9">
        <v>1.4</v>
      </c>
      <c r="G2472" s="9">
        <v>0.97999999999999987</v>
      </c>
      <c r="H2472" s="9" t="s">
        <v>140</v>
      </c>
      <c r="I2472" s="9" t="s">
        <v>137</v>
      </c>
      <c r="J2472" s="9">
        <f>Data[[#This Row],[Miqdar]]*Data[[#This Row],[Qiymət]]</f>
        <v>96.6</v>
      </c>
      <c r="K2472" s="9">
        <f>Data[[#This Row],[Məbləğ]]-Data[[#This Row],[Maya]]*Data[[#This Row],[Miqdar]]</f>
        <v>28.980000000000004</v>
      </c>
      <c r="O2472"/>
      <c r="P2472"/>
    </row>
    <row r="2473" spans="1:16" x14ac:dyDescent="0.35">
      <c r="A2473" s="15">
        <v>44295.821900000235</v>
      </c>
      <c r="B2473" s="9">
        <v>68</v>
      </c>
      <c r="C2473" s="9" t="s">
        <v>36</v>
      </c>
      <c r="D2473" s="9" t="s">
        <v>123</v>
      </c>
      <c r="E2473" s="9" t="s">
        <v>159</v>
      </c>
      <c r="F2473" s="9">
        <v>1.5</v>
      </c>
      <c r="G2473" s="9">
        <v>0.9</v>
      </c>
      <c r="H2473" s="9" t="s">
        <v>154</v>
      </c>
      <c r="I2473" s="9" t="s">
        <v>176</v>
      </c>
      <c r="J2473" s="9">
        <f>Data[[#This Row],[Miqdar]]*Data[[#This Row],[Qiymət]]</f>
        <v>102</v>
      </c>
      <c r="K2473" s="9">
        <f>Data[[#This Row],[Məbləğ]]-Data[[#This Row],[Maya]]*Data[[#This Row],[Miqdar]]</f>
        <v>40.799999999999997</v>
      </c>
      <c r="O2473"/>
      <c r="P2473"/>
    </row>
    <row r="2474" spans="1:16" x14ac:dyDescent="0.35">
      <c r="A2474" s="15">
        <v>44295.857200000239</v>
      </c>
      <c r="B2474" s="9">
        <v>81</v>
      </c>
      <c r="C2474" s="9" t="s">
        <v>42</v>
      </c>
      <c r="D2474" s="9" t="s">
        <v>121</v>
      </c>
      <c r="E2474" s="9" t="s">
        <v>171</v>
      </c>
      <c r="F2474" s="9">
        <v>2.8</v>
      </c>
      <c r="G2474" s="9">
        <v>1.6799999999999997</v>
      </c>
      <c r="H2474" s="9" t="s">
        <v>136</v>
      </c>
      <c r="I2474" s="9" t="s">
        <v>147</v>
      </c>
      <c r="J2474" s="9">
        <f>Data[[#This Row],[Miqdar]]*Data[[#This Row],[Qiymət]]</f>
        <v>226.79999999999998</v>
      </c>
      <c r="K2474" s="9">
        <f>Data[[#This Row],[Məbləğ]]-Data[[#This Row],[Maya]]*Data[[#This Row],[Miqdar]]</f>
        <v>90.72</v>
      </c>
      <c r="O2474"/>
      <c r="P2474"/>
    </row>
    <row r="2475" spans="1:16" x14ac:dyDescent="0.35">
      <c r="A2475" s="15">
        <v>44295.893500000238</v>
      </c>
      <c r="B2475" s="9">
        <v>67</v>
      </c>
      <c r="C2475" s="9" t="s">
        <v>20</v>
      </c>
      <c r="D2475" s="9" t="s">
        <v>121</v>
      </c>
      <c r="E2475" s="9" t="s">
        <v>171</v>
      </c>
      <c r="F2475" s="9">
        <v>2.8</v>
      </c>
      <c r="G2475" s="9">
        <v>1.6799999999999997</v>
      </c>
      <c r="H2475" s="9" t="s">
        <v>136</v>
      </c>
      <c r="I2475" s="9" t="s">
        <v>196</v>
      </c>
      <c r="J2475" s="9">
        <f>Data[[#This Row],[Miqdar]]*Data[[#This Row],[Qiymət]]</f>
        <v>187.6</v>
      </c>
      <c r="K2475" s="9">
        <f>Data[[#This Row],[Məbləğ]]-Data[[#This Row],[Maya]]*Data[[#This Row],[Miqdar]]</f>
        <v>75.04000000000002</v>
      </c>
      <c r="O2475"/>
      <c r="P2475"/>
    </row>
    <row r="2476" spans="1:16" x14ac:dyDescent="0.35">
      <c r="A2476" s="15">
        <v>44295.937900000237</v>
      </c>
      <c r="B2476" s="9">
        <v>67</v>
      </c>
      <c r="C2476" s="9" t="s">
        <v>20</v>
      </c>
      <c r="D2476" s="9" t="s">
        <v>121</v>
      </c>
      <c r="E2476" s="9" t="s">
        <v>171</v>
      </c>
      <c r="F2476" s="9">
        <v>2.8</v>
      </c>
      <c r="G2476" s="9">
        <v>1.6799999999999997</v>
      </c>
      <c r="H2476" s="9" t="s">
        <v>136</v>
      </c>
      <c r="I2476" s="9" t="s">
        <v>183</v>
      </c>
      <c r="J2476" s="9">
        <f>Data[[#This Row],[Miqdar]]*Data[[#This Row],[Qiymət]]</f>
        <v>187.6</v>
      </c>
      <c r="K2476" s="9">
        <f>Data[[#This Row],[Məbləğ]]-Data[[#This Row],[Maya]]*Data[[#This Row],[Miqdar]]</f>
        <v>75.04000000000002</v>
      </c>
      <c r="O2476"/>
      <c r="P2476"/>
    </row>
    <row r="2477" spans="1:16" x14ac:dyDescent="0.35">
      <c r="A2477" s="15">
        <v>44295.975600000238</v>
      </c>
      <c r="B2477" s="9">
        <v>72</v>
      </c>
      <c r="C2477" s="9" t="s">
        <v>39</v>
      </c>
      <c r="D2477" s="9" t="s">
        <v>124</v>
      </c>
      <c r="E2477" s="9" t="s">
        <v>171</v>
      </c>
      <c r="F2477" s="9">
        <v>2.8</v>
      </c>
      <c r="G2477" s="9">
        <v>1.6799999999999997</v>
      </c>
      <c r="H2477" s="9" t="s">
        <v>136</v>
      </c>
      <c r="I2477" s="9" t="s">
        <v>190</v>
      </c>
      <c r="J2477" s="9">
        <f>Data[[#This Row],[Miqdar]]*Data[[#This Row],[Qiymət]]</f>
        <v>201.6</v>
      </c>
      <c r="K2477" s="9">
        <f>Data[[#This Row],[Məbləğ]]-Data[[#This Row],[Maya]]*Data[[#This Row],[Miqdar]]</f>
        <v>80.640000000000015</v>
      </c>
      <c r="O2477"/>
      <c r="P2477"/>
    </row>
    <row r="2478" spans="1:16" x14ac:dyDescent="0.35">
      <c r="A2478" s="15">
        <v>44296.015100000237</v>
      </c>
      <c r="B2478" s="9">
        <v>84</v>
      </c>
      <c r="C2478" s="9" t="s">
        <v>11</v>
      </c>
      <c r="D2478" s="9" t="s">
        <v>122</v>
      </c>
      <c r="E2478" s="9" t="s">
        <v>178</v>
      </c>
      <c r="F2478" s="9">
        <v>2.2000000000000002</v>
      </c>
      <c r="G2478" s="9">
        <v>1.5400000000000003</v>
      </c>
      <c r="H2478" s="9" t="s">
        <v>140</v>
      </c>
      <c r="I2478" s="9" t="s">
        <v>180</v>
      </c>
      <c r="J2478" s="9">
        <f>Data[[#This Row],[Miqdar]]*Data[[#This Row],[Qiymət]]</f>
        <v>184.8</v>
      </c>
      <c r="K2478" s="9">
        <f>Data[[#This Row],[Məbləğ]]-Data[[#This Row],[Maya]]*Data[[#This Row],[Miqdar]]</f>
        <v>55.44</v>
      </c>
      <c r="O2478"/>
      <c r="P2478"/>
    </row>
    <row r="2479" spans="1:16" x14ac:dyDescent="0.35">
      <c r="A2479" s="15">
        <v>44296.053600000239</v>
      </c>
      <c r="B2479" s="9">
        <v>64</v>
      </c>
      <c r="C2479" s="9" t="s">
        <v>11</v>
      </c>
      <c r="D2479" s="9" t="s">
        <v>122</v>
      </c>
      <c r="E2479" s="9" t="s">
        <v>144</v>
      </c>
      <c r="F2479" s="9">
        <v>1.4</v>
      </c>
      <c r="G2479" s="9">
        <v>0.97999999999999987</v>
      </c>
      <c r="H2479" s="9" t="s">
        <v>140</v>
      </c>
      <c r="I2479" s="9" t="s">
        <v>180</v>
      </c>
      <c r="J2479" s="9">
        <f>Data[[#This Row],[Miqdar]]*Data[[#This Row],[Qiymət]]</f>
        <v>89.6</v>
      </c>
      <c r="K2479" s="9">
        <f>Data[[#This Row],[Məbləğ]]-Data[[#This Row],[Maya]]*Data[[#This Row],[Miqdar]]</f>
        <v>26.880000000000003</v>
      </c>
      <c r="O2479"/>
      <c r="P2479"/>
    </row>
    <row r="2480" spans="1:16" x14ac:dyDescent="0.35">
      <c r="A2480" s="15">
        <v>44296.094700000242</v>
      </c>
      <c r="B2480" s="9">
        <v>79</v>
      </c>
      <c r="C2480" s="9" t="s">
        <v>11</v>
      </c>
      <c r="D2480" s="9" t="s">
        <v>122</v>
      </c>
      <c r="E2480" s="9" t="s">
        <v>144</v>
      </c>
      <c r="F2480" s="9">
        <v>1.4</v>
      </c>
      <c r="G2480" s="9">
        <v>0.97999999999999987</v>
      </c>
      <c r="H2480" s="9" t="s">
        <v>140</v>
      </c>
      <c r="I2480" s="9" t="s">
        <v>180</v>
      </c>
      <c r="J2480" s="9">
        <f>Data[[#This Row],[Miqdar]]*Data[[#This Row],[Qiymət]]</f>
        <v>110.6</v>
      </c>
      <c r="K2480" s="9">
        <f>Data[[#This Row],[Məbləğ]]-Data[[#This Row],[Maya]]*Data[[#This Row],[Miqdar]]</f>
        <v>33.180000000000007</v>
      </c>
      <c r="O2480"/>
      <c r="P2480"/>
    </row>
    <row r="2481" spans="1:16" x14ac:dyDescent="0.35">
      <c r="A2481" s="15">
        <v>44296.132900000244</v>
      </c>
      <c r="B2481" s="9">
        <v>72</v>
      </c>
      <c r="C2481" s="9" t="s">
        <v>11</v>
      </c>
      <c r="D2481" s="9" t="s">
        <v>122</v>
      </c>
      <c r="E2481" s="9" t="s">
        <v>146</v>
      </c>
      <c r="F2481" s="9">
        <v>1.7</v>
      </c>
      <c r="G2481" s="9">
        <v>0.85</v>
      </c>
      <c r="H2481" s="9" t="s">
        <v>140</v>
      </c>
      <c r="I2481" s="9" t="s">
        <v>174</v>
      </c>
      <c r="J2481" s="9">
        <f>Data[[#This Row],[Miqdar]]*Data[[#This Row],[Qiymət]]</f>
        <v>122.39999999999999</v>
      </c>
      <c r="K2481" s="9">
        <f>Data[[#This Row],[Məbləğ]]-Data[[#This Row],[Maya]]*Data[[#This Row],[Miqdar]]</f>
        <v>61.199999999999996</v>
      </c>
      <c r="O2481"/>
      <c r="P2481"/>
    </row>
    <row r="2482" spans="1:16" x14ac:dyDescent="0.35">
      <c r="A2482" s="15">
        <v>44296.173300000242</v>
      </c>
      <c r="B2482" s="9">
        <v>81</v>
      </c>
      <c r="C2482" s="9" t="s">
        <v>28</v>
      </c>
      <c r="D2482" s="9" t="s">
        <v>143</v>
      </c>
      <c r="E2482" s="9" t="s">
        <v>146</v>
      </c>
      <c r="F2482" s="9">
        <v>1.7</v>
      </c>
      <c r="G2482" s="9">
        <v>0.85</v>
      </c>
      <c r="H2482" s="9" t="s">
        <v>140</v>
      </c>
      <c r="I2482" s="9" t="s">
        <v>161</v>
      </c>
      <c r="J2482" s="9">
        <f>Data[[#This Row],[Miqdar]]*Data[[#This Row],[Qiymət]]</f>
        <v>137.69999999999999</v>
      </c>
      <c r="K2482" s="9">
        <f>Data[[#This Row],[Məbləğ]]-Data[[#This Row],[Maya]]*Data[[#This Row],[Miqdar]]</f>
        <v>68.849999999999994</v>
      </c>
      <c r="O2482"/>
      <c r="P2482"/>
    </row>
    <row r="2483" spans="1:16" x14ac:dyDescent="0.35">
      <c r="A2483" s="15">
        <v>44296.213100000241</v>
      </c>
      <c r="B2483" s="9">
        <v>79</v>
      </c>
      <c r="C2483" s="9" t="s">
        <v>6</v>
      </c>
      <c r="D2483" s="9" t="s">
        <v>121</v>
      </c>
      <c r="E2483" s="9" t="s">
        <v>158</v>
      </c>
      <c r="F2483" s="9">
        <v>3.9</v>
      </c>
      <c r="G2483" s="9">
        <v>1.95</v>
      </c>
      <c r="H2483" s="9" t="s">
        <v>154</v>
      </c>
      <c r="I2483" s="9" t="s">
        <v>183</v>
      </c>
      <c r="J2483" s="9">
        <f>Data[[#This Row],[Miqdar]]*Data[[#This Row],[Qiymət]]</f>
        <v>308.09999999999997</v>
      </c>
      <c r="K2483" s="9">
        <f>Data[[#This Row],[Məbləğ]]-Data[[#This Row],[Maya]]*Data[[#This Row],[Miqdar]]</f>
        <v>154.04999999999998</v>
      </c>
      <c r="O2483"/>
      <c r="P2483"/>
    </row>
    <row r="2484" spans="1:16" x14ac:dyDescent="0.35">
      <c r="A2484" s="15">
        <v>44296.251100000241</v>
      </c>
      <c r="B2484" s="9">
        <v>76</v>
      </c>
      <c r="C2484" s="9" t="s">
        <v>191</v>
      </c>
      <c r="D2484" s="9" t="s">
        <v>149</v>
      </c>
      <c r="E2484" s="9" t="s">
        <v>158</v>
      </c>
      <c r="F2484" s="9">
        <v>3.9</v>
      </c>
      <c r="G2484" s="9">
        <v>1.95</v>
      </c>
      <c r="H2484" s="9" t="s">
        <v>154</v>
      </c>
      <c r="I2484" s="9" t="s">
        <v>192</v>
      </c>
      <c r="J2484" s="9">
        <f>Data[[#This Row],[Miqdar]]*Data[[#This Row],[Qiymət]]</f>
        <v>296.39999999999998</v>
      </c>
      <c r="K2484" s="9">
        <f>Data[[#This Row],[Məbləğ]]-Data[[#This Row],[Maya]]*Data[[#This Row],[Miqdar]]</f>
        <v>148.19999999999999</v>
      </c>
      <c r="O2484"/>
      <c r="P2484"/>
    </row>
    <row r="2485" spans="1:16" x14ac:dyDescent="0.35">
      <c r="A2485" s="15">
        <v>44296.292000000241</v>
      </c>
      <c r="B2485" s="9">
        <v>72</v>
      </c>
      <c r="C2485" s="9" t="s">
        <v>28</v>
      </c>
      <c r="D2485" s="9" t="s">
        <v>143</v>
      </c>
      <c r="E2485" s="9" t="s">
        <v>158</v>
      </c>
      <c r="F2485" s="9">
        <v>3.9</v>
      </c>
      <c r="G2485" s="9">
        <v>1.95</v>
      </c>
      <c r="H2485" s="9" t="s">
        <v>154</v>
      </c>
      <c r="I2485" s="9" t="s">
        <v>170</v>
      </c>
      <c r="J2485" s="9">
        <f>Data[[#This Row],[Miqdar]]*Data[[#This Row],[Qiymət]]</f>
        <v>280.8</v>
      </c>
      <c r="K2485" s="9">
        <f>Data[[#This Row],[Məbləğ]]-Data[[#This Row],[Maya]]*Data[[#This Row],[Miqdar]]</f>
        <v>140.4</v>
      </c>
      <c r="O2485"/>
      <c r="P2485"/>
    </row>
    <row r="2486" spans="1:16" x14ac:dyDescent="0.35">
      <c r="A2486" s="15">
        <v>44296.336200000238</v>
      </c>
      <c r="B2486" s="9">
        <v>75</v>
      </c>
      <c r="C2486" s="9" t="s">
        <v>142</v>
      </c>
      <c r="D2486" s="9" t="s">
        <v>143</v>
      </c>
      <c r="E2486" s="9" t="s">
        <v>153</v>
      </c>
      <c r="F2486" s="9">
        <v>1</v>
      </c>
      <c r="G2486" s="9">
        <v>0.6</v>
      </c>
      <c r="H2486" s="9" t="s">
        <v>154</v>
      </c>
      <c r="I2486" s="9" t="s">
        <v>152</v>
      </c>
      <c r="J2486" s="9">
        <f>Data[[#This Row],[Miqdar]]*Data[[#This Row],[Qiymət]]</f>
        <v>75</v>
      </c>
      <c r="K2486" s="9">
        <f>Data[[#This Row],[Məbləğ]]-Data[[#This Row],[Maya]]*Data[[#This Row],[Miqdar]]</f>
        <v>30</v>
      </c>
      <c r="O2486"/>
      <c r="P2486"/>
    </row>
    <row r="2487" spans="1:16" x14ac:dyDescent="0.35">
      <c r="A2487" s="15">
        <v>44296.373700000237</v>
      </c>
      <c r="B2487" s="9">
        <v>70</v>
      </c>
      <c r="C2487" s="9" t="s">
        <v>16</v>
      </c>
      <c r="D2487" s="9" t="s">
        <v>143</v>
      </c>
      <c r="E2487" s="9" t="s">
        <v>153</v>
      </c>
      <c r="F2487" s="9">
        <v>1</v>
      </c>
      <c r="G2487" s="9">
        <v>0.6</v>
      </c>
      <c r="H2487" s="9" t="s">
        <v>154</v>
      </c>
      <c r="I2487" s="9" t="s">
        <v>152</v>
      </c>
      <c r="J2487" s="9">
        <f>Data[[#This Row],[Miqdar]]*Data[[#This Row],[Qiymət]]</f>
        <v>70</v>
      </c>
      <c r="K2487" s="9">
        <f>Data[[#This Row],[Məbləğ]]-Data[[#This Row],[Maya]]*Data[[#This Row],[Miqdar]]</f>
        <v>28</v>
      </c>
      <c r="O2487"/>
      <c r="P2487"/>
    </row>
    <row r="2488" spans="1:16" x14ac:dyDescent="0.35">
      <c r="A2488" s="15">
        <v>44296.412300000236</v>
      </c>
      <c r="B2488" s="9">
        <v>74</v>
      </c>
      <c r="C2488" s="9" t="s">
        <v>156</v>
      </c>
      <c r="D2488" s="9" t="s">
        <v>124</v>
      </c>
      <c r="E2488" s="9" t="s">
        <v>162</v>
      </c>
      <c r="F2488" s="9">
        <v>3.2</v>
      </c>
      <c r="G2488" s="9">
        <v>1.6</v>
      </c>
      <c r="H2488" s="9" t="s">
        <v>136</v>
      </c>
      <c r="I2488" s="9" t="s">
        <v>151</v>
      </c>
      <c r="J2488" s="9">
        <f>Data[[#This Row],[Miqdar]]*Data[[#This Row],[Qiymət]]</f>
        <v>236.8</v>
      </c>
      <c r="K2488" s="9">
        <f>Data[[#This Row],[Məbləğ]]-Data[[#This Row],[Maya]]*Data[[#This Row],[Miqdar]]</f>
        <v>118.4</v>
      </c>
      <c r="O2488"/>
      <c r="P2488"/>
    </row>
    <row r="2489" spans="1:16" x14ac:dyDescent="0.35">
      <c r="A2489" s="15">
        <v>44296.448600000236</v>
      </c>
      <c r="B2489" s="9">
        <v>77</v>
      </c>
      <c r="C2489" s="9" t="s">
        <v>191</v>
      </c>
      <c r="D2489" s="9" t="s">
        <v>149</v>
      </c>
      <c r="E2489" s="9" t="s">
        <v>162</v>
      </c>
      <c r="F2489" s="9">
        <v>3.2</v>
      </c>
      <c r="G2489" s="9">
        <v>1.6</v>
      </c>
      <c r="H2489" s="9" t="s">
        <v>136</v>
      </c>
      <c r="I2489" s="9" t="s">
        <v>151</v>
      </c>
      <c r="J2489" s="9">
        <f>Data[[#This Row],[Miqdar]]*Data[[#This Row],[Qiymət]]</f>
        <v>246.4</v>
      </c>
      <c r="K2489" s="9">
        <f>Data[[#This Row],[Məbləğ]]-Data[[#This Row],[Maya]]*Data[[#This Row],[Miqdar]]</f>
        <v>123.2</v>
      </c>
      <c r="O2489"/>
      <c r="P2489"/>
    </row>
    <row r="2490" spans="1:16" x14ac:dyDescent="0.35">
      <c r="A2490" s="15">
        <v>44296.492700000235</v>
      </c>
      <c r="B2490" s="9">
        <v>64</v>
      </c>
      <c r="C2490" s="9" t="s">
        <v>191</v>
      </c>
      <c r="D2490" s="9" t="s">
        <v>149</v>
      </c>
      <c r="E2490" s="9" t="s">
        <v>162</v>
      </c>
      <c r="F2490" s="9">
        <v>3.2</v>
      </c>
      <c r="G2490" s="9">
        <v>1.6</v>
      </c>
      <c r="H2490" s="9" t="s">
        <v>136</v>
      </c>
      <c r="I2490" s="9" t="s">
        <v>192</v>
      </c>
      <c r="J2490" s="9">
        <f>Data[[#This Row],[Miqdar]]*Data[[#This Row],[Qiymət]]</f>
        <v>204.8</v>
      </c>
      <c r="K2490" s="9">
        <f>Data[[#This Row],[Məbləğ]]-Data[[#This Row],[Maya]]*Data[[#This Row],[Miqdar]]</f>
        <v>102.4</v>
      </c>
      <c r="O2490"/>
      <c r="P2490"/>
    </row>
    <row r="2491" spans="1:16" x14ac:dyDescent="0.35">
      <c r="A2491" s="15">
        <v>44296.535400000233</v>
      </c>
      <c r="B2491" s="9">
        <v>58</v>
      </c>
      <c r="C2491" s="9" t="s">
        <v>148</v>
      </c>
      <c r="D2491" s="9" t="s">
        <v>149</v>
      </c>
      <c r="E2491" s="9" t="s">
        <v>162</v>
      </c>
      <c r="F2491" s="9">
        <v>3.2</v>
      </c>
      <c r="G2491" s="9">
        <v>1.6</v>
      </c>
      <c r="H2491" s="9" t="s">
        <v>136</v>
      </c>
      <c r="I2491" s="9" t="s">
        <v>172</v>
      </c>
      <c r="J2491" s="9">
        <f>Data[[#This Row],[Miqdar]]*Data[[#This Row],[Qiymət]]</f>
        <v>185.60000000000002</v>
      </c>
      <c r="K2491" s="9">
        <f>Data[[#This Row],[Məbləğ]]-Data[[#This Row],[Maya]]*Data[[#This Row],[Miqdar]]</f>
        <v>92.800000000000011</v>
      </c>
      <c r="O2491"/>
      <c r="P2491"/>
    </row>
    <row r="2492" spans="1:16" x14ac:dyDescent="0.35">
      <c r="A2492" s="15">
        <v>44296.577100000235</v>
      </c>
      <c r="B2492" s="9">
        <v>75</v>
      </c>
      <c r="C2492" s="9" t="s">
        <v>148</v>
      </c>
      <c r="D2492" s="9" t="s">
        <v>149</v>
      </c>
      <c r="E2492" s="9" t="s">
        <v>162</v>
      </c>
      <c r="F2492" s="9">
        <v>3.2</v>
      </c>
      <c r="G2492" s="9">
        <v>1.6</v>
      </c>
      <c r="H2492" s="9" t="s">
        <v>136</v>
      </c>
      <c r="I2492" s="9" t="s">
        <v>172</v>
      </c>
      <c r="J2492" s="9">
        <f>Data[[#This Row],[Miqdar]]*Data[[#This Row],[Qiymət]]</f>
        <v>240</v>
      </c>
      <c r="K2492" s="9">
        <f>Data[[#This Row],[Məbləğ]]-Data[[#This Row],[Maya]]*Data[[#This Row],[Miqdar]]</f>
        <v>120</v>
      </c>
      <c r="O2492"/>
      <c r="P2492"/>
    </row>
    <row r="2493" spans="1:16" x14ac:dyDescent="0.35">
      <c r="A2493" s="15">
        <v>44296.618300000235</v>
      </c>
      <c r="B2493" s="9">
        <v>59</v>
      </c>
      <c r="C2493" s="9" t="s">
        <v>167</v>
      </c>
      <c r="D2493" s="9" t="s">
        <v>149</v>
      </c>
      <c r="E2493" s="9" t="s">
        <v>169</v>
      </c>
      <c r="F2493" s="9">
        <v>2.5</v>
      </c>
      <c r="G2493" s="9">
        <v>1.25</v>
      </c>
      <c r="H2493" s="9" t="s">
        <v>136</v>
      </c>
      <c r="I2493" s="9" t="s">
        <v>172</v>
      </c>
      <c r="J2493" s="9">
        <f>Data[[#This Row],[Miqdar]]*Data[[#This Row],[Qiymət]]</f>
        <v>147.5</v>
      </c>
      <c r="K2493" s="9">
        <f>Data[[#This Row],[Məbləğ]]-Data[[#This Row],[Maya]]*Data[[#This Row],[Miqdar]]</f>
        <v>73.75</v>
      </c>
      <c r="O2493"/>
      <c r="P2493"/>
    </row>
    <row r="2494" spans="1:16" x14ac:dyDescent="0.35">
      <c r="A2494" s="15">
        <v>44296.657100000237</v>
      </c>
      <c r="B2494" s="9">
        <v>68</v>
      </c>
      <c r="C2494" s="9" t="s">
        <v>6</v>
      </c>
      <c r="D2494" s="9" t="s">
        <v>121</v>
      </c>
      <c r="E2494" s="9" t="s">
        <v>188</v>
      </c>
      <c r="F2494" s="9">
        <v>2.4</v>
      </c>
      <c r="G2494" s="9">
        <v>1.6800000000000002</v>
      </c>
      <c r="H2494" s="9" t="s">
        <v>154</v>
      </c>
      <c r="I2494" s="9" t="s">
        <v>198</v>
      </c>
      <c r="J2494" s="9">
        <f>Data[[#This Row],[Miqdar]]*Data[[#This Row],[Qiymət]]</f>
        <v>163.19999999999999</v>
      </c>
      <c r="K2494" s="9">
        <f>Data[[#This Row],[Məbləğ]]-Data[[#This Row],[Maya]]*Data[[#This Row],[Miqdar]]</f>
        <v>48.95999999999998</v>
      </c>
      <c r="O2494"/>
      <c r="P2494"/>
    </row>
    <row r="2495" spans="1:16" x14ac:dyDescent="0.35">
      <c r="A2495" s="15">
        <v>44296.693300000239</v>
      </c>
      <c r="B2495" s="9">
        <v>65</v>
      </c>
      <c r="C2495" s="9" t="s">
        <v>6</v>
      </c>
      <c r="D2495" s="9" t="s">
        <v>121</v>
      </c>
      <c r="E2495" s="9" t="s">
        <v>188</v>
      </c>
      <c r="F2495" s="9">
        <v>2.4</v>
      </c>
      <c r="G2495" s="9">
        <v>1.6800000000000002</v>
      </c>
      <c r="H2495" s="9" t="s">
        <v>154</v>
      </c>
      <c r="I2495" s="9" t="s">
        <v>147</v>
      </c>
      <c r="J2495" s="9">
        <f>Data[[#This Row],[Miqdar]]*Data[[#This Row],[Qiymət]]</f>
        <v>156</v>
      </c>
      <c r="K2495" s="9">
        <f>Data[[#This Row],[Məbləğ]]-Data[[#This Row],[Maya]]*Data[[#This Row],[Miqdar]]</f>
        <v>46.799999999999983</v>
      </c>
      <c r="O2495"/>
      <c r="P2495"/>
    </row>
    <row r="2496" spans="1:16" x14ac:dyDescent="0.35">
      <c r="A2496" s="15">
        <v>44296.73100000024</v>
      </c>
      <c r="B2496" s="9">
        <v>81</v>
      </c>
      <c r="C2496" s="9" t="s">
        <v>20</v>
      </c>
      <c r="D2496" s="9" t="s">
        <v>121</v>
      </c>
      <c r="E2496" s="9" t="s">
        <v>188</v>
      </c>
      <c r="F2496" s="9">
        <v>2.4</v>
      </c>
      <c r="G2496" s="9">
        <v>1.6800000000000002</v>
      </c>
      <c r="H2496" s="9" t="s">
        <v>154</v>
      </c>
      <c r="I2496" s="9" t="s">
        <v>165</v>
      </c>
      <c r="J2496" s="9">
        <f>Data[[#This Row],[Miqdar]]*Data[[#This Row],[Qiymət]]</f>
        <v>194.4</v>
      </c>
      <c r="K2496" s="9">
        <f>Data[[#This Row],[Məbləğ]]-Data[[#This Row],[Maya]]*Data[[#This Row],[Miqdar]]</f>
        <v>58.319999999999993</v>
      </c>
      <c r="O2496"/>
      <c r="P2496"/>
    </row>
    <row r="2497" spans="1:16" x14ac:dyDescent="0.35">
      <c r="A2497" s="15">
        <v>44296.773100000239</v>
      </c>
      <c r="B2497" s="9">
        <v>61</v>
      </c>
      <c r="C2497" s="9" t="s">
        <v>138</v>
      </c>
      <c r="D2497" s="9" t="s">
        <v>123</v>
      </c>
      <c r="E2497" s="9" t="s">
        <v>164</v>
      </c>
      <c r="F2497" s="9">
        <v>6.6</v>
      </c>
      <c r="G2497" s="9">
        <v>5.2799999999999994</v>
      </c>
      <c r="H2497" s="9" t="s">
        <v>154</v>
      </c>
      <c r="I2497" s="9" t="s">
        <v>179</v>
      </c>
      <c r="J2497" s="9">
        <f>Data[[#This Row],[Miqdar]]*Data[[#This Row],[Qiymət]]</f>
        <v>402.59999999999997</v>
      </c>
      <c r="K2497" s="9">
        <f>Data[[#This Row],[Məbləğ]]-Data[[#This Row],[Maya]]*Data[[#This Row],[Miqdar]]</f>
        <v>80.519999999999982</v>
      </c>
      <c r="O2497"/>
      <c r="P2497"/>
    </row>
    <row r="2498" spans="1:16" x14ac:dyDescent="0.35">
      <c r="A2498" s="15">
        <v>44296.811600000241</v>
      </c>
      <c r="B2498" s="9">
        <v>71</v>
      </c>
      <c r="C2498" s="9" t="s">
        <v>36</v>
      </c>
      <c r="D2498" s="9" t="s">
        <v>123</v>
      </c>
      <c r="E2498" s="9" t="s">
        <v>181</v>
      </c>
      <c r="F2498" s="9">
        <v>0.9</v>
      </c>
      <c r="G2498" s="9">
        <v>0.63</v>
      </c>
      <c r="H2498" s="9" t="s">
        <v>140</v>
      </c>
      <c r="I2498" s="9" t="s">
        <v>137</v>
      </c>
      <c r="J2498" s="9">
        <f>Data[[#This Row],[Miqdar]]*Data[[#This Row],[Qiymət]]</f>
        <v>63.9</v>
      </c>
      <c r="K2498" s="9">
        <f>Data[[#This Row],[Məbləğ]]-Data[[#This Row],[Maya]]*Data[[#This Row],[Miqdar]]</f>
        <v>19.170000000000002</v>
      </c>
      <c r="O2498"/>
      <c r="P2498"/>
    </row>
    <row r="2499" spans="1:16" x14ac:dyDescent="0.35">
      <c r="A2499" s="15">
        <v>44296.854300000239</v>
      </c>
      <c r="B2499" s="9">
        <v>69</v>
      </c>
      <c r="C2499" s="9" t="s">
        <v>36</v>
      </c>
      <c r="D2499" s="9" t="s">
        <v>123</v>
      </c>
      <c r="E2499" s="9" t="s">
        <v>188</v>
      </c>
      <c r="F2499" s="9">
        <v>2.4</v>
      </c>
      <c r="G2499" s="9">
        <v>1.6800000000000002</v>
      </c>
      <c r="H2499" s="9" t="s">
        <v>154</v>
      </c>
      <c r="I2499" s="9" t="s">
        <v>177</v>
      </c>
      <c r="J2499" s="9">
        <f>Data[[#This Row],[Miqdar]]*Data[[#This Row],[Qiymət]]</f>
        <v>165.6</v>
      </c>
      <c r="K2499" s="9">
        <f>Data[[#This Row],[Məbləğ]]-Data[[#This Row],[Maya]]*Data[[#This Row],[Miqdar]]</f>
        <v>49.679999999999978</v>
      </c>
      <c r="O2499"/>
      <c r="P2499"/>
    </row>
    <row r="2500" spans="1:16" x14ac:dyDescent="0.35">
      <c r="A2500" s="15">
        <v>44296.890200000242</v>
      </c>
      <c r="B2500" s="9">
        <v>68</v>
      </c>
      <c r="C2500" s="9" t="s">
        <v>36</v>
      </c>
      <c r="D2500" s="9" t="s">
        <v>123</v>
      </c>
      <c r="E2500" s="9" t="s">
        <v>178</v>
      </c>
      <c r="F2500" s="9">
        <v>2.2000000000000002</v>
      </c>
      <c r="G2500" s="9">
        <v>1.5400000000000003</v>
      </c>
      <c r="H2500" s="9" t="s">
        <v>140</v>
      </c>
      <c r="I2500" s="9" t="s">
        <v>176</v>
      </c>
      <c r="J2500" s="9">
        <f>Data[[#This Row],[Miqdar]]*Data[[#This Row],[Qiymət]]</f>
        <v>149.60000000000002</v>
      </c>
      <c r="K2500" s="9">
        <f>Data[[#This Row],[Məbləğ]]-Data[[#This Row],[Maya]]*Data[[#This Row],[Miqdar]]</f>
        <v>44.88000000000001</v>
      </c>
      <c r="O2500"/>
      <c r="P2500"/>
    </row>
    <row r="2501" spans="1:16" x14ac:dyDescent="0.35">
      <c r="A2501" s="15">
        <v>44296.933500000239</v>
      </c>
      <c r="B2501" s="9">
        <v>70</v>
      </c>
      <c r="C2501" s="9" t="s">
        <v>148</v>
      </c>
      <c r="D2501" s="9" t="s">
        <v>149</v>
      </c>
      <c r="E2501" s="9" t="s">
        <v>171</v>
      </c>
      <c r="F2501" s="9">
        <v>2.8</v>
      </c>
      <c r="G2501" s="9">
        <v>1.6799999999999997</v>
      </c>
      <c r="H2501" s="9" t="s">
        <v>136</v>
      </c>
      <c r="I2501" s="9" t="s">
        <v>190</v>
      </c>
      <c r="J2501" s="9">
        <f>Data[[#This Row],[Miqdar]]*Data[[#This Row],[Qiymət]]</f>
        <v>196</v>
      </c>
      <c r="K2501" s="9">
        <f>Data[[#This Row],[Məbləğ]]-Data[[#This Row],[Maya]]*Data[[#This Row],[Miqdar]]</f>
        <v>78.40000000000002</v>
      </c>
      <c r="O2501"/>
      <c r="P2501"/>
    </row>
    <row r="2502" spans="1:16" x14ac:dyDescent="0.35">
      <c r="A2502" s="15">
        <v>44296.976000000242</v>
      </c>
      <c r="B2502" s="9">
        <v>69</v>
      </c>
      <c r="C2502" s="9" t="s">
        <v>39</v>
      </c>
      <c r="D2502" s="9" t="s">
        <v>124</v>
      </c>
      <c r="E2502" s="9" t="s">
        <v>171</v>
      </c>
      <c r="F2502" s="9">
        <v>2.8</v>
      </c>
      <c r="G2502" s="9">
        <v>1.6799999999999997</v>
      </c>
      <c r="H2502" s="9" t="s">
        <v>136</v>
      </c>
      <c r="I2502" s="9" t="s">
        <v>190</v>
      </c>
      <c r="J2502" s="9">
        <f>Data[[#This Row],[Miqdar]]*Data[[#This Row],[Qiymət]]</f>
        <v>193.2</v>
      </c>
      <c r="K2502" s="9">
        <f>Data[[#This Row],[Məbləğ]]-Data[[#This Row],[Maya]]*Data[[#This Row],[Miqdar]]</f>
        <v>77.28</v>
      </c>
      <c r="O2502"/>
      <c r="P2502"/>
    </row>
    <row r="2503" spans="1:16" x14ac:dyDescent="0.35">
      <c r="A2503" s="15">
        <v>44297.01440000024</v>
      </c>
      <c r="B2503" s="9">
        <v>61</v>
      </c>
      <c r="C2503" s="9" t="s">
        <v>200</v>
      </c>
      <c r="D2503" s="9" t="s">
        <v>122</v>
      </c>
      <c r="E2503" s="9" t="s">
        <v>181</v>
      </c>
      <c r="F2503" s="9">
        <v>0.9</v>
      </c>
      <c r="G2503" s="9">
        <v>0.63</v>
      </c>
      <c r="H2503" s="9" t="s">
        <v>140</v>
      </c>
      <c r="I2503" s="9" t="s">
        <v>174</v>
      </c>
      <c r="J2503" s="9">
        <f>Data[[#This Row],[Miqdar]]*Data[[#This Row],[Qiymət]]</f>
        <v>54.9</v>
      </c>
      <c r="K2503" s="9">
        <f>Data[[#This Row],[Məbləğ]]-Data[[#This Row],[Maya]]*Data[[#This Row],[Miqdar]]</f>
        <v>16.47</v>
      </c>
      <c r="O2503"/>
      <c r="P2503"/>
    </row>
    <row r="2504" spans="1:16" x14ac:dyDescent="0.35">
      <c r="A2504" s="15">
        <v>44297.05300000024</v>
      </c>
      <c r="B2504" s="9">
        <v>59</v>
      </c>
      <c r="C2504" s="9" t="s">
        <v>8</v>
      </c>
      <c r="D2504" s="9" t="s">
        <v>122</v>
      </c>
      <c r="E2504" s="9" t="s">
        <v>144</v>
      </c>
      <c r="F2504" s="9">
        <v>1.4</v>
      </c>
      <c r="G2504" s="9">
        <v>0.97999999999999987</v>
      </c>
      <c r="H2504" s="9" t="s">
        <v>140</v>
      </c>
      <c r="I2504" s="9" t="s">
        <v>194</v>
      </c>
      <c r="J2504" s="9">
        <f>Data[[#This Row],[Miqdar]]*Data[[#This Row],[Qiymət]]</f>
        <v>82.6</v>
      </c>
      <c r="K2504" s="9">
        <f>Data[[#This Row],[Məbləğ]]-Data[[#This Row],[Maya]]*Data[[#This Row],[Miqdar]]</f>
        <v>24.78</v>
      </c>
      <c r="O2504"/>
      <c r="P2504"/>
    </row>
    <row r="2505" spans="1:16" x14ac:dyDescent="0.35">
      <c r="A2505" s="15">
        <v>44297.089500000242</v>
      </c>
      <c r="B2505" s="9">
        <v>66</v>
      </c>
      <c r="C2505" s="9" t="s">
        <v>8</v>
      </c>
      <c r="D2505" s="9" t="s">
        <v>122</v>
      </c>
      <c r="E2505" s="9" t="s">
        <v>169</v>
      </c>
      <c r="F2505" s="9">
        <v>2.5</v>
      </c>
      <c r="G2505" s="9">
        <v>1.25</v>
      </c>
      <c r="H2505" s="9" t="s">
        <v>136</v>
      </c>
      <c r="I2505" s="9" t="s">
        <v>180</v>
      </c>
      <c r="J2505" s="9">
        <f>Data[[#This Row],[Miqdar]]*Data[[#This Row],[Qiymət]]</f>
        <v>165</v>
      </c>
      <c r="K2505" s="9">
        <f>Data[[#This Row],[Məbləğ]]-Data[[#This Row],[Maya]]*Data[[#This Row],[Miqdar]]</f>
        <v>82.5</v>
      </c>
      <c r="O2505"/>
      <c r="P2505"/>
    </row>
    <row r="2506" spans="1:16" x14ac:dyDescent="0.35">
      <c r="A2506" s="15">
        <v>44297.131200000244</v>
      </c>
      <c r="B2506" s="9">
        <v>59</v>
      </c>
      <c r="C2506" s="9" t="s">
        <v>11</v>
      </c>
      <c r="D2506" s="9" t="s">
        <v>122</v>
      </c>
      <c r="E2506" s="9" t="s">
        <v>150</v>
      </c>
      <c r="F2506" s="9">
        <v>3.3</v>
      </c>
      <c r="G2506" s="9">
        <v>2.6399999999999997</v>
      </c>
      <c r="H2506" s="9" t="s">
        <v>136</v>
      </c>
      <c r="I2506" s="9" t="s">
        <v>194</v>
      </c>
      <c r="J2506" s="9">
        <f>Data[[#This Row],[Miqdar]]*Data[[#This Row],[Qiymət]]</f>
        <v>194.7</v>
      </c>
      <c r="K2506" s="9">
        <f>Data[[#This Row],[Məbləğ]]-Data[[#This Row],[Maya]]*Data[[#This Row],[Miqdar]]</f>
        <v>38.94</v>
      </c>
      <c r="O2506"/>
      <c r="P2506"/>
    </row>
    <row r="2507" spans="1:16" x14ac:dyDescent="0.35">
      <c r="A2507" s="15">
        <v>44297.167500000243</v>
      </c>
      <c r="B2507" s="9">
        <v>61</v>
      </c>
      <c r="C2507" s="9" t="s">
        <v>11</v>
      </c>
      <c r="D2507" s="9" t="s">
        <v>122</v>
      </c>
      <c r="E2507" s="9" t="s">
        <v>150</v>
      </c>
      <c r="F2507" s="9">
        <v>3.3</v>
      </c>
      <c r="G2507" s="9">
        <v>2.6399999999999997</v>
      </c>
      <c r="H2507" s="9" t="s">
        <v>136</v>
      </c>
      <c r="I2507" s="9" t="s">
        <v>194</v>
      </c>
      <c r="J2507" s="9">
        <f>Data[[#This Row],[Miqdar]]*Data[[#This Row],[Qiymət]]</f>
        <v>201.29999999999998</v>
      </c>
      <c r="K2507" s="9">
        <f>Data[[#This Row],[Məbləğ]]-Data[[#This Row],[Maya]]*Data[[#This Row],[Miqdar]]</f>
        <v>40.259999999999991</v>
      </c>
      <c r="O2507"/>
      <c r="P2507"/>
    </row>
    <row r="2508" spans="1:16" x14ac:dyDescent="0.35">
      <c r="A2508" s="15">
        <v>44297.210600000246</v>
      </c>
      <c r="B2508" s="9">
        <v>81</v>
      </c>
      <c r="C2508" s="9" t="s">
        <v>11</v>
      </c>
      <c r="D2508" s="9" t="s">
        <v>122</v>
      </c>
      <c r="E2508" s="9" t="s">
        <v>164</v>
      </c>
      <c r="F2508" s="9">
        <v>6.6</v>
      </c>
      <c r="G2508" s="9">
        <v>5.2799999999999994</v>
      </c>
      <c r="H2508" s="9" t="s">
        <v>154</v>
      </c>
      <c r="I2508" s="9" t="s">
        <v>194</v>
      </c>
      <c r="J2508" s="9">
        <f>Data[[#This Row],[Miqdar]]*Data[[#This Row],[Qiymət]]</f>
        <v>534.6</v>
      </c>
      <c r="K2508" s="9">
        <f>Data[[#This Row],[Məbləğ]]-Data[[#This Row],[Maya]]*Data[[#This Row],[Miqdar]]</f>
        <v>106.92000000000007</v>
      </c>
      <c r="O2508"/>
      <c r="P2508"/>
    </row>
    <row r="2509" spans="1:16" x14ac:dyDescent="0.35">
      <c r="A2509" s="15">
        <v>44297.248800000249</v>
      </c>
      <c r="B2509" s="9">
        <v>78</v>
      </c>
      <c r="C2509" s="9" t="s">
        <v>11</v>
      </c>
      <c r="D2509" s="9" t="s">
        <v>122</v>
      </c>
      <c r="E2509" s="9" t="s">
        <v>188</v>
      </c>
      <c r="F2509" s="9">
        <v>2.4</v>
      </c>
      <c r="G2509" s="9">
        <v>1.6800000000000002</v>
      </c>
      <c r="H2509" s="9" t="s">
        <v>154</v>
      </c>
      <c r="I2509" s="9" t="s">
        <v>180</v>
      </c>
      <c r="J2509" s="9">
        <f>Data[[#This Row],[Miqdar]]*Data[[#This Row],[Qiymət]]</f>
        <v>187.2</v>
      </c>
      <c r="K2509" s="9">
        <f>Data[[#This Row],[Məbləğ]]-Data[[#This Row],[Maya]]*Data[[#This Row],[Miqdar]]</f>
        <v>56.159999999999968</v>
      </c>
      <c r="O2509"/>
      <c r="P2509"/>
    </row>
    <row r="2510" spans="1:16" x14ac:dyDescent="0.35">
      <c r="A2510" s="15">
        <v>44297.289300000251</v>
      </c>
      <c r="B2510" s="9">
        <v>53</v>
      </c>
      <c r="C2510" s="9" t="s">
        <v>11</v>
      </c>
      <c r="D2510" s="9" t="s">
        <v>122</v>
      </c>
      <c r="E2510" s="9" t="s">
        <v>146</v>
      </c>
      <c r="F2510" s="9">
        <v>1.7</v>
      </c>
      <c r="G2510" s="9">
        <v>0.85</v>
      </c>
      <c r="H2510" s="9" t="s">
        <v>140</v>
      </c>
      <c r="I2510" s="9" t="s">
        <v>174</v>
      </c>
      <c r="J2510" s="9">
        <f>Data[[#This Row],[Miqdar]]*Data[[#This Row],[Qiymət]]</f>
        <v>90.1</v>
      </c>
      <c r="K2510" s="9">
        <f>Data[[#This Row],[Məbləğ]]-Data[[#This Row],[Maya]]*Data[[#This Row],[Miqdar]]</f>
        <v>45.05</v>
      </c>
      <c r="O2510"/>
      <c r="P2510"/>
    </row>
    <row r="2511" spans="1:16" x14ac:dyDescent="0.35">
      <c r="A2511" s="15">
        <v>44297.32940000025</v>
      </c>
      <c r="B2511" s="9">
        <v>67</v>
      </c>
      <c r="C2511" s="9" t="s">
        <v>16</v>
      </c>
      <c r="D2511" s="9" t="s">
        <v>143</v>
      </c>
      <c r="E2511" s="9" t="s">
        <v>164</v>
      </c>
      <c r="F2511" s="9">
        <v>6.6</v>
      </c>
      <c r="G2511" s="9">
        <v>5.2799999999999994</v>
      </c>
      <c r="H2511" s="9" t="s">
        <v>154</v>
      </c>
      <c r="I2511" s="9" t="s">
        <v>166</v>
      </c>
      <c r="J2511" s="9">
        <f>Data[[#This Row],[Miqdar]]*Data[[#This Row],[Qiymət]]</f>
        <v>442.2</v>
      </c>
      <c r="K2511" s="9">
        <f>Data[[#This Row],[Məbləğ]]-Data[[#This Row],[Maya]]*Data[[#This Row],[Miqdar]]</f>
        <v>88.440000000000055</v>
      </c>
      <c r="O2511"/>
      <c r="P2511"/>
    </row>
    <row r="2512" spans="1:16" x14ac:dyDescent="0.35">
      <c r="A2512" s="15">
        <v>44297.365700000249</v>
      </c>
      <c r="B2512" s="9">
        <v>79</v>
      </c>
      <c r="C2512" s="9" t="s">
        <v>6</v>
      </c>
      <c r="D2512" s="9" t="s">
        <v>121</v>
      </c>
      <c r="E2512" s="9" t="s">
        <v>144</v>
      </c>
      <c r="F2512" s="9">
        <v>1.4</v>
      </c>
      <c r="G2512" s="9">
        <v>0.97999999999999987</v>
      </c>
      <c r="H2512" s="9" t="s">
        <v>140</v>
      </c>
      <c r="I2512" s="9" t="s">
        <v>183</v>
      </c>
      <c r="J2512" s="9">
        <f>Data[[#This Row],[Miqdar]]*Data[[#This Row],[Qiymət]]</f>
        <v>110.6</v>
      </c>
      <c r="K2512" s="9">
        <f>Data[[#This Row],[Məbləğ]]-Data[[#This Row],[Maya]]*Data[[#This Row],[Miqdar]]</f>
        <v>33.180000000000007</v>
      </c>
      <c r="O2512"/>
      <c r="P2512"/>
    </row>
    <row r="2513" spans="1:16" x14ac:dyDescent="0.35">
      <c r="A2513" s="15">
        <v>44297.404500000252</v>
      </c>
      <c r="B2513" s="9">
        <v>75</v>
      </c>
      <c r="C2513" s="9" t="s">
        <v>156</v>
      </c>
      <c r="D2513" s="9" t="s">
        <v>124</v>
      </c>
      <c r="E2513" s="9" t="s">
        <v>153</v>
      </c>
      <c r="F2513" s="9">
        <v>1</v>
      </c>
      <c r="G2513" s="9">
        <v>0.6</v>
      </c>
      <c r="H2513" s="9" t="s">
        <v>154</v>
      </c>
      <c r="I2513" s="9" t="s">
        <v>199</v>
      </c>
      <c r="J2513" s="9">
        <f>Data[[#This Row],[Miqdar]]*Data[[#This Row],[Qiymət]]</f>
        <v>75</v>
      </c>
      <c r="K2513" s="9">
        <f>Data[[#This Row],[Məbləğ]]-Data[[#This Row],[Maya]]*Data[[#This Row],[Miqdar]]</f>
        <v>30</v>
      </c>
      <c r="O2513"/>
      <c r="P2513"/>
    </row>
    <row r="2514" spans="1:16" x14ac:dyDescent="0.35">
      <c r="A2514" s="15">
        <v>44297.442200000252</v>
      </c>
      <c r="B2514" s="9">
        <v>84</v>
      </c>
      <c r="C2514" s="9" t="s">
        <v>36</v>
      </c>
      <c r="D2514" s="9" t="s">
        <v>123</v>
      </c>
      <c r="E2514" s="9" t="s">
        <v>159</v>
      </c>
      <c r="F2514" s="9">
        <v>1.5</v>
      </c>
      <c r="G2514" s="9">
        <v>0.9</v>
      </c>
      <c r="H2514" s="9" t="s">
        <v>154</v>
      </c>
      <c r="I2514" s="9" t="s">
        <v>179</v>
      </c>
      <c r="J2514" s="9">
        <f>Data[[#This Row],[Miqdar]]*Data[[#This Row],[Qiymət]]</f>
        <v>126</v>
      </c>
      <c r="K2514" s="9">
        <f>Data[[#This Row],[Məbləğ]]-Data[[#This Row],[Maya]]*Data[[#This Row],[Miqdar]]</f>
        <v>50.399999999999991</v>
      </c>
      <c r="O2514"/>
      <c r="P2514"/>
    </row>
    <row r="2515" spans="1:16" x14ac:dyDescent="0.35">
      <c r="A2515" s="15">
        <v>44297.482800000253</v>
      </c>
      <c r="B2515" s="9">
        <v>82</v>
      </c>
      <c r="C2515" s="9" t="s">
        <v>142</v>
      </c>
      <c r="D2515" s="9" t="s">
        <v>143</v>
      </c>
      <c r="E2515" s="9" t="s">
        <v>185</v>
      </c>
      <c r="F2515" s="9">
        <v>1.2</v>
      </c>
      <c r="G2515" s="9">
        <v>0.72</v>
      </c>
      <c r="H2515" s="9" t="s">
        <v>154</v>
      </c>
      <c r="I2515" s="9" t="s">
        <v>152</v>
      </c>
      <c r="J2515" s="9">
        <f>Data[[#This Row],[Miqdar]]*Data[[#This Row],[Qiymət]]</f>
        <v>98.399999999999991</v>
      </c>
      <c r="K2515" s="9">
        <f>Data[[#This Row],[Məbləğ]]-Data[[#This Row],[Maya]]*Data[[#This Row],[Miqdar]]</f>
        <v>39.359999999999992</v>
      </c>
      <c r="O2515"/>
      <c r="P2515"/>
    </row>
    <row r="2516" spans="1:16" x14ac:dyDescent="0.35">
      <c r="A2516" s="15">
        <v>44297.527200000251</v>
      </c>
      <c r="B2516" s="9">
        <v>58</v>
      </c>
      <c r="C2516" s="9" t="s">
        <v>167</v>
      </c>
      <c r="D2516" s="9" t="s">
        <v>149</v>
      </c>
      <c r="E2516" s="9" t="s">
        <v>171</v>
      </c>
      <c r="F2516" s="9">
        <v>2.8</v>
      </c>
      <c r="G2516" s="9">
        <v>1.6799999999999997</v>
      </c>
      <c r="H2516" s="9" t="s">
        <v>136</v>
      </c>
      <c r="I2516" s="9" t="s">
        <v>192</v>
      </c>
      <c r="J2516" s="9">
        <f>Data[[#This Row],[Miqdar]]*Data[[#This Row],[Qiymət]]</f>
        <v>162.39999999999998</v>
      </c>
      <c r="K2516" s="9">
        <f>Data[[#This Row],[Məbləğ]]-Data[[#This Row],[Maya]]*Data[[#This Row],[Miqdar]]</f>
        <v>64.959999999999994</v>
      </c>
      <c r="O2516"/>
      <c r="P2516"/>
    </row>
    <row r="2517" spans="1:16" x14ac:dyDescent="0.35">
      <c r="A2517" s="15">
        <v>44297.568700000251</v>
      </c>
      <c r="B2517" s="9">
        <v>81</v>
      </c>
      <c r="C2517" s="9" t="s">
        <v>191</v>
      </c>
      <c r="D2517" s="9" t="s">
        <v>149</v>
      </c>
      <c r="E2517" s="9" t="s">
        <v>186</v>
      </c>
      <c r="F2517" s="9">
        <v>1.4</v>
      </c>
      <c r="G2517" s="9">
        <v>0.97999999999999987</v>
      </c>
      <c r="H2517" s="9" t="s">
        <v>140</v>
      </c>
      <c r="I2517" s="9" t="s">
        <v>151</v>
      </c>
      <c r="J2517" s="9">
        <f>Data[[#This Row],[Miqdar]]*Data[[#This Row],[Qiymət]]</f>
        <v>113.39999999999999</v>
      </c>
      <c r="K2517" s="9">
        <f>Data[[#This Row],[Məbləğ]]-Data[[#This Row],[Maya]]*Data[[#This Row],[Miqdar]]</f>
        <v>34.019999999999996</v>
      </c>
      <c r="O2517"/>
      <c r="P2517"/>
    </row>
    <row r="2518" spans="1:16" x14ac:dyDescent="0.35">
      <c r="A2518" s="15">
        <v>44297.608000000248</v>
      </c>
      <c r="B2518" s="9">
        <v>57</v>
      </c>
      <c r="C2518" s="9" t="s">
        <v>36</v>
      </c>
      <c r="D2518" s="9" t="s">
        <v>123</v>
      </c>
      <c r="E2518" s="9" t="s">
        <v>181</v>
      </c>
      <c r="F2518" s="9">
        <v>0.9</v>
      </c>
      <c r="G2518" s="9">
        <v>0.63</v>
      </c>
      <c r="H2518" s="9" t="s">
        <v>140</v>
      </c>
      <c r="I2518" s="9" t="s">
        <v>179</v>
      </c>
      <c r="J2518" s="9">
        <f>Data[[#This Row],[Miqdar]]*Data[[#This Row],[Qiymət]]</f>
        <v>51.300000000000004</v>
      </c>
      <c r="K2518" s="9">
        <f>Data[[#This Row],[Məbləğ]]-Data[[#This Row],[Maya]]*Data[[#This Row],[Miqdar]]</f>
        <v>15.39</v>
      </c>
      <c r="O2518"/>
      <c r="P2518"/>
    </row>
    <row r="2519" spans="1:16" x14ac:dyDescent="0.35">
      <c r="A2519" s="15">
        <v>44297.645900000251</v>
      </c>
      <c r="B2519" s="9">
        <v>81</v>
      </c>
      <c r="C2519" s="9" t="s">
        <v>160</v>
      </c>
      <c r="D2519" s="9" t="s">
        <v>143</v>
      </c>
      <c r="E2519" s="9" t="s">
        <v>159</v>
      </c>
      <c r="F2519" s="9">
        <v>1.5</v>
      </c>
      <c r="G2519" s="9">
        <v>0.9</v>
      </c>
      <c r="H2519" s="9" t="s">
        <v>154</v>
      </c>
      <c r="I2519" s="9" t="s">
        <v>170</v>
      </c>
      <c r="J2519" s="9">
        <f>Data[[#This Row],[Miqdar]]*Data[[#This Row],[Qiymət]]</f>
        <v>121.5</v>
      </c>
      <c r="K2519" s="9">
        <f>Data[[#This Row],[Məbləğ]]-Data[[#This Row],[Maya]]*Data[[#This Row],[Miqdar]]</f>
        <v>48.599999999999994</v>
      </c>
      <c r="O2519"/>
      <c r="P2519"/>
    </row>
    <row r="2520" spans="1:16" x14ac:dyDescent="0.35">
      <c r="A2520" s="15">
        <v>44297.68710000025</v>
      </c>
      <c r="B2520" s="9">
        <v>60</v>
      </c>
      <c r="C2520" s="9" t="s">
        <v>20</v>
      </c>
      <c r="D2520" s="9" t="s">
        <v>121</v>
      </c>
      <c r="E2520" s="9" t="s">
        <v>164</v>
      </c>
      <c r="F2520" s="9">
        <v>6.6</v>
      </c>
      <c r="G2520" s="9">
        <v>5.2799999999999994</v>
      </c>
      <c r="H2520" s="9" t="s">
        <v>154</v>
      </c>
      <c r="I2520" s="9" t="s">
        <v>198</v>
      </c>
      <c r="J2520" s="9">
        <f>Data[[#This Row],[Miqdar]]*Data[[#This Row],[Qiymət]]</f>
        <v>396</v>
      </c>
      <c r="K2520" s="9">
        <f>Data[[#This Row],[Məbləğ]]-Data[[#This Row],[Maya]]*Data[[#This Row],[Miqdar]]</f>
        <v>79.200000000000045</v>
      </c>
      <c r="O2520"/>
      <c r="P2520"/>
    </row>
    <row r="2521" spans="1:16" x14ac:dyDescent="0.35">
      <c r="A2521" s="15">
        <v>44297.731900000254</v>
      </c>
      <c r="B2521" s="9">
        <v>81</v>
      </c>
      <c r="C2521" s="9" t="s">
        <v>6</v>
      </c>
      <c r="D2521" s="9" t="s">
        <v>121</v>
      </c>
      <c r="E2521" s="9" t="s">
        <v>164</v>
      </c>
      <c r="F2521" s="9">
        <v>6.6</v>
      </c>
      <c r="G2521" s="9">
        <v>5.2799999999999994</v>
      </c>
      <c r="H2521" s="9" t="s">
        <v>154</v>
      </c>
      <c r="I2521" s="9" t="s">
        <v>165</v>
      </c>
      <c r="J2521" s="9">
        <f>Data[[#This Row],[Miqdar]]*Data[[#This Row],[Qiymət]]</f>
        <v>534.6</v>
      </c>
      <c r="K2521" s="9">
        <f>Data[[#This Row],[Məbləğ]]-Data[[#This Row],[Maya]]*Data[[#This Row],[Miqdar]]</f>
        <v>106.92000000000007</v>
      </c>
      <c r="O2521"/>
      <c r="P2521"/>
    </row>
    <row r="2522" spans="1:16" x14ac:dyDescent="0.35">
      <c r="A2522" s="15">
        <v>44297.774000000252</v>
      </c>
      <c r="B2522" s="9">
        <v>68</v>
      </c>
      <c r="C2522" s="9" t="s">
        <v>20</v>
      </c>
      <c r="D2522" s="9" t="s">
        <v>121</v>
      </c>
      <c r="E2522" s="9" t="s">
        <v>164</v>
      </c>
      <c r="F2522" s="9">
        <v>6.6</v>
      </c>
      <c r="G2522" s="9">
        <v>5.2799999999999994</v>
      </c>
      <c r="H2522" s="9" t="s">
        <v>154</v>
      </c>
      <c r="I2522" s="9" t="s">
        <v>183</v>
      </c>
      <c r="J2522" s="9">
        <f>Data[[#This Row],[Miqdar]]*Data[[#This Row],[Qiymət]]</f>
        <v>448.79999999999995</v>
      </c>
      <c r="K2522" s="9">
        <f>Data[[#This Row],[Məbləğ]]-Data[[#This Row],[Maya]]*Data[[#This Row],[Miqdar]]</f>
        <v>89.759999999999991</v>
      </c>
      <c r="O2522"/>
      <c r="P2522"/>
    </row>
    <row r="2523" spans="1:16" x14ac:dyDescent="0.35">
      <c r="A2523" s="15">
        <v>44297.818600000253</v>
      </c>
      <c r="B2523" s="9">
        <v>71</v>
      </c>
      <c r="C2523" s="9" t="s">
        <v>6</v>
      </c>
      <c r="D2523" s="9" t="s">
        <v>121</v>
      </c>
      <c r="E2523" s="9" t="s">
        <v>144</v>
      </c>
      <c r="F2523" s="9">
        <v>1.4</v>
      </c>
      <c r="G2523" s="9">
        <v>0.97999999999999987</v>
      </c>
      <c r="H2523" s="9" t="s">
        <v>140</v>
      </c>
      <c r="I2523" s="9" t="s">
        <v>193</v>
      </c>
      <c r="J2523" s="9">
        <f>Data[[#This Row],[Miqdar]]*Data[[#This Row],[Qiymət]]</f>
        <v>99.399999999999991</v>
      </c>
      <c r="K2523" s="9">
        <f>Data[[#This Row],[Məbləğ]]-Data[[#This Row],[Maya]]*Data[[#This Row],[Miqdar]]</f>
        <v>29.820000000000007</v>
      </c>
      <c r="O2523"/>
      <c r="P2523"/>
    </row>
    <row r="2524" spans="1:16" x14ac:dyDescent="0.35">
      <c r="A2524" s="15">
        <v>44297.854000000254</v>
      </c>
      <c r="B2524" s="9">
        <v>58</v>
      </c>
      <c r="C2524" s="9" t="s">
        <v>142</v>
      </c>
      <c r="D2524" s="9" t="s">
        <v>143</v>
      </c>
      <c r="E2524" s="9" t="s">
        <v>153</v>
      </c>
      <c r="F2524" s="9">
        <v>1</v>
      </c>
      <c r="G2524" s="9">
        <v>0.6</v>
      </c>
      <c r="H2524" s="9" t="s">
        <v>154</v>
      </c>
      <c r="I2524" s="9" t="s">
        <v>161</v>
      </c>
      <c r="J2524" s="9">
        <f>Data[[#This Row],[Miqdar]]*Data[[#This Row],[Qiymət]]</f>
        <v>58</v>
      </c>
      <c r="K2524" s="9">
        <f>Data[[#This Row],[Məbləğ]]-Data[[#This Row],[Maya]]*Data[[#This Row],[Miqdar]]</f>
        <v>23.200000000000003</v>
      </c>
      <c r="O2524"/>
      <c r="P2524"/>
    </row>
    <row r="2525" spans="1:16" x14ac:dyDescent="0.35">
      <c r="A2525" s="15">
        <v>44297.895300000251</v>
      </c>
      <c r="B2525" s="9">
        <v>58</v>
      </c>
      <c r="C2525" s="9" t="s">
        <v>148</v>
      </c>
      <c r="D2525" s="9" t="s">
        <v>149</v>
      </c>
      <c r="E2525" s="9" t="s">
        <v>162</v>
      </c>
      <c r="F2525" s="9">
        <v>3.2</v>
      </c>
      <c r="G2525" s="9">
        <v>1.6</v>
      </c>
      <c r="H2525" s="9" t="s">
        <v>136</v>
      </c>
      <c r="I2525" s="9" t="s">
        <v>173</v>
      </c>
      <c r="J2525" s="9">
        <f>Data[[#This Row],[Miqdar]]*Data[[#This Row],[Qiymət]]</f>
        <v>185.60000000000002</v>
      </c>
      <c r="K2525" s="9">
        <f>Data[[#This Row],[Məbləğ]]-Data[[#This Row],[Maya]]*Data[[#This Row],[Miqdar]]</f>
        <v>92.800000000000011</v>
      </c>
      <c r="O2525"/>
      <c r="P2525"/>
    </row>
    <row r="2526" spans="1:16" x14ac:dyDescent="0.35">
      <c r="A2526" s="15">
        <v>44297.931700000248</v>
      </c>
      <c r="B2526" s="9">
        <v>67</v>
      </c>
      <c r="C2526" s="9" t="s">
        <v>160</v>
      </c>
      <c r="D2526" s="9" t="s">
        <v>143</v>
      </c>
      <c r="E2526" s="9" t="s">
        <v>162</v>
      </c>
      <c r="F2526" s="9">
        <v>3.2</v>
      </c>
      <c r="G2526" s="9">
        <v>1.6</v>
      </c>
      <c r="H2526" s="9" t="s">
        <v>136</v>
      </c>
      <c r="I2526" s="9" t="s">
        <v>161</v>
      </c>
      <c r="J2526" s="9">
        <f>Data[[#This Row],[Miqdar]]*Data[[#This Row],[Qiymət]]</f>
        <v>214.4</v>
      </c>
      <c r="K2526" s="9">
        <f>Data[[#This Row],[Məbləğ]]-Data[[#This Row],[Maya]]*Data[[#This Row],[Miqdar]]</f>
        <v>107.2</v>
      </c>
      <c r="O2526"/>
      <c r="P2526"/>
    </row>
    <row r="2527" spans="1:16" x14ac:dyDescent="0.35">
      <c r="A2527" s="15">
        <v>44297.969900000251</v>
      </c>
      <c r="B2527" s="9">
        <v>50</v>
      </c>
      <c r="C2527" s="9" t="s">
        <v>160</v>
      </c>
      <c r="D2527" s="9" t="s">
        <v>143</v>
      </c>
      <c r="E2527" s="9" t="s">
        <v>162</v>
      </c>
      <c r="F2527" s="9">
        <v>3.2</v>
      </c>
      <c r="G2527" s="9">
        <v>1.6</v>
      </c>
      <c r="H2527" s="9" t="s">
        <v>136</v>
      </c>
      <c r="I2527" s="9" t="s">
        <v>201</v>
      </c>
      <c r="J2527" s="9">
        <f>Data[[#This Row],[Miqdar]]*Data[[#This Row],[Qiymət]]</f>
        <v>160</v>
      </c>
      <c r="K2527" s="9">
        <f>Data[[#This Row],[Məbləğ]]-Data[[#This Row],[Maya]]*Data[[#This Row],[Miqdar]]</f>
        <v>80</v>
      </c>
      <c r="O2527"/>
      <c r="P2527"/>
    </row>
    <row r="2528" spans="1:16" x14ac:dyDescent="0.35">
      <c r="A2528" s="15">
        <v>44298.007300000252</v>
      </c>
      <c r="B2528" s="9">
        <v>61</v>
      </c>
      <c r="C2528" s="9" t="s">
        <v>20</v>
      </c>
      <c r="D2528" s="9" t="s">
        <v>121</v>
      </c>
      <c r="E2528" s="9" t="s">
        <v>188</v>
      </c>
      <c r="F2528" s="9">
        <v>2.4</v>
      </c>
      <c r="G2528" s="9">
        <v>1.6800000000000002</v>
      </c>
      <c r="H2528" s="9" t="s">
        <v>154</v>
      </c>
      <c r="I2528" s="9" t="s">
        <v>183</v>
      </c>
      <c r="J2528" s="9">
        <f>Data[[#This Row],[Miqdar]]*Data[[#This Row],[Qiymət]]</f>
        <v>146.4</v>
      </c>
      <c r="K2528" s="9">
        <f>Data[[#This Row],[Məbləğ]]-Data[[#This Row],[Maya]]*Data[[#This Row],[Miqdar]]</f>
        <v>43.92</v>
      </c>
      <c r="O2528"/>
      <c r="P2528"/>
    </row>
    <row r="2529" spans="1:16" x14ac:dyDescent="0.35">
      <c r="A2529" s="15">
        <v>44298.042500000251</v>
      </c>
      <c r="B2529" s="9">
        <v>81</v>
      </c>
      <c r="C2529" s="9" t="s">
        <v>20</v>
      </c>
      <c r="D2529" s="9" t="s">
        <v>121</v>
      </c>
      <c r="E2529" s="9" t="s">
        <v>188</v>
      </c>
      <c r="F2529" s="9">
        <v>2.4</v>
      </c>
      <c r="G2529" s="9">
        <v>1.6800000000000002</v>
      </c>
      <c r="H2529" s="9" t="s">
        <v>154</v>
      </c>
      <c r="I2529" s="9" t="s">
        <v>183</v>
      </c>
      <c r="J2529" s="9">
        <f>Data[[#This Row],[Miqdar]]*Data[[#This Row],[Qiymət]]</f>
        <v>194.4</v>
      </c>
      <c r="K2529" s="9">
        <f>Data[[#This Row],[Məbləğ]]-Data[[#This Row],[Maya]]*Data[[#This Row],[Miqdar]]</f>
        <v>58.319999999999993</v>
      </c>
      <c r="O2529"/>
      <c r="P2529"/>
    </row>
    <row r="2530" spans="1:16" x14ac:dyDescent="0.35">
      <c r="A2530" s="15">
        <v>44298.081200000248</v>
      </c>
      <c r="B2530" s="9">
        <v>69</v>
      </c>
      <c r="C2530" s="9" t="s">
        <v>160</v>
      </c>
      <c r="D2530" s="9" t="s">
        <v>143</v>
      </c>
      <c r="E2530" s="9" t="s">
        <v>188</v>
      </c>
      <c r="F2530" s="9">
        <v>2.4</v>
      </c>
      <c r="G2530" s="9">
        <v>1.6800000000000002</v>
      </c>
      <c r="H2530" s="9" t="s">
        <v>154</v>
      </c>
      <c r="I2530" s="9" t="s">
        <v>161</v>
      </c>
      <c r="J2530" s="9">
        <f>Data[[#This Row],[Miqdar]]*Data[[#This Row],[Qiymət]]</f>
        <v>165.6</v>
      </c>
      <c r="K2530" s="9">
        <f>Data[[#This Row],[Məbləğ]]-Data[[#This Row],[Maya]]*Data[[#This Row],[Miqdar]]</f>
        <v>49.679999999999978</v>
      </c>
      <c r="O2530"/>
      <c r="P2530"/>
    </row>
    <row r="2531" spans="1:16" x14ac:dyDescent="0.35">
      <c r="A2531" s="15">
        <v>44298.126000000251</v>
      </c>
      <c r="B2531" s="9">
        <v>76</v>
      </c>
      <c r="C2531" s="9" t="s">
        <v>28</v>
      </c>
      <c r="D2531" s="9" t="s">
        <v>143</v>
      </c>
      <c r="E2531" s="9" t="s">
        <v>188</v>
      </c>
      <c r="F2531" s="9">
        <v>2.4</v>
      </c>
      <c r="G2531" s="9">
        <v>1.6800000000000002</v>
      </c>
      <c r="H2531" s="9" t="s">
        <v>154</v>
      </c>
      <c r="I2531" s="9" t="s">
        <v>161</v>
      </c>
      <c r="J2531" s="9">
        <f>Data[[#This Row],[Miqdar]]*Data[[#This Row],[Qiymət]]</f>
        <v>182.4</v>
      </c>
      <c r="K2531" s="9">
        <f>Data[[#This Row],[Məbləğ]]-Data[[#This Row],[Maya]]*Data[[#This Row],[Miqdar]]</f>
        <v>54.72</v>
      </c>
      <c r="O2531"/>
      <c r="P2531"/>
    </row>
    <row r="2532" spans="1:16" x14ac:dyDescent="0.35">
      <c r="A2532" s="15">
        <v>44298.163800000249</v>
      </c>
      <c r="B2532" s="9">
        <v>59</v>
      </c>
      <c r="C2532" s="9" t="s">
        <v>138</v>
      </c>
      <c r="D2532" s="9" t="s">
        <v>123</v>
      </c>
      <c r="E2532" s="9" t="s">
        <v>169</v>
      </c>
      <c r="F2532" s="9">
        <v>2.5</v>
      </c>
      <c r="G2532" s="9">
        <v>1.25</v>
      </c>
      <c r="H2532" s="9" t="s">
        <v>136</v>
      </c>
      <c r="I2532" s="9" t="s">
        <v>179</v>
      </c>
      <c r="J2532" s="9">
        <f>Data[[#This Row],[Miqdar]]*Data[[#This Row],[Qiymət]]</f>
        <v>147.5</v>
      </c>
      <c r="K2532" s="9">
        <f>Data[[#This Row],[Məbləğ]]-Data[[#This Row],[Maya]]*Data[[#This Row],[Miqdar]]</f>
        <v>73.75</v>
      </c>
      <c r="O2532"/>
      <c r="P2532"/>
    </row>
    <row r="2533" spans="1:16" x14ac:dyDescent="0.35">
      <c r="A2533" s="15">
        <v>44298.202800000246</v>
      </c>
      <c r="B2533" s="9">
        <v>78</v>
      </c>
      <c r="C2533" s="9" t="s">
        <v>36</v>
      </c>
      <c r="D2533" s="9" t="s">
        <v>123</v>
      </c>
      <c r="E2533" s="9" t="s">
        <v>162</v>
      </c>
      <c r="F2533" s="9">
        <v>3.2</v>
      </c>
      <c r="G2533" s="9">
        <v>1.6</v>
      </c>
      <c r="H2533" s="9" t="s">
        <v>136</v>
      </c>
      <c r="I2533" s="9" t="s">
        <v>141</v>
      </c>
      <c r="J2533" s="9">
        <f>Data[[#This Row],[Miqdar]]*Data[[#This Row],[Qiymət]]</f>
        <v>249.60000000000002</v>
      </c>
      <c r="K2533" s="9">
        <f>Data[[#This Row],[Məbləğ]]-Data[[#This Row],[Maya]]*Data[[#This Row],[Miqdar]]</f>
        <v>124.80000000000001</v>
      </c>
      <c r="O2533"/>
      <c r="P2533"/>
    </row>
    <row r="2534" spans="1:16" x14ac:dyDescent="0.35">
      <c r="A2534" s="15">
        <v>44298.241600000249</v>
      </c>
      <c r="B2534" s="9">
        <v>65</v>
      </c>
      <c r="C2534" s="9" t="s">
        <v>36</v>
      </c>
      <c r="D2534" s="9" t="s">
        <v>123</v>
      </c>
      <c r="E2534" s="9" t="s">
        <v>184</v>
      </c>
      <c r="F2534" s="9">
        <v>1.8</v>
      </c>
      <c r="G2534" s="9">
        <v>1.08</v>
      </c>
      <c r="H2534" s="9" t="s">
        <v>154</v>
      </c>
      <c r="I2534" s="9" t="s">
        <v>141</v>
      </c>
      <c r="J2534" s="9">
        <f>Data[[#This Row],[Miqdar]]*Data[[#This Row],[Qiymət]]</f>
        <v>117</v>
      </c>
      <c r="K2534" s="9">
        <f>Data[[#This Row],[Məbləğ]]-Data[[#This Row],[Maya]]*Data[[#This Row],[Miqdar]]</f>
        <v>46.8</v>
      </c>
      <c r="O2534"/>
      <c r="P2534"/>
    </row>
    <row r="2535" spans="1:16" x14ac:dyDescent="0.35">
      <c r="A2535" s="15">
        <v>44298.283700000247</v>
      </c>
      <c r="B2535" s="9">
        <v>58</v>
      </c>
      <c r="C2535" s="9" t="s">
        <v>200</v>
      </c>
      <c r="D2535" s="9" t="s">
        <v>122</v>
      </c>
      <c r="E2535" s="9" t="s">
        <v>182</v>
      </c>
      <c r="F2535" s="9">
        <v>3.4</v>
      </c>
      <c r="G2535" s="9">
        <v>2.38</v>
      </c>
      <c r="H2535" s="9" t="s">
        <v>136</v>
      </c>
      <c r="I2535" s="9" t="s">
        <v>197</v>
      </c>
      <c r="J2535" s="9">
        <f>Data[[#This Row],[Miqdar]]*Data[[#This Row],[Qiymət]]</f>
        <v>197.2</v>
      </c>
      <c r="K2535" s="9">
        <f>Data[[#This Row],[Məbləğ]]-Data[[#This Row],[Maya]]*Data[[#This Row],[Miqdar]]</f>
        <v>59.16</v>
      </c>
      <c r="O2535"/>
      <c r="P2535"/>
    </row>
    <row r="2536" spans="1:16" x14ac:dyDescent="0.35">
      <c r="A2536" s="15">
        <v>44298.32390000025</v>
      </c>
      <c r="B2536" s="9">
        <v>71</v>
      </c>
      <c r="C2536" s="9" t="s">
        <v>8</v>
      </c>
      <c r="D2536" s="9" t="s">
        <v>122</v>
      </c>
      <c r="E2536" s="9" t="s">
        <v>188</v>
      </c>
      <c r="F2536" s="9">
        <v>2.4</v>
      </c>
      <c r="G2536" s="9">
        <v>1.6800000000000002</v>
      </c>
      <c r="H2536" s="9" t="s">
        <v>154</v>
      </c>
      <c r="I2536" s="9" t="s">
        <v>174</v>
      </c>
      <c r="J2536" s="9">
        <f>Data[[#This Row],[Miqdar]]*Data[[#This Row],[Qiymət]]</f>
        <v>170.4</v>
      </c>
      <c r="K2536" s="9">
        <f>Data[[#This Row],[Məbləğ]]-Data[[#This Row],[Maya]]*Data[[#This Row],[Miqdar]]</f>
        <v>51.11999999999999</v>
      </c>
      <c r="O2536"/>
      <c r="P2536"/>
    </row>
    <row r="2537" spans="1:16" x14ac:dyDescent="0.35">
      <c r="A2537" s="15">
        <v>44298.368300000249</v>
      </c>
      <c r="B2537" s="9">
        <v>65</v>
      </c>
      <c r="C2537" s="9" t="s">
        <v>8</v>
      </c>
      <c r="D2537" s="9" t="s">
        <v>122</v>
      </c>
      <c r="E2537" s="9" t="s">
        <v>169</v>
      </c>
      <c r="F2537" s="9">
        <v>2.5</v>
      </c>
      <c r="G2537" s="9">
        <v>1.25</v>
      </c>
      <c r="H2537" s="9" t="s">
        <v>136</v>
      </c>
      <c r="I2537" s="9" t="s">
        <v>174</v>
      </c>
      <c r="J2537" s="9">
        <f>Data[[#This Row],[Miqdar]]*Data[[#This Row],[Qiymət]]</f>
        <v>162.5</v>
      </c>
      <c r="K2537" s="9">
        <f>Data[[#This Row],[Məbləğ]]-Data[[#This Row],[Maya]]*Data[[#This Row],[Miqdar]]</f>
        <v>81.25</v>
      </c>
      <c r="O2537"/>
      <c r="P2537"/>
    </row>
    <row r="2538" spans="1:16" x14ac:dyDescent="0.35">
      <c r="A2538" s="15">
        <v>44298.407300000246</v>
      </c>
      <c r="B2538" s="9">
        <v>66</v>
      </c>
      <c r="C2538" s="9" t="s">
        <v>25</v>
      </c>
      <c r="D2538" s="9" t="s">
        <v>122</v>
      </c>
      <c r="E2538" s="9" t="s">
        <v>162</v>
      </c>
      <c r="F2538" s="9">
        <v>3.2</v>
      </c>
      <c r="G2538" s="9">
        <v>1.6</v>
      </c>
      <c r="H2538" s="9" t="s">
        <v>136</v>
      </c>
      <c r="I2538" s="9" t="s">
        <v>180</v>
      </c>
      <c r="J2538" s="9">
        <f>Data[[#This Row],[Miqdar]]*Data[[#This Row],[Qiymət]]</f>
        <v>211.20000000000002</v>
      </c>
      <c r="K2538" s="9">
        <f>Data[[#This Row],[Məbləğ]]-Data[[#This Row],[Maya]]*Data[[#This Row],[Miqdar]]</f>
        <v>105.60000000000001</v>
      </c>
      <c r="O2538"/>
      <c r="P2538"/>
    </row>
    <row r="2539" spans="1:16" x14ac:dyDescent="0.35">
      <c r="A2539" s="15">
        <v>44298.448400000249</v>
      </c>
      <c r="B2539" s="9">
        <v>64</v>
      </c>
      <c r="C2539" s="9" t="s">
        <v>11</v>
      </c>
      <c r="D2539" s="9" t="s">
        <v>122</v>
      </c>
      <c r="E2539" s="9" t="s">
        <v>164</v>
      </c>
      <c r="F2539" s="9">
        <v>6.6</v>
      </c>
      <c r="G2539" s="9">
        <v>5.2799999999999994</v>
      </c>
      <c r="H2539" s="9" t="s">
        <v>154</v>
      </c>
      <c r="I2539" s="9" t="s">
        <v>194</v>
      </c>
      <c r="J2539" s="9">
        <f>Data[[#This Row],[Miqdar]]*Data[[#This Row],[Qiymət]]</f>
        <v>422.4</v>
      </c>
      <c r="K2539" s="9">
        <f>Data[[#This Row],[Məbləğ]]-Data[[#This Row],[Maya]]*Data[[#This Row],[Miqdar]]</f>
        <v>84.480000000000018</v>
      </c>
      <c r="O2539"/>
      <c r="P2539"/>
    </row>
    <row r="2540" spans="1:16" x14ac:dyDescent="0.35">
      <c r="A2540" s="15">
        <v>44298.483600000247</v>
      </c>
      <c r="B2540" s="9">
        <v>68</v>
      </c>
      <c r="C2540" s="9" t="s">
        <v>36</v>
      </c>
      <c r="D2540" s="9" t="s">
        <v>123</v>
      </c>
      <c r="E2540" s="9" t="s">
        <v>164</v>
      </c>
      <c r="F2540" s="9">
        <v>6.6</v>
      </c>
      <c r="G2540" s="9">
        <v>5.2799999999999994</v>
      </c>
      <c r="H2540" s="9" t="s">
        <v>154</v>
      </c>
      <c r="I2540" s="9" t="s">
        <v>179</v>
      </c>
      <c r="J2540" s="9">
        <f>Data[[#This Row],[Miqdar]]*Data[[#This Row],[Qiymət]]</f>
        <v>448.79999999999995</v>
      </c>
      <c r="K2540" s="9">
        <f>Data[[#This Row],[Məbləğ]]-Data[[#This Row],[Maya]]*Data[[#This Row],[Miqdar]]</f>
        <v>89.759999999999991</v>
      </c>
      <c r="O2540"/>
      <c r="P2540"/>
    </row>
    <row r="2541" spans="1:16" x14ac:dyDescent="0.35">
      <c r="A2541" s="15">
        <v>44298.520800000246</v>
      </c>
      <c r="B2541" s="9">
        <v>69</v>
      </c>
      <c r="C2541" s="9" t="s">
        <v>187</v>
      </c>
      <c r="D2541" s="9" t="s">
        <v>124</v>
      </c>
      <c r="E2541" s="9" t="s">
        <v>162</v>
      </c>
      <c r="F2541" s="9">
        <v>3.2</v>
      </c>
      <c r="G2541" s="9">
        <v>1.6</v>
      </c>
      <c r="H2541" s="9" t="s">
        <v>136</v>
      </c>
      <c r="I2541" s="9" t="s">
        <v>157</v>
      </c>
      <c r="J2541" s="9">
        <f>Data[[#This Row],[Miqdar]]*Data[[#This Row],[Qiymət]]</f>
        <v>220.8</v>
      </c>
      <c r="K2541" s="9">
        <f>Data[[#This Row],[Məbləğ]]-Data[[#This Row],[Maya]]*Data[[#This Row],[Miqdar]]</f>
        <v>110.4</v>
      </c>
      <c r="O2541"/>
      <c r="P2541"/>
    </row>
    <row r="2542" spans="1:16" x14ac:dyDescent="0.35">
      <c r="A2542" s="15">
        <v>44298.558500000247</v>
      </c>
      <c r="B2542" s="9">
        <v>68</v>
      </c>
      <c r="C2542" s="9" t="s">
        <v>175</v>
      </c>
      <c r="D2542" s="9" t="s">
        <v>123</v>
      </c>
      <c r="E2542" s="9" t="s">
        <v>158</v>
      </c>
      <c r="F2542" s="9">
        <v>3.9</v>
      </c>
      <c r="G2542" s="9">
        <v>1.95</v>
      </c>
      <c r="H2542" s="9" t="s">
        <v>154</v>
      </c>
      <c r="I2542" s="9" t="s">
        <v>141</v>
      </c>
      <c r="J2542" s="9">
        <f>Data[[#This Row],[Miqdar]]*Data[[#This Row],[Qiymət]]</f>
        <v>265.2</v>
      </c>
      <c r="K2542" s="9">
        <f>Data[[#This Row],[Məbləğ]]-Data[[#This Row],[Maya]]*Data[[#This Row],[Miqdar]]</f>
        <v>132.6</v>
      </c>
      <c r="O2542"/>
      <c r="P2542"/>
    </row>
    <row r="2543" spans="1:16" x14ac:dyDescent="0.35">
      <c r="A2543" s="15">
        <v>44298.598200000248</v>
      </c>
      <c r="B2543" s="9">
        <v>78</v>
      </c>
      <c r="C2543" s="9" t="s">
        <v>16</v>
      </c>
      <c r="D2543" s="9" t="s">
        <v>143</v>
      </c>
      <c r="E2543" s="9" t="s">
        <v>169</v>
      </c>
      <c r="F2543" s="9">
        <v>2.5</v>
      </c>
      <c r="G2543" s="9">
        <v>1.25</v>
      </c>
      <c r="H2543" s="9" t="s">
        <v>136</v>
      </c>
      <c r="I2543" s="9" t="s">
        <v>155</v>
      </c>
      <c r="J2543" s="9">
        <f>Data[[#This Row],[Miqdar]]*Data[[#This Row],[Qiymət]]</f>
        <v>195</v>
      </c>
      <c r="K2543" s="9">
        <f>Data[[#This Row],[Məbləğ]]-Data[[#This Row],[Maya]]*Data[[#This Row],[Miqdar]]</f>
        <v>97.5</v>
      </c>
      <c r="O2543"/>
      <c r="P2543"/>
    </row>
    <row r="2544" spans="1:16" x14ac:dyDescent="0.35">
      <c r="A2544" s="15">
        <v>44298.638300000246</v>
      </c>
      <c r="B2544" s="9">
        <v>67</v>
      </c>
      <c r="C2544" s="9" t="s">
        <v>16</v>
      </c>
      <c r="D2544" s="9" t="s">
        <v>143</v>
      </c>
      <c r="E2544" s="9" t="s">
        <v>169</v>
      </c>
      <c r="F2544" s="9">
        <v>2.5</v>
      </c>
      <c r="G2544" s="9">
        <v>1.25</v>
      </c>
      <c r="H2544" s="9" t="s">
        <v>136</v>
      </c>
      <c r="I2544" s="9" t="s">
        <v>201</v>
      </c>
      <c r="J2544" s="9">
        <f>Data[[#This Row],[Miqdar]]*Data[[#This Row],[Qiymət]]</f>
        <v>167.5</v>
      </c>
      <c r="K2544" s="9">
        <f>Data[[#This Row],[Məbləğ]]-Data[[#This Row],[Maya]]*Data[[#This Row],[Miqdar]]</f>
        <v>83.75</v>
      </c>
      <c r="O2544"/>
      <c r="P2544"/>
    </row>
    <row r="2545" spans="1:16" x14ac:dyDescent="0.35">
      <c r="A2545" s="15">
        <v>44298.674200000249</v>
      </c>
      <c r="B2545" s="9">
        <v>57</v>
      </c>
      <c r="C2545" s="9" t="s">
        <v>16</v>
      </c>
      <c r="D2545" s="9" t="s">
        <v>143</v>
      </c>
      <c r="E2545" s="9" t="s">
        <v>169</v>
      </c>
      <c r="F2545" s="9">
        <v>2.5</v>
      </c>
      <c r="G2545" s="9">
        <v>1.25</v>
      </c>
      <c r="H2545" s="9" t="s">
        <v>136</v>
      </c>
      <c r="I2545" s="9" t="s">
        <v>145</v>
      </c>
      <c r="J2545" s="9">
        <f>Data[[#This Row],[Miqdar]]*Data[[#This Row],[Qiymət]]</f>
        <v>142.5</v>
      </c>
      <c r="K2545" s="9">
        <f>Data[[#This Row],[Məbləğ]]-Data[[#This Row],[Maya]]*Data[[#This Row],[Miqdar]]</f>
        <v>71.25</v>
      </c>
      <c r="O2545"/>
      <c r="P2545"/>
    </row>
    <row r="2546" spans="1:16" x14ac:dyDescent="0.35">
      <c r="A2546" s="15">
        <v>44298.711200000245</v>
      </c>
      <c r="B2546" s="9">
        <v>67</v>
      </c>
      <c r="C2546" s="9" t="s">
        <v>36</v>
      </c>
      <c r="D2546" s="9" t="s">
        <v>123</v>
      </c>
      <c r="E2546" s="9" t="s">
        <v>164</v>
      </c>
      <c r="F2546" s="9">
        <v>6.6</v>
      </c>
      <c r="G2546" s="9">
        <v>5.2799999999999994</v>
      </c>
      <c r="H2546" s="9" t="s">
        <v>154</v>
      </c>
      <c r="I2546" s="9" t="s">
        <v>179</v>
      </c>
      <c r="J2546" s="9">
        <f>Data[[#This Row],[Miqdar]]*Data[[#This Row],[Qiymət]]</f>
        <v>442.2</v>
      </c>
      <c r="K2546" s="9">
        <f>Data[[#This Row],[Məbləğ]]-Data[[#This Row],[Maya]]*Data[[#This Row],[Miqdar]]</f>
        <v>88.440000000000055</v>
      </c>
      <c r="O2546"/>
      <c r="P2546"/>
    </row>
    <row r="2547" spans="1:16" x14ac:dyDescent="0.35">
      <c r="A2547" s="15">
        <v>44298.746600000246</v>
      </c>
      <c r="B2547" s="9">
        <v>70</v>
      </c>
      <c r="C2547" s="9" t="s">
        <v>167</v>
      </c>
      <c r="D2547" s="9" t="s">
        <v>149</v>
      </c>
      <c r="E2547" s="9" t="s">
        <v>153</v>
      </c>
      <c r="F2547" s="9">
        <v>1</v>
      </c>
      <c r="G2547" s="9">
        <v>0.6</v>
      </c>
      <c r="H2547" s="9" t="s">
        <v>154</v>
      </c>
      <c r="I2547" s="9" t="s">
        <v>199</v>
      </c>
      <c r="J2547" s="9">
        <f>Data[[#This Row],[Miqdar]]*Data[[#This Row],[Qiymət]]</f>
        <v>70</v>
      </c>
      <c r="K2547" s="9">
        <f>Data[[#This Row],[Məbləğ]]-Data[[#This Row],[Maya]]*Data[[#This Row],[Miqdar]]</f>
        <v>28</v>
      </c>
      <c r="O2547"/>
      <c r="P2547"/>
    </row>
    <row r="2548" spans="1:16" x14ac:dyDescent="0.35">
      <c r="A2548" s="15">
        <v>44298.788300000248</v>
      </c>
      <c r="B2548" s="9">
        <v>77</v>
      </c>
      <c r="C2548" s="9" t="s">
        <v>36</v>
      </c>
      <c r="D2548" s="9" t="s">
        <v>123</v>
      </c>
      <c r="E2548" s="9" t="s">
        <v>164</v>
      </c>
      <c r="F2548" s="9">
        <v>6.6</v>
      </c>
      <c r="G2548" s="9">
        <v>5.2799999999999994</v>
      </c>
      <c r="H2548" s="9" t="s">
        <v>154</v>
      </c>
      <c r="I2548" s="9" t="s">
        <v>141</v>
      </c>
      <c r="J2548" s="9">
        <f>Data[[#This Row],[Miqdar]]*Data[[#This Row],[Qiymət]]</f>
        <v>508.2</v>
      </c>
      <c r="K2548" s="9">
        <f>Data[[#This Row],[Məbləğ]]-Data[[#This Row],[Maya]]*Data[[#This Row],[Miqdar]]</f>
        <v>101.64000000000004</v>
      </c>
      <c r="O2548"/>
      <c r="P2548"/>
    </row>
    <row r="2549" spans="1:16" x14ac:dyDescent="0.35">
      <c r="A2549" s="15">
        <v>44298.829600000245</v>
      </c>
      <c r="B2549" s="9">
        <v>61</v>
      </c>
      <c r="C2549" s="9" t="s">
        <v>28</v>
      </c>
      <c r="D2549" s="9" t="s">
        <v>143</v>
      </c>
      <c r="E2549" s="9" t="s">
        <v>182</v>
      </c>
      <c r="F2549" s="9">
        <v>3.4</v>
      </c>
      <c r="G2549" s="9">
        <v>2.38</v>
      </c>
      <c r="H2549" s="9" t="s">
        <v>136</v>
      </c>
      <c r="I2549" s="9" t="s">
        <v>166</v>
      </c>
      <c r="J2549" s="9">
        <f>Data[[#This Row],[Miqdar]]*Data[[#This Row],[Qiymət]]</f>
        <v>207.4</v>
      </c>
      <c r="K2549" s="9">
        <f>Data[[#This Row],[Məbləğ]]-Data[[#This Row],[Maya]]*Data[[#This Row],[Miqdar]]</f>
        <v>62.22</v>
      </c>
      <c r="O2549"/>
      <c r="P2549"/>
    </row>
    <row r="2550" spans="1:16" x14ac:dyDescent="0.35">
      <c r="A2550" s="15">
        <v>44298.872800000245</v>
      </c>
      <c r="B2550" s="9">
        <v>67</v>
      </c>
      <c r="C2550" s="9" t="s">
        <v>175</v>
      </c>
      <c r="D2550" s="9" t="s">
        <v>123</v>
      </c>
      <c r="E2550" s="9" t="s">
        <v>181</v>
      </c>
      <c r="F2550" s="9">
        <v>0.9</v>
      </c>
      <c r="G2550" s="9">
        <v>0.63</v>
      </c>
      <c r="H2550" s="9" t="s">
        <v>140</v>
      </c>
      <c r="I2550" s="9" t="s">
        <v>179</v>
      </c>
      <c r="J2550" s="9">
        <f>Data[[#This Row],[Miqdar]]*Data[[#This Row],[Qiymət]]</f>
        <v>60.300000000000004</v>
      </c>
      <c r="K2550" s="9">
        <f>Data[[#This Row],[Məbləğ]]-Data[[#This Row],[Maya]]*Data[[#This Row],[Miqdar]]</f>
        <v>18.090000000000003</v>
      </c>
      <c r="O2550"/>
      <c r="P2550"/>
    </row>
    <row r="2551" spans="1:16" x14ac:dyDescent="0.35">
      <c r="A2551" s="15">
        <v>44298.907800000248</v>
      </c>
      <c r="B2551" s="9">
        <v>66</v>
      </c>
      <c r="C2551" s="9" t="s">
        <v>16</v>
      </c>
      <c r="D2551" s="9" t="s">
        <v>143</v>
      </c>
      <c r="E2551" s="9" t="s">
        <v>185</v>
      </c>
      <c r="F2551" s="9">
        <v>1.2</v>
      </c>
      <c r="G2551" s="9">
        <v>0.72</v>
      </c>
      <c r="H2551" s="9" t="s">
        <v>154</v>
      </c>
      <c r="I2551" s="9" t="s">
        <v>155</v>
      </c>
      <c r="J2551" s="9">
        <f>Data[[#This Row],[Miqdar]]*Data[[#This Row],[Qiymət]]</f>
        <v>79.2</v>
      </c>
      <c r="K2551" s="9">
        <f>Data[[#This Row],[Məbləğ]]-Data[[#This Row],[Maya]]*Data[[#This Row],[Miqdar]]</f>
        <v>31.680000000000007</v>
      </c>
      <c r="O2551"/>
      <c r="P2551"/>
    </row>
    <row r="2552" spans="1:16" x14ac:dyDescent="0.35">
      <c r="A2552" s="15">
        <v>44298.95180000025</v>
      </c>
      <c r="B2552" s="9">
        <v>64</v>
      </c>
      <c r="C2552" s="9" t="s">
        <v>6</v>
      </c>
      <c r="D2552" s="9" t="s">
        <v>121</v>
      </c>
      <c r="E2552" s="9" t="s">
        <v>139</v>
      </c>
      <c r="F2552" s="9">
        <v>1.5</v>
      </c>
      <c r="G2552" s="9">
        <v>0.75</v>
      </c>
      <c r="H2552" s="9" t="s">
        <v>140</v>
      </c>
      <c r="I2552" s="9" t="s">
        <v>196</v>
      </c>
      <c r="J2552" s="9">
        <f>Data[[#This Row],[Miqdar]]*Data[[#This Row],[Qiymət]]</f>
        <v>96</v>
      </c>
      <c r="K2552" s="9">
        <f>Data[[#This Row],[Məbləğ]]-Data[[#This Row],[Maya]]*Data[[#This Row],[Miqdar]]</f>
        <v>48</v>
      </c>
      <c r="O2552"/>
      <c r="P2552"/>
    </row>
    <row r="2553" spans="1:16" x14ac:dyDescent="0.35">
      <c r="A2553" s="15">
        <v>44298.996800000248</v>
      </c>
      <c r="B2553" s="9">
        <v>76</v>
      </c>
      <c r="C2553" s="9" t="s">
        <v>39</v>
      </c>
      <c r="D2553" s="9" t="s">
        <v>124</v>
      </c>
      <c r="E2553" s="9" t="s">
        <v>186</v>
      </c>
      <c r="F2553" s="9">
        <v>1.4</v>
      </c>
      <c r="G2553" s="9">
        <v>0.97999999999999987</v>
      </c>
      <c r="H2553" s="9" t="s">
        <v>140</v>
      </c>
      <c r="I2553" s="9" t="s">
        <v>172</v>
      </c>
      <c r="J2553" s="9">
        <f>Data[[#This Row],[Miqdar]]*Data[[#This Row],[Qiymət]]</f>
        <v>106.39999999999999</v>
      </c>
      <c r="K2553" s="9">
        <f>Data[[#This Row],[Məbləğ]]-Data[[#This Row],[Maya]]*Data[[#This Row],[Miqdar]]</f>
        <v>31.92</v>
      </c>
      <c r="O2553"/>
      <c r="P2553"/>
    </row>
    <row r="2554" spans="1:16" x14ac:dyDescent="0.35">
      <c r="A2554" s="15">
        <v>44299.037000000251</v>
      </c>
      <c r="B2554" s="9">
        <v>61</v>
      </c>
      <c r="C2554" s="9" t="s">
        <v>148</v>
      </c>
      <c r="D2554" s="9" t="s">
        <v>149</v>
      </c>
      <c r="E2554" s="9" t="s">
        <v>144</v>
      </c>
      <c r="F2554" s="9">
        <v>1.4</v>
      </c>
      <c r="G2554" s="9">
        <v>0.97999999999999987</v>
      </c>
      <c r="H2554" s="9" t="s">
        <v>140</v>
      </c>
      <c r="I2554" s="9" t="s">
        <v>163</v>
      </c>
      <c r="J2554" s="9">
        <f>Data[[#This Row],[Miqdar]]*Data[[#This Row],[Qiymət]]</f>
        <v>85.399999999999991</v>
      </c>
      <c r="K2554" s="9">
        <f>Data[[#This Row],[Məbləğ]]-Data[[#This Row],[Maya]]*Data[[#This Row],[Miqdar]]</f>
        <v>25.619999999999997</v>
      </c>
      <c r="O2554"/>
      <c r="P2554"/>
    </row>
    <row r="2555" spans="1:16" x14ac:dyDescent="0.35">
      <c r="A2555" s="15">
        <v>44299.081900000252</v>
      </c>
      <c r="B2555" s="9">
        <v>62</v>
      </c>
      <c r="C2555" s="9" t="s">
        <v>156</v>
      </c>
      <c r="D2555" s="9" t="s">
        <v>124</v>
      </c>
      <c r="E2555" s="9" t="s">
        <v>162</v>
      </c>
      <c r="F2555" s="9">
        <v>3.2</v>
      </c>
      <c r="G2555" s="9">
        <v>1.6</v>
      </c>
      <c r="H2555" s="9" t="s">
        <v>136</v>
      </c>
      <c r="I2555" s="9" t="s">
        <v>172</v>
      </c>
      <c r="J2555" s="9">
        <f>Data[[#This Row],[Miqdar]]*Data[[#This Row],[Qiymət]]</f>
        <v>198.4</v>
      </c>
      <c r="K2555" s="9">
        <f>Data[[#This Row],[Məbləğ]]-Data[[#This Row],[Maya]]*Data[[#This Row],[Miqdar]]</f>
        <v>99.2</v>
      </c>
      <c r="O2555"/>
      <c r="P2555"/>
    </row>
    <row r="2556" spans="1:16" x14ac:dyDescent="0.35">
      <c r="A2556" s="15">
        <v>44299.118100000254</v>
      </c>
      <c r="B2556" s="9">
        <v>61</v>
      </c>
      <c r="C2556" s="9" t="s">
        <v>148</v>
      </c>
      <c r="D2556" s="9" t="s">
        <v>149</v>
      </c>
      <c r="E2556" s="9" t="s">
        <v>162</v>
      </c>
      <c r="F2556" s="9">
        <v>3.2</v>
      </c>
      <c r="G2556" s="9">
        <v>1.6</v>
      </c>
      <c r="H2556" s="9" t="s">
        <v>136</v>
      </c>
      <c r="I2556" s="9" t="s">
        <v>172</v>
      </c>
      <c r="J2556" s="9">
        <f>Data[[#This Row],[Miqdar]]*Data[[#This Row],[Qiymət]]</f>
        <v>195.20000000000002</v>
      </c>
      <c r="K2556" s="9">
        <f>Data[[#This Row],[Məbləğ]]-Data[[#This Row],[Maya]]*Data[[#This Row],[Miqdar]]</f>
        <v>97.600000000000009</v>
      </c>
      <c r="O2556"/>
      <c r="P2556"/>
    </row>
    <row r="2557" spans="1:16" x14ac:dyDescent="0.35">
      <c r="A2557" s="15">
        <v>44299.153900000252</v>
      </c>
      <c r="B2557" s="9">
        <v>75</v>
      </c>
      <c r="C2557" s="9" t="s">
        <v>3</v>
      </c>
      <c r="D2557" s="9" t="s">
        <v>143</v>
      </c>
      <c r="E2557" s="9" t="s">
        <v>169</v>
      </c>
      <c r="F2557" s="9">
        <v>2.5</v>
      </c>
      <c r="G2557" s="9">
        <v>1.25</v>
      </c>
      <c r="H2557" s="9" t="s">
        <v>136</v>
      </c>
      <c r="I2557" s="9" t="s">
        <v>152</v>
      </c>
      <c r="J2557" s="9">
        <f>Data[[#This Row],[Miqdar]]*Data[[#This Row],[Qiymət]]</f>
        <v>187.5</v>
      </c>
      <c r="K2557" s="9">
        <f>Data[[#This Row],[Məbləğ]]-Data[[#This Row],[Maya]]*Data[[#This Row],[Miqdar]]</f>
        <v>93.75</v>
      </c>
      <c r="O2557"/>
      <c r="P2557"/>
    </row>
    <row r="2558" spans="1:16" x14ac:dyDescent="0.35">
      <c r="A2558" s="15">
        <v>44299.197700000252</v>
      </c>
      <c r="B2558" s="9">
        <v>83</v>
      </c>
      <c r="C2558" s="9" t="s">
        <v>142</v>
      </c>
      <c r="D2558" s="9" t="s">
        <v>143</v>
      </c>
      <c r="E2558" s="9" t="s">
        <v>169</v>
      </c>
      <c r="F2558" s="9">
        <v>2.5</v>
      </c>
      <c r="G2558" s="9">
        <v>1.25</v>
      </c>
      <c r="H2558" s="9" t="s">
        <v>136</v>
      </c>
      <c r="I2558" s="9" t="s">
        <v>152</v>
      </c>
      <c r="J2558" s="9">
        <f>Data[[#This Row],[Miqdar]]*Data[[#This Row],[Qiymət]]</f>
        <v>207.5</v>
      </c>
      <c r="K2558" s="9">
        <f>Data[[#This Row],[Məbləğ]]-Data[[#This Row],[Maya]]*Data[[#This Row],[Miqdar]]</f>
        <v>103.75</v>
      </c>
      <c r="O2558"/>
      <c r="P2558"/>
    </row>
    <row r="2559" spans="1:16" x14ac:dyDescent="0.35">
      <c r="A2559" s="15">
        <v>44299.23580000025</v>
      </c>
      <c r="B2559" s="9">
        <v>74</v>
      </c>
      <c r="C2559" s="9" t="s">
        <v>156</v>
      </c>
      <c r="D2559" s="9" t="s">
        <v>124</v>
      </c>
      <c r="E2559" s="9" t="s">
        <v>188</v>
      </c>
      <c r="F2559" s="9">
        <v>2.4</v>
      </c>
      <c r="G2559" s="9">
        <v>1.6800000000000002</v>
      </c>
      <c r="H2559" s="9" t="s">
        <v>154</v>
      </c>
      <c r="I2559" s="9" t="s">
        <v>192</v>
      </c>
      <c r="J2559" s="9">
        <f>Data[[#This Row],[Miqdar]]*Data[[#This Row],[Qiymət]]</f>
        <v>177.6</v>
      </c>
      <c r="K2559" s="9">
        <f>Data[[#This Row],[Məbləğ]]-Data[[#This Row],[Maya]]*Data[[#This Row],[Miqdar]]</f>
        <v>53.279999999999987</v>
      </c>
      <c r="O2559"/>
      <c r="P2559"/>
    </row>
    <row r="2560" spans="1:16" x14ac:dyDescent="0.35">
      <c r="A2560" s="15">
        <v>44299.275300000249</v>
      </c>
      <c r="B2560" s="9">
        <v>76</v>
      </c>
      <c r="C2560" s="9" t="s">
        <v>156</v>
      </c>
      <c r="D2560" s="9" t="s">
        <v>124</v>
      </c>
      <c r="E2560" s="9" t="s">
        <v>188</v>
      </c>
      <c r="F2560" s="9">
        <v>2.4</v>
      </c>
      <c r="G2560" s="9">
        <v>1.6800000000000002</v>
      </c>
      <c r="H2560" s="9" t="s">
        <v>154</v>
      </c>
      <c r="I2560" s="9" t="s">
        <v>192</v>
      </c>
      <c r="J2560" s="9">
        <f>Data[[#This Row],[Miqdar]]*Data[[#This Row],[Qiymət]]</f>
        <v>182.4</v>
      </c>
      <c r="K2560" s="9">
        <f>Data[[#This Row],[Məbləğ]]-Data[[#This Row],[Maya]]*Data[[#This Row],[Miqdar]]</f>
        <v>54.72</v>
      </c>
      <c r="O2560"/>
      <c r="P2560"/>
    </row>
    <row r="2561" spans="1:16" x14ac:dyDescent="0.35">
      <c r="A2561" s="15">
        <v>44299.317200000245</v>
      </c>
      <c r="B2561" s="9">
        <v>67</v>
      </c>
      <c r="C2561" s="9" t="s">
        <v>36</v>
      </c>
      <c r="D2561" s="9" t="s">
        <v>123</v>
      </c>
      <c r="E2561" s="9" t="s">
        <v>164</v>
      </c>
      <c r="F2561" s="9">
        <v>6.6</v>
      </c>
      <c r="G2561" s="9">
        <v>5.2799999999999994</v>
      </c>
      <c r="H2561" s="9" t="s">
        <v>154</v>
      </c>
      <c r="I2561" s="9" t="s">
        <v>141</v>
      </c>
      <c r="J2561" s="9">
        <f>Data[[#This Row],[Miqdar]]*Data[[#This Row],[Qiymət]]</f>
        <v>442.2</v>
      </c>
      <c r="K2561" s="9">
        <f>Data[[#This Row],[Məbləğ]]-Data[[#This Row],[Maya]]*Data[[#This Row],[Miqdar]]</f>
        <v>88.440000000000055</v>
      </c>
      <c r="O2561"/>
      <c r="P2561"/>
    </row>
    <row r="2562" spans="1:16" x14ac:dyDescent="0.35">
      <c r="A2562" s="15">
        <v>44299.359800000246</v>
      </c>
      <c r="B2562" s="9">
        <v>55</v>
      </c>
      <c r="C2562" s="9" t="s">
        <v>39</v>
      </c>
      <c r="D2562" s="9" t="s">
        <v>124</v>
      </c>
      <c r="E2562" s="9" t="s">
        <v>171</v>
      </c>
      <c r="F2562" s="9">
        <v>2.8</v>
      </c>
      <c r="G2562" s="9">
        <v>1.6799999999999997</v>
      </c>
      <c r="H2562" s="9" t="s">
        <v>136</v>
      </c>
      <c r="I2562" s="9" t="s">
        <v>190</v>
      </c>
      <c r="J2562" s="9">
        <f>Data[[#This Row],[Miqdar]]*Data[[#This Row],[Qiymət]]</f>
        <v>154</v>
      </c>
      <c r="K2562" s="9">
        <f>Data[[#This Row],[Məbləğ]]-Data[[#This Row],[Maya]]*Data[[#This Row],[Miqdar]]</f>
        <v>61.600000000000023</v>
      </c>
      <c r="O2562"/>
      <c r="P2562"/>
    </row>
    <row r="2563" spans="1:16" x14ac:dyDescent="0.35">
      <c r="A2563" s="15">
        <v>44299.397600000244</v>
      </c>
      <c r="B2563" s="9">
        <v>69</v>
      </c>
      <c r="C2563" s="9" t="s">
        <v>200</v>
      </c>
      <c r="D2563" s="9" t="s">
        <v>122</v>
      </c>
      <c r="E2563" s="9" t="s">
        <v>181</v>
      </c>
      <c r="F2563" s="9">
        <v>0.9</v>
      </c>
      <c r="G2563" s="9">
        <v>0.63</v>
      </c>
      <c r="H2563" s="9" t="s">
        <v>140</v>
      </c>
      <c r="I2563" s="9" t="s">
        <v>180</v>
      </c>
      <c r="J2563" s="9">
        <f>Data[[#This Row],[Miqdar]]*Data[[#This Row],[Qiymət]]</f>
        <v>62.1</v>
      </c>
      <c r="K2563" s="9">
        <f>Data[[#This Row],[Məbləğ]]-Data[[#This Row],[Maya]]*Data[[#This Row],[Miqdar]]</f>
        <v>18.630000000000003</v>
      </c>
      <c r="O2563"/>
      <c r="P2563"/>
    </row>
    <row r="2564" spans="1:16" x14ac:dyDescent="0.35">
      <c r="A2564" s="15">
        <v>44299.442300000243</v>
      </c>
      <c r="B2564" s="9">
        <v>73</v>
      </c>
      <c r="C2564" s="9" t="s">
        <v>8</v>
      </c>
      <c r="D2564" s="9" t="s">
        <v>122</v>
      </c>
      <c r="E2564" s="9" t="s">
        <v>171</v>
      </c>
      <c r="F2564" s="9">
        <v>2.8</v>
      </c>
      <c r="G2564" s="9">
        <v>1.6799999999999997</v>
      </c>
      <c r="H2564" s="9" t="s">
        <v>136</v>
      </c>
      <c r="I2564" s="9" t="s">
        <v>180</v>
      </c>
      <c r="J2564" s="9">
        <f>Data[[#This Row],[Miqdar]]*Data[[#This Row],[Qiymət]]</f>
        <v>204.39999999999998</v>
      </c>
      <c r="K2564" s="9">
        <f>Data[[#This Row],[Məbləğ]]-Data[[#This Row],[Maya]]*Data[[#This Row],[Miqdar]]</f>
        <v>81.759999999999991</v>
      </c>
      <c r="O2564"/>
      <c r="P2564"/>
    </row>
    <row r="2565" spans="1:16" x14ac:dyDescent="0.35">
      <c r="A2565" s="15">
        <v>44299.487100000246</v>
      </c>
      <c r="B2565" s="9">
        <v>55</v>
      </c>
      <c r="C2565" s="9" t="s">
        <v>25</v>
      </c>
      <c r="D2565" s="9" t="s">
        <v>122</v>
      </c>
      <c r="E2565" s="9" t="s">
        <v>178</v>
      </c>
      <c r="F2565" s="9">
        <v>2.2000000000000002</v>
      </c>
      <c r="G2565" s="9">
        <v>1.5400000000000003</v>
      </c>
      <c r="H2565" s="9" t="s">
        <v>140</v>
      </c>
      <c r="I2565" s="9" t="s">
        <v>197</v>
      </c>
      <c r="J2565" s="9">
        <f>Data[[#This Row],[Miqdar]]*Data[[#This Row],[Qiymət]]</f>
        <v>121.00000000000001</v>
      </c>
      <c r="K2565" s="9">
        <f>Data[[#This Row],[Məbləğ]]-Data[[#This Row],[Maya]]*Data[[#This Row],[Miqdar]]</f>
        <v>36.299999999999997</v>
      </c>
      <c r="O2565"/>
      <c r="P2565"/>
    </row>
    <row r="2566" spans="1:16" x14ac:dyDescent="0.35">
      <c r="A2566" s="15">
        <v>44299.526400000243</v>
      </c>
      <c r="B2566" s="9">
        <v>62</v>
      </c>
      <c r="C2566" s="9" t="s">
        <v>11</v>
      </c>
      <c r="D2566" s="9" t="s">
        <v>122</v>
      </c>
      <c r="E2566" s="9" t="s">
        <v>169</v>
      </c>
      <c r="F2566" s="9">
        <v>2.5</v>
      </c>
      <c r="G2566" s="9">
        <v>1.25</v>
      </c>
      <c r="H2566" s="9" t="s">
        <v>136</v>
      </c>
      <c r="I2566" s="9" t="s">
        <v>197</v>
      </c>
      <c r="J2566" s="9">
        <f>Data[[#This Row],[Miqdar]]*Data[[#This Row],[Qiymət]]</f>
        <v>155</v>
      </c>
      <c r="K2566" s="9">
        <f>Data[[#This Row],[Məbləğ]]-Data[[#This Row],[Maya]]*Data[[#This Row],[Miqdar]]</f>
        <v>77.5</v>
      </c>
      <c r="O2566"/>
      <c r="P2566"/>
    </row>
    <row r="2567" spans="1:16" x14ac:dyDescent="0.35">
      <c r="A2567" s="15">
        <v>44299.56280000024</v>
      </c>
      <c r="B2567" s="9">
        <v>72</v>
      </c>
      <c r="C2567" s="9" t="s">
        <v>11</v>
      </c>
      <c r="D2567" s="9" t="s">
        <v>122</v>
      </c>
      <c r="E2567" s="9" t="s">
        <v>146</v>
      </c>
      <c r="F2567" s="9">
        <v>1.7</v>
      </c>
      <c r="G2567" s="9">
        <v>0.85</v>
      </c>
      <c r="H2567" s="9" t="s">
        <v>140</v>
      </c>
      <c r="I2567" s="9" t="s">
        <v>174</v>
      </c>
      <c r="J2567" s="9">
        <f>Data[[#This Row],[Miqdar]]*Data[[#This Row],[Qiymət]]</f>
        <v>122.39999999999999</v>
      </c>
      <c r="K2567" s="9">
        <f>Data[[#This Row],[Məbləğ]]-Data[[#This Row],[Maya]]*Data[[#This Row],[Miqdar]]</f>
        <v>61.199999999999996</v>
      </c>
      <c r="O2567"/>
      <c r="P2567"/>
    </row>
    <row r="2568" spans="1:16" x14ac:dyDescent="0.35">
      <c r="A2568" s="15">
        <v>44299.60540000024</v>
      </c>
      <c r="B2568" s="9">
        <v>88</v>
      </c>
      <c r="C2568" s="9" t="s">
        <v>36</v>
      </c>
      <c r="D2568" s="9" t="s">
        <v>123</v>
      </c>
      <c r="E2568" s="9" t="s">
        <v>139</v>
      </c>
      <c r="F2568" s="9">
        <v>1.5</v>
      </c>
      <c r="G2568" s="9">
        <v>0.75</v>
      </c>
      <c r="H2568" s="9" t="s">
        <v>140</v>
      </c>
      <c r="I2568" s="9" t="s">
        <v>177</v>
      </c>
      <c r="J2568" s="9">
        <f>Data[[#This Row],[Miqdar]]*Data[[#This Row],[Qiymət]]</f>
        <v>132</v>
      </c>
      <c r="K2568" s="9">
        <f>Data[[#This Row],[Məbləğ]]-Data[[#This Row],[Maya]]*Data[[#This Row],[Miqdar]]</f>
        <v>66</v>
      </c>
      <c r="O2568"/>
      <c r="P2568"/>
    </row>
    <row r="2569" spans="1:16" x14ac:dyDescent="0.35">
      <c r="A2569" s="15">
        <v>44299.64720000024</v>
      </c>
      <c r="B2569" s="9">
        <v>64</v>
      </c>
      <c r="C2569" s="9" t="s">
        <v>187</v>
      </c>
      <c r="D2569" s="9" t="s">
        <v>124</v>
      </c>
      <c r="E2569" s="9" t="s">
        <v>171</v>
      </c>
      <c r="F2569" s="9">
        <v>2.8</v>
      </c>
      <c r="G2569" s="9">
        <v>1.6799999999999997</v>
      </c>
      <c r="H2569" s="9" t="s">
        <v>136</v>
      </c>
      <c r="I2569" s="9" t="s">
        <v>190</v>
      </c>
      <c r="J2569" s="9">
        <f>Data[[#This Row],[Miqdar]]*Data[[#This Row],[Qiymət]]</f>
        <v>179.2</v>
      </c>
      <c r="K2569" s="9">
        <f>Data[[#This Row],[Məbləğ]]-Data[[#This Row],[Maya]]*Data[[#This Row],[Miqdar]]</f>
        <v>71.680000000000007</v>
      </c>
      <c r="O2569"/>
      <c r="P2569"/>
    </row>
    <row r="2570" spans="1:16" x14ac:dyDescent="0.35">
      <c r="A2570" s="15">
        <v>44299.689000000239</v>
      </c>
      <c r="B2570" s="9">
        <v>80</v>
      </c>
      <c r="C2570" s="9" t="s">
        <v>187</v>
      </c>
      <c r="D2570" s="9" t="s">
        <v>124</v>
      </c>
      <c r="E2570" s="9" t="s">
        <v>171</v>
      </c>
      <c r="F2570" s="9">
        <v>2.8</v>
      </c>
      <c r="G2570" s="9">
        <v>1.6799999999999997</v>
      </c>
      <c r="H2570" s="9" t="s">
        <v>136</v>
      </c>
      <c r="I2570" s="9" t="s">
        <v>168</v>
      </c>
      <c r="J2570" s="9">
        <f>Data[[#This Row],[Miqdar]]*Data[[#This Row],[Qiymət]]</f>
        <v>224</v>
      </c>
      <c r="K2570" s="9">
        <f>Data[[#This Row],[Məbləğ]]-Data[[#This Row],[Maya]]*Data[[#This Row],[Miqdar]]</f>
        <v>89.600000000000023</v>
      </c>
      <c r="O2570"/>
      <c r="P2570"/>
    </row>
    <row r="2571" spans="1:16" x14ac:dyDescent="0.35">
      <c r="A2571" s="15">
        <v>44299.727800000241</v>
      </c>
      <c r="B2571" s="9">
        <v>74</v>
      </c>
      <c r="C2571" s="9" t="s">
        <v>16</v>
      </c>
      <c r="D2571" s="9" t="s">
        <v>143</v>
      </c>
      <c r="E2571" s="9" t="s">
        <v>185</v>
      </c>
      <c r="F2571" s="9">
        <v>1.2</v>
      </c>
      <c r="G2571" s="9">
        <v>0.72</v>
      </c>
      <c r="H2571" s="9" t="s">
        <v>154</v>
      </c>
      <c r="I2571" s="9" t="s">
        <v>161</v>
      </c>
      <c r="J2571" s="9">
        <f>Data[[#This Row],[Miqdar]]*Data[[#This Row],[Qiymət]]</f>
        <v>88.8</v>
      </c>
      <c r="K2571" s="9">
        <f>Data[[#This Row],[Məbləğ]]-Data[[#This Row],[Maya]]*Data[[#This Row],[Miqdar]]</f>
        <v>35.519999999999996</v>
      </c>
      <c r="O2571"/>
      <c r="P2571"/>
    </row>
    <row r="2572" spans="1:16" x14ac:dyDescent="0.35">
      <c r="A2572" s="15">
        <v>44299.769900000239</v>
      </c>
      <c r="B2572" s="9">
        <v>83</v>
      </c>
      <c r="C2572" s="9" t="s">
        <v>20</v>
      </c>
      <c r="D2572" s="9" t="s">
        <v>121</v>
      </c>
      <c r="E2572" s="9" t="s">
        <v>135</v>
      </c>
      <c r="F2572" s="9">
        <v>2.5</v>
      </c>
      <c r="G2572" s="9">
        <v>1.25</v>
      </c>
      <c r="H2572" s="9" t="s">
        <v>136</v>
      </c>
      <c r="I2572" s="9" t="s">
        <v>193</v>
      </c>
      <c r="J2572" s="9">
        <f>Data[[#This Row],[Miqdar]]*Data[[#This Row],[Qiymət]]</f>
        <v>207.5</v>
      </c>
      <c r="K2572" s="9">
        <f>Data[[#This Row],[Məbləğ]]-Data[[#This Row],[Maya]]*Data[[#This Row],[Miqdar]]</f>
        <v>103.75</v>
      </c>
      <c r="O2572"/>
      <c r="P2572"/>
    </row>
    <row r="2573" spans="1:16" x14ac:dyDescent="0.35">
      <c r="A2573" s="15">
        <v>44299.812700000242</v>
      </c>
      <c r="B2573" s="9">
        <v>69</v>
      </c>
      <c r="C2573" s="9" t="s">
        <v>20</v>
      </c>
      <c r="D2573" s="9" t="s">
        <v>121</v>
      </c>
      <c r="E2573" s="9" t="s">
        <v>164</v>
      </c>
      <c r="F2573" s="9">
        <v>6.6</v>
      </c>
      <c r="G2573" s="9">
        <v>5.2799999999999994</v>
      </c>
      <c r="H2573" s="9" t="s">
        <v>154</v>
      </c>
      <c r="I2573" s="9" t="s">
        <v>147</v>
      </c>
      <c r="J2573" s="9">
        <f>Data[[#This Row],[Miqdar]]*Data[[#This Row],[Qiymət]]</f>
        <v>455.4</v>
      </c>
      <c r="K2573" s="9">
        <f>Data[[#This Row],[Məbləğ]]-Data[[#This Row],[Maya]]*Data[[#This Row],[Miqdar]]</f>
        <v>91.080000000000041</v>
      </c>
      <c r="O2573"/>
      <c r="P2573"/>
    </row>
    <row r="2574" spans="1:16" x14ac:dyDescent="0.35">
      <c r="A2574" s="15">
        <v>44299.855900000242</v>
      </c>
      <c r="B2574" s="9">
        <v>72</v>
      </c>
      <c r="C2574" s="9" t="s">
        <v>6</v>
      </c>
      <c r="D2574" s="9" t="s">
        <v>121</v>
      </c>
      <c r="E2574" s="9" t="s">
        <v>164</v>
      </c>
      <c r="F2574" s="9">
        <v>6.6</v>
      </c>
      <c r="G2574" s="9">
        <v>5.2799999999999994</v>
      </c>
      <c r="H2574" s="9" t="s">
        <v>154</v>
      </c>
      <c r="I2574" s="9" t="s">
        <v>189</v>
      </c>
      <c r="J2574" s="9">
        <f>Data[[#This Row],[Miqdar]]*Data[[#This Row],[Qiymət]]</f>
        <v>475.2</v>
      </c>
      <c r="K2574" s="9">
        <f>Data[[#This Row],[Məbləğ]]-Data[[#This Row],[Maya]]*Data[[#This Row],[Miqdar]]</f>
        <v>95.04000000000002</v>
      </c>
      <c r="O2574"/>
      <c r="P2574"/>
    </row>
    <row r="2575" spans="1:16" x14ac:dyDescent="0.35">
      <c r="A2575" s="15">
        <v>44299.900900000241</v>
      </c>
      <c r="B2575" s="9">
        <v>55</v>
      </c>
      <c r="C2575" s="9" t="s">
        <v>160</v>
      </c>
      <c r="D2575" s="9" t="s">
        <v>143</v>
      </c>
      <c r="E2575" s="9" t="s">
        <v>164</v>
      </c>
      <c r="F2575" s="9">
        <v>6.6</v>
      </c>
      <c r="G2575" s="9">
        <v>5.2799999999999994</v>
      </c>
      <c r="H2575" s="9" t="s">
        <v>154</v>
      </c>
      <c r="I2575" s="9" t="s">
        <v>145</v>
      </c>
      <c r="J2575" s="9">
        <f>Data[[#This Row],[Miqdar]]*Data[[#This Row],[Qiymət]]</f>
        <v>363</v>
      </c>
      <c r="K2575" s="9">
        <f>Data[[#This Row],[Məbləğ]]-Data[[#This Row],[Maya]]*Data[[#This Row],[Miqdar]]</f>
        <v>72.600000000000023</v>
      </c>
      <c r="O2575"/>
      <c r="P2575"/>
    </row>
    <row r="2576" spans="1:16" x14ac:dyDescent="0.35">
      <c r="A2576" s="15">
        <v>44299.936100000239</v>
      </c>
      <c r="B2576" s="9">
        <v>79</v>
      </c>
      <c r="C2576" s="9" t="s">
        <v>187</v>
      </c>
      <c r="D2576" s="9" t="s">
        <v>124</v>
      </c>
      <c r="E2576" s="9" t="s">
        <v>162</v>
      </c>
      <c r="F2576" s="9">
        <v>3.2</v>
      </c>
      <c r="G2576" s="9">
        <v>1.6</v>
      </c>
      <c r="H2576" s="9" t="s">
        <v>136</v>
      </c>
      <c r="I2576" s="9" t="s">
        <v>192</v>
      </c>
      <c r="J2576" s="9">
        <f>Data[[#This Row],[Miqdar]]*Data[[#This Row],[Qiymət]]</f>
        <v>252.8</v>
      </c>
      <c r="K2576" s="9">
        <f>Data[[#This Row],[Məbləğ]]-Data[[#This Row],[Maya]]*Data[[#This Row],[Miqdar]]</f>
        <v>126.4</v>
      </c>
      <c r="O2576"/>
      <c r="P2576"/>
    </row>
    <row r="2577" spans="1:16" x14ac:dyDescent="0.35">
      <c r="A2577" s="15">
        <v>44299.979000000239</v>
      </c>
      <c r="B2577" s="9">
        <v>60</v>
      </c>
      <c r="C2577" s="9" t="s">
        <v>187</v>
      </c>
      <c r="D2577" s="9" t="s">
        <v>124</v>
      </c>
      <c r="E2577" s="9" t="s">
        <v>162</v>
      </c>
      <c r="F2577" s="9">
        <v>3.2</v>
      </c>
      <c r="G2577" s="9">
        <v>1.6</v>
      </c>
      <c r="H2577" s="9" t="s">
        <v>136</v>
      </c>
      <c r="I2577" s="9" t="s">
        <v>192</v>
      </c>
      <c r="J2577" s="9">
        <f>Data[[#This Row],[Miqdar]]*Data[[#This Row],[Qiymət]]</f>
        <v>192</v>
      </c>
      <c r="K2577" s="9">
        <f>Data[[#This Row],[Məbləğ]]-Data[[#This Row],[Maya]]*Data[[#This Row],[Miqdar]]</f>
        <v>96</v>
      </c>
      <c r="O2577"/>
      <c r="P2577"/>
    </row>
    <row r="2578" spans="1:16" x14ac:dyDescent="0.35">
      <c r="A2578" s="15">
        <v>44300.016600000243</v>
      </c>
      <c r="B2578" s="9">
        <v>69</v>
      </c>
      <c r="C2578" s="9" t="s">
        <v>167</v>
      </c>
      <c r="D2578" s="9" t="s">
        <v>149</v>
      </c>
      <c r="E2578" s="9" t="s">
        <v>162</v>
      </c>
      <c r="F2578" s="9">
        <v>3.2</v>
      </c>
      <c r="G2578" s="9">
        <v>1.6</v>
      </c>
      <c r="H2578" s="9" t="s">
        <v>136</v>
      </c>
      <c r="I2578" s="9" t="s">
        <v>192</v>
      </c>
      <c r="J2578" s="9">
        <f>Data[[#This Row],[Miqdar]]*Data[[#This Row],[Qiymət]]</f>
        <v>220.8</v>
      </c>
      <c r="K2578" s="9">
        <f>Data[[#This Row],[Məbləğ]]-Data[[#This Row],[Maya]]*Data[[#This Row],[Miqdar]]</f>
        <v>110.4</v>
      </c>
      <c r="O2578"/>
      <c r="P2578"/>
    </row>
    <row r="2579" spans="1:16" x14ac:dyDescent="0.35">
      <c r="A2579" s="15">
        <v>44300.058300000244</v>
      </c>
      <c r="B2579" s="9">
        <v>56</v>
      </c>
      <c r="C2579" s="9" t="s">
        <v>39</v>
      </c>
      <c r="D2579" s="9" t="s">
        <v>124</v>
      </c>
      <c r="E2579" s="9" t="s">
        <v>162</v>
      </c>
      <c r="F2579" s="9">
        <v>3.2</v>
      </c>
      <c r="G2579" s="9">
        <v>1.6</v>
      </c>
      <c r="H2579" s="9" t="s">
        <v>136</v>
      </c>
      <c r="I2579" s="9" t="s">
        <v>157</v>
      </c>
      <c r="J2579" s="9">
        <f>Data[[#This Row],[Miqdar]]*Data[[#This Row],[Qiymət]]</f>
        <v>179.20000000000002</v>
      </c>
      <c r="K2579" s="9">
        <f>Data[[#This Row],[Məbləğ]]-Data[[#This Row],[Maya]]*Data[[#This Row],[Miqdar]]</f>
        <v>89.600000000000009</v>
      </c>
      <c r="O2579"/>
      <c r="P2579"/>
    </row>
    <row r="2580" spans="1:16" x14ac:dyDescent="0.35">
      <c r="A2580" s="15">
        <v>44300.100300000246</v>
      </c>
      <c r="B2580" s="9">
        <v>59</v>
      </c>
      <c r="C2580" s="9" t="s">
        <v>16</v>
      </c>
      <c r="D2580" s="9" t="s">
        <v>143</v>
      </c>
      <c r="E2580" s="9" t="s">
        <v>162</v>
      </c>
      <c r="F2580" s="9">
        <v>3.2</v>
      </c>
      <c r="G2580" s="9">
        <v>1.6</v>
      </c>
      <c r="H2580" s="9" t="s">
        <v>136</v>
      </c>
      <c r="I2580" s="9" t="s">
        <v>155</v>
      </c>
      <c r="J2580" s="9">
        <f>Data[[#This Row],[Miqdar]]*Data[[#This Row],[Qiymət]]</f>
        <v>188.8</v>
      </c>
      <c r="K2580" s="9">
        <f>Data[[#This Row],[Məbləğ]]-Data[[#This Row],[Maya]]*Data[[#This Row],[Miqdar]]</f>
        <v>94.4</v>
      </c>
      <c r="O2580"/>
      <c r="P2580"/>
    </row>
    <row r="2581" spans="1:16" x14ac:dyDescent="0.35">
      <c r="A2581" s="15">
        <v>44300.141200000246</v>
      </c>
      <c r="B2581" s="9">
        <v>83</v>
      </c>
      <c r="C2581" s="9" t="s">
        <v>187</v>
      </c>
      <c r="D2581" s="9" t="s">
        <v>124</v>
      </c>
      <c r="E2581" s="9" t="s">
        <v>169</v>
      </c>
      <c r="F2581" s="9">
        <v>2.5</v>
      </c>
      <c r="G2581" s="9">
        <v>1.25</v>
      </c>
      <c r="H2581" s="9" t="s">
        <v>136</v>
      </c>
      <c r="I2581" s="9" t="s">
        <v>172</v>
      </c>
      <c r="J2581" s="9">
        <f>Data[[#This Row],[Miqdar]]*Data[[#This Row],[Qiymət]]</f>
        <v>207.5</v>
      </c>
      <c r="K2581" s="9">
        <f>Data[[#This Row],[Məbləğ]]-Data[[#This Row],[Maya]]*Data[[#This Row],[Miqdar]]</f>
        <v>103.75</v>
      </c>
      <c r="O2581"/>
      <c r="P2581"/>
    </row>
    <row r="2582" spans="1:16" x14ac:dyDescent="0.35">
      <c r="A2582" s="15">
        <v>44300.181300000244</v>
      </c>
      <c r="B2582" s="9">
        <v>79</v>
      </c>
      <c r="C2582" s="9" t="s">
        <v>142</v>
      </c>
      <c r="D2582" s="9" t="s">
        <v>143</v>
      </c>
      <c r="E2582" s="9" t="s">
        <v>169</v>
      </c>
      <c r="F2582" s="9">
        <v>2.5</v>
      </c>
      <c r="G2582" s="9">
        <v>1.25</v>
      </c>
      <c r="H2582" s="9" t="s">
        <v>136</v>
      </c>
      <c r="I2582" s="9" t="s">
        <v>161</v>
      </c>
      <c r="J2582" s="9">
        <f>Data[[#This Row],[Miqdar]]*Data[[#This Row],[Qiymət]]</f>
        <v>197.5</v>
      </c>
      <c r="K2582" s="9">
        <f>Data[[#This Row],[Məbləğ]]-Data[[#This Row],[Maya]]*Data[[#This Row],[Miqdar]]</f>
        <v>98.75</v>
      </c>
      <c r="O2582"/>
      <c r="P2582"/>
    </row>
    <row r="2583" spans="1:16" x14ac:dyDescent="0.35">
      <c r="A2583" s="15">
        <v>44300.218300000241</v>
      </c>
      <c r="B2583" s="9">
        <v>82</v>
      </c>
      <c r="C2583" s="9" t="s">
        <v>138</v>
      </c>
      <c r="D2583" s="9" t="s">
        <v>123</v>
      </c>
      <c r="E2583" s="9" t="s">
        <v>178</v>
      </c>
      <c r="F2583" s="9">
        <v>2.2000000000000002</v>
      </c>
      <c r="G2583" s="9">
        <v>1.5400000000000003</v>
      </c>
      <c r="H2583" s="9" t="s">
        <v>140</v>
      </c>
      <c r="I2583" s="9" t="s">
        <v>137</v>
      </c>
      <c r="J2583" s="9">
        <f>Data[[#This Row],[Miqdar]]*Data[[#This Row],[Qiymət]]</f>
        <v>180.4</v>
      </c>
      <c r="K2583" s="9">
        <f>Data[[#This Row],[Məbləğ]]-Data[[#This Row],[Maya]]*Data[[#This Row],[Miqdar]]</f>
        <v>54.11999999999999</v>
      </c>
      <c r="O2583"/>
      <c r="P2583"/>
    </row>
    <row r="2584" spans="1:16" x14ac:dyDescent="0.35">
      <c r="A2584" s="15">
        <v>44300.26240000024</v>
      </c>
      <c r="B2584" s="9">
        <v>75</v>
      </c>
      <c r="C2584" s="9" t="s">
        <v>138</v>
      </c>
      <c r="D2584" s="9" t="s">
        <v>123</v>
      </c>
      <c r="E2584" s="9" t="s">
        <v>162</v>
      </c>
      <c r="F2584" s="9">
        <v>3.2</v>
      </c>
      <c r="G2584" s="9">
        <v>1.6</v>
      </c>
      <c r="H2584" s="9" t="s">
        <v>136</v>
      </c>
      <c r="I2584" s="9" t="s">
        <v>137</v>
      </c>
      <c r="J2584" s="9">
        <f>Data[[#This Row],[Miqdar]]*Data[[#This Row],[Qiymət]]</f>
        <v>240</v>
      </c>
      <c r="K2584" s="9">
        <f>Data[[#This Row],[Məbləğ]]-Data[[#This Row],[Maya]]*Data[[#This Row],[Miqdar]]</f>
        <v>120</v>
      </c>
      <c r="O2584"/>
      <c r="P2584"/>
    </row>
    <row r="2585" spans="1:16" x14ac:dyDescent="0.35">
      <c r="A2585" s="15">
        <v>44300.303800000242</v>
      </c>
      <c r="B2585" s="9">
        <v>88</v>
      </c>
      <c r="C2585" s="9" t="s">
        <v>138</v>
      </c>
      <c r="D2585" s="9" t="s">
        <v>123</v>
      </c>
      <c r="E2585" s="9" t="s">
        <v>186</v>
      </c>
      <c r="F2585" s="9">
        <v>1.4</v>
      </c>
      <c r="G2585" s="9">
        <v>0.97999999999999987</v>
      </c>
      <c r="H2585" s="9" t="s">
        <v>140</v>
      </c>
      <c r="I2585" s="9" t="s">
        <v>137</v>
      </c>
      <c r="J2585" s="9">
        <f>Data[[#This Row],[Miqdar]]*Data[[#This Row],[Qiymət]]</f>
        <v>123.19999999999999</v>
      </c>
      <c r="K2585" s="9">
        <f>Data[[#This Row],[Məbləğ]]-Data[[#This Row],[Maya]]*Data[[#This Row],[Miqdar]]</f>
        <v>36.959999999999994</v>
      </c>
      <c r="O2585"/>
      <c r="P2585"/>
    </row>
    <row r="2586" spans="1:16" x14ac:dyDescent="0.35">
      <c r="A2586" s="15">
        <v>44300.34160000024</v>
      </c>
      <c r="B2586" s="9">
        <v>68</v>
      </c>
      <c r="C2586" s="9" t="s">
        <v>138</v>
      </c>
      <c r="D2586" s="9" t="s">
        <v>123</v>
      </c>
      <c r="E2586" s="9" t="s">
        <v>135</v>
      </c>
      <c r="F2586" s="9">
        <v>2.5</v>
      </c>
      <c r="G2586" s="9">
        <v>1.25</v>
      </c>
      <c r="H2586" s="9" t="s">
        <v>136</v>
      </c>
      <c r="I2586" s="9" t="s">
        <v>141</v>
      </c>
      <c r="J2586" s="9">
        <f>Data[[#This Row],[Miqdar]]*Data[[#This Row],[Qiymət]]</f>
        <v>170</v>
      </c>
      <c r="K2586" s="9">
        <f>Data[[#This Row],[Məbləğ]]-Data[[#This Row],[Maya]]*Data[[#This Row],[Miqdar]]</f>
        <v>85</v>
      </c>
      <c r="O2586"/>
      <c r="P2586"/>
    </row>
    <row r="2587" spans="1:16" x14ac:dyDescent="0.35">
      <c r="A2587" s="15">
        <v>44300.383800000243</v>
      </c>
      <c r="B2587" s="9">
        <v>68</v>
      </c>
      <c r="C2587" s="9" t="s">
        <v>138</v>
      </c>
      <c r="D2587" s="9" t="s">
        <v>123</v>
      </c>
      <c r="E2587" s="9" t="s">
        <v>181</v>
      </c>
      <c r="F2587" s="9">
        <v>0.9</v>
      </c>
      <c r="G2587" s="9">
        <v>0.63</v>
      </c>
      <c r="H2587" s="9" t="s">
        <v>140</v>
      </c>
      <c r="I2587" s="9" t="s">
        <v>141</v>
      </c>
      <c r="J2587" s="9">
        <f>Data[[#This Row],[Miqdar]]*Data[[#This Row],[Qiymət]]</f>
        <v>61.2</v>
      </c>
      <c r="K2587" s="9">
        <f>Data[[#This Row],[Məbləğ]]-Data[[#This Row],[Maya]]*Data[[#This Row],[Miqdar]]</f>
        <v>18.36</v>
      </c>
      <c r="O2587"/>
      <c r="P2587"/>
    </row>
    <row r="2588" spans="1:16" x14ac:dyDescent="0.35">
      <c r="A2588" s="15">
        <v>44300.421800000244</v>
      </c>
      <c r="B2588" s="9">
        <v>86</v>
      </c>
      <c r="C2588" s="9" t="s">
        <v>138</v>
      </c>
      <c r="D2588" s="9" t="s">
        <v>123</v>
      </c>
      <c r="E2588" s="9" t="s">
        <v>164</v>
      </c>
      <c r="F2588" s="9">
        <v>6.6</v>
      </c>
      <c r="G2588" s="9">
        <v>5.2799999999999994</v>
      </c>
      <c r="H2588" s="9" t="s">
        <v>154</v>
      </c>
      <c r="I2588" s="9" t="s">
        <v>179</v>
      </c>
      <c r="J2588" s="9">
        <f>Data[[#This Row],[Miqdar]]*Data[[#This Row],[Qiymət]]</f>
        <v>567.6</v>
      </c>
      <c r="K2588" s="9">
        <f>Data[[#This Row],[Məbləğ]]-Data[[#This Row],[Maya]]*Data[[#This Row],[Miqdar]]</f>
        <v>113.5200000000001</v>
      </c>
      <c r="O2588"/>
      <c r="P2588"/>
    </row>
    <row r="2589" spans="1:16" x14ac:dyDescent="0.35">
      <c r="A2589" s="15">
        <v>44300.465300000244</v>
      </c>
      <c r="B2589" s="9">
        <v>76</v>
      </c>
      <c r="C2589" s="9" t="s">
        <v>148</v>
      </c>
      <c r="D2589" s="9" t="s">
        <v>149</v>
      </c>
      <c r="E2589" s="9" t="s">
        <v>171</v>
      </c>
      <c r="F2589" s="9">
        <v>2.8</v>
      </c>
      <c r="G2589" s="9">
        <v>1.6799999999999997</v>
      </c>
      <c r="H2589" s="9" t="s">
        <v>136</v>
      </c>
      <c r="I2589" s="9" t="s">
        <v>168</v>
      </c>
      <c r="J2589" s="9">
        <f>Data[[#This Row],[Miqdar]]*Data[[#This Row],[Qiymət]]</f>
        <v>212.79999999999998</v>
      </c>
      <c r="K2589" s="9">
        <f>Data[[#This Row],[Məbləğ]]-Data[[#This Row],[Maya]]*Data[[#This Row],[Miqdar]]</f>
        <v>85.12</v>
      </c>
      <c r="O2589"/>
      <c r="P2589"/>
    </row>
    <row r="2590" spans="1:16" x14ac:dyDescent="0.35">
      <c r="A2590" s="15">
        <v>44300.50950000024</v>
      </c>
      <c r="B2590" s="9">
        <v>73</v>
      </c>
      <c r="C2590" s="9" t="s">
        <v>11</v>
      </c>
      <c r="D2590" s="9" t="s">
        <v>122</v>
      </c>
      <c r="E2590" s="9" t="s">
        <v>169</v>
      </c>
      <c r="F2590" s="9">
        <v>2.5</v>
      </c>
      <c r="G2590" s="9">
        <v>1.25</v>
      </c>
      <c r="H2590" s="9" t="s">
        <v>136</v>
      </c>
      <c r="I2590" s="9" t="s">
        <v>197</v>
      </c>
      <c r="J2590" s="9">
        <f>Data[[#This Row],[Miqdar]]*Data[[#This Row],[Qiymət]]</f>
        <v>182.5</v>
      </c>
      <c r="K2590" s="9">
        <f>Data[[#This Row],[Məbləğ]]-Data[[#This Row],[Maya]]*Data[[#This Row],[Miqdar]]</f>
        <v>91.25</v>
      </c>
      <c r="O2590"/>
      <c r="P2590"/>
    </row>
    <row r="2591" spans="1:16" x14ac:dyDescent="0.35">
      <c r="A2591" s="15">
        <v>44300.551600000239</v>
      </c>
      <c r="B2591" s="9">
        <v>70</v>
      </c>
      <c r="C2591" s="9" t="s">
        <v>11</v>
      </c>
      <c r="D2591" s="9" t="s">
        <v>122</v>
      </c>
      <c r="E2591" s="9" t="s">
        <v>150</v>
      </c>
      <c r="F2591" s="9">
        <v>3.3</v>
      </c>
      <c r="G2591" s="9">
        <v>2.6399999999999997</v>
      </c>
      <c r="H2591" s="9" t="s">
        <v>136</v>
      </c>
      <c r="I2591" s="9" t="s">
        <v>197</v>
      </c>
      <c r="J2591" s="9">
        <f>Data[[#This Row],[Miqdar]]*Data[[#This Row],[Qiymət]]</f>
        <v>231</v>
      </c>
      <c r="K2591" s="9">
        <f>Data[[#This Row],[Məbləğ]]-Data[[#This Row],[Maya]]*Data[[#This Row],[Miqdar]]</f>
        <v>46.200000000000017</v>
      </c>
      <c r="O2591"/>
      <c r="P2591"/>
    </row>
    <row r="2592" spans="1:16" x14ac:dyDescent="0.35">
      <c r="A2592" s="15">
        <v>44300.58700000024</v>
      </c>
      <c r="B2592" s="9">
        <v>66</v>
      </c>
      <c r="C2592" s="9" t="s">
        <v>11</v>
      </c>
      <c r="D2592" s="9" t="s">
        <v>122</v>
      </c>
      <c r="E2592" s="9" t="s">
        <v>150</v>
      </c>
      <c r="F2592" s="9">
        <v>3.3</v>
      </c>
      <c r="G2592" s="9">
        <v>2.6399999999999997</v>
      </c>
      <c r="H2592" s="9" t="s">
        <v>136</v>
      </c>
      <c r="I2592" s="9" t="s">
        <v>197</v>
      </c>
      <c r="J2592" s="9">
        <f>Data[[#This Row],[Miqdar]]*Data[[#This Row],[Qiymət]]</f>
        <v>217.79999999999998</v>
      </c>
      <c r="K2592" s="9">
        <f>Data[[#This Row],[Məbləğ]]-Data[[#This Row],[Maya]]*Data[[#This Row],[Miqdar]]</f>
        <v>43.56</v>
      </c>
      <c r="O2592"/>
      <c r="P2592"/>
    </row>
    <row r="2593" spans="1:16" x14ac:dyDescent="0.35">
      <c r="A2593" s="15">
        <v>44300.630900000237</v>
      </c>
      <c r="B2593" s="9">
        <v>63</v>
      </c>
      <c r="C2593" s="9" t="s">
        <v>11</v>
      </c>
      <c r="D2593" s="9" t="s">
        <v>122</v>
      </c>
      <c r="E2593" s="9" t="s">
        <v>144</v>
      </c>
      <c r="F2593" s="9">
        <v>1.4</v>
      </c>
      <c r="G2593" s="9">
        <v>0.97999999999999987</v>
      </c>
      <c r="H2593" s="9" t="s">
        <v>140</v>
      </c>
      <c r="I2593" s="9" t="s">
        <v>197</v>
      </c>
      <c r="J2593" s="9">
        <f>Data[[#This Row],[Miqdar]]*Data[[#This Row],[Qiymət]]</f>
        <v>88.199999999999989</v>
      </c>
      <c r="K2593" s="9">
        <f>Data[[#This Row],[Məbləğ]]-Data[[#This Row],[Maya]]*Data[[#This Row],[Miqdar]]</f>
        <v>26.459999999999994</v>
      </c>
      <c r="O2593"/>
      <c r="P2593"/>
    </row>
    <row r="2594" spans="1:16" x14ac:dyDescent="0.35">
      <c r="A2594" s="15">
        <v>44300.671000000235</v>
      </c>
      <c r="B2594" s="9">
        <v>63</v>
      </c>
      <c r="C2594" s="9" t="s">
        <v>138</v>
      </c>
      <c r="D2594" s="9" t="s">
        <v>123</v>
      </c>
      <c r="E2594" s="9" t="s">
        <v>182</v>
      </c>
      <c r="F2594" s="9">
        <v>3.4</v>
      </c>
      <c r="G2594" s="9">
        <v>2.38</v>
      </c>
      <c r="H2594" s="9" t="s">
        <v>136</v>
      </c>
      <c r="I2594" s="9" t="s">
        <v>137</v>
      </c>
      <c r="J2594" s="9">
        <f>Data[[#This Row],[Miqdar]]*Data[[#This Row],[Qiymət]]</f>
        <v>214.2</v>
      </c>
      <c r="K2594" s="9">
        <f>Data[[#This Row],[Məbləğ]]-Data[[#This Row],[Maya]]*Data[[#This Row],[Miqdar]]</f>
        <v>64.259999999999991</v>
      </c>
      <c r="O2594"/>
      <c r="P2594"/>
    </row>
    <row r="2595" spans="1:16" x14ac:dyDescent="0.35">
      <c r="A2595" s="15">
        <v>44300.714500000235</v>
      </c>
      <c r="B2595" s="9">
        <v>78</v>
      </c>
      <c r="C2595" s="9" t="s">
        <v>6</v>
      </c>
      <c r="D2595" s="9" t="s">
        <v>121</v>
      </c>
      <c r="E2595" s="9" t="s">
        <v>171</v>
      </c>
      <c r="F2595" s="9">
        <v>2.8</v>
      </c>
      <c r="G2595" s="9">
        <v>1.6799999999999997</v>
      </c>
      <c r="H2595" s="9" t="s">
        <v>136</v>
      </c>
      <c r="I2595" s="9" t="s">
        <v>189</v>
      </c>
      <c r="J2595" s="9">
        <f>Data[[#This Row],[Miqdar]]*Data[[#This Row],[Qiymət]]</f>
        <v>218.39999999999998</v>
      </c>
      <c r="K2595" s="9">
        <f>Data[[#This Row],[Məbləğ]]-Data[[#This Row],[Maya]]*Data[[#This Row],[Miqdar]]</f>
        <v>87.360000000000014</v>
      </c>
      <c r="O2595"/>
      <c r="P2595"/>
    </row>
    <row r="2596" spans="1:16" x14ac:dyDescent="0.35">
      <c r="A2596" s="15">
        <v>44300.752400000238</v>
      </c>
      <c r="B2596" s="9">
        <v>80</v>
      </c>
      <c r="C2596" s="9" t="s">
        <v>187</v>
      </c>
      <c r="D2596" s="9" t="s">
        <v>124</v>
      </c>
      <c r="E2596" s="9" t="s">
        <v>162</v>
      </c>
      <c r="F2596" s="9">
        <v>3.2</v>
      </c>
      <c r="G2596" s="9">
        <v>1.6</v>
      </c>
      <c r="H2596" s="9" t="s">
        <v>136</v>
      </c>
      <c r="I2596" s="9" t="s">
        <v>173</v>
      </c>
      <c r="J2596" s="9">
        <f>Data[[#This Row],[Miqdar]]*Data[[#This Row],[Qiymət]]</f>
        <v>256</v>
      </c>
      <c r="K2596" s="9">
        <f>Data[[#This Row],[Məbləğ]]-Data[[#This Row],[Maya]]*Data[[#This Row],[Miqdar]]</f>
        <v>128</v>
      </c>
      <c r="O2596"/>
      <c r="P2596"/>
    </row>
    <row r="2597" spans="1:16" x14ac:dyDescent="0.35">
      <c r="A2597" s="15">
        <v>44300.788500000235</v>
      </c>
      <c r="B2597" s="9">
        <v>68</v>
      </c>
      <c r="C2597" s="9" t="s">
        <v>6</v>
      </c>
      <c r="D2597" s="9" t="s">
        <v>121</v>
      </c>
      <c r="E2597" s="9" t="s">
        <v>188</v>
      </c>
      <c r="F2597" s="9">
        <v>2.4</v>
      </c>
      <c r="G2597" s="9">
        <v>1.6800000000000002</v>
      </c>
      <c r="H2597" s="9" t="s">
        <v>154</v>
      </c>
      <c r="I2597" s="9" t="s">
        <v>196</v>
      </c>
      <c r="J2597" s="9">
        <f>Data[[#This Row],[Miqdar]]*Data[[#This Row],[Qiymət]]</f>
        <v>163.19999999999999</v>
      </c>
      <c r="K2597" s="9">
        <f>Data[[#This Row],[Məbləğ]]-Data[[#This Row],[Maya]]*Data[[#This Row],[Miqdar]]</f>
        <v>48.95999999999998</v>
      </c>
      <c r="O2597"/>
      <c r="P2597"/>
    </row>
    <row r="2598" spans="1:16" x14ac:dyDescent="0.35">
      <c r="A2598" s="15">
        <v>44300.828800000236</v>
      </c>
      <c r="B2598" s="9">
        <v>64</v>
      </c>
      <c r="C2598" s="9" t="s">
        <v>39</v>
      </c>
      <c r="D2598" s="9" t="s">
        <v>124</v>
      </c>
      <c r="E2598" s="9" t="s">
        <v>144</v>
      </c>
      <c r="F2598" s="9">
        <v>1.4</v>
      </c>
      <c r="G2598" s="9">
        <v>0.97999999999999987</v>
      </c>
      <c r="H2598" s="9" t="s">
        <v>140</v>
      </c>
      <c r="I2598" s="9" t="s">
        <v>168</v>
      </c>
      <c r="J2598" s="9">
        <f>Data[[#This Row],[Miqdar]]*Data[[#This Row],[Qiymət]]</f>
        <v>89.6</v>
      </c>
      <c r="K2598" s="9">
        <f>Data[[#This Row],[Məbləğ]]-Data[[#This Row],[Maya]]*Data[[#This Row],[Miqdar]]</f>
        <v>26.880000000000003</v>
      </c>
      <c r="O2598"/>
      <c r="P2598"/>
    </row>
    <row r="2599" spans="1:16" x14ac:dyDescent="0.35">
      <c r="A2599" s="15">
        <v>44300.870700000232</v>
      </c>
      <c r="B2599" s="9">
        <v>71</v>
      </c>
      <c r="C2599" s="9" t="s">
        <v>142</v>
      </c>
      <c r="D2599" s="9" t="s">
        <v>143</v>
      </c>
      <c r="E2599" s="9" t="s">
        <v>195</v>
      </c>
      <c r="F2599" s="9">
        <v>2</v>
      </c>
      <c r="G2599" s="9">
        <v>1.6</v>
      </c>
      <c r="H2599" s="9" t="s">
        <v>136</v>
      </c>
      <c r="I2599" s="9" t="s">
        <v>155</v>
      </c>
      <c r="J2599" s="9">
        <f>Data[[#This Row],[Miqdar]]*Data[[#This Row],[Qiymət]]</f>
        <v>142</v>
      </c>
      <c r="K2599" s="9">
        <f>Data[[#This Row],[Məbləğ]]-Data[[#This Row],[Maya]]*Data[[#This Row],[Miqdar]]</f>
        <v>28.399999999999991</v>
      </c>
      <c r="O2599"/>
      <c r="P2599"/>
    </row>
    <row r="2600" spans="1:16" x14ac:dyDescent="0.35">
      <c r="A2600" s="15">
        <v>44300.910500000231</v>
      </c>
      <c r="B2600" s="9">
        <v>77</v>
      </c>
      <c r="C2600" s="9" t="s">
        <v>28</v>
      </c>
      <c r="D2600" s="9" t="s">
        <v>143</v>
      </c>
      <c r="E2600" s="9" t="s">
        <v>184</v>
      </c>
      <c r="F2600" s="9">
        <v>1.8</v>
      </c>
      <c r="G2600" s="9">
        <v>1.08</v>
      </c>
      <c r="H2600" s="9" t="s">
        <v>154</v>
      </c>
      <c r="I2600" s="9" t="s">
        <v>170</v>
      </c>
      <c r="J2600" s="9">
        <f>Data[[#This Row],[Miqdar]]*Data[[#This Row],[Qiymət]]</f>
        <v>138.6</v>
      </c>
      <c r="K2600" s="9">
        <f>Data[[#This Row],[Məbləğ]]-Data[[#This Row],[Maya]]*Data[[#This Row],[Miqdar]]</f>
        <v>55.439999999999984</v>
      </c>
      <c r="O2600"/>
      <c r="P2600"/>
    </row>
    <row r="2601" spans="1:16" x14ac:dyDescent="0.35">
      <c r="A2601" s="15">
        <v>44300.949000000233</v>
      </c>
      <c r="B2601" s="9">
        <v>78</v>
      </c>
      <c r="C2601" s="9" t="s">
        <v>28</v>
      </c>
      <c r="D2601" s="9" t="s">
        <v>143</v>
      </c>
      <c r="E2601" s="9" t="s">
        <v>159</v>
      </c>
      <c r="F2601" s="9">
        <v>1.5</v>
      </c>
      <c r="G2601" s="9">
        <v>0.9</v>
      </c>
      <c r="H2601" s="9" t="s">
        <v>154</v>
      </c>
      <c r="I2601" s="9" t="s">
        <v>152</v>
      </c>
      <c r="J2601" s="9">
        <f>Data[[#This Row],[Miqdar]]*Data[[#This Row],[Qiymət]]</f>
        <v>117</v>
      </c>
      <c r="K2601" s="9">
        <f>Data[[#This Row],[Məbləğ]]-Data[[#This Row],[Maya]]*Data[[#This Row],[Miqdar]]</f>
        <v>46.8</v>
      </c>
      <c r="O2601"/>
      <c r="P2601"/>
    </row>
    <row r="2602" spans="1:16" x14ac:dyDescent="0.35">
      <c r="A2602" s="15">
        <v>44300.989500000236</v>
      </c>
      <c r="B2602" s="9">
        <v>76</v>
      </c>
      <c r="C2602" s="9" t="s">
        <v>138</v>
      </c>
      <c r="D2602" s="9" t="s">
        <v>123</v>
      </c>
      <c r="E2602" s="9" t="s">
        <v>169</v>
      </c>
      <c r="F2602" s="9">
        <v>2.5</v>
      </c>
      <c r="G2602" s="9">
        <v>1.25</v>
      </c>
      <c r="H2602" s="9" t="s">
        <v>136</v>
      </c>
      <c r="I2602" s="9" t="s">
        <v>141</v>
      </c>
      <c r="J2602" s="9">
        <f>Data[[#This Row],[Miqdar]]*Data[[#This Row],[Qiymət]]</f>
        <v>190</v>
      </c>
      <c r="K2602" s="9">
        <f>Data[[#This Row],[Məbləğ]]-Data[[#This Row],[Maya]]*Data[[#This Row],[Miqdar]]</f>
        <v>95</v>
      </c>
      <c r="O2602"/>
      <c r="P2602"/>
    </row>
    <row r="2603" spans="1:16" x14ac:dyDescent="0.35">
      <c r="A2603" s="15">
        <v>44301.032400000237</v>
      </c>
      <c r="B2603" s="9">
        <v>69</v>
      </c>
      <c r="C2603" s="9" t="s">
        <v>20</v>
      </c>
      <c r="D2603" s="9" t="s">
        <v>121</v>
      </c>
      <c r="E2603" s="9" t="s">
        <v>186</v>
      </c>
      <c r="F2603" s="9">
        <v>1.4</v>
      </c>
      <c r="G2603" s="9">
        <v>0.97999999999999987</v>
      </c>
      <c r="H2603" s="9" t="s">
        <v>140</v>
      </c>
      <c r="I2603" s="9" t="s">
        <v>183</v>
      </c>
      <c r="J2603" s="9">
        <f>Data[[#This Row],[Miqdar]]*Data[[#This Row],[Qiymət]]</f>
        <v>96.6</v>
      </c>
      <c r="K2603" s="9">
        <f>Data[[#This Row],[Məbləğ]]-Data[[#This Row],[Maya]]*Data[[#This Row],[Miqdar]]</f>
        <v>28.980000000000004</v>
      </c>
      <c r="O2603"/>
      <c r="P2603"/>
    </row>
    <row r="2604" spans="1:16" x14ac:dyDescent="0.35">
      <c r="A2604" s="15">
        <v>44301.070700000237</v>
      </c>
      <c r="B2604" s="9">
        <v>72</v>
      </c>
      <c r="C2604" s="9" t="s">
        <v>20</v>
      </c>
      <c r="D2604" s="9" t="s">
        <v>121</v>
      </c>
      <c r="E2604" s="9" t="s">
        <v>144</v>
      </c>
      <c r="F2604" s="9">
        <v>1.4</v>
      </c>
      <c r="G2604" s="9">
        <v>0.97999999999999987</v>
      </c>
      <c r="H2604" s="9" t="s">
        <v>140</v>
      </c>
      <c r="I2604" s="9" t="s">
        <v>198</v>
      </c>
      <c r="J2604" s="9">
        <f>Data[[#This Row],[Miqdar]]*Data[[#This Row],[Qiymət]]</f>
        <v>100.8</v>
      </c>
      <c r="K2604" s="9">
        <f>Data[[#This Row],[Məbləğ]]-Data[[#This Row],[Maya]]*Data[[#This Row],[Miqdar]]</f>
        <v>30.240000000000009</v>
      </c>
      <c r="O2604"/>
      <c r="P2604"/>
    </row>
    <row r="2605" spans="1:16" x14ac:dyDescent="0.35">
      <c r="A2605" s="15">
        <v>44301.110400000238</v>
      </c>
      <c r="B2605" s="9">
        <v>83</v>
      </c>
      <c r="C2605" s="9" t="s">
        <v>20</v>
      </c>
      <c r="D2605" s="9" t="s">
        <v>121</v>
      </c>
      <c r="E2605" s="9" t="s">
        <v>188</v>
      </c>
      <c r="F2605" s="9">
        <v>2.4</v>
      </c>
      <c r="G2605" s="9">
        <v>1.6800000000000002</v>
      </c>
      <c r="H2605" s="9" t="s">
        <v>154</v>
      </c>
      <c r="I2605" s="9" t="s">
        <v>183</v>
      </c>
      <c r="J2605" s="9">
        <f>Data[[#This Row],[Miqdar]]*Data[[#This Row],[Qiymət]]</f>
        <v>199.2</v>
      </c>
      <c r="K2605" s="9">
        <f>Data[[#This Row],[Məbləğ]]-Data[[#This Row],[Maya]]*Data[[#This Row],[Miqdar]]</f>
        <v>59.759999999999962</v>
      </c>
      <c r="O2605"/>
      <c r="P2605"/>
    </row>
    <row r="2606" spans="1:16" x14ac:dyDescent="0.35">
      <c r="A2606" s="15">
        <v>44301.154800000237</v>
      </c>
      <c r="B2606" s="9">
        <v>71</v>
      </c>
      <c r="C2606" s="9" t="s">
        <v>156</v>
      </c>
      <c r="D2606" s="9" t="s">
        <v>124</v>
      </c>
      <c r="E2606" s="9" t="s">
        <v>186</v>
      </c>
      <c r="F2606" s="9">
        <v>1.4</v>
      </c>
      <c r="G2606" s="9">
        <v>0.97999999999999987</v>
      </c>
      <c r="H2606" s="9" t="s">
        <v>140</v>
      </c>
      <c r="I2606" s="9" t="s">
        <v>168</v>
      </c>
      <c r="J2606" s="9">
        <f>Data[[#This Row],[Miqdar]]*Data[[#This Row],[Qiymət]]</f>
        <v>99.399999999999991</v>
      </c>
      <c r="K2606" s="9">
        <f>Data[[#This Row],[Məbləğ]]-Data[[#This Row],[Maya]]*Data[[#This Row],[Miqdar]]</f>
        <v>29.820000000000007</v>
      </c>
      <c r="O2606"/>
      <c r="P2606"/>
    </row>
    <row r="2607" spans="1:16" x14ac:dyDescent="0.35">
      <c r="A2607" s="15">
        <v>44301.199000000233</v>
      </c>
      <c r="B2607" s="9">
        <v>63</v>
      </c>
      <c r="C2607" s="9" t="s">
        <v>148</v>
      </c>
      <c r="D2607" s="9" t="s">
        <v>149</v>
      </c>
      <c r="E2607" s="9" t="s">
        <v>144</v>
      </c>
      <c r="F2607" s="9">
        <v>1.4</v>
      </c>
      <c r="G2607" s="9">
        <v>0.97999999999999987</v>
      </c>
      <c r="H2607" s="9" t="s">
        <v>140</v>
      </c>
      <c r="I2607" s="9" t="s">
        <v>190</v>
      </c>
      <c r="J2607" s="9">
        <f>Data[[#This Row],[Miqdar]]*Data[[#This Row],[Qiymət]]</f>
        <v>88.199999999999989</v>
      </c>
      <c r="K2607" s="9">
        <f>Data[[#This Row],[Məbləğ]]-Data[[#This Row],[Maya]]*Data[[#This Row],[Miqdar]]</f>
        <v>26.459999999999994</v>
      </c>
      <c r="O2607"/>
      <c r="P2607"/>
    </row>
    <row r="2608" spans="1:16" x14ac:dyDescent="0.35">
      <c r="A2608" s="15">
        <v>44301.243600000234</v>
      </c>
      <c r="B2608" s="9">
        <v>70</v>
      </c>
      <c r="C2608" s="9" t="s">
        <v>39</v>
      </c>
      <c r="D2608" s="9" t="s">
        <v>124</v>
      </c>
      <c r="E2608" s="9" t="s">
        <v>144</v>
      </c>
      <c r="F2608" s="9">
        <v>1.4</v>
      </c>
      <c r="G2608" s="9">
        <v>0.97999999999999987</v>
      </c>
      <c r="H2608" s="9" t="s">
        <v>140</v>
      </c>
      <c r="I2608" s="9" t="s">
        <v>190</v>
      </c>
      <c r="J2608" s="9">
        <f>Data[[#This Row],[Miqdar]]*Data[[#This Row],[Qiymət]]</f>
        <v>98</v>
      </c>
      <c r="K2608" s="9">
        <f>Data[[#This Row],[Məbləğ]]-Data[[#This Row],[Maya]]*Data[[#This Row],[Miqdar]]</f>
        <v>29.400000000000006</v>
      </c>
      <c r="O2608"/>
      <c r="P2608"/>
    </row>
    <row r="2609" spans="1:16" x14ac:dyDescent="0.35">
      <c r="A2609" s="15">
        <v>44301.279800000237</v>
      </c>
      <c r="B2609" s="9">
        <v>75</v>
      </c>
      <c r="C2609" s="9" t="s">
        <v>36</v>
      </c>
      <c r="D2609" s="9" t="s">
        <v>123</v>
      </c>
      <c r="E2609" s="9" t="s">
        <v>164</v>
      </c>
      <c r="F2609" s="9">
        <v>6.6</v>
      </c>
      <c r="G2609" s="9">
        <v>5.2799999999999994</v>
      </c>
      <c r="H2609" s="9" t="s">
        <v>154</v>
      </c>
      <c r="I2609" s="9" t="s">
        <v>176</v>
      </c>
      <c r="J2609" s="9">
        <f>Data[[#This Row],[Miqdar]]*Data[[#This Row],[Qiymət]]</f>
        <v>495</v>
      </c>
      <c r="K2609" s="9">
        <f>Data[[#This Row],[Məbləğ]]-Data[[#This Row],[Maya]]*Data[[#This Row],[Miqdar]]</f>
        <v>99.000000000000057</v>
      </c>
      <c r="O2609"/>
      <c r="P2609"/>
    </row>
    <row r="2610" spans="1:16" x14ac:dyDescent="0.35">
      <c r="A2610" s="15">
        <v>44301.321900000235</v>
      </c>
      <c r="B2610" s="9">
        <v>64</v>
      </c>
      <c r="C2610" s="9" t="s">
        <v>42</v>
      </c>
      <c r="D2610" s="9" t="s">
        <v>121</v>
      </c>
      <c r="E2610" s="9" t="s">
        <v>164</v>
      </c>
      <c r="F2610" s="9">
        <v>6.6</v>
      </c>
      <c r="G2610" s="9">
        <v>5.2799999999999994</v>
      </c>
      <c r="H2610" s="9" t="s">
        <v>154</v>
      </c>
      <c r="I2610" s="9" t="s">
        <v>183</v>
      </c>
      <c r="J2610" s="9">
        <f>Data[[#This Row],[Miqdar]]*Data[[#This Row],[Qiymət]]</f>
        <v>422.4</v>
      </c>
      <c r="K2610" s="9">
        <f>Data[[#This Row],[Məbləğ]]-Data[[#This Row],[Maya]]*Data[[#This Row],[Miqdar]]</f>
        <v>84.480000000000018</v>
      </c>
      <c r="O2610"/>
      <c r="P2610"/>
    </row>
    <row r="2611" spans="1:16" x14ac:dyDescent="0.35">
      <c r="A2611" s="15">
        <v>44301.360000000233</v>
      </c>
      <c r="B2611" s="9">
        <v>73</v>
      </c>
      <c r="C2611" s="9" t="s">
        <v>20</v>
      </c>
      <c r="D2611" s="9" t="s">
        <v>121</v>
      </c>
      <c r="E2611" s="9" t="s">
        <v>164</v>
      </c>
      <c r="F2611" s="9">
        <v>6.6</v>
      </c>
      <c r="G2611" s="9">
        <v>5.2799999999999994</v>
      </c>
      <c r="H2611" s="9" t="s">
        <v>154</v>
      </c>
      <c r="I2611" s="9" t="s">
        <v>147</v>
      </c>
      <c r="J2611" s="9">
        <f>Data[[#This Row],[Miqdar]]*Data[[#This Row],[Qiymət]]</f>
        <v>481.79999999999995</v>
      </c>
      <c r="K2611" s="9">
        <f>Data[[#This Row],[Məbləğ]]-Data[[#This Row],[Maya]]*Data[[#This Row],[Miqdar]]</f>
        <v>96.360000000000014</v>
      </c>
      <c r="O2611"/>
      <c r="P2611"/>
    </row>
    <row r="2612" spans="1:16" x14ac:dyDescent="0.35">
      <c r="A2612" s="15">
        <v>44301.400400000231</v>
      </c>
      <c r="B2612" s="9">
        <v>66</v>
      </c>
      <c r="C2612" s="9" t="s">
        <v>6</v>
      </c>
      <c r="D2612" s="9" t="s">
        <v>121</v>
      </c>
      <c r="E2612" s="9" t="s">
        <v>153</v>
      </c>
      <c r="F2612" s="9">
        <v>1</v>
      </c>
      <c r="G2612" s="9">
        <v>0.6</v>
      </c>
      <c r="H2612" s="9" t="s">
        <v>154</v>
      </c>
      <c r="I2612" s="9" t="s">
        <v>196</v>
      </c>
      <c r="J2612" s="9">
        <f>Data[[#This Row],[Miqdar]]*Data[[#This Row],[Qiymət]]</f>
        <v>66</v>
      </c>
      <c r="K2612" s="9">
        <f>Data[[#This Row],[Məbləğ]]-Data[[#This Row],[Maya]]*Data[[#This Row],[Miqdar]]</f>
        <v>26.4</v>
      </c>
      <c r="O2612"/>
      <c r="P2612"/>
    </row>
    <row r="2613" spans="1:16" x14ac:dyDescent="0.35">
      <c r="A2613" s="15">
        <v>44301.436800000229</v>
      </c>
      <c r="B2613" s="9">
        <v>68</v>
      </c>
      <c r="C2613" s="9" t="s">
        <v>167</v>
      </c>
      <c r="D2613" s="9" t="s">
        <v>149</v>
      </c>
      <c r="E2613" s="9" t="s">
        <v>162</v>
      </c>
      <c r="F2613" s="9">
        <v>3.2</v>
      </c>
      <c r="G2613" s="9">
        <v>1.6</v>
      </c>
      <c r="H2613" s="9" t="s">
        <v>136</v>
      </c>
      <c r="I2613" s="9" t="s">
        <v>172</v>
      </c>
      <c r="J2613" s="9">
        <f>Data[[#This Row],[Miqdar]]*Data[[#This Row],[Qiymət]]</f>
        <v>217.60000000000002</v>
      </c>
      <c r="K2613" s="9">
        <f>Data[[#This Row],[Məbləğ]]-Data[[#This Row],[Maya]]*Data[[#This Row],[Miqdar]]</f>
        <v>108.80000000000001</v>
      </c>
      <c r="O2613"/>
      <c r="P2613"/>
    </row>
    <row r="2614" spans="1:16" x14ac:dyDescent="0.35">
      <c r="A2614" s="15">
        <v>44301.477900000231</v>
      </c>
      <c r="B2614" s="9">
        <v>78</v>
      </c>
      <c r="C2614" s="9" t="s">
        <v>160</v>
      </c>
      <c r="D2614" s="9" t="s">
        <v>143</v>
      </c>
      <c r="E2614" s="9" t="s">
        <v>162</v>
      </c>
      <c r="F2614" s="9">
        <v>3.2</v>
      </c>
      <c r="G2614" s="9">
        <v>1.6</v>
      </c>
      <c r="H2614" s="9" t="s">
        <v>136</v>
      </c>
      <c r="I2614" s="9" t="s">
        <v>152</v>
      </c>
      <c r="J2614" s="9">
        <f>Data[[#This Row],[Miqdar]]*Data[[#This Row],[Qiymət]]</f>
        <v>249.60000000000002</v>
      </c>
      <c r="K2614" s="9">
        <f>Data[[#This Row],[Məbləğ]]-Data[[#This Row],[Maya]]*Data[[#This Row],[Miqdar]]</f>
        <v>124.80000000000001</v>
      </c>
      <c r="O2614"/>
      <c r="P2614"/>
    </row>
    <row r="2615" spans="1:16" x14ac:dyDescent="0.35">
      <c r="A2615" s="15">
        <v>44301.516000000229</v>
      </c>
      <c r="B2615" s="9">
        <v>72</v>
      </c>
      <c r="C2615" s="9" t="s">
        <v>16</v>
      </c>
      <c r="D2615" s="9" t="s">
        <v>143</v>
      </c>
      <c r="E2615" s="9" t="s">
        <v>162</v>
      </c>
      <c r="F2615" s="9">
        <v>3.2</v>
      </c>
      <c r="G2615" s="9">
        <v>1.6</v>
      </c>
      <c r="H2615" s="9" t="s">
        <v>136</v>
      </c>
      <c r="I2615" s="9" t="s">
        <v>161</v>
      </c>
      <c r="J2615" s="9">
        <f>Data[[#This Row],[Miqdar]]*Data[[#This Row],[Qiymət]]</f>
        <v>230.4</v>
      </c>
      <c r="K2615" s="9">
        <f>Data[[#This Row],[Məbləğ]]-Data[[#This Row],[Maya]]*Data[[#This Row],[Miqdar]]</f>
        <v>115.2</v>
      </c>
      <c r="O2615"/>
      <c r="P2615"/>
    </row>
    <row r="2616" spans="1:16" x14ac:dyDescent="0.35">
      <c r="A2616" s="15">
        <v>44301.56090000023</v>
      </c>
      <c r="B2616" s="9">
        <v>85</v>
      </c>
      <c r="C2616" s="9" t="s">
        <v>39</v>
      </c>
      <c r="D2616" s="9" t="s">
        <v>124</v>
      </c>
      <c r="E2616" s="9" t="s">
        <v>169</v>
      </c>
      <c r="F2616" s="9">
        <v>2.5</v>
      </c>
      <c r="G2616" s="9">
        <v>1.25</v>
      </c>
      <c r="H2616" s="9" t="s">
        <v>136</v>
      </c>
      <c r="I2616" s="9" t="s">
        <v>173</v>
      </c>
      <c r="J2616" s="9">
        <f>Data[[#This Row],[Miqdar]]*Data[[#This Row],[Qiymət]]</f>
        <v>212.5</v>
      </c>
      <c r="K2616" s="9">
        <f>Data[[#This Row],[Məbləğ]]-Data[[#This Row],[Maya]]*Data[[#This Row],[Miqdar]]</f>
        <v>106.25</v>
      </c>
      <c r="O2616"/>
      <c r="P2616"/>
    </row>
    <row r="2617" spans="1:16" x14ac:dyDescent="0.35">
      <c r="A2617" s="15">
        <v>44301.597200000229</v>
      </c>
      <c r="B2617" s="9">
        <v>72</v>
      </c>
      <c r="C2617" s="9" t="s">
        <v>3</v>
      </c>
      <c r="D2617" s="9" t="s">
        <v>143</v>
      </c>
      <c r="E2617" s="9" t="s">
        <v>169</v>
      </c>
      <c r="F2617" s="9">
        <v>2.5</v>
      </c>
      <c r="G2617" s="9">
        <v>1.25</v>
      </c>
      <c r="H2617" s="9" t="s">
        <v>136</v>
      </c>
      <c r="I2617" s="9" t="s">
        <v>145</v>
      </c>
      <c r="J2617" s="9">
        <f>Data[[#This Row],[Miqdar]]*Data[[#This Row],[Qiymət]]</f>
        <v>180</v>
      </c>
      <c r="K2617" s="9">
        <f>Data[[#This Row],[Məbləğ]]-Data[[#This Row],[Maya]]*Data[[#This Row],[Miqdar]]</f>
        <v>90</v>
      </c>
      <c r="O2617"/>
      <c r="P2617"/>
    </row>
    <row r="2618" spans="1:16" x14ac:dyDescent="0.35">
      <c r="A2618" s="15">
        <v>44301.639700000233</v>
      </c>
      <c r="B2618" s="9">
        <v>67</v>
      </c>
      <c r="C2618" s="9" t="s">
        <v>20</v>
      </c>
      <c r="D2618" s="9" t="s">
        <v>121</v>
      </c>
      <c r="E2618" s="9" t="s">
        <v>188</v>
      </c>
      <c r="F2618" s="9">
        <v>2.4</v>
      </c>
      <c r="G2618" s="9">
        <v>1.6800000000000002</v>
      </c>
      <c r="H2618" s="9" t="s">
        <v>154</v>
      </c>
      <c r="I2618" s="9" t="s">
        <v>147</v>
      </c>
      <c r="J2618" s="9">
        <f>Data[[#This Row],[Miqdar]]*Data[[#This Row],[Qiymət]]</f>
        <v>160.79999999999998</v>
      </c>
      <c r="K2618" s="9">
        <f>Data[[#This Row],[Məbləğ]]-Data[[#This Row],[Maya]]*Data[[#This Row],[Miqdar]]</f>
        <v>48.239999999999966</v>
      </c>
      <c r="O2618"/>
      <c r="P2618"/>
    </row>
    <row r="2619" spans="1:16" x14ac:dyDescent="0.35">
      <c r="A2619" s="15">
        <v>44301.675600000235</v>
      </c>
      <c r="B2619" s="9">
        <v>75</v>
      </c>
      <c r="C2619" s="9" t="s">
        <v>16</v>
      </c>
      <c r="D2619" s="9" t="s">
        <v>143</v>
      </c>
      <c r="E2619" s="9" t="s">
        <v>188</v>
      </c>
      <c r="F2619" s="9">
        <v>2.4</v>
      </c>
      <c r="G2619" s="9">
        <v>1.6800000000000002</v>
      </c>
      <c r="H2619" s="9" t="s">
        <v>154</v>
      </c>
      <c r="I2619" s="9" t="s">
        <v>170</v>
      </c>
      <c r="J2619" s="9">
        <f>Data[[#This Row],[Miqdar]]*Data[[#This Row],[Qiymət]]</f>
        <v>180</v>
      </c>
      <c r="K2619" s="9">
        <f>Data[[#This Row],[Məbləğ]]-Data[[#This Row],[Maya]]*Data[[#This Row],[Miqdar]]</f>
        <v>53.999999999999986</v>
      </c>
      <c r="O2619"/>
      <c r="P2619"/>
    </row>
    <row r="2620" spans="1:16" x14ac:dyDescent="0.35">
      <c r="A2620" s="15">
        <v>44301.719400000235</v>
      </c>
      <c r="B2620" s="9">
        <v>74</v>
      </c>
      <c r="C2620" s="9" t="s">
        <v>3</v>
      </c>
      <c r="D2620" s="9" t="s">
        <v>143</v>
      </c>
      <c r="E2620" s="9" t="s">
        <v>188</v>
      </c>
      <c r="F2620" s="9">
        <v>2.4</v>
      </c>
      <c r="G2620" s="9">
        <v>1.6800000000000002</v>
      </c>
      <c r="H2620" s="9" t="s">
        <v>154</v>
      </c>
      <c r="I2620" s="9" t="s">
        <v>170</v>
      </c>
      <c r="J2620" s="9">
        <f>Data[[#This Row],[Miqdar]]*Data[[#This Row],[Qiymət]]</f>
        <v>177.6</v>
      </c>
      <c r="K2620" s="9">
        <f>Data[[#This Row],[Məbləğ]]-Data[[#This Row],[Maya]]*Data[[#This Row],[Miqdar]]</f>
        <v>53.279999999999987</v>
      </c>
      <c r="O2620"/>
      <c r="P2620"/>
    </row>
    <row r="2621" spans="1:16" x14ac:dyDescent="0.35">
      <c r="A2621" s="15">
        <v>44301.761800000233</v>
      </c>
      <c r="B2621" s="9">
        <v>68</v>
      </c>
      <c r="C2621" s="9" t="s">
        <v>36</v>
      </c>
      <c r="D2621" s="9" t="s">
        <v>123</v>
      </c>
      <c r="E2621" s="9" t="s">
        <v>135</v>
      </c>
      <c r="F2621" s="9">
        <v>2.5</v>
      </c>
      <c r="G2621" s="9">
        <v>1.25</v>
      </c>
      <c r="H2621" s="9" t="s">
        <v>136</v>
      </c>
      <c r="I2621" s="9" t="s">
        <v>141</v>
      </c>
      <c r="J2621" s="9">
        <f>Data[[#This Row],[Miqdar]]*Data[[#This Row],[Qiymət]]</f>
        <v>170</v>
      </c>
      <c r="K2621" s="9">
        <f>Data[[#This Row],[Məbləğ]]-Data[[#This Row],[Maya]]*Data[[#This Row],[Miqdar]]</f>
        <v>85</v>
      </c>
      <c r="O2621"/>
      <c r="P2621"/>
    </row>
    <row r="2622" spans="1:16" x14ac:dyDescent="0.35">
      <c r="A2622" s="15">
        <v>44301.798100000233</v>
      </c>
      <c r="B2622" s="9">
        <v>65</v>
      </c>
      <c r="C2622" s="9" t="s">
        <v>36</v>
      </c>
      <c r="D2622" s="9" t="s">
        <v>123</v>
      </c>
      <c r="E2622" s="9" t="s">
        <v>188</v>
      </c>
      <c r="F2622" s="9">
        <v>2.4</v>
      </c>
      <c r="G2622" s="9">
        <v>1.6800000000000002</v>
      </c>
      <c r="H2622" s="9" t="s">
        <v>154</v>
      </c>
      <c r="I2622" s="9" t="s">
        <v>176</v>
      </c>
      <c r="J2622" s="9">
        <f>Data[[#This Row],[Miqdar]]*Data[[#This Row],[Qiymət]]</f>
        <v>156</v>
      </c>
      <c r="K2622" s="9">
        <f>Data[[#This Row],[Məbləğ]]-Data[[#This Row],[Maya]]*Data[[#This Row],[Miqdar]]</f>
        <v>46.799999999999983</v>
      </c>
      <c r="O2622"/>
      <c r="P2622"/>
    </row>
    <row r="2623" spans="1:16" x14ac:dyDescent="0.35">
      <c r="A2623" s="15">
        <v>44301.834900000234</v>
      </c>
      <c r="B2623" s="9">
        <v>82</v>
      </c>
      <c r="C2623" s="9" t="s">
        <v>167</v>
      </c>
      <c r="D2623" s="9" t="s">
        <v>149</v>
      </c>
      <c r="E2623" s="9" t="s">
        <v>171</v>
      </c>
      <c r="F2623" s="9">
        <v>2.8</v>
      </c>
      <c r="G2623" s="9">
        <v>1.6799999999999997</v>
      </c>
      <c r="H2623" s="9" t="s">
        <v>136</v>
      </c>
      <c r="I2623" s="9" t="s">
        <v>190</v>
      </c>
      <c r="J2623" s="9">
        <f>Data[[#This Row],[Miqdar]]*Data[[#This Row],[Qiymət]]</f>
        <v>229.6</v>
      </c>
      <c r="K2623" s="9">
        <f>Data[[#This Row],[Məbləğ]]-Data[[#This Row],[Maya]]*Data[[#This Row],[Miqdar]]</f>
        <v>91.84</v>
      </c>
      <c r="O2623"/>
      <c r="P2623"/>
    </row>
    <row r="2624" spans="1:16" x14ac:dyDescent="0.35">
      <c r="A2624" s="15">
        <v>44301.874300000236</v>
      </c>
      <c r="B2624" s="9">
        <v>65</v>
      </c>
      <c r="C2624" s="9" t="s">
        <v>200</v>
      </c>
      <c r="D2624" s="9" t="s">
        <v>122</v>
      </c>
      <c r="E2624" s="9" t="s">
        <v>182</v>
      </c>
      <c r="F2624" s="9">
        <v>3.4</v>
      </c>
      <c r="G2624" s="9">
        <v>2.38</v>
      </c>
      <c r="H2624" s="9" t="s">
        <v>136</v>
      </c>
      <c r="I2624" s="9" t="s">
        <v>180</v>
      </c>
      <c r="J2624" s="9">
        <f>Data[[#This Row],[Miqdar]]*Data[[#This Row],[Qiymət]]</f>
        <v>221</v>
      </c>
      <c r="K2624" s="9">
        <f>Data[[#This Row],[Məbləğ]]-Data[[#This Row],[Maya]]*Data[[#This Row],[Miqdar]]</f>
        <v>66.300000000000011</v>
      </c>
      <c r="O2624"/>
      <c r="P2624"/>
    </row>
    <row r="2625" spans="1:16" x14ac:dyDescent="0.35">
      <c r="A2625" s="15">
        <v>44301.918500000233</v>
      </c>
      <c r="B2625" s="9">
        <v>79</v>
      </c>
      <c r="C2625" s="9" t="s">
        <v>200</v>
      </c>
      <c r="D2625" s="9" t="s">
        <v>122</v>
      </c>
      <c r="E2625" s="9" t="s">
        <v>158</v>
      </c>
      <c r="F2625" s="9">
        <v>3.9</v>
      </c>
      <c r="G2625" s="9">
        <v>1.95</v>
      </c>
      <c r="H2625" s="9" t="s">
        <v>154</v>
      </c>
      <c r="I2625" s="9" t="s">
        <v>174</v>
      </c>
      <c r="J2625" s="9">
        <f>Data[[#This Row],[Miqdar]]*Data[[#This Row],[Qiymət]]</f>
        <v>308.09999999999997</v>
      </c>
      <c r="K2625" s="9">
        <f>Data[[#This Row],[Məbləğ]]-Data[[#This Row],[Maya]]*Data[[#This Row],[Miqdar]]</f>
        <v>154.04999999999998</v>
      </c>
      <c r="O2625"/>
      <c r="P2625"/>
    </row>
    <row r="2626" spans="1:16" x14ac:dyDescent="0.35">
      <c r="A2626" s="15">
        <v>44301.96240000023</v>
      </c>
      <c r="B2626" s="9">
        <v>85</v>
      </c>
      <c r="C2626" s="9" t="s">
        <v>200</v>
      </c>
      <c r="D2626" s="9" t="s">
        <v>122</v>
      </c>
      <c r="E2626" s="9" t="s">
        <v>135</v>
      </c>
      <c r="F2626" s="9">
        <v>2.5</v>
      </c>
      <c r="G2626" s="9">
        <v>1.25</v>
      </c>
      <c r="H2626" s="9" t="s">
        <v>136</v>
      </c>
      <c r="I2626" s="9" t="s">
        <v>194</v>
      </c>
      <c r="J2626" s="9">
        <f>Data[[#This Row],[Miqdar]]*Data[[#This Row],[Qiymət]]</f>
        <v>212.5</v>
      </c>
      <c r="K2626" s="9">
        <f>Data[[#This Row],[Məbləğ]]-Data[[#This Row],[Maya]]*Data[[#This Row],[Miqdar]]</f>
        <v>106.25</v>
      </c>
      <c r="O2626"/>
      <c r="P2626"/>
    </row>
    <row r="2627" spans="1:16" x14ac:dyDescent="0.35">
      <c r="A2627" s="15">
        <v>44302.00040000023</v>
      </c>
      <c r="B2627" s="9">
        <v>80</v>
      </c>
      <c r="C2627" s="9" t="s">
        <v>8</v>
      </c>
      <c r="D2627" s="9" t="s">
        <v>122</v>
      </c>
      <c r="E2627" s="9" t="s">
        <v>164</v>
      </c>
      <c r="F2627" s="9">
        <v>6.6</v>
      </c>
      <c r="G2627" s="9">
        <v>5.2799999999999994</v>
      </c>
      <c r="H2627" s="9" t="s">
        <v>154</v>
      </c>
      <c r="I2627" s="9" t="s">
        <v>180</v>
      </c>
      <c r="J2627" s="9">
        <f>Data[[#This Row],[Miqdar]]*Data[[#This Row],[Qiymət]]</f>
        <v>528</v>
      </c>
      <c r="K2627" s="9">
        <f>Data[[#This Row],[Məbləğ]]-Data[[#This Row],[Maya]]*Data[[#This Row],[Miqdar]]</f>
        <v>105.60000000000002</v>
      </c>
      <c r="O2627"/>
      <c r="P2627"/>
    </row>
    <row r="2628" spans="1:16" x14ac:dyDescent="0.35">
      <c r="A2628" s="15">
        <v>44302.039800000231</v>
      </c>
      <c r="B2628" s="9">
        <v>76</v>
      </c>
      <c r="C2628" s="9" t="s">
        <v>8</v>
      </c>
      <c r="D2628" s="9" t="s">
        <v>122</v>
      </c>
      <c r="E2628" s="9" t="s">
        <v>169</v>
      </c>
      <c r="F2628" s="9">
        <v>2.5</v>
      </c>
      <c r="G2628" s="9">
        <v>1.25</v>
      </c>
      <c r="H2628" s="9" t="s">
        <v>136</v>
      </c>
      <c r="I2628" s="9" t="s">
        <v>174</v>
      </c>
      <c r="J2628" s="9">
        <f>Data[[#This Row],[Miqdar]]*Data[[#This Row],[Qiymət]]</f>
        <v>190</v>
      </c>
      <c r="K2628" s="9">
        <f>Data[[#This Row],[Məbləğ]]-Data[[#This Row],[Maya]]*Data[[#This Row],[Miqdar]]</f>
        <v>95</v>
      </c>
      <c r="O2628"/>
      <c r="P2628"/>
    </row>
    <row r="2629" spans="1:16" x14ac:dyDescent="0.35">
      <c r="A2629" s="15">
        <v>44302.081700000228</v>
      </c>
      <c r="B2629" s="9">
        <v>81</v>
      </c>
      <c r="C2629" s="9" t="s">
        <v>8</v>
      </c>
      <c r="D2629" s="9" t="s">
        <v>122</v>
      </c>
      <c r="E2629" s="9" t="s">
        <v>158</v>
      </c>
      <c r="F2629" s="9">
        <v>3.9</v>
      </c>
      <c r="G2629" s="9">
        <v>1.95</v>
      </c>
      <c r="H2629" s="9" t="s">
        <v>154</v>
      </c>
      <c r="I2629" s="9" t="s">
        <v>174</v>
      </c>
      <c r="J2629" s="9">
        <f>Data[[#This Row],[Miqdar]]*Data[[#This Row],[Qiymət]]</f>
        <v>315.89999999999998</v>
      </c>
      <c r="K2629" s="9">
        <f>Data[[#This Row],[Məbləğ]]-Data[[#This Row],[Maya]]*Data[[#This Row],[Miqdar]]</f>
        <v>157.94999999999999</v>
      </c>
      <c r="O2629"/>
      <c r="P2629"/>
    </row>
    <row r="2630" spans="1:16" x14ac:dyDescent="0.35">
      <c r="A2630" s="15">
        <v>44302.12080000023</v>
      </c>
      <c r="B2630" s="9">
        <v>64</v>
      </c>
      <c r="C2630" s="9" t="s">
        <v>11</v>
      </c>
      <c r="D2630" s="9" t="s">
        <v>122</v>
      </c>
      <c r="E2630" s="9" t="s">
        <v>144</v>
      </c>
      <c r="F2630" s="9">
        <v>1.4</v>
      </c>
      <c r="G2630" s="9">
        <v>0.97999999999999987</v>
      </c>
      <c r="H2630" s="9" t="s">
        <v>140</v>
      </c>
      <c r="I2630" s="9" t="s">
        <v>194</v>
      </c>
      <c r="J2630" s="9">
        <f>Data[[#This Row],[Miqdar]]*Data[[#This Row],[Qiymət]]</f>
        <v>89.6</v>
      </c>
      <c r="K2630" s="9">
        <f>Data[[#This Row],[Məbləğ]]-Data[[#This Row],[Maya]]*Data[[#This Row],[Miqdar]]</f>
        <v>26.880000000000003</v>
      </c>
      <c r="O2630"/>
      <c r="P2630"/>
    </row>
    <row r="2631" spans="1:16" x14ac:dyDescent="0.35">
      <c r="A2631" s="15">
        <v>44302.165600000233</v>
      </c>
      <c r="B2631" s="9">
        <v>65</v>
      </c>
      <c r="C2631" s="9" t="s">
        <v>11</v>
      </c>
      <c r="D2631" s="9" t="s">
        <v>122</v>
      </c>
      <c r="E2631" s="9" t="s">
        <v>144</v>
      </c>
      <c r="F2631" s="9">
        <v>1.4</v>
      </c>
      <c r="G2631" s="9">
        <v>0.97999999999999987</v>
      </c>
      <c r="H2631" s="9" t="s">
        <v>140</v>
      </c>
      <c r="I2631" s="9" t="s">
        <v>194</v>
      </c>
      <c r="J2631" s="9">
        <f>Data[[#This Row],[Miqdar]]*Data[[#This Row],[Qiymət]]</f>
        <v>91</v>
      </c>
      <c r="K2631" s="9">
        <f>Data[[#This Row],[Məbləğ]]-Data[[#This Row],[Maya]]*Data[[#This Row],[Miqdar]]</f>
        <v>27.300000000000011</v>
      </c>
      <c r="O2631"/>
      <c r="P2631"/>
    </row>
    <row r="2632" spans="1:16" x14ac:dyDescent="0.35">
      <c r="A2632" s="15">
        <v>44302.209000000235</v>
      </c>
      <c r="B2632" s="9">
        <v>74</v>
      </c>
      <c r="C2632" s="9" t="s">
        <v>20</v>
      </c>
      <c r="D2632" s="9" t="s">
        <v>121</v>
      </c>
      <c r="E2632" s="9" t="s">
        <v>159</v>
      </c>
      <c r="F2632" s="9">
        <v>1.5</v>
      </c>
      <c r="G2632" s="9">
        <v>0.9</v>
      </c>
      <c r="H2632" s="9" t="s">
        <v>154</v>
      </c>
      <c r="I2632" s="9" t="s">
        <v>165</v>
      </c>
      <c r="J2632" s="9">
        <f>Data[[#This Row],[Miqdar]]*Data[[#This Row],[Qiymət]]</f>
        <v>111</v>
      </c>
      <c r="K2632" s="9">
        <f>Data[[#This Row],[Məbləğ]]-Data[[#This Row],[Maya]]*Data[[#This Row],[Miqdar]]</f>
        <v>44.399999999999991</v>
      </c>
      <c r="O2632"/>
      <c r="P2632"/>
    </row>
    <row r="2633" spans="1:16" x14ac:dyDescent="0.35">
      <c r="A2633" s="15">
        <v>44302.253500000239</v>
      </c>
      <c r="B2633" s="9">
        <v>72</v>
      </c>
      <c r="C2633" s="9" t="s">
        <v>187</v>
      </c>
      <c r="D2633" s="9" t="s">
        <v>124</v>
      </c>
      <c r="E2633" s="9" t="s">
        <v>171</v>
      </c>
      <c r="F2633" s="9">
        <v>2.8</v>
      </c>
      <c r="G2633" s="9">
        <v>1.6799999999999997</v>
      </c>
      <c r="H2633" s="9" t="s">
        <v>136</v>
      </c>
      <c r="I2633" s="9" t="s">
        <v>173</v>
      </c>
      <c r="J2633" s="9">
        <f>Data[[#This Row],[Miqdar]]*Data[[#This Row],[Qiymət]]</f>
        <v>201.6</v>
      </c>
      <c r="K2633" s="9">
        <f>Data[[#This Row],[Məbləğ]]-Data[[#This Row],[Maya]]*Data[[#This Row],[Miqdar]]</f>
        <v>80.640000000000015</v>
      </c>
      <c r="O2633"/>
      <c r="P2633"/>
    </row>
    <row r="2634" spans="1:16" x14ac:dyDescent="0.35">
      <c r="A2634" s="15">
        <v>44302.296500000237</v>
      </c>
      <c r="B2634" s="9">
        <v>74</v>
      </c>
      <c r="C2634" s="9" t="s">
        <v>28</v>
      </c>
      <c r="D2634" s="9" t="s">
        <v>143</v>
      </c>
      <c r="E2634" s="9" t="s">
        <v>135</v>
      </c>
      <c r="F2634" s="9">
        <v>2.5</v>
      </c>
      <c r="G2634" s="9">
        <v>1.25</v>
      </c>
      <c r="H2634" s="9" t="s">
        <v>136</v>
      </c>
      <c r="I2634" s="9" t="s">
        <v>161</v>
      </c>
      <c r="J2634" s="9">
        <f>Data[[#This Row],[Miqdar]]*Data[[#This Row],[Qiymət]]</f>
        <v>185</v>
      </c>
      <c r="K2634" s="9">
        <f>Data[[#This Row],[Məbləğ]]-Data[[#This Row],[Maya]]*Data[[#This Row],[Miqdar]]</f>
        <v>92.5</v>
      </c>
      <c r="O2634"/>
      <c r="P2634"/>
    </row>
    <row r="2635" spans="1:16" x14ac:dyDescent="0.35">
      <c r="A2635" s="15">
        <v>44302.337900000239</v>
      </c>
      <c r="B2635" s="9">
        <v>76</v>
      </c>
      <c r="C2635" s="9" t="s">
        <v>16</v>
      </c>
      <c r="D2635" s="9" t="s">
        <v>143</v>
      </c>
      <c r="E2635" s="9" t="s">
        <v>146</v>
      </c>
      <c r="F2635" s="9">
        <v>1.7</v>
      </c>
      <c r="G2635" s="9">
        <v>0.85</v>
      </c>
      <c r="H2635" s="9" t="s">
        <v>140</v>
      </c>
      <c r="I2635" s="9" t="s">
        <v>152</v>
      </c>
      <c r="J2635" s="9">
        <f>Data[[#This Row],[Miqdar]]*Data[[#This Row],[Qiymət]]</f>
        <v>129.19999999999999</v>
      </c>
      <c r="K2635" s="9">
        <f>Data[[#This Row],[Məbləğ]]-Data[[#This Row],[Maya]]*Data[[#This Row],[Miqdar]]</f>
        <v>64.599999999999994</v>
      </c>
      <c r="O2635"/>
      <c r="P2635"/>
    </row>
    <row r="2636" spans="1:16" x14ac:dyDescent="0.35">
      <c r="A2636" s="15">
        <v>44302.374100000241</v>
      </c>
      <c r="B2636" s="9">
        <v>54</v>
      </c>
      <c r="C2636" s="9" t="s">
        <v>20</v>
      </c>
      <c r="D2636" s="9" t="s">
        <v>121</v>
      </c>
      <c r="E2636" s="9" t="s">
        <v>171</v>
      </c>
      <c r="F2636" s="9">
        <v>2.8</v>
      </c>
      <c r="G2636" s="9">
        <v>1.6799999999999997</v>
      </c>
      <c r="H2636" s="9" t="s">
        <v>136</v>
      </c>
      <c r="I2636" s="9" t="s">
        <v>196</v>
      </c>
      <c r="J2636" s="9">
        <f>Data[[#This Row],[Miqdar]]*Data[[#This Row],[Qiymət]]</f>
        <v>151.19999999999999</v>
      </c>
      <c r="K2636" s="9">
        <f>Data[[#This Row],[Məbləğ]]-Data[[#This Row],[Maya]]*Data[[#This Row],[Miqdar]]</f>
        <v>60.480000000000004</v>
      </c>
      <c r="O2636"/>
      <c r="P2636"/>
    </row>
    <row r="2637" spans="1:16" x14ac:dyDescent="0.35">
      <c r="A2637" s="15">
        <v>44302.410400000241</v>
      </c>
      <c r="B2637" s="9">
        <v>63</v>
      </c>
      <c r="C2637" s="9" t="s">
        <v>42</v>
      </c>
      <c r="D2637" s="9" t="s">
        <v>121</v>
      </c>
      <c r="E2637" s="9" t="s">
        <v>188</v>
      </c>
      <c r="F2637" s="9">
        <v>2.4</v>
      </c>
      <c r="G2637" s="9">
        <v>1.6800000000000002</v>
      </c>
      <c r="H2637" s="9" t="s">
        <v>154</v>
      </c>
      <c r="I2637" s="9" t="s">
        <v>196</v>
      </c>
      <c r="J2637" s="9">
        <f>Data[[#This Row],[Miqdar]]*Data[[#This Row],[Qiymət]]</f>
        <v>151.19999999999999</v>
      </c>
      <c r="K2637" s="9">
        <f>Data[[#This Row],[Məbləğ]]-Data[[#This Row],[Maya]]*Data[[#This Row],[Miqdar]]</f>
        <v>45.359999999999985</v>
      </c>
      <c r="O2637"/>
      <c r="P2637"/>
    </row>
    <row r="2638" spans="1:16" x14ac:dyDescent="0.35">
      <c r="A2638" s="15">
        <v>44302.45480000024</v>
      </c>
      <c r="B2638" s="9">
        <v>59</v>
      </c>
      <c r="C2638" s="9" t="s">
        <v>191</v>
      </c>
      <c r="D2638" s="9" t="s">
        <v>149</v>
      </c>
      <c r="E2638" s="9" t="s">
        <v>181</v>
      </c>
      <c r="F2638" s="9">
        <v>0.9</v>
      </c>
      <c r="G2638" s="9">
        <v>0.63</v>
      </c>
      <c r="H2638" s="9" t="s">
        <v>140</v>
      </c>
      <c r="I2638" s="9" t="s">
        <v>151</v>
      </c>
      <c r="J2638" s="9">
        <f>Data[[#This Row],[Miqdar]]*Data[[#This Row],[Qiymət]]</f>
        <v>53.1</v>
      </c>
      <c r="K2638" s="9">
        <f>Data[[#This Row],[Məbləğ]]-Data[[#This Row],[Maya]]*Data[[#This Row],[Miqdar]]</f>
        <v>15.93</v>
      </c>
      <c r="O2638"/>
      <c r="P2638"/>
    </row>
    <row r="2639" spans="1:16" x14ac:dyDescent="0.35">
      <c r="A2639" s="15">
        <v>44302.491800000236</v>
      </c>
      <c r="B2639" s="9">
        <v>79</v>
      </c>
      <c r="C2639" s="9" t="s">
        <v>156</v>
      </c>
      <c r="D2639" s="9" t="s">
        <v>124</v>
      </c>
      <c r="E2639" s="9" t="s">
        <v>171</v>
      </c>
      <c r="F2639" s="9">
        <v>2.8</v>
      </c>
      <c r="G2639" s="9">
        <v>1.6799999999999997</v>
      </c>
      <c r="H2639" s="9" t="s">
        <v>136</v>
      </c>
      <c r="I2639" s="9" t="s">
        <v>173</v>
      </c>
      <c r="J2639" s="9">
        <f>Data[[#This Row],[Miqdar]]*Data[[#This Row],[Qiymət]]</f>
        <v>221.2</v>
      </c>
      <c r="K2639" s="9">
        <f>Data[[#This Row],[Məbləğ]]-Data[[#This Row],[Maya]]*Data[[#This Row],[Miqdar]]</f>
        <v>88.480000000000018</v>
      </c>
      <c r="O2639"/>
      <c r="P2639"/>
    </row>
    <row r="2640" spans="1:16" x14ac:dyDescent="0.35">
      <c r="A2640" s="15">
        <v>44302.531300000235</v>
      </c>
      <c r="B2640" s="9">
        <v>86</v>
      </c>
      <c r="C2640" s="9" t="s">
        <v>156</v>
      </c>
      <c r="D2640" s="9" t="s">
        <v>124</v>
      </c>
      <c r="E2640" s="9" t="s">
        <v>171</v>
      </c>
      <c r="F2640" s="9">
        <v>2.8</v>
      </c>
      <c r="G2640" s="9">
        <v>1.6799999999999997</v>
      </c>
      <c r="H2640" s="9" t="s">
        <v>136</v>
      </c>
      <c r="I2640" s="9" t="s">
        <v>151</v>
      </c>
      <c r="J2640" s="9">
        <f>Data[[#This Row],[Miqdar]]*Data[[#This Row],[Qiymət]]</f>
        <v>240.79999999999998</v>
      </c>
      <c r="K2640" s="9">
        <f>Data[[#This Row],[Məbləğ]]-Data[[#This Row],[Maya]]*Data[[#This Row],[Miqdar]]</f>
        <v>96.320000000000022</v>
      </c>
      <c r="O2640"/>
      <c r="P2640"/>
    </row>
    <row r="2641" spans="1:16" x14ac:dyDescent="0.35">
      <c r="A2641" s="15">
        <v>44302.573200000232</v>
      </c>
      <c r="B2641" s="9">
        <v>73</v>
      </c>
      <c r="C2641" s="9" t="s">
        <v>191</v>
      </c>
      <c r="D2641" s="9" t="s">
        <v>149</v>
      </c>
      <c r="E2641" s="9" t="s">
        <v>171</v>
      </c>
      <c r="F2641" s="9">
        <v>2.8</v>
      </c>
      <c r="G2641" s="9">
        <v>1.6799999999999997</v>
      </c>
      <c r="H2641" s="9" t="s">
        <v>136</v>
      </c>
      <c r="I2641" s="9" t="s">
        <v>151</v>
      </c>
      <c r="J2641" s="9">
        <f>Data[[#This Row],[Miqdar]]*Data[[#This Row],[Qiymət]]</f>
        <v>204.39999999999998</v>
      </c>
      <c r="K2641" s="9">
        <f>Data[[#This Row],[Məbləğ]]-Data[[#This Row],[Maya]]*Data[[#This Row],[Miqdar]]</f>
        <v>81.759999999999991</v>
      </c>
      <c r="O2641"/>
      <c r="P2641"/>
    </row>
    <row r="2642" spans="1:16" x14ac:dyDescent="0.35">
      <c r="A2642" s="15">
        <v>44302.610500000235</v>
      </c>
      <c r="B2642" s="9">
        <v>62</v>
      </c>
      <c r="C2642" s="9" t="s">
        <v>167</v>
      </c>
      <c r="D2642" s="9" t="s">
        <v>149</v>
      </c>
      <c r="E2642" s="9" t="s">
        <v>169</v>
      </c>
      <c r="F2642" s="9">
        <v>2.5</v>
      </c>
      <c r="G2642" s="9">
        <v>1.25</v>
      </c>
      <c r="H2642" s="9" t="s">
        <v>136</v>
      </c>
      <c r="I2642" s="9" t="s">
        <v>173</v>
      </c>
      <c r="J2642" s="9">
        <f>Data[[#This Row],[Miqdar]]*Data[[#This Row],[Qiymət]]</f>
        <v>155</v>
      </c>
      <c r="K2642" s="9">
        <f>Data[[#This Row],[Məbləğ]]-Data[[#This Row],[Maya]]*Data[[#This Row],[Miqdar]]</f>
        <v>77.5</v>
      </c>
      <c r="O2642"/>
      <c r="P2642"/>
    </row>
    <row r="2643" spans="1:16" x14ac:dyDescent="0.35">
      <c r="A2643" s="15">
        <v>44302.647600000237</v>
      </c>
      <c r="B2643" s="9">
        <v>70</v>
      </c>
      <c r="C2643" s="9" t="s">
        <v>3</v>
      </c>
      <c r="D2643" s="9" t="s">
        <v>143</v>
      </c>
      <c r="E2643" s="9" t="s">
        <v>153</v>
      </c>
      <c r="F2643" s="9">
        <v>1</v>
      </c>
      <c r="G2643" s="9">
        <v>0.6</v>
      </c>
      <c r="H2643" s="9" t="s">
        <v>154</v>
      </c>
      <c r="I2643" s="9" t="s">
        <v>161</v>
      </c>
      <c r="J2643" s="9">
        <f>Data[[#This Row],[Miqdar]]*Data[[#This Row],[Qiymət]]</f>
        <v>70</v>
      </c>
      <c r="K2643" s="9">
        <f>Data[[#This Row],[Məbləğ]]-Data[[#This Row],[Maya]]*Data[[#This Row],[Miqdar]]</f>
        <v>28</v>
      </c>
      <c r="O2643"/>
      <c r="P2643"/>
    </row>
    <row r="2644" spans="1:16" x14ac:dyDescent="0.35">
      <c r="A2644" s="15">
        <v>44302.685400000235</v>
      </c>
      <c r="B2644" s="9">
        <v>65</v>
      </c>
      <c r="C2644" s="9" t="s">
        <v>42</v>
      </c>
      <c r="D2644" s="9" t="s">
        <v>121</v>
      </c>
      <c r="E2644" s="9" t="s">
        <v>144</v>
      </c>
      <c r="F2644" s="9">
        <v>1.4</v>
      </c>
      <c r="G2644" s="9">
        <v>0.97999999999999987</v>
      </c>
      <c r="H2644" s="9" t="s">
        <v>140</v>
      </c>
      <c r="I2644" s="9" t="s">
        <v>196</v>
      </c>
      <c r="J2644" s="9">
        <f>Data[[#This Row],[Miqdar]]*Data[[#This Row],[Qiymət]]</f>
        <v>91</v>
      </c>
      <c r="K2644" s="9">
        <f>Data[[#This Row],[Məbləğ]]-Data[[#This Row],[Maya]]*Data[[#This Row],[Miqdar]]</f>
        <v>27.300000000000011</v>
      </c>
      <c r="O2644"/>
      <c r="P2644"/>
    </row>
    <row r="2645" spans="1:16" x14ac:dyDescent="0.35">
      <c r="A2645" s="15">
        <v>44302.729200000234</v>
      </c>
      <c r="B2645" s="9">
        <v>74</v>
      </c>
      <c r="C2645" s="9" t="s">
        <v>167</v>
      </c>
      <c r="D2645" s="9" t="s">
        <v>149</v>
      </c>
      <c r="E2645" s="9" t="s">
        <v>162</v>
      </c>
      <c r="F2645" s="9">
        <v>3.2</v>
      </c>
      <c r="G2645" s="9">
        <v>1.6</v>
      </c>
      <c r="H2645" s="9" t="s">
        <v>136</v>
      </c>
      <c r="I2645" s="9" t="s">
        <v>199</v>
      </c>
      <c r="J2645" s="9">
        <f>Data[[#This Row],[Miqdar]]*Data[[#This Row],[Qiymət]]</f>
        <v>236.8</v>
      </c>
      <c r="K2645" s="9">
        <f>Data[[#This Row],[Məbləğ]]-Data[[#This Row],[Maya]]*Data[[#This Row],[Miqdar]]</f>
        <v>118.4</v>
      </c>
      <c r="O2645"/>
      <c r="P2645"/>
    </row>
    <row r="2646" spans="1:16" x14ac:dyDescent="0.35">
      <c r="A2646" s="15">
        <v>44302.767800000234</v>
      </c>
      <c r="B2646" s="9">
        <v>75</v>
      </c>
      <c r="C2646" s="9" t="s">
        <v>39</v>
      </c>
      <c r="D2646" s="9" t="s">
        <v>124</v>
      </c>
      <c r="E2646" s="9" t="s">
        <v>164</v>
      </c>
      <c r="F2646" s="9">
        <v>6.6</v>
      </c>
      <c r="G2646" s="9">
        <v>5.2799999999999994</v>
      </c>
      <c r="H2646" s="9" t="s">
        <v>154</v>
      </c>
      <c r="I2646" s="9" t="s">
        <v>172</v>
      </c>
      <c r="J2646" s="9">
        <f>Data[[#This Row],[Miqdar]]*Data[[#This Row],[Qiymət]]</f>
        <v>495</v>
      </c>
      <c r="K2646" s="9">
        <f>Data[[#This Row],[Məbləğ]]-Data[[#This Row],[Maya]]*Data[[#This Row],[Miqdar]]</f>
        <v>99.000000000000057</v>
      </c>
      <c r="O2646"/>
      <c r="P2646"/>
    </row>
    <row r="2647" spans="1:16" x14ac:dyDescent="0.35">
      <c r="A2647" s="15">
        <v>44302.806300000237</v>
      </c>
      <c r="B2647" s="9">
        <v>68</v>
      </c>
      <c r="C2647" s="9" t="s">
        <v>16</v>
      </c>
      <c r="D2647" s="9" t="s">
        <v>143</v>
      </c>
      <c r="E2647" s="9" t="s">
        <v>135</v>
      </c>
      <c r="F2647" s="9">
        <v>2.5</v>
      </c>
      <c r="G2647" s="9">
        <v>1.25</v>
      </c>
      <c r="H2647" s="9" t="s">
        <v>136</v>
      </c>
      <c r="I2647" s="9" t="s">
        <v>155</v>
      </c>
      <c r="J2647" s="9">
        <f>Data[[#This Row],[Miqdar]]*Data[[#This Row],[Qiymət]]</f>
        <v>170</v>
      </c>
      <c r="K2647" s="9">
        <f>Data[[#This Row],[Məbləğ]]-Data[[#This Row],[Maya]]*Data[[#This Row],[Miqdar]]</f>
        <v>85</v>
      </c>
      <c r="O2647"/>
      <c r="P2647"/>
    </row>
    <row r="2648" spans="1:16" x14ac:dyDescent="0.35">
      <c r="A2648" s="15">
        <v>44302.84650000024</v>
      </c>
      <c r="B2648" s="9">
        <v>53</v>
      </c>
      <c r="C2648" s="9" t="s">
        <v>3</v>
      </c>
      <c r="D2648" s="9" t="s">
        <v>143</v>
      </c>
      <c r="E2648" s="9" t="s">
        <v>195</v>
      </c>
      <c r="F2648" s="9">
        <v>2</v>
      </c>
      <c r="G2648" s="9">
        <v>1.6</v>
      </c>
      <c r="H2648" s="9" t="s">
        <v>136</v>
      </c>
      <c r="I2648" s="9" t="s">
        <v>161</v>
      </c>
      <c r="J2648" s="9">
        <f>Data[[#This Row],[Miqdar]]*Data[[#This Row],[Qiymət]]</f>
        <v>106</v>
      </c>
      <c r="K2648" s="9">
        <f>Data[[#This Row],[Məbləğ]]-Data[[#This Row],[Maya]]*Data[[#This Row],[Miqdar]]</f>
        <v>21.199999999999989</v>
      </c>
      <c r="O2648"/>
      <c r="P2648"/>
    </row>
    <row r="2649" spans="1:16" x14ac:dyDescent="0.35">
      <c r="A2649" s="15">
        <v>44302.890600000239</v>
      </c>
      <c r="B2649" s="9">
        <v>87</v>
      </c>
      <c r="C2649" s="9" t="s">
        <v>3</v>
      </c>
      <c r="D2649" s="9" t="s">
        <v>143</v>
      </c>
      <c r="E2649" s="9" t="s">
        <v>169</v>
      </c>
      <c r="F2649" s="9">
        <v>2.5</v>
      </c>
      <c r="G2649" s="9">
        <v>1.25</v>
      </c>
      <c r="H2649" s="9" t="s">
        <v>136</v>
      </c>
      <c r="I2649" s="9" t="s">
        <v>145</v>
      </c>
      <c r="J2649" s="9">
        <f>Data[[#This Row],[Miqdar]]*Data[[#This Row],[Qiymət]]</f>
        <v>217.5</v>
      </c>
      <c r="K2649" s="9">
        <f>Data[[#This Row],[Məbləğ]]-Data[[#This Row],[Maya]]*Data[[#This Row],[Miqdar]]</f>
        <v>108.75</v>
      </c>
      <c r="O2649"/>
      <c r="P2649"/>
    </row>
    <row r="2650" spans="1:16" x14ac:dyDescent="0.35">
      <c r="A2650" s="15">
        <v>44302.933900000236</v>
      </c>
      <c r="B2650" s="9">
        <v>62</v>
      </c>
      <c r="C2650" s="9" t="s">
        <v>138</v>
      </c>
      <c r="D2650" s="9" t="s">
        <v>123</v>
      </c>
      <c r="E2650" s="9" t="s">
        <v>186</v>
      </c>
      <c r="F2650" s="9">
        <v>1.4</v>
      </c>
      <c r="G2650" s="9">
        <v>0.97999999999999987</v>
      </c>
      <c r="H2650" s="9" t="s">
        <v>140</v>
      </c>
      <c r="I2650" s="9" t="s">
        <v>141</v>
      </c>
      <c r="J2650" s="9">
        <f>Data[[#This Row],[Miqdar]]*Data[[#This Row],[Qiymət]]</f>
        <v>86.8</v>
      </c>
      <c r="K2650" s="9">
        <f>Data[[#This Row],[Məbləğ]]-Data[[#This Row],[Maya]]*Data[[#This Row],[Miqdar]]</f>
        <v>26.040000000000006</v>
      </c>
      <c r="O2650"/>
      <c r="P2650"/>
    </row>
    <row r="2651" spans="1:16" x14ac:dyDescent="0.35">
      <c r="A2651" s="15">
        <v>44302.969100000235</v>
      </c>
      <c r="B2651" s="9">
        <v>78</v>
      </c>
      <c r="C2651" s="9" t="s">
        <v>36</v>
      </c>
      <c r="D2651" s="9" t="s">
        <v>123</v>
      </c>
      <c r="E2651" s="9" t="s">
        <v>169</v>
      </c>
      <c r="F2651" s="9">
        <v>2.5</v>
      </c>
      <c r="G2651" s="9">
        <v>1.25</v>
      </c>
      <c r="H2651" s="9" t="s">
        <v>136</v>
      </c>
      <c r="I2651" s="9" t="s">
        <v>141</v>
      </c>
      <c r="J2651" s="9">
        <f>Data[[#This Row],[Miqdar]]*Data[[#This Row],[Qiymət]]</f>
        <v>195</v>
      </c>
      <c r="K2651" s="9">
        <f>Data[[#This Row],[Məbləğ]]-Data[[#This Row],[Maya]]*Data[[#This Row],[Miqdar]]</f>
        <v>97.5</v>
      </c>
      <c r="O2651"/>
      <c r="P2651"/>
    </row>
    <row r="2652" spans="1:16" x14ac:dyDescent="0.35">
      <c r="A2652" s="15">
        <v>44303.009200000233</v>
      </c>
      <c r="B2652" s="9">
        <v>67</v>
      </c>
      <c r="C2652" s="9" t="s">
        <v>36</v>
      </c>
      <c r="D2652" s="9" t="s">
        <v>123</v>
      </c>
      <c r="E2652" s="9" t="s">
        <v>135</v>
      </c>
      <c r="F2652" s="9">
        <v>2.5</v>
      </c>
      <c r="G2652" s="9">
        <v>1.25</v>
      </c>
      <c r="H2652" s="9" t="s">
        <v>136</v>
      </c>
      <c r="I2652" s="9" t="s">
        <v>176</v>
      </c>
      <c r="J2652" s="9">
        <f>Data[[#This Row],[Miqdar]]*Data[[#This Row],[Qiymət]]</f>
        <v>167.5</v>
      </c>
      <c r="K2652" s="9">
        <f>Data[[#This Row],[Məbləğ]]-Data[[#This Row],[Maya]]*Data[[#This Row],[Miqdar]]</f>
        <v>83.75</v>
      </c>
      <c r="O2652"/>
      <c r="P2652"/>
    </row>
    <row r="2653" spans="1:16" x14ac:dyDescent="0.35">
      <c r="A2653" s="15">
        <v>44303.046100000232</v>
      </c>
      <c r="B2653" s="9">
        <v>61</v>
      </c>
      <c r="C2653" s="9" t="s">
        <v>36</v>
      </c>
      <c r="D2653" s="9" t="s">
        <v>123</v>
      </c>
      <c r="E2653" s="9" t="s">
        <v>188</v>
      </c>
      <c r="F2653" s="9">
        <v>2.4</v>
      </c>
      <c r="G2653" s="9">
        <v>1.6800000000000002</v>
      </c>
      <c r="H2653" s="9" t="s">
        <v>154</v>
      </c>
      <c r="I2653" s="9" t="s">
        <v>176</v>
      </c>
      <c r="J2653" s="9">
        <f>Data[[#This Row],[Miqdar]]*Data[[#This Row],[Qiymət]]</f>
        <v>146.4</v>
      </c>
      <c r="K2653" s="9">
        <f>Data[[#This Row],[Məbləğ]]-Data[[#This Row],[Maya]]*Data[[#This Row],[Miqdar]]</f>
        <v>43.92</v>
      </c>
      <c r="O2653"/>
      <c r="P2653"/>
    </row>
    <row r="2654" spans="1:16" x14ac:dyDescent="0.35">
      <c r="A2654" s="15">
        <v>44303.081100000236</v>
      </c>
      <c r="B2654" s="9">
        <v>71</v>
      </c>
      <c r="C2654" s="9" t="s">
        <v>42</v>
      </c>
      <c r="D2654" s="9" t="s">
        <v>121</v>
      </c>
      <c r="E2654" s="9" t="s">
        <v>171</v>
      </c>
      <c r="F2654" s="9">
        <v>2.8</v>
      </c>
      <c r="G2654" s="9">
        <v>1.6799999999999997</v>
      </c>
      <c r="H2654" s="9" t="s">
        <v>136</v>
      </c>
      <c r="I2654" s="9" t="s">
        <v>165</v>
      </c>
      <c r="J2654" s="9">
        <f>Data[[#This Row],[Miqdar]]*Data[[#This Row],[Qiymət]]</f>
        <v>198.79999999999998</v>
      </c>
      <c r="K2654" s="9">
        <f>Data[[#This Row],[Məbləğ]]-Data[[#This Row],[Maya]]*Data[[#This Row],[Miqdar]]</f>
        <v>79.52000000000001</v>
      </c>
      <c r="O2654"/>
      <c r="P2654"/>
    </row>
    <row r="2655" spans="1:16" x14ac:dyDescent="0.35">
      <c r="A2655" s="15">
        <v>44303.119400000236</v>
      </c>
      <c r="B2655" s="9">
        <v>70</v>
      </c>
      <c r="C2655" s="9" t="s">
        <v>42</v>
      </c>
      <c r="D2655" s="9" t="s">
        <v>121</v>
      </c>
      <c r="E2655" s="9" t="s">
        <v>171</v>
      </c>
      <c r="F2655" s="9">
        <v>2.8</v>
      </c>
      <c r="G2655" s="9">
        <v>1.6799999999999997</v>
      </c>
      <c r="H2655" s="9" t="s">
        <v>136</v>
      </c>
      <c r="I2655" s="9" t="s">
        <v>189</v>
      </c>
      <c r="J2655" s="9">
        <f>Data[[#This Row],[Miqdar]]*Data[[#This Row],[Qiymət]]</f>
        <v>196</v>
      </c>
      <c r="K2655" s="9">
        <f>Data[[#This Row],[Məbləğ]]-Data[[#This Row],[Maya]]*Data[[#This Row],[Miqdar]]</f>
        <v>78.40000000000002</v>
      </c>
      <c r="O2655"/>
      <c r="P2655"/>
    </row>
    <row r="2656" spans="1:16" x14ac:dyDescent="0.35">
      <c r="A2656" s="15">
        <v>44303.163600000233</v>
      </c>
      <c r="B2656" s="9">
        <v>67</v>
      </c>
      <c r="C2656" s="9" t="s">
        <v>20</v>
      </c>
      <c r="D2656" s="9" t="s">
        <v>121</v>
      </c>
      <c r="E2656" s="9" t="s">
        <v>171</v>
      </c>
      <c r="F2656" s="9">
        <v>2.8</v>
      </c>
      <c r="G2656" s="9">
        <v>1.6799999999999997</v>
      </c>
      <c r="H2656" s="9" t="s">
        <v>136</v>
      </c>
      <c r="I2656" s="9" t="s">
        <v>189</v>
      </c>
      <c r="J2656" s="9">
        <f>Data[[#This Row],[Miqdar]]*Data[[#This Row],[Qiymət]]</f>
        <v>187.6</v>
      </c>
      <c r="K2656" s="9">
        <f>Data[[#This Row],[Məbləğ]]-Data[[#This Row],[Maya]]*Data[[#This Row],[Miqdar]]</f>
        <v>75.04000000000002</v>
      </c>
      <c r="O2656"/>
      <c r="P2656"/>
    </row>
    <row r="2657" spans="1:16" x14ac:dyDescent="0.35">
      <c r="A2657" s="15">
        <v>44303.208100000236</v>
      </c>
      <c r="B2657" s="9">
        <v>64</v>
      </c>
      <c r="C2657" s="9" t="s">
        <v>42</v>
      </c>
      <c r="D2657" s="9" t="s">
        <v>121</v>
      </c>
      <c r="E2657" s="9" t="s">
        <v>171</v>
      </c>
      <c r="F2657" s="9">
        <v>2.8</v>
      </c>
      <c r="G2657" s="9">
        <v>1.6799999999999997</v>
      </c>
      <c r="H2657" s="9" t="s">
        <v>136</v>
      </c>
      <c r="I2657" s="9" t="s">
        <v>183</v>
      </c>
      <c r="J2657" s="9">
        <f>Data[[#This Row],[Miqdar]]*Data[[#This Row],[Qiymət]]</f>
        <v>179.2</v>
      </c>
      <c r="K2657" s="9">
        <f>Data[[#This Row],[Məbləğ]]-Data[[#This Row],[Maya]]*Data[[#This Row],[Miqdar]]</f>
        <v>71.680000000000007</v>
      </c>
      <c r="O2657"/>
      <c r="P2657"/>
    </row>
    <row r="2658" spans="1:16" x14ac:dyDescent="0.35">
      <c r="A2658" s="15">
        <v>44303.244400000236</v>
      </c>
      <c r="B2658" s="9">
        <v>80</v>
      </c>
      <c r="C2658" s="9" t="s">
        <v>167</v>
      </c>
      <c r="D2658" s="9" t="s">
        <v>149</v>
      </c>
      <c r="E2658" s="9" t="s">
        <v>171</v>
      </c>
      <c r="F2658" s="9">
        <v>2.8</v>
      </c>
      <c r="G2658" s="9">
        <v>1.6799999999999997</v>
      </c>
      <c r="H2658" s="9" t="s">
        <v>136</v>
      </c>
      <c r="I2658" s="9" t="s">
        <v>192</v>
      </c>
      <c r="J2658" s="9">
        <f>Data[[#This Row],[Miqdar]]*Data[[#This Row],[Qiymət]]</f>
        <v>224</v>
      </c>
      <c r="K2658" s="9">
        <f>Data[[#This Row],[Məbləğ]]-Data[[#This Row],[Maya]]*Data[[#This Row],[Miqdar]]</f>
        <v>89.600000000000023</v>
      </c>
      <c r="O2658"/>
      <c r="P2658"/>
    </row>
    <row r="2659" spans="1:16" x14ac:dyDescent="0.35">
      <c r="A2659" s="15">
        <v>44303.284300000239</v>
      </c>
      <c r="B2659" s="9">
        <v>63</v>
      </c>
      <c r="C2659" s="9" t="s">
        <v>8</v>
      </c>
      <c r="D2659" s="9" t="s">
        <v>122</v>
      </c>
      <c r="E2659" s="9" t="s">
        <v>188</v>
      </c>
      <c r="F2659" s="9">
        <v>2.4</v>
      </c>
      <c r="G2659" s="9">
        <v>1.6800000000000002</v>
      </c>
      <c r="H2659" s="9" t="s">
        <v>154</v>
      </c>
      <c r="I2659" s="9" t="s">
        <v>180</v>
      </c>
      <c r="J2659" s="9">
        <f>Data[[#This Row],[Miqdar]]*Data[[#This Row],[Qiymət]]</f>
        <v>151.19999999999999</v>
      </c>
      <c r="K2659" s="9">
        <f>Data[[#This Row],[Məbləğ]]-Data[[#This Row],[Maya]]*Data[[#This Row],[Miqdar]]</f>
        <v>45.359999999999985</v>
      </c>
      <c r="O2659"/>
      <c r="P2659"/>
    </row>
    <row r="2660" spans="1:16" x14ac:dyDescent="0.35">
      <c r="A2660" s="15">
        <v>44303.324500000243</v>
      </c>
      <c r="B2660" s="9">
        <v>70</v>
      </c>
      <c r="C2660" s="9" t="s">
        <v>11</v>
      </c>
      <c r="D2660" s="9" t="s">
        <v>122</v>
      </c>
      <c r="E2660" s="9" t="s">
        <v>171</v>
      </c>
      <c r="F2660" s="9">
        <v>2.8</v>
      </c>
      <c r="G2660" s="9">
        <v>1.6799999999999997</v>
      </c>
      <c r="H2660" s="9" t="s">
        <v>136</v>
      </c>
      <c r="I2660" s="9" t="s">
        <v>180</v>
      </c>
      <c r="J2660" s="9">
        <f>Data[[#This Row],[Miqdar]]*Data[[#This Row],[Qiymət]]</f>
        <v>196</v>
      </c>
      <c r="K2660" s="9">
        <f>Data[[#This Row],[Məbləğ]]-Data[[#This Row],[Maya]]*Data[[#This Row],[Miqdar]]</f>
        <v>78.40000000000002</v>
      </c>
      <c r="O2660"/>
      <c r="P2660"/>
    </row>
    <row r="2661" spans="1:16" x14ac:dyDescent="0.35">
      <c r="A2661" s="15">
        <v>44303.368500000244</v>
      </c>
      <c r="B2661" s="9">
        <v>65</v>
      </c>
      <c r="C2661" s="9" t="s">
        <v>11</v>
      </c>
      <c r="D2661" s="9" t="s">
        <v>122</v>
      </c>
      <c r="E2661" s="9" t="s">
        <v>171</v>
      </c>
      <c r="F2661" s="9">
        <v>2.8</v>
      </c>
      <c r="G2661" s="9">
        <v>1.6799999999999997</v>
      </c>
      <c r="H2661" s="9" t="s">
        <v>136</v>
      </c>
      <c r="I2661" s="9" t="s">
        <v>180</v>
      </c>
      <c r="J2661" s="9">
        <f>Data[[#This Row],[Miqdar]]*Data[[#This Row],[Qiymət]]</f>
        <v>182</v>
      </c>
      <c r="K2661" s="9">
        <f>Data[[#This Row],[Məbləğ]]-Data[[#This Row],[Maya]]*Data[[#This Row],[Miqdar]]</f>
        <v>72.800000000000011</v>
      </c>
      <c r="O2661"/>
      <c r="P2661"/>
    </row>
    <row r="2662" spans="1:16" x14ac:dyDescent="0.35">
      <c r="A2662" s="15">
        <v>44303.406500000245</v>
      </c>
      <c r="B2662" s="9">
        <v>67</v>
      </c>
      <c r="C2662" s="9" t="s">
        <v>11</v>
      </c>
      <c r="D2662" s="9" t="s">
        <v>122</v>
      </c>
      <c r="E2662" s="9" t="s">
        <v>181</v>
      </c>
      <c r="F2662" s="9">
        <v>0.9</v>
      </c>
      <c r="G2662" s="9">
        <v>0.63</v>
      </c>
      <c r="H2662" s="9" t="s">
        <v>140</v>
      </c>
      <c r="I2662" s="9" t="s">
        <v>180</v>
      </c>
      <c r="J2662" s="9">
        <f>Data[[#This Row],[Miqdar]]*Data[[#This Row],[Qiymət]]</f>
        <v>60.300000000000004</v>
      </c>
      <c r="K2662" s="9">
        <f>Data[[#This Row],[Məbləğ]]-Data[[#This Row],[Maya]]*Data[[#This Row],[Miqdar]]</f>
        <v>18.090000000000003</v>
      </c>
      <c r="O2662"/>
      <c r="P2662"/>
    </row>
    <row r="2663" spans="1:16" x14ac:dyDescent="0.35">
      <c r="A2663" s="15">
        <v>44303.447400000245</v>
      </c>
      <c r="B2663" s="9">
        <v>70</v>
      </c>
      <c r="C2663" s="9" t="s">
        <v>11</v>
      </c>
      <c r="D2663" s="9" t="s">
        <v>122</v>
      </c>
      <c r="E2663" s="9" t="s">
        <v>181</v>
      </c>
      <c r="F2663" s="9">
        <v>0.9</v>
      </c>
      <c r="G2663" s="9">
        <v>0.63</v>
      </c>
      <c r="H2663" s="9" t="s">
        <v>140</v>
      </c>
      <c r="I2663" s="9" t="s">
        <v>180</v>
      </c>
      <c r="J2663" s="9">
        <f>Data[[#This Row],[Miqdar]]*Data[[#This Row],[Qiymət]]</f>
        <v>63</v>
      </c>
      <c r="K2663" s="9">
        <f>Data[[#This Row],[Məbləğ]]-Data[[#This Row],[Maya]]*Data[[#This Row],[Miqdar]]</f>
        <v>18.899999999999999</v>
      </c>
      <c r="O2663"/>
      <c r="P2663"/>
    </row>
    <row r="2664" spans="1:16" x14ac:dyDescent="0.35">
      <c r="A2664" s="15">
        <v>44303.485200000243</v>
      </c>
      <c r="B2664" s="9">
        <v>68</v>
      </c>
      <c r="C2664" s="9" t="s">
        <v>11</v>
      </c>
      <c r="D2664" s="9" t="s">
        <v>122</v>
      </c>
      <c r="E2664" s="9" t="s">
        <v>181</v>
      </c>
      <c r="F2664" s="9">
        <v>0.9</v>
      </c>
      <c r="G2664" s="9">
        <v>0.63</v>
      </c>
      <c r="H2664" s="9" t="s">
        <v>140</v>
      </c>
      <c r="I2664" s="9" t="s">
        <v>180</v>
      </c>
      <c r="J2664" s="9">
        <f>Data[[#This Row],[Miqdar]]*Data[[#This Row],[Qiymət]]</f>
        <v>61.2</v>
      </c>
      <c r="K2664" s="9">
        <f>Data[[#This Row],[Məbləğ]]-Data[[#This Row],[Maya]]*Data[[#This Row],[Miqdar]]</f>
        <v>18.36</v>
      </c>
      <c r="O2664"/>
      <c r="P2664"/>
    </row>
    <row r="2665" spans="1:16" x14ac:dyDescent="0.35">
      <c r="A2665" s="15">
        <v>44303.526900000244</v>
      </c>
      <c r="B2665" s="9">
        <v>80</v>
      </c>
      <c r="C2665" s="9" t="s">
        <v>11</v>
      </c>
      <c r="D2665" s="9" t="s">
        <v>122</v>
      </c>
      <c r="E2665" s="9" t="s">
        <v>144</v>
      </c>
      <c r="F2665" s="9">
        <v>1.4</v>
      </c>
      <c r="G2665" s="9">
        <v>0.97999999999999987</v>
      </c>
      <c r="H2665" s="9" t="s">
        <v>140</v>
      </c>
      <c r="I2665" s="9" t="s">
        <v>180</v>
      </c>
      <c r="J2665" s="9">
        <f>Data[[#This Row],[Miqdar]]*Data[[#This Row],[Qiymət]]</f>
        <v>112</v>
      </c>
      <c r="K2665" s="9">
        <f>Data[[#This Row],[Məbləğ]]-Data[[#This Row],[Maya]]*Data[[#This Row],[Miqdar]]</f>
        <v>33.600000000000009</v>
      </c>
      <c r="O2665"/>
      <c r="P2665"/>
    </row>
    <row r="2666" spans="1:16" x14ac:dyDescent="0.35">
      <c r="A2666" s="15">
        <v>44303.562200000248</v>
      </c>
      <c r="B2666" s="9">
        <v>69</v>
      </c>
      <c r="C2666" s="9" t="s">
        <v>36</v>
      </c>
      <c r="D2666" s="9" t="s">
        <v>123</v>
      </c>
      <c r="E2666" s="9" t="s">
        <v>169</v>
      </c>
      <c r="F2666" s="9">
        <v>2.5</v>
      </c>
      <c r="G2666" s="9">
        <v>1.25</v>
      </c>
      <c r="H2666" s="9" t="s">
        <v>136</v>
      </c>
      <c r="I2666" s="9" t="s">
        <v>176</v>
      </c>
      <c r="J2666" s="9">
        <f>Data[[#This Row],[Miqdar]]*Data[[#This Row],[Qiymət]]</f>
        <v>172.5</v>
      </c>
      <c r="K2666" s="9">
        <f>Data[[#This Row],[Məbləğ]]-Data[[#This Row],[Maya]]*Data[[#This Row],[Miqdar]]</f>
        <v>86.25</v>
      </c>
      <c r="O2666"/>
      <c r="P2666"/>
    </row>
    <row r="2667" spans="1:16" x14ac:dyDescent="0.35">
      <c r="A2667" s="15">
        <v>44303.601700000247</v>
      </c>
      <c r="B2667" s="9">
        <v>81</v>
      </c>
      <c r="C2667" s="9" t="s">
        <v>167</v>
      </c>
      <c r="D2667" s="9" t="s">
        <v>149</v>
      </c>
      <c r="E2667" s="9" t="s">
        <v>162</v>
      </c>
      <c r="F2667" s="9">
        <v>3.2</v>
      </c>
      <c r="G2667" s="9">
        <v>1.6</v>
      </c>
      <c r="H2667" s="9" t="s">
        <v>136</v>
      </c>
      <c r="I2667" s="9" t="s">
        <v>199</v>
      </c>
      <c r="J2667" s="9">
        <f>Data[[#This Row],[Miqdar]]*Data[[#This Row],[Qiymət]]</f>
        <v>259.2</v>
      </c>
      <c r="K2667" s="9">
        <f>Data[[#This Row],[Məbləğ]]-Data[[#This Row],[Maya]]*Data[[#This Row],[Miqdar]]</f>
        <v>129.6</v>
      </c>
      <c r="O2667"/>
      <c r="P2667"/>
    </row>
    <row r="2668" spans="1:16" x14ac:dyDescent="0.35">
      <c r="A2668" s="15">
        <v>44303.638800000248</v>
      </c>
      <c r="B2668" s="9">
        <v>54</v>
      </c>
      <c r="C2668" s="9" t="s">
        <v>28</v>
      </c>
      <c r="D2668" s="9" t="s">
        <v>143</v>
      </c>
      <c r="E2668" s="9" t="s">
        <v>159</v>
      </c>
      <c r="F2668" s="9">
        <v>1.5</v>
      </c>
      <c r="G2668" s="9">
        <v>0.9</v>
      </c>
      <c r="H2668" s="9" t="s">
        <v>154</v>
      </c>
      <c r="I2668" s="9" t="s">
        <v>170</v>
      </c>
      <c r="J2668" s="9">
        <f>Data[[#This Row],[Miqdar]]*Data[[#This Row],[Qiymət]]</f>
        <v>81</v>
      </c>
      <c r="K2668" s="9">
        <f>Data[[#This Row],[Məbləğ]]-Data[[#This Row],[Maya]]*Data[[#This Row],[Miqdar]]</f>
        <v>32.4</v>
      </c>
      <c r="O2668"/>
      <c r="P2668"/>
    </row>
    <row r="2669" spans="1:16" x14ac:dyDescent="0.35">
      <c r="A2669" s="15">
        <v>44303.681100000249</v>
      </c>
      <c r="B2669" s="9">
        <v>82</v>
      </c>
      <c r="C2669" s="9" t="s">
        <v>191</v>
      </c>
      <c r="D2669" s="9" t="s">
        <v>149</v>
      </c>
      <c r="E2669" s="9" t="s">
        <v>139</v>
      </c>
      <c r="F2669" s="9">
        <v>1.5</v>
      </c>
      <c r="G2669" s="9">
        <v>0.75</v>
      </c>
      <c r="H2669" s="9" t="s">
        <v>140</v>
      </c>
      <c r="I2669" s="9" t="s">
        <v>157</v>
      </c>
      <c r="J2669" s="9">
        <f>Data[[#This Row],[Miqdar]]*Data[[#This Row],[Qiymət]]</f>
        <v>123</v>
      </c>
      <c r="K2669" s="9">
        <f>Data[[#This Row],[Məbləğ]]-Data[[#This Row],[Maya]]*Data[[#This Row],[Miqdar]]</f>
        <v>61.5</v>
      </c>
      <c r="O2669"/>
      <c r="P2669"/>
    </row>
    <row r="2670" spans="1:16" x14ac:dyDescent="0.35">
      <c r="A2670" s="15">
        <v>44303.717300000251</v>
      </c>
      <c r="B2670" s="9">
        <v>52</v>
      </c>
      <c r="C2670" s="9" t="s">
        <v>3</v>
      </c>
      <c r="D2670" s="9" t="s">
        <v>143</v>
      </c>
      <c r="E2670" s="9" t="s">
        <v>162</v>
      </c>
      <c r="F2670" s="9">
        <v>3.2</v>
      </c>
      <c r="G2670" s="9">
        <v>1.6</v>
      </c>
      <c r="H2670" s="9" t="s">
        <v>136</v>
      </c>
      <c r="I2670" s="9" t="s">
        <v>152</v>
      </c>
      <c r="J2670" s="9">
        <f>Data[[#This Row],[Miqdar]]*Data[[#This Row],[Qiymət]]</f>
        <v>166.4</v>
      </c>
      <c r="K2670" s="9">
        <f>Data[[#This Row],[Məbləğ]]-Data[[#This Row],[Maya]]*Data[[#This Row],[Miqdar]]</f>
        <v>83.2</v>
      </c>
      <c r="O2670"/>
      <c r="P2670"/>
    </row>
    <row r="2671" spans="1:16" x14ac:dyDescent="0.35">
      <c r="A2671" s="15">
        <v>44303.757000000252</v>
      </c>
      <c r="B2671" s="9">
        <v>60</v>
      </c>
      <c r="C2671" s="9" t="s">
        <v>42</v>
      </c>
      <c r="D2671" s="9" t="s">
        <v>121</v>
      </c>
      <c r="E2671" s="9" t="s">
        <v>162</v>
      </c>
      <c r="F2671" s="9">
        <v>3.2</v>
      </c>
      <c r="G2671" s="9">
        <v>1.6</v>
      </c>
      <c r="H2671" s="9" t="s">
        <v>136</v>
      </c>
      <c r="I2671" s="9" t="s">
        <v>196</v>
      </c>
      <c r="J2671" s="9">
        <f>Data[[#This Row],[Miqdar]]*Data[[#This Row],[Qiymət]]</f>
        <v>192</v>
      </c>
      <c r="K2671" s="9">
        <f>Data[[#This Row],[Məbləğ]]-Data[[#This Row],[Maya]]*Data[[#This Row],[Miqdar]]</f>
        <v>96</v>
      </c>
      <c r="O2671"/>
      <c r="P2671"/>
    </row>
    <row r="2672" spans="1:16" x14ac:dyDescent="0.35">
      <c r="A2672" s="15">
        <v>44303.796400000254</v>
      </c>
      <c r="B2672" s="9">
        <v>71</v>
      </c>
      <c r="C2672" s="9" t="s">
        <v>39</v>
      </c>
      <c r="D2672" s="9" t="s">
        <v>124</v>
      </c>
      <c r="E2672" s="9" t="s">
        <v>153</v>
      </c>
      <c r="F2672" s="9">
        <v>1</v>
      </c>
      <c r="G2672" s="9">
        <v>0.6</v>
      </c>
      <c r="H2672" s="9" t="s">
        <v>154</v>
      </c>
      <c r="I2672" s="9" t="s">
        <v>172</v>
      </c>
      <c r="J2672" s="9">
        <f>Data[[#This Row],[Miqdar]]*Data[[#This Row],[Qiymət]]</f>
        <v>71</v>
      </c>
      <c r="K2672" s="9">
        <f>Data[[#This Row],[Məbləğ]]-Data[[#This Row],[Maya]]*Data[[#This Row],[Miqdar]]</f>
        <v>28.4</v>
      </c>
      <c r="O2672"/>
      <c r="P2672"/>
    </row>
    <row r="2673" spans="1:16" x14ac:dyDescent="0.35">
      <c r="A2673" s="15">
        <v>44303.834000000257</v>
      </c>
      <c r="B2673" s="9">
        <v>84</v>
      </c>
      <c r="C2673" s="9" t="s">
        <v>187</v>
      </c>
      <c r="D2673" s="9" t="s">
        <v>124</v>
      </c>
      <c r="E2673" s="9" t="s">
        <v>171</v>
      </c>
      <c r="F2673" s="9">
        <v>2.8</v>
      </c>
      <c r="G2673" s="9">
        <v>1.6799999999999997</v>
      </c>
      <c r="H2673" s="9" t="s">
        <v>136</v>
      </c>
      <c r="I2673" s="9" t="s">
        <v>168</v>
      </c>
      <c r="J2673" s="9">
        <f>Data[[#This Row],[Miqdar]]*Data[[#This Row],[Qiymət]]</f>
        <v>235.2</v>
      </c>
      <c r="K2673" s="9">
        <f>Data[[#This Row],[Məbləğ]]-Data[[#This Row],[Maya]]*Data[[#This Row],[Miqdar]]</f>
        <v>94.080000000000013</v>
      </c>
      <c r="O2673"/>
      <c r="P2673"/>
    </row>
    <row r="2674" spans="1:16" x14ac:dyDescent="0.35">
      <c r="A2674" s="15">
        <v>44303.87450000026</v>
      </c>
      <c r="B2674" s="9">
        <v>79</v>
      </c>
      <c r="C2674" s="9" t="s">
        <v>138</v>
      </c>
      <c r="D2674" s="9" t="s">
        <v>123</v>
      </c>
      <c r="E2674" s="9" t="s">
        <v>144</v>
      </c>
      <c r="F2674" s="9">
        <v>1.4</v>
      </c>
      <c r="G2674" s="9">
        <v>0.97999999999999987</v>
      </c>
      <c r="H2674" s="9" t="s">
        <v>140</v>
      </c>
      <c r="I2674" s="9" t="s">
        <v>179</v>
      </c>
      <c r="J2674" s="9">
        <f>Data[[#This Row],[Miqdar]]*Data[[#This Row],[Qiymət]]</f>
        <v>110.6</v>
      </c>
      <c r="K2674" s="9">
        <f>Data[[#This Row],[Məbləğ]]-Data[[#This Row],[Maya]]*Data[[#This Row],[Miqdar]]</f>
        <v>33.180000000000007</v>
      </c>
      <c r="O2674"/>
      <c r="P2674"/>
    </row>
    <row r="2675" spans="1:16" x14ac:dyDescent="0.35">
      <c r="A2675" s="15">
        <v>44303.919500000258</v>
      </c>
      <c r="B2675" s="9">
        <v>78</v>
      </c>
      <c r="C2675" s="9" t="s">
        <v>42</v>
      </c>
      <c r="D2675" s="9" t="s">
        <v>121</v>
      </c>
      <c r="E2675" s="9" t="s">
        <v>178</v>
      </c>
      <c r="F2675" s="9">
        <v>2.2000000000000002</v>
      </c>
      <c r="G2675" s="9">
        <v>1.5400000000000003</v>
      </c>
      <c r="H2675" s="9" t="s">
        <v>140</v>
      </c>
      <c r="I2675" s="9" t="s">
        <v>165</v>
      </c>
      <c r="J2675" s="9">
        <f>Data[[#This Row],[Miqdar]]*Data[[#This Row],[Qiymət]]</f>
        <v>171.60000000000002</v>
      </c>
      <c r="K2675" s="9">
        <f>Data[[#This Row],[Məbləğ]]-Data[[#This Row],[Maya]]*Data[[#This Row],[Miqdar]]</f>
        <v>51.480000000000004</v>
      </c>
      <c r="O2675"/>
      <c r="P2675"/>
    </row>
    <row r="2676" spans="1:16" x14ac:dyDescent="0.35">
      <c r="A2676" s="15">
        <v>44303.961300000257</v>
      </c>
      <c r="B2676" s="9">
        <v>64</v>
      </c>
      <c r="C2676" s="9" t="s">
        <v>28</v>
      </c>
      <c r="D2676" s="9" t="s">
        <v>143</v>
      </c>
      <c r="E2676" s="9" t="s">
        <v>184</v>
      </c>
      <c r="F2676" s="9">
        <v>1.8</v>
      </c>
      <c r="G2676" s="9">
        <v>1.08</v>
      </c>
      <c r="H2676" s="9" t="s">
        <v>154</v>
      </c>
      <c r="I2676" s="9" t="s">
        <v>170</v>
      </c>
      <c r="J2676" s="9">
        <f>Data[[#This Row],[Miqdar]]*Data[[#This Row],[Qiymət]]</f>
        <v>115.2</v>
      </c>
      <c r="K2676" s="9">
        <f>Data[[#This Row],[Məbləğ]]-Data[[#This Row],[Maya]]*Data[[#This Row],[Miqdar]]</f>
        <v>46.08</v>
      </c>
      <c r="O2676"/>
      <c r="P2676"/>
    </row>
    <row r="2677" spans="1:16" x14ac:dyDescent="0.35">
      <c r="A2677" s="15">
        <v>44304.000000000255</v>
      </c>
      <c r="B2677" s="9">
        <v>76</v>
      </c>
      <c r="C2677" s="9" t="s">
        <v>142</v>
      </c>
      <c r="D2677" s="9" t="s">
        <v>143</v>
      </c>
      <c r="E2677" s="9" t="s">
        <v>150</v>
      </c>
      <c r="F2677" s="9">
        <v>3.3</v>
      </c>
      <c r="G2677" s="9">
        <v>2.6399999999999997</v>
      </c>
      <c r="H2677" s="9" t="s">
        <v>136</v>
      </c>
      <c r="I2677" s="9" t="s">
        <v>161</v>
      </c>
      <c r="J2677" s="9">
        <f>Data[[#This Row],[Miqdar]]*Data[[#This Row],[Qiymət]]</f>
        <v>250.79999999999998</v>
      </c>
      <c r="K2677" s="9">
        <f>Data[[#This Row],[Məbləğ]]-Data[[#This Row],[Maya]]*Data[[#This Row],[Miqdar]]</f>
        <v>50.16</v>
      </c>
      <c r="O2677"/>
      <c r="P2677"/>
    </row>
    <row r="2678" spans="1:16" x14ac:dyDescent="0.35">
      <c r="A2678" s="15">
        <v>44304.038900000254</v>
      </c>
      <c r="B2678" s="9">
        <v>84</v>
      </c>
      <c r="C2678" s="9" t="s">
        <v>42</v>
      </c>
      <c r="D2678" s="9" t="s">
        <v>121</v>
      </c>
      <c r="E2678" s="9" t="s">
        <v>139</v>
      </c>
      <c r="F2678" s="9">
        <v>1.5</v>
      </c>
      <c r="G2678" s="9">
        <v>0.75</v>
      </c>
      <c r="H2678" s="9" t="s">
        <v>140</v>
      </c>
      <c r="I2678" s="9" t="s">
        <v>193</v>
      </c>
      <c r="J2678" s="9">
        <f>Data[[#This Row],[Miqdar]]*Data[[#This Row],[Qiymət]]</f>
        <v>126</v>
      </c>
      <c r="K2678" s="9">
        <f>Data[[#This Row],[Məbləğ]]-Data[[#This Row],[Maya]]*Data[[#This Row],[Miqdar]]</f>
        <v>63</v>
      </c>
      <c r="O2678"/>
      <c r="P2678"/>
    </row>
    <row r="2679" spans="1:16" x14ac:dyDescent="0.35">
      <c r="A2679" s="15">
        <v>44304.079300000252</v>
      </c>
      <c r="B2679" s="9">
        <v>85</v>
      </c>
      <c r="C2679" s="9" t="s">
        <v>39</v>
      </c>
      <c r="D2679" s="9" t="s">
        <v>124</v>
      </c>
      <c r="E2679" s="9" t="s">
        <v>146</v>
      </c>
      <c r="F2679" s="9">
        <v>1.7</v>
      </c>
      <c r="G2679" s="9">
        <v>0.85</v>
      </c>
      <c r="H2679" s="9" t="s">
        <v>140</v>
      </c>
      <c r="I2679" s="9" t="s">
        <v>151</v>
      </c>
      <c r="J2679" s="9">
        <f>Data[[#This Row],[Miqdar]]*Data[[#This Row],[Qiymət]]</f>
        <v>144.5</v>
      </c>
      <c r="K2679" s="9">
        <f>Data[[#This Row],[Məbləğ]]-Data[[#This Row],[Maya]]*Data[[#This Row],[Miqdar]]</f>
        <v>72.25</v>
      </c>
      <c r="O2679"/>
      <c r="P2679"/>
    </row>
    <row r="2680" spans="1:16" x14ac:dyDescent="0.35">
      <c r="A2680" s="15">
        <v>44304.123500000249</v>
      </c>
      <c r="B2680" s="9">
        <v>86</v>
      </c>
      <c r="C2680" s="9" t="s">
        <v>3</v>
      </c>
      <c r="D2680" s="9" t="s">
        <v>143</v>
      </c>
      <c r="E2680" s="9" t="s">
        <v>146</v>
      </c>
      <c r="F2680" s="9">
        <v>1.7</v>
      </c>
      <c r="G2680" s="9">
        <v>0.85</v>
      </c>
      <c r="H2680" s="9" t="s">
        <v>140</v>
      </c>
      <c r="I2680" s="9" t="s">
        <v>161</v>
      </c>
      <c r="J2680" s="9">
        <f>Data[[#This Row],[Miqdar]]*Data[[#This Row],[Qiymət]]</f>
        <v>146.19999999999999</v>
      </c>
      <c r="K2680" s="9">
        <f>Data[[#This Row],[Məbləğ]]-Data[[#This Row],[Maya]]*Data[[#This Row],[Miqdar]]</f>
        <v>73.099999999999994</v>
      </c>
      <c r="O2680"/>
      <c r="P2680"/>
    </row>
    <row r="2681" spans="1:16" x14ac:dyDescent="0.35">
      <c r="A2681" s="15">
        <v>44304.16060000025</v>
      </c>
      <c r="B2681" s="9">
        <v>68</v>
      </c>
      <c r="C2681" s="9" t="s">
        <v>42</v>
      </c>
      <c r="D2681" s="9" t="s">
        <v>121</v>
      </c>
      <c r="E2681" s="9" t="s">
        <v>158</v>
      </c>
      <c r="F2681" s="9">
        <v>3.9</v>
      </c>
      <c r="G2681" s="9">
        <v>1.95</v>
      </c>
      <c r="H2681" s="9" t="s">
        <v>154</v>
      </c>
      <c r="I2681" s="9" t="s">
        <v>189</v>
      </c>
      <c r="J2681" s="9">
        <f>Data[[#This Row],[Miqdar]]*Data[[#This Row],[Qiymət]]</f>
        <v>265.2</v>
      </c>
      <c r="K2681" s="9">
        <f>Data[[#This Row],[Məbləğ]]-Data[[#This Row],[Maya]]*Data[[#This Row],[Miqdar]]</f>
        <v>132.6</v>
      </c>
      <c r="O2681"/>
      <c r="P2681"/>
    </row>
    <row r="2682" spans="1:16" x14ac:dyDescent="0.35">
      <c r="A2682" s="15">
        <v>44304.202900000251</v>
      </c>
      <c r="B2682" s="9">
        <v>67</v>
      </c>
      <c r="C2682" s="9" t="s">
        <v>167</v>
      </c>
      <c r="D2682" s="9" t="s">
        <v>149</v>
      </c>
      <c r="E2682" s="9" t="s">
        <v>158</v>
      </c>
      <c r="F2682" s="9">
        <v>3.9</v>
      </c>
      <c r="G2682" s="9">
        <v>1.95</v>
      </c>
      <c r="H2682" s="9" t="s">
        <v>154</v>
      </c>
      <c r="I2682" s="9" t="s">
        <v>192</v>
      </c>
      <c r="J2682" s="9">
        <f>Data[[#This Row],[Miqdar]]*Data[[#This Row],[Qiymət]]</f>
        <v>261.3</v>
      </c>
      <c r="K2682" s="9">
        <f>Data[[#This Row],[Məbləğ]]-Data[[#This Row],[Maya]]*Data[[#This Row],[Miqdar]]</f>
        <v>130.65</v>
      </c>
      <c r="O2682"/>
      <c r="P2682"/>
    </row>
    <row r="2683" spans="1:16" x14ac:dyDescent="0.35">
      <c r="A2683" s="15">
        <v>44304.24300000025</v>
      </c>
      <c r="B2683" s="9">
        <v>67</v>
      </c>
      <c r="C2683" s="9" t="s">
        <v>39</v>
      </c>
      <c r="D2683" s="9" t="s">
        <v>124</v>
      </c>
      <c r="E2683" s="9" t="s">
        <v>195</v>
      </c>
      <c r="F2683" s="9">
        <v>2</v>
      </c>
      <c r="G2683" s="9">
        <v>1.6</v>
      </c>
      <c r="H2683" s="9" t="s">
        <v>136</v>
      </c>
      <c r="I2683" s="9" t="s">
        <v>168</v>
      </c>
      <c r="J2683" s="9">
        <f>Data[[#This Row],[Miqdar]]*Data[[#This Row],[Qiymət]]</f>
        <v>134</v>
      </c>
      <c r="K2683" s="9">
        <f>Data[[#This Row],[Məbləğ]]-Data[[#This Row],[Maya]]*Data[[#This Row],[Miqdar]]</f>
        <v>26.799999999999997</v>
      </c>
      <c r="O2683"/>
      <c r="P2683"/>
    </row>
    <row r="2684" spans="1:16" x14ac:dyDescent="0.35">
      <c r="A2684" s="15">
        <v>44304.28560000025</v>
      </c>
      <c r="B2684" s="9">
        <v>67</v>
      </c>
      <c r="C2684" s="9" t="s">
        <v>187</v>
      </c>
      <c r="D2684" s="9" t="s">
        <v>124</v>
      </c>
      <c r="E2684" s="9" t="s">
        <v>195</v>
      </c>
      <c r="F2684" s="9">
        <v>2</v>
      </c>
      <c r="G2684" s="9">
        <v>1.6</v>
      </c>
      <c r="H2684" s="9" t="s">
        <v>136</v>
      </c>
      <c r="I2684" s="9" t="s">
        <v>168</v>
      </c>
      <c r="J2684" s="9">
        <f>Data[[#This Row],[Miqdar]]*Data[[#This Row],[Qiymət]]</f>
        <v>134</v>
      </c>
      <c r="K2684" s="9">
        <f>Data[[#This Row],[Məbləğ]]-Data[[#This Row],[Maya]]*Data[[#This Row],[Miqdar]]</f>
        <v>26.799999999999997</v>
      </c>
      <c r="O2684"/>
      <c r="P2684"/>
    </row>
    <row r="2685" spans="1:16" x14ac:dyDescent="0.35">
      <c r="A2685" s="15">
        <v>44304.322600000247</v>
      </c>
      <c r="B2685" s="9">
        <v>60</v>
      </c>
      <c r="C2685" s="9" t="s">
        <v>160</v>
      </c>
      <c r="D2685" s="9" t="s">
        <v>143</v>
      </c>
      <c r="E2685" s="9" t="s">
        <v>159</v>
      </c>
      <c r="F2685" s="9">
        <v>1.5</v>
      </c>
      <c r="G2685" s="9">
        <v>0.9</v>
      </c>
      <c r="H2685" s="9" t="s">
        <v>154</v>
      </c>
      <c r="I2685" s="9" t="s">
        <v>161</v>
      </c>
      <c r="J2685" s="9">
        <f>Data[[#This Row],[Miqdar]]*Data[[#This Row],[Qiymət]]</f>
        <v>90</v>
      </c>
      <c r="K2685" s="9">
        <f>Data[[#This Row],[Məbləğ]]-Data[[#This Row],[Maya]]*Data[[#This Row],[Miqdar]]</f>
        <v>36</v>
      </c>
      <c r="O2685"/>
      <c r="P2685"/>
    </row>
    <row r="2686" spans="1:16" x14ac:dyDescent="0.35">
      <c r="A2686" s="15">
        <v>44304.359100000249</v>
      </c>
      <c r="B2686" s="9">
        <v>55</v>
      </c>
      <c r="C2686" s="9" t="s">
        <v>16</v>
      </c>
      <c r="D2686" s="9" t="s">
        <v>143</v>
      </c>
      <c r="E2686" s="9" t="s">
        <v>159</v>
      </c>
      <c r="F2686" s="9">
        <v>1.5</v>
      </c>
      <c r="G2686" s="9">
        <v>0.9</v>
      </c>
      <c r="H2686" s="9" t="s">
        <v>154</v>
      </c>
      <c r="I2686" s="9" t="s">
        <v>161</v>
      </c>
      <c r="J2686" s="9">
        <f>Data[[#This Row],[Miqdar]]*Data[[#This Row],[Qiymət]]</f>
        <v>82.5</v>
      </c>
      <c r="K2686" s="9">
        <f>Data[[#This Row],[Məbləğ]]-Data[[#This Row],[Maya]]*Data[[#This Row],[Miqdar]]</f>
        <v>33</v>
      </c>
      <c r="O2686"/>
      <c r="P2686"/>
    </row>
    <row r="2687" spans="1:16" x14ac:dyDescent="0.35">
      <c r="A2687" s="15">
        <v>44304.403200000248</v>
      </c>
      <c r="B2687" s="9">
        <v>68</v>
      </c>
      <c r="C2687" s="9" t="s">
        <v>167</v>
      </c>
      <c r="D2687" s="9" t="s">
        <v>149</v>
      </c>
      <c r="E2687" s="9" t="s">
        <v>164</v>
      </c>
      <c r="F2687" s="9">
        <v>6.6</v>
      </c>
      <c r="G2687" s="9">
        <v>5.2799999999999994</v>
      </c>
      <c r="H2687" s="9" t="s">
        <v>154</v>
      </c>
      <c r="I2687" s="9" t="s">
        <v>163</v>
      </c>
      <c r="J2687" s="9">
        <f>Data[[#This Row],[Miqdar]]*Data[[#This Row],[Qiymət]]</f>
        <v>448.79999999999995</v>
      </c>
      <c r="K2687" s="9">
        <f>Data[[#This Row],[Məbləğ]]-Data[[#This Row],[Maya]]*Data[[#This Row],[Miqdar]]</f>
        <v>89.759999999999991</v>
      </c>
      <c r="O2687"/>
      <c r="P2687"/>
    </row>
    <row r="2688" spans="1:16" x14ac:dyDescent="0.35">
      <c r="A2688" s="15">
        <v>44304.444100000248</v>
      </c>
      <c r="B2688" s="9">
        <v>62</v>
      </c>
      <c r="C2688" s="9" t="s">
        <v>175</v>
      </c>
      <c r="D2688" s="9" t="s">
        <v>123</v>
      </c>
      <c r="E2688" s="9" t="s">
        <v>164</v>
      </c>
      <c r="F2688" s="9">
        <v>6.6</v>
      </c>
      <c r="G2688" s="9">
        <v>5.2799999999999994</v>
      </c>
      <c r="H2688" s="9" t="s">
        <v>154</v>
      </c>
      <c r="I2688" s="9" t="s">
        <v>179</v>
      </c>
      <c r="J2688" s="9">
        <f>Data[[#This Row],[Miqdar]]*Data[[#This Row],[Qiymət]]</f>
        <v>409.2</v>
      </c>
      <c r="K2688" s="9">
        <f>Data[[#This Row],[Məbləğ]]-Data[[#This Row],[Maya]]*Data[[#This Row],[Miqdar]]</f>
        <v>81.840000000000032</v>
      </c>
      <c r="O2688"/>
      <c r="P2688"/>
    </row>
    <row r="2689" spans="1:16" x14ac:dyDescent="0.35">
      <c r="A2689" s="15">
        <v>44304.484800000246</v>
      </c>
      <c r="B2689" s="9">
        <v>71</v>
      </c>
      <c r="C2689" s="9" t="s">
        <v>175</v>
      </c>
      <c r="D2689" s="9" t="s">
        <v>123</v>
      </c>
      <c r="E2689" s="9" t="s">
        <v>164</v>
      </c>
      <c r="F2689" s="9">
        <v>6.6</v>
      </c>
      <c r="G2689" s="9">
        <v>5.2799999999999994</v>
      </c>
      <c r="H2689" s="9" t="s">
        <v>154</v>
      </c>
      <c r="I2689" s="9" t="s">
        <v>137</v>
      </c>
      <c r="J2689" s="9">
        <f>Data[[#This Row],[Miqdar]]*Data[[#This Row],[Qiymət]]</f>
        <v>468.59999999999997</v>
      </c>
      <c r="K2689" s="9">
        <f>Data[[#This Row],[Məbləğ]]-Data[[#This Row],[Maya]]*Data[[#This Row],[Miqdar]]</f>
        <v>93.720000000000027</v>
      </c>
      <c r="O2689"/>
      <c r="P2689"/>
    </row>
    <row r="2690" spans="1:16" x14ac:dyDescent="0.35">
      <c r="A2690" s="15">
        <v>44304.529500000244</v>
      </c>
      <c r="B2690" s="9">
        <v>73</v>
      </c>
      <c r="C2690" s="9" t="s">
        <v>3</v>
      </c>
      <c r="D2690" s="9" t="s">
        <v>143</v>
      </c>
      <c r="E2690" s="9" t="s">
        <v>164</v>
      </c>
      <c r="F2690" s="9">
        <v>6.6</v>
      </c>
      <c r="G2690" s="9">
        <v>5.2799999999999994</v>
      </c>
      <c r="H2690" s="9" t="s">
        <v>154</v>
      </c>
      <c r="I2690" s="9" t="s">
        <v>170</v>
      </c>
      <c r="J2690" s="9">
        <f>Data[[#This Row],[Miqdar]]*Data[[#This Row],[Qiymət]]</f>
        <v>481.79999999999995</v>
      </c>
      <c r="K2690" s="9">
        <f>Data[[#This Row],[Məbləğ]]-Data[[#This Row],[Maya]]*Data[[#This Row],[Miqdar]]</f>
        <v>96.360000000000014</v>
      </c>
      <c r="O2690"/>
      <c r="P2690"/>
    </row>
    <row r="2691" spans="1:16" x14ac:dyDescent="0.35">
      <c r="A2691" s="15">
        <v>44304.564700000243</v>
      </c>
      <c r="B2691" s="9">
        <v>78</v>
      </c>
      <c r="C2691" s="9" t="s">
        <v>16</v>
      </c>
      <c r="D2691" s="9" t="s">
        <v>143</v>
      </c>
      <c r="E2691" s="9" t="s">
        <v>164</v>
      </c>
      <c r="F2691" s="9">
        <v>6.6</v>
      </c>
      <c r="G2691" s="9">
        <v>5.2799999999999994</v>
      </c>
      <c r="H2691" s="9" t="s">
        <v>154</v>
      </c>
      <c r="I2691" s="9" t="s">
        <v>170</v>
      </c>
      <c r="J2691" s="9">
        <f>Data[[#This Row],[Miqdar]]*Data[[#This Row],[Qiymət]]</f>
        <v>514.79999999999995</v>
      </c>
      <c r="K2691" s="9">
        <f>Data[[#This Row],[Məbləğ]]-Data[[#This Row],[Maya]]*Data[[#This Row],[Miqdar]]</f>
        <v>102.95999999999998</v>
      </c>
      <c r="O2691"/>
      <c r="P2691"/>
    </row>
    <row r="2692" spans="1:16" x14ac:dyDescent="0.35">
      <c r="A2692" s="15">
        <v>44304.601000000242</v>
      </c>
      <c r="B2692" s="9">
        <v>66</v>
      </c>
      <c r="C2692" s="9" t="s">
        <v>142</v>
      </c>
      <c r="D2692" s="9" t="s">
        <v>143</v>
      </c>
      <c r="E2692" s="9" t="s">
        <v>164</v>
      </c>
      <c r="F2692" s="9">
        <v>6.6</v>
      </c>
      <c r="G2692" s="9">
        <v>5.2799999999999994</v>
      </c>
      <c r="H2692" s="9" t="s">
        <v>154</v>
      </c>
      <c r="I2692" s="9" t="s">
        <v>170</v>
      </c>
      <c r="J2692" s="9">
        <f>Data[[#This Row],[Miqdar]]*Data[[#This Row],[Qiymət]]</f>
        <v>435.59999999999997</v>
      </c>
      <c r="K2692" s="9">
        <f>Data[[#This Row],[Məbləğ]]-Data[[#This Row],[Maya]]*Data[[#This Row],[Miqdar]]</f>
        <v>87.12</v>
      </c>
      <c r="O2692"/>
      <c r="P2692"/>
    </row>
    <row r="2693" spans="1:16" x14ac:dyDescent="0.35">
      <c r="A2693" s="15">
        <v>44304.637500000244</v>
      </c>
      <c r="B2693" s="9">
        <v>76</v>
      </c>
      <c r="C2693" s="9" t="s">
        <v>39</v>
      </c>
      <c r="D2693" s="9" t="s">
        <v>124</v>
      </c>
      <c r="E2693" s="9" t="s">
        <v>144</v>
      </c>
      <c r="F2693" s="9">
        <v>1.4</v>
      </c>
      <c r="G2693" s="9">
        <v>0.97999999999999987</v>
      </c>
      <c r="H2693" s="9" t="s">
        <v>140</v>
      </c>
      <c r="I2693" s="9" t="s">
        <v>151</v>
      </c>
      <c r="J2693" s="9">
        <f>Data[[#This Row],[Miqdar]]*Data[[#This Row],[Qiymət]]</f>
        <v>106.39999999999999</v>
      </c>
      <c r="K2693" s="9">
        <f>Data[[#This Row],[Məbləğ]]-Data[[#This Row],[Maya]]*Data[[#This Row],[Miqdar]]</f>
        <v>31.92</v>
      </c>
      <c r="O2693"/>
      <c r="P2693"/>
    </row>
    <row r="2694" spans="1:16" x14ac:dyDescent="0.35">
      <c r="A2694" s="15">
        <v>44304.676500000242</v>
      </c>
      <c r="B2694" s="9">
        <v>72</v>
      </c>
      <c r="C2694" s="9" t="s">
        <v>39</v>
      </c>
      <c r="D2694" s="9" t="s">
        <v>124</v>
      </c>
      <c r="E2694" s="9" t="s">
        <v>144</v>
      </c>
      <c r="F2694" s="9">
        <v>1.4</v>
      </c>
      <c r="G2694" s="9">
        <v>0.97999999999999987</v>
      </c>
      <c r="H2694" s="9" t="s">
        <v>140</v>
      </c>
      <c r="I2694" s="9" t="s">
        <v>151</v>
      </c>
      <c r="J2694" s="9">
        <f>Data[[#This Row],[Miqdar]]*Data[[#This Row],[Qiymət]]</f>
        <v>100.8</v>
      </c>
      <c r="K2694" s="9">
        <f>Data[[#This Row],[Məbləğ]]-Data[[#This Row],[Maya]]*Data[[#This Row],[Miqdar]]</f>
        <v>30.240000000000009</v>
      </c>
      <c r="O2694"/>
      <c r="P2694"/>
    </row>
    <row r="2695" spans="1:16" x14ac:dyDescent="0.35">
      <c r="A2695" s="15">
        <v>44304.714800000242</v>
      </c>
      <c r="B2695" s="9">
        <v>84</v>
      </c>
      <c r="C2695" s="9" t="s">
        <v>39</v>
      </c>
      <c r="D2695" s="9" t="s">
        <v>124</v>
      </c>
      <c r="E2695" s="9" t="s">
        <v>144</v>
      </c>
      <c r="F2695" s="9">
        <v>1.4</v>
      </c>
      <c r="G2695" s="9">
        <v>0.97999999999999987</v>
      </c>
      <c r="H2695" s="9" t="s">
        <v>140</v>
      </c>
      <c r="I2695" s="9" t="s">
        <v>163</v>
      </c>
      <c r="J2695" s="9">
        <f>Data[[#This Row],[Miqdar]]*Data[[#This Row],[Qiymət]]</f>
        <v>117.6</v>
      </c>
      <c r="K2695" s="9">
        <f>Data[[#This Row],[Məbləğ]]-Data[[#This Row],[Maya]]*Data[[#This Row],[Miqdar]]</f>
        <v>35.28</v>
      </c>
      <c r="O2695"/>
      <c r="P2695"/>
    </row>
    <row r="2696" spans="1:16" x14ac:dyDescent="0.35">
      <c r="A2696" s="15">
        <v>44304.754800000243</v>
      </c>
      <c r="B2696" s="9">
        <v>69</v>
      </c>
      <c r="C2696" s="9" t="s">
        <v>160</v>
      </c>
      <c r="D2696" s="9" t="s">
        <v>143</v>
      </c>
      <c r="E2696" s="9" t="s">
        <v>169</v>
      </c>
      <c r="F2696" s="9">
        <v>2.5</v>
      </c>
      <c r="G2696" s="9">
        <v>1.25</v>
      </c>
      <c r="H2696" s="9" t="s">
        <v>136</v>
      </c>
      <c r="I2696" s="9" t="s">
        <v>170</v>
      </c>
      <c r="J2696" s="9">
        <f>Data[[#This Row],[Miqdar]]*Data[[#This Row],[Qiymət]]</f>
        <v>172.5</v>
      </c>
      <c r="K2696" s="9">
        <f>Data[[#This Row],[Məbləğ]]-Data[[#This Row],[Maya]]*Data[[#This Row],[Miqdar]]</f>
        <v>86.25</v>
      </c>
      <c r="O2696"/>
      <c r="P2696"/>
    </row>
    <row r="2697" spans="1:16" x14ac:dyDescent="0.35">
      <c r="A2697" s="15">
        <v>44304.790200000243</v>
      </c>
      <c r="B2697" s="9">
        <v>69</v>
      </c>
      <c r="C2697" s="9" t="s">
        <v>16</v>
      </c>
      <c r="D2697" s="9" t="s">
        <v>143</v>
      </c>
      <c r="E2697" s="9" t="s">
        <v>169</v>
      </c>
      <c r="F2697" s="9">
        <v>2.5</v>
      </c>
      <c r="G2697" s="9">
        <v>1.25</v>
      </c>
      <c r="H2697" s="9" t="s">
        <v>136</v>
      </c>
      <c r="I2697" s="9" t="s">
        <v>161</v>
      </c>
      <c r="J2697" s="9">
        <f>Data[[#This Row],[Miqdar]]*Data[[#This Row],[Qiymət]]</f>
        <v>172.5</v>
      </c>
      <c r="K2697" s="9">
        <f>Data[[#This Row],[Məbləğ]]-Data[[#This Row],[Maya]]*Data[[#This Row],[Miqdar]]</f>
        <v>86.25</v>
      </c>
      <c r="O2697"/>
      <c r="P2697"/>
    </row>
    <row r="2698" spans="1:16" x14ac:dyDescent="0.35">
      <c r="A2698" s="15">
        <v>44304.828400000246</v>
      </c>
      <c r="B2698" s="9">
        <v>68</v>
      </c>
      <c r="C2698" s="9" t="s">
        <v>16</v>
      </c>
      <c r="D2698" s="9" t="s">
        <v>143</v>
      </c>
      <c r="E2698" s="9" t="s">
        <v>169</v>
      </c>
      <c r="F2698" s="9">
        <v>2.5</v>
      </c>
      <c r="G2698" s="9">
        <v>1.25</v>
      </c>
      <c r="H2698" s="9" t="s">
        <v>136</v>
      </c>
      <c r="I2698" s="9" t="s">
        <v>161</v>
      </c>
      <c r="J2698" s="9">
        <f>Data[[#This Row],[Miqdar]]*Data[[#This Row],[Qiymət]]</f>
        <v>170</v>
      </c>
      <c r="K2698" s="9">
        <f>Data[[#This Row],[Məbləğ]]-Data[[#This Row],[Maya]]*Data[[#This Row],[Miqdar]]</f>
        <v>85</v>
      </c>
      <c r="O2698"/>
      <c r="P2698"/>
    </row>
    <row r="2699" spans="1:16" x14ac:dyDescent="0.35">
      <c r="A2699" s="15">
        <v>44304.869000000246</v>
      </c>
      <c r="B2699" s="9">
        <v>66</v>
      </c>
      <c r="C2699" s="9" t="s">
        <v>3</v>
      </c>
      <c r="D2699" s="9" t="s">
        <v>143</v>
      </c>
      <c r="E2699" s="9" t="s">
        <v>169</v>
      </c>
      <c r="F2699" s="9">
        <v>2.5</v>
      </c>
      <c r="G2699" s="9">
        <v>1.25</v>
      </c>
      <c r="H2699" s="9" t="s">
        <v>136</v>
      </c>
      <c r="I2699" s="9" t="s">
        <v>152</v>
      </c>
      <c r="J2699" s="9">
        <f>Data[[#This Row],[Miqdar]]*Data[[#This Row],[Qiymət]]</f>
        <v>165</v>
      </c>
      <c r="K2699" s="9">
        <f>Data[[#This Row],[Məbləğ]]-Data[[#This Row],[Maya]]*Data[[#This Row],[Miqdar]]</f>
        <v>82.5</v>
      </c>
      <c r="O2699"/>
      <c r="P2699"/>
    </row>
    <row r="2700" spans="1:16" x14ac:dyDescent="0.35">
      <c r="A2700" s="15">
        <v>44304.906500000245</v>
      </c>
      <c r="B2700" s="9">
        <v>60</v>
      </c>
      <c r="C2700" s="9" t="s">
        <v>138</v>
      </c>
      <c r="D2700" s="9" t="s">
        <v>123</v>
      </c>
      <c r="E2700" s="9" t="s">
        <v>181</v>
      </c>
      <c r="F2700" s="9">
        <v>0.9</v>
      </c>
      <c r="G2700" s="9">
        <v>0.63</v>
      </c>
      <c r="H2700" s="9" t="s">
        <v>140</v>
      </c>
      <c r="I2700" s="9" t="s">
        <v>141</v>
      </c>
      <c r="J2700" s="9">
        <f>Data[[#This Row],[Miqdar]]*Data[[#This Row],[Qiymət]]</f>
        <v>54</v>
      </c>
      <c r="K2700" s="9">
        <f>Data[[#This Row],[Məbləğ]]-Data[[#This Row],[Maya]]*Data[[#This Row],[Miqdar]]</f>
        <v>16.200000000000003</v>
      </c>
      <c r="O2700"/>
      <c r="P2700"/>
    </row>
    <row r="2701" spans="1:16" x14ac:dyDescent="0.35">
      <c r="A2701" s="15">
        <v>44304.946800000245</v>
      </c>
      <c r="B2701" s="9">
        <v>71</v>
      </c>
      <c r="C2701" s="9" t="s">
        <v>138</v>
      </c>
      <c r="D2701" s="9" t="s">
        <v>123</v>
      </c>
      <c r="E2701" s="9" t="s">
        <v>146</v>
      </c>
      <c r="F2701" s="9">
        <v>1.7</v>
      </c>
      <c r="G2701" s="9">
        <v>0.85</v>
      </c>
      <c r="H2701" s="9" t="s">
        <v>140</v>
      </c>
      <c r="I2701" s="9" t="s">
        <v>141</v>
      </c>
      <c r="J2701" s="9">
        <f>Data[[#This Row],[Miqdar]]*Data[[#This Row],[Qiymət]]</f>
        <v>120.7</v>
      </c>
      <c r="K2701" s="9">
        <f>Data[[#This Row],[Məbləğ]]-Data[[#This Row],[Maya]]*Data[[#This Row],[Miqdar]]</f>
        <v>60.35</v>
      </c>
      <c r="O2701"/>
      <c r="P2701"/>
    </row>
    <row r="2702" spans="1:16" x14ac:dyDescent="0.35">
      <c r="A2702" s="15">
        <v>44304.986500000246</v>
      </c>
      <c r="B2702" s="9">
        <v>75</v>
      </c>
      <c r="C2702" s="9" t="s">
        <v>36</v>
      </c>
      <c r="D2702" s="9" t="s">
        <v>123</v>
      </c>
      <c r="E2702" s="9" t="s">
        <v>171</v>
      </c>
      <c r="F2702" s="9">
        <v>2.8</v>
      </c>
      <c r="G2702" s="9">
        <v>1.6799999999999997</v>
      </c>
      <c r="H2702" s="9" t="s">
        <v>136</v>
      </c>
      <c r="I2702" s="9" t="s">
        <v>179</v>
      </c>
      <c r="J2702" s="9">
        <f>Data[[#This Row],[Miqdar]]*Data[[#This Row],[Qiymət]]</f>
        <v>210</v>
      </c>
      <c r="K2702" s="9">
        <f>Data[[#This Row],[Məbləğ]]-Data[[#This Row],[Maya]]*Data[[#This Row],[Miqdar]]</f>
        <v>84.000000000000028</v>
      </c>
      <c r="O2702"/>
      <c r="P2702"/>
    </row>
    <row r="2703" spans="1:16" x14ac:dyDescent="0.35">
      <c r="A2703" s="15">
        <v>44305.02380000025</v>
      </c>
      <c r="B2703" s="9">
        <v>60</v>
      </c>
      <c r="C2703" s="9" t="s">
        <v>200</v>
      </c>
      <c r="D2703" s="9" t="s">
        <v>122</v>
      </c>
      <c r="E2703" s="9" t="s">
        <v>188</v>
      </c>
      <c r="F2703" s="9">
        <v>2.4</v>
      </c>
      <c r="G2703" s="9">
        <v>1.6800000000000002</v>
      </c>
      <c r="H2703" s="9" t="s">
        <v>154</v>
      </c>
      <c r="I2703" s="9" t="s">
        <v>194</v>
      </c>
      <c r="J2703" s="9">
        <f>Data[[#This Row],[Miqdar]]*Data[[#This Row],[Qiymət]]</f>
        <v>144</v>
      </c>
      <c r="K2703" s="9">
        <f>Data[[#This Row],[Məbləğ]]-Data[[#This Row],[Maya]]*Data[[#This Row],[Miqdar]]</f>
        <v>43.199999999999989</v>
      </c>
      <c r="O2703"/>
      <c r="P2703"/>
    </row>
    <row r="2704" spans="1:16" x14ac:dyDescent="0.35">
      <c r="A2704" s="15">
        <v>44305.059100000253</v>
      </c>
      <c r="B2704" s="9">
        <v>63</v>
      </c>
      <c r="C2704" s="9" t="s">
        <v>200</v>
      </c>
      <c r="D2704" s="9" t="s">
        <v>122</v>
      </c>
      <c r="E2704" s="9" t="s">
        <v>164</v>
      </c>
      <c r="F2704" s="9">
        <v>6.6</v>
      </c>
      <c r="G2704" s="9">
        <v>5.2799999999999994</v>
      </c>
      <c r="H2704" s="9" t="s">
        <v>154</v>
      </c>
      <c r="I2704" s="9" t="s">
        <v>174</v>
      </c>
      <c r="J2704" s="9">
        <f>Data[[#This Row],[Miqdar]]*Data[[#This Row],[Qiymət]]</f>
        <v>415.79999999999995</v>
      </c>
      <c r="K2704" s="9">
        <f>Data[[#This Row],[Məbləğ]]-Data[[#This Row],[Maya]]*Data[[#This Row],[Miqdar]]</f>
        <v>83.159999999999968</v>
      </c>
      <c r="O2704"/>
      <c r="P2704"/>
    </row>
    <row r="2705" spans="1:16" x14ac:dyDescent="0.35">
      <c r="A2705" s="15">
        <v>44305.097000000256</v>
      </c>
      <c r="B2705" s="9">
        <v>82</v>
      </c>
      <c r="C2705" s="9" t="s">
        <v>200</v>
      </c>
      <c r="D2705" s="9" t="s">
        <v>122</v>
      </c>
      <c r="E2705" s="9" t="s">
        <v>162</v>
      </c>
      <c r="F2705" s="9">
        <v>3.2</v>
      </c>
      <c r="G2705" s="9">
        <v>1.6</v>
      </c>
      <c r="H2705" s="9" t="s">
        <v>136</v>
      </c>
      <c r="I2705" s="9" t="s">
        <v>194</v>
      </c>
      <c r="J2705" s="9">
        <f>Data[[#This Row],[Miqdar]]*Data[[#This Row],[Qiymət]]</f>
        <v>262.40000000000003</v>
      </c>
      <c r="K2705" s="9">
        <f>Data[[#This Row],[Məbləğ]]-Data[[#This Row],[Maya]]*Data[[#This Row],[Miqdar]]</f>
        <v>131.20000000000002</v>
      </c>
      <c r="O2705"/>
      <c r="P2705"/>
    </row>
    <row r="2706" spans="1:16" x14ac:dyDescent="0.35">
      <c r="A2706" s="15">
        <v>44305.140200000256</v>
      </c>
      <c r="B2706" s="9">
        <v>72</v>
      </c>
      <c r="C2706" s="9" t="s">
        <v>8</v>
      </c>
      <c r="D2706" s="9" t="s">
        <v>122</v>
      </c>
      <c r="E2706" s="9" t="s">
        <v>184</v>
      </c>
      <c r="F2706" s="9">
        <v>1.8</v>
      </c>
      <c r="G2706" s="9">
        <v>1.08</v>
      </c>
      <c r="H2706" s="9" t="s">
        <v>154</v>
      </c>
      <c r="I2706" s="9" t="s">
        <v>180</v>
      </c>
      <c r="J2706" s="9">
        <f>Data[[#This Row],[Miqdar]]*Data[[#This Row],[Qiymət]]</f>
        <v>129.6</v>
      </c>
      <c r="K2706" s="9">
        <f>Data[[#This Row],[Məbləğ]]-Data[[#This Row],[Maya]]*Data[[#This Row],[Miqdar]]</f>
        <v>51.839999999999989</v>
      </c>
      <c r="O2706"/>
      <c r="P2706"/>
    </row>
    <row r="2707" spans="1:16" x14ac:dyDescent="0.35">
      <c r="A2707" s="15">
        <v>44305.181500000253</v>
      </c>
      <c r="B2707" s="9">
        <v>78</v>
      </c>
      <c r="C2707" s="9" t="s">
        <v>11</v>
      </c>
      <c r="D2707" s="9" t="s">
        <v>122</v>
      </c>
      <c r="E2707" s="9" t="s">
        <v>171</v>
      </c>
      <c r="F2707" s="9">
        <v>2.8</v>
      </c>
      <c r="G2707" s="9">
        <v>1.6799999999999997</v>
      </c>
      <c r="H2707" s="9" t="s">
        <v>136</v>
      </c>
      <c r="I2707" s="9" t="s">
        <v>197</v>
      </c>
      <c r="J2707" s="9">
        <f>Data[[#This Row],[Miqdar]]*Data[[#This Row],[Qiymət]]</f>
        <v>218.39999999999998</v>
      </c>
      <c r="K2707" s="9">
        <f>Data[[#This Row],[Məbləğ]]-Data[[#This Row],[Maya]]*Data[[#This Row],[Miqdar]]</f>
        <v>87.360000000000014</v>
      </c>
      <c r="O2707"/>
      <c r="P2707"/>
    </row>
    <row r="2708" spans="1:16" x14ac:dyDescent="0.35">
      <c r="A2708" s="15">
        <v>44305.220200000251</v>
      </c>
      <c r="B2708" s="9">
        <v>79</v>
      </c>
      <c r="C2708" s="9" t="s">
        <v>11</v>
      </c>
      <c r="D2708" s="9" t="s">
        <v>122</v>
      </c>
      <c r="E2708" s="9" t="s">
        <v>171</v>
      </c>
      <c r="F2708" s="9">
        <v>2.8</v>
      </c>
      <c r="G2708" s="9">
        <v>1.6799999999999997</v>
      </c>
      <c r="H2708" s="9" t="s">
        <v>136</v>
      </c>
      <c r="I2708" s="9" t="s">
        <v>197</v>
      </c>
      <c r="J2708" s="9">
        <f>Data[[#This Row],[Miqdar]]*Data[[#This Row],[Qiymət]]</f>
        <v>221.2</v>
      </c>
      <c r="K2708" s="9">
        <f>Data[[#This Row],[Məbləğ]]-Data[[#This Row],[Maya]]*Data[[#This Row],[Miqdar]]</f>
        <v>88.480000000000018</v>
      </c>
      <c r="O2708"/>
      <c r="P2708"/>
    </row>
    <row r="2709" spans="1:16" x14ac:dyDescent="0.35">
      <c r="A2709" s="15">
        <v>44305.265000000254</v>
      </c>
      <c r="B2709" s="9">
        <v>74</v>
      </c>
      <c r="C2709" s="9" t="s">
        <v>11</v>
      </c>
      <c r="D2709" s="9" t="s">
        <v>122</v>
      </c>
      <c r="E2709" s="9" t="s">
        <v>181</v>
      </c>
      <c r="F2709" s="9">
        <v>0.9</v>
      </c>
      <c r="G2709" s="9">
        <v>0.63</v>
      </c>
      <c r="H2709" s="9" t="s">
        <v>140</v>
      </c>
      <c r="I2709" s="9" t="s">
        <v>180</v>
      </c>
      <c r="J2709" s="9">
        <f>Data[[#This Row],[Miqdar]]*Data[[#This Row],[Qiymət]]</f>
        <v>66.600000000000009</v>
      </c>
      <c r="K2709" s="9">
        <f>Data[[#This Row],[Məbləğ]]-Data[[#This Row],[Maya]]*Data[[#This Row],[Miqdar]]</f>
        <v>19.980000000000011</v>
      </c>
      <c r="O2709"/>
      <c r="P2709"/>
    </row>
    <row r="2710" spans="1:16" x14ac:dyDescent="0.35">
      <c r="A2710" s="15">
        <v>44305.303300000254</v>
      </c>
      <c r="B2710" s="9">
        <v>81</v>
      </c>
      <c r="C2710" s="9" t="s">
        <v>156</v>
      </c>
      <c r="D2710" s="9" t="s">
        <v>124</v>
      </c>
      <c r="E2710" s="9" t="s">
        <v>153</v>
      </c>
      <c r="F2710" s="9">
        <v>1</v>
      </c>
      <c r="G2710" s="9">
        <v>0.6</v>
      </c>
      <c r="H2710" s="9" t="s">
        <v>154</v>
      </c>
      <c r="I2710" s="9" t="s">
        <v>192</v>
      </c>
      <c r="J2710" s="9">
        <f>Data[[#This Row],[Miqdar]]*Data[[#This Row],[Qiymət]]</f>
        <v>81</v>
      </c>
      <c r="K2710" s="9">
        <f>Data[[#This Row],[Məbləğ]]-Data[[#This Row],[Maya]]*Data[[#This Row],[Miqdar]]</f>
        <v>32.4</v>
      </c>
      <c r="O2710"/>
      <c r="P2710"/>
    </row>
    <row r="2711" spans="1:16" x14ac:dyDescent="0.35">
      <c r="A2711" s="15">
        <v>44305.339600000254</v>
      </c>
      <c r="B2711" s="9">
        <v>70</v>
      </c>
      <c r="C2711" s="9" t="s">
        <v>167</v>
      </c>
      <c r="D2711" s="9" t="s">
        <v>149</v>
      </c>
      <c r="E2711" s="9" t="s">
        <v>153</v>
      </c>
      <c r="F2711" s="9">
        <v>1</v>
      </c>
      <c r="G2711" s="9">
        <v>0.6</v>
      </c>
      <c r="H2711" s="9" t="s">
        <v>154</v>
      </c>
      <c r="I2711" s="9" t="s">
        <v>151</v>
      </c>
      <c r="J2711" s="9">
        <f>Data[[#This Row],[Miqdar]]*Data[[#This Row],[Qiymət]]</f>
        <v>70</v>
      </c>
      <c r="K2711" s="9">
        <f>Data[[#This Row],[Məbləğ]]-Data[[#This Row],[Maya]]*Data[[#This Row],[Miqdar]]</f>
        <v>28</v>
      </c>
      <c r="O2711"/>
      <c r="P2711"/>
    </row>
    <row r="2712" spans="1:16" x14ac:dyDescent="0.35">
      <c r="A2712" s="15">
        <v>44305.375000000255</v>
      </c>
      <c r="B2712" s="9">
        <v>71</v>
      </c>
      <c r="C2712" s="9" t="s">
        <v>148</v>
      </c>
      <c r="D2712" s="9" t="s">
        <v>149</v>
      </c>
      <c r="E2712" s="9" t="s">
        <v>153</v>
      </c>
      <c r="F2712" s="9">
        <v>1</v>
      </c>
      <c r="G2712" s="9">
        <v>0.6</v>
      </c>
      <c r="H2712" s="9" t="s">
        <v>154</v>
      </c>
      <c r="I2712" s="9" t="s">
        <v>151</v>
      </c>
      <c r="J2712" s="9">
        <f>Data[[#This Row],[Miqdar]]*Data[[#This Row],[Qiymət]]</f>
        <v>71</v>
      </c>
      <c r="K2712" s="9">
        <f>Data[[#This Row],[Məbləğ]]-Data[[#This Row],[Maya]]*Data[[#This Row],[Miqdar]]</f>
        <v>28.4</v>
      </c>
      <c r="O2712"/>
      <c r="P2712"/>
    </row>
    <row r="2713" spans="1:16" x14ac:dyDescent="0.35">
      <c r="A2713" s="15">
        <v>44305.417400000253</v>
      </c>
      <c r="B2713" s="9">
        <v>67</v>
      </c>
      <c r="C2713" s="9" t="s">
        <v>148</v>
      </c>
      <c r="D2713" s="9" t="s">
        <v>149</v>
      </c>
      <c r="E2713" s="9" t="s">
        <v>153</v>
      </c>
      <c r="F2713" s="9">
        <v>1</v>
      </c>
      <c r="G2713" s="9">
        <v>0.6</v>
      </c>
      <c r="H2713" s="9" t="s">
        <v>154</v>
      </c>
      <c r="I2713" s="9" t="s">
        <v>172</v>
      </c>
      <c r="J2713" s="9">
        <f>Data[[#This Row],[Miqdar]]*Data[[#This Row],[Qiymət]]</f>
        <v>67</v>
      </c>
      <c r="K2713" s="9">
        <f>Data[[#This Row],[Məbləğ]]-Data[[#This Row],[Maya]]*Data[[#This Row],[Miqdar]]</f>
        <v>26.800000000000004</v>
      </c>
      <c r="O2713"/>
      <c r="P2713"/>
    </row>
    <row r="2714" spans="1:16" x14ac:dyDescent="0.35">
      <c r="A2714" s="15">
        <v>44305.460400000251</v>
      </c>
      <c r="B2714" s="9">
        <v>66</v>
      </c>
      <c r="C2714" s="9" t="s">
        <v>167</v>
      </c>
      <c r="D2714" s="9" t="s">
        <v>149</v>
      </c>
      <c r="E2714" s="9" t="s">
        <v>162</v>
      </c>
      <c r="F2714" s="9">
        <v>3.2</v>
      </c>
      <c r="G2714" s="9">
        <v>1.6</v>
      </c>
      <c r="H2714" s="9" t="s">
        <v>136</v>
      </c>
      <c r="I2714" s="9" t="s">
        <v>192</v>
      </c>
      <c r="J2714" s="9">
        <f>Data[[#This Row],[Miqdar]]*Data[[#This Row],[Qiymət]]</f>
        <v>211.20000000000002</v>
      </c>
      <c r="K2714" s="9">
        <f>Data[[#This Row],[Məbləğ]]-Data[[#This Row],[Maya]]*Data[[#This Row],[Miqdar]]</f>
        <v>105.60000000000001</v>
      </c>
      <c r="O2714"/>
      <c r="P2714"/>
    </row>
    <row r="2715" spans="1:16" x14ac:dyDescent="0.35">
      <c r="A2715" s="15">
        <v>44305.498700000251</v>
      </c>
      <c r="B2715" s="9">
        <v>89</v>
      </c>
      <c r="C2715" s="9" t="s">
        <v>28</v>
      </c>
      <c r="D2715" s="9" t="s">
        <v>143</v>
      </c>
      <c r="E2715" s="9" t="s">
        <v>188</v>
      </c>
      <c r="F2715" s="9">
        <v>2.4</v>
      </c>
      <c r="G2715" s="9">
        <v>1.6800000000000002</v>
      </c>
      <c r="H2715" s="9" t="s">
        <v>154</v>
      </c>
      <c r="I2715" s="9" t="s">
        <v>161</v>
      </c>
      <c r="J2715" s="9">
        <f>Data[[#This Row],[Miqdar]]*Data[[#This Row],[Qiymət]]</f>
        <v>213.6</v>
      </c>
      <c r="K2715" s="9">
        <f>Data[[#This Row],[Məbləğ]]-Data[[#This Row],[Maya]]*Data[[#This Row],[Miqdar]]</f>
        <v>64.079999999999984</v>
      </c>
      <c r="O2715"/>
      <c r="P2715"/>
    </row>
    <row r="2716" spans="1:16" x14ac:dyDescent="0.35">
      <c r="A2716" s="15">
        <v>44305.536900000254</v>
      </c>
      <c r="B2716" s="9">
        <v>81</v>
      </c>
      <c r="C2716" s="9" t="s">
        <v>3</v>
      </c>
      <c r="D2716" s="9" t="s">
        <v>143</v>
      </c>
      <c r="E2716" s="9" t="s">
        <v>188</v>
      </c>
      <c r="F2716" s="9">
        <v>2.4</v>
      </c>
      <c r="G2716" s="9">
        <v>1.6800000000000002</v>
      </c>
      <c r="H2716" s="9" t="s">
        <v>154</v>
      </c>
      <c r="I2716" s="9" t="s">
        <v>161</v>
      </c>
      <c r="J2716" s="9">
        <f>Data[[#This Row],[Miqdar]]*Data[[#This Row],[Qiymət]]</f>
        <v>194.4</v>
      </c>
      <c r="K2716" s="9">
        <f>Data[[#This Row],[Məbləğ]]-Data[[#This Row],[Maya]]*Data[[#This Row],[Miqdar]]</f>
        <v>58.319999999999993</v>
      </c>
      <c r="O2716"/>
      <c r="P2716"/>
    </row>
    <row r="2717" spans="1:16" x14ac:dyDescent="0.35">
      <c r="A2717" s="15">
        <v>44305.580800000251</v>
      </c>
      <c r="B2717" s="9">
        <v>60</v>
      </c>
      <c r="C2717" s="9" t="s">
        <v>160</v>
      </c>
      <c r="D2717" s="9" t="s">
        <v>143</v>
      </c>
      <c r="E2717" s="9" t="s">
        <v>188</v>
      </c>
      <c r="F2717" s="9">
        <v>2.4</v>
      </c>
      <c r="G2717" s="9">
        <v>1.6800000000000002</v>
      </c>
      <c r="H2717" s="9" t="s">
        <v>154</v>
      </c>
      <c r="I2717" s="9" t="s">
        <v>161</v>
      </c>
      <c r="J2717" s="9">
        <f>Data[[#This Row],[Miqdar]]*Data[[#This Row],[Qiymət]]</f>
        <v>144</v>
      </c>
      <c r="K2717" s="9">
        <f>Data[[#This Row],[Məbləğ]]-Data[[#This Row],[Maya]]*Data[[#This Row],[Miqdar]]</f>
        <v>43.199999999999989</v>
      </c>
      <c r="O2717"/>
      <c r="P2717"/>
    </row>
    <row r="2718" spans="1:16" x14ac:dyDescent="0.35">
      <c r="A2718" s="15">
        <v>44305.619900000253</v>
      </c>
      <c r="B2718" s="9">
        <v>89</v>
      </c>
      <c r="C2718" s="9" t="s">
        <v>142</v>
      </c>
      <c r="D2718" s="9" t="s">
        <v>143</v>
      </c>
      <c r="E2718" s="9" t="s">
        <v>188</v>
      </c>
      <c r="F2718" s="9">
        <v>2.4</v>
      </c>
      <c r="G2718" s="9">
        <v>1.6800000000000002</v>
      </c>
      <c r="H2718" s="9" t="s">
        <v>154</v>
      </c>
      <c r="I2718" s="9" t="s">
        <v>152</v>
      </c>
      <c r="J2718" s="9">
        <f>Data[[#This Row],[Miqdar]]*Data[[#This Row],[Qiymət]]</f>
        <v>213.6</v>
      </c>
      <c r="K2718" s="9">
        <f>Data[[#This Row],[Məbləğ]]-Data[[#This Row],[Maya]]*Data[[#This Row],[Miqdar]]</f>
        <v>64.079999999999984</v>
      </c>
      <c r="O2718"/>
      <c r="P2718"/>
    </row>
    <row r="2719" spans="1:16" x14ac:dyDescent="0.35">
      <c r="A2719" s="15">
        <v>44305.656700000254</v>
      </c>
      <c r="B2719" s="9">
        <v>63</v>
      </c>
      <c r="C2719" s="9" t="s">
        <v>36</v>
      </c>
      <c r="D2719" s="9" t="s">
        <v>123</v>
      </c>
      <c r="E2719" s="9" t="s">
        <v>188</v>
      </c>
      <c r="F2719" s="9">
        <v>2.4</v>
      </c>
      <c r="G2719" s="9">
        <v>1.6800000000000002</v>
      </c>
      <c r="H2719" s="9" t="s">
        <v>154</v>
      </c>
      <c r="I2719" s="9" t="s">
        <v>141</v>
      </c>
      <c r="J2719" s="9">
        <f>Data[[#This Row],[Miqdar]]*Data[[#This Row],[Qiymət]]</f>
        <v>151.19999999999999</v>
      </c>
      <c r="K2719" s="9">
        <f>Data[[#This Row],[Məbləğ]]-Data[[#This Row],[Maya]]*Data[[#This Row],[Miqdar]]</f>
        <v>45.359999999999985</v>
      </c>
      <c r="O2719"/>
      <c r="P2719"/>
    </row>
    <row r="2720" spans="1:16" x14ac:dyDescent="0.35">
      <c r="A2720" s="15">
        <v>44305.695700000251</v>
      </c>
      <c r="B2720" s="9">
        <v>87</v>
      </c>
      <c r="C2720" s="9" t="s">
        <v>36</v>
      </c>
      <c r="D2720" s="9" t="s">
        <v>123</v>
      </c>
      <c r="E2720" s="9" t="s">
        <v>186</v>
      </c>
      <c r="F2720" s="9">
        <v>1.4</v>
      </c>
      <c r="G2720" s="9">
        <v>0.97999999999999987</v>
      </c>
      <c r="H2720" s="9" t="s">
        <v>140</v>
      </c>
      <c r="I2720" s="9" t="s">
        <v>141</v>
      </c>
      <c r="J2720" s="9">
        <f>Data[[#This Row],[Miqdar]]*Data[[#This Row],[Qiymət]]</f>
        <v>121.8</v>
      </c>
      <c r="K2720" s="9">
        <f>Data[[#This Row],[Məbləğ]]-Data[[#This Row],[Maya]]*Data[[#This Row],[Miqdar]]</f>
        <v>36.540000000000006</v>
      </c>
      <c r="O2720"/>
      <c r="P2720"/>
    </row>
    <row r="2721" spans="1:16" x14ac:dyDescent="0.35">
      <c r="A2721" s="15">
        <v>44305.736500000254</v>
      </c>
      <c r="B2721" s="9">
        <v>73</v>
      </c>
      <c r="C2721" s="9" t="s">
        <v>200</v>
      </c>
      <c r="D2721" s="9" t="s">
        <v>122</v>
      </c>
      <c r="E2721" s="9" t="s">
        <v>185</v>
      </c>
      <c r="F2721" s="9">
        <v>1.2</v>
      </c>
      <c r="G2721" s="9">
        <v>0.72</v>
      </c>
      <c r="H2721" s="9" t="s">
        <v>154</v>
      </c>
      <c r="I2721" s="9" t="s">
        <v>197</v>
      </c>
      <c r="J2721" s="9">
        <f>Data[[#This Row],[Miqdar]]*Data[[#This Row],[Qiymət]]</f>
        <v>87.6</v>
      </c>
      <c r="K2721" s="9">
        <f>Data[[#This Row],[Məbləğ]]-Data[[#This Row],[Maya]]*Data[[#This Row],[Miqdar]]</f>
        <v>35.04</v>
      </c>
      <c r="O2721"/>
      <c r="P2721"/>
    </row>
    <row r="2722" spans="1:16" x14ac:dyDescent="0.35">
      <c r="A2722" s="15">
        <v>44305.779400000254</v>
      </c>
      <c r="B2722" s="9">
        <v>79</v>
      </c>
      <c r="C2722" s="9" t="s">
        <v>11</v>
      </c>
      <c r="D2722" s="9" t="s">
        <v>122</v>
      </c>
      <c r="E2722" s="9" t="s">
        <v>169</v>
      </c>
      <c r="F2722" s="9">
        <v>2.5</v>
      </c>
      <c r="G2722" s="9">
        <v>1.25</v>
      </c>
      <c r="H2722" s="9" t="s">
        <v>136</v>
      </c>
      <c r="I2722" s="9" t="s">
        <v>180</v>
      </c>
      <c r="J2722" s="9">
        <f>Data[[#This Row],[Miqdar]]*Data[[#This Row],[Qiymət]]</f>
        <v>197.5</v>
      </c>
      <c r="K2722" s="9">
        <f>Data[[#This Row],[Məbləğ]]-Data[[#This Row],[Maya]]*Data[[#This Row],[Miqdar]]</f>
        <v>98.75</v>
      </c>
      <c r="O2722"/>
      <c r="P2722"/>
    </row>
    <row r="2723" spans="1:16" x14ac:dyDescent="0.35">
      <c r="A2723" s="15">
        <v>44305.821400000255</v>
      </c>
      <c r="B2723" s="9">
        <v>67</v>
      </c>
      <c r="C2723" s="9" t="s">
        <v>11</v>
      </c>
      <c r="D2723" s="9" t="s">
        <v>122</v>
      </c>
      <c r="E2723" s="9" t="s">
        <v>169</v>
      </c>
      <c r="F2723" s="9">
        <v>2.5</v>
      </c>
      <c r="G2723" s="9">
        <v>1.25</v>
      </c>
      <c r="H2723" s="9" t="s">
        <v>136</v>
      </c>
      <c r="I2723" s="9" t="s">
        <v>180</v>
      </c>
      <c r="J2723" s="9">
        <f>Data[[#This Row],[Miqdar]]*Data[[#This Row],[Qiymət]]</f>
        <v>167.5</v>
      </c>
      <c r="K2723" s="9">
        <f>Data[[#This Row],[Məbləğ]]-Data[[#This Row],[Maya]]*Data[[#This Row],[Miqdar]]</f>
        <v>83.75</v>
      </c>
      <c r="O2723"/>
      <c r="P2723"/>
    </row>
    <row r="2724" spans="1:16" x14ac:dyDescent="0.35">
      <c r="A2724" s="15">
        <v>44305.860400000252</v>
      </c>
      <c r="B2724" s="9">
        <v>77</v>
      </c>
      <c r="C2724" s="9" t="s">
        <v>11</v>
      </c>
      <c r="D2724" s="9" t="s">
        <v>122</v>
      </c>
      <c r="E2724" s="9" t="s">
        <v>181</v>
      </c>
      <c r="F2724" s="9">
        <v>0.9</v>
      </c>
      <c r="G2724" s="9">
        <v>0.63</v>
      </c>
      <c r="H2724" s="9" t="s">
        <v>140</v>
      </c>
      <c r="I2724" s="9" t="s">
        <v>180</v>
      </c>
      <c r="J2724" s="9">
        <f>Data[[#This Row],[Miqdar]]*Data[[#This Row],[Qiymət]]</f>
        <v>69.3</v>
      </c>
      <c r="K2724" s="9">
        <f>Data[[#This Row],[Məbləğ]]-Data[[#This Row],[Maya]]*Data[[#This Row],[Miqdar]]</f>
        <v>20.79</v>
      </c>
      <c r="O2724"/>
      <c r="P2724"/>
    </row>
    <row r="2725" spans="1:16" x14ac:dyDescent="0.35">
      <c r="A2725" s="15">
        <v>44305.898000000256</v>
      </c>
      <c r="B2725" s="9">
        <v>80</v>
      </c>
      <c r="C2725" s="9" t="s">
        <v>11</v>
      </c>
      <c r="D2725" s="9" t="s">
        <v>122</v>
      </c>
      <c r="E2725" s="9" t="s">
        <v>181</v>
      </c>
      <c r="F2725" s="9">
        <v>0.9</v>
      </c>
      <c r="G2725" s="9">
        <v>0.63</v>
      </c>
      <c r="H2725" s="9" t="s">
        <v>140</v>
      </c>
      <c r="I2725" s="9" t="s">
        <v>180</v>
      </c>
      <c r="J2725" s="9">
        <f>Data[[#This Row],[Miqdar]]*Data[[#This Row],[Qiymət]]</f>
        <v>72</v>
      </c>
      <c r="K2725" s="9">
        <f>Data[[#This Row],[Məbləğ]]-Data[[#This Row],[Maya]]*Data[[#This Row],[Miqdar]]</f>
        <v>21.6</v>
      </c>
      <c r="O2725"/>
      <c r="P2725"/>
    </row>
    <row r="2726" spans="1:16" x14ac:dyDescent="0.35">
      <c r="A2726" s="15">
        <v>44305.936900000255</v>
      </c>
      <c r="B2726" s="9">
        <v>67</v>
      </c>
      <c r="C2726" s="9" t="s">
        <v>11</v>
      </c>
      <c r="D2726" s="9" t="s">
        <v>122</v>
      </c>
      <c r="E2726" s="9" t="s">
        <v>182</v>
      </c>
      <c r="F2726" s="9">
        <v>3.4</v>
      </c>
      <c r="G2726" s="9">
        <v>2.38</v>
      </c>
      <c r="H2726" s="9" t="s">
        <v>136</v>
      </c>
      <c r="I2726" s="9" t="s">
        <v>174</v>
      </c>
      <c r="J2726" s="9">
        <f>Data[[#This Row],[Miqdar]]*Data[[#This Row],[Qiymət]]</f>
        <v>227.79999999999998</v>
      </c>
      <c r="K2726" s="9">
        <f>Data[[#This Row],[Məbləğ]]-Data[[#This Row],[Maya]]*Data[[#This Row],[Miqdar]]</f>
        <v>68.34</v>
      </c>
      <c r="O2726"/>
      <c r="P2726"/>
    </row>
    <row r="2727" spans="1:16" x14ac:dyDescent="0.35">
      <c r="A2727" s="15">
        <v>44305.975500000255</v>
      </c>
      <c r="B2727" s="9">
        <v>71</v>
      </c>
      <c r="C2727" s="9" t="s">
        <v>156</v>
      </c>
      <c r="D2727" s="9" t="s">
        <v>124</v>
      </c>
      <c r="E2727" s="9" t="s">
        <v>169</v>
      </c>
      <c r="F2727" s="9">
        <v>2.5</v>
      </c>
      <c r="G2727" s="9">
        <v>1.25</v>
      </c>
      <c r="H2727" s="9" t="s">
        <v>136</v>
      </c>
      <c r="I2727" s="9" t="s">
        <v>173</v>
      </c>
      <c r="J2727" s="9">
        <f>Data[[#This Row],[Miqdar]]*Data[[#This Row],[Qiymət]]</f>
        <v>177.5</v>
      </c>
      <c r="K2727" s="9">
        <f>Data[[#This Row],[Məbləğ]]-Data[[#This Row],[Maya]]*Data[[#This Row],[Miqdar]]</f>
        <v>88.75</v>
      </c>
      <c r="O2727"/>
      <c r="P2727"/>
    </row>
    <row r="2728" spans="1:16" x14ac:dyDescent="0.35">
      <c r="A2728" s="15">
        <v>44306.016000000258</v>
      </c>
      <c r="B2728" s="9">
        <v>85</v>
      </c>
      <c r="C2728" s="9" t="s">
        <v>16</v>
      </c>
      <c r="D2728" s="9" t="s">
        <v>143</v>
      </c>
      <c r="E2728" s="9" t="s">
        <v>169</v>
      </c>
      <c r="F2728" s="9">
        <v>2.5</v>
      </c>
      <c r="G2728" s="9">
        <v>1.25</v>
      </c>
      <c r="H2728" s="9" t="s">
        <v>136</v>
      </c>
      <c r="I2728" s="9" t="s">
        <v>161</v>
      </c>
      <c r="J2728" s="9">
        <f>Data[[#This Row],[Miqdar]]*Data[[#This Row],[Qiymət]]</f>
        <v>212.5</v>
      </c>
      <c r="K2728" s="9">
        <f>Data[[#This Row],[Məbləğ]]-Data[[#This Row],[Maya]]*Data[[#This Row],[Miqdar]]</f>
        <v>106.25</v>
      </c>
      <c r="O2728"/>
      <c r="P2728"/>
    </row>
    <row r="2729" spans="1:16" x14ac:dyDescent="0.35">
      <c r="A2729" s="15">
        <v>44306.056700000256</v>
      </c>
      <c r="B2729" s="9">
        <v>70</v>
      </c>
      <c r="C2729" s="9" t="s">
        <v>36</v>
      </c>
      <c r="D2729" s="9" t="s">
        <v>123</v>
      </c>
      <c r="E2729" s="9" t="s">
        <v>146</v>
      </c>
      <c r="F2729" s="9">
        <v>1.7</v>
      </c>
      <c r="G2729" s="9">
        <v>0.85</v>
      </c>
      <c r="H2729" s="9" t="s">
        <v>140</v>
      </c>
      <c r="I2729" s="9" t="s">
        <v>179</v>
      </c>
      <c r="J2729" s="9">
        <f>Data[[#This Row],[Miqdar]]*Data[[#This Row],[Qiymət]]</f>
        <v>119</v>
      </c>
      <c r="K2729" s="9">
        <f>Data[[#This Row],[Məbləğ]]-Data[[#This Row],[Maya]]*Data[[#This Row],[Miqdar]]</f>
        <v>59.5</v>
      </c>
      <c r="O2729"/>
      <c r="P2729"/>
    </row>
    <row r="2730" spans="1:16" x14ac:dyDescent="0.35">
      <c r="A2730" s="15">
        <v>44306.094100000257</v>
      </c>
      <c r="B2730" s="9">
        <v>73</v>
      </c>
      <c r="C2730" s="9" t="s">
        <v>187</v>
      </c>
      <c r="D2730" s="9" t="s">
        <v>124</v>
      </c>
      <c r="E2730" s="9" t="s">
        <v>153</v>
      </c>
      <c r="F2730" s="9">
        <v>1</v>
      </c>
      <c r="G2730" s="9">
        <v>0.6</v>
      </c>
      <c r="H2730" s="9" t="s">
        <v>154</v>
      </c>
      <c r="I2730" s="9" t="s">
        <v>190</v>
      </c>
      <c r="J2730" s="9">
        <f>Data[[#This Row],[Miqdar]]*Data[[#This Row],[Qiymət]]</f>
        <v>73</v>
      </c>
      <c r="K2730" s="9">
        <f>Data[[#This Row],[Məbləğ]]-Data[[#This Row],[Maya]]*Data[[#This Row],[Miqdar]]</f>
        <v>29.200000000000003</v>
      </c>
      <c r="O2730"/>
      <c r="P2730"/>
    </row>
    <row r="2731" spans="1:16" x14ac:dyDescent="0.35">
      <c r="A2731" s="15">
        <v>44306.12940000026</v>
      </c>
      <c r="B2731" s="9">
        <v>81</v>
      </c>
      <c r="C2731" s="9" t="s">
        <v>36</v>
      </c>
      <c r="D2731" s="9" t="s">
        <v>123</v>
      </c>
      <c r="E2731" s="9" t="s">
        <v>146</v>
      </c>
      <c r="F2731" s="9">
        <v>1.7</v>
      </c>
      <c r="G2731" s="9">
        <v>0.85</v>
      </c>
      <c r="H2731" s="9" t="s">
        <v>140</v>
      </c>
      <c r="I2731" s="9" t="s">
        <v>176</v>
      </c>
      <c r="J2731" s="9">
        <f>Data[[#This Row],[Miqdar]]*Data[[#This Row],[Qiymət]]</f>
        <v>137.69999999999999</v>
      </c>
      <c r="K2731" s="9">
        <f>Data[[#This Row],[Məbləğ]]-Data[[#This Row],[Maya]]*Data[[#This Row],[Miqdar]]</f>
        <v>68.849999999999994</v>
      </c>
      <c r="O2731"/>
      <c r="P2731"/>
    </row>
    <row r="2732" spans="1:16" x14ac:dyDescent="0.35">
      <c r="A2732" s="15">
        <v>44306.174200000263</v>
      </c>
      <c r="B2732" s="9">
        <v>57</v>
      </c>
      <c r="C2732" s="9" t="s">
        <v>16</v>
      </c>
      <c r="D2732" s="9" t="s">
        <v>143</v>
      </c>
      <c r="E2732" s="9" t="s">
        <v>146</v>
      </c>
      <c r="F2732" s="9">
        <v>1.7</v>
      </c>
      <c r="G2732" s="9">
        <v>0.85</v>
      </c>
      <c r="H2732" s="9" t="s">
        <v>140</v>
      </c>
      <c r="I2732" s="9" t="s">
        <v>145</v>
      </c>
      <c r="J2732" s="9">
        <f>Data[[#This Row],[Miqdar]]*Data[[#This Row],[Qiymət]]</f>
        <v>96.899999999999991</v>
      </c>
      <c r="K2732" s="9">
        <f>Data[[#This Row],[Məbləğ]]-Data[[#This Row],[Maya]]*Data[[#This Row],[Miqdar]]</f>
        <v>48.449999999999996</v>
      </c>
      <c r="O2732"/>
      <c r="P2732"/>
    </row>
    <row r="2733" spans="1:16" x14ac:dyDescent="0.35">
      <c r="A2733" s="15">
        <v>44306.209800000266</v>
      </c>
      <c r="B2733" s="9">
        <v>70</v>
      </c>
      <c r="C2733" s="9" t="s">
        <v>156</v>
      </c>
      <c r="D2733" s="9" t="s">
        <v>124</v>
      </c>
      <c r="E2733" s="9" t="s">
        <v>158</v>
      </c>
      <c r="F2733" s="9">
        <v>3.9</v>
      </c>
      <c r="G2733" s="9">
        <v>1.95</v>
      </c>
      <c r="H2733" s="9" t="s">
        <v>154</v>
      </c>
      <c r="I2733" s="9" t="s">
        <v>192</v>
      </c>
      <c r="J2733" s="9">
        <f>Data[[#This Row],[Miqdar]]*Data[[#This Row],[Qiymət]]</f>
        <v>273</v>
      </c>
      <c r="K2733" s="9">
        <f>Data[[#This Row],[Məbləğ]]-Data[[#This Row],[Maya]]*Data[[#This Row],[Miqdar]]</f>
        <v>136.5</v>
      </c>
      <c r="O2733"/>
      <c r="P2733"/>
    </row>
    <row r="2734" spans="1:16" x14ac:dyDescent="0.35">
      <c r="A2734" s="15">
        <v>44306.245200000267</v>
      </c>
      <c r="B2734" s="9">
        <v>69</v>
      </c>
      <c r="C2734" s="9" t="s">
        <v>148</v>
      </c>
      <c r="D2734" s="9" t="s">
        <v>149</v>
      </c>
      <c r="E2734" s="9" t="s">
        <v>135</v>
      </c>
      <c r="F2734" s="9">
        <v>2.5</v>
      </c>
      <c r="G2734" s="9">
        <v>1.25</v>
      </c>
      <c r="H2734" s="9" t="s">
        <v>136</v>
      </c>
      <c r="I2734" s="9" t="s">
        <v>199</v>
      </c>
      <c r="J2734" s="9">
        <f>Data[[#This Row],[Miqdar]]*Data[[#This Row],[Qiymət]]</f>
        <v>172.5</v>
      </c>
      <c r="K2734" s="9">
        <f>Data[[#This Row],[Məbləğ]]-Data[[#This Row],[Maya]]*Data[[#This Row],[Miqdar]]</f>
        <v>86.25</v>
      </c>
      <c r="O2734"/>
      <c r="P2734"/>
    </row>
    <row r="2735" spans="1:16" x14ac:dyDescent="0.35">
      <c r="A2735" s="15">
        <v>44306.281300000264</v>
      </c>
      <c r="B2735" s="9">
        <v>73</v>
      </c>
      <c r="C2735" s="9" t="s">
        <v>148</v>
      </c>
      <c r="D2735" s="9" t="s">
        <v>149</v>
      </c>
      <c r="E2735" s="9" t="s">
        <v>195</v>
      </c>
      <c r="F2735" s="9">
        <v>2</v>
      </c>
      <c r="G2735" s="9">
        <v>1.6</v>
      </c>
      <c r="H2735" s="9" t="s">
        <v>136</v>
      </c>
      <c r="I2735" s="9" t="s">
        <v>172</v>
      </c>
      <c r="J2735" s="9">
        <f>Data[[#This Row],[Miqdar]]*Data[[#This Row],[Qiymət]]</f>
        <v>146</v>
      </c>
      <c r="K2735" s="9">
        <f>Data[[#This Row],[Məbləğ]]-Data[[#This Row],[Maya]]*Data[[#This Row],[Miqdar]]</f>
        <v>29.199999999999989</v>
      </c>
      <c r="O2735"/>
      <c r="P2735"/>
    </row>
    <row r="2736" spans="1:16" x14ac:dyDescent="0.35">
      <c r="A2736" s="15">
        <v>44306.320700000266</v>
      </c>
      <c r="B2736" s="9">
        <v>72</v>
      </c>
      <c r="C2736" s="9" t="s">
        <v>36</v>
      </c>
      <c r="D2736" s="9" t="s">
        <v>123</v>
      </c>
      <c r="E2736" s="9" t="s">
        <v>169</v>
      </c>
      <c r="F2736" s="9">
        <v>2.5</v>
      </c>
      <c r="G2736" s="9">
        <v>1.25</v>
      </c>
      <c r="H2736" s="9" t="s">
        <v>136</v>
      </c>
      <c r="I2736" s="9" t="s">
        <v>179</v>
      </c>
      <c r="J2736" s="9">
        <f>Data[[#This Row],[Miqdar]]*Data[[#This Row],[Qiymət]]</f>
        <v>180</v>
      </c>
      <c r="K2736" s="9">
        <f>Data[[#This Row],[Məbləğ]]-Data[[#This Row],[Maya]]*Data[[#This Row],[Miqdar]]</f>
        <v>90</v>
      </c>
      <c r="O2736"/>
      <c r="P2736"/>
    </row>
    <row r="2737" spans="1:16" x14ac:dyDescent="0.35">
      <c r="A2737" s="15">
        <v>44306.357600000265</v>
      </c>
      <c r="B2737" s="9">
        <v>56</v>
      </c>
      <c r="C2737" s="9" t="s">
        <v>11</v>
      </c>
      <c r="D2737" s="9" t="s">
        <v>122</v>
      </c>
      <c r="E2737" s="9" t="s">
        <v>171</v>
      </c>
      <c r="F2737" s="9">
        <v>2.8</v>
      </c>
      <c r="G2737" s="9">
        <v>1.6799999999999997</v>
      </c>
      <c r="H2737" s="9" t="s">
        <v>136</v>
      </c>
      <c r="I2737" s="9" t="s">
        <v>194</v>
      </c>
      <c r="J2737" s="9">
        <f>Data[[#This Row],[Miqdar]]*Data[[#This Row],[Qiymət]]</f>
        <v>156.79999999999998</v>
      </c>
      <c r="K2737" s="9">
        <f>Data[[#This Row],[Məbləğ]]-Data[[#This Row],[Maya]]*Data[[#This Row],[Miqdar]]</f>
        <v>62.72</v>
      </c>
      <c r="O2737"/>
      <c r="P2737"/>
    </row>
    <row r="2738" spans="1:16" x14ac:dyDescent="0.35">
      <c r="A2738" s="15">
        <v>44306.392600000268</v>
      </c>
      <c r="B2738" s="9">
        <v>66</v>
      </c>
      <c r="C2738" s="9" t="s">
        <v>11</v>
      </c>
      <c r="D2738" s="9" t="s">
        <v>122</v>
      </c>
      <c r="E2738" s="9" t="s">
        <v>159</v>
      </c>
      <c r="F2738" s="9">
        <v>1.5</v>
      </c>
      <c r="G2738" s="9">
        <v>0.9</v>
      </c>
      <c r="H2738" s="9" t="s">
        <v>154</v>
      </c>
      <c r="I2738" s="9" t="s">
        <v>194</v>
      </c>
      <c r="J2738" s="9">
        <f>Data[[#This Row],[Miqdar]]*Data[[#This Row],[Qiymət]]</f>
        <v>99</v>
      </c>
      <c r="K2738" s="9">
        <f>Data[[#This Row],[Məbləğ]]-Data[[#This Row],[Maya]]*Data[[#This Row],[Miqdar]]</f>
        <v>39.6</v>
      </c>
      <c r="O2738"/>
      <c r="P2738"/>
    </row>
    <row r="2739" spans="1:16" x14ac:dyDescent="0.35">
      <c r="A2739" s="15">
        <v>44306.436100000268</v>
      </c>
      <c r="B2739" s="9">
        <v>67</v>
      </c>
      <c r="C2739" s="9" t="s">
        <v>11</v>
      </c>
      <c r="D2739" s="9" t="s">
        <v>122</v>
      </c>
      <c r="E2739" s="9" t="s">
        <v>146</v>
      </c>
      <c r="F2739" s="9">
        <v>1.7</v>
      </c>
      <c r="G2739" s="9">
        <v>0.85</v>
      </c>
      <c r="H2739" s="9" t="s">
        <v>140</v>
      </c>
      <c r="I2739" s="9" t="s">
        <v>174</v>
      </c>
      <c r="J2739" s="9">
        <f>Data[[#This Row],[Miqdar]]*Data[[#This Row],[Qiymət]]</f>
        <v>113.89999999999999</v>
      </c>
      <c r="K2739" s="9">
        <f>Data[[#This Row],[Məbləğ]]-Data[[#This Row],[Maya]]*Data[[#This Row],[Miqdar]]</f>
        <v>56.949999999999996</v>
      </c>
      <c r="O2739"/>
      <c r="P2739"/>
    </row>
    <row r="2740" spans="1:16" x14ac:dyDescent="0.35">
      <c r="A2740" s="15">
        <v>44306.472700000268</v>
      </c>
      <c r="B2740" s="9">
        <v>75</v>
      </c>
      <c r="C2740" s="9" t="s">
        <v>148</v>
      </c>
      <c r="D2740" s="9" t="s">
        <v>149</v>
      </c>
      <c r="E2740" s="9" t="s">
        <v>162</v>
      </c>
      <c r="F2740" s="9">
        <v>3.2</v>
      </c>
      <c r="G2740" s="9">
        <v>1.6</v>
      </c>
      <c r="H2740" s="9" t="s">
        <v>136</v>
      </c>
      <c r="I2740" s="9" t="s">
        <v>151</v>
      </c>
      <c r="J2740" s="9">
        <f>Data[[#This Row],[Miqdar]]*Data[[#This Row],[Qiymət]]</f>
        <v>240</v>
      </c>
      <c r="K2740" s="9">
        <f>Data[[#This Row],[Məbləğ]]-Data[[#This Row],[Maya]]*Data[[#This Row],[Miqdar]]</f>
        <v>120</v>
      </c>
      <c r="O2740"/>
      <c r="P2740"/>
    </row>
    <row r="2741" spans="1:16" x14ac:dyDescent="0.35">
      <c r="A2741" s="15">
        <v>44306.516600000265</v>
      </c>
      <c r="B2741" s="9">
        <v>84</v>
      </c>
      <c r="C2741" s="9" t="s">
        <v>167</v>
      </c>
      <c r="D2741" s="9" t="s">
        <v>149</v>
      </c>
      <c r="E2741" s="9" t="s">
        <v>135</v>
      </c>
      <c r="F2741" s="9">
        <v>2.5</v>
      </c>
      <c r="G2741" s="9">
        <v>1.25</v>
      </c>
      <c r="H2741" s="9" t="s">
        <v>136</v>
      </c>
      <c r="I2741" s="9" t="s">
        <v>163</v>
      </c>
      <c r="J2741" s="9">
        <f>Data[[#This Row],[Miqdar]]*Data[[#This Row],[Qiymət]]</f>
        <v>210</v>
      </c>
      <c r="K2741" s="9">
        <f>Data[[#This Row],[Məbləğ]]-Data[[#This Row],[Maya]]*Data[[#This Row],[Miqdar]]</f>
        <v>105</v>
      </c>
      <c r="O2741"/>
      <c r="P2741"/>
    </row>
    <row r="2742" spans="1:16" x14ac:dyDescent="0.35">
      <c r="A2742" s="15">
        <v>44306.555500000264</v>
      </c>
      <c r="B2742" s="9">
        <v>76</v>
      </c>
      <c r="C2742" s="9" t="s">
        <v>16</v>
      </c>
      <c r="D2742" s="9" t="s">
        <v>143</v>
      </c>
      <c r="E2742" s="9" t="s">
        <v>182</v>
      </c>
      <c r="F2742" s="9">
        <v>3.4</v>
      </c>
      <c r="G2742" s="9">
        <v>2.38</v>
      </c>
      <c r="H2742" s="9" t="s">
        <v>136</v>
      </c>
      <c r="I2742" s="9" t="s">
        <v>152</v>
      </c>
      <c r="J2742" s="9">
        <f>Data[[#This Row],[Miqdar]]*Data[[#This Row],[Qiymət]]</f>
        <v>258.39999999999998</v>
      </c>
      <c r="K2742" s="9">
        <f>Data[[#This Row],[Məbləğ]]-Data[[#This Row],[Maya]]*Data[[#This Row],[Miqdar]]</f>
        <v>77.519999999999982</v>
      </c>
      <c r="O2742"/>
      <c r="P2742"/>
    </row>
    <row r="2743" spans="1:16" x14ac:dyDescent="0.35">
      <c r="A2743" s="15">
        <v>44306.598800000262</v>
      </c>
      <c r="B2743" s="9">
        <v>82</v>
      </c>
      <c r="C2743" s="9" t="s">
        <v>42</v>
      </c>
      <c r="D2743" s="9" t="s">
        <v>121</v>
      </c>
      <c r="E2743" s="9" t="s">
        <v>162</v>
      </c>
      <c r="F2743" s="9">
        <v>3.2</v>
      </c>
      <c r="G2743" s="9">
        <v>1.6</v>
      </c>
      <c r="H2743" s="9" t="s">
        <v>136</v>
      </c>
      <c r="I2743" s="9" t="s">
        <v>147</v>
      </c>
      <c r="J2743" s="9">
        <f>Data[[#This Row],[Miqdar]]*Data[[#This Row],[Qiymət]]</f>
        <v>262.40000000000003</v>
      </c>
      <c r="K2743" s="9">
        <f>Data[[#This Row],[Məbləğ]]-Data[[#This Row],[Maya]]*Data[[#This Row],[Miqdar]]</f>
        <v>131.20000000000002</v>
      </c>
      <c r="O2743"/>
      <c r="P2743"/>
    </row>
    <row r="2744" spans="1:16" x14ac:dyDescent="0.35">
      <c r="A2744" s="15">
        <v>44306.641100000263</v>
      </c>
      <c r="B2744" s="9">
        <v>65</v>
      </c>
      <c r="C2744" s="9" t="s">
        <v>175</v>
      </c>
      <c r="D2744" s="9" t="s">
        <v>123</v>
      </c>
      <c r="E2744" s="9" t="s">
        <v>153</v>
      </c>
      <c r="F2744" s="9">
        <v>1</v>
      </c>
      <c r="G2744" s="9">
        <v>0.6</v>
      </c>
      <c r="H2744" s="9" t="s">
        <v>154</v>
      </c>
      <c r="I2744" s="9" t="s">
        <v>179</v>
      </c>
      <c r="J2744" s="9">
        <f>Data[[#This Row],[Miqdar]]*Data[[#This Row],[Qiymət]]</f>
        <v>65</v>
      </c>
      <c r="K2744" s="9">
        <f>Data[[#This Row],[Məbləğ]]-Data[[#This Row],[Maya]]*Data[[#This Row],[Miqdar]]</f>
        <v>26</v>
      </c>
      <c r="O2744"/>
      <c r="P2744"/>
    </row>
    <row r="2745" spans="1:16" x14ac:dyDescent="0.35">
      <c r="A2745" s="15">
        <v>44306.683500000261</v>
      </c>
      <c r="B2745" s="9">
        <v>73</v>
      </c>
      <c r="C2745" s="9" t="s">
        <v>160</v>
      </c>
      <c r="D2745" s="9" t="s">
        <v>143</v>
      </c>
      <c r="E2745" s="9" t="s">
        <v>185</v>
      </c>
      <c r="F2745" s="9">
        <v>1.2</v>
      </c>
      <c r="G2745" s="9">
        <v>0.72</v>
      </c>
      <c r="H2745" s="9" t="s">
        <v>154</v>
      </c>
      <c r="I2745" s="9" t="s">
        <v>161</v>
      </c>
      <c r="J2745" s="9">
        <f>Data[[#This Row],[Miqdar]]*Data[[#This Row],[Qiymət]]</f>
        <v>87.6</v>
      </c>
      <c r="K2745" s="9">
        <f>Data[[#This Row],[Məbləğ]]-Data[[#This Row],[Maya]]*Data[[#This Row],[Miqdar]]</f>
        <v>35.04</v>
      </c>
      <c r="O2745"/>
      <c r="P2745"/>
    </row>
    <row r="2746" spans="1:16" x14ac:dyDescent="0.35">
      <c r="A2746" s="15">
        <v>44306.718600000262</v>
      </c>
      <c r="B2746" s="9">
        <v>84</v>
      </c>
      <c r="C2746" s="9" t="s">
        <v>28</v>
      </c>
      <c r="D2746" s="9" t="s">
        <v>143</v>
      </c>
      <c r="E2746" s="9" t="s">
        <v>164</v>
      </c>
      <c r="F2746" s="9">
        <v>6.6</v>
      </c>
      <c r="G2746" s="9">
        <v>5.2799999999999994</v>
      </c>
      <c r="H2746" s="9" t="s">
        <v>154</v>
      </c>
      <c r="I2746" s="9" t="s">
        <v>145</v>
      </c>
      <c r="J2746" s="9">
        <f>Data[[#This Row],[Miqdar]]*Data[[#This Row],[Qiymət]]</f>
        <v>554.4</v>
      </c>
      <c r="K2746" s="9">
        <f>Data[[#This Row],[Məbləğ]]-Data[[#This Row],[Maya]]*Data[[#This Row],[Miqdar]]</f>
        <v>110.88000000000005</v>
      </c>
      <c r="O2746"/>
      <c r="P2746"/>
    </row>
    <row r="2747" spans="1:16" x14ac:dyDescent="0.35">
      <c r="A2747" s="15">
        <v>44306.757600000259</v>
      </c>
      <c r="B2747" s="9">
        <v>66</v>
      </c>
      <c r="C2747" s="9" t="s">
        <v>138</v>
      </c>
      <c r="D2747" s="9" t="s">
        <v>123</v>
      </c>
      <c r="E2747" s="9" t="s">
        <v>181</v>
      </c>
      <c r="F2747" s="9">
        <v>0.9</v>
      </c>
      <c r="G2747" s="9">
        <v>0.63</v>
      </c>
      <c r="H2747" s="9" t="s">
        <v>140</v>
      </c>
      <c r="I2747" s="9" t="s">
        <v>179</v>
      </c>
      <c r="J2747" s="9">
        <f>Data[[#This Row],[Miqdar]]*Data[[#This Row],[Qiymət]]</f>
        <v>59.4</v>
      </c>
      <c r="K2747" s="9">
        <f>Data[[#This Row],[Məbləğ]]-Data[[#This Row],[Maya]]*Data[[#This Row],[Miqdar]]</f>
        <v>17.82</v>
      </c>
      <c r="O2747"/>
      <c r="P2747"/>
    </row>
    <row r="2748" spans="1:16" x14ac:dyDescent="0.35">
      <c r="A2748" s="15">
        <v>44306.795700000257</v>
      </c>
      <c r="B2748" s="9">
        <v>53</v>
      </c>
      <c r="C2748" s="9" t="s">
        <v>191</v>
      </c>
      <c r="D2748" s="9" t="s">
        <v>149</v>
      </c>
      <c r="E2748" s="9" t="s">
        <v>135</v>
      </c>
      <c r="F2748" s="9">
        <v>2.5</v>
      </c>
      <c r="G2748" s="9">
        <v>1.25</v>
      </c>
      <c r="H2748" s="9" t="s">
        <v>136</v>
      </c>
      <c r="I2748" s="9" t="s">
        <v>168</v>
      </c>
      <c r="J2748" s="9">
        <f>Data[[#This Row],[Miqdar]]*Data[[#This Row],[Qiymət]]</f>
        <v>132.5</v>
      </c>
      <c r="K2748" s="9">
        <f>Data[[#This Row],[Məbləğ]]-Data[[#This Row],[Maya]]*Data[[#This Row],[Miqdar]]</f>
        <v>66.25</v>
      </c>
      <c r="O2748"/>
      <c r="P2748"/>
    </row>
    <row r="2749" spans="1:16" x14ac:dyDescent="0.35">
      <c r="A2749" s="15">
        <v>44306.83850000026</v>
      </c>
      <c r="B2749" s="9">
        <v>55</v>
      </c>
      <c r="C2749" s="9" t="s">
        <v>6</v>
      </c>
      <c r="D2749" s="9" t="s">
        <v>121</v>
      </c>
      <c r="E2749" s="9" t="s">
        <v>195</v>
      </c>
      <c r="F2749" s="9">
        <v>2</v>
      </c>
      <c r="G2749" s="9">
        <v>1.6</v>
      </c>
      <c r="H2749" s="9" t="s">
        <v>136</v>
      </c>
      <c r="I2749" s="9" t="s">
        <v>193</v>
      </c>
      <c r="J2749" s="9">
        <f>Data[[#This Row],[Miqdar]]*Data[[#This Row],[Qiymət]]</f>
        <v>110</v>
      </c>
      <c r="K2749" s="9">
        <f>Data[[#This Row],[Məbləğ]]-Data[[#This Row],[Maya]]*Data[[#This Row],[Miqdar]]</f>
        <v>22</v>
      </c>
      <c r="O2749"/>
      <c r="P2749"/>
    </row>
    <row r="2750" spans="1:16" x14ac:dyDescent="0.35">
      <c r="A2750" s="15">
        <v>44306.875700000259</v>
      </c>
      <c r="B2750" s="9">
        <v>72</v>
      </c>
      <c r="C2750" s="9" t="s">
        <v>148</v>
      </c>
      <c r="D2750" s="9" t="s">
        <v>149</v>
      </c>
      <c r="E2750" s="9" t="s">
        <v>164</v>
      </c>
      <c r="F2750" s="9">
        <v>6.6</v>
      </c>
      <c r="G2750" s="9">
        <v>5.2799999999999994</v>
      </c>
      <c r="H2750" s="9" t="s">
        <v>154</v>
      </c>
      <c r="I2750" s="9" t="s">
        <v>151</v>
      </c>
      <c r="J2750" s="9">
        <f>Data[[#This Row],[Miqdar]]*Data[[#This Row],[Qiymət]]</f>
        <v>475.2</v>
      </c>
      <c r="K2750" s="9">
        <f>Data[[#This Row],[Məbləğ]]-Data[[#This Row],[Maya]]*Data[[#This Row],[Miqdar]]</f>
        <v>95.04000000000002</v>
      </c>
      <c r="O2750"/>
      <c r="P2750"/>
    </row>
    <row r="2751" spans="1:16" x14ac:dyDescent="0.35">
      <c r="A2751" s="15">
        <v>44306.918700000257</v>
      </c>
      <c r="B2751" s="9">
        <v>63</v>
      </c>
      <c r="C2751" s="9" t="s">
        <v>42</v>
      </c>
      <c r="D2751" s="9" t="s">
        <v>121</v>
      </c>
      <c r="E2751" s="9" t="s">
        <v>188</v>
      </c>
      <c r="F2751" s="9">
        <v>2.4</v>
      </c>
      <c r="G2751" s="9">
        <v>1.6800000000000002</v>
      </c>
      <c r="H2751" s="9" t="s">
        <v>154</v>
      </c>
      <c r="I2751" s="9" t="s">
        <v>147</v>
      </c>
      <c r="J2751" s="9">
        <f>Data[[#This Row],[Miqdar]]*Data[[#This Row],[Qiymət]]</f>
        <v>151.19999999999999</v>
      </c>
      <c r="K2751" s="9">
        <f>Data[[#This Row],[Məbləğ]]-Data[[#This Row],[Maya]]*Data[[#This Row],[Miqdar]]</f>
        <v>45.359999999999985</v>
      </c>
      <c r="O2751"/>
      <c r="P2751"/>
    </row>
    <row r="2752" spans="1:16" x14ac:dyDescent="0.35">
      <c r="A2752" s="15">
        <v>44306.957200000259</v>
      </c>
      <c r="B2752" s="9">
        <v>83</v>
      </c>
      <c r="C2752" s="9" t="s">
        <v>138</v>
      </c>
      <c r="D2752" s="9" t="s">
        <v>123</v>
      </c>
      <c r="E2752" s="9" t="s">
        <v>158</v>
      </c>
      <c r="F2752" s="9">
        <v>3.9</v>
      </c>
      <c r="G2752" s="9">
        <v>1.95</v>
      </c>
      <c r="H2752" s="9" t="s">
        <v>154</v>
      </c>
      <c r="I2752" s="9" t="s">
        <v>179</v>
      </c>
      <c r="J2752" s="9">
        <f>Data[[#This Row],[Miqdar]]*Data[[#This Row],[Qiymət]]</f>
        <v>323.7</v>
      </c>
      <c r="K2752" s="9">
        <f>Data[[#This Row],[Məbləğ]]-Data[[#This Row],[Maya]]*Data[[#This Row],[Miqdar]]</f>
        <v>161.85</v>
      </c>
      <c r="O2752"/>
      <c r="P2752"/>
    </row>
    <row r="2753" spans="1:16" x14ac:dyDescent="0.35">
      <c r="A2753" s="15">
        <v>44306.997400000262</v>
      </c>
      <c r="B2753" s="9">
        <v>74</v>
      </c>
      <c r="C2753" s="9" t="s">
        <v>36</v>
      </c>
      <c r="D2753" s="9" t="s">
        <v>123</v>
      </c>
      <c r="E2753" s="9" t="s">
        <v>159</v>
      </c>
      <c r="F2753" s="9">
        <v>1.5</v>
      </c>
      <c r="G2753" s="9">
        <v>0.9</v>
      </c>
      <c r="H2753" s="9" t="s">
        <v>154</v>
      </c>
      <c r="I2753" s="9" t="s">
        <v>137</v>
      </c>
      <c r="J2753" s="9">
        <f>Data[[#This Row],[Miqdar]]*Data[[#This Row],[Qiymət]]</f>
        <v>111</v>
      </c>
      <c r="K2753" s="9">
        <f>Data[[#This Row],[Məbləğ]]-Data[[#This Row],[Maya]]*Data[[#This Row],[Miqdar]]</f>
        <v>44.399999999999991</v>
      </c>
      <c r="O2753"/>
      <c r="P2753"/>
    </row>
    <row r="2754" spans="1:16" x14ac:dyDescent="0.35">
      <c r="A2754" s="15">
        <v>44307.041400000264</v>
      </c>
      <c r="B2754" s="9">
        <v>70</v>
      </c>
      <c r="C2754" s="9" t="s">
        <v>36</v>
      </c>
      <c r="D2754" s="9" t="s">
        <v>123</v>
      </c>
      <c r="E2754" s="9" t="s">
        <v>135</v>
      </c>
      <c r="F2754" s="9">
        <v>2.5</v>
      </c>
      <c r="G2754" s="9">
        <v>1.25</v>
      </c>
      <c r="H2754" s="9" t="s">
        <v>136</v>
      </c>
      <c r="I2754" s="9" t="s">
        <v>176</v>
      </c>
      <c r="J2754" s="9">
        <f>Data[[#This Row],[Miqdar]]*Data[[#This Row],[Qiymət]]</f>
        <v>175</v>
      </c>
      <c r="K2754" s="9">
        <f>Data[[#This Row],[Məbləğ]]-Data[[#This Row],[Maya]]*Data[[#This Row],[Miqdar]]</f>
        <v>87.5</v>
      </c>
      <c r="O2754"/>
      <c r="P2754"/>
    </row>
    <row r="2755" spans="1:16" x14ac:dyDescent="0.35">
      <c r="A2755" s="15">
        <v>44307.076800000264</v>
      </c>
      <c r="B2755" s="9">
        <v>57</v>
      </c>
      <c r="C2755" s="9" t="s">
        <v>6</v>
      </c>
      <c r="D2755" s="9" t="s">
        <v>121</v>
      </c>
      <c r="E2755" s="9" t="s">
        <v>171</v>
      </c>
      <c r="F2755" s="9">
        <v>2.8</v>
      </c>
      <c r="G2755" s="9">
        <v>1.6799999999999997</v>
      </c>
      <c r="H2755" s="9" t="s">
        <v>136</v>
      </c>
      <c r="I2755" s="9" t="s">
        <v>196</v>
      </c>
      <c r="J2755" s="9">
        <f>Data[[#This Row],[Miqdar]]*Data[[#This Row],[Qiymət]]</f>
        <v>159.6</v>
      </c>
      <c r="K2755" s="9">
        <f>Data[[#This Row],[Məbləğ]]-Data[[#This Row],[Maya]]*Data[[#This Row],[Miqdar]]</f>
        <v>63.84</v>
      </c>
      <c r="O2755"/>
      <c r="P2755"/>
    </row>
    <row r="2756" spans="1:16" x14ac:dyDescent="0.35">
      <c r="A2756" s="15">
        <v>44307.117500000262</v>
      </c>
      <c r="B2756" s="9">
        <v>66</v>
      </c>
      <c r="C2756" s="9" t="s">
        <v>20</v>
      </c>
      <c r="D2756" s="9" t="s">
        <v>121</v>
      </c>
      <c r="E2756" s="9" t="s">
        <v>171</v>
      </c>
      <c r="F2756" s="9">
        <v>2.8</v>
      </c>
      <c r="G2756" s="9">
        <v>1.6799999999999997</v>
      </c>
      <c r="H2756" s="9" t="s">
        <v>136</v>
      </c>
      <c r="I2756" s="9" t="s">
        <v>189</v>
      </c>
      <c r="J2756" s="9">
        <f>Data[[#This Row],[Miqdar]]*Data[[#This Row],[Qiymət]]</f>
        <v>184.79999999999998</v>
      </c>
      <c r="K2756" s="9">
        <f>Data[[#This Row],[Məbləğ]]-Data[[#This Row],[Maya]]*Data[[#This Row],[Miqdar]]</f>
        <v>73.92</v>
      </c>
      <c r="O2756"/>
      <c r="P2756"/>
    </row>
    <row r="2757" spans="1:16" x14ac:dyDescent="0.35">
      <c r="A2757" s="15">
        <v>44307.155200000263</v>
      </c>
      <c r="B2757" s="9">
        <v>62</v>
      </c>
      <c r="C2757" s="9" t="s">
        <v>42</v>
      </c>
      <c r="D2757" s="9" t="s">
        <v>121</v>
      </c>
      <c r="E2757" s="9" t="s">
        <v>171</v>
      </c>
      <c r="F2757" s="9">
        <v>2.8</v>
      </c>
      <c r="G2757" s="9">
        <v>1.6799999999999997</v>
      </c>
      <c r="H2757" s="9" t="s">
        <v>136</v>
      </c>
      <c r="I2757" s="9" t="s">
        <v>147</v>
      </c>
      <c r="J2757" s="9">
        <f>Data[[#This Row],[Miqdar]]*Data[[#This Row],[Qiymət]]</f>
        <v>173.6</v>
      </c>
      <c r="K2757" s="9">
        <f>Data[[#This Row],[Məbləğ]]-Data[[#This Row],[Maya]]*Data[[#This Row],[Miqdar]]</f>
        <v>69.440000000000012</v>
      </c>
      <c r="O2757"/>
      <c r="P2757"/>
    </row>
    <row r="2758" spans="1:16" x14ac:dyDescent="0.35">
      <c r="A2758" s="15">
        <v>44307.19450000026</v>
      </c>
      <c r="B2758" s="9">
        <v>84</v>
      </c>
      <c r="C2758" s="9" t="s">
        <v>175</v>
      </c>
      <c r="D2758" s="9" t="s">
        <v>123</v>
      </c>
      <c r="E2758" s="9" t="s">
        <v>171</v>
      </c>
      <c r="F2758" s="9">
        <v>2.8</v>
      </c>
      <c r="G2758" s="9">
        <v>1.6799999999999997</v>
      </c>
      <c r="H2758" s="9" t="s">
        <v>136</v>
      </c>
      <c r="I2758" s="9" t="s">
        <v>137</v>
      </c>
      <c r="J2758" s="9">
        <f>Data[[#This Row],[Miqdar]]*Data[[#This Row],[Qiymət]]</f>
        <v>235.2</v>
      </c>
      <c r="K2758" s="9">
        <f>Data[[#This Row],[Məbləğ]]-Data[[#This Row],[Maya]]*Data[[#This Row],[Miqdar]]</f>
        <v>94.080000000000013</v>
      </c>
      <c r="O2758"/>
      <c r="P2758"/>
    </row>
    <row r="2759" spans="1:16" x14ac:dyDescent="0.35">
      <c r="A2759" s="15">
        <v>44307.236700000263</v>
      </c>
      <c r="B2759" s="9">
        <v>74</v>
      </c>
      <c r="C2759" s="9" t="s">
        <v>175</v>
      </c>
      <c r="D2759" s="9" t="s">
        <v>123</v>
      </c>
      <c r="E2759" s="9" t="s">
        <v>171</v>
      </c>
      <c r="F2759" s="9">
        <v>2.8</v>
      </c>
      <c r="G2759" s="9">
        <v>1.6799999999999997</v>
      </c>
      <c r="H2759" s="9" t="s">
        <v>136</v>
      </c>
      <c r="I2759" s="9" t="s">
        <v>177</v>
      </c>
      <c r="J2759" s="9">
        <f>Data[[#This Row],[Miqdar]]*Data[[#This Row],[Qiymət]]</f>
        <v>207.2</v>
      </c>
      <c r="K2759" s="9">
        <f>Data[[#This Row],[Məbləğ]]-Data[[#This Row],[Maya]]*Data[[#This Row],[Miqdar]]</f>
        <v>82.88000000000001</v>
      </c>
      <c r="O2759"/>
      <c r="P2759"/>
    </row>
    <row r="2760" spans="1:16" x14ac:dyDescent="0.35">
      <c r="A2760" s="15">
        <v>44307.275000000263</v>
      </c>
      <c r="B2760" s="9">
        <v>85</v>
      </c>
      <c r="C2760" s="9" t="s">
        <v>138</v>
      </c>
      <c r="D2760" s="9" t="s">
        <v>123</v>
      </c>
      <c r="E2760" s="9" t="s">
        <v>171</v>
      </c>
      <c r="F2760" s="9">
        <v>2.8</v>
      </c>
      <c r="G2760" s="9">
        <v>1.6799999999999997</v>
      </c>
      <c r="H2760" s="9" t="s">
        <v>136</v>
      </c>
      <c r="I2760" s="9" t="s">
        <v>179</v>
      </c>
      <c r="J2760" s="9">
        <f>Data[[#This Row],[Miqdar]]*Data[[#This Row],[Qiymət]]</f>
        <v>237.99999999999997</v>
      </c>
      <c r="K2760" s="9">
        <f>Data[[#This Row],[Məbləğ]]-Data[[#This Row],[Maya]]*Data[[#This Row],[Miqdar]]</f>
        <v>95.199999999999989</v>
      </c>
      <c r="O2760"/>
      <c r="P2760"/>
    </row>
    <row r="2761" spans="1:16" x14ac:dyDescent="0.35">
      <c r="A2761" s="15">
        <v>44307.316400000265</v>
      </c>
      <c r="B2761" s="9">
        <v>70</v>
      </c>
      <c r="C2761" s="9" t="s">
        <v>200</v>
      </c>
      <c r="D2761" s="9" t="s">
        <v>122</v>
      </c>
      <c r="E2761" s="9" t="s">
        <v>139</v>
      </c>
      <c r="F2761" s="9">
        <v>1.5</v>
      </c>
      <c r="G2761" s="9">
        <v>0.75</v>
      </c>
      <c r="H2761" s="9" t="s">
        <v>140</v>
      </c>
      <c r="I2761" s="9" t="s">
        <v>180</v>
      </c>
      <c r="J2761" s="9">
        <f>Data[[#This Row],[Miqdar]]*Data[[#This Row],[Qiymət]]</f>
        <v>105</v>
      </c>
      <c r="K2761" s="9">
        <f>Data[[#This Row],[Məbləğ]]-Data[[#This Row],[Maya]]*Data[[#This Row],[Miqdar]]</f>
        <v>52.5</v>
      </c>
      <c r="O2761"/>
      <c r="P2761"/>
    </row>
    <row r="2762" spans="1:16" x14ac:dyDescent="0.35">
      <c r="A2762" s="15">
        <v>44307.355600000265</v>
      </c>
      <c r="B2762" s="9">
        <v>75</v>
      </c>
      <c r="C2762" s="9" t="s">
        <v>8</v>
      </c>
      <c r="D2762" s="9" t="s">
        <v>122</v>
      </c>
      <c r="E2762" s="9" t="s">
        <v>150</v>
      </c>
      <c r="F2762" s="9">
        <v>3.3</v>
      </c>
      <c r="G2762" s="9">
        <v>2.6399999999999997</v>
      </c>
      <c r="H2762" s="9" t="s">
        <v>136</v>
      </c>
      <c r="I2762" s="9" t="s">
        <v>194</v>
      </c>
      <c r="J2762" s="9">
        <f>Data[[#This Row],[Miqdar]]*Data[[#This Row],[Qiymət]]</f>
        <v>247.5</v>
      </c>
      <c r="K2762" s="9">
        <f>Data[[#This Row],[Məbləğ]]-Data[[#This Row],[Maya]]*Data[[#This Row],[Miqdar]]</f>
        <v>49.500000000000028</v>
      </c>
      <c r="O2762"/>
      <c r="P2762"/>
    </row>
    <row r="2763" spans="1:16" x14ac:dyDescent="0.35">
      <c r="A2763" s="15">
        <v>44307.391200000267</v>
      </c>
      <c r="B2763" s="9">
        <v>64</v>
      </c>
      <c r="C2763" s="9" t="s">
        <v>11</v>
      </c>
      <c r="D2763" s="9" t="s">
        <v>122</v>
      </c>
      <c r="E2763" s="9" t="s">
        <v>182</v>
      </c>
      <c r="F2763" s="9">
        <v>3.4</v>
      </c>
      <c r="G2763" s="9">
        <v>2.38</v>
      </c>
      <c r="H2763" s="9" t="s">
        <v>136</v>
      </c>
      <c r="I2763" s="9" t="s">
        <v>197</v>
      </c>
      <c r="J2763" s="9">
        <f>Data[[#This Row],[Miqdar]]*Data[[#This Row],[Qiymət]]</f>
        <v>217.6</v>
      </c>
      <c r="K2763" s="9">
        <f>Data[[#This Row],[Məbləğ]]-Data[[#This Row],[Maya]]*Data[[#This Row],[Miqdar]]</f>
        <v>65.28</v>
      </c>
      <c r="O2763"/>
      <c r="P2763"/>
    </row>
    <row r="2764" spans="1:16" x14ac:dyDescent="0.35">
      <c r="A2764" s="15">
        <v>44307.436100000268</v>
      </c>
      <c r="B2764" s="9">
        <v>80</v>
      </c>
      <c r="C2764" s="9" t="s">
        <v>11</v>
      </c>
      <c r="D2764" s="9" t="s">
        <v>122</v>
      </c>
      <c r="E2764" s="9" t="s">
        <v>182</v>
      </c>
      <c r="F2764" s="9">
        <v>3.4</v>
      </c>
      <c r="G2764" s="9">
        <v>2.38</v>
      </c>
      <c r="H2764" s="9" t="s">
        <v>136</v>
      </c>
      <c r="I2764" s="9" t="s">
        <v>197</v>
      </c>
      <c r="J2764" s="9">
        <f>Data[[#This Row],[Miqdar]]*Data[[#This Row],[Qiymət]]</f>
        <v>272</v>
      </c>
      <c r="K2764" s="9">
        <f>Data[[#This Row],[Məbləğ]]-Data[[#This Row],[Maya]]*Data[[#This Row],[Miqdar]]</f>
        <v>81.600000000000023</v>
      </c>
      <c r="O2764"/>
      <c r="P2764"/>
    </row>
    <row r="2765" spans="1:16" x14ac:dyDescent="0.35">
      <c r="A2765" s="15">
        <v>44307.478800000266</v>
      </c>
      <c r="B2765" s="9">
        <v>71</v>
      </c>
      <c r="C2765" s="9" t="s">
        <v>11</v>
      </c>
      <c r="D2765" s="9" t="s">
        <v>122</v>
      </c>
      <c r="E2765" s="9" t="s">
        <v>162</v>
      </c>
      <c r="F2765" s="9">
        <v>3.2</v>
      </c>
      <c r="G2765" s="9">
        <v>1.6</v>
      </c>
      <c r="H2765" s="9" t="s">
        <v>136</v>
      </c>
      <c r="I2765" s="9" t="s">
        <v>180</v>
      </c>
      <c r="J2765" s="9">
        <f>Data[[#This Row],[Miqdar]]*Data[[#This Row],[Qiymət]]</f>
        <v>227.20000000000002</v>
      </c>
      <c r="K2765" s="9">
        <f>Data[[#This Row],[Məbləğ]]-Data[[#This Row],[Maya]]*Data[[#This Row],[Miqdar]]</f>
        <v>113.60000000000001</v>
      </c>
      <c r="O2765"/>
      <c r="P2765"/>
    </row>
    <row r="2766" spans="1:16" x14ac:dyDescent="0.35">
      <c r="A2766" s="15">
        <v>44307.52130000027</v>
      </c>
      <c r="B2766" s="9">
        <v>66</v>
      </c>
      <c r="C2766" s="9" t="s">
        <v>11</v>
      </c>
      <c r="D2766" s="9" t="s">
        <v>122</v>
      </c>
      <c r="E2766" s="9" t="s">
        <v>171</v>
      </c>
      <c r="F2766" s="9">
        <v>2.8</v>
      </c>
      <c r="G2766" s="9">
        <v>1.6799999999999997</v>
      </c>
      <c r="H2766" s="9" t="s">
        <v>136</v>
      </c>
      <c r="I2766" s="9" t="s">
        <v>180</v>
      </c>
      <c r="J2766" s="9">
        <f>Data[[#This Row],[Miqdar]]*Data[[#This Row],[Qiymət]]</f>
        <v>184.79999999999998</v>
      </c>
      <c r="K2766" s="9">
        <f>Data[[#This Row],[Məbləğ]]-Data[[#This Row],[Maya]]*Data[[#This Row],[Miqdar]]</f>
        <v>73.92</v>
      </c>
      <c r="O2766"/>
      <c r="P2766"/>
    </row>
    <row r="2767" spans="1:16" x14ac:dyDescent="0.35">
      <c r="A2767" s="15">
        <v>44307.56620000027</v>
      </c>
      <c r="B2767" s="9">
        <v>75</v>
      </c>
      <c r="C2767" s="9" t="s">
        <v>11</v>
      </c>
      <c r="D2767" s="9" t="s">
        <v>122</v>
      </c>
      <c r="E2767" s="9" t="s">
        <v>171</v>
      </c>
      <c r="F2767" s="9">
        <v>2.8</v>
      </c>
      <c r="G2767" s="9">
        <v>1.6799999999999997</v>
      </c>
      <c r="H2767" s="9" t="s">
        <v>136</v>
      </c>
      <c r="I2767" s="9" t="s">
        <v>180</v>
      </c>
      <c r="J2767" s="9">
        <f>Data[[#This Row],[Miqdar]]*Data[[#This Row],[Qiymət]]</f>
        <v>210</v>
      </c>
      <c r="K2767" s="9">
        <f>Data[[#This Row],[Məbləğ]]-Data[[#This Row],[Maya]]*Data[[#This Row],[Miqdar]]</f>
        <v>84.000000000000028</v>
      </c>
      <c r="O2767"/>
      <c r="P2767"/>
    </row>
    <row r="2768" spans="1:16" x14ac:dyDescent="0.35">
      <c r="A2768" s="15">
        <v>44307.602900000267</v>
      </c>
      <c r="B2768" s="9">
        <v>59</v>
      </c>
      <c r="C2768" s="9" t="s">
        <v>11</v>
      </c>
      <c r="D2768" s="9" t="s">
        <v>122</v>
      </c>
      <c r="E2768" s="9" t="s">
        <v>182</v>
      </c>
      <c r="F2768" s="9">
        <v>3.4</v>
      </c>
      <c r="G2768" s="9">
        <v>2.38</v>
      </c>
      <c r="H2768" s="9" t="s">
        <v>136</v>
      </c>
      <c r="I2768" s="9" t="s">
        <v>174</v>
      </c>
      <c r="J2768" s="9">
        <f>Data[[#This Row],[Miqdar]]*Data[[#This Row],[Qiymət]]</f>
        <v>200.6</v>
      </c>
      <c r="K2768" s="9">
        <f>Data[[#This Row],[Məbləğ]]-Data[[#This Row],[Maya]]*Data[[#This Row],[Miqdar]]</f>
        <v>60.180000000000007</v>
      </c>
      <c r="O2768"/>
      <c r="P2768"/>
    </row>
    <row r="2769" spans="1:16" x14ac:dyDescent="0.35">
      <c r="A2769" s="15">
        <v>44307.643300000265</v>
      </c>
      <c r="B2769" s="9">
        <v>65</v>
      </c>
      <c r="C2769" s="9" t="s">
        <v>11</v>
      </c>
      <c r="D2769" s="9" t="s">
        <v>122</v>
      </c>
      <c r="E2769" s="9" t="s">
        <v>185</v>
      </c>
      <c r="F2769" s="9">
        <v>1.2</v>
      </c>
      <c r="G2769" s="9">
        <v>0.72</v>
      </c>
      <c r="H2769" s="9" t="s">
        <v>154</v>
      </c>
      <c r="I2769" s="9" t="s">
        <v>174</v>
      </c>
      <c r="J2769" s="9">
        <f>Data[[#This Row],[Miqdar]]*Data[[#This Row],[Qiymət]]</f>
        <v>78</v>
      </c>
      <c r="K2769" s="9">
        <f>Data[[#This Row],[Məbləğ]]-Data[[#This Row],[Maya]]*Data[[#This Row],[Miqdar]]</f>
        <v>31.200000000000003</v>
      </c>
      <c r="O2769"/>
      <c r="P2769"/>
    </row>
    <row r="2770" spans="1:16" x14ac:dyDescent="0.35">
      <c r="A2770" s="15">
        <v>44307.688300000264</v>
      </c>
      <c r="B2770" s="9">
        <v>70</v>
      </c>
      <c r="C2770" s="9" t="s">
        <v>11</v>
      </c>
      <c r="D2770" s="9" t="s">
        <v>122</v>
      </c>
      <c r="E2770" s="9" t="s">
        <v>181</v>
      </c>
      <c r="F2770" s="9">
        <v>0.9</v>
      </c>
      <c r="G2770" s="9">
        <v>0.63</v>
      </c>
      <c r="H2770" s="9" t="s">
        <v>140</v>
      </c>
      <c r="I2770" s="9" t="s">
        <v>174</v>
      </c>
      <c r="J2770" s="9">
        <f>Data[[#This Row],[Miqdar]]*Data[[#This Row],[Qiymət]]</f>
        <v>63</v>
      </c>
      <c r="K2770" s="9">
        <f>Data[[#This Row],[Məbləğ]]-Data[[#This Row],[Maya]]*Data[[#This Row],[Miqdar]]</f>
        <v>18.899999999999999</v>
      </c>
      <c r="O2770"/>
      <c r="P2770"/>
    </row>
    <row r="2771" spans="1:16" x14ac:dyDescent="0.35">
      <c r="A2771" s="15">
        <v>44307.726400000261</v>
      </c>
      <c r="B2771" s="9">
        <v>62</v>
      </c>
      <c r="C2771" s="9" t="s">
        <v>11</v>
      </c>
      <c r="D2771" s="9" t="s">
        <v>122</v>
      </c>
      <c r="E2771" s="9" t="s">
        <v>181</v>
      </c>
      <c r="F2771" s="9">
        <v>0.9</v>
      </c>
      <c r="G2771" s="9">
        <v>0.63</v>
      </c>
      <c r="H2771" s="9" t="s">
        <v>140</v>
      </c>
      <c r="I2771" s="9" t="s">
        <v>174</v>
      </c>
      <c r="J2771" s="9">
        <f>Data[[#This Row],[Miqdar]]*Data[[#This Row],[Qiymət]]</f>
        <v>55.800000000000004</v>
      </c>
      <c r="K2771" s="9">
        <f>Data[[#This Row],[Məbləğ]]-Data[[#This Row],[Maya]]*Data[[#This Row],[Miqdar]]</f>
        <v>16.740000000000002</v>
      </c>
      <c r="O2771"/>
      <c r="P2771"/>
    </row>
    <row r="2772" spans="1:16" x14ac:dyDescent="0.35">
      <c r="A2772" s="15">
        <v>44307.767200000264</v>
      </c>
      <c r="B2772" s="9">
        <v>80</v>
      </c>
      <c r="C2772" s="9" t="s">
        <v>36</v>
      </c>
      <c r="D2772" s="9" t="s">
        <v>123</v>
      </c>
      <c r="E2772" s="9" t="s">
        <v>153</v>
      </c>
      <c r="F2772" s="9">
        <v>1</v>
      </c>
      <c r="G2772" s="9">
        <v>0.6</v>
      </c>
      <c r="H2772" s="9" t="s">
        <v>154</v>
      </c>
      <c r="I2772" s="9" t="s">
        <v>179</v>
      </c>
      <c r="J2772" s="9">
        <f>Data[[#This Row],[Miqdar]]*Data[[#This Row],[Qiymət]]</f>
        <v>80</v>
      </c>
      <c r="K2772" s="9">
        <f>Data[[#This Row],[Məbləğ]]-Data[[#This Row],[Maya]]*Data[[#This Row],[Miqdar]]</f>
        <v>32</v>
      </c>
      <c r="O2772"/>
      <c r="P2772"/>
    </row>
    <row r="2773" spans="1:16" x14ac:dyDescent="0.35">
      <c r="A2773" s="15">
        <v>44307.802800000267</v>
      </c>
      <c r="B2773" s="9">
        <v>81</v>
      </c>
      <c r="C2773" s="9" t="s">
        <v>36</v>
      </c>
      <c r="D2773" s="9" t="s">
        <v>123</v>
      </c>
      <c r="E2773" s="9" t="s">
        <v>158</v>
      </c>
      <c r="F2773" s="9">
        <v>3.9</v>
      </c>
      <c r="G2773" s="9">
        <v>1.95</v>
      </c>
      <c r="H2773" s="9" t="s">
        <v>154</v>
      </c>
      <c r="I2773" s="9" t="s">
        <v>141</v>
      </c>
      <c r="J2773" s="9">
        <f>Data[[#This Row],[Miqdar]]*Data[[#This Row],[Qiymət]]</f>
        <v>315.89999999999998</v>
      </c>
      <c r="K2773" s="9">
        <f>Data[[#This Row],[Məbləğ]]-Data[[#This Row],[Maya]]*Data[[#This Row],[Miqdar]]</f>
        <v>157.94999999999999</v>
      </c>
      <c r="O2773"/>
      <c r="P2773"/>
    </row>
    <row r="2774" spans="1:16" x14ac:dyDescent="0.35">
      <c r="A2774" s="15">
        <v>44307.842200000268</v>
      </c>
      <c r="B2774" s="9">
        <v>77</v>
      </c>
      <c r="C2774" s="9" t="s">
        <v>42</v>
      </c>
      <c r="D2774" s="9" t="s">
        <v>121</v>
      </c>
      <c r="E2774" s="9" t="s">
        <v>153</v>
      </c>
      <c r="F2774" s="9">
        <v>1</v>
      </c>
      <c r="G2774" s="9">
        <v>0.6</v>
      </c>
      <c r="H2774" s="9" t="s">
        <v>154</v>
      </c>
      <c r="I2774" s="9" t="s">
        <v>165</v>
      </c>
      <c r="J2774" s="9">
        <f>Data[[#This Row],[Miqdar]]*Data[[#This Row],[Qiymət]]</f>
        <v>77</v>
      </c>
      <c r="K2774" s="9">
        <f>Data[[#This Row],[Məbləğ]]-Data[[#This Row],[Maya]]*Data[[#This Row],[Miqdar]]</f>
        <v>30.800000000000004</v>
      </c>
      <c r="O2774"/>
      <c r="P2774"/>
    </row>
    <row r="2775" spans="1:16" x14ac:dyDescent="0.35">
      <c r="A2775" s="15">
        <v>44307.882500000269</v>
      </c>
      <c r="B2775" s="9">
        <v>78</v>
      </c>
      <c r="C2775" s="9" t="s">
        <v>187</v>
      </c>
      <c r="D2775" s="9" t="s">
        <v>124</v>
      </c>
      <c r="E2775" s="9" t="s">
        <v>146</v>
      </c>
      <c r="F2775" s="9">
        <v>1.7</v>
      </c>
      <c r="G2775" s="9">
        <v>0.85</v>
      </c>
      <c r="H2775" s="9" t="s">
        <v>140</v>
      </c>
      <c r="I2775" s="9" t="s">
        <v>192</v>
      </c>
      <c r="J2775" s="9">
        <f>Data[[#This Row],[Miqdar]]*Data[[#This Row],[Qiymət]]</f>
        <v>132.6</v>
      </c>
      <c r="K2775" s="9">
        <f>Data[[#This Row],[Məbləğ]]-Data[[#This Row],[Maya]]*Data[[#This Row],[Miqdar]]</f>
        <v>66.3</v>
      </c>
      <c r="O2775"/>
      <c r="P2775"/>
    </row>
    <row r="2776" spans="1:16" x14ac:dyDescent="0.35">
      <c r="A2776" s="15">
        <v>44307.920900000267</v>
      </c>
      <c r="B2776" s="9">
        <v>68</v>
      </c>
      <c r="C2776" s="9" t="s">
        <v>156</v>
      </c>
      <c r="D2776" s="9" t="s">
        <v>124</v>
      </c>
      <c r="E2776" s="9" t="s">
        <v>162</v>
      </c>
      <c r="F2776" s="9">
        <v>3.2</v>
      </c>
      <c r="G2776" s="9">
        <v>1.6</v>
      </c>
      <c r="H2776" s="9" t="s">
        <v>136</v>
      </c>
      <c r="I2776" s="9" t="s">
        <v>199</v>
      </c>
      <c r="J2776" s="9">
        <f>Data[[#This Row],[Miqdar]]*Data[[#This Row],[Qiymət]]</f>
        <v>217.60000000000002</v>
      </c>
      <c r="K2776" s="9">
        <f>Data[[#This Row],[Məbləğ]]-Data[[#This Row],[Maya]]*Data[[#This Row],[Miqdar]]</f>
        <v>108.80000000000001</v>
      </c>
      <c r="O2776"/>
      <c r="P2776"/>
    </row>
    <row r="2777" spans="1:16" x14ac:dyDescent="0.35">
      <c r="A2777" s="15">
        <v>44307.962300000268</v>
      </c>
      <c r="B2777" s="9">
        <v>54</v>
      </c>
      <c r="C2777" s="9" t="s">
        <v>148</v>
      </c>
      <c r="D2777" s="9" t="s">
        <v>149</v>
      </c>
      <c r="E2777" s="9" t="s">
        <v>159</v>
      </c>
      <c r="F2777" s="9">
        <v>1.5</v>
      </c>
      <c r="G2777" s="9">
        <v>0.9</v>
      </c>
      <c r="H2777" s="9" t="s">
        <v>154</v>
      </c>
      <c r="I2777" s="9" t="s">
        <v>168</v>
      </c>
      <c r="J2777" s="9">
        <f>Data[[#This Row],[Miqdar]]*Data[[#This Row],[Qiymət]]</f>
        <v>81</v>
      </c>
      <c r="K2777" s="9">
        <f>Data[[#This Row],[Məbləğ]]-Data[[#This Row],[Maya]]*Data[[#This Row],[Miqdar]]</f>
        <v>32.4</v>
      </c>
      <c r="O2777"/>
      <c r="P2777"/>
    </row>
    <row r="2778" spans="1:16" x14ac:dyDescent="0.35">
      <c r="A2778" s="15">
        <v>44307.999500000267</v>
      </c>
      <c r="B2778" s="9">
        <v>66</v>
      </c>
      <c r="C2778" s="9" t="s">
        <v>175</v>
      </c>
      <c r="D2778" s="9" t="s">
        <v>123</v>
      </c>
      <c r="E2778" s="9" t="s">
        <v>164</v>
      </c>
      <c r="F2778" s="9">
        <v>6.6</v>
      </c>
      <c r="G2778" s="9">
        <v>5.2799999999999994</v>
      </c>
      <c r="H2778" s="9" t="s">
        <v>154</v>
      </c>
      <c r="I2778" s="9" t="s">
        <v>141</v>
      </c>
      <c r="J2778" s="9">
        <f>Data[[#This Row],[Miqdar]]*Data[[#This Row],[Qiymət]]</f>
        <v>435.59999999999997</v>
      </c>
      <c r="K2778" s="9">
        <f>Data[[#This Row],[Məbləğ]]-Data[[#This Row],[Maya]]*Data[[#This Row],[Miqdar]]</f>
        <v>87.12</v>
      </c>
      <c r="O2778"/>
      <c r="P2778"/>
    </row>
    <row r="2779" spans="1:16" x14ac:dyDescent="0.35">
      <c r="A2779" s="15">
        <v>44308.038900000269</v>
      </c>
      <c r="B2779" s="9">
        <v>65</v>
      </c>
      <c r="C2779" s="9" t="s">
        <v>160</v>
      </c>
      <c r="D2779" s="9" t="s">
        <v>143</v>
      </c>
      <c r="E2779" s="9" t="s">
        <v>185</v>
      </c>
      <c r="F2779" s="9">
        <v>1.2</v>
      </c>
      <c r="G2779" s="9">
        <v>0.72</v>
      </c>
      <c r="H2779" s="9" t="s">
        <v>154</v>
      </c>
      <c r="I2779" s="9" t="s">
        <v>145</v>
      </c>
      <c r="J2779" s="9">
        <f>Data[[#This Row],[Miqdar]]*Data[[#This Row],[Qiymət]]</f>
        <v>78</v>
      </c>
      <c r="K2779" s="9">
        <f>Data[[#This Row],[Məbləğ]]-Data[[#This Row],[Maya]]*Data[[#This Row],[Miqdar]]</f>
        <v>31.200000000000003</v>
      </c>
      <c r="O2779"/>
      <c r="P2779"/>
    </row>
    <row r="2780" spans="1:16" x14ac:dyDescent="0.35">
      <c r="A2780" s="15">
        <v>44308.077200000269</v>
      </c>
      <c r="B2780" s="9">
        <v>62</v>
      </c>
      <c r="C2780" s="9" t="s">
        <v>28</v>
      </c>
      <c r="D2780" s="9" t="s">
        <v>143</v>
      </c>
      <c r="E2780" s="9" t="s">
        <v>159</v>
      </c>
      <c r="F2780" s="9">
        <v>1.5</v>
      </c>
      <c r="G2780" s="9">
        <v>0.9</v>
      </c>
      <c r="H2780" s="9" t="s">
        <v>154</v>
      </c>
      <c r="I2780" s="9" t="s">
        <v>166</v>
      </c>
      <c r="J2780" s="9">
        <f>Data[[#This Row],[Miqdar]]*Data[[#This Row],[Qiymət]]</f>
        <v>93</v>
      </c>
      <c r="K2780" s="9">
        <f>Data[[#This Row],[Məbləğ]]-Data[[#This Row],[Maya]]*Data[[#This Row],[Miqdar]]</f>
        <v>37.199999999999996</v>
      </c>
      <c r="O2780"/>
      <c r="P2780"/>
    </row>
    <row r="2781" spans="1:16" x14ac:dyDescent="0.35">
      <c r="A2781" s="15">
        <v>44308.114400000268</v>
      </c>
      <c r="B2781" s="9">
        <v>83</v>
      </c>
      <c r="C2781" s="9" t="s">
        <v>28</v>
      </c>
      <c r="D2781" s="9" t="s">
        <v>143</v>
      </c>
      <c r="E2781" s="9" t="s">
        <v>169</v>
      </c>
      <c r="F2781" s="9">
        <v>2.5</v>
      </c>
      <c r="G2781" s="9">
        <v>1.25</v>
      </c>
      <c r="H2781" s="9" t="s">
        <v>136</v>
      </c>
      <c r="I2781" s="9" t="s">
        <v>155</v>
      </c>
      <c r="J2781" s="9">
        <f>Data[[#This Row],[Miqdar]]*Data[[#This Row],[Qiymət]]</f>
        <v>207.5</v>
      </c>
      <c r="K2781" s="9">
        <f>Data[[#This Row],[Məbləğ]]-Data[[#This Row],[Maya]]*Data[[#This Row],[Miqdar]]</f>
        <v>103.75</v>
      </c>
      <c r="O2781"/>
      <c r="P2781"/>
    </row>
    <row r="2782" spans="1:16" x14ac:dyDescent="0.35">
      <c r="A2782" s="15">
        <v>44308.154000000264</v>
      </c>
      <c r="B2782" s="9">
        <v>58</v>
      </c>
      <c r="C2782" s="9" t="s">
        <v>6</v>
      </c>
      <c r="D2782" s="9" t="s">
        <v>121</v>
      </c>
      <c r="E2782" s="9" t="s">
        <v>188</v>
      </c>
      <c r="F2782" s="9">
        <v>2.4</v>
      </c>
      <c r="G2782" s="9">
        <v>1.6800000000000002</v>
      </c>
      <c r="H2782" s="9" t="s">
        <v>154</v>
      </c>
      <c r="I2782" s="9" t="s">
        <v>165</v>
      </c>
      <c r="J2782" s="9">
        <f>Data[[#This Row],[Miqdar]]*Data[[#This Row],[Qiymət]]</f>
        <v>139.19999999999999</v>
      </c>
      <c r="K2782" s="9">
        <f>Data[[#This Row],[Məbləğ]]-Data[[#This Row],[Maya]]*Data[[#This Row],[Miqdar]]</f>
        <v>41.759999999999977</v>
      </c>
      <c r="O2782"/>
      <c r="P2782"/>
    </row>
    <row r="2783" spans="1:16" x14ac:dyDescent="0.35">
      <c r="A2783" s="15">
        <v>44308.196900000265</v>
      </c>
      <c r="B2783" s="9">
        <v>64</v>
      </c>
      <c r="C2783" s="9" t="s">
        <v>20</v>
      </c>
      <c r="D2783" s="9" t="s">
        <v>121</v>
      </c>
      <c r="E2783" s="9" t="s">
        <v>169</v>
      </c>
      <c r="F2783" s="9">
        <v>2.5</v>
      </c>
      <c r="G2783" s="9">
        <v>1.25</v>
      </c>
      <c r="H2783" s="9" t="s">
        <v>136</v>
      </c>
      <c r="I2783" s="9" t="s">
        <v>165</v>
      </c>
      <c r="J2783" s="9">
        <f>Data[[#This Row],[Miqdar]]*Data[[#This Row],[Qiymət]]</f>
        <v>160</v>
      </c>
      <c r="K2783" s="9">
        <f>Data[[#This Row],[Məbləğ]]-Data[[#This Row],[Maya]]*Data[[#This Row],[Miqdar]]</f>
        <v>80</v>
      </c>
      <c r="O2783"/>
      <c r="P2783"/>
    </row>
    <row r="2784" spans="1:16" x14ac:dyDescent="0.35">
      <c r="A2784" s="15">
        <v>44308.240300000267</v>
      </c>
      <c r="B2784" s="9">
        <v>76</v>
      </c>
      <c r="C2784" s="9" t="s">
        <v>148</v>
      </c>
      <c r="D2784" s="9" t="s">
        <v>149</v>
      </c>
      <c r="E2784" s="9" t="s">
        <v>171</v>
      </c>
      <c r="F2784" s="9">
        <v>2.8</v>
      </c>
      <c r="G2784" s="9">
        <v>1.6799999999999997</v>
      </c>
      <c r="H2784" s="9" t="s">
        <v>136</v>
      </c>
      <c r="I2784" s="9" t="s">
        <v>173</v>
      </c>
      <c r="J2784" s="9">
        <f>Data[[#This Row],[Miqdar]]*Data[[#This Row],[Qiymət]]</f>
        <v>212.79999999999998</v>
      </c>
      <c r="K2784" s="9">
        <f>Data[[#This Row],[Məbləğ]]-Data[[#This Row],[Maya]]*Data[[#This Row],[Miqdar]]</f>
        <v>85.12</v>
      </c>
      <c r="O2784"/>
      <c r="P2784"/>
    </row>
    <row r="2785" spans="1:16" x14ac:dyDescent="0.35">
      <c r="A2785" s="15">
        <v>44308.277000000264</v>
      </c>
      <c r="B2785" s="9">
        <v>73</v>
      </c>
      <c r="C2785" s="9" t="s">
        <v>16</v>
      </c>
      <c r="D2785" s="9" t="s">
        <v>143</v>
      </c>
      <c r="E2785" s="9" t="s">
        <v>159</v>
      </c>
      <c r="F2785" s="9">
        <v>1.5</v>
      </c>
      <c r="G2785" s="9">
        <v>0.9</v>
      </c>
      <c r="H2785" s="9" t="s">
        <v>154</v>
      </c>
      <c r="I2785" s="9" t="s">
        <v>161</v>
      </c>
      <c r="J2785" s="9">
        <f>Data[[#This Row],[Miqdar]]*Data[[#This Row],[Qiymət]]</f>
        <v>109.5</v>
      </c>
      <c r="K2785" s="9">
        <f>Data[[#This Row],[Məbləğ]]-Data[[#This Row],[Maya]]*Data[[#This Row],[Miqdar]]</f>
        <v>43.8</v>
      </c>
      <c r="O2785"/>
      <c r="P2785"/>
    </row>
    <row r="2786" spans="1:16" x14ac:dyDescent="0.35">
      <c r="A2786" s="15">
        <v>44308.316400000265</v>
      </c>
      <c r="B2786" s="9">
        <v>77</v>
      </c>
      <c r="C2786" s="9" t="s">
        <v>138</v>
      </c>
      <c r="D2786" s="9" t="s">
        <v>123</v>
      </c>
      <c r="E2786" s="9" t="s">
        <v>153</v>
      </c>
      <c r="F2786" s="9">
        <v>1</v>
      </c>
      <c r="G2786" s="9">
        <v>0.6</v>
      </c>
      <c r="H2786" s="9" t="s">
        <v>154</v>
      </c>
      <c r="I2786" s="9" t="s">
        <v>141</v>
      </c>
      <c r="J2786" s="9">
        <f>Data[[#This Row],[Miqdar]]*Data[[#This Row],[Qiymət]]</f>
        <v>77</v>
      </c>
      <c r="K2786" s="9">
        <f>Data[[#This Row],[Məbləğ]]-Data[[#This Row],[Maya]]*Data[[#This Row],[Miqdar]]</f>
        <v>30.800000000000004</v>
      </c>
      <c r="O2786"/>
      <c r="P2786"/>
    </row>
    <row r="2787" spans="1:16" x14ac:dyDescent="0.35">
      <c r="A2787" s="15">
        <v>44308.355700000262</v>
      </c>
      <c r="B2787" s="9">
        <v>69</v>
      </c>
      <c r="C2787" s="9" t="s">
        <v>42</v>
      </c>
      <c r="D2787" s="9" t="s">
        <v>121</v>
      </c>
      <c r="E2787" s="9" t="s">
        <v>144</v>
      </c>
      <c r="F2787" s="9">
        <v>1.4</v>
      </c>
      <c r="G2787" s="9">
        <v>0.97999999999999987</v>
      </c>
      <c r="H2787" s="9" t="s">
        <v>140</v>
      </c>
      <c r="I2787" s="9" t="s">
        <v>198</v>
      </c>
      <c r="J2787" s="9">
        <f>Data[[#This Row],[Miqdar]]*Data[[#This Row],[Qiymət]]</f>
        <v>96.6</v>
      </c>
      <c r="K2787" s="9">
        <f>Data[[#This Row],[Məbləğ]]-Data[[#This Row],[Maya]]*Data[[#This Row],[Miqdar]]</f>
        <v>28.980000000000004</v>
      </c>
      <c r="O2787"/>
      <c r="P2787"/>
    </row>
    <row r="2788" spans="1:16" x14ac:dyDescent="0.35">
      <c r="A2788" s="15">
        <v>44308.397600000259</v>
      </c>
      <c r="B2788" s="9">
        <v>65</v>
      </c>
      <c r="C2788" s="9" t="s">
        <v>39</v>
      </c>
      <c r="D2788" s="9" t="s">
        <v>124</v>
      </c>
      <c r="E2788" s="9" t="s">
        <v>139</v>
      </c>
      <c r="F2788" s="9">
        <v>1.5</v>
      </c>
      <c r="G2788" s="9">
        <v>0.75</v>
      </c>
      <c r="H2788" s="9" t="s">
        <v>140</v>
      </c>
      <c r="I2788" s="9" t="s">
        <v>190</v>
      </c>
      <c r="J2788" s="9">
        <f>Data[[#This Row],[Miqdar]]*Data[[#This Row],[Qiymət]]</f>
        <v>97.5</v>
      </c>
      <c r="K2788" s="9">
        <f>Data[[#This Row],[Məbləğ]]-Data[[#This Row],[Maya]]*Data[[#This Row],[Miqdar]]</f>
        <v>48.75</v>
      </c>
      <c r="O2788"/>
      <c r="P2788"/>
    </row>
    <row r="2789" spans="1:16" x14ac:dyDescent="0.35">
      <c r="A2789" s="15">
        <v>44308.438000000257</v>
      </c>
      <c r="B2789" s="9">
        <v>63</v>
      </c>
      <c r="C2789" s="9" t="s">
        <v>20</v>
      </c>
      <c r="D2789" s="9" t="s">
        <v>121</v>
      </c>
      <c r="E2789" s="9" t="s">
        <v>182</v>
      </c>
      <c r="F2789" s="9">
        <v>3.4</v>
      </c>
      <c r="G2789" s="9">
        <v>2.38</v>
      </c>
      <c r="H2789" s="9" t="s">
        <v>136</v>
      </c>
      <c r="I2789" s="9" t="s">
        <v>193</v>
      </c>
      <c r="J2789" s="9">
        <f>Data[[#This Row],[Miqdar]]*Data[[#This Row],[Qiymət]]</f>
        <v>214.2</v>
      </c>
      <c r="K2789" s="9">
        <f>Data[[#This Row],[Məbləğ]]-Data[[#This Row],[Maya]]*Data[[#This Row],[Miqdar]]</f>
        <v>64.259999999999991</v>
      </c>
      <c r="O2789"/>
      <c r="P2789"/>
    </row>
    <row r="2790" spans="1:16" x14ac:dyDescent="0.35">
      <c r="A2790" s="15">
        <v>44308.48280000026</v>
      </c>
      <c r="B2790" s="9">
        <v>75</v>
      </c>
      <c r="C2790" s="9" t="s">
        <v>3</v>
      </c>
      <c r="D2790" s="9" t="s">
        <v>143</v>
      </c>
      <c r="E2790" s="9" t="s">
        <v>184</v>
      </c>
      <c r="F2790" s="9">
        <v>1.8</v>
      </c>
      <c r="G2790" s="9">
        <v>1.08</v>
      </c>
      <c r="H2790" s="9" t="s">
        <v>154</v>
      </c>
      <c r="I2790" s="9" t="s">
        <v>170</v>
      </c>
      <c r="J2790" s="9">
        <f>Data[[#This Row],[Miqdar]]*Data[[#This Row],[Qiymət]]</f>
        <v>135</v>
      </c>
      <c r="K2790" s="9">
        <f>Data[[#This Row],[Məbləğ]]-Data[[#This Row],[Maya]]*Data[[#This Row],[Miqdar]]</f>
        <v>54</v>
      </c>
      <c r="O2790"/>
      <c r="P2790"/>
    </row>
    <row r="2791" spans="1:16" x14ac:dyDescent="0.35">
      <c r="A2791" s="15">
        <v>44308.522900000258</v>
      </c>
      <c r="B2791" s="9">
        <v>69</v>
      </c>
      <c r="C2791" s="9" t="s">
        <v>160</v>
      </c>
      <c r="D2791" s="9" t="s">
        <v>143</v>
      </c>
      <c r="E2791" s="9" t="s">
        <v>150</v>
      </c>
      <c r="F2791" s="9">
        <v>3.3</v>
      </c>
      <c r="G2791" s="9">
        <v>2.6399999999999997</v>
      </c>
      <c r="H2791" s="9" t="s">
        <v>136</v>
      </c>
      <c r="I2791" s="9" t="s">
        <v>161</v>
      </c>
      <c r="J2791" s="9">
        <f>Data[[#This Row],[Miqdar]]*Data[[#This Row],[Qiymət]]</f>
        <v>227.7</v>
      </c>
      <c r="K2791" s="9">
        <f>Data[[#This Row],[Məbləğ]]-Data[[#This Row],[Maya]]*Data[[#This Row],[Miqdar]]</f>
        <v>45.54000000000002</v>
      </c>
      <c r="O2791"/>
      <c r="P2791"/>
    </row>
    <row r="2792" spans="1:16" x14ac:dyDescent="0.35">
      <c r="A2792" s="15">
        <v>44308.567700000262</v>
      </c>
      <c r="B2792" s="9">
        <v>86</v>
      </c>
      <c r="C2792" s="9" t="s">
        <v>20</v>
      </c>
      <c r="D2792" s="9" t="s">
        <v>121</v>
      </c>
      <c r="E2792" s="9" t="s">
        <v>139</v>
      </c>
      <c r="F2792" s="9">
        <v>1.5</v>
      </c>
      <c r="G2792" s="9">
        <v>0.75</v>
      </c>
      <c r="H2792" s="9" t="s">
        <v>140</v>
      </c>
      <c r="I2792" s="9" t="s">
        <v>147</v>
      </c>
      <c r="J2792" s="9">
        <f>Data[[#This Row],[Miqdar]]*Data[[#This Row],[Qiymət]]</f>
        <v>129</v>
      </c>
      <c r="K2792" s="9">
        <f>Data[[#This Row],[Məbləğ]]-Data[[#This Row],[Maya]]*Data[[#This Row],[Miqdar]]</f>
        <v>64.5</v>
      </c>
      <c r="O2792"/>
      <c r="P2792"/>
    </row>
    <row r="2793" spans="1:16" x14ac:dyDescent="0.35">
      <c r="A2793" s="15">
        <v>44308.604200000264</v>
      </c>
      <c r="B2793" s="9">
        <v>59</v>
      </c>
      <c r="C2793" s="9" t="s">
        <v>156</v>
      </c>
      <c r="D2793" s="9" t="s">
        <v>124</v>
      </c>
      <c r="E2793" s="9" t="s">
        <v>186</v>
      </c>
      <c r="F2793" s="9">
        <v>1.4</v>
      </c>
      <c r="G2793" s="9">
        <v>0.97999999999999987</v>
      </c>
      <c r="H2793" s="9" t="s">
        <v>140</v>
      </c>
      <c r="I2793" s="9" t="s">
        <v>172</v>
      </c>
      <c r="J2793" s="9">
        <f>Data[[#This Row],[Miqdar]]*Data[[#This Row],[Qiymət]]</f>
        <v>82.6</v>
      </c>
      <c r="K2793" s="9">
        <f>Data[[#This Row],[Məbləğ]]-Data[[#This Row],[Maya]]*Data[[#This Row],[Miqdar]]</f>
        <v>24.78</v>
      </c>
      <c r="O2793"/>
      <c r="P2793"/>
    </row>
    <row r="2794" spans="1:16" x14ac:dyDescent="0.35">
      <c r="A2794" s="15">
        <v>44308.646500000264</v>
      </c>
      <c r="B2794" s="9">
        <v>69</v>
      </c>
      <c r="C2794" s="9" t="s">
        <v>42</v>
      </c>
      <c r="D2794" s="9" t="s">
        <v>121</v>
      </c>
      <c r="E2794" s="9" t="s">
        <v>158</v>
      </c>
      <c r="F2794" s="9">
        <v>3.9</v>
      </c>
      <c r="G2794" s="9">
        <v>1.95</v>
      </c>
      <c r="H2794" s="9" t="s">
        <v>154</v>
      </c>
      <c r="I2794" s="9" t="s">
        <v>198</v>
      </c>
      <c r="J2794" s="9">
        <f>Data[[#This Row],[Miqdar]]*Data[[#This Row],[Qiymət]]</f>
        <v>269.09999999999997</v>
      </c>
      <c r="K2794" s="9">
        <f>Data[[#This Row],[Məbləğ]]-Data[[#This Row],[Maya]]*Data[[#This Row],[Miqdar]]</f>
        <v>134.54999999999998</v>
      </c>
      <c r="O2794"/>
      <c r="P2794"/>
    </row>
    <row r="2795" spans="1:16" x14ac:dyDescent="0.35">
      <c r="A2795" s="15">
        <v>44308.685300000267</v>
      </c>
      <c r="B2795" s="9">
        <v>74</v>
      </c>
      <c r="C2795" s="9" t="s">
        <v>191</v>
      </c>
      <c r="D2795" s="9" t="s">
        <v>149</v>
      </c>
      <c r="E2795" s="9" t="s">
        <v>158</v>
      </c>
      <c r="F2795" s="9">
        <v>3.9</v>
      </c>
      <c r="G2795" s="9">
        <v>1.95</v>
      </c>
      <c r="H2795" s="9" t="s">
        <v>154</v>
      </c>
      <c r="I2795" s="9" t="s">
        <v>192</v>
      </c>
      <c r="J2795" s="9">
        <f>Data[[#This Row],[Miqdar]]*Data[[#This Row],[Qiymət]]</f>
        <v>288.59999999999997</v>
      </c>
      <c r="K2795" s="9">
        <f>Data[[#This Row],[Məbləğ]]-Data[[#This Row],[Maya]]*Data[[#This Row],[Miqdar]]</f>
        <v>144.29999999999998</v>
      </c>
      <c r="O2795"/>
      <c r="P2795"/>
    </row>
    <row r="2796" spans="1:16" x14ac:dyDescent="0.35">
      <c r="A2796" s="15">
        <v>44308.721800000269</v>
      </c>
      <c r="B2796" s="9">
        <v>69</v>
      </c>
      <c r="C2796" s="9" t="s">
        <v>20</v>
      </c>
      <c r="D2796" s="9" t="s">
        <v>121</v>
      </c>
      <c r="E2796" s="9" t="s">
        <v>164</v>
      </c>
      <c r="F2796" s="9">
        <v>6.6</v>
      </c>
      <c r="G2796" s="9">
        <v>5.2799999999999994</v>
      </c>
      <c r="H2796" s="9" t="s">
        <v>154</v>
      </c>
      <c r="I2796" s="9" t="s">
        <v>198</v>
      </c>
      <c r="J2796" s="9">
        <f>Data[[#This Row],[Miqdar]]*Data[[#This Row],[Qiymət]]</f>
        <v>455.4</v>
      </c>
      <c r="K2796" s="9">
        <f>Data[[#This Row],[Məbləğ]]-Data[[#This Row],[Maya]]*Data[[#This Row],[Miqdar]]</f>
        <v>91.080000000000041</v>
      </c>
      <c r="O2796"/>
      <c r="P2796"/>
    </row>
    <row r="2797" spans="1:16" x14ac:dyDescent="0.35">
      <c r="A2797" s="15">
        <v>44308.76580000027</v>
      </c>
      <c r="B2797" s="9">
        <v>64</v>
      </c>
      <c r="C2797" s="9" t="s">
        <v>20</v>
      </c>
      <c r="D2797" s="9" t="s">
        <v>121</v>
      </c>
      <c r="E2797" s="9" t="s">
        <v>164</v>
      </c>
      <c r="F2797" s="9">
        <v>6.6</v>
      </c>
      <c r="G2797" s="9">
        <v>5.2799999999999994</v>
      </c>
      <c r="H2797" s="9" t="s">
        <v>154</v>
      </c>
      <c r="I2797" s="9" t="s">
        <v>183</v>
      </c>
      <c r="J2797" s="9">
        <f>Data[[#This Row],[Miqdar]]*Data[[#This Row],[Qiymət]]</f>
        <v>422.4</v>
      </c>
      <c r="K2797" s="9">
        <f>Data[[#This Row],[Məbləğ]]-Data[[#This Row],[Maya]]*Data[[#This Row],[Miqdar]]</f>
        <v>84.480000000000018</v>
      </c>
      <c r="O2797"/>
      <c r="P2797"/>
    </row>
    <row r="2798" spans="1:16" x14ac:dyDescent="0.35">
      <c r="A2798" s="15">
        <v>44308.808100000271</v>
      </c>
      <c r="B2798" s="9">
        <v>62</v>
      </c>
      <c r="C2798" s="9" t="s">
        <v>156</v>
      </c>
      <c r="D2798" s="9" t="s">
        <v>124</v>
      </c>
      <c r="E2798" s="9" t="s">
        <v>153</v>
      </c>
      <c r="F2798" s="9">
        <v>1</v>
      </c>
      <c r="G2798" s="9">
        <v>0.6</v>
      </c>
      <c r="H2798" s="9" t="s">
        <v>154</v>
      </c>
      <c r="I2798" s="9" t="s">
        <v>168</v>
      </c>
      <c r="J2798" s="9">
        <f>Data[[#This Row],[Miqdar]]*Data[[#This Row],[Qiymət]]</f>
        <v>62</v>
      </c>
      <c r="K2798" s="9">
        <f>Data[[#This Row],[Məbləğ]]-Data[[#This Row],[Maya]]*Data[[#This Row],[Miqdar]]</f>
        <v>24.800000000000004</v>
      </c>
      <c r="O2798"/>
      <c r="P2798"/>
    </row>
    <row r="2799" spans="1:16" x14ac:dyDescent="0.35">
      <c r="A2799" s="15">
        <v>44308.844900000273</v>
      </c>
      <c r="B2799" s="9">
        <v>71</v>
      </c>
      <c r="C2799" s="9" t="s">
        <v>28</v>
      </c>
      <c r="D2799" s="9" t="s">
        <v>143</v>
      </c>
      <c r="E2799" s="9" t="s">
        <v>162</v>
      </c>
      <c r="F2799" s="9">
        <v>3.2</v>
      </c>
      <c r="G2799" s="9">
        <v>1.6</v>
      </c>
      <c r="H2799" s="9" t="s">
        <v>136</v>
      </c>
      <c r="I2799" s="9" t="s">
        <v>152</v>
      </c>
      <c r="J2799" s="9">
        <f>Data[[#This Row],[Miqdar]]*Data[[#This Row],[Qiymət]]</f>
        <v>227.20000000000002</v>
      </c>
      <c r="K2799" s="9">
        <f>Data[[#This Row],[Məbləğ]]-Data[[#This Row],[Maya]]*Data[[#This Row],[Miqdar]]</f>
        <v>113.60000000000001</v>
      </c>
      <c r="O2799"/>
      <c r="P2799"/>
    </row>
    <row r="2800" spans="1:16" x14ac:dyDescent="0.35">
      <c r="A2800" s="15">
        <v>44308.884000000275</v>
      </c>
      <c r="B2800" s="9">
        <v>64</v>
      </c>
      <c r="C2800" s="9" t="s">
        <v>160</v>
      </c>
      <c r="D2800" s="9" t="s">
        <v>143</v>
      </c>
      <c r="E2800" s="9" t="s">
        <v>188</v>
      </c>
      <c r="F2800" s="9">
        <v>2.4</v>
      </c>
      <c r="G2800" s="9">
        <v>1.6800000000000002</v>
      </c>
      <c r="H2800" s="9" t="s">
        <v>154</v>
      </c>
      <c r="I2800" s="9" t="s">
        <v>152</v>
      </c>
      <c r="J2800" s="9">
        <f>Data[[#This Row],[Miqdar]]*Data[[#This Row],[Qiymət]]</f>
        <v>153.6</v>
      </c>
      <c r="K2800" s="9">
        <f>Data[[#This Row],[Məbləğ]]-Data[[#This Row],[Maya]]*Data[[#This Row],[Miqdar]]</f>
        <v>46.079999999999984</v>
      </c>
      <c r="O2800"/>
      <c r="P2800"/>
    </row>
    <row r="2801" spans="1:16" x14ac:dyDescent="0.35">
      <c r="A2801" s="15">
        <v>44308.920500000277</v>
      </c>
      <c r="B2801" s="9">
        <v>70</v>
      </c>
      <c r="C2801" s="9" t="s">
        <v>138</v>
      </c>
      <c r="D2801" s="9" t="s">
        <v>123</v>
      </c>
      <c r="E2801" s="9" t="s">
        <v>185</v>
      </c>
      <c r="F2801" s="9">
        <v>1.2</v>
      </c>
      <c r="G2801" s="9">
        <v>0.72</v>
      </c>
      <c r="H2801" s="9" t="s">
        <v>154</v>
      </c>
      <c r="I2801" s="9" t="s">
        <v>141</v>
      </c>
      <c r="J2801" s="9">
        <f>Data[[#This Row],[Miqdar]]*Data[[#This Row],[Qiymət]]</f>
        <v>84</v>
      </c>
      <c r="K2801" s="9">
        <f>Data[[#This Row],[Məbləğ]]-Data[[#This Row],[Maya]]*Data[[#This Row],[Miqdar]]</f>
        <v>33.6</v>
      </c>
      <c r="O2801"/>
      <c r="P2801"/>
    </row>
    <row r="2802" spans="1:16" x14ac:dyDescent="0.35">
      <c r="A2802" s="15">
        <v>44308.96040000028</v>
      </c>
      <c r="B2802" s="9">
        <v>67</v>
      </c>
      <c r="C2802" s="9" t="s">
        <v>36</v>
      </c>
      <c r="D2802" s="9" t="s">
        <v>123</v>
      </c>
      <c r="E2802" s="9" t="s">
        <v>188</v>
      </c>
      <c r="F2802" s="9">
        <v>2.4</v>
      </c>
      <c r="G2802" s="9">
        <v>1.6800000000000002</v>
      </c>
      <c r="H2802" s="9" t="s">
        <v>154</v>
      </c>
      <c r="I2802" s="9" t="s">
        <v>137</v>
      </c>
      <c r="J2802" s="9">
        <f>Data[[#This Row],[Miqdar]]*Data[[#This Row],[Qiymət]]</f>
        <v>160.79999999999998</v>
      </c>
      <c r="K2802" s="9">
        <f>Data[[#This Row],[Məbləğ]]-Data[[#This Row],[Maya]]*Data[[#This Row],[Miqdar]]</f>
        <v>48.239999999999966</v>
      </c>
      <c r="O2802"/>
      <c r="P2802"/>
    </row>
    <row r="2803" spans="1:16" x14ac:dyDescent="0.35">
      <c r="A2803" s="15">
        <v>44309.002500000279</v>
      </c>
      <c r="B2803" s="9">
        <v>76</v>
      </c>
      <c r="C2803" s="9" t="s">
        <v>36</v>
      </c>
      <c r="D2803" s="9" t="s">
        <v>123</v>
      </c>
      <c r="E2803" s="9" t="s">
        <v>164</v>
      </c>
      <c r="F2803" s="9">
        <v>6.6</v>
      </c>
      <c r="G2803" s="9">
        <v>5.2799999999999994</v>
      </c>
      <c r="H2803" s="9" t="s">
        <v>154</v>
      </c>
      <c r="I2803" s="9" t="s">
        <v>179</v>
      </c>
      <c r="J2803" s="9">
        <f>Data[[#This Row],[Miqdar]]*Data[[#This Row],[Qiymət]]</f>
        <v>501.59999999999997</v>
      </c>
      <c r="K2803" s="9">
        <f>Data[[#This Row],[Məbləğ]]-Data[[#This Row],[Maya]]*Data[[#This Row],[Miqdar]]</f>
        <v>100.32</v>
      </c>
      <c r="O2803"/>
      <c r="P2803"/>
    </row>
    <row r="2804" spans="1:16" x14ac:dyDescent="0.35">
      <c r="A2804" s="15">
        <v>44309.043100000279</v>
      </c>
      <c r="B2804" s="9">
        <v>78</v>
      </c>
      <c r="C2804" s="9" t="s">
        <v>200</v>
      </c>
      <c r="D2804" s="9" t="s">
        <v>122</v>
      </c>
      <c r="E2804" s="9" t="s">
        <v>185</v>
      </c>
      <c r="F2804" s="9">
        <v>1.2</v>
      </c>
      <c r="G2804" s="9">
        <v>0.72</v>
      </c>
      <c r="H2804" s="9" t="s">
        <v>154</v>
      </c>
      <c r="I2804" s="9" t="s">
        <v>197</v>
      </c>
      <c r="J2804" s="9">
        <f>Data[[#This Row],[Miqdar]]*Data[[#This Row],[Qiymət]]</f>
        <v>93.6</v>
      </c>
      <c r="K2804" s="9">
        <f>Data[[#This Row],[Məbləğ]]-Data[[#This Row],[Maya]]*Data[[#This Row],[Miqdar]]</f>
        <v>37.44</v>
      </c>
      <c r="O2804"/>
      <c r="P2804"/>
    </row>
    <row r="2805" spans="1:16" x14ac:dyDescent="0.35">
      <c r="A2805" s="15">
        <v>44309.087900000282</v>
      </c>
      <c r="B2805" s="9">
        <v>76</v>
      </c>
      <c r="C2805" s="9" t="s">
        <v>8</v>
      </c>
      <c r="D2805" s="9" t="s">
        <v>122</v>
      </c>
      <c r="E2805" s="9" t="s">
        <v>171</v>
      </c>
      <c r="F2805" s="9">
        <v>2.8</v>
      </c>
      <c r="G2805" s="9">
        <v>1.6799999999999997</v>
      </c>
      <c r="H2805" s="9" t="s">
        <v>136</v>
      </c>
      <c r="I2805" s="9" t="s">
        <v>180</v>
      </c>
      <c r="J2805" s="9">
        <f>Data[[#This Row],[Miqdar]]*Data[[#This Row],[Qiymət]]</f>
        <v>212.79999999999998</v>
      </c>
      <c r="K2805" s="9">
        <f>Data[[#This Row],[Məbləğ]]-Data[[#This Row],[Maya]]*Data[[#This Row],[Miqdar]]</f>
        <v>85.12</v>
      </c>
      <c r="O2805"/>
      <c r="P2805"/>
    </row>
    <row r="2806" spans="1:16" x14ac:dyDescent="0.35">
      <c r="A2806" s="15">
        <v>44309.130800000283</v>
      </c>
      <c r="B2806" s="9">
        <v>52</v>
      </c>
      <c r="C2806" s="9" t="s">
        <v>25</v>
      </c>
      <c r="D2806" s="9" t="s">
        <v>122</v>
      </c>
      <c r="E2806" s="9" t="s">
        <v>158</v>
      </c>
      <c r="F2806" s="9">
        <v>3.9</v>
      </c>
      <c r="G2806" s="9">
        <v>1.95</v>
      </c>
      <c r="H2806" s="9" t="s">
        <v>154</v>
      </c>
      <c r="I2806" s="9" t="s">
        <v>180</v>
      </c>
      <c r="J2806" s="9">
        <f>Data[[#This Row],[Miqdar]]*Data[[#This Row],[Qiymət]]</f>
        <v>202.79999999999998</v>
      </c>
      <c r="K2806" s="9">
        <f>Data[[#This Row],[Məbləğ]]-Data[[#This Row],[Maya]]*Data[[#This Row],[Miqdar]]</f>
        <v>101.39999999999999</v>
      </c>
      <c r="O2806"/>
      <c r="P2806"/>
    </row>
    <row r="2807" spans="1:16" x14ac:dyDescent="0.35">
      <c r="A2807" s="15">
        <v>44309.171200000281</v>
      </c>
      <c r="B2807" s="9">
        <v>72</v>
      </c>
      <c r="C2807" s="9" t="s">
        <v>11</v>
      </c>
      <c r="D2807" s="9" t="s">
        <v>122</v>
      </c>
      <c r="E2807" s="9" t="s">
        <v>184</v>
      </c>
      <c r="F2807" s="9">
        <v>1.8</v>
      </c>
      <c r="G2807" s="9">
        <v>1.08</v>
      </c>
      <c r="H2807" s="9" t="s">
        <v>154</v>
      </c>
      <c r="I2807" s="9" t="s">
        <v>197</v>
      </c>
      <c r="J2807" s="9">
        <f>Data[[#This Row],[Miqdar]]*Data[[#This Row],[Qiymət]]</f>
        <v>129.6</v>
      </c>
      <c r="K2807" s="9">
        <f>Data[[#This Row],[Məbləğ]]-Data[[#This Row],[Maya]]*Data[[#This Row],[Miqdar]]</f>
        <v>51.839999999999989</v>
      </c>
      <c r="O2807"/>
      <c r="P2807"/>
    </row>
    <row r="2808" spans="1:16" x14ac:dyDescent="0.35">
      <c r="A2808" s="15">
        <v>44309.207500000281</v>
      </c>
      <c r="B2808" s="9">
        <v>73</v>
      </c>
      <c r="C2808" s="9" t="s">
        <v>11</v>
      </c>
      <c r="D2808" s="9" t="s">
        <v>122</v>
      </c>
      <c r="E2808" s="9" t="s">
        <v>153</v>
      </c>
      <c r="F2808" s="9">
        <v>1</v>
      </c>
      <c r="G2808" s="9">
        <v>0.6</v>
      </c>
      <c r="H2808" s="9" t="s">
        <v>154</v>
      </c>
      <c r="I2808" s="9" t="s">
        <v>180</v>
      </c>
      <c r="J2808" s="9">
        <f>Data[[#This Row],[Miqdar]]*Data[[#This Row],[Qiymət]]</f>
        <v>73</v>
      </c>
      <c r="K2808" s="9">
        <f>Data[[#This Row],[Məbləğ]]-Data[[#This Row],[Maya]]*Data[[#This Row],[Miqdar]]</f>
        <v>29.200000000000003</v>
      </c>
      <c r="O2808"/>
      <c r="P2808"/>
    </row>
    <row r="2809" spans="1:16" x14ac:dyDescent="0.35">
      <c r="A2809" s="15">
        <v>44309.252200000279</v>
      </c>
      <c r="B2809" s="9">
        <v>72</v>
      </c>
      <c r="C2809" s="9" t="s">
        <v>187</v>
      </c>
      <c r="D2809" s="9" t="s">
        <v>124</v>
      </c>
      <c r="E2809" s="9" t="s">
        <v>146</v>
      </c>
      <c r="F2809" s="9">
        <v>1.7</v>
      </c>
      <c r="G2809" s="9">
        <v>0.85</v>
      </c>
      <c r="H2809" s="9" t="s">
        <v>140</v>
      </c>
      <c r="I2809" s="9" t="s">
        <v>173</v>
      </c>
      <c r="J2809" s="9">
        <f>Data[[#This Row],[Miqdar]]*Data[[#This Row],[Qiymət]]</f>
        <v>122.39999999999999</v>
      </c>
      <c r="K2809" s="9">
        <f>Data[[#This Row],[Məbləğ]]-Data[[#This Row],[Maya]]*Data[[#This Row],[Miqdar]]</f>
        <v>61.199999999999996</v>
      </c>
      <c r="O2809"/>
      <c r="P2809"/>
    </row>
    <row r="2810" spans="1:16" x14ac:dyDescent="0.35">
      <c r="A2810" s="15">
        <v>44309.289400000278</v>
      </c>
      <c r="B2810" s="9">
        <v>83</v>
      </c>
      <c r="C2810" s="9" t="s">
        <v>187</v>
      </c>
      <c r="D2810" s="9" t="s">
        <v>124</v>
      </c>
      <c r="E2810" s="9" t="s">
        <v>158</v>
      </c>
      <c r="F2810" s="9">
        <v>3.9</v>
      </c>
      <c r="G2810" s="9">
        <v>1.95</v>
      </c>
      <c r="H2810" s="9" t="s">
        <v>154</v>
      </c>
      <c r="I2810" s="9" t="s">
        <v>151</v>
      </c>
      <c r="J2810" s="9">
        <f>Data[[#This Row],[Miqdar]]*Data[[#This Row],[Qiymət]]</f>
        <v>323.7</v>
      </c>
      <c r="K2810" s="9">
        <f>Data[[#This Row],[Məbləğ]]-Data[[#This Row],[Maya]]*Data[[#This Row],[Miqdar]]</f>
        <v>161.85</v>
      </c>
      <c r="O2810"/>
      <c r="P2810"/>
    </row>
    <row r="2811" spans="1:16" x14ac:dyDescent="0.35">
      <c r="A2811" s="15">
        <v>44309.33080000028</v>
      </c>
      <c r="B2811" s="9">
        <v>71</v>
      </c>
      <c r="C2811" s="9" t="s">
        <v>175</v>
      </c>
      <c r="D2811" s="9" t="s">
        <v>123</v>
      </c>
      <c r="E2811" s="9" t="s">
        <v>144</v>
      </c>
      <c r="F2811" s="9">
        <v>1.4</v>
      </c>
      <c r="G2811" s="9">
        <v>0.97999999999999987</v>
      </c>
      <c r="H2811" s="9" t="s">
        <v>140</v>
      </c>
      <c r="I2811" s="9" t="s">
        <v>141</v>
      </c>
      <c r="J2811" s="9">
        <f>Data[[#This Row],[Miqdar]]*Data[[#This Row],[Qiymət]]</f>
        <v>99.399999999999991</v>
      </c>
      <c r="K2811" s="9">
        <f>Data[[#This Row],[Məbləğ]]-Data[[#This Row],[Maya]]*Data[[#This Row],[Miqdar]]</f>
        <v>29.820000000000007</v>
      </c>
      <c r="O2811"/>
      <c r="P2811"/>
    </row>
    <row r="2812" spans="1:16" x14ac:dyDescent="0.35">
      <c r="A2812" s="15">
        <v>44309.365900000281</v>
      </c>
      <c r="B2812" s="9">
        <v>60</v>
      </c>
      <c r="C2812" s="9" t="s">
        <v>175</v>
      </c>
      <c r="D2812" s="9" t="s">
        <v>123</v>
      </c>
      <c r="E2812" s="9" t="s">
        <v>144</v>
      </c>
      <c r="F2812" s="9">
        <v>1.4</v>
      </c>
      <c r="G2812" s="9">
        <v>0.97999999999999987</v>
      </c>
      <c r="H2812" s="9" t="s">
        <v>140</v>
      </c>
      <c r="I2812" s="9" t="s">
        <v>141</v>
      </c>
      <c r="J2812" s="9">
        <f>Data[[#This Row],[Miqdar]]*Data[[#This Row],[Qiymət]]</f>
        <v>84</v>
      </c>
      <c r="K2812" s="9">
        <f>Data[[#This Row],[Məbləğ]]-Data[[#This Row],[Maya]]*Data[[#This Row],[Miqdar]]</f>
        <v>25.20000000000001</v>
      </c>
      <c r="O2812"/>
      <c r="P2812"/>
    </row>
    <row r="2813" spans="1:16" x14ac:dyDescent="0.35">
      <c r="A2813" s="15">
        <v>44309.409200000278</v>
      </c>
      <c r="B2813" s="9">
        <v>78</v>
      </c>
      <c r="C2813" s="9" t="s">
        <v>175</v>
      </c>
      <c r="D2813" s="9" t="s">
        <v>123</v>
      </c>
      <c r="E2813" s="9" t="s">
        <v>144</v>
      </c>
      <c r="F2813" s="9">
        <v>1.4</v>
      </c>
      <c r="G2813" s="9">
        <v>0.97999999999999987</v>
      </c>
      <c r="H2813" s="9" t="s">
        <v>140</v>
      </c>
      <c r="I2813" s="9" t="s">
        <v>179</v>
      </c>
      <c r="J2813" s="9">
        <f>Data[[#This Row],[Miqdar]]*Data[[#This Row],[Qiymət]]</f>
        <v>109.19999999999999</v>
      </c>
      <c r="K2813" s="9">
        <f>Data[[#This Row],[Məbləğ]]-Data[[#This Row],[Maya]]*Data[[#This Row],[Miqdar]]</f>
        <v>32.760000000000005</v>
      </c>
      <c r="O2813"/>
      <c r="P2813"/>
    </row>
    <row r="2814" spans="1:16" x14ac:dyDescent="0.35">
      <c r="A2814" s="15">
        <v>44309.444800000281</v>
      </c>
      <c r="B2814" s="9">
        <v>78</v>
      </c>
      <c r="C2814" s="9" t="s">
        <v>3</v>
      </c>
      <c r="D2814" s="9" t="s">
        <v>143</v>
      </c>
      <c r="E2814" s="9" t="s">
        <v>153</v>
      </c>
      <c r="F2814" s="9">
        <v>1</v>
      </c>
      <c r="G2814" s="9">
        <v>0.6</v>
      </c>
      <c r="H2814" s="9" t="s">
        <v>154</v>
      </c>
      <c r="I2814" s="9" t="s">
        <v>161</v>
      </c>
      <c r="J2814" s="9">
        <f>Data[[#This Row],[Miqdar]]*Data[[#This Row],[Qiymət]]</f>
        <v>78</v>
      </c>
      <c r="K2814" s="9">
        <f>Data[[#This Row],[Məbləğ]]-Data[[#This Row],[Maya]]*Data[[#This Row],[Miqdar]]</f>
        <v>31.200000000000003</v>
      </c>
      <c r="O2814"/>
      <c r="P2814"/>
    </row>
    <row r="2815" spans="1:16" x14ac:dyDescent="0.35">
      <c r="A2815" s="15">
        <v>44309.489600000285</v>
      </c>
      <c r="B2815" s="9">
        <v>73</v>
      </c>
      <c r="C2815" s="9" t="s">
        <v>3</v>
      </c>
      <c r="D2815" s="9" t="s">
        <v>143</v>
      </c>
      <c r="E2815" s="9" t="s">
        <v>169</v>
      </c>
      <c r="F2815" s="9">
        <v>2.5</v>
      </c>
      <c r="G2815" s="9">
        <v>1.25</v>
      </c>
      <c r="H2815" s="9" t="s">
        <v>136</v>
      </c>
      <c r="I2815" s="9" t="s">
        <v>145</v>
      </c>
      <c r="J2815" s="9">
        <f>Data[[#This Row],[Miqdar]]*Data[[#This Row],[Qiymət]]</f>
        <v>182.5</v>
      </c>
      <c r="K2815" s="9">
        <f>Data[[#This Row],[Məbləğ]]-Data[[#This Row],[Maya]]*Data[[#This Row],[Miqdar]]</f>
        <v>91.25</v>
      </c>
      <c r="O2815"/>
      <c r="P2815"/>
    </row>
    <row r="2816" spans="1:16" x14ac:dyDescent="0.35">
      <c r="A2816" s="15">
        <v>44309.531500000281</v>
      </c>
      <c r="B2816" s="9">
        <v>72</v>
      </c>
      <c r="C2816" s="9" t="s">
        <v>16</v>
      </c>
      <c r="D2816" s="9" t="s">
        <v>143</v>
      </c>
      <c r="E2816" s="9" t="s">
        <v>169</v>
      </c>
      <c r="F2816" s="9">
        <v>2.5</v>
      </c>
      <c r="G2816" s="9">
        <v>1.25</v>
      </c>
      <c r="H2816" s="9" t="s">
        <v>136</v>
      </c>
      <c r="I2816" s="9" t="s">
        <v>145</v>
      </c>
      <c r="J2816" s="9">
        <f>Data[[#This Row],[Miqdar]]*Data[[#This Row],[Qiymət]]</f>
        <v>180</v>
      </c>
      <c r="K2816" s="9">
        <f>Data[[#This Row],[Məbləğ]]-Data[[#This Row],[Maya]]*Data[[#This Row],[Miqdar]]</f>
        <v>90</v>
      </c>
      <c r="O2816"/>
      <c r="P2816"/>
    </row>
    <row r="2817" spans="1:16" x14ac:dyDescent="0.35">
      <c r="A2817" s="15">
        <v>44309.570300000283</v>
      </c>
      <c r="B2817" s="9">
        <v>61</v>
      </c>
      <c r="C2817" s="9" t="s">
        <v>16</v>
      </c>
      <c r="D2817" s="9" t="s">
        <v>143</v>
      </c>
      <c r="E2817" s="9" t="s">
        <v>169</v>
      </c>
      <c r="F2817" s="9">
        <v>2.5</v>
      </c>
      <c r="G2817" s="9">
        <v>1.25</v>
      </c>
      <c r="H2817" s="9" t="s">
        <v>136</v>
      </c>
      <c r="I2817" s="9" t="s">
        <v>155</v>
      </c>
      <c r="J2817" s="9">
        <f>Data[[#This Row],[Miqdar]]*Data[[#This Row],[Qiymət]]</f>
        <v>152.5</v>
      </c>
      <c r="K2817" s="9">
        <f>Data[[#This Row],[Məbləğ]]-Data[[#This Row],[Maya]]*Data[[#This Row],[Miqdar]]</f>
        <v>76.25</v>
      </c>
      <c r="O2817"/>
      <c r="P2817"/>
    </row>
    <row r="2818" spans="1:16" x14ac:dyDescent="0.35">
      <c r="A2818" s="15">
        <v>44309.615200000284</v>
      </c>
      <c r="B2818" s="9">
        <v>62</v>
      </c>
      <c r="C2818" s="9" t="s">
        <v>16</v>
      </c>
      <c r="D2818" s="9" t="s">
        <v>143</v>
      </c>
      <c r="E2818" s="9" t="s">
        <v>169</v>
      </c>
      <c r="F2818" s="9">
        <v>2.5</v>
      </c>
      <c r="G2818" s="9">
        <v>1.25</v>
      </c>
      <c r="H2818" s="9" t="s">
        <v>136</v>
      </c>
      <c r="I2818" s="9" t="s">
        <v>155</v>
      </c>
      <c r="J2818" s="9">
        <f>Data[[#This Row],[Miqdar]]*Data[[#This Row],[Qiymət]]</f>
        <v>155</v>
      </c>
      <c r="K2818" s="9">
        <f>Data[[#This Row],[Məbləğ]]-Data[[#This Row],[Maya]]*Data[[#This Row],[Miqdar]]</f>
        <v>77.5</v>
      </c>
      <c r="O2818"/>
      <c r="P2818"/>
    </row>
    <row r="2819" spans="1:16" x14ac:dyDescent="0.35">
      <c r="A2819" s="15">
        <v>44309.652700000282</v>
      </c>
      <c r="B2819" s="9">
        <v>76</v>
      </c>
      <c r="C2819" s="9" t="s">
        <v>142</v>
      </c>
      <c r="D2819" s="9" t="s">
        <v>143</v>
      </c>
      <c r="E2819" s="9" t="s">
        <v>169</v>
      </c>
      <c r="F2819" s="9">
        <v>2.5</v>
      </c>
      <c r="G2819" s="9">
        <v>1.25</v>
      </c>
      <c r="H2819" s="9" t="s">
        <v>136</v>
      </c>
      <c r="I2819" s="9" t="s">
        <v>155</v>
      </c>
      <c r="J2819" s="9">
        <f>Data[[#This Row],[Miqdar]]*Data[[#This Row],[Qiymət]]</f>
        <v>190</v>
      </c>
      <c r="K2819" s="9">
        <f>Data[[#This Row],[Məbləğ]]-Data[[#This Row],[Maya]]*Data[[#This Row],[Miqdar]]</f>
        <v>95</v>
      </c>
      <c r="O2819"/>
      <c r="P2819"/>
    </row>
    <row r="2820" spans="1:16" x14ac:dyDescent="0.35">
      <c r="A2820" s="15">
        <v>44309.697700000281</v>
      </c>
      <c r="B2820" s="9">
        <v>84</v>
      </c>
      <c r="C2820" s="9" t="s">
        <v>138</v>
      </c>
      <c r="D2820" s="9" t="s">
        <v>123</v>
      </c>
      <c r="E2820" s="9" t="s">
        <v>164</v>
      </c>
      <c r="F2820" s="9">
        <v>6.6</v>
      </c>
      <c r="G2820" s="9">
        <v>5.2799999999999994</v>
      </c>
      <c r="H2820" s="9" t="s">
        <v>154</v>
      </c>
      <c r="I2820" s="9" t="s">
        <v>137</v>
      </c>
      <c r="J2820" s="9">
        <f>Data[[#This Row],[Miqdar]]*Data[[#This Row],[Qiymət]]</f>
        <v>554.4</v>
      </c>
      <c r="K2820" s="9">
        <f>Data[[#This Row],[Məbləğ]]-Data[[#This Row],[Maya]]*Data[[#This Row],[Miqdar]]</f>
        <v>110.88000000000005</v>
      </c>
      <c r="O2820"/>
      <c r="P2820"/>
    </row>
    <row r="2821" spans="1:16" x14ac:dyDescent="0.35">
      <c r="A2821" s="15">
        <v>44309.732900000279</v>
      </c>
      <c r="B2821" s="9">
        <v>76</v>
      </c>
      <c r="C2821" s="9" t="s">
        <v>138</v>
      </c>
      <c r="D2821" s="9" t="s">
        <v>123</v>
      </c>
      <c r="E2821" s="9" t="s">
        <v>164</v>
      </c>
      <c r="F2821" s="9">
        <v>6.6</v>
      </c>
      <c r="G2821" s="9">
        <v>5.2799999999999994</v>
      </c>
      <c r="H2821" s="9" t="s">
        <v>154</v>
      </c>
      <c r="I2821" s="9" t="s">
        <v>141</v>
      </c>
      <c r="J2821" s="9">
        <f>Data[[#This Row],[Miqdar]]*Data[[#This Row],[Qiymət]]</f>
        <v>501.59999999999997</v>
      </c>
      <c r="K2821" s="9">
        <f>Data[[#This Row],[Məbləğ]]-Data[[#This Row],[Maya]]*Data[[#This Row],[Miqdar]]</f>
        <v>100.32</v>
      </c>
      <c r="O2821"/>
      <c r="P2821"/>
    </row>
    <row r="2822" spans="1:16" x14ac:dyDescent="0.35">
      <c r="A2822" s="15">
        <v>44309.77490000028</v>
      </c>
      <c r="B2822" s="9">
        <v>65</v>
      </c>
      <c r="C2822" s="9" t="s">
        <v>36</v>
      </c>
      <c r="D2822" s="9" t="s">
        <v>123</v>
      </c>
      <c r="E2822" s="9" t="s">
        <v>159</v>
      </c>
      <c r="F2822" s="9">
        <v>1.5</v>
      </c>
      <c r="G2822" s="9">
        <v>0.9</v>
      </c>
      <c r="H2822" s="9" t="s">
        <v>154</v>
      </c>
      <c r="I2822" s="9" t="s">
        <v>176</v>
      </c>
      <c r="J2822" s="9">
        <f>Data[[#This Row],[Miqdar]]*Data[[#This Row],[Qiymət]]</f>
        <v>97.5</v>
      </c>
      <c r="K2822" s="9">
        <f>Data[[#This Row],[Məbləğ]]-Data[[#This Row],[Maya]]*Data[[#This Row],[Miqdar]]</f>
        <v>39</v>
      </c>
      <c r="O2822"/>
      <c r="P2822"/>
    </row>
    <row r="2823" spans="1:16" x14ac:dyDescent="0.35">
      <c r="A2823" s="15">
        <v>44309.813600000278</v>
      </c>
      <c r="B2823" s="9">
        <v>62</v>
      </c>
      <c r="C2823" s="9" t="s">
        <v>200</v>
      </c>
      <c r="D2823" s="9" t="s">
        <v>122</v>
      </c>
      <c r="E2823" s="9" t="s">
        <v>144</v>
      </c>
      <c r="F2823" s="9">
        <v>1.4</v>
      </c>
      <c r="G2823" s="9">
        <v>0.97999999999999987</v>
      </c>
      <c r="H2823" s="9" t="s">
        <v>140</v>
      </c>
      <c r="I2823" s="9" t="s">
        <v>174</v>
      </c>
      <c r="J2823" s="9">
        <f>Data[[#This Row],[Miqdar]]*Data[[#This Row],[Qiymət]]</f>
        <v>86.8</v>
      </c>
      <c r="K2823" s="9">
        <f>Data[[#This Row],[Məbləğ]]-Data[[#This Row],[Maya]]*Data[[#This Row],[Miqdar]]</f>
        <v>26.040000000000006</v>
      </c>
      <c r="O2823"/>
      <c r="P2823"/>
    </row>
    <row r="2824" spans="1:16" x14ac:dyDescent="0.35">
      <c r="A2824" s="15">
        <v>44309.855400000277</v>
      </c>
      <c r="B2824" s="9">
        <v>68</v>
      </c>
      <c r="C2824" s="9" t="s">
        <v>8</v>
      </c>
      <c r="D2824" s="9" t="s">
        <v>122</v>
      </c>
      <c r="E2824" s="9" t="s">
        <v>181</v>
      </c>
      <c r="F2824" s="9">
        <v>0.9</v>
      </c>
      <c r="G2824" s="9">
        <v>0.63</v>
      </c>
      <c r="H2824" s="9" t="s">
        <v>140</v>
      </c>
      <c r="I2824" s="9" t="s">
        <v>174</v>
      </c>
      <c r="J2824" s="9">
        <f>Data[[#This Row],[Miqdar]]*Data[[#This Row],[Qiymət]]</f>
        <v>61.2</v>
      </c>
      <c r="K2824" s="9">
        <f>Data[[#This Row],[Məbləğ]]-Data[[#This Row],[Maya]]*Data[[#This Row],[Miqdar]]</f>
        <v>18.36</v>
      </c>
      <c r="O2824"/>
      <c r="P2824"/>
    </row>
    <row r="2825" spans="1:16" x14ac:dyDescent="0.35">
      <c r="A2825" s="15">
        <v>44309.90020000028</v>
      </c>
      <c r="B2825" s="9">
        <v>76</v>
      </c>
      <c r="C2825" s="9" t="s">
        <v>11</v>
      </c>
      <c r="D2825" s="9" t="s">
        <v>122</v>
      </c>
      <c r="E2825" s="9" t="s">
        <v>159</v>
      </c>
      <c r="F2825" s="9">
        <v>1.5</v>
      </c>
      <c r="G2825" s="9">
        <v>0.9</v>
      </c>
      <c r="H2825" s="9" t="s">
        <v>154</v>
      </c>
      <c r="I2825" s="9" t="s">
        <v>194</v>
      </c>
      <c r="J2825" s="9">
        <f>Data[[#This Row],[Miqdar]]*Data[[#This Row],[Qiymət]]</f>
        <v>114</v>
      </c>
      <c r="K2825" s="9">
        <f>Data[[#This Row],[Məbləğ]]-Data[[#This Row],[Maya]]*Data[[#This Row],[Miqdar]]</f>
        <v>45.599999999999994</v>
      </c>
      <c r="O2825"/>
      <c r="P2825"/>
    </row>
    <row r="2826" spans="1:16" x14ac:dyDescent="0.35">
      <c r="A2826" s="15">
        <v>44309.940200000281</v>
      </c>
      <c r="B2826" s="9">
        <v>67</v>
      </c>
      <c r="C2826" s="9" t="s">
        <v>11</v>
      </c>
      <c r="D2826" s="9" t="s">
        <v>122</v>
      </c>
      <c r="E2826" s="9" t="s">
        <v>135</v>
      </c>
      <c r="F2826" s="9">
        <v>2.5</v>
      </c>
      <c r="G2826" s="9">
        <v>1.25</v>
      </c>
      <c r="H2826" s="9" t="s">
        <v>136</v>
      </c>
      <c r="I2826" s="9" t="s">
        <v>194</v>
      </c>
      <c r="J2826" s="9">
        <f>Data[[#This Row],[Miqdar]]*Data[[#This Row],[Qiymət]]</f>
        <v>167.5</v>
      </c>
      <c r="K2826" s="9">
        <f>Data[[#This Row],[Məbləğ]]-Data[[#This Row],[Maya]]*Data[[#This Row],[Miqdar]]</f>
        <v>83.75</v>
      </c>
      <c r="O2826"/>
      <c r="P2826"/>
    </row>
    <row r="2827" spans="1:16" x14ac:dyDescent="0.35">
      <c r="A2827" s="15">
        <v>44309.984400000278</v>
      </c>
      <c r="B2827" s="9">
        <v>55</v>
      </c>
      <c r="C2827" s="9" t="s">
        <v>11</v>
      </c>
      <c r="D2827" s="9" t="s">
        <v>122</v>
      </c>
      <c r="E2827" s="9" t="s">
        <v>182</v>
      </c>
      <c r="F2827" s="9">
        <v>3.4</v>
      </c>
      <c r="G2827" s="9">
        <v>2.38</v>
      </c>
      <c r="H2827" s="9" t="s">
        <v>136</v>
      </c>
      <c r="I2827" s="9" t="s">
        <v>174</v>
      </c>
      <c r="J2827" s="9">
        <f>Data[[#This Row],[Miqdar]]*Data[[#This Row],[Qiymət]]</f>
        <v>187</v>
      </c>
      <c r="K2827" s="9">
        <f>Data[[#This Row],[Məbləğ]]-Data[[#This Row],[Maya]]*Data[[#This Row],[Miqdar]]</f>
        <v>56.099999999999994</v>
      </c>
      <c r="O2827"/>
      <c r="P2827"/>
    </row>
    <row r="2828" spans="1:16" x14ac:dyDescent="0.35">
      <c r="A2828" s="15">
        <v>44310.02260000028</v>
      </c>
      <c r="B2828" s="9">
        <v>78</v>
      </c>
      <c r="C2828" s="9" t="s">
        <v>11</v>
      </c>
      <c r="D2828" s="9" t="s">
        <v>122</v>
      </c>
      <c r="E2828" s="9" t="s">
        <v>171</v>
      </c>
      <c r="F2828" s="9">
        <v>2.8</v>
      </c>
      <c r="G2828" s="9">
        <v>1.6799999999999997</v>
      </c>
      <c r="H2828" s="9" t="s">
        <v>136</v>
      </c>
      <c r="I2828" s="9" t="s">
        <v>174</v>
      </c>
      <c r="J2828" s="9">
        <f>Data[[#This Row],[Miqdar]]*Data[[#This Row],[Qiymət]]</f>
        <v>218.39999999999998</v>
      </c>
      <c r="K2828" s="9">
        <f>Data[[#This Row],[Məbləğ]]-Data[[#This Row],[Maya]]*Data[[#This Row],[Miqdar]]</f>
        <v>87.360000000000014</v>
      </c>
      <c r="O2828"/>
      <c r="P2828"/>
    </row>
    <row r="2829" spans="1:16" x14ac:dyDescent="0.35">
      <c r="A2829" s="15">
        <v>44310.061100000283</v>
      </c>
      <c r="B2829" s="9">
        <v>51</v>
      </c>
      <c r="C2829" s="9" t="s">
        <v>16</v>
      </c>
      <c r="D2829" s="9" t="s">
        <v>143</v>
      </c>
      <c r="E2829" s="9" t="s">
        <v>150</v>
      </c>
      <c r="F2829" s="9">
        <v>3.3</v>
      </c>
      <c r="G2829" s="9">
        <v>2.6399999999999997</v>
      </c>
      <c r="H2829" s="9" t="s">
        <v>136</v>
      </c>
      <c r="I2829" s="9" t="s">
        <v>145</v>
      </c>
      <c r="J2829" s="9">
        <f>Data[[#This Row],[Miqdar]]*Data[[#This Row],[Qiymət]]</f>
        <v>168.29999999999998</v>
      </c>
      <c r="K2829" s="9">
        <f>Data[[#This Row],[Məbləğ]]-Data[[#This Row],[Maya]]*Data[[#This Row],[Miqdar]]</f>
        <v>33.659999999999997</v>
      </c>
      <c r="O2829"/>
      <c r="P2829"/>
    </row>
    <row r="2830" spans="1:16" x14ac:dyDescent="0.35">
      <c r="A2830" s="15">
        <v>44310.100400000279</v>
      </c>
      <c r="B2830" s="9">
        <v>68</v>
      </c>
      <c r="C2830" s="9" t="s">
        <v>28</v>
      </c>
      <c r="D2830" s="9" t="s">
        <v>143</v>
      </c>
      <c r="E2830" s="9" t="s">
        <v>184</v>
      </c>
      <c r="F2830" s="9">
        <v>1.8</v>
      </c>
      <c r="G2830" s="9">
        <v>1.08</v>
      </c>
      <c r="H2830" s="9" t="s">
        <v>154</v>
      </c>
      <c r="I2830" s="9" t="s">
        <v>161</v>
      </c>
      <c r="J2830" s="9">
        <f>Data[[#This Row],[Miqdar]]*Data[[#This Row],[Qiymət]]</f>
        <v>122.4</v>
      </c>
      <c r="K2830" s="9">
        <f>Data[[#This Row],[Məbləğ]]-Data[[#This Row],[Maya]]*Data[[#This Row],[Miqdar]]</f>
        <v>48.960000000000008</v>
      </c>
      <c r="O2830"/>
      <c r="P2830"/>
    </row>
    <row r="2831" spans="1:16" x14ac:dyDescent="0.35">
      <c r="A2831" s="15">
        <v>44310.136900000281</v>
      </c>
      <c r="B2831" s="9">
        <v>65</v>
      </c>
      <c r="C2831" s="9" t="s">
        <v>28</v>
      </c>
      <c r="D2831" s="9" t="s">
        <v>143</v>
      </c>
      <c r="E2831" s="9" t="s">
        <v>169</v>
      </c>
      <c r="F2831" s="9">
        <v>2.5</v>
      </c>
      <c r="G2831" s="9">
        <v>1.25</v>
      </c>
      <c r="H2831" s="9" t="s">
        <v>136</v>
      </c>
      <c r="I2831" s="9" t="s">
        <v>161</v>
      </c>
      <c r="J2831" s="9">
        <f>Data[[#This Row],[Miqdar]]*Data[[#This Row],[Qiymət]]</f>
        <v>162.5</v>
      </c>
      <c r="K2831" s="9">
        <f>Data[[#This Row],[Məbləğ]]-Data[[#This Row],[Maya]]*Data[[#This Row],[Miqdar]]</f>
        <v>81.25</v>
      </c>
      <c r="O2831"/>
      <c r="P2831"/>
    </row>
    <row r="2832" spans="1:16" x14ac:dyDescent="0.35">
      <c r="A2832" s="15">
        <v>44310.173900000278</v>
      </c>
      <c r="B2832" s="9">
        <v>68</v>
      </c>
      <c r="C2832" s="9" t="s">
        <v>138</v>
      </c>
      <c r="D2832" s="9" t="s">
        <v>123</v>
      </c>
      <c r="E2832" s="9" t="s">
        <v>164</v>
      </c>
      <c r="F2832" s="9">
        <v>6.6</v>
      </c>
      <c r="G2832" s="9">
        <v>5.2799999999999994</v>
      </c>
      <c r="H2832" s="9" t="s">
        <v>154</v>
      </c>
      <c r="I2832" s="9" t="s">
        <v>177</v>
      </c>
      <c r="J2832" s="9">
        <f>Data[[#This Row],[Miqdar]]*Data[[#This Row],[Qiymət]]</f>
        <v>448.79999999999995</v>
      </c>
      <c r="K2832" s="9">
        <f>Data[[#This Row],[Məbləğ]]-Data[[#This Row],[Maya]]*Data[[#This Row],[Miqdar]]</f>
        <v>89.759999999999991</v>
      </c>
      <c r="O2832"/>
      <c r="P2832"/>
    </row>
    <row r="2833" spans="1:16" x14ac:dyDescent="0.35">
      <c r="A2833" s="15">
        <v>44310.217500000275</v>
      </c>
      <c r="B2833" s="9">
        <v>68</v>
      </c>
      <c r="C2833" s="9" t="s">
        <v>6</v>
      </c>
      <c r="D2833" s="9" t="s">
        <v>121</v>
      </c>
      <c r="E2833" s="9" t="s">
        <v>182</v>
      </c>
      <c r="F2833" s="9">
        <v>3.4</v>
      </c>
      <c r="G2833" s="9">
        <v>2.38</v>
      </c>
      <c r="H2833" s="9" t="s">
        <v>136</v>
      </c>
      <c r="I2833" s="9" t="s">
        <v>196</v>
      </c>
      <c r="J2833" s="9">
        <f>Data[[#This Row],[Miqdar]]*Data[[#This Row],[Qiymət]]</f>
        <v>231.2</v>
      </c>
      <c r="K2833" s="9">
        <f>Data[[#This Row],[Məbləğ]]-Data[[#This Row],[Maya]]*Data[[#This Row],[Miqdar]]</f>
        <v>69.359999999999985</v>
      </c>
      <c r="O2833"/>
      <c r="P2833"/>
    </row>
    <row r="2834" spans="1:16" x14ac:dyDescent="0.35">
      <c r="A2834" s="15">
        <v>44310.262400000276</v>
      </c>
      <c r="B2834" s="9">
        <v>68</v>
      </c>
      <c r="C2834" s="9" t="s">
        <v>3</v>
      </c>
      <c r="D2834" s="9" t="s">
        <v>143</v>
      </c>
      <c r="E2834" s="9" t="s">
        <v>184</v>
      </c>
      <c r="F2834" s="9">
        <v>1.8</v>
      </c>
      <c r="G2834" s="9">
        <v>1.08</v>
      </c>
      <c r="H2834" s="9" t="s">
        <v>154</v>
      </c>
      <c r="I2834" s="9" t="s">
        <v>152</v>
      </c>
      <c r="J2834" s="9">
        <f>Data[[#This Row],[Miqdar]]*Data[[#This Row],[Qiymət]]</f>
        <v>122.4</v>
      </c>
      <c r="K2834" s="9">
        <f>Data[[#This Row],[Məbləğ]]-Data[[#This Row],[Maya]]*Data[[#This Row],[Miqdar]]</f>
        <v>48.960000000000008</v>
      </c>
      <c r="O2834"/>
      <c r="P2834"/>
    </row>
    <row r="2835" spans="1:16" x14ac:dyDescent="0.35">
      <c r="A2835" s="15">
        <v>44310.301100000273</v>
      </c>
      <c r="B2835" s="9">
        <v>72</v>
      </c>
      <c r="C2835" s="9" t="s">
        <v>142</v>
      </c>
      <c r="D2835" s="9" t="s">
        <v>143</v>
      </c>
      <c r="E2835" s="9" t="s">
        <v>150</v>
      </c>
      <c r="F2835" s="9">
        <v>3.3</v>
      </c>
      <c r="G2835" s="9">
        <v>2.6399999999999997</v>
      </c>
      <c r="H2835" s="9" t="s">
        <v>136</v>
      </c>
      <c r="I2835" s="9" t="s">
        <v>155</v>
      </c>
      <c r="J2835" s="9">
        <f>Data[[#This Row],[Miqdar]]*Data[[#This Row],[Qiymət]]</f>
        <v>237.6</v>
      </c>
      <c r="K2835" s="9">
        <f>Data[[#This Row],[Məbləğ]]-Data[[#This Row],[Maya]]*Data[[#This Row],[Miqdar]]</f>
        <v>47.52000000000001</v>
      </c>
      <c r="O2835"/>
      <c r="P2835"/>
    </row>
    <row r="2836" spans="1:16" x14ac:dyDescent="0.35">
      <c r="A2836" s="15">
        <v>44310.336600000272</v>
      </c>
      <c r="B2836" s="9">
        <v>78</v>
      </c>
      <c r="C2836" s="9" t="s">
        <v>156</v>
      </c>
      <c r="D2836" s="9" t="s">
        <v>124</v>
      </c>
      <c r="E2836" s="9" t="s">
        <v>186</v>
      </c>
      <c r="F2836" s="9">
        <v>1.4</v>
      </c>
      <c r="G2836" s="9">
        <v>0.97999999999999987</v>
      </c>
      <c r="H2836" s="9" t="s">
        <v>140</v>
      </c>
      <c r="I2836" s="9" t="s">
        <v>168</v>
      </c>
      <c r="J2836" s="9">
        <f>Data[[#This Row],[Miqdar]]*Data[[#This Row],[Qiymət]]</f>
        <v>109.19999999999999</v>
      </c>
      <c r="K2836" s="9">
        <f>Data[[#This Row],[Məbləğ]]-Data[[#This Row],[Maya]]*Data[[#This Row],[Miqdar]]</f>
        <v>32.760000000000005</v>
      </c>
      <c r="O2836"/>
      <c r="P2836"/>
    </row>
    <row r="2837" spans="1:16" x14ac:dyDescent="0.35">
      <c r="A2837" s="15">
        <v>44310.379900000269</v>
      </c>
      <c r="B2837" s="9">
        <v>76</v>
      </c>
      <c r="C2837" s="9" t="s">
        <v>187</v>
      </c>
      <c r="D2837" s="9" t="s">
        <v>124</v>
      </c>
      <c r="E2837" s="9" t="s">
        <v>146</v>
      </c>
      <c r="F2837" s="9">
        <v>1.7</v>
      </c>
      <c r="G2837" s="9">
        <v>0.85</v>
      </c>
      <c r="H2837" s="9" t="s">
        <v>140</v>
      </c>
      <c r="I2837" s="9" t="s">
        <v>192</v>
      </c>
      <c r="J2837" s="9">
        <f>Data[[#This Row],[Miqdar]]*Data[[#This Row],[Qiymət]]</f>
        <v>129.19999999999999</v>
      </c>
      <c r="K2837" s="9">
        <f>Data[[#This Row],[Məbləğ]]-Data[[#This Row],[Maya]]*Data[[#This Row],[Miqdar]]</f>
        <v>64.599999999999994</v>
      </c>
      <c r="O2837"/>
      <c r="P2837"/>
    </row>
    <row r="2838" spans="1:16" x14ac:dyDescent="0.35">
      <c r="A2838" s="15">
        <v>44310.415400000267</v>
      </c>
      <c r="B2838" s="9">
        <v>62</v>
      </c>
      <c r="C2838" s="9" t="s">
        <v>28</v>
      </c>
      <c r="D2838" s="9" t="s">
        <v>143</v>
      </c>
      <c r="E2838" s="9" t="s">
        <v>146</v>
      </c>
      <c r="F2838" s="9">
        <v>1.7</v>
      </c>
      <c r="G2838" s="9">
        <v>0.85</v>
      </c>
      <c r="H2838" s="9" t="s">
        <v>140</v>
      </c>
      <c r="I2838" s="9" t="s">
        <v>145</v>
      </c>
      <c r="J2838" s="9">
        <f>Data[[#This Row],[Miqdar]]*Data[[#This Row],[Qiymət]]</f>
        <v>105.39999999999999</v>
      </c>
      <c r="K2838" s="9">
        <f>Data[[#This Row],[Məbləğ]]-Data[[#This Row],[Maya]]*Data[[#This Row],[Miqdar]]</f>
        <v>52.699999999999996</v>
      </c>
      <c r="O2838"/>
      <c r="P2838"/>
    </row>
    <row r="2839" spans="1:16" x14ac:dyDescent="0.35">
      <c r="A2839" s="15">
        <v>44310.457200000266</v>
      </c>
      <c r="B2839" s="9">
        <v>69</v>
      </c>
      <c r="C2839" s="9" t="s">
        <v>16</v>
      </c>
      <c r="D2839" s="9" t="s">
        <v>143</v>
      </c>
      <c r="E2839" s="9" t="s">
        <v>146</v>
      </c>
      <c r="F2839" s="9">
        <v>1.7</v>
      </c>
      <c r="G2839" s="9">
        <v>0.85</v>
      </c>
      <c r="H2839" s="9" t="s">
        <v>140</v>
      </c>
      <c r="I2839" s="9" t="s">
        <v>155</v>
      </c>
      <c r="J2839" s="9">
        <f>Data[[#This Row],[Miqdar]]*Data[[#This Row],[Qiymət]]</f>
        <v>117.3</v>
      </c>
      <c r="K2839" s="9">
        <f>Data[[#This Row],[Məbləğ]]-Data[[#This Row],[Maya]]*Data[[#This Row],[Miqdar]]</f>
        <v>58.65</v>
      </c>
      <c r="O2839"/>
      <c r="P2839"/>
    </row>
    <row r="2840" spans="1:16" x14ac:dyDescent="0.35">
      <c r="A2840" s="15">
        <v>44310.499900000264</v>
      </c>
      <c r="B2840" s="9">
        <v>65</v>
      </c>
      <c r="C2840" s="9" t="s">
        <v>42</v>
      </c>
      <c r="D2840" s="9" t="s">
        <v>121</v>
      </c>
      <c r="E2840" s="9" t="s">
        <v>158</v>
      </c>
      <c r="F2840" s="9">
        <v>3.9</v>
      </c>
      <c r="G2840" s="9">
        <v>1.95</v>
      </c>
      <c r="H2840" s="9" t="s">
        <v>154</v>
      </c>
      <c r="I2840" s="9" t="s">
        <v>193</v>
      </c>
      <c r="J2840" s="9">
        <f>Data[[#This Row],[Miqdar]]*Data[[#This Row],[Qiymət]]</f>
        <v>253.5</v>
      </c>
      <c r="K2840" s="9">
        <f>Data[[#This Row],[Məbləğ]]-Data[[#This Row],[Maya]]*Data[[#This Row],[Miqdar]]</f>
        <v>126.75</v>
      </c>
      <c r="O2840"/>
      <c r="P2840"/>
    </row>
    <row r="2841" spans="1:16" x14ac:dyDescent="0.35">
      <c r="A2841" s="15">
        <v>44310.544900000263</v>
      </c>
      <c r="B2841" s="9">
        <v>68</v>
      </c>
      <c r="C2841" s="9" t="s">
        <v>167</v>
      </c>
      <c r="D2841" s="9" t="s">
        <v>149</v>
      </c>
      <c r="E2841" s="9" t="s">
        <v>135</v>
      </c>
      <c r="F2841" s="9">
        <v>2.5</v>
      </c>
      <c r="G2841" s="9">
        <v>1.25</v>
      </c>
      <c r="H2841" s="9" t="s">
        <v>136</v>
      </c>
      <c r="I2841" s="9" t="s">
        <v>199</v>
      </c>
      <c r="J2841" s="9">
        <f>Data[[#This Row],[Miqdar]]*Data[[#This Row],[Qiymət]]</f>
        <v>170</v>
      </c>
      <c r="K2841" s="9">
        <f>Data[[#This Row],[Məbləğ]]-Data[[#This Row],[Maya]]*Data[[#This Row],[Miqdar]]</f>
        <v>85</v>
      </c>
      <c r="O2841"/>
      <c r="P2841"/>
    </row>
    <row r="2842" spans="1:16" x14ac:dyDescent="0.35">
      <c r="A2842" s="15">
        <v>44310.586600000264</v>
      </c>
      <c r="B2842" s="9">
        <v>58</v>
      </c>
      <c r="C2842" s="9" t="s">
        <v>42</v>
      </c>
      <c r="D2842" s="9" t="s">
        <v>121</v>
      </c>
      <c r="E2842" s="9" t="s">
        <v>195</v>
      </c>
      <c r="F2842" s="9">
        <v>2</v>
      </c>
      <c r="G2842" s="9">
        <v>1.6</v>
      </c>
      <c r="H2842" s="9" t="s">
        <v>136</v>
      </c>
      <c r="I2842" s="9" t="s">
        <v>196</v>
      </c>
      <c r="J2842" s="9">
        <f>Data[[#This Row],[Miqdar]]*Data[[#This Row],[Qiymət]]</f>
        <v>116</v>
      </c>
      <c r="K2842" s="9">
        <f>Data[[#This Row],[Məbləğ]]-Data[[#This Row],[Maya]]*Data[[#This Row],[Miqdar]]</f>
        <v>23.199999999999989</v>
      </c>
      <c r="O2842"/>
      <c r="P2842"/>
    </row>
    <row r="2843" spans="1:16" x14ac:dyDescent="0.35">
      <c r="A2843" s="15">
        <v>44310.629200000265</v>
      </c>
      <c r="B2843" s="9">
        <v>74</v>
      </c>
      <c r="C2843" s="9" t="s">
        <v>187</v>
      </c>
      <c r="D2843" s="9" t="s">
        <v>124</v>
      </c>
      <c r="E2843" s="9" t="s">
        <v>195</v>
      </c>
      <c r="F2843" s="9">
        <v>2</v>
      </c>
      <c r="G2843" s="9">
        <v>1.6</v>
      </c>
      <c r="H2843" s="9" t="s">
        <v>136</v>
      </c>
      <c r="I2843" s="9" t="s">
        <v>163</v>
      </c>
      <c r="J2843" s="9">
        <f>Data[[#This Row],[Miqdar]]*Data[[#This Row],[Qiymət]]</f>
        <v>148</v>
      </c>
      <c r="K2843" s="9">
        <f>Data[[#This Row],[Məbləğ]]-Data[[#This Row],[Maya]]*Data[[#This Row],[Miqdar]]</f>
        <v>29.599999999999994</v>
      </c>
      <c r="O2843"/>
      <c r="P2843"/>
    </row>
    <row r="2844" spans="1:16" x14ac:dyDescent="0.35">
      <c r="A2844" s="15">
        <v>44310.669700000268</v>
      </c>
      <c r="B2844" s="9">
        <v>80</v>
      </c>
      <c r="C2844" s="9" t="s">
        <v>39</v>
      </c>
      <c r="D2844" s="9" t="s">
        <v>124</v>
      </c>
      <c r="E2844" s="9" t="s">
        <v>195</v>
      </c>
      <c r="F2844" s="9">
        <v>2</v>
      </c>
      <c r="G2844" s="9">
        <v>1.6</v>
      </c>
      <c r="H2844" s="9" t="s">
        <v>136</v>
      </c>
      <c r="I2844" s="9" t="s">
        <v>151</v>
      </c>
      <c r="J2844" s="9">
        <f>Data[[#This Row],[Miqdar]]*Data[[#This Row],[Qiymət]]</f>
        <v>160</v>
      </c>
      <c r="K2844" s="9">
        <f>Data[[#This Row],[Məbləğ]]-Data[[#This Row],[Maya]]*Data[[#This Row],[Miqdar]]</f>
        <v>32</v>
      </c>
      <c r="O2844"/>
      <c r="P2844"/>
    </row>
    <row r="2845" spans="1:16" x14ac:dyDescent="0.35">
      <c r="A2845" s="15">
        <v>44310.712000000269</v>
      </c>
      <c r="B2845" s="9">
        <v>62</v>
      </c>
      <c r="C2845" s="9" t="s">
        <v>175</v>
      </c>
      <c r="D2845" s="9" t="s">
        <v>123</v>
      </c>
      <c r="E2845" s="9" t="s">
        <v>195</v>
      </c>
      <c r="F2845" s="9">
        <v>2</v>
      </c>
      <c r="G2845" s="9">
        <v>1.6</v>
      </c>
      <c r="H2845" s="9" t="s">
        <v>136</v>
      </c>
      <c r="I2845" s="9" t="s">
        <v>179</v>
      </c>
      <c r="J2845" s="9">
        <f>Data[[#This Row],[Miqdar]]*Data[[#This Row],[Qiymət]]</f>
        <v>124</v>
      </c>
      <c r="K2845" s="9">
        <f>Data[[#This Row],[Məbləğ]]-Data[[#This Row],[Maya]]*Data[[#This Row],[Miqdar]]</f>
        <v>24.799999999999997</v>
      </c>
      <c r="O2845"/>
      <c r="P2845"/>
    </row>
    <row r="2846" spans="1:16" x14ac:dyDescent="0.35">
      <c r="A2846" s="15">
        <v>44310.75430000027</v>
      </c>
      <c r="B2846" s="9">
        <v>68</v>
      </c>
      <c r="C2846" s="9" t="s">
        <v>167</v>
      </c>
      <c r="D2846" s="9" t="s">
        <v>149</v>
      </c>
      <c r="E2846" s="9" t="s">
        <v>164</v>
      </c>
      <c r="F2846" s="9">
        <v>6.6</v>
      </c>
      <c r="G2846" s="9">
        <v>5.2799999999999994</v>
      </c>
      <c r="H2846" s="9" t="s">
        <v>154</v>
      </c>
      <c r="I2846" s="9" t="s">
        <v>199</v>
      </c>
      <c r="J2846" s="9">
        <f>Data[[#This Row],[Miqdar]]*Data[[#This Row],[Qiymət]]</f>
        <v>448.79999999999995</v>
      </c>
      <c r="K2846" s="9">
        <f>Data[[#This Row],[Məbləğ]]-Data[[#This Row],[Maya]]*Data[[#This Row],[Miqdar]]</f>
        <v>89.759999999999991</v>
      </c>
      <c r="O2846"/>
      <c r="P2846"/>
    </row>
    <row r="2847" spans="1:16" x14ac:dyDescent="0.35">
      <c r="A2847" s="15">
        <v>44310.791200000269</v>
      </c>
      <c r="B2847" s="9">
        <v>81</v>
      </c>
      <c r="C2847" s="9" t="s">
        <v>20</v>
      </c>
      <c r="D2847" s="9" t="s">
        <v>121</v>
      </c>
      <c r="E2847" s="9" t="s">
        <v>188</v>
      </c>
      <c r="F2847" s="9">
        <v>2.4</v>
      </c>
      <c r="G2847" s="9">
        <v>1.6800000000000002</v>
      </c>
      <c r="H2847" s="9" t="s">
        <v>154</v>
      </c>
      <c r="I2847" s="9" t="s">
        <v>193</v>
      </c>
      <c r="J2847" s="9">
        <f>Data[[#This Row],[Miqdar]]*Data[[#This Row],[Qiymət]]</f>
        <v>194.4</v>
      </c>
      <c r="K2847" s="9">
        <f>Data[[#This Row],[Məbləğ]]-Data[[#This Row],[Maya]]*Data[[#This Row],[Miqdar]]</f>
        <v>58.319999999999993</v>
      </c>
      <c r="O2847"/>
      <c r="P2847"/>
    </row>
    <row r="2848" spans="1:16" x14ac:dyDescent="0.35">
      <c r="A2848" s="15">
        <v>44310.834900000271</v>
      </c>
      <c r="B2848" s="9">
        <v>66</v>
      </c>
      <c r="C2848" s="9" t="s">
        <v>42</v>
      </c>
      <c r="D2848" s="9" t="s">
        <v>121</v>
      </c>
      <c r="E2848" s="9" t="s">
        <v>188</v>
      </c>
      <c r="F2848" s="9">
        <v>2.4</v>
      </c>
      <c r="G2848" s="9">
        <v>1.6800000000000002</v>
      </c>
      <c r="H2848" s="9" t="s">
        <v>154</v>
      </c>
      <c r="I2848" s="9" t="s">
        <v>183</v>
      </c>
      <c r="J2848" s="9">
        <f>Data[[#This Row],[Miqdar]]*Data[[#This Row],[Qiymət]]</f>
        <v>158.4</v>
      </c>
      <c r="K2848" s="9">
        <f>Data[[#This Row],[Məbləğ]]-Data[[#This Row],[Maya]]*Data[[#This Row],[Miqdar]]</f>
        <v>47.519999999999996</v>
      </c>
      <c r="O2848"/>
      <c r="P2848"/>
    </row>
    <row r="2849" spans="1:16" x14ac:dyDescent="0.35">
      <c r="A2849" s="15">
        <v>44310.872000000272</v>
      </c>
      <c r="B2849" s="9">
        <v>65</v>
      </c>
      <c r="C2849" s="9" t="s">
        <v>6</v>
      </c>
      <c r="D2849" s="9" t="s">
        <v>121</v>
      </c>
      <c r="E2849" s="9" t="s">
        <v>188</v>
      </c>
      <c r="F2849" s="9">
        <v>2.4</v>
      </c>
      <c r="G2849" s="9">
        <v>1.6800000000000002</v>
      </c>
      <c r="H2849" s="9" t="s">
        <v>154</v>
      </c>
      <c r="I2849" s="9" t="s">
        <v>147</v>
      </c>
      <c r="J2849" s="9">
        <f>Data[[#This Row],[Miqdar]]*Data[[#This Row],[Qiymət]]</f>
        <v>156</v>
      </c>
      <c r="K2849" s="9">
        <f>Data[[#This Row],[Məbləğ]]-Data[[#This Row],[Maya]]*Data[[#This Row],[Miqdar]]</f>
        <v>46.799999999999983</v>
      </c>
      <c r="O2849"/>
      <c r="P2849"/>
    </row>
    <row r="2850" spans="1:16" x14ac:dyDescent="0.35">
      <c r="A2850" s="15">
        <v>44310.91530000027</v>
      </c>
      <c r="B2850" s="9">
        <v>65</v>
      </c>
      <c r="C2850" s="9" t="s">
        <v>138</v>
      </c>
      <c r="D2850" s="9" t="s">
        <v>123</v>
      </c>
      <c r="E2850" s="9" t="s">
        <v>146</v>
      </c>
      <c r="F2850" s="9">
        <v>1.7</v>
      </c>
      <c r="G2850" s="9">
        <v>0.85</v>
      </c>
      <c r="H2850" s="9" t="s">
        <v>140</v>
      </c>
      <c r="I2850" s="9" t="s">
        <v>137</v>
      </c>
      <c r="J2850" s="9">
        <f>Data[[#This Row],[Miqdar]]*Data[[#This Row],[Qiymət]]</f>
        <v>110.5</v>
      </c>
      <c r="K2850" s="9">
        <f>Data[[#This Row],[Məbləğ]]-Data[[#This Row],[Maya]]*Data[[#This Row],[Miqdar]]</f>
        <v>55.25</v>
      </c>
      <c r="O2850"/>
      <c r="P2850"/>
    </row>
    <row r="2851" spans="1:16" x14ac:dyDescent="0.35">
      <c r="A2851" s="15">
        <v>44310.951700000267</v>
      </c>
      <c r="B2851" s="9">
        <v>76</v>
      </c>
      <c r="C2851" s="9" t="s">
        <v>138</v>
      </c>
      <c r="D2851" s="9" t="s">
        <v>123</v>
      </c>
      <c r="E2851" s="9" t="s">
        <v>184</v>
      </c>
      <c r="F2851" s="9">
        <v>1.8</v>
      </c>
      <c r="G2851" s="9">
        <v>1.08</v>
      </c>
      <c r="H2851" s="9" t="s">
        <v>154</v>
      </c>
      <c r="I2851" s="9" t="s">
        <v>179</v>
      </c>
      <c r="J2851" s="9">
        <f>Data[[#This Row],[Miqdar]]*Data[[#This Row],[Qiymət]]</f>
        <v>136.80000000000001</v>
      </c>
      <c r="K2851" s="9">
        <f>Data[[#This Row],[Məbləğ]]-Data[[#This Row],[Maya]]*Data[[#This Row],[Miqdar]]</f>
        <v>54.72</v>
      </c>
      <c r="O2851"/>
      <c r="P2851"/>
    </row>
    <row r="2852" spans="1:16" x14ac:dyDescent="0.35">
      <c r="A2852" s="15">
        <v>44310.995800000266</v>
      </c>
      <c r="B2852" s="9">
        <v>72</v>
      </c>
      <c r="C2852" s="9" t="s">
        <v>36</v>
      </c>
      <c r="D2852" s="9" t="s">
        <v>123</v>
      </c>
      <c r="E2852" s="9" t="s">
        <v>135</v>
      </c>
      <c r="F2852" s="9">
        <v>2.5</v>
      </c>
      <c r="G2852" s="9">
        <v>1.25</v>
      </c>
      <c r="H2852" s="9" t="s">
        <v>136</v>
      </c>
      <c r="I2852" s="9" t="s">
        <v>177</v>
      </c>
      <c r="J2852" s="9">
        <f>Data[[#This Row],[Miqdar]]*Data[[#This Row],[Qiymət]]</f>
        <v>180</v>
      </c>
      <c r="K2852" s="9">
        <f>Data[[#This Row],[Məbləğ]]-Data[[#This Row],[Maya]]*Data[[#This Row],[Miqdar]]</f>
        <v>90</v>
      </c>
      <c r="O2852"/>
      <c r="P2852"/>
    </row>
    <row r="2853" spans="1:16" x14ac:dyDescent="0.35">
      <c r="A2853" s="15">
        <v>44311.040200000265</v>
      </c>
      <c r="B2853" s="9">
        <v>76</v>
      </c>
      <c r="C2853" s="9" t="s">
        <v>36</v>
      </c>
      <c r="D2853" s="9" t="s">
        <v>123</v>
      </c>
      <c r="E2853" s="9" t="s">
        <v>135</v>
      </c>
      <c r="F2853" s="9">
        <v>2.5</v>
      </c>
      <c r="G2853" s="9">
        <v>1.25</v>
      </c>
      <c r="H2853" s="9" t="s">
        <v>136</v>
      </c>
      <c r="I2853" s="9" t="s">
        <v>179</v>
      </c>
      <c r="J2853" s="9">
        <f>Data[[#This Row],[Miqdar]]*Data[[#This Row],[Qiymət]]</f>
        <v>190</v>
      </c>
      <c r="K2853" s="9">
        <f>Data[[#This Row],[Məbləğ]]-Data[[#This Row],[Maya]]*Data[[#This Row],[Miqdar]]</f>
        <v>95</v>
      </c>
      <c r="O2853"/>
      <c r="P2853"/>
    </row>
    <row r="2854" spans="1:16" x14ac:dyDescent="0.35">
      <c r="A2854" s="15">
        <v>44311.084700000269</v>
      </c>
      <c r="B2854" s="9">
        <v>64</v>
      </c>
      <c r="C2854" s="9" t="s">
        <v>36</v>
      </c>
      <c r="D2854" s="9" t="s">
        <v>123</v>
      </c>
      <c r="E2854" s="9" t="s">
        <v>188</v>
      </c>
      <c r="F2854" s="9">
        <v>2.4</v>
      </c>
      <c r="G2854" s="9">
        <v>1.6800000000000002</v>
      </c>
      <c r="H2854" s="9" t="s">
        <v>154</v>
      </c>
      <c r="I2854" s="9" t="s">
        <v>179</v>
      </c>
      <c r="J2854" s="9">
        <f>Data[[#This Row],[Miqdar]]*Data[[#This Row],[Qiymət]]</f>
        <v>153.6</v>
      </c>
      <c r="K2854" s="9">
        <f>Data[[#This Row],[Məbləğ]]-Data[[#This Row],[Maya]]*Data[[#This Row],[Miqdar]]</f>
        <v>46.079999999999984</v>
      </c>
      <c r="O2854"/>
      <c r="P2854"/>
    </row>
    <row r="2855" spans="1:16" x14ac:dyDescent="0.35">
      <c r="A2855" s="15">
        <v>44311.12640000027</v>
      </c>
      <c r="B2855" s="9">
        <v>79</v>
      </c>
      <c r="C2855" s="9" t="s">
        <v>200</v>
      </c>
      <c r="D2855" s="9" t="s">
        <v>122</v>
      </c>
      <c r="E2855" s="9" t="s">
        <v>164</v>
      </c>
      <c r="F2855" s="9">
        <v>6.6</v>
      </c>
      <c r="G2855" s="9">
        <v>5.2799999999999994</v>
      </c>
      <c r="H2855" s="9" t="s">
        <v>154</v>
      </c>
      <c r="I2855" s="9" t="s">
        <v>174</v>
      </c>
      <c r="J2855" s="9">
        <f>Data[[#This Row],[Miqdar]]*Data[[#This Row],[Qiymət]]</f>
        <v>521.4</v>
      </c>
      <c r="K2855" s="9">
        <f>Data[[#This Row],[Məbləğ]]-Data[[#This Row],[Maya]]*Data[[#This Row],[Miqdar]]</f>
        <v>104.28000000000003</v>
      </c>
      <c r="O2855"/>
      <c r="P2855"/>
    </row>
    <row r="2856" spans="1:16" x14ac:dyDescent="0.35">
      <c r="A2856" s="15">
        <v>44311.168800000269</v>
      </c>
      <c r="B2856" s="9">
        <v>81</v>
      </c>
      <c r="C2856" s="9" t="s">
        <v>200</v>
      </c>
      <c r="D2856" s="9" t="s">
        <v>122</v>
      </c>
      <c r="E2856" s="9" t="s">
        <v>139</v>
      </c>
      <c r="F2856" s="9">
        <v>1.5</v>
      </c>
      <c r="G2856" s="9">
        <v>0.75</v>
      </c>
      <c r="H2856" s="9" t="s">
        <v>140</v>
      </c>
      <c r="I2856" s="9" t="s">
        <v>180</v>
      </c>
      <c r="J2856" s="9">
        <f>Data[[#This Row],[Miqdar]]*Data[[#This Row],[Qiymət]]</f>
        <v>121.5</v>
      </c>
      <c r="K2856" s="9">
        <f>Data[[#This Row],[Məbləğ]]-Data[[#This Row],[Maya]]*Data[[#This Row],[Miqdar]]</f>
        <v>60.75</v>
      </c>
      <c r="O2856"/>
      <c r="P2856"/>
    </row>
    <row r="2857" spans="1:16" x14ac:dyDescent="0.35">
      <c r="A2857" s="15">
        <v>44311.206800000269</v>
      </c>
      <c r="B2857" s="9">
        <v>76</v>
      </c>
      <c r="C2857" s="9" t="s">
        <v>8</v>
      </c>
      <c r="D2857" s="9" t="s">
        <v>122</v>
      </c>
      <c r="E2857" s="9" t="s">
        <v>171</v>
      </c>
      <c r="F2857" s="9">
        <v>2.8</v>
      </c>
      <c r="G2857" s="9">
        <v>1.6799999999999997</v>
      </c>
      <c r="H2857" s="9" t="s">
        <v>136</v>
      </c>
      <c r="I2857" s="9" t="s">
        <v>174</v>
      </c>
      <c r="J2857" s="9">
        <f>Data[[#This Row],[Miqdar]]*Data[[#This Row],[Qiymət]]</f>
        <v>212.79999999999998</v>
      </c>
      <c r="K2857" s="9">
        <f>Data[[#This Row],[Məbləğ]]-Data[[#This Row],[Maya]]*Data[[#This Row],[Miqdar]]</f>
        <v>85.12</v>
      </c>
      <c r="O2857"/>
      <c r="P2857"/>
    </row>
    <row r="2858" spans="1:16" x14ac:dyDescent="0.35">
      <c r="A2858" s="15">
        <v>44311.24220000027</v>
      </c>
      <c r="B2858" s="9">
        <v>67</v>
      </c>
      <c r="C2858" s="9" t="s">
        <v>8</v>
      </c>
      <c r="D2858" s="9" t="s">
        <v>122</v>
      </c>
      <c r="E2858" s="9" t="s">
        <v>144</v>
      </c>
      <c r="F2858" s="9">
        <v>1.4</v>
      </c>
      <c r="G2858" s="9">
        <v>0.97999999999999987</v>
      </c>
      <c r="H2858" s="9" t="s">
        <v>140</v>
      </c>
      <c r="I2858" s="9" t="s">
        <v>174</v>
      </c>
      <c r="J2858" s="9">
        <f>Data[[#This Row],[Miqdar]]*Data[[#This Row],[Qiymət]]</f>
        <v>93.8</v>
      </c>
      <c r="K2858" s="9">
        <f>Data[[#This Row],[Məbləğ]]-Data[[#This Row],[Maya]]*Data[[#This Row],[Miqdar]]</f>
        <v>28.14</v>
      </c>
      <c r="O2858"/>
      <c r="P2858"/>
    </row>
    <row r="2859" spans="1:16" x14ac:dyDescent="0.35">
      <c r="A2859" s="15">
        <v>44311.278300000267</v>
      </c>
      <c r="B2859" s="9">
        <v>78</v>
      </c>
      <c r="C2859" s="9" t="s">
        <v>8</v>
      </c>
      <c r="D2859" s="9" t="s">
        <v>122</v>
      </c>
      <c r="E2859" s="9" t="s">
        <v>144</v>
      </c>
      <c r="F2859" s="9">
        <v>1.4</v>
      </c>
      <c r="G2859" s="9">
        <v>0.97999999999999987</v>
      </c>
      <c r="H2859" s="9" t="s">
        <v>140</v>
      </c>
      <c r="I2859" s="9" t="s">
        <v>174</v>
      </c>
      <c r="J2859" s="9">
        <f>Data[[#This Row],[Miqdar]]*Data[[#This Row],[Qiymət]]</f>
        <v>109.19999999999999</v>
      </c>
      <c r="K2859" s="9">
        <f>Data[[#This Row],[Məbləğ]]-Data[[#This Row],[Maya]]*Data[[#This Row],[Miqdar]]</f>
        <v>32.760000000000005</v>
      </c>
      <c r="O2859"/>
      <c r="P2859"/>
    </row>
    <row r="2860" spans="1:16" x14ac:dyDescent="0.35">
      <c r="A2860" s="15">
        <v>44311.319000000265</v>
      </c>
      <c r="B2860" s="9">
        <v>68</v>
      </c>
      <c r="C2860" s="9" t="s">
        <v>11</v>
      </c>
      <c r="D2860" s="9" t="s">
        <v>122</v>
      </c>
      <c r="E2860" s="9" t="s">
        <v>135</v>
      </c>
      <c r="F2860" s="9">
        <v>2.5</v>
      </c>
      <c r="G2860" s="9">
        <v>1.25</v>
      </c>
      <c r="H2860" s="9" t="s">
        <v>136</v>
      </c>
      <c r="I2860" s="9" t="s">
        <v>194</v>
      </c>
      <c r="J2860" s="9">
        <f>Data[[#This Row],[Miqdar]]*Data[[#This Row],[Qiymət]]</f>
        <v>170</v>
      </c>
      <c r="K2860" s="9">
        <f>Data[[#This Row],[Məbləğ]]-Data[[#This Row],[Maya]]*Data[[#This Row],[Miqdar]]</f>
        <v>85</v>
      </c>
      <c r="O2860"/>
      <c r="P2860"/>
    </row>
    <row r="2861" spans="1:16" x14ac:dyDescent="0.35">
      <c r="A2861" s="15">
        <v>44311.357200000268</v>
      </c>
      <c r="B2861" s="9">
        <v>56</v>
      </c>
      <c r="C2861" s="9" t="s">
        <v>11</v>
      </c>
      <c r="D2861" s="9" t="s">
        <v>122</v>
      </c>
      <c r="E2861" s="9" t="s">
        <v>158</v>
      </c>
      <c r="F2861" s="9">
        <v>3.9</v>
      </c>
      <c r="G2861" s="9">
        <v>1.95</v>
      </c>
      <c r="H2861" s="9" t="s">
        <v>154</v>
      </c>
      <c r="I2861" s="9" t="s">
        <v>194</v>
      </c>
      <c r="J2861" s="9">
        <f>Data[[#This Row],[Miqdar]]*Data[[#This Row],[Qiymət]]</f>
        <v>218.4</v>
      </c>
      <c r="K2861" s="9">
        <f>Data[[#This Row],[Məbləğ]]-Data[[#This Row],[Maya]]*Data[[#This Row],[Miqdar]]</f>
        <v>109.2</v>
      </c>
      <c r="O2861"/>
      <c r="P2861"/>
    </row>
    <row r="2862" spans="1:16" x14ac:dyDescent="0.35">
      <c r="A2862" s="15">
        <v>44311.39340000027</v>
      </c>
      <c r="B2862" s="9">
        <v>73</v>
      </c>
      <c r="C2862" s="9" t="s">
        <v>11</v>
      </c>
      <c r="D2862" s="9" t="s">
        <v>122</v>
      </c>
      <c r="E2862" s="9" t="s">
        <v>158</v>
      </c>
      <c r="F2862" s="9">
        <v>3.9</v>
      </c>
      <c r="G2862" s="9">
        <v>1.95</v>
      </c>
      <c r="H2862" s="9" t="s">
        <v>154</v>
      </c>
      <c r="I2862" s="9" t="s">
        <v>194</v>
      </c>
      <c r="J2862" s="9">
        <f>Data[[#This Row],[Miqdar]]*Data[[#This Row],[Qiymət]]</f>
        <v>284.7</v>
      </c>
      <c r="K2862" s="9">
        <f>Data[[#This Row],[Məbləğ]]-Data[[#This Row],[Maya]]*Data[[#This Row],[Miqdar]]</f>
        <v>142.35</v>
      </c>
      <c r="O2862"/>
      <c r="P2862"/>
    </row>
    <row r="2863" spans="1:16" x14ac:dyDescent="0.35">
      <c r="A2863" s="15">
        <v>44311.43000000027</v>
      </c>
      <c r="B2863" s="9">
        <v>67</v>
      </c>
      <c r="C2863" s="9" t="s">
        <v>11</v>
      </c>
      <c r="D2863" s="9" t="s">
        <v>122</v>
      </c>
      <c r="E2863" s="9" t="s">
        <v>182</v>
      </c>
      <c r="F2863" s="9">
        <v>3.4</v>
      </c>
      <c r="G2863" s="9">
        <v>2.38</v>
      </c>
      <c r="H2863" s="9" t="s">
        <v>136</v>
      </c>
      <c r="I2863" s="9" t="s">
        <v>194</v>
      </c>
      <c r="J2863" s="9">
        <f>Data[[#This Row],[Miqdar]]*Data[[#This Row],[Qiymət]]</f>
        <v>227.79999999999998</v>
      </c>
      <c r="K2863" s="9">
        <f>Data[[#This Row],[Məbləğ]]-Data[[#This Row],[Maya]]*Data[[#This Row],[Miqdar]]</f>
        <v>68.34</v>
      </c>
      <c r="O2863"/>
      <c r="P2863"/>
    </row>
    <row r="2864" spans="1:16" x14ac:dyDescent="0.35">
      <c r="A2864" s="15">
        <v>44311.47030000027</v>
      </c>
      <c r="B2864" s="9">
        <v>68</v>
      </c>
      <c r="C2864" s="9" t="s">
        <v>11</v>
      </c>
      <c r="D2864" s="9" t="s">
        <v>122</v>
      </c>
      <c r="E2864" s="9" t="s">
        <v>181</v>
      </c>
      <c r="F2864" s="9">
        <v>0.9</v>
      </c>
      <c r="G2864" s="9">
        <v>0.63</v>
      </c>
      <c r="H2864" s="9" t="s">
        <v>140</v>
      </c>
      <c r="I2864" s="9" t="s">
        <v>174</v>
      </c>
      <c r="J2864" s="9">
        <f>Data[[#This Row],[Miqdar]]*Data[[#This Row],[Qiymət]]</f>
        <v>61.2</v>
      </c>
      <c r="K2864" s="9">
        <f>Data[[#This Row],[Məbləğ]]-Data[[#This Row],[Maya]]*Data[[#This Row],[Miqdar]]</f>
        <v>18.36</v>
      </c>
      <c r="O2864"/>
      <c r="P2864"/>
    </row>
    <row r="2865" spans="1:16" x14ac:dyDescent="0.35">
      <c r="A2865" s="15">
        <v>44311.507400000271</v>
      </c>
      <c r="B2865" s="9">
        <v>53</v>
      </c>
      <c r="C2865" s="9" t="s">
        <v>39</v>
      </c>
      <c r="D2865" s="9" t="s">
        <v>124</v>
      </c>
      <c r="E2865" s="9" t="s">
        <v>171</v>
      </c>
      <c r="F2865" s="9">
        <v>2.8</v>
      </c>
      <c r="G2865" s="9">
        <v>1.6799999999999997</v>
      </c>
      <c r="H2865" s="9" t="s">
        <v>136</v>
      </c>
      <c r="I2865" s="9" t="s">
        <v>192</v>
      </c>
      <c r="J2865" s="9">
        <f>Data[[#This Row],[Miqdar]]*Data[[#This Row],[Qiymət]]</f>
        <v>148.39999999999998</v>
      </c>
      <c r="K2865" s="9">
        <f>Data[[#This Row],[Məbləğ]]-Data[[#This Row],[Maya]]*Data[[#This Row],[Miqdar]]</f>
        <v>59.359999999999985</v>
      </c>
      <c r="O2865"/>
      <c r="P2865"/>
    </row>
    <row r="2866" spans="1:16" x14ac:dyDescent="0.35">
      <c r="A2866" s="15">
        <v>44311.550300000272</v>
      </c>
      <c r="B2866" s="9">
        <v>62</v>
      </c>
      <c r="C2866" s="9" t="s">
        <v>167</v>
      </c>
      <c r="D2866" s="9" t="s">
        <v>149</v>
      </c>
      <c r="E2866" s="9" t="s">
        <v>144</v>
      </c>
      <c r="F2866" s="9">
        <v>1.4</v>
      </c>
      <c r="G2866" s="9">
        <v>0.97999999999999987</v>
      </c>
      <c r="H2866" s="9" t="s">
        <v>140</v>
      </c>
      <c r="I2866" s="9" t="s">
        <v>172</v>
      </c>
      <c r="J2866" s="9">
        <f>Data[[#This Row],[Miqdar]]*Data[[#This Row],[Qiymət]]</f>
        <v>86.8</v>
      </c>
      <c r="K2866" s="9">
        <f>Data[[#This Row],[Məbləğ]]-Data[[#This Row],[Maya]]*Data[[#This Row],[Miqdar]]</f>
        <v>26.040000000000006</v>
      </c>
      <c r="O2866"/>
      <c r="P2866"/>
    </row>
    <row r="2867" spans="1:16" x14ac:dyDescent="0.35">
      <c r="A2867" s="15">
        <v>44311.589900000268</v>
      </c>
      <c r="B2867" s="9">
        <v>86</v>
      </c>
      <c r="C2867" s="9" t="s">
        <v>175</v>
      </c>
      <c r="D2867" s="9" t="s">
        <v>123</v>
      </c>
      <c r="E2867" s="9" t="s">
        <v>158</v>
      </c>
      <c r="F2867" s="9">
        <v>3.9</v>
      </c>
      <c r="G2867" s="9">
        <v>1.95</v>
      </c>
      <c r="H2867" s="9" t="s">
        <v>154</v>
      </c>
      <c r="I2867" s="9" t="s">
        <v>176</v>
      </c>
      <c r="J2867" s="9">
        <f>Data[[#This Row],[Miqdar]]*Data[[#This Row],[Qiymət]]</f>
        <v>335.4</v>
      </c>
      <c r="K2867" s="9">
        <f>Data[[#This Row],[Məbləğ]]-Data[[#This Row],[Maya]]*Data[[#This Row],[Miqdar]]</f>
        <v>167.7</v>
      </c>
      <c r="O2867"/>
      <c r="P2867"/>
    </row>
    <row r="2868" spans="1:16" x14ac:dyDescent="0.35">
      <c r="A2868" s="15">
        <v>44311.630000000267</v>
      </c>
      <c r="B2868" s="9">
        <v>70</v>
      </c>
      <c r="C2868" s="9" t="s">
        <v>160</v>
      </c>
      <c r="D2868" s="9" t="s">
        <v>143</v>
      </c>
      <c r="E2868" s="9" t="s">
        <v>169</v>
      </c>
      <c r="F2868" s="9">
        <v>2.5</v>
      </c>
      <c r="G2868" s="9">
        <v>1.25</v>
      </c>
      <c r="H2868" s="9" t="s">
        <v>136</v>
      </c>
      <c r="I2868" s="9" t="s">
        <v>161</v>
      </c>
      <c r="J2868" s="9">
        <f>Data[[#This Row],[Miqdar]]*Data[[#This Row],[Qiymət]]</f>
        <v>175</v>
      </c>
      <c r="K2868" s="9">
        <f>Data[[#This Row],[Məbləğ]]-Data[[#This Row],[Maya]]*Data[[#This Row],[Miqdar]]</f>
        <v>87.5</v>
      </c>
      <c r="O2868"/>
      <c r="P2868"/>
    </row>
    <row r="2869" spans="1:16" x14ac:dyDescent="0.35">
      <c r="A2869" s="15">
        <v>44311.673800000266</v>
      </c>
      <c r="B2869" s="9">
        <v>80</v>
      </c>
      <c r="C2869" s="9" t="s">
        <v>148</v>
      </c>
      <c r="D2869" s="9" t="s">
        <v>149</v>
      </c>
      <c r="E2869" s="9" t="s">
        <v>182</v>
      </c>
      <c r="F2869" s="9">
        <v>3.4</v>
      </c>
      <c r="G2869" s="9">
        <v>2.38</v>
      </c>
      <c r="H2869" s="9" t="s">
        <v>136</v>
      </c>
      <c r="I2869" s="9" t="s">
        <v>192</v>
      </c>
      <c r="J2869" s="9">
        <f>Data[[#This Row],[Miqdar]]*Data[[#This Row],[Qiymət]]</f>
        <v>272</v>
      </c>
      <c r="K2869" s="9">
        <f>Data[[#This Row],[Məbləğ]]-Data[[#This Row],[Maya]]*Data[[#This Row],[Miqdar]]</f>
        <v>81.600000000000023</v>
      </c>
      <c r="O2869"/>
      <c r="P2869"/>
    </row>
    <row r="2870" spans="1:16" x14ac:dyDescent="0.35">
      <c r="A2870" s="15">
        <v>44311.711900000264</v>
      </c>
      <c r="B2870" s="9">
        <v>76</v>
      </c>
      <c r="C2870" s="9" t="s">
        <v>28</v>
      </c>
      <c r="D2870" s="9" t="s">
        <v>143</v>
      </c>
      <c r="E2870" s="9" t="s">
        <v>184</v>
      </c>
      <c r="F2870" s="9">
        <v>1.8</v>
      </c>
      <c r="G2870" s="9">
        <v>1.08</v>
      </c>
      <c r="H2870" s="9" t="s">
        <v>154</v>
      </c>
      <c r="I2870" s="9" t="s">
        <v>166</v>
      </c>
      <c r="J2870" s="9">
        <f>Data[[#This Row],[Miqdar]]*Data[[#This Row],[Qiymət]]</f>
        <v>136.80000000000001</v>
      </c>
      <c r="K2870" s="9">
        <f>Data[[#This Row],[Məbləğ]]-Data[[#This Row],[Maya]]*Data[[#This Row],[Miqdar]]</f>
        <v>54.72</v>
      </c>
      <c r="O2870"/>
      <c r="P2870"/>
    </row>
    <row r="2871" spans="1:16" x14ac:dyDescent="0.35">
      <c r="A2871" s="15">
        <v>44311.755700000263</v>
      </c>
      <c r="B2871" s="9">
        <v>62</v>
      </c>
      <c r="C2871" s="9" t="s">
        <v>160</v>
      </c>
      <c r="D2871" s="9" t="s">
        <v>143</v>
      </c>
      <c r="E2871" s="9" t="s">
        <v>150</v>
      </c>
      <c r="F2871" s="9">
        <v>3.3</v>
      </c>
      <c r="G2871" s="9">
        <v>2.6399999999999997</v>
      </c>
      <c r="H2871" s="9" t="s">
        <v>136</v>
      </c>
      <c r="I2871" s="9" t="s">
        <v>145</v>
      </c>
      <c r="J2871" s="9">
        <f>Data[[#This Row],[Miqdar]]*Data[[#This Row],[Qiymət]]</f>
        <v>204.6</v>
      </c>
      <c r="K2871" s="9">
        <f>Data[[#This Row],[Məbləğ]]-Data[[#This Row],[Maya]]*Data[[#This Row],[Miqdar]]</f>
        <v>40.920000000000016</v>
      </c>
      <c r="O2871"/>
      <c r="P2871"/>
    </row>
    <row r="2872" spans="1:16" x14ac:dyDescent="0.35">
      <c r="A2872" s="15">
        <v>44311.800300000265</v>
      </c>
      <c r="B2872" s="9">
        <v>69</v>
      </c>
      <c r="C2872" s="9" t="s">
        <v>6</v>
      </c>
      <c r="D2872" s="9" t="s">
        <v>121</v>
      </c>
      <c r="E2872" s="9" t="s">
        <v>139</v>
      </c>
      <c r="F2872" s="9">
        <v>1.5</v>
      </c>
      <c r="G2872" s="9">
        <v>0.75</v>
      </c>
      <c r="H2872" s="9" t="s">
        <v>140</v>
      </c>
      <c r="I2872" s="9" t="s">
        <v>183</v>
      </c>
      <c r="J2872" s="9">
        <f>Data[[#This Row],[Miqdar]]*Data[[#This Row],[Qiymət]]</f>
        <v>103.5</v>
      </c>
      <c r="K2872" s="9">
        <f>Data[[#This Row],[Məbləğ]]-Data[[#This Row],[Maya]]*Data[[#This Row],[Miqdar]]</f>
        <v>51.75</v>
      </c>
      <c r="O2872"/>
      <c r="P2872"/>
    </row>
    <row r="2873" spans="1:16" x14ac:dyDescent="0.35">
      <c r="A2873" s="15">
        <v>44311.844800000268</v>
      </c>
      <c r="B2873" s="9">
        <v>68</v>
      </c>
      <c r="C2873" s="9" t="s">
        <v>20</v>
      </c>
      <c r="D2873" s="9" t="s">
        <v>121</v>
      </c>
      <c r="E2873" s="9" t="s">
        <v>162</v>
      </c>
      <c r="F2873" s="9">
        <v>3.2</v>
      </c>
      <c r="G2873" s="9">
        <v>1.6</v>
      </c>
      <c r="H2873" s="9" t="s">
        <v>136</v>
      </c>
      <c r="I2873" s="9" t="s">
        <v>147</v>
      </c>
      <c r="J2873" s="9">
        <f>Data[[#This Row],[Miqdar]]*Data[[#This Row],[Qiymət]]</f>
        <v>217.60000000000002</v>
      </c>
      <c r="K2873" s="9">
        <f>Data[[#This Row],[Məbləğ]]-Data[[#This Row],[Maya]]*Data[[#This Row],[Miqdar]]</f>
        <v>108.80000000000001</v>
      </c>
      <c r="O2873"/>
      <c r="P2873"/>
    </row>
    <row r="2874" spans="1:16" x14ac:dyDescent="0.35">
      <c r="A2874" s="15">
        <v>44311.887900000271</v>
      </c>
      <c r="B2874" s="9">
        <v>76</v>
      </c>
      <c r="C2874" s="9" t="s">
        <v>39</v>
      </c>
      <c r="D2874" s="9" t="s">
        <v>124</v>
      </c>
      <c r="E2874" s="9" t="s">
        <v>139</v>
      </c>
      <c r="F2874" s="9">
        <v>1.5</v>
      </c>
      <c r="G2874" s="9">
        <v>0.75</v>
      </c>
      <c r="H2874" s="9" t="s">
        <v>140</v>
      </c>
      <c r="I2874" s="9" t="s">
        <v>168</v>
      </c>
      <c r="J2874" s="9">
        <f>Data[[#This Row],[Miqdar]]*Data[[#This Row],[Qiymət]]</f>
        <v>114</v>
      </c>
      <c r="K2874" s="9">
        <f>Data[[#This Row],[Məbləğ]]-Data[[#This Row],[Maya]]*Data[[#This Row],[Miqdar]]</f>
        <v>57</v>
      </c>
      <c r="O2874"/>
      <c r="P2874"/>
    </row>
    <row r="2875" spans="1:16" x14ac:dyDescent="0.35">
      <c r="A2875" s="15">
        <v>44311.929300000273</v>
      </c>
      <c r="B2875" s="9">
        <v>85</v>
      </c>
      <c r="C2875" s="9" t="s">
        <v>175</v>
      </c>
      <c r="D2875" s="9" t="s">
        <v>123</v>
      </c>
      <c r="E2875" s="9" t="s">
        <v>146</v>
      </c>
      <c r="F2875" s="9">
        <v>1.7</v>
      </c>
      <c r="G2875" s="9">
        <v>0.85</v>
      </c>
      <c r="H2875" s="9" t="s">
        <v>140</v>
      </c>
      <c r="I2875" s="9" t="s">
        <v>179</v>
      </c>
      <c r="J2875" s="9">
        <f>Data[[#This Row],[Miqdar]]*Data[[#This Row],[Qiymət]]</f>
        <v>144.5</v>
      </c>
      <c r="K2875" s="9">
        <f>Data[[#This Row],[Məbləğ]]-Data[[#This Row],[Maya]]*Data[[#This Row],[Miqdar]]</f>
        <v>72.25</v>
      </c>
      <c r="O2875"/>
      <c r="P2875"/>
    </row>
    <row r="2876" spans="1:16" x14ac:dyDescent="0.35">
      <c r="A2876" s="15">
        <v>44311.964500000271</v>
      </c>
      <c r="B2876" s="9">
        <v>56</v>
      </c>
      <c r="C2876" s="9" t="s">
        <v>28</v>
      </c>
      <c r="D2876" s="9" t="s">
        <v>143</v>
      </c>
      <c r="E2876" s="9" t="s">
        <v>169</v>
      </c>
      <c r="F2876" s="9">
        <v>2.5</v>
      </c>
      <c r="G2876" s="9">
        <v>1.25</v>
      </c>
      <c r="H2876" s="9" t="s">
        <v>136</v>
      </c>
      <c r="I2876" s="9" t="s">
        <v>161</v>
      </c>
      <c r="J2876" s="9">
        <f>Data[[#This Row],[Miqdar]]*Data[[#This Row],[Qiymət]]</f>
        <v>140</v>
      </c>
      <c r="K2876" s="9">
        <f>Data[[#This Row],[Məbləğ]]-Data[[#This Row],[Maya]]*Data[[#This Row],[Miqdar]]</f>
        <v>70</v>
      </c>
      <c r="O2876"/>
      <c r="P2876"/>
    </row>
    <row r="2877" spans="1:16" x14ac:dyDescent="0.35">
      <c r="A2877" s="15">
        <v>44312.007100000272</v>
      </c>
      <c r="B2877" s="9">
        <v>65</v>
      </c>
      <c r="C2877" s="9" t="s">
        <v>3</v>
      </c>
      <c r="D2877" s="9" t="s">
        <v>143</v>
      </c>
      <c r="E2877" s="9" t="s">
        <v>158</v>
      </c>
      <c r="F2877" s="9">
        <v>3.9</v>
      </c>
      <c r="G2877" s="9">
        <v>1.95</v>
      </c>
      <c r="H2877" s="9" t="s">
        <v>154</v>
      </c>
      <c r="I2877" s="9" t="s">
        <v>201</v>
      </c>
      <c r="J2877" s="9">
        <f>Data[[#This Row],[Miqdar]]*Data[[#This Row],[Qiymət]]</f>
        <v>253.5</v>
      </c>
      <c r="K2877" s="9">
        <f>Data[[#This Row],[Məbləğ]]-Data[[#This Row],[Maya]]*Data[[#This Row],[Miqdar]]</f>
        <v>126.75</v>
      </c>
      <c r="O2877"/>
      <c r="P2877"/>
    </row>
    <row r="2878" spans="1:16" x14ac:dyDescent="0.35">
      <c r="A2878" s="15">
        <v>44312.049600000275</v>
      </c>
      <c r="B2878" s="9">
        <v>68</v>
      </c>
      <c r="C2878" s="9" t="s">
        <v>36</v>
      </c>
      <c r="D2878" s="9" t="s">
        <v>123</v>
      </c>
      <c r="E2878" s="9" t="s">
        <v>184</v>
      </c>
      <c r="F2878" s="9">
        <v>1.8</v>
      </c>
      <c r="G2878" s="9">
        <v>1.08</v>
      </c>
      <c r="H2878" s="9" t="s">
        <v>154</v>
      </c>
      <c r="I2878" s="9" t="s">
        <v>179</v>
      </c>
      <c r="J2878" s="9">
        <f>Data[[#This Row],[Miqdar]]*Data[[#This Row],[Qiymət]]</f>
        <v>122.4</v>
      </c>
      <c r="K2878" s="9">
        <f>Data[[#This Row],[Məbləğ]]-Data[[#This Row],[Maya]]*Data[[#This Row],[Miqdar]]</f>
        <v>48.960000000000008</v>
      </c>
      <c r="O2878"/>
      <c r="P2878"/>
    </row>
    <row r="2879" spans="1:16" x14ac:dyDescent="0.35">
      <c r="A2879" s="15">
        <v>44312.088200000275</v>
      </c>
      <c r="B2879" s="9">
        <v>55</v>
      </c>
      <c r="C2879" s="9" t="s">
        <v>6</v>
      </c>
      <c r="D2879" s="9" t="s">
        <v>121</v>
      </c>
      <c r="E2879" s="9" t="s">
        <v>182</v>
      </c>
      <c r="F2879" s="9">
        <v>3.4</v>
      </c>
      <c r="G2879" s="9">
        <v>2.38</v>
      </c>
      <c r="H2879" s="9" t="s">
        <v>136</v>
      </c>
      <c r="I2879" s="9" t="s">
        <v>189</v>
      </c>
      <c r="J2879" s="9">
        <f>Data[[#This Row],[Miqdar]]*Data[[#This Row],[Qiymət]]</f>
        <v>187</v>
      </c>
      <c r="K2879" s="9">
        <f>Data[[#This Row],[Məbləğ]]-Data[[#This Row],[Maya]]*Data[[#This Row],[Miqdar]]</f>
        <v>56.099999999999994</v>
      </c>
      <c r="O2879"/>
      <c r="P2879"/>
    </row>
    <row r="2880" spans="1:16" x14ac:dyDescent="0.35">
      <c r="A2880" s="15">
        <v>44312.128800000275</v>
      </c>
      <c r="B2880" s="9">
        <v>74</v>
      </c>
      <c r="C2880" s="9" t="s">
        <v>167</v>
      </c>
      <c r="D2880" s="9" t="s">
        <v>149</v>
      </c>
      <c r="E2880" s="9" t="s">
        <v>139</v>
      </c>
      <c r="F2880" s="9">
        <v>1.5</v>
      </c>
      <c r="G2880" s="9">
        <v>0.75</v>
      </c>
      <c r="H2880" s="9" t="s">
        <v>140</v>
      </c>
      <c r="I2880" s="9" t="s">
        <v>190</v>
      </c>
      <c r="J2880" s="9">
        <f>Data[[#This Row],[Miqdar]]*Data[[#This Row],[Qiymət]]</f>
        <v>111</v>
      </c>
      <c r="K2880" s="9">
        <f>Data[[#This Row],[Məbləğ]]-Data[[#This Row],[Maya]]*Data[[#This Row],[Miqdar]]</f>
        <v>55.5</v>
      </c>
      <c r="O2880"/>
      <c r="P2880"/>
    </row>
    <row r="2881" spans="1:16" x14ac:dyDescent="0.35">
      <c r="A2881" s="15">
        <v>44312.169000000278</v>
      </c>
      <c r="B2881" s="9">
        <v>57</v>
      </c>
      <c r="C2881" s="9" t="s">
        <v>36</v>
      </c>
      <c r="D2881" s="9" t="s">
        <v>123</v>
      </c>
      <c r="E2881" s="9" t="s">
        <v>153</v>
      </c>
      <c r="F2881" s="9">
        <v>1</v>
      </c>
      <c r="G2881" s="9">
        <v>0.6</v>
      </c>
      <c r="H2881" s="9" t="s">
        <v>154</v>
      </c>
      <c r="I2881" s="9" t="s">
        <v>179</v>
      </c>
      <c r="J2881" s="9">
        <f>Data[[#This Row],[Miqdar]]*Data[[#This Row],[Qiymət]]</f>
        <v>57</v>
      </c>
      <c r="K2881" s="9">
        <f>Data[[#This Row],[Məbləğ]]-Data[[#This Row],[Maya]]*Data[[#This Row],[Miqdar]]</f>
        <v>22.800000000000004</v>
      </c>
      <c r="O2881"/>
      <c r="P2881"/>
    </row>
    <row r="2882" spans="1:16" x14ac:dyDescent="0.35">
      <c r="A2882" s="15">
        <v>44312.213600000279</v>
      </c>
      <c r="B2882" s="9">
        <v>79</v>
      </c>
      <c r="C2882" s="9" t="s">
        <v>20</v>
      </c>
      <c r="D2882" s="9" t="s">
        <v>121</v>
      </c>
      <c r="E2882" s="9" t="s">
        <v>178</v>
      </c>
      <c r="F2882" s="9">
        <v>2.2000000000000002</v>
      </c>
      <c r="G2882" s="9">
        <v>1.5400000000000003</v>
      </c>
      <c r="H2882" s="9" t="s">
        <v>140</v>
      </c>
      <c r="I2882" s="9" t="s">
        <v>147</v>
      </c>
      <c r="J2882" s="9">
        <f>Data[[#This Row],[Miqdar]]*Data[[#This Row],[Qiymət]]</f>
        <v>173.8</v>
      </c>
      <c r="K2882" s="9">
        <f>Data[[#This Row],[Məbləğ]]-Data[[#This Row],[Maya]]*Data[[#This Row],[Miqdar]]</f>
        <v>52.139999999999986</v>
      </c>
      <c r="O2882"/>
      <c r="P2882"/>
    </row>
    <row r="2883" spans="1:16" x14ac:dyDescent="0.35">
      <c r="A2883" s="15">
        <v>44312.250500000278</v>
      </c>
      <c r="B2883" s="9">
        <v>54</v>
      </c>
      <c r="C2883" s="9" t="s">
        <v>20</v>
      </c>
      <c r="D2883" s="9" t="s">
        <v>121</v>
      </c>
      <c r="E2883" s="9" t="s">
        <v>178</v>
      </c>
      <c r="F2883" s="9">
        <v>2.2000000000000002</v>
      </c>
      <c r="G2883" s="9">
        <v>1.5400000000000003</v>
      </c>
      <c r="H2883" s="9" t="s">
        <v>140</v>
      </c>
      <c r="I2883" s="9" t="s">
        <v>183</v>
      </c>
      <c r="J2883" s="9">
        <f>Data[[#This Row],[Miqdar]]*Data[[#This Row],[Qiymət]]</f>
        <v>118.80000000000001</v>
      </c>
      <c r="K2883" s="9">
        <f>Data[[#This Row],[Məbləğ]]-Data[[#This Row],[Maya]]*Data[[#This Row],[Miqdar]]</f>
        <v>35.64</v>
      </c>
      <c r="O2883"/>
      <c r="P2883"/>
    </row>
    <row r="2884" spans="1:16" x14ac:dyDescent="0.35">
      <c r="A2884" s="15">
        <v>44312.293600000281</v>
      </c>
      <c r="B2884" s="9">
        <v>63</v>
      </c>
      <c r="C2884" s="9" t="s">
        <v>28</v>
      </c>
      <c r="D2884" s="9" t="s">
        <v>143</v>
      </c>
      <c r="E2884" s="9" t="s">
        <v>182</v>
      </c>
      <c r="F2884" s="9">
        <v>3.4</v>
      </c>
      <c r="G2884" s="9">
        <v>2.38</v>
      </c>
      <c r="H2884" s="9" t="s">
        <v>136</v>
      </c>
      <c r="I2884" s="9" t="s">
        <v>166</v>
      </c>
      <c r="J2884" s="9">
        <f>Data[[#This Row],[Miqdar]]*Data[[#This Row],[Qiymət]]</f>
        <v>214.2</v>
      </c>
      <c r="K2884" s="9">
        <f>Data[[#This Row],[Məbləğ]]-Data[[#This Row],[Maya]]*Data[[#This Row],[Miqdar]]</f>
        <v>64.259999999999991</v>
      </c>
      <c r="O2884"/>
      <c r="P2884"/>
    </row>
    <row r="2885" spans="1:16" x14ac:dyDescent="0.35">
      <c r="A2885" s="15">
        <v>44312.337600000283</v>
      </c>
      <c r="B2885" s="9">
        <v>71</v>
      </c>
      <c r="C2885" s="9" t="s">
        <v>175</v>
      </c>
      <c r="D2885" s="9" t="s">
        <v>123</v>
      </c>
      <c r="E2885" s="9" t="s">
        <v>181</v>
      </c>
      <c r="F2885" s="9">
        <v>0.9</v>
      </c>
      <c r="G2885" s="9">
        <v>0.63</v>
      </c>
      <c r="H2885" s="9" t="s">
        <v>140</v>
      </c>
      <c r="I2885" s="9" t="s">
        <v>179</v>
      </c>
      <c r="J2885" s="9">
        <f>Data[[#This Row],[Miqdar]]*Data[[#This Row],[Qiymət]]</f>
        <v>63.9</v>
      </c>
      <c r="K2885" s="9">
        <f>Data[[#This Row],[Məbləğ]]-Data[[#This Row],[Maya]]*Data[[#This Row],[Miqdar]]</f>
        <v>19.170000000000002</v>
      </c>
      <c r="O2885"/>
      <c r="P2885"/>
    </row>
    <row r="2886" spans="1:16" x14ac:dyDescent="0.35">
      <c r="A2886" s="15">
        <v>44312.377800000286</v>
      </c>
      <c r="B2886" s="9">
        <v>59</v>
      </c>
      <c r="C2886" s="9" t="s">
        <v>175</v>
      </c>
      <c r="D2886" s="9" t="s">
        <v>123</v>
      </c>
      <c r="E2886" s="9" t="s">
        <v>181</v>
      </c>
      <c r="F2886" s="9">
        <v>0.9</v>
      </c>
      <c r="G2886" s="9">
        <v>0.63</v>
      </c>
      <c r="H2886" s="9" t="s">
        <v>140</v>
      </c>
      <c r="I2886" s="9" t="s">
        <v>141</v>
      </c>
      <c r="J2886" s="9">
        <f>Data[[#This Row],[Miqdar]]*Data[[#This Row],[Qiymət]]</f>
        <v>53.1</v>
      </c>
      <c r="K2886" s="9">
        <f>Data[[#This Row],[Məbləğ]]-Data[[#This Row],[Maya]]*Data[[#This Row],[Miqdar]]</f>
        <v>15.93</v>
      </c>
      <c r="O2886"/>
      <c r="P2886"/>
    </row>
    <row r="2887" spans="1:16" x14ac:dyDescent="0.35">
      <c r="A2887" s="15">
        <v>44312.419800000287</v>
      </c>
      <c r="B2887" s="9">
        <v>67</v>
      </c>
      <c r="C2887" s="9" t="s">
        <v>142</v>
      </c>
      <c r="D2887" s="9" t="s">
        <v>143</v>
      </c>
      <c r="E2887" s="9" t="s">
        <v>181</v>
      </c>
      <c r="F2887" s="9">
        <v>0.9</v>
      </c>
      <c r="G2887" s="9">
        <v>0.63</v>
      </c>
      <c r="H2887" s="9" t="s">
        <v>140</v>
      </c>
      <c r="I2887" s="9" t="s">
        <v>152</v>
      </c>
      <c r="J2887" s="9">
        <f>Data[[#This Row],[Miqdar]]*Data[[#This Row],[Qiymət]]</f>
        <v>60.300000000000004</v>
      </c>
      <c r="K2887" s="9">
        <f>Data[[#This Row],[Məbləğ]]-Data[[#This Row],[Maya]]*Data[[#This Row],[Miqdar]]</f>
        <v>18.090000000000003</v>
      </c>
      <c r="O2887"/>
      <c r="P2887"/>
    </row>
    <row r="2888" spans="1:16" x14ac:dyDescent="0.35">
      <c r="A2888" s="15">
        <v>44312.463500000289</v>
      </c>
      <c r="B2888" s="9">
        <v>68</v>
      </c>
      <c r="C2888" s="9" t="s">
        <v>16</v>
      </c>
      <c r="D2888" s="9" t="s">
        <v>143</v>
      </c>
      <c r="E2888" s="9" t="s">
        <v>185</v>
      </c>
      <c r="F2888" s="9">
        <v>1.2</v>
      </c>
      <c r="G2888" s="9">
        <v>0.72</v>
      </c>
      <c r="H2888" s="9" t="s">
        <v>154</v>
      </c>
      <c r="I2888" s="9" t="s">
        <v>170</v>
      </c>
      <c r="J2888" s="9">
        <f>Data[[#This Row],[Miqdar]]*Data[[#This Row],[Qiymət]]</f>
        <v>81.599999999999994</v>
      </c>
      <c r="K2888" s="9">
        <f>Data[[#This Row],[Məbləğ]]-Data[[#This Row],[Maya]]*Data[[#This Row],[Miqdar]]</f>
        <v>32.639999999999993</v>
      </c>
      <c r="O2888"/>
      <c r="P2888"/>
    </row>
    <row r="2889" spans="1:16" x14ac:dyDescent="0.35">
      <c r="A2889" s="15">
        <v>44312.506400000289</v>
      </c>
      <c r="B2889" s="9">
        <v>64</v>
      </c>
      <c r="C2889" s="9" t="s">
        <v>142</v>
      </c>
      <c r="D2889" s="9" t="s">
        <v>143</v>
      </c>
      <c r="E2889" s="9" t="s">
        <v>185</v>
      </c>
      <c r="F2889" s="9">
        <v>1.2</v>
      </c>
      <c r="G2889" s="9">
        <v>0.72</v>
      </c>
      <c r="H2889" s="9" t="s">
        <v>154</v>
      </c>
      <c r="I2889" s="9" t="s">
        <v>170</v>
      </c>
      <c r="J2889" s="9">
        <f>Data[[#This Row],[Miqdar]]*Data[[#This Row],[Qiymət]]</f>
        <v>76.8</v>
      </c>
      <c r="K2889" s="9">
        <f>Data[[#This Row],[Məbləğ]]-Data[[#This Row],[Maya]]*Data[[#This Row],[Miqdar]]</f>
        <v>30.72</v>
      </c>
      <c r="O2889"/>
      <c r="P2889"/>
    </row>
    <row r="2890" spans="1:16" x14ac:dyDescent="0.35">
      <c r="A2890" s="15">
        <v>44312.55130000029</v>
      </c>
      <c r="B2890" s="9">
        <v>62</v>
      </c>
      <c r="C2890" s="9" t="s">
        <v>16</v>
      </c>
      <c r="D2890" s="9" t="s">
        <v>143</v>
      </c>
      <c r="E2890" s="9" t="s">
        <v>185</v>
      </c>
      <c r="F2890" s="9">
        <v>1.2</v>
      </c>
      <c r="G2890" s="9">
        <v>0.72</v>
      </c>
      <c r="H2890" s="9" t="s">
        <v>154</v>
      </c>
      <c r="I2890" s="9" t="s">
        <v>161</v>
      </c>
      <c r="J2890" s="9">
        <f>Data[[#This Row],[Miqdar]]*Data[[#This Row],[Qiymət]]</f>
        <v>74.399999999999991</v>
      </c>
      <c r="K2890" s="9">
        <f>Data[[#This Row],[Məbləğ]]-Data[[#This Row],[Maya]]*Data[[#This Row],[Miqdar]]</f>
        <v>29.759999999999991</v>
      </c>
      <c r="O2890"/>
      <c r="P2890"/>
    </row>
    <row r="2891" spans="1:16" x14ac:dyDescent="0.35">
      <c r="A2891" s="15">
        <v>44312.589100000288</v>
      </c>
      <c r="B2891" s="9">
        <v>67</v>
      </c>
      <c r="C2891" s="9" t="s">
        <v>42</v>
      </c>
      <c r="D2891" s="9" t="s">
        <v>121</v>
      </c>
      <c r="E2891" s="9" t="s">
        <v>139</v>
      </c>
      <c r="F2891" s="9">
        <v>1.5</v>
      </c>
      <c r="G2891" s="9">
        <v>0.75</v>
      </c>
      <c r="H2891" s="9" t="s">
        <v>140</v>
      </c>
      <c r="I2891" s="9" t="s">
        <v>165</v>
      </c>
      <c r="J2891" s="9">
        <f>Data[[#This Row],[Miqdar]]*Data[[#This Row],[Qiymət]]</f>
        <v>100.5</v>
      </c>
      <c r="K2891" s="9">
        <f>Data[[#This Row],[Məbləğ]]-Data[[#This Row],[Maya]]*Data[[#This Row],[Miqdar]]</f>
        <v>50.25</v>
      </c>
      <c r="O2891"/>
      <c r="P2891"/>
    </row>
    <row r="2892" spans="1:16" x14ac:dyDescent="0.35">
      <c r="A2892" s="15">
        <v>44312.631200000287</v>
      </c>
      <c r="B2892" s="9">
        <v>53</v>
      </c>
      <c r="C2892" s="9" t="s">
        <v>20</v>
      </c>
      <c r="D2892" s="9" t="s">
        <v>121</v>
      </c>
      <c r="E2892" s="9" t="s">
        <v>139</v>
      </c>
      <c r="F2892" s="9">
        <v>1.5</v>
      </c>
      <c r="G2892" s="9">
        <v>0.75</v>
      </c>
      <c r="H2892" s="9" t="s">
        <v>140</v>
      </c>
      <c r="I2892" s="9" t="s">
        <v>193</v>
      </c>
      <c r="J2892" s="9">
        <f>Data[[#This Row],[Miqdar]]*Data[[#This Row],[Qiymət]]</f>
        <v>79.5</v>
      </c>
      <c r="K2892" s="9">
        <f>Data[[#This Row],[Məbləğ]]-Data[[#This Row],[Maya]]*Data[[#This Row],[Miqdar]]</f>
        <v>39.75</v>
      </c>
      <c r="O2892"/>
      <c r="P2892"/>
    </row>
    <row r="2893" spans="1:16" x14ac:dyDescent="0.35">
      <c r="A2893" s="15">
        <v>44312.672300000289</v>
      </c>
      <c r="B2893" s="9">
        <v>71</v>
      </c>
      <c r="C2893" s="9" t="s">
        <v>42</v>
      </c>
      <c r="D2893" s="9" t="s">
        <v>121</v>
      </c>
      <c r="E2893" s="9" t="s">
        <v>139</v>
      </c>
      <c r="F2893" s="9">
        <v>1.5</v>
      </c>
      <c r="G2893" s="9">
        <v>0.75</v>
      </c>
      <c r="H2893" s="9" t="s">
        <v>140</v>
      </c>
      <c r="I2893" s="9" t="s">
        <v>147</v>
      </c>
      <c r="J2893" s="9">
        <f>Data[[#This Row],[Miqdar]]*Data[[#This Row],[Qiymət]]</f>
        <v>106.5</v>
      </c>
      <c r="K2893" s="9">
        <f>Data[[#This Row],[Məbləğ]]-Data[[#This Row],[Maya]]*Data[[#This Row],[Miqdar]]</f>
        <v>53.25</v>
      </c>
      <c r="O2893"/>
      <c r="P2893"/>
    </row>
    <row r="2894" spans="1:16" x14ac:dyDescent="0.35">
      <c r="A2894" s="15">
        <v>44312.713000000287</v>
      </c>
      <c r="B2894" s="9">
        <v>77</v>
      </c>
      <c r="C2894" s="9" t="s">
        <v>148</v>
      </c>
      <c r="D2894" s="9" t="s">
        <v>149</v>
      </c>
      <c r="E2894" s="9" t="s">
        <v>186</v>
      </c>
      <c r="F2894" s="9">
        <v>1.4</v>
      </c>
      <c r="G2894" s="9">
        <v>0.97999999999999987</v>
      </c>
      <c r="H2894" s="9" t="s">
        <v>140</v>
      </c>
      <c r="I2894" s="9" t="s">
        <v>192</v>
      </c>
      <c r="J2894" s="9">
        <f>Data[[#This Row],[Miqdar]]*Data[[#This Row],[Qiymət]]</f>
        <v>107.8</v>
      </c>
      <c r="K2894" s="9">
        <f>Data[[#This Row],[Məbləğ]]-Data[[#This Row],[Maya]]*Data[[#This Row],[Miqdar]]</f>
        <v>32.340000000000003</v>
      </c>
      <c r="O2894"/>
      <c r="P2894"/>
    </row>
    <row r="2895" spans="1:16" x14ac:dyDescent="0.35">
      <c r="A2895" s="15">
        <v>44312.749400000284</v>
      </c>
      <c r="B2895" s="9">
        <v>75</v>
      </c>
      <c r="C2895" s="9" t="s">
        <v>39</v>
      </c>
      <c r="D2895" s="9" t="s">
        <v>124</v>
      </c>
      <c r="E2895" s="9" t="s">
        <v>162</v>
      </c>
      <c r="F2895" s="9">
        <v>3.2</v>
      </c>
      <c r="G2895" s="9">
        <v>1.6</v>
      </c>
      <c r="H2895" s="9" t="s">
        <v>136</v>
      </c>
      <c r="I2895" s="9" t="s">
        <v>199</v>
      </c>
      <c r="J2895" s="9">
        <f>Data[[#This Row],[Miqdar]]*Data[[#This Row],[Qiymət]]</f>
        <v>240</v>
      </c>
      <c r="K2895" s="9">
        <f>Data[[#This Row],[Məbləğ]]-Data[[#This Row],[Maya]]*Data[[#This Row],[Miqdar]]</f>
        <v>120</v>
      </c>
      <c r="O2895"/>
      <c r="P2895"/>
    </row>
    <row r="2896" spans="1:16" x14ac:dyDescent="0.35">
      <c r="A2896" s="15">
        <v>44312.790400000282</v>
      </c>
      <c r="B2896" s="9">
        <v>62</v>
      </c>
      <c r="C2896" s="9" t="s">
        <v>191</v>
      </c>
      <c r="D2896" s="9" t="s">
        <v>149</v>
      </c>
      <c r="E2896" s="9" t="s">
        <v>162</v>
      </c>
      <c r="F2896" s="9">
        <v>3.2</v>
      </c>
      <c r="G2896" s="9">
        <v>1.6</v>
      </c>
      <c r="H2896" s="9" t="s">
        <v>136</v>
      </c>
      <c r="I2896" s="9" t="s">
        <v>199</v>
      </c>
      <c r="J2896" s="9">
        <f>Data[[#This Row],[Miqdar]]*Data[[#This Row],[Qiymət]]</f>
        <v>198.4</v>
      </c>
      <c r="K2896" s="9">
        <f>Data[[#This Row],[Məbləğ]]-Data[[#This Row],[Maya]]*Data[[#This Row],[Miqdar]]</f>
        <v>99.2</v>
      </c>
      <c r="O2896"/>
      <c r="P2896"/>
    </row>
    <row r="2897" spans="1:16" x14ac:dyDescent="0.35">
      <c r="A2897" s="15">
        <v>44312.828700000282</v>
      </c>
      <c r="B2897" s="9">
        <v>62</v>
      </c>
      <c r="C2897" s="9" t="s">
        <v>156</v>
      </c>
      <c r="D2897" s="9" t="s">
        <v>124</v>
      </c>
      <c r="E2897" s="9" t="s">
        <v>162</v>
      </c>
      <c r="F2897" s="9">
        <v>3.2</v>
      </c>
      <c r="G2897" s="9">
        <v>1.6</v>
      </c>
      <c r="H2897" s="9" t="s">
        <v>136</v>
      </c>
      <c r="I2897" s="9" t="s">
        <v>192</v>
      </c>
      <c r="J2897" s="9">
        <f>Data[[#This Row],[Miqdar]]*Data[[#This Row],[Qiymət]]</f>
        <v>198.4</v>
      </c>
      <c r="K2897" s="9">
        <f>Data[[#This Row],[Məbləğ]]-Data[[#This Row],[Maya]]*Data[[#This Row],[Miqdar]]</f>
        <v>99.2</v>
      </c>
      <c r="O2897"/>
      <c r="P2897"/>
    </row>
    <row r="2898" spans="1:16" x14ac:dyDescent="0.35">
      <c r="A2898" s="15">
        <v>44312.873600000283</v>
      </c>
      <c r="B2898" s="9">
        <v>72</v>
      </c>
      <c r="C2898" s="9" t="s">
        <v>39</v>
      </c>
      <c r="D2898" s="9" t="s">
        <v>124</v>
      </c>
      <c r="E2898" s="9" t="s">
        <v>169</v>
      </c>
      <c r="F2898" s="9">
        <v>2.5</v>
      </c>
      <c r="G2898" s="9">
        <v>1.25</v>
      </c>
      <c r="H2898" s="9" t="s">
        <v>136</v>
      </c>
      <c r="I2898" s="9" t="s">
        <v>151</v>
      </c>
      <c r="J2898" s="9">
        <f>Data[[#This Row],[Miqdar]]*Data[[#This Row],[Qiymət]]</f>
        <v>180</v>
      </c>
      <c r="K2898" s="9">
        <f>Data[[#This Row],[Məbləğ]]-Data[[#This Row],[Maya]]*Data[[#This Row],[Miqdar]]</f>
        <v>90</v>
      </c>
      <c r="O2898"/>
      <c r="P2898"/>
    </row>
    <row r="2899" spans="1:16" x14ac:dyDescent="0.35">
      <c r="A2899" s="15">
        <v>44312.908600000286</v>
      </c>
      <c r="B2899" s="9">
        <v>61</v>
      </c>
      <c r="C2899" s="9" t="s">
        <v>187</v>
      </c>
      <c r="D2899" s="9" t="s">
        <v>124</v>
      </c>
      <c r="E2899" s="9" t="s">
        <v>188</v>
      </c>
      <c r="F2899" s="9">
        <v>2.4</v>
      </c>
      <c r="G2899" s="9">
        <v>1.6800000000000002</v>
      </c>
      <c r="H2899" s="9" t="s">
        <v>154</v>
      </c>
      <c r="I2899" s="9" t="s">
        <v>168</v>
      </c>
      <c r="J2899" s="9">
        <f>Data[[#This Row],[Miqdar]]*Data[[#This Row],[Qiymət]]</f>
        <v>146.4</v>
      </c>
      <c r="K2899" s="9">
        <f>Data[[#This Row],[Məbləğ]]-Data[[#This Row],[Maya]]*Data[[#This Row],[Miqdar]]</f>
        <v>43.92</v>
      </c>
      <c r="O2899"/>
      <c r="P2899"/>
    </row>
    <row r="2900" spans="1:16" x14ac:dyDescent="0.35">
      <c r="A2900" s="15">
        <v>44312.950700000285</v>
      </c>
      <c r="B2900" s="9">
        <v>79</v>
      </c>
      <c r="C2900" s="9" t="s">
        <v>39</v>
      </c>
      <c r="D2900" s="9" t="s">
        <v>124</v>
      </c>
      <c r="E2900" s="9" t="s">
        <v>188</v>
      </c>
      <c r="F2900" s="9">
        <v>2.4</v>
      </c>
      <c r="G2900" s="9">
        <v>1.6800000000000002</v>
      </c>
      <c r="H2900" s="9" t="s">
        <v>154</v>
      </c>
      <c r="I2900" s="9" t="s">
        <v>168</v>
      </c>
      <c r="J2900" s="9">
        <f>Data[[#This Row],[Miqdar]]*Data[[#This Row],[Qiymət]]</f>
        <v>189.6</v>
      </c>
      <c r="K2900" s="9">
        <f>Data[[#This Row],[Məbləğ]]-Data[[#This Row],[Maya]]*Data[[#This Row],[Miqdar]]</f>
        <v>56.879999999999995</v>
      </c>
      <c r="O2900"/>
      <c r="P2900"/>
    </row>
    <row r="2901" spans="1:16" x14ac:dyDescent="0.35">
      <c r="A2901" s="15">
        <v>44312.987400000282</v>
      </c>
      <c r="B2901" s="9">
        <v>73</v>
      </c>
      <c r="C2901" s="9" t="s">
        <v>187</v>
      </c>
      <c r="D2901" s="9" t="s">
        <v>124</v>
      </c>
      <c r="E2901" s="9" t="s">
        <v>188</v>
      </c>
      <c r="F2901" s="9">
        <v>2.4</v>
      </c>
      <c r="G2901" s="9">
        <v>1.6800000000000002</v>
      </c>
      <c r="H2901" s="9" t="s">
        <v>154</v>
      </c>
      <c r="I2901" s="9" t="s">
        <v>192</v>
      </c>
      <c r="J2901" s="9">
        <f>Data[[#This Row],[Miqdar]]*Data[[#This Row],[Qiymət]]</f>
        <v>175.2</v>
      </c>
      <c r="K2901" s="9">
        <f>Data[[#This Row],[Məbləğ]]-Data[[#This Row],[Maya]]*Data[[#This Row],[Miqdar]]</f>
        <v>52.559999999999974</v>
      </c>
      <c r="O2901"/>
      <c r="P2901"/>
    </row>
    <row r="2902" spans="1:16" x14ac:dyDescent="0.35">
      <c r="A2902" s="15">
        <v>44313.027900000285</v>
      </c>
      <c r="B2902" s="9">
        <v>67</v>
      </c>
      <c r="C2902" s="9" t="s">
        <v>167</v>
      </c>
      <c r="D2902" s="9" t="s">
        <v>149</v>
      </c>
      <c r="E2902" s="9" t="s">
        <v>171</v>
      </c>
      <c r="F2902" s="9">
        <v>2.8</v>
      </c>
      <c r="G2902" s="9">
        <v>1.6799999999999997</v>
      </c>
      <c r="H2902" s="9" t="s">
        <v>136</v>
      </c>
      <c r="I2902" s="9" t="s">
        <v>172</v>
      </c>
      <c r="J2902" s="9">
        <f>Data[[#This Row],[Miqdar]]*Data[[#This Row],[Qiymət]]</f>
        <v>187.6</v>
      </c>
      <c r="K2902" s="9">
        <f>Data[[#This Row],[Məbləğ]]-Data[[#This Row],[Maya]]*Data[[#This Row],[Miqdar]]</f>
        <v>75.04000000000002</v>
      </c>
      <c r="O2902"/>
      <c r="P2902"/>
    </row>
    <row r="2903" spans="1:16" x14ac:dyDescent="0.35">
      <c r="A2903" s="15">
        <v>44313.067700000283</v>
      </c>
      <c r="B2903" s="9">
        <v>71</v>
      </c>
      <c r="C2903" s="9" t="s">
        <v>39</v>
      </c>
      <c r="D2903" s="9" t="s">
        <v>124</v>
      </c>
      <c r="E2903" s="9" t="s">
        <v>171</v>
      </c>
      <c r="F2903" s="9">
        <v>2.8</v>
      </c>
      <c r="G2903" s="9">
        <v>1.6799999999999997</v>
      </c>
      <c r="H2903" s="9" t="s">
        <v>136</v>
      </c>
      <c r="I2903" s="9" t="s">
        <v>172</v>
      </c>
      <c r="J2903" s="9">
        <f>Data[[#This Row],[Miqdar]]*Data[[#This Row],[Qiymət]]</f>
        <v>198.79999999999998</v>
      </c>
      <c r="K2903" s="9">
        <f>Data[[#This Row],[Məbləğ]]-Data[[#This Row],[Maya]]*Data[[#This Row],[Miqdar]]</f>
        <v>79.52000000000001</v>
      </c>
      <c r="O2903"/>
      <c r="P2903"/>
    </row>
    <row r="2904" spans="1:16" x14ac:dyDescent="0.35">
      <c r="A2904" s="15">
        <v>44313.103900000286</v>
      </c>
      <c r="B2904" s="9">
        <v>61</v>
      </c>
      <c r="C2904" s="9" t="s">
        <v>167</v>
      </c>
      <c r="D2904" s="9" t="s">
        <v>149</v>
      </c>
      <c r="E2904" s="9" t="s">
        <v>171</v>
      </c>
      <c r="F2904" s="9">
        <v>2.8</v>
      </c>
      <c r="G2904" s="9">
        <v>1.6799999999999997</v>
      </c>
      <c r="H2904" s="9" t="s">
        <v>136</v>
      </c>
      <c r="I2904" s="9" t="s">
        <v>172</v>
      </c>
      <c r="J2904" s="9">
        <f>Data[[#This Row],[Miqdar]]*Data[[#This Row],[Qiymət]]</f>
        <v>170.79999999999998</v>
      </c>
      <c r="K2904" s="9">
        <f>Data[[#This Row],[Məbləğ]]-Data[[#This Row],[Maya]]*Data[[#This Row],[Miqdar]]</f>
        <v>68.319999999999993</v>
      </c>
      <c r="O2904"/>
      <c r="P2904"/>
    </row>
    <row r="2905" spans="1:16" x14ac:dyDescent="0.35">
      <c r="A2905" s="15">
        <v>44313.145600000287</v>
      </c>
      <c r="B2905" s="9">
        <v>76</v>
      </c>
      <c r="C2905" s="9" t="s">
        <v>187</v>
      </c>
      <c r="D2905" s="9" t="s">
        <v>124</v>
      </c>
      <c r="E2905" s="9" t="s">
        <v>171</v>
      </c>
      <c r="F2905" s="9">
        <v>2.8</v>
      </c>
      <c r="G2905" s="9">
        <v>1.6799999999999997</v>
      </c>
      <c r="H2905" s="9" t="s">
        <v>136</v>
      </c>
      <c r="I2905" s="9" t="s">
        <v>157</v>
      </c>
      <c r="J2905" s="9">
        <f>Data[[#This Row],[Miqdar]]*Data[[#This Row],[Qiymət]]</f>
        <v>212.79999999999998</v>
      </c>
      <c r="K2905" s="9">
        <f>Data[[#This Row],[Məbləğ]]-Data[[#This Row],[Maya]]*Data[[#This Row],[Miqdar]]</f>
        <v>85.12</v>
      </c>
      <c r="O2905"/>
      <c r="P2905"/>
    </row>
    <row r="2906" spans="1:16" x14ac:dyDescent="0.35">
      <c r="A2906" s="15">
        <v>44313.182600000284</v>
      </c>
      <c r="B2906" s="9">
        <v>70</v>
      </c>
      <c r="C2906" s="9" t="s">
        <v>200</v>
      </c>
      <c r="D2906" s="9" t="s">
        <v>122</v>
      </c>
      <c r="E2906" s="9" t="s">
        <v>164</v>
      </c>
      <c r="F2906" s="9">
        <v>6.6</v>
      </c>
      <c r="G2906" s="9">
        <v>5.2799999999999994</v>
      </c>
      <c r="H2906" s="9" t="s">
        <v>154</v>
      </c>
      <c r="I2906" s="9" t="s">
        <v>180</v>
      </c>
      <c r="J2906" s="9">
        <f>Data[[#This Row],[Miqdar]]*Data[[#This Row],[Qiymət]]</f>
        <v>462</v>
      </c>
      <c r="K2906" s="9">
        <f>Data[[#This Row],[Məbləğ]]-Data[[#This Row],[Maya]]*Data[[#This Row],[Miqdar]]</f>
        <v>92.400000000000034</v>
      </c>
      <c r="O2906"/>
      <c r="P2906"/>
    </row>
    <row r="2907" spans="1:16" x14ac:dyDescent="0.35">
      <c r="A2907" s="15">
        <v>44313.220600000284</v>
      </c>
      <c r="B2907" s="9">
        <v>71</v>
      </c>
      <c r="C2907" s="9" t="s">
        <v>200</v>
      </c>
      <c r="D2907" s="9" t="s">
        <v>122</v>
      </c>
      <c r="E2907" s="9" t="s">
        <v>158</v>
      </c>
      <c r="F2907" s="9">
        <v>3.9</v>
      </c>
      <c r="G2907" s="9">
        <v>1.95</v>
      </c>
      <c r="H2907" s="9" t="s">
        <v>154</v>
      </c>
      <c r="I2907" s="9" t="s">
        <v>180</v>
      </c>
      <c r="J2907" s="9">
        <f>Data[[#This Row],[Miqdar]]*Data[[#This Row],[Qiymət]]</f>
        <v>276.89999999999998</v>
      </c>
      <c r="K2907" s="9">
        <f>Data[[#This Row],[Məbləğ]]-Data[[#This Row],[Maya]]*Data[[#This Row],[Miqdar]]</f>
        <v>138.44999999999999</v>
      </c>
      <c r="O2907"/>
      <c r="P2907"/>
    </row>
    <row r="2908" spans="1:16" x14ac:dyDescent="0.35">
      <c r="A2908" s="15">
        <v>44313.260500000288</v>
      </c>
      <c r="B2908" s="9">
        <v>57</v>
      </c>
      <c r="C2908" s="9" t="s">
        <v>11</v>
      </c>
      <c r="D2908" s="9" t="s">
        <v>122</v>
      </c>
      <c r="E2908" s="9" t="s">
        <v>171</v>
      </c>
      <c r="F2908" s="9">
        <v>2.8</v>
      </c>
      <c r="G2908" s="9">
        <v>1.6799999999999997</v>
      </c>
      <c r="H2908" s="9" t="s">
        <v>136</v>
      </c>
      <c r="I2908" s="9" t="s">
        <v>174</v>
      </c>
      <c r="J2908" s="9">
        <f>Data[[#This Row],[Miqdar]]*Data[[#This Row],[Qiymət]]</f>
        <v>159.6</v>
      </c>
      <c r="K2908" s="9">
        <f>Data[[#This Row],[Məbləğ]]-Data[[#This Row],[Maya]]*Data[[#This Row],[Miqdar]]</f>
        <v>63.84</v>
      </c>
      <c r="O2908"/>
      <c r="P2908"/>
    </row>
    <row r="2909" spans="1:16" x14ac:dyDescent="0.35">
      <c r="A2909" s="15">
        <v>44313.297200000285</v>
      </c>
      <c r="B2909" s="9">
        <v>83</v>
      </c>
      <c r="C2909" s="9" t="s">
        <v>36</v>
      </c>
      <c r="D2909" s="9" t="s">
        <v>123</v>
      </c>
      <c r="E2909" s="9" t="s">
        <v>171</v>
      </c>
      <c r="F2909" s="9">
        <v>2.8</v>
      </c>
      <c r="G2909" s="9">
        <v>1.6799999999999997</v>
      </c>
      <c r="H2909" s="9" t="s">
        <v>136</v>
      </c>
      <c r="I2909" s="9" t="s">
        <v>179</v>
      </c>
      <c r="J2909" s="9">
        <f>Data[[#This Row],[Miqdar]]*Data[[#This Row],[Qiymət]]</f>
        <v>232.39999999999998</v>
      </c>
      <c r="K2909" s="9">
        <f>Data[[#This Row],[Məbləğ]]-Data[[#This Row],[Maya]]*Data[[#This Row],[Miqdar]]</f>
        <v>92.960000000000008</v>
      </c>
      <c r="O2909"/>
      <c r="P2909"/>
    </row>
    <row r="2910" spans="1:16" x14ac:dyDescent="0.35">
      <c r="A2910" s="15">
        <v>44313.338500000282</v>
      </c>
      <c r="B2910" s="9">
        <v>67</v>
      </c>
      <c r="C2910" s="9" t="s">
        <v>36</v>
      </c>
      <c r="D2910" s="9" t="s">
        <v>123</v>
      </c>
      <c r="E2910" s="9" t="s">
        <v>171</v>
      </c>
      <c r="F2910" s="9">
        <v>2.8</v>
      </c>
      <c r="G2910" s="9">
        <v>1.6799999999999997</v>
      </c>
      <c r="H2910" s="9" t="s">
        <v>136</v>
      </c>
      <c r="I2910" s="9" t="s">
        <v>179</v>
      </c>
      <c r="J2910" s="9">
        <f>Data[[#This Row],[Miqdar]]*Data[[#This Row],[Qiymət]]</f>
        <v>187.6</v>
      </c>
      <c r="K2910" s="9">
        <f>Data[[#This Row],[Məbləğ]]-Data[[#This Row],[Maya]]*Data[[#This Row],[Miqdar]]</f>
        <v>75.04000000000002</v>
      </c>
      <c r="O2910"/>
      <c r="P2910"/>
    </row>
    <row r="2911" spans="1:16" x14ac:dyDescent="0.35">
      <c r="A2911" s="15">
        <v>44313.376400000285</v>
      </c>
      <c r="B2911" s="9">
        <v>87</v>
      </c>
      <c r="C2911" s="9" t="s">
        <v>138</v>
      </c>
      <c r="D2911" s="9" t="s">
        <v>123</v>
      </c>
      <c r="E2911" s="9" t="s">
        <v>153</v>
      </c>
      <c r="F2911" s="9">
        <v>1</v>
      </c>
      <c r="G2911" s="9">
        <v>0.6</v>
      </c>
      <c r="H2911" s="9" t="s">
        <v>154</v>
      </c>
      <c r="I2911" s="9" t="s">
        <v>141</v>
      </c>
      <c r="J2911" s="9">
        <f>Data[[#This Row],[Miqdar]]*Data[[#This Row],[Qiymət]]</f>
        <v>87</v>
      </c>
      <c r="K2911" s="9">
        <f>Data[[#This Row],[Məbləğ]]-Data[[#This Row],[Maya]]*Data[[#This Row],[Miqdar]]</f>
        <v>34.800000000000004</v>
      </c>
      <c r="O2911"/>
      <c r="P2911"/>
    </row>
    <row r="2912" spans="1:16" x14ac:dyDescent="0.35">
      <c r="A2912" s="15">
        <v>44313.413100000282</v>
      </c>
      <c r="B2912" s="9">
        <v>73</v>
      </c>
      <c r="C2912" s="9" t="s">
        <v>39</v>
      </c>
      <c r="D2912" s="9" t="s">
        <v>124</v>
      </c>
      <c r="E2912" s="9" t="s">
        <v>164</v>
      </c>
      <c r="F2912" s="9">
        <v>6.6</v>
      </c>
      <c r="G2912" s="9">
        <v>5.2799999999999994</v>
      </c>
      <c r="H2912" s="9" t="s">
        <v>154</v>
      </c>
      <c r="I2912" s="9" t="s">
        <v>151</v>
      </c>
      <c r="J2912" s="9">
        <f>Data[[#This Row],[Miqdar]]*Data[[#This Row],[Qiymət]]</f>
        <v>481.79999999999995</v>
      </c>
      <c r="K2912" s="9">
        <f>Data[[#This Row],[Məbləğ]]-Data[[#This Row],[Maya]]*Data[[#This Row],[Miqdar]]</f>
        <v>96.360000000000014</v>
      </c>
      <c r="O2912"/>
      <c r="P2912"/>
    </row>
    <row r="2913" spans="1:16" x14ac:dyDescent="0.35">
      <c r="A2913" s="15">
        <v>44313.45090000028</v>
      </c>
      <c r="B2913" s="9">
        <v>65</v>
      </c>
      <c r="C2913" s="9" t="s">
        <v>191</v>
      </c>
      <c r="D2913" s="9" t="s">
        <v>149</v>
      </c>
      <c r="E2913" s="9" t="s">
        <v>144</v>
      </c>
      <c r="F2913" s="9">
        <v>1.4</v>
      </c>
      <c r="G2913" s="9">
        <v>0.97999999999999987</v>
      </c>
      <c r="H2913" s="9" t="s">
        <v>140</v>
      </c>
      <c r="I2913" s="9" t="s">
        <v>168</v>
      </c>
      <c r="J2913" s="9">
        <f>Data[[#This Row],[Miqdar]]*Data[[#This Row],[Qiymət]]</f>
        <v>91</v>
      </c>
      <c r="K2913" s="9">
        <f>Data[[#This Row],[Məbləğ]]-Data[[#This Row],[Maya]]*Data[[#This Row],[Miqdar]]</f>
        <v>27.300000000000011</v>
      </c>
      <c r="O2913"/>
      <c r="P2913"/>
    </row>
    <row r="2914" spans="1:16" x14ac:dyDescent="0.35">
      <c r="A2914" s="15">
        <v>44313.488200000284</v>
      </c>
      <c r="B2914" s="9">
        <v>66</v>
      </c>
      <c r="C2914" s="9" t="s">
        <v>39</v>
      </c>
      <c r="D2914" s="9" t="s">
        <v>124</v>
      </c>
      <c r="E2914" s="9" t="s">
        <v>144</v>
      </c>
      <c r="F2914" s="9">
        <v>1.4</v>
      </c>
      <c r="G2914" s="9">
        <v>0.97999999999999987</v>
      </c>
      <c r="H2914" s="9" t="s">
        <v>140</v>
      </c>
      <c r="I2914" s="9" t="s">
        <v>168</v>
      </c>
      <c r="J2914" s="9">
        <f>Data[[#This Row],[Miqdar]]*Data[[#This Row],[Qiymət]]</f>
        <v>92.399999999999991</v>
      </c>
      <c r="K2914" s="9">
        <f>Data[[#This Row],[Məbləğ]]-Data[[#This Row],[Maya]]*Data[[#This Row],[Miqdar]]</f>
        <v>27.72</v>
      </c>
      <c r="O2914"/>
      <c r="P2914"/>
    </row>
    <row r="2915" spans="1:16" x14ac:dyDescent="0.35">
      <c r="A2915" s="15">
        <v>44313.52780000028</v>
      </c>
      <c r="B2915" s="9">
        <v>73</v>
      </c>
      <c r="C2915" s="9" t="s">
        <v>148</v>
      </c>
      <c r="D2915" s="9" t="s">
        <v>149</v>
      </c>
      <c r="E2915" s="9" t="s">
        <v>171</v>
      </c>
      <c r="F2915" s="9">
        <v>2.8</v>
      </c>
      <c r="G2915" s="9">
        <v>1.6799999999999997</v>
      </c>
      <c r="H2915" s="9" t="s">
        <v>136</v>
      </c>
      <c r="I2915" s="9" t="s">
        <v>163</v>
      </c>
      <c r="J2915" s="9">
        <f>Data[[#This Row],[Miqdar]]*Data[[#This Row],[Qiymət]]</f>
        <v>204.39999999999998</v>
      </c>
      <c r="K2915" s="9">
        <f>Data[[#This Row],[Məbləğ]]-Data[[#This Row],[Maya]]*Data[[#This Row],[Miqdar]]</f>
        <v>81.759999999999991</v>
      </c>
      <c r="O2915"/>
      <c r="P2915"/>
    </row>
    <row r="2916" spans="1:16" x14ac:dyDescent="0.35">
      <c r="A2916" s="15">
        <v>44313.564500000277</v>
      </c>
      <c r="B2916" s="9">
        <v>68</v>
      </c>
      <c r="C2916" s="9" t="s">
        <v>3</v>
      </c>
      <c r="D2916" s="9" t="s">
        <v>143</v>
      </c>
      <c r="E2916" s="9" t="s">
        <v>162</v>
      </c>
      <c r="F2916" s="9">
        <v>3.2</v>
      </c>
      <c r="G2916" s="9">
        <v>1.6</v>
      </c>
      <c r="H2916" s="9" t="s">
        <v>136</v>
      </c>
      <c r="I2916" s="9" t="s">
        <v>170</v>
      </c>
      <c r="J2916" s="9">
        <f>Data[[#This Row],[Miqdar]]*Data[[#This Row],[Qiymət]]</f>
        <v>217.60000000000002</v>
      </c>
      <c r="K2916" s="9">
        <f>Data[[#This Row],[Məbləğ]]-Data[[#This Row],[Maya]]*Data[[#This Row],[Miqdar]]</f>
        <v>108.80000000000001</v>
      </c>
      <c r="O2916"/>
      <c r="P2916"/>
    </row>
    <row r="2917" spans="1:16" x14ac:dyDescent="0.35">
      <c r="A2917" s="15">
        <v>44313.607900000279</v>
      </c>
      <c r="B2917" s="9">
        <v>77</v>
      </c>
      <c r="C2917" s="9" t="s">
        <v>142</v>
      </c>
      <c r="D2917" s="9" t="s">
        <v>143</v>
      </c>
      <c r="E2917" s="9" t="s">
        <v>185</v>
      </c>
      <c r="F2917" s="9">
        <v>1.2</v>
      </c>
      <c r="G2917" s="9">
        <v>0.72</v>
      </c>
      <c r="H2917" s="9" t="s">
        <v>154</v>
      </c>
      <c r="I2917" s="9" t="s">
        <v>145</v>
      </c>
      <c r="J2917" s="9">
        <f>Data[[#This Row],[Miqdar]]*Data[[#This Row],[Qiymət]]</f>
        <v>92.399999999999991</v>
      </c>
      <c r="K2917" s="9">
        <f>Data[[#This Row],[Məbləğ]]-Data[[#This Row],[Maya]]*Data[[#This Row],[Miqdar]]</f>
        <v>36.959999999999994</v>
      </c>
      <c r="O2917"/>
      <c r="P2917"/>
    </row>
    <row r="2918" spans="1:16" x14ac:dyDescent="0.35">
      <c r="A2918" s="15">
        <v>44313.644500000279</v>
      </c>
      <c r="B2918" s="9">
        <v>81</v>
      </c>
      <c r="C2918" s="9" t="s">
        <v>20</v>
      </c>
      <c r="D2918" s="9" t="s">
        <v>121</v>
      </c>
      <c r="E2918" s="9" t="s">
        <v>171</v>
      </c>
      <c r="F2918" s="9">
        <v>2.8</v>
      </c>
      <c r="G2918" s="9">
        <v>1.6799999999999997</v>
      </c>
      <c r="H2918" s="9" t="s">
        <v>136</v>
      </c>
      <c r="I2918" s="9" t="s">
        <v>165</v>
      </c>
      <c r="J2918" s="9">
        <f>Data[[#This Row],[Miqdar]]*Data[[#This Row],[Qiymət]]</f>
        <v>226.79999999999998</v>
      </c>
      <c r="K2918" s="9">
        <f>Data[[#This Row],[Məbləğ]]-Data[[#This Row],[Maya]]*Data[[#This Row],[Miqdar]]</f>
        <v>90.72</v>
      </c>
      <c r="O2918"/>
      <c r="P2918"/>
    </row>
    <row r="2919" spans="1:16" x14ac:dyDescent="0.35">
      <c r="A2919" s="15">
        <v>44313.680800000278</v>
      </c>
      <c r="B2919" s="9">
        <v>63</v>
      </c>
      <c r="C2919" s="9" t="s">
        <v>42</v>
      </c>
      <c r="D2919" s="9" t="s">
        <v>121</v>
      </c>
      <c r="E2919" s="9" t="s">
        <v>178</v>
      </c>
      <c r="F2919" s="9">
        <v>2.2000000000000002</v>
      </c>
      <c r="G2919" s="9">
        <v>1.5400000000000003</v>
      </c>
      <c r="H2919" s="9" t="s">
        <v>140</v>
      </c>
      <c r="I2919" s="9" t="s">
        <v>147</v>
      </c>
      <c r="J2919" s="9">
        <f>Data[[#This Row],[Miqdar]]*Data[[#This Row],[Qiymət]]</f>
        <v>138.60000000000002</v>
      </c>
      <c r="K2919" s="9">
        <f>Data[[#This Row],[Məbləğ]]-Data[[#This Row],[Maya]]*Data[[#This Row],[Miqdar]]</f>
        <v>41.580000000000013</v>
      </c>
      <c r="O2919"/>
      <c r="P2919"/>
    </row>
    <row r="2920" spans="1:16" x14ac:dyDescent="0.35">
      <c r="A2920" s="15">
        <v>44313.715900000279</v>
      </c>
      <c r="B2920" s="9">
        <v>78</v>
      </c>
      <c r="C2920" s="9" t="s">
        <v>16</v>
      </c>
      <c r="D2920" s="9" t="s">
        <v>143</v>
      </c>
      <c r="E2920" s="9" t="s">
        <v>181</v>
      </c>
      <c r="F2920" s="9">
        <v>0.9</v>
      </c>
      <c r="G2920" s="9">
        <v>0.63</v>
      </c>
      <c r="H2920" s="9" t="s">
        <v>140</v>
      </c>
      <c r="I2920" s="9" t="s">
        <v>152</v>
      </c>
      <c r="J2920" s="9">
        <f>Data[[#This Row],[Miqdar]]*Data[[#This Row],[Qiymət]]</f>
        <v>70.2</v>
      </c>
      <c r="K2920" s="9">
        <f>Data[[#This Row],[Məbləğ]]-Data[[#This Row],[Maya]]*Data[[#This Row],[Miqdar]]</f>
        <v>21.060000000000002</v>
      </c>
      <c r="O2920"/>
      <c r="P2920"/>
    </row>
    <row r="2921" spans="1:16" x14ac:dyDescent="0.35">
      <c r="A2921" s="15">
        <v>44313.753700000278</v>
      </c>
      <c r="B2921" s="9">
        <v>73</v>
      </c>
      <c r="C2921" s="9" t="s">
        <v>16</v>
      </c>
      <c r="D2921" s="9" t="s">
        <v>143</v>
      </c>
      <c r="E2921" s="9" t="s">
        <v>185</v>
      </c>
      <c r="F2921" s="9">
        <v>1.2</v>
      </c>
      <c r="G2921" s="9">
        <v>0.72</v>
      </c>
      <c r="H2921" s="9" t="s">
        <v>154</v>
      </c>
      <c r="I2921" s="9" t="s">
        <v>161</v>
      </c>
      <c r="J2921" s="9">
        <f>Data[[#This Row],[Miqdar]]*Data[[#This Row],[Qiymət]]</f>
        <v>87.6</v>
      </c>
      <c r="K2921" s="9">
        <f>Data[[#This Row],[Məbləğ]]-Data[[#This Row],[Maya]]*Data[[#This Row],[Miqdar]]</f>
        <v>35.04</v>
      </c>
      <c r="O2921"/>
      <c r="P2921"/>
    </row>
    <row r="2922" spans="1:16" x14ac:dyDescent="0.35">
      <c r="A2922" s="15">
        <v>44313.790400000275</v>
      </c>
      <c r="B2922" s="9">
        <v>67</v>
      </c>
      <c r="C2922" s="9" t="s">
        <v>42</v>
      </c>
      <c r="D2922" s="9" t="s">
        <v>121</v>
      </c>
      <c r="E2922" s="9" t="s">
        <v>139</v>
      </c>
      <c r="F2922" s="9">
        <v>1.5</v>
      </c>
      <c r="G2922" s="9">
        <v>0.75</v>
      </c>
      <c r="H2922" s="9" t="s">
        <v>140</v>
      </c>
      <c r="I2922" s="9" t="s">
        <v>165</v>
      </c>
      <c r="J2922" s="9">
        <f>Data[[#This Row],[Miqdar]]*Data[[#This Row],[Qiymət]]</f>
        <v>100.5</v>
      </c>
      <c r="K2922" s="9">
        <f>Data[[#This Row],[Məbləğ]]-Data[[#This Row],[Maya]]*Data[[#This Row],[Miqdar]]</f>
        <v>50.25</v>
      </c>
      <c r="O2922"/>
      <c r="P2922"/>
    </row>
    <row r="2923" spans="1:16" x14ac:dyDescent="0.35">
      <c r="A2923" s="15">
        <v>44313.831900000274</v>
      </c>
      <c r="B2923" s="9">
        <v>60</v>
      </c>
      <c r="C2923" s="9" t="s">
        <v>16</v>
      </c>
      <c r="D2923" s="9" t="s">
        <v>143</v>
      </c>
      <c r="E2923" s="9" t="s">
        <v>135</v>
      </c>
      <c r="F2923" s="9">
        <v>2.5</v>
      </c>
      <c r="G2923" s="9">
        <v>1.25</v>
      </c>
      <c r="H2923" s="9" t="s">
        <v>136</v>
      </c>
      <c r="I2923" s="9" t="s">
        <v>161</v>
      </c>
      <c r="J2923" s="9">
        <f>Data[[#This Row],[Miqdar]]*Data[[#This Row],[Qiymət]]</f>
        <v>150</v>
      </c>
      <c r="K2923" s="9">
        <f>Data[[#This Row],[Məbləğ]]-Data[[#This Row],[Maya]]*Data[[#This Row],[Miqdar]]</f>
        <v>75</v>
      </c>
      <c r="O2923"/>
      <c r="P2923"/>
    </row>
    <row r="2924" spans="1:16" x14ac:dyDescent="0.35">
      <c r="A2924" s="15">
        <v>44313.868400000276</v>
      </c>
      <c r="B2924" s="9">
        <v>66</v>
      </c>
      <c r="C2924" s="9" t="s">
        <v>20</v>
      </c>
      <c r="D2924" s="9" t="s">
        <v>121</v>
      </c>
      <c r="E2924" s="9" t="s">
        <v>144</v>
      </c>
      <c r="F2924" s="9">
        <v>1.4</v>
      </c>
      <c r="G2924" s="9">
        <v>0.97999999999999987</v>
      </c>
      <c r="H2924" s="9" t="s">
        <v>140</v>
      </c>
      <c r="I2924" s="9" t="s">
        <v>147</v>
      </c>
      <c r="J2924" s="9">
        <f>Data[[#This Row],[Miqdar]]*Data[[#This Row],[Qiymət]]</f>
        <v>92.399999999999991</v>
      </c>
      <c r="K2924" s="9">
        <f>Data[[#This Row],[Məbləğ]]-Data[[#This Row],[Maya]]*Data[[#This Row],[Miqdar]]</f>
        <v>27.72</v>
      </c>
      <c r="O2924"/>
      <c r="P2924"/>
    </row>
    <row r="2925" spans="1:16" x14ac:dyDescent="0.35">
      <c r="A2925" s="15">
        <v>44313.904700000276</v>
      </c>
      <c r="B2925" s="9">
        <v>69</v>
      </c>
      <c r="C2925" s="9" t="s">
        <v>42</v>
      </c>
      <c r="D2925" s="9" t="s">
        <v>121</v>
      </c>
      <c r="E2925" s="9" t="s">
        <v>144</v>
      </c>
      <c r="F2925" s="9">
        <v>1.4</v>
      </c>
      <c r="G2925" s="9">
        <v>0.97999999999999987</v>
      </c>
      <c r="H2925" s="9" t="s">
        <v>140</v>
      </c>
      <c r="I2925" s="9" t="s">
        <v>193</v>
      </c>
      <c r="J2925" s="9">
        <f>Data[[#This Row],[Miqdar]]*Data[[#This Row],[Qiymət]]</f>
        <v>96.6</v>
      </c>
      <c r="K2925" s="9">
        <f>Data[[#This Row],[Məbləğ]]-Data[[#This Row],[Maya]]*Data[[#This Row],[Miqdar]]</f>
        <v>28.980000000000004</v>
      </c>
      <c r="O2925"/>
      <c r="P2925"/>
    </row>
    <row r="2926" spans="1:16" x14ac:dyDescent="0.35">
      <c r="A2926" s="15">
        <v>44313.944700000276</v>
      </c>
      <c r="B2926" s="9">
        <v>74</v>
      </c>
      <c r="C2926" s="9" t="s">
        <v>36</v>
      </c>
      <c r="D2926" s="9" t="s">
        <v>123</v>
      </c>
      <c r="E2926" s="9" t="s">
        <v>135</v>
      </c>
      <c r="F2926" s="9">
        <v>2.5</v>
      </c>
      <c r="G2926" s="9">
        <v>1.25</v>
      </c>
      <c r="H2926" s="9" t="s">
        <v>136</v>
      </c>
      <c r="I2926" s="9" t="s">
        <v>141</v>
      </c>
      <c r="J2926" s="9">
        <f>Data[[#This Row],[Miqdar]]*Data[[#This Row],[Qiymət]]</f>
        <v>185</v>
      </c>
      <c r="K2926" s="9">
        <f>Data[[#This Row],[Məbləğ]]-Data[[#This Row],[Maya]]*Data[[#This Row],[Miqdar]]</f>
        <v>92.5</v>
      </c>
      <c r="O2926"/>
      <c r="P2926"/>
    </row>
    <row r="2927" spans="1:16" x14ac:dyDescent="0.35">
      <c r="A2927" s="15">
        <v>44313.986100000278</v>
      </c>
      <c r="B2927" s="9">
        <v>66</v>
      </c>
      <c r="C2927" s="9" t="s">
        <v>36</v>
      </c>
      <c r="D2927" s="9" t="s">
        <v>123</v>
      </c>
      <c r="E2927" s="9" t="s">
        <v>181</v>
      </c>
      <c r="F2927" s="9">
        <v>0.9</v>
      </c>
      <c r="G2927" s="9">
        <v>0.63</v>
      </c>
      <c r="H2927" s="9" t="s">
        <v>140</v>
      </c>
      <c r="I2927" s="9" t="s">
        <v>179</v>
      </c>
      <c r="J2927" s="9">
        <f>Data[[#This Row],[Miqdar]]*Data[[#This Row],[Qiymət]]</f>
        <v>59.4</v>
      </c>
      <c r="K2927" s="9">
        <f>Data[[#This Row],[Məbləğ]]-Data[[#This Row],[Maya]]*Data[[#This Row],[Miqdar]]</f>
        <v>17.82</v>
      </c>
      <c r="O2927"/>
      <c r="P2927"/>
    </row>
    <row r="2928" spans="1:16" x14ac:dyDescent="0.35">
      <c r="A2928" s="15">
        <v>44314.031000000279</v>
      </c>
      <c r="B2928" s="9">
        <v>64</v>
      </c>
      <c r="C2928" s="9" t="s">
        <v>39</v>
      </c>
      <c r="D2928" s="9" t="s">
        <v>124</v>
      </c>
      <c r="E2928" s="9" t="s">
        <v>135</v>
      </c>
      <c r="F2928" s="9">
        <v>2.5</v>
      </c>
      <c r="G2928" s="9">
        <v>1.25</v>
      </c>
      <c r="H2928" s="9" t="s">
        <v>136</v>
      </c>
      <c r="I2928" s="9" t="s">
        <v>151</v>
      </c>
      <c r="J2928" s="9">
        <f>Data[[#This Row],[Miqdar]]*Data[[#This Row],[Qiymət]]</f>
        <v>160</v>
      </c>
      <c r="K2928" s="9">
        <f>Data[[#This Row],[Məbləğ]]-Data[[#This Row],[Maya]]*Data[[#This Row],[Miqdar]]</f>
        <v>80</v>
      </c>
      <c r="O2928"/>
      <c r="P2928"/>
    </row>
    <row r="2929" spans="1:16" x14ac:dyDescent="0.35">
      <c r="A2929" s="15">
        <v>44314.072900000276</v>
      </c>
      <c r="B2929" s="9">
        <v>68</v>
      </c>
      <c r="C2929" s="9" t="s">
        <v>20</v>
      </c>
      <c r="D2929" s="9" t="s">
        <v>121</v>
      </c>
      <c r="E2929" s="9" t="s">
        <v>195</v>
      </c>
      <c r="F2929" s="9">
        <v>2</v>
      </c>
      <c r="G2929" s="9">
        <v>1.6</v>
      </c>
      <c r="H2929" s="9" t="s">
        <v>136</v>
      </c>
      <c r="I2929" s="9" t="s">
        <v>147</v>
      </c>
      <c r="J2929" s="9">
        <f>Data[[#This Row],[Miqdar]]*Data[[#This Row],[Qiymət]]</f>
        <v>136</v>
      </c>
      <c r="K2929" s="9">
        <f>Data[[#This Row],[Məbləğ]]-Data[[#This Row],[Maya]]*Data[[#This Row],[Miqdar]]</f>
        <v>27.199999999999989</v>
      </c>
      <c r="O2929"/>
      <c r="P2929"/>
    </row>
    <row r="2930" spans="1:16" x14ac:dyDescent="0.35">
      <c r="A2930" s="15">
        <v>44314.112900000277</v>
      </c>
      <c r="B2930" s="9">
        <v>78</v>
      </c>
      <c r="C2930" s="9" t="s">
        <v>156</v>
      </c>
      <c r="D2930" s="9" t="s">
        <v>124</v>
      </c>
      <c r="E2930" s="9" t="s">
        <v>144</v>
      </c>
      <c r="F2930" s="9">
        <v>1.4</v>
      </c>
      <c r="G2930" s="9">
        <v>0.97999999999999987</v>
      </c>
      <c r="H2930" s="9" t="s">
        <v>140</v>
      </c>
      <c r="I2930" s="9" t="s">
        <v>157</v>
      </c>
      <c r="J2930" s="9">
        <f>Data[[#This Row],[Miqdar]]*Data[[#This Row],[Qiymət]]</f>
        <v>109.19999999999999</v>
      </c>
      <c r="K2930" s="9">
        <f>Data[[#This Row],[Məbləğ]]-Data[[#This Row],[Maya]]*Data[[#This Row],[Miqdar]]</f>
        <v>32.760000000000005</v>
      </c>
      <c r="O2930"/>
      <c r="P2930"/>
    </row>
    <row r="2931" spans="1:16" x14ac:dyDescent="0.35">
      <c r="A2931" s="15">
        <v>44314.155300000275</v>
      </c>
      <c r="B2931" s="9">
        <v>69</v>
      </c>
      <c r="C2931" s="9" t="s">
        <v>156</v>
      </c>
      <c r="D2931" s="9" t="s">
        <v>124</v>
      </c>
      <c r="E2931" s="9" t="s">
        <v>153</v>
      </c>
      <c r="F2931" s="9">
        <v>1</v>
      </c>
      <c r="G2931" s="9">
        <v>0.6</v>
      </c>
      <c r="H2931" s="9" t="s">
        <v>154</v>
      </c>
      <c r="I2931" s="9" t="s">
        <v>190</v>
      </c>
      <c r="J2931" s="9">
        <f>Data[[#This Row],[Miqdar]]*Data[[#This Row],[Qiymət]]</f>
        <v>69</v>
      </c>
      <c r="K2931" s="9">
        <f>Data[[#This Row],[Məbləğ]]-Data[[#This Row],[Maya]]*Data[[#This Row],[Miqdar]]</f>
        <v>27.6</v>
      </c>
      <c r="O2931"/>
      <c r="P2931"/>
    </row>
    <row r="2932" spans="1:16" x14ac:dyDescent="0.35">
      <c r="A2932" s="15">
        <v>44314.198500000275</v>
      </c>
      <c r="B2932" s="9">
        <v>78</v>
      </c>
      <c r="C2932" s="9" t="s">
        <v>28</v>
      </c>
      <c r="D2932" s="9" t="s">
        <v>143</v>
      </c>
      <c r="E2932" s="9" t="s">
        <v>153</v>
      </c>
      <c r="F2932" s="9">
        <v>1</v>
      </c>
      <c r="G2932" s="9">
        <v>0.6</v>
      </c>
      <c r="H2932" s="9" t="s">
        <v>154</v>
      </c>
      <c r="I2932" s="9" t="s">
        <v>166</v>
      </c>
      <c r="J2932" s="9">
        <f>Data[[#This Row],[Miqdar]]*Data[[#This Row],[Qiymət]]</f>
        <v>78</v>
      </c>
      <c r="K2932" s="9">
        <f>Data[[#This Row],[Məbləğ]]-Data[[#This Row],[Maya]]*Data[[#This Row],[Miqdar]]</f>
        <v>31.200000000000003</v>
      </c>
      <c r="O2932"/>
      <c r="P2932"/>
    </row>
    <row r="2933" spans="1:16" x14ac:dyDescent="0.35">
      <c r="A2933" s="15">
        <v>44314.241000000278</v>
      </c>
      <c r="B2933" s="9">
        <v>70</v>
      </c>
      <c r="C2933" s="9" t="s">
        <v>28</v>
      </c>
      <c r="D2933" s="9" t="s">
        <v>143</v>
      </c>
      <c r="E2933" s="9" t="s">
        <v>153</v>
      </c>
      <c r="F2933" s="9">
        <v>1</v>
      </c>
      <c r="G2933" s="9">
        <v>0.6</v>
      </c>
      <c r="H2933" s="9" t="s">
        <v>154</v>
      </c>
      <c r="I2933" s="9" t="s">
        <v>166</v>
      </c>
      <c r="J2933" s="9">
        <f>Data[[#This Row],[Miqdar]]*Data[[#This Row],[Qiymət]]</f>
        <v>70</v>
      </c>
      <c r="K2933" s="9">
        <f>Data[[#This Row],[Məbləğ]]-Data[[#This Row],[Maya]]*Data[[#This Row],[Miqdar]]</f>
        <v>28</v>
      </c>
      <c r="O2933"/>
      <c r="P2933"/>
    </row>
    <row r="2934" spans="1:16" x14ac:dyDescent="0.35">
      <c r="A2934" s="15">
        <v>44314.283100000277</v>
      </c>
      <c r="B2934" s="9">
        <v>70</v>
      </c>
      <c r="C2934" s="9" t="s">
        <v>167</v>
      </c>
      <c r="D2934" s="9" t="s">
        <v>149</v>
      </c>
      <c r="E2934" s="9" t="s">
        <v>169</v>
      </c>
      <c r="F2934" s="9">
        <v>2.5</v>
      </c>
      <c r="G2934" s="9">
        <v>1.25</v>
      </c>
      <c r="H2934" s="9" t="s">
        <v>136</v>
      </c>
      <c r="I2934" s="9" t="s">
        <v>151</v>
      </c>
      <c r="J2934" s="9">
        <f>Data[[#This Row],[Miqdar]]*Data[[#This Row],[Qiymət]]</f>
        <v>175</v>
      </c>
      <c r="K2934" s="9">
        <f>Data[[#This Row],[Məbləğ]]-Data[[#This Row],[Maya]]*Data[[#This Row],[Miqdar]]</f>
        <v>87.5</v>
      </c>
      <c r="O2934"/>
      <c r="P2934"/>
    </row>
    <row r="2935" spans="1:16" x14ac:dyDescent="0.35">
      <c r="A2935" s="15">
        <v>44314.320300000276</v>
      </c>
      <c r="B2935" s="9">
        <v>64</v>
      </c>
      <c r="C2935" s="9" t="s">
        <v>28</v>
      </c>
      <c r="D2935" s="9" t="s">
        <v>143</v>
      </c>
      <c r="E2935" s="9" t="s">
        <v>188</v>
      </c>
      <c r="F2935" s="9">
        <v>2.4</v>
      </c>
      <c r="G2935" s="9">
        <v>1.6800000000000002</v>
      </c>
      <c r="H2935" s="9" t="s">
        <v>154</v>
      </c>
      <c r="I2935" s="9" t="s">
        <v>152</v>
      </c>
      <c r="J2935" s="9">
        <f>Data[[#This Row],[Miqdar]]*Data[[#This Row],[Qiymət]]</f>
        <v>153.6</v>
      </c>
      <c r="K2935" s="9">
        <f>Data[[#This Row],[Məbləğ]]-Data[[#This Row],[Maya]]*Data[[#This Row],[Miqdar]]</f>
        <v>46.079999999999984</v>
      </c>
      <c r="O2935"/>
      <c r="P2935"/>
    </row>
    <row r="2936" spans="1:16" x14ac:dyDescent="0.35">
      <c r="A2936" s="15">
        <v>44314.356500000278</v>
      </c>
      <c r="B2936" s="9">
        <v>77</v>
      </c>
      <c r="C2936" s="9" t="s">
        <v>138</v>
      </c>
      <c r="D2936" s="9" t="s">
        <v>123</v>
      </c>
      <c r="E2936" s="9" t="s">
        <v>178</v>
      </c>
      <c r="F2936" s="9">
        <v>2.2000000000000002</v>
      </c>
      <c r="G2936" s="9">
        <v>1.5400000000000003</v>
      </c>
      <c r="H2936" s="9" t="s">
        <v>140</v>
      </c>
      <c r="I2936" s="9" t="s">
        <v>137</v>
      </c>
      <c r="J2936" s="9">
        <f>Data[[#This Row],[Miqdar]]*Data[[#This Row],[Qiymət]]</f>
        <v>169.4</v>
      </c>
      <c r="K2936" s="9">
        <f>Data[[#This Row],[Məbləğ]]-Data[[#This Row],[Maya]]*Data[[#This Row],[Miqdar]]</f>
        <v>50.819999999999979</v>
      </c>
      <c r="O2936"/>
      <c r="P2936"/>
    </row>
    <row r="2937" spans="1:16" x14ac:dyDescent="0.35">
      <c r="A2937" s="15">
        <v>44314.391800000281</v>
      </c>
      <c r="B2937" s="9">
        <v>84</v>
      </c>
      <c r="C2937" s="9" t="s">
        <v>138</v>
      </c>
      <c r="D2937" s="9" t="s">
        <v>123</v>
      </c>
      <c r="E2937" s="9" t="s">
        <v>164</v>
      </c>
      <c r="F2937" s="9">
        <v>6.6</v>
      </c>
      <c r="G2937" s="9">
        <v>5.2799999999999994</v>
      </c>
      <c r="H2937" s="9" t="s">
        <v>154</v>
      </c>
      <c r="I2937" s="9" t="s">
        <v>137</v>
      </c>
      <c r="J2937" s="9">
        <f>Data[[#This Row],[Miqdar]]*Data[[#This Row],[Qiymət]]</f>
        <v>554.4</v>
      </c>
      <c r="K2937" s="9">
        <f>Data[[#This Row],[Məbləğ]]-Data[[#This Row],[Maya]]*Data[[#This Row],[Miqdar]]</f>
        <v>110.88000000000005</v>
      </c>
      <c r="O2937"/>
      <c r="P2937"/>
    </row>
    <row r="2938" spans="1:16" x14ac:dyDescent="0.35">
      <c r="A2938" s="15">
        <v>44314.436000000278</v>
      </c>
      <c r="B2938" s="9">
        <v>69</v>
      </c>
      <c r="C2938" s="9" t="s">
        <v>36</v>
      </c>
      <c r="D2938" s="9" t="s">
        <v>123</v>
      </c>
      <c r="E2938" s="9" t="s">
        <v>178</v>
      </c>
      <c r="F2938" s="9">
        <v>2.2000000000000002</v>
      </c>
      <c r="G2938" s="9">
        <v>1.5400000000000003</v>
      </c>
      <c r="H2938" s="9" t="s">
        <v>140</v>
      </c>
      <c r="I2938" s="9" t="s">
        <v>137</v>
      </c>
      <c r="J2938" s="9">
        <f>Data[[#This Row],[Miqdar]]*Data[[#This Row],[Qiymət]]</f>
        <v>151.80000000000001</v>
      </c>
      <c r="K2938" s="9">
        <f>Data[[#This Row],[Məbləğ]]-Data[[#This Row],[Maya]]*Data[[#This Row],[Miqdar]]</f>
        <v>45.539999999999992</v>
      </c>
      <c r="O2938"/>
      <c r="P2938"/>
    </row>
    <row r="2939" spans="1:16" x14ac:dyDescent="0.35">
      <c r="A2939" s="15">
        <v>44314.476700000276</v>
      </c>
      <c r="B2939" s="9">
        <v>62</v>
      </c>
      <c r="C2939" s="9" t="s">
        <v>36</v>
      </c>
      <c r="D2939" s="9" t="s">
        <v>123</v>
      </c>
      <c r="E2939" s="9" t="s">
        <v>164</v>
      </c>
      <c r="F2939" s="9">
        <v>6.6</v>
      </c>
      <c r="G2939" s="9">
        <v>5.2799999999999994</v>
      </c>
      <c r="H2939" s="9" t="s">
        <v>154</v>
      </c>
      <c r="I2939" s="9" t="s">
        <v>137</v>
      </c>
      <c r="J2939" s="9">
        <f>Data[[#This Row],[Miqdar]]*Data[[#This Row],[Qiymət]]</f>
        <v>409.2</v>
      </c>
      <c r="K2939" s="9">
        <f>Data[[#This Row],[Məbləğ]]-Data[[#This Row],[Maya]]*Data[[#This Row],[Miqdar]]</f>
        <v>81.840000000000032</v>
      </c>
      <c r="O2939"/>
      <c r="P2939"/>
    </row>
    <row r="2940" spans="1:16" x14ac:dyDescent="0.35">
      <c r="A2940" s="15">
        <v>44314.520800000275</v>
      </c>
      <c r="B2940" s="9">
        <v>60</v>
      </c>
      <c r="C2940" s="9" t="s">
        <v>36</v>
      </c>
      <c r="D2940" s="9" t="s">
        <v>123</v>
      </c>
      <c r="E2940" s="9" t="s">
        <v>181</v>
      </c>
      <c r="F2940" s="9">
        <v>0.9</v>
      </c>
      <c r="G2940" s="9">
        <v>0.63</v>
      </c>
      <c r="H2940" s="9" t="s">
        <v>140</v>
      </c>
      <c r="I2940" s="9" t="s">
        <v>176</v>
      </c>
      <c r="J2940" s="9">
        <f>Data[[#This Row],[Miqdar]]*Data[[#This Row],[Qiymət]]</f>
        <v>54</v>
      </c>
      <c r="K2940" s="9">
        <f>Data[[#This Row],[Məbləğ]]-Data[[#This Row],[Maya]]*Data[[#This Row],[Miqdar]]</f>
        <v>16.200000000000003</v>
      </c>
      <c r="O2940"/>
      <c r="P2940"/>
    </row>
    <row r="2941" spans="1:16" x14ac:dyDescent="0.35">
      <c r="A2941" s="15">
        <v>44314.565500000273</v>
      </c>
      <c r="B2941" s="9">
        <v>70</v>
      </c>
      <c r="C2941" s="9" t="s">
        <v>187</v>
      </c>
      <c r="D2941" s="9" t="s">
        <v>124</v>
      </c>
      <c r="E2941" s="9" t="s">
        <v>171</v>
      </c>
      <c r="F2941" s="9">
        <v>2.8</v>
      </c>
      <c r="G2941" s="9">
        <v>1.6799999999999997</v>
      </c>
      <c r="H2941" s="9" t="s">
        <v>136</v>
      </c>
      <c r="I2941" s="9" t="s">
        <v>168</v>
      </c>
      <c r="J2941" s="9">
        <f>Data[[#This Row],[Miqdar]]*Data[[#This Row],[Qiymət]]</f>
        <v>196</v>
      </c>
      <c r="K2941" s="9">
        <f>Data[[#This Row],[Məbləğ]]-Data[[#This Row],[Maya]]*Data[[#This Row],[Miqdar]]</f>
        <v>78.40000000000002</v>
      </c>
      <c r="O2941"/>
      <c r="P2941"/>
    </row>
    <row r="2942" spans="1:16" x14ac:dyDescent="0.35">
      <c r="A2942" s="15">
        <v>44314.602100000273</v>
      </c>
      <c r="B2942" s="9">
        <v>81</v>
      </c>
      <c r="C2942" s="9" t="s">
        <v>191</v>
      </c>
      <c r="D2942" s="9" t="s">
        <v>149</v>
      </c>
      <c r="E2942" s="9" t="s">
        <v>171</v>
      </c>
      <c r="F2942" s="9">
        <v>2.8</v>
      </c>
      <c r="G2942" s="9">
        <v>1.6799999999999997</v>
      </c>
      <c r="H2942" s="9" t="s">
        <v>136</v>
      </c>
      <c r="I2942" s="9" t="s">
        <v>157</v>
      </c>
      <c r="J2942" s="9">
        <f>Data[[#This Row],[Miqdar]]*Data[[#This Row],[Qiymət]]</f>
        <v>226.79999999999998</v>
      </c>
      <c r="K2942" s="9">
        <f>Data[[#This Row],[Məbləğ]]-Data[[#This Row],[Maya]]*Data[[#This Row],[Miqdar]]</f>
        <v>90.72</v>
      </c>
      <c r="O2942"/>
      <c r="P2942"/>
    </row>
    <row r="2943" spans="1:16" x14ac:dyDescent="0.35">
      <c r="A2943" s="15">
        <v>44314.637400000276</v>
      </c>
      <c r="B2943" s="9">
        <v>62</v>
      </c>
      <c r="C2943" s="9" t="s">
        <v>36</v>
      </c>
      <c r="D2943" s="9" t="s">
        <v>123</v>
      </c>
      <c r="E2943" s="9" t="s">
        <v>171</v>
      </c>
      <c r="F2943" s="9">
        <v>2.8</v>
      </c>
      <c r="G2943" s="9">
        <v>1.6799999999999997</v>
      </c>
      <c r="H2943" s="9" t="s">
        <v>136</v>
      </c>
      <c r="I2943" s="9" t="s">
        <v>179</v>
      </c>
      <c r="J2943" s="9">
        <f>Data[[#This Row],[Miqdar]]*Data[[#This Row],[Qiymət]]</f>
        <v>173.6</v>
      </c>
      <c r="K2943" s="9">
        <f>Data[[#This Row],[Məbləğ]]-Data[[#This Row],[Maya]]*Data[[#This Row],[Miqdar]]</f>
        <v>69.440000000000012</v>
      </c>
      <c r="O2943"/>
      <c r="P2943"/>
    </row>
    <row r="2944" spans="1:16" x14ac:dyDescent="0.35">
      <c r="A2944" s="15">
        <v>44314.674600000275</v>
      </c>
      <c r="B2944" s="9">
        <v>63</v>
      </c>
      <c r="C2944" s="9" t="s">
        <v>8</v>
      </c>
      <c r="D2944" s="9" t="s">
        <v>122</v>
      </c>
      <c r="E2944" s="9" t="s">
        <v>144</v>
      </c>
      <c r="F2944" s="9">
        <v>1.4</v>
      </c>
      <c r="G2944" s="9">
        <v>0.97999999999999987</v>
      </c>
      <c r="H2944" s="9" t="s">
        <v>140</v>
      </c>
      <c r="I2944" s="9" t="s">
        <v>174</v>
      </c>
      <c r="J2944" s="9">
        <f>Data[[#This Row],[Miqdar]]*Data[[#This Row],[Qiymət]]</f>
        <v>88.199999999999989</v>
      </c>
      <c r="K2944" s="9">
        <f>Data[[#This Row],[Məbləğ]]-Data[[#This Row],[Maya]]*Data[[#This Row],[Miqdar]]</f>
        <v>26.459999999999994</v>
      </c>
      <c r="O2944"/>
      <c r="P2944"/>
    </row>
    <row r="2945" spans="1:16" x14ac:dyDescent="0.35">
      <c r="A2945" s="15">
        <v>44314.715200000275</v>
      </c>
      <c r="B2945" s="9">
        <v>57</v>
      </c>
      <c r="C2945" s="9" t="s">
        <v>8</v>
      </c>
      <c r="D2945" s="9" t="s">
        <v>122</v>
      </c>
      <c r="E2945" s="9" t="s">
        <v>182</v>
      </c>
      <c r="F2945" s="9">
        <v>3.4</v>
      </c>
      <c r="G2945" s="9">
        <v>2.38</v>
      </c>
      <c r="H2945" s="9" t="s">
        <v>136</v>
      </c>
      <c r="I2945" s="9" t="s">
        <v>174</v>
      </c>
      <c r="J2945" s="9">
        <f>Data[[#This Row],[Miqdar]]*Data[[#This Row],[Qiymət]]</f>
        <v>193.79999999999998</v>
      </c>
      <c r="K2945" s="9">
        <f>Data[[#This Row],[Məbləğ]]-Data[[#This Row],[Maya]]*Data[[#This Row],[Miqdar]]</f>
        <v>58.139999999999986</v>
      </c>
      <c r="O2945"/>
      <c r="P2945"/>
    </row>
    <row r="2946" spans="1:16" x14ac:dyDescent="0.35">
      <c r="A2946" s="15">
        <v>44314.759900000274</v>
      </c>
      <c r="B2946" s="9">
        <v>63</v>
      </c>
      <c r="C2946" s="9" t="s">
        <v>11</v>
      </c>
      <c r="D2946" s="9" t="s">
        <v>122</v>
      </c>
      <c r="E2946" s="9" t="s">
        <v>135</v>
      </c>
      <c r="F2946" s="9">
        <v>2.5</v>
      </c>
      <c r="G2946" s="9">
        <v>1.25</v>
      </c>
      <c r="H2946" s="9" t="s">
        <v>136</v>
      </c>
      <c r="I2946" s="9" t="s">
        <v>180</v>
      </c>
      <c r="J2946" s="9">
        <f>Data[[#This Row],[Miqdar]]*Data[[#This Row],[Qiymət]]</f>
        <v>157.5</v>
      </c>
      <c r="K2946" s="9">
        <f>Data[[#This Row],[Məbləğ]]-Data[[#This Row],[Maya]]*Data[[#This Row],[Miqdar]]</f>
        <v>78.75</v>
      </c>
      <c r="O2946"/>
      <c r="P2946"/>
    </row>
    <row r="2947" spans="1:16" x14ac:dyDescent="0.35">
      <c r="A2947" s="15">
        <v>44314.801600000275</v>
      </c>
      <c r="B2947" s="9">
        <v>86</v>
      </c>
      <c r="C2947" s="9" t="s">
        <v>11</v>
      </c>
      <c r="D2947" s="9" t="s">
        <v>122</v>
      </c>
      <c r="E2947" s="9" t="s">
        <v>181</v>
      </c>
      <c r="F2947" s="9">
        <v>0.9</v>
      </c>
      <c r="G2947" s="9">
        <v>0.63</v>
      </c>
      <c r="H2947" s="9" t="s">
        <v>140</v>
      </c>
      <c r="I2947" s="9" t="s">
        <v>174</v>
      </c>
      <c r="J2947" s="9">
        <f>Data[[#This Row],[Miqdar]]*Data[[#This Row],[Qiymət]]</f>
        <v>77.400000000000006</v>
      </c>
      <c r="K2947" s="9">
        <f>Data[[#This Row],[Məbləğ]]-Data[[#This Row],[Maya]]*Data[[#This Row],[Miqdar]]</f>
        <v>23.220000000000006</v>
      </c>
      <c r="O2947"/>
      <c r="P2947"/>
    </row>
    <row r="2948" spans="1:16" x14ac:dyDescent="0.35">
      <c r="A2948" s="15">
        <v>44314.840200000275</v>
      </c>
      <c r="B2948" s="9">
        <v>78</v>
      </c>
      <c r="C2948" s="9" t="s">
        <v>148</v>
      </c>
      <c r="D2948" s="9" t="s">
        <v>149</v>
      </c>
      <c r="E2948" s="9" t="s">
        <v>186</v>
      </c>
      <c r="F2948" s="9">
        <v>1.4</v>
      </c>
      <c r="G2948" s="9">
        <v>0.97999999999999987</v>
      </c>
      <c r="H2948" s="9" t="s">
        <v>140</v>
      </c>
      <c r="I2948" s="9" t="s">
        <v>192</v>
      </c>
      <c r="J2948" s="9">
        <f>Data[[#This Row],[Miqdar]]*Data[[#This Row],[Qiymət]]</f>
        <v>109.19999999999999</v>
      </c>
      <c r="K2948" s="9">
        <f>Data[[#This Row],[Məbləğ]]-Data[[#This Row],[Maya]]*Data[[#This Row],[Miqdar]]</f>
        <v>32.760000000000005</v>
      </c>
      <c r="O2948"/>
      <c r="P2948"/>
    </row>
    <row r="2949" spans="1:16" x14ac:dyDescent="0.35">
      <c r="A2949" s="15">
        <v>44314.875700000273</v>
      </c>
      <c r="B2949" s="9">
        <v>65</v>
      </c>
      <c r="C2949" s="9" t="s">
        <v>16</v>
      </c>
      <c r="D2949" s="9" t="s">
        <v>143</v>
      </c>
      <c r="E2949" s="9" t="s">
        <v>185</v>
      </c>
      <c r="F2949" s="9">
        <v>1.2</v>
      </c>
      <c r="G2949" s="9">
        <v>0.72</v>
      </c>
      <c r="H2949" s="9" t="s">
        <v>154</v>
      </c>
      <c r="I2949" s="9" t="s">
        <v>145</v>
      </c>
      <c r="J2949" s="9">
        <f>Data[[#This Row],[Miqdar]]*Data[[#This Row],[Qiymət]]</f>
        <v>78</v>
      </c>
      <c r="K2949" s="9">
        <f>Data[[#This Row],[Məbləğ]]-Data[[#This Row],[Maya]]*Data[[#This Row],[Miqdar]]</f>
        <v>31.200000000000003</v>
      </c>
      <c r="O2949"/>
      <c r="P2949"/>
    </row>
    <row r="2950" spans="1:16" x14ac:dyDescent="0.35">
      <c r="A2950" s="15">
        <v>44314.913700000274</v>
      </c>
      <c r="B2950" s="9">
        <v>73</v>
      </c>
      <c r="C2950" s="9" t="s">
        <v>16</v>
      </c>
      <c r="D2950" s="9" t="s">
        <v>143</v>
      </c>
      <c r="E2950" s="9" t="s">
        <v>188</v>
      </c>
      <c r="F2950" s="9">
        <v>2.4</v>
      </c>
      <c r="G2950" s="9">
        <v>1.6800000000000002</v>
      </c>
      <c r="H2950" s="9" t="s">
        <v>154</v>
      </c>
      <c r="I2950" s="9" t="s">
        <v>161</v>
      </c>
      <c r="J2950" s="9">
        <f>Data[[#This Row],[Miqdar]]*Data[[#This Row],[Qiymət]]</f>
        <v>175.2</v>
      </c>
      <c r="K2950" s="9">
        <f>Data[[#This Row],[Məbləğ]]-Data[[#This Row],[Maya]]*Data[[#This Row],[Miqdar]]</f>
        <v>52.559999999999974</v>
      </c>
      <c r="O2950"/>
      <c r="P2950"/>
    </row>
    <row r="2951" spans="1:16" x14ac:dyDescent="0.35">
      <c r="A2951" s="15">
        <v>44314.948700000277</v>
      </c>
      <c r="B2951" s="9">
        <v>72</v>
      </c>
      <c r="C2951" s="9" t="s">
        <v>42</v>
      </c>
      <c r="D2951" s="9" t="s">
        <v>121</v>
      </c>
      <c r="E2951" s="9" t="s">
        <v>195</v>
      </c>
      <c r="F2951" s="9">
        <v>2</v>
      </c>
      <c r="G2951" s="9">
        <v>1.6</v>
      </c>
      <c r="H2951" s="9" t="s">
        <v>136</v>
      </c>
      <c r="I2951" s="9" t="s">
        <v>196</v>
      </c>
      <c r="J2951" s="9">
        <f>Data[[#This Row],[Miqdar]]*Data[[#This Row],[Qiymət]]</f>
        <v>144</v>
      </c>
      <c r="K2951" s="9">
        <f>Data[[#This Row],[Məbləğ]]-Data[[#This Row],[Maya]]*Data[[#This Row],[Miqdar]]</f>
        <v>28.799999999999997</v>
      </c>
      <c r="O2951"/>
      <c r="P2951"/>
    </row>
    <row r="2952" spans="1:16" x14ac:dyDescent="0.35">
      <c r="A2952" s="15">
        <v>44314.990000000274</v>
      </c>
      <c r="B2952" s="9">
        <v>60</v>
      </c>
      <c r="C2952" s="9" t="s">
        <v>28</v>
      </c>
      <c r="D2952" s="9" t="s">
        <v>143</v>
      </c>
      <c r="E2952" s="9" t="s">
        <v>135</v>
      </c>
      <c r="F2952" s="9">
        <v>2.5</v>
      </c>
      <c r="G2952" s="9">
        <v>1.25</v>
      </c>
      <c r="H2952" s="9" t="s">
        <v>136</v>
      </c>
      <c r="I2952" s="9" t="s">
        <v>170</v>
      </c>
      <c r="J2952" s="9">
        <f>Data[[#This Row],[Miqdar]]*Data[[#This Row],[Qiymət]]</f>
        <v>150</v>
      </c>
      <c r="K2952" s="9">
        <f>Data[[#This Row],[Məbləğ]]-Data[[#This Row],[Maya]]*Data[[#This Row],[Miqdar]]</f>
        <v>75</v>
      </c>
      <c r="O2952"/>
      <c r="P2952"/>
    </row>
    <row r="2953" spans="1:16" x14ac:dyDescent="0.35">
      <c r="A2953" s="15">
        <v>44315.029500000273</v>
      </c>
      <c r="B2953" s="9">
        <v>81</v>
      </c>
      <c r="C2953" s="9" t="s">
        <v>42</v>
      </c>
      <c r="D2953" s="9" t="s">
        <v>121</v>
      </c>
      <c r="E2953" s="9" t="s">
        <v>195</v>
      </c>
      <c r="F2953" s="9">
        <v>2</v>
      </c>
      <c r="G2953" s="9">
        <v>1.6</v>
      </c>
      <c r="H2953" s="9" t="s">
        <v>136</v>
      </c>
      <c r="I2953" s="9" t="s">
        <v>198</v>
      </c>
      <c r="J2953" s="9">
        <f>Data[[#This Row],[Miqdar]]*Data[[#This Row],[Qiymət]]</f>
        <v>162</v>
      </c>
      <c r="K2953" s="9">
        <f>Data[[#This Row],[Məbləğ]]-Data[[#This Row],[Maya]]*Data[[#This Row],[Miqdar]]</f>
        <v>32.400000000000006</v>
      </c>
      <c r="O2953"/>
      <c r="P2953"/>
    </row>
    <row r="2954" spans="1:16" x14ac:dyDescent="0.35">
      <c r="A2954" s="15">
        <v>44315.066000000275</v>
      </c>
      <c r="B2954" s="9">
        <v>61</v>
      </c>
      <c r="C2954" s="9" t="s">
        <v>42</v>
      </c>
      <c r="D2954" s="9" t="s">
        <v>121</v>
      </c>
      <c r="E2954" s="9" t="s">
        <v>195</v>
      </c>
      <c r="F2954" s="9">
        <v>2</v>
      </c>
      <c r="G2954" s="9">
        <v>1.6</v>
      </c>
      <c r="H2954" s="9" t="s">
        <v>136</v>
      </c>
      <c r="I2954" s="9" t="s">
        <v>147</v>
      </c>
      <c r="J2954" s="9">
        <f>Data[[#This Row],[Miqdar]]*Data[[#This Row],[Qiymət]]</f>
        <v>122</v>
      </c>
      <c r="K2954" s="9">
        <f>Data[[#This Row],[Məbləğ]]-Data[[#This Row],[Maya]]*Data[[#This Row],[Miqdar]]</f>
        <v>24.399999999999991</v>
      </c>
      <c r="O2954"/>
      <c r="P2954"/>
    </row>
    <row r="2955" spans="1:16" x14ac:dyDescent="0.35">
      <c r="A2955" s="15">
        <v>44315.107700000277</v>
      </c>
      <c r="B2955" s="9">
        <v>67</v>
      </c>
      <c r="C2955" s="9" t="s">
        <v>175</v>
      </c>
      <c r="D2955" s="9" t="s">
        <v>123</v>
      </c>
      <c r="E2955" s="9" t="s">
        <v>144</v>
      </c>
      <c r="F2955" s="9">
        <v>1.4</v>
      </c>
      <c r="G2955" s="9">
        <v>0.97999999999999987</v>
      </c>
      <c r="H2955" s="9" t="s">
        <v>140</v>
      </c>
      <c r="I2955" s="9" t="s">
        <v>179</v>
      </c>
      <c r="J2955" s="9">
        <f>Data[[#This Row],[Miqdar]]*Data[[#This Row],[Qiymət]]</f>
        <v>93.8</v>
      </c>
      <c r="K2955" s="9">
        <f>Data[[#This Row],[Məbləğ]]-Data[[#This Row],[Maya]]*Data[[#This Row],[Miqdar]]</f>
        <v>28.14</v>
      </c>
      <c r="O2955"/>
      <c r="P2955"/>
    </row>
    <row r="2956" spans="1:16" x14ac:dyDescent="0.35">
      <c r="A2956" s="15">
        <v>44315.144000000277</v>
      </c>
      <c r="B2956" s="9">
        <v>60</v>
      </c>
      <c r="C2956" s="9" t="s">
        <v>3</v>
      </c>
      <c r="D2956" s="9" t="s">
        <v>143</v>
      </c>
      <c r="E2956" s="9" t="s">
        <v>144</v>
      </c>
      <c r="F2956" s="9">
        <v>1.4</v>
      </c>
      <c r="G2956" s="9">
        <v>0.97999999999999987</v>
      </c>
      <c r="H2956" s="9" t="s">
        <v>140</v>
      </c>
      <c r="I2956" s="9" t="s">
        <v>201</v>
      </c>
      <c r="J2956" s="9">
        <f>Data[[#This Row],[Miqdar]]*Data[[#This Row],[Qiymət]]</f>
        <v>84</v>
      </c>
      <c r="K2956" s="9">
        <f>Data[[#This Row],[Məbləğ]]-Data[[#This Row],[Maya]]*Data[[#This Row],[Miqdar]]</f>
        <v>25.20000000000001</v>
      </c>
      <c r="O2956"/>
      <c r="P2956"/>
    </row>
    <row r="2957" spans="1:16" x14ac:dyDescent="0.35">
      <c r="A2957" s="15">
        <v>44315.183000000274</v>
      </c>
      <c r="B2957" s="9">
        <v>74</v>
      </c>
      <c r="C2957" s="9" t="s">
        <v>148</v>
      </c>
      <c r="D2957" s="9" t="s">
        <v>149</v>
      </c>
      <c r="E2957" s="9" t="s">
        <v>153</v>
      </c>
      <c r="F2957" s="9">
        <v>1</v>
      </c>
      <c r="G2957" s="9">
        <v>0.6</v>
      </c>
      <c r="H2957" s="9" t="s">
        <v>154</v>
      </c>
      <c r="I2957" s="9" t="s">
        <v>190</v>
      </c>
      <c r="J2957" s="9">
        <f>Data[[#This Row],[Miqdar]]*Data[[#This Row],[Qiymət]]</f>
        <v>74</v>
      </c>
      <c r="K2957" s="9">
        <f>Data[[#This Row],[Məbləğ]]-Data[[#This Row],[Maya]]*Data[[#This Row],[Miqdar]]</f>
        <v>29.6</v>
      </c>
      <c r="O2957"/>
      <c r="P2957"/>
    </row>
    <row r="2958" spans="1:16" x14ac:dyDescent="0.35">
      <c r="A2958" s="15">
        <v>44315.221700000271</v>
      </c>
      <c r="B2958" s="9">
        <v>58</v>
      </c>
      <c r="C2958" s="9" t="s">
        <v>39</v>
      </c>
      <c r="D2958" s="9" t="s">
        <v>124</v>
      </c>
      <c r="E2958" s="9" t="s">
        <v>153</v>
      </c>
      <c r="F2958" s="9">
        <v>1</v>
      </c>
      <c r="G2958" s="9">
        <v>0.6</v>
      </c>
      <c r="H2958" s="9" t="s">
        <v>154</v>
      </c>
      <c r="I2958" s="9" t="s">
        <v>168</v>
      </c>
      <c r="J2958" s="9">
        <f>Data[[#This Row],[Miqdar]]*Data[[#This Row],[Qiymət]]</f>
        <v>58</v>
      </c>
      <c r="K2958" s="9">
        <f>Data[[#This Row],[Məbləğ]]-Data[[#This Row],[Maya]]*Data[[#This Row],[Miqdar]]</f>
        <v>23.200000000000003</v>
      </c>
      <c r="O2958"/>
      <c r="P2958"/>
    </row>
    <row r="2959" spans="1:16" x14ac:dyDescent="0.35">
      <c r="A2959" s="15">
        <v>44315.262300000271</v>
      </c>
      <c r="B2959" s="9">
        <v>71</v>
      </c>
      <c r="C2959" s="9" t="s">
        <v>39</v>
      </c>
      <c r="D2959" s="9" t="s">
        <v>124</v>
      </c>
      <c r="E2959" s="9" t="s">
        <v>153</v>
      </c>
      <c r="F2959" s="9">
        <v>1</v>
      </c>
      <c r="G2959" s="9">
        <v>0.6</v>
      </c>
      <c r="H2959" s="9" t="s">
        <v>154</v>
      </c>
      <c r="I2959" s="9" t="s">
        <v>163</v>
      </c>
      <c r="J2959" s="9">
        <f>Data[[#This Row],[Miqdar]]*Data[[#This Row],[Qiymət]]</f>
        <v>71</v>
      </c>
      <c r="K2959" s="9">
        <f>Data[[#This Row],[Məbləğ]]-Data[[#This Row],[Maya]]*Data[[#This Row],[Miqdar]]</f>
        <v>28.4</v>
      </c>
      <c r="O2959"/>
      <c r="P2959"/>
    </row>
    <row r="2960" spans="1:16" x14ac:dyDescent="0.35">
      <c r="A2960" s="15">
        <v>44315.303000000269</v>
      </c>
      <c r="B2960" s="9">
        <v>77</v>
      </c>
      <c r="C2960" s="9" t="s">
        <v>28</v>
      </c>
      <c r="D2960" s="9" t="s">
        <v>143</v>
      </c>
      <c r="E2960" s="9" t="s">
        <v>169</v>
      </c>
      <c r="F2960" s="9">
        <v>2.5</v>
      </c>
      <c r="G2960" s="9">
        <v>1.25</v>
      </c>
      <c r="H2960" s="9" t="s">
        <v>136</v>
      </c>
      <c r="I2960" s="9" t="s">
        <v>145</v>
      </c>
      <c r="J2960" s="9">
        <f>Data[[#This Row],[Miqdar]]*Data[[#This Row],[Qiymət]]</f>
        <v>192.5</v>
      </c>
      <c r="K2960" s="9">
        <f>Data[[#This Row],[Məbləğ]]-Data[[#This Row],[Maya]]*Data[[#This Row],[Miqdar]]</f>
        <v>96.25</v>
      </c>
      <c r="O2960"/>
      <c r="P2960"/>
    </row>
    <row r="2961" spans="1:16" x14ac:dyDescent="0.35">
      <c r="A2961" s="15">
        <v>44315.34560000027</v>
      </c>
      <c r="B2961" s="9">
        <v>73</v>
      </c>
      <c r="C2961" s="9" t="s">
        <v>16</v>
      </c>
      <c r="D2961" s="9" t="s">
        <v>143</v>
      </c>
      <c r="E2961" s="9" t="s">
        <v>169</v>
      </c>
      <c r="F2961" s="9">
        <v>2.5</v>
      </c>
      <c r="G2961" s="9">
        <v>1.25</v>
      </c>
      <c r="H2961" s="9" t="s">
        <v>136</v>
      </c>
      <c r="I2961" s="9" t="s">
        <v>155</v>
      </c>
      <c r="J2961" s="9">
        <f>Data[[#This Row],[Miqdar]]*Data[[#This Row],[Qiymət]]</f>
        <v>182.5</v>
      </c>
      <c r="K2961" s="9">
        <f>Data[[#This Row],[Məbləğ]]-Data[[#This Row],[Maya]]*Data[[#This Row],[Miqdar]]</f>
        <v>91.25</v>
      </c>
      <c r="O2961"/>
      <c r="P2961"/>
    </row>
    <row r="2962" spans="1:16" x14ac:dyDescent="0.35">
      <c r="A2962" s="15">
        <v>44315.388600000268</v>
      </c>
      <c r="B2962" s="9">
        <v>73</v>
      </c>
      <c r="C2962" s="9" t="s">
        <v>3</v>
      </c>
      <c r="D2962" s="9" t="s">
        <v>143</v>
      </c>
      <c r="E2962" s="9" t="s">
        <v>169</v>
      </c>
      <c r="F2962" s="9">
        <v>2.5</v>
      </c>
      <c r="G2962" s="9">
        <v>1.25</v>
      </c>
      <c r="H2962" s="9" t="s">
        <v>136</v>
      </c>
      <c r="I2962" s="9" t="s">
        <v>155</v>
      </c>
      <c r="J2962" s="9">
        <f>Data[[#This Row],[Miqdar]]*Data[[#This Row],[Qiymət]]</f>
        <v>182.5</v>
      </c>
      <c r="K2962" s="9">
        <f>Data[[#This Row],[Məbləğ]]-Data[[#This Row],[Maya]]*Data[[#This Row],[Miqdar]]</f>
        <v>91.25</v>
      </c>
      <c r="O2962"/>
      <c r="P2962"/>
    </row>
    <row r="2963" spans="1:16" x14ac:dyDescent="0.35">
      <c r="A2963" s="15">
        <v>44315.425900000271</v>
      </c>
      <c r="B2963" s="9">
        <v>69</v>
      </c>
      <c r="C2963" s="9" t="s">
        <v>3</v>
      </c>
      <c r="D2963" s="9" t="s">
        <v>143</v>
      </c>
      <c r="E2963" s="9" t="s">
        <v>188</v>
      </c>
      <c r="F2963" s="9">
        <v>2.4</v>
      </c>
      <c r="G2963" s="9">
        <v>1.6800000000000002</v>
      </c>
      <c r="H2963" s="9" t="s">
        <v>154</v>
      </c>
      <c r="I2963" s="9" t="s">
        <v>155</v>
      </c>
      <c r="J2963" s="9">
        <f>Data[[#This Row],[Miqdar]]*Data[[#This Row],[Qiymət]]</f>
        <v>165.6</v>
      </c>
      <c r="K2963" s="9">
        <f>Data[[#This Row],[Məbləğ]]-Data[[#This Row],[Maya]]*Data[[#This Row],[Miqdar]]</f>
        <v>49.679999999999978</v>
      </c>
      <c r="O2963"/>
      <c r="P2963"/>
    </row>
    <row r="2964" spans="1:16" x14ac:dyDescent="0.35">
      <c r="A2964" s="15">
        <v>44315.465600000272</v>
      </c>
      <c r="B2964" s="9">
        <v>63</v>
      </c>
      <c r="C2964" s="9" t="s">
        <v>142</v>
      </c>
      <c r="D2964" s="9" t="s">
        <v>143</v>
      </c>
      <c r="E2964" s="9" t="s">
        <v>188</v>
      </c>
      <c r="F2964" s="9">
        <v>2.4</v>
      </c>
      <c r="G2964" s="9">
        <v>1.6800000000000002</v>
      </c>
      <c r="H2964" s="9" t="s">
        <v>154</v>
      </c>
      <c r="I2964" s="9" t="s">
        <v>155</v>
      </c>
      <c r="J2964" s="9">
        <f>Data[[#This Row],[Miqdar]]*Data[[#This Row],[Qiymət]]</f>
        <v>151.19999999999999</v>
      </c>
      <c r="K2964" s="9">
        <f>Data[[#This Row],[Məbləğ]]-Data[[#This Row],[Maya]]*Data[[#This Row],[Miqdar]]</f>
        <v>45.359999999999985</v>
      </c>
      <c r="O2964"/>
      <c r="P2964"/>
    </row>
    <row r="2965" spans="1:16" x14ac:dyDescent="0.35">
      <c r="A2965" s="15">
        <v>44315.501800000275</v>
      </c>
      <c r="B2965" s="9">
        <v>78</v>
      </c>
      <c r="C2965" s="9" t="s">
        <v>28</v>
      </c>
      <c r="D2965" s="9" t="s">
        <v>143</v>
      </c>
      <c r="E2965" s="9" t="s">
        <v>188</v>
      </c>
      <c r="F2965" s="9">
        <v>2.4</v>
      </c>
      <c r="G2965" s="9">
        <v>1.6800000000000002</v>
      </c>
      <c r="H2965" s="9" t="s">
        <v>154</v>
      </c>
      <c r="I2965" s="9" t="s">
        <v>155</v>
      </c>
      <c r="J2965" s="9">
        <f>Data[[#This Row],[Miqdar]]*Data[[#This Row],[Qiymət]]</f>
        <v>187.2</v>
      </c>
      <c r="K2965" s="9">
        <f>Data[[#This Row],[Məbləğ]]-Data[[#This Row],[Maya]]*Data[[#This Row],[Miqdar]]</f>
        <v>56.159999999999968</v>
      </c>
      <c r="O2965"/>
      <c r="P2965"/>
    </row>
    <row r="2966" spans="1:16" x14ac:dyDescent="0.35">
      <c r="A2966" s="15">
        <v>44315.537200000275</v>
      </c>
      <c r="B2966" s="9">
        <v>70</v>
      </c>
      <c r="C2966" s="9" t="s">
        <v>28</v>
      </c>
      <c r="D2966" s="9" t="s">
        <v>143</v>
      </c>
      <c r="E2966" s="9" t="s">
        <v>188</v>
      </c>
      <c r="F2966" s="9">
        <v>2.4</v>
      </c>
      <c r="G2966" s="9">
        <v>1.6800000000000002</v>
      </c>
      <c r="H2966" s="9" t="s">
        <v>154</v>
      </c>
      <c r="I2966" s="9" t="s">
        <v>166</v>
      </c>
      <c r="J2966" s="9">
        <f>Data[[#This Row],[Miqdar]]*Data[[#This Row],[Qiymət]]</f>
        <v>168</v>
      </c>
      <c r="K2966" s="9">
        <f>Data[[#This Row],[Məbləğ]]-Data[[#This Row],[Maya]]*Data[[#This Row],[Miqdar]]</f>
        <v>50.399999999999991</v>
      </c>
      <c r="O2966"/>
      <c r="P2966"/>
    </row>
    <row r="2967" spans="1:16" x14ac:dyDescent="0.35">
      <c r="A2967" s="15">
        <v>44315.577800000276</v>
      </c>
      <c r="B2967" s="9">
        <v>61</v>
      </c>
      <c r="C2967" s="9" t="s">
        <v>138</v>
      </c>
      <c r="D2967" s="9" t="s">
        <v>123</v>
      </c>
      <c r="E2967" s="9" t="s">
        <v>135</v>
      </c>
      <c r="F2967" s="9">
        <v>2.5</v>
      </c>
      <c r="G2967" s="9">
        <v>1.25</v>
      </c>
      <c r="H2967" s="9" t="s">
        <v>136</v>
      </c>
      <c r="I2967" s="9" t="s">
        <v>141</v>
      </c>
      <c r="J2967" s="9">
        <f>Data[[#This Row],[Miqdar]]*Data[[#This Row],[Qiymət]]</f>
        <v>152.5</v>
      </c>
      <c r="K2967" s="9">
        <f>Data[[#This Row],[Məbləğ]]-Data[[#This Row],[Maya]]*Data[[#This Row],[Miqdar]]</f>
        <v>76.25</v>
      </c>
      <c r="O2967"/>
      <c r="P2967"/>
    </row>
    <row r="2968" spans="1:16" x14ac:dyDescent="0.35">
      <c r="A2968" s="15">
        <v>44315.622600000279</v>
      </c>
      <c r="B2968" s="9">
        <v>71</v>
      </c>
      <c r="C2968" s="9" t="s">
        <v>36</v>
      </c>
      <c r="D2968" s="9" t="s">
        <v>123</v>
      </c>
      <c r="E2968" s="9" t="s">
        <v>182</v>
      </c>
      <c r="F2968" s="9">
        <v>3.4</v>
      </c>
      <c r="G2968" s="9">
        <v>2.38</v>
      </c>
      <c r="H2968" s="9" t="s">
        <v>136</v>
      </c>
      <c r="I2968" s="9" t="s">
        <v>141</v>
      </c>
      <c r="J2968" s="9">
        <f>Data[[#This Row],[Miqdar]]*Data[[#This Row],[Qiymət]]</f>
        <v>241.4</v>
      </c>
      <c r="K2968" s="9">
        <f>Data[[#This Row],[Məbləğ]]-Data[[#This Row],[Maya]]*Data[[#This Row],[Miqdar]]</f>
        <v>72.420000000000016</v>
      </c>
      <c r="O2968"/>
      <c r="P2968"/>
    </row>
    <row r="2969" spans="1:16" x14ac:dyDescent="0.35">
      <c r="A2969" s="15">
        <v>44315.660700000277</v>
      </c>
      <c r="B2969" s="9">
        <v>72</v>
      </c>
      <c r="C2969" s="9" t="s">
        <v>36</v>
      </c>
      <c r="D2969" s="9" t="s">
        <v>123</v>
      </c>
      <c r="E2969" s="9" t="s">
        <v>158</v>
      </c>
      <c r="F2969" s="9">
        <v>3.9</v>
      </c>
      <c r="G2969" s="9">
        <v>1.95</v>
      </c>
      <c r="H2969" s="9" t="s">
        <v>154</v>
      </c>
      <c r="I2969" s="9" t="s">
        <v>141</v>
      </c>
      <c r="J2969" s="9">
        <f>Data[[#This Row],[Miqdar]]*Data[[#This Row],[Qiymət]]</f>
        <v>280.8</v>
      </c>
      <c r="K2969" s="9">
        <f>Data[[#This Row],[Məbləğ]]-Data[[#This Row],[Maya]]*Data[[#This Row],[Miqdar]]</f>
        <v>140.4</v>
      </c>
      <c r="O2969"/>
      <c r="P2969"/>
    </row>
    <row r="2970" spans="1:16" x14ac:dyDescent="0.35">
      <c r="A2970" s="15">
        <v>44315.697100000274</v>
      </c>
      <c r="B2970" s="9">
        <v>71</v>
      </c>
      <c r="C2970" s="9" t="s">
        <v>36</v>
      </c>
      <c r="D2970" s="9" t="s">
        <v>123</v>
      </c>
      <c r="E2970" s="9" t="s">
        <v>169</v>
      </c>
      <c r="F2970" s="9">
        <v>2.5</v>
      </c>
      <c r="G2970" s="9">
        <v>1.25</v>
      </c>
      <c r="H2970" s="9" t="s">
        <v>136</v>
      </c>
      <c r="I2970" s="9" t="s">
        <v>176</v>
      </c>
      <c r="J2970" s="9">
        <f>Data[[#This Row],[Miqdar]]*Data[[#This Row],[Qiymət]]</f>
        <v>177.5</v>
      </c>
      <c r="K2970" s="9">
        <f>Data[[#This Row],[Məbləğ]]-Data[[#This Row],[Maya]]*Data[[#This Row],[Miqdar]]</f>
        <v>88.75</v>
      </c>
      <c r="O2970"/>
      <c r="P2970"/>
    </row>
    <row r="2971" spans="1:16" x14ac:dyDescent="0.35">
      <c r="A2971" s="15">
        <v>44315.740400000272</v>
      </c>
      <c r="B2971" s="9">
        <v>88</v>
      </c>
      <c r="C2971" s="9" t="s">
        <v>36</v>
      </c>
      <c r="D2971" s="9" t="s">
        <v>123</v>
      </c>
      <c r="E2971" s="9" t="s">
        <v>171</v>
      </c>
      <c r="F2971" s="9">
        <v>2.8</v>
      </c>
      <c r="G2971" s="9">
        <v>1.6799999999999997</v>
      </c>
      <c r="H2971" s="9" t="s">
        <v>136</v>
      </c>
      <c r="I2971" s="9" t="s">
        <v>177</v>
      </c>
      <c r="J2971" s="9">
        <f>Data[[#This Row],[Miqdar]]*Data[[#This Row],[Qiymət]]</f>
        <v>246.39999999999998</v>
      </c>
      <c r="K2971" s="9">
        <f>Data[[#This Row],[Məbləğ]]-Data[[#This Row],[Maya]]*Data[[#This Row],[Miqdar]]</f>
        <v>98.56</v>
      </c>
      <c r="O2971"/>
      <c r="P2971"/>
    </row>
    <row r="2972" spans="1:16" x14ac:dyDescent="0.35">
      <c r="A2972" s="15">
        <v>44315.776000000275</v>
      </c>
      <c r="B2972" s="9">
        <v>73</v>
      </c>
      <c r="C2972" s="9" t="s">
        <v>36</v>
      </c>
      <c r="D2972" s="9" t="s">
        <v>123</v>
      </c>
      <c r="E2972" s="9" t="s">
        <v>171</v>
      </c>
      <c r="F2972" s="9">
        <v>2.8</v>
      </c>
      <c r="G2972" s="9">
        <v>1.6799999999999997</v>
      </c>
      <c r="H2972" s="9" t="s">
        <v>136</v>
      </c>
      <c r="I2972" s="9" t="s">
        <v>141</v>
      </c>
      <c r="J2972" s="9">
        <f>Data[[#This Row],[Miqdar]]*Data[[#This Row],[Qiymət]]</f>
        <v>204.39999999999998</v>
      </c>
      <c r="K2972" s="9">
        <f>Data[[#This Row],[Məbləğ]]-Data[[#This Row],[Maya]]*Data[[#This Row],[Miqdar]]</f>
        <v>81.759999999999991</v>
      </c>
      <c r="O2972"/>
      <c r="P2972"/>
    </row>
    <row r="2973" spans="1:16" x14ac:dyDescent="0.35">
      <c r="A2973" s="15">
        <v>44315.819500000274</v>
      </c>
      <c r="B2973" s="9">
        <v>67</v>
      </c>
      <c r="C2973" s="9" t="s">
        <v>142</v>
      </c>
      <c r="D2973" s="9" t="s">
        <v>143</v>
      </c>
      <c r="E2973" s="9" t="s">
        <v>171</v>
      </c>
      <c r="F2973" s="9">
        <v>2.8</v>
      </c>
      <c r="G2973" s="9">
        <v>1.6799999999999997</v>
      </c>
      <c r="H2973" s="9" t="s">
        <v>136</v>
      </c>
      <c r="I2973" s="9" t="s">
        <v>161</v>
      </c>
      <c r="J2973" s="9">
        <f>Data[[#This Row],[Miqdar]]*Data[[#This Row],[Qiymət]]</f>
        <v>187.6</v>
      </c>
      <c r="K2973" s="9">
        <f>Data[[#This Row],[Məbləğ]]-Data[[#This Row],[Maya]]*Data[[#This Row],[Miqdar]]</f>
        <v>75.04000000000002</v>
      </c>
      <c r="O2973"/>
      <c r="P2973"/>
    </row>
    <row r="2974" spans="1:16" x14ac:dyDescent="0.35">
      <c r="A2974" s="15">
        <v>44315.863600000273</v>
      </c>
      <c r="B2974" s="9">
        <v>86</v>
      </c>
      <c r="C2974" s="9" t="s">
        <v>39</v>
      </c>
      <c r="D2974" s="9" t="s">
        <v>124</v>
      </c>
      <c r="E2974" s="9" t="s">
        <v>171</v>
      </c>
      <c r="F2974" s="9">
        <v>2.8</v>
      </c>
      <c r="G2974" s="9">
        <v>1.6799999999999997</v>
      </c>
      <c r="H2974" s="9" t="s">
        <v>136</v>
      </c>
      <c r="I2974" s="9" t="s">
        <v>192</v>
      </c>
      <c r="J2974" s="9">
        <f>Data[[#This Row],[Miqdar]]*Data[[#This Row],[Qiymət]]</f>
        <v>240.79999999999998</v>
      </c>
      <c r="K2974" s="9">
        <f>Data[[#This Row],[Məbləğ]]-Data[[#This Row],[Maya]]*Data[[#This Row],[Miqdar]]</f>
        <v>96.320000000000022</v>
      </c>
      <c r="O2974"/>
      <c r="P2974"/>
    </row>
    <row r="2975" spans="1:16" x14ac:dyDescent="0.35">
      <c r="A2975" s="15">
        <v>44315.902100000276</v>
      </c>
      <c r="B2975" s="9">
        <v>81</v>
      </c>
      <c r="C2975" s="9" t="s">
        <v>8</v>
      </c>
      <c r="D2975" s="9" t="s">
        <v>122</v>
      </c>
      <c r="E2975" s="9" t="s">
        <v>146</v>
      </c>
      <c r="F2975" s="9">
        <v>1.7</v>
      </c>
      <c r="G2975" s="9">
        <v>0.85</v>
      </c>
      <c r="H2975" s="9" t="s">
        <v>140</v>
      </c>
      <c r="I2975" s="9" t="s">
        <v>180</v>
      </c>
      <c r="J2975" s="9">
        <f>Data[[#This Row],[Miqdar]]*Data[[#This Row],[Qiymət]]</f>
        <v>137.69999999999999</v>
      </c>
      <c r="K2975" s="9">
        <f>Data[[#This Row],[Məbləğ]]-Data[[#This Row],[Maya]]*Data[[#This Row],[Miqdar]]</f>
        <v>68.849999999999994</v>
      </c>
      <c r="O2975"/>
      <c r="P2975"/>
    </row>
    <row r="2976" spans="1:16" x14ac:dyDescent="0.35">
      <c r="A2976" s="15">
        <v>44315.939200000277</v>
      </c>
      <c r="B2976" s="9">
        <v>77</v>
      </c>
      <c r="C2976" s="9" t="s">
        <v>25</v>
      </c>
      <c r="D2976" s="9" t="s">
        <v>122</v>
      </c>
      <c r="E2976" s="9" t="s">
        <v>135</v>
      </c>
      <c r="F2976" s="9">
        <v>2.5</v>
      </c>
      <c r="G2976" s="9">
        <v>1.25</v>
      </c>
      <c r="H2976" s="9" t="s">
        <v>136</v>
      </c>
      <c r="I2976" s="9" t="s">
        <v>180</v>
      </c>
      <c r="J2976" s="9">
        <f>Data[[#This Row],[Miqdar]]*Data[[#This Row],[Qiymət]]</f>
        <v>192.5</v>
      </c>
      <c r="K2976" s="9">
        <f>Data[[#This Row],[Məbləğ]]-Data[[#This Row],[Maya]]*Data[[#This Row],[Miqdar]]</f>
        <v>96.25</v>
      </c>
      <c r="O2976"/>
      <c r="P2976"/>
    </row>
    <row r="2977" spans="1:16" x14ac:dyDescent="0.35">
      <c r="A2977" s="15">
        <v>44315.98170000028</v>
      </c>
      <c r="B2977" s="9">
        <v>89</v>
      </c>
      <c r="C2977" s="9" t="s">
        <v>11</v>
      </c>
      <c r="D2977" s="9" t="s">
        <v>122</v>
      </c>
      <c r="E2977" s="9" t="s">
        <v>135</v>
      </c>
      <c r="F2977" s="9">
        <v>2.5</v>
      </c>
      <c r="G2977" s="9">
        <v>1.25</v>
      </c>
      <c r="H2977" s="9" t="s">
        <v>136</v>
      </c>
      <c r="I2977" s="9" t="s">
        <v>180</v>
      </c>
      <c r="J2977" s="9">
        <f>Data[[#This Row],[Miqdar]]*Data[[#This Row],[Qiymət]]</f>
        <v>222.5</v>
      </c>
      <c r="K2977" s="9">
        <f>Data[[#This Row],[Məbləğ]]-Data[[#This Row],[Maya]]*Data[[#This Row],[Miqdar]]</f>
        <v>111.25</v>
      </c>
      <c r="O2977"/>
      <c r="P2977"/>
    </row>
    <row r="2978" spans="1:16" x14ac:dyDescent="0.35">
      <c r="A2978" s="15">
        <v>44316.017600000283</v>
      </c>
      <c r="B2978" s="9">
        <v>78</v>
      </c>
      <c r="C2978" s="9" t="s">
        <v>11</v>
      </c>
      <c r="D2978" s="9" t="s">
        <v>122</v>
      </c>
      <c r="E2978" s="9" t="s">
        <v>135</v>
      </c>
      <c r="F2978" s="9">
        <v>2.5</v>
      </c>
      <c r="G2978" s="9">
        <v>1.25</v>
      </c>
      <c r="H2978" s="9" t="s">
        <v>136</v>
      </c>
      <c r="I2978" s="9" t="s">
        <v>180</v>
      </c>
      <c r="J2978" s="9">
        <f>Data[[#This Row],[Miqdar]]*Data[[#This Row],[Qiymət]]</f>
        <v>195</v>
      </c>
      <c r="K2978" s="9">
        <f>Data[[#This Row],[Məbləğ]]-Data[[#This Row],[Maya]]*Data[[#This Row],[Miqdar]]</f>
        <v>97.5</v>
      </c>
      <c r="O2978"/>
      <c r="P2978"/>
    </row>
    <row r="2979" spans="1:16" x14ac:dyDescent="0.35">
      <c r="A2979" s="15">
        <v>44316.053900000283</v>
      </c>
      <c r="B2979" s="9">
        <v>80</v>
      </c>
      <c r="C2979" s="9" t="s">
        <v>11</v>
      </c>
      <c r="D2979" s="9" t="s">
        <v>122</v>
      </c>
      <c r="E2979" s="9" t="s">
        <v>182</v>
      </c>
      <c r="F2979" s="9">
        <v>3.4</v>
      </c>
      <c r="G2979" s="9">
        <v>2.38</v>
      </c>
      <c r="H2979" s="9" t="s">
        <v>136</v>
      </c>
      <c r="I2979" s="9" t="s">
        <v>180</v>
      </c>
      <c r="J2979" s="9">
        <f>Data[[#This Row],[Miqdar]]*Data[[#This Row],[Qiymət]]</f>
        <v>272</v>
      </c>
      <c r="K2979" s="9">
        <f>Data[[#This Row],[Məbləğ]]-Data[[#This Row],[Maya]]*Data[[#This Row],[Miqdar]]</f>
        <v>81.600000000000023</v>
      </c>
      <c r="O2979"/>
      <c r="P2979"/>
    </row>
    <row r="2980" spans="1:16" x14ac:dyDescent="0.35">
      <c r="A2980" s="15">
        <v>44316.096800000283</v>
      </c>
      <c r="B2980" s="9">
        <v>70</v>
      </c>
      <c r="C2980" s="9" t="s">
        <v>11</v>
      </c>
      <c r="D2980" s="9" t="s">
        <v>122</v>
      </c>
      <c r="E2980" s="9" t="s">
        <v>169</v>
      </c>
      <c r="F2980" s="9">
        <v>2.5</v>
      </c>
      <c r="G2980" s="9">
        <v>1.25</v>
      </c>
      <c r="H2980" s="9" t="s">
        <v>136</v>
      </c>
      <c r="I2980" s="9" t="s">
        <v>180</v>
      </c>
      <c r="J2980" s="9">
        <f>Data[[#This Row],[Miqdar]]*Data[[#This Row],[Qiymət]]</f>
        <v>175</v>
      </c>
      <c r="K2980" s="9">
        <f>Data[[#This Row],[Məbləğ]]-Data[[#This Row],[Maya]]*Data[[#This Row],[Miqdar]]</f>
        <v>87.5</v>
      </c>
      <c r="O2980"/>
      <c r="P2980"/>
    </row>
    <row r="2981" spans="1:16" x14ac:dyDescent="0.35">
      <c r="A2981" s="15">
        <v>44316.133100000283</v>
      </c>
      <c r="B2981" s="9">
        <v>85</v>
      </c>
      <c r="C2981" s="9" t="s">
        <v>11</v>
      </c>
      <c r="D2981" s="9" t="s">
        <v>122</v>
      </c>
      <c r="E2981" s="9" t="s">
        <v>144</v>
      </c>
      <c r="F2981" s="9">
        <v>1.4</v>
      </c>
      <c r="G2981" s="9">
        <v>0.97999999999999987</v>
      </c>
      <c r="H2981" s="9" t="s">
        <v>140</v>
      </c>
      <c r="I2981" s="9" t="s">
        <v>174</v>
      </c>
      <c r="J2981" s="9">
        <f>Data[[#This Row],[Miqdar]]*Data[[#This Row],[Qiymət]]</f>
        <v>118.99999999999999</v>
      </c>
      <c r="K2981" s="9">
        <f>Data[[#This Row],[Məbləğ]]-Data[[#This Row],[Maya]]*Data[[#This Row],[Miqdar]]</f>
        <v>35.700000000000003</v>
      </c>
      <c r="O2981"/>
      <c r="P2981"/>
    </row>
    <row r="2982" spans="1:16" x14ac:dyDescent="0.35">
      <c r="A2982" s="15">
        <v>44316.172000000282</v>
      </c>
      <c r="B2982" s="9">
        <v>60</v>
      </c>
      <c r="C2982" s="9" t="s">
        <v>11</v>
      </c>
      <c r="D2982" s="9" t="s">
        <v>122</v>
      </c>
      <c r="E2982" s="9" t="s">
        <v>195</v>
      </c>
      <c r="F2982" s="9">
        <v>2</v>
      </c>
      <c r="G2982" s="9">
        <v>1.6</v>
      </c>
      <c r="H2982" s="9" t="s">
        <v>136</v>
      </c>
      <c r="I2982" s="9" t="s">
        <v>174</v>
      </c>
      <c r="J2982" s="9">
        <f>Data[[#This Row],[Miqdar]]*Data[[#This Row],[Qiymət]]</f>
        <v>120</v>
      </c>
      <c r="K2982" s="9">
        <f>Data[[#This Row],[Məbləğ]]-Data[[#This Row],[Maya]]*Data[[#This Row],[Miqdar]]</f>
        <v>24</v>
      </c>
      <c r="O2982"/>
      <c r="P2982"/>
    </row>
    <row r="2983" spans="1:16" x14ac:dyDescent="0.35">
      <c r="A2983" s="15">
        <v>44316.211500000281</v>
      </c>
      <c r="B2983" s="9">
        <v>64</v>
      </c>
      <c r="C2983" s="9" t="s">
        <v>11</v>
      </c>
      <c r="D2983" s="9" t="s">
        <v>122</v>
      </c>
      <c r="E2983" s="9" t="s">
        <v>144</v>
      </c>
      <c r="F2983" s="9">
        <v>1.4</v>
      </c>
      <c r="G2983" s="9">
        <v>0.97999999999999987</v>
      </c>
      <c r="H2983" s="9" t="s">
        <v>140</v>
      </c>
      <c r="I2983" s="9" t="s">
        <v>174</v>
      </c>
      <c r="J2983" s="9">
        <f>Data[[#This Row],[Miqdar]]*Data[[#This Row],[Qiymət]]</f>
        <v>89.6</v>
      </c>
      <c r="K2983" s="9">
        <f>Data[[#This Row],[Məbləğ]]-Data[[#This Row],[Maya]]*Data[[#This Row],[Miqdar]]</f>
        <v>26.880000000000003</v>
      </c>
      <c r="O2983"/>
      <c r="P2983"/>
    </row>
    <row r="2984" spans="1:16" x14ac:dyDescent="0.35">
      <c r="A2984" s="15">
        <v>44316.252400000281</v>
      </c>
      <c r="B2984" s="9">
        <v>56</v>
      </c>
      <c r="C2984" s="9" t="s">
        <v>20</v>
      </c>
      <c r="D2984" s="9" t="s">
        <v>121</v>
      </c>
      <c r="E2984" s="9" t="s">
        <v>159</v>
      </c>
      <c r="F2984" s="9">
        <v>1.5</v>
      </c>
      <c r="G2984" s="9">
        <v>0.9</v>
      </c>
      <c r="H2984" s="9" t="s">
        <v>154</v>
      </c>
      <c r="I2984" s="9" t="s">
        <v>193</v>
      </c>
      <c r="J2984" s="9">
        <f>Data[[#This Row],[Miqdar]]*Data[[#This Row],[Qiymət]]</f>
        <v>84</v>
      </c>
      <c r="K2984" s="9">
        <f>Data[[#This Row],[Məbləğ]]-Data[[#This Row],[Maya]]*Data[[#This Row],[Miqdar]]</f>
        <v>33.6</v>
      </c>
      <c r="O2984"/>
      <c r="P2984"/>
    </row>
    <row r="2985" spans="1:16" x14ac:dyDescent="0.35">
      <c r="A2985" s="15">
        <v>44316.28960000028</v>
      </c>
      <c r="B2985" s="9">
        <v>63</v>
      </c>
      <c r="C2985" s="9" t="s">
        <v>191</v>
      </c>
      <c r="D2985" s="9" t="s">
        <v>149</v>
      </c>
      <c r="E2985" s="9" t="s">
        <v>186</v>
      </c>
      <c r="F2985" s="9">
        <v>1.4</v>
      </c>
      <c r="G2985" s="9">
        <v>0.97999999999999987</v>
      </c>
      <c r="H2985" s="9" t="s">
        <v>140</v>
      </c>
      <c r="I2985" s="9" t="s">
        <v>173</v>
      </c>
      <c r="J2985" s="9">
        <f>Data[[#This Row],[Miqdar]]*Data[[#This Row],[Qiymət]]</f>
        <v>88.199999999999989</v>
      </c>
      <c r="K2985" s="9">
        <f>Data[[#This Row],[Məbləğ]]-Data[[#This Row],[Maya]]*Data[[#This Row],[Miqdar]]</f>
        <v>26.459999999999994</v>
      </c>
      <c r="O2985"/>
      <c r="P2985"/>
    </row>
    <row r="2986" spans="1:16" x14ac:dyDescent="0.35">
      <c r="A2986" s="15">
        <v>44316.329200000277</v>
      </c>
      <c r="B2986" s="9">
        <v>67</v>
      </c>
      <c r="C2986" s="9" t="s">
        <v>148</v>
      </c>
      <c r="D2986" s="9" t="s">
        <v>149</v>
      </c>
      <c r="E2986" s="9" t="s">
        <v>146</v>
      </c>
      <c r="F2986" s="9">
        <v>1.7</v>
      </c>
      <c r="G2986" s="9">
        <v>0.85</v>
      </c>
      <c r="H2986" s="9" t="s">
        <v>140</v>
      </c>
      <c r="I2986" s="9" t="s">
        <v>192</v>
      </c>
      <c r="J2986" s="9">
        <f>Data[[#This Row],[Miqdar]]*Data[[#This Row],[Qiymət]]</f>
        <v>113.89999999999999</v>
      </c>
      <c r="K2986" s="9">
        <f>Data[[#This Row],[Məbləğ]]-Data[[#This Row],[Maya]]*Data[[#This Row],[Miqdar]]</f>
        <v>56.949999999999996</v>
      </c>
      <c r="O2986"/>
      <c r="P2986"/>
    </row>
    <row r="2987" spans="1:16" x14ac:dyDescent="0.35">
      <c r="A2987" s="15">
        <v>44316.367300000275</v>
      </c>
      <c r="B2987" s="9">
        <v>74</v>
      </c>
      <c r="C2987" s="9" t="s">
        <v>39</v>
      </c>
      <c r="D2987" s="9" t="s">
        <v>124</v>
      </c>
      <c r="E2987" s="9" t="s">
        <v>171</v>
      </c>
      <c r="F2987" s="9">
        <v>2.8</v>
      </c>
      <c r="G2987" s="9">
        <v>1.6799999999999997</v>
      </c>
      <c r="H2987" s="9" t="s">
        <v>136</v>
      </c>
      <c r="I2987" s="9" t="s">
        <v>168</v>
      </c>
      <c r="J2987" s="9">
        <f>Data[[#This Row],[Miqdar]]*Data[[#This Row],[Qiymət]]</f>
        <v>207.2</v>
      </c>
      <c r="K2987" s="9">
        <f>Data[[#This Row],[Məbləğ]]-Data[[#This Row],[Maya]]*Data[[#This Row],[Miqdar]]</f>
        <v>82.88000000000001</v>
      </c>
      <c r="O2987"/>
      <c r="P2987"/>
    </row>
    <row r="2988" spans="1:16" x14ac:dyDescent="0.35">
      <c r="A2988" s="15">
        <v>44316.403000000275</v>
      </c>
      <c r="B2988" s="9">
        <v>62</v>
      </c>
      <c r="C2988" s="9" t="s">
        <v>20</v>
      </c>
      <c r="D2988" s="9" t="s">
        <v>121</v>
      </c>
      <c r="E2988" s="9" t="s">
        <v>153</v>
      </c>
      <c r="F2988" s="9">
        <v>1</v>
      </c>
      <c r="G2988" s="9">
        <v>0.6</v>
      </c>
      <c r="H2988" s="9" t="s">
        <v>154</v>
      </c>
      <c r="I2988" s="9" t="s">
        <v>196</v>
      </c>
      <c r="J2988" s="9">
        <f>Data[[#This Row],[Miqdar]]*Data[[#This Row],[Qiymət]]</f>
        <v>62</v>
      </c>
      <c r="K2988" s="9">
        <f>Data[[#This Row],[Məbləğ]]-Data[[#This Row],[Maya]]*Data[[#This Row],[Miqdar]]</f>
        <v>24.800000000000004</v>
      </c>
      <c r="O2988"/>
      <c r="P2988"/>
    </row>
    <row r="2989" spans="1:16" x14ac:dyDescent="0.35">
      <c r="A2989" s="15">
        <v>44316.446900000272</v>
      </c>
      <c r="B2989" s="9">
        <v>71</v>
      </c>
      <c r="C2989" s="9" t="s">
        <v>142</v>
      </c>
      <c r="D2989" s="9" t="s">
        <v>143</v>
      </c>
      <c r="E2989" s="9" t="s">
        <v>150</v>
      </c>
      <c r="F2989" s="9">
        <v>3.3</v>
      </c>
      <c r="G2989" s="9">
        <v>2.6399999999999997</v>
      </c>
      <c r="H2989" s="9" t="s">
        <v>136</v>
      </c>
      <c r="I2989" s="9" t="s">
        <v>145</v>
      </c>
      <c r="J2989" s="9">
        <f>Data[[#This Row],[Miqdar]]*Data[[#This Row],[Qiymət]]</f>
        <v>234.29999999999998</v>
      </c>
      <c r="K2989" s="9">
        <f>Data[[#This Row],[Məbləğ]]-Data[[#This Row],[Maya]]*Data[[#This Row],[Miqdar]]</f>
        <v>46.860000000000014</v>
      </c>
      <c r="O2989"/>
      <c r="P2989"/>
    </row>
    <row r="2990" spans="1:16" x14ac:dyDescent="0.35">
      <c r="A2990" s="15">
        <v>44316.482200000275</v>
      </c>
      <c r="B2990" s="9">
        <v>74</v>
      </c>
      <c r="C2990" s="9" t="s">
        <v>3</v>
      </c>
      <c r="D2990" s="9" t="s">
        <v>143</v>
      </c>
      <c r="E2990" s="9" t="s">
        <v>169</v>
      </c>
      <c r="F2990" s="9">
        <v>2.5</v>
      </c>
      <c r="G2990" s="9">
        <v>1.25</v>
      </c>
      <c r="H2990" s="9" t="s">
        <v>136</v>
      </c>
      <c r="I2990" s="9" t="s">
        <v>161</v>
      </c>
      <c r="J2990" s="9">
        <f>Data[[#This Row],[Miqdar]]*Data[[#This Row],[Qiymət]]</f>
        <v>185</v>
      </c>
      <c r="K2990" s="9">
        <f>Data[[#This Row],[Məbləğ]]-Data[[#This Row],[Maya]]*Data[[#This Row],[Miqdar]]</f>
        <v>92.5</v>
      </c>
      <c r="O2990"/>
      <c r="P2990"/>
    </row>
    <row r="2991" spans="1:16" x14ac:dyDescent="0.35">
      <c r="A2991" s="15">
        <v>44316.518000000273</v>
      </c>
      <c r="B2991" s="9">
        <v>62</v>
      </c>
      <c r="C2991" s="9" t="s">
        <v>138</v>
      </c>
      <c r="D2991" s="9" t="s">
        <v>123</v>
      </c>
      <c r="E2991" s="9" t="s">
        <v>150</v>
      </c>
      <c r="F2991" s="9">
        <v>3.3</v>
      </c>
      <c r="G2991" s="9">
        <v>2.6399999999999997</v>
      </c>
      <c r="H2991" s="9" t="s">
        <v>136</v>
      </c>
      <c r="I2991" s="9" t="s">
        <v>137</v>
      </c>
      <c r="J2991" s="9">
        <f>Data[[#This Row],[Miqdar]]*Data[[#This Row],[Qiymət]]</f>
        <v>204.6</v>
      </c>
      <c r="K2991" s="9">
        <f>Data[[#This Row],[Məbləğ]]-Data[[#This Row],[Maya]]*Data[[#This Row],[Miqdar]]</f>
        <v>40.920000000000016</v>
      </c>
      <c r="O2991"/>
      <c r="P2991"/>
    </row>
    <row r="2992" spans="1:16" x14ac:dyDescent="0.35">
      <c r="A2992" s="15">
        <v>44316.557500000272</v>
      </c>
      <c r="B2992" s="9">
        <v>71</v>
      </c>
      <c r="C2992" s="9" t="s">
        <v>156</v>
      </c>
      <c r="D2992" s="9" t="s">
        <v>124</v>
      </c>
      <c r="E2992" s="9" t="s">
        <v>135</v>
      </c>
      <c r="F2992" s="9">
        <v>2.5</v>
      </c>
      <c r="G2992" s="9">
        <v>1.25</v>
      </c>
      <c r="H2992" s="9" t="s">
        <v>136</v>
      </c>
      <c r="I2992" s="9" t="s">
        <v>173</v>
      </c>
      <c r="J2992" s="9">
        <f>Data[[#This Row],[Miqdar]]*Data[[#This Row],[Qiymət]]</f>
        <v>177.5</v>
      </c>
      <c r="K2992" s="9">
        <f>Data[[#This Row],[Məbləğ]]-Data[[#This Row],[Maya]]*Data[[#This Row],[Miqdar]]</f>
        <v>88.75</v>
      </c>
      <c r="O2992"/>
      <c r="P2992"/>
    </row>
    <row r="2993" spans="1:16" x14ac:dyDescent="0.35">
      <c r="A2993" s="15">
        <v>44316.594100000271</v>
      </c>
      <c r="B2993" s="9">
        <v>74</v>
      </c>
      <c r="C2993" s="9" t="s">
        <v>36</v>
      </c>
      <c r="D2993" s="9" t="s">
        <v>123</v>
      </c>
      <c r="E2993" s="9" t="s">
        <v>159</v>
      </c>
      <c r="F2993" s="9">
        <v>1.5</v>
      </c>
      <c r="G2993" s="9">
        <v>0.9</v>
      </c>
      <c r="H2993" s="9" t="s">
        <v>154</v>
      </c>
      <c r="I2993" s="9" t="s">
        <v>141</v>
      </c>
      <c r="J2993" s="9">
        <f>Data[[#This Row],[Miqdar]]*Data[[#This Row],[Qiymət]]</f>
        <v>111</v>
      </c>
      <c r="K2993" s="9">
        <f>Data[[#This Row],[Məbləğ]]-Data[[#This Row],[Maya]]*Data[[#This Row],[Miqdar]]</f>
        <v>44.399999999999991</v>
      </c>
      <c r="O2993"/>
      <c r="P2993"/>
    </row>
    <row r="2994" spans="1:16" x14ac:dyDescent="0.35">
      <c r="A2994" s="15">
        <v>44316.632300000274</v>
      </c>
      <c r="B2994" s="9">
        <v>62</v>
      </c>
      <c r="C2994" s="9" t="s">
        <v>191</v>
      </c>
      <c r="D2994" s="9" t="s">
        <v>149</v>
      </c>
      <c r="E2994" s="9" t="s">
        <v>195</v>
      </c>
      <c r="F2994" s="9">
        <v>2</v>
      </c>
      <c r="G2994" s="9">
        <v>1.6</v>
      </c>
      <c r="H2994" s="9" t="s">
        <v>136</v>
      </c>
      <c r="I2994" s="9" t="s">
        <v>163</v>
      </c>
      <c r="J2994" s="9">
        <f>Data[[#This Row],[Miqdar]]*Data[[#This Row],[Qiymət]]</f>
        <v>124</v>
      </c>
      <c r="K2994" s="9">
        <f>Data[[#This Row],[Məbləğ]]-Data[[#This Row],[Maya]]*Data[[#This Row],[Miqdar]]</f>
        <v>24.799999999999997</v>
      </c>
      <c r="O2994"/>
      <c r="P2994"/>
    </row>
    <row r="2995" spans="1:16" x14ac:dyDescent="0.35">
      <c r="A2995" s="15">
        <v>44316.670400000272</v>
      </c>
      <c r="B2995" s="9">
        <v>72</v>
      </c>
      <c r="C2995" s="9" t="s">
        <v>148</v>
      </c>
      <c r="D2995" s="9" t="s">
        <v>149</v>
      </c>
      <c r="E2995" s="9" t="s">
        <v>159</v>
      </c>
      <c r="F2995" s="9">
        <v>1.5</v>
      </c>
      <c r="G2995" s="9">
        <v>0.9</v>
      </c>
      <c r="H2995" s="9" t="s">
        <v>154</v>
      </c>
      <c r="I2995" s="9" t="s">
        <v>192</v>
      </c>
      <c r="J2995" s="9">
        <f>Data[[#This Row],[Miqdar]]*Data[[#This Row],[Qiymət]]</f>
        <v>108</v>
      </c>
      <c r="K2995" s="9">
        <f>Data[[#This Row],[Məbləğ]]-Data[[#This Row],[Maya]]*Data[[#This Row],[Miqdar]]</f>
        <v>43.2</v>
      </c>
      <c r="O2995"/>
      <c r="P2995"/>
    </row>
    <row r="2996" spans="1:16" x14ac:dyDescent="0.35">
      <c r="A2996" s="15">
        <v>44316.70820000027</v>
      </c>
      <c r="B2996" s="9">
        <v>72</v>
      </c>
      <c r="C2996" s="9" t="s">
        <v>16</v>
      </c>
      <c r="D2996" s="9" t="s">
        <v>143</v>
      </c>
      <c r="E2996" s="9" t="s">
        <v>159</v>
      </c>
      <c r="F2996" s="9">
        <v>1.5</v>
      </c>
      <c r="G2996" s="9">
        <v>0.9</v>
      </c>
      <c r="H2996" s="9" t="s">
        <v>154</v>
      </c>
      <c r="I2996" s="9" t="s">
        <v>152</v>
      </c>
      <c r="J2996" s="9">
        <f>Data[[#This Row],[Miqdar]]*Data[[#This Row],[Qiymət]]</f>
        <v>108</v>
      </c>
      <c r="K2996" s="9">
        <f>Data[[#This Row],[Məbləğ]]-Data[[#This Row],[Maya]]*Data[[#This Row],[Miqdar]]</f>
        <v>43.2</v>
      </c>
      <c r="O2996"/>
      <c r="P2996"/>
    </row>
    <row r="2997" spans="1:16" x14ac:dyDescent="0.35">
      <c r="A2997" s="15">
        <v>44316.744400000272</v>
      </c>
      <c r="B2997" s="9">
        <v>68</v>
      </c>
      <c r="C2997" s="9" t="s">
        <v>42</v>
      </c>
      <c r="D2997" s="9" t="s">
        <v>121</v>
      </c>
      <c r="E2997" s="9" t="s">
        <v>162</v>
      </c>
      <c r="F2997" s="9">
        <v>3.2</v>
      </c>
      <c r="G2997" s="9">
        <v>1.6</v>
      </c>
      <c r="H2997" s="9" t="s">
        <v>136</v>
      </c>
      <c r="I2997" s="9" t="s">
        <v>183</v>
      </c>
      <c r="J2997" s="9">
        <f>Data[[#This Row],[Miqdar]]*Data[[#This Row],[Qiymət]]</f>
        <v>217.60000000000002</v>
      </c>
      <c r="K2997" s="9">
        <f>Data[[#This Row],[Məbləğ]]-Data[[#This Row],[Maya]]*Data[[#This Row],[Miqdar]]</f>
        <v>108.80000000000001</v>
      </c>
      <c r="O2997"/>
      <c r="P2997"/>
    </row>
    <row r="2998" spans="1:16" x14ac:dyDescent="0.35">
      <c r="A2998" s="15">
        <v>44316.789300000273</v>
      </c>
      <c r="B2998" s="9">
        <v>81</v>
      </c>
      <c r="C2998" s="9" t="s">
        <v>28</v>
      </c>
      <c r="D2998" s="9" t="s">
        <v>143</v>
      </c>
      <c r="E2998" s="9" t="s">
        <v>169</v>
      </c>
      <c r="F2998" s="9">
        <v>2.5</v>
      </c>
      <c r="G2998" s="9">
        <v>1.25</v>
      </c>
      <c r="H2998" s="9" t="s">
        <v>136</v>
      </c>
      <c r="I2998" s="9" t="s">
        <v>152</v>
      </c>
      <c r="J2998" s="9">
        <f>Data[[#This Row],[Miqdar]]*Data[[#This Row],[Qiymət]]</f>
        <v>202.5</v>
      </c>
      <c r="K2998" s="9">
        <f>Data[[#This Row],[Məbləğ]]-Data[[#This Row],[Maya]]*Data[[#This Row],[Miqdar]]</f>
        <v>101.25</v>
      </c>
      <c r="O2998"/>
      <c r="P2998"/>
    </row>
    <row r="2999" spans="1:16" x14ac:dyDescent="0.35">
      <c r="A2999" s="15">
        <v>44316.827800000276</v>
      </c>
      <c r="B2999" s="9">
        <v>66</v>
      </c>
      <c r="C2999" s="9" t="s">
        <v>20</v>
      </c>
      <c r="D2999" s="9" t="s">
        <v>121</v>
      </c>
      <c r="E2999" s="9" t="s">
        <v>188</v>
      </c>
      <c r="F2999" s="9">
        <v>2.4</v>
      </c>
      <c r="G2999" s="9">
        <v>1.6800000000000002</v>
      </c>
      <c r="H2999" s="9" t="s">
        <v>154</v>
      </c>
      <c r="I2999" s="9" t="s">
        <v>183</v>
      </c>
      <c r="J2999" s="9">
        <f>Data[[#This Row],[Miqdar]]*Data[[#This Row],[Qiymət]]</f>
        <v>158.4</v>
      </c>
      <c r="K2999" s="9">
        <f>Data[[#This Row],[Məbləğ]]-Data[[#This Row],[Maya]]*Data[[#This Row],[Miqdar]]</f>
        <v>47.519999999999996</v>
      </c>
      <c r="O2999"/>
      <c r="P2999"/>
    </row>
    <row r="3000" spans="1:16" x14ac:dyDescent="0.35">
      <c r="A3000" s="15">
        <v>44316.868600000278</v>
      </c>
      <c r="B3000" s="9">
        <v>84</v>
      </c>
      <c r="C3000" s="9" t="s">
        <v>20</v>
      </c>
      <c r="D3000" s="9" t="s">
        <v>121</v>
      </c>
      <c r="E3000" s="9" t="s">
        <v>188</v>
      </c>
      <c r="F3000" s="9">
        <v>2.4</v>
      </c>
      <c r="G3000" s="9">
        <v>1.6800000000000002</v>
      </c>
      <c r="H3000" s="9" t="s">
        <v>154</v>
      </c>
      <c r="I3000" s="9" t="s">
        <v>147</v>
      </c>
      <c r="J3000" s="9">
        <f>Data[[#This Row],[Miqdar]]*Data[[#This Row],[Qiymət]]</f>
        <v>201.6</v>
      </c>
      <c r="K3000" s="9">
        <f>Data[[#This Row],[Məbləğ]]-Data[[#This Row],[Maya]]*Data[[#This Row],[Miqdar]]</f>
        <v>60.47999999999999</v>
      </c>
      <c r="O3000"/>
      <c r="P3000"/>
    </row>
    <row r="3001" spans="1:16" x14ac:dyDescent="0.35">
      <c r="A3001" s="15">
        <v>44316.90480000028</v>
      </c>
      <c r="B3001" s="9">
        <v>75</v>
      </c>
      <c r="C3001" s="9" t="s">
        <v>138</v>
      </c>
      <c r="D3001" s="9" t="s">
        <v>123</v>
      </c>
      <c r="E3001" s="9" t="s">
        <v>181</v>
      </c>
      <c r="F3001" s="9">
        <v>0.9</v>
      </c>
      <c r="G3001" s="9">
        <v>0.63</v>
      </c>
      <c r="H3001" s="9" t="s">
        <v>140</v>
      </c>
      <c r="I3001" s="9" t="s">
        <v>141</v>
      </c>
      <c r="J3001" s="9">
        <f>Data[[#This Row],[Miqdar]]*Data[[#This Row],[Qiymət]]</f>
        <v>67.5</v>
      </c>
      <c r="K3001" s="9">
        <f>Data[[#This Row],[Məbləğ]]-Data[[#This Row],[Maya]]*Data[[#This Row],[Miqdar]]</f>
        <v>20.25</v>
      </c>
      <c r="O3001"/>
      <c r="P3001"/>
    </row>
    <row r="3002" spans="1:16" x14ac:dyDescent="0.35">
      <c r="A3002" s="15">
        <v>44316.942100000284</v>
      </c>
      <c r="B3002" s="9">
        <v>83</v>
      </c>
      <c r="C3002" s="9" t="s">
        <v>138</v>
      </c>
      <c r="D3002" s="9" t="s">
        <v>123</v>
      </c>
      <c r="E3002" s="9" t="s">
        <v>159</v>
      </c>
      <c r="F3002" s="9">
        <v>1.5</v>
      </c>
      <c r="G3002" s="9">
        <v>0.9</v>
      </c>
      <c r="H3002" s="9" t="s">
        <v>154</v>
      </c>
      <c r="I3002" s="9" t="s">
        <v>141</v>
      </c>
      <c r="J3002" s="9">
        <f>Data[[#This Row],[Miqdar]]*Data[[#This Row],[Qiymət]]</f>
        <v>124.5</v>
      </c>
      <c r="K3002" s="9">
        <f>Data[[#This Row],[Məbləğ]]-Data[[#This Row],[Maya]]*Data[[#This Row],[Miqdar]]</f>
        <v>49.8</v>
      </c>
      <c r="O3002"/>
      <c r="P3002"/>
    </row>
    <row r="3003" spans="1:16" x14ac:dyDescent="0.35">
      <c r="A3003" s="15">
        <v>44316.983200000286</v>
      </c>
      <c r="B3003" s="9">
        <v>64</v>
      </c>
      <c r="C3003" s="9" t="s">
        <v>36</v>
      </c>
      <c r="D3003" s="9" t="s">
        <v>123</v>
      </c>
      <c r="E3003" s="9" t="s">
        <v>164</v>
      </c>
      <c r="F3003" s="9">
        <v>6.6</v>
      </c>
      <c r="G3003" s="9">
        <v>5.2799999999999994</v>
      </c>
      <c r="H3003" s="9" t="s">
        <v>154</v>
      </c>
      <c r="I3003" s="9" t="s">
        <v>141</v>
      </c>
      <c r="J3003" s="9">
        <f>Data[[#This Row],[Miqdar]]*Data[[#This Row],[Qiymət]]</f>
        <v>422.4</v>
      </c>
      <c r="K3003" s="9">
        <f>Data[[#This Row],[Məbləğ]]-Data[[#This Row],[Maya]]*Data[[#This Row],[Miqdar]]</f>
        <v>84.480000000000018</v>
      </c>
      <c r="O3003"/>
      <c r="P3003"/>
    </row>
    <row r="3004" spans="1:16" x14ac:dyDescent="0.35">
      <c r="A3004" s="15">
        <v>44317.019700000288</v>
      </c>
      <c r="B3004" s="9">
        <v>89</v>
      </c>
      <c r="C3004" s="9" t="s">
        <v>36</v>
      </c>
      <c r="D3004" s="9" t="s">
        <v>123</v>
      </c>
      <c r="E3004" s="9" t="s">
        <v>159</v>
      </c>
      <c r="F3004" s="9">
        <v>1.5</v>
      </c>
      <c r="G3004" s="9">
        <v>0.9</v>
      </c>
      <c r="H3004" s="9" t="s">
        <v>154</v>
      </c>
      <c r="I3004" s="9" t="s">
        <v>179</v>
      </c>
      <c r="J3004" s="9">
        <f>Data[[#This Row],[Miqdar]]*Data[[#This Row],[Qiymət]]</f>
        <v>133.5</v>
      </c>
      <c r="K3004" s="9">
        <f>Data[[#This Row],[Məbləğ]]-Data[[#This Row],[Maya]]*Data[[#This Row],[Miqdar]]</f>
        <v>53.399999999999991</v>
      </c>
      <c r="O3004"/>
      <c r="P3004"/>
    </row>
    <row r="3005" spans="1:16" x14ac:dyDescent="0.35">
      <c r="A3005" s="15">
        <v>44317.061200000287</v>
      </c>
      <c r="B3005" s="9">
        <v>79</v>
      </c>
      <c r="C3005" s="9" t="s">
        <v>36</v>
      </c>
      <c r="D3005" s="9" t="s">
        <v>123</v>
      </c>
      <c r="E3005" s="9" t="s">
        <v>146</v>
      </c>
      <c r="F3005" s="9">
        <v>1.7</v>
      </c>
      <c r="G3005" s="9">
        <v>0.85</v>
      </c>
      <c r="H3005" s="9" t="s">
        <v>140</v>
      </c>
      <c r="I3005" s="9" t="s">
        <v>179</v>
      </c>
      <c r="J3005" s="9">
        <f>Data[[#This Row],[Miqdar]]*Data[[#This Row],[Qiymət]]</f>
        <v>134.29999999999998</v>
      </c>
      <c r="K3005" s="9">
        <f>Data[[#This Row],[Məbləğ]]-Data[[#This Row],[Maya]]*Data[[#This Row],[Miqdar]]</f>
        <v>67.149999999999991</v>
      </c>
      <c r="O3005"/>
      <c r="P3005"/>
    </row>
    <row r="3006" spans="1:16" x14ac:dyDescent="0.35">
      <c r="A3006" s="15">
        <v>44317.103400000291</v>
      </c>
      <c r="B3006" s="9">
        <v>73</v>
      </c>
      <c r="C3006" s="9" t="s">
        <v>20</v>
      </c>
      <c r="D3006" s="9" t="s">
        <v>121</v>
      </c>
      <c r="E3006" s="9" t="s">
        <v>171</v>
      </c>
      <c r="F3006" s="9">
        <v>2.8</v>
      </c>
      <c r="G3006" s="9">
        <v>1.6799999999999997</v>
      </c>
      <c r="H3006" s="9" t="s">
        <v>136</v>
      </c>
      <c r="I3006" s="9" t="s">
        <v>193</v>
      </c>
      <c r="J3006" s="9">
        <f>Data[[#This Row],[Miqdar]]*Data[[#This Row],[Qiymət]]</f>
        <v>204.39999999999998</v>
      </c>
      <c r="K3006" s="9">
        <f>Data[[#This Row],[Məbləğ]]-Data[[#This Row],[Maya]]*Data[[#This Row],[Miqdar]]</f>
        <v>81.759999999999991</v>
      </c>
      <c r="O3006"/>
      <c r="P3006"/>
    </row>
    <row r="3007" spans="1:16" x14ac:dyDescent="0.35">
      <c r="A3007" s="15">
        <v>44317.144800000293</v>
      </c>
      <c r="B3007" s="9">
        <v>93</v>
      </c>
      <c r="C3007" s="9" t="s">
        <v>42</v>
      </c>
      <c r="D3007" s="9" t="s">
        <v>121</v>
      </c>
      <c r="E3007" s="9" t="s">
        <v>171</v>
      </c>
      <c r="F3007" s="9">
        <v>2.8</v>
      </c>
      <c r="G3007" s="9">
        <v>1.6799999999999997</v>
      </c>
      <c r="H3007" s="9" t="s">
        <v>136</v>
      </c>
      <c r="I3007" s="9" t="s">
        <v>193</v>
      </c>
      <c r="J3007" s="9">
        <f>Data[[#This Row],[Miqdar]]*Data[[#This Row],[Qiymət]]</f>
        <v>260.39999999999998</v>
      </c>
      <c r="K3007" s="9">
        <f>Data[[#This Row],[Məbləğ]]-Data[[#This Row],[Maya]]*Data[[#This Row],[Miqdar]]</f>
        <v>104.16</v>
      </c>
      <c r="O3007"/>
      <c r="P3007"/>
    </row>
    <row r="3008" spans="1:16" x14ac:dyDescent="0.35">
      <c r="A3008" s="15">
        <v>44317.184400000289</v>
      </c>
      <c r="B3008" s="9">
        <v>77</v>
      </c>
      <c r="C3008" s="9" t="s">
        <v>36</v>
      </c>
      <c r="D3008" s="9" t="s">
        <v>123</v>
      </c>
      <c r="E3008" s="9" t="s">
        <v>171</v>
      </c>
      <c r="F3008" s="9">
        <v>2.8</v>
      </c>
      <c r="G3008" s="9">
        <v>1.6799999999999997</v>
      </c>
      <c r="H3008" s="9" t="s">
        <v>136</v>
      </c>
      <c r="I3008" s="9" t="s">
        <v>137</v>
      </c>
      <c r="J3008" s="9">
        <f>Data[[#This Row],[Miqdar]]*Data[[#This Row],[Qiymət]]</f>
        <v>215.6</v>
      </c>
      <c r="K3008" s="9">
        <f>Data[[#This Row],[Məbləğ]]-Data[[#This Row],[Maya]]*Data[[#This Row],[Miqdar]]</f>
        <v>86.240000000000009</v>
      </c>
      <c r="O3008"/>
      <c r="P3008"/>
    </row>
    <row r="3009" spans="1:16" x14ac:dyDescent="0.35">
      <c r="A3009" s="15">
        <v>44317.21950000029</v>
      </c>
      <c r="B3009" s="9">
        <v>79</v>
      </c>
      <c r="C3009" s="9" t="s">
        <v>138</v>
      </c>
      <c r="D3009" s="9" t="s">
        <v>123</v>
      </c>
      <c r="E3009" s="9" t="s">
        <v>171</v>
      </c>
      <c r="F3009" s="9">
        <v>2.8</v>
      </c>
      <c r="G3009" s="9">
        <v>1.6799999999999997</v>
      </c>
      <c r="H3009" s="9" t="s">
        <v>136</v>
      </c>
      <c r="I3009" s="9" t="s">
        <v>137</v>
      </c>
      <c r="J3009" s="9">
        <f>Data[[#This Row],[Miqdar]]*Data[[#This Row],[Qiymət]]</f>
        <v>221.2</v>
      </c>
      <c r="K3009" s="9">
        <f>Data[[#This Row],[Məbləğ]]-Data[[#This Row],[Maya]]*Data[[#This Row],[Miqdar]]</f>
        <v>88.480000000000018</v>
      </c>
      <c r="O3009"/>
      <c r="P3009"/>
    </row>
    <row r="3010" spans="1:16" x14ac:dyDescent="0.35">
      <c r="A3010" s="15">
        <v>44317.255900000288</v>
      </c>
      <c r="B3010" s="9">
        <v>72</v>
      </c>
      <c r="C3010" s="9" t="s">
        <v>200</v>
      </c>
      <c r="D3010" s="9" t="s">
        <v>122</v>
      </c>
      <c r="E3010" s="9" t="s">
        <v>158</v>
      </c>
      <c r="F3010" s="9">
        <v>3.9</v>
      </c>
      <c r="G3010" s="9">
        <v>1.95</v>
      </c>
      <c r="H3010" s="9" t="s">
        <v>154</v>
      </c>
      <c r="I3010" s="9" t="s">
        <v>180</v>
      </c>
      <c r="J3010" s="9">
        <f>Data[[#This Row],[Miqdar]]*Data[[#This Row],[Qiymət]]</f>
        <v>280.8</v>
      </c>
      <c r="K3010" s="9">
        <f>Data[[#This Row],[Məbləğ]]-Data[[#This Row],[Maya]]*Data[[#This Row],[Miqdar]]</f>
        <v>140.4</v>
      </c>
      <c r="O3010"/>
      <c r="P3010"/>
    </row>
    <row r="3011" spans="1:16" x14ac:dyDescent="0.35">
      <c r="A3011" s="15">
        <v>44317.298100000291</v>
      </c>
      <c r="B3011" s="9">
        <v>83</v>
      </c>
      <c r="C3011" s="9" t="s">
        <v>200</v>
      </c>
      <c r="D3011" s="9" t="s">
        <v>122</v>
      </c>
      <c r="E3011" s="9" t="s">
        <v>153</v>
      </c>
      <c r="F3011" s="9">
        <v>1</v>
      </c>
      <c r="G3011" s="9">
        <v>0.6</v>
      </c>
      <c r="H3011" s="9" t="s">
        <v>154</v>
      </c>
      <c r="I3011" s="9" t="s">
        <v>197</v>
      </c>
      <c r="J3011" s="9">
        <f>Data[[#This Row],[Miqdar]]*Data[[#This Row],[Qiymət]]</f>
        <v>83</v>
      </c>
      <c r="K3011" s="9">
        <f>Data[[#This Row],[Məbləğ]]-Data[[#This Row],[Maya]]*Data[[#This Row],[Miqdar]]</f>
        <v>33.200000000000003</v>
      </c>
      <c r="O3011"/>
      <c r="P3011"/>
    </row>
    <row r="3012" spans="1:16" x14ac:dyDescent="0.35">
      <c r="A3012" s="15">
        <v>44317.33470000029</v>
      </c>
      <c r="B3012" s="9">
        <v>58</v>
      </c>
      <c r="C3012" s="9" t="s">
        <v>25</v>
      </c>
      <c r="D3012" s="9" t="s">
        <v>122</v>
      </c>
      <c r="E3012" s="9" t="s">
        <v>144</v>
      </c>
      <c r="F3012" s="9">
        <v>1.4</v>
      </c>
      <c r="G3012" s="9">
        <v>0.97999999999999987</v>
      </c>
      <c r="H3012" s="9" t="s">
        <v>140</v>
      </c>
      <c r="I3012" s="9" t="s">
        <v>194</v>
      </c>
      <c r="J3012" s="9">
        <f>Data[[#This Row],[Miqdar]]*Data[[#This Row],[Qiymət]]</f>
        <v>81.199999999999989</v>
      </c>
      <c r="K3012" s="9">
        <f>Data[[#This Row],[Məbləğ]]-Data[[#This Row],[Maya]]*Data[[#This Row],[Miqdar]]</f>
        <v>24.36</v>
      </c>
      <c r="O3012"/>
      <c r="P3012"/>
    </row>
    <row r="3013" spans="1:16" x14ac:dyDescent="0.35">
      <c r="A3013" s="15">
        <v>44317.377200000294</v>
      </c>
      <c r="B3013" s="9">
        <v>73</v>
      </c>
      <c r="C3013" s="9" t="s">
        <v>11</v>
      </c>
      <c r="D3013" s="9" t="s">
        <v>122</v>
      </c>
      <c r="E3013" s="9" t="s">
        <v>185</v>
      </c>
      <c r="F3013" s="9">
        <v>1.2</v>
      </c>
      <c r="G3013" s="9">
        <v>0.72</v>
      </c>
      <c r="H3013" s="9" t="s">
        <v>154</v>
      </c>
      <c r="I3013" s="9" t="s">
        <v>197</v>
      </c>
      <c r="J3013" s="9">
        <f>Data[[#This Row],[Miqdar]]*Data[[#This Row],[Qiymət]]</f>
        <v>87.6</v>
      </c>
      <c r="K3013" s="9">
        <f>Data[[#This Row],[Məbləğ]]-Data[[#This Row],[Maya]]*Data[[#This Row],[Miqdar]]</f>
        <v>35.04</v>
      </c>
      <c r="O3013"/>
      <c r="P3013"/>
    </row>
    <row r="3014" spans="1:16" x14ac:dyDescent="0.35">
      <c r="A3014" s="15">
        <v>44317.414000000295</v>
      </c>
      <c r="B3014" s="9">
        <v>82</v>
      </c>
      <c r="C3014" s="9" t="s">
        <v>11</v>
      </c>
      <c r="D3014" s="9" t="s">
        <v>122</v>
      </c>
      <c r="E3014" s="9" t="s">
        <v>181</v>
      </c>
      <c r="F3014" s="9">
        <v>0.9</v>
      </c>
      <c r="G3014" s="9">
        <v>0.63</v>
      </c>
      <c r="H3014" s="9" t="s">
        <v>140</v>
      </c>
      <c r="I3014" s="9" t="s">
        <v>180</v>
      </c>
      <c r="J3014" s="9">
        <f>Data[[#This Row],[Miqdar]]*Data[[#This Row],[Qiymət]]</f>
        <v>73.8</v>
      </c>
      <c r="K3014" s="9">
        <f>Data[[#This Row],[Məbləğ]]-Data[[#This Row],[Maya]]*Data[[#This Row],[Miqdar]]</f>
        <v>22.139999999999993</v>
      </c>
      <c r="O3014"/>
      <c r="P3014"/>
    </row>
    <row r="3015" spans="1:16" x14ac:dyDescent="0.35">
      <c r="A3015" s="15">
        <v>44317.450200000298</v>
      </c>
      <c r="B3015" s="9">
        <v>81</v>
      </c>
      <c r="C3015" s="9" t="s">
        <v>11</v>
      </c>
      <c r="D3015" s="9" t="s">
        <v>122</v>
      </c>
      <c r="E3015" s="9" t="s">
        <v>171</v>
      </c>
      <c r="F3015" s="9">
        <v>2.8</v>
      </c>
      <c r="G3015" s="9">
        <v>1.6799999999999997</v>
      </c>
      <c r="H3015" s="9" t="s">
        <v>136</v>
      </c>
      <c r="I3015" s="9" t="s">
        <v>180</v>
      </c>
      <c r="J3015" s="9">
        <f>Data[[#This Row],[Miqdar]]*Data[[#This Row],[Qiymət]]</f>
        <v>226.79999999999998</v>
      </c>
      <c r="K3015" s="9">
        <f>Data[[#This Row],[Məbləğ]]-Data[[#This Row],[Maya]]*Data[[#This Row],[Miqdar]]</f>
        <v>90.72</v>
      </c>
      <c r="O3015"/>
      <c r="P3015"/>
    </row>
    <row r="3016" spans="1:16" x14ac:dyDescent="0.35">
      <c r="A3016" s="15">
        <v>44317.491500000295</v>
      </c>
      <c r="B3016" s="9">
        <v>84</v>
      </c>
      <c r="C3016" s="9" t="s">
        <v>11</v>
      </c>
      <c r="D3016" s="9" t="s">
        <v>122</v>
      </c>
      <c r="E3016" s="9" t="s">
        <v>171</v>
      </c>
      <c r="F3016" s="9">
        <v>2.8</v>
      </c>
      <c r="G3016" s="9">
        <v>1.6799999999999997</v>
      </c>
      <c r="H3016" s="9" t="s">
        <v>136</v>
      </c>
      <c r="I3016" s="9" t="s">
        <v>180</v>
      </c>
      <c r="J3016" s="9">
        <f>Data[[#This Row],[Miqdar]]*Data[[#This Row],[Qiymət]]</f>
        <v>235.2</v>
      </c>
      <c r="K3016" s="9">
        <f>Data[[#This Row],[Məbləğ]]-Data[[#This Row],[Maya]]*Data[[#This Row],[Miqdar]]</f>
        <v>94.080000000000013</v>
      </c>
      <c r="O3016"/>
      <c r="P3016"/>
    </row>
    <row r="3017" spans="1:16" x14ac:dyDescent="0.35">
      <c r="A3017" s="15">
        <v>44317.528200000292</v>
      </c>
      <c r="B3017" s="9">
        <v>79</v>
      </c>
      <c r="C3017" s="9" t="s">
        <v>160</v>
      </c>
      <c r="D3017" s="9" t="s">
        <v>143</v>
      </c>
      <c r="E3017" s="9" t="s">
        <v>159</v>
      </c>
      <c r="F3017" s="9">
        <v>1.5</v>
      </c>
      <c r="G3017" s="9">
        <v>0.9</v>
      </c>
      <c r="H3017" s="9" t="s">
        <v>154</v>
      </c>
      <c r="I3017" s="9" t="s">
        <v>166</v>
      </c>
      <c r="J3017" s="9">
        <f>Data[[#This Row],[Miqdar]]*Data[[#This Row],[Qiymət]]</f>
        <v>118.5</v>
      </c>
      <c r="K3017" s="9">
        <f>Data[[#This Row],[Məbləğ]]-Data[[#This Row],[Maya]]*Data[[#This Row],[Miqdar]]</f>
        <v>47.399999999999991</v>
      </c>
      <c r="O3017"/>
      <c r="P3017"/>
    </row>
    <row r="3018" spans="1:16" x14ac:dyDescent="0.35">
      <c r="A3018" s="15">
        <v>44317.568200000293</v>
      </c>
      <c r="B3018" s="9">
        <v>64</v>
      </c>
      <c r="C3018" s="9" t="s">
        <v>156</v>
      </c>
      <c r="D3018" s="9" t="s">
        <v>124</v>
      </c>
      <c r="E3018" s="9" t="s">
        <v>153</v>
      </c>
      <c r="F3018" s="9">
        <v>1</v>
      </c>
      <c r="G3018" s="9">
        <v>0.6</v>
      </c>
      <c r="H3018" s="9" t="s">
        <v>154</v>
      </c>
      <c r="I3018" s="9" t="s">
        <v>172</v>
      </c>
      <c r="J3018" s="9">
        <f>Data[[#This Row],[Miqdar]]*Data[[#This Row],[Qiymət]]</f>
        <v>64</v>
      </c>
      <c r="K3018" s="9">
        <f>Data[[#This Row],[Məbləğ]]-Data[[#This Row],[Maya]]*Data[[#This Row],[Miqdar]]</f>
        <v>25.6</v>
      </c>
      <c r="O3018"/>
      <c r="P3018"/>
    </row>
    <row r="3019" spans="1:16" x14ac:dyDescent="0.35">
      <c r="A3019" s="15">
        <v>44317.604800000292</v>
      </c>
      <c r="B3019" s="9">
        <v>77</v>
      </c>
      <c r="C3019" s="9" t="s">
        <v>187</v>
      </c>
      <c r="D3019" s="9" t="s">
        <v>124</v>
      </c>
      <c r="E3019" s="9" t="s">
        <v>153</v>
      </c>
      <c r="F3019" s="9">
        <v>1</v>
      </c>
      <c r="G3019" s="9">
        <v>0.6</v>
      </c>
      <c r="H3019" s="9" t="s">
        <v>154</v>
      </c>
      <c r="I3019" s="9" t="s">
        <v>192</v>
      </c>
      <c r="J3019" s="9">
        <f>Data[[#This Row],[Miqdar]]*Data[[#This Row],[Qiymət]]</f>
        <v>77</v>
      </c>
      <c r="K3019" s="9">
        <f>Data[[#This Row],[Məbləğ]]-Data[[#This Row],[Maya]]*Data[[#This Row],[Miqdar]]</f>
        <v>30.800000000000004</v>
      </c>
      <c r="O3019"/>
      <c r="P3019"/>
    </row>
    <row r="3020" spans="1:16" x14ac:dyDescent="0.35">
      <c r="A3020" s="15">
        <v>44317.648800000294</v>
      </c>
      <c r="B3020" s="9">
        <v>76</v>
      </c>
      <c r="C3020" s="9" t="s">
        <v>187</v>
      </c>
      <c r="D3020" s="9" t="s">
        <v>124</v>
      </c>
      <c r="E3020" s="9" t="s">
        <v>153</v>
      </c>
      <c r="F3020" s="9">
        <v>1</v>
      </c>
      <c r="G3020" s="9">
        <v>0.6</v>
      </c>
      <c r="H3020" s="9" t="s">
        <v>154</v>
      </c>
      <c r="I3020" s="9" t="s">
        <v>192</v>
      </c>
      <c r="J3020" s="9">
        <f>Data[[#This Row],[Miqdar]]*Data[[#This Row],[Qiymət]]</f>
        <v>76</v>
      </c>
      <c r="K3020" s="9">
        <f>Data[[#This Row],[Məbləğ]]-Data[[#This Row],[Maya]]*Data[[#This Row],[Miqdar]]</f>
        <v>30.4</v>
      </c>
      <c r="O3020"/>
      <c r="P3020"/>
    </row>
    <row r="3021" spans="1:16" x14ac:dyDescent="0.35">
      <c r="A3021" s="15">
        <v>44317.692500000296</v>
      </c>
      <c r="B3021" s="9">
        <v>60</v>
      </c>
      <c r="C3021" s="9" t="s">
        <v>148</v>
      </c>
      <c r="D3021" s="9" t="s">
        <v>149</v>
      </c>
      <c r="E3021" s="9" t="s">
        <v>153</v>
      </c>
      <c r="F3021" s="9">
        <v>1</v>
      </c>
      <c r="G3021" s="9">
        <v>0.6</v>
      </c>
      <c r="H3021" s="9" t="s">
        <v>154</v>
      </c>
      <c r="I3021" s="9" t="s">
        <v>173</v>
      </c>
      <c r="J3021" s="9">
        <f>Data[[#This Row],[Miqdar]]*Data[[#This Row],[Qiymət]]</f>
        <v>60</v>
      </c>
      <c r="K3021" s="9">
        <f>Data[[#This Row],[Məbləğ]]-Data[[#This Row],[Maya]]*Data[[#This Row],[Miqdar]]</f>
        <v>24</v>
      </c>
      <c r="O3021"/>
      <c r="P3021"/>
    </row>
    <row r="3022" spans="1:16" x14ac:dyDescent="0.35">
      <c r="A3022" s="15">
        <v>44317.732200000297</v>
      </c>
      <c r="B3022" s="9">
        <v>64</v>
      </c>
      <c r="C3022" s="9" t="s">
        <v>39</v>
      </c>
      <c r="D3022" s="9" t="s">
        <v>124</v>
      </c>
      <c r="E3022" s="9" t="s">
        <v>153</v>
      </c>
      <c r="F3022" s="9">
        <v>1</v>
      </c>
      <c r="G3022" s="9">
        <v>0.6</v>
      </c>
      <c r="H3022" s="9" t="s">
        <v>154</v>
      </c>
      <c r="I3022" s="9" t="s">
        <v>173</v>
      </c>
      <c r="J3022" s="9">
        <f>Data[[#This Row],[Miqdar]]*Data[[#This Row],[Qiymət]]</f>
        <v>64</v>
      </c>
      <c r="K3022" s="9">
        <f>Data[[#This Row],[Məbləğ]]-Data[[#This Row],[Maya]]*Data[[#This Row],[Miqdar]]</f>
        <v>25.6</v>
      </c>
      <c r="O3022"/>
      <c r="P3022"/>
    </row>
    <row r="3023" spans="1:16" x14ac:dyDescent="0.35">
      <c r="A3023" s="15">
        <v>44317.773200000294</v>
      </c>
      <c r="B3023" s="9">
        <v>75</v>
      </c>
      <c r="C3023" s="9" t="s">
        <v>42</v>
      </c>
      <c r="D3023" s="9" t="s">
        <v>121</v>
      </c>
      <c r="E3023" s="9" t="s">
        <v>188</v>
      </c>
      <c r="F3023" s="9">
        <v>2.4</v>
      </c>
      <c r="G3023" s="9">
        <v>1.6800000000000002</v>
      </c>
      <c r="H3023" s="9" t="s">
        <v>154</v>
      </c>
      <c r="I3023" s="9" t="s">
        <v>198</v>
      </c>
      <c r="J3023" s="9">
        <f>Data[[#This Row],[Miqdar]]*Data[[#This Row],[Qiymət]]</f>
        <v>180</v>
      </c>
      <c r="K3023" s="9">
        <f>Data[[#This Row],[Məbləğ]]-Data[[#This Row],[Maya]]*Data[[#This Row],[Miqdar]]</f>
        <v>53.999999999999986</v>
      </c>
      <c r="O3023"/>
      <c r="P3023"/>
    </row>
    <row r="3024" spans="1:16" x14ac:dyDescent="0.35">
      <c r="A3024" s="15">
        <v>44317.815700000298</v>
      </c>
      <c r="B3024" s="9">
        <v>57</v>
      </c>
      <c r="C3024" s="9" t="s">
        <v>16</v>
      </c>
      <c r="D3024" s="9" t="s">
        <v>143</v>
      </c>
      <c r="E3024" s="9" t="s">
        <v>188</v>
      </c>
      <c r="F3024" s="9">
        <v>2.4</v>
      </c>
      <c r="G3024" s="9">
        <v>1.6800000000000002</v>
      </c>
      <c r="H3024" s="9" t="s">
        <v>154</v>
      </c>
      <c r="I3024" s="9" t="s">
        <v>155</v>
      </c>
      <c r="J3024" s="9">
        <f>Data[[#This Row],[Miqdar]]*Data[[#This Row],[Qiymət]]</f>
        <v>136.79999999999998</v>
      </c>
      <c r="K3024" s="9">
        <f>Data[[#This Row],[Məbləğ]]-Data[[#This Row],[Maya]]*Data[[#This Row],[Miqdar]]</f>
        <v>41.039999999999978</v>
      </c>
      <c r="O3024"/>
      <c r="P3024"/>
    </row>
    <row r="3025" spans="1:16" x14ac:dyDescent="0.35">
      <c r="A3025" s="15">
        <v>44317.854800000299</v>
      </c>
      <c r="B3025" s="9">
        <v>81</v>
      </c>
      <c r="C3025" s="9" t="s">
        <v>16</v>
      </c>
      <c r="D3025" s="9" t="s">
        <v>143</v>
      </c>
      <c r="E3025" s="9" t="s">
        <v>188</v>
      </c>
      <c r="F3025" s="9">
        <v>2.4</v>
      </c>
      <c r="G3025" s="9">
        <v>1.6800000000000002</v>
      </c>
      <c r="H3025" s="9" t="s">
        <v>154</v>
      </c>
      <c r="I3025" s="9" t="s">
        <v>155</v>
      </c>
      <c r="J3025" s="9">
        <f>Data[[#This Row],[Miqdar]]*Data[[#This Row],[Qiymət]]</f>
        <v>194.4</v>
      </c>
      <c r="K3025" s="9">
        <f>Data[[#This Row],[Məbləğ]]-Data[[#This Row],[Maya]]*Data[[#This Row],[Miqdar]]</f>
        <v>58.319999999999993</v>
      </c>
      <c r="O3025"/>
      <c r="P3025"/>
    </row>
    <row r="3026" spans="1:16" x14ac:dyDescent="0.35">
      <c r="A3026" s="15">
        <v>44317.891600000301</v>
      </c>
      <c r="B3026" s="9">
        <v>83</v>
      </c>
      <c r="C3026" s="9" t="s">
        <v>160</v>
      </c>
      <c r="D3026" s="9" t="s">
        <v>143</v>
      </c>
      <c r="E3026" s="9" t="s">
        <v>188</v>
      </c>
      <c r="F3026" s="9">
        <v>2.4</v>
      </c>
      <c r="G3026" s="9">
        <v>1.6800000000000002</v>
      </c>
      <c r="H3026" s="9" t="s">
        <v>154</v>
      </c>
      <c r="I3026" s="9" t="s">
        <v>145</v>
      </c>
      <c r="J3026" s="9">
        <f>Data[[#This Row],[Miqdar]]*Data[[#This Row],[Qiymət]]</f>
        <v>199.2</v>
      </c>
      <c r="K3026" s="9">
        <f>Data[[#This Row],[Məbləğ]]-Data[[#This Row],[Maya]]*Data[[#This Row],[Miqdar]]</f>
        <v>59.759999999999962</v>
      </c>
      <c r="O3026"/>
      <c r="P3026"/>
    </row>
    <row r="3027" spans="1:16" x14ac:dyDescent="0.35">
      <c r="A3027" s="15">
        <v>44317.9314000003</v>
      </c>
      <c r="B3027" s="9">
        <v>84</v>
      </c>
      <c r="C3027" s="9" t="s">
        <v>142</v>
      </c>
      <c r="D3027" s="9" t="s">
        <v>143</v>
      </c>
      <c r="E3027" s="9" t="s">
        <v>188</v>
      </c>
      <c r="F3027" s="9">
        <v>2.4</v>
      </c>
      <c r="G3027" s="9">
        <v>1.6800000000000002</v>
      </c>
      <c r="H3027" s="9" t="s">
        <v>154</v>
      </c>
      <c r="I3027" s="9" t="s">
        <v>152</v>
      </c>
      <c r="J3027" s="9">
        <f>Data[[#This Row],[Miqdar]]*Data[[#This Row],[Qiymət]]</f>
        <v>201.6</v>
      </c>
      <c r="K3027" s="9">
        <f>Data[[#This Row],[Məbləğ]]-Data[[#This Row],[Maya]]*Data[[#This Row],[Miqdar]]</f>
        <v>60.47999999999999</v>
      </c>
      <c r="O3027"/>
      <c r="P3027"/>
    </row>
    <row r="3028" spans="1:16" x14ac:dyDescent="0.35">
      <c r="A3028" s="15">
        <v>44317.967500000297</v>
      </c>
      <c r="B3028" s="9">
        <v>84</v>
      </c>
      <c r="C3028" s="9" t="s">
        <v>28</v>
      </c>
      <c r="D3028" s="9" t="s">
        <v>143</v>
      </c>
      <c r="E3028" s="9" t="s">
        <v>188</v>
      </c>
      <c r="F3028" s="9">
        <v>2.4</v>
      </c>
      <c r="G3028" s="9">
        <v>1.6800000000000002</v>
      </c>
      <c r="H3028" s="9" t="s">
        <v>154</v>
      </c>
      <c r="I3028" s="9" t="s">
        <v>152</v>
      </c>
      <c r="J3028" s="9">
        <f>Data[[#This Row],[Miqdar]]*Data[[#This Row],[Qiymət]]</f>
        <v>201.6</v>
      </c>
      <c r="K3028" s="9">
        <f>Data[[#This Row],[Məbləğ]]-Data[[#This Row],[Maya]]*Data[[#This Row],[Miqdar]]</f>
        <v>60.47999999999999</v>
      </c>
      <c r="O3028"/>
      <c r="P3028"/>
    </row>
    <row r="3029" spans="1:16" x14ac:dyDescent="0.35">
      <c r="A3029" s="15">
        <v>44318.007400000301</v>
      </c>
      <c r="B3029" s="9">
        <v>70</v>
      </c>
      <c r="C3029" s="9" t="s">
        <v>160</v>
      </c>
      <c r="D3029" s="9" t="s">
        <v>143</v>
      </c>
      <c r="E3029" s="9" t="s">
        <v>188</v>
      </c>
      <c r="F3029" s="9">
        <v>2.4</v>
      </c>
      <c r="G3029" s="9">
        <v>1.6800000000000002</v>
      </c>
      <c r="H3029" s="9" t="s">
        <v>154</v>
      </c>
      <c r="I3029" s="9" t="s">
        <v>170</v>
      </c>
      <c r="J3029" s="9">
        <f>Data[[#This Row],[Miqdar]]*Data[[#This Row],[Qiymət]]</f>
        <v>168</v>
      </c>
      <c r="K3029" s="9">
        <f>Data[[#This Row],[Məbləğ]]-Data[[#This Row],[Maya]]*Data[[#This Row],[Miqdar]]</f>
        <v>50.399999999999991</v>
      </c>
      <c r="O3029"/>
      <c r="P3029"/>
    </row>
    <row r="3030" spans="1:16" x14ac:dyDescent="0.35">
      <c r="A3030" s="15">
        <v>44318.048100000298</v>
      </c>
      <c r="B3030" s="9">
        <v>70</v>
      </c>
      <c r="C3030" s="9" t="s">
        <v>138</v>
      </c>
      <c r="D3030" s="9" t="s">
        <v>123</v>
      </c>
      <c r="E3030" s="9" t="s">
        <v>169</v>
      </c>
      <c r="F3030" s="9">
        <v>2.5</v>
      </c>
      <c r="G3030" s="9">
        <v>1.25</v>
      </c>
      <c r="H3030" s="9" t="s">
        <v>136</v>
      </c>
      <c r="I3030" s="9" t="s">
        <v>179</v>
      </c>
      <c r="J3030" s="9">
        <f>Data[[#This Row],[Miqdar]]*Data[[#This Row],[Qiymət]]</f>
        <v>175</v>
      </c>
      <c r="K3030" s="9">
        <f>Data[[#This Row],[Məbləğ]]-Data[[#This Row],[Maya]]*Data[[#This Row],[Miqdar]]</f>
        <v>87.5</v>
      </c>
      <c r="O3030"/>
      <c r="P3030"/>
    </row>
    <row r="3031" spans="1:16" x14ac:dyDescent="0.35">
      <c r="A3031" s="15">
        <v>44318.092300000295</v>
      </c>
      <c r="B3031" s="9">
        <v>98</v>
      </c>
      <c r="C3031" s="9" t="s">
        <v>138</v>
      </c>
      <c r="D3031" s="9" t="s">
        <v>123</v>
      </c>
      <c r="E3031" s="9" t="s">
        <v>146</v>
      </c>
      <c r="F3031" s="9">
        <v>1.7</v>
      </c>
      <c r="G3031" s="9">
        <v>0.85</v>
      </c>
      <c r="H3031" s="9" t="s">
        <v>140</v>
      </c>
      <c r="I3031" s="9" t="s">
        <v>179</v>
      </c>
      <c r="J3031" s="9">
        <f>Data[[#This Row],[Miqdar]]*Data[[#This Row],[Qiymət]]</f>
        <v>166.6</v>
      </c>
      <c r="K3031" s="9">
        <f>Data[[#This Row],[Məbləğ]]-Data[[#This Row],[Maya]]*Data[[#This Row],[Miqdar]]</f>
        <v>83.3</v>
      </c>
      <c r="O3031"/>
      <c r="P3031"/>
    </row>
    <row r="3032" spans="1:16" x14ac:dyDescent="0.35">
      <c r="A3032" s="15">
        <v>44318.135200000295</v>
      </c>
      <c r="B3032" s="9">
        <v>97</v>
      </c>
      <c r="C3032" s="9" t="s">
        <v>36</v>
      </c>
      <c r="D3032" s="9" t="s">
        <v>123</v>
      </c>
      <c r="E3032" s="9" t="s">
        <v>162</v>
      </c>
      <c r="F3032" s="9">
        <v>3.2</v>
      </c>
      <c r="G3032" s="9">
        <v>1.6</v>
      </c>
      <c r="H3032" s="9" t="s">
        <v>136</v>
      </c>
      <c r="I3032" s="9" t="s">
        <v>176</v>
      </c>
      <c r="J3032" s="9">
        <f>Data[[#This Row],[Miqdar]]*Data[[#This Row],[Qiymət]]</f>
        <v>310.40000000000003</v>
      </c>
      <c r="K3032" s="9">
        <f>Data[[#This Row],[Məbləğ]]-Data[[#This Row],[Maya]]*Data[[#This Row],[Miqdar]]</f>
        <v>155.20000000000002</v>
      </c>
      <c r="O3032"/>
      <c r="P3032"/>
    </row>
    <row r="3033" spans="1:16" x14ac:dyDescent="0.35">
      <c r="A3033" s="15">
        <v>44318.176000000298</v>
      </c>
      <c r="B3033" s="9">
        <v>57</v>
      </c>
      <c r="C3033" s="9" t="s">
        <v>8</v>
      </c>
      <c r="D3033" s="9" t="s">
        <v>122</v>
      </c>
      <c r="E3033" s="9" t="s">
        <v>164</v>
      </c>
      <c r="F3033" s="9">
        <v>6.6</v>
      </c>
      <c r="G3033" s="9">
        <v>5.2799999999999994</v>
      </c>
      <c r="H3033" s="9" t="s">
        <v>154</v>
      </c>
      <c r="I3033" s="9" t="s">
        <v>180</v>
      </c>
      <c r="J3033" s="9">
        <f>Data[[#This Row],[Miqdar]]*Data[[#This Row],[Qiymət]]</f>
        <v>376.2</v>
      </c>
      <c r="K3033" s="9">
        <f>Data[[#This Row],[Məbləğ]]-Data[[#This Row],[Maya]]*Data[[#This Row],[Miqdar]]</f>
        <v>75.240000000000009</v>
      </c>
      <c r="O3033"/>
      <c r="P3033"/>
    </row>
    <row r="3034" spans="1:16" x14ac:dyDescent="0.35">
      <c r="A3034" s="15">
        <v>44318.216700000296</v>
      </c>
      <c r="B3034" s="9">
        <v>66</v>
      </c>
      <c r="C3034" s="9" t="s">
        <v>11</v>
      </c>
      <c r="D3034" s="9" t="s">
        <v>122</v>
      </c>
      <c r="E3034" s="9" t="s">
        <v>182</v>
      </c>
      <c r="F3034" s="9">
        <v>3.4</v>
      </c>
      <c r="G3034" s="9">
        <v>2.38</v>
      </c>
      <c r="H3034" s="9" t="s">
        <v>136</v>
      </c>
      <c r="I3034" s="9" t="s">
        <v>180</v>
      </c>
      <c r="J3034" s="9">
        <f>Data[[#This Row],[Miqdar]]*Data[[#This Row],[Qiymət]]</f>
        <v>224.4</v>
      </c>
      <c r="K3034" s="9">
        <f>Data[[#This Row],[Məbləğ]]-Data[[#This Row],[Maya]]*Data[[#This Row],[Miqdar]]</f>
        <v>67.320000000000022</v>
      </c>
      <c r="O3034"/>
      <c r="P3034"/>
    </row>
    <row r="3035" spans="1:16" x14ac:dyDescent="0.35">
      <c r="A3035" s="15">
        <v>44318.259400000294</v>
      </c>
      <c r="B3035" s="9">
        <v>86</v>
      </c>
      <c r="C3035" s="9" t="s">
        <v>11</v>
      </c>
      <c r="D3035" s="9" t="s">
        <v>122</v>
      </c>
      <c r="E3035" s="9" t="s">
        <v>182</v>
      </c>
      <c r="F3035" s="9">
        <v>3.4</v>
      </c>
      <c r="G3035" s="9">
        <v>2.38</v>
      </c>
      <c r="H3035" s="9" t="s">
        <v>136</v>
      </c>
      <c r="I3035" s="9" t="s">
        <v>180</v>
      </c>
      <c r="J3035" s="9">
        <f>Data[[#This Row],[Miqdar]]*Data[[#This Row],[Qiymət]]</f>
        <v>292.39999999999998</v>
      </c>
      <c r="K3035" s="9">
        <f>Data[[#This Row],[Məbləğ]]-Data[[#This Row],[Maya]]*Data[[#This Row],[Miqdar]]</f>
        <v>87.72</v>
      </c>
      <c r="O3035"/>
      <c r="P3035"/>
    </row>
    <row r="3036" spans="1:16" x14ac:dyDescent="0.35">
      <c r="A3036" s="15">
        <v>44318.297500000292</v>
      </c>
      <c r="B3036" s="9">
        <v>67</v>
      </c>
      <c r="C3036" s="9" t="s">
        <v>11</v>
      </c>
      <c r="D3036" s="9" t="s">
        <v>122</v>
      </c>
      <c r="E3036" s="9" t="s">
        <v>158</v>
      </c>
      <c r="F3036" s="9">
        <v>3.9</v>
      </c>
      <c r="G3036" s="9">
        <v>1.95</v>
      </c>
      <c r="H3036" s="9" t="s">
        <v>154</v>
      </c>
      <c r="I3036" s="9" t="s">
        <v>180</v>
      </c>
      <c r="J3036" s="9">
        <f>Data[[#This Row],[Miqdar]]*Data[[#This Row],[Qiymət]]</f>
        <v>261.3</v>
      </c>
      <c r="K3036" s="9">
        <f>Data[[#This Row],[Məbləğ]]-Data[[#This Row],[Maya]]*Data[[#This Row],[Miqdar]]</f>
        <v>130.65</v>
      </c>
      <c r="O3036"/>
      <c r="P3036"/>
    </row>
    <row r="3037" spans="1:16" x14ac:dyDescent="0.35">
      <c r="A3037" s="15">
        <v>44318.34190000029</v>
      </c>
      <c r="B3037" s="9">
        <v>58</v>
      </c>
      <c r="C3037" s="9" t="s">
        <v>11</v>
      </c>
      <c r="D3037" s="9" t="s">
        <v>122</v>
      </c>
      <c r="E3037" s="9" t="s">
        <v>158</v>
      </c>
      <c r="F3037" s="9">
        <v>3.9</v>
      </c>
      <c r="G3037" s="9">
        <v>1.95</v>
      </c>
      <c r="H3037" s="9" t="s">
        <v>154</v>
      </c>
      <c r="I3037" s="9" t="s">
        <v>180</v>
      </c>
      <c r="J3037" s="9">
        <f>Data[[#This Row],[Miqdar]]*Data[[#This Row],[Qiymət]]</f>
        <v>226.2</v>
      </c>
      <c r="K3037" s="9">
        <f>Data[[#This Row],[Məbləğ]]-Data[[#This Row],[Maya]]*Data[[#This Row],[Miqdar]]</f>
        <v>113.1</v>
      </c>
      <c r="O3037"/>
      <c r="P3037"/>
    </row>
    <row r="3038" spans="1:16" x14ac:dyDescent="0.35">
      <c r="A3038" s="15">
        <v>44318.376900000294</v>
      </c>
      <c r="B3038" s="9">
        <v>78</v>
      </c>
      <c r="C3038" s="9" t="s">
        <v>11</v>
      </c>
      <c r="D3038" s="9" t="s">
        <v>122</v>
      </c>
      <c r="E3038" s="9" t="s">
        <v>181</v>
      </c>
      <c r="F3038" s="9">
        <v>0.9</v>
      </c>
      <c r="G3038" s="9">
        <v>0.63</v>
      </c>
      <c r="H3038" s="9" t="s">
        <v>140</v>
      </c>
      <c r="I3038" s="9" t="s">
        <v>180</v>
      </c>
      <c r="J3038" s="9">
        <f>Data[[#This Row],[Miqdar]]*Data[[#This Row],[Qiymət]]</f>
        <v>70.2</v>
      </c>
      <c r="K3038" s="9">
        <f>Data[[#This Row],[Məbləğ]]-Data[[#This Row],[Maya]]*Data[[#This Row],[Miqdar]]</f>
        <v>21.060000000000002</v>
      </c>
      <c r="O3038"/>
      <c r="P3038"/>
    </row>
    <row r="3039" spans="1:16" x14ac:dyDescent="0.35">
      <c r="A3039" s="15">
        <v>44318.413300000291</v>
      </c>
      <c r="B3039" s="9">
        <v>73</v>
      </c>
      <c r="C3039" s="9" t="s">
        <v>11</v>
      </c>
      <c r="D3039" s="9" t="s">
        <v>122</v>
      </c>
      <c r="E3039" s="9" t="s">
        <v>181</v>
      </c>
      <c r="F3039" s="9">
        <v>0.9</v>
      </c>
      <c r="G3039" s="9">
        <v>0.63</v>
      </c>
      <c r="H3039" s="9" t="s">
        <v>140</v>
      </c>
      <c r="I3039" s="9" t="s">
        <v>180</v>
      </c>
      <c r="J3039" s="9">
        <f>Data[[#This Row],[Miqdar]]*Data[[#This Row],[Qiymət]]</f>
        <v>65.7</v>
      </c>
      <c r="K3039" s="9">
        <f>Data[[#This Row],[Məbləğ]]-Data[[#This Row],[Maya]]*Data[[#This Row],[Miqdar]]</f>
        <v>19.71</v>
      </c>
      <c r="O3039"/>
      <c r="P3039"/>
    </row>
    <row r="3040" spans="1:16" x14ac:dyDescent="0.35">
      <c r="A3040" s="15">
        <v>44318.454100000294</v>
      </c>
      <c r="B3040" s="9">
        <v>83</v>
      </c>
      <c r="C3040" s="9" t="s">
        <v>11</v>
      </c>
      <c r="D3040" s="9" t="s">
        <v>122</v>
      </c>
      <c r="E3040" s="9" t="s">
        <v>181</v>
      </c>
      <c r="F3040" s="9">
        <v>0.9</v>
      </c>
      <c r="G3040" s="9">
        <v>0.63</v>
      </c>
      <c r="H3040" s="9" t="s">
        <v>140</v>
      </c>
      <c r="I3040" s="9" t="s">
        <v>180</v>
      </c>
      <c r="J3040" s="9">
        <f>Data[[#This Row],[Miqdar]]*Data[[#This Row],[Qiymət]]</f>
        <v>74.7</v>
      </c>
      <c r="K3040" s="9">
        <f>Data[[#This Row],[Məbləğ]]-Data[[#This Row],[Maya]]*Data[[#This Row],[Miqdar]]</f>
        <v>22.410000000000004</v>
      </c>
      <c r="O3040"/>
      <c r="P3040"/>
    </row>
    <row r="3041" spans="1:16" x14ac:dyDescent="0.35">
      <c r="A3041" s="15">
        <v>44318.493300000293</v>
      </c>
      <c r="B3041" s="9">
        <v>71</v>
      </c>
      <c r="C3041" s="9" t="s">
        <v>20</v>
      </c>
      <c r="D3041" s="9" t="s">
        <v>121</v>
      </c>
      <c r="E3041" s="9" t="s">
        <v>162</v>
      </c>
      <c r="F3041" s="9">
        <v>3.2</v>
      </c>
      <c r="G3041" s="9">
        <v>1.6</v>
      </c>
      <c r="H3041" s="9" t="s">
        <v>136</v>
      </c>
      <c r="I3041" s="9" t="s">
        <v>198</v>
      </c>
      <c r="J3041" s="9">
        <f>Data[[#This Row],[Miqdar]]*Data[[#This Row],[Qiymət]]</f>
        <v>227.20000000000002</v>
      </c>
      <c r="K3041" s="9">
        <f>Data[[#This Row],[Məbləğ]]-Data[[#This Row],[Maya]]*Data[[#This Row],[Miqdar]]</f>
        <v>113.60000000000001</v>
      </c>
      <c r="O3041"/>
      <c r="P3041"/>
    </row>
    <row r="3042" spans="1:16" x14ac:dyDescent="0.35">
      <c r="A3042" s="15">
        <v>44318.529600000293</v>
      </c>
      <c r="B3042" s="9">
        <v>75</v>
      </c>
      <c r="C3042" s="9" t="s">
        <v>16</v>
      </c>
      <c r="D3042" s="9" t="s">
        <v>143</v>
      </c>
      <c r="E3042" s="9" t="s">
        <v>169</v>
      </c>
      <c r="F3042" s="9">
        <v>2.5</v>
      </c>
      <c r="G3042" s="9">
        <v>1.25</v>
      </c>
      <c r="H3042" s="9" t="s">
        <v>136</v>
      </c>
      <c r="I3042" s="9" t="s">
        <v>152</v>
      </c>
      <c r="J3042" s="9">
        <f>Data[[#This Row],[Miqdar]]*Data[[#This Row],[Qiymət]]</f>
        <v>187.5</v>
      </c>
      <c r="K3042" s="9">
        <f>Data[[#This Row],[Məbləğ]]-Data[[#This Row],[Maya]]*Data[[#This Row],[Miqdar]]</f>
        <v>93.75</v>
      </c>
      <c r="O3042"/>
      <c r="P3042"/>
    </row>
    <row r="3043" spans="1:16" x14ac:dyDescent="0.35">
      <c r="A3043" s="15">
        <v>44318.565800000295</v>
      </c>
      <c r="B3043" s="9">
        <v>94</v>
      </c>
      <c r="C3043" s="9" t="s">
        <v>142</v>
      </c>
      <c r="D3043" s="9" t="s">
        <v>143</v>
      </c>
      <c r="E3043" s="9" t="s">
        <v>188</v>
      </c>
      <c r="F3043" s="9">
        <v>2.4</v>
      </c>
      <c r="G3043" s="9">
        <v>1.6800000000000002</v>
      </c>
      <c r="H3043" s="9" t="s">
        <v>154</v>
      </c>
      <c r="I3043" s="9" t="s">
        <v>152</v>
      </c>
      <c r="J3043" s="9">
        <f>Data[[#This Row],[Miqdar]]*Data[[#This Row],[Qiymət]]</f>
        <v>225.6</v>
      </c>
      <c r="K3043" s="9">
        <f>Data[[#This Row],[Məbləğ]]-Data[[#This Row],[Maya]]*Data[[#This Row],[Miqdar]]</f>
        <v>67.679999999999978</v>
      </c>
      <c r="O3043"/>
      <c r="P3043"/>
    </row>
    <row r="3044" spans="1:16" x14ac:dyDescent="0.35">
      <c r="A3044" s="15">
        <v>44318.605000000294</v>
      </c>
      <c r="B3044" s="9">
        <v>77</v>
      </c>
      <c r="C3044" s="9" t="s">
        <v>20</v>
      </c>
      <c r="D3044" s="9" t="s">
        <v>121</v>
      </c>
      <c r="E3044" s="9" t="s">
        <v>164</v>
      </c>
      <c r="F3044" s="9">
        <v>6.6</v>
      </c>
      <c r="G3044" s="9">
        <v>5.2799999999999994</v>
      </c>
      <c r="H3044" s="9" t="s">
        <v>154</v>
      </c>
      <c r="I3044" s="9" t="s">
        <v>193</v>
      </c>
      <c r="J3044" s="9">
        <f>Data[[#This Row],[Miqdar]]*Data[[#This Row],[Qiymət]]</f>
        <v>508.2</v>
      </c>
      <c r="K3044" s="9">
        <f>Data[[#This Row],[Məbləğ]]-Data[[#This Row],[Maya]]*Data[[#This Row],[Miqdar]]</f>
        <v>101.64000000000004</v>
      </c>
      <c r="O3044"/>
      <c r="P3044"/>
    </row>
    <row r="3045" spans="1:16" x14ac:dyDescent="0.35">
      <c r="A3045" s="15">
        <v>44318.646700000296</v>
      </c>
      <c r="B3045" s="9">
        <v>68</v>
      </c>
      <c r="C3045" s="9" t="s">
        <v>148</v>
      </c>
      <c r="D3045" s="9" t="s">
        <v>149</v>
      </c>
      <c r="E3045" s="9" t="s">
        <v>153</v>
      </c>
      <c r="F3045" s="9">
        <v>1</v>
      </c>
      <c r="G3045" s="9">
        <v>0.6</v>
      </c>
      <c r="H3045" s="9" t="s">
        <v>154</v>
      </c>
      <c r="I3045" s="9" t="s">
        <v>168</v>
      </c>
      <c r="J3045" s="9">
        <f>Data[[#This Row],[Miqdar]]*Data[[#This Row],[Qiymət]]</f>
        <v>68</v>
      </c>
      <c r="K3045" s="9">
        <f>Data[[#This Row],[Məbləğ]]-Data[[#This Row],[Maya]]*Data[[#This Row],[Miqdar]]</f>
        <v>27.200000000000003</v>
      </c>
      <c r="O3045"/>
      <c r="P3045"/>
    </row>
    <row r="3046" spans="1:16" x14ac:dyDescent="0.35">
      <c r="A3046" s="15">
        <v>44318.682200000294</v>
      </c>
      <c r="B3046" s="9">
        <v>70</v>
      </c>
      <c r="C3046" s="9" t="s">
        <v>187</v>
      </c>
      <c r="D3046" s="9" t="s">
        <v>124</v>
      </c>
      <c r="E3046" s="9" t="s">
        <v>153</v>
      </c>
      <c r="F3046" s="9">
        <v>1</v>
      </c>
      <c r="G3046" s="9">
        <v>0.6</v>
      </c>
      <c r="H3046" s="9" t="s">
        <v>154</v>
      </c>
      <c r="I3046" s="9" t="s">
        <v>173</v>
      </c>
      <c r="J3046" s="9">
        <f>Data[[#This Row],[Miqdar]]*Data[[#This Row],[Qiymət]]</f>
        <v>70</v>
      </c>
      <c r="K3046" s="9">
        <f>Data[[#This Row],[Məbləğ]]-Data[[#This Row],[Maya]]*Data[[#This Row],[Miqdar]]</f>
        <v>28</v>
      </c>
      <c r="O3046"/>
      <c r="P3046"/>
    </row>
    <row r="3047" spans="1:16" x14ac:dyDescent="0.35">
      <c r="A3047" s="15">
        <v>44318.718800000293</v>
      </c>
      <c r="B3047" s="9">
        <v>78</v>
      </c>
      <c r="C3047" s="9" t="s">
        <v>39</v>
      </c>
      <c r="D3047" s="9" t="s">
        <v>124</v>
      </c>
      <c r="E3047" s="9" t="s">
        <v>153</v>
      </c>
      <c r="F3047" s="9">
        <v>1</v>
      </c>
      <c r="G3047" s="9">
        <v>0.6</v>
      </c>
      <c r="H3047" s="9" t="s">
        <v>154</v>
      </c>
      <c r="I3047" s="9" t="s">
        <v>199</v>
      </c>
      <c r="J3047" s="9">
        <f>Data[[#This Row],[Miqdar]]*Data[[#This Row],[Qiymət]]</f>
        <v>78</v>
      </c>
      <c r="K3047" s="9">
        <f>Data[[#This Row],[Məbləğ]]-Data[[#This Row],[Maya]]*Data[[#This Row],[Miqdar]]</f>
        <v>31.200000000000003</v>
      </c>
      <c r="O3047"/>
      <c r="P3047"/>
    </row>
    <row r="3048" spans="1:16" x14ac:dyDescent="0.35">
      <c r="A3048" s="15">
        <v>44318.756200000294</v>
      </c>
      <c r="B3048" s="9">
        <v>74</v>
      </c>
      <c r="C3048" s="9" t="s">
        <v>187</v>
      </c>
      <c r="D3048" s="9" t="s">
        <v>124</v>
      </c>
      <c r="E3048" s="9" t="s">
        <v>153</v>
      </c>
      <c r="F3048" s="9">
        <v>1</v>
      </c>
      <c r="G3048" s="9">
        <v>0.6</v>
      </c>
      <c r="H3048" s="9" t="s">
        <v>154</v>
      </c>
      <c r="I3048" s="9" t="s">
        <v>199</v>
      </c>
      <c r="J3048" s="9">
        <f>Data[[#This Row],[Miqdar]]*Data[[#This Row],[Qiymət]]</f>
        <v>74</v>
      </c>
      <c r="K3048" s="9">
        <f>Data[[#This Row],[Məbləğ]]-Data[[#This Row],[Maya]]*Data[[#This Row],[Miqdar]]</f>
        <v>29.6</v>
      </c>
      <c r="O3048"/>
      <c r="P3048"/>
    </row>
    <row r="3049" spans="1:16" x14ac:dyDescent="0.35">
      <c r="A3049" s="15">
        <v>44318.798700000298</v>
      </c>
      <c r="B3049" s="9">
        <v>75</v>
      </c>
      <c r="C3049" s="9" t="s">
        <v>187</v>
      </c>
      <c r="D3049" s="9" t="s">
        <v>124</v>
      </c>
      <c r="E3049" s="9" t="s">
        <v>169</v>
      </c>
      <c r="F3049" s="9">
        <v>2.5</v>
      </c>
      <c r="G3049" s="9">
        <v>1.25</v>
      </c>
      <c r="H3049" s="9" t="s">
        <v>136</v>
      </c>
      <c r="I3049" s="9" t="s">
        <v>151</v>
      </c>
      <c r="J3049" s="9">
        <f>Data[[#This Row],[Miqdar]]*Data[[#This Row],[Qiymət]]</f>
        <v>187.5</v>
      </c>
      <c r="K3049" s="9">
        <f>Data[[#This Row],[Məbləğ]]-Data[[#This Row],[Maya]]*Data[[#This Row],[Miqdar]]</f>
        <v>93.75</v>
      </c>
      <c r="O3049"/>
      <c r="P3049"/>
    </row>
    <row r="3050" spans="1:16" x14ac:dyDescent="0.35">
      <c r="A3050" s="15">
        <v>44318.842200000297</v>
      </c>
      <c r="B3050" s="9">
        <v>76</v>
      </c>
      <c r="C3050" s="9" t="s">
        <v>42</v>
      </c>
      <c r="D3050" s="9" t="s">
        <v>121</v>
      </c>
      <c r="E3050" s="9" t="s">
        <v>188</v>
      </c>
      <c r="F3050" s="9">
        <v>2.4</v>
      </c>
      <c r="G3050" s="9">
        <v>1.6800000000000002</v>
      </c>
      <c r="H3050" s="9" t="s">
        <v>154</v>
      </c>
      <c r="I3050" s="9" t="s">
        <v>196</v>
      </c>
      <c r="J3050" s="9">
        <f>Data[[#This Row],[Miqdar]]*Data[[#This Row],[Qiymət]]</f>
        <v>182.4</v>
      </c>
      <c r="K3050" s="9">
        <f>Data[[#This Row],[Məbləğ]]-Data[[#This Row],[Maya]]*Data[[#This Row],[Miqdar]]</f>
        <v>54.72</v>
      </c>
      <c r="O3050"/>
      <c r="P3050"/>
    </row>
    <row r="3051" spans="1:16" x14ac:dyDescent="0.35">
      <c r="A3051" s="15">
        <v>44318.881200000294</v>
      </c>
      <c r="B3051" s="9">
        <v>70</v>
      </c>
      <c r="C3051" s="9" t="s">
        <v>160</v>
      </c>
      <c r="D3051" s="9" t="s">
        <v>143</v>
      </c>
      <c r="E3051" s="9" t="s">
        <v>188</v>
      </c>
      <c r="F3051" s="9">
        <v>2.4</v>
      </c>
      <c r="G3051" s="9">
        <v>1.6800000000000002</v>
      </c>
      <c r="H3051" s="9" t="s">
        <v>154</v>
      </c>
      <c r="I3051" s="9" t="s">
        <v>161</v>
      </c>
      <c r="J3051" s="9">
        <f>Data[[#This Row],[Miqdar]]*Data[[#This Row],[Qiymət]]</f>
        <v>168</v>
      </c>
      <c r="K3051" s="9">
        <f>Data[[#This Row],[Məbləğ]]-Data[[#This Row],[Maya]]*Data[[#This Row],[Miqdar]]</f>
        <v>50.399999999999991</v>
      </c>
      <c r="O3051"/>
      <c r="P3051"/>
    </row>
    <row r="3052" spans="1:16" x14ac:dyDescent="0.35">
      <c r="A3052" s="15">
        <v>44318.923100000291</v>
      </c>
      <c r="B3052" s="9">
        <v>87</v>
      </c>
      <c r="C3052" s="9" t="s">
        <v>16</v>
      </c>
      <c r="D3052" s="9" t="s">
        <v>143</v>
      </c>
      <c r="E3052" s="9" t="s">
        <v>188</v>
      </c>
      <c r="F3052" s="9">
        <v>2.4</v>
      </c>
      <c r="G3052" s="9">
        <v>1.6800000000000002</v>
      </c>
      <c r="H3052" s="9" t="s">
        <v>154</v>
      </c>
      <c r="I3052" s="9" t="s">
        <v>152</v>
      </c>
      <c r="J3052" s="9">
        <f>Data[[#This Row],[Miqdar]]*Data[[#This Row],[Qiymət]]</f>
        <v>208.79999999999998</v>
      </c>
      <c r="K3052" s="9">
        <f>Data[[#This Row],[Məbləğ]]-Data[[#This Row],[Maya]]*Data[[#This Row],[Miqdar]]</f>
        <v>62.639999999999958</v>
      </c>
      <c r="O3052"/>
      <c r="P3052"/>
    </row>
    <row r="3053" spans="1:16" x14ac:dyDescent="0.35">
      <c r="A3053" s="15">
        <v>44318.961800000288</v>
      </c>
      <c r="B3053" s="9">
        <v>76</v>
      </c>
      <c r="C3053" s="9" t="s">
        <v>160</v>
      </c>
      <c r="D3053" s="9" t="s">
        <v>143</v>
      </c>
      <c r="E3053" s="9" t="s">
        <v>188</v>
      </c>
      <c r="F3053" s="9">
        <v>2.4</v>
      </c>
      <c r="G3053" s="9">
        <v>1.6800000000000002</v>
      </c>
      <c r="H3053" s="9" t="s">
        <v>154</v>
      </c>
      <c r="I3053" s="9" t="s">
        <v>152</v>
      </c>
      <c r="J3053" s="9">
        <f>Data[[#This Row],[Miqdar]]*Data[[#This Row],[Qiymət]]</f>
        <v>182.4</v>
      </c>
      <c r="K3053" s="9">
        <f>Data[[#This Row],[Məbləğ]]-Data[[#This Row],[Maya]]*Data[[#This Row],[Miqdar]]</f>
        <v>54.72</v>
      </c>
      <c r="O3053"/>
      <c r="P3053"/>
    </row>
    <row r="3054" spans="1:16" x14ac:dyDescent="0.35">
      <c r="A3054" s="15">
        <v>44318.997800000288</v>
      </c>
      <c r="B3054" s="9">
        <v>76</v>
      </c>
      <c r="C3054" s="9" t="s">
        <v>28</v>
      </c>
      <c r="D3054" s="9" t="s">
        <v>143</v>
      </c>
      <c r="E3054" s="9" t="s">
        <v>188</v>
      </c>
      <c r="F3054" s="9">
        <v>2.4</v>
      </c>
      <c r="G3054" s="9">
        <v>1.6800000000000002</v>
      </c>
      <c r="H3054" s="9" t="s">
        <v>154</v>
      </c>
      <c r="I3054" s="9" t="s">
        <v>152</v>
      </c>
      <c r="J3054" s="9">
        <f>Data[[#This Row],[Miqdar]]*Data[[#This Row],[Qiymət]]</f>
        <v>182.4</v>
      </c>
      <c r="K3054" s="9">
        <f>Data[[#This Row],[Məbləğ]]-Data[[#This Row],[Maya]]*Data[[#This Row],[Miqdar]]</f>
        <v>54.72</v>
      </c>
      <c r="O3054"/>
      <c r="P3054"/>
    </row>
    <row r="3055" spans="1:16" x14ac:dyDescent="0.35">
      <c r="A3055" s="15">
        <v>44319.037800000289</v>
      </c>
      <c r="B3055" s="9">
        <v>68</v>
      </c>
      <c r="C3055" s="9" t="s">
        <v>142</v>
      </c>
      <c r="D3055" s="9" t="s">
        <v>143</v>
      </c>
      <c r="E3055" s="9" t="s">
        <v>188</v>
      </c>
      <c r="F3055" s="9">
        <v>2.4</v>
      </c>
      <c r="G3055" s="9">
        <v>1.6800000000000002</v>
      </c>
      <c r="H3055" s="9" t="s">
        <v>154</v>
      </c>
      <c r="I3055" s="9" t="s">
        <v>155</v>
      </c>
      <c r="J3055" s="9">
        <f>Data[[#This Row],[Miqdar]]*Data[[#This Row],[Qiymət]]</f>
        <v>163.19999999999999</v>
      </c>
      <c r="K3055" s="9">
        <f>Data[[#This Row],[Məbləğ]]-Data[[#This Row],[Maya]]*Data[[#This Row],[Miqdar]]</f>
        <v>48.95999999999998</v>
      </c>
      <c r="O3055"/>
      <c r="P3055"/>
    </row>
    <row r="3056" spans="1:16" x14ac:dyDescent="0.35">
      <c r="A3056" s="15">
        <v>44319.07810000029</v>
      </c>
      <c r="B3056" s="9">
        <v>81</v>
      </c>
      <c r="C3056" s="9" t="s">
        <v>138</v>
      </c>
      <c r="D3056" s="9" t="s">
        <v>123</v>
      </c>
      <c r="E3056" s="9" t="s">
        <v>158</v>
      </c>
      <c r="F3056" s="9">
        <v>3.9</v>
      </c>
      <c r="G3056" s="9">
        <v>1.95</v>
      </c>
      <c r="H3056" s="9" t="s">
        <v>154</v>
      </c>
      <c r="I3056" s="9" t="s">
        <v>179</v>
      </c>
      <c r="J3056" s="9">
        <f>Data[[#This Row],[Miqdar]]*Data[[#This Row],[Qiymət]]</f>
        <v>315.89999999999998</v>
      </c>
      <c r="K3056" s="9">
        <f>Data[[#This Row],[Məbləğ]]-Data[[#This Row],[Maya]]*Data[[#This Row],[Miqdar]]</f>
        <v>157.94999999999999</v>
      </c>
      <c r="O3056"/>
      <c r="P3056"/>
    </row>
    <row r="3057" spans="1:16" x14ac:dyDescent="0.35">
      <c r="A3057" s="15">
        <v>44319.12100000029</v>
      </c>
      <c r="B3057" s="9">
        <v>87</v>
      </c>
      <c r="C3057" s="9" t="s">
        <v>36</v>
      </c>
      <c r="D3057" s="9" t="s">
        <v>123</v>
      </c>
      <c r="E3057" s="9" t="s">
        <v>164</v>
      </c>
      <c r="F3057" s="9">
        <v>6.6</v>
      </c>
      <c r="G3057" s="9">
        <v>5.2799999999999994</v>
      </c>
      <c r="H3057" s="9" t="s">
        <v>154</v>
      </c>
      <c r="I3057" s="9" t="s">
        <v>141</v>
      </c>
      <c r="J3057" s="9">
        <f>Data[[#This Row],[Miqdar]]*Data[[#This Row],[Qiymət]]</f>
        <v>574.19999999999993</v>
      </c>
      <c r="K3057" s="9">
        <f>Data[[#This Row],[Məbləğ]]-Data[[#This Row],[Maya]]*Data[[#This Row],[Miqdar]]</f>
        <v>114.83999999999997</v>
      </c>
      <c r="O3057"/>
      <c r="P3057"/>
    </row>
    <row r="3058" spans="1:16" x14ac:dyDescent="0.35">
      <c r="A3058" s="15">
        <v>44319.16450000029</v>
      </c>
      <c r="B3058" s="9">
        <v>93</v>
      </c>
      <c r="C3058" s="9" t="s">
        <v>200</v>
      </c>
      <c r="D3058" s="9" t="s">
        <v>122</v>
      </c>
      <c r="E3058" s="9" t="s">
        <v>139</v>
      </c>
      <c r="F3058" s="9">
        <v>1.5</v>
      </c>
      <c r="G3058" s="9">
        <v>0.75</v>
      </c>
      <c r="H3058" s="9" t="s">
        <v>140</v>
      </c>
      <c r="I3058" s="9" t="s">
        <v>174</v>
      </c>
      <c r="J3058" s="9">
        <f>Data[[#This Row],[Miqdar]]*Data[[#This Row],[Qiymət]]</f>
        <v>139.5</v>
      </c>
      <c r="K3058" s="9">
        <f>Data[[#This Row],[Məbləğ]]-Data[[#This Row],[Maya]]*Data[[#This Row],[Miqdar]]</f>
        <v>69.75</v>
      </c>
      <c r="O3058"/>
      <c r="P3058"/>
    </row>
    <row r="3059" spans="1:16" x14ac:dyDescent="0.35">
      <c r="A3059" s="15">
        <v>44319.206600000289</v>
      </c>
      <c r="B3059" s="9">
        <v>75</v>
      </c>
      <c r="C3059" s="9" t="s">
        <v>11</v>
      </c>
      <c r="D3059" s="9" t="s">
        <v>122</v>
      </c>
      <c r="E3059" s="9" t="s">
        <v>178</v>
      </c>
      <c r="F3059" s="9">
        <v>2.2000000000000002</v>
      </c>
      <c r="G3059" s="9">
        <v>1.5400000000000003</v>
      </c>
      <c r="H3059" s="9" t="s">
        <v>140</v>
      </c>
      <c r="I3059" s="9" t="s">
        <v>180</v>
      </c>
      <c r="J3059" s="9">
        <f>Data[[#This Row],[Miqdar]]*Data[[#This Row],[Qiymət]]</f>
        <v>165</v>
      </c>
      <c r="K3059" s="9">
        <f>Data[[#This Row],[Məbləğ]]-Data[[#This Row],[Maya]]*Data[[#This Row],[Miqdar]]</f>
        <v>49.499999999999986</v>
      </c>
      <c r="O3059"/>
      <c r="P3059"/>
    </row>
    <row r="3060" spans="1:16" x14ac:dyDescent="0.35">
      <c r="A3060" s="15">
        <v>44319.249100000292</v>
      </c>
      <c r="B3060" s="9">
        <v>67</v>
      </c>
      <c r="C3060" s="9" t="s">
        <v>11</v>
      </c>
      <c r="D3060" s="9" t="s">
        <v>122</v>
      </c>
      <c r="E3060" s="9" t="s">
        <v>135</v>
      </c>
      <c r="F3060" s="9">
        <v>2.5</v>
      </c>
      <c r="G3060" s="9">
        <v>1.25</v>
      </c>
      <c r="H3060" s="9" t="s">
        <v>136</v>
      </c>
      <c r="I3060" s="9" t="s">
        <v>180</v>
      </c>
      <c r="J3060" s="9">
        <f>Data[[#This Row],[Miqdar]]*Data[[#This Row],[Qiymət]]</f>
        <v>167.5</v>
      </c>
      <c r="K3060" s="9">
        <f>Data[[#This Row],[Məbləğ]]-Data[[#This Row],[Maya]]*Data[[#This Row],[Miqdar]]</f>
        <v>83.75</v>
      </c>
      <c r="O3060"/>
      <c r="P3060"/>
    </row>
    <row r="3061" spans="1:16" x14ac:dyDescent="0.35">
      <c r="A3061" s="15">
        <v>44319.289300000295</v>
      </c>
      <c r="B3061" s="9">
        <v>85</v>
      </c>
      <c r="C3061" s="9" t="s">
        <v>11</v>
      </c>
      <c r="D3061" s="9" t="s">
        <v>122</v>
      </c>
      <c r="E3061" s="9" t="s">
        <v>135</v>
      </c>
      <c r="F3061" s="9">
        <v>2.5</v>
      </c>
      <c r="G3061" s="9">
        <v>1.25</v>
      </c>
      <c r="H3061" s="9" t="s">
        <v>136</v>
      </c>
      <c r="I3061" s="9" t="s">
        <v>180</v>
      </c>
      <c r="J3061" s="9">
        <f>Data[[#This Row],[Miqdar]]*Data[[#This Row],[Qiymət]]</f>
        <v>212.5</v>
      </c>
      <c r="K3061" s="9">
        <f>Data[[#This Row],[Məbləğ]]-Data[[#This Row],[Maya]]*Data[[#This Row],[Miqdar]]</f>
        <v>106.25</v>
      </c>
      <c r="O3061"/>
      <c r="P3061"/>
    </row>
    <row r="3062" spans="1:16" x14ac:dyDescent="0.35">
      <c r="A3062" s="15">
        <v>44319.329200000298</v>
      </c>
      <c r="B3062" s="9">
        <v>90</v>
      </c>
      <c r="C3062" s="9" t="s">
        <v>11</v>
      </c>
      <c r="D3062" s="9" t="s">
        <v>122</v>
      </c>
      <c r="E3062" s="9" t="s">
        <v>139</v>
      </c>
      <c r="F3062" s="9">
        <v>1.5</v>
      </c>
      <c r="G3062" s="9">
        <v>0.75</v>
      </c>
      <c r="H3062" s="9" t="s">
        <v>140</v>
      </c>
      <c r="I3062" s="9" t="s">
        <v>180</v>
      </c>
      <c r="J3062" s="9">
        <f>Data[[#This Row],[Miqdar]]*Data[[#This Row],[Qiymət]]</f>
        <v>135</v>
      </c>
      <c r="K3062" s="9">
        <f>Data[[#This Row],[Məbləğ]]-Data[[#This Row],[Maya]]*Data[[#This Row],[Miqdar]]</f>
        <v>67.5</v>
      </c>
      <c r="O3062"/>
      <c r="P3062"/>
    </row>
    <row r="3063" spans="1:16" x14ac:dyDescent="0.35">
      <c r="A3063" s="15">
        <v>44319.366800000302</v>
      </c>
      <c r="B3063" s="9">
        <v>72</v>
      </c>
      <c r="C3063" s="9" t="s">
        <v>11</v>
      </c>
      <c r="D3063" s="9" t="s">
        <v>122</v>
      </c>
      <c r="E3063" s="9" t="s">
        <v>195</v>
      </c>
      <c r="F3063" s="9">
        <v>2</v>
      </c>
      <c r="G3063" s="9">
        <v>1.6</v>
      </c>
      <c r="H3063" s="9" t="s">
        <v>136</v>
      </c>
      <c r="I3063" s="9" t="s">
        <v>180</v>
      </c>
      <c r="J3063" s="9">
        <f>Data[[#This Row],[Miqdar]]*Data[[#This Row],[Qiymət]]</f>
        <v>144</v>
      </c>
      <c r="K3063" s="9">
        <f>Data[[#This Row],[Məbləğ]]-Data[[#This Row],[Maya]]*Data[[#This Row],[Miqdar]]</f>
        <v>28.799999999999997</v>
      </c>
      <c r="O3063"/>
      <c r="P3063"/>
    </row>
    <row r="3064" spans="1:16" x14ac:dyDescent="0.35">
      <c r="A3064" s="15">
        <v>44319.409100000303</v>
      </c>
      <c r="B3064" s="9">
        <v>91</v>
      </c>
      <c r="C3064" s="9" t="s">
        <v>36</v>
      </c>
      <c r="D3064" s="9" t="s">
        <v>123</v>
      </c>
      <c r="E3064" s="9" t="s">
        <v>181</v>
      </c>
      <c r="F3064" s="9">
        <v>0.9</v>
      </c>
      <c r="G3064" s="9">
        <v>0.63</v>
      </c>
      <c r="H3064" s="9" t="s">
        <v>140</v>
      </c>
      <c r="I3064" s="9" t="s">
        <v>137</v>
      </c>
      <c r="J3064" s="9">
        <f>Data[[#This Row],[Miqdar]]*Data[[#This Row],[Qiymət]]</f>
        <v>81.900000000000006</v>
      </c>
      <c r="K3064" s="9">
        <f>Data[[#This Row],[Məbləğ]]-Data[[#This Row],[Maya]]*Data[[#This Row],[Miqdar]]</f>
        <v>24.570000000000007</v>
      </c>
      <c r="O3064"/>
      <c r="P3064"/>
    </row>
    <row r="3065" spans="1:16" x14ac:dyDescent="0.35">
      <c r="A3065" s="15">
        <v>44319.444100000306</v>
      </c>
      <c r="B3065" s="9">
        <v>67</v>
      </c>
      <c r="C3065" s="9" t="s">
        <v>36</v>
      </c>
      <c r="D3065" s="9" t="s">
        <v>123</v>
      </c>
      <c r="E3065" s="9" t="s">
        <v>181</v>
      </c>
      <c r="F3065" s="9">
        <v>0.9</v>
      </c>
      <c r="G3065" s="9">
        <v>0.63</v>
      </c>
      <c r="H3065" s="9" t="s">
        <v>140</v>
      </c>
      <c r="I3065" s="9" t="s">
        <v>176</v>
      </c>
      <c r="J3065" s="9">
        <f>Data[[#This Row],[Miqdar]]*Data[[#This Row],[Qiymət]]</f>
        <v>60.300000000000004</v>
      </c>
      <c r="K3065" s="9">
        <f>Data[[#This Row],[Məbləğ]]-Data[[#This Row],[Maya]]*Data[[#This Row],[Miqdar]]</f>
        <v>18.090000000000003</v>
      </c>
      <c r="O3065"/>
      <c r="P3065"/>
    </row>
    <row r="3066" spans="1:16" x14ac:dyDescent="0.35">
      <c r="A3066" s="15">
        <v>44319.482200000304</v>
      </c>
      <c r="B3066" s="9">
        <v>88</v>
      </c>
      <c r="C3066" s="9" t="s">
        <v>36</v>
      </c>
      <c r="D3066" s="9" t="s">
        <v>123</v>
      </c>
      <c r="E3066" s="9" t="s">
        <v>171</v>
      </c>
      <c r="F3066" s="9">
        <v>2.8</v>
      </c>
      <c r="G3066" s="9">
        <v>1.6799999999999997</v>
      </c>
      <c r="H3066" s="9" t="s">
        <v>136</v>
      </c>
      <c r="I3066" s="9" t="s">
        <v>141</v>
      </c>
      <c r="J3066" s="9">
        <f>Data[[#This Row],[Miqdar]]*Data[[#This Row],[Qiymət]]</f>
        <v>246.39999999999998</v>
      </c>
      <c r="K3066" s="9">
        <f>Data[[#This Row],[Məbləğ]]-Data[[#This Row],[Maya]]*Data[[#This Row],[Miqdar]]</f>
        <v>98.56</v>
      </c>
      <c r="O3066"/>
      <c r="P3066"/>
    </row>
    <row r="3067" spans="1:16" x14ac:dyDescent="0.35">
      <c r="A3067" s="15">
        <v>44319.523800000301</v>
      </c>
      <c r="B3067" s="9">
        <v>90</v>
      </c>
      <c r="C3067" s="9" t="s">
        <v>138</v>
      </c>
      <c r="D3067" s="9" t="s">
        <v>123</v>
      </c>
      <c r="E3067" s="9" t="s">
        <v>164</v>
      </c>
      <c r="F3067" s="9">
        <v>6.6</v>
      </c>
      <c r="G3067" s="9">
        <v>5.2799999999999994</v>
      </c>
      <c r="H3067" s="9" t="s">
        <v>154</v>
      </c>
      <c r="I3067" s="9" t="s">
        <v>141</v>
      </c>
      <c r="J3067" s="9">
        <f>Data[[#This Row],[Miqdar]]*Data[[#This Row],[Qiymət]]</f>
        <v>594</v>
      </c>
      <c r="K3067" s="9">
        <f>Data[[#This Row],[Məbləğ]]-Data[[#This Row],[Maya]]*Data[[#This Row],[Miqdar]]</f>
        <v>118.80000000000007</v>
      </c>
      <c r="O3067"/>
      <c r="P3067"/>
    </row>
    <row r="3068" spans="1:16" x14ac:dyDescent="0.35">
      <c r="A3068" s="15">
        <v>44319.566700000301</v>
      </c>
      <c r="B3068" s="9">
        <v>89</v>
      </c>
      <c r="C3068" s="9" t="s">
        <v>20</v>
      </c>
      <c r="D3068" s="9" t="s">
        <v>121</v>
      </c>
      <c r="E3068" s="9" t="s">
        <v>158</v>
      </c>
      <c r="F3068" s="9">
        <v>3.9</v>
      </c>
      <c r="G3068" s="9">
        <v>1.95</v>
      </c>
      <c r="H3068" s="9" t="s">
        <v>154</v>
      </c>
      <c r="I3068" s="9" t="s">
        <v>193</v>
      </c>
      <c r="J3068" s="9">
        <f>Data[[#This Row],[Miqdar]]*Data[[#This Row],[Qiymət]]</f>
        <v>347.09999999999997</v>
      </c>
      <c r="K3068" s="9">
        <f>Data[[#This Row],[Məbləğ]]-Data[[#This Row],[Maya]]*Data[[#This Row],[Miqdar]]</f>
        <v>173.54999999999998</v>
      </c>
      <c r="O3068"/>
      <c r="P3068"/>
    </row>
    <row r="3069" spans="1:16" x14ac:dyDescent="0.35">
      <c r="A3069" s="15">
        <v>44319.610600000298</v>
      </c>
      <c r="B3069" s="9">
        <v>86</v>
      </c>
      <c r="C3069" s="9" t="s">
        <v>187</v>
      </c>
      <c r="D3069" s="9" t="s">
        <v>124</v>
      </c>
      <c r="E3069" s="9" t="s">
        <v>162</v>
      </c>
      <c r="F3069" s="9">
        <v>3.2</v>
      </c>
      <c r="G3069" s="9">
        <v>1.6</v>
      </c>
      <c r="H3069" s="9" t="s">
        <v>136</v>
      </c>
      <c r="I3069" s="9" t="s">
        <v>168</v>
      </c>
      <c r="J3069" s="9">
        <f>Data[[#This Row],[Miqdar]]*Data[[#This Row],[Qiymət]]</f>
        <v>275.2</v>
      </c>
      <c r="K3069" s="9">
        <f>Data[[#This Row],[Məbləğ]]-Data[[#This Row],[Maya]]*Data[[#This Row],[Miqdar]]</f>
        <v>137.6</v>
      </c>
      <c r="O3069"/>
      <c r="P3069"/>
    </row>
    <row r="3070" spans="1:16" x14ac:dyDescent="0.35">
      <c r="A3070" s="15">
        <v>44319.651300000296</v>
      </c>
      <c r="B3070" s="9">
        <v>77</v>
      </c>
      <c r="C3070" s="9" t="s">
        <v>156</v>
      </c>
      <c r="D3070" s="9" t="s">
        <v>124</v>
      </c>
      <c r="E3070" s="9" t="s">
        <v>153</v>
      </c>
      <c r="F3070" s="9">
        <v>1</v>
      </c>
      <c r="G3070" s="9">
        <v>0.6</v>
      </c>
      <c r="H3070" s="9" t="s">
        <v>154</v>
      </c>
      <c r="I3070" s="9" t="s">
        <v>168</v>
      </c>
      <c r="J3070" s="9">
        <f>Data[[#This Row],[Miqdar]]*Data[[#This Row],[Qiymət]]</f>
        <v>77</v>
      </c>
      <c r="K3070" s="9">
        <f>Data[[#This Row],[Məbləğ]]-Data[[#This Row],[Maya]]*Data[[#This Row],[Miqdar]]</f>
        <v>30.800000000000004</v>
      </c>
      <c r="O3070"/>
      <c r="P3070"/>
    </row>
    <row r="3071" spans="1:16" x14ac:dyDescent="0.35">
      <c r="A3071" s="15">
        <v>44319.686900000299</v>
      </c>
      <c r="B3071" s="9">
        <v>87</v>
      </c>
      <c r="C3071" s="9" t="s">
        <v>156</v>
      </c>
      <c r="D3071" s="9" t="s">
        <v>124</v>
      </c>
      <c r="E3071" s="9" t="s">
        <v>144</v>
      </c>
      <c r="F3071" s="9">
        <v>1.4</v>
      </c>
      <c r="G3071" s="9">
        <v>0.97999999999999987</v>
      </c>
      <c r="H3071" s="9" t="s">
        <v>140</v>
      </c>
      <c r="I3071" s="9" t="s">
        <v>168</v>
      </c>
      <c r="J3071" s="9">
        <f>Data[[#This Row],[Miqdar]]*Data[[#This Row],[Qiymət]]</f>
        <v>121.8</v>
      </c>
      <c r="K3071" s="9">
        <f>Data[[#This Row],[Məbləğ]]-Data[[#This Row],[Maya]]*Data[[#This Row],[Miqdar]]</f>
        <v>36.540000000000006</v>
      </c>
      <c r="O3071"/>
      <c r="P3071"/>
    </row>
    <row r="3072" spans="1:16" x14ac:dyDescent="0.35">
      <c r="A3072" s="15">
        <v>44319.728500000296</v>
      </c>
      <c r="B3072" s="9">
        <v>84</v>
      </c>
      <c r="C3072" s="9" t="s">
        <v>187</v>
      </c>
      <c r="D3072" s="9" t="s">
        <v>124</v>
      </c>
      <c r="E3072" s="9" t="s">
        <v>162</v>
      </c>
      <c r="F3072" s="9">
        <v>3.2</v>
      </c>
      <c r="G3072" s="9">
        <v>1.6</v>
      </c>
      <c r="H3072" s="9" t="s">
        <v>136</v>
      </c>
      <c r="I3072" s="9" t="s">
        <v>172</v>
      </c>
      <c r="J3072" s="9">
        <f>Data[[#This Row],[Miqdar]]*Data[[#This Row],[Qiymət]]</f>
        <v>268.8</v>
      </c>
      <c r="K3072" s="9">
        <f>Data[[#This Row],[Məbləğ]]-Data[[#This Row],[Maya]]*Data[[#This Row],[Miqdar]]</f>
        <v>134.4</v>
      </c>
      <c r="O3072"/>
      <c r="P3072"/>
    </row>
    <row r="3073" spans="1:16" x14ac:dyDescent="0.35">
      <c r="A3073" s="15">
        <v>44319.764700000298</v>
      </c>
      <c r="B3073" s="9">
        <v>73</v>
      </c>
      <c r="C3073" s="9" t="s">
        <v>175</v>
      </c>
      <c r="D3073" s="9" t="s">
        <v>123</v>
      </c>
      <c r="E3073" s="9" t="s">
        <v>150</v>
      </c>
      <c r="F3073" s="9">
        <v>3.3</v>
      </c>
      <c r="G3073" s="9">
        <v>2.6399999999999997</v>
      </c>
      <c r="H3073" s="9" t="s">
        <v>136</v>
      </c>
      <c r="I3073" s="9" t="s">
        <v>141</v>
      </c>
      <c r="J3073" s="9">
        <f>Data[[#This Row],[Miqdar]]*Data[[#This Row],[Qiymət]]</f>
        <v>240.89999999999998</v>
      </c>
      <c r="K3073" s="9">
        <f>Data[[#This Row],[Məbləğ]]-Data[[#This Row],[Maya]]*Data[[#This Row],[Miqdar]]</f>
        <v>48.180000000000007</v>
      </c>
      <c r="O3073"/>
      <c r="P3073"/>
    </row>
    <row r="3074" spans="1:16" x14ac:dyDescent="0.35">
      <c r="A3074" s="15">
        <v>44319.800200000296</v>
      </c>
      <c r="B3074" s="9">
        <v>76</v>
      </c>
      <c r="C3074" s="9" t="s">
        <v>175</v>
      </c>
      <c r="D3074" s="9" t="s">
        <v>123</v>
      </c>
      <c r="E3074" s="9" t="s">
        <v>158</v>
      </c>
      <c r="F3074" s="9">
        <v>3.9</v>
      </c>
      <c r="G3074" s="9">
        <v>1.95</v>
      </c>
      <c r="H3074" s="9" t="s">
        <v>154</v>
      </c>
      <c r="I3074" s="9" t="s">
        <v>179</v>
      </c>
      <c r="J3074" s="9">
        <f>Data[[#This Row],[Miqdar]]*Data[[#This Row],[Qiymət]]</f>
        <v>296.39999999999998</v>
      </c>
      <c r="K3074" s="9">
        <f>Data[[#This Row],[Məbləğ]]-Data[[#This Row],[Maya]]*Data[[#This Row],[Miqdar]]</f>
        <v>148.19999999999999</v>
      </c>
      <c r="O3074"/>
      <c r="P3074"/>
    </row>
    <row r="3075" spans="1:16" x14ac:dyDescent="0.35">
      <c r="A3075" s="15">
        <v>44319.845200000294</v>
      </c>
      <c r="B3075" s="9">
        <v>78</v>
      </c>
      <c r="C3075" s="9" t="s">
        <v>16</v>
      </c>
      <c r="D3075" s="9" t="s">
        <v>143</v>
      </c>
      <c r="E3075" s="9" t="s">
        <v>181</v>
      </c>
      <c r="F3075" s="9">
        <v>0.9</v>
      </c>
      <c r="G3075" s="9">
        <v>0.63</v>
      </c>
      <c r="H3075" s="9" t="s">
        <v>140</v>
      </c>
      <c r="I3075" s="9" t="s">
        <v>161</v>
      </c>
      <c r="J3075" s="9">
        <f>Data[[#This Row],[Miqdar]]*Data[[#This Row],[Qiymət]]</f>
        <v>70.2</v>
      </c>
      <c r="K3075" s="9">
        <f>Data[[#This Row],[Məbləğ]]-Data[[#This Row],[Maya]]*Data[[#This Row],[Miqdar]]</f>
        <v>21.060000000000002</v>
      </c>
      <c r="O3075"/>
      <c r="P3075"/>
    </row>
    <row r="3076" spans="1:16" x14ac:dyDescent="0.35">
      <c r="A3076" s="15">
        <v>44319.880300000295</v>
      </c>
      <c r="B3076" s="9">
        <v>63</v>
      </c>
      <c r="C3076" s="9" t="s">
        <v>16</v>
      </c>
      <c r="D3076" s="9" t="s">
        <v>143</v>
      </c>
      <c r="E3076" s="9" t="s">
        <v>162</v>
      </c>
      <c r="F3076" s="9">
        <v>3.2</v>
      </c>
      <c r="G3076" s="9">
        <v>1.6</v>
      </c>
      <c r="H3076" s="9" t="s">
        <v>136</v>
      </c>
      <c r="I3076" s="9" t="s">
        <v>166</v>
      </c>
      <c r="J3076" s="9">
        <f>Data[[#This Row],[Miqdar]]*Data[[#This Row],[Qiymət]]</f>
        <v>201.60000000000002</v>
      </c>
      <c r="K3076" s="9">
        <f>Data[[#This Row],[Məbləğ]]-Data[[#This Row],[Maya]]*Data[[#This Row],[Miqdar]]</f>
        <v>100.80000000000001</v>
      </c>
      <c r="O3076"/>
      <c r="P3076"/>
    </row>
    <row r="3077" spans="1:16" x14ac:dyDescent="0.35">
      <c r="A3077" s="15">
        <v>44319.916300000295</v>
      </c>
      <c r="B3077" s="9">
        <v>63</v>
      </c>
      <c r="C3077" s="9" t="s">
        <v>142</v>
      </c>
      <c r="D3077" s="9" t="s">
        <v>143</v>
      </c>
      <c r="E3077" s="9" t="s">
        <v>188</v>
      </c>
      <c r="F3077" s="9">
        <v>2.4</v>
      </c>
      <c r="G3077" s="9">
        <v>1.6800000000000002</v>
      </c>
      <c r="H3077" s="9" t="s">
        <v>154</v>
      </c>
      <c r="I3077" s="9" t="s">
        <v>145</v>
      </c>
      <c r="J3077" s="9">
        <f>Data[[#This Row],[Miqdar]]*Data[[#This Row],[Qiymət]]</f>
        <v>151.19999999999999</v>
      </c>
      <c r="K3077" s="9">
        <f>Data[[#This Row],[Məbləğ]]-Data[[#This Row],[Maya]]*Data[[#This Row],[Miqdar]]</f>
        <v>45.359999999999985</v>
      </c>
      <c r="O3077"/>
      <c r="P3077"/>
    </row>
    <row r="3078" spans="1:16" x14ac:dyDescent="0.35">
      <c r="A3078" s="15">
        <v>44319.960600000297</v>
      </c>
      <c r="B3078" s="9">
        <v>65</v>
      </c>
      <c r="C3078" s="9" t="s">
        <v>3</v>
      </c>
      <c r="D3078" s="9" t="s">
        <v>143</v>
      </c>
      <c r="E3078" s="9" t="s">
        <v>188</v>
      </c>
      <c r="F3078" s="9">
        <v>2.4</v>
      </c>
      <c r="G3078" s="9">
        <v>1.6800000000000002</v>
      </c>
      <c r="H3078" s="9" t="s">
        <v>154</v>
      </c>
      <c r="I3078" s="9" t="s">
        <v>161</v>
      </c>
      <c r="J3078" s="9">
        <f>Data[[#This Row],[Miqdar]]*Data[[#This Row],[Qiymət]]</f>
        <v>156</v>
      </c>
      <c r="K3078" s="9">
        <f>Data[[#This Row],[Məbləğ]]-Data[[#This Row],[Maya]]*Data[[#This Row],[Miqdar]]</f>
        <v>46.799999999999983</v>
      </c>
      <c r="O3078"/>
      <c r="P3078"/>
    </row>
    <row r="3079" spans="1:16" x14ac:dyDescent="0.35">
      <c r="A3079" s="15">
        <v>44319.997800000296</v>
      </c>
      <c r="B3079" s="9">
        <v>73</v>
      </c>
      <c r="C3079" s="9" t="s">
        <v>167</v>
      </c>
      <c r="D3079" s="9" t="s">
        <v>149</v>
      </c>
      <c r="E3079" s="9" t="s">
        <v>144</v>
      </c>
      <c r="F3079" s="9">
        <v>1.4</v>
      </c>
      <c r="G3079" s="9">
        <v>0.97999999999999987</v>
      </c>
      <c r="H3079" s="9" t="s">
        <v>140</v>
      </c>
      <c r="I3079" s="9" t="s">
        <v>190</v>
      </c>
      <c r="J3079" s="9">
        <f>Data[[#This Row],[Miqdar]]*Data[[#This Row],[Qiymət]]</f>
        <v>102.19999999999999</v>
      </c>
      <c r="K3079" s="9">
        <f>Data[[#This Row],[Məbləğ]]-Data[[#This Row],[Maya]]*Data[[#This Row],[Miqdar]]</f>
        <v>30.659999999999997</v>
      </c>
      <c r="O3079"/>
      <c r="P3079"/>
    </row>
    <row r="3080" spans="1:16" x14ac:dyDescent="0.35">
      <c r="A3080" s="15">
        <v>44320.038400000296</v>
      </c>
      <c r="B3080" s="9">
        <v>72</v>
      </c>
      <c r="C3080" s="9" t="s">
        <v>39</v>
      </c>
      <c r="D3080" s="9" t="s">
        <v>124</v>
      </c>
      <c r="E3080" s="9" t="s">
        <v>144</v>
      </c>
      <c r="F3080" s="9">
        <v>1.4</v>
      </c>
      <c r="G3080" s="9">
        <v>0.97999999999999987</v>
      </c>
      <c r="H3080" s="9" t="s">
        <v>140</v>
      </c>
      <c r="I3080" s="9" t="s">
        <v>190</v>
      </c>
      <c r="J3080" s="9">
        <f>Data[[#This Row],[Miqdar]]*Data[[#This Row],[Qiymət]]</f>
        <v>100.8</v>
      </c>
      <c r="K3080" s="9">
        <f>Data[[#This Row],[Məbləğ]]-Data[[#This Row],[Maya]]*Data[[#This Row],[Miqdar]]</f>
        <v>30.240000000000009</v>
      </c>
      <c r="O3080"/>
      <c r="P3080"/>
    </row>
    <row r="3081" spans="1:16" x14ac:dyDescent="0.35">
      <c r="A3081" s="15">
        <v>44320.078400000297</v>
      </c>
      <c r="B3081" s="9">
        <v>86</v>
      </c>
      <c r="C3081" s="9" t="s">
        <v>142</v>
      </c>
      <c r="D3081" s="9" t="s">
        <v>143</v>
      </c>
      <c r="E3081" s="9" t="s">
        <v>150</v>
      </c>
      <c r="F3081" s="9">
        <v>3.3</v>
      </c>
      <c r="G3081" s="9">
        <v>2.6399999999999997</v>
      </c>
      <c r="H3081" s="9" t="s">
        <v>136</v>
      </c>
      <c r="I3081" s="9" t="s">
        <v>145</v>
      </c>
      <c r="J3081" s="9">
        <f>Data[[#This Row],[Miqdar]]*Data[[#This Row],[Qiymət]]</f>
        <v>283.8</v>
      </c>
      <c r="K3081" s="9">
        <f>Data[[#This Row],[Məbləğ]]-Data[[#This Row],[Maya]]*Data[[#This Row],[Miqdar]]</f>
        <v>56.760000000000048</v>
      </c>
      <c r="O3081"/>
      <c r="P3081"/>
    </row>
    <row r="3082" spans="1:16" x14ac:dyDescent="0.35">
      <c r="A3082" s="15">
        <v>44320.1140000003</v>
      </c>
      <c r="B3082" s="9">
        <v>90</v>
      </c>
      <c r="C3082" s="9" t="s">
        <v>20</v>
      </c>
      <c r="D3082" s="9" t="s">
        <v>121</v>
      </c>
      <c r="E3082" s="9" t="s">
        <v>158</v>
      </c>
      <c r="F3082" s="9">
        <v>3.9</v>
      </c>
      <c r="G3082" s="9">
        <v>1.95</v>
      </c>
      <c r="H3082" s="9" t="s">
        <v>154</v>
      </c>
      <c r="I3082" s="9" t="s">
        <v>147</v>
      </c>
      <c r="J3082" s="9">
        <f>Data[[#This Row],[Miqdar]]*Data[[#This Row],[Qiymət]]</f>
        <v>351</v>
      </c>
      <c r="K3082" s="9">
        <f>Data[[#This Row],[Məbləğ]]-Data[[#This Row],[Maya]]*Data[[#This Row],[Miqdar]]</f>
        <v>175.5</v>
      </c>
      <c r="O3082"/>
      <c r="P3082"/>
    </row>
    <row r="3083" spans="1:16" x14ac:dyDescent="0.35">
      <c r="A3083" s="15">
        <v>44320.150500000302</v>
      </c>
      <c r="B3083" s="9">
        <v>95</v>
      </c>
      <c r="C3083" s="9" t="s">
        <v>187</v>
      </c>
      <c r="D3083" s="9" t="s">
        <v>124</v>
      </c>
      <c r="E3083" s="9" t="s">
        <v>164</v>
      </c>
      <c r="F3083" s="9">
        <v>6.6</v>
      </c>
      <c r="G3083" s="9">
        <v>5.2799999999999994</v>
      </c>
      <c r="H3083" s="9" t="s">
        <v>154</v>
      </c>
      <c r="I3083" s="9" t="s">
        <v>173</v>
      </c>
      <c r="J3083" s="9">
        <f>Data[[#This Row],[Miqdar]]*Data[[#This Row],[Qiymət]]</f>
        <v>627</v>
      </c>
      <c r="K3083" s="9">
        <f>Data[[#This Row],[Məbləğ]]-Data[[#This Row],[Maya]]*Data[[#This Row],[Miqdar]]</f>
        <v>125.40000000000003</v>
      </c>
      <c r="O3083"/>
      <c r="P3083"/>
    </row>
    <row r="3084" spans="1:16" x14ac:dyDescent="0.35">
      <c r="A3084" s="15">
        <v>44320.192500000303</v>
      </c>
      <c r="B3084" s="9">
        <v>81</v>
      </c>
      <c r="C3084" s="9" t="s">
        <v>148</v>
      </c>
      <c r="D3084" s="9" t="s">
        <v>149</v>
      </c>
      <c r="E3084" s="9" t="s">
        <v>186</v>
      </c>
      <c r="F3084" s="9">
        <v>1.4</v>
      </c>
      <c r="G3084" s="9">
        <v>0.97999999999999987</v>
      </c>
      <c r="H3084" s="9" t="s">
        <v>140</v>
      </c>
      <c r="I3084" s="9" t="s">
        <v>192</v>
      </c>
      <c r="J3084" s="9">
        <f>Data[[#This Row],[Miqdar]]*Data[[#This Row],[Qiymət]]</f>
        <v>113.39999999999999</v>
      </c>
      <c r="K3084" s="9">
        <f>Data[[#This Row],[Məbləğ]]-Data[[#This Row],[Maya]]*Data[[#This Row],[Miqdar]]</f>
        <v>34.019999999999996</v>
      </c>
      <c r="O3084"/>
      <c r="P3084"/>
    </row>
    <row r="3085" spans="1:16" x14ac:dyDescent="0.35">
      <c r="A3085" s="15">
        <v>44320.230700000306</v>
      </c>
      <c r="B3085" s="9">
        <v>85</v>
      </c>
      <c r="C3085" s="9" t="s">
        <v>160</v>
      </c>
      <c r="D3085" s="9" t="s">
        <v>143</v>
      </c>
      <c r="E3085" s="9" t="s">
        <v>146</v>
      </c>
      <c r="F3085" s="9">
        <v>1.7</v>
      </c>
      <c r="G3085" s="9">
        <v>0.85</v>
      </c>
      <c r="H3085" s="9" t="s">
        <v>140</v>
      </c>
      <c r="I3085" s="9" t="s">
        <v>145</v>
      </c>
      <c r="J3085" s="9">
        <f>Data[[#This Row],[Miqdar]]*Data[[#This Row],[Qiymət]]</f>
        <v>144.5</v>
      </c>
      <c r="K3085" s="9">
        <f>Data[[#This Row],[Məbləğ]]-Data[[#This Row],[Maya]]*Data[[#This Row],[Miqdar]]</f>
        <v>72.25</v>
      </c>
      <c r="O3085"/>
      <c r="P3085"/>
    </row>
    <row r="3086" spans="1:16" x14ac:dyDescent="0.35">
      <c r="A3086" s="15">
        <v>44320.273900000306</v>
      </c>
      <c r="B3086" s="9">
        <v>76</v>
      </c>
      <c r="C3086" s="9" t="s">
        <v>20</v>
      </c>
      <c r="D3086" s="9" t="s">
        <v>121</v>
      </c>
      <c r="E3086" s="9" t="s">
        <v>178</v>
      </c>
      <c r="F3086" s="9">
        <v>2.2000000000000002</v>
      </c>
      <c r="G3086" s="9">
        <v>1.5400000000000003</v>
      </c>
      <c r="H3086" s="9" t="s">
        <v>140</v>
      </c>
      <c r="I3086" s="9" t="s">
        <v>165</v>
      </c>
      <c r="J3086" s="9">
        <f>Data[[#This Row],[Miqdar]]*Data[[#This Row],[Qiymət]]</f>
        <v>167.20000000000002</v>
      </c>
      <c r="K3086" s="9">
        <f>Data[[#This Row],[Məbləğ]]-Data[[#This Row],[Maya]]*Data[[#This Row],[Miqdar]]</f>
        <v>50.16</v>
      </c>
      <c r="O3086"/>
      <c r="P3086"/>
    </row>
    <row r="3087" spans="1:16" x14ac:dyDescent="0.35">
      <c r="A3087" s="15">
        <v>44320.315300000308</v>
      </c>
      <c r="B3087" s="9">
        <v>80</v>
      </c>
      <c r="C3087" s="9" t="s">
        <v>6</v>
      </c>
      <c r="D3087" s="9" t="s">
        <v>121</v>
      </c>
      <c r="E3087" s="9" t="s">
        <v>178</v>
      </c>
      <c r="F3087" s="9">
        <v>2.2000000000000002</v>
      </c>
      <c r="G3087" s="9">
        <v>1.5400000000000003</v>
      </c>
      <c r="H3087" s="9" t="s">
        <v>140</v>
      </c>
      <c r="I3087" s="9" t="s">
        <v>198</v>
      </c>
      <c r="J3087" s="9">
        <f>Data[[#This Row],[Miqdar]]*Data[[#This Row],[Qiymət]]</f>
        <v>176</v>
      </c>
      <c r="K3087" s="9">
        <f>Data[[#This Row],[Məbləğ]]-Data[[#This Row],[Maya]]*Data[[#This Row],[Miqdar]]</f>
        <v>52.799999999999983</v>
      </c>
      <c r="O3087"/>
      <c r="P3087"/>
    </row>
    <row r="3088" spans="1:16" x14ac:dyDescent="0.35">
      <c r="A3088" s="15">
        <v>44320.360000000306</v>
      </c>
      <c r="B3088" s="9">
        <v>87</v>
      </c>
      <c r="C3088" s="9" t="s">
        <v>187</v>
      </c>
      <c r="D3088" s="9" t="s">
        <v>124</v>
      </c>
      <c r="E3088" s="9" t="s">
        <v>182</v>
      </c>
      <c r="F3088" s="9">
        <v>3.4</v>
      </c>
      <c r="G3088" s="9">
        <v>2.38</v>
      </c>
      <c r="H3088" s="9" t="s">
        <v>136</v>
      </c>
      <c r="I3088" s="9" t="s">
        <v>192</v>
      </c>
      <c r="J3088" s="9">
        <f>Data[[#This Row],[Miqdar]]*Data[[#This Row],[Qiymət]]</f>
        <v>295.8</v>
      </c>
      <c r="K3088" s="9">
        <f>Data[[#This Row],[Məbləğ]]-Data[[#This Row],[Maya]]*Data[[#This Row],[Miqdar]]</f>
        <v>88.740000000000009</v>
      </c>
      <c r="O3088"/>
      <c r="P3088"/>
    </row>
    <row r="3089" spans="1:16" x14ac:dyDescent="0.35">
      <c r="A3089" s="15">
        <v>44320.395900000309</v>
      </c>
      <c r="B3089" s="9">
        <v>65</v>
      </c>
      <c r="C3089" s="9" t="s">
        <v>28</v>
      </c>
      <c r="D3089" s="9" t="s">
        <v>143</v>
      </c>
      <c r="E3089" s="9" t="s">
        <v>184</v>
      </c>
      <c r="F3089" s="9">
        <v>1.8</v>
      </c>
      <c r="G3089" s="9">
        <v>1.08</v>
      </c>
      <c r="H3089" s="9" t="s">
        <v>154</v>
      </c>
      <c r="I3089" s="9" t="s">
        <v>166</v>
      </c>
      <c r="J3089" s="9">
        <f>Data[[#This Row],[Miqdar]]*Data[[#This Row],[Qiymət]]</f>
        <v>117</v>
      </c>
      <c r="K3089" s="9">
        <f>Data[[#This Row],[Məbləğ]]-Data[[#This Row],[Maya]]*Data[[#This Row],[Miqdar]]</f>
        <v>46.8</v>
      </c>
      <c r="O3089"/>
      <c r="P3089"/>
    </row>
    <row r="3090" spans="1:16" x14ac:dyDescent="0.35">
      <c r="A3090" s="15">
        <v>44320.433700000307</v>
      </c>
      <c r="B3090" s="9">
        <v>98</v>
      </c>
      <c r="C3090" s="9" t="s">
        <v>28</v>
      </c>
      <c r="D3090" s="9" t="s">
        <v>143</v>
      </c>
      <c r="E3090" s="9" t="s">
        <v>184</v>
      </c>
      <c r="F3090" s="9">
        <v>1.8</v>
      </c>
      <c r="G3090" s="9">
        <v>1.08</v>
      </c>
      <c r="H3090" s="9" t="s">
        <v>154</v>
      </c>
      <c r="I3090" s="9" t="s">
        <v>170</v>
      </c>
      <c r="J3090" s="9">
        <f>Data[[#This Row],[Miqdar]]*Data[[#This Row],[Qiymət]]</f>
        <v>176.4</v>
      </c>
      <c r="K3090" s="9">
        <f>Data[[#This Row],[Məbləğ]]-Data[[#This Row],[Maya]]*Data[[#This Row],[Miqdar]]</f>
        <v>70.56</v>
      </c>
      <c r="O3090"/>
      <c r="P3090"/>
    </row>
    <row r="3091" spans="1:16" x14ac:dyDescent="0.35">
      <c r="A3091" s="15">
        <v>44320.471400000308</v>
      </c>
      <c r="B3091" s="9">
        <v>86</v>
      </c>
      <c r="C3091" s="9" t="s">
        <v>16</v>
      </c>
      <c r="D3091" s="9" t="s">
        <v>143</v>
      </c>
      <c r="E3091" s="9" t="s">
        <v>181</v>
      </c>
      <c r="F3091" s="9">
        <v>0.9</v>
      </c>
      <c r="G3091" s="9">
        <v>0.63</v>
      </c>
      <c r="H3091" s="9" t="s">
        <v>140</v>
      </c>
      <c r="I3091" s="9" t="s">
        <v>201</v>
      </c>
      <c r="J3091" s="9">
        <f>Data[[#This Row],[Miqdar]]*Data[[#This Row],[Qiymət]]</f>
        <v>77.400000000000006</v>
      </c>
      <c r="K3091" s="9">
        <f>Data[[#This Row],[Məbləğ]]-Data[[#This Row],[Maya]]*Data[[#This Row],[Miqdar]]</f>
        <v>23.220000000000006</v>
      </c>
      <c r="O3091"/>
      <c r="P3091"/>
    </row>
    <row r="3092" spans="1:16" x14ac:dyDescent="0.35">
      <c r="A3092" s="15">
        <v>44320.50960000031</v>
      </c>
      <c r="B3092" s="9">
        <v>75</v>
      </c>
      <c r="C3092" s="9" t="s">
        <v>28</v>
      </c>
      <c r="D3092" s="9" t="s">
        <v>143</v>
      </c>
      <c r="E3092" s="9" t="s">
        <v>150</v>
      </c>
      <c r="F3092" s="9">
        <v>3.3</v>
      </c>
      <c r="G3092" s="9">
        <v>2.6399999999999997</v>
      </c>
      <c r="H3092" s="9" t="s">
        <v>136</v>
      </c>
      <c r="I3092" s="9" t="s">
        <v>166</v>
      </c>
      <c r="J3092" s="9">
        <f>Data[[#This Row],[Miqdar]]*Data[[#This Row],[Qiymət]]</f>
        <v>247.5</v>
      </c>
      <c r="K3092" s="9">
        <f>Data[[#This Row],[Məbləğ]]-Data[[#This Row],[Maya]]*Data[[#This Row],[Miqdar]]</f>
        <v>49.500000000000028</v>
      </c>
      <c r="O3092"/>
      <c r="P3092"/>
    </row>
    <row r="3093" spans="1:16" x14ac:dyDescent="0.35">
      <c r="A3093" s="15">
        <v>44320.547300000311</v>
      </c>
      <c r="B3093" s="9">
        <v>86</v>
      </c>
      <c r="C3093" s="9" t="s">
        <v>3</v>
      </c>
      <c r="D3093" s="9" t="s">
        <v>143</v>
      </c>
      <c r="E3093" s="9" t="s">
        <v>150</v>
      </c>
      <c r="F3093" s="9">
        <v>3.3</v>
      </c>
      <c r="G3093" s="9">
        <v>2.6399999999999997</v>
      </c>
      <c r="H3093" s="9" t="s">
        <v>136</v>
      </c>
      <c r="I3093" s="9" t="s">
        <v>166</v>
      </c>
      <c r="J3093" s="9">
        <f>Data[[#This Row],[Miqdar]]*Data[[#This Row],[Qiymət]]</f>
        <v>283.8</v>
      </c>
      <c r="K3093" s="9">
        <f>Data[[#This Row],[Məbləğ]]-Data[[#This Row],[Maya]]*Data[[#This Row],[Miqdar]]</f>
        <v>56.760000000000048</v>
      </c>
      <c r="O3093"/>
      <c r="P3093"/>
    </row>
    <row r="3094" spans="1:16" x14ac:dyDescent="0.35">
      <c r="A3094" s="15">
        <v>44320.588300000309</v>
      </c>
      <c r="B3094" s="9">
        <v>80</v>
      </c>
      <c r="C3094" s="9" t="s">
        <v>3</v>
      </c>
      <c r="D3094" s="9" t="s">
        <v>143</v>
      </c>
      <c r="E3094" s="9" t="s">
        <v>185</v>
      </c>
      <c r="F3094" s="9">
        <v>1.2</v>
      </c>
      <c r="G3094" s="9">
        <v>0.72</v>
      </c>
      <c r="H3094" s="9" t="s">
        <v>154</v>
      </c>
      <c r="I3094" s="9" t="s">
        <v>161</v>
      </c>
      <c r="J3094" s="9">
        <f>Data[[#This Row],[Miqdar]]*Data[[#This Row],[Qiymət]]</f>
        <v>96</v>
      </c>
      <c r="K3094" s="9">
        <f>Data[[#This Row],[Məbləğ]]-Data[[#This Row],[Maya]]*Data[[#This Row],[Miqdar]]</f>
        <v>38.400000000000006</v>
      </c>
      <c r="O3094"/>
      <c r="P3094"/>
    </row>
    <row r="3095" spans="1:16" x14ac:dyDescent="0.35">
      <c r="A3095" s="15">
        <v>44320.625600000312</v>
      </c>
      <c r="B3095" s="9">
        <v>78</v>
      </c>
      <c r="C3095" s="9" t="s">
        <v>20</v>
      </c>
      <c r="D3095" s="9" t="s">
        <v>121</v>
      </c>
      <c r="E3095" s="9" t="s">
        <v>139</v>
      </c>
      <c r="F3095" s="9">
        <v>1.5</v>
      </c>
      <c r="G3095" s="9">
        <v>0.75</v>
      </c>
      <c r="H3095" s="9" t="s">
        <v>140</v>
      </c>
      <c r="I3095" s="9" t="s">
        <v>183</v>
      </c>
      <c r="J3095" s="9">
        <f>Data[[#This Row],[Miqdar]]*Data[[#This Row],[Qiymət]]</f>
        <v>117</v>
      </c>
      <c r="K3095" s="9">
        <f>Data[[#This Row],[Məbləğ]]-Data[[#This Row],[Maya]]*Data[[#This Row],[Miqdar]]</f>
        <v>58.5</v>
      </c>
      <c r="O3095"/>
      <c r="P3095"/>
    </row>
    <row r="3096" spans="1:16" x14ac:dyDescent="0.35">
      <c r="A3096" s="15">
        <v>44320.667200000309</v>
      </c>
      <c r="B3096" s="9">
        <v>69</v>
      </c>
      <c r="C3096" s="9" t="s">
        <v>6</v>
      </c>
      <c r="D3096" s="9" t="s">
        <v>121</v>
      </c>
      <c r="E3096" s="9" t="s">
        <v>139</v>
      </c>
      <c r="F3096" s="9">
        <v>1.5</v>
      </c>
      <c r="G3096" s="9">
        <v>0.75</v>
      </c>
      <c r="H3096" s="9" t="s">
        <v>140</v>
      </c>
      <c r="I3096" s="9" t="s">
        <v>183</v>
      </c>
      <c r="J3096" s="9">
        <f>Data[[#This Row],[Miqdar]]*Data[[#This Row],[Qiymət]]</f>
        <v>103.5</v>
      </c>
      <c r="K3096" s="9">
        <f>Data[[#This Row],[Məbləğ]]-Data[[#This Row],[Maya]]*Data[[#This Row],[Miqdar]]</f>
        <v>51.75</v>
      </c>
      <c r="O3096"/>
      <c r="P3096"/>
    </row>
    <row r="3097" spans="1:16" x14ac:dyDescent="0.35">
      <c r="A3097" s="15">
        <v>44320.707300000307</v>
      </c>
      <c r="B3097" s="9">
        <v>71</v>
      </c>
      <c r="C3097" s="9" t="s">
        <v>6</v>
      </c>
      <c r="D3097" s="9" t="s">
        <v>121</v>
      </c>
      <c r="E3097" s="9" t="s">
        <v>139</v>
      </c>
      <c r="F3097" s="9">
        <v>1.5</v>
      </c>
      <c r="G3097" s="9">
        <v>0.75</v>
      </c>
      <c r="H3097" s="9" t="s">
        <v>140</v>
      </c>
      <c r="I3097" s="9" t="s">
        <v>183</v>
      </c>
      <c r="J3097" s="9">
        <f>Data[[#This Row],[Miqdar]]*Data[[#This Row],[Qiymət]]</f>
        <v>106.5</v>
      </c>
      <c r="K3097" s="9">
        <f>Data[[#This Row],[Məbləğ]]-Data[[#This Row],[Maya]]*Data[[#This Row],[Miqdar]]</f>
        <v>53.25</v>
      </c>
      <c r="O3097"/>
      <c r="P3097"/>
    </row>
    <row r="3098" spans="1:16" x14ac:dyDescent="0.35">
      <c r="A3098" s="15">
        <v>44320.749100000306</v>
      </c>
      <c r="B3098" s="9">
        <v>71</v>
      </c>
      <c r="C3098" s="9" t="s">
        <v>187</v>
      </c>
      <c r="D3098" s="9" t="s">
        <v>124</v>
      </c>
      <c r="E3098" s="9" t="s">
        <v>186</v>
      </c>
      <c r="F3098" s="9">
        <v>1.4</v>
      </c>
      <c r="G3098" s="9">
        <v>0.97999999999999987</v>
      </c>
      <c r="H3098" s="9" t="s">
        <v>140</v>
      </c>
      <c r="I3098" s="9" t="s">
        <v>192</v>
      </c>
      <c r="J3098" s="9">
        <f>Data[[#This Row],[Miqdar]]*Data[[#This Row],[Qiymət]]</f>
        <v>99.399999999999991</v>
      </c>
      <c r="K3098" s="9">
        <f>Data[[#This Row],[Məbləğ]]-Data[[#This Row],[Maya]]*Data[[#This Row],[Miqdar]]</f>
        <v>29.820000000000007</v>
      </c>
      <c r="O3098"/>
      <c r="P3098"/>
    </row>
    <row r="3099" spans="1:16" x14ac:dyDescent="0.35">
      <c r="A3099" s="15">
        <v>44320.786100000303</v>
      </c>
      <c r="B3099" s="9">
        <v>89</v>
      </c>
      <c r="C3099" s="9" t="s">
        <v>142</v>
      </c>
      <c r="D3099" s="9" t="s">
        <v>143</v>
      </c>
      <c r="E3099" s="9" t="s">
        <v>159</v>
      </c>
      <c r="F3099" s="9">
        <v>1.5</v>
      </c>
      <c r="G3099" s="9">
        <v>0.9</v>
      </c>
      <c r="H3099" s="9" t="s">
        <v>154</v>
      </c>
      <c r="I3099" s="9" t="s">
        <v>170</v>
      </c>
      <c r="J3099" s="9">
        <f>Data[[#This Row],[Miqdar]]*Data[[#This Row],[Qiymət]]</f>
        <v>133.5</v>
      </c>
      <c r="K3099" s="9">
        <f>Data[[#This Row],[Məbləğ]]-Data[[#This Row],[Maya]]*Data[[#This Row],[Miqdar]]</f>
        <v>53.399999999999991</v>
      </c>
      <c r="O3099"/>
      <c r="P3099"/>
    </row>
    <row r="3100" spans="1:16" x14ac:dyDescent="0.35">
      <c r="A3100" s="15">
        <v>44320.825000000303</v>
      </c>
      <c r="B3100" s="9">
        <v>83</v>
      </c>
      <c r="C3100" s="9" t="s">
        <v>138</v>
      </c>
      <c r="D3100" s="9" t="s">
        <v>123</v>
      </c>
      <c r="E3100" s="9" t="s">
        <v>171</v>
      </c>
      <c r="F3100" s="9">
        <v>2.8</v>
      </c>
      <c r="G3100" s="9">
        <v>1.6799999999999997</v>
      </c>
      <c r="H3100" s="9" t="s">
        <v>136</v>
      </c>
      <c r="I3100" s="9" t="s">
        <v>137</v>
      </c>
      <c r="J3100" s="9">
        <f>Data[[#This Row],[Miqdar]]*Data[[#This Row],[Qiymət]]</f>
        <v>232.39999999999998</v>
      </c>
      <c r="K3100" s="9">
        <f>Data[[#This Row],[Məbləğ]]-Data[[#This Row],[Maya]]*Data[[#This Row],[Miqdar]]</f>
        <v>92.960000000000008</v>
      </c>
      <c r="O3100"/>
      <c r="P3100"/>
    </row>
    <row r="3101" spans="1:16" x14ac:dyDescent="0.35">
      <c r="A3101" s="15">
        <v>44320.867300000304</v>
      </c>
      <c r="B3101" s="9">
        <v>68</v>
      </c>
      <c r="C3101" s="9" t="s">
        <v>36</v>
      </c>
      <c r="D3101" s="9" t="s">
        <v>123</v>
      </c>
      <c r="E3101" s="9" t="s">
        <v>171</v>
      </c>
      <c r="F3101" s="9">
        <v>2.8</v>
      </c>
      <c r="G3101" s="9">
        <v>1.6799999999999997</v>
      </c>
      <c r="H3101" s="9" t="s">
        <v>136</v>
      </c>
      <c r="I3101" s="9" t="s">
        <v>141</v>
      </c>
      <c r="J3101" s="9">
        <f>Data[[#This Row],[Miqdar]]*Data[[#This Row],[Qiymət]]</f>
        <v>190.39999999999998</v>
      </c>
      <c r="K3101" s="9">
        <f>Data[[#This Row],[Məbləğ]]-Data[[#This Row],[Maya]]*Data[[#This Row],[Miqdar]]</f>
        <v>76.16</v>
      </c>
      <c r="O3101"/>
      <c r="P3101"/>
    </row>
    <row r="3102" spans="1:16" x14ac:dyDescent="0.35">
      <c r="A3102" s="15">
        <v>44320.908000000301</v>
      </c>
      <c r="B3102" s="9">
        <v>84</v>
      </c>
      <c r="C3102" s="9" t="s">
        <v>200</v>
      </c>
      <c r="D3102" s="9" t="s">
        <v>122</v>
      </c>
      <c r="E3102" s="9" t="s">
        <v>171</v>
      </c>
      <c r="F3102" s="9">
        <v>2.8</v>
      </c>
      <c r="G3102" s="9">
        <v>1.6799999999999997</v>
      </c>
      <c r="H3102" s="9" t="s">
        <v>136</v>
      </c>
      <c r="I3102" s="9" t="s">
        <v>197</v>
      </c>
      <c r="J3102" s="9">
        <f>Data[[#This Row],[Miqdar]]*Data[[#This Row],[Qiymət]]</f>
        <v>235.2</v>
      </c>
      <c r="K3102" s="9">
        <f>Data[[#This Row],[Məbləğ]]-Data[[#This Row],[Maya]]*Data[[#This Row],[Miqdar]]</f>
        <v>94.080000000000013</v>
      </c>
      <c r="O3102"/>
      <c r="P3102"/>
    </row>
    <row r="3103" spans="1:16" x14ac:dyDescent="0.35">
      <c r="A3103" s="15">
        <v>44320.943800000299</v>
      </c>
      <c r="B3103" s="9">
        <v>85</v>
      </c>
      <c r="C3103" s="9" t="s">
        <v>25</v>
      </c>
      <c r="D3103" s="9" t="s">
        <v>122</v>
      </c>
      <c r="E3103" s="9" t="s">
        <v>159</v>
      </c>
      <c r="F3103" s="9">
        <v>1.5</v>
      </c>
      <c r="G3103" s="9">
        <v>0.9</v>
      </c>
      <c r="H3103" s="9" t="s">
        <v>154</v>
      </c>
      <c r="I3103" s="9" t="s">
        <v>180</v>
      </c>
      <c r="J3103" s="9">
        <f>Data[[#This Row],[Miqdar]]*Data[[#This Row],[Qiymət]]</f>
        <v>127.5</v>
      </c>
      <c r="K3103" s="9">
        <f>Data[[#This Row],[Məbləğ]]-Data[[#This Row],[Maya]]*Data[[#This Row],[Miqdar]]</f>
        <v>51</v>
      </c>
      <c r="O3103"/>
      <c r="P3103"/>
    </row>
    <row r="3104" spans="1:16" x14ac:dyDescent="0.35">
      <c r="A3104" s="15">
        <v>44320.980000000302</v>
      </c>
      <c r="B3104" s="9">
        <v>63</v>
      </c>
      <c r="C3104" s="9" t="s">
        <v>11</v>
      </c>
      <c r="D3104" s="9" t="s">
        <v>122</v>
      </c>
      <c r="E3104" s="9" t="s">
        <v>185</v>
      </c>
      <c r="F3104" s="9">
        <v>1.2</v>
      </c>
      <c r="G3104" s="9">
        <v>0.72</v>
      </c>
      <c r="H3104" s="9" t="s">
        <v>154</v>
      </c>
      <c r="I3104" s="9" t="s">
        <v>197</v>
      </c>
      <c r="J3104" s="9">
        <f>Data[[#This Row],[Miqdar]]*Data[[#This Row],[Qiymət]]</f>
        <v>75.599999999999994</v>
      </c>
      <c r="K3104" s="9">
        <f>Data[[#This Row],[Məbləğ]]-Data[[#This Row],[Maya]]*Data[[#This Row],[Miqdar]]</f>
        <v>30.239999999999995</v>
      </c>
      <c r="O3104"/>
      <c r="P3104"/>
    </row>
    <row r="3105" spans="1:16" x14ac:dyDescent="0.35">
      <c r="A3105" s="15">
        <v>44321.018900000301</v>
      </c>
      <c r="B3105" s="9">
        <v>81</v>
      </c>
      <c r="C3105" s="9" t="s">
        <v>11</v>
      </c>
      <c r="D3105" s="9" t="s">
        <v>122</v>
      </c>
      <c r="E3105" s="9" t="s">
        <v>195</v>
      </c>
      <c r="F3105" s="9">
        <v>2</v>
      </c>
      <c r="G3105" s="9">
        <v>1.6</v>
      </c>
      <c r="H3105" s="9" t="s">
        <v>136</v>
      </c>
      <c r="I3105" s="9" t="s">
        <v>180</v>
      </c>
      <c r="J3105" s="9">
        <f>Data[[#This Row],[Miqdar]]*Data[[#This Row],[Qiymət]]</f>
        <v>162</v>
      </c>
      <c r="K3105" s="9">
        <f>Data[[#This Row],[Məbləğ]]-Data[[#This Row],[Maya]]*Data[[#This Row],[Miqdar]]</f>
        <v>32.400000000000006</v>
      </c>
      <c r="O3105"/>
      <c r="P3105"/>
    </row>
    <row r="3106" spans="1:16" x14ac:dyDescent="0.35">
      <c r="A3106" s="15">
        <v>44321.0604000003</v>
      </c>
      <c r="B3106" s="9">
        <v>57</v>
      </c>
      <c r="C3106" s="9" t="s">
        <v>11</v>
      </c>
      <c r="D3106" s="9" t="s">
        <v>122</v>
      </c>
      <c r="E3106" s="9" t="s">
        <v>158</v>
      </c>
      <c r="F3106" s="9">
        <v>3.9</v>
      </c>
      <c r="G3106" s="9">
        <v>1.95</v>
      </c>
      <c r="H3106" s="9" t="s">
        <v>154</v>
      </c>
      <c r="I3106" s="9" t="s">
        <v>174</v>
      </c>
      <c r="J3106" s="9">
        <f>Data[[#This Row],[Miqdar]]*Data[[#This Row],[Qiymət]]</f>
        <v>222.29999999999998</v>
      </c>
      <c r="K3106" s="9">
        <f>Data[[#This Row],[Məbləğ]]-Data[[#This Row],[Maya]]*Data[[#This Row],[Miqdar]]</f>
        <v>111.14999999999999</v>
      </c>
      <c r="O3106"/>
      <c r="P3106"/>
    </row>
    <row r="3107" spans="1:16" x14ac:dyDescent="0.35">
      <c r="A3107" s="15">
        <v>44321.104000000298</v>
      </c>
      <c r="B3107" s="9">
        <v>91</v>
      </c>
      <c r="C3107" s="9" t="s">
        <v>11</v>
      </c>
      <c r="D3107" s="9" t="s">
        <v>122</v>
      </c>
      <c r="E3107" s="9" t="s">
        <v>135</v>
      </c>
      <c r="F3107" s="9">
        <v>2.5</v>
      </c>
      <c r="G3107" s="9">
        <v>1.25</v>
      </c>
      <c r="H3107" s="9" t="s">
        <v>136</v>
      </c>
      <c r="I3107" s="9" t="s">
        <v>174</v>
      </c>
      <c r="J3107" s="9">
        <f>Data[[#This Row],[Miqdar]]*Data[[#This Row],[Qiymət]]</f>
        <v>227.5</v>
      </c>
      <c r="K3107" s="9">
        <f>Data[[#This Row],[Məbləğ]]-Data[[#This Row],[Maya]]*Data[[#This Row],[Miqdar]]</f>
        <v>113.75</v>
      </c>
      <c r="O3107"/>
      <c r="P3107"/>
    </row>
    <row r="3108" spans="1:16" x14ac:dyDescent="0.35">
      <c r="A3108" s="15">
        <v>44321.147600000295</v>
      </c>
      <c r="B3108" s="9">
        <v>75</v>
      </c>
      <c r="C3108" s="9" t="s">
        <v>138</v>
      </c>
      <c r="D3108" s="9" t="s">
        <v>123</v>
      </c>
      <c r="E3108" s="9" t="s">
        <v>181</v>
      </c>
      <c r="F3108" s="9">
        <v>0.9</v>
      </c>
      <c r="G3108" s="9">
        <v>0.63</v>
      </c>
      <c r="H3108" s="9" t="s">
        <v>140</v>
      </c>
      <c r="I3108" s="9" t="s">
        <v>141</v>
      </c>
      <c r="J3108" s="9">
        <f>Data[[#This Row],[Miqdar]]*Data[[#This Row],[Qiymət]]</f>
        <v>67.5</v>
      </c>
      <c r="K3108" s="9">
        <f>Data[[#This Row],[Məbləğ]]-Data[[#This Row],[Maya]]*Data[[#This Row],[Miqdar]]</f>
        <v>20.25</v>
      </c>
      <c r="O3108"/>
      <c r="P3108"/>
    </row>
    <row r="3109" spans="1:16" x14ac:dyDescent="0.35">
      <c r="A3109" s="15">
        <v>44321.186900000292</v>
      </c>
      <c r="B3109" s="9">
        <v>81</v>
      </c>
      <c r="C3109" s="9" t="s">
        <v>6</v>
      </c>
      <c r="D3109" s="9" t="s">
        <v>121</v>
      </c>
      <c r="E3109" s="9" t="s">
        <v>186</v>
      </c>
      <c r="F3109" s="9">
        <v>1.4</v>
      </c>
      <c r="G3109" s="9">
        <v>0.97999999999999987</v>
      </c>
      <c r="H3109" s="9" t="s">
        <v>140</v>
      </c>
      <c r="I3109" s="9" t="s">
        <v>196</v>
      </c>
      <c r="J3109" s="9">
        <f>Data[[#This Row],[Miqdar]]*Data[[#This Row],[Qiymət]]</f>
        <v>113.39999999999999</v>
      </c>
      <c r="K3109" s="9">
        <f>Data[[#This Row],[Məbləğ]]-Data[[#This Row],[Maya]]*Data[[#This Row],[Miqdar]]</f>
        <v>34.019999999999996</v>
      </c>
      <c r="O3109"/>
      <c r="P3109"/>
    </row>
    <row r="3110" spans="1:16" x14ac:dyDescent="0.35">
      <c r="A3110" s="15">
        <v>44321.230600000294</v>
      </c>
      <c r="B3110" s="9">
        <v>64</v>
      </c>
      <c r="C3110" s="9" t="s">
        <v>6</v>
      </c>
      <c r="D3110" s="9" t="s">
        <v>121</v>
      </c>
      <c r="E3110" s="9" t="s">
        <v>171</v>
      </c>
      <c r="F3110" s="9">
        <v>2.8</v>
      </c>
      <c r="G3110" s="9">
        <v>1.6799999999999997</v>
      </c>
      <c r="H3110" s="9" t="s">
        <v>136</v>
      </c>
      <c r="I3110" s="9" t="s">
        <v>193</v>
      </c>
      <c r="J3110" s="9">
        <f>Data[[#This Row],[Miqdar]]*Data[[#This Row],[Qiymət]]</f>
        <v>179.2</v>
      </c>
      <c r="K3110" s="9">
        <f>Data[[#This Row],[Məbləğ]]-Data[[#This Row],[Maya]]*Data[[#This Row],[Miqdar]]</f>
        <v>71.680000000000007</v>
      </c>
      <c r="O3110"/>
      <c r="P3110"/>
    </row>
    <row r="3111" spans="1:16" x14ac:dyDescent="0.35">
      <c r="A3111" s="15">
        <v>44321.267100000296</v>
      </c>
      <c r="B3111" s="9">
        <v>78</v>
      </c>
      <c r="C3111" s="9" t="s">
        <v>156</v>
      </c>
      <c r="D3111" s="9" t="s">
        <v>124</v>
      </c>
      <c r="E3111" s="9" t="s">
        <v>144</v>
      </c>
      <c r="F3111" s="9">
        <v>1.4</v>
      </c>
      <c r="G3111" s="9">
        <v>0.97999999999999987</v>
      </c>
      <c r="H3111" s="9" t="s">
        <v>140</v>
      </c>
      <c r="I3111" s="9" t="s">
        <v>172</v>
      </c>
      <c r="J3111" s="9">
        <f>Data[[#This Row],[Miqdar]]*Data[[#This Row],[Qiymət]]</f>
        <v>109.19999999999999</v>
      </c>
      <c r="K3111" s="9">
        <f>Data[[#This Row],[Məbləğ]]-Data[[#This Row],[Maya]]*Data[[#This Row],[Miqdar]]</f>
        <v>32.760000000000005</v>
      </c>
      <c r="O3111"/>
      <c r="P3111"/>
    </row>
    <row r="3112" spans="1:16" x14ac:dyDescent="0.35">
      <c r="A3112" s="15">
        <v>44321.302700000299</v>
      </c>
      <c r="B3112" s="9">
        <v>94</v>
      </c>
      <c r="C3112" s="9" t="s">
        <v>148</v>
      </c>
      <c r="D3112" s="9" t="s">
        <v>149</v>
      </c>
      <c r="E3112" s="9" t="s">
        <v>171</v>
      </c>
      <c r="F3112" s="9">
        <v>2.8</v>
      </c>
      <c r="G3112" s="9">
        <v>1.6799999999999997</v>
      </c>
      <c r="H3112" s="9" t="s">
        <v>136</v>
      </c>
      <c r="I3112" s="9" t="s">
        <v>151</v>
      </c>
      <c r="J3112" s="9">
        <f>Data[[#This Row],[Miqdar]]*Data[[#This Row],[Qiymət]]</f>
        <v>263.2</v>
      </c>
      <c r="K3112" s="9">
        <f>Data[[#This Row],[Məbləğ]]-Data[[#This Row],[Maya]]*Data[[#This Row],[Miqdar]]</f>
        <v>105.28000000000003</v>
      </c>
      <c r="O3112"/>
      <c r="P3112"/>
    </row>
    <row r="3113" spans="1:16" x14ac:dyDescent="0.35">
      <c r="A3113" s="15">
        <v>44321.341700000296</v>
      </c>
      <c r="B3113" s="9">
        <v>68</v>
      </c>
      <c r="C3113" s="9" t="s">
        <v>142</v>
      </c>
      <c r="D3113" s="9" t="s">
        <v>143</v>
      </c>
      <c r="E3113" s="9" t="s">
        <v>162</v>
      </c>
      <c r="F3113" s="9">
        <v>3.2</v>
      </c>
      <c r="G3113" s="9">
        <v>1.6</v>
      </c>
      <c r="H3113" s="9" t="s">
        <v>136</v>
      </c>
      <c r="I3113" s="9" t="s">
        <v>166</v>
      </c>
      <c r="J3113" s="9">
        <f>Data[[#This Row],[Miqdar]]*Data[[#This Row],[Qiymət]]</f>
        <v>217.60000000000002</v>
      </c>
      <c r="K3113" s="9">
        <f>Data[[#This Row],[Məbləğ]]-Data[[#This Row],[Maya]]*Data[[#This Row],[Miqdar]]</f>
        <v>108.80000000000001</v>
      </c>
      <c r="O3113"/>
      <c r="P3113"/>
    </row>
    <row r="3114" spans="1:16" x14ac:dyDescent="0.35">
      <c r="A3114" s="15">
        <v>44321.379500000294</v>
      </c>
      <c r="B3114" s="9">
        <v>59</v>
      </c>
      <c r="C3114" s="9" t="s">
        <v>3</v>
      </c>
      <c r="D3114" s="9" t="s">
        <v>143</v>
      </c>
      <c r="E3114" s="9" t="s">
        <v>169</v>
      </c>
      <c r="F3114" s="9">
        <v>2.5</v>
      </c>
      <c r="G3114" s="9">
        <v>1.25</v>
      </c>
      <c r="H3114" s="9" t="s">
        <v>136</v>
      </c>
      <c r="I3114" s="9" t="s">
        <v>155</v>
      </c>
      <c r="J3114" s="9">
        <f>Data[[#This Row],[Miqdar]]*Data[[#This Row],[Qiymət]]</f>
        <v>147.5</v>
      </c>
      <c r="K3114" s="9">
        <f>Data[[#This Row],[Məbləğ]]-Data[[#This Row],[Maya]]*Data[[#This Row],[Miqdar]]</f>
        <v>73.75</v>
      </c>
      <c r="O3114"/>
      <c r="P3114"/>
    </row>
    <row r="3115" spans="1:16" x14ac:dyDescent="0.35">
      <c r="A3115" s="15">
        <v>44321.420500000291</v>
      </c>
      <c r="B3115" s="9">
        <v>72</v>
      </c>
      <c r="C3115" s="9" t="s">
        <v>20</v>
      </c>
      <c r="D3115" s="9" t="s">
        <v>121</v>
      </c>
      <c r="E3115" s="9" t="s">
        <v>144</v>
      </c>
      <c r="F3115" s="9">
        <v>1.4</v>
      </c>
      <c r="G3115" s="9">
        <v>0.97999999999999987</v>
      </c>
      <c r="H3115" s="9" t="s">
        <v>140</v>
      </c>
      <c r="I3115" s="9" t="s">
        <v>183</v>
      </c>
      <c r="J3115" s="9">
        <f>Data[[#This Row],[Miqdar]]*Data[[#This Row],[Qiymət]]</f>
        <v>100.8</v>
      </c>
      <c r="K3115" s="9">
        <f>Data[[#This Row],[Məbləğ]]-Data[[#This Row],[Maya]]*Data[[#This Row],[Miqdar]]</f>
        <v>30.240000000000009</v>
      </c>
      <c r="O3115"/>
      <c r="P3115"/>
    </row>
    <row r="3116" spans="1:16" x14ac:dyDescent="0.35">
      <c r="A3116" s="15">
        <v>44321.463900000294</v>
      </c>
      <c r="B3116" s="9">
        <v>68</v>
      </c>
      <c r="C3116" s="9" t="s">
        <v>39</v>
      </c>
      <c r="D3116" s="9" t="s">
        <v>124</v>
      </c>
      <c r="E3116" s="9" t="s">
        <v>171</v>
      </c>
      <c r="F3116" s="9">
        <v>2.8</v>
      </c>
      <c r="G3116" s="9">
        <v>1.6799999999999997</v>
      </c>
      <c r="H3116" s="9" t="s">
        <v>136</v>
      </c>
      <c r="I3116" s="9" t="s">
        <v>173</v>
      </c>
      <c r="J3116" s="9">
        <f>Data[[#This Row],[Miqdar]]*Data[[#This Row],[Qiymət]]</f>
        <v>190.39999999999998</v>
      </c>
      <c r="K3116" s="9">
        <f>Data[[#This Row],[Məbləğ]]-Data[[#This Row],[Maya]]*Data[[#This Row],[Miqdar]]</f>
        <v>76.16</v>
      </c>
      <c r="O3116"/>
      <c r="P3116"/>
    </row>
    <row r="3117" spans="1:16" x14ac:dyDescent="0.35">
      <c r="A3117" s="15">
        <v>44321.508500000295</v>
      </c>
      <c r="B3117" s="9">
        <v>80</v>
      </c>
      <c r="C3117" s="9" t="s">
        <v>39</v>
      </c>
      <c r="D3117" s="9" t="s">
        <v>124</v>
      </c>
      <c r="E3117" s="9" t="s">
        <v>185</v>
      </c>
      <c r="F3117" s="9">
        <v>1.2</v>
      </c>
      <c r="G3117" s="9">
        <v>0.72</v>
      </c>
      <c r="H3117" s="9" t="s">
        <v>154</v>
      </c>
      <c r="I3117" s="9" t="s">
        <v>192</v>
      </c>
      <c r="J3117" s="9">
        <f>Data[[#This Row],[Miqdar]]*Data[[#This Row],[Qiymət]]</f>
        <v>96</v>
      </c>
      <c r="K3117" s="9">
        <f>Data[[#This Row],[Məbləğ]]-Data[[#This Row],[Maya]]*Data[[#This Row],[Miqdar]]</f>
        <v>38.400000000000006</v>
      </c>
      <c r="O3117"/>
      <c r="P3117"/>
    </row>
    <row r="3118" spans="1:16" x14ac:dyDescent="0.35">
      <c r="A3118" s="15">
        <v>44321.552300000294</v>
      </c>
      <c r="B3118" s="9">
        <v>68</v>
      </c>
      <c r="C3118" s="9" t="s">
        <v>138</v>
      </c>
      <c r="D3118" s="9" t="s">
        <v>123</v>
      </c>
      <c r="E3118" s="9" t="s">
        <v>188</v>
      </c>
      <c r="F3118" s="9">
        <v>2.4</v>
      </c>
      <c r="G3118" s="9">
        <v>1.6800000000000002</v>
      </c>
      <c r="H3118" s="9" t="s">
        <v>154</v>
      </c>
      <c r="I3118" s="9" t="s">
        <v>176</v>
      </c>
      <c r="J3118" s="9">
        <f>Data[[#This Row],[Miqdar]]*Data[[#This Row],[Qiymət]]</f>
        <v>163.19999999999999</v>
      </c>
      <c r="K3118" s="9">
        <f>Data[[#This Row],[Məbləğ]]-Data[[#This Row],[Maya]]*Data[[#This Row],[Miqdar]]</f>
        <v>48.95999999999998</v>
      </c>
      <c r="O3118"/>
      <c r="P3118"/>
    </row>
    <row r="3119" spans="1:16" x14ac:dyDescent="0.35">
      <c r="A3119" s="15">
        <v>44321.59190000029</v>
      </c>
      <c r="B3119" s="9">
        <v>97</v>
      </c>
      <c r="C3119" s="9" t="s">
        <v>160</v>
      </c>
      <c r="D3119" s="9" t="s">
        <v>143</v>
      </c>
      <c r="E3119" s="9" t="s">
        <v>153</v>
      </c>
      <c r="F3119" s="9">
        <v>1</v>
      </c>
      <c r="G3119" s="9">
        <v>0.6</v>
      </c>
      <c r="H3119" s="9" t="s">
        <v>154</v>
      </c>
      <c r="I3119" s="9" t="s">
        <v>170</v>
      </c>
      <c r="J3119" s="9">
        <f>Data[[#This Row],[Miqdar]]*Data[[#This Row],[Qiymət]]</f>
        <v>97</v>
      </c>
      <c r="K3119" s="9">
        <f>Data[[#This Row],[Məbləğ]]-Data[[#This Row],[Maya]]*Data[[#This Row],[Miqdar]]</f>
        <v>38.800000000000004</v>
      </c>
      <c r="O3119"/>
      <c r="P3119"/>
    </row>
    <row r="3120" spans="1:16" x14ac:dyDescent="0.35">
      <c r="A3120" s="15">
        <v>44321.630900000288</v>
      </c>
      <c r="B3120" s="9">
        <v>69</v>
      </c>
      <c r="C3120" s="9" t="s">
        <v>28</v>
      </c>
      <c r="D3120" s="9" t="s">
        <v>143</v>
      </c>
      <c r="E3120" s="9" t="s">
        <v>158</v>
      </c>
      <c r="F3120" s="9">
        <v>3.9</v>
      </c>
      <c r="G3120" s="9">
        <v>1.95</v>
      </c>
      <c r="H3120" s="9" t="s">
        <v>154</v>
      </c>
      <c r="I3120" s="9" t="s">
        <v>170</v>
      </c>
      <c r="J3120" s="9">
        <f>Data[[#This Row],[Miqdar]]*Data[[#This Row],[Qiymət]]</f>
        <v>269.09999999999997</v>
      </c>
      <c r="K3120" s="9">
        <f>Data[[#This Row],[Məbləğ]]-Data[[#This Row],[Maya]]*Data[[#This Row],[Miqdar]]</f>
        <v>134.54999999999998</v>
      </c>
      <c r="O3120"/>
      <c r="P3120"/>
    </row>
    <row r="3121" spans="1:16" x14ac:dyDescent="0.35">
      <c r="A3121" s="15">
        <v>44321.667900000284</v>
      </c>
      <c r="B3121" s="9">
        <v>73</v>
      </c>
      <c r="C3121" s="9" t="s">
        <v>6</v>
      </c>
      <c r="D3121" s="9" t="s">
        <v>121</v>
      </c>
      <c r="E3121" s="9" t="s">
        <v>135</v>
      </c>
      <c r="F3121" s="9">
        <v>2.5</v>
      </c>
      <c r="G3121" s="9">
        <v>1.25</v>
      </c>
      <c r="H3121" s="9" t="s">
        <v>136</v>
      </c>
      <c r="I3121" s="9" t="s">
        <v>147</v>
      </c>
      <c r="J3121" s="9">
        <f>Data[[#This Row],[Miqdar]]*Data[[#This Row],[Qiymət]]</f>
        <v>182.5</v>
      </c>
      <c r="K3121" s="9">
        <f>Data[[#This Row],[Məbləğ]]-Data[[#This Row],[Maya]]*Data[[#This Row],[Miqdar]]</f>
        <v>91.25</v>
      </c>
      <c r="O3121"/>
      <c r="P3121"/>
    </row>
    <row r="3122" spans="1:16" x14ac:dyDescent="0.35">
      <c r="A3122" s="15">
        <v>44321.711000000287</v>
      </c>
      <c r="B3122" s="9">
        <v>60</v>
      </c>
      <c r="C3122" s="9" t="s">
        <v>167</v>
      </c>
      <c r="D3122" s="9" t="s">
        <v>149</v>
      </c>
      <c r="E3122" s="9" t="s">
        <v>159</v>
      </c>
      <c r="F3122" s="9">
        <v>1.5</v>
      </c>
      <c r="G3122" s="9">
        <v>0.9</v>
      </c>
      <c r="H3122" s="9" t="s">
        <v>154</v>
      </c>
      <c r="I3122" s="9" t="s">
        <v>192</v>
      </c>
      <c r="J3122" s="9">
        <f>Data[[#This Row],[Miqdar]]*Data[[#This Row],[Qiymət]]</f>
        <v>90</v>
      </c>
      <c r="K3122" s="9">
        <f>Data[[#This Row],[Məbləğ]]-Data[[#This Row],[Maya]]*Data[[#This Row],[Miqdar]]</f>
        <v>36</v>
      </c>
      <c r="O3122"/>
      <c r="P3122"/>
    </row>
    <row r="3123" spans="1:16" x14ac:dyDescent="0.35">
      <c r="A3123" s="15">
        <v>44321.749200000289</v>
      </c>
      <c r="B3123" s="9">
        <v>90</v>
      </c>
      <c r="C3123" s="9" t="s">
        <v>6</v>
      </c>
      <c r="D3123" s="9" t="s">
        <v>121</v>
      </c>
      <c r="E3123" s="9" t="s">
        <v>153</v>
      </c>
      <c r="F3123" s="9">
        <v>1</v>
      </c>
      <c r="G3123" s="9">
        <v>0.6</v>
      </c>
      <c r="H3123" s="9" t="s">
        <v>154</v>
      </c>
      <c r="I3123" s="9" t="s">
        <v>183</v>
      </c>
      <c r="J3123" s="9">
        <f>Data[[#This Row],[Miqdar]]*Data[[#This Row],[Qiymət]]</f>
        <v>90</v>
      </c>
      <c r="K3123" s="9">
        <f>Data[[#This Row],[Məbləğ]]-Data[[#This Row],[Maya]]*Data[[#This Row],[Miqdar]]</f>
        <v>36</v>
      </c>
      <c r="O3123"/>
      <c r="P3123"/>
    </row>
    <row r="3124" spans="1:16" x14ac:dyDescent="0.35">
      <c r="A3124" s="15">
        <v>44321.792800000287</v>
      </c>
      <c r="B3124" s="9">
        <v>81</v>
      </c>
      <c r="C3124" s="9" t="s">
        <v>160</v>
      </c>
      <c r="D3124" s="9" t="s">
        <v>143</v>
      </c>
      <c r="E3124" s="9" t="s">
        <v>153</v>
      </c>
      <c r="F3124" s="9">
        <v>1</v>
      </c>
      <c r="G3124" s="9">
        <v>0.6</v>
      </c>
      <c r="H3124" s="9" t="s">
        <v>154</v>
      </c>
      <c r="I3124" s="9" t="s">
        <v>152</v>
      </c>
      <c r="J3124" s="9">
        <f>Data[[#This Row],[Miqdar]]*Data[[#This Row],[Qiymət]]</f>
        <v>81</v>
      </c>
      <c r="K3124" s="9">
        <f>Data[[#This Row],[Məbləğ]]-Data[[#This Row],[Maya]]*Data[[#This Row],[Miqdar]]</f>
        <v>32.4</v>
      </c>
      <c r="O3124"/>
      <c r="P3124"/>
    </row>
    <row r="3125" spans="1:16" x14ac:dyDescent="0.35">
      <c r="A3125" s="15">
        <v>44321.831400000287</v>
      </c>
      <c r="B3125" s="9">
        <v>76</v>
      </c>
      <c r="C3125" s="9" t="s">
        <v>16</v>
      </c>
      <c r="D3125" s="9" t="s">
        <v>143</v>
      </c>
      <c r="E3125" s="9" t="s">
        <v>153</v>
      </c>
      <c r="F3125" s="9">
        <v>1</v>
      </c>
      <c r="G3125" s="9">
        <v>0.6</v>
      </c>
      <c r="H3125" s="9" t="s">
        <v>154</v>
      </c>
      <c r="I3125" s="9" t="s">
        <v>152</v>
      </c>
      <c r="J3125" s="9">
        <f>Data[[#This Row],[Miqdar]]*Data[[#This Row],[Qiymət]]</f>
        <v>76</v>
      </c>
      <c r="K3125" s="9">
        <f>Data[[#This Row],[Məbləğ]]-Data[[#This Row],[Maya]]*Data[[#This Row],[Miqdar]]</f>
        <v>30.4</v>
      </c>
      <c r="O3125"/>
      <c r="P3125"/>
    </row>
    <row r="3126" spans="1:16" x14ac:dyDescent="0.35">
      <c r="A3126" s="15">
        <v>44321.868200000288</v>
      </c>
      <c r="B3126" s="9">
        <v>83</v>
      </c>
      <c r="C3126" s="9" t="s">
        <v>148</v>
      </c>
      <c r="D3126" s="9" t="s">
        <v>149</v>
      </c>
      <c r="E3126" s="9" t="s">
        <v>162</v>
      </c>
      <c r="F3126" s="9">
        <v>3.2</v>
      </c>
      <c r="G3126" s="9">
        <v>1.6</v>
      </c>
      <c r="H3126" s="9" t="s">
        <v>136</v>
      </c>
      <c r="I3126" s="9" t="s">
        <v>192</v>
      </c>
      <c r="J3126" s="9">
        <f>Data[[#This Row],[Miqdar]]*Data[[#This Row],[Qiymət]]</f>
        <v>265.60000000000002</v>
      </c>
      <c r="K3126" s="9">
        <f>Data[[#This Row],[Məbləğ]]-Data[[#This Row],[Maya]]*Data[[#This Row],[Miqdar]]</f>
        <v>132.80000000000001</v>
      </c>
      <c r="O3126"/>
      <c r="P3126"/>
    </row>
    <row r="3127" spans="1:16" x14ac:dyDescent="0.35">
      <c r="A3127" s="15">
        <v>44321.90930000029</v>
      </c>
      <c r="B3127" s="9">
        <v>65</v>
      </c>
      <c r="C3127" s="9" t="s">
        <v>39</v>
      </c>
      <c r="D3127" s="9" t="s">
        <v>124</v>
      </c>
      <c r="E3127" s="9" t="s">
        <v>162</v>
      </c>
      <c r="F3127" s="9">
        <v>3.2</v>
      </c>
      <c r="G3127" s="9">
        <v>1.6</v>
      </c>
      <c r="H3127" s="9" t="s">
        <v>136</v>
      </c>
      <c r="I3127" s="9" t="s">
        <v>151</v>
      </c>
      <c r="J3127" s="9">
        <f>Data[[#This Row],[Miqdar]]*Data[[#This Row],[Qiymət]]</f>
        <v>208</v>
      </c>
      <c r="K3127" s="9">
        <f>Data[[#This Row],[Məbləğ]]-Data[[#This Row],[Maya]]*Data[[#This Row],[Miqdar]]</f>
        <v>104</v>
      </c>
      <c r="O3127"/>
      <c r="P3127"/>
    </row>
    <row r="3128" spans="1:16" x14ac:dyDescent="0.35">
      <c r="A3128" s="15">
        <v>44321.952100000293</v>
      </c>
      <c r="B3128" s="9">
        <v>60</v>
      </c>
      <c r="C3128" s="9" t="s">
        <v>156</v>
      </c>
      <c r="D3128" s="9" t="s">
        <v>124</v>
      </c>
      <c r="E3128" s="9" t="s">
        <v>162</v>
      </c>
      <c r="F3128" s="9">
        <v>3.2</v>
      </c>
      <c r="G3128" s="9">
        <v>1.6</v>
      </c>
      <c r="H3128" s="9" t="s">
        <v>136</v>
      </c>
      <c r="I3128" s="9" t="s">
        <v>172</v>
      </c>
      <c r="J3128" s="9">
        <f>Data[[#This Row],[Miqdar]]*Data[[#This Row],[Qiymət]]</f>
        <v>192</v>
      </c>
      <c r="K3128" s="9">
        <f>Data[[#This Row],[Məbləğ]]-Data[[#This Row],[Maya]]*Data[[#This Row],[Miqdar]]</f>
        <v>96</v>
      </c>
      <c r="O3128"/>
      <c r="P3128"/>
    </row>
    <row r="3129" spans="1:16" x14ac:dyDescent="0.35">
      <c r="A3129" s="15">
        <v>44321.991900000292</v>
      </c>
      <c r="B3129" s="9">
        <v>74</v>
      </c>
      <c r="C3129" s="9" t="s">
        <v>28</v>
      </c>
      <c r="D3129" s="9" t="s">
        <v>143</v>
      </c>
      <c r="E3129" s="9" t="s">
        <v>169</v>
      </c>
      <c r="F3129" s="9">
        <v>2.5</v>
      </c>
      <c r="G3129" s="9">
        <v>1.25</v>
      </c>
      <c r="H3129" s="9" t="s">
        <v>136</v>
      </c>
      <c r="I3129" s="9" t="s">
        <v>161</v>
      </c>
      <c r="J3129" s="9">
        <f>Data[[#This Row],[Miqdar]]*Data[[#This Row],[Qiymət]]</f>
        <v>185</v>
      </c>
      <c r="K3129" s="9">
        <f>Data[[#This Row],[Məbləğ]]-Data[[#This Row],[Maya]]*Data[[#This Row],[Miqdar]]</f>
        <v>92.5</v>
      </c>
      <c r="O3129"/>
      <c r="P3129"/>
    </row>
    <row r="3130" spans="1:16" x14ac:dyDescent="0.35">
      <c r="A3130" s="15">
        <v>44322.035100000292</v>
      </c>
      <c r="B3130" s="9">
        <v>97</v>
      </c>
      <c r="C3130" s="9" t="s">
        <v>28</v>
      </c>
      <c r="D3130" s="9" t="s">
        <v>143</v>
      </c>
      <c r="E3130" s="9" t="s">
        <v>188</v>
      </c>
      <c r="F3130" s="9">
        <v>2.4</v>
      </c>
      <c r="G3130" s="9">
        <v>1.6800000000000002</v>
      </c>
      <c r="H3130" s="9" t="s">
        <v>154</v>
      </c>
      <c r="I3130" s="9" t="s">
        <v>166</v>
      </c>
      <c r="J3130" s="9">
        <f>Data[[#This Row],[Miqdar]]*Data[[#This Row],[Qiymət]]</f>
        <v>232.79999999999998</v>
      </c>
      <c r="K3130" s="9">
        <f>Data[[#This Row],[Məbləğ]]-Data[[#This Row],[Maya]]*Data[[#This Row],[Miqdar]]</f>
        <v>69.839999999999975</v>
      </c>
      <c r="O3130"/>
      <c r="P3130"/>
    </row>
    <row r="3131" spans="1:16" x14ac:dyDescent="0.35">
      <c r="A3131" s="15">
        <v>44322.079700000293</v>
      </c>
      <c r="B3131" s="9">
        <v>73</v>
      </c>
      <c r="C3131" s="9" t="s">
        <v>138</v>
      </c>
      <c r="D3131" s="9" t="s">
        <v>123</v>
      </c>
      <c r="E3131" s="9" t="s">
        <v>135</v>
      </c>
      <c r="F3131" s="9">
        <v>2.5</v>
      </c>
      <c r="G3131" s="9">
        <v>1.25</v>
      </c>
      <c r="H3131" s="9" t="s">
        <v>136</v>
      </c>
      <c r="I3131" s="9" t="s">
        <v>141</v>
      </c>
      <c r="J3131" s="9">
        <f>Data[[#This Row],[Miqdar]]*Data[[#This Row],[Qiymət]]</f>
        <v>182.5</v>
      </c>
      <c r="K3131" s="9">
        <f>Data[[#This Row],[Məbləğ]]-Data[[#This Row],[Maya]]*Data[[#This Row],[Miqdar]]</f>
        <v>91.25</v>
      </c>
      <c r="O3131"/>
      <c r="P3131"/>
    </row>
    <row r="3132" spans="1:16" x14ac:dyDescent="0.35">
      <c r="A3132" s="15">
        <v>44322.115500000291</v>
      </c>
      <c r="B3132" s="9">
        <v>84</v>
      </c>
      <c r="C3132" s="9" t="s">
        <v>36</v>
      </c>
      <c r="D3132" s="9" t="s">
        <v>123</v>
      </c>
      <c r="E3132" s="9" t="s">
        <v>158</v>
      </c>
      <c r="F3132" s="9">
        <v>3.9</v>
      </c>
      <c r="G3132" s="9">
        <v>1.95</v>
      </c>
      <c r="H3132" s="9" t="s">
        <v>154</v>
      </c>
      <c r="I3132" s="9" t="s">
        <v>137</v>
      </c>
      <c r="J3132" s="9">
        <f>Data[[#This Row],[Miqdar]]*Data[[#This Row],[Qiymət]]</f>
        <v>327.59999999999997</v>
      </c>
      <c r="K3132" s="9">
        <f>Data[[#This Row],[Məbləğ]]-Data[[#This Row],[Maya]]*Data[[#This Row],[Miqdar]]</f>
        <v>163.79999999999998</v>
      </c>
      <c r="O3132"/>
      <c r="P3132"/>
    </row>
    <row r="3133" spans="1:16" x14ac:dyDescent="0.35">
      <c r="A3133" s="15">
        <v>44322.160100000292</v>
      </c>
      <c r="B3133" s="9">
        <v>68</v>
      </c>
      <c r="C3133" s="9" t="s">
        <v>39</v>
      </c>
      <c r="D3133" s="9" t="s">
        <v>124</v>
      </c>
      <c r="E3133" s="9" t="s">
        <v>171</v>
      </c>
      <c r="F3133" s="9">
        <v>2.8</v>
      </c>
      <c r="G3133" s="9">
        <v>1.6799999999999997</v>
      </c>
      <c r="H3133" s="9" t="s">
        <v>136</v>
      </c>
      <c r="I3133" s="9" t="s">
        <v>168</v>
      </c>
      <c r="J3133" s="9">
        <f>Data[[#This Row],[Miqdar]]*Data[[#This Row],[Qiymət]]</f>
        <v>190.39999999999998</v>
      </c>
      <c r="K3133" s="9">
        <f>Data[[#This Row],[Məbləğ]]-Data[[#This Row],[Maya]]*Data[[#This Row],[Miqdar]]</f>
        <v>76.16</v>
      </c>
      <c r="O3133"/>
      <c r="P3133"/>
    </row>
    <row r="3134" spans="1:16" x14ac:dyDescent="0.35">
      <c r="A3134" s="15">
        <v>44322.202000000289</v>
      </c>
      <c r="B3134" s="9">
        <v>64</v>
      </c>
      <c r="C3134" s="9" t="s">
        <v>8</v>
      </c>
      <c r="D3134" s="9" t="s">
        <v>122</v>
      </c>
      <c r="E3134" s="9" t="s">
        <v>146</v>
      </c>
      <c r="F3134" s="9">
        <v>1.7</v>
      </c>
      <c r="G3134" s="9">
        <v>0.85</v>
      </c>
      <c r="H3134" s="9" t="s">
        <v>140</v>
      </c>
      <c r="I3134" s="9" t="s">
        <v>180</v>
      </c>
      <c r="J3134" s="9">
        <f>Data[[#This Row],[Miqdar]]*Data[[#This Row],[Qiymət]]</f>
        <v>108.8</v>
      </c>
      <c r="K3134" s="9">
        <f>Data[[#This Row],[Məbləğ]]-Data[[#This Row],[Maya]]*Data[[#This Row],[Miqdar]]</f>
        <v>54.4</v>
      </c>
      <c r="O3134"/>
      <c r="P3134"/>
    </row>
    <row r="3135" spans="1:16" x14ac:dyDescent="0.35">
      <c r="A3135" s="15">
        <v>44322.23710000029</v>
      </c>
      <c r="B3135" s="9">
        <v>83</v>
      </c>
      <c r="C3135" s="9" t="s">
        <v>25</v>
      </c>
      <c r="D3135" s="9" t="s">
        <v>122</v>
      </c>
      <c r="E3135" s="9" t="s">
        <v>159</v>
      </c>
      <c r="F3135" s="9">
        <v>1.5</v>
      </c>
      <c r="G3135" s="9">
        <v>0.9</v>
      </c>
      <c r="H3135" s="9" t="s">
        <v>154</v>
      </c>
      <c r="I3135" s="9" t="s">
        <v>180</v>
      </c>
      <c r="J3135" s="9">
        <f>Data[[#This Row],[Miqdar]]*Data[[#This Row],[Qiymət]]</f>
        <v>124.5</v>
      </c>
      <c r="K3135" s="9">
        <f>Data[[#This Row],[Məbləğ]]-Data[[#This Row],[Maya]]*Data[[#This Row],[Miqdar]]</f>
        <v>49.8</v>
      </c>
      <c r="O3135"/>
      <c r="P3135"/>
    </row>
    <row r="3136" spans="1:16" x14ac:dyDescent="0.35">
      <c r="A3136" s="15">
        <v>44322.273400000289</v>
      </c>
      <c r="B3136" s="9">
        <v>83</v>
      </c>
      <c r="C3136" s="9" t="s">
        <v>11</v>
      </c>
      <c r="D3136" s="9" t="s">
        <v>122</v>
      </c>
      <c r="E3136" s="9" t="s">
        <v>135</v>
      </c>
      <c r="F3136" s="9">
        <v>2.5</v>
      </c>
      <c r="G3136" s="9">
        <v>1.25</v>
      </c>
      <c r="H3136" s="9" t="s">
        <v>136</v>
      </c>
      <c r="I3136" s="9" t="s">
        <v>174</v>
      </c>
      <c r="J3136" s="9">
        <f>Data[[#This Row],[Miqdar]]*Data[[#This Row],[Qiymət]]</f>
        <v>207.5</v>
      </c>
      <c r="K3136" s="9">
        <f>Data[[#This Row],[Məbləğ]]-Data[[#This Row],[Maya]]*Data[[#This Row],[Miqdar]]</f>
        <v>103.75</v>
      </c>
      <c r="O3136"/>
      <c r="P3136"/>
    </row>
    <row r="3137" spans="1:16" x14ac:dyDescent="0.35">
      <c r="A3137" s="15">
        <v>44322.316600000289</v>
      </c>
      <c r="B3137" s="9">
        <v>82</v>
      </c>
      <c r="C3137" s="9" t="s">
        <v>11</v>
      </c>
      <c r="D3137" s="9" t="s">
        <v>122</v>
      </c>
      <c r="E3137" s="9" t="s">
        <v>181</v>
      </c>
      <c r="F3137" s="9">
        <v>0.9</v>
      </c>
      <c r="G3137" s="9">
        <v>0.63</v>
      </c>
      <c r="H3137" s="9" t="s">
        <v>140</v>
      </c>
      <c r="I3137" s="9" t="s">
        <v>174</v>
      </c>
      <c r="J3137" s="9">
        <f>Data[[#This Row],[Miqdar]]*Data[[#This Row],[Qiymət]]</f>
        <v>73.8</v>
      </c>
      <c r="K3137" s="9">
        <f>Data[[#This Row],[Məbləğ]]-Data[[#This Row],[Maya]]*Data[[#This Row],[Miqdar]]</f>
        <v>22.139999999999993</v>
      </c>
      <c r="O3137"/>
      <c r="P3137"/>
    </row>
    <row r="3138" spans="1:16" x14ac:dyDescent="0.35">
      <c r="A3138" s="15">
        <v>44322.35230000029</v>
      </c>
      <c r="B3138" s="9">
        <v>82</v>
      </c>
      <c r="C3138" s="9" t="s">
        <v>16</v>
      </c>
      <c r="D3138" s="9" t="s">
        <v>143</v>
      </c>
      <c r="E3138" s="9" t="s">
        <v>146</v>
      </c>
      <c r="F3138" s="9">
        <v>1.7</v>
      </c>
      <c r="G3138" s="9">
        <v>0.85</v>
      </c>
      <c r="H3138" s="9" t="s">
        <v>140</v>
      </c>
      <c r="I3138" s="9" t="s">
        <v>166</v>
      </c>
      <c r="J3138" s="9">
        <f>Data[[#This Row],[Miqdar]]*Data[[#This Row],[Qiymət]]</f>
        <v>139.4</v>
      </c>
      <c r="K3138" s="9">
        <f>Data[[#This Row],[Məbləğ]]-Data[[#This Row],[Maya]]*Data[[#This Row],[Miqdar]]</f>
        <v>69.7</v>
      </c>
      <c r="O3138"/>
      <c r="P3138"/>
    </row>
    <row r="3139" spans="1:16" x14ac:dyDescent="0.35">
      <c r="A3139" s="15">
        <v>44322.388600000289</v>
      </c>
      <c r="B3139" s="9">
        <v>79</v>
      </c>
      <c r="C3139" s="9" t="s">
        <v>28</v>
      </c>
      <c r="D3139" s="9" t="s">
        <v>143</v>
      </c>
      <c r="E3139" s="9" t="s">
        <v>169</v>
      </c>
      <c r="F3139" s="9">
        <v>2.5</v>
      </c>
      <c r="G3139" s="9">
        <v>1.25</v>
      </c>
      <c r="H3139" s="9" t="s">
        <v>136</v>
      </c>
      <c r="I3139" s="9" t="s">
        <v>152</v>
      </c>
      <c r="J3139" s="9">
        <f>Data[[#This Row],[Miqdar]]*Data[[#This Row],[Qiymət]]</f>
        <v>197.5</v>
      </c>
      <c r="K3139" s="9">
        <f>Data[[#This Row],[Məbləğ]]-Data[[#This Row],[Maya]]*Data[[#This Row],[Miqdar]]</f>
        <v>98.75</v>
      </c>
      <c r="O3139"/>
      <c r="P3139"/>
    </row>
    <row r="3140" spans="1:16" x14ac:dyDescent="0.35">
      <c r="A3140" s="15">
        <v>44322.428500000293</v>
      </c>
      <c r="B3140" s="9">
        <v>76</v>
      </c>
      <c r="C3140" s="9" t="s">
        <v>3</v>
      </c>
      <c r="D3140" s="9" t="s">
        <v>143</v>
      </c>
      <c r="E3140" s="9" t="s">
        <v>146</v>
      </c>
      <c r="F3140" s="9">
        <v>1.7</v>
      </c>
      <c r="G3140" s="9">
        <v>0.85</v>
      </c>
      <c r="H3140" s="9" t="s">
        <v>140</v>
      </c>
      <c r="I3140" s="9" t="s">
        <v>155</v>
      </c>
      <c r="J3140" s="9">
        <f>Data[[#This Row],[Miqdar]]*Data[[#This Row],[Qiymət]]</f>
        <v>129.19999999999999</v>
      </c>
      <c r="K3140" s="9">
        <f>Data[[#This Row],[Məbləğ]]-Data[[#This Row],[Maya]]*Data[[#This Row],[Miqdar]]</f>
        <v>64.599999999999994</v>
      </c>
      <c r="O3140"/>
      <c r="P3140"/>
    </row>
    <row r="3141" spans="1:16" x14ac:dyDescent="0.35">
      <c r="A3141" s="15">
        <v>44322.464100000296</v>
      </c>
      <c r="B3141" s="9">
        <v>60</v>
      </c>
      <c r="C3141" s="9" t="s">
        <v>36</v>
      </c>
      <c r="D3141" s="9" t="s">
        <v>123</v>
      </c>
      <c r="E3141" s="9" t="s">
        <v>171</v>
      </c>
      <c r="F3141" s="9">
        <v>2.8</v>
      </c>
      <c r="G3141" s="9">
        <v>1.6799999999999997</v>
      </c>
      <c r="H3141" s="9" t="s">
        <v>136</v>
      </c>
      <c r="I3141" s="9" t="s">
        <v>179</v>
      </c>
      <c r="J3141" s="9">
        <f>Data[[#This Row],[Miqdar]]*Data[[#This Row],[Qiymət]]</f>
        <v>168</v>
      </c>
      <c r="K3141" s="9">
        <f>Data[[#This Row],[Məbləğ]]-Data[[#This Row],[Maya]]*Data[[#This Row],[Miqdar]]</f>
        <v>67.200000000000017</v>
      </c>
      <c r="O3141"/>
      <c r="P3141"/>
    </row>
    <row r="3142" spans="1:16" x14ac:dyDescent="0.35">
      <c r="A3142" s="15">
        <v>44322.506000000292</v>
      </c>
      <c r="B3142" s="9">
        <v>93</v>
      </c>
      <c r="C3142" s="9" t="s">
        <v>36</v>
      </c>
      <c r="D3142" s="9" t="s">
        <v>123</v>
      </c>
      <c r="E3142" s="9" t="s">
        <v>178</v>
      </c>
      <c r="F3142" s="9">
        <v>2.2000000000000002</v>
      </c>
      <c r="G3142" s="9">
        <v>1.5400000000000003</v>
      </c>
      <c r="H3142" s="9" t="s">
        <v>140</v>
      </c>
      <c r="I3142" s="9" t="s">
        <v>179</v>
      </c>
      <c r="J3142" s="9">
        <f>Data[[#This Row],[Miqdar]]*Data[[#This Row],[Qiymət]]</f>
        <v>204.60000000000002</v>
      </c>
      <c r="K3142" s="9">
        <f>Data[[#This Row],[Məbləğ]]-Data[[#This Row],[Maya]]*Data[[#This Row],[Miqdar]]</f>
        <v>61.379999999999995</v>
      </c>
      <c r="O3142"/>
      <c r="P3142"/>
    </row>
    <row r="3143" spans="1:16" x14ac:dyDescent="0.35">
      <c r="A3143" s="15">
        <v>44322.544300000292</v>
      </c>
      <c r="B3143" s="9">
        <v>90</v>
      </c>
      <c r="C3143" s="9" t="s">
        <v>20</v>
      </c>
      <c r="D3143" s="9" t="s">
        <v>121</v>
      </c>
      <c r="E3143" s="9" t="s">
        <v>146</v>
      </c>
      <c r="F3143" s="9">
        <v>1.7</v>
      </c>
      <c r="G3143" s="9">
        <v>0.85</v>
      </c>
      <c r="H3143" s="9" t="s">
        <v>140</v>
      </c>
      <c r="I3143" s="9" t="s">
        <v>196</v>
      </c>
      <c r="J3143" s="9">
        <f>Data[[#This Row],[Miqdar]]*Data[[#This Row],[Qiymət]]</f>
        <v>153</v>
      </c>
      <c r="K3143" s="9">
        <f>Data[[#This Row],[Məbləğ]]-Data[[#This Row],[Maya]]*Data[[#This Row],[Miqdar]]</f>
        <v>76.5</v>
      </c>
      <c r="O3143"/>
      <c r="P3143"/>
    </row>
    <row r="3144" spans="1:16" x14ac:dyDescent="0.35">
      <c r="A3144" s="15">
        <v>44322.586200000289</v>
      </c>
      <c r="B3144" s="9">
        <v>77</v>
      </c>
      <c r="C3144" s="9" t="s">
        <v>42</v>
      </c>
      <c r="D3144" s="9" t="s">
        <v>121</v>
      </c>
      <c r="E3144" s="9" t="s">
        <v>146</v>
      </c>
      <c r="F3144" s="9">
        <v>1.7</v>
      </c>
      <c r="G3144" s="9">
        <v>0.85</v>
      </c>
      <c r="H3144" s="9" t="s">
        <v>140</v>
      </c>
      <c r="I3144" s="9" t="s">
        <v>165</v>
      </c>
      <c r="J3144" s="9">
        <f>Data[[#This Row],[Miqdar]]*Data[[#This Row],[Qiymət]]</f>
        <v>130.9</v>
      </c>
      <c r="K3144" s="9">
        <f>Data[[#This Row],[Məbləğ]]-Data[[#This Row],[Maya]]*Data[[#This Row],[Miqdar]]</f>
        <v>65.45</v>
      </c>
      <c r="O3144"/>
      <c r="P3144"/>
    </row>
    <row r="3145" spans="1:16" x14ac:dyDescent="0.35">
      <c r="A3145" s="15">
        <v>44322.62850000029</v>
      </c>
      <c r="B3145" s="9">
        <v>78</v>
      </c>
      <c r="C3145" s="9" t="s">
        <v>191</v>
      </c>
      <c r="D3145" s="9" t="s">
        <v>149</v>
      </c>
      <c r="E3145" s="9" t="s">
        <v>135</v>
      </c>
      <c r="F3145" s="9">
        <v>2.5</v>
      </c>
      <c r="G3145" s="9">
        <v>1.25</v>
      </c>
      <c r="H3145" s="9" t="s">
        <v>136</v>
      </c>
      <c r="I3145" s="9" t="s">
        <v>173</v>
      </c>
      <c r="J3145" s="9">
        <f>Data[[#This Row],[Miqdar]]*Data[[#This Row],[Qiymət]]</f>
        <v>195</v>
      </c>
      <c r="K3145" s="9">
        <f>Data[[#This Row],[Məbləğ]]-Data[[#This Row],[Maya]]*Data[[#This Row],[Miqdar]]</f>
        <v>97.5</v>
      </c>
      <c r="O3145"/>
      <c r="P3145"/>
    </row>
    <row r="3146" spans="1:16" x14ac:dyDescent="0.35">
      <c r="A3146" s="15">
        <v>44322.666300000288</v>
      </c>
      <c r="B3146" s="9">
        <v>63</v>
      </c>
      <c r="C3146" s="9" t="s">
        <v>167</v>
      </c>
      <c r="D3146" s="9" t="s">
        <v>149</v>
      </c>
      <c r="E3146" s="9" t="s">
        <v>184</v>
      </c>
      <c r="F3146" s="9">
        <v>1.8</v>
      </c>
      <c r="G3146" s="9">
        <v>1.08</v>
      </c>
      <c r="H3146" s="9" t="s">
        <v>154</v>
      </c>
      <c r="I3146" s="9" t="s">
        <v>168</v>
      </c>
      <c r="J3146" s="9">
        <f>Data[[#This Row],[Miqdar]]*Data[[#This Row],[Qiymət]]</f>
        <v>113.4</v>
      </c>
      <c r="K3146" s="9">
        <f>Data[[#This Row],[Məbləğ]]-Data[[#This Row],[Maya]]*Data[[#This Row],[Miqdar]]</f>
        <v>45.36</v>
      </c>
      <c r="O3146"/>
      <c r="P3146"/>
    </row>
    <row r="3147" spans="1:16" x14ac:dyDescent="0.35">
      <c r="A3147" s="15">
        <v>44322.706400000287</v>
      </c>
      <c r="B3147" s="9">
        <v>84</v>
      </c>
      <c r="C3147" s="9" t="s">
        <v>36</v>
      </c>
      <c r="D3147" s="9" t="s">
        <v>123</v>
      </c>
      <c r="E3147" s="9" t="s">
        <v>184</v>
      </c>
      <c r="F3147" s="9">
        <v>1.8</v>
      </c>
      <c r="G3147" s="9">
        <v>1.08</v>
      </c>
      <c r="H3147" s="9" t="s">
        <v>154</v>
      </c>
      <c r="I3147" s="9" t="s">
        <v>179</v>
      </c>
      <c r="J3147" s="9">
        <f>Data[[#This Row],[Miqdar]]*Data[[#This Row],[Qiymət]]</f>
        <v>151.20000000000002</v>
      </c>
      <c r="K3147" s="9">
        <f>Data[[#This Row],[Məbləğ]]-Data[[#This Row],[Maya]]*Data[[#This Row],[Miqdar]]</f>
        <v>60.480000000000018</v>
      </c>
      <c r="O3147"/>
      <c r="P3147"/>
    </row>
    <row r="3148" spans="1:16" x14ac:dyDescent="0.35">
      <c r="A3148" s="15">
        <v>44322.746200000285</v>
      </c>
      <c r="B3148" s="9">
        <v>82</v>
      </c>
      <c r="C3148" s="9" t="s">
        <v>28</v>
      </c>
      <c r="D3148" s="9" t="s">
        <v>143</v>
      </c>
      <c r="E3148" s="9" t="s">
        <v>169</v>
      </c>
      <c r="F3148" s="9">
        <v>2.5</v>
      </c>
      <c r="G3148" s="9">
        <v>1.25</v>
      </c>
      <c r="H3148" s="9" t="s">
        <v>136</v>
      </c>
      <c r="I3148" s="9" t="s">
        <v>145</v>
      </c>
      <c r="J3148" s="9">
        <f>Data[[#This Row],[Miqdar]]*Data[[#This Row],[Qiymət]]</f>
        <v>205</v>
      </c>
      <c r="K3148" s="9">
        <f>Data[[#This Row],[Məbləğ]]-Data[[#This Row],[Maya]]*Data[[#This Row],[Miqdar]]</f>
        <v>102.5</v>
      </c>
      <c r="O3148"/>
      <c r="P3148"/>
    </row>
    <row r="3149" spans="1:16" x14ac:dyDescent="0.35">
      <c r="A3149" s="15">
        <v>44322.781400000284</v>
      </c>
      <c r="B3149" s="9">
        <v>88</v>
      </c>
      <c r="C3149" s="9" t="s">
        <v>160</v>
      </c>
      <c r="D3149" s="9" t="s">
        <v>143</v>
      </c>
      <c r="E3149" s="9" t="s">
        <v>169</v>
      </c>
      <c r="F3149" s="9">
        <v>2.5</v>
      </c>
      <c r="G3149" s="9">
        <v>1.25</v>
      </c>
      <c r="H3149" s="9" t="s">
        <v>136</v>
      </c>
      <c r="I3149" s="9" t="s">
        <v>155</v>
      </c>
      <c r="J3149" s="9">
        <f>Data[[#This Row],[Miqdar]]*Data[[#This Row],[Qiymət]]</f>
        <v>220</v>
      </c>
      <c r="K3149" s="9">
        <f>Data[[#This Row],[Məbləğ]]-Data[[#This Row],[Maya]]*Data[[#This Row],[Miqdar]]</f>
        <v>110</v>
      </c>
      <c r="O3149"/>
      <c r="P3149"/>
    </row>
    <row r="3150" spans="1:16" x14ac:dyDescent="0.35">
      <c r="A3150" s="15">
        <v>44322.822500000286</v>
      </c>
      <c r="B3150" s="9">
        <v>65</v>
      </c>
      <c r="C3150" s="9" t="s">
        <v>28</v>
      </c>
      <c r="D3150" s="9" t="s">
        <v>143</v>
      </c>
      <c r="E3150" s="9" t="s">
        <v>159</v>
      </c>
      <c r="F3150" s="9">
        <v>1.5</v>
      </c>
      <c r="G3150" s="9">
        <v>0.9</v>
      </c>
      <c r="H3150" s="9" t="s">
        <v>154</v>
      </c>
      <c r="I3150" s="9" t="s">
        <v>201</v>
      </c>
      <c r="J3150" s="9">
        <f>Data[[#This Row],[Miqdar]]*Data[[#This Row],[Qiymət]]</f>
        <v>97.5</v>
      </c>
      <c r="K3150" s="9">
        <f>Data[[#This Row],[Məbləğ]]-Data[[#This Row],[Maya]]*Data[[#This Row],[Miqdar]]</f>
        <v>39</v>
      </c>
      <c r="O3150"/>
      <c r="P3150"/>
    </row>
    <row r="3151" spans="1:16" x14ac:dyDescent="0.35">
      <c r="A3151" s="15">
        <v>44322.866900000285</v>
      </c>
      <c r="B3151" s="9">
        <v>70</v>
      </c>
      <c r="C3151" s="9" t="s">
        <v>16</v>
      </c>
      <c r="D3151" s="9" t="s">
        <v>143</v>
      </c>
      <c r="E3151" s="9" t="s">
        <v>195</v>
      </c>
      <c r="F3151" s="9">
        <v>2</v>
      </c>
      <c r="G3151" s="9">
        <v>1.6</v>
      </c>
      <c r="H3151" s="9" t="s">
        <v>136</v>
      </c>
      <c r="I3151" s="9" t="s">
        <v>152</v>
      </c>
      <c r="J3151" s="9">
        <f>Data[[#This Row],[Miqdar]]*Data[[#This Row],[Qiymət]]</f>
        <v>140</v>
      </c>
      <c r="K3151" s="9">
        <f>Data[[#This Row],[Məbləğ]]-Data[[#This Row],[Maya]]*Data[[#This Row],[Miqdar]]</f>
        <v>28</v>
      </c>
      <c r="O3151"/>
      <c r="P3151"/>
    </row>
    <row r="3152" spans="1:16" x14ac:dyDescent="0.35">
      <c r="A3152" s="15">
        <v>44322.905100000287</v>
      </c>
      <c r="B3152" s="9">
        <v>81</v>
      </c>
      <c r="C3152" s="9" t="s">
        <v>42</v>
      </c>
      <c r="D3152" s="9" t="s">
        <v>121</v>
      </c>
      <c r="E3152" s="9" t="s">
        <v>153</v>
      </c>
      <c r="F3152" s="9">
        <v>1</v>
      </c>
      <c r="G3152" s="9">
        <v>0.6</v>
      </c>
      <c r="H3152" s="9" t="s">
        <v>154</v>
      </c>
      <c r="I3152" s="9" t="s">
        <v>193</v>
      </c>
      <c r="J3152" s="9">
        <f>Data[[#This Row],[Miqdar]]*Data[[#This Row],[Qiymət]]</f>
        <v>81</v>
      </c>
      <c r="K3152" s="9">
        <f>Data[[#This Row],[Məbləğ]]-Data[[#This Row],[Maya]]*Data[[#This Row],[Miqdar]]</f>
        <v>32.4</v>
      </c>
      <c r="O3152"/>
      <c r="P3152"/>
    </row>
    <row r="3153" spans="1:16" x14ac:dyDescent="0.35">
      <c r="A3153" s="15">
        <v>44322.943500000285</v>
      </c>
      <c r="B3153" s="9">
        <v>83</v>
      </c>
      <c r="C3153" s="9" t="s">
        <v>6</v>
      </c>
      <c r="D3153" s="9" t="s">
        <v>121</v>
      </c>
      <c r="E3153" s="9" t="s">
        <v>188</v>
      </c>
      <c r="F3153" s="9">
        <v>2.4</v>
      </c>
      <c r="G3153" s="9">
        <v>1.6800000000000002</v>
      </c>
      <c r="H3153" s="9" t="s">
        <v>154</v>
      </c>
      <c r="I3153" s="9" t="s">
        <v>196</v>
      </c>
      <c r="J3153" s="9">
        <f>Data[[#This Row],[Miqdar]]*Data[[#This Row],[Qiymət]]</f>
        <v>199.2</v>
      </c>
      <c r="K3153" s="9">
        <f>Data[[#This Row],[Məbləğ]]-Data[[#This Row],[Maya]]*Data[[#This Row],[Miqdar]]</f>
        <v>59.759999999999962</v>
      </c>
      <c r="O3153"/>
      <c r="P3153"/>
    </row>
    <row r="3154" spans="1:16" x14ac:dyDescent="0.35">
      <c r="A3154" s="15">
        <v>44322.984600000287</v>
      </c>
      <c r="B3154" s="9">
        <v>76</v>
      </c>
      <c r="C3154" s="9" t="s">
        <v>20</v>
      </c>
      <c r="D3154" s="9" t="s">
        <v>121</v>
      </c>
      <c r="E3154" s="9" t="s">
        <v>164</v>
      </c>
      <c r="F3154" s="9">
        <v>6.6</v>
      </c>
      <c r="G3154" s="9">
        <v>5.2799999999999994</v>
      </c>
      <c r="H3154" s="9" t="s">
        <v>154</v>
      </c>
      <c r="I3154" s="9" t="s">
        <v>165</v>
      </c>
      <c r="J3154" s="9">
        <f>Data[[#This Row],[Miqdar]]*Data[[#This Row],[Qiymət]]</f>
        <v>501.59999999999997</v>
      </c>
      <c r="K3154" s="9">
        <f>Data[[#This Row],[Məbləğ]]-Data[[#This Row],[Maya]]*Data[[#This Row],[Miqdar]]</f>
        <v>100.32</v>
      </c>
      <c r="O3154"/>
      <c r="P3154"/>
    </row>
    <row r="3155" spans="1:16" x14ac:dyDescent="0.35">
      <c r="A3155" s="15">
        <v>44323.02510000029</v>
      </c>
      <c r="B3155" s="9">
        <v>77</v>
      </c>
      <c r="C3155" s="9" t="s">
        <v>156</v>
      </c>
      <c r="D3155" s="9" t="s">
        <v>124</v>
      </c>
      <c r="E3155" s="9" t="s">
        <v>144</v>
      </c>
      <c r="F3155" s="9">
        <v>1.4</v>
      </c>
      <c r="G3155" s="9">
        <v>0.97999999999999987</v>
      </c>
      <c r="H3155" s="9" t="s">
        <v>140</v>
      </c>
      <c r="I3155" s="9" t="s">
        <v>199</v>
      </c>
      <c r="J3155" s="9">
        <f>Data[[#This Row],[Miqdar]]*Data[[#This Row],[Qiymət]]</f>
        <v>107.8</v>
      </c>
      <c r="K3155" s="9">
        <f>Data[[#This Row],[Məbləğ]]-Data[[#This Row],[Maya]]*Data[[#This Row],[Miqdar]]</f>
        <v>32.340000000000003</v>
      </c>
      <c r="O3155"/>
      <c r="P3155"/>
    </row>
    <row r="3156" spans="1:16" x14ac:dyDescent="0.35">
      <c r="A3156" s="15">
        <v>44323.061800000287</v>
      </c>
      <c r="B3156" s="9">
        <v>66</v>
      </c>
      <c r="C3156" s="9" t="s">
        <v>187</v>
      </c>
      <c r="D3156" s="9" t="s">
        <v>124</v>
      </c>
      <c r="E3156" s="9" t="s">
        <v>182</v>
      </c>
      <c r="F3156" s="9">
        <v>3.4</v>
      </c>
      <c r="G3156" s="9">
        <v>2.38</v>
      </c>
      <c r="H3156" s="9" t="s">
        <v>136</v>
      </c>
      <c r="I3156" s="9" t="s">
        <v>192</v>
      </c>
      <c r="J3156" s="9">
        <f>Data[[#This Row],[Miqdar]]*Data[[#This Row],[Qiymət]]</f>
        <v>224.4</v>
      </c>
      <c r="K3156" s="9">
        <f>Data[[#This Row],[Məbləğ]]-Data[[#This Row],[Maya]]*Data[[#This Row],[Miqdar]]</f>
        <v>67.320000000000022</v>
      </c>
      <c r="O3156"/>
      <c r="P3156"/>
    </row>
    <row r="3157" spans="1:16" x14ac:dyDescent="0.35">
      <c r="A3157" s="15">
        <v>44323.100600000289</v>
      </c>
      <c r="B3157" s="9">
        <v>66</v>
      </c>
      <c r="C3157" s="9" t="s">
        <v>156</v>
      </c>
      <c r="D3157" s="9" t="s">
        <v>124</v>
      </c>
      <c r="E3157" s="9" t="s">
        <v>182</v>
      </c>
      <c r="F3157" s="9">
        <v>3.4</v>
      </c>
      <c r="G3157" s="9">
        <v>2.38</v>
      </c>
      <c r="H3157" s="9" t="s">
        <v>136</v>
      </c>
      <c r="I3157" s="9" t="s">
        <v>192</v>
      </c>
      <c r="J3157" s="9">
        <f>Data[[#This Row],[Miqdar]]*Data[[#This Row],[Qiymət]]</f>
        <v>224.4</v>
      </c>
      <c r="K3157" s="9">
        <f>Data[[#This Row],[Məbləğ]]-Data[[#This Row],[Maya]]*Data[[#This Row],[Miqdar]]</f>
        <v>67.320000000000022</v>
      </c>
      <c r="O3157"/>
      <c r="P3157"/>
    </row>
    <row r="3158" spans="1:16" x14ac:dyDescent="0.35">
      <c r="A3158" s="15">
        <v>44323.143400000292</v>
      </c>
      <c r="B3158" s="9">
        <v>66</v>
      </c>
      <c r="C3158" s="9" t="s">
        <v>148</v>
      </c>
      <c r="D3158" s="9" t="s">
        <v>149</v>
      </c>
      <c r="E3158" s="9" t="s">
        <v>144</v>
      </c>
      <c r="F3158" s="9">
        <v>1.4</v>
      </c>
      <c r="G3158" s="9">
        <v>0.97999999999999987</v>
      </c>
      <c r="H3158" s="9" t="s">
        <v>140</v>
      </c>
      <c r="I3158" s="9" t="s">
        <v>163</v>
      </c>
      <c r="J3158" s="9">
        <f>Data[[#This Row],[Miqdar]]*Data[[#This Row],[Qiymət]]</f>
        <v>92.399999999999991</v>
      </c>
      <c r="K3158" s="9">
        <f>Data[[#This Row],[Məbləğ]]-Data[[#This Row],[Maya]]*Data[[#This Row],[Miqdar]]</f>
        <v>27.72</v>
      </c>
      <c r="O3158"/>
      <c r="P3158"/>
    </row>
    <row r="3159" spans="1:16" x14ac:dyDescent="0.35">
      <c r="A3159" s="15">
        <v>44323.181100000293</v>
      </c>
      <c r="B3159" s="9">
        <v>82</v>
      </c>
      <c r="C3159" s="9" t="s">
        <v>138</v>
      </c>
      <c r="D3159" s="9" t="s">
        <v>123</v>
      </c>
      <c r="E3159" s="9" t="s">
        <v>164</v>
      </c>
      <c r="F3159" s="9">
        <v>6.6</v>
      </c>
      <c r="G3159" s="9">
        <v>5.2799999999999994</v>
      </c>
      <c r="H3159" s="9" t="s">
        <v>154</v>
      </c>
      <c r="I3159" s="9" t="s">
        <v>179</v>
      </c>
      <c r="J3159" s="9">
        <f>Data[[#This Row],[Miqdar]]*Data[[#This Row],[Qiymət]]</f>
        <v>541.19999999999993</v>
      </c>
      <c r="K3159" s="9">
        <f>Data[[#This Row],[Məbləğ]]-Data[[#This Row],[Maya]]*Data[[#This Row],[Miqdar]]</f>
        <v>108.24000000000001</v>
      </c>
      <c r="O3159"/>
      <c r="P3159"/>
    </row>
    <row r="3160" spans="1:16" x14ac:dyDescent="0.35">
      <c r="A3160" s="15">
        <v>44323.218400000296</v>
      </c>
      <c r="B3160" s="9">
        <v>76</v>
      </c>
      <c r="C3160" s="9" t="s">
        <v>36</v>
      </c>
      <c r="D3160" s="9" t="s">
        <v>123</v>
      </c>
      <c r="E3160" s="9" t="s">
        <v>139</v>
      </c>
      <c r="F3160" s="9">
        <v>1.5</v>
      </c>
      <c r="G3160" s="9">
        <v>0.75</v>
      </c>
      <c r="H3160" s="9" t="s">
        <v>140</v>
      </c>
      <c r="I3160" s="9" t="s">
        <v>137</v>
      </c>
      <c r="J3160" s="9">
        <f>Data[[#This Row],[Miqdar]]*Data[[#This Row],[Qiymət]]</f>
        <v>114</v>
      </c>
      <c r="K3160" s="9">
        <f>Data[[#This Row],[Məbləğ]]-Data[[#This Row],[Maya]]*Data[[#This Row],[Miqdar]]</f>
        <v>57</v>
      </c>
      <c r="O3160"/>
      <c r="P3160"/>
    </row>
    <row r="3161" spans="1:16" x14ac:dyDescent="0.35">
      <c r="A3161" s="15">
        <v>44323.258600000299</v>
      </c>
      <c r="B3161" s="9">
        <v>82</v>
      </c>
      <c r="C3161" s="9" t="s">
        <v>138</v>
      </c>
      <c r="D3161" s="9" t="s">
        <v>123</v>
      </c>
      <c r="E3161" s="9" t="s">
        <v>159</v>
      </c>
      <c r="F3161" s="9">
        <v>1.5</v>
      </c>
      <c r="G3161" s="9">
        <v>0.9</v>
      </c>
      <c r="H3161" s="9" t="s">
        <v>154</v>
      </c>
      <c r="I3161" s="9" t="s">
        <v>176</v>
      </c>
      <c r="J3161" s="9">
        <f>Data[[#This Row],[Miqdar]]*Data[[#This Row],[Qiymət]]</f>
        <v>123</v>
      </c>
      <c r="K3161" s="9">
        <f>Data[[#This Row],[Məbləğ]]-Data[[#This Row],[Maya]]*Data[[#This Row],[Miqdar]]</f>
        <v>49.2</v>
      </c>
      <c r="O3161"/>
      <c r="P3161"/>
    </row>
    <row r="3162" spans="1:16" x14ac:dyDescent="0.35">
      <c r="A3162" s="15">
        <v>44323.295600000296</v>
      </c>
      <c r="B3162" s="9">
        <v>75</v>
      </c>
      <c r="C3162" s="9" t="s">
        <v>138</v>
      </c>
      <c r="D3162" s="9" t="s">
        <v>123</v>
      </c>
      <c r="E3162" s="9" t="s">
        <v>188</v>
      </c>
      <c r="F3162" s="9">
        <v>2.4</v>
      </c>
      <c r="G3162" s="9">
        <v>1.6800000000000002</v>
      </c>
      <c r="H3162" s="9" t="s">
        <v>154</v>
      </c>
      <c r="I3162" s="9" t="s">
        <v>137</v>
      </c>
      <c r="J3162" s="9">
        <f>Data[[#This Row],[Miqdar]]*Data[[#This Row],[Qiymət]]</f>
        <v>180</v>
      </c>
      <c r="K3162" s="9">
        <f>Data[[#This Row],[Məbləğ]]-Data[[#This Row],[Maya]]*Data[[#This Row],[Miqdar]]</f>
        <v>53.999999999999986</v>
      </c>
      <c r="O3162"/>
      <c r="P3162"/>
    </row>
    <row r="3163" spans="1:16" x14ac:dyDescent="0.35">
      <c r="A3163" s="15">
        <v>44323.339600000298</v>
      </c>
      <c r="B3163" s="9">
        <v>76</v>
      </c>
      <c r="C3163" s="9" t="s">
        <v>138</v>
      </c>
      <c r="D3163" s="9" t="s">
        <v>123</v>
      </c>
      <c r="E3163" s="9" t="s">
        <v>153</v>
      </c>
      <c r="F3163" s="9">
        <v>1</v>
      </c>
      <c r="G3163" s="9">
        <v>0.6</v>
      </c>
      <c r="H3163" s="9" t="s">
        <v>154</v>
      </c>
      <c r="I3163" s="9" t="s">
        <v>179</v>
      </c>
      <c r="J3163" s="9">
        <f>Data[[#This Row],[Miqdar]]*Data[[#This Row],[Qiymət]]</f>
        <v>76</v>
      </c>
      <c r="K3163" s="9">
        <f>Data[[#This Row],[Məbləğ]]-Data[[#This Row],[Maya]]*Data[[#This Row],[Miqdar]]</f>
        <v>30.4</v>
      </c>
      <c r="O3163"/>
      <c r="P3163"/>
    </row>
    <row r="3164" spans="1:16" x14ac:dyDescent="0.35">
      <c r="A3164" s="15">
        <v>44323.3810000003</v>
      </c>
      <c r="B3164" s="9">
        <v>73</v>
      </c>
      <c r="C3164" s="9" t="s">
        <v>138</v>
      </c>
      <c r="D3164" s="9" t="s">
        <v>123</v>
      </c>
      <c r="E3164" s="9" t="s">
        <v>181</v>
      </c>
      <c r="F3164" s="9">
        <v>0.9</v>
      </c>
      <c r="G3164" s="9">
        <v>0.63</v>
      </c>
      <c r="H3164" s="9" t="s">
        <v>140</v>
      </c>
      <c r="I3164" s="9" t="s">
        <v>141</v>
      </c>
      <c r="J3164" s="9">
        <f>Data[[#This Row],[Miqdar]]*Data[[#This Row],[Qiymət]]</f>
        <v>65.7</v>
      </c>
      <c r="K3164" s="9">
        <f>Data[[#This Row],[Məbləğ]]-Data[[#This Row],[Maya]]*Data[[#This Row],[Miqdar]]</f>
        <v>19.71</v>
      </c>
      <c r="O3164"/>
      <c r="P3164"/>
    </row>
    <row r="3165" spans="1:16" x14ac:dyDescent="0.35">
      <c r="A3165" s="15">
        <v>44323.423300000301</v>
      </c>
      <c r="B3165" s="9">
        <v>65</v>
      </c>
      <c r="C3165" s="9" t="s">
        <v>16</v>
      </c>
      <c r="D3165" s="9" t="s">
        <v>143</v>
      </c>
      <c r="E3165" s="9" t="s">
        <v>188</v>
      </c>
      <c r="F3165" s="9">
        <v>2.4</v>
      </c>
      <c r="G3165" s="9">
        <v>1.6800000000000002</v>
      </c>
      <c r="H3165" s="9" t="s">
        <v>154</v>
      </c>
      <c r="I3165" s="9" t="s">
        <v>145</v>
      </c>
      <c r="J3165" s="9">
        <f>Data[[#This Row],[Miqdar]]*Data[[#This Row],[Qiymət]]</f>
        <v>156</v>
      </c>
      <c r="K3165" s="9">
        <f>Data[[#This Row],[Məbləğ]]-Data[[#This Row],[Maya]]*Data[[#This Row],[Miqdar]]</f>
        <v>46.799999999999983</v>
      </c>
      <c r="O3165"/>
      <c r="P3165"/>
    </row>
    <row r="3166" spans="1:16" x14ac:dyDescent="0.35">
      <c r="A3166" s="15">
        <v>44323.459700000298</v>
      </c>
      <c r="B3166" s="9">
        <v>80</v>
      </c>
      <c r="C3166" s="9" t="s">
        <v>42</v>
      </c>
      <c r="D3166" s="9" t="s">
        <v>121</v>
      </c>
      <c r="E3166" s="9" t="s">
        <v>178</v>
      </c>
      <c r="F3166" s="9">
        <v>2.2000000000000002</v>
      </c>
      <c r="G3166" s="9">
        <v>1.5400000000000003</v>
      </c>
      <c r="H3166" s="9" t="s">
        <v>140</v>
      </c>
      <c r="I3166" s="9" t="s">
        <v>147</v>
      </c>
      <c r="J3166" s="9">
        <f>Data[[#This Row],[Miqdar]]*Data[[#This Row],[Qiymət]]</f>
        <v>176</v>
      </c>
      <c r="K3166" s="9">
        <f>Data[[#This Row],[Məbləğ]]-Data[[#This Row],[Maya]]*Data[[#This Row],[Miqdar]]</f>
        <v>52.799999999999983</v>
      </c>
      <c r="O3166"/>
      <c r="P3166"/>
    </row>
    <row r="3167" spans="1:16" x14ac:dyDescent="0.35">
      <c r="A3167" s="15">
        <v>44323.500700000295</v>
      </c>
      <c r="B3167" s="9">
        <v>67</v>
      </c>
      <c r="C3167" s="9" t="s">
        <v>156</v>
      </c>
      <c r="D3167" s="9" t="s">
        <v>124</v>
      </c>
      <c r="E3167" s="9" t="s">
        <v>182</v>
      </c>
      <c r="F3167" s="9">
        <v>3.4</v>
      </c>
      <c r="G3167" s="9">
        <v>2.38</v>
      </c>
      <c r="H3167" s="9" t="s">
        <v>136</v>
      </c>
      <c r="I3167" s="9" t="s">
        <v>157</v>
      </c>
      <c r="J3167" s="9">
        <f>Data[[#This Row],[Miqdar]]*Data[[#This Row],[Qiymət]]</f>
        <v>227.79999999999998</v>
      </c>
      <c r="K3167" s="9">
        <f>Data[[#This Row],[Məbləğ]]-Data[[#This Row],[Maya]]*Data[[#This Row],[Miqdar]]</f>
        <v>68.34</v>
      </c>
      <c r="O3167"/>
      <c r="P3167"/>
    </row>
    <row r="3168" spans="1:16" x14ac:dyDescent="0.35">
      <c r="A3168" s="15">
        <v>44323.540200000294</v>
      </c>
      <c r="B3168" s="9">
        <v>96</v>
      </c>
      <c r="C3168" s="9" t="s">
        <v>39</v>
      </c>
      <c r="D3168" s="9" t="s">
        <v>124</v>
      </c>
      <c r="E3168" s="9" t="s">
        <v>182</v>
      </c>
      <c r="F3168" s="9">
        <v>3.4</v>
      </c>
      <c r="G3168" s="9">
        <v>2.38</v>
      </c>
      <c r="H3168" s="9" t="s">
        <v>136</v>
      </c>
      <c r="I3168" s="9" t="s">
        <v>157</v>
      </c>
      <c r="J3168" s="9">
        <f>Data[[#This Row],[Miqdar]]*Data[[#This Row],[Qiymət]]</f>
        <v>326.39999999999998</v>
      </c>
      <c r="K3168" s="9">
        <f>Data[[#This Row],[Məbləğ]]-Data[[#This Row],[Maya]]*Data[[#This Row],[Miqdar]]</f>
        <v>97.919999999999987</v>
      </c>
      <c r="O3168"/>
      <c r="P3168"/>
    </row>
    <row r="3169" spans="1:16" x14ac:dyDescent="0.35">
      <c r="A3169" s="15">
        <v>44323.579000000296</v>
      </c>
      <c r="B3169" s="9">
        <v>91</v>
      </c>
      <c r="C3169" s="9" t="s">
        <v>160</v>
      </c>
      <c r="D3169" s="9" t="s">
        <v>143</v>
      </c>
      <c r="E3169" s="9" t="s">
        <v>184</v>
      </c>
      <c r="F3169" s="9">
        <v>1.8</v>
      </c>
      <c r="G3169" s="9">
        <v>1.08</v>
      </c>
      <c r="H3169" s="9" t="s">
        <v>154</v>
      </c>
      <c r="I3169" s="9" t="s">
        <v>170</v>
      </c>
      <c r="J3169" s="9">
        <f>Data[[#This Row],[Miqdar]]*Data[[#This Row],[Qiymət]]</f>
        <v>163.80000000000001</v>
      </c>
      <c r="K3169" s="9">
        <f>Data[[#This Row],[Məbləğ]]-Data[[#This Row],[Maya]]*Data[[#This Row],[Miqdar]]</f>
        <v>65.52000000000001</v>
      </c>
      <c r="O3169"/>
      <c r="P3169"/>
    </row>
    <row r="3170" spans="1:16" x14ac:dyDescent="0.35">
      <c r="A3170" s="15">
        <v>44323.623100000295</v>
      </c>
      <c r="B3170" s="9">
        <v>73</v>
      </c>
      <c r="C3170" s="9" t="s">
        <v>160</v>
      </c>
      <c r="D3170" s="9" t="s">
        <v>143</v>
      </c>
      <c r="E3170" s="9" t="s">
        <v>184</v>
      </c>
      <c r="F3170" s="9">
        <v>1.8</v>
      </c>
      <c r="G3170" s="9">
        <v>1.08</v>
      </c>
      <c r="H3170" s="9" t="s">
        <v>154</v>
      </c>
      <c r="I3170" s="9" t="s">
        <v>152</v>
      </c>
      <c r="J3170" s="9">
        <f>Data[[#This Row],[Miqdar]]*Data[[#This Row],[Qiymət]]</f>
        <v>131.4</v>
      </c>
      <c r="K3170" s="9">
        <f>Data[[#This Row],[Məbləğ]]-Data[[#This Row],[Maya]]*Data[[#This Row],[Miqdar]]</f>
        <v>52.56</v>
      </c>
      <c r="O3170"/>
      <c r="P3170"/>
    </row>
    <row r="3171" spans="1:16" x14ac:dyDescent="0.35">
      <c r="A3171" s="15">
        <v>44323.664200000298</v>
      </c>
      <c r="B3171" s="9">
        <v>95</v>
      </c>
      <c r="C3171" s="9" t="s">
        <v>142</v>
      </c>
      <c r="D3171" s="9" t="s">
        <v>143</v>
      </c>
      <c r="E3171" s="9" t="s">
        <v>184</v>
      </c>
      <c r="F3171" s="9">
        <v>1.8</v>
      </c>
      <c r="G3171" s="9">
        <v>1.08</v>
      </c>
      <c r="H3171" s="9" t="s">
        <v>154</v>
      </c>
      <c r="I3171" s="9" t="s">
        <v>152</v>
      </c>
      <c r="J3171" s="9">
        <f>Data[[#This Row],[Miqdar]]*Data[[#This Row],[Qiymət]]</f>
        <v>171</v>
      </c>
      <c r="K3171" s="9">
        <f>Data[[#This Row],[Məbləğ]]-Data[[#This Row],[Maya]]*Data[[#This Row],[Miqdar]]</f>
        <v>68.399999999999991</v>
      </c>
      <c r="O3171"/>
      <c r="P3171"/>
    </row>
    <row r="3172" spans="1:16" x14ac:dyDescent="0.35">
      <c r="A3172" s="15">
        <v>44323.707700000297</v>
      </c>
      <c r="B3172" s="9">
        <v>79</v>
      </c>
      <c r="C3172" s="9" t="s">
        <v>16</v>
      </c>
      <c r="D3172" s="9" t="s">
        <v>143</v>
      </c>
      <c r="E3172" s="9" t="s">
        <v>150</v>
      </c>
      <c r="F3172" s="9">
        <v>3.3</v>
      </c>
      <c r="G3172" s="9">
        <v>2.6399999999999997</v>
      </c>
      <c r="H3172" s="9" t="s">
        <v>136</v>
      </c>
      <c r="I3172" s="9" t="s">
        <v>161</v>
      </c>
      <c r="J3172" s="9">
        <f>Data[[#This Row],[Miqdar]]*Data[[#This Row],[Qiymət]]</f>
        <v>260.7</v>
      </c>
      <c r="K3172" s="9">
        <f>Data[[#This Row],[Məbləğ]]-Data[[#This Row],[Maya]]*Data[[#This Row],[Miqdar]]</f>
        <v>52.140000000000015</v>
      </c>
      <c r="O3172"/>
      <c r="P3172"/>
    </row>
    <row r="3173" spans="1:16" x14ac:dyDescent="0.35">
      <c r="A3173" s="15">
        <v>44323.745800000295</v>
      </c>
      <c r="B3173" s="9">
        <v>78</v>
      </c>
      <c r="C3173" s="9" t="s">
        <v>3</v>
      </c>
      <c r="D3173" s="9" t="s">
        <v>143</v>
      </c>
      <c r="E3173" s="9" t="s">
        <v>150</v>
      </c>
      <c r="F3173" s="9">
        <v>3.3</v>
      </c>
      <c r="G3173" s="9">
        <v>2.6399999999999997</v>
      </c>
      <c r="H3173" s="9" t="s">
        <v>136</v>
      </c>
      <c r="I3173" s="9" t="s">
        <v>161</v>
      </c>
      <c r="J3173" s="9">
        <f>Data[[#This Row],[Miqdar]]*Data[[#This Row],[Qiymət]]</f>
        <v>257.39999999999998</v>
      </c>
      <c r="K3173" s="9">
        <f>Data[[#This Row],[Məbləğ]]-Data[[#This Row],[Maya]]*Data[[#This Row],[Miqdar]]</f>
        <v>51.47999999999999</v>
      </c>
      <c r="O3173"/>
      <c r="P3173"/>
    </row>
    <row r="3174" spans="1:16" x14ac:dyDescent="0.35">
      <c r="A3174" s="15">
        <v>44323.783100000299</v>
      </c>
      <c r="B3174" s="9">
        <v>58</v>
      </c>
      <c r="C3174" s="9" t="s">
        <v>160</v>
      </c>
      <c r="D3174" s="9" t="s">
        <v>143</v>
      </c>
      <c r="E3174" s="9" t="s">
        <v>150</v>
      </c>
      <c r="F3174" s="9">
        <v>3.3</v>
      </c>
      <c r="G3174" s="9">
        <v>2.6399999999999997</v>
      </c>
      <c r="H3174" s="9" t="s">
        <v>136</v>
      </c>
      <c r="I3174" s="9" t="s">
        <v>145</v>
      </c>
      <c r="J3174" s="9">
        <f>Data[[#This Row],[Miqdar]]*Data[[#This Row],[Qiymət]]</f>
        <v>191.39999999999998</v>
      </c>
      <c r="K3174" s="9">
        <f>Data[[#This Row],[Məbləğ]]-Data[[#This Row],[Maya]]*Data[[#This Row],[Miqdar]]</f>
        <v>38.28</v>
      </c>
      <c r="O3174"/>
      <c r="P3174"/>
    </row>
    <row r="3175" spans="1:16" x14ac:dyDescent="0.35">
      <c r="A3175" s="15">
        <v>44323.822900000298</v>
      </c>
      <c r="B3175" s="9">
        <v>62</v>
      </c>
      <c r="C3175" s="9" t="s">
        <v>42</v>
      </c>
      <c r="D3175" s="9" t="s">
        <v>121</v>
      </c>
      <c r="E3175" s="9" t="s">
        <v>139</v>
      </c>
      <c r="F3175" s="9">
        <v>1.5</v>
      </c>
      <c r="G3175" s="9">
        <v>0.75</v>
      </c>
      <c r="H3175" s="9" t="s">
        <v>140</v>
      </c>
      <c r="I3175" s="9" t="s">
        <v>183</v>
      </c>
      <c r="J3175" s="9">
        <f>Data[[#This Row],[Miqdar]]*Data[[#This Row],[Qiymət]]</f>
        <v>93</v>
      </c>
      <c r="K3175" s="9">
        <f>Data[[#This Row],[Məbləğ]]-Data[[#This Row],[Maya]]*Data[[#This Row],[Miqdar]]</f>
        <v>46.5</v>
      </c>
      <c r="O3175"/>
      <c r="P3175"/>
    </row>
    <row r="3176" spans="1:16" x14ac:dyDescent="0.35">
      <c r="A3176" s="15">
        <v>44323.867400000301</v>
      </c>
      <c r="B3176" s="9">
        <v>74</v>
      </c>
      <c r="C3176" s="9" t="s">
        <v>156</v>
      </c>
      <c r="D3176" s="9" t="s">
        <v>124</v>
      </c>
      <c r="E3176" s="9" t="s">
        <v>139</v>
      </c>
      <c r="F3176" s="9">
        <v>1.5</v>
      </c>
      <c r="G3176" s="9">
        <v>0.75</v>
      </c>
      <c r="H3176" s="9" t="s">
        <v>140</v>
      </c>
      <c r="I3176" s="9" t="s">
        <v>168</v>
      </c>
      <c r="J3176" s="9">
        <f>Data[[#This Row],[Miqdar]]*Data[[#This Row],[Qiymət]]</f>
        <v>111</v>
      </c>
      <c r="K3176" s="9">
        <f>Data[[#This Row],[Məbləğ]]-Data[[#This Row],[Maya]]*Data[[#This Row],[Miqdar]]</f>
        <v>55.5</v>
      </c>
      <c r="O3176"/>
      <c r="P3176"/>
    </row>
    <row r="3177" spans="1:16" x14ac:dyDescent="0.35">
      <c r="A3177" s="15">
        <v>44323.911700000303</v>
      </c>
      <c r="B3177" s="9">
        <v>77</v>
      </c>
      <c r="C3177" s="9" t="s">
        <v>156</v>
      </c>
      <c r="D3177" s="9" t="s">
        <v>124</v>
      </c>
      <c r="E3177" s="9" t="s">
        <v>139</v>
      </c>
      <c r="F3177" s="9">
        <v>1.5</v>
      </c>
      <c r="G3177" s="9">
        <v>0.75</v>
      </c>
      <c r="H3177" s="9" t="s">
        <v>140</v>
      </c>
      <c r="I3177" s="9" t="s">
        <v>168</v>
      </c>
      <c r="J3177" s="9">
        <f>Data[[#This Row],[Miqdar]]*Data[[#This Row],[Qiymət]]</f>
        <v>115.5</v>
      </c>
      <c r="K3177" s="9">
        <f>Data[[#This Row],[Məbləğ]]-Data[[#This Row],[Maya]]*Data[[#This Row],[Miqdar]]</f>
        <v>57.75</v>
      </c>
      <c r="O3177"/>
      <c r="P3177"/>
    </row>
    <row r="3178" spans="1:16" x14ac:dyDescent="0.35">
      <c r="A3178" s="15">
        <v>44323.955400000305</v>
      </c>
      <c r="B3178" s="9">
        <v>83</v>
      </c>
      <c r="C3178" s="9" t="s">
        <v>148</v>
      </c>
      <c r="D3178" s="9" t="s">
        <v>149</v>
      </c>
      <c r="E3178" s="9" t="s">
        <v>186</v>
      </c>
      <c r="F3178" s="9">
        <v>1.4</v>
      </c>
      <c r="G3178" s="9">
        <v>0.97999999999999987</v>
      </c>
      <c r="H3178" s="9" t="s">
        <v>140</v>
      </c>
      <c r="I3178" s="9" t="s">
        <v>192</v>
      </c>
      <c r="J3178" s="9">
        <f>Data[[#This Row],[Miqdar]]*Data[[#This Row],[Qiymət]]</f>
        <v>116.19999999999999</v>
      </c>
      <c r="K3178" s="9">
        <f>Data[[#This Row],[Məbləğ]]-Data[[#This Row],[Maya]]*Data[[#This Row],[Miqdar]]</f>
        <v>34.86</v>
      </c>
      <c r="O3178"/>
      <c r="P3178"/>
    </row>
    <row r="3179" spans="1:16" x14ac:dyDescent="0.35">
      <c r="A3179" s="15">
        <v>44323.996400000302</v>
      </c>
      <c r="B3179" s="9">
        <v>70</v>
      </c>
      <c r="C3179" s="9" t="s">
        <v>187</v>
      </c>
      <c r="D3179" s="9" t="s">
        <v>124</v>
      </c>
      <c r="E3179" s="9" t="s">
        <v>186</v>
      </c>
      <c r="F3179" s="9">
        <v>1.4</v>
      </c>
      <c r="G3179" s="9">
        <v>0.97999999999999987</v>
      </c>
      <c r="H3179" s="9" t="s">
        <v>140</v>
      </c>
      <c r="I3179" s="9" t="s">
        <v>157</v>
      </c>
      <c r="J3179" s="9">
        <f>Data[[#This Row],[Miqdar]]*Data[[#This Row],[Qiymət]]</f>
        <v>98</v>
      </c>
      <c r="K3179" s="9">
        <f>Data[[#This Row],[Məbləğ]]-Data[[#This Row],[Maya]]*Data[[#This Row],[Miqdar]]</f>
        <v>29.400000000000006</v>
      </c>
      <c r="O3179"/>
      <c r="P3179"/>
    </row>
    <row r="3180" spans="1:16" x14ac:dyDescent="0.35">
      <c r="A3180" s="15">
        <v>44324.041100000301</v>
      </c>
      <c r="B3180" s="9">
        <v>75</v>
      </c>
      <c r="C3180" s="9" t="s">
        <v>28</v>
      </c>
      <c r="D3180" s="9" t="s">
        <v>143</v>
      </c>
      <c r="E3180" s="9" t="s">
        <v>135</v>
      </c>
      <c r="F3180" s="9">
        <v>2.5</v>
      </c>
      <c r="G3180" s="9">
        <v>1.25</v>
      </c>
      <c r="H3180" s="9" t="s">
        <v>136</v>
      </c>
      <c r="I3180" s="9" t="s">
        <v>145</v>
      </c>
      <c r="J3180" s="9">
        <f>Data[[#This Row],[Miqdar]]*Data[[#This Row],[Qiymət]]</f>
        <v>187.5</v>
      </c>
      <c r="K3180" s="9">
        <f>Data[[#This Row],[Məbləğ]]-Data[[#This Row],[Maya]]*Data[[#This Row],[Miqdar]]</f>
        <v>93.75</v>
      </c>
      <c r="O3180"/>
      <c r="P3180"/>
    </row>
    <row r="3181" spans="1:16" x14ac:dyDescent="0.35">
      <c r="A3181" s="15">
        <v>44324.0829000003</v>
      </c>
      <c r="B3181" s="9">
        <v>67</v>
      </c>
      <c r="C3181" s="9" t="s">
        <v>160</v>
      </c>
      <c r="D3181" s="9" t="s">
        <v>143</v>
      </c>
      <c r="E3181" s="9" t="s">
        <v>135</v>
      </c>
      <c r="F3181" s="9">
        <v>2.5</v>
      </c>
      <c r="G3181" s="9">
        <v>1.25</v>
      </c>
      <c r="H3181" s="9" t="s">
        <v>136</v>
      </c>
      <c r="I3181" s="9" t="s">
        <v>166</v>
      </c>
      <c r="J3181" s="9">
        <f>Data[[#This Row],[Miqdar]]*Data[[#This Row],[Qiymət]]</f>
        <v>167.5</v>
      </c>
      <c r="K3181" s="9">
        <f>Data[[#This Row],[Məbləğ]]-Data[[#This Row],[Maya]]*Data[[#This Row],[Miqdar]]</f>
        <v>83.75</v>
      </c>
      <c r="O3181"/>
      <c r="P3181"/>
    </row>
    <row r="3182" spans="1:16" x14ac:dyDescent="0.35">
      <c r="A3182" s="15">
        <v>44324.126500000297</v>
      </c>
      <c r="B3182" s="9">
        <v>96</v>
      </c>
      <c r="C3182" s="9" t="s">
        <v>20</v>
      </c>
      <c r="D3182" s="9" t="s">
        <v>121</v>
      </c>
      <c r="E3182" s="9" t="s">
        <v>195</v>
      </c>
      <c r="F3182" s="9">
        <v>2</v>
      </c>
      <c r="G3182" s="9">
        <v>1.6</v>
      </c>
      <c r="H3182" s="9" t="s">
        <v>136</v>
      </c>
      <c r="I3182" s="9" t="s">
        <v>196</v>
      </c>
      <c r="J3182" s="9">
        <f>Data[[#This Row],[Miqdar]]*Data[[#This Row],[Qiymət]]</f>
        <v>192</v>
      </c>
      <c r="K3182" s="9">
        <f>Data[[#This Row],[Məbləğ]]-Data[[#This Row],[Maya]]*Data[[#This Row],[Miqdar]]</f>
        <v>38.399999999999977</v>
      </c>
      <c r="O3182"/>
      <c r="P3182"/>
    </row>
    <row r="3183" spans="1:16" x14ac:dyDescent="0.35">
      <c r="A3183" s="15">
        <v>44324.168900000295</v>
      </c>
      <c r="B3183" s="9">
        <v>81</v>
      </c>
      <c r="C3183" s="9" t="s">
        <v>148</v>
      </c>
      <c r="D3183" s="9" t="s">
        <v>149</v>
      </c>
      <c r="E3183" s="9" t="s">
        <v>195</v>
      </c>
      <c r="F3183" s="9">
        <v>2</v>
      </c>
      <c r="G3183" s="9">
        <v>1.6</v>
      </c>
      <c r="H3183" s="9" t="s">
        <v>136</v>
      </c>
      <c r="I3183" s="9" t="s">
        <v>199</v>
      </c>
      <c r="J3183" s="9">
        <f>Data[[#This Row],[Miqdar]]*Data[[#This Row],[Qiymət]]</f>
        <v>162</v>
      </c>
      <c r="K3183" s="9">
        <f>Data[[#This Row],[Məbləğ]]-Data[[#This Row],[Maya]]*Data[[#This Row],[Miqdar]]</f>
        <v>32.400000000000006</v>
      </c>
      <c r="O3183"/>
      <c r="P3183"/>
    </row>
    <row r="3184" spans="1:16" x14ac:dyDescent="0.35">
      <c r="A3184" s="15">
        <v>44324.208400000294</v>
      </c>
      <c r="B3184" s="9">
        <v>93</v>
      </c>
      <c r="C3184" s="9" t="s">
        <v>191</v>
      </c>
      <c r="D3184" s="9" t="s">
        <v>149</v>
      </c>
      <c r="E3184" s="9" t="s">
        <v>195</v>
      </c>
      <c r="F3184" s="9">
        <v>2</v>
      </c>
      <c r="G3184" s="9">
        <v>1.6</v>
      </c>
      <c r="H3184" s="9" t="s">
        <v>136</v>
      </c>
      <c r="I3184" s="9" t="s">
        <v>192</v>
      </c>
      <c r="J3184" s="9">
        <f>Data[[#This Row],[Miqdar]]*Data[[#This Row],[Qiymət]]</f>
        <v>186</v>
      </c>
      <c r="K3184" s="9">
        <f>Data[[#This Row],[Məbləğ]]-Data[[#This Row],[Maya]]*Data[[#This Row],[Miqdar]]</f>
        <v>37.199999999999989</v>
      </c>
      <c r="O3184"/>
      <c r="P3184"/>
    </row>
    <row r="3185" spans="1:16" x14ac:dyDescent="0.35">
      <c r="A3185" s="15">
        <v>44324.249900000294</v>
      </c>
      <c r="B3185" s="9">
        <v>76</v>
      </c>
      <c r="C3185" s="9" t="s">
        <v>16</v>
      </c>
      <c r="D3185" s="9" t="s">
        <v>143</v>
      </c>
      <c r="E3185" s="9" t="s">
        <v>164</v>
      </c>
      <c r="F3185" s="9">
        <v>6.6</v>
      </c>
      <c r="G3185" s="9">
        <v>5.2799999999999994</v>
      </c>
      <c r="H3185" s="9" t="s">
        <v>154</v>
      </c>
      <c r="I3185" s="9" t="s">
        <v>145</v>
      </c>
      <c r="J3185" s="9">
        <f>Data[[#This Row],[Miqdar]]*Data[[#This Row],[Qiymət]]</f>
        <v>501.59999999999997</v>
      </c>
      <c r="K3185" s="9">
        <f>Data[[#This Row],[Məbləğ]]-Data[[#This Row],[Maya]]*Data[[#This Row],[Miqdar]]</f>
        <v>100.32</v>
      </c>
      <c r="O3185"/>
      <c r="P3185"/>
    </row>
    <row r="3186" spans="1:16" x14ac:dyDescent="0.35">
      <c r="A3186" s="15">
        <v>44324.28920000029</v>
      </c>
      <c r="B3186" s="9">
        <v>66</v>
      </c>
      <c r="C3186" s="9" t="s">
        <v>167</v>
      </c>
      <c r="D3186" s="9" t="s">
        <v>149</v>
      </c>
      <c r="E3186" s="9" t="s">
        <v>144</v>
      </c>
      <c r="F3186" s="9">
        <v>1.4</v>
      </c>
      <c r="G3186" s="9">
        <v>0.97999999999999987</v>
      </c>
      <c r="H3186" s="9" t="s">
        <v>140</v>
      </c>
      <c r="I3186" s="9" t="s">
        <v>192</v>
      </c>
      <c r="J3186" s="9">
        <f>Data[[#This Row],[Miqdar]]*Data[[#This Row],[Qiymət]]</f>
        <v>92.399999999999991</v>
      </c>
      <c r="K3186" s="9">
        <f>Data[[#This Row],[Məbləğ]]-Data[[#This Row],[Maya]]*Data[[#This Row],[Miqdar]]</f>
        <v>27.72</v>
      </c>
      <c r="O3186"/>
      <c r="P3186"/>
    </row>
    <row r="3187" spans="1:16" x14ac:dyDescent="0.35">
      <c r="A3187" s="15">
        <v>44324.331500000291</v>
      </c>
      <c r="B3187" s="9">
        <v>77</v>
      </c>
      <c r="C3187" s="9" t="s">
        <v>28</v>
      </c>
      <c r="D3187" s="9" t="s">
        <v>143</v>
      </c>
      <c r="E3187" s="9" t="s">
        <v>144</v>
      </c>
      <c r="F3187" s="9">
        <v>1.4</v>
      </c>
      <c r="G3187" s="9">
        <v>0.97999999999999987</v>
      </c>
      <c r="H3187" s="9" t="s">
        <v>140</v>
      </c>
      <c r="I3187" s="9" t="s">
        <v>201</v>
      </c>
      <c r="J3187" s="9">
        <f>Data[[#This Row],[Miqdar]]*Data[[#This Row],[Qiymət]]</f>
        <v>107.8</v>
      </c>
      <c r="K3187" s="9">
        <f>Data[[#This Row],[Məbləğ]]-Data[[#This Row],[Maya]]*Data[[#This Row],[Miqdar]]</f>
        <v>32.340000000000003</v>
      </c>
      <c r="O3187"/>
      <c r="P3187"/>
    </row>
    <row r="3188" spans="1:16" x14ac:dyDescent="0.35">
      <c r="A3188" s="15">
        <v>44324.374500000289</v>
      </c>
      <c r="B3188" s="9">
        <v>79</v>
      </c>
      <c r="C3188" s="9" t="s">
        <v>148</v>
      </c>
      <c r="D3188" s="9" t="s">
        <v>149</v>
      </c>
      <c r="E3188" s="9" t="s">
        <v>162</v>
      </c>
      <c r="F3188" s="9">
        <v>3.2</v>
      </c>
      <c r="G3188" s="9">
        <v>1.6</v>
      </c>
      <c r="H3188" s="9" t="s">
        <v>136</v>
      </c>
      <c r="I3188" s="9" t="s">
        <v>168</v>
      </c>
      <c r="J3188" s="9">
        <f>Data[[#This Row],[Miqdar]]*Data[[#This Row],[Qiymət]]</f>
        <v>252.8</v>
      </c>
      <c r="K3188" s="9">
        <f>Data[[#This Row],[Məbləğ]]-Data[[#This Row],[Maya]]*Data[[#This Row],[Miqdar]]</f>
        <v>126.4</v>
      </c>
      <c r="O3188"/>
      <c r="P3188"/>
    </row>
    <row r="3189" spans="1:16" x14ac:dyDescent="0.35">
      <c r="A3189" s="15">
        <v>44324.409800000292</v>
      </c>
      <c r="B3189" s="9">
        <v>68</v>
      </c>
      <c r="C3189" s="9" t="s">
        <v>148</v>
      </c>
      <c r="D3189" s="9" t="s">
        <v>149</v>
      </c>
      <c r="E3189" s="9" t="s">
        <v>162</v>
      </c>
      <c r="F3189" s="9">
        <v>3.2</v>
      </c>
      <c r="G3189" s="9">
        <v>1.6</v>
      </c>
      <c r="H3189" s="9" t="s">
        <v>136</v>
      </c>
      <c r="I3189" s="9" t="s">
        <v>168</v>
      </c>
      <c r="J3189" s="9">
        <f>Data[[#This Row],[Miqdar]]*Data[[#This Row],[Qiymət]]</f>
        <v>217.60000000000002</v>
      </c>
      <c r="K3189" s="9">
        <f>Data[[#This Row],[Məbləğ]]-Data[[#This Row],[Maya]]*Data[[#This Row],[Miqdar]]</f>
        <v>108.80000000000001</v>
      </c>
      <c r="O3189"/>
      <c r="P3189"/>
    </row>
    <row r="3190" spans="1:16" x14ac:dyDescent="0.35">
      <c r="A3190" s="15">
        <v>44324.449700000296</v>
      </c>
      <c r="B3190" s="9">
        <v>95</v>
      </c>
      <c r="C3190" s="9" t="s">
        <v>28</v>
      </c>
      <c r="D3190" s="9" t="s">
        <v>143</v>
      </c>
      <c r="E3190" s="9" t="s">
        <v>169</v>
      </c>
      <c r="F3190" s="9">
        <v>2.5</v>
      </c>
      <c r="G3190" s="9">
        <v>1.25</v>
      </c>
      <c r="H3190" s="9" t="s">
        <v>136</v>
      </c>
      <c r="I3190" s="9" t="s">
        <v>155</v>
      </c>
      <c r="J3190" s="9">
        <f>Data[[#This Row],[Miqdar]]*Data[[#This Row],[Qiymət]]</f>
        <v>237.5</v>
      </c>
      <c r="K3190" s="9">
        <f>Data[[#This Row],[Məbləğ]]-Data[[#This Row],[Maya]]*Data[[#This Row],[Miqdar]]</f>
        <v>118.75</v>
      </c>
      <c r="O3190"/>
      <c r="P3190"/>
    </row>
    <row r="3191" spans="1:16" x14ac:dyDescent="0.35">
      <c r="A3191" s="15">
        <v>44324.492200000299</v>
      </c>
      <c r="B3191" s="9">
        <v>60</v>
      </c>
      <c r="C3191" s="9" t="s">
        <v>20</v>
      </c>
      <c r="D3191" s="9" t="s">
        <v>121</v>
      </c>
      <c r="E3191" s="9" t="s">
        <v>188</v>
      </c>
      <c r="F3191" s="9">
        <v>2.4</v>
      </c>
      <c r="G3191" s="9">
        <v>1.6800000000000002</v>
      </c>
      <c r="H3191" s="9" t="s">
        <v>154</v>
      </c>
      <c r="I3191" s="9" t="s">
        <v>165</v>
      </c>
      <c r="J3191" s="9">
        <f>Data[[#This Row],[Miqdar]]*Data[[#This Row],[Qiymət]]</f>
        <v>144</v>
      </c>
      <c r="K3191" s="9">
        <f>Data[[#This Row],[Məbləğ]]-Data[[#This Row],[Maya]]*Data[[#This Row],[Miqdar]]</f>
        <v>43.199999999999989</v>
      </c>
      <c r="O3191"/>
      <c r="P3191"/>
    </row>
    <row r="3192" spans="1:16" x14ac:dyDescent="0.35">
      <c r="A3192" s="15">
        <v>44324.5345000003</v>
      </c>
      <c r="B3192" s="9">
        <v>66</v>
      </c>
      <c r="C3192" s="9" t="s">
        <v>138</v>
      </c>
      <c r="D3192" s="9" t="s">
        <v>123</v>
      </c>
      <c r="E3192" s="9" t="s">
        <v>181</v>
      </c>
      <c r="F3192" s="9">
        <v>0.9</v>
      </c>
      <c r="G3192" s="9">
        <v>0.63</v>
      </c>
      <c r="H3192" s="9" t="s">
        <v>140</v>
      </c>
      <c r="I3192" s="9" t="s">
        <v>137</v>
      </c>
      <c r="J3192" s="9">
        <f>Data[[#This Row],[Miqdar]]*Data[[#This Row],[Qiymət]]</f>
        <v>59.4</v>
      </c>
      <c r="K3192" s="9">
        <f>Data[[#This Row],[Məbləğ]]-Data[[#This Row],[Maya]]*Data[[#This Row],[Miqdar]]</f>
        <v>17.82</v>
      </c>
      <c r="O3192"/>
      <c r="P3192"/>
    </row>
    <row r="3193" spans="1:16" x14ac:dyDescent="0.35">
      <c r="A3193" s="15">
        <v>44324.576300000299</v>
      </c>
      <c r="B3193" s="9">
        <v>79</v>
      </c>
      <c r="C3193" s="9" t="s">
        <v>36</v>
      </c>
      <c r="D3193" s="9" t="s">
        <v>123</v>
      </c>
      <c r="E3193" s="9" t="s">
        <v>159</v>
      </c>
      <c r="F3193" s="9">
        <v>1.5</v>
      </c>
      <c r="G3193" s="9">
        <v>0.9</v>
      </c>
      <c r="H3193" s="9" t="s">
        <v>154</v>
      </c>
      <c r="I3193" s="9" t="s">
        <v>177</v>
      </c>
      <c r="J3193" s="9">
        <f>Data[[#This Row],[Miqdar]]*Data[[#This Row],[Qiymət]]</f>
        <v>118.5</v>
      </c>
      <c r="K3193" s="9">
        <f>Data[[#This Row],[Məbləğ]]-Data[[#This Row],[Maya]]*Data[[#This Row],[Miqdar]]</f>
        <v>47.399999999999991</v>
      </c>
      <c r="O3193"/>
      <c r="P3193"/>
    </row>
    <row r="3194" spans="1:16" x14ac:dyDescent="0.35">
      <c r="A3194" s="15">
        <v>44324.611800000297</v>
      </c>
      <c r="B3194" s="9">
        <v>71</v>
      </c>
      <c r="C3194" s="9" t="s">
        <v>200</v>
      </c>
      <c r="D3194" s="9" t="s">
        <v>122</v>
      </c>
      <c r="E3194" s="9" t="s">
        <v>171</v>
      </c>
      <c r="F3194" s="9">
        <v>2.8</v>
      </c>
      <c r="G3194" s="9">
        <v>1.6799999999999997</v>
      </c>
      <c r="H3194" s="9" t="s">
        <v>136</v>
      </c>
      <c r="I3194" s="9" t="s">
        <v>197</v>
      </c>
      <c r="J3194" s="9">
        <f>Data[[#This Row],[Miqdar]]*Data[[#This Row],[Qiymət]]</f>
        <v>198.79999999999998</v>
      </c>
      <c r="K3194" s="9">
        <f>Data[[#This Row],[Məbləğ]]-Data[[#This Row],[Maya]]*Data[[#This Row],[Miqdar]]</f>
        <v>79.52000000000001</v>
      </c>
      <c r="O3194"/>
      <c r="P3194"/>
    </row>
    <row r="3195" spans="1:16" x14ac:dyDescent="0.35">
      <c r="A3195" s="15">
        <v>44324.653400000294</v>
      </c>
      <c r="B3195" s="9">
        <v>74</v>
      </c>
      <c r="C3195" s="9" t="s">
        <v>8</v>
      </c>
      <c r="D3195" s="9" t="s">
        <v>122</v>
      </c>
      <c r="E3195" s="9" t="s">
        <v>164</v>
      </c>
      <c r="F3195" s="9">
        <v>6.6</v>
      </c>
      <c r="G3195" s="9">
        <v>5.2799999999999994</v>
      </c>
      <c r="H3195" s="9" t="s">
        <v>154</v>
      </c>
      <c r="I3195" s="9" t="s">
        <v>180</v>
      </c>
      <c r="J3195" s="9">
        <f>Data[[#This Row],[Miqdar]]*Data[[#This Row],[Qiymət]]</f>
        <v>488.4</v>
      </c>
      <c r="K3195" s="9">
        <f>Data[[#This Row],[Məbləğ]]-Data[[#This Row],[Maya]]*Data[[#This Row],[Miqdar]]</f>
        <v>97.68</v>
      </c>
      <c r="O3195"/>
      <c r="P3195"/>
    </row>
    <row r="3196" spans="1:16" x14ac:dyDescent="0.35">
      <c r="A3196" s="15">
        <v>44324.694600000294</v>
      </c>
      <c r="B3196" s="9">
        <v>76</v>
      </c>
      <c r="C3196" s="9" t="s">
        <v>25</v>
      </c>
      <c r="D3196" s="9" t="s">
        <v>122</v>
      </c>
      <c r="E3196" s="9" t="s">
        <v>164</v>
      </c>
      <c r="F3196" s="9">
        <v>6.6</v>
      </c>
      <c r="G3196" s="9">
        <v>5.2799999999999994</v>
      </c>
      <c r="H3196" s="9" t="s">
        <v>154</v>
      </c>
      <c r="I3196" s="9" t="s">
        <v>180</v>
      </c>
      <c r="J3196" s="9">
        <f>Data[[#This Row],[Miqdar]]*Data[[#This Row],[Qiymət]]</f>
        <v>501.59999999999997</v>
      </c>
      <c r="K3196" s="9">
        <f>Data[[#This Row],[Məbləğ]]-Data[[#This Row],[Maya]]*Data[[#This Row],[Miqdar]]</f>
        <v>100.32</v>
      </c>
      <c r="O3196"/>
      <c r="P3196"/>
    </row>
    <row r="3197" spans="1:16" x14ac:dyDescent="0.35">
      <c r="A3197" s="15">
        <v>44324.731800000292</v>
      </c>
      <c r="B3197" s="9">
        <v>68</v>
      </c>
      <c r="C3197" s="9" t="s">
        <v>11</v>
      </c>
      <c r="D3197" s="9" t="s">
        <v>122</v>
      </c>
      <c r="E3197" s="9" t="s">
        <v>182</v>
      </c>
      <c r="F3197" s="9">
        <v>3.4</v>
      </c>
      <c r="G3197" s="9">
        <v>2.38</v>
      </c>
      <c r="H3197" s="9" t="s">
        <v>136</v>
      </c>
      <c r="I3197" s="9" t="s">
        <v>194</v>
      </c>
      <c r="J3197" s="9">
        <f>Data[[#This Row],[Miqdar]]*Data[[#This Row],[Qiymət]]</f>
        <v>231.2</v>
      </c>
      <c r="K3197" s="9">
        <f>Data[[#This Row],[Məbləğ]]-Data[[#This Row],[Maya]]*Data[[#This Row],[Miqdar]]</f>
        <v>69.359999999999985</v>
      </c>
      <c r="O3197"/>
      <c r="P3197"/>
    </row>
    <row r="3198" spans="1:16" x14ac:dyDescent="0.35">
      <c r="A3198" s="15">
        <v>44324.767500000293</v>
      </c>
      <c r="B3198" s="9">
        <v>70</v>
      </c>
      <c r="C3198" s="9" t="s">
        <v>11</v>
      </c>
      <c r="D3198" s="9" t="s">
        <v>122</v>
      </c>
      <c r="E3198" s="9" t="s">
        <v>184</v>
      </c>
      <c r="F3198" s="9">
        <v>1.8</v>
      </c>
      <c r="G3198" s="9">
        <v>1.08</v>
      </c>
      <c r="H3198" s="9" t="s">
        <v>154</v>
      </c>
      <c r="I3198" s="9" t="s">
        <v>194</v>
      </c>
      <c r="J3198" s="9">
        <f>Data[[#This Row],[Miqdar]]*Data[[#This Row],[Qiymət]]</f>
        <v>126</v>
      </c>
      <c r="K3198" s="9">
        <f>Data[[#This Row],[Məbləğ]]-Data[[#This Row],[Maya]]*Data[[#This Row],[Miqdar]]</f>
        <v>50.399999999999991</v>
      </c>
      <c r="O3198"/>
      <c r="P3198"/>
    </row>
    <row r="3199" spans="1:16" x14ac:dyDescent="0.35">
      <c r="A3199" s="15">
        <v>44324.809600000292</v>
      </c>
      <c r="B3199" s="9">
        <v>80</v>
      </c>
      <c r="C3199" s="9" t="s">
        <v>138</v>
      </c>
      <c r="D3199" s="9" t="s">
        <v>123</v>
      </c>
      <c r="E3199" s="9" t="s">
        <v>169</v>
      </c>
      <c r="F3199" s="9">
        <v>2.5</v>
      </c>
      <c r="G3199" s="9">
        <v>1.25</v>
      </c>
      <c r="H3199" s="9" t="s">
        <v>136</v>
      </c>
      <c r="I3199" s="9" t="s">
        <v>179</v>
      </c>
      <c r="J3199" s="9">
        <f>Data[[#This Row],[Miqdar]]*Data[[#This Row],[Qiymət]]</f>
        <v>200</v>
      </c>
      <c r="K3199" s="9">
        <f>Data[[#This Row],[Məbləğ]]-Data[[#This Row],[Maya]]*Data[[#This Row],[Miqdar]]</f>
        <v>100</v>
      </c>
      <c r="O3199"/>
      <c r="P3199"/>
    </row>
    <row r="3200" spans="1:16" x14ac:dyDescent="0.35">
      <c r="A3200" s="15">
        <v>44324.84940000029</v>
      </c>
      <c r="B3200" s="9">
        <v>76</v>
      </c>
      <c r="C3200" s="9" t="s">
        <v>6</v>
      </c>
      <c r="D3200" s="9" t="s">
        <v>121</v>
      </c>
      <c r="E3200" s="9" t="s">
        <v>158</v>
      </c>
      <c r="F3200" s="9">
        <v>3.9</v>
      </c>
      <c r="G3200" s="9">
        <v>1.95</v>
      </c>
      <c r="H3200" s="9" t="s">
        <v>154</v>
      </c>
      <c r="I3200" s="9" t="s">
        <v>147</v>
      </c>
      <c r="J3200" s="9">
        <f>Data[[#This Row],[Miqdar]]*Data[[#This Row],[Qiymət]]</f>
        <v>296.39999999999998</v>
      </c>
      <c r="K3200" s="9">
        <f>Data[[#This Row],[Məbləğ]]-Data[[#This Row],[Maya]]*Data[[#This Row],[Miqdar]]</f>
        <v>148.19999999999999</v>
      </c>
      <c r="O3200"/>
      <c r="P3200"/>
    </row>
    <row r="3201" spans="1:16" x14ac:dyDescent="0.35">
      <c r="A3201" s="15">
        <v>44324.892800000292</v>
      </c>
      <c r="B3201" s="9">
        <v>75</v>
      </c>
      <c r="C3201" s="9" t="s">
        <v>42</v>
      </c>
      <c r="D3201" s="9" t="s">
        <v>121</v>
      </c>
      <c r="E3201" s="9" t="s">
        <v>178</v>
      </c>
      <c r="F3201" s="9">
        <v>2.2000000000000002</v>
      </c>
      <c r="G3201" s="9">
        <v>1.5400000000000003</v>
      </c>
      <c r="H3201" s="9" t="s">
        <v>140</v>
      </c>
      <c r="I3201" s="9" t="s">
        <v>147</v>
      </c>
      <c r="J3201" s="9">
        <f>Data[[#This Row],[Miqdar]]*Data[[#This Row],[Qiymət]]</f>
        <v>165</v>
      </c>
      <c r="K3201" s="9">
        <f>Data[[#This Row],[Məbləğ]]-Data[[#This Row],[Maya]]*Data[[#This Row],[Miqdar]]</f>
        <v>49.499999999999986</v>
      </c>
      <c r="O3201"/>
      <c r="P3201"/>
    </row>
    <row r="3202" spans="1:16" x14ac:dyDescent="0.35">
      <c r="A3202" s="15">
        <v>44324.937700000293</v>
      </c>
      <c r="B3202" s="9">
        <v>70</v>
      </c>
      <c r="C3202" s="9" t="s">
        <v>187</v>
      </c>
      <c r="D3202" s="9" t="s">
        <v>124</v>
      </c>
      <c r="E3202" s="9" t="s">
        <v>164</v>
      </c>
      <c r="F3202" s="9">
        <v>6.6</v>
      </c>
      <c r="G3202" s="9">
        <v>5.2799999999999994</v>
      </c>
      <c r="H3202" s="9" t="s">
        <v>154</v>
      </c>
      <c r="I3202" s="9" t="s">
        <v>192</v>
      </c>
      <c r="J3202" s="9">
        <f>Data[[#This Row],[Miqdar]]*Data[[#This Row],[Qiymət]]</f>
        <v>462</v>
      </c>
      <c r="K3202" s="9">
        <f>Data[[#This Row],[Məbləğ]]-Data[[#This Row],[Maya]]*Data[[#This Row],[Miqdar]]</f>
        <v>92.400000000000034</v>
      </c>
      <c r="O3202"/>
      <c r="P3202"/>
    </row>
    <row r="3203" spans="1:16" x14ac:dyDescent="0.35">
      <c r="A3203" s="15">
        <v>44324.981400000295</v>
      </c>
      <c r="B3203" s="9">
        <v>72</v>
      </c>
      <c r="C3203" s="9" t="s">
        <v>175</v>
      </c>
      <c r="D3203" s="9" t="s">
        <v>123</v>
      </c>
      <c r="E3203" s="9" t="s">
        <v>164</v>
      </c>
      <c r="F3203" s="9">
        <v>6.6</v>
      </c>
      <c r="G3203" s="9">
        <v>5.2799999999999994</v>
      </c>
      <c r="H3203" s="9" t="s">
        <v>154</v>
      </c>
      <c r="I3203" s="9" t="s">
        <v>179</v>
      </c>
      <c r="J3203" s="9">
        <f>Data[[#This Row],[Miqdar]]*Data[[#This Row],[Qiymət]]</f>
        <v>475.2</v>
      </c>
      <c r="K3203" s="9">
        <f>Data[[#This Row],[Məbləğ]]-Data[[#This Row],[Maya]]*Data[[#This Row],[Miqdar]]</f>
        <v>95.04000000000002</v>
      </c>
      <c r="O3203"/>
      <c r="P3203"/>
    </row>
    <row r="3204" spans="1:16" x14ac:dyDescent="0.35">
      <c r="A3204" s="15">
        <v>44325.025700000297</v>
      </c>
      <c r="B3204" s="9">
        <v>78</v>
      </c>
      <c r="C3204" s="9" t="s">
        <v>160</v>
      </c>
      <c r="D3204" s="9" t="s">
        <v>143</v>
      </c>
      <c r="E3204" s="9" t="s">
        <v>164</v>
      </c>
      <c r="F3204" s="9">
        <v>6.6</v>
      </c>
      <c r="G3204" s="9">
        <v>5.2799999999999994</v>
      </c>
      <c r="H3204" s="9" t="s">
        <v>154</v>
      </c>
      <c r="I3204" s="9" t="s">
        <v>170</v>
      </c>
      <c r="J3204" s="9">
        <f>Data[[#This Row],[Miqdar]]*Data[[#This Row],[Qiymət]]</f>
        <v>514.79999999999995</v>
      </c>
      <c r="K3204" s="9">
        <f>Data[[#This Row],[Məbləğ]]-Data[[#This Row],[Maya]]*Data[[#This Row],[Miqdar]]</f>
        <v>102.95999999999998</v>
      </c>
      <c r="O3204"/>
      <c r="P3204"/>
    </row>
    <row r="3205" spans="1:16" x14ac:dyDescent="0.35">
      <c r="A3205" s="15">
        <v>44325.068900000297</v>
      </c>
      <c r="B3205" s="9">
        <v>87</v>
      </c>
      <c r="C3205" s="9" t="s">
        <v>3</v>
      </c>
      <c r="D3205" s="9" t="s">
        <v>143</v>
      </c>
      <c r="E3205" s="9" t="s">
        <v>195</v>
      </c>
      <c r="F3205" s="9">
        <v>2</v>
      </c>
      <c r="G3205" s="9">
        <v>1.6</v>
      </c>
      <c r="H3205" s="9" t="s">
        <v>136</v>
      </c>
      <c r="I3205" s="9" t="s">
        <v>161</v>
      </c>
      <c r="J3205" s="9">
        <f>Data[[#This Row],[Miqdar]]*Data[[#This Row],[Qiymət]]</f>
        <v>174</v>
      </c>
      <c r="K3205" s="9">
        <f>Data[[#This Row],[Məbləğ]]-Data[[#This Row],[Maya]]*Data[[#This Row],[Miqdar]]</f>
        <v>34.799999999999983</v>
      </c>
      <c r="O3205"/>
      <c r="P3205"/>
    </row>
    <row r="3206" spans="1:16" x14ac:dyDescent="0.35">
      <c r="A3206" s="15">
        <v>44325.112600000299</v>
      </c>
      <c r="B3206" s="9">
        <v>87</v>
      </c>
      <c r="C3206" s="9" t="s">
        <v>6</v>
      </c>
      <c r="D3206" s="9" t="s">
        <v>121</v>
      </c>
      <c r="E3206" s="9" t="s">
        <v>144</v>
      </c>
      <c r="F3206" s="9">
        <v>1.4</v>
      </c>
      <c r="G3206" s="9">
        <v>0.97999999999999987</v>
      </c>
      <c r="H3206" s="9" t="s">
        <v>140</v>
      </c>
      <c r="I3206" s="9" t="s">
        <v>193</v>
      </c>
      <c r="J3206" s="9">
        <f>Data[[#This Row],[Miqdar]]*Data[[#This Row],[Qiymət]]</f>
        <v>121.8</v>
      </c>
      <c r="K3206" s="9">
        <f>Data[[#This Row],[Məbləğ]]-Data[[#This Row],[Maya]]*Data[[#This Row],[Miqdar]]</f>
        <v>36.540000000000006</v>
      </c>
      <c r="O3206"/>
      <c r="P3206"/>
    </row>
    <row r="3207" spans="1:16" x14ac:dyDescent="0.35">
      <c r="A3207" s="15">
        <v>44325.151900000295</v>
      </c>
      <c r="B3207" s="9">
        <v>90</v>
      </c>
      <c r="C3207" s="9" t="s">
        <v>16</v>
      </c>
      <c r="D3207" s="9" t="s">
        <v>143</v>
      </c>
      <c r="E3207" s="9" t="s">
        <v>164</v>
      </c>
      <c r="F3207" s="9">
        <v>6.6</v>
      </c>
      <c r="G3207" s="9">
        <v>5.2799999999999994</v>
      </c>
      <c r="H3207" s="9" t="s">
        <v>154</v>
      </c>
      <c r="I3207" s="9" t="s">
        <v>145</v>
      </c>
      <c r="J3207" s="9">
        <f>Data[[#This Row],[Miqdar]]*Data[[#This Row],[Qiymət]]</f>
        <v>594</v>
      </c>
      <c r="K3207" s="9">
        <f>Data[[#This Row],[Məbləğ]]-Data[[#This Row],[Maya]]*Data[[#This Row],[Miqdar]]</f>
        <v>118.80000000000007</v>
      </c>
      <c r="O3207"/>
      <c r="P3207"/>
    </row>
    <row r="3208" spans="1:16" x14ac:dyDescent="0.35">
      <c r="A3208" s="15">
        <v>44325.187400000294</v>
      </c>
      <c r="B3208" s="9">
        <v>86</v>
      </c>
      <c r="C3208" s="9" t="s">
        <v>28</v>
      </c>
      <c r="D3208" s="9" t="s">
        <v>143</v>
      </c>
      <c r="E3208" s="9" t="s">
        <v>185</v>
      </c>
      <c r="F3208" s="9">
        <v>1.2</v>
      </c>
      <c r="G3208" s="9">
        <v>0.72</v>
      </c>
      <c r="H3208" s="9" t="s">
        <v>154</v>
      </c>
      <c r="I3208" s="9" t="s">
        <v>155</v>
      </c>
      <c r="J3208" s="9">
        <f>Data[[#This Row],[Miqdar]]*Data[[#This Row],[Qiymət]]</f>
        <v>103.2</v>
      </c>
      <c r="K3208" s="9">
        <f>Data[[#This Row],[Məbləğ]]-Data[[#This Row],[Maya]]*Data[[#This Row],[Miqdar]]</f>
        <v>41.280000000000008</v>
      </c>
      <c r="O3208"/>
      <c r="P3208"/>
    </row>
    <row r="3209" spans="1:16" x14ac:dyDescent="0.35">
      <c r="A3209" s="15">
        <v>44325.225000000297</v>
      </c>
      <c r="B3209" s="9">
        <v>87</v>
      </c>
      <c r="C3209" s="9" t="s">
        <v>36</v>
      </c>
      <c r="D3209" s="9" t="s">
        <v>123</v>
      </c>
      <c r="E3209" s="9" t="s">
        <v>164</v>
      </c>
      <c r="F3209" s="9">
        <v>6.6</v>
      </c>
      <c r="G3209" s="9">
        <v>5.2799999999999994</v>
      </c>
      <c r="H3209" s="9" t="s">
        <v>154</v>
      </c>
      <c r="I3209" s="9" t="s">
        <v>179</v>
      </c>
      <c r="J3209" s="9">
        <f>Data[[#This Row],[Miqdar]]*Data[[#This Row],[Qiymət]]</f>
        <v>574.19999999999993</v>
      </c>
      <c r="K3209" s="9">
        <f>Data[[#This Row],[Məbləğ]]-Data[[#This Row],[Maya]]*Data[[#This Row],[Miqdar]]</f>
        <v>114.83999999999997</v>
      </c>
      <c r="O3209"/>
      <c r="P3209"/>
    </row>
    <row r="3210" spans="1:16" x14ac:dyDescent="0.35">
      <c r="A3210" s="15">
        <v>44325.266000000294</v>
      </c>
      <c r="B3210" s="9">
        <v>76</v>
      </c>
      <c r="C3210" s="9" t="s">
        <v>156</v>
      </c>
      <c r="D3210" s="9" t="s">
        <v>124</v>
      </c>
      <c r="E3210" s="9" t="s">
        <v>162</v>
      </c>
      <c r="F3210" s="9">
        <v>3.2</v>
      </c>
      <c r="G3210" s="9">
        <v>1.6</v>
      </c>
      <c r="H3210" s="9" t="s">
        <v>136</v>
      </c>
      <c r="I3210" s="9" t="s">
        <v>199</v>
      </c>
      <c r="J3210" s="9">
        <f>Data[[#This Row],[Miqdar]]*Data[[#This Row],[Qiymət]]</f>
        <v>243.20000000000002</v>
      </c>
      <c r="K3210" s="9">
        <f>Data[[#This Row],[Məbləğ]]-Data[[#This Row],[Maya]]*Data[[#This Row],[Miqdar]]</f>
        <v>121.60000000000001</v>
      </c>
      <c r="O3210"/>
      <c r="P3210"/>
    </row>
    <row r="3211" spans="1:16" x14ac:dyDescent="0.35">
      <c r="A3211" s="15">
        <v>44325.305900000298</v>
      </c>
      <c r="B3211" s="9">
        <v>68</v>
      </c>
      <c r="C3211" s="9" t="s">
        <v>167</v>
      </c>
      <c r="D3211" s="9" t="s">
        <v>149</v>
      </c>
      <c r="E3211" s="9" t="s">
        <v>182</v>
      </c>
      <c r="F3211" s="9">
        <v>3.4</v>
      </c>
      <c r="G3211" s="9">
        <v>2.38</v>
      </c>
      <c r="H3211" s="9" t="s">
        <v>136</v>
      </c>
      <c r="I3211" s="9" t="s">
        <v>157</v>
      </c>
      <c r="J3211" s="9">
        <f>Data[[#This Row],[Miqdar]]*Data[[#This Row],[Qiymət]]</f>
        <v>231.2</v>
      </c>
      <c r="K3211" s="9">
        <f>Data[[#This Row],[Məbləğ]]-Data[[#This Row],[Maya]]*Data[[#This Row],[Miqdar]]</f>
        <v>69.359999999999985</v>
      </c>
      <c r="O3211"/>
      <c r="P3211"/>
    </row>
    <row r="3212" spans="1:16" x14ac:dyDescent="0.35">
      <c r="A3212" s="15">
        <v>44325.342200000297</v>
      </c>
      <c r="B3212" s="9">
        <v>68</v>
      </c>
      <c r="C3212" s="9" t="s">
        <v>142</v>
      </c>
      <c r="D3212" s="9" t="s">
        <v>143</v>
      </c>
      <c r="E3212" s="9" t="s">
        <v>182</v>
      </c>
      <c r="F3212" s="9">
        <v>3.4</v>
      </c>
      <c r="G3212" s="9">
        <v>2.38</v>
      </c>
      <c r="H3212" s="9" t="s">
        <v>136</v>
      </c>
      <c r="I3212" s="9" t="s">
        <v>166</v>
      </c>
      <c r="J3212" s="9">
        <f>Data[[#This Row],[Miqdar]]*Data[[#This Row],[Qiymət]]</f>
        <v>231.2</v>
      </c>
      <c r="K3212" s="9">
        <f>Data[[#This Row],[Məbləğ]]-Data[[#This Row],[Maya]]*Data[[#This Row],[Miqdar]]</f>
        <v>69.359999999999985</v>
      </c>
      <c r="O3212"/>
      <c r="P3212"/>
    </row>
    <row r="3213" spans="1:16" x14ac:dyDescent="0.35">
      <c r="A3213" s="15">
        <v>44325.382800000298</v>
      </c>
      <c r="B3213" s="9">
        <v>79</v>
      </c>
      <c r="C3213" s="9" t="s">
        <v>142</v>
      </c>
      <c r="D3213" s="9" t="s">
        <v>143</v>
      </c>
      <c r="E3213" s="9" t="s">
        <v>184</v>
      </c>
      <c r="F3213" s="9">
        <v>1.8</v>
      </c>
      <c r="G3213" s="9">
        <v>1.08</v>
      </c>
      <c r="H3213" s="9" t="s">
        <v>154</v>
      </c>
      <c r="I3213" s="9" t="s">
        <v>152</v>
      </c>
      <c r="J3213" s="9">
        <f>Data[[#This Row],[Miqdar]]*Data[[#This Row],[Qiymət]]</f>
        <v>142.20000000000002</v>
      </c>
      <c r="K3213" s="9">
        <f>Data[[#This Row],[Məbləğ]]-Data[[#This Row],[Maya]]*Data[[#This Row],[Miqdar]]</f>
        <v>56.88000000000001</v>
      </c>
      <c r="O3213"/>
      <c r="P3213"/>
    </row>
    <row r="3214" spans="1:16" x14ac:dyDescent="0.35">
      <c r="A3214" s="15">
        <v>44325.419100000297</v>
      </c>
      <c r="B3214" s="9">
        <v>80</v>
      </c>
      <c r="C3214" s="9" t="s">
        <v>142</v>
      </c>
      <c r="D3214" s="9" t="s">
        <v>143</v>
      </c>
      <c r="E3214" s="9" t="s">
        <v>181</v>
      </c>
      <c r="F3214" s="9">
        <v>0.9</v>
      </c>
      <c r="G3214" s="9">
        <v>0.63</v>
      </c>
      <c r="H3214" s="9" t="s">
        <v>140</v>
      </c>
      <c r="I3214" s="9" t="s">
        <v>161</v>
      </c>
      <c r="J3214" s="9">
        <f>Data[[#This Row],[Miqdar]]*Data[[#This Row],[Qiymət]]</f>
        <v>72</v>
      </c>
      <c r="K3214" s="9">
        <f>Data[[#This Row],[Məbləğ]]-Data[[#This Row],[Maya]]*Data[[#This Row],[Miqdar]]</f>
        <v>21.6</v>
      </c>
      <c r="O3214"/>
      <c r="P3214"/>
    </row>
    <row r="3215" spans="1:16" x14ac:dyDescent="0.35">
      <c r="A3215" s="15">
        <v>44325.458100000295</v>
      </c>
      <c r="B3215" s="9">
        <v>86</v>
      </c>
      <c r="C3215" s="9" t="s">
        <v>28</v>
      </c>
      <c r="D3215" s="9" t="s">
        <v>143</v>
      </c>
      <c r="E3215" s="9" t="s">
        <v>150</v>
      </c>
      <c r="F3215" s="9">
        <v>3.3</v>
      </c>
      <c r="G3215" s="9">
        <v>2.6399999999999997</v>
      </c>
      <c r="H3215" s="9" t="s">
        <v>136</v>
      </c>
      <c r="I3215" s="9" t="s">
        <v>155</v>
      </c>
      <c r="J3215" s="9">
        <f>Data[[#This Row],[Miqdar]]*Data[[#This Row],[Qiymət]]</f>
        <v>283.8</v>
      </c>
      <c r="K3215" s="9">
        <f>Data[[#This Row],[Məbləğ]]-Data[[#This Row],[Maya]]*Data[[#This Row],[Miqdar]]</f>
        <v>56.760000000000048</v>
      </c>
      <c r="O3215"/>
      <c r="P3215"/>
    </row>
    <row r="3216" spans="1:16" x14ac:dyDescent="0.35">
      <c r="A3216" s="15">
        <v>44325.496200000292</v>
      </c>
      <c r="B3216" s="9">
        <v>68</v>
      </c>
      <c r="C3216" s="9" t="s">
        <v>28</v>
      </c>
      <c r="D3216" s="9" t="s">
        <v>143</v>
      </c>
      <c r="E3216" s="9" t="s">
        <v>185</v>
      </c>
      <c r="F3216" s="9">
        <v>1.2</v>
      </c>
      <c r="G3216" s="9">
        <v>0.72</v>
      </c>
      <c r="H3216" s="9" t="s">
        <v>154</v>
      </c>
      <c r="I3216" s="9" t="s">
        <v>145</v>
      </c>
      <c r="J3216" s="9">
        <f>Data[[#This Row],[Miqdar]]*Data[[#This Row],[Qiymət]]</f>
        <v>81.599999999999994</v>
      </c>
      <c r="K3216" s="9">
        <f>Data[[#This Row],[Məbləğ]]-Data[[#This Row],[Maya]]*Data[[#This Row],[Miqdar]]</f>
        <v>32.639999999999993</v>
      </c>
      <c r="O3216"/>
      <c r="P3216"/>
    </row>
    <row r="3217" spans="1:16" x14ac:dyDescent="0.35">
      <c r="A3217" s="15">
        <v>44325.540900000291</v>
      </c>
      <c r="B3217" s="9">
        <v>62</v>
      </c>
      <c r="C3217" s="9" t="s">
        <v>142</v>
      </c>
      <c r="D3217" s="9" t="s">
        <v>143</v>
      </c>
      <c r="E3217" s="9" t="s">
        <v>185</v>
      </c>
      <c r="F3217" s="9">
        <v>1.2</v>
      </c>
      <c r="G3217" s="9">
        <v>0.72</v>
      </c>
      <c r="H3217" s="9" t="s">
        <v>154</v>
      </c>
      <c r="I3217" s="9" t="s">
        <v>145</v>
      </c>
      <c r="J3217" s="9">
        <f>Data[[#This Row],[Miqdar]]*Data[[#This Row],[Qiymət]]</f>
        <v>74.399999999999991</v>
      </c>
      <c r="K3217" s="9">
        <f>Data[[#This Row],[Məbləğ]]-Data[[#This Row],[Maya]]*Data[[#This Row],[Miqdar]]</f>
        <v>29.759999999999991</v>
      </c>
      <c r="O3217"/>
      <c r="P3217"/>
    </row>
    <row r="3218" spans="1:16" x14ac:dyDescent="0.35">
      <c r="A3218" s="15">
        <v>44325.582500000288</v>
      </c>
      <c r="B3218" s="9">
        <v>78</v>
      </c>
      <c r="C3218" s="9" t="s">
        <v>39</v>
      </c>
      <c r="D3218" s="9" t="s">
        <v>124</v>
      </c>
      <c r="E3218" s="9" t="s">
        <v>139</v>
      </c>
      <c r="F3218" s="9">
        <v>1.5</v>
      </c>
      <c r="G3218" s="9">
        <v>0.75</v>
      </c>
      <c r="H3218" s="9" t="s">
        <v>140</v>
      </c>
      <c r="I3218" s="9" t="s">
        <v>168</v>
      </c>
      <c r="J3218" s="9">
        <f>Data[[#This Row],[Miqdar]]*Data[[#This Row],[Qiymət]]</f>
        <v>117</v>
      </c>
      <c r="K3218" s="9">
        <f>Data[[#This Row],[Məbləğ]]-Data[[#This Row],[Maya]]*Data[[#This Row],[Miqdar]]</f>
        <v>58.5</v>
      </c>
      <c r="O3218"/>
      <c r="P3218"/>
    </row>
    <row r="3219" spans="1:16" x14ac:dyDescent="0.35">
      <c r="A3219" s="15">
        <v>44325.626700000284</v>
      </c>
      <c r="B3219" s="9">
        <v>93</v>
      </c>
      <c r="C3219" s="9" t="s">
        <v>148</v>
      </c>
      <c r="D3219" s="9" t="s">
        <v>149</v>
      </c>
      <c r="E3219" s="9" t="s">
        <v>139</v>
      </c>
      <c r="F3219" s="9">
        <v>1.5</v>
      </c>
      <c r="G3219" s="9">
        <v>0.75</v>
      </c>
      <c r="H3219" s="9" t="s">
        <v>140</v>
      </c>
      <c r="I3219" s="9" t="s">
        <v>168</v>
      </c>
      <c r="J3219" s="9">
        <f>Data[[#This Row],[Miqdar]]*Data[[#This Row],[Qiymət]]</f>
        <v>139.5</v>
      </c>
      <c r="K3219" s="9">
        <f>Data[[#This Row],[Məbləğ]]-Data[[#This Row],[Maya]]*Data[[#This Row],[Miqdar]]</f>
        <v>69.75</v>
      </c>
      <c r="O3219"/>
      <c r="P3219"/>
    </row>
    <row r="3220" spans="1:16" x14ac:dyDescent="0.35">
      <c r="A3220" s="15">
        <v>44325.670100000287</v>
      </c>
      <c r="B3220" s="9">
        <v>97</v>
      </c>
      <c r="C3220" s="9" t="s">
        <v>167</v>
      </c>
      <c r="D3220" s="9" t="s">
        <v>149</v>
      </c>
      <c r="E3220" s="9" t="s">
        <v>139</v>
      </c>
      <c r="F3220" s="9">
        <v>1.5</v>
      </c>
      <c r="G3220" s="9">
        <v>0.75</v>
      </c>
      <c r="H3220" s="9" t="s">
        <v>140</v>
      </c>
      <c r="I3220" s="9" t="s">
        <v>168</v>
      </c>
      <c r="J3220" s="9">
        <f>Data[[#This Row],[Miqdar]]*Data[[#This Row],[Qiymət]]</f>
        <v>145.5</v>
      </c>
      <c r="K3220" s="9">
        <f>Data[[#This Row],[Məbləğ]]-Data[[#This Row],[Maya]]*Data[[#This Row],[Miqdar]]</f>
        <v>72.75</v>
      </c>
      <c r="O3220"/>
      <c r="P3220"/>
    </row>
    <row r="3221" spans="1:16" x14ac:dyDescent="0.35">
      <c r="A3221" s="15">
        <v>44325.712100000288</v>
      </c>
      <c r="B3221" s="9">
        <v>68</v>
      </c>
      <c r="C3221" s="9" t="s">
        <v>156</v>
      </c>
      <c r="D3221" s="9" t="s">
        <v>124</v>
      </c>
      <c r="E3221" s="9" t="s">
        <v>186</v>
      </c>
      <c r="F3221" s="9">
        <v>1.4</v>
      </c>
      <c r="G3221" s="9">
        <v>0.97999999999999987</v>
      </c>
      <c r="H3221" s="9" t="s">
        <v>140</v>
      </c>
      <c r="I3221" s="9" t="s">
        <v>157</v>
      </c>
      <c r="J3221" s="9">
        <f>Data[[#This Row],[Miqdar]]*Data[[#This Row],[Qiymət]]</f>
        <v>95.199999999999989</v>
      </c>
      <c r="K3221" s="9">
        <f>Data[[#This Row],[Məbləğ]]-Data[[#This Row],[Maya]]*Data[[#This Row],[Miqdar]]</f>
        <v>28.560000000000002</v>
      </c>
      <c r="O3221"/>
      <c r="P3221"/>
    </row>
    <row r="3222" spans="1:16" x14ac:dyDescent="0.35">
      <c r="A3222" s="15">
        <v>44325.747600000286</v>
      </c>
      <c r="B3222" s="9">
        <v>80</v>
      </c>
      <c r="C3222" s="9" t="s">
        <v>156</v>
      </c>
      <c r="D3222" s="9" t="s">
        <v>124</v>
      </c>
      <c r="E3222" s="9" t="s">
        <v>186</v>
      </c>
      <c r="F3222" s="9">
        <v>1.4</v>
      </c>
      <c r="G3222" s="9">
        <v>0.97999999999999987</v>
      </c>
      <c r="H3222" s="9" t="s">
        <v>140</v>
      </c>
      <c r="I3222" s="9" t="s">
        <v>172</v>
      </c>
      <c r="J3222" s="9">
        <f>Data[[#This Row],[Miqdar]]*Data[[#This Row],[Qiymət]]</f>
        <v>112</v>
      </c>
      <c r="K3222" s="9">
        <f>Data[[#This Row],[Məbləğ]]-Data[[#This Row],[Maya]]*Data[[#This Row],[Miqdar]]</f>
        <v>33.600000000000009</v>
      </c>
      <c r="O3222"/>
      <c r="P3222"/>
    </row>
    <row r="3223" spans="1:16" x14ac:dyDescent="0.35">
      <c r="A3223" s="15">
        <v>44325.784300000283</v>
      </c>
      <c r="B3223" s="9">
        <v>73</v>
      </c>
      <c r="C3223" s="9" t="s">
        <v>167</v>
      </c>
      <c r="D3223" s="9" t="s">
        <v>149</v>
      </c>
      <c r="E3223" s="9" t="s">
        <v>186</v>
      </c>
      <c r="F3223" s="9">
        <v>1.4</v>
      </c>
      <c r="G3223" s="9">
        <v>0.97999999999999987</v>
      </c>
      <c r="H3223" s="9" t="s">
        <v>140</v>
      </c>
      <c r="I3223" s="9" t="s">
        <v>172</v>
      </c>
      <c r="J3223" s="9">
        <f>Data[[#This Row],[Miqdar]]*Data[[#This Row],[Qiymət]]</f>
        <v>102.19999999999999</v>
      </c>
      <c r="K3223" s="9">
        <f>Data[[#This Row],[Məbləğ]]-Data[[#This Row],[Maya]]*Data[[#This Row],[Miqdar]]</f>
        <v>30.659999999999997</v>
      </c>
      <c r="O3223"/>
      <c r="P3223"/>
    </row>
    <row r="3224" spans="1:16" x14ac:dyDescent="0.35">
      <c r="A3224" s="15">
        <v>44325.821100000285</v>
      </c>
      <c r="B3224" s="9">
        <v>70</v>
      </c>
      <c r="C3224" s="9" t="s">
        <v>20</v>
      </c>
      <c r="D3224" s="9" t="s">
        <v>121</v>
      </c>
      <c r="E3224" s="9" t="s">
        <v>146</v>
      </c>
      <c r="F3224" s="9">
        <v>1.7</v>
      </c>
      <c r="G3224" s="9">
        <v>0.85</v>
      </c>
      <c r="H3224" s="9" t="s">
        <v>140</v>
      </c>
      <c r="I3224" s="9" t="s">
        <v>189</v>
      </c>
      <c r="J3224" s="9">
        <f>Data[[#This Row],[Miqdar]]*Data[[#This Row],[Qiymət]]</f>
        <v>119</v>
      </c>
      <c r="K3224" s="9">
        <f>Data[[#This Row],[Məbləğ]]-Data[[#This Row],[Maya]]*Data[[#This Row],[Miqdar]]</f>
        <v>59.5</v>
      </c>
      <c r="O3224"/>
      <c r="P3224"/>
    </row>
    <row r="3225" spans="1:16" x14ac:dyDescent="0.35">
      <c r="A3225" s="15">
        <v>44325.865300000281</v>
      </c>
      <c r="B3225" s="9">
        <v>69</v>
      </c>
      <c r="C3225" s="9" t="s">
        <v>156</v>
      </c>
      <c r="D3225" s="9" t="s">
        <v>124</v>
      </c>
      <c r="E3225" s="9" t="s">
        <v>146</v>
      </c>
      <c r="F3225" s="9">
        <v>1.7</v>
      </c>
      <c r="G3225" s="9">
        <v>0.85</v>
      </c>
      <c r="H3225" s="9" t="s">
        <v>140</v>
      </c>
      <c r="I3225" s="9" t="s">
        <v>151</v>
      </c>
      <c r="J3225" s="9">
        <f>Data[[#This Row],[Miqdar]]*Data[[#This Row],[Qiymət]]</f>
        <v>117.3</v>
      </c>
      <c r="K3225" s="9">
        <f>Data[[#This Row],[Məbləğ]]-Data[[#This Row],[Maya]]*Data[[#This Row],[Miqdar]]</f>
        <v>58.65</v>
      </c>
      <c r="O3225"/>
      <c r="P3225"/>
    </row>
    <row r="3226" spans="1:16" x14ac:dyDescent="0.35">
      <c r="A3226" s="15">
        <v>44325.906300000279</v>
      </c>
      <c r="B3226" s="9">
        <v>78</v>
      </c>
      <c r="C3226" s="9" t="s">
        <v>20</v>
      </c>
      <c r="D3226" s="9" t="s">
        <v>121</v>
      </c>
      <c r="E3226" s="9" t="s">
        <v>158</v>
      </c>
      <c r="F3226" s="9">
        <v>3.9</v>
      </c>
      <c r="G3226" s="9">
        <v>1.95</v>
      </c>
      <c r="H3226" s="9" t="s">
        <v>154</v>
      </c>
      <c r="I3226" s="9" t="s">
        <v>193</v>
      </c>
      <c r="J3226" s="9">
        <f>Data[[#This Row],[Miqdar]]*Data[[#This Row],[Qiymət]]</f>
        <v>304.2</v>
      </c>
      <c r="K3226" s="9">
        <f>Data[[#This Row],[Məbləğ]]-Data[[#This Row],[Maya]]*Data[[#This Row],[Miqdar]]</f>
        <v>152.1</v>
      </c>
      <c r="O3226"/>
      <c r="P3226"/>
    </row>
    <row r="3227" spans="1:16" x14ac:dyDescent="0.35">
      <c r="A3227" s="15">
        <v>44325.945400000281</v>
      </c>
      <c r="B3227" s="9">
        <v>65</v>
      </c>
      <c r="C3227" s="9" t="s">
        <v>39</v>
      </c>
      <c r="D3227" s="9" t="s">
        <v>124</v>
      </c>
      <c r="E3227" s="9" t="s">
        <v>158</v>
      </c>
      <c r="F3227" s="9">
        <v>3.9</v>
      </c>
      <c r="G3227" s="9">
        <v>1.95</v>
      </c>
      <c r="H3227" s="9" t="s">
        <v>154</v>
      </c>
      <c r="I3227" s="9" t="s">
        <v>157</v>
      </c>
      <c r="J3227" s="9">
        <f>Data[[#This Row],[Miqdar]]*Data[[#This Row],[Qiymət]]</f>
        <v>253.5</v>
      </c>
      <c r="K3227" s="9">
        <f>Data[[#This Row],[Məbləğ]]-Data[[#This Row],[Maya]]*Data[[#This Row],[Miqdar]]</f>
        <v>126.75</v>
      </c>
      <c r="O3227"/>
      <c r="P3227"/>
    </row>
    <row r="3228" spans="1:16" x14ac:dyDescent="0.35">
      <c r="A3228" s="15">
        <v>44325.984400000278</v>
      </c>
      <c r="B3228" s="9">
        <v>93</v>
      </c>
      <c r="C3228" s="9" t="s">
        <v>160</v>
      </c>
      <c r="D3228" s="9" t="s">
        <v>143</v>
      </c>
      <c r="E3228" s="9" t="s">
        <v>144</v>
      </c>
      <c r="F3228" s="9">
        <v>1.4</v>
      </c>
      <c r="G3228" s="9">
        <v>0.97999999999999987</v>
      </c>
      <c r="H3228" s="9" t="s">
        <v>140</v>
      </c>
      <c r="I3228" s="9" t="s">
        <v>170</v>
      </c>
      <c r="J3228" s="9">
        <f>Data[[#This Row],[Miqdar]]*Data[[#This Row],[Qiymət]]</f>
        <v>130.19999999999999</v>
      </c>
      <c r="K3228" s="9">
        <f>Data[[#This Row],[Məbləğ]]-Data[[#This Row],[Maya]]*Data[[#This Row],[Miqdar]]</f>
        <v>39.06</v>
      </c>
      <c r="O3228"/>
      <c r="P3228"/>
    </row>
    <row r="3229" spans="1:16" x14ac:dyDescent="0.35">
      <c r="A3229" s="15">
        <v>44326.029000000279</v>
      </c>
      <c r="B3229" s="9">
        <v>89</v>
      </c>
      <c r="C3229" s="9" t="s">
        <v>42</v>
      </c>
      <c r="D3229" s="9" t="s">
        <v>121</v>
      </c>
      <c r="E3229" s="9" t="s">
        <v>188</v>
      </c>
      <c r="F3229" s="9">
        <v>2.4</v>
      </c>
      <c r="G3229" s="9">
        <v>1.6800000000000002</v>
      </c>
      <c r="H3229" s="9" t="s">
        <v>154</v>
      </c>
      <c r="I3229" s="9" t="s">
        <v>165</v>
      </c>
      <c r="J3229" s="9">
        <f>Data[[#This Row],[Miqdar]]*Data[[#This Row],[Qiymət]]</f>
        <v>213.6</v>
      </c>
      <c r="K3229" s="9">
        <f>Data[[#This Row],[Məbləğ]]-Data[[#This Row],[Maya]]*Data[[#This Row],[Miqdar]]</f>
        <v>64.079999999999984</v>
      </c>
      <c r="O3229"/>
      <c r="P3229"/>
    </row>
    <row r="3230" spans="1:16" x14ac:dyDescent="0.35">
      <c r="A3230" s="15">
        <v>44326.07130000028</v>
      </c>
      <c r="B3230" s="9">
        <v>60</v>
      </c>
      <c r="C3230" s="9" t="s">
        <v>36</v>
      </c>
      <c r="D3230" s="9" t="s">
        <v>123</v>
      </c>
      <c r="E3230" s="9" t="s">
        <v>164</v>
      </c>
      <c r="F3230" s="9">
        <v>6.6</v>
      </c>
      <c r="G3230" s="9">
        <v>5.2799999999999994</v>
      </c>
      <c r="H3230" s="9" t="s">
        <v>154</v>
      </c>
      <c r="I3230" s="9" t="s">
        <v>137</v>
      </c>
      <c r="J3230" s="9">
        <f>Data[[#This Row],[Miqdar]]*Data[[#This Row],[Qiymət]]</f>
        <v>396</v>
      </c>
      <c r="K3230" s="9">
        <f>Data[[#This Row],[Məbləğ]]-Data[[#This Row],[Maya]]*Data[[#This Row],[Miqdar]]</f>
        <v>79.200000000000045</v>
      </c>
      <c r="O3230"/>
      <c r="P3230"/>
    </row>
    <row r="3231" spans="1:16" x14ac:dyDescent="0.35">
      <c r="A3231" s="15">
        <v>44326.108400000281</v>
      </c>
      <c r="B3231" s="9">
        <v>94</v>
      </c>
      <c r="C3231" s="9" t="s">
        <v>156</v>
      </c>
      <c r="D3231" s="9" t="s">
        <v>124</v>
      </c>
      <c r="E3231" s="9" t="s">
        <v>171</v>
      </c>
      <c r="F3231" s="9">
        <v>2.8</v>
      </c>
      <c r="G3231" s="9">
        <v>1.6799999999999997</v>
      </c>
      <c r="H3231" s="9" t="s">
        <v>136</v>
      </c>
      <c r="I3231" s="9" t="s">
        <v>172</v>
      </c>
      <c r="J3231" s="9">
        <f>Data[[#This Row],[Miqdar]]*Data[[#This Row],[Qiymət]]</f>
        <v>263.2</v>
      </c>
      <c r="K3231" s="9">
        <f>Data[[#This Row],[Məbləğ]]-Data[[#This Row],[Maya]]*Data[[#This Row],[Miqdar]]</f>
        <v>105.28000000000003</v>
      </c>
      <c r="O3231"/>
      <c r="P3231"/>
    </row>
    <row r="3232" spans="1:16" x14ac:dyDescent="0.35">
      <c r="A3232" s="15">
        <v>44326.146200000279</v>
      </c>
      <c r="B3232" s="9">
        <v>78</v>
      </c>
      <c r="C3232" s="9" t="s">
        <v>25</v>
      </c>
      <c r="D3232" s="9" t="s">
        <v>122</v>
      </c>
      <c r="E3232" s="9" t="s">
        <v>144</v>
      </c>
      <c r="F3232" s="9">
        <v>1.4</v>
      </c>
      <c r="G3232" s="9">
        <v>0.97999999999999987</v>
      </c>
      <c r="H3232" s="9" t="s">
        <v>140</v>
      </c>
      <c r="I3232" s="9" t="s">
        <v>194</v>
      </c>
      <c r="J3232" s="9">
        <f>Data[[#This Row],[Miqdar]]*Data[[#This Row],[Qiymət]]</f>
        <v>109.19999999999999</v>
      </c>
      <c r="K3232" s="9">
        <f>Data[[#This Row],[Məbləğ]]-Data[[#This Row],[Maya]]*Data[[#This Row],[Miqdar]]</f>
        <v>32.760000000000005</v>
      </c>
      <c r="O3232"/>
      <c r="P3232"/>
    </row>
    <row r="3233" spans="1:16" x14ac:dyDescent="0.35">
      <c r="A3233" s="15">
        <v>44326.190300000279</v>
      </c>
      <c r="B3233" s="9">
        <v>74</v>
      </c>
      <c r="C3233" s="9" t="s">
        <v>36</v>
      </c>
      <c r="D3233" s="9" t="s">
        <v>123</v>
      </c>
      <c r="E3233" s="9" t="s">
        <v>171</v>
      </c>
      <c r="F3233" s="9">
        <v>2.8</v>
      </c>
      <c r="G3233" s="9">
        <v>1.6799999999999997</v>
      </c>
      <c r="H3233" s="9" t="s">
        <v>136</v>
      </c>
      <c r="I3233" s="9" t="s">
        <v>137</v>
      </c>
      <c r="J3233" s="9">
        <f>Data[[#This Row],[Miqdar]]*Data[[#This Row],[Qiymət]]</f>
        <v>207.2</v>
      </c>
      <c r="K3233" s="9">
        <f>Data[[#This Row],[Məbləğ]]-Data[[#This Row],[Maya]]*Data[[#This Row],[Miqdar]]</f>
        <v>82.88000000000001</v>
      </c>
      <c r="O3233"/>
      <c r="P3233"/>
    </row>
    <row r="3234" spans="1:16" x14ac:dyDescent="0.35">
      <c r="A3234" s="15">
        <v>44326.229600000275</v>
      </c>
      <c r="B3234" s="9">
        <v>88</v>
      </c>
      <c r="C3234" s="9" t="s">
        <v>187</v>
      </c>
      <c r="D3234" s="9" t="s">
        <v>124</v>
      </c>
      <c r="E3234" s="9" t="s">
        <v>164</v>
      </c>
      <c r="F3234" s="9">
        <v>6.6</v>
      </c>
      <c r="G3234" s="9">
        <v>5.2799999999999994</v>
      </c>
      <c r="H3234" s="9" t="s">
        <v>154</v>
      </c>
      <c r="I3234" s="9" t="s">
        <v>192</v>
      </c>
      <c r="J3234" s="9">
        <f>Data[[#This Row],[Miqdar]]*Data[[#This Row],[Qiymət]]</f>
        <v>580.79999999999995</v>
      </c>
      <c r="K3234" s="9">
        <f>Data[[#This Row],[Məbləğ]]-Data[[#This Row],[Maya]]*Data[[#This Row],[Miqdar]]</f>
        <v>116.16000000000003</v>
      </c>
      <c r="O3234"/>
      <c r="P3234"/>
    </row>
    <row r="3235" spans="1:16" x14ac:dyDescent="0.35">
      <c r="A3235" s="15">
        <v>44326.270700000277</v>
      </c>
      <c r="B3235" s="9">
        <v>75</v>
      </c>
      <c r="C3235" s="9" t="s">
        <v>187</v>
      </c>
      <c r="D3235" s="9" t="s">
        <v>124</v>
      </c>
      <c r="E3235" s="9" t="s">
        <v>195</v>
      </c>
      <c r="F3235" s="9">
        <v>2</v>
      </c>
      <c r="G3235" s="9">
        <v>1.6</v>
      </c>
      <c r="H3235" s="9" t="s">
        <v>136</v>
      </c>
      <c r="I3235" s="9" t="s">
        <v>151</v>
      </c>
      <c r="J3235" s="9">
        <f>Data[[#This Row],[Miqdar]]*Data[[#This Row],[Qiymət]]</f>
        <v>150</v>
      </c>
      <c r="K3235" s="9">
        <f>Data[[#This Row],[Məbləğ]]-Data[[#This Row],[Maya]]*Data[[#This Row],[Miqdar]]</f>
        <v>30</v>
      </c>
      <c r="O3235"/>
      <c r="P3235"/>
    </row>
    <row r="3236" spans="1:16" x14ac:dyDescent="0.35">
      <c r="A3236" s="15">
        <v>44326.30660000028</v>
      </c>
      <c r="B3236" s="9">
        <v>86</v>
      </c>
      <c r="C3236" s="9" t="s">
        <v>3</v>
      </c>
      <c r="D3236" s="9" t="s">
        <v>143</v>
      </c>
      <c r="E3236" s="9" t="s">
        <v>135</v>
      </c>
      <c r="F3236" s="9">
        <v>2.5</v>
      </c>
      <c r="G3236" s="9">
        <v>1.25</v>
      </c>
      <c r="H3236" s="9" t="s">
        <v>136</v>
      </c>
      <c r="I3236" s="9" t="s">
        <v>201</v>
      </c>
      <c r="J3236" s="9">
        <f>Data[[#This Row],[Miqdar]]*Data[[#This Row],[Qiymət]]</f>
        <v>215</v>
      </c>
      <c r="K3236" s="9">
        <f>Data[[#This Row],[Məbləğ]]-Data[[#This Row],[Maya]]*Data[[#This Row],[Miqdar]]</f>
        <v>107.5</v>
      </c>
      <c r="O3236"/>
      <c r="P3236"/>
    </row>
    <row r="3237" spans="1:16" x14ac:dyDescent="0.35">
      <c r="A3237" s="15">
        <v>44326.348900000281</v>
      </c>
      <c r="B3237" s="9">
        <v>90</v>
      </c>
      <c r="C3237" s="9" t="s">
        <v>142</v>
      </c>
      <c r="D3237" s="9" t="s">
        <v>143</v>
      </c>
      <c r="E3237" s="9" t="s">
        <v>135</v>
      </c>
      <c r="F3237" s="9">
        <v>2.5</v>
      </c>
      <c r="G3237" s="9">
        <v>1.25</v>
      </c>
      <c r="H3237" s="9" t="s">
        <v>136</v>
      </c>
      <c r="I3237" s="9" t="s">
        <v>166</v>
      </c>
      <c r="J3237" s="9">
        <f>Data[[#This Row],[Miqdar]]*Data[[#This Row],[Qiymət]]</f>
        <v>225</v>
      </c>
      <c r="K3237" s="9">
        <f>Data[[#This Row],[Məbləğ]]-Data[[#This Row],[Maya]]*Data[[#This Row],[Miqdar]]</f>
        <v>112.5</v>
      </c>
      <c r="O3237"/>
      <c r="P3237"/>
    </row>
    <row r="3238" spans="1:16" x14ac:dyDescent="0.35">
      <c r="A3238" s="15">
        <v>44326.389700000283</v>
      </c>
      <c r="B3238" s="9">
        <v>78</v>
      </c>
      <c r="C3238" s="9" t="s">
        <v>16</v>
      </c>
      <c r="D3238" s="9" t="s">
        <v>143</v>
      </c>
      <c r="E3238" s="9" t="s">
        <v>169</v>
      </c>
      <c r="F3238" s="9">
        <v>2.5</v>
      </c>
      <c r="G3238" s="9">
        <v>1.25</v>
      </c>
      <c r="H3238" s="9" t="s">
        <v>136</v>
      </c>
      <c r="I3238" s="9" t="s">
        <v>155</v>
      </c>
      <c r="J3238" s="9">
        <f>Data[[#This Row],[Miqdar]]*Data[[#This Row],[Qiymət]]</f>
        <v>195</v>
      </c>
      <c r="K3238" s="9">
        <f>Data[[#This Row],[Məbləğ]]-Data[[#This Row],[Maya]]*Data[[#This Row],[Miqdar]]</f>
        <v>97.5</v>
      </c>
      <c r="O3238"/>
      <c r="P3238"/>
    </row>
    <row r="3239" spans="1:16" x14ac:dyDescent="0.35">
      <c r="A3239" s="15">
        <v>44326.430000000284</v>
      </c>
      <c r="B3239" s="9">
        <v>80</v>
      </c>
      <c r="C3239" s="9" t="s">
        <v>138</v>
      </c>
      <c r="D3239" s="9" t="s">
        <v>123</v>
      </c>
      <c r="E3239" s="9" t="s">
        <v>153</v>
      </c>
      <c r="F3239" s="9">
        <v>1</v>
      </c>
      <c r="G3239" s="9">
        <v>0.6</v>
      </c>
      <c r="H3239" s="9" t="s">
        <v>154</v>
      </c>
      <c r="I3239" s="9" t="s">
        <v>137</v>
      </c>
      <c r="J3239" s="9">
        <f>Data[[#This Row],[Miqdar]]*Data[[#This Row],[Qiymət]]</f>
        <v>80</v>
      </c>
      <c r="K3239" s="9">
        <f>Data[[#This Row],[Məbləğ]]-Data[[#This Row],[Maya]]*Data[[#This Row],[Miqdar]]</f>
        <v>32</v>
      </c>
      <c r="O3239"/>
      <c r="P3239"/>
    </row>
    <row r="3240" spans="1:16" x14ac:dyDescent="0.35">
      <c r="A3240" s="15">
        <v>44326.46960000028</v>
      </c>
      <c r="B3240" s="9">
        <v>75</v>
      </c>
      <c r="C3240" s="9" t="s">
        <v>39</v>
      </c>
      <c r="D3240" s="9" t="s">
        <v>124</v>
      </c>
      <c r="E3240" s="9" t="s">
        <v>135</v>
      </c>
      <c r="F3240" s="9">
        <v>2.5</v>
      </c>
      <c r="G3240" s="9">
        <v>1.25</v>
      </c>
      <c r="H3240" s="9" t="s">
        <v>136</v>
      </c>
      <c r="I3240" s="9" t="s">
        <v>192</v>
      </c>
      <c r="J3240" s="9">
        <f>Data[[#This Row],[Miqdar]]*Data[[#This Row],[Qiymət]]</f>
        <v>187.5</v>
      </c>
      <c r="K3240" s="9">
        <f>Data[[#This Row],[Məbləğ]]-Data[[#This Row],[Maya]]*Data[[#This Row],[Miqdar]]</f>
        <v>93.75</v>
      </c>
      <c r="O3240"/>
      <c r="P3240"/>
    </row>
    <row r="3241" spans="1:16" x14ac:dyDescent="0.35">
      <c r="A3241" s="15">
        <v>44326.511600000282</v>
      </c>
      <c r="B3241" s="9">
        <v>74</v>
      </c>
      <c r="C3241" s="9" t="s">
        <v>36</v>
      </c>
      <c r="D3241" s="9" t="s">
        <v>123</v>
      </c>
      <c r="E3241" s="9" t="s">
        <v>164</v>
      </c>
      <c r="F3241" s="9">
        <v>6.6</v>
      </c>
      <c r="G3241" s="9">
        <v>5.2799999999999994</v>
      </c>
      <c r="H3241" s="9" t="s">
        <v>154</v>
      </c>
      <c r="I3241" s="9" t="s">
        <v>137</v>
      </c>
      <c r="J3241" s="9">
        <f>Data[[#This Row],[Miqdar]]*Data[[#This Row],[Qiymət]]</f>
        <v>488.4</v>
      </c>
      <c r="K3241" s="9">
        <f>Data[[#This Row],[Məbləğ]]-Data[[#This Row],[Maya]]*Data[[#This Row],[Miqdar]]</f>
        <v>97.68</v>
      </c>
      <c r="O3241"/>
      <c r="P3241"/>
    </row>
    <row r="3242" spans="1:16" x14ac:dyDescent="0.35">
      <c r="A3242" s="15">
        <v>44326.54710000028</v>
      </c>
      <c r="B3242" s="9">
        <v>62</v>
      </c>
      <c r="C3242" s="9" t="s">
        <v>20</v>
      </c>
      <c r="D3242" s="9" t="s">
        <v>121</v>
      </c>
      <c r="E3242" s="9" t="s">
        <v>178</v>
      </c>
      <c r="F3242" s="9">
        <v>2.2000000000000002</v>
      </c>
      <c r="G3242" s="9">
        <v>1.5400000000000003</v>
      </c>
      <c r="H3242" s="9" t="s">
        <v>140</v>
      </c>
      <c r="I3242" s="9" t="s">
        <v>193</v>
      </c>
      <c r="J3242" s="9">
        <f>Data[[#This Row],[Miqdar]]*Data[[#This Row],[Qiymət]]</f>
        <v>136.4</v>
      </c>
      <c r="K3242" s="9">
        <f>Data[[#This Row],[Məbləğ]]-Data[[#This Row],[Maya]]*Data[[#This Row],[Miqdar]]</f>
        <v>40.919999999999987</v>
      </c>
      <c r="O3242"/>
      <c r="P3242"/>
    </row>
    <row r="3243" spans="1:16" x14ac:dyDescent="0.35">
      <c r="A3243" s="15">
        <v>44326.587200000278</v>
      </c>
      <c r="B3243" s="9">
        <v>88</v>
      </c>
      <c r="C3243" s="9" t="s">
        <v>156</v>
      </c>
      <c r="D3243" s="9" t="s">
        <v>124</v>
      </c>
      <c r="E3243" s="9" t="s">
        <v>182</v>
      </c>
      <c r="F3243" s="9">
        <v>3.4</v>
      </c>
      <c r="G3243" s="9">
        <v>2.38</v>
      </c>
      <c r="H3243" s="9" t="s">
        <v>136</v>
      </c>
      <c r="I3243" s="9" t="s">
        <v>173</v>
      </c>
      <c r="J3243" s="9">
        <f>Data[[#This Row],[Miqdar]]*Data[[#This Row],[Qiymət]]</f>
        <v>299.2</v>
      </c>
      <c r="K3243" s="9">
        <f>Data[[#This Row],[Məbləğ]]-Data[[#This Row],[Maya]]*Data[[#This Row],[Miqdar]]</f>
        <v>89.759999999999991</v>
      </c>
      <c r="O3243"/>
      <c r="P3243"/>
    </row>
    <row r="3244" spans="1:16" x14ac:dyDescent="0.35">
      <c r="A3244" s="15">
        <v>44326.630000000281</v>
      </c>
      <c r="B3244" s="9">
        <v>76</v>
      </c>
      <c r="C3244" s="9" t="s">
        <v>160</v>
      </c>
      <c r="D3244" s="9" t="s">
        <v>143</v>
      </c>
      <c r="E3244" s="9" t="s">
        <v>184</v>
      </c>
      <c r="F3244" s="9">
        <v>1.8</v>
      </c>
      <c r="G3244" s="9">
        <v>1.08</v>
      </c>
      <c r="H3244" s="9" t="s">
        <v>154</v>
      </c>
      <c r="I3244" s="9" t="s">
        <v>201</v>
      </c>
      <c r="J3244" s="9">
        <f>Data[[#This Row],[Miqdar]]*Data[[#This Row],[Qiymət]]</f>
        <v>136.80000000000001</v>
      </c>
      <c r="K3244" s="9">
        <f>Data[[#This Row],[Məbləğ]]-Data[[#This Row],[Maya]]*Data[[#This Row],[Miqdar]]</f>
        <v>54.72</v>
      </c>
      <c r="O3244"/>
      <c r="P3244"/>
    </row>
    <row r="3245" spans="1:16" x14ac:dyDescent="0.35">
      <c r="A3245" s="15">
        <v>44326.669900000285</v>
      </c>
      <c r="B3245" s="9">
        <v>58</v>
      </c>
      <c r="C3245" s="9" t="s">
        <v>142</v>
      </c>
      <c r="D3245" s="9" t="s">
        <v>143</v>
      </c>
      <c r="E3245" s="9" t="s">
        <v>150</v>
      </c>
      <c r="F3245" s="9">
        <v>3.3</v>
      </c>
      <c r="G3245" s="9">
        <v>2.6399999999999997</v>
      </c>
      <c r="H3245" s="9" t="s">
        <v>136</v>
      </c>
      <c r="I3245" s="9" t="s">
        <v>155</v>
      </c>
      <c r="J3245" s="9">
        <f>Data[[#This Row],[Miqdar]]*Data[[#This Row],[Qiymət]]</f>
        <v>191.39999999999998</v>
      </c>
      <c r="K3245" s="9">
        <f>Data[[#This Row],[Məbləğ]]-Data[[#This Row],[Maya]]*Data[[#This Row],[Miqdar]]</f>
        <v>38.28</v>
      </c>
      <c r="O3245"/>
      <c r="P3245"/>
    </row>
    <row r="3246" spans="1:16" x14ac:dyDescent="0.35">
      <c r="A3246" s="15">
        <v>44326.708800000284</v>
      </c>
      <c r="B3246" s="9">
        <v>83</v>
      </c>
      <c r="C3246" s="9" t="s">
        <v>167</v>
      </c>
      <c r="D3246" s="9" t="s">
        <v>149</v>
      </c>
      <c r="E3246" s="9" t="s">
        <v>139</v>
      </c>
      <c r="F3246" s="9">
        <v>1.5</v>
      </c>
      <c r="G3246" s="9">
        <v>0.75</v>
      </c>
      <c r="H3246" s="9" t="s">
        <v>140</v>
      </c>
      <c r="I3246" s="9" t="s">
        <v>157</v>
      </c>
      <c r="J3246" s="9">
        <f>Data[[#This Row],[Miqdar]]*Data[[#This Row],[Qiymət]]</f>
        <v>124.5</v>
      </c>
      <c r="K3246" s="9">
        <f>Data[[#This Row],[Məbləğ]]-Data[[#This Row],[Maya]]*Data[[#This Row],[Miqdar]]</f>
        <v>62.25</v>
      </c>
      <c r="O3246"/>
      <c r="P3246"/>
    </row>
    <row r="3247" spans="1:16" x14ac:dyDescent="0.35">
      <c r="A3247" s="15">
        <v>44326.750400000281</v>
      </c>
      <c r="B3247" s="9">
        <v>96</v>
      </c>
      <c r="C3247" s="9" t="s">
        <v>20</v>
      </c>
      <c r="D3247" s="9" t="s">
        <v>121</v>
      </c>
      <c r="E3247" s="9" t="s">
        <v>144</v>
      </c>
      <c r="F3247" s="9">
        <v>1.4</v>
      </c>
      <c r="G3247" s="9">
        <v>0.97999999999999987</v>
      </c>
      <c r="H3247" s="9" t="s">
        <v>140</v>
      </c>
      <c r="I3247" s="9" t="s">
        <v>147</v>
      </c>
      <c r="J3247" s="9">
        <f>Data[[#This Row],[Miqdar]]*Data[[#This Row],[Qiymət]]</f>
        <v>134.39999999999998</v>
      </c>
      <c r="K3247" s="9">
        <f>Data[[#This Row],[Məbləğ]]-Data[[#This Row],[Maya]]*Data[[#This Row],[Miqdar]]</f>
        <v>40.319999999999993</v>
      </c>
      <c r="O3247"/>
      <c r="P3247"/>
    </row>
    <row r="3248" spans="1:16" x14ac:dyDescent="0.35">
      <c r="A3248" s="15">
        <v>44326.787200000283</v>
      </c>
      <c r="B3248" s="9">
        <v>79</v>
      </c>
      <c r="C3248" s="9" t="s">
        <v>42</v>
      </c>
      <c r="D3248" s="9" t="s">
        <v>121</v>
      </c>
      <c r="E3248" s="9" t="s">
        <v>144</v>
      </c>
      <c r="F3248" s="9">
        <v>1.4</v>
      </c>
      <c r="G3248" s="9">
        <v>0.97999999999999987</v>
      </c>
      <c r="H3248" s="9" t="s">
        <v>140</v>
      </c>
      <c r="I3248" s="9" t="s">
        <v>193</v>
      </c>
      <c r="J3248" s="9">
        <f>Data[[#This Row],[Miqdar]]*Data[[#This Row],[Qiymət]]</f>
        <v>110.6</v>
      </c>
      <c r="K3248" s="9">
        <f>Data[[#This Row],[Məbləğ]]-Data[[#This Row],[Maya]]*Data[[#This Row],[Miqdar]]</f>
        <v>33.180000000000007</v>
      </c>
      <c r="O3248"/>
      <c r="P3248"/>
    </row>
    <row r="3249" spans="1:16" x14ac:dyDescent="0.35">
      <c r="A3249" s="15">
        <v>44326.832200000281</v>
      </c>
      <c r="B3249" s="9">
        <v>89</v>
      </c>
      <c r="C3249" s="9" t="s">
        <v>138</v>
      </c>
      <c r="D3249" s="9" t="s">
        <v>123</v>
      </c>
      <c r="E3249" s="9" t="s">
        <v>135</v>
      </c>
      <c r="F3249" s="9">
        <v>2.5</v>
      </c>
      <c r="G3249" s="9">
        <v>1.25</v>
      </c>
      <c r="H3249" s="9" t="s">
        <v>136</v>
      </c>
      <c r="I3249" s="9" t="s">
        <v>179</v>
      </c>
      <c r="J3249" s="9">
        <f>Data[[#This Row],[Miqdar]]*Data[[#This Row],[Qiymət]]</f>
        <v>222.5</v>
      </c>
      <c r="K3249" s="9">
        <f>Data[[#This Row],[Məbləğ]]-Data[[#This Row],[Maya]]*Data[[#This Row],[Miqdar]]</f>
        <v>111.25</v>
      </c>
      <c r="O3249"/>
      <c r="P3249"/>
    </row>
    <row r="3250" spans="1:16" x14ac:dyDescent="0.35">
      <c r="A3250" s="15">
        <v>44326.871300000283</v>
      </c>
      <c r="B3250" s="9">
        <v>90</v>
      </c>
      <c r="C3250" s="9" t="s">
        <v>200</v>
      </c>
      <c r="D3250" s="9" t="s">
        <v>122</v>
      </c>
      <c r="E3250" s="9" t="s">
        <v>153</v>
      </c>
      <c r="F3250" s="9">
        <v>1</v>
      </c>
      <c r="G3250" s="9">
        <v>0.6</v>
      </c>
      <c r="H3250" s="9" t="s">
        <v>154</v>
      </c>
      <c r="I3250" s="9" t="s">
        <v>180</v>
      </c>
      <c r="J3250" s="9">
        <f>Data[[#This Row],[Miqdar]]*Data[[#This Row],[Qiymət]]</f>
        <v>90</v>
      </c>
      <c r="K3250" s="9">
        <f>Data[[#This Row],[Məbləğ]]-Data[[#This Row],[Maya]]*Data[[#This Row],[Miqdar]]</f>
        <v>36</v>
      </c>
      <c r="O3250"/>
      <c r="P3250"/>
    </row>
    <row r="3251" spans="1:16" x14ac:dyDescent="0.35">
      <c r="A3251" s="15">
        <v>44326.913800000286</v>
      </c>
      <c r="B3251" s="9">
        <v>91</v>
      </c>
      <c r="C3251" s="9" t="s">
        <v>11</v>
      </c>
      <c r="D3251" s="9" t="s">
        <v>122</v>
      </c>
      <c r="E3251" s="9" t="s">
        <v>184</v>
      </c>
      <c r="F3251" s="9">
        <v>1.8</v>
      </c>
      <c r="G3251" s="9">
        <v>1.08</v>
      </c>
      <c r="H3251" s="9" t="s">
        <v>154</v>
      </c>
      <c r="I3251" s="9" t="s">
        <v>194</v>
      </c>
      <c r="J3251" s="9">
        <f>Data[[#This Row],[Miqdar]]*Data[[#This Row],[Qiymət]]</f>
        <v>163.80000000000001</v>
      </c>
      <c r="K3251" s="9">
        <f>Data[[#This Row],[Məbləğ]]-Data[[#This Row],[Maya]]*Data[[#This Row],[Miqdar]]</f>
        <v>65.52000000000001</v>
      </c>
      <c r="O3251"/>
      <c r="P3251"/>
    </row>
    <row r="3252" spans="1:16" x14ac:dyDescent="0.35">
      <c r="A3252" s="15">
        <v>44326.951900000284</v>
      </c>
      <c r="B3252" s="9">
        <v>72</v>
      </c>
      <c r="C3252" s="9" t="s">
        <v>20</v>
      </c>
      <c r="D3252" s="9" t="s">
        <v>121</v>
      </c>
      <c r="E3252" s="9" t="s">
        <v>171</v>
      </c>
      <c r="F3252" s="9">
        <v>2.8</v>
      </c>
      <c r="G3252" s="9">
        <v>1.6799999999999997</v>
      </c>
      <c r="H3252" s="9" t="s">
        <v>136</v>
      </c>
      <c r="I3252" s="9" t="s">
        <v>147</v>
      </c>
      <c r="J3252" s="9">
        <f>Data[[#This Row],[Miqdar]]*Data[[#This Row],[Qiymət]]</f>
        <v>201.6</v>
      </c>
      <c r="K3252" s="9">
        <f>Data[[#This Row],[Məbləğ]]-Data[[#This Row],[Maya]]*Data[[#This Row],[Miqdar]]</f>
        <v>80.640000000000015</v>
      </c>
      <c r="O3252"/>
      <c r="P3252"/>
    </row>
    <row r="3253" spans="1:16" x14ac:dyDescent="0.35">
      <c r="A3253" s="15">
        <v>44326.994500000284</v>
      </c>
      <c r="B3253" s="9">
        <v>62</v>
      </c>
      <c r="C3253" s="9" t="s">
        <v>142</v>
      </c>
      <c r="D3253" s="9" t="s">
        <v>143</v>
      </c>
      <c r="E3253" s="9" t="s">
        <v>159</v>
      </c>
      <c r="F3253" s="9">
        <v>1.5</v>
      </c>
      <c r="G3253" s="9">
        <v>0.9</v>
      </c>
      <c r="H3253" s="9" t="s">
        <v>154</v>
      </c>
      <c r="I3253" s="9" t="s">
        <v>155</v>
      </c>
      <c r="J3253" s="9">
        <f>Data[[#This Row],[Miqdar]]*Data[[#This Row],[Qiymət]]</f>
        <v>93</v>
      </c>
      <c r="K3253" s="9">
        <f>Data[[#This Row],[Məbləğ]]-Data[[#This Row],[Maya]]*Data[[#This Row],[Miqdar]]</f>
        <v>37.199999999999996</v>
      </c>
      <c r="O3253"/>
      <c r="P3253"/>
    </row>
    <row r="3254" spans="1:16" x14ac:dyDescent="0.35">
      <c r="A3254" s="15">
        <v>44327.039200000283</v>
      </c>
      <c r="B3254" s="9">
        <v>78</v>
      </c>
      <c r="C3254" s="9" t="s">
        <v>160</v>
      </c>
      <c r="D3254" s="9" t="s">
        <v>143</v>
      </c>
      <c r="E3254" s="9" t="s">
        <v>188</v>
      </c>
      <c r="F3254" s="9">
        <v>2.4</v>
      </c>
      <c r="G3254" s="9">
        <v>1.6800000000000002</v>
      </c>
      <c r="H3254" s="9" t="s">
        <v>154</v>
      </c>
      <c r="I3254" s="9" t="s">
        <v>161</v>
      </c>
      <c r="J3254" s="9">
        <f>Data[[#This Row],[Miqdar]]*Data[[#This Row],[Qiymət]]</f>
        <v>187.2</v>
      </c>
      <c r="K3254" s="9">
        <f>Data[[#This Row],[Məbləğ]]-Data[[#This Row],[Maya]]*Data[[#This Row],[Miqdar]]</f>
        <v>56.159999999999968</v>
      </c>
      <c r="O3254"/>
      <c r="P3254"/>
    </row>
    <row r="3255" spans="1:16" x14ac:dyDescent="0.35">
      <c r="A3255" s="15">
        <v>44327.077000000281</v>
      </c>
      <c r="B3255" s="9">
        <v>64</v>
      </c>
      <c r="C3255" s="9" t="s">
        <v>42</v>
      </c>
      <c r="D3255" s="9" t="s">
        <v>121</v>
      </c>
      <c r="E3255" s="9" t="s">
        <v>153</v>
      </c>
      <c r="F3255" s="9">
        <v>1</v>
      </c>
      <c r="G3255" s="9">
        <v>0.6</v>
      </c>
      <c r="H3255" s="9" t="s">
        <v>154</v>
      </c>
      <c r="I3255" s="9" t="s">
        <v>196</v>
      </c>
      <c r="J3255" s="9">
        <f>Data[[#This Row],[Miqdar]]*Data[[#This Row],[Qiymət]]</f>
        <v>64</v>
      </c>
      <c r="K3255" s="9">
        <f>Data[[#This Row],[Məbləğ]]-Data[[#This Row],[Maya]]*Data[[#This Row],[Miqdar]]</f>
        <v>25.6</v>
      </c>
      <c r="O3255"/>
      <c r="P3255"/>
    </row>
    <row r="3256" spans="1:16" x14ac:dyDescent="0.35">
      <c r="A3256" s="15">
        <v>44327.117500000284</v>
      </c>
      <c r="B3256" s="9">
        <v>89</v>
      </c>
      <c r="C3256" s="9" t="s">
        <v>160</v>
      </c>
      <c r="D3256" s="9" t="s">
        <v>143</v>
      </c>
      <c r="E3256" s="9" t="s">
        <v>135</v>
      </c>
      <c r="F3256" s="9">
        <v>2.5</v>
      </c>
      <c r="G3256" s="9">
        <v>1.25</v>
      </c>
      <c r="H3256" s="9" t="s">
        <v>136</v>
      </c>
      <c r="I3256" s="9" t="s">
        <v>166</v>
      </c>
      <c r="J3256" s="9">
        <f>Data[[#This Row],[Miqdar]]*Data[[#This Row],[Qiymət]]</f>
        <v>222.5</v>
      </c>
      <c r="K3256" s="9">
        <f>Data[[#This Row],[Məbləğ]]-Data[[#This Row],[Maya]]*Data[[#This Row],[Miqdar]]</f>
        <v>111.25</v>
      </c>
      <c r="O3256"/>
      <c r="P3256"/>
    </row>
    <row r="3257" spans="1:16" x14ac:dyDescent="0.35">
      <c r="A3257" s="15">
        <v>44327.162000000288</v>
      </c>
      <c r="B3257" s="9">
        <v>57</v>
      </c>
      <c r="C3257" s="9" t="s">
        <v>138</v>
      </c>
      <c r="D3257" s="9" t="s">
        <v>123</v>
      </c>
      <c r="E3257" s="9" t="s">
        <v>146</v>
      </c>
      <c r="F3257" s="9">
        <v>1.7</v>
      </c>
      <c r="G3257" s="9">
        <v>0.85</v>
      </c>
      <c r="H3257" s="9" t="s">
        <v>140</v>
      </c>
      <c r="I3257" s="9" t="s">
        <v>141</v>
      </c>
      <c r="J3257" s="9">
        <f>Data[[#This Row],[Miqdar]]*Data[[#This Row],[Qiymət]]</f>
        <v>96.899999999999991</v>
      </c>
      <c r="K3257" s="9">
        <f>Data[[#This Row],[Məbləğ]]-Data[[#This Row],[Maya]]*Data[[#This Row],[Miqdar]]</f>
        <v>48.449999999999996</v>
      </c>
      <c r="O3257"/>
      <c r="P3257"/>
    </row>
    <row r="3258" spans="1:16" x14ac:dyDescent="0.35">
      <c r="A3258" s="15">
        <v>44327.197300000291</v>
      </c>
      <c r="B3258" s="9">
        <v>72</v>
      </c>
      <c r="C3258" s="9" t="s">
        <v>20</v>
      </c>
      <c r="D3258" s="9" t="s">
        <v>121</v>
      </c>
      <c r="E3258" s="9" t="s">
        <v>195</v>
      </c>
      <c r="F3258" s="9">
        <v>2</v>
      </c>
      <c r="G3258" s="9">
        <v>1.6</v>
      </c>
      <c r="H3258" s="9" t="s">
        <v>136</v>
      </c>
      <c r="I3258" s="9" t="s">
        <v>196</v>
      </c>
      <c r="J3258" s="9">
        <f>Data[[#This Row],[Miqdar]]*Data[[#This Row],[Qiymət]]</f>
        <v>144</v>
      </c>
      <c r="K3258" s="9">
        <f>Data[[#This Row],[Məbləğ]]-Data[[#This Row],[Maya]]*Data[[#This Row],[Miqdar]]</f>
        <v>28.799999999999997</v>
      </c>
      <c r="O3258"/>
      <c r="P3258"/>
    </row>
    <row r="3259" spans="1:16" x14ac:dyDescent="0.35">
      <c r="A3259" s="15">
        <v>44327.23910000029</v>
      </c>
      <c r="B3259" s="9">
        <v>83</v>
      </c>
      <c r="C3259" s="9" t="s">
        <v>20</v>
      </c>
      <c r="D3259" s="9" t="s">
        <v>121</v>
      </c>
      <c r="E3259" s="9" t="s">
        <v>188</v>
      </c>
      <c r="F3259" s="9">
        <v>2.4</v>
      </c>
      <c r="G3259" s="9">
        <v>1.6800000000000002</v>
      </c>
      <c r="H3259" s="9" t="s">
        <v>154</v>
      </c>
      <c r="I3259" s="9" t="s">
        <v>165</v>
      </c>
      <c r="J3259" s="9">
        <f>Data[[#This Row],[Miqdar]]*Data[[#This Row],[Qiymət]]</f>
        <v>199.2</v>
      </c>
      <c r="K3259" s="9">
        <f>Data[[#This Row],[Məbləğ]]-Data[[#This Row],[Maya]]*Data[[#This Row],[Miqdar]]</f>
        <v>59.759999999999962</v>
      </c>
      <c r="O3259"/>
      <c r="P3259"/>
    </row>
    <row r="3260" spans="1:16" x14ac:dyDescent="0.35">
      <c r="A3260" s="15">
        <v>44327.277800000287</v>
      </c>
      <c r="B3260" s="9">
        <v>81</v>
      </c>
      <c r="C3260" s="9" t="s">
        <v>156</v>
      </c>
      <c r="D3260" s="9" t="s">
        <v>124</v>
      </c>
      <c r="E3260" s="9" t="s">
        <v>139</v>
      </c>
      <c r="F3260" s="9">
        <v>1.5</v>
      </c>
      <c r="G3260" s="9">
        <v>0.75</v>
      </c>
      <c r="H3260" s="9" t="s">
        <v>140</v>
      </c>
      <c r="I3260" s="9" t="s">
        <v>173</v>
      </c>
      <c r="J3260" s="9">
        <f>Data[[#This Row],[Miqdar]]*Data[[#This Row],[Qiymət]]</f>
        <v>121.5</v>
      </c>
      <c r="K3260" s="9">
        <f>Data[[#This Row],[Məbləğ]]-Data[[#This Row],[Maya]]*Data[[#This Row],[Miqdar]]</f>
        <v>60.75</v>
      </c>
      <c r="O3260"/>
      <c r="P3260"/>
    </row>
    <row r="3261" spans="1:16" x14ac:dyDescent="0.35">
      <c r="A3261" s="15">
        <v>44327.320100000288</v>
      </c>
      <c r="B3261" s="9">
        <v>74</v>
      </c>
      <c r="C3261" s="9" t="s">
        <v>39</v>
      </c>
      <c r="D3261" s="9" t="s">
        <v>124</v>
      </c>
      <c r="E3261" s="9" t="s">
        <v>188</v>
      </c>
      <c r="F3261" s="9">
        <v>2.4</v>
      </c>
      <c r="G3261" s="9">
        <v>1.6800000000000002</v>
      </c>
      <c r="H3261" s="9" t="s">
        <v>154</v>
      </c>
      <c r="I3261" s="9" t="s">
        <v>151</v>
      </c>
      <c r="J3261" s="9">
        <f>Data[[#This Row],[Miqdar]]*Data[[#This Row],[Qiymət]]</f>
        <v>177.6</v>
      </c>
      <c r="K3261" s="9">
        <f>Data[[#This Row],[Məbləğ]]-Data[[#This Row],[Maya]]*Data[[#This Row],[Miqdar]]</f>
        <v>53.279999999999987</v>
      </c>
      <c r="O3261"/>
      <c r="P3261"/>
    </row>
    <row r="3262" spans="1:16" x14ac:dyDescent="0.35">
      <c r="A3262" s="15">
        <v>44327.358600000291</v>
      </c>
      <c r="B3262" s="9">
        <v>72</v>
      </c>
      <c r="C3262" s="9" t="s">
        <v>36</v>
      </c>
      <c r="D3262" s="9" t="s">
        <v>123</v>
      </c>
      <c r="E3262" s="9" t="s">
        <v>146</v>
      </c>
      <c r="F3262" s="9">
        <v>1.7</v>
      </c>
      <c r="G3262" s="9">
        <v>0.85</v>
      </c>
      <c r="H3262" s="9" t="s">
        <v>140</v>
      </c>
      <c r="I3262" s="9" t="s">
        <v>137</v>
      </c>
      <c r="J3262" s="9">
        <f>Data[[#This Row],[Miqdar]]*Data[[#This Row],[Qiymət]]</f>
        <v>122.39999999999999</v>
      </c>
      <c r="K3262" s="9">
        <f>Data[[#This Row],[Məbləğ]]-Data[[#This Row],[Maya]]*Data[[#This Row],[Miqdar]]</f>
        <v>61.199999999999996</v>
      </c>
      <c r="O3262"/>
      <c r="P3262"/>
    </row>
    <row r="3263" spans="1:16" x14ac:dyDescent="0.35">
      <c r="A3263" s="15">
        <v>44327.400700000289</v>
      </c>
      <c r="B3263" s="9">
        <v>75</v>
      </c>
      <c r="C3263" s="9" t="s">
        <v>28</v>
      </c>
      <c r="D3263" s="9" t="s">
        <v>143</v>
      </c>
      <c r="E3263" s="9" t="s">
        <v>182</v>
      </c>
      <c r="F3263" s="9">
        <v>3.4</v>
      </c>
      <c r="G3263" s="9">
        <v>2.38</v>
      </c>
      <c r="H3263" s="9" t="s">
        <v>136</v>
      </c>
      <c r="I3263" s="9" t="s">
        <v>145</v>
      </c>
      <c r="J3263" s="9">
        <f>Data[[#This Row],[Miqdar]]*Data[[#This Row],[Qiymət]]</f>
        <v>255</v>
      </c>
      <c r="K3263" s="9">
        <f>Data[[#This Row],[Məbləğ]]-Data[[#This Row],[Maya]]*Data[[#This Row],[Miqdar]]</f>
        <v>76.5</v>
      </c>
      <c r="O3263"/>
      <c r="P3263"/>
    </row>
    <row r="3264" spans="1:16" x14ac:dyDescent="0.35">
      <c r="A3264" s="15">
        <v>44327.436200000287</v>
      </c>
      <c r="B3264" s="9">
        <v>81</v>
      </c>
      <c r="C3264" s="9" t="s">
        <v>160</v>
      </c>
      <c r="D3264" s="9" t="s">
        <v>143</v>
      </c>
      <c r="E3264" s="9" t="s">
        <v>185</v>
      </c>
      <c r="F3264" s="9">
        <v>1.2</v>
      </c>
      <c r="G3264" s="9">
        <v>0.72</v>
      </c>
      <c r="H3264" s="9" t="s">
        <v>154</v>
      </c>
      <c r="I3264" s="9" t="s">
        <v>152</v>
      </c>
      <c r="J3264" s="9">
        <f>Data[[#This Row],[Miqdar]]*Data[[#This Row],[Qiymət]]</f>
        <v>97.2</v>
      </c>
      <c r="K3264" s="9">
        <f>Data[[#This Row],[Məbləğ]]-Data[[#This Row],[Maya]]*Data[[#This Row],[Miqdar]]</f>
        <v>38.880000000000003</v>
      </c>
      <c r="O3264"/>
      <c r="P3264"/>
    </row>
    <row r="3265" spans="1:16" x14ac:dyDescent="0.35">
      <c r="A3265" s="15">
        <v>44327.481000000291</v>
      </c>
      <c r="B3265" s="9">
        <v>78</v>
      </c>
      <c r="C3265" s="9" t="s">
        <v>39</v>
      </c>
      <c r="D3265" s="9" t="s">
        <v>124</v>
      </c>
      <c r="E3265" s="9" t="s">
        <v>139</v>
      </c>
      <c r="F3265" s="9">
        <v>1.5</v>
      </c>
      <c r="G3265" s="9">
        <v>0.75</v>
      </c>
      <c r="H3265" s="9" t="s">
        <v>140</v>
      </c>
      <c r="I3265" s="9" t="s">
        <v>192</v>
      </c>
      <c r="J3265" s="9">
        <f>Data[[#This Row],[Miqdar]]*Data[[#This Row],[Qiymət]]</f>
        <v>117</v>
      </c>
      <c r="K3265" s="9">
        <f>Data[[#This Row],[Məbləğ]]-Data[[#This Row],[Maya]]*Data[[#This Row],[Miqdar]]</f>
        <v>58.5</v>
      </c>
      <c r="O3265"/>
      <c r="P3265"/>
    </row>
    <row r="3266" spans="1:16" x14ac:dyDescent="0.35">
      <c r="A3266" s="15">
        <v>44327.521600000291</v>
      </c>
      <c r="B3266" s="9">
        <v>89</v>
      </c>
      <c r="C3266" s="9" t="s">
        <v>39</v>
      </c>
      <c r="D3266" s="9" t="s">
        <v>124</v>
      </c>
      <c r="E3266" s="9" t="s">
        <v>186</v>
      </c>
      <c r="F3266" s="9">
        <v>1.4</v>
      </c>
      <c r="G3266" s="9">
        <v>0.97999999999999987</v>
      </c>
      <c r="H3266" s="9" t="s">
        <v>140</v>
      </c>
      <c r="I3266" s="9" t="s">
        <v>168</v>
      </c>
      <c r="J3266" s="9">
        <f>Data[[#This Row],[Miqdar]]*Data[[#This Row],[Qiymət]]</f>
        <v>124.6</v>
      </c>
      <c r="K3266" s="9">
        <f>Data[[#This Row],[Məbləğ]]-Data[[#This Row],[Maya]]*Data[[#This Row],[Miqdar]]</f>
        <v>37.38000000000001</v>
      </c>
      <c r="O3266"/>
      <c r="P3266"/>
    </row>
    <row r="3267" spans="1:16" x14ac:dyDescent="0.35">
      <c r="A3267" s="15">
        <v>44327.56080000029</v>
      </c>
      <c r="B3267" s="9">
        <v>64</v>
      </c>
      <c r="C3267" s="9" t="s">
        <v>28</v>
      </c>
      <c r="D3267" s="9" t="s">
        <v>143</v>
      </c>
      <c r="E3267" s="9" t="s">
        <v>146</v>
      </c>
      <c r="F3267" s="9">
        <v>1.7</v>
      </c>
      <c r="G3267" s="9">
        <v>0.85</v>
      </c>
      <c r="H3267" s="9" t="s">
        <v>140</v>
      </c>
      <c r="I3267" s="9" t="s">
        <v>152</v>
      </c>
      <c r="J3267" s="9">
        <f>Data[[#This Row],[Miqdar]]*Data[[#This Row],[Qiymət]]</f>
        <v>108.8</v>
      </c>
      <c r="K3267" s="9">
        <f>Data[[#This Row],[Məbləğ]]-Data[[#This Row],[Maya]]*Data[[#This Row],[Miqdar]]</f>
        <v>54.4</v>
      </c>
      <c r="O3267"/>
      <c r="P3267"/>
    </row>
    <row r="3268" spans="1:16" x14ac:dyDescent="0.35">
      <c r="A3268" s="15">
        <v>44327.603200000289</v>
      </c>
      <c r="B3268" s="9">
        <v>79</v>
      </c>
      <c r="C3268" s="9" t="s">
        <v>6</v>
      </c>
      <c r="D3268" s="9" t="s">
        <v>121</v>
      </c>
      <c r="E3268" s="9" t="s">
        <v>164</v>
      </c>
      <c r="F3268" s="9">
        <v>6.6</v>
      </c>
      <c r="G3268" s="9">
        <v>5.2799999999999994</v>
      </c>
      <c r="H3268" s="9" t="s">
        <v>154</v>
      </c>
      <c r="I3268" s="9" t="s">
        <v>165</v>
      </c>
      <c r="J3268" s="9">
        <f>Data[[#This Row],[Miqdar]]*Data[[#This Row],[Qiymət]]</f>
        <v>521.4</v>
      </c>
      <c r="K3268" s="9">
        <f>Data[[#This Row],[Məbləğ]]-Data[[#This Row],[Maya]]*Data[[#This Row],[Miqdar]]</f>
        <v>104.28000000000003</v>
      </c>
      <c r="O3268"/>
      <c r="P3268"/>
    </row>
    <row r="3269" spans="1:16" x14ac:dyDescent="0.35">
      <c r="A3269" s="15">
        <v>44327.639300000286</v>
      </c>
      <c r="B3269" s="9">
        <v>87</v>
      </c>
      <c r="C3269" s="9" t="s">
        <v>142</v>
      </c>
      <c r="D3269" s="9" t="s">
        <v>143</v>
      </c>
      <c r="E3269" s="9" t="s">
        <v>144</v>
      </c>
      <c r="F3269" s="9">
        <v>1.4</v>
      </c>
      <c r="G3269" s="9">
        <v>0.97999999999999987</v>
      </c>
      <c r="H3269" s="9" t="s">
        <v>140</v>
      </c>
      <c r="I3269" s="9" t="s">
        <v>170</v>
      </c>
      <c r="J3269" s="9">
        <f>Data[[#This Row],[Miqdar]]*Data[[#This Row],[Qiymət]]</f>
        <v>121.8</v>
      </c>
      <c r="K3269" s="9">
        <f>Data[[#This Row],[Məbləğ]]-Data[[#This Row],[Maya]]*Data[[#This Row],[Miqdar]]</f>
        <v>36.540000000000006</v>
      </c>
      <c r="O3269"/>
      <c r="P3269"/>
    </row>
    <row r="3270" spans="1:16" x14ac:dyDescent="0.35">
      <c r="A3270" s="15">
        <v>44327.678600000283</v>
      </c>
      <c r="B3270" s="9">
        <v>98</v>
      </c>
      <c r="C3270" s="9" t="s">
        <v>160</v>
      </c>
      <c r="D3270" s="9" t="s">
        <v>143</v>
      </c>
      <c r="E3270" s="9" t="s">
        <v>169</v>
      </c>
      <c r="F3270" s="9">
        <v>2.5</v>
      </c>
      <c r="G3270" s="9">
        <v>1.25</v>
      </c>
      <c r="H3270" s="9" t="s">
        <v>136</v>
      </c>
      <c r="I3270" s="9" t="s">
        <v>161</v>
      </c>
      <c r="J3270" s="9">
        <f>Data[[#This Row],[Miqdar]]*Data[[#This Row],[Qiymət]]</f>
        <v>245</v>
      </c>
      <c r="K3270" s="9">
        <f>Data[[#This Row],[Məbləğ]]-Data[[#This Row],[Maya]]*Data[[#This Row],[Miqdar]]</f>
        <v>122.5</v>
      </c>
      <c r="O3270"/>
      <c r="P3270"/>
    </row>
    <row r="3271" spans="1:16" x14ac:dyDescent="0.35">
      <c r="A3271" s="15">
        <v>44327.72220000028</v>
      </c>
      <c r="B3271" s="9">
        <v>72</v>
      </c>
      <c r="C3271" s="9" t="s">
        <v>42</v>
      </c>
      <c r="D3271" s="9" t="s">
        <v>121</v>
      </c>
      <c r="E3271" s="9" t="s">
        <v>188</v>
      </c>
      <c r="F3271" s="9">
        <v>2.4</v>
      </c>
      <c r="G3271" s="9">
        <v>1.6800000000000002</v>
      </c>
      <c r="H3271" s="9" t="s">
        <v>154</v>
      </c>
      <c r="I3271" s="9" t="s">
        <v>147</v>
      </c>
      <c r="J3271" s="9">
        <f>Data[[#This Row],[Miqdar]]*Data[[#This Row],[Qiymət]]</f>
        <v>172.79999999999998</v>
      </c>
      <c r="K3271" s="9">
        <f>Data[[#This Row],[Məbləğ]]-Data[[#This Row],[Maya]]*Data[[#This Row],[Miqdar]]</f>
        <v>51.839999999999975</v>
      </c>
      <c r="O3271"/>
      <c r="P3271"/>
    </row>
    <row r="3272" spans="1:16" x14ac:dyDescent="0.35">
      <c r="A3272" s="15">
        <v>44327.76140000028</v>
      </c>
      <c r="B3272" s="9">
        <v>92</v>
      </c>
      <c r="C3272" s="9" t="s">
        <v>138</v>
      </c>
      <c r="D3272" s="9" t="s">
        <v>123</v>
      </c>
      <c r="E3272" s="9" t="s">
        <v>169</v>
      </c>
      <c r="F3272" s="9">
        <v>2.5</v>
      </c>
      <c r="G3272" s="9">
        <v>1.25</v>
      </c>
      <c r="H3272" s="9" t="s">
        <v>136</v>
      </c>
      <c r="I3272" s="9" t="s">
        <v>137</v>
      </c>
      <c r="J3272" s="9">
        <f>Data[[#This Row],[Miqdar]]*Data[[#This Row],[Qiymət]]</f>
        <v>230</v>
      </c>
      <c r="K3272" s="9">
        <f>Data[[#This Row],[Məbləğ]]-Data[[#This Row],[Maya]]*Data[[#This Row],[Miqdar]]</f>
        <v>115</v>
      </c>
      <c r="O3272"/>
      <c r="P3272"/>
    </row>
    <row r="3273" spans="1:16" x14ac:dyDescent="0.35">
      <c r="A3273" s="15">
        <v>44327.799600000282</v>
      </c>
      <c r="B3273" s="9">
        <v>85</v>
      </c>
      <c r="C3273" s="9" t="s">
        <v>148</v>
      </c>
      <c r="D3273" s="9" t="s">
        <v>149</v>
      </c>
      <c r="E3273" s="9" t="s">
        <v>171</v>
      </c>
      <c r="F3273" s="9">
        <v>2.8</v>
      </c>
      <c r="G3273" s="9">
        <v>1.6799999999999997</v>
      </c>
      <c r="H3273" s="9" t="s">
        <v>136</v>
      </c>
      <c r="I3273" s="9" t="s">
        <v>192</v>
      </c>
      <c r="J3273" s="9">
        <f>Data[[#This Row],[Miqdar]]*Data[[#This Row],[Qiymət]]</f>
        <v>237.99999999999997</v>
      </c>
      <c r="K3273" s="9">
        <f>Data[[#This Row],[Məbləğ]]-Data[[#This Row],[Maya]]*Data[[#This Row],[Miqdar]]</f>
        <v>95.199999999999989</v>
      </c>
      <c r="O3273"/>
      <c r="P3273"/>
    </row>
    <row r="3274" spans="1:16" x14ac:dyDescent="0.35">
      <c r="A3274" s="15">
        <v>44327.838900000279</v>
      </c>
      <c r="B3274" s="9">
        <v>73</v>
      </c>
      <c r="C3274" s="9" t="s">
        <v>200</v>
      </c>
      <c r="D3274" s="9" t="s">
        <v>122</v>
      </c>
      <c r="E3274" s="9" t="s">
        <v>182</v>
      </c>
      <c r="F3274" s="9">
        <v>3.4</v>
      </c>
      <c r="G3274" s="9">
        <v>2.38</v>
      </c>
      <c r="H3274" s="9" t="s">
        <v>136</v>
      </c>
      <c r="I3274" s="9" t="s">
        <v>174</v>
      </c>
      <c r="J3274" s="9">
        <f>Data[[#This Row],[Miqdar]]*Data[[#This Row],[Qiymət]]</f>
        <v>248.2</v>
      </c>
      <c r="K3274" s="9">
        <f>Data[[#This Row],[Məbləğ]]-Data[[#This Row],[Maya]]*Data[[#This Row],[Miqdar]]</f>
        <v>74.460000000000008</v>
      </c>
      <c r="O3274"/>
      <c r="P3274"/>
    </row>
    <row r="3275" spans="1:16" x14ac:dyDescent="0.35">
      <c r="A3275" s="15">
        <v>44327.87890000028</v>
      </c>
      <c r="B3275" s="9">
        <v>59</v>
      </c>
      <c r="C3275" s="9" t="s">
        <v>8</v>
      </c>
      <c r="D3275" s="9" t="s">
        <v>122</v>
      </c>
      <c r="E3275" s="9" t="s">
        <v>171</v>
      </c>
      <c r="F3275" s="9">
        <v>2.8</v>
      </c>
      <c r="G3275" s="9">
        <v>1.6799999999999997</v>
      </c>
      <c r="H3275" s="9" t="s">
        <v>136</v>
      </c>
      <c r="I3275" s="9" t="s">
        <v>197</v>
      </c>
      <c r="J3275" s="9">
        <f>Data[[#This Row],[Miqdar]]*Data[[#This Row],[Qiymət]]</f>
        <v>165.2</v>
      </c>
      <c r="K3275" s="9">
        <f>Data[[#This Row],[Məbləğ]]-Data[[#This Row],[Maya]]*Data[[#This Row],[Miqdar]]</f>
        <v>66.080000000000013</v>
      </c>
      <c r="O3275"/>
      <c r="P3275"/>
    </row>
    <row r="3276" spans="1:16" x14ac:dyDescent="0.35">
      <c r="A3276" s="15">
        <v>44327.923300000279</v>
      </c>
      <c r="B3276" s="9">
        <v>77</v>
      </c>
      <c r="C3276" s="9" t="s">
        <v>8</v>
      </c>
      <c r="D3276" s="9" t="s">
        <v>122</v>
      </c>
      <c r="E3276" s="9" t="s">
        <v>169</v>
      </c>
      <c r="F3276" s="9">
        <v>2.5</v>
      </c>
      <c r="G3276" s="9">
        <v>1.25</v>
      </c>
      <c r="H3276" s="9" t="s">
        <v>136</v>
      </c>
      <c r="I3276" s="9" t="s">
        <v>174</v>
      </c>
      <c r="J3276" s="9">
        <f>Data[[#This Row],[Miqdar]]*Data[[#This Row],[Qiymət]]</f>
        <v>192.5</v>
      </c>
      <c r="K3276" s="9">
        <f>Data[[#This Row],[Məbləğ]]-Data[[#This Row],[Maya]]*Data[[#This Row],[Miqdar]]</f>
        <v>96.25</v>
      </c>
      <c r="O3276"/>
      <c r="P3276"/>
    </row>
    <row r="3277" spans="1:16" x14ac:dyDescent="0.35">
      <c r="A3277" s="15">
        <v>44327.964300000276</v>
      </c>
      <c r="B3277" s="9">
        <v>70</v>
      </c>
      <c r="C3277" s="9" t="s">
        <v>8</v>
      </c>
      <c r="D3277" s="9" t="s">
        <v>122</v>
      </c>
      <c r="E3277" s="9" t="s">
        <v>171</v>
      </c>
      <c r="F3277" s="9">
        <v>2.8</v>
      </c>
      <c r="G3277" s="9">
        <v>1.6799999999999997</v>
      </c>
      <c r="H3277" s="9" t="s">
        <v>136</v>
      </c>
      <c r="I3277" s="9" t="s">
        <v>174</v>
      </c>
      <c r="J3277" s="9">
        <f>Data[[#This Row],[Miqdar]]*Data[[#This Row],[Qiymət]]</f>
        <v>196</v>
      </c>
      <c r="K3277" s="9">
        <f>Data[[#This Row],[Məbləğ]]-Data[[#This Row],[Maya]]*Data[[#This Row],[Miqdar]]</f>
        <v>78.40000000000002</v>
      </c>
      <c r="O3277"/>
      <c r="P3277"/>
    </row>
    <row r="3278" spans="1:16" x14ac:dyDescent="0.35">
      <c r="A3278" s="15">
        <v>44328.009100000279</v>
      </c>
      <c r="B3278" s="9">
        <v>74</v>
      </c>
      <c r="C3278" s="9" t="s">
        <v>25</v>
      </c>
      <c r="D3278" s="9" t="s">
        <v>122</v>
      </c>
      <c r="E3278" s="9" t="s">
        <v>195</v>
      </c>
      <c r="F3278" s="9">
        <v>2</v>
      </c>
      <c r="G3278" s="9">
        <v>1.6</v>
      </c>
      <c r="H3278" s="9" t="s">
        <v>136</v>
      </c>
      <c r="I3278" s="9" t="s">
        <v>180</v>
      </c>
      <c r="J3278" s="9">
        <f>Data[[#This Row],[Miqdar]]*Data[[#This Row],[Qiymət]]</f>
        <v>148</v>
      </c>
      <c r="K3278" s="9">
        <f>Data[[#This Row],[Məbləğ]]-Data[[#This Row],[Maya]]*Data[[#This Row],[Miqdar]]</f>
        <v>29.599999999999994</v>
      </c>
      <c r="O3278"/>
      <c r="P3278"/>
    </row>
    <row r="3279" spans="1:16" x14ac:dyDescent="0.35">
      <c r="A3279" s="15">
        <v>44328.047900000282</v>
      </c>
      <c r="B3279" s="9">
        <v>66</v>
      </c>
      <c r="C3279" s="9" t="s">
        <v>25</v>
      </c>
      <c r="D3279" s="9" t="s">
        <v>122</v>
      </c>
      <c r="E3279" s="9" t="s">
        <v>181</v>
      </c>
      <c r="F3279" s="9">
        <v>0.9</v>
      </c>
      <c r="G3279" s="9">
        <v>0.63</v>
      </c>
      <c r="H3279" s="9" t="s">
        <v>140</v>
      </c>
      <c r="I3279" s="9" t="s">
        <v>180</v>
      </c>
      <c r="J3279" s="9">
        <f>Data[[#This Row],[Miqdar]]*Data[[#This Row],[Qiymət]]</f>
        <v>59.4</v>
      </c>
      <c r="K3279" s="9">
        <f>Data[[#This Row],[Məbləğ]]-Data[[#This Row],[Maya]]*Data[[#This Row],[Miqdar]]</f>
        <v>17.82</v>
      </c>
      <c r="O3279"/>
      <c r="P3279"/>
    </row>
    <row r="3280" spans="1:16" x14ac:dyDescent="0.35">
      <c r="A3280" s="15">
        <v>44328.092000000281</v>
      </c>
      <c r="B3280" s="9">
        <v>93</v>
      </c>
      <c r="C3280" s="9" t="s">
        <v>25</v>
      </c>
      <c r="D3280" s="9" t="s">
        <v>122</v>
      </c>
      <c r="E3280" s="9" t="s">
        <v>181</v>
      </c>
      <c r="F3280" s="9">
        <v>0.9</v>
      </c>
      <c r="G3280" s="9">
        <v>0.63</v>
      </c>
      <c r="H3280" s="9" t="s">
        <v>140</v>
      </c>
      <c r="I3280" s="9" t="s">
        <v>180</v>
      </c>
      <c r="J3280" s="9">
        <f>Data[[#This Row],[Miqdar]]*Data[[#This Row],[Qiymət]]</f>
        <v>83.7</v>
      </c>
      <c r="K3280" s="9">
        <f>Data[[#This Row],[Məbləğ]]-Data[[#This Row],[Maya]]*Data[[#This Row],[Miqdar]]</f>
        <v>25.11</v>
      </c>
      <c r="O3280"/>
      <c r="P3280"/>
    </row>
    <row r="3281" spans="1:16" x14ac:dyDescent="0.35">
      <c r="A3281" s="15">
        <v>44328.133900000277</v>
      </c>
      <c r="B3281" s="9">
        <v>77</v>
      </c>
      <c r="C3281" s="9" t="s">
        <v>11</v>
      </c>
      <c r="D3281" s="9" t="s">
        <v>122</v>
      </c>
      <c r="E3281" s="9" t="s">
        <v>188</v>
      </c>
      <c r="F3281" s="9">
        <v>2.4</v>
      </c>
      <c r="G3281" s="9">
        <v>1.6800000000000002</v>
      </c>
      <c r="H3281" s="9" t="s">
        <v>154</v>
      </c>
      <c r="I3281" s="9" t="s">
        <v>197</v>
      </c>
      <c r="J3281" s="9">
        <f>Data[[#This Row],[Miqdar]]*Data[[#This Row],[Qiymət]]</f>
        <v>184.79999999999998</v>
      </c>
      <c r="K3281" s="9">
        <f>Data[[#This Row],[Məbləğ]]-Data[[#This Row],[Maya]]*Data[[#This Row],[Miqdar]]</f>
        <v>55.439999999999969</v>
      </c>
      <c r="O3281"/>
      <c r="P3281"/>
    </row>
    <row r="3282" spans="1:16" x14ac:dyDescent="0.35">
      <c r="A3282" s="15">
        <v>44328.173900000278</v>
      </c>
      <c r="B3282" s="9">
        <v>60</v>
      </c>
      <c r="C3282" s="9" t="s">
        <v>11</v>
      </c>
      <c r="D3282" s="9" t="s">
        <v>122</v>
      </c>
      <c r="E3282" s="9" t="s">
        <v>135</v>
      </c>
      <c r="F3282" s="9">
        <v>2.5</v>
      </c>
      <c r="G3282" s="9">
        <v>1.25</v>
      </c>
      <c r="H3282" s="9" t="s">
        <v>136</v>
      </c>
      <c r="I3282" s="9" t="s">
        <v>174</v>
      </c>
      <c r="J3282" s="9">
        <f>Data[[#This Row],[Miqdar]]*Data[[#This Row],[Qiymət]]</f>
        <v>150</v>
      </c>
      <c r="K3282" s="9">
        <f>Data[[#This Row],[Məbləğ]]-Data[[#This Row],[Maya]]*Data[[#This Row],[Miqdar]]</f>
        <v>75</v>
      </c>
      <c r="O3282"/>
      <c r="P3282"/>
    </row>
    <row r="3283" spans="1:16" x14ac:dyDescent="0.35">
      <c r="A3283" s="15">
        <v>44328.208900000282</v>
      </c>
      <c r="B3283" s="9">
        <v>93</v>
      </c>
      <c r="C3283" s="9" t="s">
        <v>36</v>
      </c>
      <c r="D3283" s="9" t="s">
        <v>123</v>
      </c>
      <c r="E3283" s="9" t="s">
        <v>181</v>
      </c>
      <c r="F3283" s="9">
        <v>0.9</v>
      </c>
      <c r="G3283" s="9">
        <v>0.63</v>
      </c>
      <c r="H3283" s="9" t="s">
        <v>140</v>
      </c>
      <c r="I3283" s="9" t="s">
        <v>141</v>
      </c>
      <c r="J3283" s="9">
        <f>Data[[#This Row],[Miqdar]]*Data[[#This Row],[Qiymət]]</f>
        <v>83.7</v>
      </c>
      <c r="K3283" s="9">
        <f>Data[[#This Row],[Məbləğ]]-Data[[#This Row],[Maya]]*Data[[#This Row],[Miqdar]]</f>
        <v>25.11</v>
      </c>
      <c r="O3283"/>
      <c r="P3283"/>
    </row>
    <row r="3284" spans="1:16" x14ac:dyDescent="0.35">
      <c r="A3284" s="15">
        <v>44328.244000000283</v>
      </c>
      <c r="B3284" s="9">
        <v>69</v>
      </c>
      <c r="C3284" s="9" t="s">
        <v>175</v>
      </c>
      <c r="D3284" s="9" t="s">
        <v>123</v>
      </c>
      <c r="E3284" s="9" t="s">
        <v>146</v>
      </c>
      <c r="F3284" s="9">
        <v>1.7</v>
      </c>
      <c r="G3284" s="9">
        <v>0.85</v>
      </c>
      <c r="H3284" s="9" t="s">
        <v>140</v>
      </c>
      <c r="I3284" s="9" t="s">
        <v>177</v>
      </c>
      <c r="J3284" s="9">
        <f>Data[[#This Row],[Miqdar]]*Data[[#This Row],[Qiymət]]</f>
        <v>117.3</v>
      </c>
      <c r="K3284" s="9">
        <f>Data[[#This Row],[Məbləğ]]-Data[[#This Row],[Maya]]*Data[[#This Row],[Miqdar]]</f>
        <v>58.65</v>
      </c>
      <c r="O3284"/>
      <c r="P3284"/>
    </row>
    <row r="3285" spans="1:16" x14ac:dyDescent="0.35">
      <c r="A3285" s="15">
        <v>44328.280800000284</v>
      </c>
      <c r="B3285" s="9">
        <v>75</v>
      </c>
      <c r="C3285" s="9" t="s">
        <v>142</v>
      </c>
      <c r="D3285" s="9" t="s">
        <v>143</v>
      </c>
      <c r="E3285" s="9" t="s">
        <v>188</v>
      </c>
      <c r="F3285" s="9">
        <v>2.4</v>
      </c>
      <c r="G3285" s="9">
        <v>1.6800000000000002</v>
      </c>
      <c r="H3285" s="9" t="s">
        <v>154</v>
      </c>
      <c r="I3285" s="9" t="s">
        <v>161</v>
      </c>
      <c r="J3285" s="9">
        <f>Data[[#This Row],[Miqdar]]*Data[[#This Row],[Qiymət]]</f>
        <v>180</v>
      </c>
      <c r="K3285" s="9">
        <f>Data[[#This Row],[Məbləğ]]-Data[[#This Row],[Maya]]*Data[[#This Row],[Miqdar]]</f>
        <v>53.999999999999986</v>
      </c>
      <c r="O3285"/>
      <c r="P3285"/>
    </row>
    <row r="3286" spans="1:16" x14ac:dyDescent="0.35">
      <c r="A3286" s="15">
        <v>44328.318700000287</v>
      </c>
      <c r="B3286" s="9">
        <v>73</v>
      </c>
      <c r="C3286" s="9" t="s">
        <v>191</v>
      </c>
      <c r="D3286" s="9" t="s">
        <v>149</v>
      </c>
      <c r="E3286" s="9" t="s">
        <v>171</v>
      </c>
      <c r="F3286" s="9">
        <v>2.8</v>
      </c>
      <c r="G3286" s="9">
        <v>1.6799999999999997</v>
      </c>
      <c r="H3286" s="9" t="s">
        <v>136</v>
      </c>
      <c r="I3286" s="9" t="s">
        <v>157</v>
      </c>
      <c r="J3286" s="9">
        <f>Data[[#This Row],[Miqdar]]*Data[[#This Row],[Qiymət]]</f>
        <v>204.39999999999998</v>
      </c>
      <c r="K3286" s="9">
        <f>Data[[#This Row],[Məbləğ]]-Data[[#This Row],[Maya]]*Data[[#This Row],[Miqdar]]</f>
        <v>81.759999999999991</v>
      </c>
      <c r="O3286"/>
      <c r="P3286"/>
    </row>
    <row r="3287" spans="1:16" x14ac:dyDescent="0.35">
      <c r="A3287" s="15">
        <v>44328.358100000289</v>
      </c>
      <c r="B3287" s="9">
        <v>77</v>
      </c>
      <c r="C3287" s="9" t="s">
        <v>39</v>
      </c>
      <c r="D3287" s="9" t="s">
        <v>124</v>
      </c>
      <c r="E3287" s="9" t="s">
        <v>162</v>
      </c>
      <c r="F3287" s="9">
        <v>3.2</v>
      </c>
      <c r="G3287" s="9">
        <v>1.6</v>
      </c>
      <c r="H3287" s="9" t="s">
        <v>136</v>
      </c>
      <c r="I3287" s="9" t="s">
        <v>192</v>
      </c>
      <c r="J3287" s="9">
        <f>Data[[#This Row],[Miqdar]]*Data[[#This Row],[Qiymət]]</f>
        <v>246.4</v>
      </c>
      <c r="K3287" s="9">
        <f>Data[[#This Row],[Məbləğ]]-Data[[#This Row],[Maya]]*Data[[#This Row],[Miqdar]]</f>
        <v>123.2</v>
      </c>
      <c r="O3287"/>
      <c r="P3287"/>
    </row>
    <row r="3288" spans="1:16" x14ac:dyDescent="0.35">
      <c r="A3288" s="15">
        <v>44328.399700000286</v>
      </c>
      <c r="B3288" s="9">
        <v>90</v>
      </c>
      <c r="C3288" s="9" t="s">
        <v>16</v>
      </c>
      <c r="D3288" s="9" t="s">
        <v>143</v>
      </c>
      <c r="E3288" s="9" t="s">
        <v>159</v>
      </c>
      <c r="F3288" s="9">
        <v>1.5</v>
      </c>
      <c r="G3288" s="9">
        <v>0.9</v>
      </c>
      <c r="H3288" s="9" t="s">
        <v>154</v>
      </c>
      <c r="I3288" s="9" t="s">
        <v>152</v>
      </c>
      <c r="J3288" s="9">
        <f>Data[[#This Row],[Miqdar]]*Data[[#This Row],[Qiymət]]</f>
        <v>135</v>
      </c>
      <c r="K3288" s="9">
        <f>Data[[#This Row],[Məbləğ]]-Data[[#This Row],[Maya]]*Data[[#This Row],[Miqdar]]</f>
        <v>54</v>
      </c>
      <c r="O3288"/>
      <c r="P3288"/>
    </row>
    <row r="3289" spans="1:16" x14ac:dyDescent="0.35">
      <c r="A3289" s="15">
        <v>44328.438500000288</v>
      </c>
      <c r="B3289" s="9">
        <v>96</v>
      </c>
      <c r="C3289" s="9" t="s">
        <v>167</v>
      </c>
      <c r="D3289" s="9" t="s">
        <v>149</v>
      </c>
      <c r="E3289" s="9" t="s">
        <v>153</v>
      </c>
      <c r="F3289" s="9">
        <v>1</v>
      </c>
      <c r="G3289" s="9">
        <v>0.6</v>
      </c>
      <c r="H3289" s="9" t="s">
        <v>154</v>
      </c>
      <c r="I3289" s="9" t="s">
        <v>151</v>
      </c>
      <c r="J3289" s="9">
        <f>Data[[#This Row],[Miqdar]]*Data[[#This Row],[Qiymət]]</f>
        <v>96</v>
      </c>
      <c r="K3289" s="9">
        <f>Data[[#This Row],[Məbləğ]]-Data[[#This Row],[Maya]]*Data[[#This Row],[Miqdar]]</f>
        <v>38.400000000000006</v>
      </c>
      <c r="O3289"/>
      <c r="P3289"/>
    </row>
    <row r="3290" spans="1:16" x14ac:dyDescent="0.35">
      <c r="A3290" s="15">
        <v>44328.477900000289</v>
      </c>
      <c r="B3290" s="9">
        <v>79</v>
      </c>
      <c r="C3290" s="9" t="s">
        <v>36</v>
      </c>
      <c r="D3290" s="9" t="s">
        <v>123</v>
      </c>
      <c r="E3290" s="9" t="s">
        <v>171</v>
      </c>
      <c r="F3290" s="9">
        <v>2.8</v>
      </c>
      <c r="G3290" s="9">
        <v>1.6799999999999997</v>
      </c>
      <c r="H3290" s="9" t="s">
        <v>136</v>
      </c>
      <c r="I3290" s="9" t="s">
        <v>179</v>
      </c>
      <c r="J3290" s="9">
        <f>Data[[#This Row],[Miqdar]]*Data[[#This Row],[Qiymət]]</f>
        <v>221.2</v>
      </c>
      <c r="K3290" s="9">
        <f>Data[[#This Row],[Məbləğ]]-Data[[#This Row],[Maya]]*Data[[#This Row],[Miqdar]]</f>
        <v>88.480000000000018</v>
      </c>
      <c r="O3290"/>
      <c r="P3290"/>
    </row>
    <row r="3291" spans="1:16" x14ac:dyDescent="0.35">
      <c r="A3291" s="15">
        <v>44328.518500000289</v>
      </c>
      <c r="B3291" s="9">
        <v>62</v>
      </c>
      <c r="C3291" s="9" t="s">
        <v>160</v>
      </c>
      <c r="D3291" s="9" t="s">
        <v>143</v>
      </c>
      <c r="E3291" s="9" t="s">
        <v>184</v>
      </c>
      <c r="F3291" s="9">
        <v>1.8</v>
      </c>
      <c r="G3291" s="9">
        <v>1.08</v>
      </c>
      <c r="H3291" s="9" t="s">
        <v>154</v>
      </c>
      <c r="I3291" s="9" t="s">
        <v>166</v>
      </c>
      <c r="J3291" s="9">
        <f>Data[[#This Row],[Miqdar]]*Data[[#This Row],[Qiymət]]</f>
        <v>111.60000000000001</v>
      </c>
      <c r="K3291" s="9">
        <f>Data[[#This Row],[Məbləğ]]-Data[[#This Row],[Maya]]*Data[[#This Row],[Miqdar]]</f>
        <v>44.64</v>
      </c>
      <c r="O3291"/>
      <c r="P3291"/>
    </row>
    <row r="3292" spans="1:16" x14ac:dyDescent="0.35">
      <c r="A3292" s="15">
        <v>44328.555500000286</v>
      </c>
      <c r="B3292" s="9">
        <v>68</v>
      </c>
      <c r="C3292" s="9" t="s">
        <v>142</v>
      </c>
      <c r="D3292" s="9" t="s">
        <v>143</v>
      </c>
      <c r="E3292" s="9" t="s">
        <v>181</v>
      </c>
      <c r="F3292" s="9">
        <v>0.9</v>
      </c>
      <c r="G3292" s="9">
        <v>0.63</v>
      </c>
      <c r="H3292" s="9" t="s">
        <v>140</v>
      </c>
      <c r="I3292" s="9" t="s">
        <v>145</v>
      </c>
      <c r="J3292" s="9">
        <f>Data[[#This Row],[Miqdar]]*Data[[#This Row],[Qiymət]]</f>
        <v>61.2</v>
      </c>
      <c r="K3292" s="9">
        <f>Data[[#This Row],[Məbləğ]]-Data[[#This Row],[Maya]]*Data[[#This Row],[Miqdar]]</f>
        <v>18.36</v>
      </c>
      <c r="O3292"/>
      <c r="P3292"/>
    </row>
    <row r="3293" spans="1:16" x14ac:dyDescent="0.35">
      <c r="A3293" s="15">
        <v>44328.598100000287</v>
      </c>
      <c r="B3293" s="9">
        <v>77</v>
      </c>
      <c r="C3293" s="9" t="s">
        <v>16</v>
      </c>
      <c r="D3293" s="9" t="s">
        <v>143</v>
      </c>
      <c r="E3293" s="9" t="s">
        <v>185</v>
      </c>
      <c r="F3293" s="9">
        <v>1.2</v>
      </c>
      <c r="G3293" s="9">
        <v>0.72</v>
      </c>
      <c r="H3293" s="9" t="s">
        <v>154</v>
      </c>
      <c r="I3293" s="9" t="s">
        <v>152</v>
      </c>
      <c r="J3293" s="9">
        <f>Data[[#This Row],[Miqdar]]*Data[[#This Row],[Qiymət]]</f>
        <v>92.399999999999991</v>
      </c>
      <c r="K3293" s="9">
        <f>Data[[#This Row],[Məbləğ]]-Data[[#This Row],[Maya]]*Data[[#This Row],[Miqdar]]</f>
        <v>36.959999999999994</v>
      </c>
      <c r="O3293"/>
      <c r="P3293"/>
    </row>
    <row r="3294" spans="1:16" x14ac:dyDescent="0.35">
      <c r="A3294" s="15">
        <v>44328.639300000286</v>
      </c>
      <c r="B3294" s="9">
        <v>75</v>
      </c>
      <c r="C3294" s="9" t="s">
        <v>148</v>
      </c>
      <c r="D3294" s="9" t="s">
        <v>149</v>
      </c>
      <c r="E3294" s="9" t="s">
        <v>186</v>
      </c>
      <c r="F3294" s="9">
        <v>1.4</v>
      </c>
      <c r="G3294" s="9">
        <v>0.97999999999999987</v>
      </c>
      <c r="H3294" s="9" t="s">
        <v>140</v>
      </c>
      <c r="I3294" s="9" t="s">
        <v>172</v>
      </c>
      <c r="J3294" s="9">
        <f>Data[[#This Row],[Miqdar]]*Data[[#This Row],[Qiymət]]</f>
        <v>105</v>
      </c>
      <c r="K3294" s="9">
        <f>Data[[#This Row],[Məbləğ]]-Data[[#This Row],[Maya]]*Data[[#This Row],[Miqdar]]</f>
        <v>31.500000000000014</v>
      </c>
      <c r="O3294"/>
      <c r="P3294"/>
    </row>
    <row r="3295" spans="1:16" x14ac:dyDescent="0.35">
      <c r="A3295" s="15">
        <v>44328.679800000289</v>
      </c>
      <c r="B3295" s="9">
        <v>83</v>
      </c>
      <c r="C3295" s="9" t="s">
        <v>6</v>
      </c>
      <c r="D3295" s="9" t="s">
        <v>121</v>
      </c>
      <c r="E3295" s="9" t="s">
        <v>146</v>
      </c>
      <c r="F3295" s="9">
        <v>1.7</v>
      </c>
      <c r="G3295" s="9">
        <v>0.85</v>
      </c>
      <c r="H3295" s="9" t="s">
        <v>140</v>
      </c>
      <c r="I3295" s="9" t="s">
        <v>147</v>
      </c>
      <c r="J3295" s="9">
        <f>Data[[#This Row],[Miqdar]]*Data[[#This Row],[Qiymət]]</f>
        <v>141.1</v>
      </c>
      <c r="K3295" s="9">
        <f>Data[[#This Row],[Məbləğ]]-Data[[#This Row],[Maya]]*Data[[#This Row],[Miqdar]]</f>
        <v>70.55</v>
      </c>
      <c r="O3295"/>
      <c r="P3295"/>
    </row>
    <row r="3296" spans="1:16" x14ac:dyDescent="0.35">
      <c r="A3296" s="15">
        <v>44328.724000000286</v>
      </c>
      <c r="B3296" s="9">
        <v>71</v>
      </c>
      <c r="C3296" s="9" t="s">
        <v>167</v>
      </c>
      <c r="D3296" s="9" t="s">
        <v>149</v>
      </c>
      <c r="E3296" s="9" t="s">
        <v>146</v>
      </c>
      <c r="F3296" s="9">
        <v>1.7</v>
      </c>
      <c r="G3296" s="9">
        <v>0.85</v>
      </c>
      <c r="H3296" s="9" t="s">
        <v>140</v>
      </c>
      <c r="I3296" s="9" t="s">
        <v>151</v>
      </c>
      <c r="J3296" s="9">
        <f>Data[[#This Row],[Miqdar]]*Data[[#This Row],[Qiymət]]</f>
        <v>120.7</v>
      </c>
      <c r="K3296" s="9">
        <f>Data[[#This Row],[Məbləğ]]-Data[[#This Row],[Maya]]*Data[[#This Row],[Miqdar]]</f>
        <v>60.35</v>
      </c>
      <c r="O3296"/>
      <c r="P3296"/>
    </row>
    <row r="3297" spans="1:16" x14ac:dyDescent="0.35">
      <c r="A3297" s="15">
        <v>44328.763600000282</v>
      </c>
      <c r="B3297" s="9">
        <v>79</v>
      </c>
      <c r="C3297" s="9" t="s">
        <v>175</v>
      </c>
      <c r="D3297" s="9" t="s">
        <v>123</v>
      </c>
      <c r="E3297" s="9" t="s">
        <v>158</v>
      </c>
      <c r="F3297" s="9">
        <v>3.9</v>
      </c>
      <c r="G3297" s="9">
        <v>1.95</v>
      </c>
      <c r="H3297" s="9" t="s">
        <v>154</v>
      </c>
      <c r="I3297" s="9" t="s">
        <v>179</v>
      </c>
      <c r="J3297" s="9">
        <f>Data[[#This Row],[Miqdar]]*Data[[#This Row],[Qiymət]]</f>
        <v>308.09999999999997</v>
      </c>
      <c r="K3297" s="9">
        <f>Data[[#This Row],[Məbləğ]]-Data[[#This Row],[Maya]]*Data[[#This Row],[Miqdar]]</f>
        <v>154.04999999999998</v>
      </c>
      <c r="O3297"/>
      <c r="P3297"/>
    </row>
    <row r="3298" spans="1:16" x14ac:dyDescent="0.35">
      <c r="A3298" s="15">
        <v>44328.804500000282</v>
      </c>
      <c r="B3298" s="9">
        <v>79</v>
      </c>
      <c r="C3298" s="9" t="s">
        <v>160</v>
      </c>
      <c r="D3298" s="9" t="s">
        <v>143</v>
      </c>
      <c r="E3298" s="9" t="s">
        <v>135</v>
      </c>
      <c r="F3298" s="9">
        <v>2.5</v>
      </c>
      <c r="G3298" s="9">
        <v>1.25</v>
      </c>
      <c r="H3298" s="9" t="s">
        <v>136</v>
      </c>
      <c r="I3298" s="9" t="s">
        <v>155</v>
      </c>
      <c r="J3298" s="9">
        <f>Data[[#This Row],[Miqdar]]*Data[[#This Row],[Qiymət]]</f>
        <v>197.5</v>
      </c>
      <c r="K3298" s="9">
        <f>Data[[#This Row],[Məbləğ]]-Data[[#This Row],[Maya]]*Data[[#This Row],[Miqdar]]</f>
        <v>98.75</v>
      </c>
      <c r="O3298"/>
      <c r="P3298"/>
    </row>
    <row r="3299" spans="1:16" x14ac:dyDescent="0.35">
      <c r="A3299" s="15">
        <v>44328.840400000285</v>
      </c>
      <c r="B3299" s="9">
        <v>77</v>
      </c>
      <c r="C3299" s="9" t="s">
        <v>6</v>
      </c>
      <c r="D3299" s="9" t="s">
        <v>121</v>
      </c>
      <c r="E3299" s="9" t="s">
        <v>159</v>
      </c>
      <c r="F3299" s="9">
        <v>1.5</v>
      </c>
      <c r="G3299" s="9">
        <v>0.9</v>
      </c>
      <c r="H3299" s="9" t="s">
        <v>154</v>
      </c>
      <c r="I3299" s="9" t="s">
        <v>165</v>
      </c>
      <c r="J3299" s="9">
        <f>Data[[#This Row],[Miqdar]]*Data[[#This Row],[Qiymət]]</f>
        <v>115.5</v>
      </c>
      <c r="K3299" s="9">
        <f>Data[[#This Row],[Məbləğ]]-Data[[#This Row],[Maya]]*Data[[#This Row],[Miqdar]]</f>
        <v>46.2</v>
      </c>
      <c r="O3299"/>
      <c r="P3299"/>
    </row>
    <row r="3300" spans="1:16" x14ac:dyDescent="0.35">
      <c r="A3300" s="15">
        <v>44328.882400000286</v>
      </c>
      <c r="B3300" s="9">
        <v>86</v>
      </c>
      <c r="C3300" s="9" t="s">
        <v>16</v>
      </c>
      <c r="D3300" s="9" t="s">
        <v>143</v>
      </c>
      <c r="E3300" s="9" t="s">
        <v>159</v>
      </c>
      <c r="F3300" s="9">
        <v>1.5</v>
      </c>
      <c r="G3300" s="9">
        <v>0.9</v>
      </c>
      <c r="H3300" s="9" t="s">
        <v>154</v>
      </c>
      <c r="I3300" s="9" t="s">
        <v>145</v>
      </c>
      <c r="J3300" s="9">
        <f>Data[[#This Row],[Miqdar]]*Data[[#This Row],[Qiymət]]</f>
        <v>129</v>
      </c>
      <c r="K3300" s="9">
        <f>Data[[#This Row],[Məbləğ]]-Data[[#This Row],[Maya]]*Data[[#This Row],[Miqdar]]</f>
        <v>51.599999999999994</v>
      </c>
      <c r="O3300"/>
      <c r="P3300"/>
    </row>
    <row r="3301" spans="1:16" x14ac:dyDescent="0.35">
      <c r="A3301" s="15">
        <v>44328.917800000287</v>
      </c>
      <c r="B3301" s="9">
        <v>88</v>
      </c>
      <c r="C3301" s="9" t="s">
        <v>16</v>
      </c>
      <c r="D3301" s="9" t="s">
        <v>143</v>
      </c>
      <c r="E3301" s="9" t="s">
        <v>164</v>
      </c>
      <c r="F3301" s="9">
        <v>6.6</v>
      </c>
      <c r="G3301" s="9">
        <v>5.2799999999999994</v>
      </c>
      <c r="H3301" s="9" t="s">
        <v>154</v>
      </c>
      <c r="I3301" s="9" t="s">
        <v>145</v>
      </c>
      <c r="J3301" s="9">
        <f>Data[[#This Row],[Miqdar]]*Data[[#This Row],[Qiymət]]</f>
        <v>580.79999999999995</v>
      </c>
      <c r="K3301" s="9">
        <f>Data[[#This Row],[Məbləğ]]-Data[[#This Row],[Maya]]*Data[[#This Row],[Miqdar]]</f>
        <v>116.16000000000003</v>
      </c>
      <c r="O3301"/>
      <c r="P3301"/>
    </row>
    <row r="3302" spans="1:16" x14ac:dyDescent="0.35">
      <c r="A3302" s="15">
        <v>44328.960700000287</v>
      </c>
      <c r="B3302" s="9">
        <v>58</v>
      </c>
      <c r="C3302" s="9" t="s">
        <v>42</v>
      </c>
      <c r="D3302" s="9" t="s">
        <v>121</v>
      </c>
      <c r="E3302" s="9" t="s">
        <v>153</v>
      </c>
      <c r="F3302" s="9">
        <v>1</v>
      </c>
      <c r="G3302" s="9">
        <v>0.6</v>
      </c>
      <c r="H3302" s="9" t="s">
        <v>154</v>
      </c>
      <c r="I3302" s="9" t="s">
        <v>183</v>
      </c>
      <c r="J3302" s="9">
        <f>Data[[#This Row],[Miqdar]]*Data[[#This Row],[Qiymət]]</f>
        <v>58</v>
      </c>
      <c r="K3302" s="9">
        <f>Data[[#This Row],[Məbləğ]]-Data[[#This Row],[Maya]]*Data[[#This Row],[Miqdar]]</f>
        <v>23.200000000000003</v>
      </c>
      <c r="O3302"/>
      <c r="P3302"/>
    </row>
    <row r="3303" spans="1:16" x14ac:dyDescent="0.35">
      <c r="A3303" s="15">
        <v>44329.001900000287</v>
      </c>
      <c r="B3303" s="9">
        <v>86</v>
      </c>
      <c r="C3303" s="9" t="s">
        <v>148</v>
      </c>
      <c r="D3303" s="9" t="s">
        <v>149</v>
      </c>
      <c r="E3303" s="9" t="s">
        <v>153</v>
      </c>
      <c r="F3303" s="9">
        <v>1</v>
      </c>
      <c r="G3303" s="9">
        <v>0.6</v>
      </c>
      <c r="H3303" s="9" t="s">
        <v>154</v>
      </c>
      <c r="I3303" s="9" t="s">
        <v>173</v>
      </c>
      <c r="J3303" s="9">
        <f>Data[[#This Row],[Miqdar]]*Data[[#This Row],[Qiymət]]</f>
        <v>86</v>
      </c>
      <c r="K3303" s="9">
        <f>Data[[#This Row],[Məbləğ]]-Data[[#This Row],[Maya]]*Data[[#This Row],[Miqdar]]</f>
        <v>34.4</v>
      </c>
      <c r="O3303"/>
      <c r="P3303"/>
    </row>
    <row r="3304" spans="1:16" x14ac:dyDescent="0.35">
      <c r="A3304" s="15">
        <v>44329.038700000288</v>
      </c>
      <c r="B3304" s="9">
        <v>62</v>
      </c>
      <c r="C3304" s="9" t="s">
        <v>156</v>
      </c>
      <c r="D3304" s="9" t="s">
        <v>124</v>
      </c>
      <c r="E3304" s="9" t="s">
        <v>153</v>
      </c>
      <c r="F3304" s="9">
        <v>1</v>
      </c>
      <c r="G3304" s="9">
        <v>0.6</v>
      </c>
      <c r="H3304" s="9" t="s">
        <v>154</v>
      </c>
      <c r="I3304" s="9" t="s">
        <v>173</v>
      </c>
      <c r="J3304" s="9">
        <f>Data[[#This Row],[Miqdar]]*Data[[#This Row],[Qiymət]]</f>
        <v>62</v>
      </c>
      <c r="K3304" s="9">
        <f>Data[[#This Row],[Məbləğ]]-Data[[#This Row],[Maya]]*Data[[#This Row],[Miqdar]]</f>
        <v>24.800000000000004</v>
      </c>
      <c r="O3304"/>
      <c r="P3304"/>
    </row>
    <row r="3305" spans="1:16" x14ac:dyDescent="0.35">
      <c r="A3305" s="15">
        <v>44329.079800000291</v>
      </c>
      <c r="B3305" s="9">
        <v>74</v>
      </c>
      <c r="C3305" s="9" t="s">
        <v>187</v>
      </c>
      <c r="D3305" s="9" t="s">
        <v>124</v>
      </c>
      <c r="E3305" s="9" t="s">
        <v>153</v>
      </c>
      <c r="F3305" s="9">
        <v>1</v>
      </c>
      <c r="G3305" s="9">
        <v>0.6</v>
      </c>
      <c r="H3305" s="9" t="s">
        <v>154</v>
      </c>
      <c r="I3305" s="9" t="s">
        <v>173</v>
      </c>
      <c r="J3305" s="9">
        <f>Data[[#This Row],[Miqdar]]*Data[[#This Row],[Qiymət]]</f>
        <v>74</v>
      </c>
      <c r="K3305" s="9">
        <f>Data[[#This Row],[Məbləğ]]-Data[[#This Row],[Maya]]*Data[[#This Row],[Miqdar]]</f>
        <v>29.6</v>
      </c>
      <c r="O3305"/>
      <c r="P3305"/>
    </row>
    <row r="3306" spans="1:16" x14ac:dyDescent="0.35">
      <c r="A3306" s="15">
        <v>44329.119400000287</v>
      </c>
      <c r="B3306" s="9">
        <v>79</v>
      </c>
      <c r="C3306" s="9" t="s">
        <v>3</v>
      </c>
      <c r="D3306" s="9" t="s">
        <v>143</v>
      </c>
      <c r="E3306" s="9" t="s">
        <v>153</v>
      </c>
      <c r="F3306" s="9">
        <v>1</v>
      </c>
      <c r="G3306" s="9">
        <v>0.6</v>
      </c>
      <c r="H3306" s="9" t="s">
        <v>154</v>
      </c>
      <c r="I3306" s="9" t="s">
        <v>166</v>
      </c>
      <c r="J3306" s="9">
        <f>Data[[#This Row],[Miqdar]]*Data[[#This Row],[Qiymət]]</f>
        <v>79</v>
      </c>
      <c r="K3306" s="9">
        <f>Data[[#This Row],[Məbləğ]]-Data[[#This Row],[Maya]]*Data[[#This Row],[Miqdar]]</f>
        <v>31.6</v>
      </c>
      <c r="O3306"/>
      <c r="P3306"/>
    </row>
    <row r="3307" spans="1:16" x14ac:dyDescent="0.35">
      <c r="A3307" s="15">
        <v>44329.158700000284</v>
      </c>
      <c r="B3307" s="9">
        <v>73</v>
      </c>
      <c r="C3307" s="9" t="s">
        <v>142</v>
      </c>
      <c r="D3307" s="9" t="s">
        <v>143</v>
      </c>
      <c r="E3307" s="9" t="s">
        <v>188</v>
      </c>
      <c r="F3307" s="9">
        <v>2.4</v>
      </c>
      <c r="G3307" s="9">
        <v>1.6800000000000002</v>
      </c>
      <c r="H3307" s="9" t="s">
        <v>154</v>
      </c>
      <c r="I3307" s="9" t="s">
        <v>155</v>
      </c>
      <c r="J3307" s="9">
        <f>Data[[#This Row],[Miqdar]]*Data[[#This Row],[Qiymət]]</f>
        <v>175.2</v>
      </c>
      <c r="K3307" s="9">
        <f>Data[[#This Row],[Məbləğ]]-Data[[#This Row],[Maya]]*Data[[#This Row],[Miqdar]]</f>
        <v>52.559999999999974</v>
      </c>
      <c r="O3307"/>
      <c r="P3307"/>
    </row>
    <row r="3308" spans="1:16" x14ac:dyDescent="0.35">
      <c r="A3308" s="15">
        <v>44329.203300000285</v>
      </c>
      <c r="B3308" s="9">
        <v>92</v>
      </c>
      <c r="C3308" s="9" t="s">
        <v>142</v>
      </c>
      <c r="D3308" s="9" t="s">
        <v>143</v>
      </c>
      <c r="E3308" s="9" t="s">
        <v>188</v>
      </c>
      <c r="F3308" s="9">
        <v>2.4</v>
      </c>
      <c r="G3308" s="9">
        <v>1.6800000000000002</v>
      </c>
      <c r="H3308" s="9" t="s">
        <v>154</v>
      </c>
      <c r="I3308" s="9" t="s">
        <v>155</v>
      </c>
      <c r="J3308" s="9">
        <f>Data[[#This Row],[Miqdar]]*Data[[#This Row],[Qiymət]]</f>
        <v>220.79999999999998</v>
      </c>
      <c r="K3308" s="9">
        <f>Data[[#This Row],[Məbləğ]]-Data[[#This Row],[Maya]]*Data[[#This Row],[Miqdar]]</f>
        <v>66.239999999999981</v>
      </c>
      <c r="O3308"/>
      <c r="P3308"/>
    </row>
    <row r="3309" spans="1:16" x14ac:dyDescent="0.35">
      <c r="A3309" s="15">
        <v>44329.242200000284</v>
      </c>
      <c r="B3309" s="9">
        <v>75</v>
      </c>
      <c r="C3309" s="9" t="s">
        <v>16</v>
      </c>
      <c r="D3309" s="9" t="s">
        <v>143</v>
      </c>
      <c r="E3309" s="9" t="s">
        <v>188</v>
      </c>
      <c r="F3309" s="9">
        <v>2.4</v>
      </c>
      <c r="G3309" s="9">
        <v>1.6800000000000002</v>
      </c>
      <c r="H3309" s="9" t="s">
        <v>154</v>
      </c>
      <c r="I3309" s="9" t="s">
        <v>155</v>
      </c>
      <c r="J3309" s="9">
        <f>Data[[#This Row],[Miqdar]]*Data[[#This Row],[Qiymət]]</f>
        <v>180</v>
      </c>
      <c r="K3309" s="9">
        <f>Data[[#This Row],[Məbləğ]]-Data[[#This Row],[Maya]]*Data[[#This Row],[Miqdar]]</f>
        <v>53.999999999999986</v>
      </c>
      <c r="O3309"/>
      <c r="P3309"/>
    </row>
    <row r="3310" spans="1:16" x14ac:dyDescent="0.35">
      <c r="A3310" s="15">
        <v>44329.277400000283</v>
      </c>
      <c r="B3310" s="9">
        <v>84</v>
      </c>
      <c r="C3310" s="9" t="s">
        <v>142</v>
      </c>
      <c r="D3310" s="9" t="s">
        <v>143</v>
      </c>
      <c r="E3310" s="9" t="s">
        <v>188</v>
      </c>
      <c r="F3310" s="9">
        <v>2.4</v>
      </c>
      <c r="G3310" s="9">
        <v>1.6800000000000002</v>
      </c>
      <c r="H3310" s="9" t="s">
        <v>154</v>
      </c>
      <c r="I3310" s="9" t="s">
        <v>170</v>
      </c>
      <c r="J3310" s="9">
        <f>Data[[#This Row],[Miqdar]]*Data[[#This Row],[Qiymət]]</f>
        <v>201.6</v>
      </c>
      <c r="K3310" s="9">
        <f>Data[[#This Row],[Məbləğ]]-Data[[#This Row],[Maya]]*Data[[#This Row],[Miqdar]]</f>
        <v>60.47999999999999</v>
      </c>
      <c r="O3310"/>
      <c r="P3310"/>
    </row>
    <row r="3311" spans="1:16" x14ac:dyDescent="0.35">
      <c r="A3311" s="15">
        <v>44329.317600000286</v>
      </c>
      <c r="B3311" s="9">
        <v>86</v>
      </c>
      <c r="C3311" s="9" t="s">
        <v>160</v>
      </c>
      <c r="D3311" s="9" t="s">
        <v>143</v>
      </c>
      <c r="E3311" s="9" t="s">
        <v>188</v>
      </c>
      <c r="F3311" s="9">
        <v>2.4</v>
      </c>
      <c r="G3311" s="9">
        <v>1.6800000000000002</v>
      </c>
      <c r="H3311" s="9" t="s">
        <v>154</v>
      </c>
      <c r="I3311" s="9" t="s">
        <v>145</v>
      </c>
      <c r="J3311" s="9">
        <f>Data[[#This Row],[Miqdar]]*Data[[#This Row],[Qiymət]]</f>
        <v>206.4</v>
      </c>
      <c r="K3311" s="9">
        <f>Data[[#This Row],[Məbləğ]]-Data[[#This Row],[Maya]]*Data[[#This Row],[Miqdar]]</f>
        <v>61.919999999999987</v>
      </c>
      <c r="O3311"/>
      <c r="P3311"/>
    </row>
    <row r="3312" spans="1:16" x14ac:dyDescent="0.35">
      <c r="A3312" s="15">
        <v>44329.358700000288</v>
      </c>
      <c r="B3312" s="9">
        <v>78</v>
      </c>
      <c r="C3312" s="9" t="s">
        <v>138</v>
      </c>
      <c r="D3312" s="9" t="s">
        <v>123</v>
      </c>
      <c r="E3312" s="9" t="s">
        <v>164</v>
      </c>
      <c r="F3312" s="9">
        <v>6.6</v>
      </c>
      <c r="G3312" s="9">
        <v>5.2799999999999994</v>
      </c>
      <c r="H3312" s="9" t="s">
        <v>154</v>
      </c>
      <c r="I3312" s="9" t="s">
        <v>137</v>
      </c>
      <c r="J3312" s="9">
        <f>Data[[#This Row],[Miqdar]]*Data[[#This Row],[Qiymət]]</f>
        <v>514.79999999999995</v>
      </c>
      <c r="K3312" s="9">
        <f>Data[[#This Row],[Məbləğ]]-Data[[#This Row],[Maya]]*Data[[#This Row],[Miqdar]]</f>
        <v>102.95999999999998</v>
      </c>
      <c r="O3312"/>
      <c r="P3312"/>
    </row>
    <row r="3313" spans="1:16" x14ac:dyDescent="0.35">
      <c r="A3313" s="15">
        <v>44329.39780000029</v>
      </c>
      <c r="B3313" s="9">
        <v>80</v>
      </c>
      <c r="C3313" s="9" t="s">
        <v>138</v>
      </c>
      <c r="D3313" s="9" t="s">
        <v>123</v>
      </c>
      <c r="E3313" s="9" t="s">
        <v>186</v>
      </c>
      <c r="F3313" s="9">
        <v>1.4</v>
      </c>
      <c r="G3313" s="9">
        <v>0.97999999999999987</v>
      </c>
      <c r="H3313" s="9" t="s">
        <v>140</v>
      </c>
      <c r="I3313" s="9" t="s">
        <v>141</v>
      </c>
      <c r="J3313" s="9">
        <f>Data[[#This Row],[Miqdar]]*Data[[#This Row],[Qiymət]]</f>
        <v>112</v>
      </c>
      <c r="K3313" s="9">
        <f>Data[[#This Row],[Məbləğ]]-Data[[#This Row],[Maya]]*Data[[#This Row],[Miqdar]]</f>
        <v>33.600000000000009</v>
      </c>
      <c r="O3313"/>
      <c r="P3313"/>
    </row>
    <row r="3314" spans="1:16" x14ac:dyDescent="0.35">
      <c r="A3314" s="15">
        <v>44329.442800000288</v>
      </c>
      <c r="B3314" s="9">
        <v>67</v>
      </c>
      <c r="C3314" s="9" t="s">
        <v>138</v>
      </c>
      <c r="D3314" s="9" t="s">
        <v>123</v>
      </c>
      <c r="E3314" s="9" t="s">
        <v>164</v>
      </c>
      <c r="F3314" s="9">
        <v>6.6</v>
      </c>
      <c r="G3314" s="9">
        <v>5.2799999999999994</v>
      </c>
      <c r="H3314" s="9" t="s">
        <v>154</v>
      </c>
      <c r="I3314" s="9" t="s">
        <v>179</v>
      </c>
      <c r="J3314" s="9">
        <f>Data[[#This Row],[Miqdar]]*Data[[#This Row],[Qiymət]]</f>
        <v>442.2</v>
      </c>
      <c r="K3314" s="9">
        <f>Data[[#This Row],[Məbləğ]]-Data[[#This Row],[Maya]]*Data[[#This Row],[Miqdar]]</f>
        <v>88.440000000000055</v>
      </c>
      <c r="O3314"/>
      <c r="P3314"/>
    </row>
    <row r="3315" spans="1:16" x14ac:dyDescent="0.35">
      <c r="A3315" s="15">
        <v>44329.486000000288</v>
      </c>
      <c r="B3315" s="9">
        <v>96</v>
      </c>
      <c r="C3315" s="9" t="s">
        <v>36</v>
      </c>
      <c r="D3315" s="9" t="s">
        <v>123</v>
      </c>
      <c r="E3315" s="9" t="s">
        <v>158</v>
      </c>
      <c r="F3315" s="9">
        <v>3.9</v>
      </c>
      <c r="G3315" s="9">
        <v>1.95</v>
      </c>
      <c r="H3315" s="9" t="s">
        <v>154</v>
      </c>
      <c r="I3315" s="9" t="s">
        <v>177</v>
      </c>
      <c r="J3315" s="9">
        <f>Data[[#This Row],[Miqdar]]*Data[[#This Row],[Qiymət]]</f>
        <v>374.4</v>
      </c>
      <c r="K3315" s="9">
        <f>Data[[#This Row],[Məbləğ]]-Data[[#This Row],[Maya]]*Data[[#This Row],[Miqdar]]</f>
        <v>187.2</v>
      </c>
      <c r="O3315"/>
      <c r="P3315"/>
    </row>
    <row r="3316" spans="1:16" x14ac:dyDescent="0.35">
      <c r="A3316" s="15">
        <v>44329.52220000029</v>
      </c>
      <c r="B3316" s="9">
        <v>72</v>
      </c>
      <c r="C3316" s="9" t="s">
        <v>200</v>
      </c>
      <c r="D3316" s="9" t="s">
        <v>122</v>
      </c>
      <c r="E3316" s="9" t="s">
        <v>144</v>
      </c>
      <c r="F3316" s="9">
        <v>1.4</v>
      </c>
      <c r="G3316" s="9">
        <v>0.97999999999999987</v>
      </c>
      <c r="H3316" s="9" t="s">
        <v>140</v>
      </c>
      <c r="I3316" s="9" t="s">
        <v>180</v>
      </c>
      <c r="J3316" s="9">
        <f>Data[[#This Row],[Miqdar]]*Data[[#This Row],[Qiymət]]</f>
        <v>100.8</v>
      </c>
      <c r="K3316" s="9">
        <f>Data[[#This Row],[Məbləğ]]-Data[[#This Row],[Maya]]*Data[[#This Row],[Miqdar]]</f>
        <v>30.240000000000009</v>
      </c>
      <c r="O3316"/>
      <c r="P3316"/>
    </row>
    <row r="3317" spans="1:16" x14ac:dyDescent="0.35">
      <c r="A3317" s="15">
        <v>44329.558900000287</v>
      </c>
      <c r="B3317" s="9">
        <v>78</v>
      </c>
      <c r="C3317" s="9" t="s">
        <v>200</v>
      </c>
      <c r="D3317" s="9" t="s">
        <v>122</v>
      </c>
      <c r="E3317" s="9" t="s">
        <v>135</v>
      </c>
      <c r="F3317" s="9">
        <v>2.5</v>
      </c>
      <c r="G3317" s="9">
        <v>1.25</v>
      </c>
      <c r="H3317" s="9" t="s">
        <v>136</v>
      </c>
      <c r="I3317" s="9" t="s">
        <v>180</v>
      </c>
      <c r="J3317" s="9">
        <f>Data[[#This Row],[Miqdar]]*Data[[#This Row],[Qiymət]]</f>
        <v>195</v>
      </c>
      <c r="K3317" s="9">
        <f>Data[[#This Row],[Məbləğ]]-Data[[#This Row],[Maya]]*Data[[#This Row],[Miqdar]]</f>
        <v>97.5</v>
      </c>
      <c r="O3317"/>
      <c r="P3317"/>
    </row>
    <row r="3318" spans="1:16" x14ac:dyDescent="0.35">
      <c r="A3318" s="15">
        <v>44329.603900000286</v>
      </c>
      <c r="B3318" s="9">
        <v>69</v>
      </c>
      <c r="C3318" s="9" t="s">
        <v>8</v>
      </c>
      <c r="D3318" s="9" t="s">
        <v>122</v>
      </c>
      <c r="E3318" s="9" t="s">
        <v>164</v>
      </c>
      <c r="F3318" s="9">
        <v>6.6</v>
      </c>
      <c r="G3318" s="9">
        <v>5.2799999999999994</v>
      </c>
      <c r="H3318" s="9" t="s">
        <v>154</v>
      </c>
      <c r="I3318" s="9" t="s">
        <v>197</v>
      </c>
      <c r="J3318" s="9">
        <f>Data[[#This Row],[Miqdar]]*Data[[#This Row],[Qiymət]]</f>
        <v>455.4</v>
      </c>
      <c r="K3318" s="9">
        <f>Data[[#This Row],[Məbləğ]]-Data[[#This Row],[Maya]]*Data[[#This Row],[Miqdar]]</f>
        <v>91.080000000000041</v>
      </c>
      <c r="O3318"/>
      <c r="P3318"/>
    </row>
    <row r="3319" spans="1:16" x14ac:dyDescent="0.35">
      <c r="A3319" s="15">
        <v>44329.644100000289</v>
      </c>
      <c r="B3319" s="9">
        <v>76</v>
      </c>
      <c r="C3319" s="9" t="s">
        <v>8</v>
      </c>
      <c r="D3319" s="9" t="s">
        <v>122</v>
      </c>
      <c r="E3319" s="9" t="s">
        <v>181</v>
      </c>
      <c r="F3319" s="9">
        <v>0.9</v>
      </c>
      <c r="G3319" s="9">
        <v>0.63</v>
      </c>
      <c r="H3319" s="9" t="s">
        <v>140</v>
      </c>
      <c r="I3319" s="9" t="s">
        <v>174</v>
      </c>
      <c r="J3319" s="9">
        <f>Data[[#This Row],[Miqdar]]*Data[[#This Row],[Qiymət]]</f>
        <v>68.400000000000006</v>
      </c>
      <c r="K3319" s="9">
        <f>Data[[#This Row],[Məbləğ]]-Data[[#This Row],[Maya]]*Data[[#This Row],[Miqdar]]</f>
        <v>20.520000000000003</v>
      </c>
      <c r="O3319"/>
      <c r="P3319"/>
    </row>
    <row r="3320" spans="1:16" x14ac:dyDescent="0.35">
      <c r="A3320" s="15">
        <v>44329.681000000288</v>
      </c>
      <c r="B3320" s="9">
        <v>78</v>
      </c>
      <c r="C3320" s="9" t="s">
        <v>8</v>
      </c>
      <c r="D3320" s="9" t="s">
        <v>122</v>
      </c>
      <c r="E3320" s="9" t="s">
        <v>171</v>
      </c>
      <c r="F3320" s="9">
        <v>2.8</v>
      </c>
      <c r="G3320" s="9">
        <v>1.6799999999999997</v>
      </c>
      <c r="H3320" s="9" t="s">
        <v>136</v>
      </c>
      <c r="I3320" s="9" t="s">
        <v>174</v>
      </c>
      <c r="J3320" s="9">
        <f>Data[[#This Row],[Miqdar]]*Data[[#This Row],[Qiymət]]</f>
        <v>218.39999999999998</v>
      </c>
      <c r="K3320" s="9">
        <f>Data[[#This Row],[Məbləğ]]-Data[[#This Row],[Maya]]*Data[[#This Row],[Miqdar]]</f>
        <v>87.360000000000014</v>
      </c>
      <c r="O3320"/>
      <c r="P3320"/>
    </row>
    <row r="3321" spans="1:16" x14ac:dyDescent="0.35">
      <c r="A3321" s="15">
        <v>44329.723800000291</v>
      </c>
      <c r="B3321" s="9">
        <v>84</v>
      </c>
      <c r="C3321" s="9" t="s">
        <v>11</v>
      </c>
      <c r="D3321" s="9" t="s">
        <v>122</v>
      </c>
      <c r="E3321" s="9" t="s">
        <v>188</v>
      </c>
      <c r="F3321" s="9">
        <v>2.4</v>
      </c>
      <c r="G3321" s="9">
        <v>1.6800000000000002</v>
      </c>
      <c r="H3321" s="9" t="s">
        <v>154</v>
      </c>
      <c r="I3321" s="9" t="s">
        <v>197</v>
      </c>
      <c r="J3321" s="9">
        <f>Data[[#This Row],[Miqdar]]*Data[[#This Row],[Qiymət]]</f>
        <v>201.6</v>
      </c>
      <c r="K3321" s="9">
        <f>Data[[#This Row],[Məbləğ]]-Data[[#This Row],[Maya]]*Data[[#This Row],[Miqdar]]</f>
        <v>60.47999999999999</v>
      </c>
      <c r="O3321"/>
      <c r="P3321"/>
    </row>
    <row r="3322" spans="1:16" x14ac:dyDescent="0.35">
      <c r="A3322" s="15">
        <v>44329.760500000288</v>
      </c>
      <c r="B3322" s="9">
        <v>72</v>
      </c>
      <c r="C3322" s="9" t="s">
        <v>11</v>
      </c>
      <c r="D3322" s="9" t="s">
        <v>122</v>
      </c>
      <c r="E3322" s="9" t="s">
        <v>139</v>
      </c>
      <c r="F3322" s="9">
        <v>1.5</v>
      </c>
      <c r="G3322" s="9">
        <v>0.75</v>
      </c>
      <c r="H3322" s="9" t="s">
        <v>140</v>
      </c>
      <c r="I3322" s="9" t="s">
        <v>180</v>
      </c>
      <c r="J3322" s="9">
        <f>Data[[#This Row],[Miqdar]]*Data[[#This Row],[Qiymət]]</f>
        <v>108</v>
      </c>
      <c r="K3322" s="9">
        <f>Data[[#This Row],[Məbləğ]]-Data[[#This Row],[Maya]]*Data[[#This Row],[Miqdar]]</f>
        <v>54</v>
      </c>
      <c r="O3322"/>
      <c r="P3322"/>
    </row>
    <row r="3323" spans="1:16" x14ac:dyDescent="0.35">
      <c r="A3323" s="15">
        <v>44329.796500000288</v>
      </c>
      <c r="B3323" s="9">
        <v>71</v>
      </c>
      <c r="C3323" s="9" t="s">
        <v>11</v>
      </c>
      <c r="D3323" s="9" t="s">
        <v>122</v>
      </c>
      <c r="E3323" s="9" t="s">
        <v>139</v>
      </c>
      <c r="F3323" s="9">
        <v>1.5</v>
      </c>
      <c r="G3323" s="9">
        <v>0.75</v>
      </c>
      <c r="H3323" s="9" t="s">
        <v>140</v>
      </c>
      <c r="I3323" s="9" t="s">
        <v>180</v>
      </c>
      <c r="J3323" s="9">
        <f>Data[[#This Row],[Miqdar]]*Data[[#This Row],[Qiymət]]</f>
        <v>106.5</v>
      </c>
      <c r="K3323" s="9">
        <f>Data[[#This Row],[Məbləğ]]-Data[[#This Row],[Maya]]*Data[[#This Row],[Miqdar]]</f>
        <v>53.25</v>
      </c>
      <c r="O3323"/>
      <c r="P3323"/>
    </row>
    <row r="3324" spans="1:16" x14ac:dyDescent="0.35">
      <c r="A3324" s="15">
        <v>44329.832800000288</v>
      </c>
      <c r="B3324" s="9">
        <v>81</v>
      </c>
      <c r="C3324" s="9" t="s">
        <v>11</v>
      </c>
      <c r="D3324" s="9" t="s">
        <v>122</v>
      </c>
      <c r="E3324" s="9" t="s">
        <v>158</v>
      </c>
      <c r="F3324" s="9">
        <v>3.9</v>
      </c>
      <c r="G3324" s="9">
        <v>1.95</v>
      </c>
      <c r="H3324" s="9" t="s">
        <v>154</v>
      </c>
      <c r="I3324" s="9" t="s">
        <v>180</v>
      </c>
      <c r="J3324" s="9">
        <f>Data[[#This Row],[Miqdar]]*Data[[#This Row],[Qiymət]]</f>
        <v>315.89999999999998</v>
      </c>
      <c r="K3324" s="9">
        <f>Data[[#This Row],[Məbləğ]]-Data[[#This Row],[Maya]]*Data[[#This Row],[Miqdar]]</f>
        <v>157.94999999999999</v>
      </c>
      <c r="O3324"/>
      <c r="P3324"/>
    </row>
    <row r="3325" spans="1:16" x14ac:dyDescent="0.35">
      <c r="A3325" s="15">
        <v>44329.876700000284</v>
      </c>
      <c r="B3325" s="9">
        <v>91</v>
      </c>
      <c r="C3325" s="9" t="s">
        <v>11</v>
      </c>
      <c r="D3325" s="9" t="s">
        <v>122</v>
      </c>
      <c r="E3325" s="9" t="s">
        <v>158</v>
      </c>
      <c r="F3325" s="9">
        <v>3.9</v>
      </c>
      <c r="G3325" s="9">
        <v>1.95</v>
      </c>
      <c r="H3325" s="9" t="s">
        <v>154</v>
      </c>
      <c r="I3325" s="9" t="s">
        <v>180</v>
      </c>
      <c r="J3325" s="9">
        <f>Data[[#This Row],[Miqdar]]*Data[[#This Row],[Qiymət]]</f>
        <v>354.9</v>
      </c>
      <c r="K3325" s="9">
        <f>Data[[#This Row],[Məbləğ]]-Data[[#This Row],[Maya]]*Data[[#This Row],[Miqdar]]</f>
        <v>177.45</v>
      </c>
      <c r="O3325"/>
      <c r="P3325"/>
    </row>
    <row r="3326" spans="1:16" x14ac:dyDescent="0.35">
      <c r="A3326" s="15">
        <v>44329.916100000286</v>
      </c>
      <c r="B3326" s="9">
        <v>84</v>
      </c>
      <c r="C3326" s="9" t="s">
        <v>11</v>
      </c>
      <c r="D3326" s="9" t="s">
        <v>122</v>
      </c>
      <c r="E3326" s="9" t="s">
        <v>144</v>
      </c>
      <c r="F3326" s="9">
        <v>1.4</v>
      </c>
      <c r="G3326" s="9">
        <v>0.97999999999999987</v>
      </c>
      <c r="H3326" s="9" t="s">
        <v>140</v>
      </c>
      <c r="I3326" s="9" t="s">
        <v>180</v>
      </c>
      <c r="J3326" s="9">
        <f>Data[[#This Row],[Miqdar]]*Data[[#This Row],[Qiymət]]</f>
        <v>117.6</v>
      </c>
      <c r="K3326" s="9">
        <f>Data[[#This Row],[Məbləğ]]-Data[[#This Row],[Maya]]*Data[[#This Row],[Miqdar]]</f>
        <v>35.28</v>
      </c>
      <c r="O3326"/>
      <c r="P3326"/>
    </row>
    <row r="3327" spans="1:16" x14ac:dyDescent="0.35">
      <c r="A3327" s="15">
        <v>44329.951800000286</v>
      </c>
      <c r="B3327" s="9">
        <v>74</v>
      </c>
      <c r="C3327" s="9" t="s">
        <v>11</v>
      </c>
      <c r="D3327" s="9" t="s">
        <v>122</v>
      </c>
      <c r="E3327" s="9" t="s">
        <v>158</v>
      </c>
      <c r="F3327" s="9">
        <v>3.9</v>
      </c>
      <c r="G3327" s="9">
        <v>1.95</v>
      </c>
      <c r="H3327" s="9" t="s">
        <v>154</v>
      </c>
      <c r="I3327" s="9" t="s">
        <v>174</v>
      </c>
      <c r="J3327" s="9">
        <f>Data[[#This Row],[Miqdar]]*Data[[#This Row],[Qiymət]]</f>
        <v>288.59999999999997</v>
      </c>
      <c r="K3327" s="9">
        <f>Data[[#This Row],[Məbləğ]]-Data[[#This Row],[Maya]]*Data[[#This Row],[Miqdar]]</f>
        <v>144.29999999999998</v>
      </c>
      <c r="O3327"/>
      <c r="P3327"/>
    </row>
    <row r="3328" spans="1:16" x14ac:dyDescent="0.35">
      <c r="A3328" s="15">
        <v>44329.987700000289</v>
      </c>
      <c r="B3328" s="9">
        <v>100</v>
      </c>
      <c r="C3328" s="9" t="s">
        <v>11</v>
      </c>
      <c r="D3328" s="9" t="s">
        <v>122</v>
      </c>
      <c r="E3328" s="9" t="s">
        <v>135</v>
      </c>
      <c r="F3328" s="9">
        <v>2.5</v>
      </c>
      <c r="G3328" s="9">
        <v>1.25</v>
      </c>
      <c r="H3328" s="9" t="s">
        <v>136</v>
      </c>
      <c r="I3328" s="9" t="s">
        <v>174</v>
      </c>
      <c r="J3328" s="9">
        <f>Data[[#This Row],[Miqdar]]*Data[[#This Row],[Qiymət]]</f>
        <v>250</v>
      </c>
      <c r="K3328" s="9">
        <f>Data[[#This Row],[Məbləğ]]-Data[[#This Row],[Maya]]*Data[[#This Row],[Miqdar]]</f>
        <v>125</v>
      </c>
      <c r="O3328"/>
      <c r="P3328"/>
    </row>
    <row r="3329" spans="1:16" x14ac:dyDescent="0.35">
      <c r="A3329" s="15">
        <v>44330.026500000291</v>
      </c>
      <c r="B3329" s="9">
        <v>64</v>
      </c>
      <c r="C3329" s="9" t="s">
        <v>3</v>
      </c>
      <c r="D3329" s="9" t="s">
        <v>143</v>
      </c>
      <c r="E3329" s="9" t="s">
        <v>181</v>
      </c>
      <c r="F3329" s="9">
        <v>0.9</v>
      </c>
      <c r="G3329" s="9">
        <v>0.63</v>
      </c>
      <c r="H3329" s="9" t="s">
        <v>140</v>
      </c>
      <c r="I3329" s="9" t="s">
        <v>145</v>
      </c>
      <c r="J3329" s="9">
        <f>Data[[#This Row],[Miqdar]]*Data[[#This Row],[Qiymət]]</f>
        <v>57.6</v>
      </c>
      <c r="K3329" s="9">
        <f>Data[[#This Row],[Məbləğ]]-Data[[#This Row],[Maya]]*Data[[#This Row],[Miqdar]]</f>
        <v>17.28</v>
      </c>
      <c r="O3329"/>
      <c r="P3329"/>
    </row>
    <row r="3330" spans="1:16" x14ac:dyDescent="0.35">
      <c r="A3330" s="15">
        <v>44330.065800000288</v>
      </c>
      <c r="B3330" s="9">
        <v>83</v>
      </c>
      <c r="C3330" s="9" t="s">
        <v>28</v>
      </c>
      <c r="D3330" s="9" t="s">
        <v>143</v>
      </c>
      <c r="E3330" s="9" t="s">
        <v>185</v>
      </c>
      <c r="F3330" s="9">
        <v>1.2</v>
      </c>
      <c r="G3330" s="9">
        <v>0.72</v>
      </c>
      <c r="H3330" s="9" t="s">
        <v>154</v>
      </c>
      <c r="I3330" s="9" t="s">
        <v>152</v>
      </c>
      <c r="J3330" s="9">
        <f>Data[[#This Row],[Miqdar]]*Data[[#This Row],[Qiymət]]</f>
        <v>99.6</v>
      </c>
      <c r="K3330" s="9">
        <f>Data[[#This Row],[Məbləğ]]-Data[[#This Row],[Maya]]*Data[[#This Row],[Miqdar]]</f>
        <v>39.839999999999996</v>
      </c>
      <c r="O3330"/>
      <c r="P3330"/>
    </row>
    <row r="3331" spans="1:16" x14ac:dyDescent="0.35">
      <c r="A3331" s="15">
        <v>44330.108200000286</v>
      </c>
      <c r="B3331" s="9">
        <v>83</v>
      </c>
      <c r="C3331" s="9" t="s">
        <v>148</v>
      </c>
      <c r="D3331" s="9" t="s">
        <v>149</v>
      </c>
      <c r="E3331" s="9" t="s">
        <v>139</v>
      </c>
      <c r="F3331" s="9">
        <v>1.5</v>
      </c>
      <c r="G3331" s="9">
        <v>0.75</v>
      </c>
      <c r="H3331" s="9" t="s">
        <v>140</v>
      </c>
      <c r="I3331" s="9" t="s">
        <v>168</v>
      </c>
      <c r="J3331" s="9">
        <f>Data[[#This Row],[Miqdar]]*Data[[#This Row],[Qiymət]]</f>
        <v>124.5</v>
      </c>
      <c r="K3331" s="9">
        <f>Data[[#This Row],[Məbləğ]]-Data[[#This Row],[Maya]]*Data[[#This Row],[Miqdar]]</f>
        <v>62.25</v>
      </c>
      <c r="O3331"/>
      <c r="P3331"/>
    </row>
    <row r="3332" spans="1:16" x14ac:dyDescent="0.35">
      <c r="A3332" s="15">
        <v>44330.145900000287</v>
      </c>
      <c r="B3332" s="9">
        <v>89</v>
      </c>
      <c r="C3332" s="9" t="s">
        <v>187</v>
      </c>
      <c r="D3332" s="9" t="s">
        <v>124</v>
      </c>
      <c r="E3332" s="9" t="s">
        <v>186</v>
      </c>
      <c r="F3332" s="9">
        <v>1.4</v>
      </c>
      <c r="G3332" s="9">
        <v>0.97999999999999987</v>
      </c>
      <c r="H3332" s="9" t="s">
        <v>140</v>
      </c>
      <c r="I3332" s="9" t="s">
        <v>151</v>
      </c>
      <c r="J3332" s="9">
        <f>Data[[#This Row],[Miqdar]]*Data[[#This Row],[Qiymət]]</f>
        <v>124.6</v>
      </c>
      <c r="K3332" s="9">
        <f>Data[[#This Row],[Məbləğ]]-Data[[#This Row],[Maya]]*Data[[#This Row],[Miqdar]]</f>
        <v>37.38000000000001</v>
      </c>
      <c r="O3332"/>
      <c r="P3332"/>
    </row>
    <row r="3333" spans="1:16" x14ac:dyDescent="0.35">
      <c r="A3333" s="15">
        <v>44330.187200000284</v>
      </c>
      <c r="B3333" s="9">
        <v>70</v>
      </c>
      <c r="C3333" s="9" t="s">
        <v>28</v>
      </c>
      <c r="D3333" s="9" t="s">
        <v>143</v>
      </c>
      <c r="E3333" s="9" t="s">
        <v>135</v>
      </c>
      <c r="F3333" s="9">
        <v>2.5</v>
      </c>
      <c r="G3333" s="9">
        <v>1.25</v>
      </c>
      <c r="H3333" s="9" t="s">
        <v>136</v>
      </c>
      <c r="I3333" s="9" t="s">
        <v>155</v>
      </c>
      <c r="J3333" s="9">
        <f>Data[[#This Row],[Miqdar]]*Data[[#This Row],[Qiymət]]</f>
        <v>175</v>
      </c>
      <c r="K3333" s="9">
        <f>Data[[#This Row],[Məbləğ]]-Data[[#This Row],[Maya]]*Data[[#This Row],[Miqdar]]</f>
        <v>87.5</v>
      </c>
      <c r="O3333"/>
      <c r="P3333"/>
    </row>
    <row r="3334" spans="1:16" x14ac:dyDescent="0.35">
      <c r="A3334" s="15">
        <v>44330.226100000284</v>
      </c>
      <c r="B3334" s="9">
        <v>66</v>
      </c>
      <c r="C3334" s="9" t="s">
        <v>156</v>
      </c>
      <c r="D3334" s="9" t="s">
        <v>124</v>
      </c>
      <c r="E3334" s="9" t="s">
        <v>164</v>
      </c>
      <c r="F3334" s="9">
        <v>6.6</v>
      </c>
      <c r="G3334" s="9">
        <v>5.2799999999999994</v>
      </c>
      <c r="H3334" s="9" t="s">
        <v>154</v>
      </c>
      <c r="I3334" s="9" t="s">
        <v>172</v>
      </c>
      <c r="J3334" s="9">
        <f>Data[[#This Row],[Miqdar]]*Data[[#This Row],[Qiymət]]</f>
        <v>435.59999999999997</v>
      </c>
      <c r="K3334" s="9">
        <f>Data[[#This Row],[Məbləğ]]-Data[[#This Row],[Maya]]*Data[[#This Row],[Miqdar]]</f>
        <v>87.12</v>
      </c>
      <c r="O3334"/>
      <c r="P3334"/>
    </row>
    <row r="3335" spans="1:16" x14ac:dyDescent="0.35">
      <c r="A3335" s="15">
        <v>44330.263000000283</v>
      </c>
      <c r="B3335" s="9">
        <v>82</v>
      </c>
      <c r="C3335" s="9" t="s">
        <v>16</v>
      </c>
      <c r="D3335" s="9" t="s">
        <v>143</v>
      </c>
      <c r="E3335" s="9" t="s">
        <v>144</v>
      </c>
      <c r="F3335" s="9">
        <v>1.4</v>
      </c>
      <c r="G3335" s="9">
        <v>0.97999999999999987</v>
      </c>
      <c r="H3335" s="9" t="s">
        <v>140</v>
      </c>
      <c r="I3335" s="9" t="s">
        <v>166</v>
      </c>
      <c r="J3335" s="9">
        <f>Data[[#This Row],[Miqdar]]*Data[[#This Row],[Qiymət]]</f>
        <v>114.8</v>
      </c>
      <c r="K3335" s="9">
        <f>Data[[#This Row],[Məbləğ]]-Data[[#This Row],[Maya]]*Data[[#This Row],[Miqdar]]</f>
        <v>34.440000000000012</v>
      </c>
      <c r="O3335"/>
      <c r="P3335"/>
    </row>
    <row r="3336" spans="1:16" x14ac:dyDescent="0.35">
      <c r="A3336" s="15">
        <v>44330.306800000282</v>
      </c>
      <c r="B3336" s="9">
        <v>72</v>
      </c>
      <c r="C3336" s="9" t="s">
        <v>20</v>
      </c>
      <c r="D3336" s="9" t="s">
        <v>121</v>
      </c>
      <c r="E3336" s="9" t="s">
        <v>153</v>
      </c>
      <c r="F3336" s="9">
        <v>1</v>
      </c>
      <c r="G3336" s="9">
        <v>0.6</v>
      </c>
      <c r="H3336" s="9" t="s">
        <v>154</v>
      </c>
      <c r="I3336" s="9" t="s">
        <v>165</v>
      </c>
      <c r="J3336" s="9">
        <f>Data[[#This Row],[Miqdar]]*Data[[#This Row],[Qiymət]]</f>
        <v>72</v>
      </c>
      <c r="K3336" s="9">
        <f>Data[[#This Row],[Məbləğ]]-Data[[#This Row],[Maya]]*Data[[#This Row],[Miqdar]]</f>
        <v>28.800000000000004</v>
      </c>
      <c r="O3336"/>
      <c r="P3336"/>
    </row>
    <row r="3337" spans="1:16" x14ac:dyDescent="0.35">
      <c r="A3337" s="15">
        <v>44330.34520000028</v>
      </c>
      <c r="B3337" s="9">
        <v>70</v>
      </c>
      <c r="C3337" s="9" t="s">
        <v>167</v>
      </c>
      <c r="D3337" s="9" t="s">
        <v>149</v>
      </c>
      <c r="E3337" s="9" t="s">
        <v>153</v>
      </c>
      <c r="F3337" s="9">
        <v>1</v>
      </c>
      <c r="G3337" s="9">
        <v>0.6</v>
      </c>
      <c r="H3337" s="9" t="s">
        <v>154</v>
      </c>
      <c r="I3337" s="9" t="s">
        <v>157</v>
      </c>
      <c r="J3337" s="9">
        <f>Data[[#This Row],[Miqdar]]*Data[[#This Row],[Qiymət]]</f>
        <v>70</v>
      </c>
      <c r="K3337" s="9">
        <f>Data[[#This Row],[Məbləğ]]-Data[[#This Row],[Maya]]*Data[[#This Row],[Miqdar]]</f>
        <v>28</v>
      </c>
      <c r="O3337"/>
      <c r="P3337"/>
    </row>
    <row r="3338" spans="1:16" x14ac:dyDescent="0.35">
      <c r="A3338" s="15">
        <v>44330.384600000281</v>
      </c>
      <c r="B3338" s="9">
        <v>80</v>
      </c>
      <c r="C3338" s="9" t="s">
        <v>156</v>
      </c>
      <c r="D3338" s="9" t="s">
        <v>124</v>
      </c>
      <c r="E3338" s="9" t="s">
        <v>153</v>
      </c>
      <c r="F3338" s="9">
        <v>1</v>
      </c>
      <c r="G3338" s="9">
        <v>0.6</v>
      </c>
      <c r="H3338" s="9" t="s">
        <v>154</v>
      </c>
      <c r="I3338" s="9" t="s">
        <v>172</v>
      </c>
      <c r="J3338" s="9">
        <f>Data[[#This Row],[Miqdar]]*Data[[#This Row],[Qiymət]]</f>
        <v>80</v>
      </c>
      <c r="K3338" s="9">
        <f>Data[[#This Row],[Məbləğ]]-Data[[#This Row],[Maya]]*Data[[#This Row],[Miqdar]]</f>
        <v>32</v>
      </c>
      <c r="O3338"/>
      <c r="P3338"/>
    </row>
    <row r="3339" spans="1:16" x14ac:dyDescent="0.35">
      <c r="A3339" s="15">
        <v>44330.420800000284</v>
      </c>
      <c r="B3339" s="9">
        <v>76</v>
      </c>
      <c r="C3339" s="9" t="s">
        <v>148</v>
      </c>
      <c r="D3339" s="9" t="s">
        <v>149</v>
      </c>
      <c r="E3339" s="9" t="s">
        <v>153</v>
      </c>
      <c r="F3339" s="9">
        <v>1</v>
      </c>
      <c r="G3339" s="9">
        <v>0.6</v>
      </c>
      <c r="H3339" s="9" t="s">
        <v>154</v>
      </c>
      <c r="I3339" s="9" t="s">
        <v>172</v>
      </c>
      <c r="J3339" s="9">
        <f>Data[[#This Row],[Miqdar]]*Data[[#This Row],[Qiymət]]</f>
        <v>76</v>
      </c>
      <c r="K3339" s="9">
        <f>Data[[#This Row],[Məbləğ]]-Data[[#This Row],[Maya]]*Data[[#This Row],[Miqdar]]</f>
        <v>30.4</v>
      </c>
      <c r="O3339"/>
      <c r="P3339"/>
    </row>
    <row r="3340" spans="1:16" x14ac:dyDescent="0.35">
      <c r="A3340" s="15">
        <v>44330.456000000282</v>
      </c>
      <c r="B3340" s="9">
        <v>65</v>
      </c>
      <c r="C3340" s="9" t="s">
        <v>39</v>
      </c>
      <c r="D3340" s="9" t="s">
        <v>124</v>
      </c>
      <c r="E3340" s="9" t="s">
        <v>162</v>
      </c>
      <c r="F3340" s="9">
        <v>3.2</v>
      </c>
      <c r="G3340" s="9">
        <v>1.6</v>
      </c>
      <c r="H3340" s="9" t="s">
        <v>136</v>
      </c>
      <c r="I3340" s="9" t="s">
        <v>192</v>
      </c>
      <c r="J3340" s="9">
        <f>Data[[#This Row],[Miqdar]]*Data[[#This Row],[Qiymət]]</f>
        <v>208</v>
      </c>
      <c r="K3340" s="9">
        <f>Data[[#This Row],[Məbləğ]]-Data[[#This Row],[Maya]]*Data[[#This Row],[Miqdar]]</f>
        <v>104</v>
      </c>
      <c r="O3340"/>
      <c r="P3340"/>
    </row>
    <row r="3341" spans="1:16" x14ac:dyDescent="0.35">
      <c r="A3341" s="15">
        <v>44330.497500000281</v>
      </c>
      <c r="B3341" s="9">
        <v>80</v>
      </c>
      <c r="C3341" s="9" t="s">
        <v>187</v>
      </c>
      <c r="D3341" s="9" t="s">
        <v>124</v>
      </c>
      <c r="E3341" s="9" t="s">
        <v>162</v>
      </c>
      <c r="F3341" s="9">
        <v>3.2</v>
      </c>
      <c r="G3341" s="9">
        <v>1.6</v>
      </c>
      <c r="H3341" s="9" t="s">
        <v>136</v>
      </c>
      <c r="I3341" s="9" t="s">
        <v>172</v>
      </c>
      <c r="J3341" s="9">
        <f>Data[[#This Row],[Miqdar]]*Data[[#This Row],[Qiymət]]</f>
        <v>256</v>
      </c>
      <c r="K3341" s="9">
        <f>Data[[#This Row],[Məbləğ]]-Data[[#This Row],[Maya]]*Data[[#This Row],[Miqdar]]</f>
        <v>128</v>
      </c>
      <c r="O3341"/>
      <c r="P3341"/>
    </row>
    <row r="3342" spans="1:16" x14ac:dyDescent="0.35">
      <c r="A3342" s="15">
        <v>44330.54220000028</v>
      </c>
      <c r="B3342" s="9">
        <v>88</v>
      </c>
      <c r="C3342" s="9" t="s">
        <v>16</v>
      </c>
      <c r="D3342" s="9" t="s">
        <v>143</v>
      </c>
      <c r="E3342" s="9" t="s">
        <v>169</v>
      </c>
      <c r="F3342" s="9">
        <v>2.5</v>
      </c>
      <c r="G3342" s="9">
        <v>1.25</v>
      </c>
      <c r="H3342" s="9" t="s">
        <v>136</v>
      </c>
      <c r="I3342" s="9" t="s">
        <v>152</v>
      </c>
      <c r="J3342" s="9">
        <f>Data[[#This Row],[Miqdar]]*Data[[#This Row],[Qiymət]]</f>
        <v>220</v>
      </c>
      <c r="K3342" s="9">
        <f>Data[[#This Row],[Məbləğ]]-Data[[#This Row],[Maya]]*Data[[#This Row],[Miqdar]]</f>
        <v>110</v>
      </c>
      <c r="O3342"/>
      <c r="P3342"/>
    </row>
    <row r="3343" spans="1:16" x14ac:dyDescent="0.35">
      <c r="A3343" s="15">
        <v>44330.583700000279</v>
      </c>
      <c r="B3343" s="9">
        <v>69</v>
      </c>
      <c r="C3343" s="9" t="s">
        <v>6</v>
      </c>
      <c r="D3343" s="9" t="s">
        <v>121</v>
      </c>
      <c r="E3343" s="9" t="s">
        <v>188</v>
      </c>
      <c r="F3343" s="9">
        <v>2.4</v>
      </c>
      <c r="G3343" s="9">
        <v>1.6800000000000002</v>
      </c>
      <c r="H3343" s="9" t="s">
        <v>154</v>
      </c>
      <c r="I3343" s="9" t="s">
        <v>189</v>
      </c>
      <c r="J3343" s="9">
        <f>Data[[#This Row],[Miqdar]]*Data[[#This Row],[Qiymət]]</f>
        <v>165.6</v>
      </c>
      <c r="K3343" s="9">
        <f>Data[[#This Row],[Məbləğ]]-Data[[#This Row],[Maya]]*Data[[#This Row],[Miqdar]]</f>
        <v>49.679999999999978</v>
      </c>
      <c r="O3343"/>
      <c r="P3343"/>
    </row>
    <row r="3344" spans="1:16" x14ac:dyDescent="0.35">
      <c r="A3344" s="15">
        <v>44330.619200000277</v>
      </c>
      <c r="B3344" s="9">
        <v>74</v>
      </c>
      <c r="C3344" s="9" t="s">
        <v>175</v>
      </c>
      <c r="D3344" s="9" t="s">
        <v>123</v>
      </c>
      <c r="E3344" s="9" t="s">
        <v>188</v>
      </c>
      <c r="F3344" s="9">
        <v>2.4</v>
      </c>
      <c r="G3344" s="9">
        <v>1.6800000000000002</v>
      </c>
      <c r="H3344" s="9" t="s">
        <v>154</v>
      </c>
      <c r="I3344" s="9" t="s">
        <v>179</v>
      </c>
      <c r="J3344" s="9">
        <f>Data[[#This Row],[Miqdar]]*Data[[#This Row],[Qiymət]]</f>
        <v>177.6</v>
      </c>
      <c r="K3344" s="9">
        <f>Data[[#This Row],[Məbləğ]]-Data[[#This Row],[Maya]]*Data[[#This Row],[Miqdar]]</f>
        <v>53.279999999999987</v>
      </c>
      <c r="O3344"/>
      <c r="P3344"/>
    </row>
    <row r="3345" spans="1:16" x14ac:dyDescent="0.35">
      <c r="A3345" s="15">
        <v>44330.662200000275</v>
      </c>
      <c r="B3345" s="9">
        <v>65</v>
      </c>
      <c r="C3345" s="9" t="s">
        <v>175</v>
      </c>
      <c r="D3345" s="9" t="s">
        <v>123</v>
      </c>
      <c r="E3345" s="9" t="s">
        <v>188</v>
      </c>
      <c r="F3345" s="9">
        <v>2.4</v>
      </c>
      <c r="G3345" s="9">
        <v>1.6800000000000002</v>
      </c>
      <c r="H3345" s="9" t="s">
        <v>154</v>
      </c>
      <c r="I3345" s="9" t="s">
        <v>179</v>
      </c>
      <c r="J3345" s="9">
        <f>Data[[#This Row],[Miqdar]]*Data[[#This Row],[Qiymət]]</f>
        <v>156</v>
      </c>
      <c r="K3345" s="9">
        <f>Data[[#This Row],[Məbləğ]]-Data[[#This Row],[Maya]]*Data[[#This Row],[Miqdar]]</f>
        <v>46.799999999999983</v>
      </c>
      <c r="O3345"/>
      <c r="P3345"/>
    </row>
    <row r="3346" spans="1:16" x14ac:dyDescent="0.35">
      <c r="A3346" s="15">
        <v>44330.702200000276</v>
      </c>
      <c r="B3346" s="9">
        <v>87</v>
      </c>
      <c r="C3346" s="9" t="s">
        <v>3</v>
      </c>
      <c r="D3346" s="9" t="s">
        <v>143</v>
      </c>
      <c r="E3346" s="9" t="s">
        <v>188</v>
      </c>
      <c r="F3346" s="9">
        <v>2.4</v>
      </c>
      <c r="G3346" s="9">
        <v>1.6800000000000002</v>
      </c>
      <c r="H3346" s="9" t="s">
        <v>154</v>
      </c>
      <c r="I3346" s="9" t="s">
        <v>152</v>
      </c>
      <c r="J3346" s="9">
        <f>Data[[#This Row],[Miqdar]]*Data[[#This Row],[Qiymət]]</f>
        <v>208.79999999999998</v>
      </c>
      <c r="K3346" s="9">
        <f>Data[[#This Row],[Məbləğ]]-Data[[#This Row],[Maya]]*Data[[#This Row],[Miqdar]]</f>
        <v>62.639999999999958</v>
      </c>
      <c r="O3346"/>
      <c r="P3346"/>
    </row>
    <row r="3347" spans="1:16" x14ac:dyDescent="0.35">
      <c r="A3347" s="15">
        <v>44330.743200000274</v>
      </c>
      <c r="B3347" s="9">
        <v>84</v>
      </c>
      <c r="C3347" s="9" t="s">
        <v>142</v>
      </c>
      <c r="D3347" s="9" t="s">
        <v>143</v>
      </c>
      <c r="E3347" s="9" t="s">
        <v>188</v>
      </c>
      <c r="F3347" s="9">
        <v>2.4</v>
      </c>
      <c r="G3347" s="9">
        <v>1.6800000000000002</v>
      </c>
      <c r="H3347" s="9" t="s">
        <v>154</v>
      </c>
      <c r="I3347" s="9" t="s">
        <v>152</v>
      </c>
      <c r="J3347" s="9">
        <f>Data[[#This Row],[Miqdar]]*Data[[#This Row],[Qiymət]]</f>
        <v>201.6</v>
      </c>
      <c r="K3347" s="9">
        <f>Data[[#This Row],[Məbləğ]]-Data[[#This Row],[Maya]]*Data[[#This Row],[Miqdar]]</f>
        <v>60.47999999999999</v>
      </c>
      <c r="O3347"/>
      <c r="P3347"/>
    </row>
    <row r="3348" spans="1:16" x14ac:dyDescent="0.35">
      <c r="A3348" s="15">
        <v>44330.78020000027</v>
      </c>
      <c r="B3348" s="9">
        <v>78</v>
      </c>
      <c r="C3348" s="9" t="s">
        <v>142</v>
      </c>
      <c r="D3348" s="9" t="s">
        <v>143</v>
      </c>
      <c r="E3348" s="9" t="s">
        <v>188</v>
      </c>
      <c r="F3348" s="9">
        <v>2.4</v>
      </c>
      <c r="G3348" s="9">
        <v>1.6800000000000002</v>
      </c>
      <c r="H3348" s="9" t="s">
        <v>154</v>
      </c>
      <c r="I3348" s="9" t="s">
        <v>170</v>
      </c>
      <c r="J3348" s="9">
        <f>Data[[#This Row],[Miqdar]]*Data[[#This Row],[Qiymət]]</f>
        <v>187.2</v>
      </c>
      <c r="K3348" s="9">
        <f>Data[[#This Row],[Məbləğ]]-Data[[#This Row],[Maya]]*Data[[#This Row],[Miqdar]]</f>
        <v>56.159999999999968</v>
      </c>
      <c r="O3348"/>
      <c r="P3348"/>
    </row>
    <row r="3349" spans="1:16" x14ac:dyDescent="0.35">
      <c r="A3349" s="15">
        <v>44330.819700000269</v>
      </c>
      <c r="B3349" s="9">
        <v>78</v>
      </c>
      <c r="C3349" s="9" t="s">
        <v>142</v>
      </c>
      <c r="D3349" s="9" t="s">
        <v>143</v>
      </c>
      <c r="E3349" s="9" t="s">
        <v>188</v>
      </c>
      <c r="F3349" s="9">
        <v>2.4</v>
      </c>
      <c r="G3349" s="9">
        <v>1.6800000000000002</v>
      </c>
      <c r="H3349" s="9" t="s">
        <v>154</v>
      </c>
      <c r="I3349" s="9" t="s">
        <v>152</v>
      </c>
      <c r="J3349" s="9">
        <f>Data[[#This Row],[Miqdar]]*Data[[#This Row],[Qiymət]]</f>
        <v>187.2</v>
      </c>
      <c r="K3349" s="9">
        <f>Data[[#This Row],[Məbləğ]]-Data[[#This Row],[Maya]]*Data[[#This Row],[Miqdar]]</f>
        <v>56.159999999999968</v>
      </c>
      <c r="O3349"/>
      <c r="P3349"/>
    </row>
    <row r="3350" spans="1:16" x14ac:dyDescent="0.35">
      <c r="A3350" s="15">
        <v>44330.858200000272</v>
      </c>
      <c r="B3350" s="9">
        <v>73</v>
      </c>
      <c r="C3350" s="9" t="s">
        <v>160</v>
      </c>
      <c r="D3350" s="9" t="s">
        <v>143</v>
      </c>
      <c r="E3350" s="9" t="s">
        <v>188</v>
      </c>
      <c r="F3350" s="9">
        <v>2.4</v>
      </c>
      <c r="G3350" s="9">
        <v>1.6800000000000002</v>
      </c>
      <c r="H3350" s="9" t="s">
        <v>154</v>
      </c>
      <c r="I3350" s="9" t="s">
        <v>152</v>
      </c>
      <c r="J3350" s="9">
        <f>Data[[#This Row],[Miqdar]]*Data[[#This Row],[Qiymət]]</f>
        <v>175.2</v>
      </c>
      <c r="K3350" s="9">
        <f>Data[[#This Row],[Məbləğ]]-Data[[#This Row],[Maya]]*Data[[#This Row],[Miqdar]]</f>
        <v>52.559999999999974</v>
      </c>
      <c r="O3350"/>
      <c r="P3350"/>
    </row>
    <row r="3351" spans="1:16" x14ac:dyDescent="0.35">
      <c r="A3351" s="15">
        <v>44330.901700000271</v>
      </c>
      <c r="B3351" s="9">
        <v>79</v>
      </c>
      <c r="C3351" s="9" t="s">
        <v>138</v>
      </c>
      <c r="D3351" s="9" t="s">
        <v>123</v>
      </c>
      <c r="E3351" s="9" t="s">
        <v>178</v>
      </c>
      <c r="F3351" s="9">
        <v>2.2000000000000002</v>
      </c>
      <c r="G3351" s="9">
        <v>1.5400000000000003</v>
      </c>
      <c r="H3351" s="9" t="s">
        <v>140</v>
      </c>
      <c r="I3351" s="9" t="s">
        <v>141</v>
      </c>
      <c r="J3351" s="9">
        <f>Data[[#This Row],[Miqdar]]*Data[[#This Row],[Qiymət]]</f>
        <v>173.8</v>
      </c>
      <c r="K3351" s="9">
        <f>Data[[#This Row],[Məbləğ]]-Data[[#This Row],[Maya]]*Data[[#This Row],[Miqdar]]</f>
        <v>52.139999999999986</v>
      </c>
      <c r="O3351"/>
      <c r="P3351"/>
    </row>
    <row r="3352" spans="1:16" x14ac:dyDescent="0.35">
      <c r="A3352" s="15">
        <v>44330.939400000272</v>
      </c>
      <c r="B3352" s="9">
        <v>68</v>
      </c>
      <c r="C3352" s="9" t="s">
        <v>138</v>
      </c>
      <c r="D3352" s="9" t="s">
        <v>123</v>
      </c>
      <c r="E3352" s="9" t="s">
        <v>164</v>
      </c>
      <c r="F3352" s="9">
        <v>6.6</v>
      </c>
      <c r="G3352" s="9">
        <v>5.2799999999999994</v>
      </c>
      <c r="H3352" s="9" t="s">
        <v>154</v>
      </c>
      <c r="I3352" s="9" t="s">
        <v>141</v>
      </c>
      <c r="J3352" s="9">
        <f>Data[[#This Row],[Miqdar]]*Data[[#This Row],[Qiymət]]</f>
        <v>448.79999999999995</v>
      </c>
      <c r="K3352" s="9">
        <f>Data[[#This Row],[Məbləğ]]-Data[[#This Row],[Maya]]*Data[[#This Row],[Miqdar]]</f>
        <v>89.759999999999991</v>
      </c>
      <c r="O3352"/>
      <c r="P3352"/>
    </row>
    <row r="3353" spans="1:16" x14ac:dyDescent="0.35">
      <c r="A3353" s="15">
        <v>44330.982800000274</v>
      </c>
      <c r="B3353" s="9">
        <v>72</v>
      </c>
      <c r="C3353" s="9" t="s">
        <v>36</v>
      </c>
      <c r="D3353" s="9" t="s">
        <v>123</v>
      </c>
      <c r="E3353" s="9" t="s">
        <v>186</v>
      </c>
      <c r="F3353" s="9">
        <v>1.4</v>
      </c>
      <c r="G3353" s="9">
        <v>0.97999999999999987</v>
      </c>
      <c r="H3353" s="9" t="s">
        <v>140</v>
      </c>
      <c r="I3353" s="9" t="s">
        <v>137</v>
      </c>
      <c r="J3353" s="9">
        <f>Data[[#This Row],[Miqdar]]*Data[[#This Row],[Qiymət]]</f>
        <v>100.8</v>
      </c>
      <c r="K3353" s="9">
        <f>Data[[#This Row],[Məbləğ]]-Data[[#This Row],[Maya]]*Data[[#This Row],[Miqdar]]</f>
        <v>30.240000000000009</v>
      </c>
      <c r="O3353"/>
      <c r="P3353"/>
    </row>
    <row r="3354" spans="1:16" x14ac:dyDescent="0.35">
      <c r="A3354" s="15">
        <v>44331.022400000271</v>
      </c>
      <c r="B3354" s="9">
        <v>82</v>
      </c>
      <c r="C3354" s="9" t="s">
        <v>39</v>
      </c>
      <c r="D3354" s="9" t="s">
        <v>124</v>
      </c>
      <c r="E3354" s="9" t="s">
        <v>171</v>
      </c>
      <c r="F3354" s="9">
        <v>2.8</v>
      </c>
      <c r="G3354" s="9">
        <v>1.6799999999999997</v>
      </c>
      <c r="H3354" s="9" t="s">
        <v>136</v>
      </c>
      <c r="I3354" s="9" t="s">
        <v>172</v>
      </c>
      <c r="J3354" s="9">
        <f>Data[[#This Row],[Miqdar]]*Data[[#This Row],[Qiymət]]</f>
        <v>229.6</v>
      </c>
      <c r="K3354" s="9">
        <f>Data[[#This Row],[Məbləğ]]-Data[[#This Row],[Maya]]*Data[[#This Row],[Miqdar]]</f>
        <v>91.84</v>
      </c>
      <c r="O3354"/>
      <c r="P3354"/>
    </row>
    <row r="3355" spans="1:16" x14ac:dyDescent="0.35">
      <c r="A3355" s="15">
        <v>44331.066300000268</v>
      </c>
      <c r="B3355" s="9">
        <v>68</v>
      </c>
      <c r="C3355" s="9" t="s">
        <v>11</v>
      </c>
      <c r="D3355" s="9" t="s">
        <v>122</v>
      </c>
      <c r="E3355" s="9" t="s">
        <v>185</v>
      </c>
      <c r="F3355" s="9">
        <v>1.2</v>
      </c>
      <c r="G3355" s="9">
        <v>0.72</v>
      </c>
      <c r="H3355" s="9" t="s">
        <v>154</v>
      </c>
      <c r="I3355" s="9" t="s">
        <v>197</v>
      </c>
      <c r="J3355" s="9">
        <f>Data[[#This Row],[Miqdar]]*Data[[#This Row],[Qiymət]]</f>
        <v>81.599999999999994</v>
      </c>
      <c r="K3355" s="9">
        <f>Data[[#This Row],[Məbləğ]]-Data[[#This Row],[Maya]]*Data[[#This Row],[Miqdar]]</f>
        <v>32.639999999999993</v>
      </c>
      <c r="O3355"/>
      <c r="P3355"/>
    </row>
    <row r="3356" spans="1:16" x14ac:dyDescent="0.35">
      <c r="A3356" s="15">
        <v>44331.108300000269</v>
      </c>
      <c r="B3356" s="9">
        <v>73</v>
      </c>
      <c r="C3356" s="9" t="s">
        <v>11</v>
      </c>
      <c r="D3356" s="9" t="s">
        <v>122</v>
      </c>
      <c r="E3356" s="9" t="s">
        <v>158</v>
      </c>
      <c r="F3356" s="9">
        <v>3.9</v>
      </c>
      <c r="G3356" s="9">
        <v>1.95</v>
      </c>
      <c r="H3356" s="9" t="s">
        <v>154</v>
      </c>
      <c r="I3356" s="9" t="s">
        <v>180</v>
      </c>
      <c r="J3356" s="9">
        <f>Data[[#This Row],[Miqdar]]*Data[[#This Row],[Qiymət]]</f>
        <v>284.7</v>
      </c>
      <c r="K3356" s="9">
        <f>Data[[#This Row],[Məbləğ]]-Data[[#This Row],[Maya]]*Data[[#This Row],[Miqdar]]</f>
        <v>142.35</v>
      </c>
      <c r="O3356"/>
      <c r="P3356"/>
    </row>
    <row r="3357" spans="1:16" x14ac:dyDescent="0.35">
      <c r="A3357" s="15">
        <v>44331.146900000269</v>
      </c>
      <c r="B3357" s="9">
        <v>87</v>
      </c>
      <c r="C3357" s="9" t="s">
        <v>11</v>
      </c>
      <c r="D3357" s="9" t="s">
        <v>122</v>
      </c>
      <c r="E3357" s="9" t="s">
        <v>164</v>
      </c>
      <c r="F3357" s="9">
        <v>6.6</v>
      </c>
      <c r="G3357" s="9">
        <v>5.2799999999999994</v>
      </c>
      <c r="H3357" s="9" t="s">
        <v>154</v>
      </c>
      <c r="I3357" s="9" t="s">
        <v>180</v>
      </c>
      <c r="J3357" s="9">
        <f>Data[[#This Row],[Miqdar]]*Data[[#This Row],[Qiymət]]</f>
        <v>574.19999999999993</v>
      </c>
      <c r="K3357" s="9">
        <f>Data[[#This Row],[Məbləğ]]-Data[[#This Row],[Maya]]*Data[[#This Row],[Miqdar]]</f>
        <v>114.83999999999997</v>
      </c>
      <c r="O3357"/>
      <c r="P3357"/>
    </row>
    <row r="3358" spans="1:16" x14ac:dyDescent="0.35">
      <c r="A3358" s="15">
        <v>44331.187800000269</v>
      </c>
      <c r="B3358" s="9">
        <v>62</v>
      </c>
      <c r="C3358" s="9" t="s">
        <v>11</v>
      </c>
      <c r="D3358" s="9" t="s">
        <v>122</v>
      </c>
      <c r="E3358" s="9" t="s">
        <v>164</v>
      </c>
      <c r="F3358" s="9">
        <v>6.6</v>
      </c>
      <c r="G3358" s="9">
        <v>5.2799999999999994</v>
      </c>
      <c r="H3358" s="9" t="s">
        <v>154</v>
      </c>
      <c r="I3358" s="9" t="s">
        <v>180</v>
      </c>
      <c r="J3358" s="9">
        <f>Data[[#This Row],[Miqdar]]*Data[[#This Row],[Qiymət]]</f>
        <v>409.2</v>
      </c>
      <c r="K3358" s="9">
        <f>Data[[#This Row],[Məbləğ]]-Data[[#This Row],[Maya]]*Data[[#This Row],[Miqdar]]</f>
        <v>81.840000000000032</v>
      </c>
      <c r="O3358"/>
      <c r="P3358"/>
    </row>
    <row r="3359" spans="1:16" x14ac:dyDescent="0.35">
      <c r="A3359" s="15">
        <v>44331.229100000266</v>
      </c>
      <c r="B3359" s="9">
        <v>81</v>
      </c>
      <c r="C3359" s="9" t="s">
        <v>11</v>
      </c>
      <c r="D3359" s="9" t="s">
        <v>122</v>
      </c>
      <c r="E3359" s="9" t="s">
        <v>139</v>
      </c>
      <c r="F3359" s="9">
        <v>1.5</v>
      </c>
      <c r="G3359" s="9">
        <v>0.75</v>
      </c>
      <c r="H3359" s="9" t="s">
        <v>140</v>
      </c>
      <c r="I3359" s="9" t="s">
        <v>174</v>
      </c>
      <c r="J3359" s="9">
        <f>Data[[#This Row],[Miqdar]]*Data[[#This Row],[Qiymət]]</f>
        <v>121.5</v>
      </c>
      <c r="K3359" s="9">
        <f>Data[[#This Row],[Məbləğ]]-Data[[#This Row],[Maya]]*Data[[#This Row],[Miqdar]]</f>
        <v>60.75</v>
      </c>
      <c r="O3359"/>
      <c r="P3359"/>
    </row>
    <row r="3360" spans="1:16" x14ac:dyDescent="0.35">
      <c r="A3360" s="15">
        <v>44331.265200000264</v>
      </c>
      <c r="B3360" s="9">
        <v>92</v>
      </c>
      <c r="C3360" s="9" t="s">
        <v>6</v>
      </c>
      <c r="D3360" s="9" t="s">
        <v>121</v>
      </c>
      <c r="E3360" s="9" t="s">
        <v>181</v>
      </c>
      <c r="F3360" s="9">
        <v>0.9</v>
      </c>
      <c r="G3360" s="9">
        <v>0.63</v>
      </c>
      <c r="H3360" s="9" t="s">
        <v>140</v>
      </c>
      <c r="I3360" s="9" t="s">
        <v>147</v>
      </c>
      <c r="J3360" s="9">
        <f>Data[[#This Row],[Miqdar]]*Data[[#This Row],[Qiymət]]</f>
        <v>82.8</v>
      </c>
      <c r="K3360" s="9">
        <f>Data[[#This Row],[Məbləğ]]-Data[[#This Row],[Maya]]*Data[[#This Row],[Miqdar]]</f>
        <v>24.839999999999996</v>
      </c>
      <c r="O3360"/>
      <c r="P3360"/>
    </row>
    <row r="3361" spans="1:16" x14ac:dyDescent="0.35">
      <c r="A3361" s="15">
        <v>44331.309600000262</v>
      </c>
      <c r="B3361" s="9">
        <v>73</v>
      </c>
      <c r="C3361" s="9" t="s">
        <v>20</v>
      </c>
      <c r="D3361" s="9" t="s">
        <v>121</v>
      </c>
      <c r="E3361" s="9" t="s">
        <v>162</v>
      </c>
      <c r="F3361" s="9">
        <v>3.2</v>
      </c>
      <c r="G3361" s="9">
        <v>1.6</v>
      </c>
      <c r="H3361" s="9" t="s">
        <v>136</v>
      </c>
      <c r="I3361" s="9" t="s">
        <v>165</v>
      </c>
      <c r="J3361" s="9">
        <f>Data[[#This Row],[Miqdar]]*Data[[#This Row],[Qiymət]]</f>
        <v>233.60000000000002</v>
      </c>
      <c r="K3361" s="9">
        <f>Data[[#This Row],[Məbləğ]]-Data[[#This Row],[Maya]]*Data[[#This Row],[Miqdar]]</f>
        <v>116.80000000000001</v>
      </c>
      <c r="O3361"/>
      <c r="P3361"/>
    </row>
    <row r="3362" spans="1:16" x14ac:dyDescent="0.35">
      <c r="A3362" s="15">
        <v>44331.345200000265</v>
      </c>
      <c r="B3362" s="9">
        <v>81</v>
      </c>
      <c r="C3362" s="9" t="s">
        <v>39</v>
      </c>
      <c r="D3362" s="9" t="s">
        <v>124</v>
      </c>
      <c r="E3362" s="9" t="s">
        <v>135</v>
      </c>
      <c r="F3362" s="9">
        <v>2.5</v>
      </c>
      <c r="G3362" s="9">
        <v>1.25</v>
      </c>
      <c r="H3362" s="9" t="s">
        <v>136</v>
      </c>
      <c r="I3362" s="9" t="s">
        <v>172</v>
      </c>
      <c r="J3362" s="9">
        <f>Data[[#This Row],[Miqdar]]*Data[[#This Row],[Qiymət]]</f>
        <v>202.5</v>
      </c>
      <c r="K3362" s="9">
        <f>Data[[#This Row],[Məbləğ]]-Data[[#This Row],[Maya]]*Data[[#This Row],[Miqdar]]</f>
        <v>101.25</v>
      </c>
      <c r="O3362"/>
      <c r="P3362"/>
    </row>
    <row r="3363" spans="1:16" x14ac:dyDescent="0.35">
      <c r="A3363" s="15">
        <v>44331.385900000263</v>
      </c>
      <c r="B3363" s="9">
        <v>65</v>
      </c>
      <c r="C3363" s="9" t="s">
        <v>16</v>
      </c>
      <c r="D3363" s="9" t="s">
        <v>143</v>
      </c>
      <c r="E3363" s="9" t="s">
        <v>188</v>
      </c>
      <c r="F3363" s="9">
        <v>2.4</v>
      </c>
      <c r="G3363" s="9">
        <v>1.6800000000000002</v>
      </c>
      <c r="H3363" s="9" t="s">
        <v>154</v>
      </c>
      <c r="I3363" s="9" t="s">
        <v>152</v>
      </c>
      <c r="J3363" s="9">
        <f>Data[[#This Row],[Miqdar]]*Data[[#This Row],[Qiymət]]</f>
        <v>156</v>
      </c>
      <c r="K3363" s="9">
        <f>Data[[#This Row],[Məbləğ]]-Data[[#This Row],[Maya]]*Data[[#This Row],[Miqdar]]</f>
        <v>46.799999999999983</v>
      </c>
      <c r="O3363"/>
      <c r="P3363"/>
    </row>
    <row r="3364" spans="1:16" x14ac:dyDescent="0.35">
      <c r="A3364" s="15">
        <v>44331.427100000263</v>
      </c>
      <c r="B3364" s="9">
        <v>61</v>
      </c>
      <c r="C3364" s="9" t="s">
        <v>187</v>
      </c>
      <c r="D3364" s="9" t="s">
        <v>124</v>
      </c>
      <c r="E3364" s="9" t="s">
        <v>171</v>
      </c>
      <c r="F3364" s="9">
        <v>2.8</v>
      </c>
      <c r="G3364" s="9">
        <v>1.6799999999999997</v>
      </c>
      <c r="H3364" s="9" t="s">
        <v>136</v>
      </c>
      <c r="I3364" s="9" t="s">
        <v>151</v>
      </c>
      <c r="J3364" s="9">
        <f>Data[[#This Row],[Miqdar]]*Data[[#This Row],[Qiymət]]</f>
        <v>170.79999999999998</v>
      </c>
      <c r="K3364" s="9">
        <f>Data[[#This Row],[Məbləğ]]-Data[[#This Row],[Maya]]*Data[[#This Row],[Miqdar]]</f>
        <v>68.319999999999993</v>
      </c>
      <c r="O3364"/>
      <c r="P3364"/>
    </row>
    <row r="3365" spans="1:16" x14ac:dyDescent="0.35">
      <c r="A3365" s="15">
        <v>44331.46320000026</v>
      </c>
      <c r="B3365" s="9">
        <v>65</v>
      </c>
      <c r="C3365" s="9" t="s">
        <v>160</v>
      </c>
      <c r="D3365" s="9" t="s">
        <v>143</v>
      </c>
      <c r="E3365" s="9" t="s">
        <v>150</v>
      </c>
      <c r="F3365" s="9">
        <v>3.3</v>
      </c>
      <c r="G3365" s="9">
        <v>2.6399999999999997</v>
      </c>
      <c r="H3365" s="9" t="s">
        <v>136</v>
      </c>
      <c r="I3365" s="9" t="s">
        <v>161</v>
      </c>
      <c r="J3365" s="9">
        <f>Data[[#This Row],[Miqdar]]*Data[[#This Row],[Qiymət]]</f>
        <v>214.5</v>
      </c>
      <c r="K3365" s="9">
        <f>Data[[#This Row],[Məbləğ]]-Data[[#This Row],[Maya]]*Data[[#This Row],[Miqdar]]</f>
        <v>42.900000000000034</v>
      </c>
      <c r="O3365"/>
      <c r="P3365"/>
    </row>
    <row r="3366" spans="1:16" x14ac:dyDescent="0.35">
      <c r="A3366" s="15">
        <v>44331.501300000258</v>
      </c>
      <c r="B3366" s="9">
        <v>82</v>
      </c>
      <c r="C3366" s="9" t="s">
        <v>167</v>
      </c>
      <c r="D3366" s="9" t="s">
        <v>149</v>
      </c>
      <c r="E3366" s="9" t="s">
        <v>171</v>
      </c>
      <c r="F3366" s="9">
        <v>2.8</v>
      </c>
      <c r="G3366" s="9">
        <v>1.6799999999999997</v>
      </c>
      <c r="H3366" s="9" t="s">
        <v>136</v>
      </c>
      <c r="I3366" s="9" t="s">
        <v>192</v>
      </c>
      <c r="J3366" s="9">
        <f>Data[[#This Row],[Miqdar]]*Data[[#This Row],[Qiymət]]</f>
        <v>229.6</v>
      </c>
      <c r="K3366" s="9">
        <f>Data[[#This Row],[Məbləğ]]-Data[[#This Row],[Maya]]*Data[[#This Row],[Miqdar]]</f>
        <v>91.84</v>
      </c>
      <c r="O3366"/>
      <c r="P3366"/>
    </row>
    <row r="3367" spans="1:16" x14ac:dyDescent="0.35">
      <c r="A3367" s="15">
        <v>44331.546200000259</v>
      </c>
      <c r="B3367" s="9">
        <v>76</v>
      </c>
      <c r="C3367" s="9" t="s">
        <v>39</v>
      </c>
      <c r="D3367" s="9" t="s">
        <v>124</v>
      </c>
      <c r="E3367" s="9" t="s">
        <v>146</v>
      </c>
      <c r="F3367" s="9">
        <v>1.7</v>
      </c>
      <c r="G3367" s="9">
        <v>0.85</v>
      </c>
      <c r="H3367" s="9" t="s">
        <v>140</v>
      </c>
      <c r="I3367" s="9" t="s">
        <v>168</v>
      </c>
      <c r="J3367" s="9">
        <f>Data[[#This Row],[Miqdar]]*Data[[#This Row],[Qiymət]]</f>
        <v>129.19999999999999</v>
      </c>
      <c r="K3367" s="9">
        <f>Data[[#This Row],[Məbləğ]]-Data[[#This Row],[Maya]]*Data[[#This Row],[Miqdar]]</f>
        <v>64.599999999999994</v>
      </c>
      <c r="O3367"/>
      <c r="P3367"/>
    </row>
    <row r="3368" spans="1:16" x14ac:dyDescent="0.35">
      <c r="A3368" s="15">
        <v>44331.58160000026</v>
      </c>
      <c r="B3368" s="9">
        <v>67</v>
      </c>
      <c r="C3368" s="9" t="s">
        <v>187</v>
      </c>
      <c r="D3368" s="9" t="s">
        <v>124</v>
      </c>
      <c r="E3368" s="9" t="s">
        <v>144</v>
      </c>
      <c r="F3368" s="9">
        <v>1.4</v>
      </c>
      <c r="G3368" s="9">
        <v>0.97999999999999987</v>
      </c>
      <c r="H3368" s="9" t="s">
        <v>140</v>
      </c>
      <c r="I3368" s="9" t="s">
        <v>168</v>
      </c>
      <c r="J3368" s="9">
        <f>Data[[#This Row],[Miqdar]]*Data[[#This Row],[Qiymət]]</f>
        <v>93.8</v>
      </c>
      <c r="K3368" s="9">
        <f>Data[[#This Row],[Məbləğ]]-Data[[#This Row],[Maya]]*Data[[#This Row],[Miqdar]]</f>
        <v>28.14</v>
      </c>
      <c r="O3368"/>
      <c r="P3368"/>
    </row>
    <row r="3369" spans="1:16" x14ac:dyDescent="0.35">
      <c r="A3369" s="15">
        <v>44331.623200000256</v>
      </c>
      <c r="B3369" s="9">
        <v>71</v>
      </c>
      <c r="C3369" s="9" t="s">
        <v>39</v>
      </c>
      <c r="D3369" s="9" t="s">
        <v>124</v>
      </c>
      <c r="E3369" s="9" t="s">
        <v>144</v>
      </c>
      <c r="F3369" s="9">
        <v>1.4</v>
      </c>
      <c r="G3369" s="9">
        <v>0.97999999999999987</v>
      </c>
      <c r="H3369" s="9" t="s">
        <v>140</v>
      </c>
      <c r="I3369" s="9" t="s">
        <v>168</v>
      </c>
      <c r="J3369" s="9">
        <f>Data[[#This Row],[Miqdar]]*Data[[#This Row],[Qiymət]]</f>
        <v>99.399999999999991</v>
      </c>
      <c r="K3369" s="9">
        <f>Data[[#This Row],[Məbləğ]]-Data[[#This Row],[Maya]]*Data[[#This Row],[Miqdar]]</f>
        <v>29.820000000000007</v>
      </c>
      <c r="O3369"/>
      <c r="P3369"/>
    </row>
    <row r="3370" spans="1:16" x14ac:dyDescent="0.35">
      <c r="A3370" s="15">
        <v>44331.666300000259</v>
      </c>
      <c r="B3370" s="9">
        <v>76</v>
      </c>
      <c r="C3370" s="9" t="s">
        <v>175</v>
      </c>
      <c r="D3370" s="9" t="s">
        <v>123</v>
      </c>
      <c r="E3370" s="9" t="s">
        <v>139</v>
      </c>
      <c r="F3370" s="9">
        <v>1.5</v>
      </c>
      <c r="G3370" s="9">
        <v>0.75</v>
      </c>
      <c r="H3370" s="9" t="s">
        <v>140</v>
      </c>
      <c r="I3370" s="9" t="s">
        <v>137</v>
      </c>
      <c r="J3370" s="9">
        <f>Data[[#This Row],[Miqdar]]*Data[[#This Row],[Qiymət]]</f>
        <v>114</v>
      </c>
      <c r="K3370" s="9">
        <f>Data[[#This Row],[Məbləğ]]-Data[[#This Row],[Maya]]*Data[[#This Row],[Miqdar]]</f>
        <v>57</v>
      </c>
      <c r="O3370"/>
      <c r="P3370"/>
    </row>
    <row r="3371" spans="1:16" x14ac:dyDescent="0.35">
      <c r="A3371" s="15">
        <v>44331.708100000258</v>
      </c>
      <c r="B3371" s="9">
        <v>81</v>
      </c>
      <c r="C3371" s="9" t="s">
        <v>36</v>
      </c>
      <c r="D3371" s="9" t="s">
        <v>123</v>
      </c>
      <c r="E3371" s="9" t="s">
        <v>159</v>
      </c>
      <c r="F3371" s="9">
        <v>1.5</v>
      </c>
      <c r="G3371" s="9">
        <v>0.9</v>
      </c>
      <c r="H3371" s="9" t="s">
        <v>154</v>
      </c>
      <c r="I3371" s="9" t="s">
        <v>137</v>
      </c>
      <c r="J3371" s="9">
        <f>Data[[#This Row],[Miqdar]]*Data[[#This Row],[Qiymət]]</f>
        <v>121.5</v>
      </c>
      <c r="K3371" s="9">
        <f>Data[[#This Row],[Məbləğ]]-Data[[#This Row],[Maya]]*Data[[#This Row],[Miqdar]]</f>
        <v>48.599999999999994</v>
      </c>
      <c r="O3371"/>
      <c r="P3371"/>
    </row>
    <row r="3372" spans="1:16" x14ac:dyDescent="0.35">
      <c r="A3372" s="15">
        <v>44331.745500000259</v>
      </c>
      <c r="B3372" s="9">
        <v>83</v>
      </c>
      <c r="C3372" s="9" t="s">
        <v>138</v>
      </c>
      <c r="D3372" s="9" t="s">
        <v>123</v>
      </c>
      <c r="E3372" s="9" t="s">
        <v>144</v>
      </c>
      <c r="F3372" s="9">
        <v>1.4</v>
      </c>
      <c r="G3372" s="9">
        <v>0.97999999999999987</v>
      </c>
      <c r="H3372" s="9" t="s">
        <v>140</v>
      </c>
      <c r="I3372" s="9" t="s">
        <v>179</v>
      </c>
      <c r="J3372" s="9">
        <f>Data[[#This Row],[Miqdar]]*Data[[#This Row],[Qiymət]]</f>
        <v>116.19999999999999</v>
      </c>
      <c r="K3372" s="9">
        <f>Data[[#This Row],[Məbləğ]]-Data[[#This Row],[Maya]]*Data[[#This Row],[Miqdar]]</f>
        <v>34.86</v>
      </c>
      <c r="O3372"/>
      <c r="P3372"/>
    </row>
    <row r="3373" spans="1:16" x14ac:dyDescent="0.35">
      <c r="A3373" s="15">
        <v>44331.787600000258</v>
      </c>
      <c r="B3373" s="9">
        <v>64</v>
      </c>
      <c r="C3373" s="9" t="s">
        <v>175</v>
      </c>
      <c r="D3373" s="9" t="s">
        <v>123</v>
      </c>
      <c r="E3373" s="9" t="s">
        <v>195</v>
      </c>
      <c r="F3373" s="9">
        <v>2</v>
      </c>
      <c r="G3373" s="9">
        <v>1.6</v>
      </c>
      <c r="H3373" s="9" t="s">
        <v>136</v>
      </c>
      <c r="I3373" s="9" t="s">
        <v>179</v>
      </c>
      <c r="J3373" s="9">
        <f>Data[[#This Row],[Miqdar]]*Data[[#This Row],[Qiymət]]</f>
        <v>128</v>
      </c>
      <c r="K3373" s="9">
        <f>Data[[#This Row],[Məbləğ]]-Data[[#This Row],[Maya]]*Data[[#This Row],[Miqdar]]</f>
        <v>25.599999999999994</v>
      </c>
      <c r="O3373"/>
      <c r="P3373"/>
    </row>
    <row r="3374" spans="1:16" x14ac:dyDescent="0.35">
      <c r="A3374" s="15">
        <v>44331.824300000255</v>
      </c>
      <c r="B3374" s="9">
        <v>80</v>
      </c>
      <c r="C3374" s="9" t="s">
        <v>142</v>
      </c>
      <c r="D3374" s="9" t="s">
        <v>143</v>
      </c>
      <c r="E3374" s="9" t="s">
        <v>181</v>
      </c>
      <c r="F3374" s="9">
        <v>0.9</v>
      </c>
      <c r="G3374" s="9">
        <v>0.63</v>
      </c>
      <c r="H3374" s="9" t="s">
        <v>140</v>
      </c>
      <c r="I3374" s="9" t="s">
        <v>161</v>
      </c>
      <c r="J3374" s="9">
        <f>Data[[#This Row],[Miqdar]]*Data[[#This Row],[Qiymət]]</f>
        <v>72</v>
      </c>
      <c r="K3374" s="9">
        <f>Data[[#This Row],[Məbləğ]]-Data[[#This Row],[Maya]]*Data[[#This Row],[Miqdar]]</f>
        <v>21.6</v>
      </c>
      <c r="O3374"/>
      <c r="P3374"/>
    </row>
    <row r="3375" spans="1:16" x14ac:dyDescent="0.35">
      <c r="A3375" s="15">
        <v>44331.868200000252</v>
      </c>
      <c r="B3375" s="9">
        <v>91</v>
      </c>
      <c r="C3375" s="9" t="s">
        <v>3</v>
      </c>
      <c r="D3375" s="9" t="s">
        <v>143</v>
      </c>
      <c r="E3375" s="9" t="s">
        <v>181</v>
      </c>
      <c r="F3375" s="9">
        <v>0.9</v>
      </c>
      <c r="G3375" s="9">
        <v>0.63</v>
      </c>
      <c r="H3375" s="9" t="s">
        <v>140</v>
      </c>
      <c r="I3375" s="9" t="s">
        <v>161</v>
      </c>
      <c r="J3375" s="9">
        <f>Data[[#This Row],[Miqdar]]*Data[[#This Row],[Qiymət]]</f>
        <v>81.900000000000006</v>
      </c>
      <c r="K3375" s="9">
        <f>Data[[#This Row],[Məbləğ]]-Data[[#This Row],[Maya]]*Data[[#This Row],[Miqdar]]</f>
        <v>24.570000000000007</v>
      </c>
      <c r="O3375"/>
      <c r="P3375"/>
    </row>
    <row r="3376" spans="1:16" x14ac:dyDescent="0.35">
      <c r="A3376" s="15">
        <v>44331.911100000252</v>
      </c>
      <c r="B3376" s="9">
        <v>76</v>
      </c>
      <c r="C3376" s="9" t="s">
        <v>3</v>
      </c>
      <c r="D3376" s="9" t="s">
        <v>143</v>
      </c>
      <c r="E3376" s="9" t="s">
        <v>158</v>
      </c>
      <c r="F3376" s="9">
        <v>3.9</v>
      </c>
      <c r="G3376" s="9">
        <v>1.95</v>
      </c>
      <c r="H3376" s="9" t="s">
        <v>154</v>
      </c>
      <c r="I3376" s="9" t="s">
        <v>201</v>
      </c>
      <c r="J3376" s="9">
        <f>Data[[#This Row],[Miqdar]]*Data[[#This Row],[Qiymət]]</f>
        <v>296.39999999999998</v>
      </c>
      <c r="K3376" s="9">
        <f>Data[[#This Row],[Məbləğ]]-Data[[#This Row],[Maya]]*Data[[#This Row],[Miqdar]]</f>
        <v>148.19999999999999</v>
      </c>
      <c r="O3376"/>
      <c r="P3376"/>
    </row>
    <row r="3377" spans="1:16" x14ac:dyDescent="0.35">
      <c r="A3377" s="15">
        <v>44331.953300000256</v>
      </c>
      <c r="B3377" s="9">
        <v>92</v>
      </c>
      <c r="C3377" s="9" t="s">
        <v>6</v>
      </c>
      <c r="D3377" s="9" t="s">
        <v>121</v>
      </c>
      <c r="E3377" s="9" t="s">
        <v>135</v>
      </c>
      <c r="F3377" s="9">
        <v>2.5</v>
      </c>
      <c r="G3377" s="9">
        <v>1.25</v>
      </c>
      <c r="H3377" s="9" t="s">
        <v>136</v>
      </c>
      <c r="I3377" s="9" t="s">
        <v>147</v>
      </c>
      <c r="J3377" s="9">
        <f>Data[[#This Row],[Miqdar]]*Data[[#This Row],[Qiymət]]</f>
        <v>230</v>
      </c>
      <c r="K3377" s="9">
        <f>Data[[#This Row],[Məbləğ]]-Data[[#This Row],[Maya]]*Data[[#This Row],[Miqdar]]</f>
        <v>115</v>
      </c>
      <c r="O3377"/>
      <c r="P3377"/>
    </row>
    <row r="3378" spans="1:16" x14ac:dyDescent="0.35">
      <c r="A3378" s="15">
        <v>44331.997600000257</v>
      </c>
      <c r="B3378" s="9">
        <v>79</v>
      </c>
      <c r="C3378" s="9" t="s">
        <v>16</v>
      </c>
      <c r="D3378" s="9" t="s">
        <v>143</v>
      </c>
      <c r="E3378" s="9" t="s">
        <v>159</v>
      </c>
      <c r="F3378" s="9">
        <v>1.5</v>
      </c>
      <c r="G3378" s="9">
        <v>0.9</v>
      </c>
      <c r="H3378" s="9" t="s">
        <v>154</v>
      </c>
      <c r="I3378" s="9" t="s">
        <v>161</v>
      </c>
      <c r="J3378" s="9">
        <f>Data[[#This Row],[Miqdar]]*Data[[#This Row],[Qiymət]]</f>
        <v>118.5</v>
      </c>
      <c r="K3378" s="9">
        <f>Data[[#This Row],[Məbləğ]]-Data[[#This Row],[Maya]]*Data[[#This Row],[Miqdar]]</f>
        <v>47.399999999999991</v>
      </c>
      <c r="O3378"/>
      <c r="P3378"/>
    </row>
    <row r="3379" spans="1:16" x14ac:dyDescent="0.35">
      <c r="A3379" s="15">
        <v>44332.03780000026</v>
      </c>
      <c r="B3379" s="9">
        <v>63</v>
      </c>
      <c r="C3379" s="9" t="s">
        <v>3</v>
      </c>
      <c r="D3379" s="9" t="s">
        <v>143</v>
      </c>
      <c r="E3379" s="9" t="s">
        <v>159</v>
      </c>
      <c r="F3379" s="9">
        <v>1.5</v>
      </c>
      <c r="G3379" s="9">
        <v>0.9</v>
      </c>
      <c r="H3379" s="9" t="s">
        <v>154</v>
      </c>
      <c r="I3379" s="9" t="s">
        <v>161</v>
      </c>
      <c r="J3379" s="9">
        <f>Data[[#This Row],[Miqdar]]*Data[[#This Row],[Qiymət]]</f>
        <v>94.5</v>
      </c>
      <c r="K3379" s="9">
        <f>Data[[#This Row],[Məbləğ]]-Data[[#This Row],[Maya]]*Data[[#This Row],[Miqdar]]</f>
        <v>37.799999999999997</v>
      </c>
      <c r="O3379"/>
      <c r="P3379"/>
    </row>
    <row r="3380" spans="1:16" x14ac:dyDescent="0.35">
      <c r="A3380" s="15">
        <v>44332.082200000259</v>
      </c>
      <c r="B3380" s="9">
        <v>66</v>
      </c>
      <c r="C3380" s="9" t="s">
        <v>142</v>
      </c>
      <c r="D3380" s="9" t="s">
        <v>143</v>
      </c>
      <c r="E3380" s="9" t="s">
        <v>159</v>
      </c>
      <c r="F3380" s="9">
        <v>1.5</v>
      </c>
      <c r="G3380" s="9">
        <v>0.9</v>
      </c>
      <c r="H3380" s="9" t="s">
        <v>154</v>
      </c>
      <c r="I3380" s="9" t="s">
        <v>152</v>
      </c>
      <c r="J3380" s="9">
        <f>Data[[#This Row],[Miqdar]]*Data[[#This Row],[Qiymət]]</f>
        <v>99</v>
      </c>
      <c r="K3380" s="9">
        <f>Data[[#This Row],[Məbləğ]]-Data[[#This Row],[Maya]]*Data[[#This Row],[Miqdar]]</f>
        <v>39.6</v>
      </c>
      <c r="O3380"/>
      <c r="P3380"/>
    </row>
    <row r="3381" spans="1:16" x14ac:dyDescent="0.35">
      <c r="A3381" s="15">
        <v>44332.127000000262</v>
      </c>
      <c r="B3381" s="9">
        <v>67</v>
      </c>
      <c r="C3381" s="9" t="s">
        <v>39</v>
      </c>
      <c r="D3381" s="9" t="s">
        <v>124</v>
      </c>
      <c r="E3381" s="9" t="s">
        <v>162</v>
      </c>
      <c r="F3381" s="9">
        <v>3.2</v>
      </c>
      <c r="G3381" s="9">
        <v>1.6</v>
      </c>
      <c r="H3381" s="9" t="s">
        <v>136</v>
      </c>
      <c r="I3381" s="9" t="s">
        <v>151</v>
      </c>
      <c r="J3381" s="9">
        <f>Data[[#This Row],[Miqdar]]*Data[[#This Row],[Qiymət]]</f>
        <v>214.4</v>
      </c>
      <c r="K3381" s="9">
        <f>Data[[#This Row],[Məbləğ]]-Data[[#This Row],[Maya]]*Data[[#This Row],[Miqdar]]</f>
        <v>107.2</v>
      </c>
      <c r="O3381"/>
      <c r="P3381"/>
    </row>
    <row r="3382" spans="1:16" x14ac:dyDescent="0.35">
      <c r="A3382" s="15">
        <v>44332.168600000259</v>
      </c>
      <c r="B3382" s="9">
        <v>78</v>
      </c>
      <c r="C3382" s="9" t="s">
        <v>187</v>
      </c>
      <c r="D3382" s="9" t="s">
        <v>124</v>
      </c>
      <c r="E3382" s="9" t="s">
        <v>162</v>
      </c>
      <c r="F3382" s="9">
        <v>3.2</v>
      </c>
      <c r="G3382" s="9">
        <v>1.6</v>
      </c>
      <c r="H3382" s="9" t="s">
        <v>136</v>
      </c>
      <c r="I3382" s="9" t="s">
        <v>151</v>
      </c>
      <c r="J3382" s="9">
        <f>Data[[#This Row],[Miqdar]]*Data[[#This Row],[Qiymət]]</f>
        <v>249.60000000000002</v>
      </c>
      <c r="K3382" s="9">
        <f>Data[[#This Row],[Məbləğ]]-Data[[#This Row],[Maya]]*Data[[#This Row],[Miqdar]]</f>
        <v>124.80000000000001</v>
      </c>
      <c r="O3382"/>
      <c r="P3382"/>
    </row>
    <row r="3383" spans="1:16" x14ac:dyDescent="0.35">
      <c r="A3383" s="15">
        <v>44332.212800000256</v>
      </c>
      <c r="B3383" s="9">
        <v>88</v>
      </c>
      <c r="C3383" s="9" t="s">
        <v>187</v>
      </c>
      <c r="D3383" s="9" t="s">
        <v>124</v>
      </c>
      <c r="E3383" s="9" t="s">
        <v>162</v>
      </c>
      <c r="F3383" s="9">
        <v>3.2</v>
      </c>
      <c r="G3383" s="9">
        <v>1.6</v>
      </c>
      <c r="H3383" s="9" t="s">
        <v>136</v>
      </c>
      <c r="I3383" s="9" t="s">
        <v>192</v>
      </c>
      <c r="J3383" s="9">
        <f>Data[[#This Row],[Miqdar]]*Data[[#This Row],[Qiymət]]</f>
        <v>281.60000000000002</v>
      </c>
      <c r="K3383" s="9">
        <f>Data[[#This Row],[Məbləğ]]-Data[[#This Row],[Maya]]*Data[[#This Row],[Miqdar]]</f>
        <v>140.80000000000001</v>
      </c>
      <c r="O3383"/>
      <c r="P3383"/>
    </row>
    <row r="3384" spans="1:16" x14ac:dyDescent="0.35">
      <c r="A3384" s="15">
        <v>44332.253600000258</v>
      </c>
      <c r="B3384" s="9">
        <v>78</v>
      </c>
      <c r="C3384" s="9" t="s">
        <v>42</v>
      </c>
      <c r="D3384" s="9" t="s">
        <v>121</v>
      </c>
      <c r="E3384" s="9" t="s">
        <v>188</v>
      </c>
      <c r="F3384" s="9">
        <v>2.4</v>
      </c>
      <c r="G3384" s="9">
        <v>1.6800000000000002</v>
      </c>
      <c r="H3384" s="9" t="s">
        <v>154</v>
      </c>
      <c r="I3384" s="9" t="s">
        <v>165</v>
      </c>
      <c r="J3384" s="9">
        <f>Data[[#This Row],[Miqdar]]*Data[[#This Row],[Qiymət]]</f>
        <v>187.2</v>
      </c>
      <c r="K3384" s="9">
        <f>Data[[#This Row],[Məbləğ]]-Data[[#This Row],[Maya]]*Data[[#This Row],[Miqdar]]</f>
        <v>56.159999999999968</v>
      </c>
      <c r="O3384"/>
      <c r="P3384"/>
    </row>
    <row r="3385" spans="1:16" x14ac:dyDescent="0.35">
      <c r="A3385" s="15">
        <v>44332.297800000255</v>
      </c>
      <c r="B3385" s="9">
        <v>85</v>
      </c>
      <c r="C3385" s="9" t="s">
        <v>138</v>
      </c>
      <c r="D3385" s="9" t="s">
        <v>123</v>
      </c>
      <c r="E3385" s="9" t="s">
        <v>144</v>
      </c>
      <c r="F3385" s="9">
        <v>1.4</v>
      </c>
      <c r="G3385" s="9">
        <v>0.97999999999999987</v>
      </c>
      <c r="H3385" s="9" t="s">
        <v>140</v>
      </c>
      <c r="I3385" s="9" t="s">
        <v>141</v>
      </c>
      <c r="J3385" s="9">
        <f>Data[[#This Row],[Miqdar]]*Data[[#This Row],[Qiymət]]</f>
        <v>118.99999999999999</v>
      </c>
      <c r="K3385" s="9">
        <f>Data[[#This Row],[Məbləğ]]-Data[[#This Row],[Maya]]*Data[[#This Row],[Miqdar]]</f>
        <v>35.700000000000003</v>
      </c>
      <c r="O3385"/>
      <c r="P3385"/>
    </row>
    <row r="3386" spans="1:16" x14ac:dyDescent="0.35">
      <c r="A3386" s="15">
        <v>44332.333000000253</v>
      </c>
      <c r="B3386" s="9">
        <v>69</v>
      </c>
      <c r="C3386" s="9" t="s">
        <v>36</v>
      </c>
      <c r="D3386" s="9" t="s">
        <v>123</v>
      </c>
      <c r="E3386" s="9" t="s">
        <v>181</v>
      </c>
      <c r="F3386" s="9">
        <v>0.9</v>
      </c>
      <c r="G3386" s="9">
        <v>0.63</v>
      </c>
      <c r="H3386" s="9" t="s">
        <v>140</v>
      </c>
      <c r="I3386" s="9" t="s">
        <v>137</v>
      </c>
      <c r="J3386" s="9">
        <f>Data[[#This Row],[Miqdar]]*Data[[#This Row],[Qiymət]]</f>
        <v>62.1</v>
      </c>
      <c r="K3386" s="9">
        <f>Data[[#This Row],[Məbləğ]]-Data[[#This Row],[Maya]]*Data[[#This Row],[Miqdar]]</f>
        <v>18.630000000000003</v>
      </c>
      <c r="O3386"/>
      <c r="P3386"/>
    </row>
    <row r="3387" spans="1:16" x14ac:dyDescent="0.35">
      <c r="A3387" s="15">
        <v>44332.376000000251</v>
      </c>
      <c r="B3387" s="9">
        <v>88</v>
      </c>
      <c r="C3387" s="9" t="s">
        <v>156</v>
      </c>
      <c r="D3387" s="9" t="s">
        <v>124</v>
      </c>
      <c r="E3387" s="9" t="s">
        <v>171</v>
      </c>
      <c r="F3387" s="9">
        <v>2.8</v>
      </c>
      <c r="G3387" s="9">
        <v>1.6799999999999997</v>
      </c>
      <c r="H3387" s="9" t="s">
        <v>136</v>
      </c>
      <c r="I3387" s="9" t="s">
        <v>168</v>
      </c>
      <c r="J3387" s="9">
        <f>Data[[#This Row],[Miqdar]]*Data[[#This Row],[Qiymət]]</f>
        <v>246.39999999999998</v>
      </c>
      <c r="K3387" s="9">
        <f>Data[[#This Row],[Məbləğ]]-Data[[#This Row],[Maya]]*Data[[#This Row],[Miqdar]]</f>
        <v>98.56</v>
      </c>
      <c r="O3387"/>
      <c r="P3387"/>
    </row>
    <row r="3388" spans="1:16" x14ac:dyDescent="0.35">
      <c r="A3388" s="15">
        <v>44332.411100000252</v>
      </c>
      <c r="B3388" s="9">
        <v>88</v>
      </c>
      <c r="C3388" s="9" t="s">
        <v>156</v>
      </c>
      <c r="D3388" s="9" t="s">
        <v>124</v>
      </c>
      <c r="E3388" s="9" t="s">
        <v>171</v>
      </c>
      <c r="F3388" s="9">
        <v>2.8</v>
      </c>
      <c r="G3388" s="9">
        <v>1.6799999999999997</v>
      </c>
      <c r="H3388" s="9" t="s">
        <v>136</v>
      </c>
      <c r="I3388" s="9" t="s">
        <v>163</v>
      </c>
      <c r="J3388" s="9">
        <f>Data[[#This Row],[Miqdar]]*Data[[#This Row],[Qiymət]]</f>
        <v>246.39999999999998</v>
      </c>
      <c r="K3388" s="9">
        <f>Data[[#This Row],[Məbləğ]]-Data[[#This Row],[Maya]]*Data[[#This Row],[Miqdar]]</f>
        <v>98.56</v>
      </c>
      <c r="O3388"/>
      <c r="P3388"/>
    </row>
    <row r="3389" spans="1:16" x14ac:dyDescent="0.35">
      <c r="A3389" s="15">
        <v>44332.452900000251</v>
      </c>
      <c r="B3389" s="9">
        <v>65</v>
      </c>
      <c r="C3389" s="9" t="s">
        <v>39</v>
      </c>
      <c r="D3389" s="9" t="s">
        <v>124</v>
      </c>
      <c r="E3389" s="9" t="s">
        <v>171</v>
      </c>
      <c r="F3389" s="9">
        <v>2.8</v>
      </c>
      <c r="G3389" s="9">
        <v>1.6799999999999997</v>
      </c>
      <c r="H3389" s="9" t="s">
        <v>136</v>
      </c>
      <c r="I3389" s="9" t="s">
        <v>163</v>
      </c>
      <c r="J3389" s="9">
        <f>Data[[#This Row],[Miqdar]]*Data[[#This Row],[Qiymət]]</f>
        <v>182</v>
      </c>
      <c r="K3389" s="9">
        <f>Data[[#This Row],[Məbləğ]]-Data[[#This Row],[Maya]]*Data[[#This Row],[Miqdar]]</f>
        <v>72.800000000000011</v>
      </c>
      <c r="O3389"/>
      <c r="P3389"/>
    </row>
    <row r="3390" spans="1:16" x14ac:dyDescent="0.35">
      <c r="A3390" s="15">
        <v>44332.492900000252</v>
      </c>
      <c r="B3390" s="9">
        <v>87</v>
      </c>
      <c r="C3390" s="9" t="s">
        <v>187</v>
      </c>
      <c r="D3390" s="9" t="s">
        <v>124</v>
      </c>
      <c r="E3390" s="9" t="s">
        <v>171</v>
      </c>
      <c r="F3390" s="9">
        <v>2.8</v>
      </c>
      <c r="G3390" s="9">
        <v>1.6799999999999997</v>
      </c>
      <c r="H3390" s="9" t="s">
        <v>136</v>
      </c>
      <c r="I3390" s="9" t="s">
        <v>163</v>
      </c>
      <c r="J3390" s="9">
        <f>Data[[#This Row],[Miqdar]]*Data[[#This Row],[Qiymət]]</f>
        <v>243.6</v>
      </c>
      <c r="K3390" s="9">
        <f>Data[[#This Row],[Məbləğ]]-Data[[#This Row],[Maya]]*Data[[#This Row],[Miqdar]]</f>
        <v>97.440000000000026</v>
      </c>
      <c r="O3390"/>
      <c r="P3390"/>
    </row>
    <row r="3391" spans="1:16" x14ac:dyDescent="0.35">
      <c r="A3391" s="15">
        <v>44332.534200000249</v>
      </c>
      <c r="B3391" s="9">
        <v>86</v>
      </c>
      <c r="C3391" s="9" t="s">
        <v>187</v>
      </c>
      <c r="D3391" s="9" t="s">
        <v>124</v>
      </c>
      <c r="E3391" s="9" t="s">
        <v>171</v>
      </c>
      <c r="F3391" s="9">
        <v>2.8</v>
      </c>
      <c r="G3391" s="9">
        <v>1.6799999999999997</v>
      </c>
      <c r="H3391" s="9" t="s">
        <v>136</v>
      </c>
      <c r="I3391" s="9" t="s">
        <v>163</v>
      </c>
      <c r="J3391" s="9">
        <f>Data[[#This Row],[Miqdar]]*Data[[#This Row],[Qiymət]]</f>
        <v>240.79999999999998</v>
      </c>
      <c r="K3391" s="9">
        <f>Data[[#This Row],[Məbləğ]]-Data[[#This Row],[Maya]]*Data[[#This Row],[Miqdar]]</f>
        <v>96.320000000000022</v>
      </c>
      <c r="O3391"/>
      <c r="P3391"/>
    </row>
    <row r="3392" spans="1:16" x14ac:dyDescent="0.35">
      <c r="A3392" s="15">
        <v>44332.569400000248</v>
      </c>
      <c r="B3392" s="9">
        <v>80</v>
      </c>
      <c r="C3392" s="9" t="s">
        <v>175</v>
      </c>
      <c r="D3392" s="9" t="s">
        <v>123</v>
      </c>
      <c r="E3392" s="9" t="s">
        <v>171</v>
      </c>
      <c r="F3392" s="9">
        <v>2.8</v>
      </c>
      <c r="G3392" s="9">
        <v>1.6799999999999997</v>
      </c>
      <c r="H3392" s="9" t="s">
        <v>136</v>
      </c>
      <c r="I3392" s="9" t="s">
        <v>141</v>
      </c>
      <c r="J3392" s="9">
        <f>Data[[#This Row],[Miqdar]]*Data[[#This Row],[Qiymət]]</f>
        <v>224</v>
      </c>
      <c r="K3392" s="9">
        <f>Data[[#This Row],[Məbləğ]]-Data[[#This Row],[Maya]]*Data[[#This Row],[Miqdar]]</f>
        <v>89.600000000000023</v>
      </c>
      <c r="O3392"/>
      <c r="P3392"/>
    </row>
    <row r="3393" spans="1:16" x14ac:dyDescent="0.35">
      <c r="A3393" s="15">
        <v>44332.610400000245</v>
      </c>
      <c r="B3393" s="9">
        <v>90</v>
      </c>
      <c r="C3393" s="9" t="s">
        <v>175</v>
      </c>
      <c r="D3393" s="9" t="s">
        <v>123</v>
      </c>
      <c r="E3393" s="9" t="s">
        <v>171</v>
      </c>
      <c r="F3393" s="9">
        <v>2.8</v>
      </c>
      <c r="G3393" s="9">
        <v>1.6799999999999997</v>
      </c>
      <c r="H3393" s="9" t="s">
        <v>136</v>
      </c>
      <c r="I3393" s="9" t="s">
        <v>176</v>
      </c>
      <c r="J3393" s="9">
        <f>Data[[#This Row],[Miqdar]]*Data[[#This Row],[Qiymət]]</f>
        <v>251.99999999999997</v>
      </c>
      <c r="K3393" s="9">
        <f>Data[[#This Row],[Məbləğ]]-Data[[#This Row],[Maya]]*Data[[#This Row],[Miqdar]]</f>
        <v>100.79999999999998</v>
      </c>
      <c r="O3393"/>
      <c r="P3393"/>
    </row>
    <row r="3394" spans="1:16" x14ac:dyDescent="0.35">
      <c r="A3394" s="15">
        <v>44332.651400000243</v>
      </c>
      <c r="B3394" s="9">
        <v>78</v>
      </c>
      <c r="C3394" s="9" t="s">
        <v>138</v>
      </c>
      <c r="D3394" s="9" t="s">
        <v>123</v>
      </c>
      <c r="E3394" s="9" t="s">
        <v>171</v>
      </c>
      <c r="F3394" s="9">
        <v>2.8</v>
      </c>
      <c r="G3394" s="9">
        <v>1.6799999999999997</v>
      </c>
      <c r="H3394" s="9" t="s">
        <v>136</v>
      </c>
      <c r="I3394" s="9" t="s">
        <v>179</v>
      </c>
      <c r="J3394" s="9">
        <f>Data[[#This Row],[Miqdar]]*Data[[#This Row],[Qiymət]]</f>
        <v>218.39999999999998</v>
      </c>
      <c r="K3394" s="9">
        <f>Data[[#This Row],[Məbləğ]]-Data[[#This Row],[Maya]]*Data[[#This Row],[Miqdar]]</f>
        <v>87.360000000000014</v>
      </c>
      <c r="O3394"/>
      <c r="P3394"/>
    </row>
    <row r="3395" spans="1:16" x14ac:dyDescent="0.35">
      <c r="A3395" s="15">
        <v>44332.687600000245</v>
      </c>
      <c r="B3395" s="9">
        <v>82</v>
      </c>
      <c r="C3395" s="9" t="s">
        <v>160</v>
      </c>
      <c r="D3395" s="9" t="s">
        <v>143</v>
      </c>
      <c r="E3395" s="9" t="s">
        <v>171</v>
      </c>
      <c r="F3395" s="9">
        <v>2.8</v>
      </c>
      <c r="G3395" s="9">
        <v>1.6799999999999997</v>
      </c>
      <c r="H3395" s="9" t="s">
        <v>136</v>
      </c>
      <c r="I3395" s="9" t="s">
        <v>161</v>
      </c>
      <c r="J3395" s="9">
        <f>Data[[#This Row],[Miqdar]]*Data[[#This Row],[Qiymət]]</f>
        <v>229.6</v>
      </c>
      <c r="K3395" s="9">
        <f>Data[[#This Row],[Məbləğ]]-Data[[#This Row],[Maya]]*Data[[#This Row],[Miqdar]]</f>
        <v>91.84</v>
      </c>
      <c r="O3395"/>
      <c r="P3395"/>
    </row>
    <row r="3396" spans="1:16" x14ac:dyDescent="0.35">
      <c r="A3396" s="15">
        <v>44332.725600000245</v>
      </c>
      <c r="B3396" s="9">
        <v>85</v>
      </c>
      <c r="C3396" s="9" t="s">
        <v>160</v>
      </c>
      <c r="D3396" s="9" t="s">
        <v>143</v>
      </c>
      <c r="E3396" s="9" t="s">
        <v>171</v>
      </c>
      <c r="F3396" s="9">
        <v>2.8</v>
      </c>
      <c r="G3396" s="9">
        <v>1.6799999999999997</v>
      </c>
      <c r="H3396" s="9" t="s">
        <v>136</v>
      </c>
      <c r="I3396" s="9" t="s">
        <v>161</v>
      </c>
      <c r="J3396" s="9">
        <f>Data[[#This Row],[Miqdar]]*Data[[#This Row],[Qiymət]]</f>
        <v>237.99999999999997</v>
      </c>
      <c r="K3396" s="9">
        <f>Data[[#This Row],[Məbləğ]]-Data[[#This Row],[Maya]]*Data[[#This Row],[Miqdar]]</f>
        <v>95.199999999999989</v>
      </c>
      <c r="O3396"/>
      <c r="P3396"/>
    </row>
    <row r="3397" spans="1:16" x14ac:dyDescent="0.35">
      <c r="A3397" s="15">
        <v>44332.764200000245</v>
      </c>
      <c r="B3397" s="9">
        <v>75</v>
      </c>
      <c r="C3397" s="9" t="s">
        <v>200</v>
      </c>
      <c r="D3397" s="9" t="s">
        <v>122</v>
      </c>
      <c r="E3397" s="9" t="s">
        <v>144</v>
      </c>
      <c r="F3397" s="9">
        <v>1.4</v>
      </c>
      <c r="G3397" s="9">
        <v>0.97999999999999987</v>
      </c>
      <c r="H3397" s="9" t="s">
        <v>140</v>
      </c>
      <c r="I3397" s="9" t="s">
        <v>180</v>
      </c>
      <c r="J3397" s="9">
        <f>Data[[#This Row],[Miqdar]]*Data[[#This Row],[Qiymət]]</f>
        <v>105</v>
      </c>
      <c r="K3397" s="9">
        <f>Data[[#This Row],[Məbləğ]]-Data[[#This Row],[Maya]]*Data[[#This Row],[Miqdar]]</f>
        <v>31.500000000000014</v>
      </c>
      <c r="O3397"/>
      <c r="P3397"/>
    </row>
    <row r="3398" spans="1:16" x14ac:dyDescent="0.35">
      <c r="A3398" s="15">
        <v>44332.801300000247</v>
      </c>
      <c r="B3398" s="9">
        <v>77</v>
      </c>
      <c r="C3398" s="9" t="s">
        <v>200</v>
      </c>
      <c r="D3398" s="9" t="s">
        <v>122</v>
      </c>
      <c r="E3398" s="9" t="s">
        <v>158</v>
      </c>
      <c r="F3398" s="9">
        <v>3.9</v>
      </c>
      <c r="G3398" s="9">
        <v>1.95</v>
      </c>
      <c r="H3398" s="9" t="s">
        <v>154</v>
      </c>
      <c r="I3398" s="9" t="s">
        <v>174</v>
      </c>
      <c r="J3398" s="9">
        <f>Data[[#This Row],[Miqdar]]*Data[[#This Row],[Qiymət]]</f>
        <v>300.3</v>
      </c>
      <c r="K3398" s="9">
        <f>Data[[#This Row],[Məbləğ]]-Data[[#This Row],[Maya]]*Data[[#This Row],[Miqdar]]</f>
        <v>150.15</v>
      </c>
      <c r="O3398"/>
      <c r="P3398"/>
    </row>
    <row r="3399" spans="1:16" x14ac:dyDescent="0.35">
      <c r="A3399" s="15">
        <v>44332.843600000248</v>
      </c>
      <c r="B3399" s="9">
        <v>85</v>
      </c>
      <c r="C3399" s="9" t="s">
        <v>11</v>
      </c>
      <c r="D3399" s="9" t="s">
        <v>122</v>
      </c>
      <c r="E3399" s="9" t="s">
        <v>185</v>
      </c>
      <c r="F3399" s="9">
        <v>1.2</v>
      </c>
      <c r="G3399" s="9">
        <v>0.72</v>
      </c>
      <c r="H3399" s="9" t="s">
        <v>154</v>
      </c>
      <c r="I3399" s="9" t="s">
        <v>197</v>
      </c>
      <c r="J3399" s="9">
        <f>Data[[#This Row],[Miqdar]]*Data[[#This Row],[Qiymət]]</f>
        <v>102</v>
      </c>
      <c r="K3399" s="9">
        <f>Data[[#This Row],[Məbləğ]]-Data[[#This Row],[Maya]]*Data[[#This Row],[Miqdar]]</f>
        <v>40.800000000000004</v>
      </c>
      <c r="O3399"/>
      <c r="P3399"/>
    </row>
    <row r="3400" spans="1:16" x14ac:dyDescent="0.35">
      <c r="A3400" s="15">
        <v>44332.885100000247</v>
      </c>
      <c r="B3400" s="9">
        <v>74</v>
      </c>
      <c r="C3400" s="9" t="s">
        <v>11</v>
      </c>
      <c r="D3400" s="9" t="s">
        <v>122</v>
      </c>
      <c r="E3400" s="9" t="s">
        <v>144</v>
      </c>
      <c r="F3400" s="9">
        <v>1.4</v>
      </c>
      <c r="G3400" s="9">
        <v>0.97999999999999987</v>
      </c>
      <c r="H3400" s="9" t="s">
        <v>140</v>
      </c>
      <c r="I3400" s="9" t="s">
        <v>180</v>
      </c>
      <c r="J3400" s="9">
        <f>Data[[#This Row],[Miqdar]]*Data[[#This Row],[Qiymət]]</f>
        <v>103.6</v>
      </c>
      <c r="K3400" s="9">
        <f>Data[[#This Row],[Məbləğ]]-Data[[#This Row],[Maya]]*Data[[#This Row],[Miqdar]]</f>
        <v>31.08</v>
      </c>
      <c r="O3400"/>
      <c r="P3400"/>
    </row>
    <row r="3401" spans="1:16" x14ac:dyDescent="0.35">
      <c r="A3401" s="15">
        <v>44332.923900000249</v>
      </c>
      <c r="B3401" s="9">
        <v>77</v>
      </c>
      <c r="C3401" s="9" t="s">
        <v>11</v>
      </c>
      <c r="D3401" s="9" t="s">
        <v>122</v>
      </c>
      <c r="E3401" s="9" t="s">
        <v>139</v>
      </c>
      <c r="F3401" s="9">
        <v>1.5</v>
      </c>
      <c r="G3401" s="9">
        <v>0.75</v>
      </c>
      <c r="H3401" s="9" t="s">
        <v>140</v>
      </c>
      <c r="I3401" s="9" t="s">
        <v>174</v>
      </c>
      <c r="J3401" s="9">
        <f>Data[[#This Row],[Miqdar]]*Data[[#This Row],[Qiymət]]</f>
        <v>115.5</v>
      </c>
      <c r="K3401" s="9">
        <f>Data[[#This Row],[Məbləğ]]-Data[[#This Row],[Maya]]*Data[[#This Row],[Miqdar]]</f>
        <v>57.75</v>
      </c>
      <c r="O3401"/>
      <c r="P3401"/>
    </row>
    <row r="3402" spans="1:16" x14ac:dyDescent="0.35">
      <c r="A3402" s="15">
        <v>44332.961800000252</v>
      </c>
      <c r="B3402" s="9">
        <v>64</v>
      </c>
      <c r="C3402" s="9" t="s">
        <v>11</v>
      </c>
      <c r="D3402" s="9" t="s">
        <v>122</v>
      </c>
      <c r="E3402" s="9" t="s">
        <v>139</v>
      </c>
      <c r="F3402" s="9">
        <v>1.5</v>
      </c>
      <c r="G3402" s="9">
        <v>0.75</v>
      </c>
      <c r="H3402" s="9" t="s">
        <v>140</v>
      </c>
      <c r="I3402" s="9" t="s">
        <v>174</v>
      </c>
      <c r="J3402" s="9">
        <f>Data[[#This Row],[Miqdar]]*Data[[#This Row],[Qiymət]]</f>
        <v>96</v>
      </c>
      <c r="K3402" s="9">
        <f>Data[[#This Row],[Məbləğ]]-Data[[#This Row],[Maya]]*Data[[#This Row],[Miqdar]]</f>
        <v>48</v>
      </c>
      <c r="O3402"/>
      <c r="P3402"/>
    </row>
    <row r="3403" spans="1:16" x14ac:dyDescent="0.35">
      <c r="A3403" s="15">
        <v>44332.999500000253</v>
      </c>
      <c r="B3403" s="9">
        <v>83</v>
      </c>
      <c r="C3403" s="9" t="s">
        <v>11</v>
      </c>
      <c r="D3403" s="9" t="s">
        <v>122</v>
      </c>
      <c r="E3403" s="9" t="s">
        <v>169</v>
      </c>
      <c r="F3403" s="9">
        <v>2.5</v>
      </c>
      <c r="G3403" s="9">
        <v>1.25</v>
      </c>
      <c r="H3403" s="9" t="s">
        <v>136</v>
      </c>
      <c r="I3403" s="9" t="s">
        <v>174</v>
      </c>
      <c r="J3403" s="9">
        <f>Data[[#This Row],[Miqdar]]*Data[[#This Row],[Qiymət]]</f>
        <v>207.5</v>
      </c>
      <c r="K3403" s="9">
        <f>Data[[#This Row],[Məbləğ]]-Data[[#This Row],[Maya]]*Data[[#This Row],[Miqdar]]</f>
        <v>103.75</v>
      </c>
      <c r="O3403"/>
      <c r="P3403"/>
    </row>
    <row r="3404" spans="1:16" x14ac:dyDescent="0.35">
      <c r="A3404" s="15">
        <v>44333.039800000253</v>
      </c>
      <c r="B3404" s="9">
        <v>97</v>
      </c>
      <c r="C3404" s="9" t="s">
        <v>11</v>
      </c>
      <c r="D3404" s="9" t="s">
        <v>122</v>
      </c>
      <c r="E3404" s="9" t="s">
        <v>144</v>
      </c>
      <c r="F3404" s="9">
        <v>1.4</v>
      </c>
      <c r="G3404" s="9">
        <v>0.97999999999999987</v>
      </c>
      <c r="H3404" s="9" t="s">
        <v>140</v>
      </c>
      <c r="I3404" s="9" t="s">
        <v>174</v>
      </c>
      <c r="J3404" s="9">
        <f>Data[[#This Row],[Miqdar]]*Data[[#This Row],[Qiymət]]</f>
        <v>135.79999999999998</v>
      </c>
      <c r="K3404" s="9">
        <f>Data[[#This Row],[Məbləğ]]-Data[[#This Row],[Maya]]*Data[[#This Row],[Miqdar]]</f>
        <v>40.739999999999995</v>
      </c>
      <c r="O3404"/>
      <c r="P3404"/>
    </row>
    <row r="3405" spans="1:16" x14ac:dyDescent="0.35">
      <c r="A3405" s="15">
        <v>44333.082400000254</v>
      </c>
      <c r="B3405" s="9">
        <v>75</v>
      </c>
      <c r="C3405" s="9" t="s">
        <v>11</v>
      </c>
      <c r="D3405" s="9" t="s">
        <v>122</v>
      </c>
      <c r="E3405" s="9" t="s">
        <v>169</v>
      </c>
      <c r="F3405" s="9">
        <v>2.5</v>
      </c>
      <c r="G3405" s="9">
        <v>1.25</v>
      </c>
      <c r="H3405" s="9" t="s">
        <v>136</v>
      </c>
      <c r="I3405" s="9" t="s">
        <v>174</v>
      </c>
      <c r="J3405" s="9">
        <f>Data[[#This Row],[Miqdar]]*Data[[#This Row],[Qiymət]]</f>
        <v>187.5</v>
      </c>
      <c r="K3405" s="9">
        <f>Data[[#This Row],[Məbləğ]]-Data[[#This Row],[Maya]]*Data[[#This Row],[Miqdar]]</f>
        <v>93.75</v>
      </c>
      <c r="O3405"/>
      <c r="P3405"/>
    </row>
    <row r="3406" spans="1:16" x14ac:dyDescent="0.35">
      <c r="A3406" s="15">
        <v>44333.125200000257</v>
      </c>
      <c r="B3406" s="9">
        <v>60</v>
      </c>
      <c r="C3406" s="9" t="s">
        <v>11</v>
      </c>
      <c r="D3406" s="9" t="s">
        <v>122</v>
      </c>
      <c r="E3406" s="9" t="s">
        <v>164</v>
      </c>
      <c r="F3406" s="9">
        <v>6.6</v>
      </c>
      <c r="G3406" s="9">
        <v>5.2799999999999994</v>
      </c>
      <c r="H3406" s="9" t="s">
        <v>154</v>
      </c>
      <c r="I3406" s="9" t="s">
        <v>174</v>
      </c>
      <c r="J3406" s="9">
        <f>Data[[#This Row],[Miqdar]]*Data[[#This Row],[Qiymət]]</f>
        <v>396</v>
      </c>
      <c r="K3406" s="9">
        <f>Data[[#This Row],[Məbləğ]]-Data[[#This Row],[Maya]]*Data[[#This Row],[Miqdar]]</f>
        <v>79.200000000000045</v>
      </c>
      <c r="O3406"/>
      <c r="P3406"/>
    </row>
    <row r="3407" spans="1:16" x14ac:dyDescent="0.35">
      <c r="A3407" s="15">
        <v>44333.16020000026</v>
      </c>
      <c r="B3407" s="9">
        <v>95</v>
      </c>
      <c r="C3407" s="9" t="s">
        <v>36</v>
      </c>
      <c r="D3407" s="9" t="s">
        <v>123</v>
      </c>
      <c r="E3407" s="9" t="s">
        <v>159</v>
      </c>
      <c r="F3407" s="9">
        <v>1.5</v>
      </c>
      <c r="G3407" s="9">
        <v>0.9</v>
      </c>
      <c r="H3407" s="9" t="s">
        <v>154</v>
      </c>
      <c r="I3407" s="9" t="s">
        <v>141</v>
      </c>
      <c r="J3407" s="9">
        <f>Data[[#This Row],[Miqdar]]*Data[[#This Row],[Qiymət]]</f>
        <v>142.5</v>
      </c>
      <c r="K3407" s="9">
        <f>Data[[#This Row],[Məbləğ]]-Data[[#This Row],[Maya]]*Data[[#This Row],[Miqdar]]</f>
        <v>57</v>
      </c>
      <c r="O3407"/>
      <c r="P3407"/>
    </row>
    <row r="3408" spans="1:16" x14ac:dyDescent="0.35">
      <c r="A3408" s="15">
        <v>44333.202800000261</v>
      </c>
      <c r="B3408" s="9">
        <v>78</v>
      </c>
      <c r="C3408" s="9" t="s">
        <v>36</v>
      </c>
      <c r="D3408" s="9" t="s">
        <v>123</v>
      </c>
      <c r="E3408" s="9" t="s">
        <v>164</v>
      </c>
      <c r="F3408" s="9">
        <v>6.6</v>
      </c>
      <c r="G3408" s="9">
        <v>5.2799999999999994</v>
      </c>
      <c r="H3408" s="9" t="s">
        <v>154</v>
      </c>
      <c r="I3408" s="9" t="s">
        <v>176</v>
      </c>
      <c r="J3408" s="9">
        <f>Data[[#This Row],[Miqdar]]*Data[[#This Row],[Qiymət]]</f>
        <v>514.79999999999995</v>
      </c>
      <c r="K3408" s="9">
        <f>Data[[#This Row],[Məbləğ]]-Data[[#This Row],[Maya]]*Data[[#This Row],[Miqdar]]</f>
        <v>102.95999999999998</v>
      </c>
      <c r="O3408"/>
      <c r="P3408"/>
    </row>
    <row r="3409" spans="1:16" x14ac:dyDescent="0.35">
      <c r="A3409" s="15">
        <v>44333.241700000261</v>
      </c>
      <c r="B3409" s="9">
        <v>72</v>
      </c>
      <c r="C3409" s="9" t="s">
        <v>20</v>
      </c>
      <c r="D3409" s="9" t="s">
        <v>121</v>
      </c>
      <c r="E3409" s="9" t="s">
        <v>171</v>
      </c>
      <c r="F3409" s="9">
        <v>2.8</v>
      </c>
      <c r="G3409" s="9">
        <v>1.6799999999999997</v>
      </c>
      <c r="H3409" s="9" t="s">
        <v>136</v>
      </c>
      <c r="I3409" s="9" t="s">
        <v>147</v>
      </c>
      <c r="J3409" s="9">
        <f>Data[[#This Row],[Miqdar]]*Data[[#This Row],[Qiymət]]</f>
        <v>201.6</v>
      </c>
      <c r="K3409" s="9">
        <f>Data[[#This Row],[Məbləğ]]-Data[[#This Row],[Maya]]*Data[[#This Row],[Miqdar]]</f>
        <v>80.640000000000015</v>
      </c>
      <c r="O3409"/>
      <c r="P3409"/>
    </row>
    <row r="3410" spans="1:16" x14ac:dyDescent="0.35">
      <c r="A3410" s="15">
        <v>44333.284000000262</v>
      </c>
      <c r="B3410" s="9">
        <v>86</v>
      </c>
      <c r="C3410" s="9" t="s">
        <v>175</v>
      </c>
      <c r="D3410" s="9" t="s">
        <v>123</v>
      </c>
      <c r="E3410" s="9" t="s">
        <v>184</v>
      </c>
      <c r="F3410" s="9">
        <v>1.8</v>
      </c>
      <c r="G3410" s="9">
        <v>1.08</v>
      </c>
      <c r="H3410" s="9" t="s">
        <v>154</v>
      </c>
      <c r="I3410" s="9" t="s">
        <v>141</v>
      </c>
      <c r="J3410" s="9">
        <f>Data[[#This Row],[Miqdar]]*Data[[#This Row],[Qiymət]]</f>
        <v>154.80000000000001</v>
      </c>
      <c r="K3410" s="9">
        <f>Data[[#This Row],[Məbləğ]]-Data[[#This Row],[Maya]]*Data[[#This Row],[Miqdar]]</f>
        <v>61.92</v>
      </c>
      <c r="O3410"/>
      <c r="P3410"/>
    </row>
    <row r="3411" spans="1:16" x14ac:dyDescent="0.35">
      <c r="A3411" s="15">
        <v>44333.32640000026</v>
      </c>
      <c r="B3411" s="9">
        <v>74</v>
      </c>
      <c r="C3411" s="9" t="s">
        <v>142</v>
      </c>
      <c r="D3411" s="9" t="s">
        <v>143</v>
      </c>
      <c r="E3411" s="9" t="s">
        <v>188</v>
      </c>
      <c r="F3411" s="9">
        <v>2.4</v>
      </c>
      <c r="G3411" s="9">
        <v>1.6800000000000002</v>
      </c>
      <c r="H3411" s="9" t="s">
        <v>154</v>
      </c>
      <c r="I3411" s="9" t="s">
        <v>152</v>
      </c>
      <c r="J3411" s="9">
        <f>Data[[#This Row],[Miqdar]]*Data[[#This Row],[Qiymət]]</f>
        <v>177.6</v>
      </c>
      <c r="K3411" s="9">
        <f>Data[[#This Row],[Məbləğ]]-Data[[#This Row],[Maya]]*Data[[#This Row],[Miqdar]]</f>
        <v>53.279999999999987</v>
      </c>
      <c r="O3411"/>
      <c r="P3411"/>
    </row>
    <row r="3412" spans="1:16" x14ac:dyDescent="0.35">
      <c r="A3412" s="15">
        <v>44333.362200000258</v>
      </c>
      <c r="B3412" s="9">
        <v>57</v>
      </c>
      <c r="C3412" s="9" t="s">
        <v>16</v>
      </c>
      <c r="D3412" s="9" t="s">
        <v>143</v>
      </c>
      <c r="E3412" s="9" t="s">
        <v>188</v>
      </c>
      <c r="F3412" s="9">
        <v>2.4</v>
      </c>
      <c r="G3412" s="9">
        <v>1.6800000000000002</v>
      </c>
      <c r="H3412" s="9" t="s">
        <v>154</v>
      </c>
      <c r="I3412" s="9" t="s">
        <v>161</v>
      </c>
      <c r="J3412" s="9">
        <f>Data[[#This Row],[Miqdar]]*Data[[#This Row],[Qiymət]]</f>
        <v>136.79999999999998</v>
      </c>
      <c r="K3412" s="9">
        <f>Data[[#This Row],[Məbləğ]]-Data[[#This Row],[Maya]]*Data[[#This Row],[Miqdar]]</f>
        <v>41.039999999999978</v>
      </c>
      <c r="O3412"/>
      <c r="P3412"/>
    </row>
    <row r="3413" spans="1:16" x14ac:dyDescent="0.35">
      <c r="A3413" s="15">
        <v>44333.401100000257</v>
      </c>
      <c r="B3413" s="9">
        <v>87</v>
      </c>
      <c r="C3413" s="9" t="s">
        <v>20</v>
      </c>
      <c r="D3413" s="9" t="s">
        <v>121</v>
      </c>
      <c r="E3413" s="9" t="s">
        <v>146</v>
      </c>
      <c r="F3413" s="9">
        <v>1.7</v>
      </c>
      <c r="G3413" s="9">
        <v>0.85</v>
      </c>
      <c r="H3413" s="9" t="s">
        <v>140</v>
      </c>
      <c r="I3413" s="9" t="s">
        <v>198</v>
      </c>
      <c r="J3413" s="9">
        <f>Data[[#This Row],[Miqdar]]*Data[[#This Row],[Qiymət]]</f>
        <v>147.9</v>
      </c>
      <c r="K3413" s="9">
        <f>Data[[#This Row],[Məbləğ]]-Data[[#This Row],[Maya]]*Data[[#This Row],[Miqdar]]</f>
        <v>73.95</v>
      </c>
      <c r="O3413"/>
      <c r="P3413"/>
    </row>
    <row r="3414" spans="1:16" x14ac:dyDescent="0.35">
      <c r="A3414" s="15">
        <v>44333.442500000259</v>
      </c>
      <c r="B3414" s="9">
        <v>85</v>
      </c>
      <c r="C3414" s="9" t="s">
        <v>39</v>
      </c>
      <c r="D3414" s="9" t="s">
        <v>124</v>
      </c>
      <c r="E3414" s="9" t="s">
        <v>186</v>
      </c>
      <c r="F3414" s="9">
        <v>1.4</v>
      </c>
      <c r="G3414" s="9">
        <v>0.97999999999999987</v>
      </c>
      <c r="H3414" s="9" t="s">
        <v>140</v>
      </c>
      <c r="I3414" s="9" t="s">
        <v>168</v>
      </c>
      <c r="J3414" s="9">
        <f>Data[[#This Row],[Miqdar]]*Data[[#This Row],[Qiymət]]</f>
        <v>118.99999999999999</v>
      </c>
      <c r="K3414" s="9">
        <f>Data[[#This Row],[Məbləğ]]-Data[[#This Row],[Maya]]*Data[[#This Row],[Miqdar]]</f>
        <v>35.700000000000003</v>
      </c>
      <c r="O3414"/>
      <c r="P3414"/>
    </row>
    <row r="3415" spans="1:16" x14ac:dyDescent="0.35">
      <c r="A3415" s="15">
        <v>44333.481000000262</v>
      </c>
      <c r="B3415" s="9">
        <v>82</v>
      </c>
      <c r="C3415" s="9" t="s">
        <v>167</v>
      </c>
      <c r="D3415" s="9" t="s">
        <v>149</v>
      </c>
      <c r="E3415" s="9" t="s">
        <v>158</v>
      </c>
      <c r="F3415" s="9">
        <v>3.9</v>
      </c>
      <c r="G3415" s="9">
        <v>1.95</v>
      </c>
      <c r="H3415" s="9" t="s">
        <v>154</v>
      </c>
      <c r="I3415" s="9" t="s">
        <v>151</v>
      </c>
      <c r="J3415" s="9">
        <f>Data[[#This Row],[Miqdar]]*Data[[#This Row],[Qiymət]]</f>
        <v>319.8</v>
      </c>
      <c r="K3415" s="9">
        <f>Data[[#This Row],[Məbləğ]]-Data[[#This Row],[Maya]]*Data[[#This Row],[Miqdar]]</f>
        <v>159.9</v>
      </c>
      <c r="O3415"/>
      <c r="P3415"/>
    </row>
    <row r="3416" spans="1:16" x14ac:dyDescent="0.35">
      <c r="A3416" s="15">
        <v>44333.523200000265</v>
      </c>
      <c r="B3416" s="9">
        <v>70</v>
      </c>
      <c r="C3416" s="9" t="s">
        <v>148</v>
      </c>
      <c r="D3416" s="9" t="s">
        <v>149</v>
      </c>
      <c r="E3416" s="9" t="s">
        <v>162</v>
      </c>
      <c r="F3416" s="9">
        <v>3.2</v>
      </c>
      <c r="G3416" s="9">
        <v>1.6</v>
      </c>
      <c r="H3416" s="9" t="s">
        <v>136</v>
      </c>
      <c r="I3416" s="9" t="s">
        <v>190</v>
      </c>
      <c r="J3416" s="9">
        <f>Data[[#This Row],[Miqdar]]*Data[[#This Row],[Qiymət]]</f>
        <v>224</v>
      </c>
      <c r="K3416" s="9">
        <f>Data[[#This Row],[Məbləğ]]-Data[[#This Row],[Maya]]*Data[[#This Row],[Miqdar]]</f>
        <v>112</v>
      </c>
      <c r="O3416"/>
      <c r="P3416"/>
    </row>
    <row r="3417" spans="1:16" x14ac:dyDescent="0.35">
      <c r="A3417" s="15">
        <v>44333.560200000262</v>
      </c>
      <c r="B3417" s="9">
        <v>65</v>
      </c>
      <c r="C3417" s="9" t="s">
        <v>28</v>
      </c>
      <c r="D3417" s="9" t="s">
        <v>143</v>
      </c>
      <c r="E3417" s="9" t="s">
        <v>164</v>
      </c>
      <c r="F3417" s="9">
        <v>6.6</v>
      </c>
      <c r="G3417" s="9">
        <v>5.2799999999999994</v>
      </c>
      <c r="H3417" s="9" t="s">
        <v>154</v>
      </c>
      <c r="I3417" s="9" t="s">
        <v>155</v>
      </c>
      <c r="J3417" s="9">
        <f>Data[[#This Row],[Miqdar]]*Data[[#This Row],[Qiymət]]</f>
        <v>429</v>
      </c>
      <c r="K3417" s="9">
        <f>Data[[#This Row],[Məbləğ]]-Data[[#This Row],[Maya]]*Data[[#This Row],[Miqdar]]</f>
        <v>85.800000000000068</v>
      </c>
      <c r="O3417"/>
      <c r="P3417"/>
    </row>
    <row r="3418" spans="1:16" x14ac:dyDescent="0.35">
      <c r="A3418" s="15">
        <v>44333.597200000258</v>
      </c>
      <c r="B3418" s="9">
        <v>92</v>
      </c>
      <c r="C3418" s="9" t="s">
        <v>16</v>
      </c>
      <c r="D3418" s="9" t="s">
        <v>143</v>
      </c>
      <c r="E3418" s="9" t="s">
        <v>164</v>
      </c>
      <c r="F3418" s="9">
        <v>6.6</v>
      </c>
      <c r="G3418" s="9">
        <v>5.2799999999999994</v>
      </c>
      <c r="H3418" s="9" t="s">
        <v>154</v>
      </c>
      <c r="I3418" s="9" t="s">
        <v>155</v>
      </c>
      <c r="J3418" s="9">
        <f>Data[[#This Row],[Miqdar]]*Data[[#This Row],[Qiymət]]</f>
        <v>607.19999999999993</v>
      </c>
      <c r="K3418" s="9">
        <f>Data[[#This Row],[Məbləğ]]-Data[[#This Row],[Maya]]*Data[[#This Row],[Miqdar]]</f>
        <v>121.44</v>
      </c>
      <c r="O3418"/>
      <c r="P3418"/>
    </row>
    <row r="3419" spans="1:16" x14ac:dyDescent="0.35">
      <c r="A3419" s="15">
        <v>44333.635300000256</v>
      </c>
      <c r="B3419" s="9">
        <v>57</v>
      </c>
      <c r="C3419" s="9" t="s">
        <v>42</v>
      </c>
      <c r="D3419" s="9" t="s">
        <v>121</v>
      </c>
      <c r="E3419" s="9" t="s">
        <v>144</v>
      </c>
      <c r="F3419" s="9">
        <v>1.4</v>
      </c>
      <c r="G3419" s="9">
        <v>0.97999999999999987</v>
      </c>
      <c r="H3419" s="9" t="s">
        <v>140</v>
      </c>
      <c r="I3419" s="9" t="s">
        <v>196</v>
      </c>
      <c r="J3419" s="9">
        <f>Data[[#This Row],[Miqdar]]*Data[[#This Row],[Qiymət]]</f>
        <v>79.8</v>
      </c>
      <c r="K3419" s="9">
        <f>Data[[#This Row],[Məbləğ]]-Data[[#This Row],[Maya]]*Data[[#This Row],[Miqdar]]</f>
        <v>23.940000000000005</v>
      </c>
      <c r="O3419"/>
      <c r="P3419"/>
    </row>
    <row r="3420" spans="1:16" x14ac:dyDescent="0.35">
      <c r="A3420" s="15">
        <v>44333.673200000259</v>
      </c>
      <c r="B3420" s="9">
        <v>62</v>
      </c>
      <c r="C3420" s="9" t="s">
        <v>187</v>
      </c>
      <c r="D3420" s="9" t="s">
        <v>124</v>
      </c>
      <c r="E3420" s="9" t="s">
        <v>162</v>
      </c>
      <c r="F3420" s="9">
        <v>3.2</v>
      </c>
      <c r="G3420" s="9">
        <v>1.6</v>
      </c>
      <c r="H3420" s="9" t="s">
        <v>136</v>
      </c>
      <c r="I3420" s="9" t="s">
        <v>151</v>
      </c>
      <c r="J3420" s="9">
        <f>Data[[#This Row],[Miqdar]]*Data[[#This Row],[Qiymət]]</f>
        <v>198.4</v>
      </c>
      <c r="K3420" s="9">
        <f>Data[[#This Row],[Məbləğ]]-Data[[#This Row],[Maya]]*Data[[#This Row],[Miqdar]]</f>
        <v>99.2</v>
      </c>
      <c r="O3420"/>
      <c r="P3420"/>
    </row>
    <row r="3421" spans="1:16" x14ac:dyDescent="0.35">
      <c r="A3421" s="15">
        <v>44333.714100000259</v>
      </c>
      <c r="B3421" s="9">
        <v>78</v>
      </c>
      <c r="C3421" s="9" t="s">
        <v>187</v>
      </c>
      <c r="D3421" s="9" t="s">
        <v>124</v>
      </c>
      <c r="E3421" s="9" t="s">
        <v>162</v>
      </c>
      <c r="F3421" s="9">
        <v>3.2</v>
      </c>
      <c r="G3421" s="9">
        <v>1.6</v>
      </c>
      <c r="H3421" s="9" t="s">
        <v>136</v>
      </c>
      <c r="I3421" s="9" t="s">
        <v>151</v>
      </c>
      <c r="J3421" s="9">
        <f>Data[[#This Row],[Miqdar]]*Data[[#This Row],[Qiymət]]</f>
        <v>249.60000000000002</v>
      </c>
      <c r="K3421" s="9">
        <f>Data[[#This Row],[Məbləğ]]-Data[[#This Row],[Maya]]*Data[[#This Row],[Miqdar]]</f>
        <v>124.80000000000001</v>
      </c>
      <c r="O3421"/>
      <c r="P3421"/>
    </row>
    <row r="3422" spans="1:16" x14ac:dyDescent="0.35">
      <c r="A3422" s="15">
        <v>44333.752300000262</v>
      </c>
      <c r="B3422" s="9">
        <v>67</v>
      </c>
      <c r="C3422" s="9" t="s">
        <v>138</v>
      </c>
      <c r="D3422" s="9" t="s">
        <v>123</v>
      </c>
      <c r="E3422" s="9" t="s">
        <v>150</v>
      </c>
      <c r="F3422" s="9">
        <v>3.3</v>
      </c>
      <c r="G3422" s="9">
        <v>2.6399999999999997</v>
      </c>
      <c r="H3422" s="9" t="s">
        <v>136</v>
      </c>
      <c r="I3422" s="9" t="s">
        <v>179</v>
      </c>
      <c r="J3422" s="9">
        <f>Data[[#This Row],[Miqdar]]*Data[[#This Row],[Qiymət]]</f>
        <v>221.1</v>
      </c>
      <c r="K3422" s="9">
        <f>Data[[#This Row],[Məbləğ]]-Data[[#This Row],[Maya]]*Data[[#This Row],[Miqdar]]</f>
        <v>44.220000000000027</v>
      </c>
      <c r="O3422"/>
      <c r="P3422"/>
    </row>
    <row r="3423" spans="1:16" x14ac:dyDescent="0.35">
      <c r="A3423" s="15">
        <v>44333.78810000026</v>
      </c>
      <c r="B3423" s="9">
        <v>75</v>
      </c>
      <c r="C3423" s="9" t="s">
        <v>138</v>
      </c>
      <c r="D3423" s="9" t="s">
        <v>123</v>
      </c>
      <c r="E3423" s="9" t="s">
        <v>164</v>
      </c>
      <c r="F3423" s="9">
        <v>6.6</v>
      </c>
      <c r="G3423" s="9">
        <v>5.2799999999999994</v>
      </c>
      <c r="H3423" s="9" t="s">
        <v>154</v>
      </c>
      <c r="I3423" s="9" t="s">
        <v>179</v>
      </c>
      <c r="J3423" s="9">
        <f>Data[[#This Row],[Miqdar]]*Data[[#This Row],[Qiymət]]</f>
        <v>495</v>
      </c>
      <c r="K3423" s="9">
        <f>Data[[#This Row],[Məbləğ]]-Data[[#This Row],[Maya]]*Data[[#This Row],[Miqdar]]</f>
        <v>99.000000000000057</v>
      </c>
      <c r="O3423"/>
      <c r="P3423"/>
    </row>
    <row r="3424" spans="1:16" x14ac:dyDescent="0.35">
      <c r="A3424" s="15">
        <v>44333.831700000257</v>
      </c>
      <c r="B3424" s="9">
        <v>85</v>
      </c>
      <c r="C3424" s="9" t="s">
        <v>138</v>
      </c>
      <c r="D3424" s="9" t="s">
        <v>123</v>
      </c>
      <c r="E3424" s="9" t="s">
        <v>164</v>
      </c>
      <c r="F3424" s="9">
        <v>6.6</v>
      </c>
      <c r="G3424" s="9">
        <v>5.2799999999999994</v>
      </c>
      <c r="H3424" s="9" t="s">
        <v>154</v>
      </c>
      <c r="I3424" s="9" t="s">
        <v>179</v>
      </c>
      <c r="J3424" s="9">
        <f>Data[[#This Row],[Miqdar]]*Data[[#This Row],[Qiymət]]</f>
        <v>561</v>
      </c>
      <c r="K3424" s="9">
        <f>Data[[#This Row],[Məbləğ]]-Data[[#This Row],[Maya]]*Data[[#This Row],[Miqdar]]</f>
        <v>112.20000000000005</v>
      </c>
      <c r="O3424"/>
      <c r="P3424"/>
    </row>
    <row r="3425" spans="1:16" x14ac:dyDescent="0.35">
      <c r="A3425" s="15">
        <v>44333.868100000254</v>
      </c>
      <c r="B3425" s="9">
        <v>75</v>
      </c>
      <c r="C3425" s="9" t="s">
        <v>138</v>
      </c>
      <c r="D3425" s="9" t="s">
        <v>123</v>
      </c>
      <c r="E3425" s="9" t="s">
        <v>178</v>
      </c>
      <c r="F3425" s="9">
        <v>2.2000000000000002</v>
      </c>
      <c r="G3425" s="9">
        <v>1.5400000000000003</v>
      </c>
      <c r="H3425" s="9" t="s">
        <v>140</v>
      </c>
      <c r="I3425" s="9" t="s">
        <v>179</v>
      </c>
      <c r="J3425" s="9">
        <f>Data[[#This Row],[Miqdar]]*Data[[#This Row],[Qiymət]]</f>
        <v>165</v>
      </c>
      <c r="K3425" s="9">
        <f>Data[[#This Row],[Məbləğ]]-Data[[#This Row],[Maya]]*Data[[#This Row],[Miqdar]]</f>
        <v>49.499999999999986</v>
      </c>
      <c r="O3425"/>
      <c r="P3425"/>
    </row>
    <row r="3426" spans="1:16" x14ac:dyDescent="0.35">
      <c r="A3426" s="15">
        <v>44333.908900000257</v>
      </c>
      <c r="B3426" s="9">
        <v>69</v>
      </c>
      <c r="C3426" s="9" t="s">
        <v>3</v>
      </c>
      <c r="D3426" s="9" t="s">
        <v>143</v>
      </c>
      <c r="E3426" s="9" t="s">
        <v>169</v>
      </c>
      <c r="F3426" s="9">
        <v>2.5</v>
      </c>
      <c r="G3426" s="9">
        <v>1.25</v>
      </c>
      <c r="H3426" s="9" t="s">
        <v>136</v>
      </c>
      <c r="I3426" s="9" t="s">
        <v>161</v>
      </c>
      <c r="J3426" s="9">
        <f>Data[[#This Row],[Miqdar]]*Data[[#This Row],[Qiymət]]</f>
        <v>172.5</v>
      </c>
      <c r="K3426" s="9">
        <f>Data[[#This Row],[Məbləğ]]-Data[[#This Row],[Maya]]*Data[[#This Row],[Miqdar]]</f>
        <v>86.25</v>
      </c>
      <c r="O3426"/>
      <c r="P3426"/>
    </row>
    <row r="3427" spans="1:16" x14ac:dyDescent="0.35">
      <c r="A3427" s="15">
        <v>44333.946300000258</v>
      </c>
      <c r="B3427" s="9">
        <v>86</v>
      </c>
      <c r="C3427" s="9" t="s">
        <v>160</v>
      </c>
      <c r="D3427" s="9" t="s">
        <v>143</v>
      </c>
      <c r="E3427" s="9" t="s">
        <v>135</v>
      </c>
      <c r="F3427" s="9">
        <v>2.5</v>
      </c>
      <c r="G3427" s="9">
        <v>1.25</v>
      </c>
      <c r="H3427" s="9" t="s">
        <v>136</v>
      </c>
      <c r="I3427" s="9" t="s">
        <v>170</v>
      </c>
      <c r="J3427" s="9">
        <f>Data[[#This Row],[Miqdar]]*Data[[#This Row],[Qiymət]]</f>
        <v>215</v>
      </c>
      <c r="K3427" s="9">
        <f>Data[[#This Row],[Məbləğ]]-Data[[#This Row],[Maya]]*Data[[#This Row],[Miqdar]]</f>
        <v>107.5</v>
      </c>
      <c r="O3427"/>
      <c r="P3427"/>
    </row>
    <row r="3428" spans="1:16" x14ac:dyDescent="0.35">
      <c r="A3428" s="15">
        <v>44333.986400000256</v>
      </c>
      <c r="B3428" s="9">
        <v>63</v>
      </c>
      <c r="C3428" s="9" t="s">
        <v>28</v>
      </c>
      <c r="D3428" s="9" t="s">
        <v>143</v>
      </c>
      <c r="E3428" s="9" t="s">
        <v>159</v>
      </c>
      <c r="F3428" s="9">
        <v>1.5</v>
      </c>
      <c r="G3428" s="9">
        <v>0.9</v>
      </c>
      <c r="H3428" s="9" t="s">
        <v>154</v>
      </c>
      <c r="I3428" s="9" t="s">
        <v>170</v>
      </c>
      <c r="J3428" s="9">
        <f>Data[[#This Row],[Miqdar]]*Data[[#This Row],[Qiymət]]</f>
        <v>94.5</v>
      </c>
      <c r="K3428" s="9">
        <f>Data[[#This Row],[Məbləğ]]-Data[[#This Row],[Maya]]*Data[[#This Row],[Miqdar]]</f>
        <v>37.799999999999997</v>
      </c>
      <c r="O3428"/>
      <c r="P3428"/>
    </row>
    <row r="3429" spans="1:16" x14ac:dyDescent="0.35">
      <c r="A3429" s="15">
        <v>44334.026000000253</v>
      </c>
      <c r="B3429" s="9">
        <v>66</v>
      </c>
      <c r="C3429" s="9" t="s">
        <v>142</v>
      </c>
      <c r="D3429" s="9" t="s">
        <v>143</v>
      </c>
      <c r="E3429" s="9" t="s">
        <v>159</v>
      </c>
      <c r="F3429" s="9">
        <v>1.5</v>
      </c>
      <c r="G3429" s="9">
        <v>0.9</v>
      </c>
      <c r="H3429" s="9" t="s">
        <v>154</v>
      </c>
      <c r="I3429" s="9" t="s">
        <v>170</v>
      </c>
      <c r="J3429" s="9">
        <f>Data[[#This Row],[Miqdar]]*Data[[#This Row],[Qiymət]]</f>
        <v>99</v>
      </c>
      <c r="K3429" s="9">
        <f>Data[[#This Row],[Məbləğ]]-Data[[#This Row],[Maya]]*Data[[#This Row],[Miqdar]]</f>
        <v>39.6</v>
      </c>
      <c r="O3429"/>
      <c r="P3429"/>
    </row>
    <row r="3430" spans="1:16" x14ac:dyDescent="0.35">
      <c r="A3430" s="15">
        <v>44334.062600000252</v>
      </c>
      <c r="B3430" s="9">
        <v>72</v>
      </c>
      <c r="C3430" s="9" t="s">
        <v>3</v>
      </c>
      <c r="D3430" s="9" t="s">
        <v>143</v>
      </c>
      <c r="E3430" s="9" t="s">
        <v>159</v>
      </c>
      <c r="F3430" s="9">
        <v>1.5</v>
      </c>
      <c r="G3430" s="9">
        <v>0.9</v>
      </c>
      <c r="H3430" s="9" t="s">
        <v>154</v>
      </c>
      <c r="I3430" s="9" t="s">
        <v>161</v>
      </c>
      <c r="J3430" s="9">
        <f>Data[[#This Row],[Miqdar]]*Data[[#This Row],[Qiymət]]</f>
        <v>108</v>
      </c>
      <c r="K3430" s="9">
        <f>Data[[#This Row],[Məbləğ]]-Data[[#This Row],[Maya]]*Data[[#This Row],[Miqdar]]</f>
        <v>43.2</v>
      </c>
      <c r="O3430"/>
      <c r="P3430"/>
    </row>
    <row r="3431" spans="1:16" x14ac:dyDescent="0.35">
      <c r="A3431" s="15">
        <v>44334.10560000025</v>
      </c>
      <c r="B3431" s="9">
        <v>76</v>
      </c>
      <c r="C3431" s="9" t="s">
        <v>142</v>
      </c>
      <c r="D3431" s="9" t="s">
        <v>143</v>
      </c>
      <c r="E3431" s="9" t="s">
        <v>153</v>
      </c>
      <c r="F3431" s="9">
        <v>1</v>
      </c>
      <c r="G3431" s="9">
        <v>0.6</v>
      </c>
      <c r="H3431" s="9" t="s">
        <v>154</v>
      </c>
      <c r="I3431" s="9" t="s">
        <v>201</v>
      </c>
      <c r="J3431" s="9">
        <f>Data[[#This Row],[Miqdar]]*Data[[#This Row],[Qiymət]]</f>
        <v>76</v>
      </c>
      <c r="K3431" s="9">
        <f>Data[[#This Row],[Məbləğ]]-Data[[#This Row],[Maya]]*Data[[#This Row],[Miqdar]]</f>
        <v>30.4</v>
      </c>
      <c r="O3431"/>
      <c r="P3431"/>
    </row>
    <row r="3432" spans="1:16" x14ac:dyDescent="0.35">
      <c r="A3432" s="15">
        <v>44334.143100000249</v>
      </c>
      <c r="B3432" s="9">
        <v>70</v>
      </c>
      <c r="C3432" s="9" t="s">
        <v>20</v>
      </c>
      <c r="D3432" s="9" t="s">
        <v>121</v>
      </c>
      <c r="E3432" s="9" t="s">
        <v>162</v>
      </c>
      <c r="F3432" s="9">
        <v>3.2</v>
      </c>
      <c r="G3432" s="9">
        <v>1.6</v>
      </c>
      <c r="H3432" s="9" t="s">
        <v>136</v>
      </c>
      <c r="I3432" s="9" t="s">
        <v>147</v>
      </c>
      <c r="J3432" s="9">
        <f>Data[[#This Row],[Miqdar]]*Data[[#This Row],[Qiymət]]</f>
        <v>224</v>
      </c>
      <c r="K3432" s="9">
        <f>Data[[#This Row],[Məbləğ]]-Data[[#This Row],[Maya]]*Data[[#This Row],[Miqdar]]</f>
        <v>112</v>
      </c>
      <c r="O3432"/>
      <c r="P3432"/>
    </row>
    <row r="3433" spans="1:16" x14ac:dyDescent="0.35">
      <c r="A3433" s="15">
        <v>44334.178500000249</v>
      </c>
      <c r="B3433" s="9">
        <v>72</v>
      </c>
      <c r="C3433" s="9" t="s">
        <v>156</v>
      </c>
      <c r="D3433" s="9" t="s">
        <v>124</v>
      </c>
      <c r="E3433" s="9" t="s">
        <v>162</v>
      </c>
      <c r="F3433" s="9">
        <v>3.2</v>
      </c>
      <c r="G3433" s="9">
        <v>1.6</v>
      </c>
      <c r="H3433" s="9" t="s">
        <v>136</v>
      </c>
      <c r="I3433" s="9" t="s">
        <v>168</v>
      </c>
      <c r="J3433" s="9">
        <f>Data[[#This Row],[Miqdar]]*Data[[#This Row],[Qiymət]]</f>
        <v>230.4</v>
      </c>
      <c r="K3433" s="9">
        <f>Data[[#This Row],[Məbləğ]]-Data[[#This Row],[Maya]]*Data[[#This Row],[Miqdar]]</f>
        <v>115.2</v>
      </c>
      <c r="O3433"/>
      <c r="P3433"/>
    </row>
    <row r="3434" spans="1:16" x14ac:dyDescent="0.35">
      <c r="A3434" s="15">
        <v>44334.215700000248</v>
      </c>
      <c r="B3434" s="9">
        <v>61</v>
      </c>
      <c r="C3434" s="9" t="s">
        <v>191</v>
      </c>
      <c r="D3434" s="9" t="s">
        <v>149</v>
      </c>
      <c r="E3434" s="9" t="s">
        <v>162</v>
      </c>
      <c r="F3434" s="9">
        <v>3.2</v>
      </c>
      <c r="G3434" s="9">
        <v>1.6</v>
      </c>
      <c r="H3434" s="9" t="s">
        <v>136</v>
      </c>
      <c r="I3434" s="9" t="s">
        <v>168</v>
      </c>
      <c r="J3434" s="9">
        <f>Data[[#This Row],[Miqdar]]*Data[[#This Row],[Qiymət]]</f>
        <v>195.20000000000002</v>
      </c>
      <c r="K3434" s="9">
        <f>Data[[#This Row],[Məbləğ]]-Data[[#This Row],[Maya]]*Data[[#This Row],[Miqdar]]</f>
        <v>97.600000000000009</v>
      </c>
      <c r="O3434"/>
      <c r="P3434"/>
    </row>
    <row r="3435" spans="1:16" x14ac:dyDescent="0.35">
      <c r="A3435" s="15">
        <v>44334.255300000244</v>
      </c>
      <c r="B3435" s="9">
        <v>81</v>
      </c>
      <c r="C3435" s="9" t="s">
        <v>148</v>
      </c>
      <c r="D3435" s="9" t="s">
        <v>149</v>
      </c>
      <c r="E3435" s="9" t="s">
        <v>162</v>
      </c>
      <c r="F3435" s="9">
        <v>3.2</v>
      </c>
      <c r="G3435" s="9">
        <v>1.6</v>
      </c>
      <c r="H3435" s="9" t="s">
        <v>136</v>
      </c>
      <c r="I3435" s="9" t="s">
        <v>172</v>
      </c>
      <c r="J3435" s="9">
        <f>Data[[#This Row],[Miqdar]]*Data[[#This Row],[Qiymət]]</f>
        <v>259.2</v>
      </c>
      <c r="K3435" s="9">
        <f>Data[[#This Row],[Məbləğ]]-Data[[#This Row],[Maya]]*Data[[#This Row],[Miqdar]]</f>
        <v>129.6</v>
      </c>
      <c r="O3435"/>
      <c r="P3435"/>
    </row>
    <row r="3436" spans="1:16" x14ac:dyDescent="0.35">
      <c r="A3436" s="15">
        <v>44334.294400000246</v>
      </c>
      <c r="B3436" s="9">
        <v>78</v>
      </c>
      <c r="C3436" s="9" t="s">
        <v>156</v>
      </c>
      <c r="D3436" s="9" t="s">
        <v>124</v>
      </c>
      <c r="E3436" s="9" t="s">
        <v>162</v>
      </c>
      <c r="F3436" s="9">
        <v>3.2</v>
      </c>
      <c r="G3436" s="9">
        <v>1.6</v>
      </c>
      <c r="H3436" s="9" t="s">
        <v>136</v>
      </c>
      <c r="I3436" s="9" t="s">
        <v>151</v>
      </c>
      <c r="J3436" s="9">
        <f>Data[[#This Row],[Miqdar]]*Data[[#This Row],[Qiymət]]</f>
        <v>249.60000000000002</v>
      </c>
      <c r="K3436" s="9">
        <f>Data[[#This Row],[Məbləğ]]-Data[[#This Row],[Maya]]*Data[[#This Row],[Miqdar]]</f>
        <v>124.80000000000001</v>
      </c>
      <c r="O3436"/>
      <c r="P3436"/>
    </row>
    <row r="3437" spans="1:16" x14ac:dyDescent="0.35">
      <c r="A3437" s="15">
        <v>44334.338800000245</v>
      </c>
      <c r="B3437" s="9">
        <v>71</v>
      </c>
      <c r="C3437" s="9" t="s">
        <v>156</v>
      </c>
      <c r="D3437" s="9" t="s">
        <v>124</v>
      </c>
      <c r="E3437" s="9" t="s">
        <v>162</v>
      </c>
      <c r="F3437" s="9">
        <v>3.2</v>
      </c>
      <c r="G3437" s="9">
        <v>1.6</v>
      </c>
      <c r="H3437" s="9" t="s">
        <v>136</v>
      </c>
      <c r="I3437" s="9" t="s">
        <v>151</v>
      </c>
      <c r="J3437" s="9">
        <f>Data[[#This Row],[Miqdar]]*Data[[#This Row],[Qiymət]]</f>
        <v>227.20000000000002</v>
      </c>
      <c r="K3437" s="9">
        <f>Data[[#This Row],[Məbləğ]]-Data[[#This Row],[Maya]]*Data[[#This Row],[Miqdar]]</f>
        <v>113.60000000000001</v>
      </c>
      <c r="O3437"/>
      <c r="P3437"/>
    </row>
    <row r="3438" spans="1:16" x14ac:dyDescent="0.35">
      <c r="A3438" s="15">
        <v>44334.377200000243</v>
      </c>
      <c r="B3438" s="9">
        <v>79</v>
      </c>
      <c r="C3438" s="9" t="s">
        <v>16</v>
      </c>
      <c r="D3438" s="9" t="s">
        <v>143</v>
      </c>
      <c r="E3438" s="9" t="s">
        <v>169</v>
      </c>
      <c r="F3438" s="9">
        <v>2.5</v>
      </c>
      <c r="G3438" s="9">
        <v>1.25</v>
      </c>
      <c r="H3438" s="9" t="s">
        <v>136</v>
      </c>
      <c r="I3438" s="9" t="s">
        <v>170</v>
      </c>
      <c r="J3438" s="9">
        <f>Data[[#This Row],[Miqdar]]*Data[[#This Row],[Qiymət]]</f>
        <v>197.5</v>
      </c>
      <c r="K3438" s="9">
        <f>Data[[#This Row],[Məbləğ]]-Data[[#This Row],[Maya]]*Data[[#This Row],[Miqdar]]</f>
        <v>98.75</v>
      </c>
      <c r="O3438"/>
      <c r="P3438"/>
    </row>
    <row r="3439" spans="1:16" x14ac:dyDescent="0.35">
      <c r="A3439" s="15">
        <v>44334.417300000241</v>
      </c>
      <c r="B3439" s="9">
        <v>76</v>
      </c>
      <c r="C3439" s="9" t="s">
        <v>6</v>
      </c>
      <c r="D3439" s="9" t="s">
        <v>121</v>
      </c>
      <c r="E3439" s="9" t="s">
        <v>188</v>
      </c>
      <c r="F3439" s="9">
        <v>2.4</v>
      </c>
      <c r="G3439" s="9">
        <v>1.6800000000000002</v>
      </c>
      <c r="H3439" s="9" t="s">
        <v>154</v>
      </c>
      <c r="I3439" s="9" t="s">
        <v>147</v>
      </c>
      <c r="J3439" s="9">
        <f>Data[[#This Row],[Miqdar]]*Data[[#This Row],[Qiymət]]</f>
        <v>182.4</v>
      </c>
      <c r="K3439" s="9">
        <f>Data[[#This Row],[Məbləğ]]-Data[[#This Row],[Maya]]*Data[[#This Row],[Miqdar]]</f>
        <v>54.72</v>
      </c>
      <c r="O3439"/>
      <c r="P3439"/>
    </row>
    <row r="3440" spans="1:16" x14ac:dyDescent="0.35">
      <c r="A3440" s="15">
        <v>44334.460700000243</v>
      </c>
      <c r="B3440" s="9">
        <v>73</v>
      </c>
      <c r="C3440" s="9" t="s">
        <v>175</v>
      </c>
      <c r="D3440" s="9" t="s">
        <v>123</v>
      </c>
      <c r="E3440" s="9" t="s">
        <v>188</v>
      </c>
      <c r="F3440" s="9">
        <v>2.4</v>
      </c>
      <c r="G3440" s="9">
        <v>1.6800000000000002</v>
      </c>
      <c r="H3440" s="9" t="s">
        <v>154</v>
      </c>
      <c r="I3440" s="9" t="s">
        <v>177</v>
      </c>
      <c r="J3440" s="9">
        <f>Data[[#This Row],[Miqdar]]*Data[[#This Row],[Qiymət]]</f>
        <v>175.2</v>
      </c>
      <c r="K3440" s="9">
        <f>Data[[#This Row],[Məbləğ]]-Data[[#This Row],[Maya]]*Data[[#This Row],[Miqdar]]</f>
        <v>52.559999999999974</v>
      </c>
      <c r="O3440"/>
      <c r="P3440"/>
    </row>
    <row r="3441" spans="1:16" x14ac:dyDescent="0.35">
      <c r="A3441" s="15">
        <v>44334.503800000246</v>
      </c>
      <c r="B3441" s="9">
        <v>68</v>
      </c>
      <c r="C3441" s="9" t="s">
        <v>175</v>
      </c>
      <c r="D3441" s="9" t="s">
        <v>123</v>
      </c>
      <c r="E3441" s="9" t="s">
        <v>188</v>
      </c>
      <c r="F3441" s="9">
        <v>2.4</v>
      </c>
      <c r="G3441" s="9">
        <v>1.6800000000000002</v>
      </c>
      <c r="H3441" s="9" t="s">
        <v>154</v>
      </c>
      <c r="I3441" s="9" t="s">
        <v>141</v>
      </c>
      <c r="J3441" s="9">
        <f>Data[[#This Row],[Miqdar]]*Data[[#This Row],[Qiymət]]</f>
        <v>163.19999999999999</v>
      </c>
      <c r="K3441" s="9">
        <f>Data[[#This Row],[Məbləğ]]-Data[[#This Row],[Maya]]*Data[[#This Row],[Miqdar]]</f>
        <v>48.95999999999998</v>
      </c>
      <c r="O3441"/>
      <c r="P3441"/>
    </row>
    <row r="3442" spans="1:16" x14ac:dyDescent="0.35">
      <c r="A3442" s="15">
        <v>44334.548700000247</v>
      </c>
      <c r="B3442" s="9">
        <v>94</v>
      </c>
      <c r="C3442" s="9" t="s">
        <v>175</v>
      </c>
      <c r="D3442" s="9" t="s">
        <v>123</v>
      </c>
      <c r="E3442" s="9" t="s">
        <v>188</v>
      </c>
      <c r="F3442" s="9">
        <v>2.4</v>
      </c>
      <c r="G3442" s="9">
        <v>1.6800000000000002</v>
      </c>
      <c r="H3442" s="9" t="s">
        <v>154</v>
      </c>
      <c r="I3442" s="9" t="s">
        <v>179</v>
      </c>
      <c r="J3442" s="9">
        <f>Data[[#This Row],[Miqdar]]*Data[[#This Row],[Qiymət]]</f>
        <v>225.6</v>
      </c>
      <c r="K3442" s="9">
        <f>Data[[#This Row],[Məbləğ]]-Data[[#This Row],[Maya]]*Data[[#This Row],[Miqdar]]</f>
        <v>67.679999999999978</v>
      </c>
      <c r="O3442"/>
      <c r="P3442"/>
    </row>
    <row r="3443" spans="1:16" x14ac:dyDescent="0.35">
      <c r="A3443" s="15">
        <v>44334.587200000249</v>
      </c>
      <c r="B3443" s="9">
        <v>97</v>
      </c>
      <c r="C3443" s="9" t="s">
        <v>138</v>
      </c>
      <c r="D3443" s="9" t="s">
        <v>123</v>
      </c>
      <c r="E3443" s="9" t="s">
        <v>135</v>
      </c>
      <c r="F3443" s="9">
        <v>2.5</v>
      </c>
      <c r="G3443" s="9">
        <v>1.25</v>
      </c>
      <c r="H3443" s="9" t="s">
        <v>136</v>
      </c>
      <c r="I3443" s="9" t="s">
        <v>137</v>
      </c>
      <c r="J3443" s="9">
        <f>Data[[#This Row],[Miqdar]]*Data[[#This Row],[Qiymət]]</f>
        <v>242.5</v>
      </c>
      <c r="K3443" s="9">
        <f>Data[[#This Row],[Məbləğ]]-Data[[#This Row],[Maya]]*Data[[#This Row],[Miqdar]]</f>
        <v>121.25</v>
      </c>
      <c r="O3443"/>
      <c r="P3443"/>
    </row>
    <row r="3444" spans="1:16" x14ac:dyDescent="0.35">
      <c r="A3444" s="15">
        <v>44334.628400000249</v>
      </c>
      <c r="B3444" s="9">
        <v>87</v>
      </c>
      <c r="C3444" s="9" t="s">
        <v>138</v>
      </c>
      <c r="D3444" s="9" t="s">
        <v>123</v>
      </c>
      <c r="E3444" s="9" t="s">
        <v>153</v>
      </c>
      <c r="F3444" s="9">
        <v>1</v>
      </c>
      <c r="G3444" s="9">
        <v>0.6</v>
      </c>
      <c r="H3444" s="9" t="s">
        <v>154</v>
      </c>
      <c r="I3444" s="9" t="s">
        <v>179</v>
      </c>
      <c r="J3444" s="9">
        <f>Data[[#This Row],[Miqdar]]*Data[[#This Row],[Qiymət]]</f>
        <v>87</v>
      </c>
      <c r="K3444" s="9">
        <f>Data[[#This Row],[Məbləğ]]-Data[[#This Row],[Maya]]*Data[[#This Row],[Miqdar]]</f>
        <v>34.800000000000004</v>
      </c>
      <c r="O3444"/>
      <c r="P3444"/>
    </row>
    <row r="3445" spans="1:16" x14ac:dyDescent="0.35">
      <c r="A3445" s="15">
        <v>44334.665100000246</v>
      </c>
      <c r="B3445" s="9">
        <v>80</v>
      </c>
      <c r="C3445" s="9" t="s">
        <v>138</v>
      </c>
      <c r="D3445" s="9" t="s">
        <v>123</v>
      </c>
      <c r="E3445" s="9" t="s">
        <v>159</v>
      </c>
      <c r="F3445" s="9">
        <v>1.5</v>
      </c>
      <c r="G3445" s="9">
        <v>0.9</v>
      </c>
      <c r="H3445" s="9" t="s">
        <v>154</v>
      </c>
      <c r="I3445" s="9" t="s">
        <v>179</v>
      </c>
      <c r="J3445" s="9">
        <f>Data[[#This Row],[Miqdar]]*Data[[#This Row],[Qiymət]]</f>
        <v>120</v>
      </c>
      <c r="K3445" s="9">
        <f>Data[[#This Row],[Məbləğ]]-Data[[#This Row],[Maya]]*Data[[#This Row],[Miqdar]]</f>
        <v>48</v>
      </c>
      <c r="O3445"/>
      <c r="P3445"/>
    </row>
    <row r="3446" spans="1:16" x14ac:dyDescent="0.35">
      <c r="A3446" s="15">
        <v>44334.703600000248</v>
      </c>
      <c r="B3446" s="9">
        <v>61</v>
      </c>
      <c r="C3446" s="9" t="s">
        <v>36</v>
      </c>
      <c r="D3446" s="9" t="s">
        <v>123</v>
      </c>
      <c r="E3446" s="9" t="s">
        <v>178</v>
      </c>
      <c r="F3446" s="9">
        <v>2.2000000000000002</v>
      </c>
      <c r="G3446" s="9">
        <v>1.5400000000000003</v>
      </c>
      <c r="H3446" s="9" t="s">
        <v>140</v>
      </c>
      <c r="I3446" s="9" t="s">
        <v>141</v>
      </c>
      <c r="J3446" s="9">
        <f>Data[[#This Row],[Miqdar]]*Data[[#This Row],[Qiymət]]</f>
        <v>134.20000000000002</v>
      </c>
      <c r="K3446" s="9">
        <f>Data[[#This Row],[Məbləğ]]-Data[[#This Row],[Maya]]*Data[[#This Row],[Miqdar]]</f>
        <v>40.260000000000005</v>
      </c>
      <c r="O3446"/>
      <c r="P3446"/>
    </row>
    <row r="3447" spans="1:16" x14ac:dyDescent="0.35">
      <c r="A3447" s="15">
        <v>44334.748000000247</v>
      </c>
      <c r="B3447" s="9">
        <v>75</v>
      </c>
      <c r="C3447" s="9" t="s">
        <v>36</v>
      </c>
      <c r="D3447" s="9" t="s">
        <v>123</v>
      </c>
      <c r="E3447" s="9" t="s">
        <v>164</v>
      </c>
      <c r="F3447" s="9">
        <v>6.6</v>
      </c>
      <c r="G3447" s="9">
        <v>5.2799999999999994</v>
      </c>
      <c r="H3447" s="9" t="s">
        <v>154</v>
      </c>
      <c r="I3447" s="9" t="s">
        <v>176</v>
      </c>
      <c r="J3447" s="9">
        <f>Data[[#This Row],[Miqdar]]*Data[[#This Row],[Qiymət]]</f>
        <v>495</v>
      </c>
      <c r="K3447" s="9">
        <f>Data[[#This Row],[Məbləğ]]-Data[[#This Row],[Maya]]*Data[[#This Row],[Miqdar]]</f>
        <v>99.000000000000057</v>
      </c>
      <c r="O3447"/>
      <c r="P3447"/>
    </row>
    <row r="3448" spans="1:16" x14ac:dyDescent="0.35">
      <c r="A3448" s="15">
        <v>44334.78330000025</v>
      </c>
      <c r="B3448" s="9">
        <v>85</v>
      </c>
      <c r="C3448" s="9" t="s">
        <v>187</v>
      </c>
      <c r="D3448" s="9" t="s">
        <v>124</v>
      </c>
      <c r="E3448" s="9" t="s">
        <v>171</v>
      </c>
      <c r="F3448" s="9">
        <v>2.8</v>
      </c>
      <c r="G3448" s="9">
        <v>1.6799999999999997</v>
      </c>
      <c r="H3448" s="9" t="s">
        <v>136</v>
      </c>
      <c r="I3448" s="9" t="s">
        <v>172</v>
      </c>
      <c r="J3448" s="9">
        <f>Data[[#This Row],[Miqdar]]*Data[[#This Row],[Qiymət]]</f>
        <v>237.99999999999997</v>
      </c>
      <c r="K3448" s="9">
        <f>Data[[#This Row],[Məbləğ]]-Data[[#This Row],[Maya]]*Data[[#This Row],[Miqdar]]</f>
        <v>95.199999999999989</v>
      </c>
      <c r="O3448"/>
      <c r="P3448"/>
    </row>
    <row r="3449" spans="1:16" x14ac:dyDescent="0.35">
      <c r="A3449" s="15">
        <v>44334.82710000025</v>
      </c>
      <c r="B3449" s="9">
        <v>60</v>
      </c>
      <c r="C3449" s="9" t="s">
        <v>156</v>
      </c>
      <c r="D3449" s="9" t="s">
        <v>124</v>
      </c>
      <c r="E3449" s="9" t="s">
        <v>171</v>
      </c>
      <c r="F3449" s="9">
        <v>2.8</v>
      </c>
      <c r="G3449" s="9">
        <v>1.6799999999999997</v>
      </c>
      <c r="H3449" s="9" t="s">
        <v>136</v>
      </c>
      <c r="I3449" s="9" t="s">
        <v>172</v>
      </c>
      <c r="J3449" s="9">
        <f>Data[[#This Row],[Miqdar]]*Data[[#This Row],[Qiymət]]</f>
        <v>168</v>
      </c>
      <c r="K3449" s="9">
        <f>Data[[#This Row],[Məbləğ]]-Data[[#This Row],[Maya]]*Data[[#This Row],[Miqdar]]</f>
        <v>67.200000000000017</v>
      </c>
      <c r="O3449"/>
      <c r="P3449"/>
    </row>
    <row r="3450" spans="1:16" x14ac:dyDescent="0.35">
      <c r="A3450" s="15">
        <v>44334.872100000248</v>
      </c>
      <c r="B3450" s="9">
        <v>79</v>
      </c>
      <c r="C3450" s="9" t="s">
        <v>39</v>
      </c>
      <c r="D3450" s="9" t="s">
        <v>124</v>
      </c>
      <c r="E3450" s="9" t="s">
        <v>171</v>
      </c>
      <c r="F3450" s="9">
        <v>2.8</v>
      </c>
      <c r="G3450" s="9">
        <v>1.6799999999999997</v>
      </c>
      <c r="H3450" s="9" t="s">
        <v>136</v>
      </c>
      <c r="I3450" s="9" t="s">
        <v>157</v>
      </c>
      <c r="J3450" s="9">
        <f>Data[[#This Row],[Miqdar]]*Data[[#This Row],[Qiymət]]</f>
        <v>221.2</v>
      </c>
      <c r="K3450" s="9">
        <f>Data[[#This Row],[Məbləğ]]-Data[[#This Row],[Maya]]*Data[[#This Row],[Miqdar]]</f>
        <v>88.480000000000018</v>
      </c>
      <c r="O3450"/>
      <c r="P3450"/>
    </row>
    <row r="3451" spans="1:16" x14ac:dyDescent="0.35">
      <c r="A3451" s="15">
        <v>44334.909600000246</v>
      </c>
      <c r="B3451" s="9">
        <v>75</v>
      </c>
      <c r="C3451" s="9" t="s">
        <v>138</v>
      </c>
      <c r="D3451" s="9" t="s">
        <v>123</v>
      </c>
      <c r="E3451" s="9" t="s">
        <v>171</v>
      </c>
      <c r="F3451" s="9">
        <v>2.8</v>
      </c>
      <c r="G3451" s="9">
        <v>1.6799999999999997</v>
      </c>
      <c r="H3451" s="9" t="s">
        <v>136</v>
      </c>
      <c r="I3451" s="9" t="s">
        <v>137</v>
      </c>
      <c r="J3451" s="9">
        <f>Data[[#This Row],[Miqdar]]*Data[[#This Row],[Qiymət]]</f>
        <v>210</v>
      </c>
      <c r="K3451" s="9">
        <f>Data[[#This Row],[Məbləğ]]-Data[[#This Row],[Maya]]*Data[[#This Row],[Miqdar]]</f>
        <v>84.000000000000028</v>
      </c>
      <c r="O3451"/>
      <c r="P3451"/>
    </row>
    <row r="3452" spans="1:16" x14ac:dyDescent="0.35">
      <c r="A3452" s="15">
        <v>44334.953300000248</v>
      </c>
      <c r="B3452" s="9">
        <v>70</v>
      </c>
      <c r="C3452" s="9" t="s">
        <v>138</v>
      </c>
      <c r="D3452" s="9" t="s">
        <v>123</v>
      </c>
      <c r="E3452" s="9" t="s">
        <v>171</v>
      </c>
      <c r="F3452" s="9">
        <v>2.8</v>
      </c>
      <c r="G3452" s="9">
        <v>1.6799999999999997</v>
      </c>
      <c r="H3452" s="9" t="s">
        <v>136</v>
      </c>
      <c r="I3452" s="9" t="s">
        <v>137</v>
      </c>
      <c r="J3452" s="9">
        <f>Data[[#This Row],[Miqdar]]*Data[[#This Row],[Qiymət]]</f>
        <v>196</v>
      </c>
      <c r="K3452" s="9">
        <f>Data[[#This Row],[Məbləğ]]-Data[[#This Row],[Maya]]*Data[[#This Row],[Miqdar]]</f>
        <v>78.40000000000002</v>
      </c>
      <c r="O3452"/>
      <c r="P3452"/>
    </row>
    <row r="3453" spans="1:16" x14ac:dyDescent="0.35">
      <c r="A3453" s="15">
        <v>44334.998300000247</v>
      </c>
      <c r="B3453" s="9">
        <v>91</v>
      </c>
      <c r="C3453" s="9" t="s">
        <v>36</v>
      </c>
      <c r="D3453" s="9" t="s">
        <v>123</v>
      </c>
      <c r="E3453" s="9" t="s">
        <v>171</v>
      </c>
      <c r="F3453" s="9">
        <v>2.8</v>
      </c>
      <c r="G3453" s="9">
        <v>1.6799999999999997</v>
      </c>
      <c r="H3453" s="9" t="s">
        <v>136</v>
      </c>
      <c r="I3453" s="9" t="s">
        <v>177</v>
      </c>
      <c r="J3453" s="9">
        <f>Data[[#This Row],[Miqdar]]*Data[[#This Row],[Qiymət]]</f>
        <v>254.79999999999998</v>
      </c>
      <c r="K3453" s="9">
        <f>Data[[#This Row],[Məbləğ]]-Data[[#This Row],[Maya]]*Data[[#This Row],[Miqdar]]</f>
        <v>101.92000000000002</v>
      </c>
      <c r="O3453"/>
      <c r="P3453"/>
    </row>
    <row r="3454" spans="1:16" x14ac:dyDescent="0.35">
      <c r="A3454" s="15">
        <v>44335.039200000247</v>
      </c>
      <c r="B3454" s="9">
        <v>74</v>
      </c>
      <c r="C3454" s="9" t="s">
        <v>138</v>
      </c>
      <c r="D3454" s="9" t="s">
        <v>123</v>
      </c>
      <c r="E3454" s="9" t="s">
        <v>171</v>
      </c>
      <c r="F3454" s="9">
        <v>2.8</v>
      </c>
      <c r="G3454" s="9">
        <v>1.6799999999999997</v>
      </c>
      <c r="H3454" s="9" t="s">
        <v>136</v>
      </c>
      <c r="I3454" s="9" t="s">
        <v>177</v>
      </c>
      <c r="J3454" s="9">
        <f>Data[[#This Row],[Miqdar]]*Data[[#This Row],[Qiymət]]</f>
        <v>207.2</v>
      </c>
      <c r="K3454" s="9">
        <f>Data[[#This Row],[Məbləğ]]-Data[[#This Row],[Maya]]*Data[[#This Row],[Miqdar]]</f>
        <v>82.88000000000001</v>
      </c>
      <c r="O3454"/>
      <c r="P3454"/>
    </row>
    <row r="3455" spans="1:16" x14ac:dyDescent="0.35">
      <c r="A3455" s="15">
        <v>44335.084100000247</v>
      </c>
      <c r="B3455" s="9">
        <v>73</v>
      </c>
      <c r="C3455" s="9" t="s">
        <v>200</v>
      </c>
      <c r="D3455" s="9" t="s">
        <v>122</v>
      </c>
      <c r="E3455" s="9" t="s">
        <v>139</v>
      </c>
      <c r="F3455" s="9">
        <v>1.5</v>
      </c>
      <c r="G3455" s="9">
        <v>0.75</v>
      </c>
      <c r="H3455" s="9" t="s">
        <v>140</v>
      </c>
      <c r="I3455" s="9" t="s">
        <v>174</v>
      </c>
      <c r="J3455" s="9">
        <f>Data[[#This Row],[Miqdar]]*Data[[#This Row],[Qiymət]]</f>
        <v>109.5</v>
      </c>
      <c r="K3455" s="9">
        <f>Data[[#This Row],[Məbləğ]]-Data[[#This Row],[Maya]]*Data[[#This Row],[Miqdar]]</f>
        <v>54.75</v>
      </c>
      <c r="O3455"/>
      <c r="P3455"/>
    </row>
    <row r="3456" spans="1:16" x14ac:dyDescent="0.35">
      <c r="A3456" s="15">
        <v>44335.119300000246</v>
      </c>
      <c r="B3456" s="9">
        <v>87</v>
      </c>
      <c r="C3456" s="9" t="s">
        <v>8</v>
      </c>
      <c r="D3456" s="9" t="s">
        <v>122</v>
      </c>
      <c r="E3456" s="9" t="s">
        <v>158</v>
      </c>
      <c r="F3456" s="9">
        <v>3.9</v>
      </c>
      <c r="G3456" s="9">
        <v>1.95</v>
      </c>
      <c r="H3456" s="9" t="s">
        <v>154</v>
      </c>
      <c r="I3456" s="9" t="s">
        <v>180</v>
      </c>
      <c r="J3456" s="9">
        <f>Data[[#This Row],[Miqdar]]*Data[[#This Row],[Qiymət]]</f>
        <v>339.3</v>
      </c>
      <c r="K3456" s="9">
        <f>Data[[#This Row],[Məbləğ]]-Data[[#This Row],[Maya]]*Data[[#This Row],[Miqdar]]</f>
        <v>169.65</v>
      </c>
      <c r="O3456"/>
      <c r="P3456"/>
    </row>
    <row r="3457" spans="1:16" x14ac:dyDescent="0.35">
      <c r="A3457" s="15">
        <v>44335.157800000248</v>
      </c>
      <c r="B3457" s="9">
        <v>81</v>
      </c>
      <c r="C3457" s="9" t="s">
        <v>8</v>
      </c>
      <c r="D3457" s="9" t="s">
        <v>122</v>
      </c>
      <c r="E3457" s="9" t="s">
        <v>153</v>
      </c>
      <c r="F3457" s="9">
        <v>1</v>
      </c>
      <c r="G3457" s="9">
        <v>0.6</v>
      </c>
      <c r="H3457" s="9" t="s">
        <v>154</v>
      </c>
      <c r="I3457" s="9" t="s">
        <v>174</v>
      </c>
      <c r="J3457" s="9">
        <f>Data[[#This Row],[Miqdar]]*Data[[#This Row],[Qiymət]]</f>
        <v>81</v>
      </c>
      <c r="K3457" s="9">
        <f>Data[[#This Row],[Məbləğ]]-Data[[#This Row],[Maya]]*Data[[#This Row],[Miqdar]]</f>
        <v>32.4</v>
      </c>
      <c r="O3457"/>
      <c r="P3457"/>
    </row>
    <row r="3458" spans="1:16" x14ac:dyDescent="0.35">
      <c r="A3458" s="15">
        <v>44335.202500000247</v>
      </c>
      <c r="B3458" s="9">
        <v>76</v>
      </c>
      <c r="C3458" s="9" t="s">
        <v>25</v>
      </c>
      <c r="D3458" s="9" t="s">
        <v>122</v>
      </c>
      <c r="E3458" s="9" t="s">
        <v>159</v>
      </c>
      <c r="F3458" s="9">
        <v>1.5</v>
      </c>
      <c r="G3458" s="9">
        <v>0.9</v>
      </c>
      <c r="H3458" s="9" t="s">
        <v>154</v>
      </c>
      <c r="I3458" s="9" t="s">
        <v>180</v>
      </c>
      <c r="J3458" s="9">
        <f>Data[[#This Row],[Miqdar]]*Data[[#This Row],[Qiymət]]</f>
        <v>114</v>
      </c>
      <c r="K3458" s="9">
        <f>Data[[#This Row],[Məbləğ]]-Data[[#This Row],[Maya]]*Data[[#This Row],[Miqdar]]</f>
        <v>45.599999999999994</v>
      </c>
      <c r="O3458"/>
      <c r="P3458"/>
    </row>
    <row r="3459" spans="1:16" x14ac:dyDescent="0.35">
      <c r="A3459" s="15">
        <v>44335.238600000244</v>
      </c>
      <c r="B3459" s="9">
        <v>89</v>
      </c>
      <c r="C3459" s="9" t="s">
        <v>11</v>
      </c>
      <c r="D3459" s="9" t="s">
        <v>122</v>
      </c>
      <c r="E3459" s="9" t="s">
        <v>178</v>
      </c>
      <c r="F3459" s="9">
        <v>2.2000000000000002</v>
      </c>
      <c r="G3459" s="9">
        <v>1.5400000000000003</v>
      </c>
      <c r="H3459" s="9" t="s">
        <v>140</v>
      </c>
      <c r="I3459" s="9" t="s">
        <v>197</v>
      </c>
      <c r="J3459" s="9">
        <f>Data[[#This Row],[Miqdar]]*Data[[#This Row],[Qiymət]]</f>
        <v>195.8</v>
      </c>
      <c r="K3459" s="9">
        <f>Data[[#This Row],[Məbləğ]]-Data[[#This Row],[Maya]]*Data[[#This Row],[Miqdar]]</f>
        <v>58.739999999999981</v>
      </c>
      <c r="O3459"/>
      <c r="P3459"/>
    </row>
    <row r="3460" spans="1:16" x14ac:dyDescent="0.35">
      <c r="A3460" s="15">
        <v>44335.278400000243</v>
      </c>
      <c r="B3460" s="9">
        <v>81</v>
      </c>
      <c r="C3460" s="9" t="s">
        <v>11</v>
      </c>
      <c r="D3460" s="9" t="s">
        <v>122</v>
      </c>
      <c r="E3460" s="9" t="s">
        <v>181</v>
      </c>
      <c r="F3460" s="9">
        <v>0.9</v>
      </c>
      <c r="G3460" s="9">
        <v>0.63</v>
      </c>
      <c r="H3460" s="9" t="s">
        <v>140</v>
      </c>
      <c r="I3460" s="9" t="s">
        <v>180</v>
      </c>
      <c r="J3460" s="9">
        <f>Data[[#This Row],[Miqdar]]*Data[[#This Row],[Qiymət]]</f>
        <v>72.900000000000006</v>
      </c>
      <c r="K3460" s="9">
        <f>Data[[#This Row],[Məbləğ]]-Data[[#This Row],[Maya]]*Data[[#This Row],[Miqdar]]</f>
        <v>21.870000000000005</v>
      </c>
      <c r="O3460"/>
      <c r="P3460"/>
    </row>
    <row r="3461" spans="1:16" x14ac:dyDescent="0.35">
      <c r="A3461" s="15">
        <v>44335.315600000242</v>
      </c>
      <c r="B3461" s="9">
        <v>95</v>
      </c>
      <c r="C3461" s="9" t="s">
        <v>16</v>
      </c>
      <c r="D3461" s="9" t="s">
        <v>143</v>
      </c>
      <c r="E3461" s="9" t="s">
        <v>164</v>
      </c>
      <c r="F3461" s="9">
        <v>6.6</v>
      </c>
      <c r="G3461" s="9">
        <v>5.2799999999999994</v>
      </c>
      <c r="H3461" s="9" t="s">
        <v>154</v>
      </c>
      <c r="I3461" s="9" t="s">
        <v>155</v>
      </c>
      <c r="J3461" s="9">
        <f>Data[[#This Row],[Miqdar]]*Data[[#This Row],[Qiymət]]</f>
        <v>627</v>
      </c>
      <c r="K3461" s="9">
        <f>Data[[#This Row],[Məbləğ]]-Data[[#This Row],[Maya]]*Data[[#This Row],[Miqdar]]</f>
        <v>125.40000000000003</v>
      </c>
      <c r="O3461"/>
      <c r="P3461"/>
    </row>
    <row r="3462" spans="1:16" x14ac:dyDescent="0.35">
      <c r="A3462" s="15">
        <v>44335.35800000024</v>
      </c>
      <c r="B3462" s="9">
        <v>83</v>
      </c>
      <c r="C3462" s="9" t="s">
        <v>20</v>
      </c>
      <c r="D3462" s="9" t="s">
        <v>121</v>
      </c>
      <c r="E3462" s="9" t="s">
        <v>158</v>
      </c>
      <c r="F3462" s="9">
        <v>3.9</v>
      </c>
      <c r="G3462" s="9">
        <v>1.95</v>
      </c>
      <c r="H3462" s="9" t="s">
        <v>154</v>
      </c>
      <c r="I3462" s="9" t="s">
        <v>183</v>
      </c>
      <c r="J3462" s="9">
        <f>Data[[#This Row],[Miqdar]]*Data[[#This Row],[Qiymət]]</f>
        <v>323.7</v>
      </c>
      <c r="K3462" s="9">
        <f>Data[[#This Row],[Məbləğ]]-Data[[#This Row],[Maya]]*Data[[#This Row],[Miqdar]]</f>
        <v>161.85</v>
      </c>
      <c r="O3462"/>
      <c r="P3462"/>
    </row>
    <row r="3463" spans="1:16" x14ac:dyDescent="0.35">
      <c r="A3463" s="15">
        <v>44335.398500000243</v>
      </c>
      <c r="B3463" s="9">
        <v>84</v>
      </c>
      <c r="C3463" s="9" t="s">
        <v>39</v>
      </c>
      <c r="D3463" s="9" t="s">
        <v>124</v>
      </c>
      <c r="E3463" s="9" t="s">
        <v>186</v>
      </c>
      <c r="F3463" s="9">
        <v>1.4</v>
      </c>
      <c r="G3463" s="9">
        <v>0.97999999999999987</v>
      </c>
      <c r="H3463" s="9" t="s">
        <v>140</v>
      </c>
      <c r="I3463" s="9" t="s">
        <v>172</v>
      </c>
      <c r="J3463" s="9">
        <f>Data[[#This Row],[Miqdar]]*Data[[#This Row],[Qiymət]]</f>
        <v>117.6</v>
      </c>
      <c r="K3463" s="9">
        <f>Data[[#This Row],[Məbləğ]]-Data[[#This Row],[Maya]]*Data[[#This Row],[Miqdar]]</f>
        <v>35.28</v>
      </c>
      <c r="O3463"/>
      <c r="P3463"/>
    </row>
    <row r="3464" spans="1:16" x14ac:dyDescent="0.35">
      <c r="A3464" s="15">
        <v>44335.441400000243</v>
      </c>
      <c r="B3464" s="9">
        <v>90</v>
      </c>
      <c r="C3464" s="9" t="s">
        <v>138</v>
      </c>
      <c r="D3464" s="9" t="s">
        <v>123</v>
      </c>
      <c r="E3464" s="9" t="s">
        <v>153</v>
      </c>
      <c r="F3464" s="9">
        <v>1</v>
      </c>
      <c r="G3464" s="9">
        <v>0.6</v>
      </c>
      <c r="H3464" s="9" t="s">
        <v>154</v>
      </c>
      <c r="I3464" s="9" t="s">
        <v>179</v>
      </c>
      <c r="J3464" s="9">
        <f>Data[[#This Row],[Miqdar]]*Data[[#This Row],[Qiymət]]</f>
        <v>90</v>
      </c>
      <c r="K3464" s="9">
        <f>Data[[#This Row],[Məbləğ]]-Data[[#This Row],[Maya]]*Data[[#This Row],[Miqdar]]</f>
        <v>36</v>
      </c>
      <c r="O3464"/>
      <c r="P3464"/>
    </row>
    <row r="3465" spans="1:16" x14ac:dyDescent="0.35">
      <c r="A3465" s="15">
        <v>44335.484900000243</v>
      </c>
      <c r="B3465" s="9">
        <v>78</v>
      </c>
      <c r="C3465" s="9" t="s">
        <v>16</v>
      </c>
      <c r="D3465" s="9" t="s">
        <v>143</v>
      </c>
      <c r="E3465" s="9" t="s">
        <v>186</v>
      </c>
      <c r="F3465" s="9">
        <v>1.4</v>
      </c>
      <c r="G3465" s="9">
        <v>0.97999999999999987</v>
      </c>
      <c r="H3465" s="9" t="s">
        <v>140</v>
      </c>
      <c r="I3465" s="9" t="s">
        <v>170</v>
      </c>
      <c r="J3465" s="9">
        <f>Data[[#This Row],[Miqdar]]*Data[[#This Row],[Qiymət]]</f>
        <v>109.19999999999999</v>
      </c>
      <c r="K3465" s="9">
        <f>Data[[#This Row],[Məbləğ]]-Data[[#This Row],[Maya]]*Data[[#This Row],[Miqdar]]</f>
        <v>32.760000000000005</v>
      </c>
      <c r="O3465"/>
      <c r="P3465"/>
    </row>
    <row r="3466" spans="1:16" x14ac:dyDescent="0.35">
      <c r="A3466" s="15">
        <v>44335.520100000242</v>
      </c>
      <c r="B3466" s="9">
        <v>77</v>
      </c>
      <c r="C3466" s="9" t="s">
        <v>39</v>
      </c>
      <c r="D3466" s="9" t="s">
        <v>124</v>
      </c>
      <c r="E3466" s="9" t="s">
        <v>146</v>
      </c>
      <c r="F3466" s="9">
        <v>1.7</v>
      </c>
      <c r="G3466" s="9">
        <v>0.85</v>
      </c>
      <c r="H3466" s="9" t="s">
        <v>140</v>
      </c>
      <c r="I3466" s="9" t="s">
        <v>151</v>
      </c>
      <c r="J3466" s="9">
        <f>Data[[#This Row],[Miqdar]]*Data[[#This Row],[Qiymət]]</f>
        <v>130.9</v>
      </c>
      <c r="K3466" s="9">
        <f>Data[[#This Row],[Məbləğ]]-Data[[#This Row],[Maya]]*Data[[#This Row],[Miqdar]]</f>
        <v>65.45</v>
      </c>
      <c r="O3466"/>
      <c r="P3466"/>
    </row>
    <row r="3467" spans="1:16" x14ac:dyDescent="0.35">
      <c r="A3467" s="15">
        <v>44335.558900000244</v>
      </c>
      <c r="B3467" s="9">
        <v>91</v>
      </c>
      <c r="C3467" s="9" t="s">
        <v>142</v>
      </c>
      <c r="D3467" s="9" t="s">
        <v>143</v>
      </c>
      <c r="E3467" s="9" t="s">
        <v>135</v>
      </c>
      <c r="F3467" s="9">
        <v>2.5</v>
      </c>
      <c r="G3467" s="9">
        <v>1.25</v>
      </c>
      <c r="H3467" s="9" t="s">
        <v>136</v>
      </c>
      <c r="I3467" s="9" t="s">
        <v>155</v>
      </c>
      <c r="J3467" s="9">
        <f>Data[[#This Row],[Miqdar]]*Data[[#This Row],[Qiymət]]</f>
        <v>227.5</v>
      </c>
      <c r="K3467" s="9">
        <f>Data[[#This Row],[Məbləğ]]-Data[[#This Row],[Maya]]*Data[[#This Row],[Miqdar]]</f>
        <v>113.75</v>
      </c>
      <c r="O3467"/>
      <c r="P3467"/>
    </row>
    <row r="3468" spans="1:16" x14ac:dyDescent="0.35">
      <c r="A3468" s="15">
        <v>44335.603400000247</v>
      </c>
      <c r="B3468" s="9">
        <v>63</v>
      </c>
      <c r="C3468" s="9" t="s">
        <v>148</v>
      </c>
      <c r="D3468" s="9" t="s">
        <v>149</v>
      </c>
      <c r="E3468" s="9" t="s">
        <v>159</v>
      </c>
      <c r="F3468" s="9">
        <v>1.5</v>
      </c>
      <c r="G3468" s="9">
        <v>0.9</v>
      </c>
      <c r="H3468" s="9" t="s">
        <v>154</v>
      </c>
      <c r="I3468" s="9" t="s">
        <v>190</v>
      </c>
      <c r="J3468" s="9">
        <f>Data[[#This Row],[Miqdar]]*Data[[#This Row],[Qiymət]]</f>
        <v>94.5</v>
      </c>
      <c r="K3468" s="9">
        <f>Data[[#This Row],[Məbləğ]]-Data[[#This Row],[Maya]]*Data[[#This Row],[Miqdar]]</f>
        <v>37.799999999999997</v>
      </c>
      <c r="O3468"/>
      <c r="P3468"/>
    </row>
    <row r="3469" spans="1:16" x14ac:dyDescent="0.35">
      <c r="A3469" s="15">
        <v>44335.64620000025</v>
      </c>
      <c r="B3469" s="9">
        <v>92</v>
      </c>
      <c r="C3469" s="9" t="s">
        <v>28</v>
      </c>
      <c r="D3469" s="9" t="s">
        <v>143</v>
      </c>
      <c r="E3469" s="9" t="s">
        <v>159</v>
      </c>
      <c r="F3469" s="9">
        <v>1.5</v>
      </c>
      <c r="G3469" s="9">
        <v>0.9</v>
      </c>
      <c r="H3469" s="9" t="s">
        <v>154</v>
      </c>
      <c r="I3469" s="9" t="s">
        <v>155</v>
      </c>
      <c r="J3469" s="9">
        <f>Data[[#This Row],[Miqdar]]*Data[[#This Row],[Qiymət]]</f>
        <v>138</v>
      </c>
      <c r="K3469" s="9">
        <f>Data[[#This Row],[Məbləğ]]-Data[[#This Row],[Maya]]*Data[[#This Row],[Miqdar]]</f>
        <v>55.2</v>
      </c>
      <c r="O3469"/>
      <c r="P3469"/>
    </row>
    <row r="3470" spans="1:16" x14ac:dyDescent="0.35">
      <c r="A3470" s="15">
        <v>44335.690300000249</v>
      </c>
      <c r="B3470" s="9">
        <v>98</v>
      </c>
      <c r="C3470" s="9" t="s">
        <v>3</v>
      </c>
      <c r="D3470" s="9" t="s">
        <v>143</v>
      </c>
      <c r="E3470" s="9" t="s">
        <v>153</v>
      </c>
      <c r="F3470" s="9">
        <v>1</v>
      </c>
      <c r="G3470" s="9">
        <v>0.6</v>
      </c>
      <c r="H3470" s="9" t="s">
        <v>154</v>
      </c>
      <c r="I3470" s="9" t="s">
        <v>201</v>
      </c>
      <c r="J3470" s="9">
        <f>Data[[#This Row],[Miqdar]]*Data[[#This Row],[Qiymət]]</f>
        <v>98</v>
      </c>
      <c r="K3470" s="9">
        <f>Data[[#This Row],[Məbləğ]]-Data[[#This Row],[Maya]]*Data[[#This Row],[Miqdar]]</f>
        <v>39.200000000000003</v>
      </c>
      <c r="O3470"/>
      <c r="P3470"/>
    </row>
    <row r="3471" spans="1:16" x14ac:dyDescent="0.35">
      <c r="A3471" s="15">
        <v>44335.729500000249</v>
      </c>
      <c r="B3471" s="9">
        <v>74</v>
      </c>
      <c r="C3471" s="9" t="s">
        <v>142</v>
      </c>
      <c r="D3471" s="9" t="s">
        <v>143</v>
      </c>
      <c r="E3471" s="9" t="s">
        <v>153</v>
      </c>
      <c r="F3471" s="9">
        <v>1</v>
      </c>
      <c r="G3471" s="9">
        <v>0.6</v>
      </c>
      <c r="H3471" s="9" t="s">
        <v>154</v>
      </c>
      <c r="I3471" s="9" t="s">
        <v>145</v>
      </c>
      <c r="J3471" s="9">
        <f>Data[[#This Row],[Miqdar]]*Data[[#This Row],[Qiymət]]</f>
        <v>74</v>
      </c>
      <c r="K3471" s="9">
        <f>Data[[#This Row],[Məbləğ]]-Data[[#This Row],[Maya]]*Data[[#This Row],[Miqdar]]</f>
        <v>29.6</v>
      </c>
      <c r="O3471"/>
      <c r="P3471"/>
    </row>
    <row r="3472" spans="1:16" x14ac:dyDescent="0.35">
      <c r="A3472" s="15">
        <v>44335.771400000245</v>
      </c>
      <c r="B3472" s="9">
        <v>76</v>
      </c>
      <c r="C3472" s="9" t="s">
        <v>20</v>
      </c>
      <c r="D3472" s="9" t="s">
        <v>121</v>
      </c>
      <c r="E3472" s="9" t="s">
        <v>188</v>
      </c>
      <c r="F3472" s="9">
        <v>2.4</v>
      </c>
      <c r="G3472" s="9">
        <v>1.6800000000000002</v>
      </c>
      <c r="H3472" s="9" t="s">
        <v>154</v>
      </c>
      <c r="I3472" s="9" t="s">
        <v>196</v>
      </c>
      <c r="J3472" s="9">
        <f>Data[[#This Row],[Miqdar]]*Data[[#This Row],[Qiymət]]</f>
        <v>182.4</v>
      </c>
      <c r="K3472" s="9">
        <f>Data[[#This Row],[Məbləğ]]-Data[[#This Row],[Maya]]*Data[[#This Row],[Miqdar]]</f>
        <v>54.72</v>
      </c>
      <c r="O3472"/>
      <c r="P3472"/>
    </row>
    <row r="3473" spans="1:16" x14ac:dyDescent="0.35">
      <c r="A3473" s="15">
        <v>44335.806700000248</v>
      </c>
      <c r="B3473" s="9">
        <v>67</v>
      </c>
      <c r="C3473" s="9" t="s">
        <v>16</v>
      </c>
      <c r="D3473" s="9" t="s">
        <v>143</v>
      </c>
      <c r="E3473" s="9" t="s">
        <v>188</v>
      </c>
      <c r="F3473" s="9">
        <v>2.4</v>
      </c>
      <c r="G3473" s="9">
        <v>1.6800000000000002</v>
      </c>
      <c r="H3473" s="9" t="s">
        <v>154</v>
      </c>
      <c r="I3473" s="9" t="s">
        <v>145</v>
      </c>
      <c r="J3473" s="9">
        <f>Data[[#This Row],[Miqdar]]*Data[[#This Row],[Qiymət]]</f>
        <v>160.79999999999998</v>
      </c>
      <c r="K3473" s="9">
        <f>Data[[#This Row],[Məbləğ]]-Data[[#This Row],[Maya]]*Data[[#This Row],[Miqdar]]</f>
        <v>48.239999999999966</v>
      </c>
      <c r="O3473"/>
      <c r="P3473"/>
    </row>
    <row r="3474" spans="1:16" x14ac:dyDescent="0.35">
      <c r="A3474" s="15">
        <v>44335.849600000249</v>
      </c>
      <c r="B3474" s="9">
        <v>84</v>
      </c>
      <c r="C3474" s="9" t="s">
        <v>160</v>
      </c>
      <c r="D3474" s="9" t="s">
        <v>143</v>
      </c>
      <c r="E3474" s="9" t="s">
        <v>188</v>
      </c>
      <c r="F3474" s="9">
        <v>2.4</v>
      </c>
      <c r="G3474" s="9">
        <v>1.6800000000000002</v>
      </c>
      <c r="H3474" s="9" t="s">
        <v>154</v>
      </c>
      <c r="I3474" s="9" t="s">
        <v>166</v>
      </c>
      <c r="J3474" s="9">
        <f>Data[[#This Row],[Miqdar]]*Data[[#This Row],[Qiymət]]</f>
        <v>201.6</v>
      </c>
      <c r="K3474" s="9">
        <f>Data[[#This Row],[Məbləğ]]-Data[[#This Row],[Maya]]*Data[[#This Row],[Miqdar]]</f>
        <v>60.47999999999999</v>
      </c>
      <c r="O3474"/>
      <c r="P3474"/>
    </row>
    <row r="3475" spans="1:16" x14ac:dyDescent="0.35">
      <c r="A3475" s="15">
        <v>44335.893000000251</v>
      </c>
      <c r="B3475" s="9">
        <v>90</v>
      </c>
      <c r="C3475" s="9" t="s">
        <v>175</v>
      </c>
      <c r="D3475" s="9" t="s">
        <v>123</v>
      </c>
      <c r="E3475" s="9" t="s">
        <v>171</v>
      </c>
      <c r="F3475" s="9">
        <v>2.8</v>
      </c>
      <c r="G3475" s="9">
        <v>1.6799999999999997</v>
      </c>
      <c r="H3475" s="9" t="s">
        <v>136</v>
      </c>
      <c r="I3475" s="9" t="s">
        <v>141</v>
      </c>
      <c r="J3475" s="9">
        <f>Data[[#This Row],[Miqdar]]*Data[[#This Row],[Qiymət]]</f>
        <v>251.99999999999997</v>
      </c>
      <c r="K3475" s="9">
        <f>Data[[#This Row],[Məbləğ]]-Data[[#This Row],[Maya]]*Data[[#This Row],[Miqdar]]</f>
        <v>100.79999999999998</v>
      </c>
      <c r="O3475"/>
      <c r="P3475"/>
    </row>
    <row r="3476" spans="1:16" x14ac:dyDescent="0.35">
      <c r="A3476" s="15">
        <v>44335.930700000252</v>
      </c>
      <c r="B3476" s="9">
        <v>75</v>
      </c>
      <c r="C3476" s="9" t="s">
        <v>200</v>
      </c>
      <c r="D3476" s="9" t="s">
        <v>122</v>
      </c>
      <c r="E3476" s="9" t="s">
        <v>181</v>
      </c>
      <c r="F3476" s="9">
        <v>0.9</v>
      </c>
      <c r="G3476" s="9">
        <v>0.63</v>
      </c>
      <c r="H3476" s="9" t="s">
        <v>140</v>
      </c>
      <c r="I3476" s="9" t="s">
        <v>194</v>
      </c>
      <c r="J3476" s="9">
        <f>Data[[#This Row],[Miqdar]]*Data[[#This Row],[Qiymət]]</f>
        <v>67.5</v>
      </c>
      <c r="K3476" s="9">
        <f>Data[[#This Row],[Məbləğ]]-Data[[#This Row],[Maya]]*Data[[#This Row],[Miqdar]]</f>
        <v>20.25</v>
      </c>
      <c r="O3476"/>
      <c r="P3476"/>
    </row>
    <row r="3477" spans="1:16" x14ac:dyDescent="0.35">
      <c r="A3477" s="15">
        <v>44335.969400000249</v>
      </c>
      <c r="B3477" s="9">
        <v>83</v>
      </c>
      <c r="C3477" s="9" t="s">
        <v>200</v>
      </c>
      <c r="D3477" s="9" t="s">
        <v>122</v>
      </c>
      <c r="E3477" s="9" t="s">
        <v>171</v>
      </c>
      <c r="F3477" s="9">
        <v>2.8</v>
      </c>
      <c r="G3477" s="9">
        <v>1.6799999999999997</v>
      </c>
      <c r="H3477" s="9" t="s">
        <v>136</v>
      </c>
      <c r="I3477" s="9" t="s">
        <v>174</v>
      </c>
      <c r="J3477" s="9">
        <f>Data[[#This Row],[Miqdar]]*Data[[#This Row],[Qiymət]]</f>
        <v>232.39999999999998</v>
      </c>
      <c r="K3477" s="9">
        <f>Data[[#This Row],[Məbləğ]]-Data[[#This Row],[Maya]]*Data[[#This Row],[Miqdar]]</f>
        <v>92.960000000000008</v>
      </c>
      <c r="O3477"/>
      <c r="P3477"/>
    </row>
    <row r="3478" spans="1:16" x14ac:dyDescent="0.35">
      <c r="A3478" s="15">
        <v>44336.008200000251</v>
      </c>
      <c r="B3478" s="9">
        <v>81</v>
      </c>
      <c r="C3478" s="9" t="s">
        <v>8</v>
      </c>
      <c r="D3478" s="9" t="s">
        <v>122</v>
      </c>
      <c r="E3478" s="9" t="s">
        <v>144</v>
      </c>
      <c r="F3478" s="9">
        <v>1.4</v>
      </c>
      <c r="G3478" s="9">
        <v>0.97999999999999987</v>
      </c>
      <c r="H3478" s="9" t="s">
        <v>140</v>
      </c>
      <c r="I3478" s="9" t="s">
        <v>174</v>
      </c>
      <c r="J3478" s="9">
        <f>Data[[#This Row],[Miqdar]]*Data[[#This Row],[Qiymət]]</f>
        <v>113.39999999999999</v>
      </c>
      <c r="K3478" s="9">
        <f>Data[[#This Row],[Məbləğ]]-Data[[#This Row],[Maya]]*Data[[#This Row],[Miqdar]]</f>
        <v>34.019999999999996</v>
      </c>
      <c r="O3478"/>
      <c r="P3478"/>
    </row>
    <row r="3479" spans="1:16" x14ac:dyDescent="0.35">
      <c r="A3479" s="15">
        <v>44336.045600000252</v>
      </c>
      <c r="B3479" s="9">
        <v>95</v>
      </c>
      <c r="C3479" s="9" t="s">
        <v>8</v>
      </c>
      <c r="D3479" s="9" t="s">
        <v>122</v>
      </c>
      <c r="E3479" s="9" t="s">
        <v>169</v>
      </c>
      <c r="F3479" s="9">
        <v>2.5</v>
      </c>
      <c r="G3479" s="9">
        <v>1.25</v>
      </c>
      <c r="H3479" s="9" t="s">
        <v>136</v>
      </c>
      <c r="I3479" s="9" t="s">
        <v>174</v>
      </c>
      <c r="J3479" s="9">
        <f>Data[[#This Row],[Miqdar]]*Data[[#This Row],[Qiymət]]</f>
        <v>237.5</v>
      </c>
      <c r="K3479" s="9">
        <f>Data[[#This Row],[Məbləğ]]-Data[[#This Row],[Maya]]*Data[[#This Row],[Miqdar]]</f>
        <v>118.75</v>
      </c>
      <c r="O3479"/>
      <c r="P3479"/>
    </row>
    <row r="3480" spans="1:16" x14ac:dyDescent="0.35">
      <c r="A3480" s="15">
        <v>44336.084600000249</v>
      </c>
      <c r="B3480" s="9">
        <v>70</v>
      </c>
      <c r="C3480" s="9" t="s">
        <v>8</v>
      </c>
      <c r="D3480" s="9" t="s">
        <v>122</v>
      </c>
      <c r="E3480" s="9" t="s">
        <v>181</v>
      </c>
      <c r="F3480" s="9">
        <v>0.9</v>
      </c>
      <c r="G3480" s="9">
        <v>0.63</v>
      </c>
      <c r="H3480" s="9" t="s">
        <v>140</v>
      </c>
      <c r="I3480" s="9" t="s">
        <v>174</v>
      </c>
      <c r="J3480" s="9">
        <f>Data[[#This Row],[Miqdar]]*Data[[#This Row],[Qiymət]]</f>
        <v>63</v>
      </c>
      <c r="K3480" s="9">
        <f>Data[[#This Row],[Məbləğ]]-Data[[#This Row],[Maya]]*Data[[#This Row],[Miqdar]]</f>
        <v>18.899999999999999</v>
      </c>
      <c r="O3480"/>
      <c r="P3480"/>
    </row>
    <row r="3481" spans="1:16" x14ac:dyDescent="0.35">
      <c r="A3481" s="15">
        <v>44336.123000000247</v>
      </c>
      <c r="B3481" s="9">
        <v>83</v>
      </c>
      <c r="C3481" s="9" t="s">
        <v>11</v>
      </c>
      <c r="D3481" s="9" t="s">
        <v>122</v>
      </c>
      <c r="E3481" s="9" t="s">
        <v>144</v>
      </c>
      <c r="F3481" s="9">
        <v>1.4</v>
      </c>
      <c r="G3481" s="9">
        <v>0.97999999999999987</v>
      </c>
      <c r="H3481" s="9" t="s">
        <v>140</v>
      </c>
      <c r="I3481" s="9" t="s">
        <v>194</v>
      </c>
      <c r="J3481" s="9">
        <f>Data[[#This Row],[Miqdar]]*Data[[#This Row],[Qiymət]]</f>
        <v>116.19999999999999</v>
      </c>
      <c r="K3481" s="9">
        <f>Data[[#This Row],[Məbləğ]]-Data[[#This Row],[Maya]]*Data[[#This Row],[Miqdar]]</f>
        <v>34.86</v>
      </c>
      <c r="O3481"/>
      <c r="P3481"/>
    </row>
    <row r="3482" spans="1:16" x14ac:dyDescent="0.35">
      <c r="A3482" s="15">
        <v>44336.167200000244</v>
      </c>
      <c r="B3482" s="9">
        <v>82</v>
      </c>
      <c r="C3482" s="9" t="s">
        <v>11</v>
      </c>
      <c r="D3482" s="9" t="s">
        <v>122</v>
      </c>
      <c r="E3482" s="9" t="s">
        <v>159</v>
      </c>
      <c r="F3482" s="9">
        <v>1.5</v>
      </c>
      <c r="G3482" s="9">
        <v>0.9</v>
      </c>
      <c r="H3482" s="9" t="s">
        <v>154</v>
      </c>
      <c r="I3482" s="9" t="s">
        <v>174</v>
      </c>
      <c r="J3482" s="9">
        <f>Data[[#This Row],[Miqdar]]*Data[[#This Row],[Qiymət]]</f>
        <v>123</v>
      </c>
      <c r="K3482" s="9">
        <f>Data[[#This Row],[Məbləğ]]-Data[[#This Row],[Maya]]*Data[[#This Row],[Miqdar]]</f>
        <v>49.2</v>
      </c>
      <c r="O3482"/>
      <c r="P3482"/>
    </row>
    <row r="3483" spans="1:16" x14ac:dyDescent="0.35">
      <c r="A3483" s="15">
        <v>44336.202300000245</v>
      </c>
      <c r="B3483" s="9">
        <v>62</v>
      </c>
      <c r="C3483" s="9" t="s">
        <v>11</v>
      </c>
      <c r="D3483" s="9" t="s">
        <v>122</v>
      </c>
      <c r="E3483" s="9" t="s">
        <v>159</v>
      </c>
      <c r="F3483" s="9">
        <v>1.5</v>
      </c>
      <c r="G3483" s="9">
        <v>0.9</v>
      </c>
      <c r="H3483" s="9" t="s">
        <v>154</v>
      </c>
      <c r="I3483" s="9" t="s">
        <v>174</v>
      </c>
      <c r="J3483" s="9">
        <f>Data[[#This Row],[Miqdar]]*Data[[#This Row],[Qiymət]]</f>
        <v>93</v>
      </c>
      <c r="K3483" s="9">
        <f>Data[[#This Row],[Məbləğ]]-Data[[#This Row],[Maya]]*Data[[#This Row],[Miqdar]]</f>
        <v>37.199999999999996</v>
      </c>
      <c r="O3483"/>
      <c r="P3483"/>
    </row>
    <row r="3484" spans="1:16" x14ac:dyDescent="0.35">
      <c r="A3484" s="15">
        <v>44336.246400000244</v>
      </c>
      <c r="B3484" s="9">
        <v>76</v>
      </c>
      <c r="C3484" s="9" t="s">
        <v>20</v>
      </c>
      <c r="D3484" s="9" t="s">
        <v>121</v>
      </c>
      <c r="E3484" s="9" t="s">
        <v>171</v>
      </c>
      <c r="F3484" s="9">
        <v>2.8</v>
      </c>
      <c r="G3484" s="9">
        <v>1.6799999999999997</v>
      </c>
      <c r="H3484" s="9" t="s">
        <v>136</v>
      </c>
      <c r="I3484" s="9" t="s">
        <v>183</v>
      </c>
      <c r="J3484" s="9">
        <f>Data[[#This Row],[Miqdar]]*Data[[#This Row],[Qiymət]]</f>
        <v>212.79999999999998</v>
      </c>
      <c r="K3484" s="9">
        <f>Data[[#This Row],[Məbləğ]]-Data[[#This Row],[Maya]]*Data[[#This Row],[Miqdar]]</f>
        <v>85.12</v>
      </c>
      <c r="O3484"/>
      <c r="P3484"/>
    </row>
    <row r="3485" spans="1:16" x14ac:dyDescent="0.35">
      <c r="A3485" s="15">
        <v>44336.284400000244</v>
      </c>
      <c r="B3485" s="9">
        <v>88</v>
      </c>
      <c r="C3485" s="9" t="s">
        <v>148</v>
      </c>
      <c r="D3485" s="9" t="s">
        <v>149</v>
      </c>
      <c r="E3485" s="9" t="s">
        <v>144</v>
      </c>
      <c r="F3485" s="9">
        <v>1.4</v>
      </c>
      <c r="G3485" s="9">
        <v>0.97999999999999987</v>
      </c>
      <c r="H3485" s="9" t="s">
        <v>140</v>
      </c>
      <c r="I3485" s="9" t="s">
        <v>157</v>
      </c>
      <c r="J3485" s="9">
        <f>Data[[#This Row],[Miqdar]]*Data[[#This Row],[Qiymət]]</f>
        <v>123.19999999999999</v>
      </c>
      <c r="K3485" s="9">
        <f>Data[[#This Row],[Məbləğ]]-Data[[#This Row],[Maya]]*Data[[#This Row],[Miqdar]]</f>
        <v>36.959999999999994</v>
      </c>
      <c r="O3485"/>
      <c r="P3485"/>
    </row>
    <row r="3486" spans="1:16" x14ac:dyDescent="0.35">
      <c r="A3486" s="15">
        <v>44336.321300000243</v>
      </c>
      <c r="B3486" s="9">
        <v>82</v>
      </c>
      <c r="C3486" s="9" t="s">
        <v>175</v>
      </c>
      <c r="D3486" s="9" t="s">
        <v>123</v>
      </c>
      <c r="E3486" s="9" t="s">
        <v>158</v>
      </c>
      <c r="F3486" s="9">
        <v>3.9</v>
      </c>
      <c r="G3486" s="9">
        <v>1.95</v>
      </c>
      <c r="H3486" s="9" t="s">
        <v>154</v>
      </c>
      <c r="I3486" s="9" t="s">
        <v>141</v>
      </c>
      <c r="J3486" s="9">
        <f>Data[[#This Row],[Miqdar]]*Data[[#This Row],[Qiymət]]</f>
        <v>319.8</v>
      </c>
      <c r="K3486" s="9">
        <f>Data[[#This Row],[Məbləğ]]-Data[[#This Row],[Maya]]*Data[[#This Row],[Miqdar]]</f>
        <v>159.9</v>
      </c>
      <c r="O3486"/>
      <c r="P3486"/>
    </row>
    <row r="3487" spans="1:16" x14ac:dyDescent="0.35">
      <c r="A3487" s="15">
        <v>44336.366200000244</v>
      </c>
      <c r="B3487" s="9">
        <v>85</v>
      </c>
      <c r="C3487" s="9" t="s">
        <v>142</v>
      </c>
      <c r="D3487" s="9" t="s">
        <v>143</v>
      </c>
      <c r="E3487" s="9" t="s">
        <v>169</v>
      </c>
      <c r="F3487" s="9">
        <v>2.5</v>
      </c>
      <c r="G3487" s="9">
        <v>1.25</v>
      </c>
      <c r="H3487" s="9" t="s">
        <v>136</v>
      </c>
      <c r="I3487" s="9" t="s">
        <v>145</v>
      </c>
      <c r="J3487" s="9">
        <f>Data[[#This Row],[Miqdar]]*Data[[#This Row],[Qiymət]]</f>
        <v>212.5</v>
      </c>
      <c r="K3487" s="9">
        <f>Data[[#This Row],[Məbləğ]]-Data[[#This Row],[Maya]]*Data[[#This Row],[Miqdar]]</f>
        <v>106.25</v>
      </c>
      <c r="O3487"/>
      <c r="P3487"/>
    </row>
    <row r="3488" spans="1:16" x14ac:dyDescent="0.35">
      <c r="A3488" s="15">
        <v>44336.402900000241</v>
      </c>
      <c r="B3488" s="9">
        <v>70</v>
      </c>
      <c r="C3488" s="9" t="s">
        <v>42</v>
      </c>
      <c r="D3488" s="9" t="s">
        <v>121</v>
      </c>
      <c r="E3488" s="9" t="s">
        <v>188</v>
      </c>
      <c r="F3488" s="9">
        <v>2.4</v>
      </c>
      <c r="G3488" s="9">
        <v>1.6800000000000002</v>
      </c>
      <c r="H3488" s="9" t="s">
        <v>154</v>
      </c>
      <c r="I3488" s="9" t="s">
        <v>183</v>
      </c>
      <c r="J3488" s="9">
        <f>Data[[#This Row],[Miqdar]]*Data[[#This Row],[Qiymət]]</f>
        <v>168</v>
      </c>
      <c r="K3488" s="9">
        <f>Data[[#This Row],[Məbləğ]]-Data[[#This Row],[Maya]]*Data[[#This Row],[Miqdar]]</f>
        <v>50.399999999999991</v>
      </c>
      <c r="O3488"/>
      <c r="P3488"/>
    </row>
    <row r="3489" spans="1:16" x14ac:dyDescent="0.35">
      <c r="A3489" s="15">
        <v>44336.443500000241</v>
      </c>
      <c r="B3489" s="9">
        <v>70</v>
      </c>
      <c r="C3489" s="9" t="s">
        <v>39</v>
      </c>
      <c r="D3489" s="9" t="s">
        <v>124</v>
      </c>
      <c r="E3489" s="9" t="s">
        <v>162</v>
      </c>
      <c r="F3489" s="9">
        <v>3.2</v>
      </c>
      <c r="G3489" s="9">
        <v>1.6</v>
      </c>
      <c r="H3489" s="9" t="s">
        <v>136</v>
      </c>
      <c r="I3489" s="9" t="s">
        <v>151</v>
      </c>
      <c r="J3489" s="9">
        <f>Data[[#This Row],[Miqdar]]*Data[[#This Row],[Qiymət]]</f>
        <v>224</v>
      </c>
      <c r="K3489" s="9">
        <f>Data[[#This Row],[Məbləğ]]-Data[[#This Row],[Maya]]*Data[[#This Row],[Miqdar]]</f>
        <v>112</v>
      </c>
      <c r="O3489"/>
      <c r="P3489"/>
    </row>
    <row r="3490" spans="1:16" x14ac:dyDescent="0.35">
      <c r="A3490" s="15">
        <v>44336.486000000245</v>
      </c>
      <c r="B3490" s="9">
        <v>83</v>
      </c>
      <c r="C3490" s="9" t="s">
        <v>138</v>
      </c>
      <c r="D3490" s="9" t="s">
        <v>123</v>
      </c>
      <c r="E3490" s="9" t="s">
        <v>144</v>
      </c>
      <c r="F3490" s="9">
        <v>1.4</v>
      </c>
      <c r="G3490" s="9">
        <v>0.97999999999999987</v>
      </c>
      <c r="H3490" s="9" t="s">
        <v>140</v>
      </c>
      <c r="I3490" s="9" t="s">
        <v>176</v>
      </c>
      <c r="J3490" s="9">
        <f>Data[[#This Row],[Miqdar]]*Data[[#This Row],[Qiymət]]</f>
        <v>116.19999999999999</v>
      </c>
      <c r="K3490" s="9">
        <f>Data[[#This Row],[Məbləğ]]-Data[[#This Row],[Maya]]*Data[[#This Row],[Miqdar]]</f>
        <v>34.86</v>
      </c>
      <c r="O3490"/>
      <c r="P3490"/>
    </row>
    <row r="3491" spans="1:16" x14ac:dyDescent="0.35">
      <c r="A3491" s="15">
        <v>44336.530500000248</v>
      </c>
      <c r="B3491" s="9">
        <v>85</v>
      </c>
      <c r="C3491" s="9" t="s">
        <v>36</v>
      </c>
      <c r="D3491" s="9" t="s">
        <v>123</v>
      </c>
      <c r="E3491" s="9" t="s">
        <v>164</v>
      </c>
      <c r="F3491" s="9">
        <v>6.6</v>
      </c>
      <c r="G3491" s="9">
        <v>5.2799999999999994</v>
      </c>
      <c r="H3491" s="9" t="s">
        <v>154</v>
      </c>
      <c r="I3491" s="9" t="s">
        <v>137</v>
      </c>
      <c r="J3491" s="9">
        <f>Data[[#This Row],[Miqdar]]*Data[[#This Row],[Qiymət]]</f>
        <v>561</v>
      </c>
      <c r="K3491" s="9">
        <f>Data[[#This Row],[Məbləğ]]-Data[[#This Row],[Maya]]*Data[[#This Row],[Miqdar]]</f>
        <v>112.20000000000005</v>
      </c>
      <c r="O3491"/>
      <c r="P3491"/>
    </row>
    <row r="3492" spans="1:16" x14ac:dyDescent="0.35">
      <c r="A3492" s="15">
        <v>44336.567500000245</v>
      </c>
      <c r="B3492" s="9">
        <v>77</v>
      </c>
      <c r="C3492" s="9" t="s">
        <v>39</v>
      </c>
      <c r="D3492" s="9" t="s">
        <v>124</v>
      </c>
      <c r="E3492" s="9" t="s">
        <v>188</v>
      </c>
      <c r="F3492" s="9">
        <v>2.4</v>
      </c>
      <c r="G3492" s="9">
        <v>1.6800000000000002</v>
      </c>
      <c r="H3492" s="9" t="s">
        <v>154</v>
      </c>
      <c r="I3492" s="9" t="s">
        <v>151</v>
      </c>
      <c r="J3492" s="9">
        <f>Data[[#This Row],[Miqdar]]*Data[[#This Row],[Qiymət]]</f>
        <v>184.79999999999998</v>
      </c>
      <c r="K3492" s="9">
        <f>Data[[#This Row],[Məbləğ]]-Data[[#This Row],[Maya]]*Data[[#This Row],[Miqdar]]</f>
        <v>55.439999999999969</v>
      </c>
      <c r="O3492"/>
      <c r="P3492"/>
    </row>
    <row r="3493" spans="1:16" x14ac:dyDescent="0.35">
      <c r="A3493" s="15">
        <v>44336.611700000241</v>
      </c>
      <c r="B3493" s="9">
        <v>78</v>
      </c>
      <c r="C3493" s="9" t="s">
        <v>36</v>
      </c>
      <c r="D3493" s="9" t="s">
        <v>123</v>
      </c>
      <c r="E3493" s="9" t="s">
        <v>195</v>
      </c>
      <c r="F3493" s="9">
        <v>2</v>
      </c>
      <c r="G3493" s="9">
        <v>1.6</v>
      </c>
      <c r="H3493" s="9" t="s">
        <v>136</v>
      </c>
      <c r="I3493" s="9" t="s">
        <v>179</v>
      </c>
      <c r="J3493" s="9">
        <f>Data[[#This Row],[Miqdar]]*Data[[#This Row],[Qiymət]]</f>
        <v>156</v>
      </c>
      <c r="K3493" s="9">
        <f>Data[[#This Row],[Məbləğ]]-Data[[#This Row],[Maya]]*Data[[#This Row],[Miqdar]]</f>
        <v>31.199999999999989</v>
      </c>
      <c r="O3493"/>
      <c r="P3493"/>
    </row>
    <row r="3494" spans="1:16" x14ac:dyDescent="0.35">
      <c r="A3494" s="15">
        <v>44336.648500000243</v>
      </c>
      <c r="B3494" s="9">
        <v>73</v>
      </c>
      <c r="C3494" s="9" t="s">
        <v>28</v>
      </c>
      <c r="D3494" s="9" t="s">
        <v>143</v>
      </c>
      <c r="E3494" s="9" t="s">
        <v>186</v>
      </c>
      <c r="F3494" s="9">
        <v>1.4</v>
      </c>
      <c r="G3494" s="9">
        <v>0.97999999999999987</v>
      </c>
      <c r="H3494" s="9" t="s">
        <v>140</v>
      </c>
      <c r="I3494" s="9" t="s">
        <v>145</v>
      </c>
      <c r="J3494" s="9">
        <f>Data[[#This Row],[Miqdar]]*Data[[#This Row],[Qiymət]]</f>
        <v>102.19999999999999</v>
      </c>
      <c r="K3494" s="9">
        <f>Data[[#This Row],[Məbləğ]]-Data[[#This Row],[Maya]]*Data[[#This Row],[Miqdar]]</f>
        <v>30.659999999999997</v>
      </c>
      <c r="O3494"/>
      <c r="P3494"/>
    </row>
    <row r="3495" spans="1:16" x14ac:dyDescent="0.35">
      <c r="A3495" s="15">
        <v>44336.691900000245</v>
      </c>
      <c r="B3495" s="9">
        <v>66</v>
      </c>
      <c r="C3495" s="9" t="s">
        <v>167</v>
      </c>
      <c r="D3495" s="9" t="s">
        <v>149</v>
      </c>
      <c r="E3495" s="9" t="s">
        <v>146</v>
      </c>
      <c r="F3495" s="9">
        <v>1.7</v>
      </c>
      <c r="G3495" s="9">
        <v>0.85</v>
      </c>
      <c r="H3495" s="9" t="s">
        <v>140</v>
      </c>
      <c r="I3495" s="9" t="s">
        <v>168</v>
      </c>
      <c r="J3495" s="9">
        <f>Data[[#This Row],[Miqdar]]*Data[[#This Row],[Qiymət]]</f>
        <v>112.2</v>
      </c>
      <c r="K3495" s="9">
        <f>Data[[#This Row],[Məbləğ]]-Data[[#This Row],[Maya]]*Data[[#This Row],[Miqdar]]</f>
        <v>56.1</v>
      </c>
      <c r="O3495"/>
      <c r="P3495"/>
    </row>
    <row r="3496" spans="1:16" x14ac:dyDescent="0.35">
      <c r="A3496" s="15">
        <v>44336.730600000243</v>
      </c>
      <c r="B3496" s="9">
        <v>76</v>
      </c>
      <c r="C3496" s="9" t="s">
        <v>28</v>
      </c>
      <c r="D3496" s="9" t="s">
        <v>143</v>
      </c>
      <c r="E3496" s="9" t="s">
        <v>146</v>
      </c>
      <c r="F3496" s="9">
        <v>1.7</v>
      </c>
      <c r="G3496" s="9">
        <v>0.85</v>
      </c>
      <c r="H3496" s="9" t="s">
        <v>140</v>
      </c>
      <c r="I3496" s="9" t="s">
        <v>161</v>
      </c>
      <c r="J3496" s="9">
        <f>Data[[#This Row],[Miqdar]]*Data[[#This Row],[Qiymət]]</f>
        <v>129.19999999999999</v>
      </c>
      <c r="K3496" s="9">
        <f>Data[[#This Row],[Məbləğ]]-Data[[#This Row],[Maya]]*Data[[#This Row],[Miqdar]]</f>
        <v>64.599999999999994</v>
      </c>
      <c r="O3496"/>
      <c r="P3496"/>
    </row>
    <row r="3497" spans="1:16" x14ac:dyDescent="0.35">
      <c r="A3497" s="15">
        <v>44336.772600000244</v>
      </c>
      <c r="B3497" s="9">
        <v>82</v>
      </c>
      <c r="C3497" s="9" t="s">
        <v>20</v>
      </c>
      <c r="D3497" s="9" t="s">
        <v>121</v>
      </c>
      <c r="E3497" s="9" t="s">
        <v>158</v>
      </c>
      <c r="F3497" s="9">
        <v>3.9</v>
      </c>
      <c r="G3497" s="9">
        <v>1.95</v>
      </c>
      <c r="H3497" s="9" t="s">
        <v>154</v>
      </c>
      <c r="I3497" s="9" t="s">
        <v>193</v>
      </c>
      <c r="J3497" s="9">
        <f>Data[[#This Row],[Miqdar]]*Data[[#This Row],[Qiymət]]</f>
        <v>319.8</v>
      </c>
      <c r="K3497" s="9">
        <f>Data[[#This Row],[Məbləğ]]-Data[[#This Row],[Maya]]*Data[[#This Row],[Miqdar]]</f>
        <v>159.9</v>
      </c>
      <c r="O3497"/>
      <c r="P3497"/>
    </row>
    <row r="3498" spans="1:16" x14ac:dyDescent="0.35">
      <c r="A3498" s="15">
        <v>44336.815000000242</v>
      </c>
      <c r="B3498" s="9">
        <v>89</v>
      </c>
      <c r="C3498" s="9" t="s">
        <v>175</v>
      </c>
      <c r="D3498" s="9" t="s">
        <v>123</v>
      </c>
      <c r="E3498" s="9" t="s">
        <v>158</v>
      </c>
      <c r="F3498" s="9">
        <v>3.9</v>
      </c>
      <c r="G3498" s="9">
        <v>1.95</v>
      </c>
      <c r="H3498" s="9" t="s">
        <v>154</v>
      </c>
      <c r="I3498" s="9" t="s">
        <v>141</v>
      </c>
      <c r="J3498" s="9">
        <f>Data[[#This Row],[Miqdar]]*Data[[#This Row],[Qiymət]]</f>
        <v>347.09999999999997</v>
      </c>
      <c r="K3498" s="9">
        <f>Data[[#This Row],[Məbləğ]]-Data[[#This Row],[Maya]]*Data[[#This Row],[Miqdar]]</f>
        <v>173.54999999999998</v>
      </c>
      <c r="O3498"/>
      <c r="P3498"/>
    </row>
    <row r="3499" spans="1:16" x14ac:dyDescent="0.35">
      <c r="A3499" s="15">
        <v>44336.859300000244</v>
      </c>
      <c r="B3499" s="9">
        <v>80</v>
      </c>
      <c r="C3499" s="9" t="s">
        <v>28</v>
      </c>
      <c r="D3499" s="9" t="s">
        <v>143</v>
      </c>
      <c r="E3499" s="9" t="s">
        <v>135</v>
      </c>
      <c r="F3499" s="9">
        <v>2.5</v>
      </c>
      <c r="G3499" s="9">
        <v>1.25</v>
      </c>
      <c r="H3499" s="9" t="s">
        <v>136</v>
      </c>
      <c r="I3499" s="9" t="s">
        <v>152</v>
      </c>
      <c r="J3499" s="9">
        <f>Data[[#This Row],[Miqdar]]*Data[[#This Row],[Qiymət]]</f>
        <v>200</v>
      </c>
      <c r="K3499" s="9">
        <f>Data[[#This Row],[Məbləğ]]-Data[[#This Row],[Maya]]*Data[[#This Row],[Miqdar]]</f>
        <v>100</v>
      </c>
      <c r="O3499"/>
      <c r="P3499"/>
    </row>
    <row r="3500" spans="1:16" x14ac:dyDescent="0.35">
      <c r="A3500" s="15">
        <v>44336.904300000242</v>
      </c>
      <c r="B3500" s="9">
        <v>80</v>
      </c>
      <c r="C3500" s="9" t="s">
        <v>39</v>
      </c>
      <c r="D3500" s="9" t="s">
        <v>124</v>
      </c>
      <c r="E3500" s="9" t="s">
        <v>159</v>
      </c>
      <c r="F3500" s="9">
        <v>1.5</v>
      </c>
      <c r="G3500" s="9">
        <v>0.9</v>
      </c>
      <c r="H3500" s="9" t="s">
        <v>154</v>
      </c>
      <c r="I3500" s="9" t="s">
        <v>192</v>
      </c>
      <c r="J3500" s="9">
        <f>Data[[#This Row],[Miqdar]]*Data[[#This Row],[Qiymət]]</f>
        <v>120</v>
      </c>
      <c r="K3500" s="9">
        <f>Data[[#This Row],[Məbləğ]]-Data[[#This Row],[Maya]]*Data[[#This Row],[Miqdar]]</f>
        <v>48</v>
      </c>
      <c r="O3500"/>
      <c r="P3500"/>
    </row>
    <row r="3501" spans="1:16" x14ac:dyDescent="0.35">
      <c r="A3501" s="15">
        <v>44336.948500000239</v>
      </c>
      <c r="B3501" s="9">
        <v>82</v>
      </c>
      <c r="C3501" s="9" t="s">
        <v>28</v>
      </c>
      <c r="D3501" s="9" t="s">
        <v>143</v>
      </c>
      <c r="E3501" s="9" t="s">
        <v>164</v>
      </c>
      <c r="F3501" s="9">
        <v>6.6</v>
      </c>
      <c r="G3501" s="9">
        <v>5.2799999999999994</v>
      </c>
      <c r="H3501" s="9" t="s">
        <v>154</v>
      </c>
      <c r="I3501" s="9" t="s">
        <v>161</v>
      </c>
      <c r="J3501" s="9">
        <f>Data[[#This Row],[Miqdar]]*Data[[#This Row],[Qiymət]]</f>
        <v>541.19999999999993</v>
      </c>
      <c r="K3501" s="9">
        <f>Data[[#This Row],[Məbləğ]]-Data[[#This Row],[Maya]]*Data[[#This Row],[Miqdar]]</f>
        <v>108.24000000000001</v>
      </c>
      <c r="O3501"/>
      <c r="P3501"/>
    </row>
    <row r="3502" spans="1:16" x14ac:dyDescent="0.35">
      <c r="A3502" s="15">
        <v>44336.989600000241</v>
      </c>
      <c r="B3502" s="9">
        <v>78</v>
      </c>
      <c r="C3502" s="9" t="s">
        <v>142</v>
      </c>
      <c r="D3502" s="9" t="s">
        <v>143</v>
      </c>
      <c r="E3502" s="9" t="s">
        <v>164</v>
      </c>
      <c r="F3502" s="9">
        <v>6.6</v>
      </c>
      <c r="G3502" s="9">
        <v>5.2799999999999994</v>
      </c>
      <c r="H3502" s="9" t="s">
        <v>154</v>
      </c>
      <c r="I3502" s="9" t="s">
        <v>155</v>
      </c>
      <c r="J3502" s="9">
        <f>Data[[#This Row],[Miqdar]]*Data[[#This Row],[Qiymət]]</f>
        <v>514.79999999999995</v>
      </c>
      <c r="K3502" s="9">
        <f>Data[[#This Row],[Məbləğ]]-Data[[#This Row],[Maya]]*Data[[#This Row],[Miqdar]]</f>
        <v>102.95999999999998</v>
      </c>
      <c r="O3502"/>
      <c r="P3502"/>
    </row>
    <row r="3503" spans="1:16" x14ac:dyDescent="0.35">
      <c r="A3503" s="15">
        <v>44337.034600000239</v>
      </c>
      <c r="B3503" s="9">
        <v>65</v>
      </c>
      <c r="C3503" s="9" t="s">
        <v>3</v>
      </c>
      <c r="D3503" s="9" t="s">
        <v>143</v>
      </c>
      <c r="E3503" s="9" t="s">
        <v>164</v>
      </c>
      <c r="F3503" s="9">
        <v>6.6</v>
      </c>
      <c r="G3503" s="9">
        <v>5.2799999999999994</v>
      </c>
      <c r="H3503" s="9" t="s">
        <v>154</v>
      </c>
      <c r="I3503" s="9" t="s">
        <v>170</v>
      </c>
      <c r="J3503" s="9">
        <f>Data[[#This Row],[Miqdar]]*Data[[#This Row],[Qiymət]]</f>
        <v>429</v>
      </c>
      <c r="K3503" s="9">
        <f>Data[[#This Row],[Məbləğ]]-Data[[#This Row],[Maya]]*Data[[#This Row],[Miqdar]]</f>
        <v>85.800000000000068</v>
      </c>
      <c r="O3503"/>
      <c r="P3503"/>
    </row>
    <row r="3504" spans="1:16" x14ac:dyDescent="0.35">
      <c r="A3504" s="15">
        <v>44337.075000000237</v>
      </c>
      <c r="B3504" s="9">
        <v>68</v>
      </c>
      <c r="C3504" s="9" t="s">
        <v>187</v>
      </c>
      <c r="D3504" s="9" t="s">
        <v>124</v>
      </c>
      <c r="E3504" s="9" t="s">
        <v>144</v>
      </c>
      <c r="F3504" s="9">
        <v>1.4</v>
      </c>
      <c r="G3504" s="9">
        <v>0.97999999999999987</v>
      </c>
      <c r="H3504" s="9" t="s">
        <v>140</v>
      </c>
      <c r="I3504" s="9" t="s">
        <v>157</v>
      </c>
      <c r="J3504" s="9">
        <f>Data[[#This Row],[Miqdar]]*Data[[#This Row],[Qiymət]]</f>
        <v>95.199999999999989</v>
      </c>
      <c r="K3504" s="9">
        <f>Data[[#This Row],[Məbləğ]]-Data[[#This Row],[Maya]]*Data[[#This Row],[Miqdar]]</f>
        <v>28.560000000000002</v>
      </c>
      <c r="O3504"/>
      <c r="P3504"/>
    </row>
    <row r="3505" spans="1:16" x14ac:dyDescent="0.35">
      <c r="A3505" s="15">
        <v>44337.112700000238</v>
      </c>
      <c r="B3505" s="9">
        <v>78</v>
      </c>
      <c r="C3505" s="9" t="s">
        <v>16</v>
      </c>
      <c r="D3505" s="9" t="s">
        <v>143</v>
      </c>
      <c r="E3505" s="9" t="s">
        <v>169</v>
      </c>
      <c r="F3505" s="9">
        <v>2.5</v>
      </c>
      <c r="G3505" s="9">
        <v>1.25</v>
      </c>
      <c r="H3505" s="9" t="s">
        <v>136</v>
      </c>
      <c r="I3505" s="9" t="s">
        <v>145</v>
      </c>
      <c r="J3505" s="9">
        <f>Data[[#This Row],[Miqdar]]*Data[[#This Row],[Qiymət]]</f>
        <v>195</v>
      </c>
      <c r="K3505" s="9">
        <f>Data[[#This Row],[Məbləğ]]-Data[[#This Row],[Maya]]*Data[[#This Row],[Miqdar]]</f>
        <v>97.5</v>
      </c>
      <c r="O3505"/>
      <c r="P3505"/>
    </row>
    <row r="3506" spans="1:16" x14ac:dyDescent="0.35">
      <c r="A3506" s="15">
        <v>44337.148400000238</v>
      </c>
      <c r="B3506" s="9">
        <v>80</v>
      </c>
      <c r="C3506" s="9" t="s">
        <v>28</v>
      </c>
      <c r="D3506" s="9" t="s">
        <v>143</v>
      </c>
      <c r="E3506" s="9" t="s">
        <v>169</v>
      </c>
      <c r="F3506" s="9">
        <v>2.5</v>
      </c>
      <c r="G3506" s="9">
        <v>1.25</v>
      </c>
      <c r="H3506" s="9" t="s">
        <v>136</v>
      </c>
      <c r="I3506" s="9" t="s">
        <v>145</v>
      </c>
      <c r="J3506" s="9">
        <f>Data[[#This Row],[Miqdar]]*Data[[#This Row],[Qiymət]]</f>
        <v>200</v>
      </c>
      <c r="K3506" s="9">
        <f>Data[[#This Row],[Məbləğ]]-Data[[#This Row],[Maya]]*Data[[#This Row],[Miqdar]]</f>
        <v>100</v>
      </c>
      <c r="O3506"/>
      <c r="P3506"/>
    </row>
    <row r="3507" spans="1:16" x14ac:dyDescent="0.35">
      <c r="A3507" s="15">
        <v>44337.186800000236</v>
      </c>
      <c r="B3507" s="9">
        <v>72</v>
      </c>
      <c r="C3507" s="9" t="s">
        <v>3</v>
      </c>
      <c r="D3507" s="9" t="s">
        <v>143</v>
      </c>
      <c r="E3507" s="9" t="s">
        <v>169</v>
      </c>
      <c r="F3507" s="9">
        <v>2.5</v>
      </c>
      <c r="G3507" s="9">
        <v>1.25</v>
      </c>
      <c r="H3507" s="9" t="s">
        <v>136</v>
      </c>
      <c r="I3507" s="9" t="s">
        <v>145</v>
      </c>
      <c r="J3507" s="9">
        <f>Data[[#This Row],[Miqdar]]*Data[[#This Row],[Qiymət]]</f>
        <v>180</v>
      </c>
      <c r="K3507" s="9">
        <f>Data[[#This Row],[Məbləğ]]-Data[[#This Row],[Maya]]*Data[[#This Row],[Miqdar]]</f>
        <v>90</v>
      </c>
      <c r="O3507"/>
      <c r="P3507"/>
    </row>
    <row r="3508" spans="1:16" x14ac:dyDescent="0.35">
      <c r="A3508" s="15">
        <v>44337.230600000235</v>
      </c>
      <c r="B3508" s="9">
        <v>86</v>
      </c>
      <c r="C3508" s="9" t="s">
        <v>138</v>
      </c>
      <c r="D3508" s="9" t="s">
        <v>123</v>
      </c>
      <c r="E3508" s="9" t="s">
        <v>162</v>
      </c>
      <c r="F3508" s="9">
        <v>3.2</v>
      </c>
      <c r="G3508" s="9">
        <v>1.6</v>
      </c>
      <c r="H3508" s="9" t="s">
        <v>136</v>
      </c>
      <c r="I3508" s="9" t="s">
        <v>179</v>
      </c>
      <c r="J3508" s="9">
        <f>Data[[#This Row],[Miqdar]]*Data[[#This Row],[Qiymət]]</f>
        <v>275.2</v>
      </c>
      <c r="K3508" s="9">
        <f>Data[[#This Row],[Məbləğ]]-Data[[#This Row],[Maya]]*Data[[#This Row],[Miqdar]]</f>
        <v>137.6</v>
      </c>
      <c r="O3508"/>
      <c r="P3508"/>
    </row>
    <row r="3509" spans="1:16" x14ac:dyDescent="0.35">
      <c r="A3509" s="15">
        <v>44337.272100000235</v>
      </c>
      <c r="B3509" s="9">
        <v>86</v>
      </c>
      <c r="C3509" s="9" t="s">
        <v>156</v>
      </c>
      <c r="D3509" s="9" t="s">
        <v>124</v>
      </c>
      <c r="E3509" s="9" t="s">
        <v>171</v>
      </c>
      <c r="F3509" s="9">
        <v>2.8</v>
      </c>
      <c r="G3509" s="9">
        <v>1.6799999999999997</v>
      </c>
      <c r="H3509" s="9" t="s">
        <v>136</v>
      </c>
      <c r="I3509" s="9" t="s">
        <v>157</v>
      </c>
      <c r="J3509" s="9">
        <f>Data[[#This Row],[Miqdar]]*Data[[#This Row],[Qiymət]]</f>
        <v>240.79999999999998</v>
      </c>
      <c r="K3509" s="9">
        <f>Data[[#This Row],[Məbləğ]]-Data[[#This Row],[Maya]]*Data[[#This Row],[Miqdar]]</f>
        <v>96.320000000000022</v>
      </c>
      <c r="O3509"/>
      <c r="P3509"/>
    </row>
    <row r="3510" spans="1:16" x14ac:dyDescent="0.35">
      <c r="A3510" s="15">
        <v>44337.316000000232</v>
      </c>
      <c r="B3510" s="9">
        <v>68</v>
      </c>
      <c r="C3510" s="9" t="s">
        <v>11</v>
      </c>
      <c r="D3510" s="9" t="s">
        <v>122</v>
      </c>
      <c r="E3510" s="9" t="s">
        <v>144</v>
      </c>
      <c r="F3510" s="9">
        <v>1.4</v>
      </c>
      <c r="G3510" s="9">
        <v>0.97999999999999987</v>
      </c>
      <c r="H3510" s="9" t="s">
        <v>140</v>
      </c>
      <c r="I3510" s="9" t="s">
        <v>194</v>
      </c>
      <c r="J3510" s="9">
        <f>Data[[#This Row],[Miqdar]]*Data[[#This Row],[Qiymət]]</f>
        <v>95.199999999999989</v>
      </c>
      <c r="K3510" s="9">
        <f>Data[[#This Row],[Məbləğ]]-Data[[#This Row],[Maya]]*Data[[#This Row],[Miqdar]]</f>
        <v>28.560000000000002</v>
      </c>
      <c r="O3510"/>
      <c r="P3510"/>
    </row>
    <row r="3511" spans="1:16" x14ac:dyDescent="0.35">
      <c r="A3511" s="15">
        <v>44337.356500000235</v>
      </c>
      <c r="B3511" s="9">
        <v>96</v>
      </c>
      <c r="C3511" s="9" t="s">
        <v>11</v>
      </c>
      <c r="D3511" s="9" t="s">
        <v>122</v>
      </c>
      <c r="E3511" s="9" t="s">
        <v>181</v>
      </c>
      <c r="F3511" s="9">
        <v>0.9</v>
      </c>
      <c r="G3511" s="9">
        <v>0.63</v>
      </c>
      <c r="H3511" s="9" t="s">
        <v>140</v>
      </c>
      <c r="I3511" s="9" t="s">
        <v>194</v>
      </c>
      <c r="J3511" s="9">
        <f>Data[[#This Row],[Miqdar]]*Data[[#This Row],[Qiymət]]</f>
        <v>86.4</v>
      </c>
      <c r="K3511" s="9">
        <f>Data[[#This Row],[Məbləğ]]-Data[[#This Row],[Maya]]*Data[[#This Row],[Miqdar]]</f>
        <v>25.92</v>
      </c>
      <c r="O3511"/>
      <c r="P3511"/>
    </row>
    <row r="3512" spans="1:16" x14ac:dyDescent="0.35">
      <c r="A3512" s="15">
        <v>44337.397900000236</v>
      </c>
      <c r="B3512" s="9">
        <v>84</v>
      </c>
      <c r="C3512" s="9" t="s">
        <v>11</v>
      </c>
      <c r="D3512" s="9" t="s">
        <v>122</v>
      </c>
      <c r="E3512" s="9" t="s">
        <v>144</v>
      </c>
      <c r="F3512" s="9">
        <v>1.4</v>
      </c>
      <c r="G3512" s="9">
        <v>0.97999999999999987</v>
      </c>
      <c r="H3512" s="9" t="s">
        <v>140</v>
      </c>
      <c r="I3512" s="9" t="s">
        <v>174</v>
      </c>
      <c r="J3512" s="9">
        <f>Data[[#This Row],[Miqdar]]*Data[[#This Row],[Qiymət]]</f>
        <v>117.6</v>
      </c>
      <c r="K3512" s="9">
        <f>Data[[#This Row],[Məbləğ]]-Data[[#This Row],[Maya]]*Data[[#This Row],[Miqdar]]</f>
        <v>35.28</v>
      </c>
      <c r="O3512"/>
      <c r="P3512"/>
    </row>
    <row r="3513" spans="1:16" x14ac:dyDescent="0.35">
      <c r="A3513" s="15">
        <v>44337.435400000235</v>
      </c>
      <c r="B3513" s="9">
        <v>75</v>
      </c>
      <c r="C3513" s="9" t="s">
        <v>187</v>
      </c>
      <c r="D3513" s="9" t="s">
        <v>124</v>
      </c>
      <c r="E3513" s="9" t="s">
        <v>188</v>
      </c>
      <c r="F3513" s="9">
        <v>2.4</v>
      </c>
      <c r="G3513" s="9">
        <v>1.6800000000000002</v>
      </c>
      <c r="H3513" s="9" t="s">
        <v>154</v>
      </c>
      <c r="I3513" s="9" t="s">
        <v>151</v>
      </c>
      <c r="J3513" s="9">
        <f>Data[[#This Row],[Miqdar]]*Data[[#This Row],[Qiymət]]</f>
        <v>180</v>
      </c>
      <c r="K3513" s="9">
        <f>Data[[#This Row],[Məbləğ]]-Data[[#This Row],[Maya]]*Data[[#This Row],[Miqdar]]</f>
        <v>53.999999999999986</v>
      </c>
      <c r="O3513"/>
      <c r="P3513"/>
    </row>
    <row r="3514" spans="1:16" x14ac:dyDescent="0.35">
      <c r="A3514" s="15">
        <v>44337.471800000232</v>
      </c>
      <c r="B3514" s="9">
        <v>74</v>
      </c>
      <c r="C3514" s="9" t="s">
        <v>28</v>
      </c>
      <c r="D3514" s="9" t="s">
        <v>143</v>
      </c>
      <c r="E3514" s="9" t="s">
        <v>164</v>
      </c>
      <c r="F3514" s="9">
        <v>6.6</v>
      </c>
      <c r="G3514" s="9">
        <v>5.2799999999999994</v>
      </c>
      <c r="H3514" s="9" t="s">
        <v>154</v>
      </c>
      <c r="I3514" s="9" t="s">
        <v>161</v>
      </c>
      <c r="J3514" s="9">
        <f>Data[[#This Row],[Miqdar]]*Data[[#This Row],[Qiymət]]</f>
        <v>488.4</v>
      </c>
      <c r="K3514" s="9">
        <f>Data[[#This Row],[Məbləğ]]-Data[[#This Row],[Maya]]*Data[[#This Row],[Miqdar]]</f>
        <v>97.68</v>
      </c>
      <c r="O3514"/>
      <c r="P3514"/>
    </row>
    <row r="3515" spans="1:16" x14ac:dyDescent="0.35">
      <c r="A3515" s="15">
        <v>44337.51250000023</v>
      </c>
      <c r="B3515" s="9">
        <v>71</v>
      </c>
      <c r="C3515" s="9" t="s">
        <v>6</v>
      </c>
      <c r="D3515" s="9" t="s">
        <v>121</v>
      </c>
      <c r="E3515" s="9" t="s">
        <v>159</v>
      </c>
      <c r="F3515" s="9">
        <v>1.5</v>
      </c>
      <c r="G3515" s="9">
        <v>0.9</v>
      </c>
      <c r="H3515" s="9" t="s">
        <v>154</v>
      </c>
      <c r="I3515" s="9" t="s">
        <v>196</v>
      </c>
      <c r="J3515" s="9">
        <f>Data[[#This Row],[Miqdar]]*Data[[#This Row],[Qiymət]]</f>
        <v>106.5</v>
      </c>
      <c r="K3515" s="9">
        <f>Data[[#This Row],[Məbləğ]]-Data[[#This Row],[Maya]]*Data[[#This Row],[Miqdar]]</f>
        <v>42.6</v>
      </c>
      <c r="O3515"/>
      <c r="P3515"/>
    </row>
    <row r="3516" spans="1:16" x14ac:dyDescent="0.35">
      <c r="A3516" s="15">
        <v>44337.555300000233</v>
      </c>
      <c r="B3516" s="9">
        <v>93</v>
      </c>
      <c r="C3516" s="9" t="s">
        <v>187</v>
      </c>
      <c r="D3516" s="9" t="s">
        <v>124</v>
      </c>
      <c r="E3516" s="9" t="s">
        <v>139</v>
      </c>
      <c r="F3516" s="9">
        <v>1.5</v>
      </c>
      <c r="G3516" s="9">
        <v>0.75</v>
      </c>
      <c r="H3516" s="9" t="s">
        <v>140</v>
      </c>
      <c r="I3516" s="9" t="s">
        <v>168</v>
      </c>
      <c r="J3516" s="9">
        <f>Data[[#This Row],[Miqdar]]*Data[[#This Row],[Qiymət]]</f>
        <v>139.5</v>
      </c>
      <c r="K3516" s="9">
        <f>Data[[#This Row],[Məbləğ]]-Data[[#This Row],[Maya]]*Data[[#This Row],[Miqdar]]</f>
        <v>69.75</v>
      </c>
      <c r="O3516"/>
      <c r="P3516"/>
    </row>
    <row r="3517" spans="1:16" x14ac:dyDescent="0.35">
      <c r="A3517" s="15">
        <v>44337.592300000229</v>
      </c>
      <c r="B3517" s="9">
        <v>83</v>
      </c>
      <c r="C3517" s="9" t="s">
        <v>20</v>
      </c>
      <c r="D3517" s="9" t="s">
        <v>121</v>
      </c>
      <c r="E3517" s="9" t="s">
        <v>159</v>
      </c>
      <c r="F3517" s="9">
        <v>1.5</v>
      </c>
      <c r="G3517" s="9">
        <v>0.9</v>
      </c>
      <c r="H3517" s="9" t="s">
        <v>154</v>
      </c>
      <c r="I3517" s="9" t="s">
        <v>196</v>
      </c>
      <c r="J3517" s="9">
        <f>Data[[#This Row],[Miqdar]]*Data[[#This Row],[Qiymət]]</f>
        <v>124.5</v>
      </c>
      <c r="K3517" s="9">
        <f>Data[[#This Row],[Məbləğ]]-Data[[#This Row],[Maya]]*Data[[#This Row],[Miqdar]]</f>
        <v>49.8</v>
      </c>
      <c r="O3517"/>
      <c r="P3517"/>
    </row>
    <row r="3518" spans="1:16" x14ac:dyDescent="0.35">
      <c r="A3518" s="15">
        <v>44337.637000000228</v>
      </c>
      <c r="B3518" s="9">
        <v>70</v>
      </c>
      <c r="C3518" s="9" t="s">
        <v>175</v>
      </c>
      <c r="D3518" s="9" t="s">
        <v>123</v>
      </c>
      <c r="E3518" s="9" t="s">
        <v>164</v>
      </c>
      <c r="F3518" s="9">
        <v>6.6</v>
      </c>
      <c r="G3518" s="9">
        <v>5.2799999999999994</v>
      </c>
      <c r="H3518" s="9" t="s">
        <v>154</v>
      </c>
      <c r="I3518" s="9" t="s">
        <v>177</v>
      </c>
      <c r="J3518" s="9">
        <f>Data[[#This Row],[Miqdar]]*Data[[#This Row],[Qiymət]]</f>
        <v>462</v>
      </c>
      <c r="K3518" s="9">
        <f>Data[[#This Row],[Məbləğ]]-Data[[#This Row],[Maya]]*Data[[#This Row],[Miqdar]]</f>
        <v>92.400000000000034</v>
      </c>
      <c r="O3518"/>
      <c r="P3518"/>
    </row>
    <row r="3519" spans="1:16" x14ac:dyDescent="0.35">
      <c r="A3519" s="15">
        <v>44337.680900000225</v>
      </c>
      <c r="B3519" s="9">
        <v>81</v>
      </c>
      <c r="C3519" s="9" t="s">
        <v>36</v>
      </c>
      <c r="D3519" s="9" t="s">
        <v>123</v>
      </c>
      <c r="E3519" s="9" t="s">
        <v>158</v>
      </c>
      <c r="F3519" s="9">
        <v>3.9</v>
      </c>
      <c r="G3519" s="9">
        <v>1.95</v>
      </c>
      <c r="H3519" s="9" t="s">
        <v>154</v>
      </c>
      <c r="I3519" s="9" t="s">
        <v>179</v>
      </c>
      <c r="J3519" s="9">
        <f>Data[[#This Row],[Miqdar]]*Data[[#This Row],[Qiymət]]</f>
        <v>315.89999999999998</v>
      </c>
      <c r="K3519" s="9">
        <f>Data[[#This Row],[Məbləğ]]-Data[[#This Row],[Maya]]*Data[[#This Row],[Miqdar]]</f>
        <v>157.94999999999999</v>
      </c>
      <c r="O3519"/>
      <c r="P3519"/>
    </row>
    <row r="3520" spans="1:16" x14ac:dyDescent="0.35">
      <c r="A3520" s="15">
        <v>44337.717900000222</v>
      </c>
      <c r="B3520" s="9">
        <v>81</v>
      </c>
      <c r="C3520" s="9" t="s">
        <v>36</v>
      </c>
      <c r="D3520" s="9" t="s">
        <v>123</v>
      </c>
      <c r="E3520" s="9" t="s">
        <v>171</v>
      </c>
      <c r="F3520" s="9">
        <v>2.8</v>
      </c>
      <c r="G3520" s="9">
        <v>1.6799999999999997</v>
      </c>
      <c r="H3520" s="9" t="s">
        <v>136</v>
      </c>
      <c r="I3520" s="9" t="s">
        <v>137</v>
      </c>
      <c r="J3520" s="9">
        <f>Data[[#This Row],[Miqdar]]*Data[[#This Row],[Qiymət]]</f>
        <v>226.79999999999998</v>
      </c>
      <c r="K3520" s="9">
        <f>Data[[#This Row],[Məbləğ]]-Data[[#This Row],[Maya]]*Data[[#This Row],[Miqdar]]</f>
        <v>90.72</v>
      </c>
      <c r="O3520"/>
      <c r="P3520"/>
    </row>
    <row r="3521" spans="1:16" x14ac:dyDescent="0.35">
      <c r="A3521" s="15">
        <v>44337.759300000223</v>
      </c>
      <c r="B3521" s="9">
        <v>75</v>
      </c>
      <c r="C3521" s="9" t="s">
        <v>36</v>
      </c>
      <c r="D3521" s="9" t="s">
        <v>123</v>
      </c>
      <c r="E3521" s="9" t="s">
        <v>171</v>
      </c>
      <c r="F3521" s="9">
        <v>2.8</v>
      </c>
      <c r="G3521" s="9">
        <v>1.6799999999999997</v>
      </c>
      <c r="H3521" s="9" t="s">
        <v>136</v>
      </c>
      <c r="I3521" s="9" t="s">
        <v>141</v>
      </c>
      <c r="J3521" s="9">
        <f>Data[[#This Row],[Miqdar]]*Data[[#This Row],[Qiymət]]</f>
        <v>210</v>
      </c>
      <c r="K3521" s="9">
        <f>Data[[#This Row],[Məbləğ]]-Data[[#This Row],[Maya]]*Data[[#This Row],[Miqdar]]</f>
        <v>84.000000000000028</v>
      </c>
      <c r="O3521"/>
      <c r="P3521"/>
    </row>
    <row r="3522" spans="1:16" x14ac:dyDescent="0.35">
      <c r="A3522" s="15">
        <v>44337.796200000223</v>
      </c>
      <c r="B3522" s="9">
        <v>100</v>
      </c>
      <c r="C3522" s="9" t="s">
        <v>3</v>
      </c>
      <c r="D3522" s="9" t="s">
        <v>143</v>
      </c>
      <c r="E3522" s="9" t="s">
        <v>135</v>
      </c>
      <c r="F3522" s="9">
        <v>2.5</v>
      </c>
      <c r="G3522" s="9">
        <v>1.25</v>
      </c>
      <c r="H3522" s="9" t="s">
        <v>136</v>
      </c>
      <c r="I3522" s="9" t="s">
        <v>155</v>
      </c>
      <c r="J3522" s="9">
        <f>Data[[#This Row],[Miqdar]]*Data[[#This Row],[Qiymət]]</f>
        <v>250</v>
      </c>
      <c r="K3522" s="9">
        <f>Data[[#This Row],[Məbləğ]]-Data[[#This Row],[Maya]]*Data[[#This Row],[Miqdar]]</f>
        <v>125</v>
      </c>
      <c r="O3522"/>
      <c r="P3522"/>
    </row>
    <row r="3523" spans="1:16" x14ac:dyDescent="0.35">
      <c r="A3523" s="15">
        <v>44337.832800000222</v>
      </c>
      <c r="B3523" s="9">
        <v>77</v>
      </c>
      <c r="C3523" s="9" t="s">
        <v>3</v>
      </c>
      <c r="D3523" s="9" t="s">
        <v>143</v>
      </c>
      <c r="E3523" s="9" t="s">
        <v>188</v>
      </c>
      <c r="F3523" s="9">
        <v>2.4</v>
      </c>
      <c r="G3523" s="9">
        <v>1.6800000000000002</v>
      </c>
      <c r="H3523" s="9" t="s">
        <v>154</v>
      </c>
      <c r="I3523" s="9" t="s">
        <v>166</v>
      </c>
      <c r="J3523" s="9">
        <f>Data[[#This Row],[Miqdar]]*Data[[#This Row],[Qiymət]]</f>
        <v>184.79999999999998</v>
      </c>
      <c r="K3523" s="9">
        <f>Data[[#This Row],[Məbləğ]]-Data[[#This Row],[Maya]]*Data[[#This Row],[Miqdar]]</f>
        <v>55.439999999999969</v>
      </c>
      <c r="O3523"/>
      <c r="P3523"/>
    </row>
    <row r="3524" spans="1:16" x14ac:dyDescent="0.35">
      <c r="A3524" s="15">
        <v>44337.872400000218</v>
      </c>
      <c r="B3524" s="9">
        <v>79</v>
      </c>
      <c r="C3524" s="9" t="s">
        <v>142</v>
      </c>
      <c r="D3524" s="9" t="s">
        <v>143</v>
      </c>
      <c r="E3524" s="9" t="s">
        <v>146</v>
      </c>
      <c r="F3524" s="9">
        <v>1.7</v>
      </c>
      <c r="G3524" s="9">
        <v>0.85</v>
      </c>
      <c r="H3524" s="9" t="s">
        <v>140</v>
      </c>
      <c r="I3524" s="9" t="s">
        <v>170</v>
      </c>
      <c r="J3524" s="9">
        <f>Data[[#This Row],[Miqdar]]*Data[[#This Row],[Qiymət]]</f>
        <v>134.29999999999998</v>
      </c>
      <c r="K3524" s="9">
        <f>Data[[#This Row],[Məbləğ]]-Data[[#This Row],[Maya]]*Data[[#This Row],[Miqdar]]</f>
        <v>67.149999999999991</v>
      </c>
      <c r="O3524"/>
      <c r="P3524"/>
    </row>
    <row r="3525" spans="1:16" x14ac:dyDescent="0.35">
      <c r="A3525" s="15">
        <v>44337.90950000022</v>
      </c>
      <c r="B3525" s="9">
        <v>87</v>
      </c>
      <c r="C3525" s="9" t="s">
        <v>42</v>
      </c>
      <c r="D3525" s="9" t="s">
        <v>121</v>
      </c>
      <c r="E3525" s="9" t="s">
        <v>178</v>
      </c>
      <c r="F3525" s="9">
        <v>2.2000000000000002</v>
      </c>
      <c r="G3525" s="9">
        <v>1.5400000000000003</v>
      </c>
      <c r="H3525" s="9" t="s">
        <v>140</v>
      </c>
      <c r="I3525" s="9" t="s">
        <v>147</v>
      </c>
      <c r="J3525" s="9">
        <f>Data[[#This Row],[Miqdar]]*Data[[#This Row],[Qiymət]]</f>
        <v>191.4</v>
      </c>
      <c r="K3525" s="9">
        <f>Data[[#This Row],[Məbləğ]]-Data[[#This Row],[Maya]]*Data[[#This Row],[Miqdar]]</f>
        <v>57.419999999999987</v>
      </c>
      <c r="O3525"/>
      <c r="P3525"/>
    </row>
    <row r="3526" spans="1:16" x14ac:dyDescent="0.35">
      <c r="A3526" s="15">
        <v>44337.944600000221</v>
      </c>
      <c r="B3526" s="9">
        <v>62</v>
      </c>
      <c r="C3526" s="9" t="s">
        <v>142</v>
      </c>
      <c r="D3526" s="9" t="s">
        <v>143</v>
      </c>
      <c r="E3526" s="9" t="s">
        <v>181</v>
      </c>
      <c r="F3526" s="9">
        <v>0.9</v>
      </c>
      <c r="G3526" s="9">
        <v>0.63</v>
      </c>
      <c r="H3526" s="9" t="s">
        <v>140</v>
      </c>
      <c r="I3526" s="9" t="s">
        <v>201</v>
      </c>
      <c r="J3526" s="9">
        <f>Data[[#This Row],[Miqdar]]*Data[[#This Row],[Qiymət]]</f>
        <v>55.800000000000004</v>
      </c>
      <c r="K3526" s="9">
        <f>Data[[#This Row],[Məbləğ]]-Data[[#This Row],[Maya]]*Data[[#This Row],[Miqdar]]</f>
        <v>16.740000000000002</v>
      </c>
      <c r="O3526"/>
      <c r="P3526"/>
    </row>
    <row r="3527" spans="1:16" x14ac:dyDescent="0.35">
      <c r="A3527" s="15">
        <v>44337.987500000221</v>
      </c>
      <c r="B3527" s="9">
        <v>82</v>
      </c>
      <c r="C3527" s="9" t="s">
        <v>142</v>
      </c>
      <c r="D3527" s="9" t="s">
        <v>143</v>
      </c>
      <c r="E3527" s="9" t="s">
        <v>181</v>
      </c>
      <c r="F3527" s="9">
        <v>0.9</v>
      </c>
      <c r="G3527" s="9">
        <v>0.63</v>
      </c>
      <c r="H3527" s="9" t="s">
        <v>140</v>
      </c>
      <c r="I3527" s="9" t="s">
        <v>201</v>
      </c>
      <c r="J3527" s="9">
        <f>Data[[#This Row],[Miqdar]]*Data[[#This Row],[Qiymət]]</f>
        <v>73.8</v>
      </c>
      <c r="K3527" s="9">
        <f>Data[[#This Row],[Məbləğ]]-Data[[#This Row],[Maya]]*Data[[#This Row],[Miqdar]]</f>
        <v>22.139999999999993</v>
      </c>
      <c r="O3527"/>
      <c r="P3527"/>
    </row>
    <row r="3528" spans="1:16" x14ac:dyDescent="0.35">
      <c r="A3528" s="15">
        <v>44338.024200000218</v>
      </c>
      <c r="B3528" s="9">
        <v>81</v>
      </c>
      <c r="C3528" s="9" t="s">
        <v>28</v>
      </c>
      <c r="D3528" s="9" t="s">
        <v>143</v>
      </c>
      <c r="E3528" s="9" t="s">
        <v>185</v>
      </c>
      <c r="F3528" s="9">
        <v>1.2</v>
      </c>
      <c r="G3528" s="9">
        <v>0.72</v>
      </c>
      <c r="H3528" s="9" t="s">
        <v>154</v>
      </c>
      <c r="I3528" s="9" t="s">
        <v>145</v>
      </c>
      <c r="J3528" s="9">
        <f>Data[[#This Row],[Miqdar]]*Data[[#This Row],[Qiymət]]</f>
        <v>97.2</v>
      </c>
      <c r="K3528" s="9">
        <f>Data[[#This Row],[Məbləğ]]-Data[[#This Row],[Maya]]*Data[[#This Row],[Miqdar]]</f>
        <v>38.880000000000003</v>
      </c>
      <c r="O3528"/>
      <c r="P3528"/>
    </row>
    <row r="3529" spans="1:16" x14ac:dyDescent="0.35">
      <c r="A3529" s="15">
        <v>44338.062200000219</v>
      </c>
      <c r="B3529" s="9">
        <v>68</v>
      </c>
      <c r="C3529" s="9" t="s">
        <v>142</v>
      </c>
      <c r="D3529" s="9" t="s">
        <v>143</v>
      </c>
      <c r="E3529" s="9" t="s">
        <v>185</v>
      </c>
      <c r="F3529" s="9">
        <v>1.2</v>
      </c>
      <c r="G3529" s="9">
        <v>0.72</v>
      </c>
      <c r="H3529" s="9" t="s">
        <v>154</v>
      </c>
      <c r="I3529" s="9" t="s">
        <v>145</v>
      </c>
      <c r="J3529" s="9">
        <f>Data[[#This Row],[Miqdar]]*Data[[#This Row],[Qiymət]]</f>
        <v>81.599999999999994</v>
      </c>
      <c r="K3529" s="9">
        <f>Data[[#This Row],[Məbləğ]]-Data[[#This Row],[Maya]]*Data[[#This Row],[Miqdar]]</f>
        <v>32.639999999999993</v>
      </c>
      <c r="O3529"/>
      <c r="P3529"/>
    </row>
    <row r="3530" spans="1:16" x14ac:dyDescent="0.35">
      <c r="A3530" s="15">
        <v>44338.100400000221</v>
      </c>
      <c r="B3530" s="9">
        <v>73</v>
      </c>
      <c r="C3530" s="9" t="s">
        <v>191</v>
      </c>
      <c r="D3530" s="9" t="s">
        <v>149</v>
      </c>
      <c r="E3530" s="9" t="s">
        <v>139</v>
      </c>
      <c r="F3530" s="9">
        <v>1.5</v>
      </c>
      <c r="G3530" s="9">
        <v>0.75</v>
      </c>
      <c r="H3530" s="9" t="s">
        <v>140</v>
      </c>
      <c r="I3530" s="9" t="s">
        <v>168</v>
      </c>
      <c r="J3530" s="9">
        <f>Data[[#This Row],[Miqdar]]*Data[[#This Row],[Qiymət]]</f>
        <v>109.5</v>
      </c>
      <c r="K3530" s="9">
        <f>Data[[#This Row],[Məbləğ]]-Data[[#This Row],[Maya]]*Data[[#This Row],[Miqdar]]</f>
        <v>54.75</v>
      </c>
      <c r="O3530"/>
      <c r="P3530"/>
    </row>
    <row r="3531" spans="1:16" x14ac:dyDescent="0.35">
      <c r="A3531" s="15">
        <v>44338.142400000223</v>
      </c>
      <c r="B3531" s="9">
        <v>82</v>
      </c>
      <c r="C3531" s="9" t="s">
        <v>156</v>
      </c>
      <c r="D3531" s="9" t="s">
        <v>124</v>
      </c>
      <c r="E3531" s="9" t="s">
        <v>139</v>
      </c>
      <c r="F3531" s="9">
        <v>1.5</v>
      </c>
      <c r="G3531" s="9">
        <v>0.75</v>
      </c>
      <c r="H3531" s="9" t="s">
        <v>140</v>
      </c>
      <c r="I3531" s="9" t="s">
        <v>168</v>
      </c>
      <c r="J3531" s="9">
        <f>Data[[#This Row],[Miqdar]]*Data[[#This Row],[Qiymət]]</f>
        <v>123</v>
      </c>
      <c r="K3531" s="9">
        <f>Data[[#This Row],[Məbləğ]]-Data[[#This Row],[Maya]]*Data[[#This Row],[Miqdar]]</f>
        <v>61.5</v>
      </c>
      <c r="O3531"/>
      <c r="P3531"/>
    </row>
    <row r="3532" spans="1:16" x14ac:dyDescent="0.35">
      <c r="A3532" s="15">
        <v>44338.186100000225</v>
      </c>
      <c r="B3532" s="9">
        <v>57</v>
      </c>
      <c r="C3532" s="9" t="s">
        <v>187</v>
      </c>
      <c r="D3532" s="9" t="s">
        <v>124</v>
      </c>
      <c r="E3532" s="9" t="s">
        <v>186</v>
      </c>
      <c r="F3532" s="9">
        <v>1.4</v>
      </c>
      <c r="G3532" s="9">
        <v>0.97999999999999987</v>
      </c>
      <c r="H3532" s="9" t="s">
        <v>140</v>
      </c>
      <c r="I3532" s="9" t="s">
        <v>157</v>
      </c>
      <c r="J3532" s="9">
        <f>Data[[#This Row],[Miqdar]]*Data[[#This Row],[Qiymət]]</f>
        <v>79.8</v>
      </c>
      <c r="K3532" s="9">
        <f>Data[[#This Row],[Məbləğ]]-Data[[#This Row],[Maya]]*Data[[#This Row],[Miqdar]]</f>
        <v>23.940000000000005</v>
      </c>
      <c r="O3532"/>
      <c r="P3532"/>
    </row>
    <row r="3533" spans="1:16" x14ac:dyDescent="0.35">
      <c r="A3533" s="15">
        <v>44338.230500000223</v>
      </c>
      <c r="B3533" s="9">
        <v>84</v>
      </c>
      <c r="C3533" s="9" t="s">
        <v>191</v>
      </c>
      <c r="D3533" s="9" t="s">
        <v>149</v>
      </c>
      <c r="E3533" s="9" t="s">
        <v>144</v>
      </c>
      <c r="F3533" s="9">
        <v>1.4</v>
      </c>
      <c r="G3533" s="9">
        <v>0.97999999999999987</v>
      </c>
      <c r="H3533" s="9" t="s">
        <v>140</v>
      </c>
      <c r="I3533" s="9" t="s">
        <v>192</v>
      </c>
      <c r="J3533" s="9">
        <f>Data[[#This Row],[Miqdar]]*Data[[#This Row],[Qiymət]]</f>
        <v>117.6</v>
      </c>
      <c r="K3533" s="9">
        <f>Data[[#This Row],[Məbləğ]]-Data[[#This Row],[Maya]]*Data[[#This Row],[Miqdar]]</f>
        <v>35.28</v>
      </c>
      <c r="O3533"/>
      <c r="P3533"/>
    </row>
    <row r="3534" spans="1:16" x14ac:dyDescent="0.35">
      <c r="A3534" s="15">
        <v>44338.271900000225</v>
      </c>
      <c r="B3534" s="9">
        <v>60</v>
      </c>
      <c r="C3534" s="9" t="s">
        <v>28</v>
      </c>
      <c r="D3534" s="9" t="s">
        <v>143</v>
      </c>
      <c r="E3534" s="9" t="s">
        <v>144</v>
      </c>
      <c r="F3534" s="9">
        <v>1.4</v>
      </c>
      <c r="G3534" s="9">
        <v>0.97999999999999987</v>
      </c>
      <c r="H3534" s="9" t="s">
        <v>140</v>
      </c>
      <c r="I3534" s="9" t="s">
        <v>166</v>
      </c>
      <c r="J3534" s="9">
        <f>Data[[#This Row],[Miqdar]]*Data[[#This Row],[Qiymət]]</f>
        <v>84</v>
      </c>
      <c r="K3534" s="9">
        <f>Data[[#This Row],[Məbləğ]]-Data[[#This Row],[Maya]]*Data[[#This Row],[Miqdar]]</f>
        <v>25.20000000000001</v>
      </c>
      <c r="O3534"/>
      <c r="P3534"/>
    </row>
    <row r="3535" spans="1:16" x14ac:dyDescent="0.35">
      <c r="A3535" s="15">
        <v>44338.311200000222</v>
      </c>
      <c r="B3535" s="9">
        <v>69</v>
      </c>
      <c r="C3535" s="9" t="s">
        <v>20</v>
      </c>
      <c r="D3535" s="9" t="s">
        <v>121</v>
      </c>
      <c r="E3535" s="9" t="s">
        <v>153</v>
      </c>
      <c r="F3535" s="9">
        <v>1</v>
      </c>
      <c r="G3535" s="9">
        <v>0.6</v>
      </c>
      <c r="H3535" s="9" t="s">
        <v>154</v>
      </c>
      <c r="I3535" s="9" t="s">
        <v>183</v>
      </c>
      <c r="J3535" s="9">
        <f>Data[[#This Row],[Miqdar]]*Data[[#This Row],[Qiymət]]</f>
        <v>69</v>
      </c>
      <c r="K3535" s="9">
        <f>Data[[#This Row],[Məbləğ]]-Data[[#This Row],[Maya]]*Data[[#This Row],[Miqdar]]</f>
        <v>27.6</v>
      </c>
      <c r="O3535"/>
      <c r="P3535"/>
    </row>
    <row r="3536" spans="1:16" x14ac:dyDescent="0.35">
      <c r="A3536" s="15">
        <v>44338.35160000022</v>
      </c>
      <c r="B3536" s="9">
        <v>95</v>
      </c>
      <c r="C3536" s="9" t="s">
        <v>39</v>
      </c>
      <c r="D3536" s="9" t="s">
        <v>124</v>
      </c>
      <c r="E3536" s="9" t="s">
        <v>162</v>
      </c>
      <c r="F3536" s="9">
        <v>3.2</v>
      </c>
      <c r="G3536" s="9">
        <v>1.6</v>
      </c>
      <c r="H3536" s="9" t="s">
        <v>136</v>
      </c>
      <c r="I3536" s="9" t="s">
        <v>199</v>
      </c>
      <c r="J3536" s="9">
        <f>Data[[#This Row],[Miqdar]]*Data[[#This Row],[Qiymət]]</f>
        <v>304</v>
      </c>
      <c r="K3536" s="9">
        <f>Data[[#This Row],[Məbləğ]]-Data[[#This Row],[Maya]]*Data[[#This Row],[Miqdar]]</f>
        <v>152</v>
      </c>
      <c r="O3536"/>
      <c r="P3536"/>
    </row>
    <row r="3537" spans="1:16" x14ac:dyDescent="0.35">
      <c r="A3537" s="15">
        <v>44338.38790000022</v>
      </c>
      <c r="B3537" s="9">
        <v>65</v>
      </c>
      <c r="C3537" s="9" t="s">
        <v>167</v>
      </c>
      <c r="D3537" s="9" t="s">
        <v>149</v>
      </c>
      <c r="E3537" s="9" t="s">
        <v>162</v>
      </c>
      <c r="F3537" s="9">
        <v>3.2</v>
      </c>
      <c r="G3537" s="9">
        <v>1.6</v>
      </c>
      <c r="H3537" s="9" t="s">
        <v>136</v>
      </c>
      <c r="I3537" s="9" t="s">
        <v>199</v>
      </c>
      <c r="J3537" s="9">
        <f>Data[[#This Row],[Miqdar]]*Data[[#This Row],[Qiymət]]</f>
        <v>208</v>
      </c>
      <c r="K3537" s="9">
        <f>Data[[#This Row],[Məbləğ]]-Data[[#This Row],[Maya]]*Data[[#This Row],[Miqdar]]</f>
        <v>104</v>
      </c>
      <c r="O3537"/>
      <c r="P3537"/>
    </row>
    <row r="3538" spans="1:16" x14ac:dyDescent="0.35">
      <c r="A3538" s="15">
        <v>44338.430400000223</v>
      </c>
      <c r="B3538" s="9">
        <v>80</v>
      </c>
      <c r="C3538" s="9" t="s">
        <v>39</v>
      </c>
      <c r="D3538" s="9" t="s">
        <v>124</v>
      </c>
      <c r="E3538" s="9" t="s">
        <v>162</v>
      </c>
      <c r="F3538" s="9">
        <v>3.2</v>
      </c>
      <c r="G3538" s="9">
        <v>1.6</v>
      </c>
      <c r="H3538" s="9" t="s">
        <v>136</v>
      </c>
      <c r="I3538" s="9" t="s">
        <v>163</v>
      </c>
      <c r="J3538" s="9">
        <f>Data[[#This Row],[Miqdar]]*Data[[#This Row],[Qiymət]]</f>
        <v>256</v>
      </c>
      <c r="K3538" s="9">
        <f>Data[[#This Row],[Məbləğ]]-Data[[#This Row],[Maya]]*Data[[#This Row],[Miqdar]]</f>
        <v>128</v>
      </c>
      <c r="O3538"/>
      <c r="P3538"/>
    </row>
    <row r="3539" spans="1:16" x14ac:dyDescent="0.35">
      <c r="A3539" s="15">
        <v>44338.471200000226</v>
      </c>
      <c r="B3539" s="9">
        <v>63</v>
      </c>
      <c r="C3539" s="9" t="s">
        <v>142</v>
      </c>
      <c r="D3539" s="9" t="s">
        <v>143</v>
      </c>
      <c r="E3539" s="9" t="s">
        <v>169</v>
      </c>
      <c r="F3539" s="9">
        <v>2.5</v>
      </c>
      <c r="G3539" s="9">
        <v>1.25</v>
      </c>
      <c r="H3539" s="9" t="s">
        <v>136</v>
      </c>
      <c r="I3539" s="9" t="s">
        <v>152</v>
      </c>
      <c r="J3539" s="9">
        <f>Data[[#This Row],[Miqdar]]*Data[[#This Row],[Qiymət]]</f>
        <v>157.5</v>
      </c>
      <c r="K3539" s="9">
        <f>Data[[#This Row],[Məbləğ]]-Data[[#This Row],[Maya]]*Data[[#This Row],[Miqdar]]</f>
        <v>78.75</v>
      </c>
      <c r="O3539"/>
      <c r="P3539"/>
    </row>
    <row r="3540" spans="1:16" x14ac:dyDescent="0.35">
      <c r="A3540" s="15">
        <v>44338.510600000227</v>
      </c>
      <c r="B3540" s="9">
        <v>63</v>
      </c>
      <c r="C3540" s="9" t="s">
        <v>20</v>
      </c>
      <c r="D3540" s="9" t="s">
        <v>121</v>
      </c>
      <c r="E3540" s="9" t="s">
        <v>188</v>
      </c>
      <c r="F3540" s="9">
        <v>2.4</v>
      </c>
      <c r="G3540" s="9">
        <v>1.6800000000000002</v>
      </c>
      <c r="H3540" s="9" t="s">
        <v>154</v>
      </c>
      <c r="I3540" s="9" t="s">
        <v>147</v>
      </c>
      <c r="J3540" s="9">
        <f>Data[[#This Row],[Miqdar]]*Data[[#This Row],[Qiymət]]</f>
        <v>151.19999999999999</v>
      </c>
      <c r="K3540" s="9">
        <f>Data[[#This Row],[Məbləğ]]-Data[[#This Row],[Maya]]*Data[[#This Row],[Miqdar]]</f>
        <v>45.359999999999985</v>
      </c>
      <c r="O3540"/>
      <c r="P3540"/>
    </row>
    <row r="3541" spans="1:16" x14ac:dyDescent="0.35">
      <c r="A3541" s="15">
        <v>44338.552900000228</v>
      </c>
      <c r="B3541" s="9">
        <v>73</v>
      </c>
      <c r="C3541" s="9" t="s">
        <v>175</v>
      </c>
      <c r="D3541" s="9" t="s">
        <v>123</v>
      </c>
      <c r="E3541" s="9" t="s">
        <v>188</v>
      </c>
      <c r="F3541" s="9">
        <v>2.4</v>
      </c>
      <c r="G3541" s="9">
        <v>1.6800000000000002</v>
      </c>
      <c r="H3541" s="9" t="s">
        <v>154</v>
      </c>
      <c r="I3541" s="9" t="s">
        <v>137</v>
      </c>
      <c r="J3541" s="9">
        <f>Data[[#This Row],[Miqdar]]*Data[[#This Row],[Qiymət]]</f>
        <v>175.2</v>
      </c>
      <c r="K3541" s="9">
        <f>Data[[#This Row],[Məbləğ]]-Data[[#This Row],[Maya]]*Data[[#This Row],[Miqdar]]</f>
        <v>52.559999999999974</v>
      </c>
      <c r="O3541"/>
      <c r="P3541"/>
    </row>
    <row r="3542" spans="1:16" x14ac:dyDescent="0.35">
      <c r="A3542" s="15">
        <v>44338.596700000227</v>
      </c>
      <c r="B3542" s="9">
        <v>83</v>
      </c>
      <c r="C3542" s="9" t="s">
        <v>175</v>
      </c>
      <c r="D3542" s="9" t="s">
        <v>123</v>
      </c>
      <c r="E3542" s="9" t="s">
        <v>188</v>
      </c>
      <c r="F3542" s="9">
        <v>2.4</v>
      </c>
      <c r="G3542" s="9">
        <v>1.6800000000000002</v>
      </c>
      <c r="H3542" s="9" t="s">
        <v>154</v>
      </c>
      <c r="I3542" s="9" t="s">
        <v>179</v>
      </c>
      <c r="J3542" s="9">
        <f>Data[[#This Row],[Miqdar]]*Data[[#This Row],[Qiymət]]</f>
        <v>199.2</v>
      </c>
      <c r="K3542" s="9">
        <f>Data[[#This Row],[Məbləğ]]-Data[[#This Row],[Maya]]*Data[[#This Row],[Miqdar]]</f>
        <v>59.759999999999962</v>
      </c>
      <c r="O3542"/>
      <c r="P3542"/>
    </row>
    <row r="3543" spans="1:16" x14ac:dyDescent="0.35">
      <c r="A3543" s="15">
        <v>44338.641400000226</v>
      </c>
      <c r="B3543" s="9">
        <v>74</v>
      </c>
      <c r="C3543" s="9" t="s">
        <v>175</v>
      </c>
      <c r="D3543" s="9" t="s">
        <v>123</v>
      </c>
      <c r="E3543" s="9" t="s">
        <v>188</v>
      </c>
      <c r="F3543" s="9">
        <v>2.4</v>
      </c>
      <c r="G3543" s="9">
        <v>1.6800000000000002</v>
      </c>
      <c r="H3543" s="9" t="s">
        <v>154</v>
      </c>
      <c r="I3543" s="9" t="s">
        <v>177</v>
      </c>
      <c r="J3543" s="9">
        <f>Data[[#This Row],[Miqdar]]*Data[[#This Row],[Qiymət]]</f>
        <v>177.6</v>
      </c>
      <c r="K3543" s="9">
        <f>Data[[#This Row],[Məbləğ]]-Data[[#This Row],[Maya]]*Data[[#This Row],[Miqdar]]</f>
        <v>53.279999999999987</v>
      </c>
      <c r="O3543"/>
      <c r="P3543"/>
    </row>
    <row r="3544" spans="1:16" x14ac:dyDescent="0.35">
      <c r="A3544" s="15">
        <v>44338.686000000227</v>
      </c>
      <c r="B3544" s="9">
        <v>87</v>
      </c>
      <c r="C3544" s="9" t="s">
        <v>138</v>
      </c>
      <c r="D3544" s="9" t="s">
        <v>123</v>
      </c>
      <c r="E3544" s="9" t="s">
        <v>181</v>
      </c>
      <c r="F3544" s="9">
        <v>0.9</v>
      </c>
      <c r="G3544" s="9">
        <v>0.63</v>
      </c>
      <c r="H3544" s="9" t="s">
        <v>140</v>
      </c>
      <c r="I3544" s="9" t="s">
        <v>179</v>
      </c>
      <c r="J3544" s="9">
        <f>Data[[#This Row],[Miqdar]]*Data[[#This Row],[Qiymət]]</f>
        <v>78.3</v>
      </c>
      <c r="K3544" s="9">
        <f>Data[[#This Row],[Məbləğ]]-Data[[#This Row],[Maya]]*Data[[#This Row],[Miqdar]]</f>
        <v>23.489999999999995</v>
      </c>
      <c r="O3544"/>
      <c r="P3544"/>
    </row>
    <row r="3545" spans="1:16" x14ac:dyDescent="0.35">
      <c r="A3545" s="15">
        <v>44338.724000000228</v>
      </c>
      <c r="B3545" s="9">
        <v>85</v>
      </c>
      <c r="C3545" s="9" t="s">
        <v>138</v>
      </c>
      <c r="D3545" s="9" t="s">
        <v>123</v>
      </c>
      <c r="E3545" s="9" t="s">
        <v>158</v>
      </c>
      <c r="F3545" s="9">
        <v>3.9</v>
      </c>
      <c r="G3545" s="9">
        <v>1.95</v>
      </c>
      <c r="H3545" s="9" t="s">
        <v>154</v>
      </c>
      <c r="I3545" s="9" t="s">
        <v>179</v>
      </c>
      <c r="J3545" s="9">
        <f>Data[[#This Row],[Miqdar]]*Data[[#This Row],[Qiymət]]</f>
        <v>331.5</v>
      </c>
      <c r="K3545" s="9">
        <f>Data[[#This Row],[Məbləğ]]-Data[[#This Row],[Maya]]*Data[[#This Row],[Miqdar]]</f>
        <v>165.75</v>
      </c>
      <c r="O3545"/>
      <c r="P3545"/>
    </row>
    <row r="3546" spans="1:16" x14ac:dyDescent="0.35">
      <c r="A3546" s="15">
        <v>44338.761400000229</v>
      </c>
      <c r="B3546" s="9">
        <v>83</v>
      </c>
      <c r="C3546" s="9" t="s">
        <v>6</v>
      </c>
      <c r="D3546" s="9" t="s">
        <v>121</v>
      </c>
      <c r="E3546" s="9" t="s">
        <v>171</v>
      </c>
      <c r="F3546" s="9">
        <v>2.8</v>
      </c>
      <c r="G3546" s="9">
        <v>1.6799999999999997</v>
      </c>
      <c r="H3546" s="9" t="s">
        <v>136</v>
      </c>
      <c r="I3546" s="9" t="s">
        <v>198</v>
      </c>
      <c r="J3546" s="9">
        <f>Data[[#This Row],[Miqdar]]*Data[[#This Row],[Qiymət]]</f>
        <v>232.39999999999998</v>
      </c>
      <c r="K3546" s="9">
        <f>Data[[#This Row],[Məbləğ]]-Data[[#This Row],[Maya]]*Data[[#This Row],[Miqdar]]</f>
        <v>92.960000000000008</v>
      </c>
      <c r="O3546"/>
      <c r="P3546"/>
    </row>
    <row r="3547" spans="1:16" x14ac:dyDescent="0.35">
      <c r="A3547" s="15">
        <v>44338.798400000225</v>
      </c>
      <c r="B3547" s="9">
        <v>72</v>
      </c>
      <c r="C3547" s="9" t="s">
        <v>187</v>
      </c>
      <c r="D3547" s="9" t="s">
        <v>124</v>
      </c>
      <c r="E3547" s="9" t="s">
        <v>171</v>
      </c>
      <c r="F3547" s="9">
        <v>2.8</v>
      </c>
      <c r="G3547" s="9">
        <v>1.6799999999999997</v>
      </c>
      <c r="H3547" s="9" t="s">
        <v>136</v>
      </c>
      <c r="I3547" s="9" t="s">
        <v>192</v>
      </c>
      <c r="J3547" s="9">
        <f>Data[[#This Row],[Miqdar]]*Data[[#This Row],[Qiymət]]</f>
        <v>201.6</v>
      </c>
      <c r="K3547" s="9">
        <f>Data[[#This Row],[Məbləğ]]-Data[[#This Row],[Maya]]*Data[[#This Row],[Miqdar]]</f>
        <v>80.640000000000015</v>
      </c>
      <c r="O3547"/>
      <c r="P3547"/>
    </row>
    <row r="3548" spans="1:16" x14ac:dyDescent="0.35">
      <c r="A3548" s="15">
        <v>44338.834000000228</v>
      </c>
      <c r="B3548" s="9">
        <v>66</v>
      </c>
      <c r="C3548" s="9" t="s">
        <v>8</v>
      </c>
      <c r="D3548" s="9" t="s">
        <v>122</v>
      </c>
      <c r="E3548" s="9" t="s">
        <v>164</v>
      </c>
      <c r="F3548" s="9">
        <v>6.6</v>
      </c>
      <c r="G3548" s="9">
        <v>5.2799999999999994</v>
      </c>
      <c r="H3548" s="9" t="s">
        <v>154</v>
      </c>
      <c r="I3548" s="9" t="s">
        <v>180</v>
      </c>
      <c r="J3548" s="9">
        <f>Data[[#This Row],[Miqdar]]*Data[[#This Row],[Qiymət]]</f>
        <v>435.59999999999997</v>
      </c>
      <c r="K3548" s="9">
        <f>Data[[#This Row],[Məbləğ]]-Data[[#This Row],[Maya]]*Data[[#This Row],[Miqdar]]</f>
        <v>87.12</v>
      </c>
      <c r="O3548"/>
      <c r="P3548"/>
    </row>
    <row r="3549" spans="1:16" x14ac:dyDescent="0.35">
      <c r="A3549" s="15">
        <v>44338.878900000229</v>
      </c>
      <c r="B3549" s="9">
        <v>71</v>
      </c>
      <c r="C3549" s="9" t="s">
        <v>11</v>
      </c>
      <c r="D3549" s="9" t="s">
        <v>122</v>
      </c>
      <c r="E3549" s="9" t="s">
        <v>181</v>
      </c>
      <c r="F3549" s="9">
        <v>0.9</v>
      </c>
      <c r="G3549" s="9">
        <v>0.63</v>
      </c>
      <c r="H3549" s="9" t="s">
        <v>140</v>
      </c>
      <c r="I3549" s="9" t="s">
        <v>194</v>
      </c>
      <c r="J3549" s="9">
        <f>Data[[#This Row],[Miqdar]]*Data[[#This Row],[Qiymət]]</f>
        <v>63.9</v>
      </c>
      <c r="K3549" s="9">
        <f>Data[[#This Row],[Məbləğ]]-Data[[#This Row],[Maya]]*Data[[#This Row],[Miqdar]]</f>
        <v>19.170000000000002</v>
      </c>
      <c r="O3549"/>
      <c r="P3549"/>
    </row>
    <row r="3550" spans="1:16" x14ac:dyDescent="0.35">
      <c r="A3550" s="15">
        <v>44338.91430000023</v>
      </c>
      <c r="B3550" s="9">
        <v>69</v>
      </c>
      <c r="C3550" s="9" t="s">
        <v>11</v>
      </c>
      <c r="D3550" s="9" t="s">
        <v>122</v>
      </c>
      <c r="E3550" s="9" t="s">
        <v>178</v>
      </c>
      <c r="F3550" s="9">
        <v>2.2000000000000002</v>
      </c>
      <c r="G3550" s="9">
        <v>1.5400000000000003</v>
      </c>
      <c r="H3550" s="9" t="s">
        <v>140</v>
      </c>
      <c r="I3550" s="9" t="s">
        <v>197</v>
      </c>
      <c r="J3550" s="9">
        <f>Data[[#This Row],[Miqdar]]*Data[[#This Row],[Qiymət]]</f>
        <v>151.80000000000001</v>
      </c>
      <c r="K3550" s="9">
        <f>Data[[#This Row],[Məbləğ]]-Data[[#This Row],[Maya]]*Data[[#This Row],[Miqdar]]</f>
        <v>45.539999999999992</v>
      </c>
      <c r="O3550"/>
      <c r="P3550"/>
    </row>
    <row r="3551" spans="1:16" x14ac:dyDescent="0.35">
      <c r="A3551" s="15">
        <v>44338.950400000227</v>
      </c>
      <c r="B3551" s="9">
        <v>78</v>
      </c>
      <c r="C3551" s="9" t="s">
        <v>11</v>
      </c>
      <c r="D3551" s="9" t="s">
        <v>122</v>
      </c>
      <c r="E3551" s="9" t="s">
        <v>146</v>
      </c>
      <c r="F3551" s="9">
        <v>1.7</v>
      </c>
      <c r="G3551" s="9">
        <v>0.85</v>
      </c>
      <c r="H3551" s="9" t="s">
        <v>140</v>
      </c>
      <c r="I3551" s="9" t="s">
        <v>197</v>
      </c>
      <c r="J3551" s="9">
        <f>Data[[#This Row],[Miqdar]]*Data[[#This Row],[Qiymət]]</f>
        <v>132.6</v>
      </c>
      <c r="K3551" s="9">
        <f>Data[[#This Row],[Məbləğ]]-Data[[#This Row],[Maya]]*Data[[#This Row],[Miqdar]]</f>
        <v>66.3</v>
      </c>
      <c r="O3551"/>
      <c r="P3551"/>
    </row>
    <row r="3552" spans="1:16" x14ac:dyDescent="0.35">
      <c r="A3552" s="15">
        <v>44338.991900000226</v>
      </c>
      <c r="B3552" s="9">
        <v>67</v>
      </c>
      <c r="C3552" s="9" t="s">
        <v>11</v>
      </c>
      <c r="D3552" s="9" t="s">
        <v>122</v>
      </c>
      <c r="E3552" s="9" t="s">
        <v>135</v>
      </c>
      <c r="F3552" s="9">
        <v>2.5</v>
      </c>
      <c r="G3552" s="9">
        <v>1.25</v>
      </c>
      <c r="H3552" s="9" t="s">
        <v>136</v>
      </c>
      <c r="I3552" s="9" t="s">
        <v>197</v>
      </c>
      <c r="J3552" s="9">
        <f>Data[[#This Row],[Miqdar]]*Data[[#This Row],[Qiymət]]</f>
        <v>167.5</v>
      </c>
      <c r="K3552" s="9">
        <f>Data[[#This Row],[Məbləğ]]-Data[[#This Row],[Maya]]*Data[[#This Row],[Miqdar]]</f>
        <v>83.75</v>
      </c>
      <c r="O3552"/>
      <c r="P3552"/>
    </row>
    <row r="3553" spans="1:16" x14ac:dyDescent="0.35">
      <c r="A3553" s="15">
        <v>44339.03180000023</v>
      </c>
      <c r="B3553" s="9">
        <v>81</v>
      </c>
      <c r="C3553" s="9" t="s">
        <v>11</v>
      </c>
      <c r="D3553" s="9" t="s">
        <v>122</v>
      </c>
      <c r="E3553" s="9" t="s">
        <v>158</v>
      </c>
      <c r="F3553" s="9">
        <v>3.9</v>
      </c>
      <c r="G3553" s="9">
        <v>1.95</v>
      </c>
      <c r="H3553" s="9" t="s">
        <v>154</v>
      </c>
      <c r="I3553" s="9" t="s">
        <v>180</v>
      </c>
      <c r="J3553" s="9">
        <f>Data[[#This Row],[Miqdar]]*Data[[#This Row],[Qiymət]]</f>
        <v>315.89999999999998</v>
      </c>
      <c r="K3553" s="9">
        <f>Data[[#This Row],[Məbləğ]]-Data[[#This Row],[Maya]]*Data[[#This Row],[Miqdar]]</f>
        <v>157.94999999999999</v>
      </c>
      <c r="O3553"/>
      <c r="P3553"/>
    </row>
    <row r="3554" spans="1:16" x14ac:dyDescent="0.35">
      <c r="A3554" s="15">
        <v>44339.069700000233</v>
      </c>
      <c r="B3554" s="9">
        <v>81</v>
      </c>
      <c r="C3554" s="9" t="s">
        <v>11</v>
      </c>
      <c r="D3554" s="9" t="s">
        <v>122</v>
      </c>
      <c r="E3554" s="9" t="s">
        <v>144</v>
      </c>
      <c r="F3554" s="9">
        <v>1.4</v>
      </c>
      <c r="G3554" s="9">
        <v>0.97999999999999987</v>
      </c>
      <c r="H3554" s="9" t="s">
        <v>140</v>
      </c>
      <c r="I3554" s="9" t="s">
        <v>174</v>
      </c>
      <c r="J3554" s="9">
        <f>Data[[#This Row],[Miqdar]]*Data[[#This Row],[Qiymət]]</f>
        <v>113.39999999999999</v>
      </c>
      <c r="K3554" s="9">
        <f>Data[[#This Row],[Məbləğ]]-Data[[#This Row],[Maya]]*Data[[#This Row],[Miqdar]]</f>
        <v>34.019999999999996</v>
      </c>
      <c r="O3554"/>
      <c r="P3554"/>
    </row>
    <row r="3555" spans="1:16" x14ac:dyDescent="0.35">
      <c r="A3555" s="15">
        <v>44339.11360000023</v>
      </c>
      <c r="B3555" s="9">
        <v>68</v>
      </c>
      <c r="C3555" s="9" t="s">
        <v>36</v>
      </c>
      <c r="D3555" s="9" t="s">
        <v>123</v>
      </c>
      <c r="E3555" s="9" t="s">
        <v>178</v>
      </c>
      <c r="F3555" s="9">
        <v>2.2000000000000002</v>
      </c>
      <c r="G3555" s="9">
        <v>1.5400000000000003</v>
      </c>
      <c r="H3555" s="9" t="s">
        <v>140</v>
      </c>
      <c r="I3555" s="9" t="s">
        <v>179</v>
      </c>
      <c r="J3555" s="9">
        <f>Data[[#This Row],[Miqdar]]*Data[[#This Row],[Qiymət]]</f>
        <v>149.60000000000002</v>
      </c>
      <c r="K3555" s="9">
        <f>Data[[#This Row],[Məbləğ]]-Data[[#This Row],[Maya]]*Data[[#This Row],[Miqdar]]</f>
        <v>44.88000000000001</v>
      </c>
      <c r="O3555"/>
      <c r="P3555"/>
    </row>
    <row r="3556" spans="1:16" x14ac:dyDescent="0.35">
      <c r="A3556" s="15">
        <v>44339.152500000229</v>
      </c>
      <c r="B3556" s="9">
        <v>71</v>
      </c>
      <c r="C3556" s="9" t="s">
        <v>6</v>
      </c>
      <c r="D3556" s="9" t="s">
        <v>121</v>
      </c>
      <c r="E3556" s="9" t="s">
        <v>158</v>
      </c>
      <c r="F3556" s="9">
        <v>3.9</v>
      </c>
      <c r="G3556" s="9">
        <v>1.95</v>
      </c>
      <c r="H3556" s="9" t="s">
        <v>154</v>
      </c>
      <c r="I3556" s="9" t="s">
        <v>183</v>
      </c>
      <c r="J3556" s="9">
        <f>Data[[#This Row],[Miqdar]]*Data[[#This Row],[Qiymət]]</f>
        <v>276.89999999999998</v>
      </c>
      <c r="K3556" s="9">
        <f>Data[[#This Row],[Məbləğ]]-Data[[#This Row],[Maya]]*Data[[#This Row],[Miqdar]]</f>
        <v>138.44999999999999</v>
      </c>
      <c r="O3556"/>
      <c r="P3556"/>
    </row>
    <row r="3557" spans="1:16" x14ac:dyDescent="0.35">
      <c r="A3557" s="15">
        <v>44339.190900000227</v>
      </c>
      <c r="B3557" s="9">
        <v>75</v>
      </c>
      <c r="C3557" s="9" t="s">
        <v>148</v>
      </c>
      <c r="D3557" s="9" t="s">
        <v>149</v>
      </c>
      <c r="E3557" s="9" t="s">
        <v>135</v>
      </c>
      <c r="F3557" s="9">
        <v>2.5</v>
      </c>
      <c r="G3557" s="9">
        <v>1.25</v>
      </c>
      <c r="H3557" s="9" t="s">
        <v>136</v>
      </c>
      <c r="I3557" s="9" t="s">
        <v>172</v>
      </c>
      <c r="J3557" s="9">
        <f>Data[[#This Row],[Miqdar]]*Data[[#This Row],[Qiymət]]</f>
        <v>187.5</v>
      </c>
      <c r="K3557" s="9">
        <f>Data[[#This Row],[Məbləğ]]-Data[[#This Row],[Maya]]*Data[[#This Row],[Miqdar]]</f>
        <v>93.75</v>
      </c>
      <c r="O3557"/>
      <c r="P3557"/>
    </row>
    <row r="3558" spans="1:16" x14ac:dyDescent="0.35">
      <c r="A3558" s="15">
        <v>44339.23370000023</v>
      </c>
      <c r="B3558" s="9">
        <v>75</v>
      </c>
      <c r="C3558" s="9" t="s">
        <v>160</v>
      </c>
      <c r="D3558" s="9" t="s">
        <v>143</v>
      </c>
      <c r="E3558" s="9" t="s">
        <v>195</v>
      </c>
      <c r="F3558" s="9">
        <v>2</v>
      </c>
      <c r="G3558" s="9">
        <v>1.6</v>
      </c>
      <c r="H3558" s="9" t="s">
        <v>136</v>
      </c>
      <c r="I3558" s="9" t="s">
        <v>161</v>
      </c>
      <c r="J3558" s="9">
        <f>Data[[#This Row],[Miqdar]]*Data[[#This Row],[Qiymət]]</f>
        <v>150</v>
      </c>
      <c r="K3558" s="9">
        <f>Data[[#This Row],[Məbləğ]]-Data[[#This Row],[Maya]]*Data[[#This Row],[Miqdar]]</f>
        <v>30</v>
      </c>
      <c r="O3558"/>
      <c r="P3558"/>
    </row>
    <row r="3559" spans="1:16" x14ac:dyDescent="0.35">
      <c r="A3559" s="15">
        <v>44339.275500000229</v>
      </c>
      <c r="B3559" s="9">
        <v>67</v>
      </c>
      <c r="C3559" s="9" t="s">
        <v>142</v>
      </c>
      <c r="D3559" s="9" t="s">
        <v>143</v>
      </c>
      <c r="E3559" s="9" t="s">
        <v>171</v>
      </c>
      <c r="F3559" s="9">
        <v>2.8</v>
      </c>
      <c r="G3559" s="9">
        <v>1.6799999999999997</v>
      </c>
      <c r="H3559" s="9" t="s">
        <v>136</v>
      </c>
      <c r="I3559" s="9" t="s">
        <v>161</v>
      </c>
      <c r="J3559" s="9">
        <f>Data[[#This Row],[Miqdar]]*Data[[#This Row],[Qiymət]]</f>
        <v>187.6</v>
      </c>
      <c r="K3559" s="9">
        <f>Data[[#This Row],[Məbləğ]]-Data[[#This Row],[Maya]]*Data[[#This Row],[Miqdar]]</f>
        <v>75.04000000000002</v>
      </c>
      <c r="O3559"/>
      <c r="P3559"/>
    </row>
    <row r="3560" spans="1:16" x14ac:dyDescent="0.35">
      <c r="A3560" s="15">
        <v>44339.315700000232</v>
      </c>
      <c r="B3560" s="9">
        <v>73</v>
      </c>
      <c r="C3560" s="9" t="s">
        <v>3</v>
      </c>
      <c r="D3560" s="9" t="s">
        <v>143</v>
      </c>
      <c r="E3560" s="9" t="s">
        <v>186</v>
      </c>
      <c r="F3560" s="9">
        <v>1.4</v>
      </c>
      <c r="G3560" s="9">
        <v>0.97999999999999987</v>
      </c>
      <c r="H3560" s="9" t="s">
        <v>140</v>
      </c>
      <c r="I3560" s="9" t="s">
        <v>161</v>
      </c>
      <c r="J3560" s="9">
        <f>Data[[#This Row],[Miqdar]]*Data[[#This Row],[Qiymət]]</f>
        <v>102.19999999999999</v>
      </c>
      <c r="K3560" s="9">
        <f>Data[[#This Row],[Məbləğ]]-Data[[#This Row],[Maya]]*Data[[#This Row],[Miqdar]]</f>
        <v>30.659999999999997</v>
      </c>
      <c r="O3560"/>
      <c r="P3560"/>
    </row>
    <row r="3561" spans="1:16" x14ac:dyDescent="0.35">
      <c r="A3561" s="15">
        <v>44339.35120000023</v>
      </c>
      <c r="B3561" s="9">
        <v>64</v>
      </c>
      <c r="C3561" s="9" t="s">
        <v>138</v>
      </c>
      <c r="D3561" s="9" t="s">
        <v>123</v>
      </c>
      <c r="E3561" s="9" t="s">
        <v>188</v>
      </c>
      <c r="F3561" s="9">
        <v>2.4</v>
      </c>
      <c r="G3561" s="9">
        <v>1.6800000000000002</v>
      </c>
      <c r="H3561" s="9" t="s">
        <v>154</v>
      </c>
      <c r="I3561" s="9" t="s">
        <v>176</v>
      </c>
      <c r="J3561" s="9">
        <f>Data[[#This Row],[Miqdar]]*Data[[#This Row],[Qiymət]]</f>
        <v>153.6</v>
      </c>
      <c r="K3561" s="9">
        <f>Data[[#This Row],[Məbləğ]]-Data[[#This Row],[Maya]]*Data[[#This Row],[Miqdar]]</f>
        <v>46.079999999999984</v>
      </c>
      <c r="O3561"/>
      <c r="P3561"/>
    </row>
    <row r="3562" spans="1:16" x14ac:dyDescent="0.35">
      <c r="A3562" s="15">
        <v>44339.395700000234</v>
      </c>
      <c r="B3562" s="9">
        <v>89</v>
      </c>
      <c r="C3562" s="9" t="s">
        <v>6</v>
      </c>
      <c r="D3562" s="9" t="s">
        <v>121</v>
      </c>
      <c r="E3562" s="9" t="s">
        <v>186</v>
      </c>
      <c r="F3562" s="9">
        <v>1.4</v>
      </c>
      <c r="G3562" s="9">
        <v>0.97999999999999987</v>
      </c>
      <c r="H3562" s="9" t="s">
        <v>140</v>
      </c>
      <c r="I3562" s="9" t="s">
        <v>183</v>
      </c>
      <c r="J3562" s="9">
        <f>Data[[#This Row],[Miqdar]]*Data[[#This Row],[Qiymət]]</f>
        <v>124.6</v>
      </c>
      <c r="K3562" s="9">
        <f>Data[[#This Row],[Məbləğ]]-Data[[#This Row],[Maya]]*Data[[#This Row],[Miqdar]]</f>
        <v>37.38000000000001</v>
      </c>
      <c r="O3562"/>
      <c r="P3562"/>
    </row>
    <row r="3563" spans="1:16" x14ac:dyDescent="0.35">
      <c r="A3563" s="15">
        <v>44339.431200000232</v>
      </c>
      <c r="B3563" s="9">
        <v>78</v>
      </c>
      <c r="C3563" s="9" t="s">
        <v>156</v>
      </c>
      <c r="D3563" s="9" t="s">
        <v>124</v>
      </c>
      <c r="E3563" s="9" t="s">
        <v>158</v>
      </c>
      <c r="F3563" s="9">
        <v>3.9</v>
      </c>
      <c r="G3563" s="9">
        <v>1.95</v>
      </c>
      <c r="H3563" s="9" t="s">
        <v>154</v>
      </c>
      <c r="I3563" s="9" t="s">
        <v>192</v>
      </c>
      <c r="J3563" s="9">
        <f>Data[[#This Row],[Miqdar]]*Data[[#This Row],[Qiymət]]</f>
        <v>304.2</v>
      </c>
      <c r="K3563" s="9">
        <f>Data[[#This Row],[Məbləğ]]-Data[[#This Row],[Maya]]*Data[[#This Row],[Miqdar]]</f>
        <v>152.1</v>
      </c>
      <c r="O3563"/>
      <c r="P3563"/>
    </row>
    <row r="3564" spans="1:16" x14ac:dyDescent="0.35">
      <c r="A3564" s="15">
        <v>44339.470000000234</v>
      </c>
      <c r="B3564" s="9">
        <v>82</v>
      </c>
      <c r="C3564" s="9" t="s">
        <v>20</v>
      </c>
      <c r="D3564" s="9" t="s">
        <v>121</v>
      </c>
      <c r="E3564" s="9" t="s">
        <v>184</v>
      </c>
      <c r="F3564" s="9">
        <v>1.8</v>
      </c>
      <c r="G3564" s="9">
        <v>1.08</v>
      </c>
      <c r="H3564" s="9" t="s">
        <v>154</v>
      </c>
      <c r="I3564" s="9" t="s">
        <v>147</v>
      </c>
      <c r="J3564" s="9">
        <f>Data[[#This Row],[Miqdar]]*Data[[#This Row],[Qiymət]]</f>
        <v>147.6</v>
      </c>
      <c r="K3564" s="9">
        <f>Data[[#This Row],[Məbləğ]]-Data[[#This Row],[Maya]]*Data[[#This Row],[Miqdar]]</f>
        <v>59.039999999999992</v>
      </c>
      <c r="O3564"/>
      <c r="P3564"/>
    </row>
    <row r="3565" spans="1:16" x14ac:dyDescent="0.35">
      <c r="A3565" s="15">
        <v>44339.507300000238</v>
      </c>
      <c r="B3565" s="9">
        <v>80</v>
      </c>
      <c r="C3565" s="9" t="s">
        <v>160</v>
      </c>
      <c r="D3565" s="9" t="s">
        <v>143</v>
      </c>
      <c r="E3565" s="9" t="s">
        <v>185</v>
      </c>
      <c r="F3565" s="9">
        <v>1.2</v>
      </c>
      <c r="G3565" s="9">
        <v>0.72</v>
      </c>
      <c r="H3565" s="9" t="s">
        <v>154</v>
      </c>
      <c r="I3565" s="9" t="s">
        <v>152</v>
      </c>
      <c r="J3565" s="9">
        <f>Data[[#This Row],[Miqdar]]*Data[[#This Row],[Qiymət]]</f>
        <v>96</v>
      </c>
      <c r="K3565" s="9">
        <f>Data[[#This Row],[Məbləğ]]-Data[[#This Row],[Maya]]*Data[[#This Row],[Miqdar]]</f>
        <v>38.400000000000006</v>
      </c>
      <c r="O3565"/>
      <c r="P3565"/>
    </row>
    <row r="3566" spans="1:16" x14ac:dyDescent="0.35">
      <c r="A3566" s="15">
        <v>44339.55010000024</v>
      </c>
      <c r="B3566" s="9">
        <v>65</v>
      </c>
      <c r="C3566" s="9" t="s">
        <v>191</v>
      </c>
      <c r="D3566" s="9" t="s">
        <v>149</v>
      </c>
      <c r="E3566" s="9" t="s">
        <v>139</v>
      </c>
      <c r="F3566" s="9">
        <v>1.5</v>
      </c>
      <c r="G3566" s="9">
        <v>0.75</v>
      </c>
      <c r="H3566" s="9" t="s">
        <v>140</v>
      </c>
      <c r="I3566" s="9" t="s">
        <v>172</v>
      </c>
      <c r="J3566" s="9">
        <f>Data[[#This Row],[Miqdar]]*Data[[#This Row],[Qiymət]]</f>
        <v>97.5</v>
      </c>
      <c r="K3566" s="9">
        <f>Data[[#This Row],[Məbləğ]]-Data[[#This Row],[Maya]]*Data[[#This Row],[Miqdar]]</f>
        <v>48.75</v>
      </c>
      <c r="O3566"/>
      <c r="P3566"/>
    </row>
    <row r="3567" spans="1:16" x14ac:dyDescent="0.35">
      <c r="A3567" s="15">
        <v>44339.592800000239</v>
      </c>
      <c r="B3567" s="9">
        <v>71</v>
      </c>
      <c r="C3567" s="9" t="s">
        <v>167</v>
      </c>
      <c r="D3567" s="9" t="s">
        <v>149</v>
      </c>
      <c r="E3567" s="9" t="s">
        <v>186</v>
      </c>
      <c r="F3567" s="9">
        <v>1.4</v>
      </c>
      <c r="G3567" s="9">
        <v>0.97999999999999987</v>
      </c>
      <c r="H3567" s="9" t="s">
        <v>140</v>
      </c>
      <c r="I3567" s="9" t="s">
        <v>157</v>
      </c>
      <c r="J3567" s="9">
        <f>Data[[#This Row],[Miqdar]]*Data[[#This Row],[Qiymət]]</f>
        <v>99.399999999999991</v>
      </c>
      <c r="K3567" s="9">
        <f>Data[[#This Row],[Məbləğ]]-Data[[#This Row],[Maya]]*Data[[#This Row],[Miqdar]]</f>
        <v>29.820000000000007</v>
      </c>
      <c r="O3567"/>
      <c r="P3567"/>
    </row>
    <row r="3568" spans="1:16" x14ac:dyDescent="0.35">
      <c r="A3568" s="15">
        <v>44339.630000000237</v>
      </c>
      <c r="B3568" s="9">
        <v>80</v>
      </c>
      <c r="C3568" s="9" t="s">
        <v>20</v>
      </c>
      <c r="D3568" s="9" t="s">
        <v>121</v>
      </c>
      <c r="E3568" s="9" t="s">
        <v>164</v>
      </c>
      <c r="F3568" s="9">
        <v>6.6</v>
      </c>
      <c r="G3568" s="9">
        <v>5.2799999999999994</v>
      </c>
      <c r="H3568" s="9" t="s">
        <v>154</v>
      </c>
      <c r="I3568" s="9" t="s">
        <v>147</v>
      </c>
      <c r="J3568" s="9">
        <f>Data[[#This Row],[Miqdar]]*Data[[#This Row],[Qiymət]]</f>
        <v>528</v>
      </c>
      <c r="K3568" s="9">
        <f>Data[[#This Row],[Məbləğ]]-Data[[#This Row],[Maya]]*Data[[#This Row],[Miqdar]]</f>
        <v>105.60000000000002</v>
      </c>
      <c r="O3568"/>
      <c r="P3568"/>
    </row>
    <row r="3569" spans="1:16" x14ac:dyDescent="0.35">
      <c r="A3569" s="15">
        <v>44339.667000000234</v>
      </c>
      <c r="B3569" s="9">
        <v>71</v>
      </c>
      <c r="C3569" s="9" t="s">
        <v>39</v>
      </c>
      <c r="D3569" s="9" t="s">
        <v>124</v>
      </c>
      <c r="E3569" s="9" t="s">
        <v>164</v>
      </c>
      <c r="F3569" s="9">
        <v>6.6</v>
      </c>
      <c r="G3569" s="9">
        <v>5.2799999999999994</v>
      </c>
      <c r="H3569" s="9" t="s">
        <v>154</v>
      </c>
      <c r="I3569" s="9" t="s">
        <v>172</v>
      </c>
      <c r="J3569" s="9">
        <f>Data[[#This Row],[Miqdar]]*Data[[#This Row],[Qiymət]]</f>
        <v>468.59999999999997</v>
      </c>
      <c r="K3569" s="9">
        <f>Data[[#This Row],[Məbləğ]]-Data[[#This Row],[Maya]]*Data[[#This Row],[Miqdar]]</f>
        <v>93.720000000000027</v>
      </c>
      <c r="O3569"/>
      <c r="P3569"/>
    </row>
    <row r="3570" spans="1:16" x14ac:dyDescent="0.35">
      <c r="A3570" s="15">
        <v>44339.711000000236</v>
      </c>
      <c r="B3570" s="9">
        <v>71</v>
      </c>
      <c r="C3570" s="9" t="s">
        <v>3</v>
      </c>
      <c r="D3570" s="9" t="s">
        <v>143</v>
      </c>
      <c r="E3570" s="9" t="s">
        <v>164</v>
      </c>
      <c r="F3570" s="9">
        <v>6.6</v>
      </c>
      <c r="G3570" s="9">
        <v>5.2799999999999994</v>
      </c>
      <c r="H3570" s="9" t="s">
        <v>154</v>
      </c>
      <c r="I3570" s="9" t="s">
        <v>145</v>
      </c>
      <c r="J3570" s="9">
        <f>Data[[#This Row],[Miqdar]]*Data[[#This Row],[Qiymət]]</f>
        <v>468.59999999999997</v>
      </c>
      <c r="K3570" s="9">
        <f>Data[[#This Row],[Məbləğ]]-Data[[#This Row],[Maya]]*Data[[#This Row],[Miqdar]]</f>
        <v>93.720000000000027</v>
      </c>
      <c r="O3570"/>
      <c r="P3570"/>
    </row>
    <row r="3571" spans="1:16" x14ac:dyDescent="0.35">
      <c r="A3571" s="15">
        <v>44339.755400000235</v>
      </c>
      <c r="B3571" s="9">
        <v>87</v>
      </c>
      <c r="C3571" s="9" t="s">
        <v>160</v>
      </c>
      <c r="D3571" s="9" t="s">
        <v>143</v>
      </c>
      <c r="E3571" s="9" t="s">
        <v>164</v>
      </c>
      <c r="F3571" s="9">
        <v>6.6</v>
      </c>
      <c r="G3571" s="9">
        <v>5.2799999999999994</v>
      </c>
      <c r="H3571" s="9" t="s">
        <v>154</v>
      </c>
      <c r="I3571" s="9" t="s">
        <v>145</v>
      </c>
      <c r="J3571" s="9">
        <f>Data[[#This Row],[Miqdar]]*Data[[#This Row],[Qiymət]]</f>
        <v>574.19999999999993</v>
      </c>
      <c r="K3571" s="9">
        <f>Data[[#This Row],[Məbləğ]]-Data[[#This Row],[Maya]]*Data[[#This Row],[Miqdar]]</f>
        <v>114.83999999999997</v>
      </c>
      <c r="O3571"/>
      <c r="P3571"/>
    </row>
    <row r="3572" spans="1:16" x14ac:dyDescent="0.35">
      <c r="A3572" s="15">
        <v>44339.797900000238</v>
      </c>
      <c r="B3572" s="9">
        <v>76</v>
      </c>
      <c r="C3572" s="9" t="s">
        <v>142</v>
      </c>
      <c r="D3572" s="9" t="s">
        <v>143</v>
      </c>
      <c r="E3572" s="9" t="s">
        <v>164</v>
      </c>
      <c r="F3572" s="9">
        <v>6.6</v>
      </c>
      <c r="G3572" s="9">
        <v>5.2799999999999994</v>
      </c>
      <c r="H3572" s="9" t="s">
        <v>154</v>
      </c>
      <c r="I3572" s="9" t="s">
        <v>145</v>
      </c>
      <c r="J3572" s="9">
        <f>Data[[#This Row],[Miqdar]]*Data[[#This Row],[Qiymət]]</f>
        <v>501.59999999999997</v>
      </c>
      <c r="K3572" s="9">
        <f>Data[[#This Row],[Məbləğ]]-Data[[#This Row],[Maya]]*Data[[#This Row],[Miqdar]]</f>
        <v>100.32</v>
      </c>
      <c r="O3572"/>
      <c r="P3572"/>
    </row>
    <row r="3573" spans="1:16" x14ac:dyDescent="0.35">
      <c r="A3573" s="15">
        <v>44339.839100000238</v>
      </c>
      <c r="B3573" s="9">
        <v>70</v>
      </c>
      <c r="C3573" s="9" t="s">
        <v>167</v>
      </c>
      <c r="D3573" s="9" t="s">
        <v>149</v>
      </c>
      <c r="E3573" s="9" t="s">
        <v>144</v>
      </c>
      <c r="F3573" s="9">
        <v>1.4</v>
      </c>
      <c r="G3573" s="9">
        <v>0.97999999999999987</v>
      </c>
      <c r="H3573" s="9" t="s">
        <v>140</v>
      </c>
      <c r="I3573" s="9" t="s">
        <v>157</v>
      </c>
      <c r="J3573" s="9">
        <f>Data[[#This Row],[Miqdar]]*Data[[#This Row],[Qiymət]]</f>
        <v>98</v>
      </c>
      <c r="K3573" s="9">
        <f>Data[[#This Row],[Məbləğ]]-Data[[#This Row],[Maya]]*Data[[#This Row],[Miqdar]]</f>
        <v>29.400000000000006</v>
      </c>
      <c r="O3573"/>
      <c r="P3573"/>
    </row>
    <row r="3574" spans="1:16" x14ac:dyDescent="0.35">
      <c r="A3574" s="15">
        <v>44339.880600000237</v>
      </c>
      <c r="B3574" s="9">
        <v>77</v>
      </c>
      <c r="C3574" s="9" t="s">
        <v>39</v>
      </c>
      <c r="D3574" s="9" t="s">
        <v>124</v>
      </c>
      <c r="E3574" s="9" t="s">
        <v>162</v>
      </c>
      <c r="F3574" s="9">
        <v>3.2</v>
      </c>
      <c r="G3574" s="9">
        <v>1.6</v>
      </c>
      <c r="H3574" s="9" t="s">
        <v>136</v>
      </c>
      <c r="I3574" s="9" t="s">
        <v>168</v>
      </c>
      <c r="J3574" s="9">
        <f>Data[[#This Row],[Miqdar]]*Data[[#This Row],[Qiymət]]</f>
        <v>246.4</v>
      </c>
      <c r="K3574" s="9">
        <f>Data[[#This Row],[Məbləğ]]-Data[[#This Row],[Maya]]*Data[[#This Row],[Miqdar]]</f>
        <v>123.2</v>
      </c>
      <c r="O3574"/>
      <c r="P3574"/>
    </row>
    <row r="3575" spans="1:16" x14ac:dyDescent="0.35">
      <c r="A3575" s="15">
        <v>44339.924500000234</v>
      </c>
      <c r="B3575" s="9">
        <v>77</v>
      </c>
      <c r="C3575" s="9" t="s">
        <v>28</v>
      </c>
      <c r="D3575" s="9" t="s">
        <v>143</v>
      </c>
      <c r="E3575" s="9" t="s">
        <v>162</v>
      </c>
      <c r="F3575" s="9">
        <v>3.2</v>
      </c>
      <c r="G3575" s="9">
        <v>1.6</v>
      </c>
      <c r="H3575" s="9" t="s">
        <v>136</v>
      </c>
      <c r="I3575" s="9" t="s">
        <v>201</v>
      </c>
      <c r="J3575" s="9">
        <f>Data[[#This Row],[Miqdar]]*Data[[#This Row],[Qiymət]]</f>
        <v>246.4</v>
      </c>
      <c r="K3575" s="9">
        <f>Data[[#This Row],[Məbləğ]]-Data[[#This Row],[Maya]]*Data[[#This Row],[Miqdar]]</f>
        <v>123.2</v>
      </c>
      <c r="O3575"/>
      <c r="P3575"/>
    </row>
    <row r="3576" spans="1:16" x14ac:dyDescent="0.35">
      <c r="A3576" s="15">
        <v>44339.960400000236</v>
      </c>
      <c r="B3576" s="9">
        <v>77</v>
      </c>
      <c r="C3576" s="9" t="s">
        <v>160</v>
      </c>
      <c r="D3576" s="9" t="s">
        <v>143</v>
      </c>
      <c r="E3576" s="9" t="s">
        <v>169</v>
      </c>
      <c r="F3576" s="9">
        <v>2.5</v>
      </c>
      <c r="G3576" s="9">
        <v>1.25</v>
      </c>
      <c r="H3576" s="9" t="s">
        <v>136</v>
      </c>
      <c r="I3576" s="9" t="s">
        <v>161</v>
      </c>
      <c r="J3576" s="9">
        <f>Data[[#This Row],[Miqdar]]*Data[[#This Row],[Qiymət]]</f>
        <v>192.5</v>
      </c>
      <c r="K3576" s="9">
        <f>Data[[#This Row],[Məbləğ]]-Data[[#This Row],[Maya]]*Data[[#This Row],[Miqdar]]</f>
        <v>96.25</v>
      </c>
      <c r="O3576"/>
      <c r="P3576"/>
    </row>
    <row r="3577" spans="1:16" x14ac:dyDescent="0.35">
      <c r="A3577" s="15">
        <v>44340.000100000238</v>
      </c>
      <c r="B3577" s="9">
        <v>74</v>
      </c>
      <c r="C3577" s="9" t="s">
        <v>28</v>
      </c>
      <c r="D3577" s="9" t="s">
        <v>143</v>
      </c>
      <c r="E3577" s="9" t="s">
        <v>169</v>
      </c>
      <c r="F3577" s="9">
        <v>2.5</v>
      </c>
      <c r="G3577" s="9">
        <v>1.25</v>
      </c>
      <c r="H3577" s="9" t="s">
        <v>136</v>
      </c>
      <c r="I3577" s="9" t="s">
        <v>161</v>
      </c>
      <c r="J3577" s="9">
        <f>Data[[#This Row],[Miqdar]]*Data[[#This Row],[Qiymət]]</f>
        <v>185</v>
      </c>
      <c r="K3577" s="9">
        <f>Data[[#This Row],[Məbləğ]]-Data[[#This Row],[Maya]]*Data[[#This Row],[Miqdar]]</f>
        <v>92.5</v>
      </c>
      <c r="O3577"/>
      <c r="P3577"/>
    </row>
    <row r="3578" spans="1:16" x14ac:dyDescent="0.35">
      <c r="A3578" s="15">
        <v>44340.044400000239</v>
      </c>
      <c r="B3578" s="9">
        <v>67</v>
      </c>
      <c r="C3578" s="9" t="s">
        <v>142</v>
      </c>
      <c r="D3578" s="9" t="s">
        <v>143</v>
      </c>
      <c r="E3578" s="9" t="s">
        <v>169</v>
      </c>
      <c r="F3578" s="9">
        <v>2.5</v>
      </c>
      <c r="G3578" s="9">
        <v>1.25</v>
      </c>
      <c r="H3578" s="9" t="s">
        <v>136</v>
      </c>
      <c r="I3578" s="9" t="s">
        <v>161</v>
      </c>
      <c r="J3578" s="9">
        <f>Data[[#This Row],[Miqdar]]*Data[[#This Row],[Qiymət]]</f>
        <v>167.5</v>
      </c>
      <c r="K3578" s="9">
        <f>Data[[#This Row],[Məbləğ]]-Data[[#This Row],[Maya]]*Data[[#This Row],[Miqdar]]</f>
        <v>83.75</v>
      </c>
      <c r="O3578"/>
      <c r="P3578"/>
    </row>
    <row r="3579" spans="1:16" x14ac:dyDescent="0.35">
      <c r="A3579" s="15">
        <v>44340.082600000242</v>
      </c>
      <c r="B3579" s="9">
        <v>76</v>
      </c>
      <c r="C3579" s="9" t="s">
        <v>138</v>
      </c>
      <c r="D3579" s="9" t="s">
        <v>123</v>
      </c>
      <c r="E3579" s="9" t="s">
        <v>181</v>
      </c>
      <c r="F3579" s="9">
        <v>0.9</v>
      </c>
      <c r="G3579" s="9">
        <v>0.63</v>
      </c>
      <c r="H3579" s="9" t="s">
        <v>140</v>
      </c>
      <c r="I3579" s="9" t="s">
        <v>137</v>
      </c>
      <c r="J3579" s="9">
        <f>Data[[#This Row],[Miqdar]]*Data[[#This Row],[Qiymət]]</f>
        <v>68.400000000000006</v>
      </c>
      <c r="K3579" s="9">
        <f>Data[[#This Row],[Məbləğ]]-Data[[#This Row],[Maya]]*Data[[#This Row],[Miqdar]]</f>
        <v>20.520000000000003</v>
      </c>
      <c r="O3579"/>
      <c r="P3579"/>
    </row>
    <row r="3580" spans="1:16" x14ac:dyDescent="0.35">
      <c r="A3580" s="15">
        <v>44340.127500000242</v>
      </c>
      <c r="B3580" s="9">
        <v>74</v>
      </c>
      <c r="C3580" s="9" t="s">
        <v>138</v>
      </c>
      <c r="D3580" s="9" t="s">
        <v>123</v>
      </c>
      <c r="E3580" s="9" t="s">
        <v>164</v>
      </c>
      <c r="F3580" s="9">
        <v>6.6</v>
      </c>
      <c r="G3580" s="9">
        <v>5.2799999999999994</v>
      </c>
      <c r="H3580" s="9" t="s">
        <v>154</v>
      </c>
      <c r="I3580" s="9" t="s">
        <v>141</v>
      </c>
      <c r="J3580" s="9">
        <f>Data[[#This Row],[Miqdar]]*Data[[#This Row],[Qiymət]]</f>
        <v>488.4</v>
      </c>
      <c r="K3580" s="9">
        <f>Data[[#This Row],[Məbləğ]]-Data[[#This Row],[Maya]]*Data[[#This Row],[Miqdar]]</f>
        <v>97.68</v>
      </c>
      <c r="O3580"/>
      <c r="P3580"/>
    </row>
    <row r="3581" spans="1:16" x14ac:dyDescent="0.35">
      <c r="A3581" s="15">
        <v>44340.165400000245</v>
      </c>
      <c r="B3581" s="9">
        <v>83</v>
      </c>
      <c r="C3581" s="9" t="s">
        <v>138</v>
      </c>
      <c r="D3581" s="9" t="s">
        <v>123</v>
      </c>
      <c r="E3581" s="9" t="s">
        <v>184</v>
      </c>
      <c r="F3581" s="9">
        <v>1.8</v>
      </c>
      <c r="G3581" s="9">
        <v>1.08</v>
      </c>
      <c r="H3581" s="9" t="s">
        <v>154</v>
      </c>
      <c r="I3581" s="9" t="s">
        <v>141</v>
      </c>
      <c r="J3581" s="9">
        <f>Data[[#This Row],[Miqdar]]*Data[[#This Row],[Qiymət]]</f>
        <v>149.4</v>
      </c>
      <c r="K3581" s="9">
        <f>Data[[#This Row],[Məbləğ]]-Data[[#This Row],[Maya]]*Data[[#This Row],[Miqdar]]</f>
        <v>59.760000000000005</v>
      </c>
      <c r="O3581"/>
      <c r="P3581"/>
    </row>
    <row r="3582" spans="1:16" x14ac:dyDescent="0.35">
      <c r="A3582" s="15">
        <v>44340.206600000245</v>
      </c>
      <c r="B3582" s="9">
        <v>88</v>
      </c>
      <c r="C3582" s="9" t="s">
        <v>138</v>
      </c>
      <c r="D3582" s="9" t="s">
        <v>123</v>
      </c>
      <c r="E3582" s="9" t="s">
        <v>164</v>
      </c>
      <c r="F3582" s="9">
        <v>6.6</v>
      </c>
      <c r="G3582" s="9">
        <v>5.2799999999999994</v>
      </c>
      <c r="H3582" s="9" t="s">
        <v>154</v>
      </c>
      <c r="I3582" s="9" t="s">
        <v>141</v>
      </c>
      <c r="J3582" s="9">
        <f>Data[[#This Row],[Miqdar]]*Data[[#This Row],[Qiymət]]</f>
        <v>580.79999999999995</v>
      </c>
      <c r="K3582" s="9">
        <f>Data[[#This Row],[Məbləğ]]-Data[[#This Row],[Maya]]*Data[[#This Row],[Miqdar]]</f>
        <v>116.16000000000003</v>
      </c>
      <c r="O3582"/>
      <c r="P3582"/>
    </row>
    <row r="3583" spans="1:16" x14ac:dyDescent="0.35">
      <c r="A3583" s="15">
        <v>44340.244900000245</v>
      </c>
      <c r="B3583" s="9">
        <v>71</v>
      </c>
      <c r="C3583" s="9" t="s">
        <v>138</v>
      </c>
      <c r="D3583" s="9" t="s">
        <v>123</v>
      </c>
      <c r="E3583" s="9" t="s">
        <v>153</v>
      </c>
      <c r="F3583" s="9">
        <v>1</v>
      </c>
      <c r="G3583" s="9">
        <v>0.6</v>
      </c>
      <c r="H3583" s="9" t="s">
        <v>154</v>
      </c>
      <c r="I3583" s="9" t="s">
        <v>179</v>
      </c>
      <c r="J3583" s="9">
        <f>Data[[#This Row],[Miqdar]]*Data[[#This Row],[Qiymət]]</f>
        <v>71</v>
      </c>
      <c r="K3583" s="9">
        <f>Data[[#This Row],[Məbləğ]]-Data[[#This Row],[Maya]]*Data[[#This Row],[Miqdar]]</f>
        <v>28.4</v>
      </c>
      <c r="O3583"/>
      <c r="P3583"/>
    </row>
    <row r="3584" spans="1:16" x14ac:dyDescent="0.35">
      <c r="A3584" s="15">
        <v>44340.282200000249</v>
      </c>
      <c r="B3584" s="9">
        <v>72</v>
      </c>
      <c r="C3584" s="9" t="s">
        <v>200</v>
      </c>
      <c r="D3584" s="9" t="s">
        <v>122</v>
      </c>
      <c r="E3584" s="9" t="s">
        <v>158</v>
      </c>
      <c r="F3584" s="9">
        <v>3.9</v>
      </c>
      <c r="G3584" s="9">
        <v>1.95</v>
      </c>
      <c r="H3584" s="9" t="s">
        <v>154</v>
      </c>
      <c r="I3584" s="9" t="s">
        <v>197</v>
      </c>
      <c r="J3584" s="9">
        <f>Data[[#This Row],[Miqdar]]*Data[[#This Row],[Qiymət]]</f>
        <v>280.8</v>
      </c>
      <c r="K3584" s="9">
        <f>Data[[#This Row],[Məbləğ]]-Data[[#This Row],[Maya]]*Data[[#This Row],[Miqdar]]</f>
        <v>140.4</v>
      </c>
      <c r="O3584"/>
      <c r="P3584"/>
    </row>
    <row r="3585" spans="1:16" x14ac:dyDescent="0.35">
      <c r="A3585" s="15">
        <v>44340.324700000252</v>
      </c>
      <c r="B3585" s="9">
        <v>70</v>
      </c>
      <c r="C3585" s="9" t="s">
        <v>25</v>
      </c>
      <c r="D3585" s="9" t="s">
        <v>122</v>
      </c>
      <c r="E3585" s="9" t="s">
        <v>144</v>
      </c>
      <c r="F3585" s="9">
        <v>1.4</v>
      </c>
      <c r="G3585" s="9">
        <v>0.97999999999999987</v>
      </c>
      <c r="H3585" s="9" t="s">
        <v>140</v>
      </c>
      <c r="I3585" s="9" t="s">
        <v>194</v>
      </c>
      <c r="J3585" s="9">
        <f>Data[[#This Row],[Miqdar]]*Data[[#This Row],[Qiymət]]</f>
        <v>98</v>
      </c>
      <c r="K3585" s="9">
        <f>Data[[#This Row],[Məbləğ]]-Data[[#This Row],[Maya]]*Data[[#This Row],[Miqdar]]</f>
        <v>29.400000000000006</v>
      </c>
      <c r="O3585"/>
      <c r="P3585"/>
    </row>
    <row r="3586" spans="1:16" x14ac:dyDescent="0.35">
      <c r="A3586" s="15">
        <v>44340.363900000251</v>
      </c>
      <c r="B3586" s="9">
        <v>72</v>
      </c>
      <c r="C3586" s="9" t="s">
        <v>25</v>
      </c>
      <c r="D3586" s="9" t="s">
        <v>122</v>
      </c>
      <c r="E3586" s="9" t="s">
        <v>178</v>
      </c>
      <c r="F3586" s="9">
        <v>2.2000000000000002</v>
      </c>
      <c r="G3586" s="9">
        <v>1.5400000000000003</v>
      </c>
      <c r="H3586" s="9" t="s">
        <v>140</v>
      </c>
      <c r="I3586" s="9" t="s">
        <v>180</v>
      </c>
      <c r="J3586" s="9">
        <f>Data[[#This Row],[Miqdar]]*Data[[#This Row],[Qiymət]]</f>
        <v>158.4</v>
      </c>
      <c r="K3586" s="9">
        <f>Data[[#This Row],[Məbləğ]]-Data[[#This Row],[Maya]]*Data[[#This Row],[Miqdar]]</f>
        <v>47.519999999999982</v>
      </c>
      <c r="O3586"/>
      <c r="P3586"/>
    </row>
    <row r="3587" spans="1:16" x14ac:dyDescent="0.35">
      <c r="A3587" s="15">
        <v>44340.399600000252</v>
      </c>
      <c r="B3587" s="9">
        <v>75</v>
      </c>
      <c r="C3587" s="9" t="s">
        <v>11</v>
      </c>
      <c r="D3587" s="9" t="s">
        <v>122</v>
      </c>
      <c r="E3587" s="9" t="s">
        <v>182</v>
      </c>
      <c r="F3587" s="9">
        <v>3.4</v>
      </c>
      <c r="G3587" s="9">
        <v>2.38</v>
      </c>
      <c r="H3587" s="9" t="s">
        <v>136</v>
      </c>
      <c r="I3587" s="9" t="s">
        <v>194</v>
      </c>
      <c r="J3587" s="9">
        <f>Data[[#This Row],[Miqdar]]*Data[[#This Row],[Qiymət]]</f>
        <v>255</v>
      </c>
      <c r="K3587" s="9">
        <f>Data[[#This Row],[Məbləğ]]-Data[[#This Row],[Maya]]*Data[[#This Row],[Miqdar]]</f>
        <v>76.5</v>
      </c>
      <c r="O3587"/>
      <c r="P3587"/>
    </row>
    <row r="3588" spans="1:16" x14ac:dyDescent="0.35">
      <c r="A3588" s="15">
        <v>44340.443900000253</v>
      </c>
      <c r="B3588" s="9">
        <v>66</v>
      </c>
      <c r="C3588" s="9" t="s">
        <v>11</v>
      </c>
      <c r="D3588" s="9" t="s">
        <v>122</v>
      </c>
      <c r="E3588" s="9" t="s">
        <v>144</v>
      </c>
      <c r="F3588" s="9">
        <v>1.4</v>
      </c>
      <c r="G3588" s="9">
        <v>0.97999999999999987</v>
      </c>
      <c r="H3588" s="9" t="s">
        <v>140</v>
      </c>
      <c r="I3588" s="9" t="s">
        <v>180</v>
      </c>
      <c r="J3588" s="9">
        <f>Data[[#This Row],[Miqdar]]*Data[[#This Row],[Qiymət]]</f>
        <v>92.399999999999991</v>
      </c>
      <c r="K3588" s="9">
        <f>Data[[#This Row],[Məbləğ]]-Data[[#This Row],[Maya]]*Data[[#This Row],[Miqdar]]</f>
        <v>27.72</v>
      </c>
      <c r="O3588"/>
      <c r="P3588"/>
    </row>
    <row r="3589" spans="1:16" x14ac:dyDescent="0.35">
      <c r="A3589" s="15">
        <v>44340.480800000252</v>
      </c>
      <c r="B3589" s="9">
        <v>83</v>
      </c>
      <c r="C3589" s="9" t="s">
        <v>20</v>
      </c>
      <c r="D3589" s="9" t="s">
        <v>121</v>
      </c>
      <c r="E3589" s="9" t="s">
        <v>158</v>
      </c>
      <c r="F3589" s="9">
        <v>3.9</v>
      </c>
      <c r="G3589" s="9">
        <v>1.95</v>
      </c>
      <c r="H3589" s="9" t="s">
        <v>154</v>
      </c>
      <c r="I3589" s="9" t="s">
        <v>183</v>
      </c>
      <c r="J3589" s="9">
        <f>Data[[#This Row],[Miqdar]]*Data[[#This Row],[Qiymət]]</f>
        <v>323.7</v>
      </c>
      <c r="K3589" s="9">
        <f>Data[[#This Row],[Məbləğ]]-Data[[#This Row],[Maya]]*Data[[#This Row],[Miqdar]]</f>
        <v>161.85</v>
      </c>
      <c r="O3589"/>
      <c r="P3589"/>
    </row>
    <row r="3590" spans="1:16" x14ac:dyDescent="0.35">
      <c r="A3590" s="15">
        <v>44340.525400000253</v>
      </c>
      <c r="B3590" s="9">
        <v>71</v>
      </c>
      <c r="C3590" s="9" t="s">
        <v>42</v>
      </c>
      <c r="D3590" s="9" t="s">
        <v>121</v>
      </c>
      <c r="E3590" s="9" t="s">
        <v>139</v>
      </c>
      <c r="F3590" s="9">
        <v>1.5</v>
      </c>
      <c r="G3590" s="9">
        <v>0.75</v>
      </c>
      <c r="H3590" s="9" t="s">
        <v>140</v>
      </c>
      <c r="I3590" s="9" t="s">
        <v>198</v>
      </c>
      <c r="J3590" s="9">
        <f>Data[[#This Row],[Miqdar]]*Data[[#This Row],[Qiymət]]</f>
        <v>106.5</v>
      </c>
      <c r="K3590" s="9">
        <f>Data[[#This Row],[Məbləğ]]-Data[[#This Row],[Maya]]*Data[[#This Row],[Miqdar]]</f>
        <v>53.25</v>
      </c>
      <c r="O3590"/>
      <c r="P3590"/>
    </row>
    <row r="3591" spans="1:16" x14ac:dyDescent="0.35">
      <c r="A3591" s="15">
        <v>44340.561900000255</v>
      </c>
      <c r="B3591" s="9">
        <v>91</v>
      </c>
      <c r="C3591" s="9" t="s">
        <v>160</v>
      </c>
      <c r="D3591" s="9" t="s">
        <v>143</v>
      </c>
      <c r="E3591" s="9" t="s">
        <v>195</v>
      </c>
      <c r="F3591" s="9">
        <v>2</v>
      </c>
      <c r="G3591" s="9">
        <v>1.6</v>
      </c>
      <c r="H3591" s="9" t="s">
        <v>136</v>
      </c>
      <c r="I3591" s="9" t="s">
        <v>161</v>
      </c>
      <c r="J3591" s="9">
        <f>Data[[#This Row],[Miqdar]]*Data[[#This Row],[Qiymət]]</f>
        <v>182</v>
      </c>
      <c r="K3591" s="9">
        <f>Data[[#This Row],[Məbləğ]]-Data[[#This Row],[Maya]]*Data[[#This Row],[Miqdar]]</f>
        <v>36.400000000000006</v>
      </c>
      <c r="O3591"/>
      <c r="P3591"/>
    </row>
    <row r="3592" spans="1:16" x14ac:dyDescent="0.35">
      <c r="A3592" s="15">
        <v>44340.601000000257</v>
      </c>
      <c r="B3592" s="9">
        <v>74</v>
      </c>
      <c r="C3592" s="9" t="s">
        <v>16</v>
      </c>
      <c r="D3592" s="9" t="s">
        <v>143</v>
      </c>
      <c r="E3592" s="9" t="s">
        <v>150</v>
      </c>
      <c r="F3592" s="9">
        <v>3.3</v>
      </c>
      <c r="G3592" s="9">
        <v>2.6399999999999997</v>
      </c>
      <c r="H3592" s="9" t="s">
        <v>136</v>
      </c>
      <c r="I3592" s="9" t="s">
        <v>155</v>
      </c>
      <c r="J3592" s="9">
        <f>Data[[#This Row],[Miqdar]]*Data[[#This Row],[Qiymət]]</f>
        <v>244.2</v>
      </c>
      <c r="K3592" s="9">
        <f>Data[[#This Row],[Məbləğ]]-Data[[#This Row],[Maya]]*Data[[#This Row],[Miqdar]]</f>
        <v>48.84</v>
      </c>
      <c r="O3592"/>
      <c r="P3592"/>
    </row>
    <row r="3593" spans="1:16" x14ac:dyDescent="0.35">
      <c r="A3593" s="15">
        <v>44340.645500000261</v>
      </c>
      <c r="B3593" s="9">
        <v>80</v>
      </c>
      <c r="C3593" s="9" t="s">
        <v>142</v>
      </c>
      <c r="D3593" s="9" t="s">
        <v>143</v>
      </c>
      <c r="E3593" s="9" t="s">
        <v>158</v>
      </c>
      <c r="F3593" s="9">
        <v>3.9</v>
      </c>
      <c r="G3593" s="9">
        <v>1.95</v>
      </c>
      <c r="H3593" s="9" t="s">
        <v>154</v>
      </c>
      <c r="I3593" s="9" t="s">
        <v>152</v>
      </c>
      <c r="J3593" s="9">
        <f>Data[[#This Row],[Miqdar]]*Data[[#This Row],[Qiymət]]</f>
        <v>312</v>
      </c>
      <c r="K3593" s="9">
        <f>Data[[#This Row],[Məbləğ]]-Data[[#This Row],[Maya]]*Data[[#This Row],[Miqdar]]</f>
        <v>156</v>
      </c>
      <c r="O3593"/>
      <c r="P3593"/>
    </row>
    <row r="3594" spans="1:16" x14ac:dyDescent="0.35">
      <c r="A3594" s="15">
        <v>44340.689100000258</v>
      </c>
      <c r="B3594" s="9">
        <v>58</v>
      </c>
      <c r="C3594" s="9" t="s">
        <v>16</v>
      </c>
      <c r="D3594" s="9" t="s">
        <v>143</v>
      </c>
      <c r="E3594" s="9" t="s">
        <v>188</v>
      </c>
      <c r="F3594" s="9">
        <v>2.4</v>
      </c>
      <c r="G3594" s="9">
        <v>1.6800000000000002</v>
      </c>
      <c r="H3594" s="9" t="s">
        <v>154</v>
      </c>
      <c r="I3594" s="9" t="s">
        <v>161</v>
      </c>
      <c r="J3594" s="9">
        <f>Data[[#This Row],[Miqdar]]*Data[[#This Row],[Qiymət]]</f>
        <v>139.19999999999999</v>
      </c>
      <c r="K3594" s="9">
        <f>Data[[#This Row],[Məbləğ]]-Data[[#This Row],[Maya]]*Data[[#This Row],[Miqdar]]</f>
        <v>41.759999999999977</v>
      </c>
      <c r="O3594"/>
      <c r="P3594"/>
    </row>
    <row r="3595" spans="1:16" x14ac:dyDescent="0.35">
      <c r="A3595" s="15">
        <v>44340.729700000258</v>
      </c>
      <c r="B3595" s="9">
        <v>95</v>
      </c>
      <c r="C3595" s="9" t="s">
        <v>20</v>
      </c>
      <c r="D3595" s="9" t="s">
        <v>121</v>
      </c>
      <c r="E3595" s="9" t="s">
        <v>171</v>
      </c>
      <c r="F3595" s="9">
        <v>2.8</v>
      </c>
      <c r="G3595" s="9">
        <v>1.6799999999999997</v>
      </c>
      <c r="H3595" s="9" t="s">
        <v>136</v>
      </c>
      <c r="I3595" s="9" t="s">
        <v>183</v>
      </c>
      <c r="J3595" s="9">
        <f>Data[[#This Row],[Miqdar]]*Data[[#This Row],[Qiymət]]</f>
        <v>266</v>
      </c>
      <c r="K3595" s="9">
        <f>Data[[#This Row],[Məbləğ]]-Data[[#This Row],[Maya]]*Data[[#This Row],[Miqdar]]</f>
        <v>106.40000000000003</v>
      </c>
      <c r="O3595"/>
      <c r="P3595"/>
    </row>
    <row r="3596" spans="1:16" x14ac:dyDescent="0.35">
      <c r="A3596" s="15">
        <v>44340.77080000026</v>
      </c>
      <c r="B3596" s="9">
        <v>87</v>
      </c>
      <c r="C3596" s="9" t="s">
        <v>42</v>
      </c>
      <c r="D3596" s="9" t="s">
        <v>121</v>
      </c>
      <c r="E3596" s="9" t="s">
        <v>162</v>
      </c>
      <c r="F3596" s="9">
        <v>3.2</v>
      </c>
      <c r="G3596" s="9">
        <v>1.6</v>
      </c>
      <c r="H3596" s="9" t="s">
        <v>136</v>
      </c>
      <c r="I3596" s="9" t="s">
        <v>165</v>
      </c>
      <c r="J3596" s="9">
        <f>Data[[#This Row],[Miqdar]]*Data[[#This Row],[Qiymət]]</f>
        <v>278.40000000000003</v>
      </c>
      <c r="K3596" s="9">
        <f>Data[[#This Row],[Məbləğ]]-Data[[#This Row],[Maya]]*Data[[#This Row],[Miqdar]]</f>
        <v>139.20000000000002</v>
      </c>
      <c r="O3596"/>
      <c r="P3596"/>
    </row>
    <row r="3597" spans="1:16" x14ac:dyDescent="0.35">
      <c r="A3597" s="15">
        <v>44340.81430000026</v>
      </c>
      <c r="B3597" s="9">
        <v>60</v>
      </c>
      <c r="C3597" s="9" t="s">
        <v>20</v>
      </c>
      <c r="D3597" s="9" t="s">
        <v>121</v>
      </c>
      <c r="E3597" s="9" t="s">
        <v>171</v>
      </c>
      <c r="F3597" s="9">
        <v>2.8</v>
      </c>
      <c r="G3597" s="9">
        <v>1.6799999999999997</v>
      </c>
      <c r="H3597" s="9" t="s">
        <v>136</v>
      </c>
      <c r="I3597" s="9" t="s">
        <v>196</v>
      </c>
      <c r="J3597" s="9">
        <f>Data[[#This Row],[Miqdar]]*Data[[#This Row],[Qiymət]]</f>
        <v>168</v>
      </c>
      <c r="K3597" s="9">
        <f>Data[[#This Row],[Məbləğ]]-Data[[#This Row],[Maya]]*Data[[#This Row],[Miqdar]]</f>
        <v>67.200000000000017</v>
      </c>
      <c r="O3597"/>
      <c r="P3597"/>
    </row>
    <row r="3598" spans="1:16" x14ac:dyDescent="0.35">
      <c r="A3598" s="15">
        <v>44340.855100000263</v>
      </c>
      <c r="B3598" s="9">
        <v>83</v>
      </c>
      <c r="C3598" s="9" t="s">
        <v>20</v>
      </c>
      <c r="D3598" s="9" t="s">
        <v>121</v>
      </c>
      <c r="E3598" s="9" t="s">
        <v>188</v>
      </c>
      <c r="F3598" s="9">
        <v>2.4</v>
      </c>
      <c r="G3598" s="9">
        <v>1.6800000000000002</v>
      </c>
      <c r="H3598" s="9" t="s">
        <v>154</v>
      </c>
      <c r="I3598" s="9" t="s">
        <v>193</v>
      </c>
      <c r="J3598" s="9">
        <f>Data[[#This Row],[Miqdar]]*Data[[#This Row],[Qiymət]]</f>
        <v>199.2</v>
      </c>
      <c r="K3598" s="9">
        <f>Data[[#This Row],[Məbləğ]]-Data[[#This Row],[Maya]]*Data[[#This Row],[Miqdar]]</f>
        <v>59.759999999999962</v>
      </c>
      <c r="O3598"/>
      <c r="P3598"/>
    </row>
    <row r="3599" spans="1:16" x14ac:dyDescent="0.35">
      <c r="A3599" s="15">
        <v>44340.897300000266</v>
      </c>
      <c r="B3599" s="9">
        <v>84</v>
      </c>
      <c r="C3599" s="9" t="s">
        <v>138</v>
      </c>
      <c r="D3599" s="9" t="s">
        <v>123</v>
      </c>
      <c r="E3599" s="9" t="s">
        <v>178</v>
      </c>
      <c r="F3599" s="9">
        <v>2.2000000000000002</v>
      </c>
      <c r="G3599" s="9">
        <v>1.5400000000000003</v>
      </c>
      <c r="H3599" s="9" t="s">
        <v>140</v>
      </c>
      <c r="I3599" s="9" t="s">
        <v>177</v>
      </c>
      <c r="J3599" s="9">
        <f>Data[[#This Row],[Miqdar]]*Data[[#This Row],[Qiymət]]</f>
        <v>184.8</v>
      </c>
      <c r="K3599" s="9">
        <f>Data[[#This Row],[Məbləğ]]-Data[[#This Row],[Maya]]*Data[[#This Row],[Miqdar]]</f>
        <v>55.44</v>
      </c>
      <c r="O3599"/>
      <c r="P3599"/>
    </row>
    <row r="3600" spans="1:16" x14ac:dyDescent="0.35">
      <c r="A3600" s="15">
        <v>44340.937900000266</v>
      </c>
      <c r="B3600" s="9">
        <v>79</v>
      </c>
      <c r="C3600" s="9" t="s">
        <v>6</v>
      </c>
      <c r="D3600" s="9" t="s">
        <v>121</v>
      </c>
      <c r="E3600" s="9" t="s">
        <v>182</v>
      </c>
      <c r="F3600" s="9">
        <v>3.4</v>
      </c>
      <c r="G3600" s="9">
        <v>2.38</v>
      </c>
      <c r="H3600" s="9" t="s">
        <v>136</v>
      </c>
      <c r="I3600" s="9" t="s">
        <v>147</v>
      </c>
      <c r="J3600" s="9">
        <f>Data[[#This Row],[Miqdar]]*Data[[#This Row],[Qiymət]]</f>
        <v>268.59999999999997</v>
      </c>
      <c r="K3600" s="9">
        <f>Data[[#This Row],[Məbləğ]]-Data[[#This Row],[Maya]]*Data[[#This Row],[Miqdar]]</f>
        <v>80.579999999999984</v>
      </c>
      <c r="O3600"/>
      <c r="P3600"/>
    </row>
    <row r="3601" spans="1:16" x14ac:dyDescent="0.35">
      <c r="A3601" s="15">
        <v>44340.981600000268</v>
      </c>
      <c r="B3601" s="9">
        <v>90</v>
      </c>
      <c r="C3601" s="9" t="s">
        <v>167</v>
      </c>
      <c r="D3601" s="9" t="s">
        <v>149</v>
      </c>
      <c r="E3601" s="9" t="s">
        <v>188</v>
      </c>
      <c r="F3601" s="9">
        <v>2.4</v>
      </c>
      <c r="G3601" s="9">
        <v>1.6800000000000002</v>
      </c>
      <c r="H3601" s="9" t="s">
        <v>154</v>
      </c>
      <c r="I3601" s="9" t="s">
        <v>168</v>
      </c>
      <c r="J3601" s="9">
        <f>Data[[#This Row],[Miqdar]]*Data[[#This Row],[Qiymət]]</f>
        <v>216</v>
      </c>
      <c r="K3601" s="9">
        <f>Data[[#This Row],[Məbləğ]]-Data[[#This Row],[Maya]]*Data[[#This Row],[Miqdar]]</f>
        <v>64.799999999999983</v>
      </c>
      <c r="O3601"/>
      <c r="P3601"/>
    </row>
    <row r="3602" spans="1:16" x14ac:dyDescent="0.35">
      <c r="A3602" s="15">
        <v>44341.02590000027</v>
      </c>
      <c r="B3602" s="9">
        <v>80</v>
      </c>
      <c r="C3602" s="9" t="s">
        <v>138</v>
      </c>
      <c r="D3602" s="9" t="s">
        <v>123</v>
      </c>
      <c r="E3602" s="9" t="s">
        <v>146</v>
      </c>
      <c r="F3602" s="9">
        <v>1.7</v>
      </c>
      <c r="G3602" s="9">
        <v>0.85</v>
      </c>
      <c r="H3602" s="9" t="s">
        <v>140</v>
      </c>
      <c r="I3602" s="9" t="s">
        <v>137</v>
      </c>
      <c r="J3602" s="9">
        <f>Data[[#This Row],[Miqdar]]*Data[[#This Row],[Qiymət]]</f>
        <v>136</v>
      </c>
      <c r="K3602" s="9">
        <f>Data[[#This Row],[Məbləğ]]-Data[[#This Row],[Maya]]*Data[[#This Row],[Miqdar]]</f>
        <v>68</v>
      </c>
      <c r="O3602"/>
      <c r="P3602"/>
    </row>
    <row r="3603" spans="1:16" x14ac:dyDescent="0.35">
      <c r="A3603" s="15">
        <v>44341.066900000267</v>
      </c>
      <c r="B3603" s="9">
        <v>60</v>
      </c>
      <c r="C3603" s="9" t="s">
        <v>28</v>
      </c>
      <c r="D3603" s="9" t="s">
        <v>143</v>
      </c>
      <c r="E3603" s="9" t="s">
        <v>135</v>
      </c>
      <c r="F3603" s="9">
        <v>2.5</v>
      </c>
      <c r="G3603" s="9">
        <v>1.25</v>
      </c>
      <c r="H3603" s="9" t="s">
        <v>136</v>
      </c>
      <c r="I3603" s="9" t="s">
        <v>155</v>
      </c>
      <c r="J3603" s="9">
        <f>Data[[#This Row],[Miqdar]]*Data[[#This Row],[Qiymət]]</f>
        <v>150</v>
      </c>
      <c r="K3603" s="9">
        <f>Data[[#This Row],[Məbləğ]]-Data[[#This Row],[Maya]]*Data[[#This Row],[Miqdar]]</f>
        <v>75</v>
      </c>
      <c r="O3603"/>
      <c r="P3603"/>
    </row>
    <row r="3604" spans="1:16" x14ac:dyDescent="0.35">
      <c r="A3604" s="15">
        <v>44341.108200000264</v>
      </c>
      <c r="B3604" s="9">
        <v>73</v>
      </c>
      <c r="C3604" s="9" t="s">
        <v>6</v>
      </c>
      <c r="D3604" s="9" t="s">
        <v>121</v>
      </c>
      <c r="E3604" s="9" t="s">
        <v>144</v>
      </c>
      <c r="F3604" s="9">
        <v>1.4</v>
      </c>
      <c r="G3604" s="9">
        <v>0.97999999999999987</v>
      </c>
      <c r="H3604" s="9" t="s">
        <v>140</v>
      </c>
      <c r="I3604" s="9" t="s">
        <v>183</v>
      </c>
      <c r="J3604" s="9">
        <f>Data[[#This Row],[Miqdar]]*Data[[#This Row],[Qiymət]]</f>
        <v>102.19999999999999</v>
      </c>
      <c r="K3604" s="9">
        <f>Data[[#This Row],[Məbləğ]]-Data[[#This Row],[Maya]]*Data[[#This Row],[Miqdar]]</f>
        <v>30.659999999999997</v>
      </c>
      <c r="O3604"/>
      <c r="P3604"/>
    </row>
    <row r="3605" spans="1:16" x14ac:dyDescent="0.35">
      <c r="A3605" s="15">
        <v>44341.151300000267</v>
      </c>
      <c r="B3605" s="9">
        <v>83</v>
      </c>
      <c r="C3605" s="9" t="s">
        <v>6</v>
      </c>
      <c r="D3605" s="9" t="s">
        <v>121</v>
      </c>
      <c r="E3605" s="9" t="s">
        <v>144</v>
      </c>
      <c r="F3605" s="9">
        <v>1.4</v>
      </c>
      <c r="G3605" s="9">
        <v>0.97999999999999987</v>
      </c>
      <c r="H3605" s="9" t="s">
        <v>140</v>
      </c>
      <c r="I3605" s="9" t="s">
        <v>147</v>
      </c>
      <c r="J3605" s="9">
        <f>Data[[#This Row],[Miqdar]]*Data[[#This Row],[Qiymət]]</f>
        <v>116.19999999999999</v>
      </c>
      <c r="K3605" s="9">
        <f>Data[[#This Row],[Məbləğ]]-Data[[#This Row],[Maya]]*Data[[#This Row],[Miqdar]]</f>
        <v>34.86</v>
      </c>
      <c r="O3605"/>
      <c r="P3605"/>
    </row>
    <row r="3606" spans="1:16" x14ac:dyDescent="0.35">
      <c r="A3606" s="15">
        <v>44341.195300000269</v>
      </c>
      <c r="B3606" s="9">
        <v>86</v>
      </c>
      <c r="C3606" s="9" t="s">
        <v>20</v>
      </c>
      <c r="D3606" s="9" t="s">
        <v>121</v>
      </c>
      <c r="E3606" s="9" t="s">
        <v>144</v>
      </c>
      <c r="F3606" s="9">
        <v>1.4</v>
      </c>
      <c r="G3606" s="9">
        <v>0.97999999999999987</v>
      </c>
      <c r="H3606" s="9" t="s">
        <v>140</v>
      </c>
      <c r="I3606" s="9" t="s">
        <v>147</v>
      </c>
      <c r="J3606" s="9">
        <f>Data[[#This Row],[Miqdar]]*Data[[#This Row],[Qiymət]]</f>
        <v>120.39999999999999</v>
      </c>
      <c r="K3606" s="9">
        <f>Data[[#This Row],[Məbləğ]]-Data[[#This Row],[Maya]]*Data[[#This Row],[Miqdar]]</f>
        <v>36.120000000000005</v>
      </c>
      <c r="O3606"/>
      <c r="P3606"/>
    </row>
    <row r="3607" spans="1:16" x14ac:dyDescent="0.35">
      <c r="A3607" s="15">
        <v>44341.23990000027</v>
      </c>
      <c r="B3607" s="9">
        <v>56</v>
      </c>
      <c r="C3607" s="9" t="s">
        <v>20</v>
      </c>
      <c r="D3607" s="9" t="s">
        <v>121</v>
      </c>
      <c r="E3607" s="9" t="s">
        <v>144</v>
      </c>
      <c r="F3607" s="9">
        <v>1.4</v>
      </c>
      <c r="G3607" s="9">
        <v>0.97999999999999987</v>
      </c>
      <c r="H3607" s="9" t="s">
        <v>140</v>
      </c>
      <c r="I3607" s="9" t="s">
        <v>183</v>
      </c>
      <c r="J3607" s="9">
        <f>Data[[#This Row],[Miqdar]]*Data[[#This Row],[Qiymət]]</f>
        <v>78.399999999999991</v>
      </c>
      <c r="K3607" s="9">
        <f>Data[[#This Row],[Məbləğ]]-Data[[#This Row],[Maya]]*Data[[#This Row],[Miqdar]]</f>
        <v>23.519999999999996</v>
      </c>
      <c r="O3607"/>
      <c r="P3607"/>
    </row>
    <row r="3608" spans="1:16" x14ac:dyDescent="0.35">
      <c r="A3608" s="15">
        <v>44341.27590000027</v>
      </c>
      <c r="B3608" s="9">
        <v>81</v>
      </c>
      <c r="C3608" s="9" t="s">
        <v>42</v>
      </c>
      <c r="D3608" s="9" t="s">
        <v>121</v>
      </c>
      <c r="E3608" s="9" t="s">
        <v>144</v>
      </c>
      <c r="F3608" s="9">
        <v>1.4</v>
      </c>
      <c r="G3608" s="9">
        <v>0.97999999999999987</v>
      </c>
      <c r="H3608" s="9" t="s">
        <v>140</v>
      </c>
      <c r="I3608" s="9" t="s">
        <v>198</v>
      </c>
      <c r="J3608" s="9">
        <f>Data[[#This Row],[Miqdar]]*Data[[#This Row],[Qiymət]]</f>
        <v>113.39999999999999</v>
      </c>
      <c r="K3608" s="9">
        <f>Data[[#This Row],[Məbləğ]]-Data[[#This Row],[Maya]]*Data[[#This Row],[Miqdar]]</f>
        <v>34.019999999999996</v>
      </c>
      <c r="O3608"/>
      <c r="P3608"/>
    </row>
    <row r="3609" spans="1:16" x14ac:dyDescent="0.35">
      <c r="A3609" s="15">
        <v>44341.319800000267</v>
      </c>
      <c r="B3609" s="9">
        <v>85</v>
      </c>
      <c r="C3609" s="9" t="s">
        <v>20</v>
      </c>
      <c r="D3609" s="9" t="s">
        <v>121</v>
      </c>
      <c r="E3609" s="9" t="s">
        <v>144</v>
      </c>
      <c r="F3609" s="9">
        <v>1.4</v>
      </c>
      <c r="G3609" s="9">
        <v>0.97999999999999987</v>
      </c>
      <c r="H3609" s="9" t="s">
        <v>140</v>
      </c>
      <c r="I3609" s="9" t="s">
        <v>183</v>
      </c>
      <c r="J3609" s="9">
        <f>Data[[#This Row],[Miqdar]]*Data[[#This Row],[Qiymət]]</f>
        <v>118.99999999999999</v>
      </c>
      <c r="K3609" s="9">
        <f>Data[[#This Row],[Məbləğ]]-Data[[#This Row],[Maya]]*Data[[#This Row],[Miqdar]]</f>
        <v>35.700000000000003</v>
      </c>
      <c r="O3609"/>
      <c r="P3609"/>
    </row>
    <row r="3610" spans="1:16" x14ac:dyDescent="0.35">
      <c r="A3610" s="15">
        <v>44341.358500000264</v>
      </c>
      <c r="B3610" s="9">
        <v>79</v>
      </c>
      <c r="C3610" s="9" t="s">
        <v>156</v>
      </c>
      <c r="D3610" s="9" t="s">
        <v>124</v>
      </c>
      <c r="E3610" s="9" t="s">
        <v>162</v>
      </c>
      <c r="F3610" s="9">
        <v>3.2</v>
      </c>
      <c r="G3610" s="9">
        <v>1.6</v>
      </c>
      <c r="H3610" s="9" t="s">
        <v>136</v>
      </c>
      <c r="I3610" s="9" t="s">
        <v>163</v>
      </c>
      <c r="J3610" s="9">
        <f>Data[[#This Row],[Miqdar]]*Data[[#This Row],[Qiymət]]</f>
        <v>252.8</v>
      </c>
      <c r="K3610" s="9">
        <f>Data[[#This Row],[Məbləğ]]-Data[[#This Row],[Maya]]*Data[[#This Row],[Miqdar]]</f>
        <v>126.4</v>
      </c>
      <c r="O3610"/>
      <c r="P3610"/>
    </row>
    <row r="3611" spans="1:16" x14ac:dyDescent="0.35">
      <c r="A3611" s="15">
        <v>44341.397200000261</v>
      </c>
      <c r="B3611" s="9">
        <v>77</v>
      </c>
      <c r="C3611" s="9" t="s">
        <v>187</v>
      </c>
      <c r="D3611" s="9" t="s">
        <v>124</v>
      </c>
      <c r="E3611" s="9" t="s">
        <v>162</v>
      </c>
      <c r="F3611" s="9">
        <v>3.2</v>
      </c>
      <c r="G3611" s="9">
        <v>1.6</v>
      </c>
      <c r="H3611" s="9" t="s">
        <v>136</v>
      </c>
      <c r="I3611" s="9" t="s">
        <v>173</v>
      </c>
      <c r="J3611" s="9">
        <f>Data[[#This Row],[Miqdar]]*Data[[#This Row],[Qiymət]]</f>
        <v>246.4</v>
      </c>
      <c r="K3611" s="9">
        <f>Data[[#This Row],[Məbləğ]]-Data[[#This Row],[Maya]]*Data[[#This Row],[Miqdar]]</f>
        <v>123.2</v>
      </c>
      <c r="O3611"/>
      <c r="P3611"/>
    </row>
    <row r="3612" spans="1:16" x14ac:dyDescent="0.35">
      <c r="A3612" s="15">
        <v>44341.437900000259</v>
      </c>
      <c r="B3612" s="9">
        <v>65</v>
      </c>
      <c r="C3612" s="9" t="s">
        <v>191</v>
      </c>
      <c r="D3612" s="9" t="s">
        <v>149</v>
      </c>
      <c r="E3612" s="9" t="s">
        <v>169</v>
      </c>
      <c r="F3612" s="9">
        <v>2.5</v>
      </c>
      <c r="G3612" s="9">
        <v>1.25</v>
      </c>
      <c r="H3612" s="9" t="s">
        <v>136</v>
      </c>
      <c r="I3612" s="9" t="s">
        <v>173</v>
      </c>
      <c r="J3612" s="9">
        <f>Data[[#This Row],[Miqdar]]*Data[[#This Row],[Qiymət]]</f>
        <v>162.5</v>
      </c>
      <c r="K3612" s="9">
        <f>Data[[#This Row],[Məbləğ]]-Data[[#This Row],[Maya]]*Data[[#This Row],[Miqdar]]</f>
        <v>81.25</v>
      </c>
      <c r="O3612"/>
      <c r="P3612"/>
    </row>
    <row r="3613" spans="1:16" x14ac:dyDescent="0.35">
      <c r="A3613" s="15">
        <v>44341.474400000261</v>
      </c>
      <c r="B3613" s="9">
        <v>74</v>
      </c>
      <c r="C3613" s="9" t="s">
        <v>160</v>
      </c>
      <c r="D3613" s="9" t="s">
        <v>143</v>
      </c>
      <c r="E3613" s="9" t="s">
        <v>169</v>
      </c>
      <c r="F3613" s="9">
        <v>2.5</v>
      </c>
      <c r="G3613" s="9">
        <v>1.25</v>
      </c>
      <c r="H3613" s="9" t="s">
        <v>136</v>
      </c>
      <c r="I3613" s="9" t="s">
        <v>170</v>
      </c>
      <c r="J3613" s="9">
        <f>Data[[#This Row],[Miqdar]]*Data[[#This Row],[Qiymət]]</f>
        <v>185</v>
      </c>
      <c r="K3613" s="9">
        <f>Data[[#This Row],[Məbləğ]]-Data[[#This Row],[Maya]]*Data[[#This Row],[Miqdar]]</f>
        <v>92.5</v>
      </c>
      <c r="O3613"/>
      <c r="P3613"/>
    </row>
    <row r="3614" spans="1:16" x14ac:dyDescent="0.35">
      <c r="A3614" s="15">
        <v>44341.51390000026</v>
      </c>
      <c r="B3614" s="9">
        <v>65</v>
      </c>
      <c r="C3614" s="9" t="s">
        <v>20</v>
      </c>
      <c r="D3614" s="9" t="s">
        <v>121</v>
      </c>
      <c r="E3614" s="9" t="s">
        <v>188</v>
      </c>
      <c r="F3614" s="9">
        <v>2.4</v>
      </c>
      <c r="G3614" s="9">
        <v>1.6800000000000002</v>
      </c>
      <c r="H3614" s="9" t="s">
        <v>154</v>
      </c>
      <c r="I3614" s="9" t="s">
        <v>183</v>
      </c>
      <c r="J3614" s="9">
        <f>Data[[#This Row],[Miqdar]]*Data[[#This Row],[Qiymət]]</f>
        <v>156</v>
      </c>
      <c r="K3614" s="9">
        <f>Data[[#This Row],[Məbləğ]]-Data[[#This Row],[Maya]]*Data[[#This Row],[Miqdar]]</f>
        <v>46.799999999999983</v>
      </c>
      <c r="O3614"/>
      <c r="P3614"/>
    </row>
    <row r="3615" spans="1:16" x14ac:dyDescent="0.35">
      <c r="A3615" s="15">
        <v>44341.551800000263</v>
      </c>
      <c r="B3615" s="9">
        <v>78</v>
      </c>
      <c r="C3615" s="9" t="s">
        <v>6</v>
      </c>
      <c r="D3615" s="9" t="s">
        <v>121</v>
      </c>
      <c r="E3615" s="9" t="s">
        <v>188</v>
      </c>
      <c r="F3615" s="9">
        <v>2.4</v>
      </c>
      <c r="G3615" s="9">
        <v>1.6800000000000002</v>
      </c>
      <c r="H3615" s="9" t="s">
        <v>154</v>
      </c>
      <c r="I3615" s="9" t="s">
        <v>183</v>
      </c>
      <c r="J3615" s="9">
        <f>Data[[#This Row],[Miqdar]]*Data[[#This Row],[Qiymət]]</f>
        <v>187.2</v>
      </c>
      <c r="K3615" s="9">
        <f>Data[[#This Row],[Məbləğ]]-Data[[#This Row],[Maya]]*Data[[#This Row],[Miqdar]]</f>
        <v>56.159999999999968</v>
      </c>
      <c r="O3615"/>
      <c r="P3615"/>
    </row>
    <row r="3616" spans="1:16" x14ac:dyDescent="0.35">
      <c r="A3616" s="15">
        <v>44341.593000000263</v>
      </c>
      <c r="B3616" s="9">
        <v>68</v>
      </c>
      <c r="C3616" s="9" t="s">
        <v>6</v>
      </c>
      <c r="D3616" s="9" t="s">
        <v>121</v>
      </c>
      <c r="E3616" s="9" t="s">
        <v>188</v>
      </c>
      <c r="F3616" s="9">
        <v>2.4</v>
      </c>
      <c r="G3616" s="9">
        <v>1.6800000000000002</v>
      </c>
      <c r="H3616" s="9" t="s">
        <v>154</v>
      </c>
      <c r="I3616" s="9" t="s">
        <v>165</v>
      </c>
      <c r="J3616" s="9">
        <f>Data[[#This Row],[Miqdar]]*Data[[#This Row],[Qiymət]]</f>
        <v>163.19999999999999</v>
      </c>
      <c r="K3616" s="9">
        <f>Data[[#This Row],[Məbləğ]]-Data[[#This Row],[Maya]]*Data[[#This Row],[Miqdar]]</f>
        <v>48.95999999999998</v>
      </c>
      <c r="O3616"/>
      <c r="P3616"/>
    </row>
    <row r="3617" spans="1:16" x14ac:dyDescent="0.35">
      <c r="A3617" s="15">
        <v>44341.631500000265</v>
      </c>
      <c r="B3617" s="9">
        <v>88</v>
      </c>
      <c r="C3617" s="9" t="s">
        <v>36</v>
      </c>
      <c r="D3617" s="9" t="s">
        <v>123</v>
      </c>
      <c r="E3617" s="9" t="s">
        <v>164</v>
      </c>
      <c r="F3617" s="9">
        <v>6.6</v>
      </c>
      <c r="G3617" s="9">
        <v>5.2799999999999994</v>
      </c>
      <c r="H3617" s="9" t="s">
        <v>154</v>
      </c>
      <c r="I3617" s="9" t="s">
        <v>141</v>
      </c>
      <c r="J3617" s="9">
        <f>Data[[#This Row],[Miqdar]]*Data[[#This Row],[Qiymət]]</f>
        <v>580.79999999999995</v>
      </c>
      <c r="K3617" s="9">
        <f>Data[[#This Row],[Məbləğ]]-Data[[#This Row],[Maya]]*Data[[#This Row],[Miqdar]]</f>
        <v>116.16000000000003</v>
      </c>
      <c r="O3617"/>
      <c r="P3617"/>
    </row>
    <row r="3618" spans="1:16" x14ac:dyDescent="0.35">
      <c r="A3618" s="15">
        <v>44341.673000000264</v>
      </c>
      <c r="B3618" s="9">
        <v>87</v>
      </c>
      <c r="C3618" s="9" t="s">
        <v>36</v>
      </c>
      <c r="D3618" s="9" t="s">
        <v>123</v>
      </c>
      <c r="E3618" s="9" t="s">
        <v>164</v>
      </c>
      <c r="F3618" s="9">
        <v>6.6</v>
      </c>
      <c r="G3618" s="9">
        <v>5.2799999999999994</v>
      </c>
      <c r="H3618" s="9" t="s">
        <v>154</v>
      </c>
      <c r="I3618" s="9" t="s">
        <v>141</v>
      </c>
      <c r="J3618" s="9">
        <f>Data[[#This Row],[Miqdar]]*Data[[#This Row],[Qiymət]]</f>
        <v>574.19999999999993</v>
      </c>
      <c r="K3618" s="9">
        <f>Data[[#This Row],[Məbləğ]]-Data[[#This Row],[Maya]]*Data[[#This Row],[Miqdar]]</f>
        <v>114.83999999999997</v>
      </c>
      <c r="O3618"/>
      <c r="P3618"/>
    </row>
    <row r="3619" spans="1:16" x14ac:dyDescent="0.35">
      <c r="A3619" s="15">
        <v>44341.714300000262</v>
      </c>
      <c r="B3619" s="9">
        <v>69</v>
      </c>
      <c r="C3619" s="9" t="s">
        <v>20</v>
      </c>
      <c r="D3619" s="9" t="s">
        <v>121</v>
      </c>
      <c r="E3619" s="9" t="s">
        <v>171</v>
      </c>
      <c r="F3619" s="9">
        <v>2.8</v>
      </c>
      <c r="G3619" s="9">
        <v>1.6799999999999997</v>
      </c>
      <c r="H3619" s="9" t="s">
        <v>136</v>
      </c>
      <c r="I3619" s="9" t="s">
        <v>147</v>
      </c>
      <c r="J3619" s="9">
        <f>Data[[#This Row],[Miqdar]]*Data[[#This Row],[Qiymət]]</f>
        <v>193.2</v>
      </c>
      <c r="K3619" s="9">
        <f>Data[[#This Row],[Məbləğ]]-Data[[#This Row],[Maya]]*Data[[#This Row],[Miqdar]]</f>
        <v>77.28</v>
      </c>
      <c r="O3619"/>
      <c r="P3619"/>
    </row>
    <row r="3620" spans="1:16" x14ac:dyDescent="0.35">
      <c r="A3620" s="15">
        <v>44341.757800000261</v>
      </c>
      <c r="B3620" s="9">
        <v>78</v>
      </c>
      <c r="C3620" s="9" t="s">
        <v>187</v>
      </c>
      <c r="D3620" s="9" t="s">
        <v>124</v>
      </c>
      <c r="E3620" s="9" t="s">
        <v>171</v>
      </c>
      <c r="F3620" s="9">
        <v>2.8</v>
      </c>
      <c r="G3620" s="9">
        <v>1.6799999999999997</v>
      </c>
      <c r="H3620" s="9" t="s">
        <v>136</v>
      </c>
      <c r="I3620" s="9" t="s">
        <v>163</v>
      </c>
      <c r="J3620" s="9">
        <f>Data[[#This Row],[Miqdar]]*Data[[#This Row],[Qiymət]]</f>
        <v>218.39999999999998</v>
      </c>
      <c r="K3620" s="9">
        <f>Data[[#This Row],[Məbləğ]]-Data[[#This Row],[Maya]]*Data[[#This Row],[Miqdar]]</f>
        <v>87.360000000000014</v>
      </c>
      <c r="O3620"/>
      <c r="P3620"/>
    </row>
    <row r="3621" spans="1:16" x14ac:dyDescent="0.35">
      <c r="A3621" s="15">
        <v>44341.794200000259</v>
      </c>
      <c r="B3621" s="9">
        <v>83</v>
      </c>
      <c r="C3621" s="9" t="s">
        <v>148</v>
      </c>
      <c r="D3621" s="9" t="s">
        <v>149</v>
      </c>
      <c r="E3621" s="9" t="s">
        <v>171</v>
      </c>
      <c r="F3621" s="9">
        <v>2.8</v>
      </c>
      <c r="G3621" s="9">
        <v>1.6799999999999997</v>
      </c>
      <c r="H3621" s="9" t="s">
        <v>136</v>
      </c>
      <c r="I3621" s="9" t="s">
        <v>168</v>
      </c>
      <c r="J3621" s="9">
        <f>Data[[#This Row],[Miqdar]]*Data[[#This Row],[Qiymət]]</f>
        <v>232.39999999999998</v>
      </c>
      <c r="K3621" s="9">
        <f>Data[[#This Row],[Məbləğ]]-Data[[#This Row],[Maya]]*Data[[#This Row],[Miqdar]]</f>
        <v>92.960000000000008</v>
      </c>
      <c r="O3621"/>
      <c r="P3621"/>
    </row>
    <row r="3622" spans="1:16" x14ac:dyDescent="0.35">
      <c r="A3622" s="15">
        <v>44341.83650000026</v>
      </c>
      <c r="B3622" s="9">
        <v>68</v>
      </c>
      <c r="C3622" s="9" t="s">
        <v>156</v>
      </c>
      <c r="D3622" s="9" t="s">
        <v>124</v>
      </c>
      <c r="E3622" s="9" t="s">
        <v>171</v>
      </c>
      <c r="F3622" s="9">
        <v>2.8</v>
      </c>
      <c r="G3622" s="9">
        <v>1.6799999999999997</v>
      </c>
      <c r="H3622" s="9" t="s">
        <v>136</v>
      </c>
      <c r="I3622" s="9" t="s">
        <v>168</v>
      </c>
      <c r="J3622" s="9">
        <f>Data[[#This Row],[Miqdar]]*Data[[#This Row],[Qiymət]]</f>
        <v>190.39999999999998</v>
      </c>
      <c r="K3622" s="9">
        <f>Data[[#This Row],[Məbləğ]]-Data[[#This Row],[Maya]]*Data[[#This Row],[Miqdar]]</f>
        <v>76.16</v>
      </c>
      <c r="O3622"/>
      <c r="P3622"/>
    </row>
    <row r="3623" spans="1:16" x14ac:dyDescent="0.35">
      <c r="A3623" s="15">
        <v>44341.880300000259</v>
      </c>
      <c r="B3623" s="9">
        <v>64</v>
      </c>
      <c r="C3623" s="9" t="s">
        <v>191</v>
      </c>
      <c r="D3623" s="9" t="s">
        <v>149</v>
      </c>
      <c r="E3623" s="9" t="s">
        <v>171</v>
      </c>
      <c r="F3623" s="9">
        <v>2.8</v>
      </c>
      <c r="G3623" s="9">
        <v>1.6799999999999997</v>
      </c>
      <c r="H3623" s="9" t="s">
        <v>136</v>
      </c>
      <c r="I3623" s="9" t="s">
        <v>163</v>
      </c>
      <c r="J3623" s="9">
        <f>Data[[#This Row],[Miqdar]]*Data[[#This Row],[Qiymət]]</f>
        <v>179.2</v>
      </c>
      <c r="K3623" s="9">
        <f>Data[[#This Row],[Məbləğ]]-Data[[#This Row],[Maya]]*Data[[#This Row],[Miqdar]]</f>
        <v>71.680000000000007</v>
      </c>
      <c r="O3623"/>
      <c r="P3623"/>
    </row>
    <row r="3624" spans="1:16" x14ac:dyDescent="0.35">
      <c r="A3624" s="15">
        <v>44341.923700000261</v>
      </c>
      <c r="B3624" s="9">
        <v>75</v>
      </c>
      <c r="C3624" s="9" t="s">
        <v>142</v>
      </c>
      <c r="D3624" s="9" t="s">
        <v>143</v>
      </c>
      <c r="E3624" s="9" t="s">
        <v>171</v>
      </c>
      <c r="F3624" s="9">
        <v>2.8</v>
      </c>
      <c r="G3624" s="9">
        <v>1.6799999999999997</v>
      </c>
      <c r="H3624" s="9" t="s">
        <v>136</v>
      </c>
      <c r="I3624" s="9" t="s">
        <v>155</v>
      </c>
      <c r="J3624" s="9">
        <f>Data[[#This Row],[Miqdar]]*Data[[#This Row],[Qiymət]]</f>
        <v>210</v>
      </c>
      <c r="K3624" s="9">
        <f>Data[[#This Row],[Məbləğ]]-Data[[#This Row],[Maya]]*Data[[#This Row],[Miqdar]]</f>
        <v>84.000000000000028</v>
      </c>
      <c r="O3624"/>
      <c r="P3624"/>
    </row>
    <row r="3625" spans="1:16" x14ac:dyDescent="0.35">
      <c r="A3625" s="15">
        <v>44341.963000000258</v>
      </c>
      <c r="B3625" s="9">
        <v>62</v>
      </c>
      <c r="C3625" s="9" t="s">
        <v>39</v>
      </c>
      <c r="D3625" s="9" t="s">
        <v>124</v>
      </c>
      <c r="E3625" s="9" t="s">
        <v>171</v>
      </c>
      <c r="F3625" s="9">
        <v>2.8</v>
      </c>
      <c r="G3625" s="9">
        <v>1.6799999999999997</v>
      </c>
      <c r="H3625" s="9" t="s">
        <v>136</v>
      </c>
      <c r="I3625" s="9" t="s">
        <v>192</v>
      </c>
      <c r="J3625" s="9">
        <f>Data[[#This Row],[Miqdar]]*Data[[#This Row],[Qiymət]]</f>
        <v>173.6</v>
      </c>
      <c r="K3625" s="9">
        <f>Data[[#This Row],[Məbləğ]]-Data[[#This Row],[Maya]]*Data[[#This Row],[Miqdar]]</f>
        <v>69.440000000000012</v>
      </c>
      <c r="O3625"/>
      <c r="P3625"/>
    </row>
    <row r="3626" spans="1:16" x14ac:dyDescent="0.35">
      <c r="A3626" s="15">
        <v>44342.00240000026</v>
      </c>
      <c r="B3626" s="9">
        <v>83</v>
      </c>
      <c r="C3626" s="9" t="s">
        <v>148</v>
      </c>
      <c r="D3626" s="9" t="s">
        <v>149</v>
      </c>
      <c r="E3626" s="9" t="s">
        <v>171</v>
      </c>
      <c r="F3626" s="9">
        <v>2.8</v>
      </c>
      <c r="G3626" s="9">
        <v>1.6799999999999997</v>
      </c>
      <c r="H3626" s="9" t="s">
        <v>136</v>
      </c>
      <c r="I3626" s="9" t="s">
        <v>192</v>
      </c>
      <c r="J3626" s="9">
        <f>Data[[#This Row],[Miqdar]]*Data[[#This Row],[Qiymət]]</f>
        <v>232.39999999999998</v>
      </c>
      <c r="K3626" s="9">
        <f>Data[[#This Row],[Məbləğ]]-Data[[#This Row],[Maya]]*Data[[#This Row],[Miqdar]]</f>
        <v>92.960000000000008</v>
      </c>
      <c r="O3626"/>
      <c r="P3626"/>
    </row>
    <row r="3627" spans="1:16" x14ac:dyDescent="0.35">
      <c r="A3627" s="15">
        <v>44342.040500000257</v>
      </c>
      <c r="B3627" s="9">
        <v>78</v>
      </c>
      <c r="C3627" s="9" t="s">
        <v>200</v>
      </c>
      <c r="D3627" s="9" t="s">
        <v>122</v>
      </c>
      <c r="E3627" s="9" t="s">
        <v>158</v>
      </c>
      <c r="F3627" s="9">
        <v>3.9</v>
      </c>
      <c r="G3627" s="9">
        <v>1.95</v>
      </c>
      <c r="H3627" s="9" t="s">
        <v>154</v>
      </c>
      <c r="I3627" s="9" t="s">
        <v>197</v>
      </c>
      <c r="J3627" s="9">
        <f>Data[[#This Row],[Miqdar]]*Data[[#This Row],[Qiymət]]</f>
        <v>304.2</v>
      </c>
      <c r="K3627" s="9">
        <f>Data[[#This Row],[Məbləğ]]-Data[[#This Row],[Maya]]*Data[[#This Row],[Miqdar]]</f>
        <v>152.1</v>
      </c>
      <c r="O3627"/>
      <c r="P3627"/>
    </row>
    <row r="3628" spans="1:16" x14ac:dyDescent="0.35">
      <c r="A3628" s="15">
        <v>44342.082400000254</v>
      </c>
      <c r="B3628" s="9">
        <v>86</v>
      </c>
      <c r="C3628" s="9" t="s">
        <v>200</v>
      </c>
      <c r="D3628" s="9" t="s">
        <v>122</v>
      </c>
      <c r="E3628" s="9" t="s">
        <v>181</v>
      </c>
      <c r="F3628" s="9">
        <v>0.9</v>
      </c>
      <c r="G3628" s="9">
        <v>0.63</v>
      </c>
      <c r="H3628" s="9" t="s">
        <v>140</v>
      </c>
      <c r="I3628" s="9" t="s">
        <v>194</v>
      </c>
      <c r="J3628" s="9">
        <f>Data[[#This Row],[Miqdar]]*Data[[#This Row],[Qiymət]]</f>
        <v>77.400000000000006</v>
      </c>
      <c r="K3628" s="9">
        <f>Data[[#This Row],[Məbləğ]]-Data[[#This Row],[Maya]]*Data[[#This Row],[Miqdar]]</f>
        <v>23.220000000000006</v>
      </c>
      <c r="O3628"/>
      <c r="P3628"/>
    </row>
    <row r="3629" spans="1:16" x14ac:dyDescent="0.35">
      <c r="A3629" s="15">
        <v>44342.121900000253</v>
      </c>
      <c r="B3629" s="9">
        <v>80</v>
      </c>
      <c r="C3629" s="9" t="s">
        <v>200</v>
      </c>
      <c r="D3629" s="9" t="s">
        <v>122</v>
      </c>
      <c r="E3629" s="9" t="s">
        <v>162</v>
      </c>
      <c r="F3629" s="9">
        <v>3.2</v>
      </c>
      <c r="G3629" s="9">
        <v>1.6</v>
      </c>
      <c r="H3629" s="9" t="s">
        <v>136</v>
      </c>
      <c r="I3629" s="9" t="s">
        <v>180</v>
      </c>
      <c r="J3629" s="9">
        <f>Data[[#This Row],[Miqdar]]*Data[[#This Row],[Qiymət]]</f>
        <v>256</v>
      </c>
      <c r="K3629" s="9">
        <f>Data[[#This Row],[Məbləğ]]-Data[[#This Row],[Maya]]*Data[[#This Row],[Miqdar]]</f>
        <v>128</v>
      </c>
      <c r="O3629"/>
      <c r="P3629"/>
    </row>
    <row r="3630" spans="1:16" x14ac:dyDescent="0.35">
      <c r="A3630" s="15">
        <v>44342.156900000256</v>
      </c>
      <c r="B3630" s="9">
        <v>83</v>
      </c>
      <c r="C3630" s="9" t="s">
        <v>200</v>
      </c>
      <c r="D3630" s="9" t="s">
        <v>122</v>
      </c>
      <c r="E3630" s="9" t="s">
        <v>150</v>
      </c>
      <c r="F3630" s="9">
        <v>3.3</v>
      </c>
      <c r="G3630" s="9">
        <v>2.6399999999999997</v>
      </c>
      <c r="H3630" s="9" t="s">
        <v>136</v>
      </c>
      <c r="I3630" s="9" t="s">
        <v>197</v>
      </c>
      <c r="J3630" s="9">
        <f>Data[[#This Row],[Miqdar]]*Data[[#This Row],[Qiymət]]</f>
        <v>273.89999999999998</v>
      </c>
      <c r="K3630" s="9">
        <f>Data[[#This Row],[Məbləğ]]-Data[[#This Row],[Maya]]*Data[[#This Row],[Miqdar]]</f>
        <v>54.78</v>
      </c>
      <c r="O3630"/>
      <c r="P3630"/>
    </row>
    <row r="3631" spans="1:16" x14ac:dyDescent="0.35">
      <c r="A3631" s="15">
        <v>44342.198700000255</v>
      </c>
      <c r="B3631" s="9">
        <v>74</v>
      </c>
      <c r="C3631" s="9" t="s">
        <v>8</v>
      </c>
      <c r="D3631" s="9" t="s">
        <v>122</v>
      </c>
      <c r="E3631" s="9" t="s">
        <v>181</v>
      </c>
      <c r="F3631" s="9">
        <v>0.9</v>
      </c>
      <c r="G3631" s="9">
        <v>0.63</v>
      </c>
      <c r="H3631" s="9" t="s">
        <v>140</v>
      </c>
      <c r="I3631" s="9" t="s">
        <v>180</v>
      </c>
      <c r="J3631" s="9">
        <f>Data[[#This Row],[Miqdar]]*Data[[#This Row],[Qiymət]]</f>
        <v>66.600000000000009</v>
      </c>
      <c r="K3631" s="9">
        <f>Data[[#This Row],[Məbləğ]]-Data[[#This Row],[Maya]]*Data[[#This Row],[Miqdar]]</f>
        <v>19.980000000000011</v>
      </c>
      <c r="O3631"/>
      <c r="P3631"/>
    </row>
    <row r="3632" spans="1:16" x14ac:dyDescent="0.35">
      <c r="A3632" s="15">
        <v>44342.240700000257</v>
      </c>
      <c r="B3632" s="9">
        <v>62</v>
      </c>
      <c r="C3632" s="9" t="s">
        <v>25</v>
      </c>
      <c r="D3632" s="9" t="s">
        <v>122</v>
      </c>
      <c r="E3632" s="9" t="s">
        <v>169</v>
      </c>
      <c r="F3632" s="9">
        <v>2.5</v>
      </c>
      <c r="G3632" s="9">
        <v>1.25</v>
      </c>
      <c r="H3632" s="9" t="s">
        <v>136</v>
      </c>
      <c r="I3632" s="9" t="s">
        <v>197</v>
      </c>
      <c r="J3632" s="9">
        <f>Data[[#This Row],[Miqdar]]*Data[[#This Row],[Qiymət]]</f>
        <v>155</v>
      </c>
      <c r="K3632" s="9">
        <f>Data[[#This Row],[Məbləğ]]-Data[[#This Row],[Maya]]*Data[[#This Row],[Miqdar]]</f>
        <v>77.5</v>
      </c>
      <c r="O3632"/>
      <c r="P3632"/>
    </row>
    <row r="3633" spans="1:16" x14ac:dyDescent="0.35">
      <c r="A3633" s="15">
        <v>44342.282300000254</v>
      </c>
      <c r="B3633" s="9">
        <v>73</v>
      </c>
      <c r="C3633" s="9" t="s">
        <v>25</v>
      </c>
      <c r="D3633" s="9" t="s">
        <v>122</v>
      </c>
      <c r="E3633" s="9" t="s">
        <v>169</v>
      </c>
      <c r="F3633" s="9">
        <v>2.5</v>
      </c>
      <c r="G3633" s="9">
        <v>1.25</v>
      </c>
      <c r="H3633" s="9" t="s">
        <v>136</v>
      </c>
      <c r="I3633" s="9" t="s">
        <v>197</v>
      </c>
      <c r="J3633" s="9">
        <f>Data[[#This Row],[Miqdar]]*Data[[#This Row],[Qiymət]]</f>
        <v>182.5</v>
      </c>
      <c r="K3633" s="9">
        <f>Data[[#This Row],[Məbləğ]]-Data[[#This Row],[Maya]]*Data[[#This Row],[Miqdar]]</f>
        <v>91.25</v>
      </c>
      <c r="O3633"/>
      <c r="P3633"/>
    </row>
    <row r="3634" spans="1:16" x14ac:dyDescent="0.35">
      <c r="A3634" s="15">
        <v>44342.325300000251</v>
      </c>
      <c r="B3634" s="9">
        <v>81</v>
      </c>
      <c r="C3634" s="9" t="s">
        <v>25</v>
      </c>
      <c r="D3634" s="9" t="s">
        <v>122</v>
      </c>
      <c r="E3634" s="9" t="s">
        <v>181</v>
      </c>
      <c r="F3634" s="9">
        <v>0.9</v>
      </c>
      <c r="G3634" s="9">
        <v>0.63</v>
      </c>
      <c r="H3634" s="9" t="s">
        <v>140</v>
      </c>
      <c r="I3634" s="9" t="s">
        <v>180</v>
      </c>
      <c r="J3634" s="9">
        <f>Data[[#This Row],[Miqdar]]*Data[[#This Row],[Qiymət]]</f>
        <v>72.900000000000006</v>
      </c>
      <c r="K3634" s="9">
        <f>Data[[#This Row],[Məbləğ]]-Data[[#This Row],[Maya]]*Data[[#This Row],[Miqdar]]</f>
        <v>21.870000000000005</v>
      </c>
      <c r="O3634"/>
      <c r="P3634"/>
    </row>
    <row r="3635" spans="1:16" x14ac:dyDescent="0.35">
      <c r="A3635" s="15">
        <v>44342.363200000254</v>
      </c>
      <c r="B3635" s="9">
        <v>82</v>
      </c>
      <c r="C3635" s="9" t="s">
        <v>25</v>
      </c>
      <c r="D3635" s="9" t="s">
        <v>122</v>
      </c>
      <c r="E3635" s="9" t="s">
        <v>144</v>
      </c>
      <c r="F3635" s="9">
        <v>1.4</v>
      </c>
      <c r="G3635" s="9">
        <v>0.97999999999999987</v>
      </c>
      <c r="H3635" s="9" t="s">
        <v>140</v>
      </c>
      <c r="I3635" s="9" t="s">
        <v>180</v>
      </c>
      <c r="J3635" s="9">
        <f>Data[[#This Row],[Miqdar]]*Data[[#This Row],[Qiymət]]</f>
        <v>114.8</v>
      </c>
      <c r="K3635" s="9">
        <f>Data[[#This Row],[Məbləğ]]-Data[[#This Row],[Maya]]*Data[[#This Row],[Miqdar]]</f>
        <v>34.440000000000012</v>
      </c>
      <c r="O3635"/>
      <c r="P3635"/>
    </row>
    <row r="3636" spans="1:16" x14ac:dyDescent="0.35">
      <c r="A3636" s="15">
        <v>44342.404400000254</v>
      </c>
      <c r="B3636" s="9">
        <v>63</v>
      </c>
      <c r="C3636" s="9" t="s">
        <v>11</v>
      </c>
      <c r="D3636" s="9" t="s">
        <v>122</v>
      </c>
      <c r="E3636" s="9" t="s">
        <v>181</v>
      </c>
      <c r="F3636" s="9">
        <v>0.9</v>
      </c>
      <c r="G3636" s="9">
        <v>0.63</v>
      </c>
      <c r="H3636" s="9" t="s">
        <v>140</v>
      </c>
      <c r="I3636" s="9" t="s">
        <v>180</v>
      </c>
      <c r="J3636" s="9">
        <f>Data[[#This Row],[Miqdar]]*Data[[#This Row],[Qiymət]]</f>
        <v>56.7</v>
      </c>
      <c r="K3636" s="9">
        <f>Data[[#This Row],[Məbləğ]]-Data[[#This Row],[Maya]]*Data[[#This Row],[Miqdar]]</f>
        <v>17.010000000000005</v>
      </c>
      <c r="O3636"/>
      <c r="P3636"/>
    </row>
    <row r="3637" spans="1:16" x14ac:dyDescent="0.35">
      <c r="A3637" s="15">
        <v>44342.449400000252</v>
      </c>
      <c r="B3637" s="9">
        <v>97</v>
      </c>
      <c r="C3637" s="9" t="s">
        <v>11</v>
      </c>
      <c r="D3637" s="9" t="s">
        <v>122</v>
      </c>
      <c r="E3637" s="9" t="s">
        <v>164</v>
      </c>
      <c r="F3637" s="9">
        <v>6.6</v>
      </c>
      <c r="G3637" s="9">
        <v>5.2799999999999994</v>
      </c>
      <c r="H3637" s="9" t="s">
        <v>154</v>
      </c>
      <c r="I3637" s="9" t="s">
        <v>180</v>
      </c>
      <c r="J3637" s="9">
        <f>Data[[#This Row],[Miqdar]]*Data[[#This Row],[Qiymət]]</f>
        <v>640.19999999999993</v>
      </c>
      <c r="K3637" s="9">
        <f>Data[[#This Row],[Məbləğ]]-Data[[#This Row],[Maya]]*Data[[#This Row],[Miqdar]]</f>
        <v>128.03999999999996</v>
      </c>
      <c r="O3637"/>
      <c r="P3637"/>
    </row>
    <row r="3638" spans="1:16" x14ac:dyDescent="0.35">
      <c r="A3638" s="15">
        <v>44342.493400000254</v>
      </c>
      <c r="B3638" s="9">
        <v>70</v>
      </c>
      <c r="C3638" s="9" t="s">
        <v>11</v>
      </c>
      <c r="D3638" s="9" t="s">
        <v>122</v>
      </c>
      <c r="E3638" s="9" t="s">
        <v>169</v>
      </c>
      <c r="F3638" s="9">
        <v>2.5</v>
      </c>
      <c r="G3638" s="9">
        <v>1.25</v>
      </c>
      <c r="H3638" s="9" t="s">
        <v>136</v>
      </c>
      <c r="I3638" s="9" t="s">
        <v>174</v>
      </c>
      <c r="J3638" s="9">
        <f>Data[[#This Row],[Miqdar]]*Data[[#This Row],[Qiymət]]</f>
        <v>175</v>
      </c>
      <c r="K3638" s="9">
        <f>Data[[#This Row],[Məbləğ]]-Data[[#This Row],[Maya]]*Data[[#This Row],[Miqdar]]</f>
        <v>87.5</v>
      </c>
      <c r="O3638"/>
      <c r="P3638"/>
    </row>
    <row r="3639" spans="1:16" x14ac:dyDescent="0.35">
      <c r="A3639" s="15">
        <v>44342.529700000254</v>
      </c>
      <c r="B3639" s="9">
        <v>76</v>
      </c>
      <c r="C3639" s="9" t="s">
        <v>11</v>
      </c>
      <c r="D3639" s="9" t="s">
        <v>122</v>
      </c>
      <c r="E3639" s="9" t="s">
        <v>164</v>
      </c>
      <c r="F3639" s="9">
        <v>6.6</v>
      </c>
      <c r="G3639" s="9">
        <v>5.2799999999999994</v>
      </c>
      <c r="H3639" s="9" t="s">
        <v>154</v>
      </c>
      <c r="I3639" s="9" t="s">
        <v>174</v>
      </c>
      <c r="J3639" s="9">
        <f>Data[[#This Row],[Miqdar]]*Data[[#This Row],[Qiymət]]</f>
        <v>501.59999999999997</v>
      </c>
      <c r="K3639" s="9">
        <f>Data[[#This Row],[Məbləğ]]-Data[[#This Row],[Maya]]*Data[[#This Row],[Miqdar]]</f>
        <v>100.32</v>
      </c>
      <c r="O3639"/>
      <c r="P3639"/>
    </row>
    <row r="3640" spans="1:16" x14ac:dyDescent="0.35">
      <c r="A3640" s="15">
        <v>44342.573100000256</v>
      </c>
      <c r="B3640" s="9">
        <v>70</v>
      </c>
      <c r="C3640" s="9" t="s">
        <v>11</v>
      </c>
      <c r="D3640" s="9" t="s">
        <v>122</v>
      </c>
      <c r="E3640" s="9" t="s">
        <v>144</v>
      </c>
      <c r="F3640" s="9">
        <v>1.4</v>
      </c>
      <c r="G3640" s="9">
        <v>0.97999999999999987</v>
      </c>
      <c r="H3640" s="9" t="s">
        <v>140</v>
      </c>
      <c r="I3640" s="9" t="s">
        <v>174</v>
      </c>
      <c r="J3640" s="9">
        <f>Data[[#This Row],[Miqdar]]*Data[[#This Row],[Qiymət]]</f>
        <v>98</v>
      </c>
      <c r="K3640" s="9">
        <f>Data[[#This Row],[Məbləğ]]-Data[[#This Row],[Maya]]*Data[[#This Row],[Miqdar]]</f>
        <v>29.400000000000006</v>
      </c>
      <c r="O3640"/>
      <c r="P3640"/>
    </row>
    <row r="3641" spans="1:16" x14ac:dyDescent="0.35">
      <c r="A3641" s="15">
        <v>44342.613800000254</v>
      </c>
      <c r="B3641" s="9">
        <v>84</v>
      </c>
      <c r="C3641" s="9" t="s">
        <v>11</v>
      </c>
      <c r="D3641" s="9" t="s">
        <v>122</v>
      </c>
      <c r="E3641" s="9" t="s">
        <v>158</v>
      </c>
      <c r="F3641" s="9">
        <v>3.9</v>
      </c>
      <c r="G3641" s="9">
        <v>1.95</v>
      </c>
      <c r="H3641" s="9" t="s">
        <v>154</v>
      </c>
      <c r="I3641" s="9" t="s">
        <v>174</v>
      </c>
      <c r="J3641" s="9">
        <f>Data[[#This Row],[Miqdar]]*Data[[#This Row],[Qiymət]]</f>
        <v>327.59999999999997</v>
      </c>
      <c r="K3641" s="9">
        <f>Data[[#This Row],[Məbləğ]]-Data[[#This Row],[Maya]]*Data[[#This Row],[Miqdar]]</f>
        <v>163.79999999999998</v>
      </c>
      <c r="O3641"/>
      <c r="P3641"/>
    </row>
    <row r="3642" spans="1:16" x14ac:dyDescent="0.35">
      <c r="A3642" s="15">
        <v>44342.651000000253</v>
      </c>
      <c r="B3642" s="9">
        <v>81</v>
      </c>
      <c r="C3642" s="9" t="s">
        <v>191</v>
      </c>
      <c r="D3642" s="9" t="s">
        <v>149</v>
      </c>
      <c r="E3642" s="9" t="s">
        <v>181</v>
      </c>
      <c r="F3642" s="9">
        <v>0.9</v>
      </c>
      <c r="G3642" s="9">
        <v>0.63</v>
      </c>
      <c r="H3642" s="9" t="s">
        <v>140</v>
      </c>
      <c r="I3642" s="9" t="s">
        <v>190</v>
      </c>
      <c r="J3642" s="9">
        <f>Data[[#This Row],[Miqdar]]*Data[[#This Row],[Qiymət]]</f>
        <v>72.900000000000006</v>
      </c>
      <c r="K3642" s="9">
        <f>Data[[#This Row],[Məbləğ]]-Data[[#This Row],[Maya]]*Data[[#This Row],[Miqdar]]</f>
        <v>21.870000000000005</v>
      </c>
      <c r="O3642"/>
      <c r="P3642"/>
    </row>
    <row r="3643" spans="1:16" x14ac:dyDescent="0.35">
      <c r="A3643" s="15">
        <v>44342.693300000254</v>
      </c>
      <c r="B3643" s="9">
        <v>75</v>
      </c>
      <c r="C3643" s="9" t="s">
        <v>175</v>
      </c>
      <c r="D3643" s="9" t="s">
        <v>123</v>
      </c>
      <c r="E3643" s="9" t="s">
        <v>164</v>
      </c>
      <c r="F3643" s="9">
        <v>6.6</v>
      </c>
      <c r="G3643" s="9">
        <v>5.2799999999999994</v>
      </c>
      <c r="H3643" s="9" t="s">
        <v>154</v>
      </c>
      <c r="I3643" s="9" t="s">
        <v>141</v>
      </c>
      <c r="J3643" s="9">
        <f>Data[[#This Row],[Miqdar]]*Data[[#This Row],[Qiymət]]</f>
        <v>495</v>
      </c>
      <c r="K3643" s="9">
        <f>Data[[#This Row],[Məbləğ]]-Data[[#This Row],[Maya]]*Data[[#This Row],[Miqdar]]</f>
        <v>99.000000000000057</v>
      </c>
      <c r="O3643"/>
      <c r="P3643"/>
    </row>
    <row r="3644" spans="1:16" x14ac:dyDescent="0.35">
      <c r="A3644" s="15">
        <v>44342.735800000257</v>
      </c>
      <c r="B3644" s="9">
        <v>80</v>
      </c>
      <c r="C3644" s="9" t="s">
        <v>28</v>
      </c>
      <c r="D3644" s="9" t="s">
        <v>143</v>
      </c>
      <c r="E3644" s="9" t="s">
        <v>188</v>
      </c>
      <c r="F3644" s="9">
        <v>2.4</v>
      </c>
      <c r="G3644" s="9">
        <v>1.6800000000000002</v>
      </c>
      <c r="H3644" s="9" t="s">
        <v>154</v>
      </c>
      <c r="I3644" s="9" t="s">
        <v>170</v>
      </c>
      <c r="J3644" s="9">
        <f>Data[[#This Row],[Miqdar]]*Data[[#This Row],[Qiymət]]</f>
        <v>192</v>
      </c>
      <c r="K3644" s="9">
        <f>Data[[#This Row],[Məbləğ]]-Data[[#This Row],[Maya]]*Data[[#This Row],[Miqdar]]</f>
        <v>57.599999999999994</v>
      </c>
      <c r="O3644"/>
      <c r="P3644"/>
    </row>
    <row r="3645" spans="1:16" x14ac:dyDescent="0.35">
      <c r="A3645" s="15">
        <v>44342.776700000257</v>
      </c>
      <c r="B3645" s="9">
        <v>78</v>
      </c>
      <c r="C3645" s="9" t="s">
        <v>156</v>
      </c>
      <c r="D3645" s="9" t="s">
        <v>124</v>
      </c>
      <c r="E3645" s="9" t="s">
        <v>169</v>
      </c>
      <c r="F3645" s="9">
        <v>2.5</v>
      </c>
      <c r="G3645" s="9">
        <v>1.25</v>
      </c>
      <c r="H3645" s="9" t="s">
        <v>136</v>
      </c>
      <c r="I3645" s="9" t="s">
        <v>172</v>
      </c>
      <c r="J3645" s="9">
        <f>Data[[#This Row],[Miqdar]]*Data[[#This Row],[Qiymət]]</f>
        <v>195</v>
      </c>
      <c r="K3645" s="9">
        <f>Data[[#This Row],[Məbləğ]]-Data[[#This Row],[Maya]]*Data[[#This Row],[Miqdar]]</f>
        <v>97.5</v>
      </c>
      <c r="O3645"/>
      <c r="P3645"/>
    </row>
    <row r="3646" spans="1:16" x14ac:dyDescent="0.35">
      <c r="A3646" s="15">
        <v>44342.819800000259</v>
      </c>
      <c r="B3646" s="9">
        <v>73</v>
      </c>
      <c r="C3646" s="9" t="s">
        <v>16</v>
      </c>
      <c r="D3646" s="9" t="s">
        <v>143</v>
      </c>
      <c r="E3646" s="9" t="s">
        <v>171</v>
      </c>
      <c r="F3646" s="9">
        <v>2.8</v>
      </c>
      <c r="G3646" s="9">
        <v>1.6799999999999997</v>
      </c>
      <c r="H3646" s="9" t="s">
        <v>136</v>
      </c>
      <c r="I3646" s="9" t="s">
        <v>161</v>
      </c>
      <c r="J3646" s="9">
        <f>Data[[#This Row],[Miqdar]]*Data[[#This Row],[Qiymət]]</f>
        <v>204.39999999999998</v>
      </c>
      <c r="K3646" s="9">
        <f>Data[[#This Row],[Məbləğ]]-Data[[#This Row],[Maya]]*Data[[#This Row],[Miqdar]]</f>
        <v>81.759999999999991</v>
      </c>
      <c r="O3646"/>
      <c r="P3646"/>
    </row>
    <row r="3647" spans="1:16" x14ac:dyDescent="0.35">
      <c r="A3647" s="15">
        <v>44342.864200000258</v>
      </c>
      <c r="B3647" s="9">
        <v>90</v>
      </c>
      <c r="C3647" s="9" t="s">
        <v>160</v>
      </c>
      <c r="D3647" s="9" t="s">
        <v>143</v>
      </c>
      <c r="E3647" s="9" t="s">
        <v>171</v>
      </c>
      <c r="F3647" s="9">
        <v>2.8</v>
      </c>
      <c r="G3647" s="9">
        <v>1.6799999999999997</v>
      </c>
      <c r="H3647" s="9" t="s">
        <v>136</v>
      </c>
      <c r="I3647" s="9" t="s">
        <v>145</v>
      </c>
      <c r="J3647" s="9">
        <f>Data[[#This Row],[Miqdar]]*Data[[#This Row],[Qiymət]]</f>
        <v>251.99999999999997</v>
      </c>
      <c r="K3647" s="9">
        <f>Data[[#This Row],[Məbləğ]]-Data[[#This Row],[Maya]]*Data[[#This Row],[Miqdar]]</f>
        <v>100.79999999999998</v>
      </c>
      <c r="O3647"/>
      <c r="P3647"/>
    </row>
    <row r="3648" spans="1:16" x14ac:dyDescent="0.35">
      <c r="A3648" s="15">
        <v>44342.90330000026</v>
      </c>
      <c r="B3648" s="9">
        <v>72</v>
      </c>
      <c r="C3648" s="9" t="s">
        <v>138</v>
      </c>
      <c r="D3648" s="9" t="s">
        <v>123</v>
      </c>
      <c r="E3648" s="9" t="s">
        <v>158</v>
      </c>
      <c r="F3648" s="9">
        <v>3.9</v>
      </c>
      <c r="G3648" s="9">
        <v>1.95</v>
      </c>
      <c r="H3648" s="9" t="s">
        <v>154</v>
      </c>
      <c r="I3648" s="9" t="s">
        <v>179</v>
      </c>
      <c r="J3648" s="9">
        <f>Data[[#This Row],[Miqdar]]*Data[[#This Row],[Qiymət]]</f>
        <v>280.8</v>
      </c>
      <c r="K3648" s="9">
        <f>Data[[#This Row],[Məbləğ]]-Data[[#This Row],[Maya]]*Data[[#This Row],[Miqdar]]</f>
        <v>140.4</v>
      </c>
      <c r="O3648"/>
      <c r="P3648"/>
    </row>
    <row r="3649" spans="1:16" x14ac:dyDescent="0.35">
      <c r="A3649" s="15">
        <v>44342.93930000026</v>
      </c>
      <c r="B3649" s="9">
        <v>81</v>
      </c>
      <c r="C3649" s="9" t="s">
        <v>36</v>
      </c>
      <c r="D3649" s="9" t="s">
        <v>123</v>
      </c>
      <c r="E3649" s="9" t="s">
        <v>144</v>
      </c>
      <c r="F3649" s="9">
        <v>1.4</v>
      </c>
      <c r="G3649" s="9">
        <v>0.97999999999999987</v>
      </c>
      <c r="H3649" s="9" t="s">
        <v>140</v>
      </c>
      <c r="I3649" s="9" t="s">
        <v>137</v>
      </c>
      <c r="J3649" s="9">
        <f>Data[[#This Row],[Miqdar]]*Data[[#This Row],[Qiymət]]</f>
        <v>113.39999999999999</v>
      </c>
      <c r="K3649" s="9">
        <f>Data[[#This Row],[Məbləğ]]-Data[[#This Row],[Maya]]*Data[[#This Row],[Miqdar]]</f>
        <v>34.019999999999996</v>
      </c>
      <c r="O3649"/>
      <c r="P3649"/>
    </row>
    <row r="3650" spans="1:16" x14ac:dyDescent="0.35">
      <c r="A3650" s="15">
        <v>44342.978700000262</v>
      </c>
      <c r="B3650" s="9">
        <v>75</v>
      </c>
      <c r="C3650" s="9" t="s">
        <v>36</v>
      </c>
      <c r="D3650" s="9" t="s">
        <v>123</v>
      </c>
      <c r="E3650" s="9" t="s">
        <v>139</v>
      </c>
      <c r="F3650" s="9">
        <v>1.5</v>
      </c>
      <c r="G3650" s="9">
        <v>0.75</v>
      </c>
      <c r="H3650" s="9" t="s">
        <v>140</v>
      </c>
      <c r="I3650" s="9" t="s">
        <v>141</v>
      </c>
      <c r="J3650" s="9">
        <f>Data[[#This Row],[Miqdar]]*Data[[#This Row],[Qiymət]]</f>
        <v>112.5</v>
      </c>
      <c r="K3650" s="9">
        <f>Data[[#This Row],[Məbləğ]]-Data[[#This Row],[Maya]]*Data[[#This Row],[Miqdar]]</f>
        <v>56.25</v>
      </c>
      <c r="O3650"/>
      <c r="P3650"/>
    </row>
    <row r="3651" spans="1:16" x14ac:dyDescent="0.35">
      <c r="A3651" s="15">
        <v>44343.015700000258</v>
      </c>
      <c r="B3651" s="9">
        <v>81</v>
      </c>
      <c r="C3651" s="9" t="s">
        <v>16</v>
      </c>
      <c r="D3651" s="9" t="s">
        <v>143</v>
      </c>
      <c r="E3651" s="9" t="s">
        <v>181</v>
      </c>
      <c r="F3651" s="9">
        <v>0.9</v>
      </c>
      <c r="G3651" s="9">
        <v>0.63</v>
      </c>
      <c r="H3651" s="9" t="s">
        <v>140</v>
      </c>
      <c r="I3651" s="9" t="s">
        <v>152</v>
      </c>
      <c r="J3651" s="9">
        <f>Data[[#This Row],[Miqdar]]*Data[[#This Row],[Qiymət]]</f>
        <v>72.900000000000006</v>
      </c>
      <c r="K3651" s="9">
        <f>Data[[#This Row],[Məbləğ]]-Data[[#This Row],[Maya]]*Data[[#This Row],[Miqdar]]</f>
        <v>21.870000000000005</v>
      </c>
      <c r="O3651"/>
      <c r="P3651"/>
    </row>
    <row r="3652" spans="1:16" x14ac:dyDescent="0.35">
      <c r="A3652" s="15">
        <v>44343.058600000259</v>
      </c>
      <c r="B3652" s="9">
        <v>95</v>
      </c>
      <c r="C3652" s="9" t="s">
        <v>142</v>
      </c>
      <c r="D3652" s="9" t="s">
        <v>143</v>
      </c>
      <c r="E3652" s="9" t="s">
        <v>185</v>
      </c>
      <c r="F3652" s="9">
        <v>1.2</v>
      </c>
      <c r="G3652" s="9">
        <v>0.72</v>
      </c>
      <c r="H3652" s="9" t="s">
        <v>154</v>
      </c>
      <c r="I3652" s="9" t="s">
        <v>152</v>
      </c>
      <c r="J3652" s="9">
        <f>Data[[#This Row],[Miqdar]]*Data[[#This Row],[Qiymət]]</f>
        <v>114</v>
      </c>
      <c r="K3652" s="9">
        <f>Data[[#This Row],[Məbləğ]]-Data[[#This Row],[Maya]]*Data[[#This Row],[Miqdar]]</f>
        <v>45.600000000000009</v>
      </c>
      <c r="O3652"/>
      <c r="P3652"/>
    </row>
    <row r="3653" spans="1:16" x14ac:dyDescent="0.35">
      <c r="A3653" s="15">
        <v>44343.098600000259</v>
      </c>
      <c r="B3653" s="9">
        <v>83</v>
      </c>
      <c r="C3653" s="9" t="s">
        <v>191</v>
      </c>
      <c r="D3653" s="9" t="s">
        <v>149</v>
      </c>
      <c r="E3653" s="9" t="s">
        <v>139</v>
      </c>
      <c r="F3653" s="9">
        <v>1.5</v>
      </c>
      <c r="G3653" s="9">
        <v>0.75</v>
      </c>
      <c r="H3653" s="9" t="s">
        <v>140</v>
      </c>
      <c r="I3653" s="9" t="s">
        <v>172</v>
      </c>
      <c r="J3653" s="9">
        <f>Data[[#This Row],[Miqdar]]*Data[[#This Row],[Qiymət]]</f>
        <v>124.5</v>
      </c>
      <c r="K3653" s="9">
        <f>Data[[#This Row],[Məbləğ]]-Data[[#This Row],[Maya]]*Data[[#This Row],[Miqdar]]</f>
        <v>62.25</v>
      </c>
      <c r="O3653"/>
      <c r="P3653"/>
    </row>
    <row r="3654" spans="1:16" x14ac:dyDescent="0.35">
      <c r="A3654" s="15">
        <v>44343.14180000026</v>
      </c>
      <c r="B3654" s="9">
        <v>64</v>
      </c>
      <c r="C3654" s="9" t="s">
        <v>167</v>
      </c>
      <c r="D3654" s="9" t="s">
        <v>149</v>
      </c>
      <c r="E3654" s="9" t="s">
        <v>186</v>
      </c>
      <c r="F3654" s="9">
        <v>1.4</v>
      </c>
      <c r="G3654" s="9">
        <v>0.97999999999999987</v>
      </c>
      <c r="H3654" s="9" t="s">
        <v>140</v>
      </c>
      <c r="I3654" s="9" t="s">
        <v>168</v>
      </c>
      <c r="J3654" s="9">
        <f>Data[[#This Row],[Miqdar]]*Data[[#This Row],[Qiymət]]</f>
        <v>89.6</v>
      </c>
      <c r="K3654" s="9">
        <f>Data[[#This Row],[Məbləğ]]-Data[[#This Row],[Maya]]*Data[[#This Row],[Miqdar]]</f>
        <v>26.880000000000003</v>
      </c>
      <c r="O3654"/>
      <c r="P3654"/>
    </row>
    <row r="3655" spans="1:16" x14ac:dyDescent="0.35">
      <c r="A3655" s="15">
        <v>44343.178900000261</v>
      </c>
      <c r="B3655" s="9">
        <v>73</v>
      </c>
      <c r="C3655" s="9" t="s">
        <v>187</v>
      </c>
      <c r="D3655" s="9" t="s">
        <v>124</v>
      </c>
      <c r="E3655" s="9" t="s">
        <v>146</v>
      </c>
      <c r="F3655" s="9">
        <v>1.7</v>
      </c>
      <c r="G3655" s="9">
        <v>0.85</v>
      </c>
      <c r="H3655" s="9" t="s">
        <v>140</v>
      </c>
      <c r="I3655" s="9" t="s">
        <v>173</v>
      </c>
      <c r="J3655" s="9">
        <f>Data[[#This Row],[Miqdar]]*Data[[#This Row],[Qiymət]]</f>
        <v>124.1</v>
      </c>
      <c r="K3655" s="9">
        <f>Data[[#This Row],[Məbləğ]]-Data[[#This Row],[Maya]]*Data[[#This Row],[Miqdar]]</f>
        <v>62.05</v>
      </c>
      <c r="O3655"/>
      <c r="P3655"/>
    </row>
    <row r="3656" spans="1:16" x14ac:dyDescent="0.35">
      <c r="A3656" s="15">
        <v>44343.214300000262</v>
      </c>
      <c r="B3656" s="9">
        <v>85</v>
      </c>
      <c r="C3656" s="9" t="s">
        <v>16</v>
      </c>
      <c r="D3656" s="9" t="s">
        <v>143</v>
      </c>
      <c r="E3656" s="9" t="s">
        <v>146</v>
      </c>
      <c r="F3656" s="9">
        <v>1.7</v>
      </c>
      <c r="G3656" s="9">
        <v>0.85</v>
      </c>
      <c r="H3656" s="9" t="s">
        <v>140</v>
      </c>
      <c r="I3656" s="9" t="s">
        <v>161</v>
      </c>
      <c r="J3656" s="9">
        <f>Data[[#This Row],[Miqdar]]*Data[[#This Row],[Qiymət]]</f>
        <v>144.5</v>
      </c>
      <c r="K3656" s="9">
        <f>Data[[#This Row],[Məbləğ]]-Data[[#This Row],[Maya]]*Data[[#This Row],[Miqdar]]</f>
        <v>72.25</v>
      </c>
      <c r="O3656"/>
      <c r="P3656"/>
    </row>
    <row r="3657" spans="1:16" x14ac:dyDescent="0.35">
      <c r="A3657" s="15">
        <v>44343.252700000259</v>
      </c>
      <c r="B3657" s="9">
        <v>74</v>
      </c>
      <c r="C3657" s="9" t="s">
        <v>42</v>
      </c>
      <c r="D3657" s="9" t="s">
        <v>121</v>
      </c>
      <c r="E3657" s="9" t="s">
        <v>158</v>
      </c>
      <c r="F3657" s="9">
        <v>3.9</v>
      </c>
      <c r="G3657" s="9">
        <v>1.95</v>
      </c>
      <c r="H3657" s="9" t="s">
        <v>154</v>
      </c>
      <c r="I3657" s="9" t="s">
        <v>183</v>
      </c>
      <c r="J3657" s="9">
        <f>Data[[#This Row],[Miqdar]]*Data[[#This Row],[Qiymət]]</f>
        <v>288.59999999999997</v>
      </c>
      <c r="K3657" s="9">
        <f>Data[[#This Row],[Məbləğ]]-Data[[#This Row],[Maya]]*Data[[#This Row],[Miqdar]]</f>
        <v>144.29999999999998</v>
      </c>
      <c r="O3657"/>
      <c r="P3657"/>
    </row>
    <row r="3658" spans="1:16" x14ac:dyDescent="0.35">
      <c r="A3658" s="15">
        <v>44343.292600000263</v>
      </c>
      <c r="B3658" s="9">
        <v>95</v>
      </c>
      <c r="C3658" s="9" t="s">
        <v>175</v>
      </c>
      <c r="D3658" s="9" t="s">
        <v>123</v>
      </c>
      <c r="E3658" s="9" t="s">
        <v>158</v>
      </c>
      <c r="F3658" s="9">
        <v>3.9</v>
      </c>
      <c r="G3658" s="9">
        <v>1.95</v>
      </c>
      <c r="H3658" s="9" t="s">
        <v>154</v>
      </c>
      <c r="I3658" s="9" t="s">
        <v>176</v>
      </c>
      <c r="J3658" s="9">
        <f>Data[[#This Row],[Miqdar]]*Data[[#This Row],[Qiymət]]</f>
        <v>370.5</v>
      </c>
      <c r="K3658" s="9">
        <f>Data[[#This Row],[Məbləğ]]-Data[[#This Row],[Maya]]*Data[[#This Row],[Miqdar]]</f>
        <v>185.25</v>
      </c>
      <c r="O3658"/>
      <c r="P3658"/>
    </row>
    <row r="3659" spans="1:16" x14ac:dyDescent="0.35">
      <c r="A3659" s="15">
        <v>44343.330100000261</v>
      </c>
      <c r="B3659" s="9">
        <v>68</v>
      </c>
      <c r="C3659" s="9" t="s">
        <v>16</v>
      </c>
      <c r="D3659" s="9" t="s">
        <v>143</v>
      </c>
      <c r="E3659" s="9" t="s">
        <v>159</v>
      </c>
      <c r="F3659" s="9">
        <v>1.5</v>
      </c>
      <c r="G3659" s="9">
        <v>0.9</v>
      </c>
      <c r="H3659" s="9" t="s">
        <v>154</v>
      </c>
      <c r="I3659" s="9" t="s">
        <v>161</v>
      </c>
      <c r="J3659" s="9">
        <f>Data[[#This Row],[Miqdar]]*Data[[#This Row],[Qiymət]]</f>
        <v>102</v>
      </c>
      <c r="K3659" s="9">
        <f>Data[[#This Row],[Məbləğ]]-Data[[#This Row],[Maya]]*Data[[#This Row],[Miqdar]]</f>
        <v>40.799999999999997</v>
      </c>
      <c r="O3659"/>
      <c r="P3659"/>
    </row>
    <row r="3660" spans="1:16" x14ac:dyDescent="0.35">
      <c r="A3660" s="15">
        <v>44343.367400000265</v>
      </c>
      <c r="B3660" s="9">
        <v>75</v>
      </c>
      <c r="C3660" s="9" t="s">
        <v>167</v>
      </c>
      <c r="D3660" s="9" t="s">
        <v>149</v>
      </c>
      <c r="E3660" s="9" t="s">
        <v>153</v>
      </c>
      <c r="F3660" s="9">
        <v>1</v>
      </c>
      <c r="G3660" s="9">
        <v>0.6</v>
      </c>
      <c r="H3660" s="9" t="s">
        <v>154</v>
      </c>
      <c r="I3660" s="9" t="s">
        <v>157</v>
      </c>
      <c r="J3660" s="9">
        <f>Data[[#This Row],[Miqdar]]*Data[[#This Row],[Qiymət]]</f>
        <v>75</v>
      </c>
      <c r="K3660" s="9">
        <f>Data[[#This Row],[Məbləğ]]-Data[[#This Row],[Maya]]*Data[[#This Row],[Miqdar]]</f>
        <v>30</v>
      </c>
      <c r="O3660"/>
      <c r="P3660"/>
    </row>
    <row r="3661" spans="1:16" x14ac:dyDescent="0.35">
      <c r="A3661" s="15">
        <v>44343.410500000267</v>
      </c>
      <c r="B3661" s="9">
        <v>74</v>
      </c>
      <c r="C3661" s="9" t="s">
        <v>39</v>
      </c>
      <c r="D3661" s="9" t="s">
        <v>124</v>
      </c>
      <c r="E3661" s="9" t="s">
        <v>153</v>
      </c>
      <c r="F3661" s="9">
        <v>1</v>
      </c>
      <c r="G3661" s="9">
        <v>0.6</v>
      </c>
      <c r="H3661" s="9" t="s">
        <v>154</v>
      </c>
      <c r="I3661" s="9" t="s">
        <v>157</v>
      </c>
      <c r="J3661" s="9">
        <f>Data[[#This Row],[Miqdar]]*Data[[#This Row],[Qiymət]]</f>
        <v>74</v>
      </c>
      <c r="K3661" s="9">
        <f>Data[[#This Row],[Məbləğ]]-Data[[#This Row],[Maya]]*Data[[#This Row],[Miqdar]]</f>
        <v>29.6</v>
      </c>
      <c r="O3661"/>
      <c r="P3661"/>
    </row>
    <row r="3662" spans="1:16" x14ac:dyDescent="0.35">
      <c r="A3662" s="15">
        <v>44343.446900000265</v>
      </c>
      <c r="B3662" s="9">
        <v>88</v>
      </c>
      <c r="C3662" s="9" t="s">
        <v>167</v>
      </c>
      <c r="D3662" s="9" t="s">
        <v>149</v>
      </c>
      <c r="E3662" s="9" t="s">
        <v>162</v>
      </c>
      <c r="F3662" s="9">
        <v>3.2</v>
      </c>
      <c r="G3662" s="9">
        <v>1.6</v>
      </c>
      <c r="H3662" s="9" t="s">
        <v>136</v>
      </c>
      <c r="I3662" s="9" t="s">
        <v>168</v>
      </c>
      <c r="J3662" s="9">
        <f>Data[[#This Row],[Miqdar]]*Data[[#This Row],[Qiymət]]</f>
        <v>281.60000000000002</v>
      </c>
      <c r="K3662" s="9">
        <f>Data[[#This Row],[Məbləğ]]-Data[[#This Row],[Maya]]*Data[[#This Row],[Miqdar]]</f>
        <v>140.80000000000001</v>
      </c>
      <c r="O3662"/>
      <c r="P3662"/>
    </row>
    <row r="3663" spans="1:16" x14ac:dyDescent="0.35">
      <c r="A3663" s="15">
        <v>44343.483800000264</v>
      </c>
      <c r="B3663" s="9">
        <v>66</v>
      </c>
      <c r="C3663" s="9" t="s">
        <v>167</v>
      </c>
      <c r="D3663" s="9" t="s">
        <v>149</v>
      </c>
      <c r="E3663" s="9" t="s">
        <v>162</v>
      </c>
      <c r="F3663" s="9">
        <v>3.2</v>
      </c>
      <c r="G3663" s="9">
        <v>1.6</v>
      </c>
      <c r="H3663" s="9" t="s">
        <v>136</v>
      </c>
      <c r="I3663" s="9" t="s">
        <v>168</v>
      </c>
      <c r="J3663" s="9">
        <f>Data[[#This Row],[Miqdar]]*Data[[#This Row],[Qiymət]]</f>
        <v>211.20000000000002</v>
      </c>
      <c r="K3663" s="9">
        <f>Data[[#This Row],[Məbləğ]]-Data[[#This Row],[Maya]]*Data[[#This Row],[Miqdar]]</f>
        <v>105.60000000000001</v>
      </c>
      <c r="O3663"/>
      <c r="P3663"/>
    </row>
    <row r="3664" spans="1:16" x14ac:dyDescent="0.35">
      <c r="A3664" s="15">
        <v>44343.523700000267</v>
      </c>
      <c r="B3664" s="9">
        <v>79</v>
      </c>
      <c r="C3664" s="9" t="s">
        <v>142</v>
      </c>
      <c r="D3664" s="9" t="s">
        <v>143</v>
      </c>
      <c r="E3664" s="9" t="s">
        <v>188</v>
      </c>
      <c r="F3664" s="9">
        <v>2.4</v>
      </c>
      <c r="G3664" s="9">
        <v>1.6800000000000002</v>
      </c>
      <c r="H3664" s="9" t="s">
        <v>154</v>
      </c>
      <c r="I3664" s="9" t="s">
        <v>152</v>
      </c>
      <c r="J3664" s="9">
        <f>Data[[#This Row],[Miqdar]]*Data[[#This Row],[Qiymət]]</f>
        <v>189.6</v>
      </c>
      <c r="K3664" s="9">
        <f>Data[[#This Row],[Məbləğ]]-Data[[#This Row],[Maya]]*Data[[#This Row],[Miqdar]]</f>
        <v>56.879999999999995</v>
      </c>
      <c r="O3664"/>
      <c r="P3664"/>
    </row>
    <row r="3665" spans="1:16" x14ac:dyDescent="0.35">
      <c r="A3665" s="15">
        <v>44343.566900000267</v>
      </c>
      <c r="B3665" s="9">
        <v>89</v>
      </c>
      <c r="C3665" s="9" t="s">
        <v>16</v>
      </c>
      <c r="D3665" s="9" t="s">
        <v>143</v>
      </c>
      <c r="E3665" s="9" t="s">
        <v>188</v>
      </c>
      <c r="F3665" s="9">
        <v>2.4</v>
      </c>
      <c r="G3665" s="9">
        <v>1.6800000000000002</v>
      </c>
      <c r="H3665" s="9" t="s">
        <v>154</v>
      </c>
      <c r="I3665" s="9" t="s">
        <v>152</v>
      </c>
      <c r="J3665" s="9">
        <f>Data[[#This Row],[Miqdar]]*Data[[#This Row],[Qiymət]]</f>
        <v>213.6</v>
      </c>
      <c r="K3665" s="9">
        <f>Data[[#This Row],[Məbləğ]]-Data[[#This Row],[Maya]]*Data[[#This Row],[Miqdar]]</f>
        <v>64.079999999999984</v>
      </c>
      <c r="O3665"/>
      <c r="P3665"/>
    </row>
    <row r="3666" spans="1:16" x14ac:dyDescent="0.35">
      <c r="A3666" s="15">
        <v>44343.603700000269</v>
      </c>
      <c r="B3666" s="9">
        <v>61</v>
      </c>
      <c r="C3666" s="9" t="s">
        <v>138</v>
      </c>
      <c r="D3666" s="9" t="s">
        <v>123</v>
      </c>
      <c r="E3666" s="9" t="s">
        <v>164</v>
      </c>
      <c r="F3666" s="9">
        <v>6.6</v>
      </c>
      <c r="G3666" s="9">
        <v>5.2799999999999994</v>
      </c>
      <c r="H3666" s="9" t="s">
        <v>154</v>
      </c>
      <c r="I3666" s="9" t="s">
        <v>137</v>
      </c>
      <c r="J3666" s="9">
        <f>Data[[#This Row],[Miqdar]]*Data[[#This Row],[Qiymət]]</f>
        <v>402.59999999999997</v>
      </c>
      <c r="K3666" s="9">
        <f>Data[[#This Row],[Məbləğ]]-Data[[#This Row],[Maya]]*Data[[#This Row],[Miqdar]]</f>
        <v>80.519999999999982</v>
      </c>
      <c r="O3666"/>
      <c r="P3666"/>
    </row>
    <row r="3667" spans="1:16" x14ac:dyDescent="0.35">
      <c r="A3667" s="15">
        <v>44343.641900000272</v>
      </c>
      <c r="B3667" s="9">
        <v>75</v>
      </c>
      <c r="C3667" s="9" t="s">
        <v>36</v>
      </c>
      <c r="D3667" s="9" t="s">
        <v>123</v>
      </c>
      <c r="E3667" s="9" t="s">
        <v>164</v>
      </c>
      <c r="F3667" s="9">
        <v>6.6</v>
      </c>
      <c r="G3667" s="9">
        <v>5.2799999999999994</v>
      </c>
      <c r="H3667" s="9" t="s">
        <v>154</v>
      </c>
      <c r="I3667" s="9" t="s">
        <v>141</v>
      </c>
      <c r="J3667" s="9">
        <f>Data[[#This Row],[Miqdar]]*Data[[#This Row],[Qiymət]]</f>
        <v>495</v>
      </c>
      <c r="K3667" s="9">
        <f>Data[[#This Row],[Məbləğ]]-Data[[#This Row],[Maya]]*Data[[#This Row],[Miqdar]]</f>
        <v>99.000000000000057</v>
      </c>
      <c r="O3667"/>
      <c r="P3667"/>
    </row>
    <row r="3668" spans="1:16" x14ac:dyDescent="0.35">
      <c r="A3668" s="15">
        <v>44343.680600000269</v>
      </c>
      <c r="B3668" s="9">
        <v>72</v>
      </c>
      <c r="C3668" s="9" t="s">
        <v>36</v>
      </c>
      <c r="D3668" s="9" t="s">
        <v>123</v>
      </c>
      <c r="E3668" s="9" t="s">
        <v>158</v>
      </c>
      <c r="F3668" s="9">
        <v>3.9</v>
      </c>
      <c r="G3668" s="9">
        <v>1.95</v>
      </c>
      <c r="H3668" s="9" t="s">
        <v>154</v>
      </c>
      <c r="I3668" s="9" t="s">
        <v>137</v>
      </c>
      <c r="J3668" s="9">
        <f>Data[[#This Row],[Miqdar]]*Data[[#This Row],[Qiymət]]</f>
        <v>280.8</v>
      </c>
      <c r="K3668" s="9">
        <f>Data[[#This Row],[Məbləğ]]-Data[[#This Row],[Maya]]*Data[[#This Row],[Miqdar]]</f>
        <v>140.4</v>
      </c>
      <c r="O3668"/>
      <c r="P3668"/>
    </row>
    <row r="3669" spans="1:16" x14ac:dyDescent="0.35">
      <c r="A3669" s="15">
        <v>44343.723700000271</v>
      </c>
      <c r="B3669" s="9">
        <v>85</v>
      </c>
      <c r="C3669" s="9" t="s">
        <v>36</v>
      </c>
      <c r="D3669" s="9" t="s">
        <v>123</v>
      </c>
      <c r="E3669" s="9" t="s">
        <v>135</v>
      </c>
      <c r="F3669" s="9">
        <v>2.5</v>
      </c>
      <c r="G3669" s="9">
        <v>1.25</v>
      </c>
      <c r="H3669" s="9" t="s">
        <v>136</v>
      </c>
      <c r="I3669" s="9" t="s">
        <v>179</v>
      </c>
      <c r="J3669" s="9">
        <f>Data[[#This Row],[Miqdar]]*Data[[#This Row],[Qiymət]]</f>
        <v>212.5</v>
      </c>
      <c r="K3669" s="9">
        <f>Data[[#This Row],[Məbləğ]]-Data[[#This Row],[Maya]]*Data[[#This Row],[Miqdar]]</f>
        <v>106.25</v>
      </c>
      <c r="O3669"/>
      <c r="P3669"/>
    </row>
    <row r="3670" spans="1:16" x14ac:dyDescent="0.35">
      <c r="A3670" s="15">
        <v>44343.768200000275</v>
      </c>
      <c r="B3670" s="9">
        <v>73</v>
      </c>
      <c r="C3670" s="9" t="s">
        <v>36</v>
      </c>
      <c r="D3670" s="9" t="s">
        <v>123</v>
      </c>
      <c r="E3670" s="9" t="s">
        <v>171</v>
      </c>
      <c r="F3670" s="9">
        <v>2.8</v>
      </c>
      <c r="G3670" s="9">
        <v>1.6799999999999997</v>
      </c>
      <c r="H3670" s="9" t="s">
        <v>136</v>
      </c>
      <c r="I3670" s="9" t="s">
        <v>141</v>
      </c>
      <c r="J3670" s="9">
        <f>Data[[#This Row],[Miqdar]]*Data[[#This Row],[Qiymət]]</f>
        <v>204.39999999999998</v>
      </c>
      <c r="K3670" s="9">
        <f>Data[[#This Row],[Məbləğ]]-Data[[#This Row],[Maya]]*Data[[#This Row],[Miqdar]]</f>
        <v>81.759999999999991</v>
      </c>
      <c r="O3670"/>
      <c r="P3670"/>
    </row>
    <row r="3671" spans="1:16" x14ac:dyDescent="0.35">
      <c r="A3671" s="15">
        <v>44343.804000000273</v>
      </c>
      <c r="B3671" s="9">
        <v>78</v>
      </c>
      <c r="C3671" s="9" t="s">
        <v>28</v>
      </c>
      <c r="D3671" s="9" t="s">
        <v>143</v>
      </c>
      <c r="E3671" s="9" t="s">
        <v>171</v>
      </c>
      <c r="F3671" s="9">
        <v>2.8</v>
      </c>
      <c r="G3671" s="9">
        <v>1.6799999999999997</v>
      </c>
      <c r="H3671" s="9" t="s">
        <v>136</v>
      </c>
      <c r="I3671" s="9" t="s">
        <v>155</v>
      </c>
      <c r="J3671" s="9">
        <f>Data[[#This Row],[Miqdar]]*Data[[#This Row],[Qiymət]]</f>
        <v>218.39999999999998</v>
      </c>
      <c r="K3671" s="9">
        <f>Data[[#This Row],[Məbləğ]]-Data[[#This Row],[Maya]]*Data[[#This Row],[Miqdar]]</f>
        <v>87.360000000000014</v>
      </c>
      <c r="O3671"/>
      <c r="P3671"/>
    </row>
    <row r="3672" spans="1:16" x14ac:dyDescent="0.35">
      <c r="A3672" s="15">
        <v>44343.847700000275</v>
      </c>
      <c r="B3672" s="9">
        <v>87</v>
      </c>
      <c r="C3672" s="9" t="s">
        <v>200</v>
      </c>
      <c r="D3672" s="9" t="s">
        <v>122</v>
      </c>
      <c r="E3672" s="9" t="s">
        <v>153</v>
      </c>
      <c r="F3672" s="9">
        <v>1</v>
      </c>
      <c r="G3672" s="9">
        <v>0.6</v>
      </c>
      <c r="H3672" s="9" t="s">
        <v>154</v>
      </c>
      <c r="I3672" s="9" t="s">
        <v>180</v>
      </c>
      <c r="J3672" s="9">
        <f>Data[[#This Row],[Miqdar]]*Data[[#This Row],[Qiymət]]</f>
        <v>87</v>
      </c>
      <c r="K3672" s="9">
        <f>Data[[#This Row],[Məbləğ]]-Data[[#This Row],[Maya]]*Data[[#This Row],[Miqdar]]</f>
        <v>34.800000000000004</v>
      </c>
      <c r="O3672"/>
      <c r="P3672"/>
    </row>
    <row r="3673" spans="1:16" x14ac:dyDescent="0.35">
      <c r="A3673" s="15">
        <v>44343.882800000276</v>
      </c>
      <c r="B3673" s="9">
        <v>89</v>
      </c>
      <c r="C3673" s="9" t="s">
        <v>200</v>
      </c>
      <c r="D3673" s="9" t="s">
        <v>122</v>
      </c>
      <c r="E3673" s="9" t="s">
        <v>181</v>
      </c>
      <c r="F3673" s="9">
        <v>0.9</v>
      </c>
      <c r="G3673" s="9">
        <v>0.63</v>
      </c>
      <c r="H3673" s="9" t="s">
        <v>140</v>
      </c>
      <c r="I3673" s="9" t="s">
        <v>180</v>
      </c>
      <c r="J3673" s="9">
        <f>Data[[#This Row],[Miqdar]]*Data[[#This Row],[Qiymət]]</f>
        <v>80.100000000000009</v>
      </c>
      <c r="K3673" s="9">
        <f>Data[[#This Row],[Məbləğ]]-Data[[#This Row],[Maya]]*Data[[#This Row],[Miqdar]]</f>
        <v>24.030000000000008</v>
      </c>
      <c r="O3673"/>
      <c r="P3673"/>
    </row>
    <row r="3674" spans="1:16" x14ac:dyDescent="0.35">
      <c r="A3674" s="15">
        <v>44343.927100000277</v>
      </c>
      <c r="B3674" s="9">
        <v>80</v>
      </c>
      <c r="C3674" s="9" t="s">
        <v>200</v>
      </c>
      <c r="D3674" s="9" t="s">
        <v>122</v>
      </c>
      <c r="E3674" s="9" t="s">
        <v>153</v>
      </c>
      <c r="F3674" s="9">
        <v>1</v>
      </c>
      <c r="G3674" s="9">
        <v>0.6</v>
      </c>
      <c r="H3674" s="9" t="s">
        <v>154</v>
      </c>
      <c r="I3674" s="9" t="s">
        <v>174</v>
      </c>
      <c r="J3674" s="9">
        <f>Data[[#This Row],[Miqdar]]*Data[[#This Row],[Qiymət]]</f>
        <v>80</v>
      </c>
      <c r="K3674" s="9">
        <f>Data[[#This Row],[Məbləğ]]-Data[[#This Row],[Maya]]*Data[[#This Row],[Miqdar]]</f>
        <v>32</v>
      </c>
      <c r="O3674"/>
      <c r="P3674"/>
    </row>
    <row r="3675" spans="1:16" x14ac:dyDescent="0.35">
      <c r="A3675" s="15">
        <v>44343.967800000275</v>
      </c>
      <c r="B3675" s="9">
        <v>71</v>
      </c>
      <c r="C3675" s="9" t="s">
        <v>11</v>
      </c>
      <c r="D3675" s="9" t="s">
        <v>122</v>
      </c>
      <c r="E3675" s="9" t="s">
        <v>164</v>
      </c>
      <c r="F3675" s="9">
        <v>6.6</v>
      </c>
      <c r="G3675" s="9">
        <v>5.2799999999999994</v>
      </c>
      <c r="H3675" s="9" t="s">
        <v>154</v>
      </c>
      <c r="I3675" s="9" t="s">
        <v>180</v>
      </c>
      <c r="J3675" s="9">
        <f>Data[[#This Row],[Miqdar]]*Data[[#This Row],[Qiymət]]</f>
        <v>468.59999999999997</v>
      </c>
      <c r="K3675" s="9">
        <f>Data[[#This Row],[Məbləğ]]-Data[[#This Row],[Maya]]*Data[[#This Row],[Miqdar]]</f>
        <v>93.720000000000027</v>
      </c>
      <c r="O3675"/>
      <c r="P3675"/>
    </row>
    <row r="3676" spans="1:16" x14ac:dyDescent="0.35">
      <c r="A3676" s="15">
        <v>44344.012100000276</v>
      </c>
      <c r="B3676" s="9">
        <v>87</v>
      </c>
      <c r="C3676" s="9" t="s">
        <v>11</v>
      </c>
      <c r="D3676" s="9" t="s">
        <v>122</v>
      </c>
      <c r="E3676" s="9" t="s">
        <v>188</v>
      </c>
      <c r="F3676" s="9">
        <v>2.4</v>
      </c>
      <c r="G3676" s="9">
        <v>1.6800000000000002</v>
      </c>
      <c r="H3676" s="9" t="s">
        <v>154</v>
      </c>
      <c r="I3676" s="9" t="s">
        <v>180</v>
      </c>
      <c r="J3676" s="9">
        <f>Data[[#This Row],[Miqdar]]*Data[[#This Row],[Qiymət]]</f>
        <v>208.79999999999998</v>
      </c>
      <c r="K3676" s="9">
        <f>Data[[#This Row],[Məbləğ]]-Data[[#This Row],[Maya]]*Data[[#This Row],[Miqdar]]</f>
        <v>62.639999999999958</v>
      </c>
      <c r="O3676"/>
      <c r="P3676"/>
    </row>
    <row r="3677" spans="1:16" x14ac:dyDescent="0.35">
      <c r="A3677" s="15">
        <v>44344.056700000277</v>
      </c>
      <c r="B3677" s="9">
        <v>73</v>
      </c>
      <c r="C3677" s="9" t="s">
        <v>160</v>
      </c>
      <c r="D3677" s="9" t="s">
        <v>143</v>
      </c>
      <c r="E3677" s="9" t="s">
        <v>169</v>
      </c>
      <c r="F3677" s="9">
        <v>2.5</v>
      </c>
      <c r="G3677" s="9">
        <v>1.25</v>
      </c>
      <c r="H3677" s="9" t="s">
        <v>136</v>
      </c>
      <c r="I3677" s="9" t="s">
        <v>145</v>
      </c>
      <c r="J3677" s="9">
        <f>Data[[#This Row],[Miqdar]]*Data[[#This Row],[Qiymət]]</f>
        <v>182.5</v>
      </c>
      <c r="K3677" s="9">
        <f>Data[[#This Row],[Məbləğ]]-Data[[#This Row],[Maya]]*Data[[#This Row],[Miqdar]]</f>
        <v>91.25</v>
      </c>
      <c r="O3677"/>
      <c r="P3677"/>
    </row>
    <row r="3678" spans="1:16" x14ac:dyDescent="0.35">
      <c r="A3678" s="15">
        <v>44344.097400000275</v>
      </c>
      <c r="B3678" s="9">
        <v>69</v>
      </c>
      <c r="C3678" s="9" t="s">
        <v>138</v>
      </c>
      <c r="D3678" s="9" t="s">
        <v>123</v>
      </c>
      <c r="E3678" s="9" t="s">
        <v>135</v>
      </c>
      <c r="F3678" s="9">
        <v>2.5</v>
      </c>
      <c r="G3678" s="9">
        <v>1.25</v>
      </c>
      <c r="H3678" s="9" t="s">
        <v>136</v>
      </c>
      <c r="I3678" s="9" t="s">
        <v>141</v>
      </c>
      <c r="J3678" s="9">
        <f>Data[[#This Row],[Miqdar]]*Data[[#This Row],[Qiymət]]</f>
        <v>172.5</v>
      </c>
      <c r="K3678" s="9">
        <f>Data[[#This Row],[Məbləğ]]-Data[[#This Row],[Maya]]*Data[[#This Row],[Miqdar]]</f>
        <v>86.25</v>
      </c>
      <c r="O3678"/>
      <c r="P3678"/>
    </row>
    <row r="3679" spans="1:16" x14ac:dyDescent="0.35">
      <c r="A3679" s="15">
        <v>44344.135700000275</v>
      </c>
      <c r="B3679" s="9">
        <v>71</v>
      </c>
      <c r="C3679" s="9" t="s">
        <v>138</v>
      </c>
      <c r="D3679" s="9" t="s">
        <v>123</v>
      </c>
      <c r="E3679" s="9" t="s">
        <v>164</v>
      </c>
      <c r="F3679" s="9">
        <v>6.6</v>
      </c>
      <c r="G3679" s="9">
        <v>5.2799999999999994</v>
      </c>
      <c r="H3679" s="9" t="s">
        <v>154</v>
      </c>
      <c r="I3679" s="9" t="s">
        <v>176</v>
      </c>
      <c r="J3679" s="9">
        <f>Data[[#This Row],[Miqdar]]*Data[[#This Row],[Qiymət]]</f>
        <v>468.59999999999997</v>
      </c>
      <c r="K3679" s="9">
        <f>Data[[#This Row],[Məbləğ]]-Data[[#This Row],[Maya]]*Data[[#This Row],[Miqdar]]</f>
        <v>93.720000000000027</v>
      </c>
      <c r="O3679"/>
      <c r="P3679"/>
    </row>
    <row r="3680" spans="1:16" x14ac:dyDescent="0.35">
      <c r="A3680" s="15">
        <v>44344.177300000272</v>
      </c>
      <c r="B3680" s="9">
        <v>80</v>
      </c>
      <c r="C3680" s="9" t="s">
        <v>42</v>
      </c>
      <c r="D3680" s="9" t="s">
        <v>121</v>
      </c>
      <c r="E3680" s="9" t="s">
        <v>188</v>
      </c>
      <c r="F3680" s="9">
        <v>2.4</v>
      </c>
      <c r="G3680" s="9">
        <v>1.6800000000000002</v>
      </c>
      <c r="H3680" s="9" t="s">
        <v>154</v>
      </c>
      <c r="I3680" s="9" t="s">
        <v>165</v>
      </c>
      <c r="J3680" s="9">
        <f>Data[[#This Row],[Miqdar]]*Data[[#This Row],[Qiymət]]</f>
        <v>192</v>
      </c>
      <c r="K3680" s="9">
        <f>Data[[#This Row],[Məbləğ]]-Data[[#This Row],[Maya]]*Data[[#This Row],[Miqdar]]</f>
        <v>57.599999999999994</v>
      </c>
      <c r="O3680"/>
      <c r="P3680"/>
    </row>
    <row r="3681" spans="1:16" x14ac:dyDescent="0.35">
      <c r="A3681" s="15">
        <v>44344.219300000274</v>
      </c>
      <c r="B3681" s="9">
        <v>95</v>
      </c>
      <c r="C3681" s="9" t="s">
        <v>187</v>
      </c>
      <c r="D3681" s="9" t="s">
        <v>124</v>
      </c>
      <c r="E3681" s="9" t="s">
        <v>188</v>
      </c>
      <c r="F3681" s="9">
        <v>2.4</v>
      </c>
      <c r="G3681" s="9">
        <v>1.6800000000000002</v>
      </c>
      <c r="H3681" s="9" t="s">
        <v>154</v>
      </c>
      <c r="I3681" s="9" t="s">
        <v>168</v>
      </c>
      <c r="J3681" s="9">
        <f>Data[[#This Row],[Miqdar]]*Data[[#This Row],[Qiymət]]</f>
        <v>228</v>
      </c>
      <c r="K3681" s="9">
        <f>Data[[#This Row],[Məbləğ]]-Data[[#This Row],[Maya]]*Data[[#This Row],[Miqdar]]</f>
        <v>68.399999999999977</v>
      </c>
      <c r="O3681"/>
      <c r="P3681"/>
    </row>
    <row r="3682" spans="1:16" x14ac:dyDescent="0.35">
      <c r="A3682" s="15">
        <v>44344.257400000271</v>
      </c>
      <c r="B3682" s="9">
        <v>75</v>
      </c>
      <c r="C3682" s="9" t="s">
        <v>156</v>
      </c>
      <c r="D3682" s="9" t="s">
        <v>124</v>
      </c>
      <c r="E3682" s="9" t="s">
        <v>181</v>
      </c>
      <c r="F3682" s="9">
        <v>0.9</v>
      </c>
      <c r="G3682" s="9">
        <v>0.63</v>
      </c>
      <c r="H3682" s="9" t="s">
        <v>140</v>
      </c>
      <c r="I3682" s="9" t="s">
        <v>151</v>
      </c>
      <c r="J3682" s="9">
        <f>Data[[#This Row],[Miqdar]]*Data[[#This Row],[Qiymət]]</f>
        <v>67.5</v>
      </c>
      <c r="K3682" s="9">
        <f>Data[[#This Row],[Məbləğ]]-Data[[#This Row],[Maya]]*Data[[#This Row],[Miqdar]]</f>
        <v>20.25</v>
      </c>
      <c r="O3682"/>
      <c r="P3682"/>
    </row>
    <row r="3683" spans="1:16" x14ac:dyDescent="0.35">
      <c r="A3683" s="15">
        <v>44344.29950000027</v>
      </c>
      <c r="B3683" s="9">
        <v>90</v>
      </c>
      <c r="C3683" s="9" t="s">
        <v>175</v>
      </c>
      <c r="D3683" s="9" t="s">
        <v>123</v>
      </c>
      <c r="E3683" s="9" t="s">
        <v>150</v>
      </c>
      <c r="F3683" s="9">
        <v>3.3</v>
      </c>
      <c r="G3683" s="9">
        <v>2.6399999999999997</v>
      </c>
      <c r="H3683" s="9" t="s">
        <v>136</v>
      </c>
      <c r="I3683" s="9" t="s">
        <v>177</v>
      </c>
      <c r="J3683" s="9">
        <f>Data[[#This Row],[Miqdar]]*Data[[#This Row],[Qiymət]]</f>
        <v>297</v>
      </c>
      <c r="K3683" s="9">
        <f>Data[[#This Row],[Məbləğ]]-Data[[#This Row],[Maya]]*Data[[#This Row],[Miqdar]]</f>
        <v>59.400000000000034</v>
      </c>
      <c r="O3683"/>
      <c r="P3683"/>
    </row>
    <row r="3684" spans="1:16" x14ac:dyDescent="0.35">
      <c r="A3684" s="15">
        <v>44344.341600000269</v>
      </c>
      <c r="B3684" s="9">
        <v>83</v>
      </c>
      <c r="C3684" s="9" t="s">
        <v>138</v>
      </c>
      <c r="D3684" s="9" t="s">
        <v>123</v>
      </c>
      <c r="E3684" s="9" t="s">
        <v>158</v>
      </c>
      <c r="F3684" s="9">
        <v>3.9</v>
      </c>
      <c r="G3684" s="9">
        <v>1.95</v>
      </c>
      <c r="H3684" s="9" t="s">
        <v>154</v>
      </c>
      <c r="I3684" s="9" t="s">
        <v>137</v>
      </c>
      <c r="J3684" s="9">
        <f>Data[[#This Row],[Miqdar]]*Data[[#This Row],[Qiymət]]</f>
        <v>323.7</v>
      </c>
      <c r="K3684" s="9">
        <f>Data[[#This Row],[Məbləğ]]-Data[[#This Row],[Maya]]*Data[[#This Row],[Miqdar]]</f>
        <v>161.85</v>
      </c>
      <c r="O3684"/>
      <c r="P3684"/>
    </row>
    <row r="3685" spans="1:16" x14ac:dyDescent="0.35">
      <c r="A3685" s="15">
        <v>44344.37900000027</v>
      </c>
      <c r="B3685" s="9">
        <v>86</v>
      </c>
      <c r="C3685" s="9" t="s">
        <v>156</v>
      </c>
      <c r="D3685" s="9" t="s">
        <v>124</v>
      </c>
      <c r="E3685" s="9" t="s">
        <v>146</v>
      </c>
      <c r="F3685" s="9">
        <v>1.7</v>
      </c>
      <c r="G3685" s="9">
        <v>0.85</v>
      </c>
      <c r="H3685" s="9" t="s">
        <v>140</v>
      </c>
      <c r="I3685" s="9" t="s">
        <v>173</v>
      </c>
      <c r="J3685" s="9">
        <f>Data[[#This Row],[Miqdar]]*Data[[#This Row],[Qiymət]]</f>
        <v>146.19999999999999</v>
      </c>
      <c r="K3685" s="9">
        <f>Data[[#This Row],[Məbləğ]]-Data[[#This Row],[Maya]]*Data[[#This Row],[Miqdar]]</f>
        <v>73.099999999999994</v>
      </c>
      <c r="O3685"/>
      <c r="P3685"/>
    </row>
    <row r="3686" spans="1:16" x14ac:dyDescent="0.35">
      <c r="A3686" s="15">
        <v>44344.415100000268</v>
      </c>
      <c r="B3686" s="9">
        <v>63</v>
      </c>
      <c r="C3686" s="9" t="s">
        <v>175</v>
      </c>
      <c r="D3686" s="9" t="s">
        <v>123</v>
      </c>
      <c r="E3686" s="9" t="s">
        <v>158</v>
      </c>
      <c r="F3686" s="9">
        <v>3.9</v>
      </c>
      <c r="G3686" s="9">
        <v>1.95</v>
      </c>
      <c r="H3686" s="9" t="s">
        <v>154</v>
      </c>
      <c r="I3686" s="9" t="s">
        <v>179</v>
      </c>
      <c r="J3686" s="9">
        <f>Data[[#This Row],[Miqdar]]*Data[[#This Row],[Qiymət]]</f>
        <v>245.7</v>
      </c>
      <c r="K3686" s="9">
        <f>Data[[#This Row],[Məbləğ]]-Data[[#This Row],[Maya]]*Data[[#This Row],[Miqdar]]</f>
        <v>122.85</v>
      </c>
      <c r="O3686"/>
      <c r="P3686"/>
    </row>
    <row r="3687" spans="1:16" x14ac:dyDescent="0.35">
      <c r="A3687" s="15">
        <v>44344.459800000266</v>
      </c>
      <c r="B3687" s="9">
        <v>67</v>
      </c>
      <c r="C3687" s="9" t="s">
        <v>191</v>
      </c>
      <c r="D3687" s="9" t="s">
        <v>149</v>
      </c>
      <c r="E3687" s="9" t="s">
        <v>153</v>
      </c>
      <c r="F3687" s="9">
        <v>1</v>
      </c>
      <c r="G3687" s="9">
        <v>0.6</v>
      </c>
      <c r="H3687" s="9" t="s">
        <v>154</v>
      </c>
      <c r="I3687" s="9" t="s">
        <v>157</v>
      </c>
      <c r="J3687" s="9">
        <f>Data[[#This Row],[Miqdar]]*Data[[#This Row],[Qiymət]]</f>
        <v>67</v>
      </c>
      <c r="K3687" s="9">
        <f>Data[[#This Row],[Məbləğ]]-Data[[#This Row],[Maya]]*Data[[#This Row],[Miqdar]]</f>
        <v>26.800000000000004</v>
      </c>
      <c r="O3687"/>
      <c r="P3687"/>
    </row>
    <row r="3688" spans="1:16" x14ac:dyDescent="0.35">
      <c r="A3688" s="15">
        <v>44344.498700000266</v>
      </c>
      <c r="B3688" s="9">
        <v>75</v>
      </c>
      <c r="C3688" s="9" t="s">
        <v>187</v>
      </c>
      <c r="D3688" s="9" t="s">
        <v>124</v>
      </c>
      <c r="E3688" s="9" t="s">
        <v>153</v>
      </c>
      <c r="F3688" s="9">
        <v>1</v>
      </c>
      <c r="G3688" s="9">
        <v>0.6</v>
      </c>
      <c r="H3688" s="9" t="s">
        <v>154</v>
      </c>
      <c r="I3688" s="9" t="s">
        <v>199</v>
      </c>
      <c r="J3688" s="9">
        <f>Data[[#This Row],[Miqdar]]*Data[[#This Row],[Qiymət]]</f>
        <v>75</v>
      </c>
      <c r="K3688" s="9">
        <f>Data[[#This Row],[Məbləğ]]-Data[[#This Row],[Maya]]*Data[[#This Row],[Miqdar]]</f>
        <v>30</v>
      </c>
      <c r="O3688"/>
      <c r="P3688"/>
    </row>
    <row r="3689" spans="1:16" x14ac:dyDescent="0.35">
      <c r="A3689" s="15">
        <v>44344.538700000267</v>
      </c>
      <c r="B3689" s="9">
        <v>91</v>
      </c>
      <c r="C3689" s="9" t="s">
        <v>16</v>
      </c>
      <c r="D3689" s="9" t="s">
        <v>143</v>
      </c>
      <c r="E3689" s="9" t="s">
        <v>188</v>
      </c>
      <c r="F3689" s="9">
        <v>2.4</v>
      </c>
      <c r="G3689" s="9">
        <v>1.6800000000000002</v>
      </c>
      <c r="H3689" s="9" t="s">
        <v>154</v>
      </c>
      <c r="I3689" s="9" t="s">
        <v>152</v>
      </c>
      <c r="J3689" s="9">
        <f>Data[[#This Row],[Miqdar]]*Data[[#This Row],[Qiymət]]</f>
        <v>218.4</v>
      </c>
      <c r="K3689" s="9">
        <f>Data[[#This Row],[Məbləğ]]-Data[[#This Row],[Maya]]*Data[[#This Row],[Miqdar]]</f>
        <v>65.519999999999982</v>
      </c>
      <c r="O3689"/>
      <c r="P3689"/>
    </row>
    <row r="3690" spans="1:16" x14ac:dyDescent="0.35">
      <c r="A3690" s="15">
        <v>44344.578100000268</v>
      </c>
      <c r="B3690" s="9">
        <v>78</v>
      </c>
      <c r="C3690" s="9" t="s">
        <v>160</v>
      </c>
      <c r="D3690" s="9" t="s">
        <v>143</v>
      </c>
      <c r="E3690" s="9" t="s">
        <v>188</v>
      </c>
      <c r="F3690" s="9">
        <v>2.4</v>
      </c>
      <c r="G3690" s="9">
        <v>1.6800000000000002</v>
      </c>
      <c r="H3690" s="9" t="s">
        <v>154</v>
      </c>
      <c r="I3690" s="9" t="s">
        <v>152</v>
      </c>
      <c r="J3690" s="9">
        <f>Data[[#This Row],[Miqdar]]*Data[[#This Row],[Qiymət]]</f>
        <v>187.2</v>
      </c>
      <c r="K3690" s="9">
        <f>Data[[#This Row],[Məbləğ]]-Data[[#This Row],[Maya]]*Data[[#This Row],[Miqdar]]</f>
        <v>56.159999999999968</v>
      </c>
      <c r="O3690"/>
      <c r="P3690"/>
    </row>
    <row r="3691" spans="1:16" x14ac:dyDescent="0.35">
      <c r="A3691" s="15">
        <v>44344.614100000268</v>
      </c>
      <c r="B3691" s="9">
        <v>80</v>
      </c>
      <c r="C3691" s="9" t="s">
        <v>138</v>
      </c>
      <c r="D3691" s="9" t="s">
        <v>123</v>
      </c>
      <c r="E3691" s="9" t="s">
        <v>164</v>
      </c>
      <c r="F3691" s="9">
        <v>6.6</v>
      </c>
      <c r="G3691" s="9">
        <v>5.2799999999999994</v>
      </c>
      <c r="H3691" s="9" t="s">
        <v>154</v>
      </c>
      <c r="I3691" s="9" t="s">
        <v>179</v>
      </c>
      <c r="J3691" s="9">
        <f>Data[[#This Row],[Miqdar]]*Data[[#This Row],[Qiymət]]</f>
        <v>528</v>
      </c>
      <c r="K3691" s="9">
        <f>Data[[#This Row],[Məbləğ]]-Data[[#This Row],[Maya]]*Data[[#This Row],[Miqdar]]</f>
        <v>105.60000000000002</v>
      </c>
      <c r="O3691"/>
      <c r="P3691"/>
    </row>
    <row r="3692" spans="1:16" x14ac:dyDescent="0.35">
      <c r="A3692" s="15">
        <v>44344.652000000271</v>
      </c>
      <c r="B3692" s="9">
        <v>81</v>
      </c>
      <c r="C3692" s="9" t="s">
        <v>200</v>
      </c>
      <c r="D3692" s="9" t="s">
        <v>122</v>
      </c>
      <c r="E3692" s="9" t="s">
        <v>188</v>
      </c>
      <c r="F3692" s="9">
        <v>2.4</v>
      </c>
      <c r="G3692" s="9">
        <v>1.6800000000000002</v>
      </c>
      <c r="H3692" s="9" t="s">
        <v>154</v>
      </c>
      <c r="I3692" s="9" t="s">
        <v>180</v>
      </c>
      <c r="J3692" s="9">
        <f>Data[[#This Row],[Miqdar]]*Data[[#This Row],[Qiymət]]</f>
        <v>194.4</v>
      </c>
      <c r="K3692" s="9">
        <f>Data[[#This Row],[Məbləğ]]-Data[[#This Row],[Maya]]*Data[[#This Row],[Miqdar]]</f>
        <v>58.319999999999993</v>
      </c>
      <c r="O3692"/>
      <c r="P3692"/>
    </row>
    <row r="3693" spans="1:16" x14ac:dyDescent="0.35">
      <c r="A3693" s="15">
        <v>44344.687500000269</v>
      </c>
      <c r="B3693" s="9">
        <v>71</v>
      </c>
      <c r="C3693" s="9" t="s">
        <v>8</v>
      </c>
      <c r="D3693" s="9" t="s">
        <v>122</v>
      </c>
      <c r="E3693" s="9" t="s">
        <v>181</v>
      </c>
      <c r="F3693" s="9">
        <v>0.9</v>
      </c>
      <c r="G3693" s="9">
        <v>0.63</v>
      </c>
      <c r="H3693" s="9" t="s">
        <v>140</v>
      </c>
      <c r="I3693" s="9" t="s">
        <v>180</v>
      </c>
      <c r="J3693" s="9">
        <f>Data[[#This Row],[Miqdar]]*Data[[#This Row],[Qiymət]]</f>
        <v>63.9</v>
      </c>
      <c r="K3693" s="9">
        <f>Data[[#This Row],[Məbləğ]]-Data[[#This Row],[Maya]]*Data[[#This Row],[Miqdar]]</f>
        <v>19.170000000000002</v>
      </c>
      <c r="O3693"/>
      <c r="P3693"/>
    </row>
    <row r="3694" spans="1:16" x14ac:dyDescent="0.35">
      <c r="A3694" s="15">
        <v>44344.72550000027</v>
      </c>
      <c r="B3694" s="9">
        <v>60</v>
      </c>
      <c r="C3694" s="9" t="s">
        <v>11</v>
      </c>
      <c r="D3694" s="9" t="s">
        <v>122</v>
      </c>
      <c r="E3694" s="9" t="s">
        <v>150</v>
      </c>
      <c r="F3694" s="9">
        <v>3.3</v>
      </c>
      <c r="G3694" s="9">
        <v>2.6399999999999997</v>
      </c>
      <c r="H3694" s="9" t="s">
        <v>136</v>
      </c>
      <c r="I3694" s="9" t="s">
        <v>180</v>
      </c>
      <c r="J3694" s="9">
        <f>Data[[#This Row],[Miqdar]]*Data[[#This Row],[Qiymət]]</f>
        <v>198</v>
      </c>
      <c r="K3694" s="9">
        <f>Data[[#This Row],[Məbləğ]]-Data[[#This Row],[Maya]]*Data[[#This Row],[Miqdar]]</f>
        <v>39.600000000000023</v>
      </c>
      <c r="O3694"/>
      <c r="P3694"/>
    </row>
    <row r="3695" spans="1:16" x14ac:dyDescent="0.35">
      <c r="A3695" s="15">
        <v>44344.76350000027</v>
      </c>
      <c r="B3695" s="9">
        <v>83</v>
      </c>
      <c r="C3695" s="9" t="s">
        <v>11</v>
      </c>
      <c r="D3695" s="9" t="s">
        <v>122</v>
      </c>
      <c r="E3695" s="9" t="s">
        <v>144</v>
      </c>
      <c r="F3695" s="9">
        <v>1.4</v>
      </c>
      <c r="G3695" s="9">
        <v>0.97999999999999987</v>
      </c>
      <c r="H3695" s="9" t="s">
        <v>140</v>
      </c>
      <c r="I3695" s="9" t="s">
        <v>180</v>
      </c>
      <c r="J3695" s="9">
        <f>Data[[#This Row],[Miqdar]]*Data[[#This Row],[Qiymət]]</f>
        <v>116.19999999999999</v>
      </c>
      <c r="K3695" s="9">
        <f>Data[[#This Row],[Məbləğ]]-Data[[#This Row],[Maya]]*Data[[#This Row],[Miqdar]]</f>
        <v>34.86</v>
      </c>
      <c r="O3695"/>
      <c r="P3695"/>
    </row>
    <row r="3696" spans="1:16" x14ac:dyDescent="0.35">
      <c r="A3696" s="15">
        <v>44344.798600000271</v>
      </c>
      <c r="B3696" s="9">
        <v>74</v>
      </c>
      <c r="C3696" s="9" t="s">
        <v>11</v>
      </c>
      <c r="D3696" s="9" t="s">
        <v>122</v>
      </c>
      <c r="E3696" s="9" t="s">
        <v>135</v>
      </c>
      <c r="F3696" s="9">
        <v>2.5</v>
      </c>
      <c r="G3696" s="9">
        <v>1.25</v>
      </c>
      <c r="H3696" s="9" t="s">
        <v>136</v>
      </c>
      <c r="I3696" s="9" t="s">
        <v>174</v>
      </c>
      <c r="J3696" s="9">
        <f>Data[[#This Row],[Miqdar]]*Data[[#This Row],[Qiymət]]</f>
        <v>185</v>
      </c>
      <c r="K3696" s="9">
        <f>Data[[#This Row],[Məbləğ]]-Data[[#This Row],[Maya]]*Data[[#This Row],[Miqdar]]</f>
        <v>92.5</v>
      </c>
      <c r="O3696"/>
      <c r="P3696"/>
    </row>
    <row r="3697" spans="1:16" x14ac:dyDescent="0.35">
      <c r="A3697" s="15">
        <v>44344.837500000271</v>
      </c>
      <c r="B3697" s="9">
        <v>88</v>
      </c>
      <c r="C3697" s="9" t="s">
        <v>36</v>
      </c>
      <c r="D3697" s="9" t="s">
        <v>123</v>
      </c>
      <c r="E3697" s="9" t="s">
        <v>158</v>
      </c>
      <c r="F3697" s="9">
        <v>3.9</v>
      </c>
      <c r="G3697" s="9">
        <v>1.95</v>
      </c>
      <c r="H3697" s="9" t="s">
        <v>154</v>
      </c>
      <c r="I3697" s="9" t="s">
        <v>137</v>
      </c>
      <c r="J3697" s="9">
        <f>Data[[#This Row],[Miqdar]]*Data[[#This Row],[Qiymət]]</f>
        <v>343.2</v>
      </c>
      <c r="K3697" s="9">
        <f>Data[[#This Row],[Məbləğ]]-Data[[#This Row],[Maya]]*Data[[#This Row],[Miqdar]]</f>
        <v>171.6</v>
      </c>
      <c r="O3697"/>
      <c r="P3697"/>
    </row>
    <row r="3698" spans="1:16" x14ac:dyDescent="0.35">
      <c r="A3698" s="15">
        <v>44344.881500000272</v>
      </c>
      <c r="B3698" s="9">
        <v>83</v>
      </c>
      <c r="C3698" s="9" t="s">
        <v>36</v>
      </c>
      <c r="D3698" s="9" t="s">
        <v>123</v>
      </c>
      <c r="E3698" s="9" t="s">
        <v>184</v>
      </c>
      <c r="F3698" s="9">
        <v>1.8</v>
      </c>
      <c r="G3698" s="9">
        <v>1.08</v>
      </c>
      <c r="H3698" s="9" t="s">
        <v>154</v>
      </c>
      <c r="I3698" s="9" t="s">
        <v>137</v>
      </c>
      <c r="J3698" s="9">
        <f>Data[[#This Row],[Miqdar]]*Data[[#This Row],[Qiymət]]</f>
        <v>149.4</v>
      </c>
      <c r="K3698" s="9">
        <f>Data[[#This Row],[Məbləğ]]-Data[[#This Row],[Maya]]*Data[[#This Row],[Miqdar]]</f>
        <v>59.760000000000005</v>
      </c>
      <c r="O3698"/>
      <c r="P3698"/>
    </row>
    <row r="3699" spans="1:16" x14ac:dyDescent="0.35">
      <c r="A3699" s="15">
        <v>44344.922800000269</v>
      </c>
      <c r="B3699" s="9">
        <v>90</v>
      </c>
      <c r="C3699" s="9" t="s">
        <v>6</v>
      </c>
      <c r="D3699" s="9" t="s">
        <v>121</v>
      </c>
      <c r="E3699" s="9" t="s">
        <v>181</v>
      </c>
      <c r="F3699" s="9">
        <v>0.9</v>
      </c>
      <c r="G3699" s="9">
        <v>0.63</v>
      </c>
      <c r="H3699" s="9" t="s">
        <v>140</v>
      </c>
      <c r="I3699" s="9" t="s">
        <v>165</v>
      </c>
      <c r="J3699" s="9">
        <f>Data[[#This Row],[Miqdar]]*Data[[#This Row],[Qiymət]]</f>
        <v>81</v>
      </c>
      <c r="K3699" s="9">
        <f>Data[[#This Row],[Məbləğ]]-Data[[#This Row],[Maya]]*Data[[#This Row],[Miqdar]]</f>
        <v>24.299999999999997</v>
      </c>
      <c r="O3699"/>
      <c r="P3699"/>
    </row>
    <row r="3700" spans="1:16" x14ac:dyDescent="0.35">
      <c r="A3700" s="15">
        <v>44344.958700000272</v>
      </c>
      <c r="B3700" s="9">
        <v>94</v>
      </c>
      <c r="C3700" s="9" t="s">
        <v>187</v>
      </c>
      <c r="D3700" s="9" t="s">
        <v>124</v>
      </c>
      <c r="E3700" s="9" t="s">
        <v>159</v>
      </c>
      <c r="F3700" s="9">
        <v>1.5</v>
      </c>
      <c r="G3700" s="9">
        <v>0.9</v>
      </c>
      <c r="H3700" s="9" t="s">
        <v>154</v>
      </c>
      <c r="I3700" s="9" t="s">
        <v>168</v>
      </c>
      <c r="J3700" s="9">
        <f>Data[[#This Row],[Miqdar]]*Data[[#This Row],[Qiymət]]</f>
        <v>141</v>
      </c>
      <c r="K3700" s="9">
        <f>Data[[#This Row],[Məbləğ]]-Data[[#This Row],[Maya]]*Data[[#This Row],[Miqdar]]</f>
        <v>56.399999999999991</v>
      </c>
      <c r="O3700"/>
      <c r="P3700"/>
    </row>
    <row r="3701" spans="1:16" x14ac:dyDescent="0.35">
      <c r="A3701" s="15">
        <v>44344.997900000271</v>
      </c>
      <c r="B3701" s="9">
        <v>77</v>
      </c>
      <c r="C3701" s="9" t="s">
        <v>28</v>
      </c>
      <c r="D3701" s="9" t="s">
        <v>143</v>
      </c>
      <c r="E3701" s="9" t="s">
        <v>159</v>
      </c>
      <c r="F3701" s="9">
        <v>1.5</v>
      </c>
      <c r="G3701" s="9">
        <v>0.9</v>
      </c>
      <c r="H3701" s="9" t="s">
        <v>154</v>
      </c>
      <c r="I3701" s="9" t="s">
        <v>145</v>
      </c>
      <c r="J3701" s="9">
        <f>Data[[#This Row],[Miqdar]]*Data[[#This Row],[Qiymət]]</f>
        <v>115.5</v>
      </c>
      <c r="K3701" s="9">
        <f>Data[[#This Row],[Məbləğ]]-Data[[#This Row],[Maya]]*Data[[#This Row],[Miqdar]]</f>
        <v>46.2</v>
      </c>
      <c r="O3701"/>
      <c r="P3701"/>
    </row>
    <row r="3702" spans="1:16" x14ac:dyDescent="0.35">
      <c r="A3702" s="15">
        <v>44345.036900000268</v>
      </c>
      <c r="B3702" s="9">
        <v>81</v>
      </c>
      <c r="C3702" s="9" t="s">
        <v>28</v>
      </c>
      <c r="D3702" s="9" t="s">
        <v>143</v>
      </c>
      <c r="E3702" s="9" t="s">
        <v>159</v>
      </c>
      <c r="F3702" s="9">
        <v>1.5</v>
      </c>
      <c r="G3702" s="9">
        <v>0.9</v>
      </c>
      <c r="H3702" s="9" t="s">
        <v>154</v>
      </c>
      <c r="I3702" s="9" t="s">
        <v>145</v>
      </c>
      <c r="J3702" s="9">
        <f>Data[[#This Row],[Miqdar]]*Data[[#This Row],[Qiymət]]</f>
        <v>121.5</v>
      </c>
      <c r="K3702" s="9">
        <f>Data[[#This Row],[Məbləğ]]-Data[[#This Row],[Maya]]*Data[[#This Row],[Miqdar]]</f>
        <v>48.599999999999994</v>
      </c>
      <c r="O3702"/>
      <c r="P3702"/>
    </row>
    <row r="3703" spans="1:16" x14ac:dyDescent="0.35">
      <c r="A3703" s="15">
        <v>44345.076800000272</v>
      </c>
      <c r="B3703" s="9">
        <v>64</v>
      </c>
      <c r="C3703" s="9" t="s">
        <v>3</v>
      </c>
      <c r="D3703" s="9" t="s">
        <v>143</v>
      </c>
      <c r="E3703" s="9" t="s">
        <v>188</v>
      </c>
      <c r="F3703" s="9">
        <v>2.4</v>
      </c>
      <c r="G3703" s="9">
        <v>1.6800000000000002</v>
      </c>
      <c r="H3703" s="9" t="s">
        <v>154</v>
      </c>
      <c r="I3703" s="9" t="s">
        <v>155</v>
      </c>
      <c r="J3703" s="9">
        <f>Data[[#This Row],[Miqdar]]*Data[[#This Row],[Qiymət]]</f>
        <v>153.6</v>
      </c>
      <c r="K3703" s="9">
        <f>Data[[#This Row],[Məbləğ]]-Data[[#This Row],[Maya]]*Data[[#This Row],[Miqdar]]</f>
        <v>46.079999999999984</v>
      </c>
      <c r="O3703"/>
      <c r="P3703"/>
    </row>
    <row r="3704" spans="1:16" x14ac:dyDescent="0.35">
      <c r="A3704" s="15">
        <v>44345.11690000027</v>
      </c>
      <c r="B3704" s="9">
        <v>79</v>
      </c>
      <c r="C3704" s="9" t="s">
        <v>20</v>
      </c>
      <c r="D3704" s="9" t="s">
        <v>121</v>
      </c>
      <c r="E3704" s="9" t="s">
        <v>178</v>
      </c>
      <c r="F3704" s="9">
        <v>2.2000000000000002</v>
      </c>
      <c r="G3704" s="9">
        <v>1.5400000000000003</v>
      </c>
      <c r="H3704" s="9" t="s">
        <v>140</v>
      </c>
      <c r="I3704" s="9" t="s">
        <v>147</v>
      </c>
      <c r="J3704" s="9">
        <f>Data[[#This Row],[Miqdar]]*Data[[#This Row],[Qiymət]]</f>
        <v>173.8</v>
      </c>
      <c r="K3704" s="9">
        <f>Data[[#This Row],[Məbləğ]]-Data[[#This Row],[Maya]]*Data[[#This Row],[Miqdar]]</f>
        <v>52.139999999999986</v>
      </c>
      <c r="O3704"/>
      <c r="P3704"/>
    </row>
    <row r="3705" spans="1:16" x14ac:dyDescent="0.35">
      <c r="A3705" s="15">
        <v>44345.161900000268</v>
      </c>
      <c r="B3705" s="9">
        <v>82</v>
      </c>
      <c r="C3705" s="9" t="s">
        <v>160</v>
      </c>
      <c r="D3705" s="9" t="s">
        <v>143</v>
      </c>
      <c r="E3705" s="9" t="s">
        <v>188</v>
      </c>
      <c r="F3705" s="9">
        <v>2.4</v>
      </c>
      <c r="G3705" s="9">
        <v>1.6800000000000002</v>
      </c>
      <c r="H3705" s="9" t="s">
        <v>154</v>
      </c>
      <c r="I3705" s="9" t="s">
        <v>155</v>
      </c>
      <c r="J3705" s="9">
        <f>Data[[#This Row],[Miqdar]]*Data[[#This Row],[Qiymət]]</f>
        <v>196.79999999999998</v>
      </c>
      <c r="K3705" s="9">
        <f>Data[[#This Row],[Məbləğ]]-Data[[#This Row],[Maya]]*Data[[#This Row],[Miqdar]]</f>
        <v>59.039999999999964</v>
      </c>
      <c r="O3705"/>
      <c r="P3705"/>
    </row>
    <row r="3706" spans="1:16" x14ac:dyDescent="0.35">
      <c r="A3706" s="15">
        <v>44345.198100000271</v>
      </c>
      <c r="B3706" s="9">
        <v>91</v>
      </c>
      <c r="C3706" s="9" t="s">
        <v>6</v>
      </c>
      <c r="D3706" s="9" t="s">
        <v>121</v>
      </c>
      <c r="E3706" s="9" t="s">
        <v>144</v>
      </c>
      <c r="F3706" s="9">
        <v>1.4</v>
      </c>
      <c r="G3706" s="9">
        <v>0.97999999999999987</v>
      </c>
      <c r="H3706" s="9" t="s">
        <v>140</v>
      </c>
      <c r="I3706" s="9" t="s">
        <v>147</v>
      </c>
      <c r="J3706" s="9">
        <f>Data[[#This Row],[Miqdar]]*Data[[#This Row],[Qiymət]]</f>
        <v>127.39999999999999</v>
      </c>
      <c r="K3706" s="9">
        <f>Data[[#This Row],[Məbləğ]]-Data[[#This Row],[Maya]]*Data[[#This Row],[Miqdar]]</f>
        <v>38.22</v>
      </c>
      <c r="O3706"/>
      <c r="P3706"/>
    </row>
    <row r="3707" spans="1:16" x14ac:dyDescent="0.35">
      <c r="A3707" s="15">
        <v>44345.241000000271</v>
      </c>
      <c r="B3707" s="9">
        <v>73</v>
      </c>
      <c r="C3707" s="9" t="s">
        <v>187</v>
      </c>
      <c r="D3707" s="9" t="s">
        <v>124</v>
      </c>
      <c r="E3707" s="9" t="s">
        <v>162</v>
      </c>
      <c r="F3707" s="9">
        <v>3.2</v>
      </c>
      <c r="G3707" s="9">
        <v>1.6</v>
      </c>
      <c r="H3707" s="9" t="s">
        <v>136</v>
      </c>
      <c r="I3707" s="9" t="s">
        <v>168</v>
      </c>
      <c r="J3707" s="9">
        <f>Data[[#This Row],[Miqdar]]*Data[[#This Row],[Qiymət]]</f>
        <v>233.60000000000002</v>
      </c>
      <c r="K3707" s="9">
        <f>Data[[#This Row],[Məbləğ]]-Data[[#This Row],[Maya]]*Data[[#This Row],[Miqdar]]</f>
        <v>116.80000000000001</v>
      </c>
      <c r="O3707"/>
      <c r="P3707"/>
    </row>
    <row r="3708" spans="1:16" x14ac:dyDescent="0.35">
      <c r="A3708" s="15">
        <v>44345.283500000274</v>
      </c>
      <c r="B3708" s="9">
        <v>74</v>
      </c>
      <c r="C3708" s="9" t="s">
        <v>42</v>
      </c>
      <c r="D3708" s="9" t="s">
        <v>121</v>
      </c>
      <c r="E3708" s="9" t="s">
        <v>164</v>
      </c>
      <c r="F3708" s="9">
        <v>6.6</v>
      </c>
      <c r="G3708" s="9">
        <v>5.2799999999999994</v>
      </c>
      <c r="H3708" s="9" t="s">
        <v>154</v>
      </c>
      <c r="I3708" s="9" t="s">
        <v>147</v>
      </c>
      <c r="J3708" s="9">
        <f>Data[[#This Row],[Miqdar]]*Data[[#This Row],[Qiymət]]</f>
        <v>488.4</v>
      </c>
      <c r="K3708" s="9">
        <f>Data[[#This Row],[Məbləğ]]-Data[[#This Row],[Maya]]*Data[[#This Row],[Miqdar]]</f>
        <v>97.68</v>
      </c>
      <c r="O3708"/>
      <c r="P3708"/>
    </row>
    <row r="3709" spans="1:16" x14ac:dyDescent="0.35">
      <c r="A3709" s="15">
        <v>44345.322200000272</v>
      </c>
      <c r="B3709" s="9">
        <v>83</v>
      </c>
      <c r="C3709" s="9" t="s">
        <v>28</v>
      </c>
      <c r="D3709" s="9" t="s">
        <v>143</v>
      </c>
      <c r="E3709" s="9" t="s">
        <v>144</v>
      </c>
      <c r="F3709" s="9">
        <v>1.4</v>
      </c>
      <c r="G3709" s="9">
        <v>0.97999999999999987</v>
      </c>
      <c r="H3709" s="9" t="s">
        <v>140</v>
      </c>
      <c r="I3709" s="9" t="s">
        <v>145</v>
      </c>
      <c r="J3709" s="9">
        <f>Data[[#This Row],[Miqdar]]*Data[[#This Row],[Qiymət]]</f>
        <v>116.19999999999999</v>
      </c>
      <c r="K3709" s="9">
        <f>Data[[#This Row],[Məbləğ]]-Data[[#This Row],[Maya]]*Data[[#This Row],[Miqdar]]</f>
        <v>34.86</v>
      </c>
      <c r="O3709"/>
      <c r="P3709"/>
    </row>
    <row r="3710" spans="1:16" x14ac:dyDescent="0.35">
      <c r="A3710" s="15">
        <v>44345.367100000272</v>
      </c>
      <c r="B3710" s="9">
        <v>67</v>
      </c>
      <c r="C3710" s="9" t="s">
        <v>28</v>
      </c>
      <c r="D3710" s="9" t="s">
        <v>143</v>
      </c>
      <c r="E3710" s="9" t="s">
        <v>144</v>
      </c>
      <c r="F3710" s="9">
        <v>1.4</v>
      </c>
      <c r="G3710" s="9">
        <v>0.97999999999999987</v>
      </c>
      <c r="H3710" s="9" t="s">
        <v>140</v>
      </c>
      <c r="I3710" s="9" t="s">
        <v>145</v>
      </c>
      <c r="J3710" s="9">
        <f>Data[[#This Row],[Miqdar]]*Data[[#This Row],[Qiymət]]</f>
        <v>93.8</v>
      </c>
      <c r="K3710" s="9">
        <f>Data[[#This Row],[Məbləğ]]-Data[[#This Row],[Maya]]*Data[[#This Row],[Miqdar]]</f>
        <v>28.14</v>
      </c>
      <c r="O3710"/>
      <c r="P3710"/>
    </row>
    <row r="3711" spans="1:16" x14ac:dyDescent="0.35">
      <c r="A3711" s="15">
        <v>44345.404100000269</v>
      </c>
      <c r="B3711" s="9">
        <v>83</v>
      </c>
      <c r="C3711" s="9" t="s">
        <v>20</v>
      </c>
      <c r="D3711" s="9" t="s">
        <v>121</v>
      </c>
      <c r="E3711" s="9" t="s">
        <v>188</v>
      </c>
      <c r="F3711" s="9">
        <v>2.4</v>
      </c>
      <c r="G3711" s="9">
        <v>1.6800000000000002</v>
      </c>
      <c r="H3711" s="9" t="s">
        <v>154</v>
      </c>
      <c r="I3711" s="9" t="s">
        <v>147</v>
      </c>
      <c r="J3711" s="9">
        <f>Data[[#This Row],[Miqdar]]*Data[[#This Row],[Qiymət]]</f>
        <v>199.2</v>
      </c>
      <c r="K3711" s="9">
        <f>Data[[#This Row],[Məbləğ]]-Data[[#This Row],[Maya]]*Data[[#This Row],[Miqdar]]</f>
        <v>59.759999999999962</v>
      </c>
      <c r="O3711"/>
      <c r="P3711"/>
    </row>
    <row r="3712" spans="1:16" x14ac:dyDescent="0.35">
      <c r="A3712" s="15">
        <v>44345.44670000027</v>
      </c>
      <c r="B3712" s="9">
        <v>84</v>
      </c>
      <c r="C3712" s="9" t="s">
        <v>6</v>
      </c>
      <c r="D3712" s="9" t="s">
        <v>121</v>
      </c>
      <c r="E3712" s="9" t="s">
        <v>188</v>
      </c>
      <c r="F3712" s="9">
        <v>2.4</v>
      </c>
      <c r="G3712" s="9">
        <v>1.6800000000000002</v>
      </c>
      <c r="H3712" s="9" t="s">
        <v>154</v>
      </c>
      <c r="I3712" s="9" t="s">
        <v>189</v>
      </c>
      <c r="J3712" s="9">
        <f>Data[[#This Row],[Miqdar]]*Data[[#This Row],[Qiymət]]</f>
        <v>201.6</v>
      </c>
      <c r="K3712" s="9">
        <f>Data[[#This Row],[Məbləğ]]-Data[[#This Row],[Maya]]*Data[[#This Row],[Miqdar]]</f>
        <v>60.47999999999999</v>
      </c>
      <c r="O3712"/>
      <c r="P3712"/>
    </row>
    <row r="3713" spans="1:16" x14ac:dyDescent="0.35">
      <c r="A3713" s="15">
        <v>44345.482000000273</v>
      </c>
      <c r="B3713" s="9">
        <v>81</v>
      </c>
      <c r="C3713" s="9" t="s">
        <v>6</v>
      </c>
      <c r="D3713" s="9" t="s">
        <v>121</v>
      </c>
      <c r="E3713" s="9" t="s">
        <v>171</v>
      </c>
      <c r="F3713" s="9">
        <v>2.8</v>
      </c>
      <c r="G3713" s="9">
        <v>1.6799999999999997</v>
      </c>
      <c r="H3713" s="9" t="s">
        <v>136</v>
      </c>
      <c r="I3713" s="9" t="s">
        <v>183</v>
      </c>
      <c r="J3713" s="9">
        <f>Data[[#This Row],[Miqdar]]*Data[[#This Row],[Qiymət]]</f>
        <v>226.79999999999998</v>
      </c>
      <c r="K3713" s="9">
        <f>Data[[#This Row],[Məbləğ]]-Data[[#This Row],[Maya]]*Data[[#This Row],[Miqdar]]</f>
        <v>90.72</v>
      </c>
      <c r="O3713"/>
      <c r="P3713"/>
    </row>
    <row r="3714" spans="1:16" x14ac:dyDescent="0.35">
      <c r="A3714" s="15">
        <v>44345.519600000276</v>
      </c>
      <c r="B3714" s="9">
        <v>60</v>
      </c>
      <c r="C3714" s="9" t="s">
        <v>167</v>
      </c>
      <c r="D3714" s="9" t="s">
        <v>149</v>
      </c>
      <c r="E3714" s="9" t="s">
        <v>171</v>
      </c>
      <c r="F3714" s="9">
        <v>2.8</v>
      </c>
      <c r="G3714" s="9">
        <v>1.6799999999999997</v>
      </c>
      <c r="H3714" s="9" t="s">
        <v>136</v>
      </c>
      <c r="I3714" s="9" t="s">
        <v>192</v>
      </c>
      <c r="J3714" s="9">
        <f>Data[[#This Row],[Miqdar]]*Data[[#This Row],[Qiymət]]</f>
        <v>168</v>
      </c>
      <c r="K3714" s="9">
        <f>Data[[#This Row],[Məbləğ]]-Data[[#This Row],[Maya]]*Data[[#This Row],[Miqdar]]</f>
        <v>67.200000000000017</v>
      </c>
      <c r="O3714"/>
      <c r="P3714"/>
    </row>
    <row r="3715" spans="1:16" x14ac:dyDescent="0.35">
      <c r="A3715" s="15">
        <v>44345.558600000273</v>
      </c>
      <c r="B3715" s="9">
        <v>67</v>
      </c>
      <c r="C3715" s="9" t="s">
        <v>200</v>
      </c>
      <c r="D3715" s="9" t="s">
        <v>122</v>
      </c>
      <c r="E3715" s="9" t="s">
        <v>159</v>
      </c>
      <c r="F3715" s="9">
        <v>1.5</v>
      </c>
      <c r="G3715" s="9">
        <v>0.9</v>
      </c>
      <c r="H3715" s="9" t="s">
        <v>154</v>
      </c>
      <c r="I3715" s="9" t="s">
        <v>174</v>
      </c>
      <c r="J3715" s="9">
        <f>Data[[#This Row],[Miqdar]]*Data[[#This Row],[Qiymət]]</f>
        <v>100.5</v>
      </c>
      <c r="K3715" s="9">
        <f>Data[[#This Row],[Məbləğ]]-Data[[#This Row],[Maya]]*Data[[#This Row],[Miqdar]]</f>
        <v>40.199999999999996</v>
      </c>
      <c r="O3715"/>
      <c r="P3715"/>
    </row>
    <row r="3716" spans="1:16" x14ac:dyDescent="0.35">
      <c r="A3716" s="15">
        <v>44345.594900000273</v>
      </c>
      <c r="B3716" s="9">
        <v>75</v>
      </c>
      <c r="C3716" s="9" t="s">
        <v>8</v>
      </c>
      <c r="D3716" s="9" t="s">
        <v>122</v>
      </c>
      <c r="E3716" s="9" t="s">
        <v>181</v>
      </c>
      <c r="F3716" s="9">
        <v>0.9</v>
      </c>
      <c r="G3716" s="9">
        <v>0.63</v>
      </c>
      <c r="H3716" s="9" t="s">
        <v>140</v>
      </c>
      <c r="I3716" s="9" t="s">
        <v>180</v>
      </c>
      <c r="J3716" s="9">
        <f>Data[[#This Row],[Miqdar]]*Data[[#This Row],[Qiymət]]</f>
        <v>67.5</v>
      </c>
      <c r="K3716" s="9">
        <f>Data[[#This Row],[Məbləğ]]-Data[[#This Row],[Maya]]*Data[[#This Row],[Miqdar]]</f>
        <v>20.25</v>
      </c>
      <c r="O3716"/>
      <c r="P3716"/>
    </row>
    <row r="3717" spans="1:16" x14ac:dyDescent="0.35">
      <c r="A3717" s="15">
        <v>44345.635500000273</v>
      </c>
      <c r="B3717" s="9">
        <v>61</v>
      </c>
      <c r="C3717" s="9" t="s">
        <v>25</v>
      </c>
      <c r="D3717" s="9" t="s">
        <v>122</v>
      </c>
      <c r="E3717" s="9" t="s">
        <v>164</v>
      </c>
      <c r="F3717" s="9">
        <v>6.6</v>
      </c>
      <c r="G3717" s="9">
        <v>5.2799999999999994</v>
      </c>
      <c r="H3717" s="9" t="s">
        <v>154</v>
      </c>
      <c r="I3717" s="9" t="s">
        <v>180</v>
      </c>
      <c r="J3717" s="9">
        <f>Data[[#This Row],[Miqdar]]*Data[[#This Row],[Qiymət]]</f>
        <v>402.59999999999997</v>
      </c>
      <c r="K3717" s="9">
        <f>Data[[#This Row],[Məbləğ]]-Data[[#This Row],[Maya]]*Data[[#This Row],[Miqdar]]</f>
        <v>80.519999999999982</v>
      </c>
      <c r="O3717"/>
      <c r="P3717"/>
    </row>
    <row r="3718" spans="1:16" x14ac:dyDescent="0.35">
      <c r="A3718" s="15">
        <v>44345.67740000027</v>
      </c>
      <c r="B3718" s="9">
        <v>83</v>
      </c>
      <c r="C3718" s="9" t="s">
        <v>25</v>
      </c>
      <c r="D3718" s="9" t="s">
        <v>122</v>
      </c>
      <c r="E3718" s="9" t="s">
        <v>144</v>
      </c>
      <c r="F3718" s="9">
        <v>1.4</v>
      </c>
      <c r="G3718" s="9">
        <v>0.97999999999999987</v>
      </c>
      <c r="H3718" s="9" t="s">
        <v>140</v>
      </c>
      <c r="I3718" s="9" t="s">
        <v>180</v>
      </c>
      <c r="J3718" s="9">
        <f>Data[[#This Row],[Miqdar]]*Data[[#This Row],[Qiymət]]</f>
        <v>116.19999999999999</v>
      </c>
      <c r="K3718" s="9">
        <f>Data[[#This Row],[Məbləğ]]-Data[[#This Row],[Maya]]*Data[[#This Row],[Miqdar]]</f>
        <v>34.86</v>
      </c>
      <c r="O3718"/>
      <c r="P3718"/>
    </row>
    <row r="3719" spans="1:16" x14ac:dyDescent="0.35">
      <c r="A3719" s="15">
        <v>44345.720900000269</v>
      </c>
      <c r="B3719" s="9">
        <v>86</v>
      </c>
      <c r="C3719" s="9" t="s">
        <v>11</v>
      </c>
      <c r="D3719" s="9" t="s">
        <v>122</v>
      </c>
      <c r="E3719" s="9" t="s">
        <v>181</v>
      </c>
      <c r="F3719" s="9">
        <v>0.9</v>
      </c>
      <c r="G3719" s="9">
        <v>0.63</v>
      </c>
      <c r="H3719" s="9" t="s">
        <v>140</v>
      </c>
      <c r="I3719" s="9" t="s">
        <v>197</v>
      </c>
      <c r="J3719" s="9">
        <f>Data[[#This Row],[Miqdar]]*Data[[#This Row],[Qiymət]]</f>
        <v>77.400000000000006</v>
      </c>
      <c r="K3719" s="9">
        <f>Data[[#This Row],[Məbləğ]]-Data[[#This Row],[Maya]]*Data[[#This Row],[Miqdar]]</f>
        <v>23.220000000000006</v>
      </c>
      <c r="O3719"/>
      <c r="P3719"/>
    </row>
    <row r="3720" spans="1:16" x14ac:dyDescent="0.35">
      <c r="A3720" s="15">
        <v>44345.761100000273</v>
      </c>
      <c r="B3720" s="9">
        <v>93</v>
      </c>
      <c r="C3720" s="9" t="s">
        <v>11</v>
      </c>
      <c r="D3720" s="9" t="s">
        <v>122</v>
      </c>
      <c r="E3720" s="9" t="s">
        <v>181</v>
      </c>
      <c r="F3720" s="9">
        <v>0.9</v>
      </c>
      <c r="G3720" s="9">
        <v>0.63</v>
      </c>
      <c r="H3720" s="9" t="s">
        <v>140</v>
      </c>
      <c r="I3720" s="9" t="s">
        <v>174</v>
      </c>
      <c r="J3720" s="9">
        <f>Data[[#This Row],[Miqdar]]*Data[[#This Row],[Qiymət]]</f>
        <v>83.7</v>
      </c>
      <c r="K3720" s="9">
        <f>Data[[#This Row],[Məbləğ]]-Data[[#This Row],[Maya]]*Data[[#This Row],[Miqdar]]</f>
        <v>25.11</v>
      </c>
      <c r="O3720"/>
      <c r="P3720"/>
    </row>
    <row r="3721" spans="1:16" x14ac:dyDescent="0.35">
      <c r="A3721" s="15">
        <v>44345.804600000272</v>
      </c>
      <c r="B3721" s="9">
        <v>76</v>
      </c>
      <c r="C3721" s="9" t="s">
        <v>11</v>
      </c>
      <c r="D3721" s="9" t="s">
        <v>122</v>
      </c>
      <c r="E3721" s="9" t="s">
        <v>144</v>
      </c>
      <c r="F3721" s="9">
        <v>1.4</v>
      </c>
      <c r="G3721" s="9">
        <v>0.97999999999999987</v>
      </c>
      <c r="H3721" s="9" t="s">
        <v>140</v>
      </c>
      <c r="I3721" s="9" t="s">
        <v>174</v>
      </c>
      <c r="J3721" s="9">
        <f>Data[[#This Row],[Miqdar]]*Data[[#This Row],[Qiymət]]</f>
        <v>106.39999999999999</v>
      </c>
      <c r="K3721" s="9">
        <f>Data[[#This Row],[Məbləğ]]-Data[[#This Row],[Maya]]*Data[[#This Row],[Miqdar]]</f>
        <v>31.92</v>
      </c>
      <c r="O3721"/>
      <c r="P3721"/>
    </row>
    <row r="3722" spans="1:16" x14ac:dyDescent="0.35">
      <c r="A3722" s="15">
        <v>44345.841100000274</v>
      </c>
      <c r="B3722" s="9">
        <v>89</v>
      </c>
      <c r="C3722" s="9" t="s">
        <v>11</v>
      </c>
      <c r="D3722" s="9" t="s">
        <v>122</v>
      </c>
      <c r="E3722" s="9" t="s">
        <v>169</v>
      </c>
      <c r="F3722" s="9">
        <v>2.5</v>
      </c>
      <c r="G3722" s="9">
        <v>1.25</v>
      </c>
      <c r="H3722" s="9" t="s">
        <v>136</v>
      </c>
      <c r="I3722" s="9" t="s">
        <v>174</v>
      </c>
      <c r="J3722" s="9">
        <f>Data[[#This Row],[Miqdar]]*Data[[#This Row],[Qiymət]]</f>
        <v>222.5</v>
      </c>
      <c r="K3722" s="9">
        <f>Data[[#This Row],[Məbləğ]]-Data[[#This Row],[Maya]]*Data[[#This Row],[Miqdar]]</f>
        <v>111.25</v>
      </c>
      <c r="O3722"/>
      <c r="P3722"/>
    </row>
    <row r="3723" spans="1:16" x14ac:dyDescent="0.35">
      <c r="A3723" s="15">
        <v>44345.885300000271</v>
      </c>
      <c r="B3723" s="9">
        <v>64</v>
      </c>
      <c r="C3723" s="9" t="s">
        <v>175</v>
      </c>
      <c r="D3723" s="9" t="s">
        <v>123</v>
      </c>
      <c r="E3723" s="9" t="s">
        <v>178</v>
      </c>
      <c r="F3723" s="9">
        <v>2.2000000000000002</v>
      </c>
      <c r="G3723" s="9">
        <v>1.5400000000000003</v>
      </c>
      <c r="H3723" s="9" t="s">
        <v>140</v>
      </c>
      <c r="I3723" s="9" t="s">
        <v>177</v>
      </c>
      <c r="J3723" s="9">
        <f>Data[[#This Row],[Miqdar]]*Data[[#This Row],[Qiymət]]</f>
        <v>140.80000000000001</v>
      </c>
      <c r="K3723" s="9">
        <f>Data[[#This Row],[Məbləğ]]-Data[[#This Row],[Maya]]*Data[[#This Row],[Miqdar]]</f>
        <v>42.239999999999995</v>
      </c>
      <c r="O3723"/>
      <c r="P3723"/>
    </row>
    <row r="3724" spans="1:16" x14ac:dyDescent="0.35">
      <c r="A3724" s="15">
        <v>44345.921500000273</v>
      </c>
      <c r="B3724" s="9">
        <v>76</v>
      </c>
      <c r="C3724" s="9" t="s">
        <v>16</v>
      </c>
      <c r="D3724" s="9" t="s">
        <v>143</v>
      </c>
      <c r="E3724" s="9" t="s">
        <v>184</v>
      </c>
      <c r="F3724" s="9">
        <v>1.8</v>
      </c>
      <c r="G3724" s="9">
        <v>1.08</v>
      </c>
      <c r="H3724" s="9" t="s">
        <v>154</v>
      </c>
      <c r="I3724" s="9" t="s">
        <v>161</v>
      </c>
      <c r="J3724" s="9">
        <f>Data[[#This Row],[Miqdar]]*Data[[#This Row],[Qiymət]]</f>
        <v>136.80000000000001</v>
      </c>
      <c r="K3724" s="9">
        <f>Data[[#This Row],[Məbləğ]]-Data[[#This Row],[Maya]]*Data[[#This Row],[Miqdar]]</f>
        <v>54.72</v>
      </c>
      <c r="O3724"/>
      <c r="P3724"/>
    </row>
    <row r="3725" spans="1:16" x14ac:dyDescent="0.35">
      <c r="A3725" s="15">
        <v>44345.96570000027</v>
      </c>
      <c r="B3725" s="9">
        <v>63</v>
      </c>
      <c r="C3725" s="9" t="s">
        <v>20</v>
      </c>
      <c r="D3725" s="9" t="s">
        <v>121</v>
      </c>
      <c r="E3725" s="9" t="s">
        <v>188</v>
      </c>
      <c r="F3725" s="9">
        <v>2.4</v>
      </c>
      <c r="G3725" s="9">
        <v>1.6800000000000002</v>
      </c>
      <c r="H3725" s="9" t="s">
        <v>154</v>
      </c>
      <c r="I3725" s="9" t="s">
        <v>165</v>
      </c>
      <c r="J3725" s="9">
        <f>Data[[#This Row],[Miqdar]]*Data[[#This Row],[Qiymət]]</f>
        <v>151.19999999999999</v>
      </c>
      <c r="K3725" s="9">
        <f>Data[[#This Row],[Məbləğ]]-Data[[#This Row],[Maya]]*Data[[#This Row],[Miqdar]]</f>
        <v>45.359999999999985</v>
      </c>
      <c r="O3725"/>
      <c r="P3725"/>
    </row>
    <row r="3726" spans="1:16" x14ac:dyDescent="0.35">
      <c r="A3726" s="15">
        <v>44346.00430000027</v>
      </c>
      <c r="B3726" s="9">
        <v>88</v>
      </c>
      <c r="C3726" s="9" t="s">
        <v>191</v>
      </c>
      <c r="D3726" s="9" t="s">
        <v>149</v>
      </c>
      <c r="E3726" s="9" t="s">
        <v>178</v>
      </c>
      <c r="F3726" s="9">
        <v>2.2000000000000002</v>
      </c>
      <c r="G3726" s="9">
        <v>1.5400000000000003</v>
      </c>
      <c r="H3726" s="9" t="s">
        <v>140</v>
      </c>
      <c r="I3726" s="9" t="s">
        <v>172</v>
      </c>
      <c r="J3726" s="9">
        <f>Data[[#This Row],[Miqdar]]*Data[[#This Row],[Qiymət]]</f>
        <v>193.60000000000002</v>
      </c>
      <c r="K3726" s="9">
        <f>Data[[#This Row],[Məbləğ]]-Data[[#This Row],[Maya]]*Data[[#This Row],[Miqdar]]</f>
        <v>58.080000000000013</v>
      </c>
      <c r="O3726"/>
      <c r="P3726"/>
    </row>
    <row r="3727" spans="1:16" x14ac:dyDescent="0.35">
      <c r="A3727" s="15">
        <v>44346.046200000266</v>
      </c>
      <c r="B3727" s="9">
        <v>81</v>
      </c>
      <c r="C3727" s="9" t="s">
        <v>28</v>
      </c>
      <c r="D3727" s="9" t="s">
        <v>143</v>
      </c>
      <c r="E3727" s="9" t="s">
        <v>144</v>
      </c>
      <c r="F3727" s="9">
        <v>1.4</v>
      </c>
      <c r="G3727" s="9">
        <v>0.97999999999999987</v>
      </c>
      <c r="H3727" s="9" t="s">
        <v>140</v>
      </c>
      <c r="I3727" s="9" t="s">
        <v>145</v>
      </c>
      <c r="J3727" s="9">
        <f>Data[[#This Row],[Miqdar]]*Data[[#This Row],[Qiymət]]</f>
        <v>113.39999999999999</v>
      </c>
      <c r="K3727" s="9">
        <f>Data[[#This Row],[Məbləğ]]-Data[[#This Row],[Maya]]*Data[[#This Row],[Miqdar]]</f>
        <v>34.019999999999996</v>
      </c>
      <c r="O3727"/>
      <c r="P3727"/>
    </row>
    <row r="3728" spans="1:16" x14ac:dyDescent="0.35">
      <c r="A3728" s="15">
        <v>44346.089800000263</v>
      </c>
      <c r="B3728" s="9">
        <v>77</v>
      </c>
      <c r="C3728" s="9" t="s">
        <v>16</v>
      </c>
      <c r="D3728" s="9" t="s">
        <v>143</v>
      </c>
      <c r="E3728" s="9" t="s">
        <v>169</v>
      </c>
      <c r="F3728" s="9">
        <v>2.5</v>
      </c>
      <c r="G3728" s="9">
        <v>1.25</v>
      </c>
      <c r="H3728" s="9" t="s">
        <v>136</v>
      </c>
      <c r="I3728" s="9" t="s">
        <v>155</v>
      </c>
      <c r="J3728" s="9">
        <f>Data[[#This Row],[Miqdar]]*Data[[#This Row],[Qiymət]]</f>
        <v>192.5</v>
      </c>
      <c r="K3728" s="9">
        <f>Data[[#This Row],[Məbləğ]]-Data[[#This Row],[Maya]]*Data[[#This Row],[Miqdar]]</f>
        <v>96.25</v>
      </c>
      <c r="O3728"/>
      <c r="P3728"/>
    </row>
    <row r="3729" spans="1:16" x14ac:dyDescent="0.35">
      <c r="A3729" s="15">
        <v>44346.134300000267</v>
      </c>
      <c r="B3729" s="9">
        <v>75</v>
      </c>
      <c r="C3729" s="9" t="s">
        <v>138</v>
      </c>
      <c r="D3729" s="9" t="s">
        <v>123</v>
      </c>
      <c r="E3729" s="9" t="s">
        <v>164</v>
      </c>
      <c r="F3729" s="9">
        <v>6.6</v>
      </c>
      <c r="G3729" s="9">
        <v>5.2799999999999994</v>
      </c>
      <c r="H3729" s="9" t="s">
        <v>154</v>
      </c>
      <c r="I3729" s="9" t="s">
        <v>141</v>
      </c>
      <c r="J3729" s="9">
        <f>Data[[#This Row],[Miqdar]]*Data[[#This Row],[Qiymət]]</f>
        <v>495</v>
      </c>
      <c r="K3729" s="9">
        <f>Data[[#This Row],[Məbləğ]]-Data[[#This Row],[Maya]]*Data[[#This Row],[Miqdar]]</f>
        <v>99.000000000000057</v>
      </c>
      <c r="O3729"/>
      <c r="P3729"/>
    </row>
    <row r="3730" spans="1:16" x14ac:dyDescent="0.35">
      <c r="A3730" s="15">
        <v>44346.170300000267</v>
      </c>
      <c r="B3730" s="9">
        <v>70</v>
      </c>
      <c r="C3730" s="9" t="s">
        <v>138</v>
      </c>
      <c r="D3730" s="9" t="s">
        <v>123</v>
      </c>
      <c r="E3730" s="9" t="s">
        <v>135</v>
      </c>
      <c r="F3730" s="9">
        <v>2.5</v>
      </c>
      <c r="G3730" s="9">
        <v>1.25</v>
      </c>
      <c r="H3730" s="9" t="s">
        <v>136</v>
      </c>
      <c r="I3730" s="9" t="s">
        <v>176</v>
      </c>
      <c r="J3730" s="9">
        <f>Data[[#This Row],[Miqdar]]*Data[[#This Row],[Qiymət]]</f>
        <v>175</v>
      </c>
      <c r="K3730" s="9">
        <f>Data[[#This Row],[Məbləğ]]-Data[[#This Row],[Maya]]*Data[[#This Row],[Miqdar]]</f>
        <v>87.5</v>
      </c>
      <c r="O3730"/>
      <c r="P3730"/>
    </row>
    <row r="3731" spans="1:16" x14ac:dyDescent="0.35">
      <c r="A3731" s="15">
        <v>44346.20820000027</v>
      </c>
      <c r="B3731" s="9">
        <v>82</v>
      </c>
      <c r="C3731" s="9" t="s">
        <v>36</v>
      </c>
      <c r="D3731" s="9" t="s">
        <v>123</v>
      </c>
      <c r="E3731" s="9" t="s">
        <v>135</v>
      </c>
      <c r="F3731" s="9">
        <v>2.5</v>
      </c>
      <c r="G3731" s="9">
        <v>1.25</v>
      </c>
      <c r="H3731" s="9" t="s">
        <v>136</v>
      </c>
      <c r="I3731" s="9" t="s">
        <v>179</v>
      </c>
      <c r="J3731" s="9">
        <f>Data[[#This Row],[Miqdar]]*Data[[#This Row],[Qiymət]]</f>
        <v>205</v>
      </c>
      <c r="K3731" s="9">
        <f>Data[[#This Row],[Məbləğ]]-Data[[#This Row],[Maya]]*Data[[#This Row],[Miqdar]]</f>
        <v>102.5</v>
      </c>
      <c r="O3731"/>
      <c r="P3731"/>
    </row>
    <row r="3732" spans="1:16" x14ac:dyDescent="0.35">
      <c r="A3732" s="15">
        <v>44346.243700000268</v>
      </c>
      <c r="B3732" s="9">
        <v>70</v>
      </c>
      <c r="C3732" s="9" t="s">
        <v>156</v>
      </c>
      <c r="D3732" s="9" t="s">
        <v>124</v>
      </c>
      <c r="E3732" s="9" t="s">
        <v>186</v>
      </c>
      <c r="F3732" s="9">
        <v>1.4</v>
      </c>
      <c r="G3732" s="9">
        <v>0.97999999999999987</v>
      </c>
      <c r="H3732" s="9" t="s">
        <v>140</v>
      </c>
      <c r="I3732" s="9" t="s">
        <v>173</v>
      </c>
      <c r="J3732" s="9">
        <f>Data[[#This Row],[Miqdar]]*Data[[#This Row],[Qiymət]]</f>
        <v>98</v>
      </c>
      <c r="K3732" s="9">
        <f>Data[[#This Row],[Məbləğ]]-Data[[#This Row],[Maya]]*Data[[#This Row],[Miqdar]]</f>
        <v>29.400000000000006</v>
      </c>
      <c r="O3732"/>
      <c r="P3732"/>
    </row>
    <row r="3733" spans="1:16" x14ac:dyDescent="0.35">
      <c r="A3733" s="15">
        <v>44346.283400000269</v>
      </c>
      <c r="B3733" s="9">
        <v>65</v>
      </c>
      <c r="C3733" s="9" t="s">
        <v>156</v>
      </c>
      <c r="D3733" s="9" t="s">
        <v>124</v>
      </c>
      <c r="E3733" s="9" t="s">
        <v>146</v>
      </c>
      <c r="F3733" s="9">
        <v>1.7</v>
      </c>
      <c r="G3733" s="9">
        <v>0.85</v>
      </c>
      <c r="H3733" s="9" t="s">
        <v>140</v>
      </c>
      <c r="I3733" s="9" t="s">
        <v>192</v>
      </c>
      <c r="J3733" s="9">
        <f>Data[[#This Row],[Miqdar]]*Data[[#This Row],[Qiymət]]</f>
        <v>110.5</v>
      </c>
      <c r="K3733" s="9">
        <f>Data[[#This Row],[Məbləğ]]-Data[[#This Row],[Maya]]*Data[[#This Row],[Miqdar]]</f>
        <v>55.25</v>
      </c>
      <c r="O3733"/>
      <c r="P3733"/>
    </row>
    <row r="3734" spans="1:16" x14ac:dyDescent="0.35">
      <c r="A3734" s="15">
        <v>44346.325000000266</v>
      </c>
      <c r="B3734" s="9">
        <v>88</v>
      </c>
      <c r="C3734" s="9" t="s">
        <v>36</v>
      </c>
      <c r="D3734" s="9" t="s">
        <v>123</v>
      </c>
      <c r="E3734" s="9" t="s">
        <v>169</v>
      </c>
      <c r="F3734" s="9">
        <v>2.5</v>
      </c>
      <c r="G3734" s="9">
        <v>1.25</v>
      </c>
      <c r="H3734" s="9" t="s">
        <v>136</v>
      </c>
      <c r="I3734" s="9" t="s">
        <v>177</v>
      </c>
      <c r="J3734" s="9">
        <f>Data[[#This Row],[Miqdar]]*Data[[#This Row],[Qiymət]]</f>
        <v>220</v>
      </c>
      <c r="K3734" s="9">
        <f>Data[[#This Row],[Məbləğ]]-Data[[#This Row],[Maya]]*Data[[#This Row],[Miqdar]]</f>
        <v>110</v>
      </c>
      <c r="O3734"/>
      <c r="P3734"/>
    </row>
    <row r="3735" spans="1:16" x14ac:dyDescent="0.35">
      <c r="A3735" s="15">
        <v>44346.364000000263</v>
      </c>
      <c r="B3735" s="9">
        <v>79</v>
      </c>
      <c r="C3735" s="9" t="s">
        <v>142</v>
      </c>
      <c r="D3735" s="9" t="s">
        <v>143</v>
      </c>
      <c r="E3735" s="9" t="s">
        <v>146</v>
      </c>
      <c r="F3735" s="9">
        <v>1.7</v>
      </c>
      <c r="G3735" s="9">
        <v>0.85</v>
      </c>
      <c r="H3735" s="9" t="s">
        <v>140</v>
      </c>
      <c r="I3735" s="9" t="s">
        <v>161</v>
      </c>
      <c r="J3735" s="9">
        <f>Data[[#This Row],[Miqdar]]*Data[[#This Row],[Qiymət]]</f>
        <v>134.29999999999998</v>
      </c>
      <c r="K3735" s="9">
        <f>Data[[#This Row],[Məbləğ]]-Data[[#This Row],[Maya]]*Data[[#This Row],[Miqdar]]</f>
        <v>67.149999999999991</v>
      </c>
      <c r="O3735"/>
      <c r="P3735"/>
    </row>
    <row r="3736" spans="1:16" x14ac:dyDescent="0.35">
      <c r="A3736" s="15">
        <v>44346.401600000267</v>
      </c>
      <c r="B3736" s="9">
        <v>70</v>
      </c>
      <c r="C3736" s="9" t="s">
        <v>42</v>
      </c>
      <c r="D3736" s="9" t="s">
        <v>121</v>
      </c>
      <c r="E3736" s="9" t="s">
        <v>158</v>
      </c>
      <c r="F3736" s="9">
        <v>3.9</v>
      </c>
      <c r="G3736" s="9">
        <v>1.95</v>
      </c>
      <c r="H3736" s="9" t="s">
        <v>154</v>
      </c>
      <c r="I3736" s="9" t="s">
        <v>183</v>
      </c>
      <c r="J3736" s="9">
        <f>Data[[#This Row],[Miqdar]]*Data[[#This Row],[Qiymət]]</f>
        <v>273</v>
      </c>
      <c r="K3736" s="9">
        <f>Data[[#This Row],[Məbləğ]]-Data[[#This Row],[Maya]]*Data[[#This Row],[Miqdar]]</f>
        <v>136.5</v>
      </c>
      <c r="O3736"/>
      <c r="P3736"/>
    </row>
    <row r="3737" spans="1:16" x14ac:dyDescent="0.35">
      <c r="A3737" s="15">
        <v>44346.446000000265</v>
      </c>
      <c r="B3737" s="9">
        <v>70</v>
      </c>
      <c r="C3737" s="9" t="s">
        <v>16</v>
      </c>
      <c r="D3737" s="9" t="s">
        <v>143</v>
      </c>
      <c r="E3737" s="9" t="s">
        <v>159</v>
      </c>
      <c r="F3737" s="9">
        <v>1.5</v>
      </c>
      <c r="G3737" s="9">
        <v>0.9</v>
      </c>
      <c r="H3737" s="9" t="s">
        <v>154</v>
      </c>
      <c r="I3737" s="9" t="s">
        <v>145</v>
      </c>
      <c r="J3737" s="9">
        <f>Data[[#This Row],[Miqdar]]*Data[[#This Row],[Qiymət]]</f>
        <v>105</v>
      </c>
      <c r="K3737" s="9">
        <f>Data[[#This Row],[Məbləğ]]-Data[[#This Row],[Maya]]*Data[[#This Row],[Miqdar]]</f>
        <v>42</v>
      </c>
      <c r="O3737"/>
      <c r="P3737"/>
    </row>
    <row r="3738" spans="1:16" x14ac:dyDescent="0.35">
      <c r="A3738" s="15">
        <v>44346.486200000269</v>
      </c>
      <c r="B3738" s="9">
        <v>73</v>
      </c>
      <c r="C3738" s="9" t="s">
        <v>16</v>
      </c>
      <c r="D3738" s="9" t="s">
        <v>143</v>
      </c>
      <c r="E3738" s="9" t="s">
        <v>164</v>
      </c>
      <c r="F3738" s="9">
        <v>6.6</v>
      </c>
      <c r="G3738" s="9">
        <v>5.2799999999999994</v>
      </c>
      <c r="H3738" s="9" t="s">
        <v>154</v>
      </c>
      <c r="I3738" s="9" t="s">
        <v>166</v>
      </c>
      <c r="J3738" s="9">
        <f>Data[[#This Row],[Miqdar]]*Data[[#This Row],[Qiymət]]</f>
        <v>481.79999999999995</v>
      </c>
      <c r="K3738" s="9">
        <f>Data[[#This Row],[Məbləğ]]-Data[[#This Row],[Maya]]*Data[[#This Row],[Miqdar]]</f>
        <v>96.360000000000014</v>
      </c>
      <c r="O3738"/>
      <c r="P3738"/>
    </row>
    <row r="3739" spans="1:16" x14ac:dyDescent="0.35">
      <c r="A3739" s="15">
        <v>44346.52330000027</v>
      </c>
      <c r="B3739" s="9">
        <v>80</v>
      </c>
      <c r="C3739" s="9" t="s">
        <v>191</v>
      </c>
      <c r="D3739" s="9" t="s">
        <v>149</v>
      </c>
      <c r="E3739" s="9" t="s">
        <v>162</v>
      </c>
      <c r="F3739" s="9">
        <v>3.2</v>
      </c>
      <c r="G3739" s="9">
        <v>1.6</v>
      </c>
      <c r="H3739" s="9" t="s">
        <v>136</v>
      </c>
      <c r="I3739" s="9" t="s">
        <v>157</v>
      </c>
      <c r="J3739" s="9">
        <f>Data[[#This Row],[Miqdar]]*Data[[#This Row],[Qiymət]]</f>
        <v>256</v>
      </c>
      <c r="K3739" s="9">
        <f>Data[[#This Row],[Məbləğ]]-Data[[#This Row],[Maya]]*Data[[#This Row],[Miqdar]]</f>
        <v>128</v>
      </c>
      <c r="O3739"/>
      <c r="P3739"/>
    </row>
    <row r="3740" spans="1:16" x14ac:dyDescent="0.35">
      <c r="A3740" s="15">
        <v>44346.567400000269</v>
      </c>
      <c r="B3740" s="9">
        <v>71</v>
      </c>
      <c r="C3740" s="9" t="s">
        <v>138</v>
      </c>
      <c r="D3740" s="9" t="s">
        <v>123</v>
      </c>
      <c r="E3740" s="9" t="s">
        <v>158</v>
      </c>
      <c r="F3740" s="9">
        <v>3.9</v>
      </c>
      <c r="G3740" s="9">
        <v>1.95</v>
      </c>
      <c r="H3740" s="9" t="s">
        <v>154</v>
      </c>
      <c r="I3740" s="9" t="s">
        <v>137</v>
      </c>
      <c r="J3740" s="9">
        <f>Data[[#This Row],[Miqdar]]*Data[[#This Row],[Qiymət]]</f>
        <v>276.89999999999998</v>
      </c>
      <c r="K3740" s="9">
        <f>Data[[#This Row],[Məbləğ]]-Data[[#This Row],[Maya]]*Data[[#This Row],[Miqdar]]</f>
        <v>138.44999999999999</v>
      </c>
      <c r="O3740"/>
      <c r="P3740"/>
    </row>
    <row r="3741" spans="1:16" x14ac:dyDescent="0.35">
      <c r="A3741" s="15">
        <v>44346.60970000027</v>
      </c>
      <c r="B3741" s="9">
        <v>76</v>
      </c>
      <c r="C3741" s="9" t="s">
        <v>138</v>
      </c>
      <c r="D3741" s="9" t="s">
        <v>123</v>
      </c>
      <c r="E3741" s="9" t="s">
        <v>144</v>
      </c>
      <c r="F3741" s="9">
        <v>1.4</v>
      </c>
      <c r="G3741" s="9">
        <v>0.97999999999999987</v>
      </c>
      <c r="H3741" s="9" t="s">
        <v>140</v>
      </c>
      <c r="I3741" s="9" t="s">
        <v>137</v>
      </c>
      <c r="J3741" s="9">
        <f>Data[[#This Row],[Miqdar]]*Data[[#This Row],[Qiymət]]</f>
        <v>106.39999999999999</v>
      </c>
      <c r="K3741" s="9">
        <f>Data[[#This Row],[Məbləğ]]-Data[[#This Row],[Maya]]*Data[[#This Row],[Miqdar]]</f>
        <v>31.92</v>
      </c>
      <c r="O3741"/>
      <c r="P3741"/>
    </row>
    <row r="3742" spans="1:16" x14ac:dyDescent="0.35">
      <c r="A3742" s="15">
        <v>44346.64630000027</v>
      </c>
      <c r="B3742" s="9">
        <v>81</v>
      </c>
      <c r="C3742" s="9" t="s">
        <v>138</v>
      </c>
      <c r="D3742" s="9" t="s">
        <v>123</v>
      </c>
      <c r="E3742" s="9" t="s">
        <v>164</v>
      </c>
      <c r="F3742" s="9">
        <v>6.6</v>
      </c>
      <c r="G3742" s="9">
        <v>5.2799999999999994</v>
      </c>
      <c r="H3742" s="9" t="s">
        <v>154</v>
      </c>
      <c r="I3742" s="9" t="s">
        <v>141</v>
      </c>
      <c r="J3742" s="9">
        <f>Data[[#This Row],[Miqdar]]*Data[[#This Row],[Qiymət]]</f>
        <v>534.6</v>
      </c>
      <c r="K3742" s="9">
        <f>Data[[#This Row],[Məbləğ]]-Data[[#This Row],[Maya]]*Data[[#This Row],[Miqdar]]</f>
        <v>106.92000000000007</v>
      </c>
      <c r="O3742"/>
      <c r="P3742"/>
    </row>
    <row r="3743" spans="1:16" x14ac:dyDescent="0.35">
      <c r="A3743" s="15">
        <v>44346.687000000267</v>
      </c>
      <c r="B3743" s="9">
        <v>75</v>
      </c>
      <c r="C3743" s="9" t="s">
        <v>138</v>
      </c>
      <c r="D3743" s="9" t="s">
        <v>123</v>
      </c>
      <c r="E3743" s="9" t="s">
        <v>188</v>
      </c>
      <c r="F3743" s="9">
        <v>2.4</v>
      </c>
      <c r="G3743" s="9">
        <v>1.6800000000000002</v>
      </c>
      <c r="H3743" s="9" t="s">
        <v>154</v>
      </c>
      <c r="I3743" s="9" t="s">
        <v>141</v>
      </c>
      <c r="J3743" s="9">
        <f>Data[[#This Row],[Miqdar]]*Data[[#This Row],[Qiymət]]</f>
        <v>180</v>
      </c>
      <c r="K3743" s="9">
        <f>Data[[#This Row],[Məbləğ]]-Data[[#This Row],[Maya]]*Data[[#This Row],[Miqdar]]</f>
        <v>53.999999999999986</v>
      </c>
      <c r="O3743"/>
      <c r="P3743"/>
    </row>
    <row r="3744" spans="1:16" x14ac:dyDescent="0.35">
      <c r="A3744" s="15">
        <v>44346.724600000271</v>
      </c>
      <c r="B3744" s="9">
        <v>84</v>
      </c>
      <c r="C3744" s="9" t="s">
        <v>138</v>
      </c>
      <c r="D3744" s="9" t="s">
        <v>123</v>
      </c>
      <c r="E3744" s="9" t="s">
        <v>171</v>
      </c>
      <c r="F3744" s="9">
        <v>2.8</v>
      </c>
      <c r="G3744" s="9">
        <v>1.6799999999999997</v>
      </c>
      <c r="H3744" s="9" t="s">
        <v>136</v>
      </c>
      <c r="I3744" s="9" t="s">
        <v>141</v>
      </c>
      <c r="J3744" s="9">
        <f>Data[[#This Row],[Miqdar]]*Data[[#This Row],[Qiymət]]</f>
        <v>235.2</v>
      </c>
      <c r="K3744" s="9">
        <f>Data[[#This Row],[Məbləğ]]-Data[[#This Row],[Maya]]*Data[[#This Row],[Miqdar]]</f>
        <v>94.080000000000013</v>
      </c>
      <c r="O3744"/>
      <c r="P3744"/>
    </row>
    <row r="3745" spans="1:16" x14ac:dyDescent="0.35">
      <c r="A3745" s="15">
        <v>44346.761400000272</v>
      </c>
      <c r="B3745" s="9">
        <v>94</v>
      </c>
      <c r="C3745" s="9" t="s">
        <v>8</v>
      </c>
      <c r="D3745" s="9" t="s">
        <v>122</v>
      </c>
      <c r="E3745" s="9" t="s">
        <v>181</v>
      </c>
      <c r="F3745" s="9">
        <v>0.9</v>
      </c>
      <c r="G3745" s="9">
        <v>0.63</v>
      </c>
      <c r="H3745" s="9" t="s">
        <v>140</v>
      </c>
      <c r="I3745" s="9" t="s">
        <v>174</v>
      </c>
      <c r="J3745" s="9">
        <f>Data[[#This Row],[Miqdar]]*Data[[#This Row],[Qiymət]]</f>
        <v>84.600000000000009</v>
      </c>
      <c r="K3745" s="9">
        <f>Data[[#This Row],[Məbləğ]]-Data[[#This Row],[Maya]]*Data[[#This Row],[Miqdar]]</f>
        <v>25.38000000000001</v>
      </c>
      <c r="O3745"/>
      <c r="P3745"/>
    </row>
    <row r="3746" spans="1:16" x14ac:dyDescent="0.35">
      <c r="A3746" s="15">
        <v>44346.80180000027</v>
      </c>
      <c r="B3746" s="9">
        <v>89</v>
      </c>
      <c r="C3746" s="9" t="s">
        <v>8</v>
      </c>
      <c r="D3746" s="9" t="s">
        <v>122</v>
      </c>
      <c r="E3746" s="9" t="s">
        <v>169</v>
      </c>
      <c r="F3746" s="9">
        <v>2.5</v>
      </c>
      <c r="G3746" s="9">
        <v>1.25</v>
      </c>
      <c r="H3746" s="9" t="s">
        <v>136</v>
      </c>
      <c r="I3746" s="9" t="s">
        <v>174</v>
      </c>
      <c r="J3746" s="9">
        <f>Data[[#This Row],[Miqdar]]*Data[[#This Row],[Qiymət]]</f>
        <v>222.5</v>
      </c>
      <c r="K3746" s="9">
        <f>Data[[#This Row],[Məbləğ]]-Data[[#This Row],[Maya]]*Data[[#This Row],[Miqdar]]</f>
        <v>111.25</v>
      </c>
      <c r="O3746"/>
      <c r="P3746"/>
    </row>
    <row r="3747" spans="1:16" x14ac:dyDescent="0.35">
      <c r="A3747" s="15">
        <v>44346.841200000272</v>
      </c>
      <c r="B3747" s="9">
        <v>87</v>
      </c>
      <c r="C3747" s="9" t="s">
        <v>8</v>
      </c>
      <c r="D3747" s="9" t="s">
        <v>122</v>
      </c>
      <c r="E3747" s="9" t="s">
        <v>164</v>
      </c>
      <c r="F3747" s="9">
        <v>6.6</v>
      </c>
      <c r="G3747" s="9">
        <v>5.2799999999999994</v>
      </c>
      <c r="H3747" s="9" t="s">
        <v>154</v>
      </c>
      <c r="I3747" s="9" t="s">
        <v>174</v>
      </c>
      <c r="J3747" s="9">
        <f>Data[[#This Row],[Miqdar]]*Data[[#This Row],[Qiymət]]</f>
        <v>574.19999999999993</v>
      </c>
      <c r="K3747" s="9">
        <f>Data[[#This Row],[Məbləğ]]-Data[[#This Row],[Maya]]*Data[[#This Row],[Miqdar]]</f>
        <v>114.83999999999997</v>
      </c>
      <c r="O3747"/>
      <c r="P3747"/>
    </row>
    <row r="3748" spans="1:16" x14ac:dyDescent="0.35">
      <c r="A3748" s="15">
        <v>44346.87700000027</v>
      </c>
      <c r="B3748" s="9">
        <v>72</v>
      </c>
      <c r="C3748" s="9" t="s">
        <v>11</v>
      </c>
      <c r="D3748" s="9" t="s">
        <v>122</v>
      </c>
      <c r="E3748" s="9" t="s">
        <v>153</v>
      </c>
      <c r="F3748" s="9">
        <v>1</v>
      </c>
      <c r="G3748" s="9">
        <v>0.6</v>
      </c>
      <c r="H3748" s="9" t="s">
        <v>154</v>
      </c>
      <c r="I3748" s="9" t="s">
        <v>197</v>
      </c>
      <c r="J3748" s="9">
        <f>Data[[#This Row],[Miqdar]]*Data[[#This Row],[Qiymət]]</f>
        <v>72</v>
      </c>
      <c r="K3748" s="9">
        <f>Data[[#This Row],[Məbləğ]]-Data[[#This Row],[Maya]]*Data[[#This Row],[Miqdar]]</f>
        <v>28.800000000000004</v>
      </c>
      <c r="O3748"/>
      <c r="P3748"/>
    </row>
    <row r="3749" spans="1:16" x14ac:dyDescent="0.35">
      <c r="A3749" s="15">
        <v>44346.916800000268</v>
      </c>
      <c r="B3749" s="9">
        <v>71</v>
      </c>
      <c r="C3749" s="9" t="s">
        <v>11</v>
      </c>
      <c r="D3749" s="9" t="s">
        <v>122</v>
      </c>
      <c r="E3749" s="9" t="s">
        <v>153</v>
      </c>
      <c r="F3749" s="9">
        <v>1</v>
      </c>
      <c r="G3749" s="9">
        <v>0.6</v>
      </c>
      <c r="H3749" s="9" t="s">
        <v>154</v>
      </c>
      <c r="I3749" s="9" t="s">
        <v>197</v>
      </c>
      <c r="J3749" s="9">
        <f>Data[[#This Row],[Miqdar]]*Data[[#This Row],[Qiymət]]</f>
        <v>71</v>
      </c>
      <c r="K3749" s="9">
        <f>Data[[#This Row],[Məbləğ]]-Data[[#This Row],[Maya]]*Data[[#This Row],[Miqdar]]</f>
        <v>28.4</v>
      </c>
      <c r="O3749"/>
      <c r="P3749"/>
    </row>
    <row r="3750" spans="1:16" x14ac:dyDescent="0.35">
      <c r="A3750" s="15">
        <v>44346.953100000268</v>
      </c>
      <c r="B3750" s="9">
        <v>72</v>
      </c>
      <c r="C3750" s="9" t="s">
        <v>11</v>
      </c>
      <c r="D3750" s="9" t="s">
        <v>122</v>
      </c>
      <c r="E3750" s="9" t="s">
        <v>181</v>
      </c>
      <c r="F3750" s="9">
        <v>0.9</v>
      </c>
      <c r="G3750" s="9">
        <v>0.63</v>
      </c>
      <c r="H3750" s="9" t="s">
        <v>140</v>
      </c>
      <c r="I3750" s="9" t="s">
        <v>197</v>
      </c>
      <c r="J3750" s="9">
        <f>Data[[#This Row],[Miqdar]]*Data[[#This Row],[Qiymət]]</f>
        <v>64.8</v>
      </c>
      <c r="K3750" s="9">
        <f>Data[[#This Row],[Məbləğ]]-Data[[#This Row],[Maya]]*Data[[#This Row],[Miqdar]]</f>
        <v>19.439999999999998</v>
      </c>
      <c r="O3750"/>
      <c r="P3750"/>
    </row>
    <row r="3751" spans="1:16" x14ac:dyDescent="0.35">
      <c r="A3751" s="15">
        <v>44346.990300000267</v>
      </c>
      <c r="B3751" s="9">
        <v>84</v>
      </c>
      <c r="C3751" s="9" t="s">
        <v>11</v>
      </c>
      <c r="D3751" s="9" t="s">
        <v>122</v>
      </c>
      <c r="E3751" s="9" t="s">
        <v>181</v>
      </c>
      <c r="F3751" s="9">
        <v>0.9</v>
      </c>
      <c r="G3751" s="9">
        <v>0.63</v>
      </c>
      <c r="H3751" s="9" t="s">
        <v>140</v>
      </c>
      <c r="I3751" s="9" t="s">
        <v>174</v>
      </c>
      <c r="J3751" s="9">
        <f>Data[[#This Row],[Miqdar]]*Data[[#This Row],[Qiymət]]</f>
        <v>75.600000000000009</v>
      </c>
      <c r="K3751" s="9">
        <f>Data[[#This Row],[Məbləğ]]-Data[[#This Row],[Maya]]*Data[[#This Row],[Miqdar]]</f>
        <v>22.680000000000007</v>
      </c>
      <c r="O3751"/>
      <c r="P3751"/>
    </row>
    <row r="3752" spans="1:16" x14ac:dyDescent="0.35">
      <c r="A3752" s="15">
        <v>44347.03280000027</v>
      </c>
      <c r="B3752" s="9">
        <v>89</v>
      </c>
      <c r="C3752" s="9" t="s">
        <v>36</v>
      </c>
      <c r="D3752" s="9" t="s">
        <v>123</v>
      </c>
      <c r="E3752" s="9" t="s">
        <v>158</v>
      </c>
      <c r="F3752" s="9">
        <v>3.9</v>
      </c>
      <c r="G3752" s="9">
        <v>1.95</v>
      </c>
      <c r="H3752" s="9" t="s">
        <v>154</v>
      </c>
      <c r="I3752" s="9" t="s">
        <v>141</v>
      </c>
      <c r="J3752" s="9">
        <f>Data[[#This Row],[Miqdar]]*Data[[#This Row],[Qiymət]]</f>
        <v>347.09999999999997</v>
      </c>
      <c r="K3752" s="9">
        <f>Data[[#This Row],[Məbləğ]]-Data[[#This Row],[Maya]]*Data[[#This Row],[Miqdar]]</f>
        <v>173.54999999999998</v>
      </c>
      <c r="O3752"/>
      <c r="P3752"/>
    </row>
    <row r="3753" spans="1:16" x14ac:dyDescent="0.35">
      <c r="A3753" s="15">
        <v>44347.077200000269</v>
      </c>
      <c r="B3753" s="9">
        <v>84</v>
      </c>
      <c r="C3753" s="9" t="s">
        <v>36</v>
      </c>
      <c r="D3753" s="9" t="s">
        <v>123</v>
      </c>
      <c r="E3753" s="9" t="s">
        <v>195</v>
      </c>
      <c r="F3753" s="9">
        <v>2</v>
      </c>
      <c r="G3753" s="9">
        <v>1.6</v>
      </c>
      <c r="H3753" s="9" t="s">
        <v>136</v>
      </c>
      <c r="I3753" s="9" t="s">
        <v>137</v>
      </c>
      <c r="J3753" s="9">
        <f>Data[[#This Row],[Miqdar]]*Data[[#This Row],[Qiymət]]</f>
        <v>168</v>
      </c>
      <c r="K3753" s="9">
        <f>Data[[#This Row],[Məbləğ]]-Data[[#This Row],[Maya]]*Data[[#This Row],[Miqdar]]</f>
        <v>33.599999999999994</v>
      </c>
      <c r="O3753"/>
      <c r="P3753"/>
    </row>
    <row r="3754" spans="1:16" x14ac:dyDescent="0.35">
      <c r="A3754" s="15">
        <v>44347.112400000267</v>
      </c>
      <c r="B3754" s="9">
        <v>78</v>
      </c>
      <c r="C3754" s="9" t="s">
        <v>42</v>
      </c>
      <c r="D3754" s="9" t="s">
        <v>121</v>
      </c>
      <c r="E3754" s="9" t="s">
        <v>153</v>
      </c>
      <c r="F3754" s="9">
        <v>1</v>
      </c>
      <c r="G3754" s="9">
        <v>0.6</v>
      </c>
      <c r="H3754" s="9" t="s">
        <v>154</v>
      </c>
      <c r="I3754" s="9" t="s">
        <v>193</v>
      </c>
      <c r="J3754" s="9">
        <f>Data[[#This Row],[Miqdar]]*Data[[#This Row],[Qiymət]]</f>
        <v>78</v>
      </c>
      <c r="K3754" s="9">
        <f>Data[[#This Row],[Məbləğ]]-Data[[#This Row],[Maya]]*Data[[#This Row],[Miqdar]]</f>
        <v>31.200000000000003</v>
      </c>
      <c r="O3754"/>
      <c r="P3754"/>
    </row>
    <row r="3755" spans="1:16" x14ac:dyDescent="0.35">
      <c r="A3755" s="15">
        <v>44347.156800000266</v>
      </c>
      <c r="B3755" s="9">
        <v>90</v>
      </c>
      <c r="C3755" s="9" t="s">
        <v>42</v>
      </c>
      <c r="D3755" s="9" t="s">
        <v>121</v>
      </c>
      <c r="E3755" s="9" t="s">
        <v>150</v>
      </c>
      <c r="F3755" s="9">
        <v>3.3</v>
      </c>
      <c r="G3755" s="9">
        <v>2.6399999999999997</v>
      </c>
      <c r="H3755" s="9" t="s">
        <v>136</v>
      </c>
      <c r="I3755" s="9" t="s">
        <v>147</v>
      </c>
      <c r="J3755" s="9">
        <f>Data[[#This Row],[Miqdar]]*Data[[#This Row],[Qiymət]]</f>
        <v>297</v>
      </c>
      <c r="K3755" s="9">
        <f>Data[[#This Row],[Məbləğ]]-Data[[#This Row],[Maya]]*Data[[#This Row],[Miqdar]]</f>
        <v>59.400000000000034</v>
      </c>
      <c r="O3755"/>
      <c r="P3755"/>
    </row>
    <row r="3756" spans="1:16" x14ac:dyDescent="0.35">
      <c r="A3756" s="15">
        <v>44347.197500000264</v>
      </c>
      <c r="B3756" s="9">
        <v>95</v>
      </c>
      <c r="C3756" s="9" t="s">
        <v>39</v>
      </c>
      <c r="D3756" s="9" t="s">
        <v>124</v>
      </c>
      <c r="E3756" s="9" t="s">
        <v>144</v>
      </c>
      <c r="F3756" s="9">
        <v>1.4</v>
      </c>
      <c r="G3756" s="9">
        <v>0.97999999999999987</v>
      </c>
      <c r="H3756" s="9" t="s">
        <v>140</v>
      </c>
      <c r="I3756" s="9" t="s">
        <v>173</v>
      </c>
      <c r="J3756" s="9">
        <f>Data[[#This Row],[Miqdar]]*Data[[#This Row],[Qiymət]]</f>
        <v>133</v>
      </c>
      <c r="K3756" s="9">
        <f>Data[[#This Row],[Məbləğ]]-Data[[#This Row],[Maya]]*Data[[#This Row],[Miqdar]]</f>
        <v>39.900000000000006</v>
      </c>
      <c r="O3756"/>
      <c r="P3756"/>
    </row>
    <row r="3757" spans="1:16" x14ac:dyDescent="0.35">
      <c r="A3757" s="15">
        <v>44347.239900000262</v>
      </c>
      <c r="B3757" s="9">
        <v>93</v>
      </c>
      <c r="C3757" s="9" t="s">
        <v>167</v>
      </c>
      <c r="D3757" s="9" t="s">
        <v>149</v>
      </c>
      <c r="E3757" s="9" t="s">
        <v>144</v>
      </c>
      <c r="F3757" s="9">
        <v>1.4</v>
      </c>
      <c r="G3757" s="9">
        <v>0.97999999999999987</v>
      </c>
      <c r="H3757" s="9" t="s">
        <v>140</v>
      </c>
      <c r="I3757" s="9" t="s">
        <v>173</v>
      </c>
      <c r="J3757" s="9">
        <f>Data[[#This Row],[Miqdar]]*Data[[#This Row],[Qiymət]]</f>
        <v>130.19999999999999</v>
      </c>
      <c r="K3757" s="9">
        <f>Data[[#This Row],[Məbləğ]]-Data[[#This Row],[Maya]]*Data[[#This Row],[Miqdar]]</f>
        <v>39.06</v>
      </c>
      <c r="O3757"/>
      <c r="P3757"/>
    </row>
    <row r="3758" spans="1:16" x14ac:dyDescent="0.35">
      <c r="A3758" s="15">
        <v>44347.283100000262</v>
      </c>
      <c r="B3758" s="9">
        <v>69</v>
      </c>
      <c r="C3758" s="9" t="s">
        <v>39</v>
      </c>
      <c r="D3758" s="9" t="s">
        <v>124</v>
      </c>
      <c r="E3758" s="9" t="s">
        <v>171</v>
      </c>
      <c r="F3758" s="9">
        <v>2.8</v>
      </c>
      <c r="G3758" s="9">
        <v>1.6799999999999997</v>
      </c>
      <c r="H3758" s="9" t="s">
        <v>136</v>
      </c>
      <c r="I3758" s="9" t="s">
        <v>168</v>
      </c>
      <c r="J3758" s="9">
        <f>Data[[#This Row],[Miqdar]]*Data[[#This Row],[Qiymət]]</f>
        <v>193.2</v>
      </c>
      <c r="K3758" s="9">
        <f>Data[[#This Row],[Məbləğ]]-Data[[#This Row],[Maya]]*Data[[#This Row],[Miqdar]]</f>
        <v>77.28</v>
      </c>
      <c r="O3758"/>
      <c r="P3758"/>
    </row>
    <row r="3759" spans="1:16" x14ac:dyDescent="0.35">
      <c r="A3759" s="15">
        <v>44347.32120000026</v>
      </c>
      <c r="B3759" s="9">
        <v>79</v>
      </c>
      <c r="C3759" s="9" t="s">
        <v>167</v>
      </c>
      <c r="D3759" s="9" t="s">
        <v>149</v>
      </c>
      <c r="E3759" s="9" t="s">
        <v>181</v>
      </c>
      <c r="F3759" s="9">
        <v>0.9</v>
      </c>
      <c r="G3759" s="9">
        <v>0.63</v>
      </c>
      <c r="H3759" s="9" t="s">
        <v>140</v>
      </c>
      <c r="I3759" s="9" t="s">
        <v>157</v>
      </c>
      <c r="J3759" s="9">
        <f>Data[[#This Row],[Miqdar]]*Data[[#This Row],[Qiymət]]</f>
        <v>71.100000000000009</v>
      </c>
      <c r="K3759" s="9">
        <f>Data[[#This Row],[Məbləğ]]-Data[[#This Row],[Maya]]*Data[[#This Row],[Miqdar]]</f>
        <v>21.330000000000005</v>
      </c>
      <c r="O3759"/>
      <c r="P3759"/>
    </row>
    <row r="3760" spans="1:16" x14ac:dyDescent="0.35">
      <c r="A3760" s="15">
        <v>44347.358600000262</v>
      </c>
      <c r="B3760" s="9">
        <v>73</v>
      </c>
      <c r="C3760" s="9" t="s">
        <v>187</v>
      </c>
      <c r="D3760" s="9" t="s">
        <v>124</v>
      </c>
      <c r="E3760" s="9" t="s">
        <v>181</v>
      </c>
      <c r="F3760" s="9">
        <v>0.9</v>
      </c>
      <c r="G3760" s="9">
        <v>0.63</v>
      </c>
      <c r="H3760" s="9" t="s">
        <v>140</v>
      </c>
      <c r="I3760" s="9" t="s">
        <v>157</v>
      </c>
      <c r="J3760" s="9">
        <f>Data[[#This Row],[Miqdar]]*Data[[#This Row],[Qiymət]]</f>
        <v>65.7</v>
      </c>
      <c r="K3760" s="9">
        <f>Data[[#This Row],[Məbləğ]]-Data[[#This Row],[Maya]]*Data[[#This Row],[Miqdar]]</f>
        <v>19.71</v>
      </c>
      <c r="O3760"/>
      <c r="P3760"/>
    </row>
    <row r="3761" spans="1:16" x14ac:dyDescent="0.35">
      <c r="A3761" s="15">
        <v>44347.394600000262</v>
      </c>
      <c r="B3761" s="9">
        <v>80</v>
      </c>
      <c r="C3761" s="9" t="s">
        <v>175</v>
      </c>
      <c r="D3761" s="9" t="s">
        <v>123</v>
      </c>
      <c r="E3761" s="9" t="s">
        <v>135</v>
      </c>
      <c r="F3761" s="9">
        <v>2.5</v>
      </c>
      <c r="G3761" s="9">
        <v>1.25</v>
      </c>
      <c r="H3761" s="9" t="s">
        <v>136</v>
      </c>
      <c r="I3761" s="9" t="s">
        <v>141</v>
      </c>
      <c r="J3761" s="9">
        <f>Data[[#This Row],[Miqdar]]*Data[[#This Row],[Qiymət]]</f>
        <v>200</v>
      </c>
      <c r="K3761" s="9">
        <f>Data[[#This Row],[Məbləğ]]-Data[[#This Row],[Maya]]*Data[[#This Row],[Miqdar]]</f>
        <v>100</v>
      </c>
      <c r="O3761"/>
      <c r="P3761"/>
    </row>
    <row r="3762" spans="1:16" x14ac:dyDescent="0.35">
      <c r="A3762" s="15">
        <v>44347.433600000259</v>
      </c>
      <c r="B3762" s="9">
        <v>63</v>
      </c>
      <c r="C3762" s="9" t="s">
        <v>3</v>
      </c>
      <c r="D3762" s="9" t="s">
        <v>143</v>
      </c>
      <c r="E3762" s="9" t="s">
        <v>159</v>
      </c>
      <c r="F3762" s="9">
        <v>1.5</v>
      </c>
      <c r="G3762" s="9">
        <v>0.9</v>
      </c>
      <c r="H3762" s="9" t="s">
        <v>154</v>
      </c>
      <c r="I3762" s="9" t="s">
        <v>170</v>
      </c>
      <c r="J3762" s="9">
        <f>Data[[#This Row],[Miqdar]]*Data[[#This Row],[Qiymət]]</f>
        <v>94.5</v>
      </c>
      <c r="K3762" s="9">
        <f>Data[[#This Row],[Məbləğ]]-Data[[#This Row],[Maya]]*Data[[#This Row],[Miqdar]]</f>
        <v>37.799999999999997</v>
      </c>
      <c r="O3762"/>
      <c r="P3762"/>
    </row>
    <row r="3763" spans="1:16" x14ac:dyDescent="0.35">
      <c r="A3763" s="15">
        <v>44347.471800000261</v>
      </c>
      <c r="B3763" s="9">
        <v>80</v>
      </c>
      <c r="C3763" s="9" t="s">
        <v>42</v>
      </c>
      <c r="D3763" s="9" t="s">
        <v>121</v>
      </c>
      <c r="E3763" s="9" t="s">
        <v>188</v>
      </c>
      <c r="F3763" s="9">
        <v>2.4</v>
      </c>
      <c r="G3763" s="9">
        <v>1.6800000000000002</v>
      </c>
      <c r="H3763" s="9" t="s">
        <v>154</v>
      </c>
      <c r="I3763" s="9" t="s">
        <v>193</v>
      </c>
      <c r="J3763" s="9">
        <f>Data[[#This Row],[Miqdar]]*Data[[#This Row],[Qiymət]]</f>
        <v>192</v>
      </c>
      <c r="K3763" s="9">
        <f>Data[[#This Row],[Məbləğ]]-Data[[#This Row],[Maya]]*Data[[#This Row],[Miqdar]]</f>
        <v>57.599999999999994</v>
      </c>
      <c r="O3763"/>
      <c r="P3763"/>
    </row>
    <row r="3764" spans="1:16" x14ac:dyDescent="0.35">
      <c r="A3764" s="15">
        <v>44347.516400000262</v>
      </c>
      <c r="B3764" s="9">
        <v>87</v>
      </c>
      <c r="C3764" s="9" t="s">
        <v>142</v>
      </c>
      <c r="D3764" s="9" t="s">
        <v>143</v>
      </c>
      <c r="E3764" s="9" t="s">
        <v>188</v>
      </c>
      <c r="F3764" s="9">
        <v>2.4</v>
      </c>
      <c r="G3764" s="9">
        <v>1.6800000000000002</v>
      </c>
      <c r="H3764" s="9" t="s">
        <v>154</v>
      </c>
      <c r="I3764" s="9" t="s">
        <v>201</v>
      </c>
      <c r="J3764" s="9">
        <f>Data[[#This Row],[Miqdar]]*Data[[#This Row],[Qiymət]]</f>
        <v>208.79999999999998</v>
      </c>
      <c r="K3764" s="9">
        <f>Data[[#This Row],[Məbləğ]]-Data[[#This Row],[Maya]]*Data[[#This Row],[Miqdar]]</f>
        <v>62.639999999999958</v>
      </c>
      <c r="O3764"/>
      <c r="P3764"/>
    </row>
    <row r="3765" spans="1:16" x14ac:dyDescent="0.35">
      <c r="A3765" s="15">
        <v>44347.556400000263</v>
      </c>
      <c r="B3765" s="9">
        <v>73</v>
      </c>
      <c r="C3765" s="9" t="s">
        <v>142</v>
      </c>
      <c r="D3765" s="9" t="s">
        <v>143</v>
      </c>
      <c r="E3765" s="9" t="s">
        <v>188</v>
      </c>
      <c r="F3765" s="9">
        <v>2.4</v>
      </c>
      <c r="G3765" s="9">
        <v>1.6800000000000002</v>
      </c>
      <c r="H3765" s="9" t="s">
        <v>154</v>
      </c>
      <c r="I3765" s="9" t="s">
        <v>145</v>
      </c>
      <c r="J3765" s="9">
        <f>Data[[#This Row],[Miqdar]]*Data[[#This Row],[Qiymət]]</f>
        <v>175.2</v>
      </c>
      <c r="K3765" s="9">
        <f>Data[[#This Row],[Məbləğ]]-Data[[#This Row],[Maya]]*Data[[#This Row],[Miqdar]]</f>
        <v>52.559999999999974</v>
      </c>
      <c r="O3765"/>
      <c r="P3765"/>
    </row>
    <row r="3766" spans="1:16" x14ac:dyDescent="0.35">
      <c r="A3766" s="15">
        <v>44347.595900000262</v>
      </c>
      <c r="B3766" s="9">
        <v>88</v>
      </c>
      <c r="C3766" s="9" t="s">
        <v>156</v>
      </c>
      <c r="D3766" s="9" t="s">
        <v>124</v>
      </c>
      <c r="E3766" s="9" t="s">
        <v>146</v>
      </c>
      <c r="F3766" s="9">
        <v>1.7</v>
      </c>
      <c r="G3766" s="9">
        <v>0.85</v>
      </c>
      <c r="H3766" s="9" t="s">
        <v>140</v>
      </c>
      <c r="I3766" s="9" t="s">
        <v>168</v>
      </c>
      <c r="J3766" s="9">
        <f>Data[[#This Row],[Miqdar]]*Data[[#This Row],[Qiymət]]</f>
        <v>149.6</v>
      </c>
      <c r="K3766" s="9">
        <f>Data[[#This Row],[Məbləğ]]-Data[[#This Row],[Maya]]*Data[[#This Row],[Miqdar]]</f>
        <v>74.8</v>
      </c>
      <c r="O3766"/>
      <c r="P3766"/>
    </row>
    <row r="3767" spans="1:16" x14ac:dyDescent="0.35">
      <c r="A3767" s="15">
        <v>44347.631800000265</v>
      </c>
      <c r="B3767" s="9">
        <v>92</v>
      </c>
      <c r="C3767" s="9" t="s">
        <v>156</v>
      </c>
      <c r="D3767" s="9" t="s">
        <v>124</v>
      </c>
      <c r="E3767" s="9" t="s">
        <v>195</v>
      </c>
      <c r="F3767" s="9">
        <v>2</v>
      </c>
      <c r="G3767" s="9">
        <v>1.6</v>
      </c>
      <c r="H3767" s="9" t="s">
        <v>136</v>
      </c>
      <c r="I3767" s="9" t="s">
        <v>199</v>
      </c>
      <c r="J3767" s="9">
        <f>Data[[#This Row],[Miqdar]]*Data[[#This Row],[Qiymət]]</f>
        <v>184</v>
      </c>
      <c r="K3767" s="9">
        <f>Data[[#This Row],[Məbləğ]]-Data[[#This Row],[Maya]]*Data[[#This Row],[Miqdar]]</f>
        <v>36.799999999999983</v>
      </c>
      <c r="O3767"/>
      <c r="P3767"/>
    </row>
    <row r="3768" spans="1:16" x14ac:dyDescent="0.35">
      <c r="A3768" s="15">
        <v>44347.674700000265</v>
      </c>
      <c r="B3768" s="9">
        <v>67</v>
      </c>
      <c r="C3768" s="9" t="s">
        <v>28</v>
      </c>
      <c r="D3768" s="9" t="s">
        <v>143</v>
      </c>
      <c r="E3768" s="9" t="s">
        <v>153</v>
      </c>
      <c r="F3768" s="9">
        <v>1</v>
      </c>
      <c r="G3768" s="9">
        <v>0.6</v>
      </c>
      <c r="H3768" s="9" t="s">
        <v>154</v>
      </c>
      <c r="I3768" s="9" t="s">
        <v>152</v>
      </c>
      <c r="J3768" s="9">
        <f>Data[[#This Row],[Miqdar]]*Data[[#This Row],[Qiymət]]</f>
        <v>67</v>
      </c>
      <c r="K3768" s="9">
        <f>Data[[#This Row],[Məbləğ]]-Data[[#This Row],[Maya]]*Data[[#This Row],[Miqdar]]</f>
        <v>26.800000000000004</v>
      </c>
      <c r="O3768"/>
      <c r="P3768"/>
    </row>
    <row r="3769" spans="1:16" x14ac:dyDescent="0.35">
      <c r="A3769" s="15">
        <v>44347.719500000268</v>
      </c>
      <c r="B3769" s="9">
        <v>76</v>
      </c>
      <c r="C3769" s="9" t="s">
        <v>160</v>
      </c>
      <c r="D3769" s="9" t="s">
        <v>143</v>
      </c>
      <c r="E3769" s="9" t="s">
        <v>150</v>
      </c>
      <c r="F3769" s="9">
        <v>3.3</v>
      </c>
      <c r="G3769" s="9">
        <v>2.6399999999999997</v>
      </c>
      <c r="H3769" s="9" t="s">
        <v>136</v>
      </c>
      <c r="I3769" s="9" t="s">
        <v>161</v>
      </c>
      <c r="J3769" s="9">
        <f>Data[[#This Row],[Miqdar]]*Data[[#This Row],[Qiymət]]</f>
        <v>250.79999999999998</v>
      </c>
      <c r="K3769" s="9">
        <f>Data[[#This Row],[Məbləğ]]-Data[[#This Row],[Maya]]*Data[[#This Row],[Miqdar]]</f>
        <v>50.16</v>
      </c>
      <c r="O3769"/>
      <c r="P3769"/>
    </row>
    <row r="3770" spans="1:16" x14ac:dyDescent="0.35">
      <c r="A3770" s="15">
        <v>44347.76320000027</v>
      </c>
      <c r="B3770" s="9">
        <v>79</v>
      </c>
      <c r="C3770" s="9" t="s">
        <v>138</v>
      </c>
      <c r="D3770" s="9" t="s">
        <v>123</v>
      </c>
      <c r="E3770" s="9" t="s">
        <v>169</v>
      </c>
      <c r="F3770" s="9">
        <v>2.5</v>
      </c>
      <c r="G3770" s="9">
        <v>1.25</v>
      </c>
      <c r="H3770" s="9" t="s">
        <v>136</v>
      </c>
      <c r="I3770" s="9" t="s">
        <v>137</v>
      </c>
      <c r="J3770" s="9">
        <f>Data[[#This Row],[Miqdar]]*Data[[#This Row],[Qiymət]]</f>
        <v>197.5</v>
      </c>
      <c r="K3770" s="9">
        <f>Data[[#This Row],[Məbləğ]]-Data[[#This Row],[Maya]]*Data[[#This Row],[Miqdar]]</f>
        <v>98.75</v>
      </c>
      <c r="O3770"/>
      <c r="P3770"/>
    </row>
    <row r="3771" spans="1:16" x14ac:dyDescent="0.35">
      <c r="A3771" s="15">
        <v>44347.799100000273</v>
      </c>
      <c r="B3771" s="9">
        <v>66</v>
      </c>
      <c r="C3771" s="9" t="s">
        <v>138</v>
      </c>
      <c r="D3771" s="9" t="s">
        <v>123</v>
      </c>
      <c r="E3771" s="9" t="s">
        <v>144</v>
      </c>
      <c r="F3771" s="9">
        <v>1.4</v>
      </c>
      <c r="G3771" s="9">
        <v>0.97999999999999987</v>
      </c>
      <c r="H3771" s="9" t="s">
        <v>140</v>
      </c>
      <c r="I3771" s="9" t="s">
        <v>179</v>
      </c>
      <c r="J3771" s="9">
        <f>Data[[#This Row],[Miqdar]]*Data[[#This Row],[Qiymət]]</f>
        <v>92.399999999999991</v>
      </c>
      <c r="K3771" s="9">
        <f>Data[[#This Row],[Məbləğ]]-Data[[#This Row],[Maya]]*Data[[#This Row],[Miqdar]]</f>
        <v>27.72</v>
      </c>
      <c r="O3771"/>
      <c r="P3771"/>
    </row>
    <row r="3772" spans="1:16" x14ac:dyDescent="0.35">
      <c r="A3772" s="15">
        <v>44347.843100000275</v>
      </c>
      <c r="B3772" s="9">
        <v>66</v>
      </c>
      <c r="C3772" s="9" t="s">
        <v>6</v>
      </c>
      <c r="D3772" s="9" t="s">
        <v>121</v>
      </c>
      <c r="E3772" s="9" t="s">
        <v>186</v>
      </c>
      <c r="F3772" s="9">
        <v>1.4</v>
      </c>
      <c r="G3772" s="9">
        <v>0.97999999999999987</v>
      </c>
      <c r="H3772" s="9" t="s">
        <v>140</v>
      </c>
      <c r="I3772" s="9" t="s">
        <v>196</v>
      </c>
      <c r="J3772" s="9">
        <f>Data[[#This Row],[Miqdar]]*Data[[#This Row],[Qiymət]]</f>
        <v>92.399999999999991</v>
      </c>
      <c r="K3772" s="9">
        <f>Data[[#This Row],[Məbləğ]]-Data[[#This Row],[Maya]]*Data[[#This Row],[Miqdar]]</f>
        <v>27.72</v>
      </c>
      <c r="O3772"/>
      <c r="P3772"/>
    </row>
    <row r="3773" spans="1:16" x14ac:dyDescent="0.35">
      <c r="A3773" s="15">
        <v>44347.879000000277</v>
      </c>
      <c r="B3773" s="9">
        <v>68</v>
      </c>
      <c r="C3773" s="9" t="s">
        <v>6</v>
      </c>
      <c r="D3773" s="9" t="s">
        <v>121</v>
      </c>
      <c r="E3773" s="9" t="s">
        <v>188</v>
      </c>
      <c r="F3773" s="9">
        <v>2.4</v>
      </c>
      <c r="G3773" s="9">
        <v>1.6800000000000002</v>
      </c>
      <c r="H3773" s="9" t="s">
        <v>154</v>
      </c>
      <c r="I3773" s="9" t="s">
        <v>196</v>
      </c>
      <c r="J3773" s="9">
        <f>Data[[#This Row],[Miqdar]]*Data[[#This Row],[Qiymət]]</f>
        <v>163.19999999999999</v>
      </c>
      <c r="K3773" s="9">
        <f>Data[[#This Row],[Məbləğ]]-Data[[#This Row],[Maya]]*Data[[#This Row],[Miqdar]]</f>
        <v>48.95999999999998</v>
      </c>
      <c r="O3773"/>
      <c r="P3773"/>
    </row>
    <row r="3774" spans="1:16" x14ac:dyDescent="0.35">
      <c r="A3774" s="15">
        <v>44347.914500000275</v>
      </c>
      <c r="B3774" s="9">
        <v>81</v>
      </c>
      <c r="C3774" s="9" t="s">
        <v>42</v>
      </c>
      <c r="D3774" s="9" t="s">
        <v>121</v>
      </c>
      <c r="E3774" s="9" t="s">
        <v>139</v>
      </c>
      <c r="F3774" s="9">
        <v>1.5</v>
      </c>
      <c r="G3774" s="9">
        <v>0.75</v>
      </c>
      <c r="H3774" s="9" t="s">
        <v>140</v>
      </c>
      <c r="I3774" s="9" t="s">
        <v>147</v>
      </c>
      <c r="J3774" s="9">
        <f>Data[[#This Row],[Miqdar]]*Data[[#This Row],[Qiymət]]</f>
        <v>121.5</v>
      </c>
      <c r="K3774" s="9">
        <f>Data[[#This Row],[Məbləğ]]-Data[[#This Row],[Maya]]*Data[[#This Row],[Miqdar]]</f>
        <v>60.75</v>
      </c>
      <c r="O3774"/>
      <c r="P3774"/>
    </row>
    <row r="3775" spans="1:16" x14ac:dyDescent="0.35">
      <c r="A3775" s="15">
        <v>44347.958700000272</v>
      </c>
      <c r="B3775" s="9">
        <v>82</v>
      </c>
      <c r="C3775" s="9" t="s">
        <v>148</v>
      </c>
      <c r="D3775" s="9" t="s">
        <v>149</v>
      </c>
      <c r="E3775" s="9" t="s">
        <v>164</v>
      </c>
      <c r="F3775" s="9">
        <v>6.6</v>
      </c>
      <c r="G3775" s="9">
        <v>5.2799999999999994</v>
      </c>
      <c r="H3775" s="9" t="s">
        <v>154</v>
      </c>
      <c r="I3775" s="9" t="s">
        <v>172</v>
      </c>
      <c r="J3775" s="9">
        <f>Data[[#This Row],[Miqdar]]*Data[[#This Row],[Qiymət]]</f>
        <v>541.19999999999993</v>
      </c>
      <c r="K3775" s="9">
        <f>Data[[#This Row],[Məbləğ]]-Data[[#This Row],[Maya]]*Data[[#This Row],[Miqdar]]</f>
        <v>108.24000000000001</v>
      </c>
      <c r="O3775"/>
      <c r="P3775"/>
    </row>
    <row r="3776" spans="1:16" x14ac:dyDescent="0.35">
      <c r="A3776" s="15">
        <v>44347.999300000272</v>
      </c>
      <c r="B3776" s="9">
        <v>71</v>
      </c>
      <c r="C3776" s="9" t="s">
        <v>167</v>
      </c>
      <c r="D3776" s="9" t="s">
        <v>149</v>
      </c>
      <c r="E3776" s="9" t="s">
        <v>150</v>
      </c>
      <c r="F3776" s="9">
        <v>3.3</v>
      </c>
      <c r="G3776" s="9">
        <v>2.6399999999999997</v>
      </c>
      <c r="H3776" s="9" t="s">
        <v>136</v>
      </c>
      <c r="I3776" s="9" t="s">
        <v>199</v>
      </c>
      <c r="J3776" s="9">
        <f>Data[[#This Row],[Miqdar]]*Data[[#This Row],[Qiymət]]</f>
        <v>234.29999999999998</v>
      </c>
      <c r="K3776" s="9">
        <f>Data[[#This Row],[Məbləğ]]-Data[[#This Row],[Maya]]*Data[[#This Row],[Miqdar]]</f>
        <v>46.860000000000014</v>
      </c>
      <c r="O3776"/>
      <c r="P3776"/>
    </row>
    <row r="3777" spans="1:16" x14ac:dyDescent="0.35">
      <c r="A3777" s="15">
        <v>44348.037100000271</v>
      </c>
      <c r="B3777" s="9">
        <v>37</v>
      </c>
      <c r="C3777" s="9" t="s">
        <v>156</v>
      </c>
      <c r="D3777" s="9" t="s">
        <v>124</v>
      </c>
      <c r="E3777" s="9" t="s">
        <v>184</v>
      </c>
      <c r="F3777" s="9">
        <v>1.8</v>
      </c>
      <c r="G3777" s="9">
        <v>1.08</v>
      </c>
      <c r="H3777" s="9" t="s">
        <v>154</v>
      </c>
      <c r="I3777" s="9" t="s">
        <v>172</v>
      </c>
      <c r="J3777" s="9">
        <f>Data[[#This Row],[Miqdar]]*Data[[#This Row],[Qiymət]]</f>
        <v>66.600000000000009</v>
      </c>
      <c r="K3777" s="9">
        <f>Data[[#This Row],[Məbləğ]]-Data[[#This Row],[Maya]]*Data[[#This Row],[Miqdar]]</f>
        <v>26.640000000000008</v>
      </c>
      <c r="O3777"/>
      <c r="P3777"/>
    </row>
    <row r="3778" spans="1:16" x14ac:dyDescent="0.35">
      <c r="A3778" s="15">
        <v>44348.076500000272</v>
      </c>
      <c r="B3778" s="9">
        <v>45</v>
      </c>
      <c r="C3778" s="9" t="s">
        <v>138</v>
      </c>
      <c r="D3778" s="9" t="s">
        <v>123</v>
      </c>
      <c r="E3778" s="9" t="s">
        <v>164</v>
      </c>
      <c r="F3778" s="9">
        <v>6.6</v>
      </c>
      <c r="G3778" s="9">
        <v>5.2799999999999994</v>
      </c>
      <c r="H3778" s="9" t="s">
        <v>154</v>
      </c>
      <c r="I3778" s="9" t="s">
        <v>137</v>
      </c>
      <c r="J3778" s="9">
        <f>Data[[#This Row],[Miqdar]]*Data[[#This Row],[Qiymət]]</f>
        <v>297</v>
      </c>
      <c r="K3778" s="9">
        <f>Data[[#This Row],[Məbləğ]]-Data[[#This Row],[Maya]]*Data[[#This Row],[Miqdar]]</f>
        <v>59.400000000000034</v>
      </c>
      <c r="O3778"/>
      <c r="P3778"/>
    </row>
    <row r="3779" spans="1:16" x14ac:dyDescent="0.35">
      <c r="A3779" s="15">
        <v>44348.119700000272</v>
      </c>
      <c r="B3779" s="9">
        <v>40</v>
      </c>
      <c r="C3779" s="9" t="s">
        <v>16</v>
      </c>
      <c r="D3779" s="9" t="s">
        <v>143</v>
      </c>
      <c r="E3779" s="9" t="s">
        <v>169</v>
      </c>
      <c r="F3779" s="9">
        <v>2.5</v>
      </c>
      <c r="G3779" s="9">
        <v>1.25</v>
      </c>
      <c r="H3779" s="9" t="s">
        <v>136</v>
      </c>
      <c r="I3779" s="9" t="s">
        <v>155</v>
      </c>
      <c r="J3779" s="9">
        <f>Data[[#This Row],[Miqdar]]*Data[[#This Row],[Qiymət]]</f>
        <v>100</v>
      </c>
      <c r="K3779" s="9">
        <f>Data[[#This Row],[Məbləğ]]-Data[[#This Row],[Maya]]*Data[[#This Row],[Miqdar]]</f>
        <v>50</v>
      </c>
      <c r="O3779"/>
      <c r="P3779"/>
    </row>
    <row r="3780" spans="1:16" x14ac:dyDescent="0.35">
      <c r="A3780" s="15">
        <v>44348.159500000271</v>
      </c>
      <c r="B3780" s="9">
        <v>56</v>
      </c>
      <c r="C3780" s="9" t="s">
        <v>42</v>
      </c>
      <c r="D3780" s="9" t="s">
        <v>121</v>
      </c>
      <c r="E3780" s="9" t="s">
        <v>139</v>
      </c>
      <c r="F3780" s="9">
        <v>1.5</v>
      </c>
      <c r="G3780" s="9">
        <v>0.75</v>
      </c>
      <c r="H3780" s="9" t="s">
        <v>140</v>
      </c>
      <c r="I3780" s="9" t="s">
        <v>193</v>
      </c>
      <c r="J3780" s="9">
        <f>Data[[#This Row],[Miqdar]]*Data[[#This Row],[Qiymət]]</f>
        <v>84</v>
      </c>
      <c r="K3780" s="9">
        <f>Data[[#This Row],[Məbləğ]]-Data[[#This Row],[Maya]]*Data[[#This Row],[Miqdar]]</f>
        <v>42</v>
      </c>
      <c r="O3780"/>
      <c r="P3780"/>
    </row>
    <row r="3781" spans="1:16" x14ac:dyDescent="0.35">
      <c r="A3781" s="15">
        <v>44348.198500000268</v>
      </c>
      <c r="B3781" s="9">
        <v>48</v>
      </c>
      <c r="C3781" s="9" t="s">
        <v>191</v>
      </c>
      <c r="D3781" s="9" t="s">
        <v>149</v>
      </c>
      <c r="E3781" s="9" t="s">
        <v>186</v>
      </c>
      <c r="F3781" s="9">
        <v>1.4</v>
      </c>
      <c r="G3781" s="9">
        <v>0.97999999999999987</v>
      </c>
      <c r="H3781" s="9" t="s">
        <v>140</v>
      </c>
      <c r="I3781" s="9" t="s">
        <v>190</v>
      </c>
      <c r="J3781" s="9">
        <f>Data[[#This Row],[Miqdar]]*Data[[#This Row],[Qiymət]]</f>
        <v>67.199999999999989</v>
      </c>
      <c r="K3781" s="9">
        <f>Data[[#This Row],[Məbləğ]]-Data[[#This Row],[Maya]]*Data[[#This Row],[Miqdar]]</f>
        <v>20.159999999999997</v>
      </c>
      <c r="O3781"/>
      <c r="P3781"/>
    </row>
    <row r="3782" spans="1:16" x14ac:dyDescent="0.35">
      <c r="A3782" s="15">
        <v>44348.237800000265</v>
      </c>
      <c r="B3782" s="9">
        <v>47</v>
      </c>
      <c r="C3782" s="9" t="s">
        <v>138</v>
      </c>
      <c r="D3782" s="9" t="s">
        <v>123</v>
      </c>
      <c r="E3782" s="9" t="s">
        <v>164</v>
      </c>
      <c r="F3782" s="9">
        <v>6.6</v>
      </c>
      <c r="G3782" s="9">
        <v>5.2799999999999994</v>
      </c>
      <c r="H3782" s="9" t="s">
        <v>154</v>
      </c>
      <c r="I3782" s="9" t="s">
        <v>177</v>
      </c>
      <c r="J3782" s="9">
        <f>Data[[#This Row],[Miqdar]]*Data[[#This Row],[Qiymət]]</f>
        <v>310.2</v>
      </c>
      <c r="K3782" s="9">
        <f>Data[[#This Row],[Məbləğ]]-Data[[#This Row],[Maya]]*Data[[#This Row],[Miqdar]]</f>
        <v>62.04000000000002</v>
      </c>
      <c r="O3782"/>
      <c r="P3782"/>
    </row>
    <row r="3783" spans="1:16" x14ac:dyDescent="0.35">
      <c r="A3783" s="15">
        <v>44348.275100000268</v>
      </c>
      <c r="B3783" s="9">
        <v>49</v>
      </c>
      <c r="C3783" s="9" t="s">
        <v>20</v>
      </c>
      <c r="D3783" s="9" t="s">
        <v>121</v>
      </c>
      <c r="E3783" s="9" t="s">
        <v>178</v>
      </c>
      <c r="F3783" s="9">
        <v>2.2000000000000002</v>
      </c>
      <c r="G3783" s="9">
        <v>1.5400000000000003</v>
      </c>
      <c r="H3783" s="9" t="s">
        <v>140</v>
      </c>
      <c r="I3783" s="9" t="s">
        <v>165</v>
      </c>
      <c r="J3783" s="9">
        <f>Data[[#This Row],[Miqdar]]*Data[[#This Row],[Qiymət]]</f>
        <v>107.80000000000001</v>
      </c>
      <c r="K3783" s="9">
        <f>Data[[#This Row],[Məbləğ]]-Data[[#This Row],[Maya]]*Data[[#This Row],[Miqdar]]</f>
        <v>32.340000000000003</v>
      </c>
      <c r="O3783"/>
      <c r="P3783"/>
    </row>
    <row r="3784" spans="1:16" x14ac:dyDescent="0.35">
      <c r="A3784" s="15">
        <v>44348.310800000269</v>
      </c>
      <c r="B3784" s="9">
        <v>49</v>
      </c>
      <c r="C3784" s="9" t="s">
        <v>42</v>
      </c>
      <c r="D3784" s="9" t="s">
        <v>121</v>
      </c>
      <c r="E3784" s="9" t="s">
        <v>178</v>
      </c>
      <c r="F3784" s="9">
        <v>2.2000000000000002</v>
      </c>
      <c r="G3784" s="9">
        <v>1.5400000000000003</v>
      </c>
      <c r="H3784" s="9" t="s">
        <v>140</v>
      </c>
      <c r="I3784" s="9" t="s">
        <v>147</v>
      </c>
      <c r="J3784" s="9">
        <f>Data[[#This Row],[Miqdar]]*Data[[#This Row],[Qiymət]]</f>
        <v>107.80000000000001</v>
      </c>
      <c r="K3784" s="9">
        <f>Data[[#This Row],[Məbləğ]]-Data[[#This Row],[Maya]]*Data[[#This Row],[Miqdar]]</f>
        <v>32.340000000000003</v>
      </c>
      <c r="O3784"/>
      <c r="P3784"/>
    </row>
    <row r="3785" spans="1:16" x14ac:dyDescent="0.35">
      <c r="A3785" s="15">
        <v>44348.348800000269</v>
      </c>
      <c r="B3785" s="9">
        <v>42</v>
      </c>
      <c r="C3785" s="9" t="s">
        <v>39</v>
      </c>
      <c r="D3785" s="9" t="s">
        <v>124</v>
      </c>
      <c r="E3785" s="9" t="s">
        <v>182</v>
      </c>
      <c r="F3785" s="9">
        <v>3.4</v>
      </c>
      <c r="G3785" s="9">
        <v>2.38</v>
      </c>
      <c r="H3785" s="9" t="s">
        <v>136</v>
      </c>
      <c r="I3785" s="9" t="s">
        <v>173</v>
      </c>
      <c r="J3785" s="9">
        <f>Data[[#This Row],[Miqdar]]*Data[[#This Row],[Qiymət]]</f>
        <v>142.79999999999998</v>
      </c>
      <c r="K3785" s="9">
        <f>Data[[#This Row],[Məbləğ]]-Data[[#This Row],[Maya]]*Data[[#This Row],[Miqdar]]</f>
        <v>42.839999999999989</v>
      </c>
      <c r="O3785"/>
      <c r="P3785"/>
    </row>
    <row r="3786" spans="1:16" x14ac:dyDescent="0.35">
      <c r="A3786" s="15">
        <v>44348.39140000027</v>
      </c>
      <c r="B3786" s="9">
        <v>43</v>
      </c>
      <c r="C3786" s="9" t="s">
        <v>156</v>
      </c>
      <c r="D3786" s="9" t="s">
        <v>124</v>
      </c>
      <c r="E3786" s="9" t="s">
        <v>182</v>
      </c>
      <c r="F3786" s="9">
        <v>3.4</v>
      </c>
      <c r="G3786" s="9">
        <v>2.38</v>
      </c>
      <c r="H3786" s="9" t="s">
        <v>136</v>
      </c>
      <c r="I3786" s="9" t="s">
        <v>173</v>
      </c>
      <c r="J3786" s="9">
        <f>Data[[#This Row],[Miqdar]]*Data[[#This Row],[Qiymət]]</f>
        <v>146.19999999999999</v>
      </c>
      <c r="K3786" s="9">
        <f>Data[[#This Row],[Məbləğ]]-Data[[#This Row],[Maya]]*Data[[#This Row],[Miqdar]]</f>
        <v>43.86</v>
      </c>
      <c r="O3786"/>
      <c r="P3786"/>
    </row>
    <row r="3787" spans="1:16" x14ac:dyDescent="0.35">
      <c r="A3787" s="15">
        <v>44348.433500000268</v>
      </c>
      <c r="B3787" s="9">
        <v>47</v>
      </c>
      <c r="C3787" s="9" t="s">
        <v>16</v>
      </c>
      <c r="D3787" s="9" t="s">
        <v>143</v>
      </c>
      <c r="E3787" s="9" t="s">
        <v>184</v>
      </c>
      <c r="F3787" s="9">
        <v>1.8</v>
      </c>
      <c r="G3787" s="9">
        <v>1.08</v>
      </c>
      <c r="H3787" s="9" t="s">
        <v>154</v>
      </c>
      <c r="I3787" s="9" t="s">
        <v>201</v>
      </c>
      <c r="J3787" s="9">
        <f>Data[[#This Row],[Miqdar]]*Data[[#This Row],[Qiymət]]</f>
        <v>84.600000000000009</v>
      </c>
      <c r="K3787" s="9">
        <f>Data[[#This Row],[Məbləğ]]-Data[[#This Row],[Maya]]*Data[[#This Row],[Miqdar]]</f>
        <v>33.840000000000003</v>
      </c>
      <c r="O3787"/>
      <c r="P3787"/>
    </row>
    <row r="3788" spans="1:16" x14ac:dyDescent="0.35">
      <c r="A3788" s="15">
        <v>44348.477400000265</v>
      </c>
      <c r="B3788" s="9">
        <v>51</v>
      </c>
      <c r="C3788" s="9" t="s">
        <v>160</v>
      </c>
      <c r="D3788" s="9" t="s">
        <v>143</v>
      </c>
      <c r="E3788" s="9" t="s">
        <v>184</v>
      </c>
      <c r="F3788" s="9">
        <v>1.8</v>
      </c>
      <c r="G3788" s="9">
        <v>1.08</v>
      </c>
      <c r="H3788" s="9" t="s">
        <v>154</v>
      </c>
      <c r="I3788" s="9" t="s">
        <v>201</v>
      </c>
      <c r="J3788" s="9">
        <f>Data[[#This Row],[Miqdar]]*Data[[#This Row],[Qiymət]]</f>
        <v>91.8</v>
      </c>
      <c r="K3788" s="9">
        <f>Data[[#This Row],[Məbləğ]]-Data[[#This Row],[Maya]]*Data[[#This Row],[Miqdar]]</f>
        <v>36.719999999999992</v>
      </c>
      <c r="O3788"/>
      <c r="P3788"/>
    </row>
    <row r="3789" spans="1:16" x14ac:dyDescent="0.35">
      <c r="A3789" s="15">
        <v>44348.513100000266</v>
      </c>
      <c r="B3789" s="9">
        <v>52</v>
      </c>
      <c r="C3789" s="9" t="s">
        <v>160</v>
      </c>
      <c r="D3789" s="9" t="s">
        <v>143</v>
      </c>
      <c r="E3789" s="9" t="s">
        <v>150</v>
      </c>
      <c r="F3789" s="9">
        <v>3.3</v>
      </c>
      <c r="G3789" s="9">
        <v>2.6399999999999997</v>
      </c>
      <c r="H3789" s="9" t="s">
        <v>136</v>
      </c>
      <c r="I3789" s="9" t="s">
        <v>152</v>
      </c>
      <c r="J3789" s="9">
        <f>Data[[#This Row],[Miqdar]]*Data[[#This Row],[Qiymət]]</f>
        <v>171.6</v>
      </c>
      <c r="K3789" s="9">
        <f>Data[[#This Row],[Məbləğ]]-Data[[#This Row],[Maya]]*Data[[#This Row],[Miqdar]]</f>
        <v>34.320000000000022</v>
      </c>
      <c r="O3789"/>
      <c r="P3789"/>
    </row>
    <row r="3790" spans="1:16" x14ac:dyDescent="0.35">
      <c r="A3790" s="15">
        <v>44348.556500000268</v>
      </c>
      <c r="B3790" s="9">
        <v>44</v>
      </c>
      <c r="C3790" s="9" t="s">
        <v>160</v>
      </c>
      <c r="D3790" s="9" t="s">
        <v>143</v>
      </c>
      <c r="E3790" s="9" t="s">
        <v>150</v>
      </c>
      <c r="F3790" s="9">
        <v>3.3</v>
      </c>
      <c r="G3790" s="9">
        <v>2.6399999999999997</v>
      </c>
      <c r="H3790" s="9" t="s">
        <v>136</v>
      </c>
      <c r="I3790" s="9" t="s">
        <v>152</v>
      </c>
      <c r="J3790" s="9">
        <f>Data[[#This Row],[Miqdar]]*Data[[#This Row],[Qiymət]]</f>
        <v>145.19999999999999</v>
      </c>
      <c r="K3790" s="9">
        <f>Data[[#This Row],[Məbləğ]]-Data[[#This Row],[Maya]]*Data[[#This Row],[Miqdar]]</f>
        <v>29.040000000000006</v>
      </c>
      <c r="O3790"/>
      <c r="P3790"/>
    </row>
    <row r="3791" spans="1:16" x14ac:dyDescent="0.35">
      <c r="A3791" s="15">
        <v>44348.595200000265</v>
      </c>
      <c r="B3791" s="9">
        <v>60</v>
      </c>
      <c r="C3791" s="9" t="s">
        <v>148</v>
      </c>
      <c r="D3791" s="9" t="s">
        <v>149</v>
      </c>
      <c r="E3791" s="9" t="s">
        <v>139</v>
      </c>
      <c r="F3791" s="9">
        <v>1.5</v>
      </c>
      <c r="G3791" s="9">
        <v>0.75</v>
      </c>
      <c r="H3791" s="9" t="s">
        <v>140</v>
      </c>
      <c r="I3791" s="9" t="s">
        <v>168</v>
      </c>
      <c r="J3791" s="9">
        <f>Data[[#This Row],[Miqdar]]*Data[[#This Row],[Qiymət]]</f>
        <v>90</v>
      </c>
      <c r="K3791" s="9">
        <f>Data[[#This Row],[Məbləğ]]-Data[[#This Row],[Maya]]*Data[[#This Row],[Miqdar]]</f>
        <v>45</v>
      </c>
      <c r="O3791"/>
      <c r="P3791"/>
    </row>
    <row r="3792" spans="1:16" x14ac:dyDescent="0.35">
      <c r="A3792" s="15">
        <v>44348.639500000267</v>
      </c>
      <c r="B3792" s="9">
        <v>47</v>
      </c>
      <c r="C3792" s="9" t="s">
        <v>148</v>
      </c>
      <c r="D3792" s="9" t="s">
        <v>149</v>
      </c>
      <c r="E3792" s="9" t="s">
        <v>139</v>
      </c>
      <c r="F3792" s="9">
        <v>1.5</v>
      </c>
      <c r="G3792" s="9">
        <v>0.75</v>
      </c>
      <c r="H3792" s="9" t="s">
        <v>140</v>
      </c>
      <c r="I3792" s="9" t="s">
        <v>168</v>
      </c>
      <c r="J3792" s="9">
        <f>Data[[#This Row],[Miqdar]]*Data[[#This Row],[Qiymət]]</f>
        <v>70.5</v>
      </c>
      <c r="K3792" s="9">
        <f>Data[[#This Row],[Məbləğ]]-Data[[#This Row],[Maya]]*Data[[#This Row],[Miqdar]]</f>
        <v>35.25</v>
      </c>
      <c r="O3792"/>
      <c r="P3792"/>
    </row>
    <row r="3793" spans="1:16" x14ac:dyDescent="0.35">
      <c r="A3793" s="15">
        <v>44348.680800000264</v>
      </c>
      <c r="B3793" s="9">
        <v>44</v>
      </c>
      <c r="C3793" s="9" t="s">
        <v>42</v>
      </c>
      <c r="D3793" s="9" t="s">
        <v>121</v>
      </c>
      <c r="E3793" s="9" t="s">
        <v>135</v>
      </c>
      <c r="F3793" s="9">
        <v>2.5</v>
      </c>
      <c r="G3793" s="9">
        <v>1.25</v>
      </c>
      <c r="H3793" s="9" t="s">
        <v>136</v>
      </c>
      <c r="I3793" s="9" t="s">
        <v>147</v>
      </c>
      <c r="J3793" s="9">
        <f>Data[[#This Row],[Miqdar]]*Data[[#This Row],[Qiymət]]</f>
        <v>110</v>
      </c>
      <c r="K3793" s="9">
        <f>Data[[#This Row],[Məbləğ]]-Data[[#This Row],[Maya]]*Data[[#This Row],[Miqdar]]</f>
        <v>55</v>
      </c>
      <c r="O3793"/>
      <c r="P3793"/>
    </row>
    <row r="3794" spans="1:16" x14ac:dyDescent="0.35">
      <c r="A3794" s="15">
        <v>44348.720100000261</v>
      </c>
      <c r="B3794" s="9">
        <v>42</v>
      </c>
      <c r="C3794" s="9" t="s">
        <v>28</v>
      </c>
      <c r="D3794" s="9" t="s">
        <v>143</v>
      </c>
      <c r="E3794" s="9" t="s">
        <v>144</v>
      </c>
      <c r="F3794" s="9">
        <v>1.4</v>
      </c>
      <c r="G3794" s="9">
        <v>0.97999999999999987</v>
      </c>
      <c r="H3794" s="9" t="s">
        <v>140</v>
      </c>
      <c r="I3794" s="9" t="s">
        <v>201</v>
      </c>
      <c r="J3794" s="9">
        <f>Data[[#This Row],[Miqdar]]*Data[[#This Row],[Qiymət]]</f>
        <v>58.8</v>
      </c>
      <c r="K3794" s="9">
        <f>Data[[#This Row],[Məbləğ]]-Data[[#This Row],[Maya]]*Data[[#This Row],[Miqdar]]</f>
        <v>17.64</v>
      </c>
      <c r="O3794"/>
      <c r="P3794"/>
    </row>
    <row r="3795" spans="1:16" x14ac:dyDescent="0.35">
      <c r="A3795" s="15">
        <v>44348.763000000261</v>
      </c>
      <c r="B3795" s="9">
        <v>53</v>
      </c>
      <c r="C3795" s="9" t="s">
        <v>142</v>
      </c>
      <c r="D3795" s="9" t="s">
        <v>143</v>
      </c>
      <c r="E3795" s="9" t="s">
        <v>144</v>
      </c>
      <c r="F3795" s="9">
        <v>1.4</v>
      </c>
      <c r="G3795" s="9">
        <v>0.97999999999999987</v>
      </c>
      <c r="H3795" s="9" t="s">
        <v>140</v>
      </c>
      <c r="I3795" s="9" t="s">
        <v>201</v>
      </c>
      <c r="J3795" s="9">
        <f>Data[[#This Row],[Miqdar]]*Data[[#This Row],[Qiymət]]</f>
        <v>74.199999999999989</v>
      </c>
      <c r="K3795" s="9">
        <f>Data[[#This Row],[Məbləğ]]-Data[[#This Row],[Maya]]*Data[[#This Row],[Miqdar]]</f>
        <v>22.259999999999998</v>
      </c>
      <c r="O3795"/>
      <c r="P3795"/>
    </row>
    <row r="3796" spans="1:16" x14ac:dyDescent="0.35">
      <c r="A3796" s="15">
        <v>44348.800800000259</v>
      </c>
      <c r="B3796" s="9">
        <v>43</v>
      </c>
      <c r="C3796" s="9" t="s">
        <v>160</v>
      </c>
      <c r="D3796" s="9" t="s">
        <v>143</v>
      </c>
      <c r="E3796" s="9" t="s">
        <v>144</v>
      </c>
      <c r="F3796" s="9">
        <v>1.4</v>
      </c>
      <c r="G3796" s="9">
        <v>0.97999999999999987</v>
      </c>
      <c r="H3796" s="9" t="s">
        <v>140</v>
      </c>
      <c r="I3796" s="9" t="s">
        <v>170</v>
      </c>
      <c r="J3796" s="9">
        <f>Data[[#This Row],[Miqdar]]*Data[[#This Row],[Qiymət]]</f>
        <v>60.199999999999996</v>
      </c>
      <c r="K3796" s="9">
        <f>Data[[#This Row],[Məbləğ]]-Data[[#This Row],[Maya]]*Data[[#This Row],[Miqdar]]</f>
        <v>18.060000000000002</v>
      </c>
      <c r="O3796"/>
      <c r="P3796"/>
    </row>
    <row r="3797" spans="1:16" x14ac:dyDescent="0.35">
      <c r="A3797" s="15">
        <v>44348.84050000026</v>
      </c>
      <c r="B3797" s="9">
        <v>51</v>
      </c>
      <c r="C3797" s="9" t="s">
        <v>187</v>
      </c>
      <c r="D3797" s="9" t="s">
        <v>124</v>
      </c>
      <c r="E3797" s="9" t="s">
        <v>162</v>
      </c>
      <c r="F3797" s="9">
        <v>3.2</v>
      </c>
      <c r="G3797" s="9">
        <v>1.6</v>
      </c>
      <c r="H3797" s="9" t="s">
        <v>136</v>
      </c>
      <c r="I3797" s="9" t="s">
        <v>192</v>
      </c>
      <c r="J3797" s="9">
        <f>Data[[#This Row],[Miqdar]]*Data[[#This Row],[Qiymət]]</f>
        <v>163.20000000000002</v>
      </c>
      <c r="K3797" s="9">
        <f>Data[[#This Row],[Məbləğ]]-Data[[#This Row],[Maya]]*Data[[#This Row],[Miqdar]]</f>
        <v>81.600000000000009</v>
      </c>
      <c r="O3797"/>
      <c r="P3797"/>
    </row>
    <row r="3798" spans="1:16" x14ac:dyDescent="0.35">
      <c r="A3798" s="15">
        <v>44348.883300000263</v>
      </c>
      <c r="B3798" s="9">
        <v>40</v>
      </c>
      <c r="C3798" s="9" t="s">
        <v>160</v>
      </c>
      <c r="D3798" s="9" t="s">
        <v>143</v>
      </c>
      <c r="E3798" s="9" t="s">
        <v>169</v>
      </c>
      <c r="F3798" s="9">
        <v>2.5</v>
      </c>
      <c r="G3798" s="9">
        <v>1.25</v>
      </c>
      <c r="H3798" s="9" t="s">
        <v>136</v>
      </c>
      <c r="I3798" s="9" t="s">
        <v>155</v>
      </c>
      <c r="J3798" s="9">
        <f>Data[[#This Row],[Miqdar]]*Data[[#This Row],[Qiymət]]</f>
        <v>100</v>
      </c>
      <c r="K3798" s="9">
        <f>Data[[#This Row],[Məbləğ]]-Data[[#This Row],[Maya]]*Data[[#This Row],[Miqdar]]</f>
        <v>50</v>
      </c>
      <c r="O3798"/>
      <c r="P3798"/>
    </row>
    <row r="3799" spans="1:16" x14ac:dyDescent="0.35">
      <c r="A3799" s="15">
        <v>44348.92030000026</v>
      </c>
      <c r="B3799" s="9">
        <v>57</v>
      </c>
      <c r="C3799" s="9" t="s">
        <v>142</v>
      </c>
      <c r="D3799" s="9" t="s">
        <v>143</v>
      </c>
      <c r="E3799" s="9" t="s">
        <v>169</v>
      </c>
      <c r="F3799" s="9">
        <v>2.5</v>
      </c>
      <c r="G3799" s="9">
        <v>1.25</v>
      </c>
      <c r="H3799" s="9" t="s">
        <v>136</v>
      </c>
      <c r="I3799" s="9" t="s">
        <v>155</v>
      </c>
      <c r="J3799" s="9">
        <f>Data[[#This Row],[Miqdar]]*Data[[#This Row],[Qiymət]]</f>
        <v>142.5</v>
      </c>
      <c r="K3799" s="9">
        <f>Data[[#This Row],[Məbləğ]]-Data[[#This Row],[Maya]]*Data[[#This Row],[Miqdar]]</f>
        <v>71.25</v>
      </c>
      <c r="O3799"/>
      <c r="P3799"/>
    </row>
    <row r="3800" spans="1:16" x14ac:dyDescent="0.35">
      <c r="A3800" s="15">
        <v>44348.963900000257</v>
      </c>
      <c r="B3800" s="9">
        <v>38</v>
      </c>
      <c r="C3800" s="9" t="s">
        <v>28</v>
      </c>
      <c r="D3800" s="9" t="s">
        <v>143</v>
      </c>
      <c r="E3800" s="9" t="s">
        <v>169</v>
      </c>
      <c r="F3800" s="9">
        <v>2.5</v>
      </c>
      <c r="G3800" s="9">
        <v>1.25</v>
      </c>
      <c r="H3800" s="9" t="s">
        <v>136</v>
      </c>
      <c r="I3800" s="9" t="s">
        <v>155</v>
      </c>
      <c r="J3800" s="9">
        <f>Data[[#This Row],[Miqdar]]*Data[[#This Row],[Qiymət]]</f>
        <v>95</v>
      </c>
      <c r="K3800" s="9">
        <f>Data[[#This Row],[Məbləğ]]-Data[[#This Row],[Maya]]*Data[[#This Row],[Miqdar]]</f>
        <v>47.5</v>
      </c>
      <c r="O3800"/>
      <c r="P3800"/>
    </row>
    <row r="3801" spans="1:16" x14ac:dyDescent="0.35">
      <c r="A3801" s="15">
        <v>44348.998900000261</v>
      </c>
      <c r="B3801" s="9">
        <v>37</v>
      </c>
      <c r="C3801" s="9" t="s">
        <v>138</v>
      </c>
      <c r="D3801" s="9" t="s">
        <v>123</v>
      </c>
      <c r="E3801" s="9" t="s">
        <v>159</v>
      </c>
      <c r="F3801" s="9">
        <v>1.5</v>
      </c>
      <c r="G3801" s="9">
        <v>0.9</v>
      </c>
      <c r="H3801" s="9" t="s">
        <v>154</v>
      </c>
      <c r="I3801" s="9" t="s">
        <v>141</v>
      </c>
      <c r="J3801" s="9">
        <f>Data[[#This Row],[Miqdar]]*Data[[#This Row],[Qiymət]]</f>
        <v>55.5</v>
      </c>
      <c r="K3801" s="9">
        <f>Data[[#This Row],[Məbləğ]]-Data[[#This Row],[Maya]]*Data[[#This Row],[Miqdar]]</f>
        <v>22.199999999999996</v>
      </c>
      <c r="O3801"/>
      <c r="P3801"/>
    </row>
    <row r="3802" spans="1:16" x14ac:dyDescent="0.35">
      <c r="A3802" s="15">
        <v>44349.037200000261</v>
      </c>
      <c r="B3802" s="9">
        <v>51</v>
      </c>
      <c r="C3802" s="9" t="s">
        <v>138</v>
      </c>
      <c r="D3802" s="9" t="s">
        <v>123</v>
      </c>
      <c r="E3802" s="9" t="s">
        <v>164</v>
      </c>
      <c r="F3802" s="9">
        <v>6.6</v>
      </c>
      <c r="G3802" s="9">
        <v>5.2799999999999994</v>
      </c>
      <c r="H3802" s="9" t="s">
        <v>154</v>
      </c>
      <c r="I3802" s="9" t="s">
        <v>141</v>
      </c>
      <c r="J3802" s="9">
        <f>Data[[#This Row],[Miqdar]]*Data[[#This Row],[Qiymət]]</f>
        <v>336.59999999999997</v>
      </c>
      <c r="K3802" s="9">
        <f>Data[[#This Row],[Məbləğ]]-Data[[#This Row],[Maya]]*Data[[#This Row],[Miqdar]]</f>
        <v>67.319999999999993</v>
      </c>
      <c r="O3802"/>
      <c r="P3802"/>
    </row>
    <row r="3803" spans="1:16" x14ac:dyDescent="0.35">
      <c r="A3803" s="15">
        <v>44349.079600000259</v>
      </c>
      <c r="B3803" s="9">
        <v>47</v>
      </c>
      <c r="C3803" s="9" t="s">
        <v>36</v>
      </c>
      <c r="D3803" s="9" t="s">
        <v>123</v>
      </c>
      <c r="E3803" s="9" t="s">
        <v>181</v>
      </c>
      <c r="F3803" s="9">
        <v>0.9</v>
      </c>
      <c r="G3803" s="9">
        <v>0.63</v>
      </c>
      <c r="H3803" s="9" t="s">
        <v>140</v>
      </c>
      <c r="I3803" s="9" t="s">
        <v>141</v>
      </c>
      <c r="J3803" s="9">
        <f>Data[[#This Row],[Miqdar]]*Data[[#This Row],[Qiymət]]</f>
        <v>42.300000000000004</v>
      </c>
      <c r="K3803" s="9">
        <f>Data[[#This Row],[Məbləğ]]-Data[[#This Row],[Maya]]*Data[[#This Row],[Miqdar]]</f>
        <v>12.690000000000005</v>
      </c>
      <c r="O3803"/>
      <c r="P3803"/>
    </row>
    <row r="3804" spans="1:16" x14ac:dyDescent="0.35">
      <c r="A3804" s="15">
        <v>44349.121100000259</v>
      </c>
      <c r="B3804" s="9">
        <v>56</v>
      </c>
      <c r="C3804" s="9" t="s">
        <v>175</v>
      </c>
      <c r="D3804" s="9" t="s">
        <v>123</v>
      </c>
      <c r="E3804" s="9" t="s">
        <v>171</v>
      </c>
      <c r="F3804" s="9">
        <v>2.8</v>
      </c>
      <c r="G3804" s="9">
        <v>1.6799999999999997</v>
      </c>
      <c r="H3804" s="9" t="s">
        <v>136</v>
      </c>
      <c r="I3804" s="9" t="s">
        <v>141</v>
      </c>
      <c r="J3804" s="9">
        <f>Data[[#This Row],[Miqdar]]*Data[[#This Row],[Qiymət]]</f>
        <v>156.79999999999998</v>
      </c>
      <c r="K3804" s="9">
        <f>Data[[#This Row],[Məbləğ]]-Data[[#This Row],[Maya]]*Data[[#This Row],[Miqdar]]</f>
        <v>62.72</v>
      </c>
      <c r="O3804"/>
      <c r="P3804"/>
    </row>
    <row r="3805" spans="1:16" x14ac:dyDescent="0.35">
      <c r="A3805" s="15">
        <v>44349.163000000255</v>
      </c>
      <c r="B3805" s="9">
        <v>55</v>
      </c>
      <c r="C3805" s="9" t="s">
        <v>25</v>
      </c>
      <c r="D3805" s="9" t="s">
        <v>122</v>
      </c>
      <c r="E3805" s="9" t="s">
        <v>188</v>
      </c>
      <c r="F3805" s="9">
        <v>2.4</v>
      </c>
      <c r="G3805" s="9">
        <v>1.6800000000000002</v>
      </c>
      <c r="H3805" s="9" t="s">
        <v>154</v>
      </c>
      <c r="I3805" s="9" t="s">
        <v>180</v>
      </c>
      <c r="J3805" s="9">
        <f>Data[[#This Row],[Miqdar]]*Data[[#This Row],[Qiymət]]</f>
        <v>132</v>
      </c>
      <c r="K3805" s="9">
        <f>Data[[#This Row],[Məbləğ]]-Data[[#This Row],[Maya]]*Data[[#This Row],[Miqdar]]</f>
        <v>39.599999999999994</v>
      </c>
      <c r="O3805"/>
      <c r="P3805"/>
    </row>
    <row r="3806" spans="1:16" x14ac:dyDescent="0.35">
      <c r="A3806" s="15">
        <v>44349.200500000254</v>
      </c>
      <c r="B3806" s="9">
        <v>36</v>
      </c>
      <c r="C3806" s="9" t="s">
        <v>11</v>
      </c>
      <c r="D3806" s="9" t="s">
        <v>122</v>
      </c>
      <c r="E3806" s="9" t="s">
        <v>181</v>
      </c>
      <c r="F3806" s="9">
        <v>0.9</v>
      </c>
      <c r="G3806" s="9">
        <v>0.63</v>
      </c>
      <c r="H3806" s="9" t="s">
        <v>140</v>
      </c>
      <c r="I3806" s="9" t="s">
        <v>197</v>
      </c>
      <c r="J3806" s="9">
        <f>Data[[#This Row],[Miqdar]]*Data[[#This Row],[Qiymət]]</f>
        <v>32.4</v>
      </c>
      <c r="K3806" s="9">
        <f>Data[[#This Row],[Məbləğ]]-Data[[#This Row],[Maya]]*Data[[#This Row],[Miqdar]]</f>
        <v>9.7199999999999989</v>
      </c>
      <c r="O3806"/>
      <c r="P3806"/>
    </row>
    <row r="3807" spans="1:16" x14ac:dyDescent="0.35">
      <c r="A3807" s="15">
        <v>44349.243800000251</v>
      </c>
      <c r="B3807" s="9">
        <v>55</v>
      </c>
      <c r="C3807" s="9" t="s">
        <v>11</v>
      </c>
      <c r="D3807" s="9" t="s">
        <v>122</v>
      </c>
      <c r="E3807" s="9" t="s">
        <v>150</v>
      </c>
      <c r="F3807" s="9">
        <v>3.3</v>
      </c>
      <c r="G3807" s="9">
        <v>2.6399999999999997</v>
      </c>
      <c r="H3807" s="9" t="s">
        <v>136</v>
      </c>
      <c r="I3807" s="9" t="s">
        <v>197</v>
      </c>
      <c r="J3807" s="9">
        <f>Data[[#This Row],[Miqdar]]*Data[[#This Row],[Qiymət]]</f>
        <v>181.5</v>
      </c>
      <c r="K3807" s="9">
        <f>Data[[#This Row],[Məbləğ]]-Data[[#This Row],[Maya]]*Data[[#This Row],[Miqdar]]</f>
        <v>36.300000000000011</v>
      </c>
      <c r="O3807"/>
      <c r="P3807"/>
    </row>
    <row r="3808" spans="1:16" x14ac:dyDescent="0.35">
      <c r="A3808" s="15">
        <v>44349.279600000249</v>
      </c>
      <c r="B3808" s="9">
        <v>59</v>
      </c>
      <c r="C3808" s="9" t="s">
        <v>11</v>
      </c>
      <c r="D3808" s="9" t="s">
        <v>122</v>
      </c>
      <c r="E3808" s="9" t="s">
        <v>150</v>
      </c>
      <c r="F3808" s="9">
        <v>3.3</v>
      </c>
      <c r="G3808" s="9">
        <v>2.6399999999999997</v>
      </c>
      <c r="H3808" s="9" t="s">
        <v>136</v>
      </c>
      <c r="I3808" s="9" t="s">
        <v>197</v>
      </c>
      <c r="J3808" s="9">
        <f>Data[[#This Row],[Miqdar]]*Data[[#This Row],[Qiymət]]</f>
        <v>194.7</v>
      </c>
      <c r="K3808" s="9">
        <f>Data[[#This Row],[Məbləğ]]-Data[[#This Row],[Maya]]*Data[[#This Row],[Miqdar]]</f>
        <v>38.94</v>
      </c>
      <c r="O3808"/>
      <c r="P3808"/>
    </row>
    <row r="3809" spans="1:16" x14ac:dyDescent="0.35">
      <c r="A3809" s="15">
        <v>44349.315900000249</v>
      </c>
      <c r="B3809" s="9">
        <v>58</v>
      </c>
      <c r="C3809" s="9" t="s">
        <v>11</v>
      </c>
      <c r="D3809" s="9" t="s">
        <v>122</v>
      </c>
      <c r="E3809" s="9" t="s">
        <v>164</v>
      </c>
      <c r="F3809" s="9">
        <v>6.6</v>
      </c>
      <c r="G3809" s="9">
        <v>5.2799999999999994</v>
      </c>
      <c r="H3809" s="9" t="s">
        <v>154</v>
      </c>
      <c r="I3809" s="9" t="s">
        <v>180</v>
      </c>
      <c r="J3809" s="9">
        <f>Data[[#This Row],[Miqdar]]*Data[[#This Row],[Qiymət]]</f>
        <v>382.79999999999995</v>
      </c>
      <c r="K3809" s="9">
        <f>Data[[#This Row],[Məbləğ]]-Data[[#This Row],[Maya]]*Data[[#This Row],[Miqdar]]</f>
        <v>76.56</v>
      </c>
      <c r="O3809"/>
      <c r="P3809"/>
    </row>
    <row r="3810" spans="1:16" x14ac:dyDescent="0.35">
      <c r="A3810" s="15">
        <v>44349.353700000247</v>
      </c>
      <c r="B3810" s="9">
        <v>38</v>
      </c>
      <c r="C3810" s="9" t="s">
        <v>20</v>
      </c>
      <c r="D3810" s="9" t="s">
        <v>121</v>
      </c>
      <c r="E3810" s="9" t="s">
        <v>184</v>
      </c>
      <c r="F3810" s="9">
        <v>1.8</v>
      </c>
      <c r="G3810" s="9">
        <v>1.08</v>
      </c>
      <c r="H3810" s="9" t="s">
        <v>154</v>
      </c>
      <c r="I3810" s="9" t="s">
        <v>196</v>
      </c>
      <c r="J3810" s="9">
        <f>Data[[#This Row],[Miqdar]]*Data[[#This Row],[Qiymət]]</f>
        <v>68.400000000000006</v>
      </c>
      <c r="K3810" s="9">
        <f>Data[[#This Row],[Məbləğ]]-Data[[#This Row],[Maya]]*Data[[#This Row],[Miqdar]]</f>
        <v>27.36</v>
      </c>
      <c r="O3810"/>
      <c r="P3810"/>
    </row>
    <row r="3811" spans="1:16" x14ac:dyDescent="0.35">
      <c r="A3811" s="15">
        <v>44349.396000000248</v>
      </c>
      <c r="B3811" s="9">
        <v>55</v>
      </c>
      <c r="C3811" s="9" t="s">
        <v>142</v>
      </c>
      <c r="D3811" s="9" t="s">
        <v>143</v>
      </c>
      <c r="E3811" s="9" t="s">
        <v>185</v>
      </c>
      <c r="F3811" s="9">
        <v>1.2</v>
      </c>
      <c r="G3811" s="9">
        <v>0.72</v>
      </c>
      <c r="H3811" s="9" t="s">
        <v>154</v>
      </c>
      <c r="I3811" s="9" t="s">
        <v>155</v>
      </c>
      <c r="J3811" s="9">
        <f>Data[[#This Row],[Miqdar]]*Data[[#This Row],[Qiymət]]</f>
        <v>66</v>
      </c>
      <c r="K3811" s="9">
        <f>Data[[#This Row],[Məbləğ]]-Data[[#This Row],[Maya]]*Data[[#This Row],[Miqdar]]</f>
        <v>26.4</v>
      </c>
      <c r="O3811"/>
      <c r="P3811"/>
    </row>
    <row r="3812" spans="1:16" x14ac:dyDescent="0.35">
      <c r="A3812" s="15">
        <v>44349.431800000246</v>
      </c>
      <c r="B3812" s="9">
        <v>35</v>
      </c>
      <c r="C3812" s="9" t="s">
        <v>6</v>
      </c>
      <c r="D3812" s="9" t="s">
        <v>121</v>
      </c>
      <c r="E3812" s="9" t="s">
        <v>162</v>
      </c>
      <c r="F3812" s="9">
        <v>3.2</v>
      </c>
      <c r="G3812" s="9">
        <v>1.6</v>
      </c>
      <c r="H3812" s="9" t="s">
        <v>136</v>
      </c>
      <c r="I3812" s="9" t="s">
        <v>193</v>
      </c>
      <c r="J3812" s="9">
        <f>Data[[#This Row],[Miqdar]]*Data[[#This Row],[Qiymət]]</f>
        <v>112</v>
      </c>
      <c r="K3812" s="9">
        <f>Data[[#This Row],[Məbləğ]]-Data[[#This Row],[Maya]]*Data[[#This Row],[Miqdar]]</f>
        <v>56</v>
      </c>
      <c r="O3812"/>
      <c r="P3812"/>
    </row>
    <row r="3813" spans="1:16" x14ac:dyDescent="0.35">
      <c r="A3813" s="15">
        <v>44349.475500000248</v>
      </c>
      <c r="B3813" s="9">
        <v>32</v>
      </c>
      <c r="C3813" s="9" t="s">
        <v>20</v>
      </c>
      <c r="D3813" s="9" t="s">
        <v>121</v>
      </c>
      <c r="E3813" s="9" t="s">
        <v>188</v>
      </c>
      <c r="F3813" s="9">
        <v>2.4</v>
      </c>
      <c r="G3813" s="9">
        <v>1.6800000000000002</v>
      </c>
      <c r="H3813" s="9" t="s">
        <v>154</v>
      </c>
      <c r="I3813" s="9" t="s">
        <v>189</v>
      </c>
      <c r="J3813" s="9">
        <f>Data[[#This Row],[Miqdar]]*Data[[#This Row],[Qiymət]]</f>
        <v>76.8</v>
      </c>
      <c r="K3813" s="9">
        <f>Data[[#This Row],[Məbləğ]]-Data[[#This Row],[Maya]]*Data[[#This Row],[Miqdar]]</f>
        <v>23.039999999999992</v>
      </c>
      <c r="O3813"/>
      <c r="P3813"/>
    </row>
    <row r="3814" spans="1:16" x14ac:dyDescent="0.35">
      <c r="A3814" s="15">
        <v>44349.517500000249</v>
      </c>
      <c r="B3814" s="9">
        <v>30</v>
      </c>
      <c r="C3814" s="9" t="s">
        <v>16</v>
      </c>
      <c r="D3814" s="9" t="s">
        <v>143</v>
      </c>
      <c r="E3814" s="9" t="s">
        <v>169</v>
      </c>
      <c r="F3814" s="9">
        <v>2.5</v>
      </c>
      <c r="G3814" s="9">
        <v>1.25</v>
      </c>
      <c r="H3814" s="9" t="s">
        <v>136</v>
      </c>
      <c r="I3814" s="9" t="s">
        <v>155</v>
      </c>
      <c r="J3814" s="9">
        <f>Data[[#This Row],[Miqdar]]*Data[[#This Row],[Qiymət]]</f>
        <v>75</v>
      </c>
      <c r="K3814" s="9">
        <f>Data[[#This Row],[Məbləğ]]-Data[[#This Row],[Maya]]*Data[[#This Row],[Miqdar]]</f>
        <v>37.5</v>
      </c>
      <c r="O3814"/>
      <c r="P3814"/>
    </row>
    <row r="3815" spans="1:16" x14ac:dyDescent="0.35">
      <c r="A3815" s="15">
        <v>44349.562200000248</v>
      </c>
      <c r="B3815" s="9">
        <v>55</v>
      </c>
      <c r="C3815" s="9" t="s">
        <v>39</v>
      </c>
      <c r="D3815" s="9" t="s">
        <v>124</v>
      </c>
      <c r="E3815" s="9" t="s">
        <v>171</v>
      </c>
      <c r="F3815" s="9">
        <v>2.8</v>
      </c>
      <c r="G3815" s="9">
        <v>1.6799999999999997</v>
      </c>
      <c r="H3815" s="9" t="s">
        <v>136</v>
      </c>
      <c r="I3815" s="9" t="s">
        <v>168</v>
      </c>
      <c r="J3815" s="9">
        <f>Data[[#This Row],[Miqdar]]*Data[[#This Row],[Qiymət]]</f>
        <v>154</v>
      </c>
      <c r="K3815" s="9">
        <f>Data[[#This Row],[Məbləğ]]-Data[[#This Row],[Maya]]*Data[[#This Row],[Miqdar]]</f>
        <v>61.600000000000023</v>
      </c>
      <c r="O3815"/>
      <c r="P3815"/>
    </row>
    <row r="3816" spans="1:16" x14ac:dyDescent="0.35">
      <c r="A3816" s="15">
        <v>44349.600600000245</v>
      </c>
      <c r="B3816" s="9">
        <v>59</v>
      </c>
      <c r="C3816" s="9" t="s">
        <v>148</v>
      </c>
      <c r="D3816" s="9" t="s">
        <v>149</v>
      </c>
      <c r="E3816" s="9" t="s">
        <v>186</v>
      </c>
      <c r="F3816" s="9">
        <v>1.4</v>
      </c>
      <c r="G3816" s="9">
        <v>0.97999999999999987</v>
      </c>
      <c r="H3816" s="9" t="s">
        <v>140</v>
      </c>
      <c r="I3816" s="9" t="s">
        <v>190</v>
      </c>
      <c r="J3816" s="9">
        <f>Data[[#This Row],[Miqdar]]*Data[[#This Row],[Qiymət]]</f>
        <v>82.6</v>
      </c>
      <c r="K3816" s="9">
        <f>Data[[#This Row],[Məbləğ]]-Data[[#This Row],[Maya]]*Data[[#This Row],[Miqdar]]</f>
        <v>24.78</v>
      </c>
      <c r="O3816"/>
      <c r="P3816"/>
    </row>
    <row r="3817" spans="1:16" x14ac:dyDescent="0.35">
      <c r="A3817" s="15">
        <v>44349.643700000248</v>
      </c>
      <c r="B3817" s="9">
        <v>48</v>
      </c>
      <c r="C3817" s="9" t="s">
        <v>138</v>
      </c>
      <c r="D3817" s="9" t="s">
        <v>123</v>
      </c>
      <c r="E3817" s="9" t="s">
        <v>144</v>
      </c>
      <c r="F3817" s="9">
        <v>1.4</v>
      </c>
      <c r="G3817" s="9">
        <v>0.97999999999999987</v>
      </c>
      <c r="H3817" s="9" t="s">
        <v>140</v>
      </c>
      <c r="I3817" s="9" t="s">
        <v>177</v>
      </c>
      <c r="J3817" s="9">
        <f>Data[[#This Row],[Miqdar]]*Data[[#This Row],[Qiymət]]</f>
        <v>67.199999999999989</v>
      </c>
      <c r="K3817" s="9">
        <f>Data[[#This Row],[Məbləğ]]-Data[[#This Row],[Maya]]*Data[[#This Row],[Miqdar]]</f>
        <v>20.159999999999997</v>
      </c>
      <c r="O3817"/>
      <c r="P3817"/>
    </row>
    <row r="3818" spans="1:16" x14ac:dyDescent="0.35">
      <c r="A3818" s="15">
        <v>44349.678700000251</v>
      </c>
      <c r="B3818" s="9">
        <v>50</v>
      </c>
      <c r="C3818" s="9" t="s">
        <v>42</v>
      </c>
      <c r="D3818" s="9" t="s">
        <v>121</v>
      </c>
      <c r="E3818" s="9" t="s">
        <v>164</v>
      </c>
      <c r="F3818" s="9">
        <v>6.6</v>
      </c>
      <c r="G3818" s="9">
        <v>5.2799999999999994</v>
      </c>
      <c r="H3818" s="9" t="s">
        <v>154</v>
      </c>
      <c r="I3818" s="9" t="s">
        <v>147</v>
      </c>
      <c r="J3818" s="9">
        <f>Data[[#This Row],[Miqdar]]*Data[[#This Row],[Qiymət]]</f>
        <v>330</v>
      </c>
      <c r="K3818" s="9">
        <f>Data[[#This Row],[Məbləğ]]-Data[[#This Row],[Maya]]*Data[[#This Row],[Miqdar]]</f>
        <v>66.000000000000057</v>
      </c>
      <c r="O3818"/>
      <c r="P3818"/>
    </row>
    <row r="3819" spans="1:16" x14ac:dyDescent="0.35">
      <c r="A3819" s="15">
        <v>44349.715800000253</v>
      </c>
      <c r="B3819" s="9">
        <v>60</v>
      </c>
      <c r="C3819" s="9" t="s">
        <v>20</v>
      </c>
      <c r="D3819" s="9" t="s">
        <v>121</v>
      </c>
      <c r="E3819" s="9" t="s">
        <v>164</v>
      </c>
      <c r="F3819" s="9">
        <v>6.6</v>
      </c>
      <c r="G3819" s="9">
        <v>5.2799999999999994</v>
      </c>
      <c r="H3819" s="9" t="s">
        <v>154</v>
      </c>
      <c r="I3819" s="9" t="s">
        <v>183</v>
      </c>
      <c r="J3819" s="9">
        <f>Data[[#This Row],[Miqdar]]*Data[[#This Row],[Qiymət]]</f>
        <v>396</v>
      </c>
      <c r="K3819" s="9">
        <f>Data[[#This Row],[Məbləğ]]-Data[[#This Row],[Maya]]*Data[[#This Row],[Miqdar]]</f>
        <v>79.200000000000045</v>
      </c>
      <c r="O3819"/>
      <c r="P3819"/>
    </row>
    <row r="3820" spans="1:16" x14ac:dyDescent="0.35">
      <c r="A3820" s="15">
        <v>44349.75910000025</v>
      </c>
      <c r="B3820" s="9">
        <v>40</v>
      </c>
      <c r="C3820" s="9" t="s">
        <v>191</v>
      </c>
      <c r="D3820" s="9" t="s">
        <v>149</v>
      </c>
      <c r="E3820" s="9" t="s">
        <v>162</v>
      </c>
      <c r="F3820" s="9">
        <v>3.2</v>
      </c>
      <c r="G3820" s="9">
        <v>1.6</v>
      </c>
      <c r="H3820" s="9" t="s">
        <v>136</v>
      </c>
      <c r="I3820" s="9" t="s">
        <v>199</v>
      </c>
      <c r="J3820" s="9">
        <f>Data[[#This Row],[Miqdar]]*Data[[#This Row],[Qiymət]]</f>
        <v>128</v>
      </c>
      <c r="K3820" s="9">
        <f>Data[[#This Row],[Məbləğ]]-Data[[#This Row],[Maya]]*Data[[#This Row],[Miqdar]]</f>
        <v>64</v>
      </c>
      <c r="O3820"/>
      <c r="P3820"/>
    </row>
    <row r="3821" spans="1:16" x14ac:dyDescent="0.35">
      <c r="A3821" s="15">
        <v>44349.794800000251</v>
      </c>
      <c r="B3821" s="9">
        <v>50</v>
      </c>
      <c r="C3821" s="9" t="s">
        <v>42</v>
      </c>
      <c r="D3821" s="9" t="s">
        <v>121</v>
      </c>
      <c r="E3821" s="9" t="s">
        <v>169</v>
      </c>
      <c r="F3821" s="9">
        <v>2.5</v>
      </c>
      <c r="G3821" s="9">
        <v>1.25</v>
      </c>
      <c r="H3821" s="9" t="s">
        <v>136</v>
      </c>
      <c r="I3821" s="9" t="s">
        <v>198</v>
      </c>
      <c r="J3821" s="9">
        <f>Data[[#This Row],[Miqdar]]*Data[[#This Row],[Qiymət]]</f>
        <v>125</v>
      </c>
      <c r="K3821" s="9">
        <f>Data[[#This Row],[Məbləğ]]-Data[[#This Row],[Maya]]*Data[[#This Row],[Miqdar]]</f>
        <v>62.5</v>
      </c>
      <c r="O3821"/>
      <c r="P3821"/>
    </row>
    <row r="3822" spans="1:16" x14ac:dyDescent="0.35">
      <c r="A3822" s="15">
        <v>44349.833400000251</v>
      </c>
      <c r="B3822" s="9">
        <v>60</v>
      </c>
      <c r="C3822" s="9" t="s">
        <v>39</v>
      </c>
      <c r="D3822" s="9" t="s">
        <v>124</v>
      </c>
      <c r="E3822" s="9" t="s">
        <v>169</v>
      </c>
      <c r="F3822" s="9">
        <v>2.5</v>
      </c>
      <c r="G3822" s="9">
        <v>1.25</v>
      </c>
      <c r="H3822" s="9" t="s">
        <v>136</v>
      </c>
      <c r="I3822" s="9" t="s">
        <v>151</v>
      </c>
      <c r="J3822" s="9">
        <f>Data[[#This Row],[Miqdar]]*Data[[#This Row],[Qiymət]]</f>
        <v>150</v>
      </c>
      <c r="K3822" s="9">
        <f>Data[[#This Row],[Məbləğ]]-Data[[#This Row],[Maya]]*Data[[#This Row],[Miqdar]]</f>
        <v>75</v>
      </c>
      <c r="O3822"/>
      <c r="P3822"/>
    </row>
    <row r="3823" spans="1:16" x14ac:dyDescent="0.35">
      <c r="A3823" s="15">
        <v>44349.868700000254</v>
      </c>
      <c r="B3823" s="9">
        <v>38</v>
      </c>
      <c r="C3823" s="9" t="s">
        <v>20</v>
      </c>
      <c r="D3823" s="9" t="s">
        <v>121</v>
      </c>
      <c r="E3823" s="9" t="s">
        <v>188</v>
      </c>
      <c r="F3823" s="9">
        <v>2.4</v>
      </c>
      <c r="G3823" s="9">
        <v>1.6800000000000002</v>
      </c>
      <c r="H3823" s="9" t="s">
        <v>154</v>
      </c>
      <c r="I3823" s="9" t="s">
        <v>196</v>
      </c>
      <c r="J3823" s="9">
        <f>Data[[#This Row],[Miqdar]]*Data[[#This Row],[Qiymət]]</f>
        <v>91.2</v>
      </c>
      <c r="K3823" s="9">
        <f>Data[[#This Row],[Məbləğ]]-Data[[#This Row],[Maya]]*Data[[#This Row],[Miqdar]]</f>
        <v>27.36</v>
      </c>
      <c r="O3823"/>
      <c r="P3823"/>
    </row>
    <row r="3824" spans="1:16" x14ac:dyDescent="0.35">
      <c r="A3824" s="15">
        <v>44349.909900000253</v>
      </c>
      <c r="B3824" s="9">
        <v>45</v>
      </c>
      <c r="C3824" s="9" t="s">
        <v>138</v>
      </c>
      <c r="D3824" s="9" t="s">
        <v>123</v>
      </c>
      <c r="E3824" s="9" t="s">
        <v>164</v>
      </c>
      <c r="F3824" s="9">
        <v>6.6</v>
      </c>
      <c r="G3824" s="9">
        <v>5.2799999999999994</v>
      </c>
      <c r="H3824" s="9" t="s">
        <v>154</v>
      </c>
      <c r="I3824" s="9" t="s">
        <v>141</v>
      </c>
      <c r="J3824" s="9">
        <f>Data[[#This Row],[Miqdar]]*Data[[#This Row],[Qiymət]]</f>
        <v>297</v>
      </c>
      <c r="K3824" s="9">
        <f>Data[[#This Row],[Məbləğ]]-Data[[#This Row],[Maya]]*Data[[#This Row],[Miqdar]]</f>
        <v>59.400000000000034</v>
      </c>
      <c r="O3824"/>
      <c r="P3824"/>
    </row>
    <row r="3825" spans="1:16" x14ac:dyDescent="0.35">
      <c r="A3825" s="15">
        <v>44349.94660000025</v>
      </c>
      <c r="B3825" s="9">
        <v>60</v>
      </c>
      <c r="C3825" s="9" t="s">
        <v>138</v>
      </c>
      <c r="D3825" s="9" t="s">
        <v>123</v>
      </c>
      <c r="E3825" s="9" t="s">
        <v>169</v>
      </c>
      <c r="F3825" s="9">
        <v>2.5</v>
      </c>
      <c r="G3825" s="9">
        <v>1.25</v>
      </c>
      <c r="H3825" s="9" t="s">
        <v>136</v>
      </c>
      <c r="I3825" s="9" t="s">
        <v>179</v>
      </c>
      <c r="J3825" s="9">
        <f>Data[[#This Row],[Miqdar]]*Data[[#This Row],[Qiymət]]</f>
        <v>150</v>
      </c>
      <c r="K3825" s="9">
        <f>Data[[#This Row],[Məbləğ]]-Data[[#This Row],[Maya]]*Data[[#This Row],[Miqdar]]</f>
        <v>75</v>
      </c>
      <c r="O3825"/>
      <c r="P3825"/>
    </row>
    <row r="3826" spans="1:16" x14ac:dyDescent="0.35">
      <c r="A3826" s="15">
        <v>44349.991000000249</v>
      </c>
      <c r="B3826" s="9">
        <v>38</v>
      </c>
      <c r="C3826" s="9" t="s">
        <v>6</v>
      </c>
      <c r="D3826" s="9" t="s">
        <v>121</v>
      </c>
      <c r="E3826" s="9" t="s">
        <v>171</v>
      </c>
      <c r="F3826" s="9">
        <v>2.8</v>
      </c>
      <c r="G3826" s="9">
        <v>1.6799999999999997</v>
      </c>
      <c r="H3826" s="9" t="s">
        <v>136</v>
      </c>
      <c r="I3826" s="9" t="s">
        <v>198</v>
      </c>
      <c r="J3826" s="9">
        <f>Data[[#This Row],[Miqdar]]*Data[[#This Row],[Qiymət]]</f>
        <v>106.39999999999999</v>
      </c>
      <c r="K3826" s="9">
        <f>Data[[#This Row],[Məbləğ]]-Data[[#This Row],[Maya]]*Data[[#This Row],[Miqdar]]</f>
        <v>42.56</v>
      </c>
      <c r="O3826"/>
      <c r="P3826"/>
    </row>
    <row r="3827" spans="1:16" x14ac:dyDescent="0.35">
      <c r="A3827" s="15">
        <v>44350.026900000252</v>
      </c>
      <c r="B3827" s="9">
        <v>54</v>
      </c>
      <c r="C3827" s="9" t="s">
        <v>6</v>
      </c>
      <c r="D3827" s="9" t="s">
        <v>121</v>
      </c>
      <c r="E3827" s="9" t="s">
        <v>171</v>
      </c>
      <c r="F3827" s="9">
        <v>2.8</v>
      </c>
      <c r="G3827" s="9">
        <v>1.6799999999999997</v>
      </c>
      <c r="H3827" s="9" t="s">
        <v>136</v>
      </c>
      <c r="I3827" s="9" t="s">
        <v>193</v>
      </c>
      <c r="J3827" s="9">
        <f>Data[[#This Row],[Miqdar]]*Data[[#This Row],[Qiymət]]</f>
        <v>151.19999999999999</v>
      </c>
      <c r="K3827" s="9">
        <f>Data[[#This Row],[Məbləğ]]-Data[[#This Row],[Maya]]*Data[[#This Row],[Miqdar]]</f>
        <v>60.480000000000004</v>
      </c>
      <c r="O3827"/>
      <c r="P3827"/>
    </row>
    <row r="3828" spans="1:16" x14ac:dyDescent="0.35">
      <c r="A3828" s="15">
        <v>44350.070400000252</v>
      </c>
      <c r="B3828" s="9">
        <v>49</v>
      </c>
      <c r="C3828" s="9" t="s">
        <v>156</v>
      </c>
      <c r="D3828" s="9" t="s">
        <v>124</v>
      </c>
      <c r="E3828" s="9" t="s">
        <v>171</v>
      </c>
      <c r="F3828" s="9">
        <v>2.8</v>
      </c>
      <c r="G3828" s="9">
        <v>1.6799999999999997</v>
      </c>
      <c r="H3828" s="9" t="s">
        <v>136</v>
      </c>
      <c r="I3828" s="9" t="s">
        <v>163</v>
      </c>
      <c r="J3828" s="9">
        <f>Data[[#This Row],[Miqdar]]*Data[[#This Row],[Qiymət]]</f>
        <v>137.19999999999999</v>
      </c>
      <c r="K3828" s="9">
        <f>Data[[#This Row],[Məbləğ]]-Data[[#This Row],[Maya]]*Data[[#This Row],[Miqdar]]</f>
        <v>54.879999999999995</v>
      </c>
      <c r="O3828"/>
      <c r="P3828"/>
    </row>
    <row r="3829" spans="1:16" x14ac:dyDescent="0.35">
      <c r="A3829" s="15">
        <v>44350.106600000254</v>
      </c>
      <c r="B3829" s="9">
        <v>31</v>
      </c>
      <c r="C3829" s="9" t="s">
        <v>200</v>
      </c>
      <c r="D3829" s="9" t="s">
        <v>122</v>
      </c>
      <c r="E3829" s="9" t="s">
        <v>164</v>
      </c>
      <c r="F3829" s="9">
        <v>6.6</v>
      </c>
      <c r="G3829" s="9">
        <v>5.2799999999999994</v>
      </c>
      <c r="H3829" s="9" t="s">
        <v>154</v>
      </c>
      <c r="I3829" s="9" t="s">
        <v>174</v>
      </c>
      <c r="J3829" s="9">
        <f>Data[[#This Row],[Miqdar]]*Data[[#This Row],[Qiymət]]</f>
        <v>204.6</v>
      </c>
      <c r="K3829" s="9">
        <f>Data[[#This Row],[Məbləğ]]-Data[[#This Row],[Maya]]*Data[[#This Row],[Miqdar]]</f>
        <v>40.920000000000016</v>
      </c>
      <c r="O3829"/>
      <c r="P3829"/>
    </row>
    <row r="3830" spans="1:16" x14ac:dyDescent="0.35">
      <c r="A3830" s="15">
        <v>44350.149700000256</v>
      </c>
      <c r="B3830" s="9">
        <v>40</v>
      </c>
      <c r="C3830" s="9" t="s">
        <v>200</v>
      </c>
      <c r="D3830" s="9" t="s">
        <v>122</v>
      </c>
      <c r="E3830" s="9" t="s">
        <v>164</v>
      </c>
      <c r="F3830" s="9">
        <v>6.6</v>
      </c>
      <c r="G3830" s="9">
        <v>5.2799999999999994</v>
      </c>
      <c r="H3830" s="9" t="s">
        <v>154</v>
      </c>
      <c r="I3830" s="9" t="s">
        <v>174</v>
      </c>
      <c r="J3830" s="9">
        <f>Data[[#This Row],[Miqdar]]*Data[[#This Row],[Qiymət]]</f>
        <v>264</v>
      </c>
      <c r="K3830" s="9">
        <f>Data[[#This Row],[Məbləğ]]-Data[[#This Row],[Maya]]*Data[[#This Row],[Miqdar]]</f>
        <v>52.800000000000011</v>
      </c>
      <c r="O3830"/>
      <c r="P3830"/>
    </row>
    <row r="3831" spans="1:16" x14ac:dyDescent="0.35">
      <c r="A3831" s="15">
        <v>44350.187400000257</v>
      </c>
      <c r="B3831" s="9">
        <v>54</v>
      </c>
      <c r="C3831" s="9" t="s">
        <v>8</v>
      </c>
      <c r="D3831" s="9" t="s">
        <v>122</v>
      </c>
      <c r="E3831" s="9" t="s">
        <v>144</v>
      </c>
      <c r="F3831" s="9">
        <v>1.4</v>
      </c>
      <c r="G3831" s="9">
        <v>0.97999999999999987</v>
      </c>
      <c r="H3831" s="9" t="s">
        <v>140</v>
      </c>
      <c r="I3831" s="9" t="s">
        <v>180</v>
      </c>
      <c r="J3831" s="9">
        <f>Data[[#This Row],[Miqdar]]*Data[[#This Row],[Qiymət]]</f>
        <v>75.599999999999994</v>
      </c>
      <c r="K3831" s="9">
        <f>Data[[#This Row],[Məbləğ]]-Data[[#This Row],[Maya]]*Data[[#This Row],[Miqdar]]</f>
        <v>22.68</v>
      </c>
      <c r="O3831"/>
      <c r="P3831"/>
    </row>
    <row r="3832" spans="1:16" x14ac:dyDescent="0.35">
      <c r="A3832" s="15">
        <v>44350.224200000259</v>
      </c>
      <c r="B3832" s="9">
        <v>51</v>
      </c>
      <c r="C3832" s="9" t="s">
        <v>25</v>
      </c>
      <c r="D3832" s="9" t="s">
        <v>122</v>
      </c>
      <c r="E3832" s="9" t="s">
        <v>188</v>
      </c>
      <c r="F3832" s="9">
        <v>2.4</v>
      </c>
      <c r="G3832" s="9">
        <v>1.6800000000000002</v>
      </c>
      <c r="H3832" s="9" t="s">
        <v>154</v>
      </c>
      <c r="I3832" s="9" t="s">
        <v>197</v>
      </c>
      <c r="J3832" s="9">
        <f>Data[[#This Row],[Miqdar]]*Data[[#This Row],[Qiymət]]</f>
        <v>122.39999999999999</v>
      </c>
      <c r="K3832" s="9">
        <f>Data[[#This Row],[Məbləğ]]-Data[[#This Row],[Maya]]*Data[[#This Row],[Miqdar]]</f>
        <v>36.719999999999985</v>
      </c>
      <c r="O3832"/>
      <c r="P3832"/>
    </row>
    <row r="3833" spans="1:16" x14ac:dyDescent="0.35">
      <c r="A3833" s="15">
        <v>44350.267200000257</v>
      </c>
      <c r="B3833" s="9">
        <v>37</v>
      </c>
      <c r="C3833" s="9" t="s">
        <v>11</v>
      </c>
      <c r="D3833" s="9" t="s">
        <v>122</v>
      </c>
      <c r="E3833" s="9" t="s">
        <v>181</v>
      </c>
      <c r="F3833" s="9">
        <v>0.9</v>
      </c>
      <c r="G3833" s="9">
        <v>0.63</v>
      </c>
      <c r="H3833" s="9" t="s">
        <v>140</v>
      </c>
      <c r="I3833" s="9" t="s">
        <v>174</v>
      </c>
      <c r="J3833" s="9">
        <f>Data[[#This Row],[Miqdar]]*Data[[#This Row],[Qiymət]]</f>
        <v>33.300000000000004</v>
      </c>
      <c r="K3833" s="9">
        <f>Data[[#This Row],[Məbləğ]]-Data[[#This Row],[Maya]]*Data[[#This Row],[Miqdar]]</f>
        <v>9.9900000000000055</v>
      </c>
      <c r="O3833"/>
      <c r="P3833"/>
    </row>
    <row r="3834" spans="1:16" x14ac:dyDescent="0.35">
      <c r="A3834" s="15">
        <v>44350.306600000258</v>
      </c>
      <c r="B3834" s="9">
        <v>59</v>
      </c>
      <c r="C3834" s="9" t="s">
        <v>11</v>
      </c>
      <c r="D3834" s="9" t="s">
        <v>122</v>
      </c>
      <c r="E3834" s="9" t="s">
        <v>181</v>
      </c>
      <c r="F3834" s="9">
        <v>0.9</v>
      </c>
      <c r="G3834" s="9">
        <v>0.63</v>
      </c>
      <c r="H3834" s="9" t="s">
        <v>140</v>
      </c>
      <c r="I3834" s="9" t="s">
        <v>174</v>
      </c>
      <c r="J3834" s="9">
        <f>Data[[#This Row],[Miqdar]]*Data[[#This Row],[Qiymət]]</f>
        <v>53.1</v>
      </c>
      <c r="K3834" s="9">
        <f>Data[[#This Row],[Məbləğ]]-Data[[#This Row],[Maya]]*Data[[#This Row],[Miqdar]]</f>
        <v>15.93</v>
      </c>
      <c r="O3834"/>
      <c r="P3834"/>
    </row>
    <row r="3835" spans="1:16" x14ac:dyDescent="0.35">
      <c r="A3835" s="15">
        <v>44350.342000000259</v>
      </c>
      <c r="B3835" s="9">
        <v>44</v>
      </c>
      <c r="C3835" s="9" t="s">
        <v>11</v>
      </c>
      <c r="D3835" s="9" t="s">
        <v>122</v>
      </c>
      <c r="E3835" s="9" t="s">
        <v>164</v>
      </c>
      <c r="F3835" s="9">
        <v>6.6</v>
      </c>
      <c r="G3835" s="9">
        <v>5.2799999999999994</v>
      </c>
      <c r="H3835" s="9" t="s">
        <v>154</v>
      </c>
      <c r="I3835" s="9" t="s">
        <v>174</v>
      </c>
      <c r="J3835" s="9">
        <f>Data[[#This Row],[Miqdar]]*Data[[#This Row],[Qiymət]]</f>
        <v>290.39999999999998</v>
      </c>
      <c r="K3835" s="9">
        <f>Data[[#This Row],[Məbləğ]]-Data[[#This Row],[Maya]]*Data[[#This Row],[Miqdar]]</f>
        <v>58.080000000000013</v>
      </c>
      <c r="O3835"/>
      <c r="P3835"/>
    </row>
    <row r="3836" spans="1:16" x14ac:dyDescent="0.35">
      <c r="A3836" s="15">
        <v>44350.37910000026</v>
      </c>
      <c r="B3836" s="9">
        <v>31</v>
      </c>
      <c r="C3836" s="9" t="s">
        <v>42</v>
      </c>
      <c r="D3836" s="9" t="s">
        <v>121</v>
      </c>
      <c r="E3836" s="9" t="s">
        <v>171</v>
      </c>
      <c r="F3836" s="9">
        <v>2.8</v>
      </c>
      <c r="G3836" s="9">
        <v>1.6799999999999997</v>
      </c>
      <c r="H3836" s="9" t="s">
        <v>136</v>
      </c>
      <c r="I3836" s="9" t="s">
        <v>198</v>
      </c>
      <c r="J3836" s="9">
        <f>Data[[#This Row],[Miqdar]]*Data[[#This Row],[Qiymət]]</f>
        <v>86.8</v>
      </c>
      <c r="K3836" s="9">
        <f>Data[[#This Row],[Məbləğ]]-Data[[#This Row],[Maya]]*Data[[#This Row],[Miqdar]]</f>
        <v>34.720000000000006</v>
      </c>
      <c r="O3836"/>
      <c r="P3836"/>
    </row>
    <row r="3837" spans="1:16" x14ac:dyDescent="0.35">
      <c r="A3837" s="15">
        <v>44350.414400000263</v>
      </c>
      <c r="B3837" s="9">
        <v>38</v>
      </c>
      <c r="C3837" s="9" t="s">
        <v>42</v>
      </c>
      <c r="D3837" s="9" t="s">
        <v>121</v>
      </c>
      <c r="E3837" s="9" t="s">
        <v>144</v>
      </c>
      <c r="F3837" s="9">
        <v>1.4</v>
      </c>
      <c r="G3837" s="9">
        <v>0.97999999999999987</v>
      </c>
      <c r="H3837" s="9" t="s">
        <v>140</v>
      </c>
      <c r="I3837" s="9" t="s">
        <v>165</v>
      </c>
      <c r="J3837" s="9">
        <f>Data[[#This Row],[Miqdar]]*Data[[#This Row],[Qiymət]]</f>
        <v>53.199999999999996</v>
      </c>
      <c r="K3837" s="9">
        <f>Data[[#This Row],[Məbləğ]]-Data[[#This Row],[Maya]]*Data[[#This Row],[Miqdar]]</f>
        <v>15.96</v>
      </c>
      <c r="O3837"/>
      <c r="P3837"/>
    </row>
    <row r="3838" spans="1:16" x14ac:dyDescent="0.35">
      <c r="A3838" s="15">
        <v>44350.451000000263</v>
      </c>
      <c r="B3838" s="9">
        <v>37</v>
      </c>
      <c r="C3838" s="9" t="s">
        <v>20</v>
      </c>
      <c r="D3838" s="9" t="s">
        <v>121</v>
      </c>
      <c r="E3838" s="9" t="s">
        <v>164</v>
      </c>
      <c r="F3838" s="9">
        <v>6.6</v>
      </c>
      <c r="G3838" s="9">
        <v>5.2799999999999994</v>
      </c>
      <c r="H3838" s="9" t="s">
        <v>154</v>
      </c>
      <c r="I3838" s="9" t="s">
        <v>183</v>
      </c>
      <c r="J3838" s="9">
        <f>Data[[#This Row],[Miqdar]]*Data[[#This Row],[Qiymət]]</f>
        <v>244.2</v>
      </c>
      <c r="K3838" s="9">
        <f>Data[[#This Row],[Məbləğ]]-Data[[#This Row],[Maya]]*Data[[#This Row],[Miqdar]]</f>
        <v>48.84</v>
      </c>
      <c r="O3838"/>
      <c r="P3838"/>
    </row>
    <row r="3839" spans="1:16" x14ac:dyDescent="0.35">
      <c r="A3839" s="15">
        <v>44350.495800000266</v>
      </c>
      <c r="B3839" s="9">
        <v>58</v>
      </c>
      <c r="C3839" s="9" t="s">
        <v>187</v>
      </c>
      <c r="D3839" s="9" t="s">
        <v>124</v>
      </c>
      <c r="E3839" s="9" t="s">
        <v>144</v>
      </c>
      <c r="F3839" s="9">
        <v>1.4</v>
      </c>
      <c r="G3839" s="9">
        <v>0.97999999999999987</v>
      </c>
      <c r="H3839" s="9" t="s">
        <v>140</v>
      </c>
      <c r="I3839" s="9" t="s">
        <v>163</v>
      </c>
      <c r="J3839" s="9">
        <f>Data[[#This Row],[Miqdar]]*Data[[#This Row],[Qiymət]]</f>
        <v>81.199999999999989</v>
      </c>
      <c r="K3839" s="9">
        <f>Data[[#This Row],[Məbləğ]]-Data[[#This Row],[Maya]]*Data[[#This Row],[Miqdar]]</f>
        <v>24.36</v>
      </c>
      <c r="O3839"/>
      <c r="P3839"/>
    </row>
    <row r="3840" spans="1:16" x14ac:dyDescent="0.35">
      <c r="A3840" s="15">
        <v>44350.534300000269</v>
      </c>
      <c r="B3840" s="9">
        <v>38</v>
      </c>
      <c r="C3840" s="9" t="s">
        <v>156</v>
      </c>
      <c r="D3840" s="9" t="s">
        <v>124</v>
      </c>
      <c r="E3840" s="9" t="s">
        <v>184</v>
      </c>
      <c r="F3840" s="9">
        <v>1.8</v>
      </c>
      <c r="G3840" s="9">
        <v>1.08</v>
      </c>
      <c r="H3840" s="9" t="s">
        <v>154</v>
      </c>
      <c r="I3840" s="9" t="s">
        <v>151</v>
      </c>
      <c r="J3840" s="9">
        <f>Data[[#This Row],[Miqdar]]*Data[[#This Row],[Qiymət]]</f>
        <v>68.400000000000006</v>
      </c>
      <c r="K3840" s="9">
        <f>Data[[#This Row],[Məbləğ]]-Data[[#This Row],[Maya]]*Data[[#This Row],[Miqdar]]</f>
        <v>27.36</v>
      </c>
      <c r="O3840"/>
      <c r="P3840"/>
    </row>
    <row r="3841" spans="1:16" x14ac:dyDescent="0.35">
      <c r="A3841" s="15">
        <v>44350.576500000272</v>
      </c>
      <c r="B3841" s="9">
        <v>31</v>
      </c>
      <c r="C3841" s="9" t="s">
        <v>175</v>
      </c>
      <c r="D3841" s="9" t="s">
        <v>123</v>
      </c>
      <c r="E3841" s="9" t="s">
        <v>171</v>
      </c>
      <c r="F3841" s="9">
        <v>2.8</v>
      </c>
      <c r="G3841" s="9">
        <v>1.6799999999999997</v>
      </c>
      <c r="H3841" s="9" t="s">
        <v>136</v>
      </c>
      <c r="I3841" s="9" t="s">
        <v>141</v>
      </c>
      <c r="J3841" s="9">
        <f>Data[[#This Row],[Miqdar]]*Data[[#This Row],[Qiymət]]</f>
        <v>86.8</v>
      </c>
      <c r="K3841" s="9">
        <f>Data[[#This Row],[Məbləğ]]-Data[[#This Row],[Maya]]*Data[[#This Row],[Miqdar]]</f>
        <v>34.720000000000006</v>
      </c>
      <c r="O3841"/>
      <c r="P3841"/>
    </row>
    <row r="3842" spans="1:16" x14ac:dyDescent="0.35">
      <c r="A3842" s="15">
        <v>44350.616200000273</v>
      </c>
      <c r="B3842" s="9">
        <v>56</v>
      </c>
      <c r="C3842" s="9" t="s">
        <v>160</v>
      </c>
      <c r="D3842" s="9" t="s">
        <v>143</v>
      </c>
      <c r="E3842" s="9" t="s">
        <v>185</v>
      </c>
      <c r="F3842" s="9">
        <v>1.2</v>
      </c>
      <c r="G3842" s="9">
        <v>0.72</v>
      </c>
      <c r="H3842" s="9" t="s">
        <v>154</v>
      </c>
      <c r="I3842" s="9" t="s">
        <v>170</v>
      </c>
      <c r="J3842" s="9">
        <f>Data[[#This Row],[Miqdar]]*Data[[#This Row],[Qiymət]]</f>
        <v>67.2</v>
      </c>
      <c r="K3842" s="9">
        <f>Data[[#This Row],[Məbləğ]]-Data[[#This Row],[Maya]]*Data[[#This Row],[Miqdar]]</f>
        <v>26.880000000000003</v>
      </c>
      <c r="O3842"/>
      <c r="P3842"/>
    </row>
    <row r="3843" spans="1:16" x14ac:dyDescent="0.35">
      <c r="A3843" s="15">
        <v>44350.655700000272</v>
      </c>
      <c r="B3843" s="9">
        <v>59</v>
      </c>
      <c r="C3843" s="9" t="s">
        <v>16</v>
      </c>
      <c r="D3843" s="9" t="s">
        <v>143</v>
      </c>
      <c r="E3843" s="9" t="s">
        <v>188</v>
      </c>
      <c r="F3843" s="9">
        <v>2.4</v>
      </c>
      <c r="G3843" s="9">
        <v>1.6800000000000002</v>
      </c>
      <c r="H3843" s="9" t="s">
        <v>154</v>
      </c>
      <c r="I3843" s="9" t="s">
        <v>155</v>
      </c>
      <c r="J3843" s="9">
        <f>Data[[#This Row],[Miqdar]]*Data[[#This Row],[Qiymət]]</f>
        <v>141.6</v>
      </c>
      <c r="K3843" s="9">
        <f>Data[[#This Row],[Məbləğ]]-Data[[#This Row],[Maya]]*Data[[#This Row],[Miqdar]]</f>
        <v>42.47999999999999</v>
      </c>
      <c r="O3843"/>
      <c r="P3843"/>
    </row>
    <row r="3844" spans="1:16" x14ac:dyDescent="0.35">
      <c r="A3844" s="15">
        <v>44350.695200000271</v>
      </c>
      <c r="B3844" s="9">
        <v>44</v>
      </c>
      <c r="C3844" s="9" t="s">
        <v>42</v>
      </c>
      <c r="D3844" s="9" t="s">
        <v>121</v>
      </c>
      <c r="E3844" s="9" t="s">
        <v>139</v>
      </c>
      <c r="F3844" s="9">
        <v>1.5</v>
      </c>
      <c r="G3844" s="9">
        <v>0.75</v>
      </c>
      <c r="H3844" s="9" t="s">
        <v>140</v>
      </c>
      <c r="I3844" s="9" t="s">
        <v>165</v>
      </c>
      <c r="J3844" s="9">
        <f>Data[[#This Row],[Miqdar]]*Data[[#This Row],[Qiymət]]</f>
        <v>66</v>
      </c>
      <c r="K3844" s="9">
        <f>Data[[#This Row],[Məbləğ]]-Data[[#This Row],[Maya]]*Data[[#This Row],[Miqdar]]</f>
        <v>33</v>
      </c>
      <c r="O3844"/>
      <c r="P3844"/>
    </row>
    <row r="3845" spans="1:16" x14ac:dyDescent="0.35">
      <c r="A3845" s="15">
        <v>44350.733600000269</v>
      </c>
      <c r="B3845" s="9">
        <v>42</v>
      </c>
      <c r="C3845" s="9" t="s">
        <v>167</v>
      </c>
      <c r="D3845" s="9" t="s">
        <v>149</v>
      </c>
      <c r="E3845" s="9" t="s">
        <v>162</v>
      </c>
      <c r="F3845" s="9">
        <v>3.2</v>
      </c>
      <c r="G3845" s="9">
        <v>1.6</v>
      </c>
      <c r="H3845" s="9" t="s">
        <v>136</v>
      </c>
      <c r="I3845" s="9" t="s">
        <v>190</v>
      </c>
      <c r="J3845" s="9">
        <f>Data[[#This Row],[Miqdar]]*Data[[#This Row],[Qiymət]]</f>
        <v>134.4</v>
      </c>
      <c r="K3845" s="9">
        <f>Data[[#This Row],[Məbləğ]]-Data[[#This Row],[Maya]]*Data[[#This Row],[Miqdar]]</f>
        <v>67.2</v>
      </c>
      <c r="O3845"/>
      <c r="P3845"/>
    </row>
    <row r="3846" spans="1:16" x14ac:dyDescent="0.35">
      <c r="A3846" s="15">
        <v>44350.77590000027</v>
      </c>
      <c r="B3846" s="9">
        <v>37</v>
      </c>
      <c r="C3846" s="9" t="s">
        <v>42</v>
      </c>
      <c r="D3846" s="9" t="s">
        <v>121</v>
      </c>
      <c r="E3846" s="9" t="s">
        <v>178</v>
      </c>
      <c r="F3846" s="9">
        <v>2.2000000000000002</v>
      </c>
      <c r="G3846" s="9">
        <v>1.5400000000000003</v>
      </c>
      <c r="H3846" s="9" t="s">
        <v>140</v>
      </c>
      <c r="I3846" s="9" t="s">
        <v>183</v>
      </c>
      <c r="J3846" s="9">
        <f>Data[[#This Row],[Miqdar]]*Data[[#This Row],[Qiymət]]</f>
        <v>81.400000000000006</v>
      </c>
      <c r="K3846" s="9">
        <f>Data[[#This Row],[Məbləğ]]-Data[[#This Row],[Maya]]*Data[[#This Row],[Miqdar]]</f>
        <v>24.419999999999995</v>
      </c>
      <c r="O3846"/>
      <c r="P3846"/>
    </row>
    <row r="3847" spans="1:16" x14ac:dyDescent="0.35">
      <c r="A3847" s="15">
        <v>44350.81650000027</v>
      </c>
      <c r="B3847" s="9">
        <v>30</v>
      </c>
      <c r="C3847" s="9" t="s">
        <v>20</v>
      </c>
      <c r="D3847" s="9" t="s">
        <v>121</v>
      </c>
      <c r="E3847" s="9" t="s">
        <v>178</v>
      </c>
      <c r="F3847" s="9">
        <v>2.2000000000000002</v>
      </c>
      <c r="G3847" s="9">
        <v>1.5400000000000003</v>
      </c>
      <c r="H3847" s="9" t="s">
        <v>140</v>
      </c>
      <c r="I3847" s="9" t="s">
        <v>183</v>
      </c>
      <c r="J3847" s="9">
        <f>Data[[#This Row],[Miqdar]]*Data[[#This Row],[Qiymət]]</f>
        <v>66</v>
      </c>
      <c r="K3847" s="9">
        <f>Data[[#This Row],[Məbləğ]]-Data[[#This Row],[Maya]]*Data[[#This Row],[Miqdar]]</f>
        <v>19.79999999999999</v>
      </c>
      <c r="O3847"/>
      <c r="P3847"/>
    </row>
    <row r="3848" spans="1:16" x14ac:dyDescent="0.35">
      <c r="A3848" s="15">
        <v>44350.852300000268</v>
      </c>
      <c r="B3848" s="9">
        <v>55</v>
      </c>
      <c r="C3848" s="9" t="s">
        <v>16</v>
      </c>
      <c r="D3848" s="9" t="s">
        <v>143</v>
      </c>
      <c r="E3848" s="9" t="s">
        <v>181</v>
      </c>
      <c r="F3848" s="9">
        <v>0.9</v>
      </c>
      <c r="G3848" s="9">
        <v>0.63</v>
      </c>
      <c r="H3848" s="9" t="s">
        <v>140</v>
      </c>
      <c r="I3848" s="9" t="s">
        <v>152</v>
      </c>
      <c r="J3848" s="9">
        <f>Data[[#This Row],[Miqdar]]*Data[[#This Row],[Qiymət]]</f>
        <v>49.5</v>
      </c>
      <c r="K3848" s="9">
        <f>Data[[#This Row],[Məbləğ]]-Data[[#This Row],[Maya]]*Data[[#This Row],[Miqdar]]</f>
        <v>14.850000000000001</v>
      </c>
      <c r="O3848"/>
      <c r="P3848"/>
    </row>
    <row r="3849" spans="1:16" x14ac:dyDescent="0.35">
      <c r="A3849" s="15">
        <v>44350.894300000269</v>
      </c>
      <c r="B3849" s="9">
        <v>34</v>
      </c>
      <c r="C3849" s="9" t="s">
        <v>142</v>
      </c>
      <c r="D3849" s="9" t="s">
        <v>143</v>
      </c>
      <c r="E3849" s="9" t="s">
        <v>181</v>
      </c>
      <c r="F3849" s="9">
        <v>0.9</v>
      </c>
      <c r="G3849" s="9">
        <v>0.63</v>
      </c>
      <c r="H3849" s="9" t="s">
        <v>140</v>
      </c>
      <c r="I3849" s="9" t="s">
        <v>155</v>
      </c>
      <c r="J3849" s="9">
        <f>Data[[#This Row],[Miqdar]]*Data[[#This Row],[Qiymət]]</f>
        <v>30.6</v>
      </c>
      <c r="K3849" s="9">
        <f>Data[[#This Row],[Məbləğ]]-Data[[#This Row],[Maya]]*Data[[#This Row],[Miqdar]]</f>
        <v>9.18</v>
      </c>
      <c r="O3849"/>
      <c r="P3849"/>
    </row>
    <row r="3850" spans="1:16" x14ac:dyDescent="0.35">
      <c r="A3850" s="15">
        <v>44350.932100000267</v>
      </c>
      <c r="B3850" s="9">
        <v>55</v>
      </c>
      <c r="C3850" s="9" t="s">
        <v>142</v>
      </c>
      <c r="D3850" s="9" t="s">
        <v>143</v>
      </c>
      <c r="E3850" s="9" t="s">
        <v>185</v>
      </c>
      <c r="F3850" s="9">
        <v>1.2</v>
      </c>
      <c r="G3850" s="9">
        <v>0.72</v>
      </c>
      <c r="H3850" s="9" t="s">
        <v>154</v>
      </c>
      <c r="I3850" s="9" t="s">
        <v>155</v>
      </c>
      <c r="J3850" s="9">
        <f>Data[[#This Row],[Miqdar]]*Data[[#This Row],[Qiymət]]</f>
        <v>66</v>
      </c>
      <c r="K3850" s="9">
        <f>Data[[#This Row],[Məbləğ]]-Data[[#This Row],[Maya]]*Data[[#This Row],[Miqdar]]</f>
        <v>26.4</v>
      </c>
      <c r="O3850"/>
      <c r="P3850"/>
    </row>
    <row r="3851" spans="1:16" x14ac:dyDescent="0.35">
      <c r="A3851" s="15">
        <v>44350.976200000267</v>
      </c>
      <c r="B3851" s="9">
        <v>41</v>
      </c>
      <c r="C3851" s="9" t="s">
        <v>142</v>
      </c>
      <c r="D3851" s="9" t="s">
        <v>143</v>
      </c>
      <c r="E3851" s="9" t="s">
        <v>185</v>
      </c>
      <c r="F3851" s="9">
        <v>1.2</v>
      </c>
      <c r="G3851" s="9">
        <v>0.72</v>
      </c>
      <c r="H3851" s="9" t="s">
        <v>154</v>
      </c>
      <c r="I3851" s="9" t="s">
        <v>145</v>
      </c>
      <c r="J3851" s="9">
        <f>Data[[#This Row],[Miqdar]]*Data[[#This Row],[Qiymət]]</f>
        <v>49.199999999999996</v>
      </c>
      <c r="K3851" s="9">
        <f>Data[[#This Row],[Məbləğ]]-Data[[#This Row],[Maya]]*Data[[#This Row],[Miqdar]]</f>
        <v>19.679999999999996</v>
      </c>
      <c r="O3851"/>
      <c r="P3851"/>
    </row>
    <row r="3852" spans="1:16" x14ac:dyDescent="0.35">
      <c r="A3852" s="15">
        <v>44351.016300000265</v>
      </c>
      <c r="B3852" s="9">
        <v>38</v>
      </c>
      <c r="C3852" s="9" t="s">
        <v>39</v>
      </c>
      <c r="D3852" s="9" t="s">
        <v>124</v>
      </c>
      <c r="E3852" s="9" t="s">
        <v>139</v>
      </c>
      <c r="F3852" s="9">
        <v>1.5</v>
      </c>
      <c r="G3852" s="9">
        <v>0.75</v>
      </c>
      <c r="H3852" s="9" t="s">
        <v>140</v>
      </c>
      <c r="I3852" s="9" t="s">
        <v>157</v>
      </c>
      <c r="J3852" s="9">
        <f>Data[[#This Row],[Miqdar]]*Data[[#This Row],[Qiymət]]</f>
        <v>57</v>
      </c>
      <c r="K3852" s="9">
        <f>Data[[#This Row],[Məbləğ]]-Data[[#This Row],[Maya]]*Data[[#This Row],[Miqdar]]</f>
        <v>28.5</v>
      </c>
      <c r="O3852"/>
      <c r="P3852"/>
    </row>
    <row r="3853" spans="1:16" x14ac:dyDescent="0.35">
      <c r="A3853" s="15">
        <v>44351.055800000264</v>
      </c>
      <c r="B3853" s="9">
        <v>34</v>
      </c>
      <c r="C3853" s="9" t="s">
        <v>39</v>
      </c>
      <c r="D3853" s="9" t="s">
        <v>124</v>
      </c>
      <c r="E3853" s="9" t="s">
        <v>139</v>
      </c>
      <c r="F3853" s="9">
        <v>1.5</v>
      </c>
      <c r="G3853" s="9">
        <v>0.75</v>
      </c>
      <c r="H3853" s="9" t="s">
        <v>140</v>
      </c>
      <c r="I3853" s="9" t="s">
        <v>157</v>
      </c>
      <c r="J3853" s="9">
        <f>Data[[#This Row],[Miqdar]]*Data[[#This Row],[Qiymət]]</f>
        <v>51</v>
      </c>
      <c r="K3853" s="9">
        <f>Data[[#This Row],[Məbləğ]]-Data[[#This Row],[Maya]]*Data[[#This Row],[Miqdar]]</f>
        <v>25.5</v>
      </c>
      <c r="O3853"/>
      <c r="P3853"/>
    </row>
    <row r="3854" spans="1:16" x14ac:dyDescent="0.35">
      <c r="A3854" s="15">
        <v>44351.095000000263</v>
      </c>
      <c r="B3854" s="9">
        <v>34</v>
      </c>
      <c r="C3854" s="9" t="s">
        <v>16</v>
      </c>
      <c r="D3854" s="9" t="s">
        <v>143</v>
      </c>
      <c r="E3854" s="9" t="s">
        <v>186</v>
      </c>
      <c r="F3854" s="9">
        <v>1.4</v>
      </c>
      <c r="G3854" s="9">
        <v>0.97999999999999987</v>
      </c>
      <c r="H3854" s="9" t="s">
        <v>140</v>
      </c>
      <c r="I3854" s="9" t="s">
        <v>152</v>
      </c>
      <c r="J3854" s="9">
        <f>Data[[#This Row],[Miqdar]]*Data[[#This Row],[Qiymət]]</f>
        <v>47.599999999999994</v>
      </c>
      <c r="K3854" s="9">
        <f>Data[[#This Row],[Məbləğ]]-Data[[#This Row],[Maya]]*Data[[#This Row],[Miqdar]]</f>
        <v>14.280000000000001</v>
      </c>
      <c r="O3854"/>
      <c r="P3854"/>
    </row>
    <row r="3855" spans="1:16" x14ac:dyDescent="0.35">
      <c r="A3855" s="15">
        <v>44351.136000000261</v>
      </c>
      <c r="B3855" s="9">
        <v>51</v>
      </c>
      <c r="C3855" s="9" t="s">
        <v>187</v>
      </c>
      <c r="D3855" s="9" t="s">
        <v>124</v>
      </c>
      <c r="E3855" s="9" t="s">
        <v>146</v>
      </c>
      <c r="F3855" s="9">
        <v>1.7</v>
      </c>
      <c r="G3855" s="9">
        <v>0.85</v>
      </c>
      <c r="H3855" s="9" t="s">
        <v>140</v>
      </c>
      <c r="I3855" s="9" t="s">
        <v>173</v>
      </c>
      <c r="J3855" s="9">
        <f>Data[[#This Row],[Miqdar]]*Data[[#This Row],[Qiymət]]</f>
        <v>86.7</v>
      </c>
      <c r="K3855" s="9">
        <f>Data[[#This Row],[Məbləğ]]-Data[[#This Row],[Maya]]*Data[[#This Row],[Miqdar]]</f>
        <v>43.35</v>
      </c>
      <c r="O3855"/>
      <c r="P3855"/>
    </row>
    <row r="3856" spans="1:16" x14ac:dyDescent="0.35">
      <c r="A3856" s="15">
        <v>44351.178400000259</v>
      </c>
      <c r="B3856" s="9">
        <v>60</v>
      </c>
      <c r="C3856" s="9" t="s">
        <v>3</v>
      </c>
      <c r="D3856" s="9" t="s">
        <v>143</v>
      </c>
      <c r="E3856" s="9" t="s">
        <v>146</v>
      </c>
      <c r="F3856" s="9">
        <v>1.7</v>
      </c>
      <c r="G3856" s="9">
        <v>0.85</v>
      </c>
      <c r="H3856" s="9" t="s">
        <v>140</v>
      </c>
      <c r="I3856" s="9" t="s">
        <v>145</v>
      </c>
      <c r="J3856" s="9">
        <f>Data[[#This Row],[Miqdar]]*Data[[#This Row],[Qiymət]]</f>
        <v>102</v>
      </c>
      <c r="K3856" s="9">
        <f>Data[[#This Row],[Məbləğ]]-Data[[#This Row],[Maya]]*Data[[#This Row],[Miqdar]]</f>
        <v>51</v>
      </c>
      <c r="O3856"/>
      <c r="P3856"/>
    </row>
    <row r="3857" spans="1:16" x14ac:dyDescent="0.35">
      <c r="A3857" s="15">
        <v>44351.218000000255</v>
      </c>
      <c r="B3857" s="9">
        <v>39</v>
      </c>
      <c r="C3857" s="9" t="s">
        <v>6</v>
      </c>
      <c r="D3857" s="9" t="s">
        <v>121</v>
      </c>
      <c r="E3857" s="9" t="s">
        <v>135</v>
      </c>
      <c r="F3857" s="9">
        <v>2.5</v>
      </c>
      <c r="G3857" s="9">
        <v>1.25</v>
      </c>
      <c r="H3857" s="9" t="s">
        <v>136</v>
      </c>
      <c r="I3857" s="9" t="s">
        <v>193</v>
      </c>
      <c r="J3857" s="9">
        <f>Data[[#This Row],[Miqdar]]*Data[[#This Row],[Qiymət]]</f>
        <v>97.5</v>
      </c>
      <c r="K3857" s="9">
        <f>Data[[#This Row],[Məbləğ]]-Data[[#This Row],[Maya]]*Data[[#This Row],[Miqdar]]</f>
        <v>48.75</v>
      </c>
      <c r="O3857"/>
      <c r="P3857"/>
    </row>
    <row r="3858" spans="1:16" x14ac:dyDescent="0.35">
      <c r="A3858" s="15">
        <v>44351.256400000253</v>
      </c>
      <c r="B3858" s="9">
        <v>45</v>
      </c>
      <c r="C3858" s="9" t="s">
        <v>20</v>
      </c>
      <c r="D3858" s="9" t="s">
        <v>121</v>
      </c>
      <c r="E3858" s="9" t="s">
        <v>135</v>
      </c>
      <c r="F3858" s="9">
        <v>2.5</v>
      </c>
      <c r="G3858" s="9">
        <v>1.25</v>
      </c>
      <c r="H3858" s="9" t="s">
        <v>136</v>
      </c>
      <c r="I3858" s="9" t="s">
        <v>147</v>
      </c>
      <c r="J3858" s="9">
        <f>Data[[#This Row],[Miqdar]]*Data[[#This Row],[Qiymət]]</f>
        <v>112.5</v>
      </c>
      <c r="K3858" s="9">
        <f>Data[[#This Row],[Məbləğ]]-Data[[#This Row],[Maya]]*Data[[#This Row],[Miqdar]]</f>
        <v>56.25</v>
      </c>
      <c r="O3858"/>
      <c r="P3858"/>
    </row>
    <row r="3859" spans="1:16" x14ac:dyDescent="0.35">
      <c r="A3859" s="15">
        <v>44351.292600000255</v>
      </c>
      <c r="B3859" s="9">
        <v>50</v>
      </c>
      <c r="C3859" s="9" t="s">
        <v>191</v>
      </c>
      <c r="D3859" s="9" t="s">
        <v>149</v>
      </c>
      <c r="E3859" s="9" t="s">
        <v>195</v>
      </c>
      <c r="F3859" s="9">
        <v>2</v>
      </c>
      <c r="G3859" s="9">
        <v>1.6</v>
      </c>
      <c r="H3859" s="9" t="s">
        <v>136</v>
      </c>
      <c r="I3859" s="9" t="s">
        <v>192</v>
      </c>
      <c r="J3859" s="9">
        <f>Data[[#This Row],[Miqdar]]*Data[[#This Row],[Qiymət]]</f>
        <v>100</v>
      </c>
      <c r="K3859" s="9">
        <f>Data[[#This Row],[Məbləğ]]-Data[[#This Row],[Maya]]*Data[[#This Row],[Miqdar]]</f>
        <v>20</v>
      </c>
      <c r="O3859"/>
      <c r="P3859"/>
    </row>
    <row r="3860" spans="1:16" x14ac:dyDescent="0.35">
      <c r="A3860" s="15">
        <v>44351.333100000258</v>
      </c>
      <c r="B3860" s="9">
        <v>46</v>
      </c>
      <c r="C3860" s="9" t="s">
        <v>187</v>
      </c>
      <c r="D3860" s="9" t="s">
        <v>124</v>
      </c>
      <c r="E3860" s="9" t="s">
        <v>162</v>
      </c>
      <c r="F3860" s="9">
        <v>3.2</v>
      </c>
      <c r="G3860" s="9">
        <v>1.6</v>
      </c>
      <c r="H3860" s="9" t="s">
        <v>136</v>
      </c>
      <c r="I3860" s="9" t="s">
        <v>192</v>
      </c>
      <c r="J3860" s="9">
        <f>Data[[#This Row],[Miqdar]]*Data[[#This Row],[Qiymət]]</f>
        <v>147.20000000000002</v>
      </c>
      <c r="K3860" s="9">
        <f>Data[[#This Row],[Məbləğ]]-Data[[#This Row],[Maya]]*Data[[#This Row],[Miqdar]]</f>
        <v>73.600000000000009</v>
      </c>
      <c r="O3860"/>
      <c r="P3860"/>
    </row>
    <row r="3861" spans="1:16" x14ac:dyDescent="0.35">
      <c r="A3861" s="15">
        <v>44351.372300000257</v>
      </c>
      <c r="B3861" s="9">
        <v>60</v>
      </c>
      <c r="C3861" s="9" t="s">
        <v>191</v>
      </c>
      <c r="D3861" s="9" t="s">
        <v>149</v>
      </c>
      <c r="E3861" s="9" t="s">
        <v>162</v>
      </c>
      <c r="F3861" s="9">
        <v>3.2</v>
      </c>
      <c r="G3861" s="9">
        <v>1.6</v>
      </c>
      <c r="H3861" s="9" t="s">
        <v>136</v>
      </c>
      <c r="I3861" s="9" t="s">
        <v>168</v>
      </c>
      <c r="J3861" s="9">
        <f>Data[[#This Row],[Miqdar]]*Data[[#This Row],[Qiymət]]</f>
        <v>192</v>
      </c>
      <c r="K3861" s="9">
        <f>Data[[#This Row],[Məbləğ]]-Data[[#This Row],[Maya]]*Data[[#This Row],[Miqdar]]</f>
        <v>96</v>
      </c>
      <c r="O3861"/>
      <c r="P3861"/>
    </row>
    <row r="3862" spans="1:16" x14ac:dyDescent="0.35">
      <c r="A3862" s="15">
        <v>44351.409200000257</v>
      </c>
      <c r="B3862" s="9">
        <v>55</v>
      </c>
      <c r="C3862" s="9" t="s">
        <v>138</v>
      </c>
      <c r="D3862" s="9" t="s">
        <v>123</v>
      </c>
      <c r="E3862" s="9" t="s">
        <v>135</v>
      </c>
      <c r="F3862" s="9">
        <v>2.5</v>
      </c>
      <c r="G3862" s="9">
        <v>1.25</v>
      </c>
      <c r="H3862" s="9" t="s">
        <v>136</v>
      </c>
      <c r="I3862" s="9" t="s">
        <v>137</v>
      </c>
      <c r="J3862" s="9">
        <f>Data[[#This Row],[Miqdar]]*Data[[#This Row],[Qiymət]]</f>
        <v>137.5</v>
      </c>
      <c r="K3862" s="9">
        <f>Data[[#This Row],[Məbləğ]]-Data[[#This Row],[Maya]]*Data[[#This Row],[Miqdar]]</f>
        <v>68.75</v>
      </c>
      <c r="O3862"/>
      <c r="P3862"/>
    </row>
    <row r="3863" spans="1:16" x14ac:dyDescent="0.35">
      <c r="A3863" s="15">
        <v>44351.450500000254</v>
      </c>
      <c r="B3863" s="9">
        <v>49</v>
      </c>
      <c r="C3863" s="9" t="s">
        <v>138</v>
      </c>
      <c r="D3863" s="9" t="s">
        <v>123</v>
      </c>
      <c r="E3863" s="9" t="s">
        <v>164</v>
      </c>
      <c r="F3863" s="9">
        <v>6.6</v>
      </c>
      <c r="G3863" s="9">
        <v>5.2799999999999994</v>
      </c>
      <c r="H3863" s="9" t="s">
        <v>154</v>
      </c>
      <c r="I3863" s="9" t="s">
        <v>141</v>
      </c>
      <c r="J3863" s="9">
        <f>Data[[#This Row],[Miqdar]]*Data[[#This Row],[Qiymət]]</f>
        <v>323.39999999999998</v>
      </c>
      <c r="K3863" s="9">
        <f>Data[[#This Row],[Məbləğ]]-Data[[#This Row],[Maya]]*Data[[#This Row],[Miqdar]]</f>
        <v>64.680000000000007</v>
      </c>
      <c r="O3863"/>
      <c r="P3863"/>
    </row>
    <row r="3864" spans="1:16" x14ac:dyDescent="0.35">
      <c r="A3864" s="15">
        <v>44351.493000000257</v>
      </c>
      <c r="B3864" s="9">
        <v>32</v>
      </c>
      <c r="C3864" s="9" t="s">
        <v>138</v>
      </c>
      <c r="D3864" s="9" t="s">
        <v>123</v>
      </c>
      <c r="E3864" s="9" t="s">
        <v>153</v>
      </c>
      <c r="F3864" s="9">
        <v>1</v>
      </c>
      <c r="G3864" s="9">
        <v>0.6</v>
      </c>
      <c r="H3864" s="9" t="s">
        <v>154</v>
      </c>
      <c r="I3864" s="9" t="s">
        <v>141</v>
      </c>
      <c r="J3864" s="9">
        <f>Data[[#This Row],[Miqdar]]*Data[[#This Row],[Qiymət]]</f>
        <v>32</v>
      </c>
      <c r="K3864" s="9">
        <f>Data[[#This Row],[Məbləğ]]-Data[[#This Row],[Maya]]*Data[[#This Row],[Miqdar]]</f>
        <v>12.8</v>
      </c>
      <c r="O3864"/>
      <c r="P3864"/>
    </row>
    <row r="3865" spans="1:16" x14ac:dyDescent="0.35">
      <c r="A3865" s="15">
        <v>44351.534500000256</v>
      </c>
      <c r="B3865" s="9">
        <v>36</v>
      </c>
      <c r="C3865" s="9" t="s">
        <v>138</v>
      </c>
      <c r="D3865" s="9" t="s">
        <v>123</v>
      </c>
      <c r="E3865" s="9" t="s">
        <v>171</v>
      </c>
      <c r="F3865" s="9">
        <v>2.8</v>
      </c>
      <c r="G3865" s="9">
        <v>1.6799999999999997</v>
      </c>
      <c r="H3865" s="9" t="s">
        <v>136</v>
      </c>
      <c r="I3865" s="9" t="s">
        <v>177</v>
      </c>
      <c r="J3865" s="9">
        <f>Data[[#This Row],[Miqdar]]*Data[[#This Row],[Qiymət]]</f>
        <v>100.8</v>
      </c>
      <c r="K3865" s="9">
        <f>Data[[#This Row],[Məbləğ]]-Data[[#This Row],[Maya]]*Data[[#This Row],[Miqdar]]</f>
        <v>40.320000000000007</v>
      </c>
      <c r="O3865"/>
      <c r="P3865"/>
    </row>
    <row r="3866" spans="1:16" x14ac:dyDescent="0.35">
      <c r="A3866" s="15">
        <v>44351.569600000257</v>
      </c>
      <c r="B3866" s="9">
        <v>31</v>
      </c>
      <c r="C3866" s="9" t="s">
        <v>36</v>
      </c>
      <c r="D3866" s="9" t="s">
        <v>123</v>
      </c>
      <c r="E3866" s="9" t="s">
        <v>171</v>
      </c>
      <c r="F3866" s="9">
        <v>2.8</v>
      </c>
      <c r="G3866" s="9">
        <v>1.6799999999999997</v>
      </c>
      <c r="H3866" s="9" t="s">
        <v>136</v>
      </c>
      <c r="I3866" s="9" t="s">
        <v>141</v>
      </c>
      <c r="J3866" s="9">
        <f>Data[[#This Row],[Miqdar]]*Data[[#This Row],[Qiymət]]</f>
        <v>86.8</v>
      </c>
      <c r="K3866" s="9">
        <f>Data[[#This Row],[Məbləğ]]-Data[[#This Row],[Maya]]*Data[[#This Row],[Miqdar]]</f>
        <v>34.720000000000006</v>
      </c>
      <c r="O3866"/>
      <c r="P3866"/>
    </row>
    <row r="3867" spans="1:16" x14ac:dyDescent="0.35">
      <c r="A3867" s="15">
        <v>44351.606700000259</v>
      </c>
      <c r="B3867" s="9">
        <v>48</v>
      </c>
      <c r="C3867" s="9" t="s">
        <v>138</v>
      </c>
      <c r="D3867" s="9" t="s">
        <v>123</v>
      </c>
      <c r="E3867" s="9" t="s">
        <v>171</v>
      </c>
      <c r="F3867" s="9">
        <v>2.8</v>
      </c>
      <c r="G3867" s="9">
        <v>1.6799999999999997</v>
      </c>
      <c r="H3867" s="9" t="s">
        <v>136</v>
      </c>
      <c r="I3867" s="9" t="s">
        <v>141</v>
      </c>
      <c r="J3867" s="9">
        <f>Data[[#This Row],[Miqdar]]*Data[[#This Row],[Qiymət]]</f>
        <v>134.39999999999998</v>
      </c>
      <c r="K3867" s="9">
        <f>Data[[#This Row],[Məbləğ]]-Data[[#This Row],[Maya]]*Data[[#This Row],[Miqdar]]</f>
        <v>53.759999999999991</v>
      </c>
      <c r="O3867"/>
      <c r="P3867"/>
    </row>
    <row r="3868" spans="1:16" x14ac:dyDescent="0.35">
      <c r="A3868" s="15">
        <v>44351.650500000258</v>
      </c>
      <c r="B3868" s="9">
        <v>59</v>
      </c>
      <c r="C3868" s="9" t="s">
        <v>3</v>
      </c>
      <c r="D3868" s="9" t="s">
        <v>143</v>
      </c>
      <c r="E3868" s="9" t="s">
        <v>171</v>
      </c>
      <c r="F3868" s="9">
        <v>2.8</v>
      </c>
      <c r="G3868" s="9">
        <v>1.6799999999999997</v>
      </c>
      <c r="H3868" s="9" t="s">
        <v>136</v>
      </c>
      <c r="I3868" s="9" t="s">
        <v>155</v>
      </c>
      <c r="J3868" s="9">
        <f>Data[[#This Row],[Miqdar]]*Data[[#This Row],[Qiymət]]</f>
        <v>165.2</v>
      </c>
      <c r="K3868" s="9">
        <f>Data[[#This Row],[Məbləğ]]-Data[[#This Row],[Maya]]*Data[[#This Row],[Miqdar]]</f>
        <v>66.080000000000013</v>
      </c>
      <c r="O3868"/>
      <c r="P3868"/>
    </row>
    <row r="3869" spans="1:16" x14ac:dyDescent="0.35">
      <c r="A3869" s="15">
        <v>44351.685700000256</v>
      </c>
      <c r="B3869" s="9">
        <v>35</v>
      </c>
      <c r="C3869" s="9" t="s">
        <v>200</v>
      </c>
      <c r="D3869" s="9" t="s">
        <v>122</v>
      </c>
      <c r="E3869" s="9" t="s">
        <v>171</v>
      </c>
      <c r="F3869" s="9">
        <v>2.8</v>
      </c>
      <c r="G3869" s="9">
        <v>1.6799999999999997</v>
      </c>
      <c r="H3869" s="9" t="s">
        <v>136</v>
      </c>
      <c r="I3869" s="9" t="s">
        <v>180</v>
      </c>
      <c r="J3869" s="9">
        <f>Data[[#This Row],[Miqdar]]*Data[[#This Row],[Qiymət]]</f>
        <v>98</v>
      </c>
      <c r="K3869" s="9">
        <f>Data[[#This Row],[Məbləğ]]-Data[[#This Row],[Maya]]*Data[[#This Row],[Miqdar]]</f>
        <v>39.20000000000001</v>
      </c>
      <c r="O3869"/>
      <c r="P3869"/>
    </row>
    <row r="3870" spans="1:16" x14ac:dyDescent="0.35">
      <c r="A3870" s="15">
        <v>44351.729700000258</v>
      </c>
      <c r="B3870" s="9">
        <v>38</v>
      </c>
      <c r="C3870" s="9" t="s">
        <v>200</v>
      </c>
      <c r="D3870" s="9" t="s">
        <v>122</v>
      </c>
      <c r="E3870" s="9" t="s">
        <v>144</v>
      </c>
      <c r="F3870" s="9">
        <v>1.4</v>
      </c>
      <c r="G3870" s="9">
        <v>0.97999999999999987</v>
      </c>
      <c r="H3870" s="9" t="s">
        <v>140</v>
      </c>
      <c r="I3870" s="9" t="s">
        <v>174</v>
      </c>
      <c r="J3870" s="9">
        <f>Data[[#This Row],[Miqdar]]*Data[[#This Row],[Qiymət]]</f>
        <v>53.199999999999996</v>
      </c>
      <c r="K3870" s="9">
        <f>Data[[#This Row],[Məbləğ]]-Data[[#This Row],[Maya]]*Data[[#This Row],[Miqdar]]</f>
        <v>15.96</v>
      </c>
      <c r="O3870"/>
      <c r="P3870"/>
    </row>
    <row r="3871" spans="1:16" x14ac:dyDescent="0.35">
      <c r="A3871" s="15">
        <v>44351.772400000256</v>
      </c>
      <c r="B3871" s="9">
        <v>47</v>
      </c>
      <c r="C3871" s="9" t="s">
        <v>8</v>
      </c>
      <c r="D3871" s="9" t="s">
        <v>122</v>
      </c>
      <c r="E3871" s="9" t="s">
        <v>159</v>
      </c>
      <c r="F3871" s="9">
        <v>1.5</v>
      </c>
      <c r="G3871" s="9">
        <v>0.9</v>
      </c>
      <c r="H3871" s="9" t="s">
        <v>154</v>
      </c>
      <c r="I3871" s="9" t="s">
        <v>194</v>
      </c>
      <c r="J3871" s="9">
        <f>Data[[#This Row],[Miqdar]]*Data[[#This Row],[Qiymət]]</f>
        <v>70.5</v>
      </c>
      <c r="K3871" s="9">
        <f>Data[[#This Row],[Məbləğ]]-Data[[#This Row],[Maya]]*Data[[#This Row],[Miqdar]]</f>
        <v>28.199999999999996</v>
      </c>
      <c r="O3871"/>
      <c r="P3871"/>
    </row>
    <row r="3872" spans="1:16" x14ac:dyDescent="0.35">
      <c r="A3872" s="15">
        <v>44351.811900000255</v>
      </c>
      <c r="B3872" s="9">
        <v>31</v>
      </c>
      <c r="C3872" s="9" t="s">
        <v>8</v>
      </c>
      <c r="D3872" s="9" t="s">
        <v>122</v>
      </c>
      <c r="E3872" s="9" t="s">
        <v>169</v>
      </c>
      <c r="F3872" s="9">
        <v>2.5</v>
      </c>
      <c r="G3872" s="9">
        <v>1.25</v>
      </c>
      <c r="H3872" s="9" t="s">
        <v>136</v>
      </c>
      <c r="I3872" s="9" t="s">
        <v>180</v>
      </c>
      <c r="J3872" s="9">
        <f>Data[[#This Row],[Miqdar]]*Data[[#This Row],[Qiymət]]</f>
        <v>77.5</v>
      </c>
      <c r="K3872" s="9">
        <f>Data[[#This Row],[Məbləğ]]-Data[[#This Row],[Maya]]*Data[[#This Row],[Miqdar]]</f>
        <v>38.75</v>
      </c>
      <c r="O3872"/>
      <c r="P3872"/>
    </row>
    <row r="3873" spans="1:16" x14ac:dyDescent="0.35">
      <c r="A3873" s="15">
        <v>44351.854900000253</v>
      </c>
      <c r="B3873" s="9">
        <v>60</v>
      </c>
      <c r="C3873" s="9" t="s">
        <v>8</v>
      </c>
      <c r="D3873" s="9" t="s">
        <v>122</v>
      </c>
      <c r="E3873" s="9" t="s">
        <v>195</v>
      </c>
      <c r="F3873" s="9">
        <v>2</v>
      </c>
      <c r="G3873" s="9">
        <v>1.6</v>
      </c>
      <c r="H3873" s="9" t="s">
        <v>136</v>
      </c>
      <c r="I3873" s="9" t="s">
        <v>174</v>
      </c>
      <c r="J3873" s="9">
        <f>Data[[#This Row],[Miqdar]]*Data[[#This Row],[Qiymət]]</f>
        <v>120</v>
      </c>
      <c r="K3873" s="9">
        <f>Data[[#This Row],[Məbləğ]]-Data[[#This Row],[Maya]]*Data[[#This Row],[Miqdar]]</f>
        <v>24</v>
      </c>
      <c r="O3873"/>
      <c r="P3873"/>
    </row>
    <row r="3874" spans="1:16" x14ac:dyDescent="0.35">
      <c r="A3874" s="15">
        <v>44351.894900000254</v>
      </c>
      <c r="B3874" s="9">
        <v>36</v>
      </c>
      <c r="C3874" s="9" t="s">
        <v>25</v>
      </c>
      <c r="D3874" s="9" t="s">
        <v>122</v>
      </c>
      <c r="E3874" s="9" t="s">
        <v>162</v>
      </c>
      <c r="F3874" s="9">
        <v>3.2</v>
      </c>
      <c r="G3874" s="9">
        <v>1.6</v>
      </c>
      <c r="H3874" s="9" t="s">
        <v>136</v>
      </c>
      <c r="I3874" s="9" t="s">
        <v>180</v>
      </c>
      <c r="J3874" s="9">
        <f>Data[[#This Row],[Miqdar]]*Data[[#This Row],[Qiymət]]</f>
        <v>115.2</v>
      </c>
      <c r="K3874" s="9">
        <f>Data[[#This Row],[Məbləğ]]-Data[[#This Row],[Maya]]*Data[[#This Row],[Miqdar]]</f>
        <v>57.6</v>
      </c>
      <c r="O3874"/>
      <c r="P3874"/>
    </row>
    <row r="3875" spans="1:16" x14ac:dyDescent="0.35">
      <c r="A3875" s="15">
        <v>44351.936400000253</v>
      </c>
      <c r="B3875" s="9">
        <v>54</v>
      </c>
      <c r="C3875" s="9" t="s">
        <v>25</v>
      </c>
      <c r="D3875" s="9" t="s">
        <v>122</v>
      </c>
      <c r="E3875" s="9" t="s">
        <v>181</v>
      </c>
      <c r="F3875" s="9">
        <v>0.9</v>
      </c>
      <c r="G3875" s="9">
        <v>0.63</v>
      </c>
      <c r="H3875" s="9" t="s">
        <v>140</v>
      </c>
      <c r="I3875" s="9" t="s">
        <v>180</v>
      </c>
      <c r="J3875" s="9">
        <f>Data[[#This Row],[Miqdar]]*Data[[#This Row],[Qiymət]]</f>
        <v>48.6</v>
      </c>
      <c r="K3875" s="9">
        <f>Data[[#This Row],[Məbləğ]]-Data[[#This Row],[Maya]]*Data[[#This Row],[Miqdar]]</f>
        <v>14.579999999999998</v>
      </c>
      <c r="O3875"/>
      <c r="P3875"/>
    </row>
    <row r="3876" spans="1:16" x14ac:dyDescent="0.35">
      <c r="A3876" s="15">
        <v>44351.971400000257</v>
      </c>
      <c r="B3876" s="9">
        <v>33</v>
      </c>
      <c r="C3876" s="9" t="s">
        <v>25</v>
      </c>
      <c r="D3876" s="9" t="s">
        <v>122</v>
      </c>
      <c r="E3876" s="9" t="s">
        <v>158</v>
      </c>
      <c r="F3876" s="9">
        <v>3.9</v>
      </c>
      <c r="G3876" s="9">
        <v>1.95</v>
      </c>
      <c r="H3876" s="9" t="s">
        <v>154</v>
      </c>
      <c r="I3876" s="9" t="s">
        <v>180</v>
      </c>
      <c r="J3876" s="9">
        <f>Data[[#This Row],[Miqdar]]*Data[[#This Row],[Qiymət]]</f>
        <v>128.69999999999999</v>
      </c>
      <c r="K3876" s="9">
        <f>Data[[#This Row],[Məbləğ]]-Data[[#This Row],[Maya]]*Data[[#This Row],[Miqdar]]</f>
        <v>64.349999999999994</v>
      </c>
      <c r="O3876"/>
      <c r="P3876"/>
    </row>
    <row r="3877" spans="1:16" x14ac:dyDescent="0.35">
      <c r="A3877" s="15">
        <v>44352.013200000256</v>
      </c>
      <c r="B3877" s="9">
        <v>35</v>
      </c>
      <c r="C3877" s="9" t="s">
        <v>11</v>
      </c>
      <c r="D3877" s="9" t="s">
        <v>122</v>
      </c>
      <c r="E3877" s="9" t="s">
        <v>171</v>
      </c>
      <c r="F3877" s="9">
        <v>2.8</v>
      </c>
      <c r="G3877" s="9">
        <v>1.6799999999999997</v>
      </c>
      <c r="H3877" s="9" t="s">
        <v>136</v>
      </c>
      <c r="I3877" s="9" t="s">
        <v>197</v>
      </c>
      <c r="J3877" s="9">
        <f>Data[[#This Row],[Miqdar]]*Data[[#This Row],[Qiymət]]</f>
        <v>98</v>
      </c>
      <c r="K3877" s="9">
        <f>Data[[#This Row],[Məbləğ]]-Data[[#This Row],[Maya]]*Data[[#This Row],[Miqdar]]</f>
        <v>39.20000000000001</v>
      </c>
      <c r="O3877"/>
      <c r="P3877"/>
    </row>
    <row r="3878" spans="1:16" x14ac:dyDescent="0.35">
      <c r="A3878" s="15">
        <v>44352.055000000255</v>
      </c>
      <c r="B3878" s="9">
        <v>43</v>
      </c>
      <c r="C3878" s="9" t="s">
        <v>11</v>
      </c>
      <c r="D3878" s="9" t="s">
        <v>122</v>
      </c>
      <c r="E3878" s="9" t="s">
        <v>144</v>
      </c>
      <c r="F3878" s="9">
        <v>1.4</v>
      </c>
      <c r="G3878" s="9">
        <v>0.97999999999999987</v>
      </c>
      <c r="H3878" s="9" t="s">
        <v>140</v>
      </c>
      <c r="I3878" s="9" t="s">
        <v>197</v>
      </c>
      <c r="J3878" s="9">
        <f>Data[[#This Row],[Miqdar]]*Data[[#This Row],[Qiymət]]</f>
        <v>60.199999999999996</v>
      </c>
      <c r="K3878" s="9">
        <f>Data[[#This Row],[Məbləğ]]-Data[[#This Row],[Maya]]*Data[[#This Row],[Miqdar]]</f>
        <v>18.060000000000002</v>
      </c>
      <c r="O3878"/>
      <c r="P3878"/>
    </row>
    <row r="3879" spans="1:16" x14ac:dyDescent="0.35">
      <c r="A3879" s="15">
        <v>44352.099400000254</v>
      </c>
      <c r="B3879" s="9">
        <v>56</v>
      </c>
      <c r="C3879" s="9" t="s">
        <v>11</v>
      </c>
      <c r="D3879" s="9" t="s">
        <v>122</v>
      </c>
      <c r="E3879" s="9" t="s">
        <v>144</v>
      </c>
      <c r="F3879" s="9">
        <v>1.4</v>
      </c>
      <c r="G3879" s="9">
        <v>0.97999999999999987</v>
      </c>
      <c r="H3879" s="9" t="s">
        <v>140</v>
      </c>
      <c r="I3879" s="9" t="s">
        <v>180</v>
      </c>
      <c r="J3879" s="9">
        <f>Data[[#This Row],[Miqdar]]*Data[[#This Row],[Qiymət]]</f>
        <v>78.399999999999991</v>
      </c>
      <c r="K3879" s="9">
        <f>Data[[#This Row],[Məbləğ]]-Data[[#This Row],[Maya]]*Data[[#This Row],[Miqdar]]</f>
        <v>23.519999999999996</v>
      </c>
      <c r="O3879"/>
      <c r="P3879"/>
    </row>
    <row r="3880" spans="1:16" x14ac:dyDescent="0.35">
      <c r="A3880" s="15">
        <v>44352.134500000255</v>
      </c>
      <c r="B3880" s="9">
        <v>60</v>
      </c>
      <c r="C3880" s="9" t="s">
        <v>11</v>
      </c>
      <c r="D3880" s="9" t="s">
        <v>122</v>
      </c>
      <c r="E3880" s="9" t="s">
        <v>135</v>
      </c>
      <c r="F3880" s="9">
        <v>2.5</v>
      </c>
      <c r="G3880" s="9">
        <v>1.25</v>
      </c>
      <c r="H3880" s="9" t="s">
        <v>136</v>
      </c>
      <c r="I3880" s="9" t="s">
        <v>174</v>
      </c>
      <c r="J3880" s="9">
        <f>Data[[#This Row],[Miqdar]]*Data[[#This Row],[Qiymət]]</f>
        <v>150</v>
      </c>
      <c r="K3880" s="9">
        <f>Data[[#This Row],[Məbləğ]]-Data[[#This Row],[Maya]]*Data[[#This Row],[Miqdar]]</f>
        <v>75</v>
      </c>
      <c r="O3880"/>
      <c r="P3880"/>
    </row>
    <row r="3881" spans="1:16" x14ac:dyDescent="0.35">
      <c r="A3881" s="15">
        <v>44352.173600000257</v>
      </c>
      <c r="B3881" s="9">
        <v>41</v>
      </c>
      <c r="C3881" s="9" t="s">
        <v>11</v>
      </c>
      <c r="D3881" s="9" t="s">
        <v>122</v>
      </c>
      <c r="E3881" s="9" t="s">
        <v>158</v>
      </c>
      <c r="F3881" s="9">
        <v>3.9</v>
      </c>
      <c r="G3881" s="9">
        <v>1.95</v>
      </c>
      <c r="H3881" s="9" t="s">
        <v>154</v>
      </c>
      <c r="I3881" s="9" t="s">
        <v>174</v>
      </c>
      <c r="J3881" s="9">
        <f>Data[[#This Row],[Miqdar]]*Data[[#This Row],[Qiymət]]</f>
        <v>159.9</v>
      </c>
      <c r="K3881" s="9">
        <f>Data[[#This Row],[Məbləğ]]-Data[[#This Row],[Maya]]*Data[[#This Row],[Miqdar]]</f>
        <v>79.95</v>
      </c>
      <c r="O3881"/>
      <c r="P3881"/>
    </row>
    <row r="3882" spans="1:16" x14ac:dyDescent="0.35">
      <c r="A3882" s="15">
        <v>44352.213900000257</v>
      </c>
      <c r="B3882" s="9">
        <v>57</v>
      </c>
      <c r="C3882" s="9" t="s">
        <v>187</v>
      </c>
      <c r="D3882" s="9" t="s">
        <v>124</v>
      </c>
      <c r="E3882" s="9" t="s">
        <v>146</v>
      </c>
      <c r="F3882" s="9">
        <v>1.7</v>
      </c>
      <c r="G3882" s="9">
        <v>0.85</v>
      </c>
      <c r="H3882" s="9" t="s">
        <v>140</v>
      </c>
      <c r="I3882" s="9" t="s">
        <v>173</v>
      </c>
      <c r="J3882" s="9">
        <f>Data[[#This Row],[Miqdar]]*Data[[#This Row],[Qiymət]]</f>
        <v>96.899999999999991</v>
      </c>
      <c r="K3882" s="9">
        <f>Data[[#This Row],[Məbləğ]]-Data[[#This Row],[Maya]]*Data[[#This Row],[Miqdar]]</f>
        <v>48.449999999999996</v>
      </c>
      <c r="O3882"/>
      <c r="P3882"/>
    </row>
    <row r="3883" spans="1:16" x14ac:dyDescent="0.35">
      <c r="A3883" s="15">
        <v>44352.25670000026</v>
      </c>
      <c r="B3883" s="9">
        <v>37</v>
      </c>
      <c r="C3883" s="9" t="s">
        <v>42</v>
      </c>
      <c r="D3883" s="9" t="s">
        <v>121</v>
      </c>
      <c r="E3883" s="9" t="s">
        <v>158</v>
      </c>
      <c r="F3883" s="9">
        <v>3.9</v>
      </c>
      <c r="G3883" s="9">
        <v>1.95</v>
      </c>
      <c r="H3883" s="9" t="s">
        <v>154</v>
      </c>
      <c r="I3883" s="9" t="s">
        <v>183</v>
      </c>
      <c r="J3883" s="9">
        <f>Data[[#This Row],[Miqdar]]*Data[[#This Row],[Qiymət]]</f>
        <v>144.29999999999998</v>
      </c>
      <c r="K3883" s="9">
        <f>Data[[#This Row],[Məbləğ]]-Data[[#This Row],[Maya]]*Data[[#This Row],[Miqdar]]</f>
        <v>72.149999999999991</v>
      </c>
      <c r="O3883"/>
      <c r="P3883"/>
    </row>
    <row r="3884" spans="1:16" x14ac:dyDescent="0.35">
      <c r="A3884" s="15">
        <v>44352.301400000259</v>
      </c>
      <c r="B3884" s="9">
        <v>43</v>
      </c>
      <c r="C3884" s="9" t="s">
        <v>175</v>
      </c>
      <c r="D3884" s="9" t="s">
        <v>123</v>
      </c>
      <c r="E3884" s="9" t="s">
        <v>158</v>
      </c>
      <c r="F3884" s="9">
        <v>3.9</v>
      </c>
      <c r="G3884" s="9">
        <v>1.95</v>
      </c>
      <c r="H3884" s="9" t="s">
        <v>154</v>
      </c>
      <c r="I3884" s="9" t="s">
        <v>141</v>
      </c>
      <c r="J3884" s="9">
        <f>Data[[#This Row],[Miqdar]]*Data[[#This Row],[Qiymət]]</f>
        <v>167.7</v>
      </c>
      <c r="K3884" s="9">
        <f>Data[[#This Row],[Məbləğ]]-Data[[#This Row],[Maya]]*Data[[#This Row],[Miqdar]]</f>
        <v>83.85</v>
      </c>
      <c r="O3884"/>
      <c r="P3884"/>
    </row>
    <row r="3885" spans="1:16" x14ac:dyDescent="0.35">
      <c r="A3885" s="15">
        <v>44352.340200000261</v>
      </c>
      <c r="B3885" s="9">
        <v>59</v>
      </c>
      <c r="C3885" s="9" t="s">
        <v>42</v>
      </c>
      <c r="D3885" s="9" t="s">
        <v>121</v>
      </c>
      <c r="E3885" s="9" t="s">
        <v>144</v>
      </c>
      <c r="F3885" s="9">
        <v>1.4</v>
      </c>
      <c r="G3885" s="9">
        <v>0.97999999999999987</v>
      </c>
      <c r="H3885" s="9" t="s">
        <v>140</v>
      </c>
      <c r="I3885" s="9" t="s">
        <v>193</v>
      </c>
      <c r="J3885" s="9">
        <f>Data[[#This Row],[Miqdar]]*Data[[#This Row],[Qiymət]]</f>
        <v>82.6</v>
      </c>
      <c r="K3885" s="9">
        <f>Data[[#This Row],[Məbləğ]]-Data[[#This Row],[Maya]]*Data[[#This Row],[Miqdar]]</f>
        <v>24.78</v>
      </c>
      <c r="O3885"/>
      <c r="P3885"/>
    </row>
    <row r="3886" spans="1:16" x14ac:dyDescent="0.35">
      <c r="A3886" s="15">
        <v>44352.382800000261</v>
      </c>
      <c r="B3886" s="9">
        <v>38</v>
      </c>
      <c r="C3886" s="9" t="s">
        <v>20</v>
      </c>
      <c r="D3886" s="9" t="s">
        <v>121</v>
      </c>
      <c r="E3886" s="9" t="s">
        <v>144</v>
      </c>
      <c r="F3886" s="9">
        <v>1.4</v>
      </c>
      <c r="G3886" s="9">
        <v>0.97999999999999987</v>
      </c>
      <c r="H3886" s="9" t="s">
        <v>140</v>
      </c>
      <c r="I3886" s="9" t="s">
        <v>165</v>
      </c>
      <c r="J3886" s="9">
        <f>Data[[#This Row],[Miqdar]]*Data[[#This Row],[Qiymət]]</f>
        <v>53.199999999999996</v>
      </c>
      <c r="K3886" s="9">
        <f>Data[[#This Row],[Məbləğ]]-Data[[#This Row],[Maya]]*Data[[#This Row],[Miqdar]]</f>
        <v>15.96</v>
      </c>
      <c r="O3886"/>
      <c r="P3886"/>
    </row>
    <row r="3887" spans="1:16" x14ac:dyDescent="0.35">
      <c r="A3887" s="15">
        <v>44352.423100000262</v>
      </c>
      <c r="B3887" s="9">
        <v>37</v>
      </c>
      <c r="C3887" s="9" t="s">
        <v>20</v>
      </c>
      <c r="D3887" s="9" t="s">
        <v>121</v>
      </c>
      <c r="E3887" s="9" t="s">
        <v>144</v>
      </c>
      <c r="F3887" s="9">
        <v>1.4</v>
      </c>
      <c r="G3887" s="9">
        <v>0.97999999999999987</v>
      </c>
      <c r="H3887" s="9" t="s">
        <v>140</v>
      </c>
      <c r="I3887" s="9" t="s">
        <v>198</v>
      </c>
      <c r="J3887" s="9">
        <f>Data[[#This Row],[Miqdar]]*Data[[#This Row],[Qiymət]]</f>
        <v>51.8</v>
      </c>
      <c r="K3887" s="9">
        <f>Data[[#This Row],[Məbləğ]]-Data[[#This Row],[Maya]]*Data[[#This Row],[Miqdar]]</f>
        <v>15.54</v>
      </c>
      <c r="O3887"/>
      <c r="P3887"/>
    </row>
    <row r="3888" spans="1:16" x14ac:dyDescent="0.35">
      <c r="A3888" s="15">
        <v>44352.465700000263</v>
      </c>
      <c r="B3888" s="9">
        <v>52</v>
      </c>
      <c r="C3888" s="9" t="s">
        <v>20</v>
      </c>
      <c r="D3888" s="9" t="s">
        <v>121</v>
      </c>
      <c r="E3888" s="9" t="s">
        <v>144</v>
      </c>
      <c r="F3888" s="9">
        <v>1.4</v>
      </c>
      <c r="G3888" s="9">
        <v>0.97999999999999987</v>
      </c>
      <c r="H3888" s="9" t="s">
        <v>140</v>
      </c>
      <c r="I3888" s="9" t="s">
        <v>147</v>
      </c>
      <c r="J3888" s="9">
        <f>Data[[#This Row],[Miqdar]]*Data[[#This Row],[Qiymət]]</f>
        <v>72.8</v>
      </c>
      <c r="K3888" s="9">
        <f>Data[[#This Row],[Məbləğ]]-Data[[#This Row],[Maya]]*Data[[#This Row],[Miqdar]]</f>
        <v>21.840000000000003</v>
      </c>
      <c r="O3888"/>
      <c r="P3888"/>
    </row>
    <row r="3889" spans="1:16" x14ac:dyDescent="0.35">
      <c r="A3889" s="15">
        <v>44352.507200000262</v>
      </c>
      <c r="B3889" s="9">
        <v>43</v>
      </c>
      <c r="C3889" s="9" t="s">
        <v>6</v>
      </c>
      <c r="D3889" s="9" t="s">
        <v>121</v>
      </c>
      <c r="E3889" s="9" t="s">
        <v>144</v>
      </c>
      <c r="F3889" s="9">
        <v>1.4</v>
      </c>
      <c r="G3889" s="9">
        <v>0.97999999999999987</v>
      </c>
      <c r="H3889" s="9" t="s">
        <v>140</v>
      </c>
      <c r="I3889" s="9" t="s">
        <v>183</v>
      </c>
      <c r="J3889" s="9">
        <f>Data[[#This Row],[Miqdar]]*Data[[#This Row],[Qiymət]]</f>
        <v>60.199999999999996</v>
      </c>
      <c r="K3889" s="9">
        <f>Data[[#This Row],[Məbləğ]]-Data[[#This Row],[Maya]]*Data[[#This Row],[Miqdar]]</f>
        <v>18.060000000000002</v>
      </c>
      <c r="O3889"/>
      <c r="P3889"/>
    </row>
    <row r="3890" spans="1:16" x14ac:dyDescent="0.35">
      <c r="A3890" s="15">
        <v>44352.549300000261</v>
      </c>
      <c r="B3890" s="9">
        <v>30</v>
      </c>
      <c r="C3890" s="9" t="s">
        <v>20</v>
      </c>
      <c r="D3890" s="9" t="s">
        <v>121</v>
      </c>
      <c r="E3890" s="9" t="s">
        <v>144</v>
      </c>
      <c r="F3890" s="9">
        <v>1.4</v>
      </c>
      <c r="G3890" s="9">
        <v>0.97999999999999987</v>
      </c>
      <c r="H3890" s="9" t="s">
        <v>140</v>
      </c>
      <c r="I3890" s="9" t="s">
        <v>183</v>
      </c>
      <c r="J3890" s="9">
        <f>Data[[#This Row],[Miqdar]]*Data[[#This Row],[Qiymət]]</f>
        <v>42</v>
      </c>
      <c r="K3890" s="9">
        <f>Data[[#This Row],[Məbləğ]]-Data[[#This Row],[Maya]]*Data[[#This Row],[Miqdar]]</f>
        <v>12.600000000000005</v>
      </c>
      <c r="O3890"/>
      <c r="P3890"/>
    </row>
    <row r="3891" spans="1:16" x14ac:dyDescent="0.35">
      <c r="A3891" s="15">
        <v>44352.58820000026</v>
      </c>
      <c r="B3891" s="9">
        <v>40</v>
      </c>
      <c r="C3891" s="9" t="s">
        <v>148</v>
      </c>
      <c r="D3891" s="9" t="s">
        <v>149</v>
      </c>
      <c r="E3891" s="9" t="s">
        <v>144</v>
      </c>
      <c r="F3891" s="9">
        <v>1.4</v>
      </c>
      <c r="G3891" s="9">
        <v>0.97999999999999987</v>
      </c>
      <c r="H3891" s="9" t="s">
        <v>140</v>
      </c>
      <c r="I3891" s="9" t="s">
        <v>168</v>
      </c>
      <c r="J3891" s="9">
        <f>Data[[#This Row],[Miqdar]]*Data[[#This Row],[Qiymət]]</f>
        <v>56</v>
      </c>
      <c r="K3891" s="9">
        <f>Data[[#This Row],[Məbləğ]]-Data[[#This Row],[Maya]]*Data[[#This Row],[Miqdar]]</f>
        <v>16.800000000000004</v>
      </c>
      <c r="O3891"/>
      <c r="P3891"/>
    </row>
    <row r="3892" spans="1:16" x14ac:dyDescent="0.35">
      <c r="A3892" s="15">
        <v>44352.630400000264</v>
      </c>
      <c r="B3892" s="9">
        <v>45</v>
      </c>
      <c r="C3892" s="9" t="s">
        <v>156</v>
      </c>
      <c r="D3892" s="9" t="s">
        <v>124</v>
      </c>
      <c r="E3892" s="9" t="s">
        <v>144</v>
      </c>
      <c r="F3892" s="9">
        <v>1.4</v>
      </c>
      <c r="G3892" s="9">
        <v>0.97999999999999987</v>
      </c>
      <c r="H3892" s="9" t="s">
        <v>140</v>
      </c>
      <c r="I3892" s="9" t="s">
        <v>173</v>
      </c>
      <c r="J3892" s="9">
        <f>Data[[#This Row],[Miqdar]]*Data[[#This Row],[Qiymət]]</f>
        <v>62.999999999999993</v>
      </c>
      <c r="K3892" s="9">
        <f>Data[[#This Row],[Məbləğ]]-Data[[#This Row],[Maya]]*Data[[#This Row],[Miqdar]]</f>
        <v>18.899999999999999</v>
      </c>
      <c r="O3892"/>
      <c r="P3892"/>
    </row>
    <row r="3893" spans="1:16" x14ac:dyDescent="0.35">
      <c r="A3893" s="15">
        <v>44352.670100000265</v>
      </c>
      <c r="B3893" s="9">
        <v>50</v>
      </c>
      <c r="C3893" s="9" t="s">
        <v>148</v>
      </c>
      <c r="D3893" s="9" t="s">
        <v>149</v>
      </c>
      <c r="E3893" s="9" t="s">
        <v>144</v>
      </c>
      <c r="F3893" s="9">
        <v>1.4</v>
      </c>
      <c r="G3893" s="9">
        <v>0.97999999999999987</v>
      </c>
      <c r="H3893" s="9" t="s">
        <v>140</v>
      </c>
      <c r="I3893" s="9" t="s">
        <v>163</v>
      </c>
      <c r="J3893" s="9">
        <f>Data[[#This Row],[Miqdar]]*Data[[#This Row],[Qiymət]]</f>
        <v>70</v>
      </c>
      <c r="K3893" s="9">
        <f>Data[[#This Row],[Məbləğ]]-Data[[#This Row],[Maya]]*Data[[#This Row],[Miqdar]]</f>
        <v>21.000000000000007</v>
      </c>
      <c r="O3893"/>
      <c r="P3893"/>
    </row>
    <row r="3894" spans="1:16" x14ac:dyDescent="0.35">
      <c r="A3894" s="15">
        <v>44352.709800000266</v>
      </c>
      <c r="B3894" s="9">
        <v>50</v>
      </c>
      <c r="C3894" s="9" t="s">
        <v>138</v>
      </c>
      <c r="D3894" s="9" t="s">
        <v>123</v>
      </c>
      <c r="E3894" s="9" t="s">
        <v>164</v>
      </c>
      <c r="F3894" s="9">
        <v>6.6</v>
      </c>
      <c r="G3894" s="9">
        <v>5.2799999999999994</v>
      </c>
      <c r="H3894" s="9" t="s">
        <v>154</v>
      </c>
      <c r="I3894" s="9" t="s">
        <v>141</v>
      </c>
      <c r="J3894" s="9">
        <f>Data[[#This Row],[Miqdar]]*Data[[#This Row],[Qiymət]]</f>
        <v>330</v>
      </c>
      <c r="K3894" s="9">
        <f>Data[[#This Row],[Məbləğ]]-Data[[#This Row],[Maya]]*Data[[#This Row],[Miqdar]]</f>
        <v>66.000000000000057</v>
      </c>
      <c r="O3894"/>
      <c r="P3894"/>
    </row>
    <row r="3895" spans="1:16" x14ac:dyDescent="0.35">
      <c r="A3895" s="15">
        <v>44352.748600000268</v>
      </c>
      <c r="B3895" s="9">
        <v>43</v>
      </c>
      <c r="C3895" s="9" t="s">
        <v>36</v>
      </c>
      <c r="D3895" s="9" t="s">
        <v>123</v>
      </c>
      <c r="E3895" s="9" t="s">
        <v>188</v>
      </c>
      <c r="F3895" s="9">
        <v>2.4</v>
      </c>
      <c r="G3895" s="9">
        <v>1.6800000000000002</v>
      </c>
      <c r="H3895" s="9" t="s">
        <v>154</v>
      </c>
      <c r="I3895" s="9" t="s">
        <v>141</v>
      </c>
      <c r="J3895" s="9">
        <f>Data[[#This Row],[Miqdar]]*Data[[#This Row],[Qiymət]]</f>
        <v>103.2</v>
      </c>
      <c r="K3895" s="9">
        <f>Data[[#This Row],[Məbləğ]]-Data[[#This Row],[Maya]]*Data[[#This Row],[Miqdar]]</f>
        <v>30.959999999999994</v>
      </c>
      <c r="O3895"/>
      <c r="P3895"/>
    </row>
    <row r="3896" spans="1:16" x14ac:dyDescent="0.35">
      <c r="A3896" s="15">
        <v>44352.785900000272</v>
      </c>
      <c r="B3896" s="9">
        <v>59</v>
      </c>
      <c r="C3896" s="9" t="s">
        <v>36</v>
      </c>
      <c r="D3896" s="9" t="s">
        <v>123</v>
      </c>
      <c r="E3896" s="9" t="s">
        <v>139</v>
      </c>
      <c r="F3896" s="9">
        <v>1.5</v>
      </c>
      <c r="G3896" s="9">
        <v>0.75</v>
      </c>
      <c r="H3896" s="9" t="s">
        <v>140</v>
      </c>
      <c r="I3896" s="9" t="s">
        <v>141</v>
      </c>
      <c r="J3896" s="9">
        <f>Data[[#This Row],[Miqdar]]*Data[[#This Row],[Qiymət]]</f>
        <v>88.5</v>
      </c>
      <c r="K3896" s="9">
        <f>Data[[#This Row],[Məbləğ]]-Data[[#This Row],[Maya]]*Data[[#This Row],[Miqdar]]</f>
        <v>44.25</v>
      </c>
      <c r="O3896"/>
      <c r="P3896"/>
    </row>
    <row r="3897" spans="1:16" x14ac:dyDescent="0.35">
      <c r="A3897" s="15">
        <v>44352.823800000275</v>
      </c>
      <c r="B3897" s="9">
        <v>32</v>
      </c>
      <c r="C3897" s="9" t="s">
        <v>36</v>
      </c>
      <c r="D3897" s="9" t="s">
        <v>123</v>
      </c>
      <c r="E3897" s="9" t="s">
        <v>146</v>
      </c>
      <c r="F3897" s="9">
        <v>1.7</v>
      </c>
      <c r="G3897" s="9">
        <v>0.85</v>
      </c>
      <c r="H3897" s="9" t="s">
        <v>140</v>
      </c>
      <c r="I3897" s="9" t="s">
        <v>179</v>
      </c>
      <c r="J3897" s="9">
        <f>Data[[#This Row],[Miqdar]]*Data[[#This Row],[Qiymət]]</f>
        <v>54.4</v>
      </c>
      <c r="K3897" s="9">
        <f>Data[[#This Row],[Məbləğ]]-Data[[#This Row],[Maya]]*Data[[#This Row],[Miqdar]]</f>
        <v>27.2</v>
      </c>
      <c r="O3897"/>
      <c r="P3897"/>
    </row>
    <row r="3898" spans="1:16" x14ac:dyDescent="0.35">
      <c r="A3898" s="15">
        <v>44352.868000000271</v>
      </c>
      <c r="B3898" s="9">
        <v>41</v>
      </c>
      <c r="C3898" s="9" t="s">
        <v>36</v>
      </c>
      <c r="D3898" s="9" t="s">
        <v>123</v>
      </c>
      <c r="E3898" s="9" t="s">
        <v>158</v>
      </c>
      <c r="F3898" s="9">
        <v>3.9</v>
      </c>
      <c r="G3898" s="9">
        <v>1.95</v>
      </c>
      <c r="H3898" s="9" t="s">
        <v>154</v>
      </c>
      <c r="I3898" s="9" t="s">
        <v>179</v>
      </c>
      <c r="J3898" s="9">
        <f>Data[[#This Row],[Miqdar]]*Data[[#This Row],[Qiymət]]</f>
        <v>159.9</v>
      </c>
      <c r="K3898" s="9">
        <f>Data[[#This Row],[Məbləğ]]-Data[[#This Row],[Maya]]*Data[[#This Row],[Miqdar]]</f>
        <v>79.95</v>
      </c>
      <c r="O3898"/>
      <c r="P3898"/>
    </row>
    <row r="3899" spans="1:16" x14ac:dyDescent="0.35">
      <c r="A3899" s="15">
        <v>44352.911300000269</v>
      </c>
      <c r="B3899" s="9">
        <v>48</v>
      </c>
      <c r="C3899" s="9" t="s">
        <v>36</v>
      </c>
      <c r="D3899" s="9" t="s">
        <v>123</v>
      </c>
      <c r="E3899" s="9" t="s">
        <v>144</v>
      </c>
      <c r="F3899" s="9">
        <v>1.4</v>
      </c>
      <c r="G3899" s="9">
        <v>0.97999999999999987</v>
      </c>
      <c r="H3899" s="9" t="s">
        <v>140</v>
      </c>
      <c r="I3899" s="9" t="s">
        <v>179</v>
      </c>
      <c r="J3899" s="9">
        <f>Data[[#This Row],[Miqdar]]*Data[[#This Row],[Qiymət]]</f>
        <v>67.199999999999989</v>
      </c>
      <c r="K3899" s="9">
        <f>Data[[#This Row],[Məbləğ]]-Data[[#This Row],[Maya]]*Data[[#This Row],[Miqdar]]</f>
        <v>20.159999999999997</v>
      </c>
      <c r="O3899"/>
      <c r="P3899"/>
    </row>
    <row r="3900" spans="1:16" x14ac:dyDescent="0.35">
      <c r="A3900" s="15">
        <v>44352.94840000027</v>
      </c>
      <c r="B3900" s="9">
        <v>58</v>
      </c>
      <c r="C3900" s="9" t="s">
        <v>36</v>
      </c>
      <c r="D3900" s="9" t="s">
        <v>123</v>
      </c>
      <c r="E3900" s="9" t="s">
        <v>158</v>
      </c>
      <c r="F3900" s="9">
        <v>3.9</v>
      </c>
      <c r="G3900" s="9">
        <v>1.95</v>
      </c>
      <c r="H3900" s="9" t="s">
        <v>154</v>
      </c>
      <c r="I3900" s="9" t="s">
        <v>179</v>
      </c>
      <c r="J3900" s="9">
        <f>Data[[#This Row],[Miqdar]]*Data[[#This Row],[Qiymət]]</f>
        <v>226.2</v>
      </c>
      <c r="K3900" s="9">
        <f>Data[[#This Row],[Məbləğ]]-Data[[#This Row],[Maya]]*Data[[#This Row],[Miqdar]]</f>
        <v>113.1</v>
      </c>
      <c r="O3900"/>
      <c r="P3900"/>
    </row>
    <row r="3901" spans="1:16" x14ac:dyDescent="0.35">
      <c r="A3901" s="15">
        <v>44352.985200000272</v>
      </c>
      <c r="B3901" s="9">
        <v>53</v>
      </c>
      <c r="C3901" s="9" t="s">
        <v>200</v>
      </c>
      <c r="D3901" s="9" t="s">
        <v>122</v>
      </c>
      <c r="E3901" s="9" t="s">
        <v>181</v>
      </c>
      <c r="F3901" s="9">
        <v>0.9</v>
      </c>
      <c r="G3901" s="9">
        <v>0.63</v>
      </c>
      <c r="H3901" s="9" t="s">
        <v>140</v>
      </c>
      <c r="I3901" s="9" t="s">
        <v>180</v>
      </c>
      <c r="J3901" s="9">
        <f>Data[[#This Row],[Miqdar]]*Data[[#This Row],[Qiymət]]</f>
        <v>47.7</v>
      </c>
      <c r="K3901" s="9">
        <f>Data[[#This Row],[Məbləğ]]-Data[[#This Row],[Maya]]*Data[[#This Row],[Miqdar]]</f>
        <v>14.310000000000002</v>
      </c>
      <c r="O3901"/>
      <c r="P3901"/>
    </row>
    <row r="3902" spans="1:16" x14ac:dyDescent="0.35">
      <c r="A3902" s="15">
        <v>44353.021600000269</v>
      </c>
      <c r="B3902" s="9">
        <v>56</v>
      </c>
      <c r="C3902" s="9" t="s">
        <v>200</v>
      </c>
      <c r="D3902" s="9" t="s">
        <v>122</v>
      </c>
      <c r="E3902" s="9" t="s">
        <v>171</v>
      </c>
      <c r="F3902" s="9">
        <v>2.8</v>
      </c>
      <c r="G3902" s="9">
        <v>1.6799999999999997</v>
      </c>
      <c r="H3902" s="9" t="s">
        <v>136</v>
      </c>
      <c r="I3902" s="9" t="s">
        <v>197</v>
      </c>
      <c r="J3902" s="9">
        <f>Data[[#This Row],[Miqdar]]*Data[[#This Row],[Qiymət]]</f>
        <v>156.79999999999998</v>
      </c>
      <c r="K3902" s="9">
        <f>Data[[#This Row],[Məbləğ]]-Data[[#This Row],[Maya]]*Data[[#This Row],[Miqdar]]</f>
        <v>62.72</v>
      </c>
      <c r="O3902"/>
      <c r="P3902"/>
    </row>
    <row r="3903" spans="1:16" x14ac:dyDescent="0.35">
      <c r="A3903" s="15">
        <v>44353.057900000269</v>
      </c>
      <c r="B3903" s="9">
        <v>30</v>
      </c>
      <c r="C3903" s="9" t="s">
        <v>200</v>
      </c>
      <c r="D3903" s="9" t="s">
        <v>122</v>
      </c>
      <c r="E3903" s="9" t="s">
        <v>139</v>
      </c>
      <c r="F3903" s="9">
        <v>1.5</v>
      </c>
      <c r="G3903" s="9">
        <v>0.75</v>
      </c>
      <c r="H3903" s="9" t="s">
        <v>140</v>
      </c>
      <c r="I3903" s="9" t="s">
        <v>174</v>
      </c>
      <c r="J3903" s="9">
        <f>Data[[#This Row],[Miqdar]]*Data[[#This Row],[Qiymət]]</f>
        <v>45</v>
      </c>
      <c r="K3903" s="9">
        <f>Data[[#This Row],[Məbləğ]]-Data[[#This Row],[Maya]]*Data[[#This Row],[Miqdar]]</f>
        <v>22.5</v>
      </c>
      <c r="O3903"/>
      <c r="P3903"/>
    </row>
    <row r="3904" spans="1:16" x14ac:dyDescent="0.35">
      <c r="A3904" s="15">
        <v>44353.094800000268</v>
      </c>
      <c r="B3904" s="9">
        <v>54</v>
      </c>
      <c r="C3904" s="9" t="s">
        <v>11</v>
      </c>
      <c r="D3904" s="9" t="s">
        <v>122</v>
      </c>
      <c r="E3904" s="9" t="s">
        <v>164</v>
      </c>
      <c r="F3904" s="9">
        <v>6.6</v>
      </c>
      <c r="G3904" s="9">
        <v>5.2799999999999994</v>
      </c>
      <c r="H3904" s="9" t="s">
        <v>154</v>
      </c>
      <c r="I3904" s="9" t="s">
        <v>194</v>
      </c>
      <c r="J3904" s="9">
        <f>Data[[#This Row],[Miqdar]]*Data[[#This Row],[Qiymət]]</f>
        <v>356.4</v>
      </c>
      <c r="K3904" s="9">
        <f>Data[[#This Row],[Məbləğ]]-Data[[#This Row],[Maya]]*Data[[#This Row],[Miqdar]]</f>
        <v>71.28000000000003</v>
      </c>
      <c r="O3904"/>
      <c r="P3904"/>
    </row>
    <row r="3905" spans="1:16" x14ac:dyDescent="0.35">
      <c r="A3905" s="15">
        <v>44353.13650000027</v>
      </c>
      <c r="B3905" s="9">
        <v>58</v>
      </c>
      <c r="C3905" s="9" t="s">
        <v>11</v>
      </c>
      <c r="D3905" s="9" t="s">
        <v>122</v>
      </c>
      <c r="E3905" s="9" t="s">
        <v>144</v>
      </c>
      <c r="F3905" s="9">
        <v>1.4</v>
      </c>
      <c r="G3905" s="9">
        <v>0.97999999999999987</v>
      </c>
      <c r="H3905" s="9" t="s">
        <v>140</v>
      </c>
      <c r="I3905" s="9" t="s">
        <v>180</v>
      </c>
      <c r="J3905" s="9">
        <f>Data[[#This Row],[Miqdar]]*Data[[#This Row],[Qiymət]]</f>
        <v>81.199999999999989</v>
      </c>
      <c r="K3905" s="9">
        <f>Data[[#This Row],[Məbləğ]]-Data[[#This Row],[Maya]]*Data[[#This Row],[Miqdar]]</f>
        <v>24.36</v>
      </c>
      <c r="O3905"/>
      <c r="P3905"/>
    </row>
    <row r="3906" spans="1:16" x14ac:dyDescent="0.35">
      <c r="A3906" s="15">
        <v>44353.178700000273</v>
      </c>
      <c r="B3906" s="9">
        <v>49</v>
      </c>
      <c r="C3906" s="9" t="s">
        <v>20</v>
      </c>
      <c r="D3906" s="9" t="s">
        <v>121</v>
      </c>
      <c r="E3906" s="9" t="s">
        <v>178</v>
      </c>
      <c r="F3906" s="9">
        <v>2.2000000000000002</v>
      </c>
      <c r="G3906" s="9">
        <v>1.5400000000000003</v>
      </c>
      <c r="H3906" s="9" t="s">
        <v>140</v>
      </c>
      <c r="I3906" s="9" t="s">
        <v>196</v>
      </c>
      <c r="J3906" s="9">
        <f>Data[[#This Row],[Miqdar]]*Data[[#This Row],[Qiymət]]</f>
        <v>107.80000000000001</v>
      </c>
      <c r="K3906" s="9">
        <f>Data[[#This Row],[Məbləğ]]-Data[[#This Row],[Maya]]*Data[[#This Row],[Miqdar]]</f>
        <v>32.340000000000003</v>
      </c>
      <c r="O3906"/>
      <c r="P3906"/>
    </row>
    <row r="3907" spans="1:16" x14ac:dyDescent="0.35">
      <c r="A3907" s="15">
        <v>44353.221700000271</v>
      </c>
      <c r="B3907" s="9">
        <v>49</v>
      </c>
      <c r="C3907" s="9" t="s">
        <v>42</v>
      </c>
      <c r="D3907" s="9" t="s">
        <v>121</v>
      </c>
      <c r="E3907" s="9" t="s">
        <v>184</v>
      </c>
      <c r="F3907" s="9">
        <v>1.8</v>
      </c>
      <c r="G3907" s="9">
        <v>1.08</v>
      </c>
      <c r="H3907" s="9" t="s">
        <v>154</v>
      </c>
      <c r="I3907" s="9" t="s">
        <v>183</v>
      </c>
      <c r="J3907" s="9">
        <f>Data[[#This Row],[Miqdar]]*Data[[#This Row],[Qiymət]]</f>
        <v>88.2</v>
      </c>
      <c r="K3907" s="9">
        <f>Data[[#This Row],[Məbləğ]]-Data[[#This Row],[Maya]]*Data[[#This Row],[Miqdar]]</f>
        <v>35.28</v>
      </c>
      <c r="O3907"/>
      <c r="P3907"/>
    </row>
    <row r="3908" spans="1:16" x14ac:dyDescent="0.35">
      <c r="A3908" s="15">
        <v>44353.262900000271</v>
      </c>
      <c r="B3908" s="9">
        <v>34</v>
      </c>
      <c r="C3908" s="9" t="s">
        <v>16</v>
      </c>
      <c r="D3908" s="9" t="s">
        <v>143</v>
      </c>
      <c r="E3908" s="9" t="s">
        <v>185</v>
      </c>
      <c r="F3908" s="9">
        <v>1.2</v>
      </c>
      <c r="G3908" s="9">
        <v>0.72</v>
      </c>
      <c r="H3908" s="9" t="s">
        <v>154</v>
      </c>
      <c r="I3908" s="9" t="s">
        <v>145</v>
      </c>
      <c r="J3908" s="9">
        <f>Data[[#This Row],[Miqdar]]*Data[[#This Row],[Qiymət]]</f>
        <v>40.799999999999997</v>
      </c>
      <c r="K3908" s="9">
        <f>Data[[#This Row],[Məbləğ]]-Data[[#This Row],[Maya]]*Data[[#This Row],[Miqdar]]</f>
        <v>16.319999999999997</v>
      </c>
      <c r="O3908"/>
      <c r="P3908"/>
    </row>
    <row r="3909" spans="1:16" x14ac:dyDescent="0.35">
      <c r="A3909" s="15">
        <v>44353.298400000269</v>
      </c>
      <c r="B3909" s="9">
        <v>31</v>
      </c>
      <c r="C3909" s="9" t="s">
        <v>16</v>
      </c>
      <c r="D3909" s="9" t="s">
        <v>143</v>
      </c>
      <c r="E3909" s="9" t="s">
        <v>185</v>
      </c>
      <c r="F3909" s="9">
        <v>1.2</v>
      </c>
      <c r="G3909" s="9">
        <v>0.72</v>
      </c>
      <c r="H3909" s="9" t="s">
        <v>154</v>
      </c>
      <c r="I3909" s="9" t="s">
        <v>155</v>
      </c>
      <c r="J3909" s="9">
        <f>Data[[#This Row],[Miqdar]]*Data[[#This Row],[Qiymət]]</f>
        <v>37.199999999999996</v>
      </c>
      <c r="K3909" s="9">
        <f>Data[[#This Row],[Məbləğ]]-Data[[#This Row],[Maya]]*Data[[#This Row],[Miqdar]]</f>
        <v>14.879999999999995</v>
      </c>
      <c r="O3909"/>
      <c r="P3909"/>
    </row>
    <row r="3910" spans="1:16" x14ac:dyDescent="0.35">
      <c r="A3910" s="15">
        <v>44353.337000000269</v>
      </c>
      <c r="B3910" s="9">
        <v>51</v>
      </c>
      <c r="C3910" s="9" t="s">
        <v>167</v>
      </c>
      <c r="D3910" s="9" t="s">
        <v>149</v>
      </c>
      <c r="E3910" s="9" t="s">
        <v>139</v>
      </c>
      <c r="F3910" s="9">
        <v>1.5</v>
      </c>
      <c r="G3910" s="9">
        <v>0.75</v>
      </c>
      <c r="H3910" s="9" t="s">
        <v>140</v>
      </c>
      <c r="I3910" s="9" t="s">
        <v>173</v>
      </c>
      <c r="J3910" s="9">
        <f>Data[[#This Row],[Miqdar]]*Data[[#This Row],[Qiymət]]</f>
        <v>76.5</v>
      </c>
      <c r="K3910" s="9">
        <f>Data[[#This Row],[Məbləğ]]-Data[[#This Row],[Maya]]*Data[[#This Row],[Miqdar]]</f>
        <v>38.25</v>
      </c>
      <c r="O3910"/>
      <c r="P3910"/>
    </row>
    <row r="3911" spans="1:16" x14ac:dyDescent="0.35">
      <c r="A3911" s="15">
        <v>44353.378900000265</v>
      </c>
      <c r="B3911" s="9">
        <v>44</v>
      </c>
      <c r="C3911" s="9" t="s">
        <v>148</v>
      </c>
      <c r="D3911" s="9" t="s">
        <v>149</v>
      </c>
      <c r="E3911" s="9" t="s">
        <v>139</v>
      </c>
      <c r="F3911" s="9">
        <v>1.5</v>
      </c>
      <c r="G3911" s="9">
        <v>0.75</v>
      </c>
      <c r="H3911" s="9" t="s">
        <v>140</v>
      </c>
      <c r="I3911" s="9" t="s">
        <v>168</v>
      </c>
      <c r="J3911" s="9">
        <f>Data[[#This Row],[Miqdar]]*Data[[#This Row],[Qiymət]]</f>
        <v>66</v>
      </c>
      <c r="K3911" s="9">
        <f>Data[[#This Row],[Məbləğ]]-Data[[#This Row],[Maya]]*Data[[#This Row],[Miqdar]]</f>
        <v>33</v>
      </c>
      <c r="O3911"/>
      <c r="P3911"/>
    </row>
    <row r="3912" spans="1:16" x14ac:dyDescent="0.35">
      <c r="A3912" s="15">
        <v>44353.420100000265</v>
      </c>
      <c r="B3912" s="9">
        <v>51</v>
      </c>
      <c r="C3912" s="9" t="s">
        <v>156</v>
      </c>
      <c r="D3912" s="9" t="s">
        <v>124</v>
      </c>
      <c r="E3912" s="9" t="s">
        <v>186</v>
      </c>
      <c r="F3912" s="9">
        <v>1.4</v>
      </c>
      <c r="G3912" s="9">
        <v>0.97999999999999987</v>
      </c>
      <c r="H3912" s="9" t="s">
        <v>140</v>
      </c>
      <c r="I3912" s="9" t="s">
        <v>168</v>
      </c>
      <c r="J3912" s="9">
        <f>Data[[#This Row],[Miqdar]]*Data[[#This Row],[Qiymət]]</f>
        <v>71.399999999999991</v>
      </c>
      <c r="K3912" s="9">
        <f>Data[[#This Row],[Məbləğ]]-Data[[#This Row],[Maya]]*Data[[#This Row],[Miqdar]]</f>
        <v>21.419999999999995</v>
      </c>
      <c r="O3912"/>
      <c r="P3912"/>
    </row>
    <row r="3913" spans="1:16" x14ac:dyDescent="0.35">
      <c r="A3913" s="15">
        <v>44353.459200000267</v>
      </c>
      <c r="B3913" s="9">
        <v>41</v>
      </c>
      <c r="C3913" s="9" t="s">
        <v>20</v>
      </c>
      <c r="D3913" s="9" t="s">
        <v>121</v>
      </c>
      <c r="E3913" s="9" t="s">
        <v>164</v>
      </c>
      <c r="F3913" s="9">
        <v>6.6</v>
      </c>
      <c r="G3913" s="9">
        <v>5.2799999999999994</v>
      </c>
      <c r="H3913" s="9" t="s">
        <v>154</v>
      </c>
      <c r="I3913" s="9" t="s">
        <v>147</v>
      </c>
      <c r="J3913" s="9">
        <f>Data[[#This Row],[Miqdar]]*Data[[#This Row],[Qiymət]]</f>
        <v>270.59999999999997</v>
      </c>
      <c r="K3913" s="9">
        <f>Data[[#This Row],[Məbləğ]]-Data[[#This Row],[Maya]]*Data[[#This Row],[Miqdar]]</f>
        <v>54.120000000000005</v>
      </c>
      <c r="O3913"/>
      <c r="P3913"/>
    </row>
    <row r="3914" spans="1:16" x14ac:dyDescent="0.35">
      <c r="A3914" s="15">
        <v>44353.501000000266</v>
      </c>
      <c r="B3914" s="9">
        <v>34</v>
      </c>
      <c r="C3914" s="9" t="s">
        <v>20</v>
      </c>
      <c r="D3914" s="9" t="s">
        <v>121</v>
      </c>
      <c r="E3914" s="9" t="s">
        <v>164</v>
      </c>
      <c r="F3914" s="9">
        <v>6.6</v>
      </c>
      <c r="G3914" s="9">
        <v>5.2799999999999994</v>
      </c>
      <c r="H3914" s="9" t="s">
        <v>154</v>
      </c>
      <c r="I3914" s="9" t="s">
        <v>147</v>
      </c>
      <c r="J3914" s="9">
        <f>Data[[#This Row],[Miqdar]]*Data[[#This Row],[Qiymət]]</f>
        <v>224.39999999999998</v>
      </c>
      <c r="K3914" s="9">
        <f>Data[[#This Row],[Məbləğ]]-Data[[#This Row],[Maya]]*Data[[#This Row],[Miqdar]]</f>
        <v>44.879999999999995</v>
      </c>
      <c r="O3914"/>
      <c r="P3914"/>
    </row>
    <row r="3915" spans="1:16" x14ac:dyDescent="0.35">
      <c r="A3915" s="15">
        <v>44353.543400000264</v>
      </c>
      <c r="B3915" s="9">
        <v>48</v>
      </c>
      <c r="C3915" s="9" t="s">
        <v>42</v>
      </c>
      <c r="D3915" s="9" t="s">
        <v>121</v>
      </c>
      <c r="E3915" s="9" t="s">
        <v>169</v>
      </c>
      <c r="F3915" s="9">
        <v>2.5</v>
      </c>
      <c r="G3915" s="9">
        <v>1.25</v>
      </c>
      <c r="H3915" s="9" t="s">
        <v>136</v>
      </c>
      <c r="I3915" s="9" t="s">
        <v>196</v>
      </c>
      <c r="J3915" s="9">
        <f>Data[[#This Row],[Miqdar]]*Data[[#This Row],[Qiymət]]</f>
        <v>120</v>
      </c>
      <c r="K3915" s="9">
        <f>Data[[#This Row],[Məbləğ]]-Data[[#This Row],[Maya]]*Data[[#This Row],[Miqdar]]</f>
        <v>60</v>
      </c>
      <c r="O3915"/>
      <c r="P3915"/>
    </row>
    <row r="3916" spans="1:16" x14ac:dyDescent="0.35">
      <c r="A3916" s="15">
        <v>44353.582900000263</v>
      </c>
      <c r="B3916" s="9">
        <v>45</v>
      </c>
      <c r="C3916" s="9" t="s">
        <v>3</v>
      </c>
      <c r="D3916" s="9" t="s">
        <v>143</v>
      </c>
      <c r="E3916" s="9" t="s">
        <v>188</v>
      </c>
      <c r="F3916" s="9">
        <v>2.4</v>
      </c>
      <c r="G3916" s="9">
        <v>1.6800000000000002</v>
      </c>
      <c r="H3916" s="9" t="s">
        <v>154</v>
      </c>
      <c r="I3916" s="9" t="s">
        <v>166</v>
      </c>
      <c r="J3916" s="9">
        <f>Data[[#This Row],[Miqdar]]*Data[[#This Row],[Qiymət]]</f>
        <v>108</v>
      </c>
      <c r="K3916" s="9">
        <f>Data[[#This Row],[Məbləğ]]-Data[[#This Row],[Maya]]*Data[[#This Row],[Miqdar]]</f>
        <v>32.399999999999991</v>
      </c>
      <c r="O3916"/>
      <c r="P3916"/>
    </row>
    <row r="3917" spans="1:16" x14ac:dyDescent="0.35">
      <c r="A3917" s="15">
        <v>44353.61990000026</v>
      </c>
      <c r="B3917" s="9">
        <v>59</v>
      </c>
      <c r="C3917" s="9" t="s">
        <v>36</v>
      </c>
      <c r="D3917" s="9" t="s">
        <v>123</v>
      </c>
      <c r="E3917" s="9" t="s">
        <v>146</v>
      </c>
      <c r="F3917" s="9">
        <v>1.7</v>
      </c>
      <c r="G3917" s="9">
        <v>0.85</v>
      </c>
      <c r="H3917" s="9" t="s">
        <v>140</v>
      </c>
      <c r="I3917" s="9" t="s">
        <v>179</v>
      </c>
      <c r="J3917" s="9">
        <f>Data[[#This Row],[Miqdar]]*Data[[#This Row],[Qiymət]]</f>
        <v>100.3</v>
      </c>
      <c r="K3917" s="9">
        <f>Data[[#This Row],[Məbləğ]]-Data[[#This Row],[Maya]]*Data[[#This Row],[Miqdar]]</f>
        <v>50.15</v>
      </c>
      <c r="O3917"/>
      <c r="P3917"/>
    </row>
    <row r="3918" spans="1:16" x14ac:dyDescent="0.35">
      <c r="A3918" s="15">
        <v>44353.655200000263</v>
      </c>
      <c r="B3918" s="9">
        <v>46</v>
      </c>
      <c r="C3918" s="9" t="s">
        <v>200</v>
      </c>
      <c r="D3918" s="9" t="s">
        <v>122</v>
      </c>
      <c r="E3918" s="9" t="s">
        <v>164</v>
      </c>
      <c r="F3918" s="9">
        <v>6.6</v>
      </c>
      <c r="G3918" s="9">
        <v>5.2799999999999994</v>
      </c>
      <c r="H3918" s="9" t="s">
        <v>154</v>
      </c>
      <c r="I3918" s="9" t="s">
        <v>194</v>
      </c>
      <c r="J3918" s="9">
        <f>Data[[#This Row],[Miqdar]]*Data[[#This Row],[Qiymət]]</f>
        <v>303.59999999999997</v>
      </c>
      <c r="K3918" s="9">
        <f>Data[[#This Row],[Məbləğ]]-Data[[#This Row],[Maya]]*Data[[#This Row],[Miqdar]]</f>
        <v>60.72</v>
      </c>
      <c r="O3918"/>
      <c r="P3918"/>
    </row>
    <row r="3919" spans="1:16" x14ac:dyDescent="0.35">
      <c r="A3919" s="15">
        <v>44353.69940000026</v>
      </c>
      <c r="B3919" s="9">
        <v>55</v>
      </c>
      <c r="C3919" s="9" t="s">
        <v>8</v>
      </c>
      <c r="D3919" s="9" t="s">
        <v>122</v>
      </c>
      <c r="E3919" s="9" t="s">
        <v>181</v>
      </c>
      <c r="F3919" s="9">
        <v>0.9</v>
      </c>
      <c r="G3919" s="9">
        <v>0.63</v>
      </c>
      <c r="H3919" s="9" t="s">
        <v>140</v>
      </c>
      <c r="I3919" s="9" t="s">
        <v>197</v>
      </c>
      <c r="J3919" s="9">
        <f>Data[[#This Row],[Miqdar]]*Data[[#This Row],[Qiymət]]</f>
        <v>49.5</v>
      </c>
      <c r="K3919" s="9">
        <f>Data[[#This Row],[Məbləğ]]-Data[[#This Row],[Maya]]*Data[[#This Row],[Miqdar]]</f>
        <v>14.850000000000001</v>
      </c>
      <c r="O3919"/>
      <c r="P3919"/>
    </row>
    <row r="3920" spans="1:16" x14ac:dyDescent="0.35">
      <c r="A3920" s="15">
        <v>44353.743500000259</v>
      </c>
      <c r="B3920" s="9">
        <v>41</v>
      </c>
      <c r="C3920" s="9" t="s">
        <v>25</v>
      </c>
      <c r="D3920" s="9" t="s">
        <v>122</v>
      </c>
      <c r="E3920" s="9" t="s">
        <v>150</v>
      </c>
      <c r="F3920" s="9">
        <v>3.3</v>
      </c>
      <c r="G3920" s="9">
        <v>2.6399999999999997</v>
      </c>
      <c r="H3920" s="9" t="s">
        <v>136</v>
      </c>
      <c r="I3920" s="9" t="s">
        <v>180</v>
      </c>
      <c r="J3920" s="9">
        <f>Data[[#This Row],[Miqdar]]*Data[[#This Row],[Qiymət]]</f>
        <v>135.29999999999998</v>
      </c>
      <c r="K3920" s="9">
        <f>Data[[#This Row],[Məbləğ]]-Data[[#This Row],[Maya]]*Data[[#This Row],[Miqdar]]</f>
        <v>27.060000000000002</v>
      </c>
      <c r="O3920"/>
      <c r="P3920"/>
    </row>
    <row r="3921" spans="1:16" x14ac:dyDescent="0.35">
      <c r="A3921" s="15">
        <v>44353.779100000262</v>
      </c>
      <c r="B3921" s="9">
        <v>37</v>
      </c>
      <c r="C3921" s="9" t="s">
        <v>36</v>
      </c>
      <c r="D3921" s="9" t="s">
        <v>123</v>
      </c>
      <c r="E3921" s="9" t="s">
        <v>188</v>
      </c>
      <c r="F3921" s="9">
        <v>2.4</v>
      </c>
      <c r="G3921" s="9">
        <v>1.6800000000000002</v>
      </c>
      <c r="H3921" s="9" t="s">
        <v>154</v>
      </c>
      <c r="I3921" s="9" t="s">
        <v>177</v>
      </c>
      <c r="J3921" s="9">
        <f>Data[[#This Row],[Miqdar]]*Data[[#This Row],[Qiymət]]</f>
        <v>88.8</v>
      </c>
      <c r="K3921" s="9">
        <f>Data[[#This Row],[Məbləğ]]-Data[[#This Row],[Maya]]*Data[[#This Row],[Miqdar]]</f>
        <v>26.639999999999993</v>
      </c>
      <c r="O3921"/>
      <c r="P3921"/>
    </row>
    <row r="3922" spans="1:16" x14ac:dyDescent="0.35">
      <c r="A3922" s="15">
        <v>44353.81920000026</v>
      </c>
      <c r="B3922" s="9">
        <v>30</v>
      </c>
      <c r="C3922" s="9" t="s">
        <v>42</v>
      </c>
      <c r="D3922" s="9" t="s">
        <v>121</v>
      </c>
      <c r="E3922" s="9" t="s">
        <v>144</v>
      </c>
      <c r="F3922" s="9">
        <v>1.4</v>
      </c>
      <c r="G3922" s="9">
        <v>0.97999999999999987</v>
      </c>
      <c r="H3922" s="9" t="s">
        <v>140</v>
      </c>
      <c r="I3922" s="9" t="s">
        <v>198</v>
      </c>
      <c r="J3922" s="9">
        <f>Data[[#This Row],[Miqdar]]*Data[[#This Row],[Qiymət]]</f>
        <v>42</v>
      </c>
      <c r="K3922" s="9">
        <f>Data[[#This Row],[Məbləğ]]-Data[[#This Row],[Maya]]*Data[[#This Row],[Miqdar]]</f>
        <v>12.600000000000005</v>
      </c>
      <c r="O3922"/>
      <c r="P3922"/>
    </row>
    <row r="3923" spans="1:16" x14ac:dyDescent="0.35">
      <c r="A3923" s="15">
        <v>44353.855300000258</v>
      </c>
      <c r="B3923" s="9">
        <v>37</v>
      </c>
      <c r="C3923" s="9" t="s">
        <v>39</v>
      </c>
      <c r="D3923" s="9" t="s">
        <v>124</v>
      </c>
      <c r="E3923" s="9" t="s">
        <v>139</v>
      </c>
      <c r="F3923" s="9">
        <v>1.5</v>
      </c>
      <c r="G3923" s="9">
        <v>0.75</v>
      </c>
      <c r="H3923" s="9" t="s">
        <v>140</v>
      </c>
      <c r="I3923" s="9" t="s">
        <v>168</v>
      </c>
      <c r="J3923" s="9">
        <f>Data[[#This Row],[Miqdar]]*Data[[#This Row],[Qiymət]]</f>
        <v>55.5</v>
      </c>
      <c r="K3923" s="9">
        <f>Data[[#This Row],[Məbləğ]]-Data[[#This Row],[Maya]]*Data[[#This Row],[Miqdar]]</f>
        <v>27.75</v>
      </c>
      <c r="O3923"/>
      <c r="P3923"/>
    </row>
    <row r="3924" spans="1:16" x14ac:dyDescent="0.35">
      <c r="A3924" s="15">
        <v>44353.898000000256</v>
      </c>
      <c r="B3924" s="9">
        <v>55</v>
      </c>
      <c r="C3924" s="9" t="s">
        <v>156</v>
      </c>
      <c r="D3924" s="9" t="s">
        <v>124</v>
      </c>
      <c r="E3924" s="9" t="s">
        <v>171</v>
      </c>
      <c r="F3924" s="9">
        <v>2.8</v>
      </c>
      <c r="G3924" s="9">
        <v>1.6799999999999997</v>
      </c>
      <c r="H3924" s="9" t="s">
        <v>136</v>
      </c>
      <c r="I3924" s="9" t="s">
        <v>192</v>
      </c>
      <c r="J3924" s="9">
        <f>Data[[#This Row],[Miqdar]]*Data[[#This Row],[Qiymət]]</f>
        <v>154</v>
      </c>
      <c r="K3924" s="9">
        <f>Data[[#This Row],[Məbləğ]]-Data[[#This Row],[Maya]]*Data[[#This Row],[Miqdar]]</f>
        <v>61.600000000000023</v>
      </c>
      <c r="O3924"/>
      <c r="P3924"/>
    </row>
    <row r="3925" spans="1:16" x14ac:dyDescent="0.35">
      <c r="A3925" s="15">
        <v>44353.937700000257</v>
      </c>
      <c r="B3925" s="9">
        <v>51</v>
      </c>
      <c r="C3925" s="9" t="s">
        <v>156</v>
      </c>
      <c r="D3925" s="9" t="s">
        <v>124</v>
      </c>
      <c r="E3925" s="9" t="s">
        <v>184</v>
      </c>
      <c r="F3925" s="9">
        <v>1.8</v>
      </c>
      <c r="G3925" s="9">
        <v>1.08</v>
      </c>
      <c r="H3925" s="9" t="s">
        <v>154</v>
      </c>
      <c r="I3925" s="9" t="s">
        <v>172</v>
      </c>
      <c r="J3925" s="9">
        <f>Data[[#This Row],[Miqdar]]*Data[[#This Row],[Qiymət]]</f>
        <v>91.8</v>
      </c>
      <c r="K3925" s="9">
        <f>Data[[#This Row],[Məbləğ]]-Data[[#This Row],[Maya]]*Data[[#This Row],[Miqdar]]</f>
        <v>36.719999999999992</v>
      </c>
      <c r="O3925"/>
      <c r="P3925"/>
    </row>
    <row r="3926" spans="1:16" x14ac:dyDescent="0.35">
      <c r="A3926" s="15">
        <v>44353.977100000258</v>
      </c>
      <c r="B3926" s="9">
        <v>40</v>
      </c>
      <c r="C3926" s="9" t="s">
        <v>175</v>
      </c>
      <c r="D3926" s="9" t="s">
        <v>123</v>
      </c>
      <c r="E3926" s="9" t="s">
        <v>169</v>
      </c>
      <c r="F3926" s="9">
        <v>2.5</v>
      </c>
      <c r="G3926" s="9">
        <v>1.25</v>
      </c>
      <c r="H3926" s="9" t="s">
        <v>136</v>
      </c>
      <c r="I3926" s="9" t="s">
        <v>176</v>
      </c>
      <c r="J3926" s="9">
        <f>Data[[#This Row],[Miqdar]]*Data[[#This Row],[Qiymət]]</f>
        <v>100</v>
      </c>
      <c r="K3926" s="9">
        <f>Data[[#This Row],[Məbləğ]]-Data[[#This Row],[Maya]]*Data[[#This Row],[Miqdar]]</f>
        <v>50</v>
      </c>
      <c r="O3926"/>
      <c r="P3926"/>
    </row>
    <row r="3927" spans="1:16" x14ac:dyDescent="0.35">
      <c r="A3927" s="15">
        <v>44354.019900000261</v>
      </c>
      <c r="B3927" s="9">
        <v>43</v>
      </c>
      <c r="C3927" s="9" t="s">
        <v>16</v>
      </c>
      <c r="D3927" s="9" t="s">
        <v>143</v>
      </c>
      <c r="E3927" s="9" t="s">
        <v>162</v>
      </c>
      <c r="F3927" s="9">
        <v>3.2</v>
      </c>
      <c r="G3927" s="9">
        <v>1.6</v>
      </c>
      <c r="H3927" s="9" t="s">
        <v>136</v>
      </c>
      <c r="I3927" s="9" t="s">
        <v>166</v>
      </c>
      <c r="J3927" s="9">
        <f>Data[[#This Row],[Miqdar]]*Data[[#This Row],[Qiymət]]</f>
        <v>137.6</v>
      </c>
      <c r="K3927" s="9">
        <f>Data[[#This Row],[Məbləğ]]-Data[[#This Row],[Maya]]*Data[[#This Row],[Miqdar]]</f>
        <v>68.8</v>
      </c>
      <c r="O3927"/>
      <c r="P3927"/>
    </row>
    <row r="3928" spans="1:16" x14ac:dyDescent="0.35">
      <c r="A3928" s="15">
        <v>44354.05510000026</v>
      </c>
      <c r="B3928" s="9">
        <v>49</v>
      </c>
      <c r="C3928" s="9" t="s">
        <v>28</v>
      </c>
      <c r="D3928" s="9" t="s">
        <v>143</v>
      </c>
      <c r="E3928" s="9" t="s">
        <v>150</v>
      </c>
      <c r="F3928" s="9">
        <v>3.3</v>
      </c>
      <c r="G3928" s="9">
        <v>2.6399999999999997</v>
      </c>
      <c r="H3928" s="9" t="s">
        <v>136</v>
      </c>
      <c r="I3928" s="9" t="s">
        <v>145</v>
      </c>
      <c r="J3928" s="9">
        <f>Data[[#This Row],[Miqdar]]*Data[[#This Row],[Qiymət]]</f>
        <v>161.69999999999999</v>
      </c>
      <c r="K3928" s="9">
        <f>Data[[#This Row],[Məbləğ]]-Data[[#This Row],[Maya]]*Data[[#This Row],[Miqdar]]</f>
        <v>32.340000000000003</v>
      </c>
      <c r="O3928"/>
      <c r="P3928"/>
    </row>
    <row r="3929" spans="1:16" x14ac:dyDescent="0.35">
      <c r="A3929" s="15">
        <v>44354.094400000256</v>
      </c>
      <c r="B3929" s="9">
        <v>34</v>
      </c>
      <c r="C3929" s="9" t="s">
        <v>187</v>
      </c>
      <c r="D3929" s="9" t="s">
        <v>124</v>
      </c>
      <c r="E3929" s="9" t="s">
        <v>162</v>
      </c>
      <c r="F3929" s="9">
        <v>3.2</v>
      </c>
      <c r="G3929" s="9">
        <v>1.6</v>
      </c>
      <c r="H3929" s="9" t="s">
        <v>136</v>
      </c>
      <c r="I3929" s="9" t="s">
        <v>151</v>
      </c>
      <c r="J3929" s="9">
        <f>Data[[#This Row],[Miqdar]]*Data[[#This Row],[Qiymət]]</f>
        <v>108.80000000000001</v>
      </c>
      <c r="K3929" s="9">
        <f>Data[[#This Row],[Məbləğ]]-Data[[#This Row],[Maya]]*Data[[#This Row],[Miqdar]]</f>
        <v>54.400000000000006</v>
      </c>
      <c r="O3929"/>
      <c r="P3929"/>
    </row>
    <row r="3930" spans="1:16" x14ac:dyDescent="0.35">
      <c r="A3930" s="15">
        <v>44354.135100000254</v>
      </c>
      <c r="B3930" s="9">
        <v>57</v>
      </c>
      <c r="C3930" s="9" t="s">
        <v>160</v>
      </c>
      <c r="D3930" s="9" t="s">
        <v>143</v>
      </c>
      <c r="E3930" s="9" t="s">
        <v>146</v>
      </c>
      <c r="F3930" s="9">
        <v>1.7</v>
      </c>
      <c r="G3930" s="9">
        <v>0.85</v>
      </c>
      <c r="H3930" s="9" t="s">
        <v>140</v>
      </c>
      <c r="I3930" s="9" t="s">
        <v>152</v>
      </c>
      <c r="J3930" s="9">
        <f>Data[[#This Row],[Miqdar]]*Data[[#This Row],[Qiymət]]</f>
        <v>96.899999999999991</v>
      </c>
      <c r="K3930" s="9">
        <f>Data[[#This Row],[Məbləğ]]-Data[[#This Row],[Maya]]*Data[[#This Row],[Miqdar]]</f>
        <v>48.449999999999996</v>
      </c>
      <c r="O3930"/>
      <c r="P3930"/>
    </row>
    <row r="3931" spans="1:16" x14ac:dyDescent="0.35">
      <c r="A3931" s="15">
        <v>44354.178500000256</v>
      </c>
      <c r="B3931" s="9">
        <v>53</v>
      </c>
      <c r="C3931" s="9" t="s">
        <v>36</v>
      </c>
      <c r="D3931" s="9" t="s">
        <v>123</v>
      </c>
      <c r="E3931" s="9" t="s">
        <v>171</v>
      </c>
      <c r="F3931" s="9">
        <v>2.8</v>
      </c>
      <c r="G3931" s="9">
        <v>1.6799999999999997</v>
      </c>
      <c r="H3931" s="9" t="s">
        <v>136</v>
      </c>
      <c r="I3931" s="9" t="s">
        <v>176</v>
      </c>
      <c r="J3931" s="9">
        <f>Data[[#This Row],[Miqdar]]*Data[[#This Row],[Qiymət]]</f>
        <v>148.39999999999998</v>
      </c>
      <c r="K3931" s="9">
        <f>Data[[#This Row],[Məbləğ]]-Data[[#This Row],[Maya]]*Data[[#This Row],[Miqdar]]</f>
        <v>59.359999999999985</v>
      </c>
      <c r="O3931"/>
      <c r="P3931"/>
    </row>
    <row r="3932" spans="1:16" x14ac:dyDescent="0.35">
      <c r="A3932" s="15">
        <v>44354.221600000259</v>
      </c>
      <c r="B3932" s="9">
        <v>50</v>
      </c>
      <c r="C3932" s="9" t="s">
        <v>20</v>
      </c>
      <c r="D3932" s="9" t="s">
        <v>121</v>
      </c>
      <c r="E3932" s="9" t="s">
        <v>188</v>
      </c>
      <c r="F3932" s="9">
        <v>2.4</v>
      </c>
      <c r="G3932" s="9">
        <v>1.6800000000000002</v>
      </c>
      <c r="H3932" s="9" t="s">
        <v>154</v>
      </c>
      <c r="I3932" s="9" t="s">
        <v>165</v>
      </c>
      <c r="J3932" s="9">
        <f>Data[[#This Row],[Miqdar]]*Data[[#This Row],[Qiymət]]</f>
        <v>120</v>
      </c>
      <c r="K3932" s="9">
        <f>Data[[#This Row],[Məbləğ]]-Data[[#This Row],[Maya]]*Data[[#This Row],[Miqdar]]</f>
        <v>35.999999999999986</v>
      </c>
      <c r="O3932"/>
      <c r="P3932"/>
    </row>
    <row r="3933" spans="1:16" x14ac:dyDescent="0.35">
      <c r="A3933" s="15">
        <v>44354.259800000262</v>
      </c>
      <c r="B3933" s="9">
        <v>49</v>
      </c>
      <c r="C3933" s="9" t="s">
        <v>187</v>
      </c>
      <c r="D3933" s="9" t="s">
        <v>124</v>
      </c>
      <c r="E3933" s="9" t="s">
        <v>135</v>
      </c>
      <c r="F3933" s="9">
        <v>2.5</v>
      </c>
      <c r="G3933" s="9">
        <v>1.25</v>
      </c>
      <c r="H3933" s="9" t="s">
        <v>136</v>
      </c>
      <c r="I3933" s="9" t="s">
        <v>151</v>
      </c>
      <c r="J3933" s="9">
        <f>Data[[#This Row],[Miqdar]]*Data[[#This Row],[Qiymət]]</f>
        <v>122.5</v>
      </c>
      <c r="K3933" s="9">
        <f>Data[[#This Row],[Məbləğ]]-Data[[#This Row],[Maya]]*Data[[#This Row],[Miqdar]]</f>
        <v>61.25</v>
      </c>
      <c r="O3933"/>
      <c r="P3933"/>
    </row>
    <row r="3934" spans="1:16" x14ac:dyDescent="0.35">
      <c r="A3934" s="15">
        <v>44354.303100000259</v>
      </c>
      <c r="B3934" s="9">
        <v>37</v>
      </c>
      <c r="C3934" s="9" t="s">
        <v>142</v>
      </c>
      <c r="D3934" s="9" t="s">
        <v>143</v>
      </c>
      <c r="E3934" s="9" t="s">
        <v>164</v>
      </c>
      <c r="F3934" s="9">
        <v>6.6</v>
      </c>
      <c r="G3934" s="9">
        <v>5.2799999999999994</v>
      </c>
      <c r="H3934" s="9" t="s">
        <v>154</v>
      </c>
      <c r="I3934" s="9" t="s">
        <v>145</v>
      </c>
      <c r="J3934" s="9">
        <f>Data[[#This Row],[Miqdar]]*Data[[#This Row],[Qiymət]]</f>
        <v>244.2</v>
      </c>
      <c r="K3934" s="9">
        <f>Data[[#This Row],[Məbləğ]]-Data[[#This Row],[Maya]]*Data[[#This Row],[Miqdar]]</f>
        <v>48.84</v>
      </c>
      <c r="O3934"/>
      <c r="P3934"/>
    </row>
    <row r="3935" spans="1:16" x14ac:dyDescent="0.35">
      <c r="A3935" s="15">
        <v>44354.34570000026</v>
      </c>
      <c r="B3935" s="9">
        <v>37</v>
      </c>
      <c r="C3935" s="9" t="s">
        <v>28</v>
      </c>
      <c r="D3935" s="9" t="s">
        <v>143</v>
      </c>
      <c r="E3935" s="9" t="s">
        <v>135</v>
      </c>
      <c r="F3935" s="9">
        <v>2.5</v>
      </c>
      <c r="G3935" s="9">
        <v>1.25</v>
      </c>
      <c r="H3935" s="9" t="s">
        <v>136</v>
      </c>
      <c r="I3935" s="9" t="s">
        <v>161</v>
      </c>
      <c r="J3935" s="9">
        <f>Data[[#This Row],[Miqdar]]*Data[[#This Row],[Qiymət]]</f>
        <v>92.5</v>
      </c>
      <c r="K3935" s="9">
        <f>Data[[#This Row],[Məbləğ]]-Data[[#This Row],[Maya]]*Data[[#This Row],[Miqdar]]</f>
        <v>46.25</v>
      </c>
      <c r="O3935"/>
      <c r="P3935"/>
    </row>
    <row r="3936" spans="1:16" x14ac:dyDescent="0.35">
      <c r="A3936" s="15">
        <v>44354.382200000262</v>
      </c>
      <c r="B3936" s="9">
        <v>34</v>
      </c>
      <c r="C3936" s="9" t="s">
        <v>20</v>
      </c>
      <c r="D3936" s="9" t="s">
        <v>121</v>
      </c>
      <c r="E3936" s="9" t="s">
        <v>171</v>
      </c>
      <c r="F3936" s="9">
        <v>2.8</v>
      </c>
      <c r="G3936" s="9">
        <v>1.6799999999999997</v>
      </c>
      <c r="H3936" s="9" t="s">
        <v>136</v>
      </c>
      <c r="I3936" s="9" t="s">
        <v>147</v>
      </c>
      <c r="J3936" s="9">
        <f>Data[[#This Row],[Miqdar]]*Data[[#This Row],[Qiymət]]</f>
        <v>95.199999999999989</v>
      </c>
      <c r="K3936" s="9">
        <f>Data[[#This Row],[Məbləğ]]-Data[[#This Row],[Maya]]*Data[[#This Row],[Miqdar]]</f>
        <v>38.08</v>
      </c>
      <c r="O3936"/>
      <c r="P3936"/>
    </row>
    <row r="3937" spans="1:16" x14ac:dyDescent="0.35">
      <c r="A3937" s="15">
        <v>44354.42490000026</v>
      </c>
      <c r="B3937" s="9">
        <v>46</v>
      </c>
      <c r="C3937" s="9" t="s">
        <v>20</v>
      </c>
      <c r="D3937" s="9" t="s">
        <v>121</v>
      </c>
      <c r="E3937" s="9" t="s">
        <v>188</v>
      </c>
      <c r="F3937" s="9">
        <v>2.4</v>
      </c>
      <c r="G3937" s="9">
        <v>1.6800000000000002</v>
      </c>
      <c r="H3937" s="9" t="s">
        <v>154</v>
      </c>
      <c r="I3937" s="9" t="s">
        <v>147</v>
      </c>
      <c r="J3937" s="9">
        <f>Data[[#This Row],[Miqdar]]*Data[[#This Row],[Qiymət]]</f>
        <v>110.39999999999999</v>
      </c>
      <c r="K3937" s="9">
        <f>Data[[#This Row],[Məbləğ]]-Data[[#This Row],[Maya]]*Data[[#This Row],[Miqdar]]</f>
        <v>33.11999999999999</v>
      </c>
      <c r="O3937"/>
      <c r="P3937"/>
    </row>
    <row r="3938" spans="1:16" x14ac:dyDescent="0.35">
      <c r="A3938" s="15">
        <v>44354.463000000258</v>
      </c>
      <c r="B3938" s="9">
        <v>50</v>
      </c>
      <c r="C3938" s="9" t="s">
        <v>148</v>
      </c>
      <c r="D3938" s="9" t="s">
        <v>149</v>
      </c>
      <c r="E3938" s="9" t="s">
        <v>162</v>
      </c>
      <c r="F3938" s="9">
        <v>3.2</v>
      </c>
      <c r="G3938" s="9">
        <v>1.6</v>
      </c>
      <c r="H3938" s="9" t="s">
        <v>136</v>
      </c>
      <c r="I3938" s="9" t="s">
        <v>168</v>
      </c>
      <c r="J3938" s="9">
        <f>Data[[#This Row],[Miqdar]]*Data[[#This Row],[Qiymət]]</f>
        <v>160</v>
      </c>
      <c r="K3938" s="9">
        <f>Data[[#This Row],[Məbləğ]]-Data[[#This Row],[Maya]]*Data[[#This Row],[Miqdar]]</f>
        <v>80</v>
      </c>
      <c r="O3938"/>
      <c r="P3938"/>
    </row>
    <row r="3939" spans="1:16" x14ac:dyDescent="0.35">
      <c r="A3939" s="15">
        <v>44354.50440000026</v>
      </c>
      <c r="B3939" s="9">
        <v>50</v>
      </c>
      <c r="C3939" s="9" t="s">
        <v>39</v>
      </c>
      <c r="D3939" s="9" t="s">
        <v>124</v>
      </c>
      <c r="E3939" s="9" t="s">
        <v>144</v>
      </c>
      <c r="F3939" s="9">
        <v>1.4</v>
      </c>
      <c r="G3939" s="9">
        <v>0.97999999999999987</v>
      </c>
      <c r="H3939" s="9" t="s">
        <v>140</v>
      </c>
      <c r="I3939" s="9" t="s">
        <v>172</v>
      </c>
      <c r="J3939" s="9">
        <f>Data[[#This Row],[Miqdar]]*Data[[#This Row],[Qiymət]]</f>
        <v>70</v>
      </c>
      <c r="K3939" s="9">
        <f>Data[[#This Row],[Məbləğ]]-Data[[#This Row],[Maya]]*Data[[#This Row],[Miqdar]]</f>
        <v>21.000000000000007</v>
      </c>
      <c r="O3939"/>
      <c r="P3939"/>
    </row>
    <row r="3940" spans="1:16" x14ac:dyDescent="0.35">
      <c r="A3940" s="15">
        <v>44354.54240000026</v>
      </c>
      <c r="B3940" s="9">
        <v>58</v>
      </c>
      <c r="C3940" s="9" t="s">
        <v>36</v>
      </c>
      <c r="D3940" s="9" t="s">
        <v>123</v>
      </c>
      <c r="E3940" s="9" t="s">
        <v>153</v>
      </c>
      <c r="F3940" s="9">
        <v>1</v>
      </c>
      <c r="G3940" s="9">
        <v>0.6</v>
      </c>
      <c r="H3940" s="9" t="s">
        <v>154</v>
      </c>
      <c r="I3940" s="9" t="s">
        <v>137</v>
      </c>
      <c r="J3940" s="9">
        <f>Data[[#This Row],[Miqdar]]*Data[[#This Row],[Qiymət]]</f>
        <v>58</v>
      </c>
      <c r="K3940" s="9">
        <f>Data[[#This Row],[Məbləğ]]-Data[[#This Row],[Maya]]*Data[[#This Row],[Miqdar]]</f>
        <v>23.200000000000003</v>
      </c>
      <c r="O3940"/>
      <c r="P3940"/>
    </row>
    <row r="3941" spans="1:16" x14ac:dyDescent="0.35">
      <c r="A3941" s="15">
        <v>44354.580500000258</v>
      </c>
      <c r="B3941" s="9">
        <v>34</v>
      </c>
      <c r="C3941" s="9" t="s">
        <v>138</v>
      </c>
      <c r="D3941" s="9" t="s">
        <v>123</v>
      </c>
      <c r="E3941" s="9" t="s">
        <v>178</v>
      </c>
      <c r="F3941" s="9">
        <v>2.2000000000000002</v>
      </c>
      <c r="G3941" s="9">
        <v>1.5400000000000003</v>
      </c>
      <c r="H3941" s="9" t="s">
        <v>140</v>
      </c>
      <c r="I3941" s="9" t="s">
        <v>177</v>
      </c>
      <c r="J3941" s="9">
        <f>Data[[#This Row],[Miqdar]]*Data[[#This Row],[Qiymət]]</f>
        <v>74.800000000000011</v>
      </c>
      <c r="K3941" s="9">
        <f>Data[[#This Row],[Məbləğ]]-Data[[#This Row],[Maya]]*Data[[#This Row],[Miqdar]]</f>
        <v>22.440000000000005</v>
      </c>
      <c r="O3941"/>
      <c r="P3941"/>
    </row>
    <row r="3942" spans="1:16" x14ac:dyDescent="0.35">
      <c r="A3942" s="15">
        <v>44354.621300000261</v>
      </c>
      <c r="B3942" s="9">
        <v>55</v>
      </c>
      <c r="C3942" s="9" t="s">
        <v>36</v>
      </c>
      <c r="D3942" s="9" t="s">
        <v>123</v>
      </c>
      <c r="E3942" s="9" t="s">
        <v>162</v>
      </c>
      <c r="F3942" s="9">
        <v>3.2</v>
      </c>
      <c r="G3942" s="9">
        <v>1.6</v>
      </c>
      <c r="H3942" s="9" t="s">
        <v>136</v>
      </c>
      <c r="I3942" s="9" t="s">
        <v>141</v>
      </c>
      <c r="J3942" s="9">
        <f>Data[[#This Row],[Miqdar]]*Data[[#This Row],[Qiymət]]</f>
        <v>176</v>
      </c>
      <c r="K3942" s="9">
        <f>Data[[#This Row],[Məbləğ]]-Data[[#This Row],[Maya]]*Data[[#This Row],[Miqdar]]</f>
        <v>88</v>
      </c>
      <c r="O3942"/>
      <c r="P3942"/>
    </row>
    <row r="3943" spans="1:16" x14ac:dyDescent="0.35">
      <c r="A3943" s="15">
        <v>44354.658100000262</v>
      </c>
      <c r="B3943" s="9">
        <v>42</v>
      </c>
      <c r="C3943" s="9" t="s">
        <v>175</v>
      </c>
      <c r="D3943" s="9" t="s">
        <v>123</v>
      </c>
      <c r="E3943" s="9" t="s">
        <v>139</v>
      </c>
      <c r="F3943" s="9">
        <v>1.5</v>
      </c>
      <c r="G3943" s="9">
        <v>0.75</v>
      </c>
      <c r="H3943" s="9" t="s">
        <v>140</v>
      </c>
      <c r="I3943" s="9" t="s">
        <v>179</v>
      </c>
      <c r="J3943" s="9">
        <f>Data[[#This Row],[Miqdar]]*Data[[#This Row],[Qiymət]]</f>
        <v>63</v>
      </c>
      <c r="K3943" s="9">
        <f>Data[[#This Row],[Məbləğ]]-Data[[#This Row],[Maya]]*Data[[#This Row],[Miqdar]]</f>
        <v>31.5</v>
      </c>
      <c r="O3943"/>
      <c r="P3943"/>
    </row>
    <row r="3944" spans="1:16" x14ac:dyDescent="0.35">
      <c r="A3944" s="15">
        <v>44354.693100000266</v>
      </c>
      <c r="B3944" s="9">
        <v>37</v>
      </c>
      <c r="C3944" s="9" t="s">
        <v>20</v>
      </c>
      <c r="D3944" s="9" t="s">
        <v>121</v>
      </c>
      <c r="E3944" s="9" t="s">
        <v>135</v>
      </c>
      <c r="F3944" s="9">
        <v>2.5</v>
      </c>
      <c r="G3944" s="9">
        <v>1.25</v>
      </c>
      <c r="H3944" s="9" t="s">
        <v>136</v>
      </c>
      <c r="I3944" s="9" t="s">
        <v>165</v>
      </c>
      <c r="J3944" s="9">
        <f>Data[[#This Row],[Miqdar]]*Data[[#This Row],[Qiymət]]</f>
        <v>92.5</v>
      </c>
      <c r="K3944" s="9">
        <f>Data[[#This Row],[Məbləğ]]-Data[[#This Row],[Maya]]*Data[[#This Row],[Miqdar]]</f>
        <v>46.25</v>
      </c>
      <c r="O3944"/>
      <c r="P3944"/>
    </row>
    <row r="3945" spans="1:16" x14ac:dyDescent="0.35">
      <c r="A3945" s="15">
        <v>44354.730900000264</v>
      </c>
      <c r="B3945" s="9">
        <v>60</v>
      </c>
      <c r="C3945" s="9" t="s">
        <v>20</v>
      </c>
      <c r="D3945" s="9" t="s">
        <v>121</v>
      </c>
      <c r="E3945" s="9" t="s">
        <v>135</v>
      </c>
      <c r="F3945" s="9">
        <v>2.5</v>
      </c>
      <c r="G3945" s="9">
        <v>1.25</v>
      </c>
      <c r="H3945" s="9" t="s">
        <v>136</v>
      </c>
      <c r="I3945" s="9" t="s">
        <v>147</v>
      </c>
      <c r="J3945" s="9">
        <f>Data[[#This Row],[Miqdar]]*Data[[#This Row],[Qiymət]]</f>
        <v>150</v>
      </c>
      <c r="K3945" s="9">
        <f>Data[[#This Row],[Məbləğ]]-Data[[#This Row],[Maya]]*Data[[#This Row],[Miqdar]]</f>
        <v>75</v>
      </c>
      <c r="O3945"/>
      <c r="P3945"/>
    </row>
    <row r="3946" spans="1:16" x14ac:dyDescent="0.35">
      <c r="A3946" s="15">
        <v>44354.774600000266</v>
      </c>
      <c r="B3946" s="9">
        <v>43</v>
      </c>
      <c r="C3946" s="9" t="s">
        <v>160</v>
      </c>
      <c r="D3946" s="9" t="s">
        <v>143</v>
      </c>
      <c r="E3946" s="9" t="s">
        <v>164</v>
      </c>
      <c r="F3946" s="9">
        <v>6.6</v>
      </c>
      <c r="G3946" s="9">
        <v>5.2799999999999994</v>
      </c>
      <c r="H3946" s="9" t="s">
        <v>154</v>
      </c>
      <c r="I3946" s="9" t="s">
        <v>152</v>
      </c>
      <c r="J3946" s="9">
        <f>Data[[#This Row],[Miqdar]]*Data[[#This Row],[Qiymət]]</f>
        <v>283.8</v>
      </c>
      <c r="K3946" s="9">
        <f>Data[[#This Row],[Məbləğ]]-Data[[#This Row],[Maya]]*Data[[#This Row],[Miqdar]]</f>
        <v>56.760000000000048</v>
      </c>
      <c r="O3946"/>
      <c r="P3946"/>
    </row>
    <row r="3947" spans="1:16" x14ac:dyDescent="0.35">
      <c r="A3947" s="15">
        <v>44354.812000000267</v>
      </c>
      <c r="B3947" s="9">
        <v>46</v>
      </c>
      <c r="C3947" s="9" t="s">
        <v>3</v>
      </c>
      <c r="D3947" s="9" t="s">
        <v>143</v>
      </c>
      <c r="E3947" s="9" t="s">
        <v>144</v>
      </c>
      <c r="F3947" s="9">
        <v>1.4</v>
      </c>
      <c r="G3947" s="9">
        <v>0.97999999999999987</v>
      </c>
      <c r="H3947" s="9" t="s">
        <v>140</v>
      </c>
      <c r="I3947" s="9" t="s">
        <v>170</v>
      </c>
      <c r="J3947" s="9">
        <f>Data[[#This Row],[Miqdar]]*Data[[#This Row],[Qiymət]]</f>
        <v>64.399999999999991</v>
      </c>
      <c r="K3947" s="9">
        <f>Data[[#This Row],[Məbləğ]]-Data[[#This Row],[Maya]]*Data[[#This Row],[Miqdar]]</f>
        <v>19.32</v>
      </c>
      <c r="O3947"/>
      <c r="P3947"/>
    </row>
    <row r="3948" spans="1:16" x14ac:dyDescent="0.35">
      <c r="A3948" s="15">
        <v>44354.850100000265</v>
      </c>
      <c r="B3948" s="9">
        <v>57</v>
      </c>
      <c r="C3948" s="9" t="s">
        <v>3</v>
      </c>
      <c r="D3948" s="9" t="s">
        <v>143</v>
      </c>
      <c r="E3948" s="9" t="s">
        <v>144</v>
      </c>
      <c r="F3948" s="9">
        <v>1.4</v>
      </c>
      <c r="G3948" s="9">
        <v>0.97999999999999987</v>
      </c>
      <c r="H3948" s="9" t="s">
        <v>140</v>
      </c>
      <c r="I3948" s="9" t="s">
        <v>145</v>
      </c>
      <c r="J3948" s="9">
        <f>Data[[#This Row],[Miqdar]]*Data[[#This Row],[Qiymət]]</f>
        <v>79.8</v>
      </c>
      <c r="K3948" s="9">
        <f>Data[[#This Row],[Məbləğ]]-Data[[#This Row],[Maya]]*Data[[#This Row],[Miqdar]]</f>
        <v>23.940000000000005</v>
      </c>
      <c r="O3948"/>
      <c r="P3948"/>
    </row>
    <row r="3949" spans="1:16" x14ac:dyDescent="0.35">
      <c r="A3949" s="15">
        <v>44354.890700000265</v>
      </c>
      <c r="B3949" s="9">
        <v>51</v>
      </c>
      <c r="C3949" s="9" t="s">
        <v>142</v>
      </c>
      <c r="D3949" s="9" t="s">
        <v>143</v>
      </c>
      <c r="E3949" s="9" t="s">
        <v>144</v>
      </c>
      <c r="F3949" s="9">
        <v>1.4</v>
      </c>
      <c r="G3949" s="9">
        <v>0.97999999999999987</v>
      </c>
      <c r="H3949" s="9" t="s">
        <v>140</v>
      </c>
      <c r="I3949" s="9" t="s">
        <v>166</v>
      </c>
      <c r="J3949" s="9">
        <f>Data[[#This Row],[Miqdar]]*Data[[#This Row],[Qiymət]]</f>
        <v>71.399999999999991</v>
      </c>
      <c r="K3949" s="9">
        <f>Data[[#This Row],[Məbləğ]]-Data[[#This Row],[Maya]]*Data[[#This Row],[Miqdar]]</f>
        <v>21.419999999999995</v>
      </c>
      <c r="O3949"/>
      <c r="P3949"/>
    </row>
    <row r="3950" spans="1:16" x14ac:dyDescent="0.35">
      <c r="A3950" s="15">
        <v>44354.927500000267</v>
      </c>
      <c r="B3950" s="9">
        <v>49</v>
      </c>
      <c r="C3950" s="9" t="s">
        <v>156</v>
      </c>
      <c r="D3950" s="9" t="s">
        <v>124</v>
      </c>
      <c r="E3950" s="9" t="s">
        <v>162</v>
      </c>
      <c r="F3950" s="9">
        <v>3.2</v>
      </c>
      <c r="G3950" s="9">
        <v>1.6</v>
      </c>
      <c r="H3950" s="9" t="s">
        <v>136</v>
      </c>
      <c r="I3950" s="9" t="s">
        <v>168</v>
      </c>
      <c r="J3950" s="9">
        <f>Data[[#This Row],[Miqdar]]*Data[[#This Row],[Qiymət]]</f>
        <v>156.80000000000001</v>
      </c>
      <c r="K3950" s="9">
        <f>Data[[#This Row],[Məbləğ]]-Data[[#This Row],[Maya]]*Data[[#This Row],[Miqdar]]</f>
        <v>78.400000000000006</v>
      </c>
      <c r="O3950"/>
      <c r="P3950"/>
    </row>
    <row r="3951" spans="1:16" x14ac:dyDescent="0.35">
      <c r="A3951" s="15">
        <v>44354.964800000271</v>
      </c>
      <c r="B3951" s="9">
        <v>43</v>
      </c>
      <c r="C3951" s="9" t="s">
        <v>39</v>
      </c>
      <c r="D3951" s="9" t="s">
        <v>124</v>
      </c>
      <c r="E3951" s="9" t="s">
        <v>162</v>
      </c>
      <c r="F3951" s="9">
        <v>3.2</v>
      </c>
      <c r="G3951" s="9">
        <v>1.6</v>
      </c>
      <c r="H3951" s="9" t="s">
        <v>136</v>
      </c>
      <c r="I3951" s="9" t="s">
        <v>168</v>
      </c>
      <c r="J3951" s="9">
        <f>Data[[#This Row],[Miqdar]]*Data[[#This Row],[Qiymət]]</f>
        <v>137.6</v>
      </c>
      <c r="K3951" s="9">
        <f>Data[[#This Row],[Məbləğ]]-Data[[#This Row],[Maya]]*Data[[#This Row],[Miqdar]]</f>
        <v>68.8</v>
      </c>
      <c r="O3951"/>
      <c r="P3951"/>
    </row>
    <row r="3952" spans="1:16" x14ac:dyDescent="0.35">
      <c r="A3952" s="15">
        <v>44355.006100000268</v>
      </c>
      <c r="B3952" s="9">
        <v>40</v>
      </c>
      <c r="C3952" s="9" t="s">
        <v>156</v>
      </c>
      <c r="D3952" s="9" t="s">
        <v>124</v>
      </c>
      <c r="E3952" s="9" t="s">
        <v>162</v>
      </c>
      <c r="F3952" s="9">
        <v>3.2</v>
      </c>
      <c r="G3952" s="9">
        <v>1.6</v>
      </c>
      <c r="H3952" s="9" t="s">
        <v>136</v>
      </c>
      <c r="I3952" s="9" t="s">
        <v>173</v>
      </c>
      <c r="J3952" s="9">
        <f>Data[[#This Row],[Miqdar]]*Data[[#This Row],[Qiymət]]</f>
        <v>128</v>
      </c>
      <c r="K3952" s="9">
        <f>Data[[#This Row],[Məbləğ]]-Data[[#This Row],[Maya]]*Data[[#This Row],[Miqdar]]</f>
        <v>64</v>
      </c>
      <c r="O3952"/>
      <c r="P3952"/>
    </row>
    <row r="3953" spans="1:16" x14ac:dyDescent="0.35">
      <c r="A3953" s="15">
        <v>44355.043200000269</v>
      </c>
      <c r="B3953" s="9">
        <v>59</v>
      </c>
      <c r="C3953" s="9" t="s">
        <v>142</v>
      </c>
      <c r="D3953" s="9" t="s">
        <v>143</v>
      </c>
      <c r="E3953" s="9" t="s">
        <v>169</v>
      </c>
      <c r="F3953" s="9">
        <v>2.5</v>
      </c>
      <c r="G3953" s="9">
        <v>1.25</v>
      </c>
      <c r="H3953" s="9" t="s">
        <v>136</v>
      </c>
      <c r="I3953" s="9" t="s">
        <v>152</v>
      </c>
      <c r="J3953" s="9">
        <f>Data[[#This Row],[Miqdar]]*Data[[#This Row],[Qiymət]]</f>
        <v>147.5</v>
      </c>
      <c r="K3953" s="9">
        <f>Data[[#This Row],[Məbləğ]]-Data[[#This Row],[Maya]]*Data[[#This Row],[Miqdar]]</f>
        <v>73.75</v>
      </c>
      <c r="O3953"/>
      <c r="P3953"/>
    </row>
    <row r="3954" spans="1:16" x14ac:dyDescent="0.35">
      <c r="A3954" s="15">
        <v>44355.079300000267</v>
      </c>
      <c r="B3954" s="9">
        <v>40</v>
      </c>
      <c r="C3954" s="9" t="s">
        <v>20</v>
      </c>
      <c r="D3954" s="9" t="s">
        <v>121</v>
      </c>
      <c r="E3954" s="9" t="s">
        <v>188</v>
      </c>
      <c r="F3954" s="9">
        <v>2.4</v>
      </c>
      <c r="G3954" s="9">
        <v>1.6800000000000002</v>
      </c>
      <c r="H3954" s="9" t="s">
        <v>154</v>
      </c>
      <c r="I3954" s="9" t="s">
        <v>196</v>
      </c>
      <c r="J3954" s="9">
        <f>Data[[#This Row],[Miqdar]]*Data[[#This Row],[Qiymət]]</f>
        <v>96</v>
      </c>
      <c r="K3954" s="9">
        <f>Data[[#This Row],[Məbləğ]]-Data[[#This Row],[Maya]]*Data[[#This Row],[Miqdar]]</f>
        <v>28.799999999999997</v>
      </c>
      <c r="O3954"/>
      <c r="P3954"/>
    </row>
    <row r="3955" spans="1:16" x14ac:dyDescent="0.35">
      <c r="A3955" s="15">
        <v>44355.11660000027</v>
      </c>
      <c r="B3955" s="9">
        <v>56</v>
      </c>
      <c r="C3955" s="9" t="s">
        <v>42</v>
      </c>
      <c r="D3955" s="9" t="s">
        <v>121</v>
      </c>
      <c r="E3955" s="9" t="s">
        <v>188</v>
      </c>
      <c r="F3955" s="9">
        <v>2.4</v>
      </c>
      <c r="G3955" s="9">
        <v>1.6800000000000002</v>
      </c>
      <c r="H3955" s="9" t="s">
        <v>154</v>
      </c>
      <c r="I3955" s="9" t="s">
        <v>147</v>
      </c>
      <c r="J3955" s="9">
        <f>Data[[#This Row],[Miqdar]]*Data[[#This Row],[Qiymət]]</f>
        <v>134.4</v>
      </c>
      <c r="K3955" s="9">
        <f>Data[[#This Row],[Məbləğ]]-Data[[#This Row],[Maya]]*Data[[#This Row],[Miqdar]]</f>
        <v>40.319999999999993</v>
      </c>
      <c r="O3955"/>
      <c r="P3955"/>
    </row>
    <row r="3956" spans="1:16" x14ac:dyDescent="0.35">
      <c r="A3956" s="15">
        <v>44355.152000000271</v>
      </c>
      <c r="B3956" s="9">
        <v>41</v>
      </c>
      <c r="C3956" s="9" t="s">
        <v>20</v>
      </c>
      <c r="D3956" s="9" t="s">
        <v>121</v>
      </c>
      <c r="E3956" s="9" t="s">
        <v>188</v>
      </c>
      <c r="F3956" s="9">
        <v>2.4</v>
      </c>
      <c r="G3956" s="9">
        <v>1.6800000000000002</v>
      </c>
      <c r="H3956" s="9" t="s">
        <v>154</v>
      </c>
      <c r="I3956" s="9" t="s">
        <v>198</v>
      </c>
      <c r="J3956" s="9">
        <f>Data[[#This Row],[Miqdar]]*Data[[#This Row],[Qiymət]]</f>
        <v>98.399999999999991</v>
      </c>
      <c r="K3956" s="9">
        <f>Data[[#This Row],[Məbləğ]]-Data[[#This Row],[Maya]]*Data[[#This Row],[Miqdar]]</f>
        <v>29.519999999999982</v>
      </c>
      <c r="O3956"/>
      <c r="P3956"/>
    </row>
    <row r="3957" spans="1:16" x14ac:dyDescent="0.35">
      <c r="A3957" s="15">
        <v>44355.18950000027</v>
      </c>
      <c r="B3957" s="9">
        <v>43</v>
      </c>
      <c r="C3957" s="9" t="s">
        <v>142</v>
      </c>
      <c r="D3957" s="9" t="s">
        <v>143</v>
      </c>
      <c r="E3957" s="9" t="s">
        <v>188</v>
      </c>
      <c r="F3957" s="9">
        <v>2.4</v>
      </c>
      <c r="G3957" s="9">
        <v>1.6800000000000002</v>
      </c>
      <c r="H3957" s="9" t="s">
        <v>154</v>
      </c>
      <c r="I3957" s="9" t="s">
        <v>161</v>
      </c>
      <c r="J3957" s="9">
        <f>Data[[#This Row],[Miqdar]]*Data[[#This Row],[Qiymət]]</f>
        <v>103.2</v>
      </c>
      <c r="K3957" s="9">
        <f>Data[[#This Row],[Məbləğ]]-Data[[#This Row],[Maya]]*Data[[#This Row],[Miqdar]]</f>
        <v>30.959999999999994</v>
      </c>
      <c r="O3957"/>
      <c r="P3957"/>
    </row>
    <row r="3958" spans="1:16" x14ac:dyDescent="0.35">
      <c r="A3958" s="15">
        <v>44355.234100000271</v>
      </c>
      <c r="B3958" s="9">
        <v>45</v>
      </c>
      <c r="C3958" s="9" t="s">
        <v>16</v>
      </c>
      <c r="D3958" s="9" t="s">
        <v>143</v>
      </c>
      <c r="E3958" s="9" t="s">
        <v>188</v>
      </c>
      <c r="F3958" s="9">
        <v>2.4</v>
      </c>
      <c r="G3958" s="9">
        <v>1.6800000000000002</v>
      </c>
      <c r="H3958" s="9" t="s">
        <v>154</v>
      </c>
      <c r="I3958" s="9" t="s">
        <v>145</v>
      </c>
      <c r="J3958" s="9">
        <f>Data[[#This Row],[Miqdar]]*Data[[#This Row],[Qiymət]]</f>
        <v>108</v>
      </c>
      <c r="K3958" s="9">
        <f>Data[[#This Row],[Məbləğ]]-Data[[#This Row],[Maya]]*Data[[#This Row],[Miqdar]]</f>
        <v>32.399999999999991</v>
      </c>
      <c r="O3958"/>
      <c r="P3958"/>
    </row>
    <row r="3959" spans="1:16" x14ac:dyDescent="0.35">
      <c r="A3959" s="15">
        <v>44355.272100000271</v>
      </c>
      <c r="B3959" s="9">
        <v>31</v>
      </c>
      <c r="C3959" s="9" t="s">
        <v>138</v>
      </c>
      <c r="D3959" s="9" t="s">
        <v>123</v>
      </c>
      <c r="E3959" s="9" t="s">
        <v>164</v>
      </c>
      <c r="F3959" s="9">
        <v>6.6</v>
      </c>
      <c r="G3959" s="9">
        <v>5.2799999999999994</v>
      </c>
      <c r="H3959" s="9" t="s">
        <v>154</v>
      </c>
      <c r="I3959" s="9" t="s">
        <v>141</v>
      </c>
      <c r="J3959" s="9">
        <f>Data[[#This Row],[Miqdar]]*Data[[#This Row],[Qiymət]]</f>
        <v>204.6</v>
      </c>
      <c r="K3959" s="9">
        <f>Data[[#This Row],[Məbləğ]]-Data[[#This Row],[Maya]]*Data[[#This Row],[Miqdar]]</f>
        <v>40.920000000000016</v>
      </c>
      <c r="O3959"/>
      <c r="P3959"/>
    </row>
    <row r="3960" spans="1:16" x14ac:dyDescent="0.35">
      <c r="A3960" s="15">
        <v>44355.311700000268</v>
      </c>
      <c r="B3960" s="9">
        <v>58</v>
      </c>
      <c r="C3960" s="9" t="s">
        <v>138</v>
      </c>
      <c r="D3960" s="9" t="s">
        <v>123</v>
      </c>
      <c r="E3960" s="9" t="s">
        <v>181</v>
      </c>
      <c r="F3960" s="9">
        <v>0.9</v>
      </c>
      <c r="G3960" s="9">
        <v>0.63</v>
      </c>
      <c r="H3960" s="9" t="s">
        <v>140</v>
      </c>
      <c r="I3960" s="9" t="s">
        <v>179</v>
      </c>
      <c r="J3960" s="9">
        <f>Data[[#This Row],[Miqdar]]*Data[[#This Row],[Qiymət]]</f>
        <v>52.2</v>
      </c>
      <c r="K3960" s="9">
        <f>Data[[#This Row],[Məbləğ]]-Data[[#This Row],[Maya]]*Data[[#This Row],[Miqdar]]</f>
        <v>15.660000000000004</v>
      </c>
      <c r="O3960"/>
      <c r="P3960"/>
    </row>
    <row r="3961" spans="1:16" x14ac:dyDescent="0.35">
      <c r="A3961" s="15">
        <v>44355.355200000267</v>
      </c>
      <c r="B3961" s="9">
        <v>32</v>
      </c>
      <c r="C3961" s="9" t="s">
        <v>138</v>
      </c>
      <c r="D3961" s="9" t="s">
        <v>123</v>
      </c>
      <c r="E3961" s="9" t="s">
        <v>158</v>
      </c>
      <c r="F3961" s="9">
        <v>3.9</v>
      </c>
      <c r="G3961" s="9">
        <v>1.95</v>
      </c>
      <c r="H3961" s="9" t="s">
        <v>154</v>
      </c>
      <c r="I3961" s="9" t="s">
        <v>179</v>
      </c>
      <c r="J3961" s="9">
        <f>Data[[#This Row],[Miqdar]]*Data[[#This Row],[Qiymət]]</f>
        <v>124.8</v>
      </c>
      <c r="K3961" s="9">
        <f>Data[[#This Row],[Məbləğ]]-Data[[#This Row],[Maya]]*Data[[#This Row],[Miqdar]]</f>
        <v>62.4</v>
      </c>
      <c r="O3961"/>
      <c r="P3961"/>
    </row>
    <row r="3962" spans="1:16" x14ac:dyDescent="0.35">
      <c r="A3962" s="15">
        <v>44355.394100000267</v>
      </c>
      <c r="B3962" s="9">
        <v>52</v>
      </c>
      <c r="C3962" s="9" t="s">
        <v>148</v>
      </c>
      <c r="D3962" s="9" t="s">
        <v>149</v>
      </c>
      <c r="E3962" s="9" t="s">
        <v>171</v>
      </c>
      <c r="F3962" s="9">
        <v>2.8</v>
      </c>
      <c r="G3962" s="9">
        <v>1.6799999999999997</v>
      </c>
      <c r="H3962" s="9" t="s">
        <v>136</v>
      </c>
      <c r="I3962" s="9" t="s">
        <v>168</v>
      </c>
      <c r="J3962" s="9">
        <f>Data[[#This Row],[Miqdar]]*Data[[#This Row],[Qiymət]]</f>
        <v>145.6</v>
      </c>
      <c r="K3962" s="9">
        <f>Data[[#This Row],[Məbləğ]]-Data[[#This Row],[Maya]]*Data[[#This Row],[Miqdar]]</f>
        <v>58.240000000000009</v>
      </c>
      <c r="O3962"/>
      <c r="P3962"/>
    </row>
    <row r="3963" spans="1:16" x14ac:dyDescent="0.35">
      <c r="A3963" s="15">
        <v>44355.433000000266</v>
      </c>
      <c r="B3963" s="9">
        <v>31</v>
      </c>
      <c r="C3963" s="9" t="s">
        <v>200</v>
      </c>
      <c r="D3963" s="9" t="s">
        <v>122</v>
      </c>
      <c r="E3963" s="9" t="s">
        <v>184</v>
      </c>
      <c r="F3963" s="9">
        <v>1.8</v>
      </c>
      <c r="G3963" s="9">
        <v>1.08</v>
      </c>
      <c r="H3963" s="9" t="s">
        <v>154</v>
      </c>
      <c r="I3963" s="9" t="s">
        <v>197</v>
      </c>
      <c r="J3963" s="9">
        <f>Data[[#This Row],[Miqdar]]*Data[[#This Row],[Qiymət]]</f>
        <v>55.800000000000004</v>
      </c>
      <c r="K3963" s="9">
        <f>Data[[#This Row],[Məbləğ]]-Data[[#This Row],[Maya]]*Data[[#This Row],[Miqdar]]</f>
        <v>22.32</v>
      </c>
      <c r="O3963"/>
      <c r="P3963"/>
    </row>
    <row r="3964" spans="1:16" x14ac:dyDescent="0.35">
      <c r="A3964" s="15">
        <v>44355.473400000265</v>
      </c>
      <c r="B3964" s="9">
        <v>58</v>
      </c>
      <c r="C3964" s="9" t="s">
        <v>11</v>
      </c>
      <c r="D3964" s="9" t="s">
        <v>122</v>
      </c>
      <c r="E3964" s="9" t="s">
        <v>188</v>
      </c>
      <c r="F3964" s="9">
        <v>2.4</v>
      </c>
      <c r="G3964" s="9">
        <v>1.6800000000000002</v>
      </c>
      <c r="H3964" s="9" t="s">
        <v>154</v>
      </c>
      <c r="I3964" s="9" t="s">
        <v>194</v>
      </c>
      <c r="J3964" s="9">
        <f>Data[[#This Row],[Miqdar]]*Data[[#This Row],[Qiymət]]</f>
        <v>139.19999999999999</v>
      </c>
      <c r="K3964" s="9">
        <f>Data[[#This Row],[Məbləğ]]-Data[[#This Row],[Maya]]*Data[[#This Row],[Miqdar]]</f>
        <v>41.759999999999977</v>
      </c>
      <c r="O3964"/>
      <c r="P3964"/>
    </row>
    <row r="3965" spans="1:16" x14ac:dyDescent="0.35">
      <c r="A3965" s="15">
        <v>44355.512900000263</v>
      </c>
      <c r="B3965" s="9">
        <v>47</v>
      </c>
      <c r="C3965" s="9" t="s">
        <v>11</v>
      </c>
      <c r="D3965" s="9" t="s">
        <v>122</v>
      </c>
      <c r="E3965" s="9" t="s">
        <v>185</v>
      </c>
      <c r="F3965" s="9">
        <v>1.2</v>
      </c>
      <c r="G3965" s="9">
        <v>0.72</v>
      </c>
      <c r="H3965" s="9" t="s">
        <v>154</v>
      </c>
      <c r="I3965" s="9" t="s">
        <v>194</v>
      </c>
      <c r="J3965" s="9">
        <f>Data[[#This Row],[Miqdar]]*Data[[#This Row],[Qiymət]]</f>
        <v>56.4</v>
      </c>
      <c r="K3965" s="9">
        <f>Data[[#This Row],[Məbləğ]]-Data[[#This Row],[Maya]]*Data[[#This Row],[Miqdar]]</f>
        <v>22.560000000000002</v>
      </c>
      <c r="O3965"/>
      <c r="P3965"/>
    </row>
    <row r="3966" spans="1:16" x14ac:dyDescent="0.35">
      <c r="A3966" s="15">
        <v>44355.550200000267</v>
      </c>
      <c r="B3966" s="9">
        <v>36</v>
      </c>
      <c r="C3966" s="9" t="s">
        <v>11</v>
      </c>
      <c r="D3966" s="9" t="s">
        <v>122</v>
      </c>
      <c r="E3966" s="9" t="s">
        <v>158</v>
      </c>
      <c r="F3966" s="9">
        <v>3.9</v>
      </c>
      <c r="G3966" s="9">
        <v>1.95</v>
      </c>
      <c r="H3966" s="9" t="s">
        <v>154</v>
      </c>
      <c r="I3966" s="9" t="s">
        <v>194</v>
      </c>
      <c r="J3966" s="9">
        <f>Data[[#This Row],[Miqdar]]*Data[[#This Row],[Qiymət]]</f>
        <v>140.4</v>
      </c>
      <c r="K3966" s="9">
        <f>Data[[#This Row],[Məbləğ]]-Data[[#This Row],[Maya]]*Data[[#This Row],[Miqdar]]</f>
        <v>70.2</v>
      </c>
      <c r="O3966"/>
      <c r="P3966"/>
    </row>
    <row r="3967" spans="1:16" x14ac:dyDescent="0.35">
      <c r="A3967" s="15">
        <v>44355.585200000271</v>
      </c>
      <c r="B3967" s="9">
        <v>55</v>
      </c>
      <c r="C3967" s="9" t="s">
        <v>11</v>
      </c>
      <c r="D3967" s="9" t="s">
        <v>122</v>
      </c>
      <c r="E3967" s="9" t="s">
        <v>184</v>
      </c>
      <c r="F3967" s="9">
        <v>1.8</v>
      </c>
      <c r="G3967" s="9">
        <v>1.08</v>
      </c>
      <c r="H3967" s="9" t="s">
        <v>154</v>
      </c>
      <c r="I3967" s="9" t="s">
        <v>194</v>
      </c>
      <c r="J3967" s="9">
        <f>Data[[#This Row],[Miqdar]]*Data[[#This Row],[Qiymət]]</f>
        <v>99</v>
      </c>
      <c r="K3967" s="9">
        <f>Data[[#This Row],[Məbləğ]]-Data[[#This Row],[Maya]]*Data[[#This Row],[Miqdar]]</f>
        <v>39.599999999999994</v>
      </c>
      <c r="O3967"/>
      <c r="P3967"/>
    </row>
    <row r="3968" spans="1:16" x14ac:dyDescent="0.35">
      <c r="A3968" s="15">
        <v>44355.620900000271</v>
      </c>
      <c r="B3968" s="9">
        <v>56</v>
      </c>
      <c r="C3968" s="9" t="s">
        <v>11</v>
      </c>
      <c r="D3968" s="9" t="s">
        <v>122</v>
      </c>
      <c r="E3968" s="9" t="s">
        <v>169</v>
      </c>
      <c r="F3968" s="9">
        <v>2.5</v>
      </c>
      <c r="G3968" s="9">
        <v>1.25</v>
      </c>
      <c r="H3968" s="9" t="s">
        <v>136</v>
      </c>
      <c r="I3968" s="9" t="s">
        <v>174</v>
      </c>
      <c r="J3968" s="9">
        <f>Data[[#This Row],[Miqdar]]*Data[[#This Row],[Qiymət]]</f>
        <v>140</v>
      </c>
      <c r="K3968" s="9">
        <f>Data[[#This Row],[Məbləğ]]-Data[[#This Row],[Maya]]*Data[[#This Row],[Miqdar]]</f>
        <v>70</v>
      </c>
      <c r="O3968"/>
      <c r="P3968"/>
    </row>
    <row r="3969" spans="1:16" x14ac:dyDescent="0.35">
      <c r="A3969" s="15">
        <v>44355.659900000268</v>
      </c>
      <c r="B3969" s="9">
        <v>35</v>
      </c>
      <c r="C3969" s="9" t="s">
        <v>11</v>
      </c>
      <c r="D3969" s="9" t="s">
        <v>122</v>
      </c>
      <c r="E3969" s="9" t="s">
        <v>169</v>
      </c>
      <c r="F3969" s="9">
        <v>2.5</v>
      </c>
      <c r="G3969" s="9">
        <v>1.25</v>
      </c>
      <c r="H3969" s="9" t="s">
        <v>136</v>
      </c>
      <c r="I3969" s="9" t="s">
        <v>174</v>
      </c>
      <c r="J3969" s="9">
        <f>Data[[#This Row],[Miqdar]]*Data[[#This Row],[Qiymət]]</f>
        <v>87.5</v>
      </c>
      <c r="K3969" s="9">
        <f>Data[[#This Row],[Məbləğ]]-Data[[#This Row],[Maya]]*Data[[#This Row],[Miqdar]]</f>
        <v>43.75</v>
      </c>
      <c r="O3969"/>
      <c r="P3969"/>
    </row>
    <row r="3970" spans="1:16" x14ac:dyDescent="0.35">
      <c r="A3970" s="15">
        <v>44355.695600000268</v>
      </c>
      <c r="B3970" s="9">
        <v>39</v>
      </c>
      <c r="C3970" s="9" t="s">
        <v>16</v>
      </c>
      <c r="D3970" s="9" t="s">
        <v>143</v>
      </c>
      <c r="E3970" s="9" t="s">
        <v>135</v>
      </c>
      <c r="F3970" s="9">
        <v>2.5</v>
      </c>
      <c r="G3970" s="9">
        <v>1.25</v>
      </c>
      <c r="H3970" s="9" t="s">
        <v>136</v>
      </c>
      <c r="I3970" s="9" t="s">
        <v>155</v>
      </c>
      <c r="J3970" s="9">
        <f>Data[[#This Row],[Miqdar]]*Data[[#This Row],[Qiymət]]</f>
        <v>97.5</v>
      </c>
      <c r="K3970" s="9">
        <f>Data[[#This Row],[Məbləğ]]-Data[[#This Row],[Maya]]*Data[[#This Row],[Miqdar]]</f>
        <v>48.75</v>
      </c>
      <c r="O3970"/>
      <c r="P3970"/>
    </row>
    <row r="3971" spans="1:16" x14ac:dyDescent="0.35">
      <c r="A3971" s="15">
        <v>44355.731800000271</v>
      </c>
      <c r="B3971" s="9">
        <v>60</v>
      </c>
      <c r="C3971" s="9" t="s">
        <v>36</v>
      </c>
      <c r="D3971" s="9" t="s">
        <v>123</v>
      </c>
      <c r="E3971" s="9" t="s">
        <v>195</v>
      </c>
      <c r="F3971" s="9">
        <v>2</v>
      </c>
      <c r="G3971" s="9">
        <v>1.6</v>
      </c>
      <c r="H3971" s="9" t="s">
        <v>136</v>
      </c>
      <c r="I3971" s="9" t="s">
        <v>179</v>
      </c>
      <c r="J3971" s="9">
        <f>Data[[#This Row],[Miqdar]]*Data[[#This Row],[Qiymət]]</f>
        <v>120</v>
      </c>
      <c r="K3971" s="9">
        <f>Data[[#This Row],[Məbləğ]]-Data[[#This Row],[Maya]]*Data[[#This Row],[Miqdar]]</f>
        <v>24</v>
      </c>
      <c r="O3971"/>
      <c r="P3971"/>
    </row>
    <row r="3972" spans="1:16" x14ac:dyDescent="0.35">
      <c r="A3972" s="15">
        <v>44355.770600000273</v>
      </c>
      <c r="B3972" s="9">
        <v>42</v>
      </c>
      <c r="C3972" s="9" t="s">
        <v>142</v>
      </c>
      <c r="D3972" s="9" t="s">
        <v>143</v>
      </c>
      <c r="E3972" s="9" t="s">
        <v>135</v>
      </c>
      <c r="F3972" s="9">
        <v>2.5</v>
      </c>
      <c r="G3972" s="9">
        <v>1.25</v>
      </c>
      <c r="H3972" s="9" t="s">
        <v>136</v>
      </c>
      <c r="I3972" s="9" t="s">
        <v>170</v>
      </c>
      <c r="J3972" s="9">
        <f>Data[[#This Row],[Miqdar]]*Data[[#This Row],[Qiymət]]</f>
        <v>105</v>
      </c>
      <c r="K3972" s="9">
        <f>Data[[#This Row],[Məbləğ]]-Data[[#This Row],[Maya]]*Data[[#This Row],[Miqdar]]</f>
        <v>52.5</v>
      </c>
      <c r="O3972"/>
      <c r="P3972"/>
    </row>
    <row r="3973" spans="1:16" x14ac:dyDescent="0.35">
      <c r="A3973" s="15">
        <v>44355.811800000272</v>
      </c>
      <c r="B3973" s="9">
        <v>49</v>
      </c>
      <c r="C3973" s="9" t="s">
        <v>20</v>
      </c>
      <c r="D3973" s="9" t="s">
        <v>121</v>
      </c>
      <c r="E3973" s="9" t="s">
        <v>158</v>
      </c>
      <c r="F3973" s="9">
        <v>3.9</v>
      </c>
      <c r="G3973" s="9">
        <v>1.95</v>
      </c>
      <c r="H3973" s="9" t="s">
        <v>154</v>
      </c>
      <c r="I3973" s="9" t="s">
        <v>183</v>
      </c>
      <c r="J3973" s="9">
        <f>Data[[#This Row],[Miqdar]]*Data[[#This Row],[Qiymət]]</f>
        <v>191.1</v>
      </c>
      <c r="K3973" s="9">
        <f>Data[[#This Row],[Məbləğ]]-Data[[#This Row],[Maya]]*Data[[#This Row],[Miqdar]]</f>
        <v>95.55</v>
      </c>
      <c r="O3973"/>
      <c r="P3973"/>
    </row>
    <row r="3974" spans="1:16" x14ac:dyDescent="0.35">
      <c r="A3974" s="15">
        <v>44355.856300000276</v>
      </c>
      <c r="B3974" s="9">
        <v>57</v>
      </c>
      <c r="C3974" s="9" t="s">
        <v>175</v>
      </c>
      <c r="D3974" s="9" t="s">
        <v>123</v>
      </c>
      <c r="E3974" s="9" t="s">
        <v>158</v>
      </c>
      <c r="F3974" s="9">
        <v>3.9</v>
      </c>
      <c r="G3974" s="9">
        <v>1.95</v>
      </c>
      <c r="H3974" s="9" t="s">
        <v>154</v>
      </c>
      <c r="I3974" s="9" t="s">
        <v>137</v>
      </c>
      <c r="J3974" s="9">
        <f>Data[[#This Row],[Miqdar]]*Data[[#This Row],[Qiymət]]</f>
        <v>222.29999999999998</v>
      </c>
      <c r="K3974" s="9">
        <f>Data[[#This Row],[Məbləğ]]-Data[[#This Row],[Maya]]*Data[[#This Row],[Miqdar]]</f>
        <v>111.14999999999999</v>
      </c>
      <c r="O3974"/>
      <c r="P3974"/>
    </row>
    <row r="3975" spans="1:16" x14ac:dyDescent="0.35">
      <c r="A3975" s="15">
        <v>44355.895000000273</v>
      </c>
      <c r="B3975" s="9">
        <v>35</v>
      </c>
      <c r="C3975" s="9" t="s">
        <v>16</v>
      </c>
      <c r="D3975" s="9" t="s">
        <v>143</v>
      </c>
      <c r="E3975" s="9" t="s">
        <v>135</v>
      </c>
      <c r="F3975" s="9">
        <v>2.5</v>
      </c>
      <c r="G3975" s="9">
        <v>1.25</v>
      </c>
      <c r="H3975" s="9" t="s">
        <v>136</v>
      </c>
      <c r="I3975" s="9" t="s">
        <v>166</v>
      </c>
      <c r="J3975" s="9">
        <f>Data[[#This Row],[Miqdar]]*Data[[#This Row],[Qiymət]]</f>
        <v>87.5</v>
      </c>
      <c r="K3975" s="9">
        <f>Data[[#This Row],[Məbləğ]]-Data[[#This Row],[Maya]]*Data[[#This Row],[Miqdar]]</f>
        <v>43.75</v>
      </c>
      <c r="O3975"/>
      <c r="P3975"/>
    </row>
    <row r="3976" spans="1:16" x14ac:dyDescent="0.35">
      <c r="A3976" s="15">
        <v>44355.933000000274</v>
      </c>
      <c r="B3976" s="9">
        <v>33</v>
      </c>
      <c r="C3976" s="9" t="s">
        <v>28</v>
      </c>
      <c r="D3976" s="9" t="s">
        <v>143</v>
      </c>
      <c r="E3976" s="9" t="s">
        <v>135</v>
      </c>
      <c r="F3976" s="9">
        <v>2.5</v>
      </c>
      <c r="G3976" s="9">
        <v>1.25</v>
      </c>
      <c r="H3976" s="9" t="s">
        <v>136</v>
      </c>
      <c r="I3976" s="9" t="s">
        <v>166</v>
      </c>
      <c r="J3976" s="9">
        <f>Data[[#This Row],[Miqdar]]*Data[[#This Row],[Qiymət]]</f>
        <v>82.5</v>
      </c>
      <c r="K3976" s="9">
        <f>Data[[#This Row],[Məbləğ]]-Data[[#This Row],[Maya]]*Data[[#This Row],[Miqdar]]</f>
        <v>41.25</v>
      </c>
      <c r="O3976"/>
      <c r="P3976"/>
    </row>
    <row r="3977" spans="1:16" x14ac:dyDescent="0.35">
      <c r="A3977" s="15">
        <v>44355.978000000272</v>
      </c>
      <c r="B3977" s="9">
        <v>35</v>
      </c>
      <c r="C3977" s="9" t="s">
        <v>160</v>
      </c>
      <c r="D3977" s="9" t="s">
        <v>143</v>
      </c>
      <c r="E3977" s="9" t="s">
        <v>135</v>
      </c>
      <c r="F3977" s="9">
        <v>2.5</v>
      </c>
      <c r="G3977" s="9">
        <v>1.25</v>
      </c>
      <c r="H3977" s="9" t="s">
        <v>136</v>
      </c>
      <c r="I3977" s="9" t="s">
        <v>166</v>
      </c>
      <c r="J3977" s="9">
        <f>Data[[#This Row],[Miqdar]]*Data[[#This Row],[Qiymət]]</f>
        <v>87.5</v>
      </c>
      <c r="K3977" s="9">
        <f>Data[[#This Row],[Məbləğ]]-Data[[#This Row],[Maya]]*Data[[#This Row],[Miqdar]]</f>
        <v>43.75</v>
      </c>
      <c r="O3977"/>
      <c r="P3977"/>
    </row>
    <row r="3978" spans="1:16" x14ac:dyDescent="0.35">
      <c r="A3978" s="15">
        <v>44356.019600000269</v>
      </c>
      <c r="B3978" s="9">
        <v>33</v>
      </c>
      <c r="C3978" s="9" t="s">
        <v>28</v>
      </c>
      <c r="D3978" s="9" t="s">
        <v>143</v>
      </c>
      <c r="E3978" s="9" t="s">
        <v>135</v>
      </c>
      <c r="F3978" s="9">
        <v>2.5</v>
      </c>
      <c r="G3978" s="9">
        <v>1.25</v>
      </c>
      <c r="H3978" s="9" t="s">
        <v>136</v>
      </c>
      <c r="I3978" s="9" t="s">
        <v>201</v>
      </c>
      <c r="J3978" s="9">
        <f>Data[[#This Row],[Miqdar]]*Data[[#This Row],[Qiymət]]</f>
        <v>82.5</v>
      </c>
      <c r="K3978" s="9">
        <f>Data[[#This Row],[Məbləğ]]-Data[[#This Row],[Maya]]*Data[[#This Row],[Miqdar]]</f>
        <v>41.25</v>
      </c>
      <c r="O3978"/>
      <c r="P3978"/>
    </row>
    <row r="3979" spans="1:16" x14ac:dyDescent="0.35">
      <c r="A3979" s="15">
        <v>44356.061200000266</v>
      </c>
      <c r="B3979" s="9">
        <v>50</v>
      </c>
      <c r="C3979" s="9" t="s">
        <v>148</v>
      </c>
      <c r="D3979" s="9" t="s">
        <v>149</v>
      </c>
      <c r="E3979" s="9" t="s">
        <v>195</v>
      </c>
      <c r="F3979" s="9">
        <v>2</v>
      </c>
      <c r="G3979" s="9">
        <v>1.6</v>
      </c>
      <c r="H3979" s="9" t="s">
        <v>136</v>
      </c>
      <c r="I3979" s="9" t="s">
        <v>151</v>
      </c>
      <c r="J3979" s="9">
        <f>Data[[#This Row],[Miqdar]]*Data[[#This Row],[Qiymət]]</f>
        <v>100</v>
      </c>
      <c r="K3979" s="9">
        <f>Data[[#This Row],[Məbləğ]]-Data[[#This Row],[Maya]]*Data[[#This Row],[Miqdar]]</f>
        <v>20</v>
      </c>
      <c r="O3979"/>
      <c r="P3979"/>
    </row>
    <row r="3980" spans="1:16" x14ac:dyDescent="0.35">
      <c r="A3980" s="15">
        <v>44356.104200000264</v>
      </c>
      <c r="B3980" s="9">
        <v>30</v>
      </c>
      <c r="C3980" s="9" t="s">
        <v>148</v>
      </c>
      <c r="D3980" s="9" t="s">
        <v>149</v>
      </c>
      <c r="E3980" s="9" t="s">
        <v>195</v>
      </c>
      <c r="F3980" s="9">
        <v>2</v>
      </c>
      <c r="G3980" s="9">
        <v>1.6</v>
      </c>
      <c r="H3980" s="9" t="s">
        <v>136</v>
      </c>
      <c r="I3980" s="9" t="s">
        <v>151</v>
      </c>
      <c r="J3980" s="9">
        <f>Data[[#This Row],[Miqdar]]*Data[[#This Row],[Qiymət]]</f>
        <v>60</v>
      </c>
      <c r="K3980" s="9">
        <f>Data[[#This Row],[Məbləğ]]-Data[[#This Row],[Maya]]*Data[[#This Row],[Miqdar]]</f>
        <v>12</v>
      </c>
      <c r="O3980"/>
      <c r="P3980"/>
    </row>
    <row r="3981" spans="1:16" x14ac:dyDescent="0.35">
      <c r="A3981" s="15">
        <v>44356.148000000263</v>
      </c>
      <c r="B3981" s="9">
        <v>36</v>
      </c>
      <c r="C3981" s="9" t="s">
        <v>148</v>
      </c>
      <c r="D3981" s="9" t="s">
        <v>149</v>
      </c>
      <c r="E3981" s="9" t="s">
        <v>195</v>
      </c>
      <c r="F3981" s="9">
        <v>2</v>
      </c>
      <c r="G3981" s="9">
        <v>1.6</v>
      </c>
      <c r="H3981" s="9" t="s">
        <v>136</v>
      </c>
      <c r="I3981" s="9" t="s">
        <v>151</v>
      </c>
      <c r="J3981" s="9">
        <f>Data[[#This Row],[Miqdar]]*Data[[#This Row],[Qiymət]]</f>
        <v>72</v>
      </c>
      <c r="K3981" s="9">
        <f>Data[[#This Row],[Məbləğ]]-Data[[#This Row],[Maya]]*Data[[#This Row],[Miqdar]]</f>
        <v>14.399999999999999</v>
      </c>
      <c r="O3981"/>
      <c r="P3981"/>
    </row>
    <row r="3982" spans="1:16" x14ac:dyDescent="0.35">
      <c r="A3982" s="15">
        <v>44356.187400000264</v>
      </c>
      <c r="B3982" s="9">
        <v>47</v>
      </c>
      <c r="C3982" s="9" t="s">
        <v>39</v>
      </c>
      <c r="D3982" s="9" t="s">
        <v>124</v>
      </c>
      <c r="E3982" s="9" t="s">
        <v>195</v>
      </c>
      <c r="F3982" s="9">
        <v>2</v>
      </c>
      <c r="G3982" s="9">
        <v>1.6</v>
      </c>
      <c r="H3982" s="9" t="s">
        <v>136</v>
      </c>
      <c r="I3982" s="9" t="s">
        <v>151</v>
      </c>
      <c r="J3982" s="9">
        <f>Data[[#This Row],[Miqdar]]*Data[[#This Row],[Qiymət]]</f>
        <v>94</v>
      </c>
      <c r="K3982" s="9">
        <f>Data[[#This Row],[Məbləğ]]-Data[[#This Row],[Maya]]*Data[[#This Row],[Miqdar]]</f>
        <v>18.799999999999997</v>
      </c>
      <c r="O3982"/>
      <c r="P3982"/>
    </row>
    <row r="3983" spans="1:16" x14ac:dyDescent="0.35">
      <c r="A3983" s="15">
        <v>44356.222500000265</v>
      </c>
      <c r="B3983" s="9">
        <v>60</v>
      </c>
      <c r="C3983" s="9" t="s">
        <v>20</v>
      </c>
      <c r="D3983" s="9" t="s">
        <v>121</v>
      </c>
      <c r="E3983" s="9" t="s">
        <v>164</v>
      </c>
      <c r="F3983" s="9">
        <v>6.6</v>
      </c>
      <c r="G3983" s="9">
        <v>5.2799999999999994</v>
      </c>
      <c r="H3983" s="9" t="s">
        <v>154</v>
      </c>
      <c r="I3983" s="9" t="s">
        <v>196</v>
      </c>
      <c r="J3983" s="9">
        <f>Data[[#This Row],[Miqdar]]*Data[[#This Row],[Qiymət]]</f>
        <v>396</v>
      </c>
      <c r="K3983" s="9">
        <f>Data[[#This Row],[Məbləğ]]-Data[[#This Row],[Maya]]*Data[[#This Row],[Miqdar]]</f>
        <v>79.200000000000045</v>
      </c>
      <c r="O3983"/>
      <c r="P3983"/>
    </row>
    <row r="3984" spans="1:16" x14ac:dyDescent="0.35">
      <c r="A3984" s="15">
        <v>44356.261200000263</v>
      </c>
      <c r="B3984" s="9">
        <v>52</v>
      </c>
      <c r="C3984" s="9" t="s">
        <v>20</v>
      </c>
      <c r="D3984" s="9" t="s">
        <v>121</v>
      </c>
      <c r="E3984" s="9" t="s">
        <v>164</v>
      </c>
      <c r="F3984" s="9">
        <v>6.6</v>
      </c>
      <c r="G3984" s="9">
        <v>5.2799999999999994</v>
      </c>
      <c r="H3984" s="9" t="s">
        <v>154</v>
      </c>
      <c r="I3984" s="9" t="s">
        <v>147</v>
      </c>
      <c r="J3984" s="9">
        <f>Data[[#This Row],[Miqdar]]*Data[[#This Row],[Qiymət]]</f>
        <v>343.2</v>
      </c>
      <c r="K3984" s="9">
        <f>Data[[#This Row],[Məbləğ]]-Data[[#This Row],[Maya]]*Data[[#This Row],[Miqdar]]</f>
        <v>68.640000000000043</v>
      </c>
      <c r="O3984"/>
      <c r="P3984"/>
    </row>
    <row r="3985" spans="1:16" x14ac:dyDescent="0.35">
      <c r="A3985" s="15">
        <v>44356.304400000263</v>
      </c>
      <c r="B3985" s="9">
        <v>50</v>
      </c>
      <c r="C3985" s="9" t="s">
        <v>6</v>
      </c>
      <c r="D3985" s="9" t="s">
        <v>121</v>
      </c>
      <c r="E3985" s="9" t="s">
        <v>164</v>
      </c>
      <c r="F3985" s="9">
        <v>6.6</v>
      </c>
      <c r="G3985" s="9">
        <v>5.2799999999999994</v>
      </c>
      <c r="H3985" s="9" t="s">
        <v>154</v>
      </c>
      <c r="I3985" s="9" t="s">
        <v>165</v>
      </c>
      <c r="J3985" s="9">
        <f>Data[[#This Row],[Miqdar]]*Data[[#This Row],[Qiymət]]</f>
        <v>330</v>
      </c>
      <c r="K3985" s="9">
        <f>Data[[#This Row],[Məbləğ]]-Data[[#This Row],[Maya]]*Data[[#This Row],[Miqdar]]</f>
        <v>66.000000000000057</v>
      </c>
      <c r="O3985"/>
      <c r="P3985"/>
    </row>
    <row r="3986" spans="1:16" x14ac:dyDescent="0.35">
      <c r="A3986" s="15">
        <v>44356.347600000263</v>
      </c>
      <c r="B3986" s="9">
        <v>55</v>
      </c>
      <c r="C3986" s="9" t="s">
        <v>42</v>
      </c>
      <c r="D3986" s="9" t="s">
        <v>121</v>
      </c>
      <c r="E3986" s="9" t="s">
        <v>164</v>
      </c>
      <c r="F3986" s="9">
        <v>6.6</v>
      </c>
      <c r="G3986" s="9">
        <v>5.2799999999999994</v>
      </c>
      <c r="H3986" s="9" t="s">
        <v>154</v>
      </c>
      <c r="I3986" s="9" t="s">
        <v>183</v>
      </c>
      <c r="J3986" s="9">
        <f>Data[[#This Row],[Miqdar]]*Data[[#This Row],[Qiymət]]</f>
        <v>363</v>
      </c>
      <c r="K3986" s="9">
        <f>Data[[#This Row],[Məbləğ]]-Data[[#This Row],[Maya]]*Data[[#This Row],[Miqdar]]</f>
        <v>72.600000000000023</v>
      </c>
      <c r="O3986"/>
      <c r="P3986"/>
    </row>
    <row r="3987" spans="1:16" x14ac:dyDescent="0.35">
      <c r="A3987" s="15">
        <v>44356.384900000266</v>
      </c>
      <c r="B3987" s="9">
        <v>44</v>
      </c>
      <c r="C3987" s="9" t="s">
        <v>42</v>
      </c>
      <c r="D3987" s="9" t="s">
        <v>121</v>
      </c>
      <c r="E3987" s="9" t="s">
        <v>164</v>
      </c>
      <c r="F3987" s="9">
        <v>6.6</v>
      </c>
      <c r="G3987" s="9">
        <v>5.2799999999999994</v>
      </c>
      <c r="H3987" s="9" t="s">
        <v>154</v>
      </c>
      <c r="I3987" s="9" t="s">
        <v>183</v>
      </c>
      <c r="J3987" s="9">
        <f>Data[[#This Row],[Miqdar]]*Data[[#This Row],[Qiymət]]</f>
        <v>290.39999999999998</v>
      </c>
      <c r="K3987" s="9">
        <f>Data[[#This Row],[Məbləğ]]-Data[[#This Row],[Maya]]*Data[[#This Row],[Miqdar]]</f>
        <v>58.080000000000013</v>
      </c>
      <c r="O3987"/>
      <c r="P3987"/>
    </row>
    <row r="3988" spans="1:16" x14ac:dyDescent="0.35">
      <c r="A3988" s="15">
        <v>44356.42970000027</v>
      </c>
      <c r="B3988" s="9">
        <v>56</v>
      </c>
      <c r="C3988" s="9" t="s">
        <v>16</v>
      </c>
      <c r="D3988" s="9" t="s">
        <v>143</v>
      </c>
      <c r="E3988" s="9" t="s">
        <v>144</v>
      </c>
      <c r="F3988" s="9">
        <v>1.4</v>
      </c>
      <c r="G3988" s="9">
        <v>0.97999999999999987</v>
      </c>
      <c r="H3988" s="9" t="s">
        <v>140</v>
      </c>
      <c r="I3988" s="9" t="s">
        <v>166</v>
      </c>
      <c r="J3988" s="9">
        <f>Data[[#This Row],[Miqdar]]*Data[[#This Row],[Qiymət]]</f>
        <v>78.399999999999991</v>
      </c>
      <c r="K3988" s="9">
        <f>Data[[#This Row],[Məbləğ]]-Data[[#This Row],[Maya]]*Data[[#This Row],[Miqdar]]</f>
        <v>23.519999999999996</v>
      </c>
      <c r="O3988"/>
      <c r="P3988"/>
    </row>
    <row r="3989" spans="1:16" x14ac:dyDescent="0.35">
      <c r="A3989" s="15">
        <v>44356.474600000271</v>
      </c>
      <c r="B3989" s="9">
        <v>32</v>
      </c>
      <c r="C3989" s="9" t="s">
        <v>160</v>
      </c>
      <c r="D3989" s="9" t="s">
        <v>143</v>
      </c>
      <c r="E3989" s="9" t="s">
        <v>144</v>
      </c>
      <c r="F3989" s="9">
        <v>1.4</v>
      </c>
      <c r="G3989" s="9">
        <v>0.97999999999999987</v>
      </c>
      <c r="H3989" s="9" t="s">
        <v>140</v>
      </c>
      <c r="I3989" s="9" t="s">
        <v>166</v>
      </c>
      <c r="J3989" s="9">
        <f>Data[[#This Row],[Miqdar]]*Data[[#This Row],[Qiymət]]</f>
        <v>44.8</v>
      </c>
      <c r="K3989" s="9">
        <f>Data[[#This Row],[Məbləğ]]-Data[[#This Row],[Maya]]*Data[[#This Row],[Miqdar]]</f>
        <v>13.440000000000001</v>
      </c>
      <c r="O3989"/>
      <c r="P3989"/>
    </row>
    <row r="3990" spans="1:16" x14ac:dyDescent="0.35">
      <c r="A3990" s="15">
        <v>44356.51320000027</v>
      </c>
      <c r="B3990" s="9">
        <v>42</v>
      </c>
      <c r="C3990" s="9" t="s">
        <v>42</v>
      </c>
      <c r="D3990" s="9" t="s">
        <v>121</v>
      </c>
      <c r="E3990" s="9" t="s">
        <v>169</v>
      </c>
      <c r="F3990" s="9">
        <v>2.5</v>
      </c>
      <c r="G3990" s="9">
        <v>1.25</v>
      </c>
      <c r="H3990" s="9" t="s">
        <v>136</v>
      </c>
      <c r="I3990" s="9" t="s">
        <v>189</v>
      </c>
      <c r="J3990" s="9">
        <f>Data[[#This Row],[Miqdar]]*Data[[#This Row],[Qiymət]]</f>
        <v>105</v>
      </c>
      <c r="K3990" s="9">
        <f>Data[[#This Row],[Məbləğ]]-Data[[#This Row],[Maya]]*Data[[#This Row],[Miqdar]]</f>
        <v>52.5</v>
      </c>
      <c r="O3990"/>
      <c r="P3990"/>
    </row>
    <row r="3991" spans="1:16" x14ac:dyDescent="0.35">
      <c r="A3991" s="15">
        <v>44356.557900000269</v>
      </c>
      <c r="B3991" s="9">
        <v>43</v>
      </c>
      <c r="C3991" s="9" t="s">
        <v>20</v>
      </c>
      <c r="D3991" s="9" t="s">
        <v>121</v>
      </c>
      <c r="E3991" s="9" t="s">
        <v>169</v>
      </c>
      <c r="F3991" s="9">
        <v>2.5</v>
      </c>
      <c r="G3991" s="9">
        <v>1.25</v>
      </c>
      <c r="H3991" s="9" t="s">
        <v>136</v>
      </c>
      <c r="I3991" s="9" t="s">
        <v>165</v>
      </c>
      <c r="J3991" s="9">
        <f>Data[[#This Row],[Miqdar]]*Data[[#This Row],[Qiymət]]</f>
        <v>107.5</v>
      </c>
      <c r="K3991" s="9">
        <f>Data[[#This Row],[Məbləğ]]-Data[[#This Row],[Maya]]*Data[[#This Row],[Miqdar]]</f>
        <v>53.75</v>
      </c>
      <c r="O3991"/>
      <c r="P3991"/>
    </row>
    <row r="3992" spans="1:16" x14ac:dyDescent="0.35">
      <c r="A3992" s="15">
        <v>44356.597800000272</v>
      </c>
      <c r="B3992" s="9">
        <v>56</v>
      </c>
      <c r="C3992" s="9" t="s">
        <v>28</v>
      </c>
      <c r="D3992" s="9" t="s">
        <v>143</v>
      </c>
      <c r="E3992" s="9" t="s">
        <v>169</v>
      </c>
      <c r="F3992" s="9">
        <v>2.5</v>
      </c>
      <c r="G3992" s="9">
        <v>1.25</v>
      </c>
      <c r="H3992" s="9" t="s">
        <v>136</v>
      </c>
      <c r="I3992" s="9" t="s">
        <v>152</v>
      </c>
      <c r="J3992" s="9">
        <f>Data[[#This Row],[Miqdar]]*Data[[#This Row],[Qiymət]]</f>
        <v>140</v>
      </c>
      <c r="K3992" s="9">
        <f>Data[[#This Row],[Məbləğ]]-Data[[#This Row],[Maya]]*Data[[#This Row],[Miqdar]]</f>
        <v>70</v>
      </c>
      <c r="O3992"/>
      <c r="P3992"/>
    </row>
    <row r="3993" spans="1:16" x14ac:dyDescent="0.35">
      <c r="A3993" s="15">
        <v>44356.63620000027</v>
      </c>
      <c r="B3993" s="9">
        <v>37</v>
      </c>
      <c r="C3993" s="9" t="s">
        <v>28</v>
      </c>
      <c r="D3993" s="9" t="s">
        <v>143</v>
      </c>
      <c r="E3993" s="9" t="s">
        <v>169</v>
      </c>
      <c r="F3993" s="9">
        <v>2.5</v>
      </c>
      <c r="G3993" s="9">
        <v>1.25</v>
      </c>
      <c r="H3993" s="9" t="s">
        <v>136</v>
      </c>
      <c r="I3993" s="9" t="s">
        <v>155</v>
      </c>
      <c r="J3993" s="9">
        <f>Data[[#This Row],[Miqdar]]*Data[[#This Row],[Qiymət]]</f>
        <v>92.5</v>
      </c>
      <c r="K3993" s="9">
        <f>Data[[#This Row],[Məbləğ]]-Data[[#This Row],[Maya]]*Data[[#This Row],[Miqdar]]</f>
        <v>46.25</v>
      </c>
      <c r="O3993"/>
      <c r="P3993"/>
    </row>
    <row r="3994" spans="1:16" x14ac:dyDescent="0.35">
      <c r="A3994" s="15">
        <v>44356.678500000271</v>
      </c>
      <c r="B3994" s="9">
        <v>51</v>
      </c>
      <c r="C3994" s="9" t="s">
        <v>16</v>
      </c>
      <c r="D3994" s="9" t="s">
        <v>143</v>
      </c>
      <c r="E3994" s="9" t="s">
        <v>169</v>
      </c>
      <c r="F3994" s="9">
        <v>2.5</v>
      </c>
      <c r="G3994" s="9">
        <v>1.25</v>
      </c>
      <c r="H3994" s="9" t="s">
        <v>136</v>
      </c>
      <c r="I3994" s="9" t="s">
        <v>155</v>
      </c>
      <c r="J3994" s="9">
        <f>Data[[#This Row],[Miqdar]]*Data[[#This Row],[Qiymət]]</f>
        <v>127.5</v>
      </c>
      <c r="K3994" s="9">
        <f>Data[[#This Row],[Məbləğ]]-Data[[#This Row],[Maya]]*Data[[#This Row],[Miqdar]]</f>
        <v>63.75</v>
      </c>
      <c r="O3994"/>
      <c r="P3994"/>
    </row>
    <row r="3995" spans="1:16" x14ac:dyDescent="0.35">
      <c r="A3995" s="15">
        <v>44356.714300000269</v>
      </c>
      <c r="B3995" s="9">
        <v>37</v>
      </c>
      <c r="C3995" s="9" t="s">
        <v>16</v>
      </c>
      <c r="D3995" s="9" t="s">
        <v>143</v>
      </c>
      <c r="E3995" s="9" t="s">
        <v>188</v>
      </c>
      <c r="F3995" s="9">
        <v>2.4</v>
      </c>
      <c r="G3995" s="9">
        <v>1.6800000000000002</v>
      </c>
      <c r="H3995" s="9" t="s">
        <v>154</v>
      </c>
      <c r="I3995" s="9" t="s">
        <v>161</v>
      </c>
      <c r="J3995" s="9">
        <f>Data[[#This Row],[Miqdar]]*Data[[#This Row],[Qiymət]]</f>
        <v>88.8</v>
      </c>
      <c r="K3995" s="9">
        <f>Data[[#This Row],[Məbləğ]]-Data[[#This Row],[Maya]]*Data[[#This Row],[Miqdar]]</f>
        <v>26.639999999999993</v>
      </c>
      <c r="O3995"/>
      <c r="P3995"/>
    </row>
    <row r="3996" spans="1:16" x14ac:dyDescent="0.35">
      <c r="A3996" s="15">
        <v>44356.755100000271</v>
      </c>
      <c r="B3996" s="9">
        <v>42</v>
      </c>
      <c r="C3996" s="9" t="s">
        <v>138</v>
      </c>
      <c r="D3996" s="9" t="s">
        <v>123</v>
      </c>
      <c r="E3996" s="9" t="s">
        <v>181</v>
      </c>
      <c r="F3996" s="9">
        <v>0.9</v>
      </c>
      <c r="G3996" s="9">
        <v>0.63</v>
      </c>
      <c r="H3996" s="9" t="s">
        <v>140</v>
      </c>
      <c r="I3996" s="9" t="s">
        <v>179</v>
      </c>
      <c r="J3996" s="9">
        <f>Data[[#This Row],[Miqdar]]*Data[[#This Row],[Qiymət]]</f>
        <v>37.800000000000004</v>
      </c>
      <c r="K3996" s="9">
        <f>Data[[#This Row],[Məbləğ]]-Data[[#This Row],[Maya]]*Data[[#This Row],[Miqdar]]</f>
        <v>11.340000000000003</v>
      </c>
      <c r="O3996"/>
      <c r="P3996"/>
    </row>
    <row r="3997" spans="1:16" x14ac:dyDescent="0.35">
      <c r="A3997" s="15">
        <v>44356.796300000271</v>
      </c>
      <c r="B3997" s="9">
        <v>52</v>
      </c>
      <c r="C3997" s="9" t="s">
        <v>36</v>
      </c>
      <c r="D3997" s="9" t="s">
        <v>123</v>
      </c>
      <c r="E3997" s="9" t="s">
        <v>178</v>
      </c>
      <c r="F3997" s="9">
        <v>2.2000000000000002</v>
      </c>
      <c r="G3997" s="9">
        <v>1.5400000000000003</v>
      </c>
      <c r="H3997" s="9" t="s">
        <v>140</v>
      </c>
      <c r="I3997" s="9" t="s">
        <v>141</v>
      </c>
      <c r="J3997" s="9">
        <f>Data[[#This Row],[Miqdar]]*Data[[#This Row],[Qiymət]]</f>
        <v>114.4</v>
      </c>
      <c r="K3997" s="9">
        <f>Data[[#This Row],[Məbləğ]]-Data[[#This Row],[Maya]]*Data[[#This Row],[Miqdar]]</f>
        <v>34.319999999999993</v>
      </c>
      <c r="O3997"/>
      <c r="P3997"/>
    </row>
    <row r="3998" spans="1:16" x14ac:dyDescent="0.35">
      <c r="A3998" s="15">
        <v>44356.834500000274</v>
      </c>
      <c r="B3998" s="9">
        <v>55</v>
      </c>
      <c r="C3998" s="9" t="s">
        <v>36</v>
      </c>
      <c r="D3998" s="9" t="s">
        <v>123</v>
      </c>
      <c r="E3998" s="9" t="s">
        <v>158</v>
      </c>
      <c r="F3998" s="9">
        <v>3.9</v>
      </c>
      <c r="G3998" s="9">
        <v>1.95</v>
      </c>
      <c r="H3998" s="9" t="s">
        <v>154</v>
      </c>
      <c r="I3998" s="9" t="s">
        <v>141</v>
      </c>
      <c r="J3998" s="9">
        <f>Data[[#This Row],[Miqdar]]*Data[[#This Row],[Qiymət]]</f>
        <v>214.5</v>
      </c>
      <c r="K3998" s="9">
        <f>Data[[#This Row],[Məbləğ]]-Data[[#This Row],[Maya]]*Data[[#This Row],[Miqdar]]</f>
        <v>107.25</v>
      </c>
      <c r="O3998"/>
      <c r="P3998"/>
    </row>
    <row r="3999" spans="1:16" x14ac:dyDescent="0.35">
      <c r="A3999" s="15">
        <v>44356.874800000274</v>
      </c>
      <c r="B3999" s="9">
        <v>39</v>
      </c>
      <c r="C3999" s="9" t="s">
        <v>36</v>
      </c>
      <c r="D3999" s="9" t="s">
        <v>123</v>
      </c>
      <c r="E3999" s="9" t="s">
        <v>159</v>
      </c>
      <c r="F3999" s="9">
        <v>1.5</v>
      </c>
      <c r="G3999" s="9">
        <v>0.9</v>
      </c>
      <c r="H3999" s="9" t="s">
        <v>154</v>
      </c>
      <c r="I3999" s="9" t="s">
        <v>141</v>
      </c>
      <c r="J3999" s="9">
        <f>Data[[#This Row],[Miqdar]]*Data[[#This Row],[Qiymət]]</f>
        <v>58.5</v>
      </c>
      <c r="K3999" s="9">
        <f>Data[[#This Row],[Məbləğ]]-Data[[#This Row],[Maya]]*Data[[#This Row],[Miqdar]]</f>
        <v>23.4</v>
      </c>
      <c r="O3999"/>
      <c r="P3999"/>
    </row>
    <row r="4000" spans="1:16" x14ac:dyDescent="0.35">
      <c r="A4000" s="15">
        <v>44356.910000000273</v>
      </c>
      <c r="B4000" s="9">
        <v>56</v>
      </c>
      <c r="C4000" s="9" t="s">
        <v>36</v>
      </c>
      <c r="D4000" s="9" t="s">
        <v>123</v>
      </c>
      <c r="E4000" s="9" t="s">
        <v>139</v>
      </c>
      <c r="F4000" s="9">
        <v>1.5</v>
      </c>
      <c r="G4000" s="9">
        <v>0.75</v>
      </c>
      <c r="H4000" s="9" t="s">
        <v>140</v>
      </c>
      <c r="I4000" s="9" t="s">
        <v>141</v>
      </c>
      <c r="J4000" s="9">
        <f>Data[[#This Row],[Miqdar]]*Data[[#This Row],[Qiymət]]</f>
        <v>84</v>
      </c>
      <c r="K4000" s="9">
        <f>Data[[#This Row],[Məbləğ]]-Data[[#This Row],[Maya]]*Data[[#This Row],[Miqdar]]</f>
        <v>42</v>
      </c>
      <c r="O4000"/>
      <c r="P4000"/>
    </row>
    <row r="4001" spans="1:16" x14ac:dyDescent="0.35">
      <c r="A4001" s="15">
        <v>44356.952600000273</v>
      </c>
      <c r="B4001" s="9">
        <v>40</v>
      </c>
      <c r="C4001" s="9" t="s">
        <v>36</v>
      </c>
      <c r="D4001" s="9" t="s">
        <v>123</v>
      </c>
      <c r="E4001" s="9" t="s">
        <v>135</v>
      </c>
      <c r="F4001" s="9">
        <v>2.5</v>
      </c>
      <c r="G4001" s="9">
        <v>1.25</v>
      </c>
      <c r="H4001" s="9" t="s">
        <v>136</v>
      </c>
      <c r="I4001" s="9" t="s">
        <v>137</v>
      </c>
      <c r="J4001" s="9">
        <f>Data[[#This Row],[Miqdar]]*Data[[#This Row],[Qiymət]]</f>
        <v>100</v>
      </c>
      <c r="K4001" s="9">
        <f>Data[[#This Row],[Məbləğ]]-Data[[#This Row],[Maya]]*Data[[#This Row],[Miqdar]]</f>
        <v>50</v>
      </c>
      <c r="O4001"/>
      <c r="P4001"/>
    </row>
    <row r="4002" spans="1:16" x14ac:dyDescent="0.35">
      <c r="A4002" s="15">
        <v>44356.991100000276</v>
      </c>
      <c r="B4002" s="9">
        <v>46</v>
      </c>
      <c r="C4002" s="9" t="s">
        <v>36</v>
      </c>
      <c r="D4002" s="9" t="s">
        <v>123</v>
      </c>
      <c r="E4002" s="9" t="s">
        <v>181</v>
      </c>
      <c r="F4002" s="9">
        <v>0.9</v>
      </c>
      <c r="G4002" s="9">
        <v>0.63</v>
      </c>
      <c r="H4002" s="9" t="s">
        <v>140</v>
      </c>
      <c r="I4002" s="9" t="s">
        <v>137</v>
      </c>
      <c r="J4002" s="9">
        <f>Data[[#This Row],[Miqdar]]*Data[[#This Row],[Qiymət]]</f>
        <v>41.4</v>
      </c>
      <c r="K4002" s="9">
        <f>Data[[#This Row],[Məbləğ]]-Data[[#This Row],[Maya]]*Data[[#This Row],[Miqdar]]</f>
        <v>12.419999999999998</v>
      </c>
      <c r="O4002"/>
      <c r="P4002"/>
    </row>
    <row r="4003" spans="1:16" x14ac:dyDescent="0.35">
      <c r="A4003" s="15">
        <v>44357.028600000274</v>
      </c>
      <c r="B4003" s="9">
        <v>47</v>
      </c>
      <c r="C4003" s="9" t="s">
        <v>156</v>
      </c>
      <c r="D4003" s="9" t="s">
        <v>124</v>
      </c>
      <c r="E4003" s="9" t="s">
        <v>171</v>
      </c>
      <c r="F4003" s="9">
        <v>2.8</v>
      </c>
      <c r="G4003" s="9">
        <v>1.6799999999999997</v>
      </c>
      <c r="H4003" s="9" t="s">
        <v>136</v>
      </c>
      <c r="I4003" s="9" t="s">
        <v>163</v>
      </c>
      <c r="J4003" s="9">
        <f>Data[[#This Row],[Miqdar]]*Data[[#This Row],[Qiymət]]</f>
        <v>131.6</v>
      </c>
      <c r="K4003" s="9">
        <f>Data[[#This Row],[Məbləğ]]-Data[[#This Row],[Maya]]*Data[[#This Row],[Miqdar]]</f>
        <v>52.640000000000015</v>
      </c>
      <c r="O4003"/>
      <c r="P4003"/>
    </row>
    <row r="4004" spans="1:16" x14ac:dyDescent="0.35">
      <c r="A4004" s="15">
        <v>44357.066700000272</v>
      </c>
      <c r="B4004" s="9">
        <v>57</v>
      </c>
      <c r="C4004" s="9" t="s">
        <v>28</v>
      </c>
      <c r="D4004" s="9" t="s">
        <v>143</v>
      </c>
      <c r="E4004" s="9" t="s">
        <v>171</v>
      </c>
      <c r="F4004" s="9">
        <v>2.8</v>
      </c>
      <c r="G4004" s="9">
        <v>1.6799999999999997</v>
      </c>
      <c r="H4004" s="9" t="s">
        <v>136</v>
      </c>
      <c r="I4004" s="9" t="s">
        <v>161</v>
      </c>
      <c r="J4004" s="9">
        <f>Data[[#This Row],[Miqdar]]*Data[[#This Row],[Qiymət]]</f>
        <v>159.6</v>
      </c>
      <c r="K4004" s="9">
        <f>Data[[#This Row],[Məbləğ]]-Data[[#This Row],[Maya]]*Data[[#This Row],[Miqdar]]</f>
        <v>63.84</v>
      </c>
      <c r="O4004"/>
      <c r="P4004"/>
    </row>
    <row r="4005" spans="1:16" x14ac:dyDescent="0.35">
      <c r="A4005" s="15">
        <v>44357.107500000275</v>
      </c>
      <c r="B4005" s="9">
        <v>34</v>
      </c>
      <c r="C4005" s="9" t="s">
        <v>167</v>
      </c>
      <c r="D4005" s="9" t="s">
        <v>149</v>
      </c>
      <c r="E4005" s="9" t="s">
        <v>171</v>
      </c>
      <c r="F4005" s="9">
        <v>2.8</v>
      </c>
      <c r="G4005" s="9">
        <v>1.6799999999999997</v>
      </c>
      <c r="H4005" s="9" t="s">
        <v>136</v>
      </c>
      <c r="I4005" s="9" t="s">
        <v>192</v>
      </c>
      <c r="J4005" s="9">
        <f>Data[[#This Row],[Miqdar]]*Data[[#This Row],[Qiymət]]</f>
        <v>95.199999999999989</v>
      </c>
      <c r="K4005" s="9">
        <f>Data[[#This Row],[Məbləğ]]-Data[[#This Row],[Maya]]*Data[[#This Row],[Miqdar]]</f>
        <v>38.08</v>
      </c>
      <c r="O4005"/>
      <c r="P4005"/>
    </row>
    <row r="4006" spans="1:16" x14ac:dyDescent="0.35">
      <c r="A4006" s="15">
        <v>44357.150400000275</v>
      </c>
      <c r="B4006" s="9">
        <v>42</v>
      </c>
      <c r="C4006" s="9" t="s">
        <v>200</v>
      </c>
      <c r="D4006" s="9" t="s">
        <v>122</v>
      </c>
      <c r="E4006" s="9" t="s">
        <v>135</v>
      </c>
      <c r="F4006" s="9">
        <v>2.5</v>
      </c>
      <c r="G4006" s="9">
        <v>1.25</v>
      </c>
      <c r="H4006" s="9" t="s">
        <v>136</v>
      </c>
      <c r="I4006" s="9" t="s">
        <v>174</v>
      </c>
      <c r="J4006" s="9">
        <f>Data[[#This Row],[Miqdar]]*Data[[#This Row],[Qiymət]]</f>
        <v>105</v>
      </c>
      <c r="K4006" s="9">
        <f>Data[[#This Row],[Məbləğ]]-Data[[#This Row],[Maya]]*Data[[#This Row],[Miqdar]]</f>
        <v>52.5</v>
      </c>
      <c r="O4006"/>
      <c r="P4006"/>
    </row>
    <row r="4007" spans="1:16" x14ac:dyDescent="0.35">
      <c r="A4007" s="15">
        <v>44357.186400000275</v>
      </c>
      <c r="B4007" s="9">
        <v>34</v>
      </c>
      <c r="C4007" s="9" t="s">
        <v>8</v>
      </c>
      <c r="D4007" s="9" t="s">
        <v>122</v>
      </c>
      <c r="E4007" s="9" t="s">
        <v>181</v>
      </c>
      <c r="F4007" s="9">
        <v>0.9</v>
      </c>
      <c r="G4007" s="9">
        <v>0.63</v>
      </c>
      <c r="H4007" s="9" t="s">
        <v>140</v>
      </c>
      <c r="I4007" s="9" t="s">
        <v>197</v>
      </c>
      <c r="J4007" s="9">
        <f>Data[[#This Row],[Miqdar]]*Data[[#This Row],[Qiymət]]</f>
        <v>30.6</v>
      </c>
      <c r="K4007" s="9">
        <f>Data[[#This Row],[Məbləğ]]-Data[[#This Row],[Maya]]*Data[[#This Row],[Miqdar]]</f>
        <v>9.18</v>
      </c>
      <c r="O4007"/>
      <c r="P4007"/>
    </row>
    <row r="4008" spans="1:16" x14ac:dyDescent="0.35">
      <c r="A4008" s="15">
        <v>44357.228000000272</v>
      </c>
      <c r="B4008" s="9">
        <v>44</v>
      </c>
      <c r="C4008" s="9" t="s">
        <v>8</v>
      </c>
      <c r="D4008" s="9" t="s">
        <v>122</v>
      </c>
      <c r="E4008" s="9" t="s">
        <v>181</v>
      </c>
      <c r="F4008" s="9">
        <v>0.9</v>
      </c>
      <c r="G4008" s="9">
        <v>0.63</v>
      </c>
      <c r="H4008" s="9" t="s">
        <v>140</v>
      </c>
      <c r="I4008" s="9" t="s">
        <v>197</v>
      </c>
      <c r="J4008" s="9">
        <f>Data[[#This Row],[Miqdar]]*Data[[#This Row],[Qiymət]]</f>
        <v>39.6</v>
      </c>
      <c r="K4008" s="9">
        <f>Data[[#This Row],[Məbləğ]]-Data[[#This Row],[Maya]]*Data[[#This Row],[Miqdar]]</f>
        <v>11.880000000000003</v>
      </c>
      <c r="O4008"/>
      <c r="P4008"/>
    </row>
    <row r="4009" spans="1:16" x14ac:dyDescent="0.35">
      <c r="A4009" s="15">
        <v>44357.264200000274</v>
      </c>
      <c r="B4009" s="9">
        <v>34</v>
      </c>
      <c r="C4009" s="9" t="s">
        <v>8</v>
      </c>
      <c r="D4009" s="9" t="s">
        <v>122</v>
      </c>
      <c r="E4009" s="9" t="s">
        <v>144</v>
      </c>
      <c r="F4009" s="9">
        <v>1.4</v>
      </c>
      <c r="G4009" s="9">
        <v>0.97999999999999987</v>
      </c>
      <c r="H4009" s="9" t="s">
        <v>140</v>
      </c>
      <c r="I4009" s="9" t="s">
        <v>180</v>
      </c>
      <c r="J4009" s="9">
        <f>Data[[#This Row],[Miqdar]]*Data[[#This Row],[Qiymət]]</f>
        <v>47.599999999999994</v>
      </c>
      <c r="K4009" s="9">
        <f>Data[[#This Row],[Məbləğ]]-Data[[#This Row],[Maya]]*Data[[#This Row],[Miqdar]]</f>
        <v>14.280000000000001</v>
      </c>
      <c r="O4009"/>
      <c r="P4009"/>
    </row>
    <row r="4010" spans="1:16" x14ac:dyDescent="0.35">
      <c r="A4010" s="15">
        <v>44357.304200000275</v>
      </c>
      <c r="B4010" s="9">
        <v>51</v>
      </c>
      <c r="C4010" s="9" t="s">
        <v>25</v>
      </c>
      <c r="D4010" s="9" t="s">
        <v>122</v>
      </c>
      <c r="E4010" s="9" t="s">
        <v>135</v>
      </c>
      <c r="F4010" s="9">
        <v>2.5</v>
      </c>
      <c r="G4010" s="9">
        <v>1.25</v>
      </c>
      <c r="H4010" s="9" t="s">
        <v>136</v>
      </c>
      <c r="I4010" s="9" t="s">
        <v>194</v>
      </c>
      <c r="J4010" s="9">
        <f>Data[[#This Row],[Miqdar]]*Data[[#This Row],[Qiymət]]</f>
        <v>127.5</v>
      </c>
      <c r="K4010" s="9">
        <f>Data[[#This Row],[Məbləğ]]-Data[[#This Row],[Maya]]*Data[[#This Row],[Miqdar]]</f>
        <v>63.75</v>
      </c>
      <c r="O4010"/>
      <c r="P4010"/>
    </row>
    <row r="4011" spans="1:16" x14ac:dyDescent="0.35">
      <c r="A4011" s="15">
        <v>44357.342600000273</v>
      </c>
      <c r="B4011" s="9">
        <v>44</v>
      </c>
      <c r="C4011" s="9" t="s">
        <v>25</v>
      </c>
      <c r="D4011" s="9" t="s">
        <v>122</v>
      </c>
      <c r="E4011" s="9" t="s">
        <v>181</v>
      </c>
      <c r="F4011" s="9">
        <v>0.9</v>
      </c>
      <c r="G4011" s="9">
        <v>0.63</v>
      </c>
      <c r="H4011" s="9" t="s">
        <v>140</v>
      </c>
      <c r="I4011" s="9" t="s">
        <v>194</v>
      </c>
      <c r="J4011" s="9">
        <f>Data[[#This Row],[Miqdar]]*Data[[#This Row],[Qiymət]]</f>
        <v>39.6</v>
      </c>
      <c r="K4011" s="9">
        <f>Data[[#This Row],[Məbləğ]]-Data[[#This Row],[Maya]]*Data[[#This Row],[Miqdar]]</f>
        <v>11.880000000000003</v>
      </c>
      <c r="O4011"/>
      <c r="P4011"/>
    </row>
    <row r="4012" spans="1:16" x14ac:dyDescent="0.35">
      <c r="A4012" s="15">
        <v>44357.383100000276</v>
      </c>
      <c r="B4012" s="9">
        <v>53</v>
      </c>
      <c r="C4012" s="9" t="s">
        <v>11</v>
      </c>
      <c r="D4012" s="9" t="s">
        <v>122</v>
      </c>
      <c r="E4012" s="9" t="s">
        <v>181</v>
      </c>
      <c r="F4012" s="9">
        <v>0.9</v>
      </c>
      <c r="G4012" s="9">
        <v>0.63</v>
      </c>
      <c r="H4012" s="9" t="s">
        <v>140</v>
      </c>
      <c r="I4012" s="9" t="s">
        <v>197</v>
      </c>
      <c r="J4012" s="9">
        <f>Data[[#This Row],[Miqdar]]*Data[[#This Row],[Qiymət]]</f>
        <v>47.7</v>
      </c>
      <c r="K4012" s="9">
        <f>Data[[#This Row],[Məbləğ]]-Data[[#This Row],[Maya]]*Data[[#This Row],[Miqdar]]</f>
        <v>14.310000000000002</v>
      </c>
      <c r="O4012"/>
      <c r="P4012"/>
    </row>
    <row r="4013" spans="1:16" x14ac:dyDescent="0.35">
      <c r="A4013" s="15">
        <v>44357.424300000275</v>
      </c>
      <c r="B4013" s="9">
        <v>56</v>
      </c>
      <c r="C4013" s="9" t="s">
        <v>11</v>
      </c>
      <c r="D4013" s="9" t="s">
        <v>122</v>
      </c>
      <c r="E4013" s="9" t="s">
        <v>181</v>
      </c>
      <c r="F4013" s="9">
        <v>0.9</v>
      </c>
      <c r="G4013" s="9">
        <v>0.63</v>
      </c>
      <c r="H4013" s="9" t="s">
        <v>140</v>
      </c>
      <c r="I4013" s="9" t="s">
        <v>197</v>
      </c>
      <c r="J4013" s="9">
        <f>Data[[#This Row],[Miqdar]]*Data[[#This Row],[Qiymət]]</f>
        <v>50.4</v>
      </c>
      <c r="K4013" s="9">
        <f>Data[[#This Row],[Məbləğ]]-Data[[#This Row],[Maya]]*Data[[#This Row],[Miqdar]]</f>
        <v>15.119999999999997</v>
      </c>
      <c r="O4013"/>
      <c r="P4013"/>
    </row>
    <row r="4014" spans="1:16" x14ac:dyDescent="0.35">
      <c r="A4014" s="15">
        <v>44357.462600000275</v>
      </c>
      <c r="B4014" s="9">
        <v>49</v>
      </c>
      <c r="C4014" s="9" t="s">
        <v>11</v>
      </c>
      <c r="D4014" s="9" t="s">
        <v>122</v>
      </c>
      <c r="E4014" s="9" t="s">
        <v>181</v>
      </c>
      <c r="F4014" s="9">
        <v>0.9</v>
      </c>
      <c r="G4014" s="9">
        <v>0.63</v>
      </c>
      <c r="H4014" s="9" t="s">
        <v>140</v>
      </c>
      <c r="I4014" s="9" t="s">
        <v>197</v>
      </c>
      <c r="J4014" s="9">
        <f>Data[[#This Row],[Miqdar]]*Data[[#This Row],[Qiymət]]</f>
        <v>44.1</v>
      </c>
      <c r="K4014" s="9">
        <f>Data[[#This Row],[Məbləğ]]-Data[[#This Row],[Maya]]*Data[[#This Row],[Miqdar]]</f>
        <v>13.23</v>
      </c>
      <c r="O4014"/>
      <c r="P4014"/>
    </row>
    <row r="4015" spans="1:16" x14ac:dyDescent="0.35">
      <c r="A4015" s="15">
        <v>44357.501700000277</v>
      </c>
      <c r="B4015" s="9">
        <v>36</v>
      </c>
      <c r="C4015" s="9" t="s">
        <v>11</v>
      </c>
      <c r="D4015" s="9" t="s">
        <v>122</v>
      </c>
      <c r="E4015" s="9" t="s">
        <v>178</v>
      </c>
      <c r="F4015" s="9">
        <v>2.2000000000000002</v>
      </c>
      <c r="G4015" s="9">
        <v>1.5400000000000003</v>
      </c>
      <c r="H4015" s="9" t="s">
        <v>140</v>
      </c>
      <c r="I4015" s="9" t="s">
        <v>197</v>
      </c>
      <c r="J4015" s="9">
        <f>Data[[#This Row],[Miqdar]]*Data[[#This Row],[Qiymət]]</f>
        <v>79.2</v>
      </c>
      <c r="K4015" s="9">
        <f>Data[[#This Row],[Məbləğ]]-Data[[#This Row],[Maya]]*Data[[#This Row],[Miqdar]]</f>
        <v>23.759999999999991</v>
      </c>
      <c r="O4015"/>
      <c r="P4015"/>
    </row>
    <row r="4016" spans="1:16" x14ac:dyDescent="0.35">
      <c r="A4016" s="15">
        <v>44357.54190000028</v>
      </c>
      <c r="B4016" s="9">
        <v>44</v>
      </c>
      <c r="C4016" s="9" t="s">
        <v>11</v>
      </c>
      <c r="D4016" s="9" t="s">
        <v>122</v>
      </c>
      <c r="E4016" s="9" t="s">
        <v>144</v>
      </c>
      <c r="F4016" s="9">
        <v>1.4</v>
      </c>
      <c r="G4016" s="9">
        <v>0.97999999999999987</v>
      </c>
      <c r="H4016" s="9" t="s">
        <v>140</v>
      </c>
      <c r="I4016" s="9" t="s">
        <v>197</v>
      </c>
      <c r="J4016" s="9">
        <f>Data[[#This Row],[Miqdar]]*Data[[#This Row],[Qiymət]]</f>
        <v>61.599999999999994</v>
      </c>
      <c r="K4016" s="9">
        <f>Data[[#This Row],[Məbləğ]]-Data[[#This Row],[Maya]]*Data[[#This Row],[Miqdar]]</f>
        <v>18.479999999999997</v>
      </c>
      <c r="O4016"/>
      <c r="P4016"/>
    </row>
    <row r="4017" spans="1:16" x14ac:dyDescent="0.35">
      <c r="A4017" s="15">
        <v>44357.580300000278</v>
      </c>
      <c r="B4017" s="9">
        <v>30</v>
      </c>
      <c r="C4017" s="9" t="s">
        <v>11</v>
      </c>
      <c r="D4017" s="9" t="s">
        <v>122</v>
      </c>
      <c r="E4017" s="9" t="s">
        <v>144</v>
      </c>
      <c r="F4017" s="9">
        <v>1.4</v>
      </c>
      <c r="G4017" s="9">
        <v>0.97999999999999987</v>
      </c>
      <c r="H4017" s="9" t="s">
        <v>140</v>
      </c>
      <c r="I4017" s="9" t="s">
        <v>197</v>
      </c>
      <c r="J4017" s="9">
        <f>Data[[#This Row],[Miqdar]]*Data[[#This Row],[Qiymət]]</f>
        <v>42</v>
      </c>
      <c r="K4017" s="9">
        <f>Data[[#This Row],[Məbləğ]]-Data[[#This Row],[Maya]]*Data[[#This Row],[Miqdar]]</f>
        <v>12.600000000000005</v>
      </c>
      <c r="O4017"/>
      <c r="P4017"/>
    </row>
    <row r="4018" spans="1:16" x14ac:dyDescent="0.35">
      <c r="A4018" s="15">
        <v>44357.617000000275</v>
      </c>
      <c r="B4018" s="9">
        <v>58</v>
      </c>
      <c r="C4018" s="9" t="s">
        <v>11</v>
      </c>
      <c r="D4018" s="9" t="s">
        <v>122</v>
      </c>
      <c r="E4018" s="9" t="s">
        <v>135</v>
      </c>
      <c r="F4018" s="9">
        <v>2.5</v>
      </c>
      <c r="G4018" s="9">
        <v>1.25</v>
      </c>
      <c r="H4018" s="9" t="s">
        <v>136</v>
      </c>
      <c r="I4018" s="9" t="s">
        <v>197</v>
      </c>
      <c r="J4018" s="9">
        <f>Data[[#This Row],[Miqdar]]*Data[[#This Row],[Qiymət]]</f>
        <v>145</v>
      </c>
      <c r="K4018" s="9">
        <f>Data[[#This Row],[Məbləğ]]-Data[[#This Row],[Maya]]*Data[[#This Row],[Miqdar]]</f>
        <v>72.5</v>
      </c>
      <c r="O4018"/>
      <c r="P4018"/>
    </row>
    <row r="4019" spans="1:16" x14ac:dyDescent="0.35">
      <c r="A4019" s="15">
        <v>44357.659600000276</v>
      </c>
      <c r="B4019" s="9">
        <v>36</v>
      </c>
      <c r="C4019" s="9" t="s">
        <v>11</v>
      </c>
      <c r="D4019" s="9" t="s">
        <v>122</v>
      </c>
      <c r="E4019" s="9" t="s">
        <v>159</v>
      </c>
      <c r="F4019" s="9">
        <v>1.5</v>
      </c>
      <c r="G4019" s="9">
        <v>0.9</v>
      </c>
      <c r="H4019" s="9" t="s">
        <v>154</v>
      </c>
      <c r="I4019" s="9" t="s">
        <v>180</v>
      </c>
      <c r="J4019" s="9">
        <f>Data[[#This Row],[Miqdar]]*Data[[#This Row],[Qiymət]]</f>
        <v>54</v>
      </c>
      <c r="K4019" s="9">
        <f>Data[[#This Row],[Məbləğ]]-Data[[#This Row],[Maya]]*Data[[#This Row],[Miqdar]]</f>
        <v>21.6</v>
      </c>
      <c r="O4019"/>
      <c r="P4019"/>
    </row>
    <row r="4020" spans="1:16" x14ac:dyDescent="0.35">
      <c r="A4020" s="15">
        <v>44357.698000000273</v>
      </c>
      <c r="B4020" s="9">
        <v>32</v>
      </c>
      <c r="C4020" s="9" t="s">
        <v>11</v>
      </c>
      <c r="D4020" s="9" t="s">
        <v>122</v>
      </c>
      <c r="E4020" s="9" t="s">
        <v>158</v>
      </c>
      <c r="F4020" s="9">
        <v>3.9</v>
      </c>
      <c r="G4020" s="9">
        <v>1.95</v>
      </c>
      <c r="H4020" s="9" t="s">
        <v>154</v>
      </c>
      <c r="I4020" s="9" t="s">
        <v>174</v>
      </c>
      <c r="J4020" s="9">
        <f>Data[[#This Row],[Miqdar]]*Data[[#This Row],[Qiymət]]</f>
        <v>124.8</v>
      </c>
      <c r="K4020" s="9">
        <f>Data[[#This Row],[Məbləğ]]-Data[[#This Row],[Maya]]*Data[[#This Row],[Miqdar]]</f>
        <v>62.4</v>
      </c>
      <c r="O4020"/>
      <c r="P4020"/>
    </row>
    <row r="4021" spans="1:16" x14ac:dyDescent="0.35">
      <c r="A4021" s="15">
        <v>44357.741000000271</v>
      </c>
      <c r="B4021" s="9">
        <v>38</v>
      </c>
      <c r="C4021" s="9" t="s">
        <v>36</v>
      </c>
      <c r="D4021" s="9" t="s">
        <v>123</v>
      </c>
      <c r="E4021" s="9" t="s">
        <v>178</v>
      </c>
      <c r="F4021" s="9">
        <v>2.2000000000000002</v>
      </c>
      <c r="G4021" s="9">
        <v>1.5400000000000003</v>
      </c>
      <c r="H4021" s="9" t="s">
        <v>140</v>
      </c>
      <c r="I4021" s="9" t="s">
        <v>137</v>
      </c>
      <c r="J4021" s="9">
        <f>Data[[#This Row],[Miqdar]]*Data[[#This Row],[Qiymət]]</f>
        <v>83.600000000000009</v>
      </c>
      <c r="K4021" s="9">
        <f>Data[[#This Row],[Məbləğ]]-Data[[#This Row],[Maya]]*Data[[#This Row],[Miqdar]]</f>
        <v>25.08</v>
      </c>
      <c r="O4021"/>
      <c r="P4021"/>
    </row>
    <row r="4022" spans="1:16" x14ac:dyDescent="0.35">
      <c r="A4022" s="15">
        <v>44357.776000000275</v>
      </c>
      <c r="B4022" s="9">
        <v>34</v>
      </c>
      <c r="C4022" s="9" t="s">
        <v>36</v>
      </c>
      <c r="D4022" s="9" t="s">
        <v>123</v>
      </c>
      <c r="E4022" s="9" t="s">
        <v>181</v>
      </c>
      <c r="F4022" s="9">
        <v>0.9</v>
      </c>
      <c r="G4022" s="9">
        <v>0.63</v>
      </c>
      <c r="H4022" s="9" t="s">
        <v>140</v>
      </c>
      <c r="I4022" s="9" t="s">
        <v>176</v>
      </c>
      <c r="J4022" s="9">
        <f>Data[[#This Row],[Miqdar]]*Data[[#This Row],[Qiymət]]</f>
        <v>30.6</v>
      </c>
      <c r="K4022" s="9">
        <f>Data[[#This Row],[Məbləğ]]-Data[[#This Row],[Maya]]*Data[[#This Row],[Miqdar]]</f>
        <v>9.18</v>
      </c>
      <c r="O4022"/>
      <c r="P4022"/>
    </row>
    <row r="4023" spans="1:16" x14ac:dyDescent="0.35">
      <c r="A4023" s="15">
        <v>44357.816100000273</v>
      </c>
      <c r="B4023" s="9">
        <v>32</v>
      </c>
      <c r="C4023" s="9" t="s">
        <v>138</v>
      </c>
      <c r="D4023" s="9" t="s">
        <v>123</v>
      </c>
      <c r="E4023" s="9" t="s">
        <v>158</v>
      </c>
      <c r="F4023" s="9">
        <v>3.9</v>
      </c>
      <c r="G4023" s="9">
        <v>1.95</v>
      </c>
      <c r="H4023" s="9" t="s">
        <v>154</v>
      </c>
      <c r="I4023" s="9" t="s">
        <v>176</v>
      </c>
      <c r="J4023" s="9">
        <f>Data[[#This Row],[Miqdar]]*Data[[#This Row],[Qiymət]]</f>
        <v>124.8</v>
      </c>
      <c r="K4023" s="9">
        <f>Data[[#This Row],[Məbləğ]]-Data[[#This Row],[Maya]]*Data[[#This Row],[Miqdar]]</f>
        <v>62.4</v>
      </c>
      <c r="O4023"/>
      <c r="P4023"/>
    </row>
    <row r="4024" spans="1:16" x14ac:dyDescent="0.35">
      <c r="A4024" s="15">
        <v>44357.860700000274</v>
      </c>
      <c r="B4024" s="9">
        <v>50</v>
      </c>
      <c r="C4024" s="9" t="s">
        <v>175</v>
      </c>
      <c r="D4024" s="9" t="s">
        <v>123</v>
      </c>
      <c r="E4024" s="9" t="s">
        <v>181</v>
      </c>
      <c r="F4024" s="9">
        <v>0.9</v>
      </c>
      <c r="G4024" s="9">
        <v>0.63</v>
      </c>
      <c r="H4024" s="9" t="s">
        <v>140</v>
      </c>
      <c r="I4024" s="9" t="s">
        <v>177</v>
      </c>
      <c r="J4024" s="9">
        <f>Data[[#This Row],[Miqdar]]*Data[[#This Row],[Qiymət]]</f>
        <v>45</v>
      </c>
      <c r="K4024" s="9">
        <f>Data[[#This Row],[Məbləğ]]-Data[[#This Row],[Maya]]*Data[[#This Row],[Miqdar]]</f>
        <v>13.5</v>
      </c>
      <c r="O4024"/>
      <c r="P4024"/>
    </row>
    <row r="4025" spans="1:16" x14ac:dyDescent="0.35">
      <c r="A4025" s="15">
        <v>44357.898700000274</v>
      </c>
      <c r="B4025" s="9">
        <v>56</v>
      </c>
      <c r="C4025" s="9" t="s">
        <v>175</v>
      </c>
      <c r="D4025" s="9" t="s">
        <v>123</v>
      </c>
      <c r="E4025" s="9" t="s">
        <v>135</v>
      </c>
      <c r="F4025" s="9">
        <v>2.5</v>
      </c>
      <c r="G4025" s="9">
        <v>1.25</v>
      </c>
      <c r="H4025" s="9" t="s">
        <v>136</v>
      </c>
      <c r="I4025" s="9" t="s">
        <v>179</v>
      </c>
      <c r="J4025" s="9">
        <f>Data[[#This Row],[Miqdar]]*Data[[#This Row],[Qiymət]]</f>
        <v>140</v>
      </c>
      <c r="K4025" s="9">
        <f>Data[[#This Row],[Məbləğ]]-Data[[#This Row],[Maya]]*Data[[#This Row],[Miqdar]]</f>
        <v>70</v>
      </c>
      <c r="O4025"/>
      <c r="P4025"/>
    </row>
    <row r="4026" spans="1:16" x14ac:dyDescent="0.35">
      <c r="A4026" s="15">
        <v>44357.941200000278</v>
      </c>
      <c r="B4026" s="9">
        <v>39</v>
      </c>
      <c r="C4026" s="9" t="s">
        <v>160</v>
      </c>
      <c r="D4026" s="9" t="s">
        <v>143</v>
      </c>
      <c r="E4026" s="9" t="s">
        <v>150</v>
      </c>
      <c r="F4026" s="9">
        <v>3.3</v>
      </c>
      <c r="G4026" s="9">
        <v>2.6399999999999997</v>
      </c>
      <c r="H4026" s="9" t="s">
        <v>136</v>
      </c>
      <c r="I4026" s="9" t="s">
        <v>145</v>
      </c>
      <c r="J4026" s="9">
        <f>Data[[#This Row],[Miqdar]]*Data[[#This Row],[Qiymət]]</f>
        <v>128.69999999999999</v>
      </c>
      <c r="K4026" s="9">
        <f>Data[[#This Row],[Məbləğ]]-Data[[#This Row],[Maya]]*Data[[#This Row],[Miqdar]]</f>
        <v>25.739999999999995</v>
      </c>
      <c r="O4026"/>
      <c r="P4026"/>
    </row>
    <row r="4027" spans="1:16" x14ac:dyDescent="0.35">
      <c r="A4027" s="15">
        <v>44357.97970000028</v>
      </c>
      <c r="B4027" s="9">
        <v>41</v>
      </c>
      <c r="C4027" s="9" t="s">
        <v>160</v>
      </c>
      <c r="D4027" s="9" t="s">
        <v>143</v>
      </c>
      <c r="E4027" s="9" t="s">
        <v>185</v>
      </c>
      <c r="F4027" s="9">
        <v>1.2</v>
      </c>
      <c r="G4027" s="9">
        <v>0.72</v>
      </c>
      <c r="H4027" s="9" t="s">
        <v>154</v>
      </c>
      <c r="I4027" s="9" t="s">
        <v>145</v>
      </c>
      <c r="J4027" s="9">
        <f>Data[[#This Row],[Miqdar]]*Data[[#This Row],[Qiymət]]</f>
        <v>49.199999999999996</v>
      </c>
      <c r="K4027" s="9">
        <f>Data[[#This Row],[Məbləğ]]-Data[[#This Row],[Maya]]*Data[[#This Row],[Miqdar]]</f>
        <v>19.679999999999996</v>
      </c>
      <c r="O4027"/>
      <c r="P4027"/>
    </row>
    <row r="4028" spans="1:16" x14ac:dyDescent="0.35">
      <c r="A4028" s="15">
        <v>44358.021000000277</v>
      </c>
      <c r="B4028" s="9">
        <v>37</v>
      </c>
      <c r="C4028" s="9" t="s">
        <v>28</v>
      </c>
      <c r="D4028" s="9" t="s">
        <v>143</v>
      </c>
      <c r="E4028" s="9" t="s">
        <v>188</v>
      </c>
      <c r="F4028" s="9">
        <v>2.4</v>
      </c>
      <c r="G4028" s="9">
        <v>1.6800000000000002</v>
      </c>
      <c r="H4028" s="9" t="s">
        <v>154</v>
      </c>
      <c r="I4028" s="9" t="s">
        <v>161</v>
      </c>
      <c r="J4028" s="9">
        <f>Data[[#This Row],[Miqdar]]*Data[[#This Row],[Qiymət]]</f>
        <v>88.8</v>
      </c>
      <c r="K4028" s="9">
        <f>Data[[#This Row],[Məbləğ]]-Data[[#This Row],[Maya]]*Data[[#This Row],[Miqdar]]</f>
        <v>26.639999999999993</v>
      </c>
      <c r="O4028"/>
      <c r="P4028"/>
    </row>
    <row r="4029" spans="1:16" x14ac:dyDescent="0.35">
      <c r="A4029" s="15">
        <v>44358.060500000276</v>
      </c>
      <c r="B4029" s="9">
        <v>36</v>
      </c>
      <c r="C4029" s="9" t="s">
        <v>6</v>
      </c>
      <c r="D4029" s="9" t="s">
        <v>121</v>
      </c>
      <c r="E4029" s="9" t="s">
        <v>188</v>
      </c>
      <c r="F4029" s="9">
        <v>2.4</v>
      </c>
      <c r="G4029" s="9">
        <v>1.6800000000000002</v>
      </c>
      <c r="H4029" s="9" t="s">
        <v>154</v>
      </c>
      <c r="I4029" s="9" t="s">
        <v>189</v>
      </c>
      <c r="J4029" s="9">
        <f>Data[[#This Row],[Miqdar]]*Data[[#This Row],[Qiymət]]</f>
        <v>86.399999999999991</v>
      </c>
      <c r="K4029" s="9">
        <f>Data[[#This Row],[Məbləğ]]-Data[[#This Row],[Maya]]*Data[[#This Row],[Miqdar]]</f>
        <v>25.919999999999987</v>
      </c>
      <c r="O4029"/>
      <c r="P4029"/>
    </row>
    <row r="4030" spans="1:16" x14ac:dyDescent="0.35">
      <c r="A4030" s="15">
        <v>44358.100700000279</v>
      </c>
      <c r="B4030" s="9">
        <v>35</v>
      </c>
      <c r="C4030" s="9" t="s">
        <v>20</v>
      </c>
      <c r="D4030" s="9" t="s">
        <v>121</v>
      </c>
      <c r="E4030" s="9" t="s">
        <v>171</v>
      </c>
      <c r="F4030" s="9">
        <v>2.8</v>
      </c>
      <c r="G4030" s="9">
        <v>1.6799999999999997</v>
      </c>
      <c r="H4030" s="9" t="s">
        <v>136</v>
      </c>
      <c r="I4030" s="9" t="s">
        <v>165</v>
      </c>
      <c r="J4030" s="9">
        <f>Data[[#This Row],[Miqdar]]*Data[[#This Row],[Qiymət]]</f>
        <v>98</v>
      </c>
      <c r="K4030" s="9">
        <f>Data[[#This Row],[Məbləğ]]-Data[[#This Row],[Maya]]*Data[[#This Row],[Miqdar]]</f>
        <v>39.20000000000001</v>
      </c>
      <c r="O4030"/>
      <c r="P4030"/>
    </row>
    <row r="4031" spans="1:16" x14ac:dyDescent="0.35">
      <c r="A4031" s="15">
        <v>44358.145500000282</v>
      </c>
      <c r="B4031" s="9">
        <v>33</v>
      </c>
      <c r="C4031" s="9" t="s">
        <v>42</v>
      </c>
      <c r="D4031" s="9" t="s">
        <v>121</v>
      </c>
      <c r="E4031" s="9" t="s">
        <v>169</v>
      </c>
      <c r="F4031" s="9">
        <v>2.5</v>
      </c>
      <c r="G4031" s="9">
        <v>1.25</v>
      </c>
      <c r="H4031" s="9" t="s">
        <v>136</v>
      </c>
      <c r="I4031" s="9" t="s">
        <v>193</v>
      </c>
      <c r="J4031" s="9">
        <f>Data[[#This Row],[Miqdar]]*Data[[#This Row],[Qiymət]]</f>
        <v>82.5</v>
      </c>
      <c r="K4031" s="9">
        <f>Data[[#This Row],[Məbləğ]]-Data[[#This Row],[Maya]]*Data[[#This Row],[Miqdar]]</f>
        <v>41.25</v>
      </c>
      <c r="O4031"/>
      <c r="P4031"/>
    </row>
    <row r="4032" spans="1:16" x14ac:dyDescent="0.35">
      <c r="A4032" s="15">
        <v>44358.180800000286</v>
      </c>
      <c r="B4032" s="9">
        <v>43</v>
      </c>
      <c r="C4032" s="9" t="s">
        <v>39</v>
      </c>
      <c r="D4032" s="9" t="s">
        <v>124</v>
      </c>
      <c r="E4032" s="9" t="s">
        <v>144</v>
      </c>
      <c r="F4032" s="9">
        <v>1.4</v>
      </c>
      <c r="G4032" s="9">
        <v>0.97999999999999987</v>
      </c>
      <c r="H4032" s="9" t="s">
        <v>140</v>
      </c>
      <c r="I4032" s="9" t="s">
        <v>172</v>
      </c>
      <c r="J4032" s="9">
        <f>Data[[#This Row],[Miqdar]]*Data[[#This Row],[Qiymət]]</f>
        <v>60.199999999999996</v>
      </c>
      <c r="K4032" s="9">
        <f>Data[[#This Row],[Məbləğ]]-Data[[#This Row],[Maya]]*Data[[#This Row],[Miqdar]]</f>
        <v>18.060000000000002</v>
      </c>
      <c r="O4032"/>
      <c r="P4032"/>
    </row>
    <row r="4033" spans="1:16" x14ac:dyDescent="0.35">
      <c r="A4033" s="15">
        <v>44358.221500000283</v>
      </c>
      <c r="B4033" s="9">
        <v>53</v>
      </c>
      <c r="C4033" s="9" t="s">
        <v>39</v>
      </c>
      <c r="D4033" s="9" t="s">
        <v>124</v>
      </c>
      <c r="E4033" s="9" t="s">
        <v>188</v>
      </c>
      <c r="F4033" s="9">
        <v>2.4</v>
      </c>
      <c r="G4033" s="9">
        <v>1.6800000000000002</v>
      </c>
      <c r="H4033" s="9" t="s">
        <v>154</v>
      </c>
      <c r="I4033" s="9" t="s">
        <v>192</v>
      </c>
      <c r="J4033" s="9">
        <f>Data[[#This Row],[Miqdar]]*Data[[#This Row],[Qiymət]]</f>
        <v>127.19999999999999</v>
      </c>
      <c r="K4033" s="9">
        <f>Data[[#This Row],[Məbləğ]]-Data[[#This Row],[Maya]]*Data[[#This Row],[Miqdar]]</f>
        <v>38.159999999999982</v>
      </c>
      <c r="O4033"/>
      <c r="P4033"/>
    </row>
    <row r="4034" spans="1:16" x14ac:dyDescent="0.35">
      <c r="A4034" s="15">
        <v>44358.262700000283</v>
      </c>
      <c r="B4034" s="9">
        <v>57</v>
      </c>
      <c r="C4034" s="9" t="s">
        <v>20</v>
      </c>
      <c r="D4034" s="9" t="s">
        <v>121</v>
      </c>
      <c r="E4034" s="9" t="s">
        <v>178</v>
      </c>
      <c r="F4034" s="9">
        <v>2.2000000000000002</v>
      </c>
      <c r="G4034" s="9">
        <v>1.5400000000000003</v>
      </c>
      <c r="H4034" s="9" t="s">
        <v>140</v>
      </c>
      <c r="I4034" s="9" t="s">
        <v>196</v>
      </c>
      <c r="J4034" s="9">
        <f>Data[[#This Row],[Miqdar]]*Data[[#This Row],[Qiymət]]</f>
        <v>125.4</v>
      </c>
      <c r="K4034" s="9">
        <f>Data[[#This Row],[Məbləğ]]-Data[[#This Row],[Maya]]*Data[[#This Row],[Miqdar]]</f>
        <v>37.61999999999999</v>
      </c>
      <c r="O4034"/>
      <c r="P4034"/>
    </row>
    <row r="4035" spans="1:16" x14ac:dyDescent="0.35">
      <c r="A4035" s="15">
        <v>44358.30430000028</v>
      </c>
      <c r="B4035" s="9">
        <v>40</v>
      </c>
      <c r="C4035" s="9" t="s">
        <v>20</v>
      </c>
      <c r="D4035" s="9" t="s">
        <v>121</v>
      </c>
      <c r="E4035" s="9" t="s">
        <v>184</v>
      </c>
      <c r="F4035" s="9">
        <v>1.8</v>
      </c>
      <c r="G4035" s="9">
        <v>1.08</v>
      </c>
      <c r="H4035" s="9" t="s">
        <v>154</v>
      </c>
      <c r="I4035" s="9" t="s">
        <v>196</v>
      </c>
      <c r="J4035" s="9">
        <f>Data[[#This Row],[Miqdar]]*Data[[#This Row],[Qiymət]]</f>
        <v>72</v>
      </c>
      <c r="K4035" s="9">
        <f>Data[[#This Row],[Məbləğ]]-Data[[#This Row],[Maya]]*Data[[#This Row],[Miqdar]]</f>
        <v>28.799999999999997</v>
      </c>
      <c r="O4035"/>
      <c r="P4035"/>
    </row>
    <row r="4036" spans="1:16" x14ac:dyDescent="0.35">
      <c r="A4036" s="15">
        <v>44358.344200000283</v>
      </c>
      <c r="B4036" s="9">
        <v>40</v>
      </c>
      <c r="C4036" s="9" t="s">
        <v>3</v>
      </c>
      <c r="D4036" s="9" t="s">
        <v>143</v>
      </c>
      <c r="E4036" s="9" t="s">
        <v>181</v>
      </c>
      <c r="F4036" s="9">
        <v>0.9</v>
      </c>
      <c r="G4036" s="9">
        <v>0.63</v>
      </c>
      <c r="H4036" s="9" t="s">
        <v>140</v>
      </c>
      <c r="I4036" s="9" t="s">
        <v>155</v>
      </c>
      <c r="J4036" s="9">
        <f>Data[[#This Row],[Miqdar]]*Data[[#This Row],[Qiymət]]</f>
        <v>36</v>
      </c>
      <c r="K4036" s="9">
        <f>Data[[#This Row],[Məbləğ]]-Data[[#This Row],[Maya]]*Data[[#This Row],[Miqdar]]</f>
        <v>10.8</v>
      </c>
      <c r="O4036"/>
      <c r="P4036"/>
    </row>
    <row r="4037" spans="1:16" x14ac:dyDescent="0.35">
      <c r="A4037" s="15">
        <v>44358.382000000282</v>
      </c>
      <c r="B4037" s="9">
        <v>43</v>
      </c>
      <c r="C4037" s="9" t="s">
        <v>28</v>
      </c>
      <c r="D4037" s="9" t="s">
        <v>143</v>
      </c>
      <c r="E4037" s="9" t="s">
        <v>185</v>
      </c>
      <c r="F4037" s="9">
        <v>1.2</v>
      </c>
      <c r="G4037" s="9">
        <v>0.72</v>
      </c>
      <c r="H4037" s="9" t="s">
        <v>154</v>
      </c>
      <c r="I4037" s="9" t="s">
        <v>145</v>
      </c>
      <c r="J4037" s="9">
        <f>Data[[#This Row],[Miqdar]]*Data[[#This Row],[Qiymət]]</f>
        <v>51.6</v>
      </c>
      <c r="K4037" s="9">
        <f>Data[[#This Row],[Məbləğ]]-Data[[#This Row],[Maya]]*Data[[#This Row],[Miqdar]]</f>
        <v>20.640000000000004</v>
      </c>
      <c r="O4037"/>
      <c r="P4037"/>
    </row>
    <row r="4038" spans="1:16" x14ac:dyDescent="0.35">
      <c r="A4038" s="15">
        <v>44358.421600000278</v>
      </c>
      <c r="B4038" s="9">
        <v>39</v>
      </c>
      <c r="C4038" s="9" t="s">
        <v>39</v>
      </c>
      <c r="D4038" s="9" t="s">
        <v>124</v>
      </c>
      <c r="E4038" s="9" t="s">
        <v>139</v>
      </c>
      <c r="F4038" s="9">
        <v>1.5</v>
      </c>
      <c r="G4038" s="9">
        <v>0.75</v>
      </c>
      <c r="H4038" s="9" t="s">
        <v>140</v>
      </c>
      <c r="I4038" s="9" t="s">
        <v>168</v>
      </c>
      <c r="J4038" s="9">
        <f>Data[[#This Row],[Miqdar]]*Data[[#This Row],[Qiymət]]</f>
        <v>58.5</v>
      </c>
      <c r="K4038" s="9">
        <f>Data[[#This Row],[Məbləğ]]-Data[[#This Row],[Maya]]*Data[[#This Row],[Miqdar]]</f>
        <v>29.25</v>
      </c>
      <c r="O4038"/>
      <c r="P4038"/>
    </row>
    <row r="4039" spans="1:16" x14ac:dyDescent="0.35">
      <c r="A4039" s="15">
        <v>44358.45810000028</v>
      </c>
      <c r="B4039" s="9">
        <v>50</v>
      </c>
      <c r="C4039" s="9" t="s">
        <v>28</v>
      </c>
      <c r="D4039" s="9" t="s">
        <v>143</v>
      </c>
      <c r="E4039" s="9" t="s">
        <v>135</v>
      </c>
      <c r="F4039" s="9">
        <v>2.5</v>
      </c>
      <c r="G4039" s="9">
        <v>1.25</v>
      </c>
      <c r="H4039" s="9" t="s">
        <v>136</v>
      </c>
      <c r="I4039" s="9" t="s">
        <v>145</v>
      </c>
      <c r="J4039" s="9">
        <f>Data[[#This Row],[Miqdar]]*Data[[#This Row],[Qiymət]]</f>
        <v>125</v>
      </c>
      <c r="K4039" s="9">
        <f>Data[[#This Row],[Məbləğ]]-Data[[#This Row],[Maya]]*Data[[#This Row],[Miqdar]]</f>
        <v>62.5</v>
      </c>
      <c r="O4039"/>
      <c r="P4039"/>
    </row>
    <row r="4040" spans="1:16" x14ac:dyDescent="0.35">
      <c r="A4040" s="15">
        <v>44358.494700000279</v>
      </c>
      <c r="B4040" s="9">
        <v>54</v>
      </c>
      <c r="C4040" s="9" t="s">
        <v>16</v>
      </c>
      <c r="D4040" s="9" t="s">
        <v>143</v>
      </c>
      <c r="E4040" s="9" t="s">
        <v>144</v>
      </c>
      <c r="F4040" s="9">
        <v>1.4</v>
      </c>
      <c r="G4040" s="9">
        <v>0.97999999999999987</v>
      </c>
      <c r="H4040" s="9" t="s">
        <v>140</v>
      </c>
      <c r="I4040" s="9" t="s">
        <v>166</v>
      </c>
      <c r="J4040" s="9">
        <f>Data[[#This Row],[Miqdar]]*Data[[#This Row],[Qiymət]]</f>
        <v>75.599999999999994</v>
      </c>
      <c r="K4040" s="9">
        <f>Data[[#This Row],[Məbləğ]]-Data[[#This Row],[Maya]]*Data[[#This Row],[Miqdar]]</f>
        <v>22.68</v>
      </c>
      <c r="O4040"/>
      <c r="P4040"/>
    </row>
    <row r="4041" spans="1:16" x14ac:dyDescent="0.35">
      <c r="A4041" s="15">
        <v>44358.533200000282</v>
      </c>
      <c r="B4041" s="9">
        <v>43</v>
      </c>
      <c r="C4041" s="9" t="s">
        <v>16</v>
      </c>
      <c r="D4041" s="9" t="s">
        <v>143</v>
      </c>
      <c r="E4041" s="9" t="s">
        <v>153</v>
      </c>
      <c r="F4041" s="9">
        <v>1</v>
      </c>
      <c r="G4041" s="9">
        <v>0.6</v>
      </c>
      <c r="H4041" s="9" t="s">
        <v>154</v>
      </c>
      <c r="I4041" s="9" t="s">
        <v>145</v>
      </c>
      <c r="J4041" s="9">
        <f>Data[[#This Row],[Miqdar]]*Data[[#This Row],[Qiymət]]</f>
        <v>43</v>
      </c>
      <c r="K4041" s="9">
        <f>Data[[#This Row],[Məbləğ]]-Data[[#This Row],[Maya]]*Data[[#This Row],[Miqdar]]</f>
        <v>17.2</v>
      </c>
      <c r="O4041"/>
      <c r="P4041"/>
    </row>
    <row r="4042" spans="1:16" x14ac:dyDescent="0.35">
      <c r="A4042" s="15">
        <v>44358.572800000278</v>
      </c>
      <c r="B4042" s="9">
        <v>57</v>
      </c>
      <c r="C4042" s="9" t="s">
        <v>3</v>
      </c>
      <c r="D4042" s="9" t="s">
        <v>143</v>
      </c>
      <c r="E4042" s="9" t="s">
        <v>153</v>
      </c>
      <c r="F4042" s="9">
        <v>1</v>
      </c>
      <c r="G4042" s="9">
        <v>0.6</v>
      </c>
      <c r="H4042" s="9" t="s">
        <v>154</v>
      </c>
      <c r="I4042" s="9" t="s">
        <v>145</v>
      </c>
      <c r="J4042" s="9">
        <f>Data[[#This Row],[Miqdar]]*Data[[#This Row],[Qiymət]]</f>
        <v>57</v>
      </c>
      <c r="K4042" s="9">
        <f>Data[[#This Row],[Məbləğ]]-Data[[#This Row],[Maya]]*Data[[#This Row],[Miqdar]]</f>
        <v>22.800000000000004</v>
      </c>
      <c r="O4042"/>
      <c r="P4042"/>
    </row>
    <row r="4043" spans="1:16" x14ac:dyDescent="0.35">
      <c r="A4043" s="15">
        <v>44358.61420000028</v>
      </c>
      <c r="B4043" s="9">
        <v>56</v>
      </c>
      <c r="C4043" s="9" t="s">
        <v>28</v>
      </c>
      <c r="D4043" s="9" t="s">
        <v>143</v>
      </c>
      <c r="E4043" s="9" t="s">
        <v>153</v>
      </c>
      <c r="F4043" s="9">
        <v>1</v>
      </c>
      <c r="G4043" s="9">
        <v>0.6</v>
      </c>
      <c r="H4043" s="9" t="s">
        <v>154</v>
      </c>
      <c r="I4043" s="9" t="s">
        <v>145</v>
      </c>
      <c r="J4043" s="9">
        <f>Data[[#This Row],[Miqdar]]*Data[[#This Row],[Qiymət]]</f>
        <v>56</v>
      </c>
      <c r="K4043" s="9">
        <f>Data[[#This Row],[Məbləğ]]-Data[[#This Row],[Maya]]*Data[[#This Row],[Miqdar]]</f>
        <v>22.4</v>
      </c>
      <c r="O4043"/>
      <c r="P4043"/>
    </row>
    <row r="4044" spans="1:16" x14ac:dyDescent="0.35">
      <c r="A4044" s="15">
        <v>44358.658900000279</v>
      </c>
      <c r="B4044" s="9">
        <v>34</v>
      </c>
      <c r="C4044" s="9" t="s">
        <v>142</v>
      </c>
      <c r="D4044" s="9" t="s">
        <v>143</v>
      </c>
      <c r="E4044" s="9" t="s">
        <v>169</v>
      </c>
      <c r="F4044" s="9">
        <v>2.5</v>
      </c>
      <c r="G4044" s="9">
        <v>1.25</v>
      </c>
      <c r="H4044" s="9" t="s">
        <v>136</v>
      </c>
      <c r="I4044" s="9" t="s">
        <v>152</v>
      </c>
      <c r="J4044" s="9">
        <f>Data[[#This Row],[Miqdar]]*Data[[#This Row],[Qiymət]]</f>
        <v>85</v>
      </c>
      <c r="K4044" s="9">
        <f>Data[[#This Row],[Məbləğ]]-Data[[#This Row],[Maya]]*Data[[#This Row],[Miqdar]]</f>
        <v>42.5</v>
      </c>
      <c r="O4044"/>
      <c r="P4044"/>
    </row>
    <row r="4045" spans="1:16" x14ac:dyDescent="0.35">
      <c r="A4045" s="15">
        <v>44358.701700000282</v>
      </c>
      <c r="B4045" s="9">
        <v>30</v>
      </c>
      <c r="C4045" s="9" t="s">
        <v>160</v>
      </c>
      <c r="D4045" s="9" t="s">
        <v>143</v>
      </c>
      <c r="E4045" s="9" t="s">
        <v>169</v>
      </c>
      <c r="F4045" s="9">
        <v>2.5</v>
      </c>
      <c r="G4045" s="9">
        <v>1.25</v>
      </c>
      <c r="H4045" s="9" t="s">
        <v>136</v>
      </c>
      <c r="I4045" s="9" t="s">
        <v>152</v>
      </c>
      <c r="J4045" s="9">
        <f>Data[[#This Row],[Miqdar]]*Data[[#This Row],[Qiymət]]</f>
        <v>75</v>
      </c>
      <c r="K4045" s="9">
        <f>Data[[#This Row],[Məbləğ]]-Data[[#This Row],[Maya]]*Data[[#This Row],[Miqdar]]</f>
        <v>37.5</v>
      </c>
      <c r="O4045"/>
      <c r="P4045"/>
    </row>
    <row r="4046" spans="1:16" x14ac:dyDescent="0.35">
      <c r="A4046" s="15">
        <v>44358.737300000284</v>
      </c>
      <c r="B4046" s="9">
        <v>47</v>
      </c>
      <c r="C4046" s="9" t="s">
        <v>42</v>
      </c>
      <c r="D4046" s="9" t="s">
        <v>121</v>
      </c>
      <c r="E4046" s="9" t="s">
        <v>188</v>
      </c>
      <c r="F4046" s="9">
        <v>2.4</v>
      </c>
      <c r="G4046" s="9">
        <v>1.6800000000000002</v>
      </c>
      <c r="H4046" s="9" t="s">
        <v>154</v>
      </c>
      <c r="I4046" s="9" t="s">
        <v>183</v>
      </c>
      <c r="J4046" s="9">
        <f>Data[[#This Row],[Miqdar]]*Data[[#This Row],[Qiymət]]</f>
        <v>112.8</v>
      </c>
      <c r="K4046" s="9">
        <f>Data[[#This Row],[Məbləğ]]-Data[[#This Row],[Maya]]*Data[[#This Row],[Miqdar]]</f>
        <v>33.839999999999989</v>
      </c>
      <c r="O4046"/>
      <c r="P4046"/>
    </row>
    <row r="4047" spans="1:16" x14ac:dyDescent="0.35">
      <c r="A4047" s="15">
        <v>44358.774700000286</v>
      </c>
      <c r="B4047" s="9">
        <v>36</v>
      </c>
      <c r="C4047" s="9" t="s">
        <v>160</v>
      </c>
      <c r="D4047" s="9" t="s">
        <v>143</v>
      </c>
      <c r="E4047" s="9" t="s">
        <v>188</v>
      </c>
      <c r="F4047" s="9">
        <v>2.4</v>
      </c>
      <c r="G4047" s="9">
        <v>1.6800000000000002</v>
      </c>
      <c r="H4047" s="9" t="s">
        <v>154</v>
      </c>
      <c r="I4047" s="9" t="s">
        <v>161</v>
      </c>
      <c r="J4047" s="9">
        <f>Data[[#This Row],[Miqdar]]*Data[[#This Row],[Qiymət]]</f>
        <v>86.399999999999991</v>
      </c>
      <c r="K4047" s="9">
        <f>Data[[#This Row],[Məbləğ]]-Data[[#This Row],[Maya]]*Data[[#This Row],[Miqdar]]</f>
        <v>25.919999999999987</v>
      </c>
      <c r="O4047"/>
      <c r="P4047"/>
    </row>
    <row r="4048" spans="1:16" x14ac:dyDescent="0.35">
      <c r="A4048" s="15">
        <v>44358.810500000283</v>
      </c>
      <c r="B4048" s="9">
        <v>35</v>
      </c>
      <c r="C4048" s="9" t="s">
        <v>138</v>
      </c>
      <c r="D4048" s="9" t="s">
        <v>123</v>
      </c>
      <c r="E4048" s="9" t="s">
        <v>135</v>
      </c>
      <c r="F4048" s="9">
        <v>2.5</v>
      </c>
      <c r="G4048" s="9">
        <v>1.25</v>
      </c>
      <c r="H4048" s="9" t="s">
        <v>136</v>
      </c>
      <c r="I4048" s="9" t="s">
        <v>137</v>
      </c>
      <c r="J4048" s="9">
        <f>Data[[#This Row],[Miqdar]]*Data[[#This Row],[Qiymət]]</f>
        <v>87.5</v>
      </c>
      <c r="K4048" s="9">
        <f>Data[[#This Row],[Məbləğ]]-Data[[#This Row],[Maya]]*Data[[#This Row],[Miqdar]]</f>
        <v>43.75</v>
      </c>
      <c r="O4048"/>
      <c r="P4048"/>
    </row>
    <row r="4049" spans="1:16" x14ac:dyDescent="0.35">
      <c r="A4049" s="15">
        <v>44358.849100000283</v>
      </c>
      <c r="B4049" s="9">
        <v>60</v>
      </c>
      <c r="C4049" s="9" t="s">
        <v>138</v>
      </c>
      <c r="D4049" s="9" t="s">
        <v>123</v>
      </c>
      <c r="E4049" s="9" t="s">
        <v>185</v>
      </c>
      <c r="F4049" s="9">
        <v>1.2</v>
      </c>
      <c r="G4049" s="9">
        <v>0.72</v>
      </c>
      <c r="H4049" s="9" t="s">
        <v>154</v>
      </c>
      <c r="I4049" s="9" t="s">
        <v>137</v>
      </c>
      <c r="J4049" s="9">
        <f>Data[[#This Row],[Miqdar]]*Data[[#This Row],[Qiymət]]</f>
        <v>72</v>
      </c>
      <c r="K4049" s="9">
        <f>Data[[#This Row],[Məbləğ]]-Data[[#This Row],[Maya]]*Data[[#This Row],[Miqdar]]</f>
        <v>28.800000000000004</v>
      </c>
      <c r="O4049"/>
      <c r="P4049"/>
    </row>
    <row r="4050" spans="1:16" x14ac:dyDescent="0.35">
      <c r="A4050" s="15">
        <v>44358.892600000283</v>
      </c>
      <c r="B4050" s="9">
        <v>39</v>
      </c>
      <c r="C4050" s="9" t="s">
        <v>138</v>
      </c>
      <c r="D4050" s="9" t="s">
        <v>123</v>
      </c>
      <c r="E4050" s="9" t="s">
        <v>146</v>
      </c>
      <c r="F4050" s="9">
        <v>1.7</v>
      </c>
      <c r="G4050" s="9">
        <v>0.85</v>
      </c>
      <c r="H4050" s="9" t="s">
        <v>140</v>
      </c>
      <c r="I4050" s="9" t="s">
        <v>137</v>
      </c>
      <c r="J4050" s="9">
        <f>Data[[#This Row],[Miqdar]]*Data[[#This Row],[Qiymət]]</f>
        <v>66.3</v>
      </c>
      <c r="K4050" s="9">
        <f>Data[[#This Row],[Məbləğ]]-Data[[#This Row],[Maya]]*Data[[#This Row],[Miqdar]]</f>
        <v>33.15</v>
      </c>
      <c r="O4050"/>
      <c r="P4050"/>
    </row>
    <row r="4051" spans="1:16" x14ac:dyDescent="0.35">
      <c r="A4051" s="15">
        <v>44358.928900000283</v>
      </c>
      <c r="B4051" s="9">
        <v>50</v>
      </c>
      <c r="C4051" s="9" t="s">
        <v>138</v>
      </c>
      <c r="D4051" s="9" t="s">
        <v>123</v>
      </c>
      <c r="E4051" s="9" t="s">
        <v>178</v>
      </c>
      <c r="F4051" s="9">
        <v>2.2000000000000002</v>
      </c>
      <c r="G4051" s="9">
        <v>1.5400000000000003</v>
      </c>
      <c r="H4051" s="9" t="s">
        <v>140</v>
      </c>
      <c r="I4051" s="9" t="s">
        <v>179</v>
      </c>
      <c r="J4051" s="9">
        <f>Data[[#This Row],[Miqdar]]*Data[[#This Row],[Qiymət]]</f>
        <v>110.00000000000001</v>
      </c>
      <c r="K4051" s="9">
        <f>Data[[#This Row],[Məbləğ]]-Data[[#This Row],[Maya]]*Data[[#This Row],[Miqdar]]</f>
        <v>33</v>
      </c>
      <c r="O4051"/>
      <c r="P4051"/>
    </row>
    <row r="4052" spans="1:16" x14ac:dyDescent="0.35">
      <c r="A4052" s="15">
        <v>44358.967200000283</v>
      </c>
      <c r="B4052" s="9">
        <v>33</v>
      </c>
      <c r="C4052" s="9" t="s">
        <v>36</v>
      </c>
      <c r="D4052" s="9" t="s">
        <v>123</v>
      </c>
      <c r="E4052" s="9" t="s">
        <v>164</v>
      </c>
      <c r="F4052" s="9">
        <v>6.6</v>
      </c>
      <c r="G4052" s="9">
        <v>5.2799999999999994</v>
      </c>
      <c r="H4052" s="9" t="s">
        <v>154</v>
      </c>
      <c r="I4052" s="9" t="s">
        <v>177</v>
      </c>
      <c r="J4052" s="9">
        <f>Data[[#This Row],[Miqdar]]*Data[[#This Row],[Qiymət]]</f>
        <v>217.79999999999998</v>
      </c>
      <c r="K4052" s="9">
        <f>Data[[#This Row],[Məbləğ]]-Data[[#This Row],[Maya]]*Data[[#This Row],[Miqdar]]</f>
        <v>43.56</v>
      </c>
      <c r="O4052"/>
      <c r="P4052"/>
    </row>
    <row r="4053" spans="1:16" x14ac:dyDescent="0.35">
      <c r="A4053" s="15">
        <v>44359.011000000282</v>
      </c>
      <c r="B4053" s="9">
        <v>53</v>
      </c>
      <c r="C4053" s="9" t="s">
        <v>42</v>
      </c>
      <c r="D4053" s="9" t="s">
        <v>121</v>
      </c>
      <c r="E4053" s="9" t="s">
        <v>171</v>
      </c>
      <c r="F4053" s="9">
        <v>2.8</v>
      </c>
      <c r="G4053" s="9">
        <v>1.6799999999999997</v>
      </c>
      <c r="H4053" s="9" t="s">
        <v>136</v>
      </c>
      <c r="I4053" s="9" t="s">
        <v>183</v>
      </c>
      <c r="J4053" s="9">
        <f>Data[[#This Row],[Miqdar]]*Data[[#This Row],[Qiymət]]</f>
        <v>148.39999999999998</v>
      </c>
      <c r="K4053" s="9">
        <f>Data[[#This Row],[Məbləğ]]-Data[[#This Row],[Maya]]*Data[[#This Row],[Miqdar]]</f>
        <v>59.359999999999985</v>
      </c>
      <c r="O4053"/>
      <c r="P4053"/>
    </row>
    <row r="4054" spans="1:16" x14ac:dyDescent="0.35">
      <c r="A4054" s="15">
        <v>44359.046700000283</v>
      </c>
      <c r="B4054" s="9">
        <v>43</v>
      </c>
      <c r="C4054" s="9" t="s">
        <v>187</v>
      </c>
      <c r="D4054" s="9" t="s">
        <v>124</v>
      </c>
      <c r="E4054" s="9" t="s">
        <v>171</v>
      </c>
      <c r="F4054" s="9">
        <v>2.8</v>
      </c>
      <c r="G4054" s="9">
        <v>1.6799999999999997</v>
      </c>
      <c r="H4054" s="9" t="s">
        <v>136</v>
      </c>
      <c r="I4054" s="9" t="s">
        <v>163</v>
      </c>
      <c r="J4054" s="9">
        <f>Data[[#This Row],[Miqdar]]*Data[[#This Row],[Qiymət]]</f>
        <v>120.39999999999999</v>
      </c>
      <c r="K4054" s="9">
        <f>Data[[#This Row],[Məbləğ]]-Data[[#This Row],[Maya]]*Data[[#This Row],[Miqdar]]</f>
        <v>48.160000000000011</v>
      </c>
      <c r="O4054"/>
      <c r="P4054"/>
    </row>
    <row r="4055" spans="1:16" x14ac:dyDescent="0.35">
      <c r="A4055" s="15">
        <v>44359.082400000283</v>
      </c>
      <c r="B4055" s="9">
        <v>57</v>
      </c>
      <c r="C4055" s="9" t="s">
        <v>175</v>
      </c>
      <c r="D4055" s="9" t="s">
        <v>123</v>
      </c>
      <c r="E4055" s="9" t="s">
        <v>171</v>
      </c>
      <c r="F4055" s="9">
        <v>2.8</v>
      </c>
      <c r="G4055" s="9">
        <v>1.6799999999999997</v>
      </c>
      <c r="H4055" s="9" t="s">
        <v>136</v>
      </c>
      <c r="I4055" s="9" t="s">
        <v>179</v>
      </c>
      <c r="J4055" s="9">
        <f>Data[[#This Row],[Miqdar]]*Data[[#This Row],[Qiymət]]</f>
        <v>159.6</v>
      </c>
      <c r="K4055" s="9">
        <f>Data[[#This Row],[Məbləğ]]-Data[[#This Row],[Maya]]*Data[[#This Row],[Miqdar]]</f>
        <v>63.84</v>
      </c>
      <c r="O4055"/>
      <c r="P4055"/>
    </row>
    <row r="4056" spans="1:16" x14ac:dyDescent="0.35">
      <c r="A4056" s="15">
        <v>44359.121500000285</v>
      </c>
      <c r="B4056" s="9">
        <v>42</v>
      </c>
      <c r="C4056" s="9" t="s">
        <v>138</v>
      </c>
      <c r="D4056" s="9" t="s">
        <v>123</v>
      </c>
      <c r="E4056" s="9" t="s">
        <v>171</v>
      </c>
      <c r="F4056" s="9">
        <v>2.8</v>
      </c>
      <c r="G4056" s="9">
        <v>1.6799999999999997</v>
      </c>
      <c r="H4056" s="9" t="s">
        <v>136</v>
      </c>
      <c r="I4056" s="9" t="s">
        <v>177</v>
      </c>
      <c r="J4056" s="9">
        <f>Data[[#This Row],[Miqdar]]*Data[[#This Row],[Qiymət]]</f>
        <v>117.6</v>
      </c>
      <c r="K4056" s="9">
        <f>Data[[#This Row],[Məbləğ]]-Data[[#This Row],[Maya]]*Data[[#This Row],[Miqdar]]</f>
        <v>47.040000000000006</v>
      </c>
      <c r="O4056"/>
      <c r="P4056"/>
    </row>
    <row r="4057" spans="1:16" x14ac:dyDescent="0.35">
      <c r="A4057" s="15">
        <v>44359.160800000282</v>
      </c>
      <c r="B4057" s="9">
        <v>56</v>
      </c>
      <c r="C4057" s="9" t="s">
        <v>8</v>
      </c>
      <c r="D4057" s="9" t="s">
        <v>122</v>
      </c>
      <c r="E4057" s="9" t="s">
        <v>158</v>
      </c>
      <c r="F4057" s="9">
        <v>3.9</v>
      </c>
      <c r="G4057" s="9">
        <v>1.95</v>
      </c>
      <c r="H4057" s="9" t="s">
        <v>154</v>
      </c>
      <c r="I4057" s="9" t="s">
        <v>174</v>
      </c>
      <c r="J4057" s="9">
        <f>Data[[#This Row],[Miqdar]]*Data[[#This Row],[Qiymət]]</f>
        <v>218.4</v>
      </c>
      <c r="K4057" s="9">
        <f>Data[[#This Row],[Məbləğ]]-Data[[#This Row],[Maya]]*Data[[#This Row],[Miqdar]]</f>
        <v>109.2</v>
      </c>
      <c r="O4057"/>
      <c r="P4057"/>
    </row>
    <row r="4058" spans="1:16" x14ac:dyDescent="0.35">
      <c r="A4058" s="15">
        <v>44359.200100000278</v>
      </c>
      <c r="B4058" s="9">
        <v>31</v>
      </c>
      <c r="C4058" s="9" t="s">
        <v>8</v>
      </c>
      <c r="D4058" s="9" t="s">
        <v>122</v>
      </c>
      <c r="E4058" s="9" t="s">
        <v>158</v>
      </c>
      <c r="F4058" s="9">
        <v>3.9</v>
      </c>
      <c r="G4058" s="9">
        <v>1.95</v>
      </c>
      <c r="H4058" s="9" t="s">
        <v>154</v>
      </c>
      <c r="I4058" s="9" t="s">
        <v>174</v>
      </c>
      <c r="J4058" s="9">
        <f>Data[[#This Row],[Miqdar]]*Data[[#This Row],[Qiymət]]</f>
        <v>120.89999999999999</v>
      </c>
      <c r="K4058" s="9">
        <f>Data[[#This Row],[Məbləğ]]-Data[[#This Row],[Maya]]*Data[[#This Row],[Miqdar]]</f>
        <v>60.449999999999996</v>
      </c>
      <c r="O4058"/>
      <c r="P4058"/>
    </row>
    <row r="4059" spans="1:16" x14ac:dyDescent="0.35">
      <c r="A4059" s="15">
        <v>44359.240100000279</v>
      </c>
      <c r="B4059" s="9">
        <v>53</v>
      </c>
      <c r="C4059" s="9" t="s">
        <v>8</v>
      </c>
      <c r="D4059" s="9" t="s">
        <v>122</v>
      </c>
      <c r="E4059" s="9" t="s">
        <v>171</v>
      </c>
      <c r="F4059" s="9">
        <v>2.8</v>
      </c>
      <c r="G4059" s="9">
        <v>1.6799999999999997</v>
      </c>
      <c r="H4059" s="9" t="s">
        <v>136</v>
      </c>
      <c r="I4059" s="9" t="s">
        <v>174</v>
      </c>
      <c r="J4059" s="9">
        <f>Data[[#This Row],[Miqdar]]*Data[[#This Row],[Qiymət]]</f>
        <v>148.39999999999998</v>
      </c>
      <c r="K4059" s="9">
        <f>Data[[#This Row],[Məbləğ]]-Data[[#This Row],[Maya]]*Data[[#This Row],[Miqdar]]</f>
        <v>59.359999999999985</v>
      </c>
      <c r="O4059"/>
      <c r="P4059"/>
    </row>
    <row r="4060" spans="1:16" x14ac:dyDescent="0.35">
      <c r="A4060" s="15">
        <v>44359.283800000281</v>
      </c>
      <c r="B4060" s="9">
        <v>30</v>
      </c>
      <c r="C4060" s="9" t="s">
        <v>11</v>
      </c>
      <c r="D4060" s="9" t="s">
        <v>122</v>
      </c>
      <c r="E4060" s="9" t="s">
        <v>158</v>
      </c>
      <c r="F4060" s="9">
        <v>3.9</v>
      </c>
      <c r="G4060" s="9">
        <v>1.95</v>
      </c>
      <c r="H4060" s="9" t="s">
        <v>154</v>
      </c>
      <c r="I4060" s="9" t="s">
        <v>180</v>
      </c>
      <c r="J4060" s="9">
        <f>Data[[#This Row],[Miqdar]]*Data[[#This Row],[Qiymət]]</f>
        <v>117</v>
      </c>
      <c r="K4060" s="9">
        <f>Data[[#This Row],[Məbləğ]]-Data[[#This Row],[Maya]]*Data[[#This Row],[Miqdar]]</f>
        <v>58.5</v>
      </c>
      <c r="O4060"/>
      <c r="P4060"/>
    </row>
    <row r="4061" spans="1:16" x14ac:dyDescent="0.35">
      <c r="A4061" s="15">
        <v>44359.32790000028</v>
      </c>
      <c r="B4061" s="9">
        <v>55</v>
      </c>
      <c r="C4061" s="9" t="s">
        <v>36</v>
      </c>
      <c r="D4061" s="9" t="s">
        <v>123</v>
      </c>
      <c r="E4061" s="9" t="s">
        <v>164</v>
      </c>
      <c r="F4061" s="9">
        <v>6.6</v>
      </c>
      <c r="G4061" s="9">
        <v>5.2799999999999994</v>
      </c>
      <c r="H4061" s="9" t="s">
        <v>154</v>
      </c>
      <c r="I4061" s="9" t="s">
        <v>141</v>
      </c>
      <c r="J4061" s="9">
        <f>Data[[#This Row],[Miqdar]]*Data[[#This Row],[Qiymət]]</f>
        <v>363</v>
      </c>
      <c r="K4061" s="9">
        <f>Data[[#This Row],[Məbləğ]]-Data[[#This Row],[Maya]]*Data[[#This Row],[Miqdar]]</f>
        <v>72.600000000000023</v>
      </c>
      <c r="O4061"/>
      <c r="P4061"/>
    </row>
    <row r="4062" spans="1:16" x14ac:dyDescent="0.35">
      <c r="A4062" s="15">
        <v>44359.366600000278</v>
      </c>
      <c r="B4062" s="9">
        <v>34</v>
      </c>
      <c r="C4062" s="9" t="s">
        <v>138</v>
      </c>
      <c r="D4062" s="9" t="s">
        <v>123</v>
      </c>
      <c r="E4062" s="9" t="s">
        <v>135</v>
      </c>
      <c r="F4062" s="9">
        <v>2.5</v>
      </c>
      <c r="G4062" s="9">
        <v>1.25</v>
      </c>
      <c r="H4062" s="9" t="s">
        <v>136</v>
      </c>
      <c r="I4062" s="9" t="s">
        <v>179</v>
      </c>
      <c r="J4062" s="9">
        <f>Data[[#This Row],[Miqdar]]*Data[[#This Row],[Qiymət]]</f>
        <v>85</v>
      </c>
      <c r="K4062" s="9">
        <f>Data[[#This Row],[Məbləğ]]-Data[[#This Row],[Maya]]*Data[[#This Row],[Miqdar]]</f>
        <v>42.5</v>
      </c>
      <c r="O4062"/>
      <c r="P4062"/>
    </row>
    <row r="4063" spans="1:16" x14ac:dyDescent="0.35">
      <c r="A4063" s="15">
        <v>44359.40710000028</v>
      </c>
      <c r="B4063" s="9">
        <v>45</v>
      </c>
      <c r="C4063" s="9" t="s">
        <v>42</v>
      </c>
      <c r="D4063" s="9" t="s">
        <v>121</v>
      </c>
      <c r="E4063" s="9" t="s">
        <v>182</v>
      </c>
      <c r="F4063" s="9">
        <v>3.4</v>
      </c>
      <c r="G4063" s="9">
        <v>2.38</v>
      </c>
      <c r="H4063" s="9" t="s">
        <v>136</v>
      </c>
      <c r="I4063" s="9" t="s">
        <v>165</v>
      </c>
      <c r="J4063" s="9">
        <f>Data[[#This Row],[Miqdar]]*Data[[#This Row],[Qiymət]]</f>
        <v>153</v>
      </c>
      <c r="K4063" s="9">
        <f>Data[[#This Row],[Məbləğ]]-Data[[#This Row],[Maya]]*Data[[#This Row],[Miqdar]]</f>
        <v>45.900000000000006</v>
      </c>
      <c r="O4063"/>
      <c r="P4063"/>
    </row>
    <row r="4064" spans="1:16" x14ac:dyDescent="0.35">
      <c r="A4064" s="15">
        <v>44359.448400000278</v>
      </c>
      <c r="B4064" s="9">
        <v>51</v>
      </c>
      <c r="C4064" s="9" t="s">
        <v>187</v>
      </c>
      <c r="D4064" s="9" t="s">
        <v>124</v>
      </c>
      <c r="E4064" s="9" t="s">
        <v>162</v>
      </c>
      <c r="F4064" s="9">
        <v>3.2</v>
      </c>
      <c r="G4064" s="9">
        <v>1.6</v>
      </c>
      <c r="H4064" s="9" t="s">
        <v>136</v>
      </c>
      <c r="I4064" s="9" t="s">
        <v>172</v>
      </c>
      <c r="J4064" s="9">
        <f>Data[[#This Row],[Miqdar]]*Data[[#This Row],[Qiymət]]</f>
        <v>163.20000000000002</v>
      </c>
      <c r="K4064" s="9">
        <f>Data[[#This Row],[Məbləğ]]-Data[[#This Row],[Maya]]*Data[[#This Row],[Miqdar]]</f>
        <v>81.600000000000009</v>
      </c>
      <c r="O4064"/>
      <c r="P4064"/>
    </row>
    <row r="4065" spans="1:16" x14ac:dyDescent="0.35">
      <c r="A4065" s="15">
        <v>44359.488600000281</v>
      </c>
      <c r="B4065" s="9">
        <v>30</v>
      </c>
      <c r="C4065" s="9" t="s">
        <v>167</v>
      </c>
      <c r="D4065" s="9" t="s">
        <v>149</v>
      </c>
      <c r="E4065" s="9" t="s">
        <v>186</v>
      </c>
      <c r="F4065" s="9">
        <v>1.4</v>
      </c>
      <c r="G4065" s="9">
        <v>0.97999999999999987</v>
      </c>
      <c r="H4065" s="9" t="s">
        <v>140</v>
      </c>
      <c r="I4065" s="9" t="s">
        <v>173</v>
      </c>
      <c r="J4065" s="9">
        <f>Data[[#This Row],[Miqdar]]*Data[[#This Row],[Qiymət]]</f>
        <v>42</v>
      </c>
      <c r="K4065" s="9">
        <f>Data[[#This Row],[Məbləğ]]-Data[[#This Row],[Maya]]*Data[[#This Row],[Miqdar]]</f>
        <v>12.600000000000005</v>
      </c>
      <c r="O4065"/>
      <c r="P4065"/>
    </row>
    <row r="4066" spans="1:16" x14ac:dyDescent="0.35">
      <c r="A4066" s="15">
        <v>44359.528200000277</v>
      </c>
      <c r="B4066" s="9">
        <v>51</v>
      </c>
      <c r="C4066" s="9" t="s">
        <v>148</v>
      </c>
      <c r="D4066" s="9" t="s">
        <v>149</v>
      </c>
      <c r="E4066" s="9" t="s">
        <v>186</v>
      </c>
      <c r="F4066" s="9">
        <v>1.4</v>
      </c>
      <c r="G4066" s="9">
        <v>0.97999999999999987</v>
      </c>
      <c r="H4066" s="9" t="s">
        <v>140</v>
      </c>
      <c r="I4066" s="9" t="s">
        <v>157</v>
      </c>
      <c r="J4066" s="9">
        <f>Data[[#This Row],[Miqdar]]*Data[[#This Row],[Qiymət]]</f>
        <v>71.399999999999991</v>
      </c>
      <c r="K4066" s="9">
        <f>Data[[#This Row],[Məbləğ]]-Data[[#This Row],[Maya]]*Data[[#This Row],[Miqdar]]</f>
        <v>21.419999999999995</v>
      </c>
      <c r="O4066"/>
      <c r="P4066"/>
    </row>
    <row r="4067" spans="1:16" x14ac:dyDescent="0.35">
      <c r="A4067" s="15">
        <v>44359.568100000281</v>
      </c>
      <c r="B4067" s="9">
        <v>58</v>
      </c>
      <c r="C4067" s="9" t="s">
        <v>160</v>
      </c>
      <c r="D4067" s="9" t="s">
        <v>143</v>
      </c>
      <c r="E4067" s="9" t="s">
        <v>169</v>
      </c>
      <c r="F4067" s="9">
        <v>2.5</v>
      </c>
      <c r="G4067" s="9">
        <v>1.25</v>
      </c>
      <c r="H4067" s="9" t="s">
        <v>136</v>
      </c>
      <c r="I4067" s="9" t="s">
        <v>152</v>
      </c>
      <c r="J4067" s="9">
        <f>Data[[#This Row],[Miqdar]]*Data[[#This Row],[Qiymət]]</f>
        <v>145</v>
      </c>
      <c r="K4067" s="9">
        <f>Data[[#This Row],[Məbləğ]]-Data[[#This Row],[Maya]]*Data[[#This Row],[Miqdar]]</f>
        <v>72.5</v>
      </c>
      <c r="O4067"/>
      <c r="P4067"/>
    </row>
    <row r="4068" spans="1:16" x14ac:dyDescent="0.35">
      <c r="A4068" s="15">
        <v>44359.604800000277</v>
      </c>
      <c r="B4068" s="9">
        <v>37</v>
      </c>
      <c r="C4068" s="9" t="s">
        <v>3</v>
      </c>
      <c r="D4068" s="9" t="s">
        <v>143</v>
      </c>
      <c r="E4068" s="9" t="s">
        <v>164</v>
      </c>
      <c r="F4068" s="9">
        <v>6.6</v>
      </c>
      <c r="G4068" s="9">
        <v>5.2799999999999994</v>
      </c>
      <c r="H4068" s="9" t="s">
        <v>154</v>
      </c>
      <c r="I4068" s="9" t="s">
        <v>152</v>
      </c>
      <c r="J4068" s="9">
        <f>Data[[#This Row],[Miqdar]]*Data[[#This Row],[Qiymət]]</f>
        <v>244.2</v>
      </c>
      <c r="K4068" s="9">
        <f>Data[[#This Row],[Məbləğ]]-Data[[#This Row],[Maya]]*Data[[#This Row],[Miqdar]]</f>
        <v>48.84</v>
      </c>
      <c r="O4068"/>
      <c r="P4068"/>
    </row>
    <row r="4069" spans="1:16" x14ac:dyDescent="0.35">
      <c r="A4069" s="15">
        <v>44359.640100000281</v>
      </c>
      <c r="B4069" s="9">
        <v>44</v>
      </c>
      <c r="C4069" s="9" t="s">
        <v>187</v>
      </c>
      <c r="D4069" s="9" t="s">
        <v>124</v>
      </c>
      <c r="E4069" s="9" t="s">
        <v>181</v>
      </c>
      <c r="F4069" s="9">
        <v>0.9</v>
      </c>
      <c r="G4069" s="9">
        <v>0.63</v>
      </c>
      <c r="H4069" s="9" t="s">
        <v>140</v>
      </c>
      <c r="I4069" s="9" t="s">
        <v>168</v>
      </c>
      <c r="J4069" s="9">
        <f>Data[[#This Row],[Miqdar]]*Data[[#This Row],[Qiymət]]</f>
        <v>39.6</v>
      </c>
      <c r="K4069" s="9">
        <f>Data[[#This Row],[Məbləğ]]-Data[[#This Row],[Maya]]*Data[[#This Row],[Miqdar]]</f>
        <v>11.880000000000003</v>
      </c>
      <c r="O4069"/>
      <c r="P4069"/>
    </row>
    <row r="4070" spans="1:16" x14ac:dyDescent="0.35">
      <c r="A4070" s="15">
        <v>44359.679400000277</v>
      </c>
      <c r="B4070" s="9">
        <v>55</v>
      </c>
      <c r="C4070" s="9" t="s">
        <v>167</v>
      </c>
      <c r="D4070" s="9" t="s">
        <v>149</v>
      </c>
      <c r="E4070" s="9" t="s">
        <v>159</v>
      </c>
      <c r="F4070" s="9">
        <v>1.5</v>
      </c>
      <c r="G4070" s="9">
        <v>0.9</v>
      </c>
      <c r="H4070" s="9" t="s">
        <v>154</v>
      </c>
      <c r="I4070" s="9" t="s">
        <v>172</v>
      </c>
      <c r="J4070" s="9">
        <f>Data[[#This Row],[Miqdar]]*Data[[#This Row],[Qiymət]]</f>
        <v>82.5</v>
      </c>
      <c r="K4070" s="9">
        <f>Data[[#This Row],[Məbləğ]]-Data[[#This Row],[Maya]]*Data[[#This Row],[Miqdar]]</f>
        <v>33</v>
      </c>
      <c r="O4070"/>
      <c r="P4070"/>
    </row>
    <row r="4071" spans="1:16" x14ac:dyDescent="0.35">
      <c r="A4071" s="15">
        <v>44359.722300000278</v>
      </c>
      <c r="B4071" s="9">
        <v>32</v>
      </c>
      <c r="C4071" s="9" t="s">
        <v>36</v>
      </c>
      <c r="D4071" s="9" t="s">
        <v>123</v>
      </c>
      <c r="E4071" s="9" t="s">
        <v>164</v>
      </c>
      <c r="F4071" s="9">
        <v>6.6</v>
      </c>
      <c r="G4071" s="9">
        <v>5.2799999999999994</v>
      </c>
      <c r="H4071" s="9" t="s">
        <v>154</v>
      </c>
      <c r="I4071" s="9" t="s">
        <v>179</v>
      </c>
      <c r="J4071" s="9">
        <f>Data[[#This Row],[Miqdar]]*Data[[#This Row],[Qiymət]]</f>
        <v>211.2</v>
      </c>
      <c r="K4071" s="9">
        <f>Data[[#This Row],[Məbləğ]]-Data[[#This Row],[Maya]]*Data[[#This Row],[Miqdar]]</f>
        <v>42.240000000000009</v>
      </c>
      <c r="O4071"/>
      <c r="P4071"/>
    </row>
    <row r="4072" spans="1:16" x14ac:dyDescent="0.35">
      <c r="A4072" s="15">
        <v>44359.764700000276</v>
      </c>
      <c r="B4072" s="9">
        <v>54</v>
      </c>
      <c r="C4072" s="9" t="s">
        <v>39</v>
      </c>
      <c r="D4072" s="9" t="s">
        <v>124</v>
      </c>
      <c r="E4072" s="9" t="s">
        <v>178</v>
      </c>
      <c r="F4072" s="9">
        <v>2.2000000000000002</v>
      </c>
      <c r="G4072" s="9">
        <v>1.5400000000000003</v>
      </c>
      <c r="H4072" s="9" t="s">
        <v>140</v>
      </c>
      <c r="I4072" s="9" t="s">
        <v>172</v>
      </c>
      <c r="J4072" s="9">
        <f>Data[[#This Row],[Miqdar]]*Data[[#This Row],[Qiymət]]</f>
        <v>118.80000000000001</v>
      </c>
      <c r="K4072" s="9">
        <f>Data[[#This Row],[Məbləğ]]-Data[[#This Row],[Maya]]*Data[[#This Row],[Miqdar]]</f>
        <v>35.64</v>
      </c>
      <c r="O4072"/>
      <c r="P4072"/>
    </row>
    <row r="4073" spans="1:16" x14ac:dyDescent="0.35">
      <c r="A4073" s="15">
        <v>44359.800100000277</v>
      </c>
      <c r="B4073" s="9">
        <v>33</v>
      </c>
      <c r="C4073" s="9" t="s">
        <v>160</v>
      </c>
      <c r="D4073" s="9" t="s">
        <v>143</v>
      </c>
      <c r="E4073" s="9" t="s">
        <v>185</v>
      </c>
      <c r="F4073" s="9">
        <v>1.2</v>
      </c>
      <c r="G4073" s="9">
        <v>0.72</v>
      </c>
      <c r="H4073" s="9" t="s">
        <v>154</v>
      </c>
      <c r="I4073" s="9" t="s">
        <v>152</v>
      </c>
      <c r="J4073" s="9">
        <f>Data[[#This Row],[Miqdar]]*Data[[#This Row],[Qiymət]]</f>
        <v>39.6</v>
      </c>
      <c r="K4073" s="9">
        <f>Data[[#This Row],[Məbləğ]]-Data[[#This Row],[Maya]]*Data[[#This Row],[Miqdar]]</f>
        <v>15.840000000000003</v>
      </c>
      <c r="O4073"/>
      <c r="P4073"/>
    </row>
    <row r="4074" spans="1:16" x14ac:dyDescent="0.35">
      <c r="A4074" s="15">
        <v>44359.841600000276</v>
      </c>
      <c r="B4074" s="9">
        <v>53</v>
      </c>
      <c r="C4074" s="9" t="s">
        <v>187</v>
      </c>
      <c r="D4074" s="9" t="s">
        <v>124</v>
      </c>
      <c r="E4074" s="9" t="s">
        <v>171</v>
      </c>
      <c r="F4074" s="9">
        <v>2.8</v>
      </c>
      <c r="G4074" s="9">
        <v>1.6799999999999997</v>
      </c>
      <c r="H4074" s="9" t="s">
        <v>136</v>
      </c>
      <c r="I4074" s="9" t="s">
        <v>172</v>
      </c>
      <c r="J4074" s="9">
        <f>Data[[#This Row],[Miqdar]]*Data[[#This Row],[Qiymət]]</f>
        <v>148.39999999999998</v>
      </c>
      <c r="K4074" s="9">
        <f>Data[[#This Row],[Məbləğ]]-Data[[#This Row],[Maya]]*Data[[#This Row],[Miqdar]]</f>
        <v>59.359999999999985</v>
      </c>
      <c r="O4074"/>
      <c r="P4074"/>
    </row>
    <row r="4075" spans="1:16" x14ac:dyDescent="0.35">
      <c r="A4075" s="15">
        <v>44359.885000000279</v>
      </c>
      <c r="B4075" s="9">
        <v>31</v>
      </c>
      <c r="C4075" s="9" t="s">
        <v>6</v>
      </c>
      <c r="D4075" s="9" t="s">
        <v>121</v>
      </c>
      <c r="E4075" s="9" t="s">
        <v>171</v>
      </c>
      <c r="F4075" s="9">
        <v>2.8</v>
      </c>
      <c r="G4075" s="9">
        <v>1.6799999999999997</v>
      </c>
      <c r="H4075" s="9" t="s">
        <v>136</v>
      </c>
      <c r="I4075" s="9" t="s">
        <v>183</v>
      </c>
      <c r="J4075" s="9">
        <f>Data[[#This Row],[Miqdar]]*Data[[#This Row],[Qiymət]]</f>
        <v>86.8</v>
      </c>
      <c r="K4075" s="9">
        <f>Data[[#This Row],[Məbləğ]]-Data[[#This Row],[Maya]]*Data[[#This Row],[Miqdar]]</f>
        <v>34.720000000000006</v>
      </c>
      <c r="O4075"/>
      <c r="P4075"/>
    </row>
    <row r="4076" spans="1:16" x14ac:dyDescent="0.35">
      <c r="A4076" s="15">
        <v>44359.92930000028</v>
      </c>
      <c r="B4076" s="9">
        <v>56</v>
      </c>
      <c r="C4076" s="9" t="s">
        <v>187</v>
      </c>
      <c r="D4076" s="9" t="s">
        <v>124</v>
      </c>
      <c r="E4076" s="9" t="s">
        <v>162</v>
      </c>
      <c r="F4076" s="9">
        <v>3.2</v>
      </c>
      <c r="G4076" s="9">
        <v>1.6</v>
      </c>
      <c r="H4076" s="9" t="s">
        <v>136</v>
      </c>
      <c r="I4076" s="9" t="s">
        <v>192</v>
      </c>
      <c r="J4076" s="9">
        <f>Data[[#This Row],[Miqdar]]*Data[[#This Row],[Qiymət]]</f>
        <v>179.20000000000002</v>
      </c>
      <c r="K4076" s="9">
        <f>Data[[#This Row],[Məbləğ]]-Data[[#This Row],[Maya]]*Data[[#This Row],[Miqdar]]</f>
        <v>89.600000000000009</v>
      </c>
      <c r="O4076"/>
      <c r="P4076"/>
    </row>
    <row r="4077" spans="1:16" x14ac:dyDescent="0.35">
      <c r="A4077" s="15">
        <v>44359.966500000279</v>
      </c>
      <c r="B4077" s="9">
        <v>52</v>
      </c>
      <c r="C4077" s="9" t="s">
        <v>138</v>
      </c>
      <c r="D4077" s="9" t="s">
        <v>123</v>
      </c>
      <c r="E4077" s="9" t="s">
        <v>164</v>
      </c>
      <c r="F4077" s="9">
        <v>6.6</v>
      </c>
      <c r="G4077" s="9">
        <v>5.2799999999999994</v>
      </c>
      <c r="H4077" s="9" t="s">
        <v>154</v>
      </c>
      <c r="I4077" s="9" t="s">
        <v>141</v>
      </c>
      <c r="J4077" s="9">
        <f>Data[[#This Row],[Miqdar]]*Data[[#This Row],[Qiymət]]</f>
        <v>343.2</v>
      </c>
      <c r="K4077" s="9">
        <f>Data[[#This Row],[Məbləğ]]-Data[[#This Row],[Maya]]*Data[[#This Row],[Miqdar]]</f>
        <v>68.640000000000043</v>
      </c>
      <c r="O4077"/>
      <c r="P4077"/>
    </row>
    <row r="4078" spans="1:16" x14ac:dyDescent="0.35">
      <c r="A4078" s="15">
        <v>44360.004800000279</v>
      </c>
      <c r="B4078" s="9">
        <v>51</v>
      </c>
      <c r="C4078" s="9" t="s">
        <v>6</v>
      </c>
      <c r="D4078" s="9" t="s">
        <v>121</v>
      </c>
      <c r="E4078" s="9" t="s">
        <v>158</v>
      </c>
      <c r="F4078" s="9">
        <v>3.9</v>
      </c>
      <c r="G4078" s="9">
        <v>1.95</v>
      </c>
      <c r="H4078" s="9" t="s">
        <v>154</v>
      </c>
      <c r="I4078" s="9" t="s">
        <v>147</v>
      </c>
      <c r="J4078" s="9">
        <f>Data[[#This Row],[Miqdar]]*Data[[#This Row],[Qiymət]]</f>
        <v>198.9</v>
      </c>
      <c r="K4078" s="9">
        <f>Data[[#This Row],[Məbləğ]]-Data[[#This Row],[Maya]]*Data[[#This Row],[Miqdar]]</f>
        <v>99.45</v>
      </c>
      <c r="O4078"/>
      <c r="P4078"/>
    </row>
    <row r="4079" spans="1:16" x14ac:dyDescent="0.35">
      <c r="A4079" s="15">
        <v>44360.04740000028</v>
      </c>
      <c r="B4079" s="9">
        <v>44</v>
      </c>
      <c r="C4079" s="9" t="s">
        <v>39</v>
      </c>
      <c r="D4079" s="9" t="s">
        <v>124</v>
      </c>
      <c r="E4079" s="9" t="s">
        <v>159</v>
      </c>
      <c r="F4079" s="9">
        <v>1.5</v>
      </c>
      <c r="G4079" s="9">
        <v>0.9</v>
      </c>
      <c r="H4079" s="9" t="s">
        <v>154</v>
      </c>
      <c r="I4079" s="9" t="s">
        <v>190</v>
      </c>
      <c r="J4079" s="9">
        <f>Data[[#This Row],[Miqdar]]*Data[[#This Row],[Qiymət]]</f>
        <v>66</v>
      </c>
      <c r="K4079" s="9">
        <f>Data[[#This Row],[Məbləğ]]-Data[[#This Row],[Maya]]*Data[[#This Row],[Miqdar]]</f>
        <v>26.4</v>
      </c>
      <c r="O4079"/>
      <c r="P4079"/>
    </row>
    <row r="4080" spans="1:16" x14ac:dyDescent="0.35">
      <c r="A4080" s="15">
        <v>44360.089600000283</v>
      </c>
      <c r="B4080" s="9">
        <v>40</v>
      </c>
      <c r="C4080" s="9" t="s">
        <v>142</v>
      </c>
      <c r="D4080" s="9" t="s">
        <v>143</v>
      </c>
      <c r="E4080" s="9" t="s">
        <v>164</v>
      </c>
      <c r="F4080" s="9">
        <v>6.6</v>
      </c>
      <c r="G4080" s="9">
        <v>5.2799999999999994</v>
      </c>
      <c r="H4080" s="9" t="s">
        <v>154</v>
      </c>
      <c r="I4080" s="9" t="s">
        <v>152</v>
      </c>
      <c r="J4080" s="9">
        <f>Data[[#This Row],[Miqdar]]*Data[[#This Row],[Qiymət]]</f>
        <v>264</v>
      </c>
      <c r="K4080" s="9">
        <f>Data[[#This Row],[Məbləğ]]-Data[[#This Row],[Maya]]*Data[[#This Row],[Miqdar]]</f>
        <v>52.800000000000011</v>
      </c>
      <c r="O4080"/>
      <c r="P4080"/>
    </row>
    <row r="4081" spans="1:16" x14ac:dyDescent="0.35">
      <c r="A4081" s="15">
        <v>44360.125400000281</v>
      </c>
      <c r="B4081" s="9">
        <v>59</v>
      </c>
      <c r="C4081" s="9" t="s">
        <v>16</v>
      </c>
      <c r="D4081" s="9" t="s">
        <v>143</v>
      </c>
      <c r="E4081" s="9" t="s">
        <v>164</v>
      </c>
      <c r="F4081" s="9">
        <v>6.6</v>
      </c>
      <c r="G4081" s="9">
        <v>5.2799999999999994</v>
      </c>
      <c r="H4081" s="9" t="s">
        <v>154</v>
      </c>
      <c r="I4081" s="9" t="s">
        <v>152</v>
      </c>
      <c r="J4081" s="9">
        <f>Data[[#This Row],[Miqdar]]*Data[[#This Row],[Qiymət]]</f>
        <v>389.4</v>
      </c>
      <c r="K4081" s="9">
        <f>Data[[#This Row],[Məbləğ]]-Data[[#This Row],[Maya]]*Data[[#This Row],[Miqdar]]</f>
        <v>77.88</v>
      </c>
      <c r="O4081"/>
      <c r="P4081"/>
    </row>
    <row r="4082" spans="1:16" x14ac:dyDescent="0.35">
      <c r="A4082" s="15">
        <v>44360.16950000028</v>
      </c>
      <c r="B4082" s="9">
        <v>55</v>
      </c>
      <c r="C4082" s="9" t="s">
        <v>28</v>
      </c>
      <c r="D4082" s="9" t="s">
        <v>143</v>
      </c>
      <c r="E4082" s="9" t="s">
        <v>164</v>
      </c>
      <c r="F4082" s="9">
        <v>6.6</v>
      </c>
      <c r="G4082" s="9">
        <v>5.2799999999999994</v>
      </c>
      <c r="H4082" s="9" t="s">
        <v>154</v>
      </c>
      <c r="I4082" s="9" t="s">
        <v>170</v>
      </c>
      <c r="J4082" s="9">
        <f>Data[[#This Row],[Miqdar]]*Data[[#This Row],[Qiymət]]</f>
        <v>363</v>
      </c>
      <c r="K4082" s="9">
        <f>Data[[#This Row],[Məbləğ]]-Data[[#This Row],[Maya]]*Data[[#This Row],[Miqdar]]</f>
        <v>72.600000000000023</v>
      </c>
      <c r="O4082"/>
      <c r="P4082"/>
    </row>
    <row r="4083" spans="1:16" x14ac:dyDescent="0.35">
      <c r="A4083" s="15">
        <v>44360.20610000028</v>
      </c>
      <c r="B4083" s="9">
        <v>30</v>
      </c>
      <c r="C4083" s="9" t="s">
        <v>142</v>
      </c>
      <c r="D4083" s="9" t="s">
        <v>143</v>
      </c>
      <c r="E4083" s="9" t="s">
        <v>164</v>
      </c>
      <c r="F4083" s="9">
        <v>6.6</v>
      </c>
      <c r="G4083" s="9">
        <v>5.2799999999999994</v>
      </c>
      <c r="H4083" s="9" t="s">
        <v>154</v>
      </c>
      <c r="I4083" s="9" t="s">
        <v>155</v>
      </c>
      <c r="J4083" s="9">
        <f>Data[[#This Row],[Miqdar]]*Data[[#This Row],[Qiymət]]</f>
        <v>198</v>
      </c>
      <c r="K4083" s="9">
        <f>Data[[#This Row],[Məbləğ]]-Data[[#This Row],[Maya]]*Data[[#This Row],[Miqdar]]</f>
        <v>39.600000000000023</v>
      </c>
      <c r="O4083"/>
      <c r="P4083"/>
    </row>
    <row r="4084" spans="1:16" x14ac:dyDescent="0.35">
      <c r="A4084" s="15">
        <v>44360.24930000028</v>
      </c>
      <c r="B4084" s="9">
        <v>57</v>
      </c>
      <c r="C4084" s="9" t="s">
        <v>39</v>
      </c>
      <c r="D4084" s="9" t="s">
        <v>124</v>
      </c>
      <c r="E4084" s="9" t="s">
        <v>144</v>
      </c>
      <c r="F4084" s="9">
        <v>1.4</v>
      </c>
      <c r="G4084" s="9">
        <v>0.97999999999999987</v>
      </c>
      <c r="H4084" s="9" t="s">
        <v>140</v>
      </c>
      <c r="I4084" s="9" t="s">
        <v>157</v>
      </c>
      <c r="J4084" s="9">
        <f>Data[[#This Row],[Miqdar]]*Data[[#This Row],[Qiymət]]</f>
        <v>79.8</v>
      </c>
      <c r="K4084" s="9">
        <f>Data[[#This Row],[Məbləğ]]-Data[[#This Row],[Maya]]*Data[[#This Row],[Miqdar]]</f>
        <v>23.940000000000005</v>
      </c>
      <c r="O4084"/>
      <c r="P4084"/>
    </row>
    <row r="4085" spans="1:16" x14ac:dyDescent="0.35">
      <c r="A4085" s="15">
        <v>44360.286800000278</v>
      </c>
      <c r="B4085" s="9">
        <v>42</v>
      </c>
      <c r="C4085" s="9" t="s">
        <v>42</v>
      </c>
      <c r="D4085" s="9" t="s">
        <v>121</v>
      </c>
      <c r="E4085" s="9" t="s">
        <v>153</v>
      </c>
      <c r="F4085" s="9">
        <v>1</v>
      </c>
      <c r="G4085" s="9">
        <v>0.6</v>
      </c>
      <c r="H4085" s="9" t="s">
        <v>154</v>
      </c>
      <c r="I4085" s="9" t="s">
        <v>147</v>
      </c>
      <c r="J4085" s="9">
        <f>Data[[#This Row],[Miqdar]]*Data[[#This Row],[Qiymət]]</f>
        <v>42</v>
      </c>
      <c r="K4085" s="9">
        <f>Data[[#This Row],[Məbləğ]]-Data[[#This Row],[Maya]]*Data[[#This Row],[Miqdar]]</f>
        <v>16.8</v>
      </c>
      <c r="O4085"/>
      <c r="P4085"/>
    </row>
    <row r="4086" spans="1:16" x14ac:dyDescent="0.35">
      <c r="A4086" s="15">
        <v>44360.322600000276</v>
      </c>
      <c r="B4086" s="9">
        <v>59</v>
      </c>
      <c r="C4086" s="9" t="s">
        <v>167</v>
      </c>
      <c r="D4086" s="9" t="s">
        <v>149</v>
      </c>
      <c r="E4086" s="9" t="s">
        <v>153</v>
      </c>
      <c r="F4086" s="9">
        <v>1</v>
      </c>
      <c r="G4086" s="9">
        <v>0.6</v>
      </c>
      <c r="H4086" s="9" t="s">
        <v>154</v>
      </c>
      <c r="I4086" s="9" t="s">
        <v>199</v>
      </c>
      <c r="J4086" s="9">
        <f>Data[[#This Row],[Miqdar]]*Data[[#This Row],[Qiymət]]</f>
        <v>59</v>
      </c>
      <c r="K4086" s="9">
        <f>Data[[#This Row],[Məbləğ]]-Data[[#This Row],[Maya]]*Data[[#This Row],[Miqdar]]</f>
        <v>23.6</v>
      </c>
      <c r="O4086"/>
      <c r="P4086"/>
    </row>
    <row r="4087" spans="1:16" x14ac:dyDescent="0.35">
      <c r="A4087" s="15">
        <v>44360.35990000028</v>
      </c>
      <c r="B4087" s="9">
        <v>57</v>
      </c>
      <c r="C4087" s="9" t="s">
        <v>148</v>
      </c>
      <c r="D4087" s="9" t="s">
        <v>149</v>
      </c>
      <c r="E4087" s="9" t="s">
        <v>153</v>
      </c>
      <c r="F4087" s="9">
        <v>1</v>
      </c>
      <c r="G4087" s="9">
        <v>0.6</v>
      </c>
      <c r="H4087" s="9" t="s">
        <v>154</v>
      </c>
      <c r="I4087" s="9" t="s">
        <v>192</v>
      </c>
      <c r="J4087" s="9">
        <f>Data[[#This Row],[Miqdar]]*Data[[#This Row],[Qiymət]]</f>
        <v>57</v>
      </c>
      <c r="K4087" s="9">
        <f>Data[[#This Row],[Məbləğ]]-Data[[#This Row],[Maya]]*Data[[#This Row],[Miqdar]]</f>
        <v>22.800000000000004</v>
      </c>
      <c r="O4087"/>
      <c r="P4087"/>
    </row>
    <row r="4088" spans="1:16" x14ac:dyDescent="0.35">
      <c r="A4088" s="15">
        <v>44360.39530000028</v>
      </c>
      <c r="B4088" s="9">
        <v>35</v>
      </c>
      <c r="C4088" s="9" t="s">
        <v>191</v>
      </c>
      <c r="D4088" s="9" t="s">
        <v>149</v>
      </c>
      <c r="E4088" s="9" t="s">
        <v>153</v>
      </c>
      <c r="F4088" s="9">
        <v>1</v>
      </c>
      <c r="G4088" s="9">
        <v>0.6</v>
      </c>
      <c r="H4088" s="9" t="s">
        <v>154</v>
      </c>
      <c r="I4088" s="9" t="s">
        <v>168</v>
      </c>
      <c r="J4088" s="9">
        <f>Data[[#This Row],[Miqdar]]*Data[[#This Row],[Qiymət]]</f>
        <v>35</v>
      </c>
      <c r="K4088" s="9">
        <f>Data[[#This Row],[Məbləğ]]-Data[[#This Row],[Maya]]*Data[[#This Row],[Miqdar]]</f>
        <v>14</v>
      </c>
      <c r="O4088"/>
      <c r="P4088"/>
    </row>
    <row r="4089" spans="1:16" x14ac:dyDescent="0.35">
      <c r="A4089" s="15">
        <v>44360.438400000283</v>
      </c>
      <c r="B4089" s="9">
        <v>51</v>
      </c>
      <c r="C4089" s="9" t="s">
        <v>39</v>
      </c>
      <c r="D4089" s="9" t="s">
        <v>124</v>
      </c>
      <c r="E4089" s="9" t="s">
        <v>153</v>
      </c>
      <c r="F4089" s="9">
        <v>1</v>
      </c>
      <c r="G4089" s="9">
        <v>0.6</v>
      </c>
      <c r="H4089" s="9" t="s">
        <v>154</v>
      </c>
      <c r="I4089" s="9" t="s">
        <v>168</v>
      </c>
      <c r="J4089" s="9">
        <f>Data[[#This Row],[Miqdar]]*Data[[#This Row],[Qiymət]]</f>
        <v>51</v>
      </c>
      <c r="K4089" s="9">
        <f>Data[[#This Row],[Məbləğ]]-Data[[#This Row],[Maya]]*Data[[#This Row],[Miqdar]]</f>
        <v>20.400000000000002</v>
      </c>
      <c r="O4089"/>
      <c r="P4089"/>
    </row>
    <row r="4090" spans="1:16" x14ac:dyDescent="0.35">
      <c r="A4090" s="15">
        <v>44360.481200000286</v>
      </c>
      <c r="B4090" s="9">
        <v>44</v>
      </c>
      <c r="C4090" s="9" t="s">
        <v>39</v>
      </c>
      <c r="D4090" s="9" t="s">
        <v>124</v>
      </c>
      <c r="E4090" s="9" t="s">
        <v>162</v>
      </c>
      <c r="F4090" s="9">
        <v>3.2</v>
      </c>
      <c r="G4090" s="9">
        <v>1.6</v>
      </c>
      <c r="H4090" s="9" t="s">
        <v>136</v>
      </c>
      <c r="I4090" s="9" t="s">
        <v>172</v>
      </c>
      <c r="J4090" s="9">
        <f>Data[[#This Row],[Miqdar]]*Data[[#This Row],[Qiymət]]</f>
        <v>140.80000000000001</v>
      </c>
      <c r="K4090" s="9">
        <f>Data[[#This Row],[Məbləğ]]-Data[[#This Row],[Maya]]*Data[[#This Row],[Miqdar]]</f>
        <v>70.400000000000006</v>
      </c>
      <c r="O4090"/>
      <c r="P4090"/>
    </row>
    <row r="4091" spans="1:16" x14ac:dyDescent="0.35">
      <c r="A4091" s="15">
        <v>44360.519000000284</v>
      </c>
      <c r="B4091" s="9">
        <v>48</v>
      </c>
      <c r="C4091" s="9" t="s">
        <v>16</v>
      </c>
      <c r="D4091" s="9" t="s">
        <v>143</v>
      </c>
      <c r="E4091" s="9" t="s">
        <v>169</v>
      </c>
      <c r="F4091" s="9">
        <v>2.5</v>
      </c>
      <c r="G4091" s="9">
        <v>1.25</v>
      </c>
      <c r="H4091" s="9" t="s">
        <v>136</v>
      </c>
      <c r="I4091" s="9" t="s">
        <v>161</v>
      </c>
      <c r="J4091" s="9">
        <f>Data[[#This Row],[Miqdar]]*Data[[#This Row],[Qiymət]]</f>
        <v>120</v>
      </c>
      <c r="K4091" s="9">
        <f>Data[[#This Row],[Məbləğ]]-Data[[#This Row],[Maya]]*Data[[#This Row],[Miqdar]]</f>
        <v>60</v>
      </c>
      <c r="O4091"/>
      <c r="P4091"/>
    </row>
    <row r="4092" spans="1:16" x14ac:dyDescent="0.35">
      <c r="A4092" s="15">
        <v>44360.559800000286</v>
      </c>
      <c r="B4092" s="9">
        <v>59</v>
      </c>
      <c r="C4092" s="9" t="s">
        <v>160</v>
      </c>
      <c r="D4092" s="9" t="s">
        <v>143</v>
      </c>
      <c r="E4092" s="9" t="s">
        <v>169</v>
      </c>
      <c r="F4092" s="9">
        <v>2.5</v>
      </c>
      <c r="G4092" s="9">
        <v>1.25</v>
      </c>
      <c r="H4092" s="9" t="s">
        <v>136</v>
      </c>
      <c r="I4092" s="9" t="s">
        <v>161</v>
      </c>
      <c r="J4092" s="9">
        <f>Data[[#This Row],[Miqdar]]*Data[[#This Row],[Qiymət]]</f>
        <v>147.5</v>
      </c>
      <c r="K4092" s="9">
        <f>Data[[#This Row],[Məbləğ]]-Data[[#This Row],[Maya]]*Data[[#This Row],[Miqdar]]</f>
        <v>73.75</v>
      </c>
      <c r="O4092"/>
      <c r="P4092"/>
    </row>
    <row r="4093" spans="1:16" x14ac:dyDescent="0.35">
      <c r="A4093" s="15">
        <v>44360.595500000287</v>
      </c>
      <c r="B4093" s="9">
        <v>39</v>
      </c>
      <c r="C4093" s="9" t="s">
        <v>16</v>
      </c>
      <c r="D4093" s="9" t="s">
        <v>143</v>
      </c>
      <c r="E4093" s="9" t="s">
        <v>169</v>
      </c>
      <c r="F4093" s="9">
        <v>2.5</v>
      </c>
      <c r="G4093" s="9">
        <v>1.25</v>
      </c>
      <c r="H4093" s="9" t="s">
        <v>136</v>
      </c>
      <c r="I4093" s="9" t="s">
        <v>161</v>
      </c>
      <c r="J4093" s="9">
        <f>Data[[#This Row],[Miqdar]]*Data[[#This Row],[Qiymət]]</f>
        <v>97.5</v>
      </c>
      <c r="K4093" s="9">
        <f>Data[[#This Row],[Məbləğ]]-Data[[#This Row],[Maya]]*Data[[#This Row],[Miqdar]]</f>
        <v>48.75</v>
      </c>
      <c r="O4093"/>
      <c r="P4093"/>
    </row>
    <row r="4094" spans="1:16" x14ac:dyDescent="0.35">
      <c r="A4094" s="15">
        <v>44360.631400000289</v>
      </c>
      <c r="B4094" s="9">
        <v>42</v>
      </c>
      <c r="C4094" s="9" t="s">
        <v>16</v>
      </c>
      <c r="D4094" s="9" t="s">
        <v>143</v>
      </c>
      <c r="E4094" s="9" t="s">
        <v>169</v>
      </c>
      <c r="F4094" s="9">
        <v>2.5</v>
      </c>
      <c r="G4094" s="9">
        <v>1.25</v>
      </c>
      <c r="H4094" s="9" t="s">
        <v>136</v>
      </c>
      <c r="I4094" s="9" t="s">
        <v>161</v>
      </c>
      <c r="J4094" s="9">
        <f>Data[[#This Row],[Miqdar]]*Data[[#This Row],[Qiymət]]</f>
        <v>105</v>
      </c>
      <c r="K4094" s="9">
        <f>Data[[#This Row],[Məbləğ]]-Data[[#This Row],[Maya]]*Data[[#This Row],[Miqdar]]</f>
        <v>52.5</v>
      </c>
      <c r="O4094"/>
      <c r="P4094"/>
    </row>
    <row r="4095" spans="1:16" x14ac:dyDescent="0.35">
      <c r="A4095" s="15">
        <v>44360.668700000293</v>
      </c>
      <c r="B4095" s="9">
        <v>34</v>
      </c>
      <c r="C4095" s="9" t="s">
        <v>160</v>
      </c>
      <c r="D4095" s="9" t="s">
        <v>143</v>
      </c>
      <c r="E4095" s="9" t="s">
        <v>169</v>
      </c>
      <c r="F4095" s="9">
        <v>2.5</v>
      </c>
      <c r="G4095" s="9">
        <v>1.25</v>
      </c>
      <c r="H4095" s="9" t="s">
        <v>136</v>
      </c>
      <c r="I4095" s="9" t="s">
        <v>152</v>
      </c>
      <c r="J4095" s="9">
        <f>Data[[#This Row],[Miqdar]]*Data[[#This Row],[Qiymət]]</f>
        <v>85</v>
      </c>
      <c r="K4095" s="9">
        <f>Data[[#This Row],[Məbləğ]]-Data[[#This Row],[Maya]]*Data[[#This Row],[Miqdar]]</f>
        <v>42.5</v>
      </c>
      <c r="O4095"/>
      <c r="P4095"/>
    </row>
    <row r="4096" spans="1:16" x14ac:dyDescent="0.35">
      <c r="A4096" s="15">
        <v>44360.713600000294</v>
      </c>
      <c r="B4096" s="9">
        <v>47</v>
      </c>
      <c r="C4096" s="9" t="s">
        <v>20</v>
      </c>
      <c r="D4096" s="9" t="s">
        <v>121</v>
      </c>
      <c r="E4096" s="9" t="s">
        <v>188</v>
      </c>
      <c r="F4096" s="9">
        <v>2.4</v>
      </c>
      <c r="G4096" s="9">
        <v>1.6800000000000002</v>
      </c>
      <c r="H4096" s="9" t="s">
        <v>154</v>
      </c>
      <c r="I4096" s="9" t="s">
        <v>193</v>
      </c>
      <c r="J4096" s="9">
        <f>Data[[#This Row],[Miqdar]]*Data[[#This Row],[Qiymət]]</f>
        <v>112.8</v>
      </c>
      <c r="K4096" s="9">
        <f>Data[[#This Row],[Məbləğ]]-Data[[#This Row],[Maya]]*Data[[#This Row],[Miqdar]]</f>
        <v>33.839999999999989</v>
      </c>
      <c r="O4096"/>
      <c r="P4096"/>
    </row>
    <row r="4097" spans="1:16" x14ac:dyDescent="0.35">
      <c r="A4097" s="15">
        <v>44360.750500000293</v>
      </c>
      <c r="B4097" s="9">
        <v>50</v>
      </c>
      <c r="C4097" s="9" t="s">
        <v>3</v>
      </c>
      <c r="D4097" s="9" t="s">
        <v>143</v>
      </c>
      <c r="E4097" s="9" t="s">
        <v>188</v>
      </c>
      <c r="F4097" s="9">
        <v>2.4</v>
      </c>
      <c r="G4097" s="9">
        <v>1.6800000000000002</v>
      </c>
      <c r="H4097" s="9" t="s">
        <v>154</v>
      </c>
      <c r="I4097" s="9" t="s">
        <v>161</v>
      </c>
      <c r="J4097" s="9">
        <f>Data[[#This Row],[Miqdar]]*Data[[#This Row],[Qiymət]]</f>
        <v>120</v>
      </c>
      <c r="K4097" s="9">
        <f>Data[[#This Row],[Məbləğ]]-Data[[#This Row],[Maya]]*Data[[#This Row],[Miqdar]]</f>
        <v>35.999999999999986</v>
      </c>
      <c r="O4097"/>
      <c r="P4097"/>
    </row>
    <row r="4098" spans="1:16" x14ac:dyDescent="0.35">
      <c r="A4098" s="15">
        <v>44360.795000000297</v>
      </c>
      <c r="B4098" s="9">
        <v>31</v>
      </c>
      <c r="C4098" s="9" t="s">
        <v>160</v>
      </c>
      <c r="D4098" s="9" t="s">
        <v>143</v>
      </c>
      <c r="E4098" s="9" t="s">
        <v>188</v>
      </c>
      <c r="F4098" s="9">
        <v>2.4</v>
      </c>
      <c r="G4098" s="9">
        <v>1.6800000000000002</v>
      </c>
      <c r="H4098" s="9" t="s">
        <v>154</v>
      </c>
      <c r="I4098" s="9" t="s">
        <v>161</v>
      </c>
      <c r="J4098" s="9">
        <f>Data[[#This Row],[Miqdar]]*Data[[#This Row],[Qiymət]]</f>
        <v>74.399999999999991</v>
      </c>
      <c r="K4098" s="9">
        <f>Data[[#This Row],[Məbləğ]]-Data[[#This Row],[Maya]]*Data[[#This Row],[Miqdar]]</f>
        <v>22.319999999999986</v>
      </c>
      <c r="O4098"/>
      <c r="P4098"/>
    </row>
    <row r="4099" spans="1:16" x14ac:dyDescent="0.35">
      <c r="A4099" s="15">
        <v>44360.838200000297</v>
      </c>
      <c r="B4099" s="9">
        <v>50</v>
      </c>
      <c r="C4099" s="9" t="s">
        <v>28</v>
      </c>
      <c r="D4099" s="9" t="s">
        <v>143</v>
      </c>
      <c r="E4099" s="9" t="s">
        <v>188</v>
      </c>
      <c r="F4099" s="9">
        <v>2.4</v>
      </c>
      <c r="G4099" s="9">
        <v>1.6800000000000002</v>
      </c>
      <c r="H4099" s="9" t="s">
        <v>154</v>
      </c>
      <c r="I4099" s="9" t="s">
        <v>161</v>
      </c>
      <c r="J4099" s="9">
        <f>Data[[#This Row],[Miqdar]]*Data[[#This Row],[Qiymət]]</f>
        <v>120</v>
      </c>
      <c r="K4099" s="9">
        <f>Data[[#This Row],[Məbləğ]]-Data[[#This Row],[Maya]]*Data[[#This Row],[Miqdar]]</f>
        <v>35.999999999999986</v>
      </c>
      <c r="O4099"/>
      <c r="P4099"/>
    </row>
    <row r="4100" spans="1:16" x14ac:dyDescent="0.35">
      <c r="A4100" s="15">
        <v>44360.8758000003</v>
      </c>
      <c r="B4100" s="9">
        <v>32</v>
      </c>
      <c r="C4100" s="9" t="s">
        <v>28</v>
      </c>
      <c r="D4100" s="9" t="s">
        <v>143</v>
      </c>
      <c r="E4100" s="9" t="s">
        <v>188</v>
      </c>
      <c r="F4100" s="9">
        <v>2.4</v>
      </c>
      <c r="G4100" s="9">
        <v>1.6800000000000002</v>
      </c>
      <c r="H4100" s="9" t="s">
        <v>154</v>
      </c>
      <c r="I4100" s="9" t="s">
        <v>152</v>
      </c>
      <c r="J4100" s="9">
        <f>Data[[#This Row],[Miqdar]]*Data[[#This Row],[Qiymət]]</f>
        <v>76.8</v>
      </c>
      <c r="K4100" s="9">
        <f>Data[[#This Row],[Məbləğ]]-Data[[#This Row],[Maya]]*Data[[#This Row],[Miqdar]]</f>
        <v>23.039999999999992</v>
      </c>
      <c r="O4100"/>
      <c r="P4100"/>
    </row>
    <row r="4101" spans="1:16" x14ac:dyDescent="0.35">
      <c r="A4101" s="15">
        <v>44360.912300000302</v>
      </c>
      <c r="B4101" s="9">
        <v>58</v>
      </c>
      <c r="C4101" s="9" t="s">
        <v>138</v>
      </c>
      <c r="D4101" s="9" t="s">
        <v>123</v>
      </c>
      <c r="E4101" s="9" t="s">
        <v>159</v>
      </c>
      <c r="F4101" s="9">
        <v>1.5</v>
      </c>
      <c r="G4101" s="9">
        <v>0.9</v>
      </c>
      <c r="H4101" s="9" t="s">
        <v>154</v>
      </c>
      <c r="I4101" s="9" t="s">
        <v>141</v>
      </c>
      <c r="J4101" s="9">
        <f>Data[[#This Row],[Miqdar]]*Data[[#This Row],[Qiymət]]</f>
        <v>87</v>
      </c>
      <c r="K4101" s="9">
        <f>Data[[#This Row],[Məbləğ]]-Data[[#This Row],[Maya]]*Data[[#This Row],[Miqdar]]</f>
        <v>34.799999999999997</v>
      </c>
      <c r="O4101"/>
      <c r="P4101"/>
    </row>
    <row r="4102" spans="1:16" x14ac:dyDescent="0.35">
      <c r="A4102" s="15">
        <v>44360.947700000303</v>
      </c>
      <c r="B4102" s="9">
        <v>49</v>
      </c>
      <c r="C4102" s="9" t="s">
        <v>138</v>
      </c>
      <c r="D4102" s="9" t="s">
        <v>123</v>
      </c>
      <c r="E4102" s="9" t="s">
        <v>153</v>
      </c>
      <c r="F4102" s="9">
        <v>1</v>
      </c>
      <c r="G4102" s="9">
        <v>0.6</v>
      </c>
      <c r="H4102" s="9" t="s">
        <v>154</v>
      </c>
      <c r="I4102" s="9" t="s">
        <v>179</v>
      </c>
      <c r="J4102" s="9">
        <f>Data[[#This Row],[Miqdar]]*Data[[#This Row],[Qiymət]]</f>
        <v>49</v>
      </c>
      <c r="K4102" s="9">
        <f>Data[[#This Row],[Məbləğ]]-Data[[#This Row],[Maya]]*Data[[#This Row],[Miqdar]]</f>
        <v>19.600000000000001</v>
      </c>
      <c r="O4102"/>
      <c r="P4102"/>
    </row>
    <row r="4103" spans="1:16" x14ac:dyDescent="0.35">
      <c r="A4103" s="15">
        <v>44360.982700000306</v>
      </c>
      <c r="B4103" s="9">
        <v>43</v>
      </c>
      <c r="C4103" s="9" t="s">
        <v>138</v>
      </c>
      <c r="D4103" s="9" t="s">
        <v>123</v>
      </c>
      <c r="E4103" s="9" t="s">
        <v>135</v>
      </c>
      <c r="F4103" s="9">
        <v>2.5</v>
      </c>
      <c r="G4103" s="9">
        <v>1.25</v>
      </c>
      <c r="H4103" s="9" t="s">
        <v>136</v>
      </c>
      <c r="I4103" s="9" t="s">
        <v>179</v>
      </c>
      <c r="J4103" s="9">
        <f>Data[[#This Row],[Miqdar]]*Data[[#This Row],[Qiymət]]</f>
        <v>107.5</v>
      </c>
      <c r="K4103" s="9">
        <f>Data[[#This Row],[Məbləğ]]-Data[[#This Row],[Maya]]*Data[[#This Row],[Miqdar]]</f>
        <v>53.75</v>
      </c>
      <c r="O4103"/>
      <c r="P4103"/>
    </row>
    <row r="4104" spans="1:16" x14ac:dyDescent="0.35">
      <c r="A4104" s="15">
        <v>44361.02490000031</v>
      </c>
      <c r="B4104" s="9">
        <v>57</v>
      </c>
      <c r="C4104" s="9" t="s">
        <v>36</v>
      </c>
      <c r="D4104" s="9" t="s">
        <v>123</v>
      </c>
      <c r="E4104" s="9" t="s">
        <v>164</v>
      </c>
      <c r="F4104" s="9">
        <v>6.6</v>
      </c>
      <c r="G4104" s="9">
        <v>5.2799999999999994</v>
      </c>
      <c r="H4104" s="9" t="s">
        <v>154</v>
      </c>
      <c r="I4104" s="9" t="s">
        <v>137</v>
      </c>
      <c r="J4104" s="9">
        <f>Data[[#This Row],[Miqdar]]*Data[[#This Row],[Qiymət]]</f>
        <v>376.2</v>
      </c>
      <c r="K4104" s="9">
        <f>Data[[#This Row],[Məbləğ]]-Data[[#This Row],[Maya]]*Data[[#This Row],[Miqdar]]</f>
        <v>75.240000000000009</v>
      </c>
      <c r="O4104"/>
      <c r="P4104"/>
    </row>
    <row r="4105" spans="1:16" x14ac:dyDescent="0.35">
      <c r="A4105" s="15">
        <v>44361.066200000307</v>
      </c>
      <c r="B4105" s="9">
        <v>59</v>
      </c>
      <c r="C4105" s="9" t="s">
        <v>36</v>
      </c>
      <c r="D4105" s="9" t="s">
        <v>123</v>
      </c>
      <c r="E4105" s="9" t="s">
        <v>162</v>
      </c>
      <c r="F4105" s="9">
        <v>3.2</v>
      </c>
      <c r="G4105" s="9">
        <v>1.6</v>
      </c>
      <c r="H4105" s="9" t="s">
        <v>136</v>
      </c>
      <c r="I4105" s="9" t="s">
        <v>137</v>
      </c>
      <c r="J4105" s="9">
        <f>Data[[#This Row],[Miqdar]]*Data[[#This Row],[Qiymət]]</f>
        <v>188.8</v>
      </c>
      <c r="K4105" s="9">
        <f>Data[[#This Row],[Məbləğ]]-Data[[#This Row],[Maya]]*Data[[#This Row],[Miqdar]]</f>
        <v>94.4</v>
      </c>
      <c r="O4105"/>
      <c r="P4105"/>
    </row>
    <row r="4106" spans="1:16" x14ac:dyDescent="0.35">
      <c r="A4106" s="15">
        <v>44361.110500000308</v>
      </c>
      <c r="B4106" s="9">
        <v>52</v>
      </c>
      <c r="C4106" s="9" t="s">
        <v>36</v>
      </c>
      <c r="D4106" s="9" t="s">
        <v>123</v>
      </c>
      <c r="E4106" s="9" t="s">
        <v>178</v>
      </c>
      <c r="F4106" s="9">
        <v>2.2000000000000002</v>
      </c>
      <c r="G4106" s="9">
        <v>1.5400000000000003</v>
      </c>
      <c r="H4106" s="9" t="s">
        <v>140</v>
      </c>
      <c r="I4106" s="9" t="s">
        <v>137</v>
      </c>
      <c r="J4106" s="9">
        <f>Data[[#This Row],[Miqdar]]*Data[[#This Row],[Qiymət]]</f>
        <v>114.4</v>
      </c>
      <c r="K4106" s="9">
        <f>Data[[#This Row],[Məbləğ]]-Data[[#This Row],[Maya]]*Data[[#This Row],[Miqdar]]</f>
        <v>34.319999999999993</v>
      </c>
      <c r="O4106"/>
      <c r="P4106"/>
    </row>
    <row r="4107" spans="1:16" x14ac:dyDescent="0.35">
      <c r="A4107" s="15">
        <v>44361.151700000308</v>
      </c>
      <c r="B4107" s="9">
        <v>43</v>
      </c>
      <c r="C4107" s="9" t="s">
        <v>36</v>
      </c>
      <c r="D4107" s="9" t="s">
        <v>123</v>
      </c>
      <c r="E4107" s="9" t="s">
        <v>171</v>
      </c>
      <c r="F4107" s="9">
        <v>2.8</v>
      </c>
      <c r="G4107" s="9">
        <v>1.6799999999999997</v>
      </c>
      <c r="H4107" s="9" t="s">
        <v>136</v>
      </c>
      <c r="I4107" s="9" t="s">
        <v>177</v>
      </c>
      <c r="J4107" s="9">
        <f>Data[[#This Row],[Miqdar]]*Data[[#This Row],[Qiymət]]</f>
        <v>120.39999999999999</v>
      </c>
      <c r="K4107" s="9">
        <f>Data[[#This Row],[Məbləğ]]-Data[[#This Row],[Maya]]*Data[[#This Row],[Miqdar]]</f>
        <v>48.160000000000011</v>
      </c>
      <c r="O4107"/>
      <c r="P4107"/>
    </row>
    <row r="4108" spans="1:16" x14ac:dyDescent="0.35">
      <c r="A4108" s="15">
        <v>44361.19310000031</v>
      </c>
      <c r="B4108" s="9">
        <v>44</v>
      </c>
      <c r="C4108" s="9" t="s">
        <v>175</v>
      </c>
      <c r="D4108" s="9" t="s">
        <v>123</v>
      </c>
      <c r="E4108" s="9" t="s">
        <v>171</v>
      </c>
      <c r="F4108" s="9">
        <v>2.8</v>
      </c>
      <c r="G4108" s="9">
        <v>1.6799999999999997</v>
      </c>
      <c r="H4108" s="9" t="s">
        <v>136</v>
      </c>
      <c r="I4108" s="9" t="s">
        <v>141</v>
      </c>
      <c r="J4108" s="9">
        <f>Data[[#This Row],[Miqdar]]*Data[[#This Row],[Qiymət]]</f>
        <v>123.19999999999999</v>
      </c>
      <c r="K4108" s="9">
        <f>Data[[#This Row],[Məbləğ]]-Data[[#This Row],[Maya]]*Data[[#This Row],[Miqdar]]</f>
        <v>49.28</v>
      </c>
      <c r="O4108"/>
      <c r="P4108"/>
    </row>
    <row r="4109" spans="1:16" x14ac:dyDescent="0.35">
      <c r="A4109" s="15">
        <v>44361.22910000031</v>
      </c>
      <c r="B4109" s="9">
        <v>38</v>
      </c>
      <c r="C4109" s="9" t="s">
        <v>36</v>
      </c>
      <c r="D4109" s="9" t="s">
        <v>123</v>
      </c>
      <c r="E4109" s="9" t="s">
        <v>171</v>
      </c>
      <c r="F4109" s="9">
        <v>2.8</v>
      </c>
      <c r="G4109" s="9">
        <v>1.6799999999999997</v>
      </c>
      <c r="H4109" s="9" t="s">
        <v>136</v>
      </c>
      <c r="I4109" s="9" t="s">
        <v>176</v>
      </c>
      <c r="J4109" s="9">
        <f>Data[[#This Row],[Miqdar]]*Data[[#This Row],[Qiymət]]</f>
        <v>106.39999999999999</v>
      </c>
      <c r="K4109" s="9">
        <f>Data[[#This Row],[Məbləğ]]-Data[[#This Row],[Maya]]*Data[[#This Row],[Miqdar]]</f>
        <v>42.56</v>
      </c>
      <c r="O4109"/>
      <c r="P4109"/>
    </row>
    <row r="4110" spans="1:16" x14ac:dyDescent="0.35">
      <c r="A4110" s="15">
        <v>44361.265800000307</v>
      </c>
      <c r="B4110" s="9">
        <v>49</v>
      </c>
      <c r="C4110" s="9" t="s">
        <v>36</v>
      </c>
      <c r="D4110" s="9" t="s">
        <v>123</v>
      </c>
      <c r="E4110" s="9" t="s">
        <v>171</v>
      </c>
      <c r="F4110" s="9">
        <v>2.8</v>
      </c>
      <c r="G4110" s="9">
        <v>1.6799999999999997</v>
      </c>
      <c r="H4110" s="9" t="s">
        <v>136</v>
      </c>
      <c r="I4110" s="9" t="s">
        <v>176</v>
      </c>
      <c r="J4110" s="9">
        <f>Data[[#This Row],[Miqdar]]*Data[[#This Row],[Qiymət]]</f>
        <v>137.19999999999999</v>
      </c>
      <c r="K4110" s="9">
        <f>Data[[#This Row],[Məbləğ]]-Data[[#This Row],[Maya]]*Data[[#This Row],[Miqdar]]</f>
        <v>54.879999999999995</v>
      </c>
      <c r="O4110"/>
      <c r="P4110"/>
    </row>
    <row r="4111" spans="1:16" x14ac:dyDescent="0.35">
      <c r="A4111" s="15">
        <v>44361.309900000306</v>
      </c>
      <c r="B4111" s="9">
        <v>51</v>
      </c>
      <c r="C4111" s="9" t="s">
        <v>16</v>
      </c>
      <c r="D4111" s="9" t="s">
        <v>143</v>
      </c>
      <c r="E4111" s="9" t="s">
        <v>171</v>
      </c>
      <c r="F4111" s="9">
        <v>2.8</v>
      </c>
      <c r="G4111" s="9">
        <v>1.6799999999999997</v>
      </c>
      <c r="H4111" s="9" t="s">
        <v>136</v>
      </c>
      <c r="I4111" s="9" t="s">
        <v>161</v>
      </c>
      <c r="J4111" s="9">
        <f>Data[[#This Row],[Miqdar]]*Data[[#This Row],[Qiymət]]</f>
        <v>142.79999999999998</v>
      </c>
      <c r="K4111" s="9">
        <f>Data[[#This Row],[Məbləğ]]-Data[[#This Row],[Maya]]*Data[[#This Row],[Miqdar]]</f>
        <v>57.120000000000005</v>
      </c>
      <c r="O4111"/>
      <c r="P4111"/>
    </row>
    <row r="4112" spans="1:16" x14ac:dyDescent="0.35">
      <c r="A4112" s="15">
        <v>44361.353100000306</v>
      </c>
      <c r="B4112" s="9">
        <v>56</v>
      </c>
      <c r="C4112" s="9" t="s">
        <v>167</v>
      </c>
      <c r="D4112" s="9" t="s">
        <v>149</v>
      </c>
      <c r="E4112" s="9" t="s">
        <v>171</v>
      </c>
      <c r="F4112" s="9">
        <v>2.8</v>
      </c>
      <c r="G4112" s="9">
        <v>1.6799999999999997</v>
      </c>
      <c r="H4112" s="9" t="s">
        <v>136</v>
      </c>
      <c r="I4112" s="9" t="s">
        <v>192</v>
      </c>
      <c r="J4112" s="9">
        <f>Data[[#This Row],[Miqdar]]*Data[[#This Row],[Qiymət]]</f>
        <v>156.79999999999998</v>
      </c>
      <c r="K4112" s="9">
        <f>Data[[#This Row],[Məbləğ]]-Data[[#This Row],[Maya]]*Data[[#This Row],[Miqdar]]</f>
        <v>62.72</v>
      </c>
      <c r="O4112"/>
      <c r="P4112"/>
    </row>
    <row r="4113" spans="1:16" x14ac:dyDescent="0.35">
      <c r="A4113" s="15">
        <v>44361.390000000305</v>
      </c>
      <c r="B4113" s="9">
        <v>43</v>
      </c>
      <c r="C4113" s="9" t="s">
        <v>200</v>
      </c>
      <c r="D4113" s="9" t="s">
        <v>122</v>
      </c>
      <c r="E4113" s="9" t="s">
        <v>164</v>
      </c>
      <c r="F4113" s="9">
        <v>6.6</v>
      </c>
      <c r="G4113" s="9">
        <v>5.2799999999999994</v>
      </c>
      <c r="H4113" s="9" t="s">
        <v>154</v>
      </c>
      <c r="I4113" s="9" t="s">
        <v>197</v>
      </c>
      <c r="J4113" s="9">
        <f>Data[[#This Row],[Miqdar]]*Data[[#This Row],[Qiymət]]</f>
        <v>283.8</v>
      </c>
      <c r="K4113" s="9">
        <f>Data[[#This Row],[Məbləğ]]-Data[[#This Row],[Maya]]*Data[[#This Row],[Miqdar]]</f>
        <v>56.760000000000048</v>
      </c>
      <c r="O4113"/>
      <c r="P4113"/>
    </row>
    <row r="4114" spans="1:16" x14ac:dyDescent="0.35">
      <c r="A4114" s="15">
        <v>44361.427800000303</v>
      </c>
      <c r="B4114" s="9">
        <v>52</v>
      </c>
      <c r="C4114" s="9" t="s">
        <v>200</v>
      </c>
      <c r="D4114" s="9" t="s">
        <v>122</v>
      </c>
      <c r="E4114" s="9" t="s">
        <v>144</v>
      </c>
      <c r="F4114" s="9">
        <v>1.4</v>
      </c>
      <c r="G4114" s="9">
        <v>0.97999999999999987</v>
      </c>
      <c r="H4114" s="9" t="s">
        <v>140</v>
      </c>
      <c r="I4114" s="9" t="s">
        <v>174</v>
      </c>
      <c r="J4114" s="9">
        <f>Data[[#This Row],[Miqdar]]*Data[[#This Row],[Qiymət]]</f>
        <v>72.8</v>
      </c>
      <c r="K4114" s="9">
        <f>Data[[#This Row],[Məbləğ]]-Data[[#This Row],[Maya]]*Data[[#This Row],[Miqdar]]</f>
        <v>21.840000000000003</v>
      </c>
      <c r="O4114"/>
      <c r="P4114"/>
    </row>
    <row r="4115" spans="1:16" x14ac:dyDescent="0.35">
      <c r="A4115" s="15">
        <v>44361.462900000304</v>
      </c>
      <c r="B4115" s="9">
        <v>47</v>
      </c>
      <c r="C4115" s="9" t="s">
        <v>8</v>
      </c>
      <c r="D4115" s="9" t="s">
        <v>122</v>
      </c>
      <c r="E4115" s="9" t="s">
        <v>144</v>
      </c>
      <c r="F4115" s="9">
        <v>1.4</v>
      </c>
      <c r="G4115" s="9">
        <v>0.97999999999999987</v>
      </c>
      <c r="H4115" s="9" t="s">
        <v>140</v>
      </c>
      <c r="I4115" s="9" t="s">
        <v>197</v>
      </c>
      <c r="J4115" s="9">
        <f>Data[[#This Row],[Miqdar]]*Data[[#This Row],[Qiymət]]</f>
        <v>65.8</v>
      </c>
      <c r="K4115" s="9">
        <f>Data[[#This Row],[Məbləğ]]-Data[[#This Row],[Maya]]*Data[[#This Row],[Miqdar]]</f>
        <v>19.740000000000002</v>
      </c>
      <c r="O4115"/>
      <c r="P4115"/>
    </row>
    <row r="4116" spans="1:16" x14ac:dyDescent="0.35">
      <c r="A4116" s="15">
        <v>44361.505500000305</v>
      </c>
      <c r="B4116" s="9">
        <v>47</v>
      </c>
      <c r="C4116" s="9" t="s">
        <v>8</v>
      </c>
      <c r="D4116" s="9" t="s">
        <v>122</v>
      </c>
      <c r="E4116" s="9" t="s">
        <v>144</v>
      </c>
      <c r="F4116" s="9">
        <v>1.4</v>
      </c>
      <c r="G4116" s="9">
        <v>0.97999999999999987</v>
      </c>
      <c r="H4116" s="9" t="s">
        <v>140</v>
      </c>
      <c r="I4116" s="9" t="s">
        <v>180</v>
      </c>
      <c r="J4116" s="9">
        <f>Data[[#This Row],[Miqdar]]*Data[[#This Row],[Qiymət]]</f>
        <v>65.8</v>
      </c>
      <c r="K4116" s="9">
        <f>Data[[#This Row],[Məbləğ]]-Data[[#This Row],[Maya]]*Data[[#This Row],[Miqdar]]</f>
        <v>19.740000000000002</v>
      </c>
      <c r="O4116"/>
      <c r="P4116"/>
    </row>
    <row r="4117" spans="1:16" x14ac:dyDescent="0.35">
      <c r="A4117" s="15">
        <v>44361.550000000309</v>
      </c>
      <c r="B4117" s="9">
        <v>35</v>
      </c>
      <c r="C4117" s="9" t="s">
        <v>11</v>
      </c>
      <c r="D4117" s="9" t="s">
        <v>122</v>
      </c>
      <c r="E4117" s="9" t="s">
        <v>181</v>
      </c>
      <c r="F4117" s="9">
        <v>0.9</v>
      </c>
      <c r="G4117" s="9">
        <v>0.63</v>
      </c>
      <c r="H4117" s="9" t="s">
        <v>140</v>
      </c>
      <c r="I4117" s="9" t="s">
        <v>194</v>
      </c>
      <c r="J4117" s="9">
        <f>Data[[#This Row],[Miqdar]]*Data[[#This Row],[Qiymət]]</f>
        <v>31.5</v>
      </c>
      <c r="K4117" s="9">
        <f>Data[[#This Row],[Məbləğ]]-Data[[#This Row],[Maya]]*Data[[#This Row],[Miqdar]]</f>
        <v>9.4499999999999993</v>
      </c>
      <c r="O4117"/>
      <c r="P4117"/>
    </row>
    <row r="4118" spans="1:16" x14ac:dyDescent="0.35">
      <c r="A4118" s="15">
        <v>44361.589600000305</v>
      </c>
      <c r="B4118" s="9">
        <v>59</v>
      </c>
      <c r="C4118" s="9" t="s">
        <v>11</v>
      </c>
      <c r="D4118" s="9" t="s">
        <v>122</v>
      </c>
      <c r="E4118" s="9" t="s">
        <v>181</v>
      </c>
      <c r="F4118" s="9">
        <v>0.9</v>
      </c>
      <c r="G4118" s="9">
        <v>0.63</v>
      </c>
      <c r="H4118" s="9" t="s">
        <v>140</v>
      </c>
      <c r="I4118" s="9" t="s">
        <v>194</v>
      </c>
      <c r="J4118" s="9">
        <f>Data[[#This Row],[Miqdar]]*Data[[#This Row],[Qiymət]]</f>
        <v>53.1</v>
      </c>
      <c r="K4118" s="9">
        <f>Data[[#This Row],[Məbləğ]]-Data[[#This Row],[Maya]]*Data[[#This Row],[Miqdar]]</f>
        <v>15.93</v>
      </c>
      <c r="O4118"/>
      <c r="P4118"/>
    </row>
    <row r="4119" spans="1:16" x14ac:dyDescent="0.35">
      <c r="A4119" s="15">
        <v>44361.627800000308</v>
      </c>
      <c r="B4119" s="9">
        <v>49</v>
      </c>
      <c r="C4119" s="9" t="s">
        <v>11</v>
      </c>
      <c r="D4119" s="9" t="s">
        <v>122</v>
      </c>
      <c r="E4119" s="9" t="s">
        <v>182</v>
      </c>
      <c r="F4119" s="9">
        <v>3.4</v>
      </c>
      <c r="G4119" s="9">
        <v>2.38</v>
      </c>
      <c r="H4119" s="9" t="s">
        <v>136</v>
      </c>
      <c r="I4119" s="9" t="s">
        <v>194</v>
      </c>
      <c r="J4119" s="9">
        <f>Data[[#This Row],[Miqdar]]*Data[[#This Row],[Qiymət]]</f>
        <v>166.6</v>
      </c>
      <c r="K4119" s="9">
        <f>Data[[#This Row],[Məbləğ]]-Data[[#This Row],[Maya]]*Data[[#This Row],[Miqdar]]</f>
        <v>49.980000000000004</v>
      </c>
      <c r="O4119"/>
      <c r="P4119"/>
    </row>
    <row r="4120" spans="1:16" x14ac:dyDescent="0.35">
      <c r="A4120" s="15">
        <v>44361.664900000309</v>
      </c>
      <c r="B4120" s="9">
        <v>52</v>
      </c>
      <c r="C4120" s="9" t="s">
        <v>11</v>
      </c>
      <c r="D4120" s="9" t="s">
        <v>122</v>
      </c>
      <c r="E4120" s="9" t="s">
        <v>182</v>
      </c>
      <c r="F4120" s="9">
        <v>3.4</v>
      </c>
      <c r="G4120" s="9">
        <v>2.38</v>
      </c>
      <c r="H4120" s="9" t="s">
        <v>136</v>
      </c>
      <c r="I4120" s="9" t="s">
        <v>194</v>
      </c>
      <c r="J4120" s="9">
        <f>Data[[#This Row],[Miqdar]]*Data[[#This Row],[Qiymət]]</f>
        <v>176.79999999999998</v>
      </c>
      <c r="K4120" s="9">
        <f>Data[[#This Row],[Məbləğ]]-Data[[#This Row],[Maya]]*Data[[#This Row],[Miqdar]]</f>
        <v>53.039999999999992</v>
      </c>
      <c r="O4120"/>
      <c r="P4120"/>
    </row>
    <row r="4121" spans="1:16" x14ac:dyDescent="0.35">
      <c r="A4121" s="15">
        <v>44361.70260000031</v>
      </c>
      <c r="B4121" s="9">
        <v>57</v>
      </c>
      <c r="C4121" s="9" t="s">
        <v>11</v>
      </c>
      <c r="D4121" s="9" t="s">
        <v>122</v>
      </c>
      <c r="E4121" s="9" t="s">
        <v>158</v>
      </c>
      <c r="F4121" s="9">
        <v>3.9</v>
      </c>
      <c r="G4121" s="9">
        <v>1.95</v>
      </c>
      <c r="H4121" s="9" t="s">
        <v>154</v>
      </c>
      <c r="I4121" s="9" t="s">
        <v>194</v>
      </c>
      <c r="J4121" s="9">
        <f>Data[[#This Row],[Miqdar]]*Data[[#This Row],[Qiymət]]</f>
        <v>222.29999999999998</v>
      </c>
      <c r="K4121" s="9">
        <f>Data[[#This Row],[Məbləğ]]-Data[[#This Row],[Maya]]*Data[[#This Row],[Miqdar]]</f>
        <v>111.14999999999999</v>
      </c>
      <c r="O4121"/>
      <c r="P4121"/>
    </row>
    <row r="4122" spans="1:16" x14ac:dyDescent="0.35">
      <c r="A4122" s="15">
        <v>44361.742300000311</v>
      </c>
      <c r="B4122" s="9">
        <v>42</v>
      </c>
      <c r="C4122" s="9" t="s">
        <v>11</v>
      </c>
      <c r="D4122" s="9" t="s">
        <v>122</v>
      </c>
      <c r="E4122" s="9" t="s">
        <v>158</v>
      </c>
      <c r="F4122" s="9">
        <v>3.9</v>
      </c>
      <c r="G4122" s="9">
        <v>1.95</v>
      </c>
      <c r="H4122" s="9" t="s">
        <v>154</v>
      </c>
      <c r="I4122" s="9" t="s">
        <v>194</v>
      </c>
      <c r="J4122" s="9">
        <f>Data[[#This Row],[Miqdar]]*Data[[#This Row],[Qiymət]]</f>
        <v>163.79999999999998</v>
      </c>
      <c r="K4122" s="9">
        <f>Data[[#This Row],[Məbləğ]]-Data[[#This Row],[Maya]]*Data[[#This Row],[Miqdar]]</f>
        <v>81.899999999999991</v>
      </c>
      <c r="O4122"/>
      <c r="P4122"/>
    </row>
    <row r="4123" spans="1:16" x14ac:dyDescent="0.35">
      <c r="A4123" s="15">
        <v>44361.779700000312</v>
      </c>
      <c r="B4123" s="9">
        <v>55</v>
      </c>
      <c r="C4123" s="9" t="s">
        <v>11</v>
      </c>
      <c r="D4123" s="9" t="s">
        <v>122</v>
      </c>
      <c r="E4123" s="9" t="s">
        <v>158</v>
      </c>
      <c r="F4123" s="9">
        <v>3.9</v>
      </c>
      <c r="G4123" s="9">
        <v>1.95</v>
      </c>
      <c r="H4123" s="9" t="s">
        <v>154</v>
      </c>
      <c r="I4123" s="9" t="s">
        <v>194</v>
      </c>
      <c r="J4123" s="9">
        <f>Data[[#This Row],[Miqdar]]*Data[[#This Row],[Qiymət]]</f>
        <v>214.5</v>
      </c>
      <c r="K4123" s="9">
        <f>Data[[#This Row],[Məbləğ]]-Data[[#This Row],[Maya]]*Data[[#This Row],[Miqdar]]</f>
        <v>107.25</v>
      </c>
      <c r="O4123"/>
      <c r="P4123"/>
    </row>
    <row r="4124" spans="1:16" x14ac:dyDescent="0.35">
      <c r="A4124" s="15">
        <v>44361.817900000315</v>
      </c>
      <c r="B4124" s="9">
        <v>52</v>
      </c>
      <c r="C4124" s="9" t="s">
        <v>11</v>
      </c>
      <c r="D4124" s="9" t="s">
        <v>122</v>
      </c>
      <c r="E4124" s="9" t="s">
        <v>144</v>
      </c>
      <c r="F4124" s="9">
        <v>1.4</v>
      </c>
      <c r="G4124" s="9">
        <v>0.97999999999999987</v>
      </c>
      <c r="H4124" s="9" t="s">
        <v>140</v>
      </c>
      <c r="I4124" s="9" t="s">
        <v>180</v>
      </c>
      <c r="J4124" s="9">
        <f>Data[[#This Row],[Miqdar]]*Data[[#This Row],[Qiymət]]</f>
        <v>72.8</v>
      </c>
      <c r="K4124" s="9">
        <f>Data[[#This Row],[Məbləğ]]-Data[[#This Row],[Maya]]*Data[[#This Row],[Miqdar]]</f>
        <v>21.840000000000003</v>
      </c>
      <c r="O4124"/>
      <c r="P4124"/>
    </row>
    <row r="4125" spans="1:16" x14ac:dyDescent="0.35">
      <c r="A4125" s="15">
        <v>44361.860000000313</v>
      </c>
      <c r="B4125" s="9">
        <v>55</v>
      </c>
      <c r="C4125" s="9" t="s">
        <v>11</v>
      </c>
      <c r="D4125" s="9" t="s">
        <v>122</v>
      </c>
      <c r="E4125" s="9" t="s">
        <v>159</v>
      </c>
      <c r="F4125" s="9">
        <v>1.5</v>
      </c>
      <c r="G4125" s="9">
        <v>0.9</v>
      </c>
      <c r="H4125" s="9" t="s">
        <v>154</v>
      </c>
      <c r="I4125" s="9" t="s">
        <v>180</v>
      </c>
      <c r="J4125" s="9">
        <f>Data[[#This Row],[Miqdar]]*Data[[#This Row],[Qiymət]]</f>
        <v>82.5</v>
      </c>
      <c r="K4125" s="9">
        <f>Data[[#This Row],[Məbləğ]]-Data[[#This Row],[Maya]]*Data[[#This Row],[Miqdar]]</f>
        <v>33</v>
      </c>
      <c r="O4125"/>
      <c r="P4125"/>
    </row>
    <row r="4126" spans="1:16" x14ac:dyDescent="0.35">
      <c r="A4126" s="15">
        <v>44361.901000000311</v>
      </c>
      <c r="B4126" s="9">
        <v>35</v>
      </c>
      <c r="C4126" s="9" t="s">
        <v>11</v>
      </c>
      <c r="D4126" s="9" t="s">
        <v>122</v>
      </c>
      <c r="E4126" s="9" t="s">
        <v>171</v>
      </c>
      <c r="F4126" s="9">
        <v>2.8</v>
      </c>
      <c r="G4126" s="9">
        <v>1.6799999999999997</v>
      </c>
      <c r="H4126" s="9" t="s">
        <v>136</v>
      </c>
      <c r="I4126" s="9" t="s">
        <v>180</v>
      </c>
      <c r="J4126" s="9">
        <f>Data[[#This Row],[Miqdar]]*Data[[#This Row],[Qiymət]]</f>
        <v>98</v>
      </c>
      <c r="K4126" s="9">
        <f>Data[[#This Row],[Məbləğ]]-Data[[#This Row],[Maya]]*Data[[#This Row],[Miqdar]]</f>
        <v>39.20000000000001</v>
      </c>
      <c r="O4126"/>
      <c r="P4126"/>
    </row>
    <row r="4127" spans="1:16" x14ac:dyDescent="0.35">
      <c r="A4127" s="15">
        <v>44361.938100000312</v>
      </c>
      <c r="B4127" s="9">
        <v>60</v>
      </c>
      <c r="C4127" s="9" t="s">
        <v>11</v>
      </c>
      <c r="D4127" s="9" t="s">
        <v>122</v>
      </c>
      <c r="E4127" s="9" t="s">
        <v>162</v>
      </c>
      <c r="F4127" s="9">
        <v>3.2</v>
      </c>
      <c r="G4127" s="9">
        <v>1.6</v>
      </c>
      <c r="H4127" s="9" t="s">
        <v>136</v>
      </c>
      <c r="I4127" s="9" t="s">
        <v>180</v>
      </c>
      <c r="J4127" s="9">
        <f>Data[[#This Row],[Miqdar]]*Data[[#This Row],[Qiymət]]</f>
        <v>192</v>
      </c>
      <c r="K4127" s="9">
        <f>Data[[#This Row],[Məbləğ]]-Data[[#This Row],[Maya]]*Data[[#This Row],[Miqdar]]</f>
        <v>96</v>
      </c>
      <c r="O4127"/>
      <c r="P4127"/>
    </row>
    <row r="4128" spans="1:16" x14ac:dyDescent="0.35">
      <c r="A4128" s="15">
        <v>44361.973200000313</v>
      </c>
      <c r="B4128" s="9">
        <v>30</v>
      </c>
      <c r="C4128" s="9" t="s">
        <v>11</v>
      </c>
      <c r="D4128" s="9" t="s">
        <v>122</v>
      </c>
      <c r="E4128" s="9" t="s">
        <v>159</v>
      </c>
      <c r="F4128" s="9">
        <v>1.5</v>
      </c>
      <c r="G4128" s="9">
        <v>0.9</v>
      </c>
      <c r="H4128" s="9" t="s">
        <v>154</v>
      </c>
      <c r="I4128" s="9" t="s">
        <v>180</v>
      </c>
      <c r="J4128" s="9">
        <f>Data[[#This Row],[Miqdar]]*Data[[#This Row],[Qiymət]]</f>
        <v>45</v>
      </c>
      <c r="K4128" s="9">
        <f>Data[[#This Row],[Məbləğ]]-Data[[#This Row],[Maya]]*Data[[#This Row],[Miqdar]]</f>
        <v>18</v>
      </c>
      <c r="O4128"/>
      <c r="P4128"/>
    </row>
    <row r="4129" spans="1:16" x14ac:dyDescent="0.35">
      <c r="A4129" s="15">
        <v>44362.012700000312</v>
      </c>
      <c r="B4129" s="9">
        <v>60</v>
      </c>
      <c r="C4129" s="9" t="s">
        <v>11</v>
      </c>
      <c r="D4129" s="9" t="s">
        <v>122</v>
      </c>
      <c r="E4129" s="9" t="s">
        <v>158</v>
      </c>
      <c r="F4129" s="9">
        <v>3.9</v>
      </c>
      <c r="G4129" s="9">
        <v>1.95</v>
      </c>
      <c r="H4129" s="9" t="s">
        <v>154</v>
      </c>
      <c r="I4129" s="9" t="s">
        <v>174</v>
      </c>
      <c r="J4129" s="9">
        <f>Data[[#This Row],[Miqdar]]*Data[[#This Row],[Qiymət]]</f>
        <v>234</v>
      </c>
      <c r="K4129" s="9">
        <f>Data[[#This Row],[Məbləğ]]-Data[[#This Row],[Maya]]*Data[[#This Row],[Miqdar]]</f>
        <v>117</v>
      </c>
      <c r="O4129"/>
      <c r="P4129"/>
    </row>
    <row r="4130" spans="1:16" x14ac:dyDescent="0.35">
      <c r="A4130" s="15">
        <v>44362.050200000311</v>
      </c>
      <c r="B4130" s="9">
        <v>37</v>
      </c>
      <c r="C4130" s="9" t="s">
        <v>11</v>
      </c>
      <c r="D4130" s="9" t="s">
        <v>122</v>
      </c>
      <c r="E4130" s="9" t="s">
        <v>158</v>
      </c>
      <c r="F4130" s="9">
        <v>3.9</v>
      </c>
      <c r="G4130" s="9">
        <v>1.95</v>
      </c>
      <c r="H4130" s="9" t="s">
        <v>154</v>
      </c>
      <c r="I4130" s="9" t="s">
        <v>174</v>
      </c>
      <c r="J4130" s="9">
        <f>Data[[#This Row],[Miqdar]]*Data[[#This Row],[Qiymət]]</f>
        <v>144.29999999999998</v>
      </c>
      <c r="K4130" s="9">
        <f>Data[[#This Row],[Məbləğ]]-Data[[#This Row],[Maya]]*Data[[#This Row],[Miqdar]]</f>
        <v>72.149999999999991</v>
      </c>
      <c r="O4130"/>
      <c r="P4130"/>
    </row>
    <row r="4131" spans="1:16" x14ac:dyDescent="0.35">
      <c r="A4131" s="15">
        <v>44362.093100000311</v>
      </c>
      <c r="B4131" s="9">
        <v>46</v>
      </c>
      <c r="C4131" s="9" t="s">
        <v>11</v>
      </c>
      <c r="D4131" s="9" t="s">
        <v>122</v>
      </c>
      <c r="E4131" s="9" t="s">
        <v>158</v>
      </c>
      <c r="F4131" s="9">
        <v>3.9</v>
      </c>
      <c r="G4131" s="9">
        <v>1.95</v>
      </c>
      <c r="H4131" s="9" t="s">
        <v>154</v>
      </c>
      <c r="I4131" s="9" t="s">
        <v>174</v>
      </c>
      <c r="J4131" s="9">
        <f>Data[[#This Row],[Miqdar]]*Data[[#This Row],[Qiymət]]</f>
        <v>179.4</v>
      </c>
      <c r="K4131" s="9">
        <f>Data[[#This Row],[Məbləğ]]-Data[[#This Row],[Maya]]*Data[[#This Row],[Miqdar]]</f>
        <v>89.7</v>
      </c>
      <c r="O4131"/>
      <c r="P4131"/>
    </row>
    <row r="4132" spans="1:16" x14ac:dyDescent="0.35">
      <c r="A4132" s="15">
        <v>44362.13260000031</v>
      </c>
      <c r="B4132" s="9">
        <v>46</v>
      </c>
      <c r="C4132" s="9" t="s">
        <v>11</v>
      </c>
      <c r="D4132" s="9" t="s">
        <v>122</v>
      </c>
      <c r="E4132" s="9" t="s">
        <v>158</v>
      </c>
      <c r="F4132" s="9">
        <v>3.9</v>
      </c>
      <c r="G4132" s="9">
        <v>1.95</v>
      </c>
      <c r="H4132" s="9" t="s">
        <v>154</v>
      </c>
      <c r="I4132" s="9" t="s">
        <v>174</v>
      </c>
      <c r="J4132" s="9">
        <f>Data[[#This Row],[Miqdar]]*Data[[#This Row],[Qiymət]]</f>
        <v>179.4</v>
      </c>
      <c r="K4132" s="9">
        <f>Data[[#This Row],[Məbləğ]]-Data[[#This Row],[Maya]]*Data[[#This Row],[Miqdar]]</f>
        <v>89.7</v>
      </c>
      <c r="O4132"/>
      <c r="P4132"/>
    </row>
    <row r="4133" spans="1:16" x14ac:dyDescent="0.35">
      <c r="A4133" s="15">
        <v>44362.170800000313</v>
      </c>
      <c r="B4133" s="9">
        <v>58</v>
      </c>
      <c r="C4133" s="9" t="s">
        <v>156</v>
      </c>
      <c r="D4133" s="9" t="s">
        <v>124</v>
      </c>
      <c r="E4133" s="9" t="s">
        <v>182</v>
      </c>
      <c r="F4133" s="9">
        <v>3.4</v>
      </c>
      <c r="G4133" s="9">
        <v>2.38</v>
      </c>
      <c r="H4133" s="9" t="s">
        <v>136</v>
      </c>
      <c r="I4133" s="9" t="s">
        <v>173</v>
      </c>
      <c r="J4133" s="9">
        <f>Data[[#This Row],[Miqdar]]*Data[[#This Row],[Qiymət]]</f>
        <v>197.2</v>
      </c>
      <c r="K4133" s="9">
        <f>Data[[#This Row],[Məbləğ]]-Data[[#This Row],[Maya]]*Data[[#This Row],[Miqdar]]</f>
        <v>59.16</v>
      </c>
      <c r="O4133"/>
      <c r="P4133"/>
    </row>
    <row r="4134" spans="1:16" x14ac:dyDescent="0.35">
      <c r="A4134" s="15">
        <v>44362.207000000315</v>
      </c>
      <c r="B4134" s="9">
        <v>32</v>
      </c>
      <c r="C4134" s="9" t="s">
        <v>142</v>
      </c>
      <c r="D4134" s="9" t="s">
        <v>143</v>
      </c>
      <c r="E4134" s="9" t="s">
        <v>184</v>
      </c>
      <c r="F4134" s="9">
        <v>1.8</v>
      </c>
      <c r="G4134" s="9">
        <v>1.08</v>
      </c>
      <c r="H4134" s="9" t="s">
        <v>154</v>
      </c>
      <c r="I4134" s="9" t="s">
        <v>201</v>
      </c>
      <c r="J4134" s="9">
        <f>Data[[#This Row],[Miqdar]]*Data[[#This Row],[Qiymət]]</f>
        <v>57.6</v>
      </c>
      <c r="K4134" s="9">
        <f>Data[[#This Row],[Məbləğ]]-Data[[#This Row],[Maya]]*Data[[#This Row],[Miqdar]]</f>
        <v>23.04</v>
      </c>
      <c r="O4134"/>
      <c r="P4134"/>
    </row>
    <row r="4135" spans="1:16" x14ac:dyDescent="0.35">
      <c r="A4135" s="15">
        <v>44362.243200000317</v>
      </c>
      <c r="B4135" s="9">
        <v>43</v>
      </c>
      <c r="C4135" s="9" t="s">
        <v>3</v>
      </c>
      <c r="D4135" s="9" t="s">
        <v>143</v>
      </c>
      <c r="E4135" s="9" t="s">
        <v>150</v>
      </c>
      <c r="F4135" s="9">
        <v>3.3</v>
      </c>
      <c r="G4135" s="9">
        <v>2.6399999999999997</v>
      </c>
      <c r="H4135" s="9" t="s">
        <v>136</v>
      </c>
      <c r="I4135" s="9" t="s">
        <v>170</v>
      </c>
      <c r="J4135" s="9">
        <f>Data[[#This Row],[Miqdar]]*Data[[#This Row],[Qiymət]]</f>
        <v>141.9</v>
      </c>
      <c r="K4135" s="9">
        <f>Data[[#This Row],[Məbləğ]]-Data[[#This Row],[Maya]]*Data[[#This Row],[Miqdar]]</f>
        <v>28.380000000000024</v>
      </c>
      <c r="O4135"/>
      <c r="P4135"/>
    </row>
    <row r="4136" spans="1:16" x14ac:dyDescent="0.35">
      <c r="A4136" s="15">
        <v>44362.27910000032</v>
      </c>
      <c r="B4136" s="9">
        <v>43</v>
      </c>
      <c r="C4136" s="9" t="s">
        <v>191</v>
      </c>
      <c r="D4136" s="9" t="s">
        <v>149</v>
      </c>
      <c r="E4136" s="9" t="s">
        <v>139</v>
      </c>
      <c r="F4136" s="9">
        <v>1.5</v>
      </c>
      <c r="G4136" s="9">
        <v>0.75</v>
      </c>
      <c r="H4136" s="9" t="s">
        <v>140</v>
      </c>
      <c r="I4136" s="9" t="s">
        <v>190</v>
      </c>
      <c r="J4136" s="9">
        <f>Data[[#This Row],[Miqdar]]*Data[[#This Row],[Qiymət]]</f>
        <v>64.5</v>
      </c>
      <c r="K4136" s="9">
        <f>Data[[#This Row],[Məbləğ]]-Data[[#This Row],[Maya]]*Data[[#This Row],[Miqdar]]</f>
        <v>32.25</v>
      </c>
      <c r="O4136"/>
      <c r="P4136"/>
    </row>
    <row r="4137" spans="1:16" x14ac:dyDescent="0.35">
      <c r="A4137" s="15">
        <v>44362.315700000319</v>
      </c>
      <c r="B4137" s="9">
        <v>48</v>
      </c>
      <c r="C4137" s="9" t="s">
        <v>191</v>
      </c>
      <c r="D4137" s="9" t="s">
        <v>149</v>
      </c>
      <c r="E4137" s="9" t="s">
        <v>186</v>
      </c>
      <c r="F4137" s="9">
        <v>1.4</v>
      </c>
      <c r="G4137" s="9">
        <v>0.97999999999999987</v>
      </c>
      <c r="H4137" s="9" t="s">
        <v>140</v>
      </c>
      <c r="I4137" s="9" t="s">
        <v>173</v>
      </c>
      <c r="J4137" s="9">
        <f>Data[[#This Row],[Miqdar]]*Data[[#This Row],[Qiymət]]</f>
        <v>67.199999999999989</v>
      </c>
      <c r="K4137" s="9">
        <f>Data[[#This Row],[Məbləğ]]-Data[[#This Row],[Maya]]*Data[[#This Row],[Miqdar]]</f>
        <v>20.159999999999997</v>
      </c>
      <c r="O4137"/>
      <c r="P4137"/>
    </row>
    <row r="4138" spans="1:16" x14ac:dyDescent="0.35">
      <c r="A4138" s="15">
        <v>44362.355500000318</v>
      </c>
      <c r="B4138" s="9">
        <v>34</v>
      </c>
      <c r="C4138" s="9" t="s">
        <v>28</v>
      </c>
      <c r="D4138" s="9" t="s">
        <v>143</v>
      </c>
      <c r="E4138" s="9" t="s">
        <v>153</v>
      </c>
      <c r="F4138" s="9">
        <v>1</v>
      </c>
      <c r="G4138" s="9">
        <v>0.6</v>
      </c>
      <c r="H4138" s="9" t="s">
        <v>154</v>
      </c>
      <c r="I4138" s="9" t="s">
        <v>145</v>
      </c>
      <c r="J4138" s="9">
        <f>Data[[#This Row],[Miqdar]]*Data[[#This Row],[Qiymət]]</f>
        <v>34</v>
      </c>
      <c r="K4138" s="9">
        <f>Data[[#This Row],[Məbləğ]]-Data[[#This Row],[Maya]]*Data[[#This Row],[Miqdar]]</f>
        <v>13.600000000000001</v>
      </c>
      <c r="O4138"/>
      <c r="P4138"/>
    </row>
    <row r="4139" spans="1:16" x14ac:dyDescent="0.35">
      <c r="A4139" s="15">
        <v>44362.392200000315</v>
      </c>
      <c r="B4139" s="9">
        <v>60</v>
      </c>
      <c r="C4139" s="9" t="s">
        <v>142</v>
      </c>
      <c r="D4139" s="9" t="s">
        <v>143</v>
      </c>
      <c r="E4139" s="9" t="s">
        <v>188</v>
      </c>
      <c r="F4139" s="9">
        <v>2.4</v>
      </c>
      <c r="G4139" s="9">
        <v>1.6800000000000002</v>
      </c>
      <c r="H4139" s="9" t="s">
        <v>154</v>
      </c>
      <c r="I4139" s="9" t="s">
        <v>166</v>
      </c>
      <c r="J4139" s="9">
        <f>Data[[#This Row],[Miqdar]]*Data[[#This Row],[Qiymət]]</f>
        <v>144</v>
      </c>
      <c r="K4139" s="9">
        <f>Data[[#This Row],[Məbləğ]]-Data[[#This Row],[Maya]]*Data[[#This Row],[Miqdar]]</f>
        <v>43.199999999999989</v>
      </c>
      <c r="O4139"/>
      <c r="P4139"/>
    </row>
    <row r="4140" spans="1:16" x14ac:dyDescent="0.35">
      <c r="A4140" s="15">
        <v>44362.429000000317</v>
      </c>
      <c r="B4140" s="9">
        <v>38</v>
      </c>
      <c r="C4140" s="9" t="s">
        <v>28</v>
      </c>
      <c r="D4140" s="9" t="s">
        <v>143</v>
      </c>
      <c r="E4140" s="9" t="s">
        <v>188</v>
      </c>
      <c r="F4140" s="9">
        <v>2.4</v>
      </c>
      <c r="G4140" s="9">
        <v>1.6800000000000002</v>
      </c>
      <c r="H4140" s="9" t="s">
        <v>154</v>
      </c>
      <c r="I4140" s="9" t="s">
        <v>152</v>
      </c>
      <c r="J4140" s="9">
        <f>Data[[#This Row],[Miqdar]]*Data[[#This Row],[Qiymət]]</f>
        <v>91.2</v>
      </c>
      <c r="K4140" s="9">
        <f>Data[[#This Row],[Məbləğ]]-Data[[#This Row],[Maya]]*Data[[#This Row],[Miqdar]]</f>
        <v>27.36</v>
      </c>
      <c r="O4140"/>
      <c r="P4140"/>
    </row>
    <row r="4141" spans="1:16" x14ac:dyDescent="0.35">
      <c r="A4141" s="15">
        <v>44362.465300000316</v>
      </c>
      <c r="B4141" s="9">
        <v>49</v>
      </c>
      <c r="C4141" s="9" t="s">
        <v>160</v>
      </c>
      <c r="D4141" s="9" t="s">
        <v>143</v>
      </c>
      <c r="E4141" s="9" t="s">
        <v>188</v>
      </c>
      <c r="F4141" s="9">
        <v>2.4</v>
      </c>
      <c r="G4141" s="9">
        <v>1.6800000000000002</v>
      </c>
      <c r="H4141" s="9" t="s">
        <v>154</v>
      </c>
      <c r="I4141" s="9" t="s">
        <v>152</v>
      </c>
      <c r="J4141" s="9">
        <f>Data[[#This Row],[Miqdar]]*Data[[#This Row],[Qiymət]]</f>
        <v>117.6</v>
      </c>
      <c r="K4141" s="9">
        <f>Data[[#This Row],[Məbləğ]]-Data[[#This Row],[Maya]]*Data[[#This Row],[Miqdar]]</f>
        <v>35.279999999999987</v>
      </c>
      <c r="O4141"/>
      <c r="P4141"/>
    </row>
    <row r="4142" spans="1:16" x14ac:dyDescent="0.35">
      <c r="A4142" s="15">
        <v>44362.503800000319</v>
      </c>
      <c r="B4142" s="9">
        <v>44</v>
      </c>
      <c r="C4142" s="9" t="s">
        <v>138</v>
      </c>
      <c r="D4142" s="9" t="s">
        <v>123</v>
      </c>
      <c r="E4142" s="9" t="s">
        <v>185</v>
      </c>
      <c r="F4142" s="9">
        <v>1.2</v>
      </c>
      <c r="G4142" s="9">
        <v>0.72</v>
      </c>
      <c r="H4142" s="9" t="s">
        <v>154</v>
      </c>
      <c r="I4142" s="9" t="s">
        <v>179</v>
      </c>
      <c r="J4142" s="9">
        <f>Data[[#This Row],[Miqdar]]*Data[[#This Row],[Qiymət]]</f>
        <v>52.8</v>
      </c>
      <c r="K4142" s="9">
        <f>Data[[#This Row],[Məbləğ]]-Data[[#This Row],[Maya]]*Data[[#This Row],[Miqdar]]</f>
        <v>21.119999999999997</v>
      </c>
      <c r="O4142"/>
      <c r="P4142"/>
    </row>
    <row r="4143" spans="1:16" x14ac:dyDescent="0.35">
      <c r="A4143" s="15">
        <v>44362.540500000316</v>
      </c>
      <c r="B4143" s="9">
        <v>45</v>
      </c>
      <c r="C4143" s="9" t="s">
        <v>138</v>
      </c>
      <c r="D4143" s="9" t="s">
        <v>123</v>
      </c>
      <c r="E4143" s="9" t="s">
        <v>159</v>
      </c>
      <c r="F4143" s="9">
        <v>1.5</v>
      </c>
      <c r="G4143" s="9">
        <v>0.9</v>
      </c>
      <c r="H4143" s="9" t="s">
        <v>154</v>
      </c>
      <c r="I4143" s="9" t="s">
        <v>179</v>
      </c>
      <c r="J4143" s="9">
        <f>Data[[#This Row],[Miqdar]]*Data[[#This Row],[Qiymət]]</f>
        <v>67.5</v>
      </c>
      <c r="K4143" s="9">
        <f>Data[[#This Row],[Məbləğ]]-Data[[#This Row],[Maya]]*Data[[#This Row],[Miqdar]]</f>
        <v>27</v>
      </c>
      <c r="O4143"/>
      <c r="P4143"/>
    </row>
    <row r="4144" spans="1:16" x14ac:dyDescent="0.35">
      <c r="A4144" s="15">
        <v>44362.578900000313</v>
      </c>
      <c r="B4144" s="9">
        <v>35</v>
      </c>
      <c r="C4144" s="9" t="s">
        <v>36</v>
      </c>
      <c r="D4144" s="9" t="s">
        <v>123</v>
      </c>
      <c r="E4144" s="9" t="s">
        <v>178</v>
      </c>
      <c r="F4144" s="9">
        <v>2.2000000000000002</v>
      </c>
      <c r="G4144" s="9">
        <v>1.5400000000000003</v>
      </c>
      <c r="H4144" s="9" t="s">
        <v>140</v>
      </c>
      <c r="I4144" s="9" t="s">
        <v>177</v>
      </c>
      <c r="J4144" s="9">
        <f>Data[[#This Row],[Miqdar]]*Data[[#This Row],[Qiymət]]</f>
        <v>77</v>
      </c>
      <c r="K4144" s="9">
        <f>Data[[#This Row],[Məbləğ]]-Data[[#This Row],[Maya]]*Data[[#This Row],[Miqdar]]</f>
        <v>23.099999999999994</v>
      </c>
      <c r="O4144"/>
      <c r="P4144"/>
    </row>
    <row r="4145" spans="1:16" x14ac:dyDescent="0.35">
      <c r="A4145" s="15">
        <v>44362.615200000313</v>
      </c>
      <c r="B4145" s="9">
        <v>55</v>
      </c>
      <c r="C4145" s="9" t="s">
        <v>39</v>
      </c>
      <c r="D4145" s="9" t="s">
        <v>124</v>
      </c>
      <c r="E4145" s="9" t="s">
        <v>171</v>
      </c>
      <c r="F4145" s="9">
        <v>2.8</v>
      </c>
      <c r="G4145" s="9">
        <v>1.6799999999999997</v>
      </c>
      <c r="H4145" s="9" t="s">
        <v>136</v>
      </c>
      <c r="I4145" s="9" t="s">
        <v>168</v>
      </c>
      <c r="J4145" s="9">
        <f>Data[[#This Row],[Miqdar]]*Data[[#This Row],[Qiymət]]</f>
        <v>154</v>
      </c>
      <c r="K4145" s="9">
        <f>Data[[#This Row],[Məbləğ]]-Data[[#This Row],[Maya]]*Data[[#This Row],[Miqdar]]</f>
        <v>61.600000000000023</v>
      </c>
      <c r="O4145"/>
      <c r="P4145"/>
    </row>
    <row r="4146" spans="1:16" x14ac:dyDescent="0.35">
      <c r="A4146" s="15">
        <v>44362.652300000314</v>
      </c>
      <c r="B4146" s="9">
        <v>44</v>
      </c>
      <c r="C4146" s="9" t="s">
        <v>8</v>
      </c>
      <c r="D4146" s="9" t="s">
        <v>122</v>
      </c>
      <c r="E4146" s="9" t="s">
        <v>135</v>
      </c>
      <c r="F4146" s="9">
        <v>2.5</v>
      </c>
      <c r="G4146" s="9">
        <v>1.25</v>
      </c>
      <c r="H4146" s="9" t="s">
        <v>136</v>
      </c>
      <c r="I4146" s="9" t="s">
        <v>174</v>
      </c>
      <c r="J4146" s="9">
        <f>Data[[#This Row],[Miqdar]]*Data[[#This Row],[Qiymət]]</f>
        <v>110</v>
      </c>
      <c r="K4146" s="9">
        <f>Data[[#This Row],[Məbləğ]]-Data[[#This Row],[Maya]]*Data[[#This Row],[Miqdar]]</f>
        <v>55</v>
      </c>
      <c r="O4146"/>
      <c r="P4146"/>
    </row>
    <row r="4147" spans="1:16" x14ac:dyDescent="0.35">
      <c r="A4147" s="15">
        <v>44362.692700000312</v>
      </c>
      <c r="B4147" s="9">
        <v>57</v>
      </c>
      <c r="C4147" s="9" t="s">
        <v>8</v>
      </c>
      <c r="D4147" s="9" t="s">
        <v>122</v>
      </c>
      <c r="E4147" s="9" t="s">
        <v>144</v>
      </c>
      <c r="F4147" s="9">
        <v>1.4</v>
      </c>
      <c r="G4147" s="9">
        <v>0.97999999999999987</v>
      </c>
      <c r="H4147" s="9" t="s">
        <v>140</v>
      </c>
      <c r="I4147" s="9" t="s">
        <v>174</v>
      </c>
      <c r="J4147" s="9">
        <f>Data[[#This Row],[Miqdar]]*Data[[#This Row],[Qiymət]]</f>
        <v>79.8</v>
      </c>
      <c r="K4147" s="9">
        <f>Data[[#This Row],[Məbləğ]]-Data[[#This Row],[Maya]]*Data[[#This Row],[Miqdar]]</f>
        <v>23.940000000000005</v>
      </c>
      <c r="O4147"/>
      <c r="P4147"/>
    </row>
    <row r="4148" spans="1:16" x14ac:dyDescent="0.35">
      <c r="A4148" s="15">
        <v>44362.72850000031</v>
      </c>
      <c r="B4148" s="9">
        <v>40</v>
      </c>
      <c r="C4148" s="9" t="s">
        <v>8</v>
      </c>
      <c r="D4148" s="9" t="s">
        <v>122</v>
      </c>
      <c r="E4148" s="9" t="s">
        <v>181</v>
      </c>
      <c r="F4148" s="9">
        <v>0.9</v>
      </c>
      <c r="G4148" s="9">
        <v>0.63</v>
      </c>
      <c r="H4148" s="9" t="s">
        <v>140</v>
      </c>
      <c r="I4148" s="9" t="s">
        <v>174</v>
      </c>
      <c r="J4148" s="9">
        <f>Data[[#This Row],[Miqdar]]*Data[[#This Row],[Qiymət]]</f>
        <v>36</v>
      </c>
      <c r="K4148" s="9">
        <f>Data[[#This Row],[Məbləğ]]-Data[[#This Row],[Maya]]*Data[[#This Row],[Miqdar]]</f>
        <v>10.8</v>
      </c>
      <c r="O4148"/>
      <c r="P4148"/>
    </row>
    <row r="4149" spans="1:16" x14ac:dyDescent="0.35">
      <c r="A4149" s="15">
        <v>44362.772800000312</v>
      </c>
      <c r="B4149" s="9">
        <v>60</v>
      </c>
      <c r="C4149" s="9" t="s">
        <v>11</v>
      </c>
      <c r="D4149" s="9" t="s">
        <v>122</v>
      </c>
      <c r="E4149" s="9" t="s">
        <v>188</v>
      </c>
      <c r="F4149" s="9">
        <v>2.4</v>
      </c>
      <c r="G4149" s="9">
        <v>1.6800000000000002</v>
      </c>
      <c r="H4149" s="9" t="s">
        <v>154</v>
      </c>
      <c r="I4149" s="9" t="s">
        <v>194</v>
      </c>
      <c r="J4149" s="9">
        <f>Data[[#This Row],[Miqdar]]*Data[[#This Row],[Qiymət]]</f>
        <v>144</v>
      </c>
      <c r="K4149" s="9">
        <f>Data[[#This Row],[Məbləğ]]-Data[[#This Row],[Maya]]*Data[[#This Row],[Miqdar]]</f>
        <v>43.199999999999989</v>
      </c>
      <c r="O4149"/>
      <c r="P4149"/>
    </row>
    <row r="4150" spans="1:16" x14ac:dyDescent="0.35">
      <c r="A4150" s="15">
        <v>44362.816800000313</v>
      </c>
      <c r="B4150" s="9">
        <v>32</v>
      </c>
      <c r="C4150" s="9" t="s">
        <v>11</v>
      </c>
      <c r="D4150" s="9" t="s">
        <v>122</v>
      </c>
      <c r="E4150" s="9" t="s">
        <v>188</v>
      </c>
      <c r="F4150" s="9">
        <v>2.4</v>
      </c>
      <c r="G4150" s="9">
        <v>1.6800000000000002</v>
      </c>
      <c r="H4150" s="9" t="s">
        <v>154</v>
      </c>
      <c r="I4150" s="9" t="s">
        <v>194</v>
      </c>
      <c r="J4150" s="9">
        <f>Data[[#This Row],[Miqdar]]*Data[[#This Row],[Qiymət]]</f>
        <v>76.8</v>
      </c>
      <c r="K4150" s="9">
        <f>Data[[#This Row],[Məbləğ]]-Data[[#This Row],[Maya]]*Data[[#This Row],[Miqdar]]</f>
        <v>23.039999999999992</v>
      </c>
      <c r="O4150"/>
      <c r="P4150"/>
    </row>
    <row r="4151" spans="1:16" x14ac:dyDescent="0.35">
      <c r="A4151" s="15">
        <v>44362.853400000313</v>
      </c>
      <c r="B4151" s="9">
        <v>45</v>
      </c>
      <c r="C4151" s="9" t="s">
        <v>36</v>
      </c>
      <c r="D4151" s="9" t="s">
        <v>123</v>
      </c>
      <c r="E4151" s="9" t="s">
        <v>164</v>
      </c>
      <c r="F4151" s="9">
        <v>6.6</v>
      </c>
      <c r="G4151" s="9">
        <v>5.2799999999999994</v>
      </c>
      <c r="H4151" s="9" t="s">
        <v>154</v>
      </c>
      <c r="I4151" s="9" t="s">
        <v>141</v>
      </c>
      <c r="J4151" s="9">
        <f>Data[[#This Row],[Miqdar]]*Data[[#This Row],[Qiymət]]</f>
        <v>297</v>
      </c>
      <c r="K4151" s="9">
        <f>Data[[#This Row],[Məbləğ]]-Data[[#This Row],[Maya]]*Data[[#This Row],[Miqdar]]</f>
        <v>59.400000000000034</v>
      </c>
      <c r="O4151"/>
      <c r="P4151"/>
    </row>
    <row r="4152" spans="1:16" x14ac:dyDescent="0.35">
      <c r="A4152" s="15">
        <v>44362.895500000312</v>
      </c>
      <c r="B4152" s="9">
        <v>56</v>
      </c>
      <c r="C4152" s="9" t="s">
        <v>20</v>
      </c>
      <c r="D4152" s="9" t="s">
        <v>121</v>
      </c>
      <c r="E4152" s="9" t="s">
        <v>164</v>
      </c>
      <c r="F4152" s="9">
        <v>6.6</v>
      </c>
      <c r="G4152" s="9">
        <v>5.2799999999999994</v>
      </c>
      <c r="H4152" s="9" t="s">
        <v>154</v>
      </c>
      <c r="I4152" s="9" t="s">
        <v>165</v>
      </c>
      <c r="J4152" s="9">
        <f>Data[[#This Row],[Miqdar]]*Data[[#This Row],[Qiymət]]</f>
        <v>369.59999999999997</v>
      </c>
      <c r="K4152" s="9">
        <f>Data[[#This Row],[Məbləğ]]-Data[[#This Row],[Maya]]*Data[[#This Row],[Miqdar]]</f>
        <v>73.920000000000016</v>
      </c>
      <c r="O4152"/>
      <c r="P4152"/>
    </row>
    <row r="4153" spans="1:16" x14ac:dyDescent="0.35">
      <c r="A4153" s="15">
        <v>44362.935500000312</v>
      </c>
      <c r="B4153" s="9">
        <v>51</v>
      </c>
      <c r="C4153" s="9" t="s">
        <v>156</v>
      </c>
      <c r="D4153" s="9" t="s">
        <v>124</v>
      </c>
      <c r="E4153" s="9" t="s">
        <v>181</v>
      </c>
      <c r="F4153" s="9">
        <v>0.9</v>
      </c>
      <c r="G4153" s="9">
        <v>0.63</v>
      </c>
      <c r="H4153" s="9" t="s">
        <v>140</v>
      </c>
      <c r="I4153" s="9" t="s">
        <v>151</v>
      </c>
      <c r="J4153" s="9">
        <f>Data[[#This Row],[Miqdar]]*Data[[#This Row],[Qiymət]]</f>
        <v>45.9</v>
      </c>
      <c r="K4153" s="9">
        <f>Data[[#This Row],[Məbləğ]]-Data[[#This Row],[Maya]]*Data[[#This Row],[Miqdar]]</f>
        <v>13.769999999999996</v>
      </c>
      <c r="O4153"/>
      <c r="P4153"/>
    </row>
    <row r="4154" spans="1:16" x14ac:dyDescent="0.35">
      <c r="A4154" s="15">
        <v>44362.972800000316</v>
      </c>
      <c r="B4154" s="9">
        <v>35</v>
      </c>
      <c r="C4154" s="9" t="s">
        <v>36</v>
      </c>
      <c r="D4154" s="9" t="s">
        <v>123</v>
      </c>
      <c r="E4154" s="9" t="s">
        <v>164</v>
      </c>
      <c r="F4154" s="9">
        <v>6.6</v>
      </c>
      <c r="G4154" s="9">
        <v>5.2799999999999994</v>
      </c>
      <c r="H4154" s="9" t="s">
        <v>154</v>
      </c>
      <c r="I4154" s="9" t="s">
        <v>137</v>
      </c>
      <c r="J4154" s="9">
        <f>Data[[#This Row],[Miqdar]]*Data[[#This Row],[Qiymət]]</f>
        <v>231</v>
      </c>
      <c r="K4154" s="9">
        <f>Data[[#This Row],[Məbləğ]]-Data[[#This Row],[Maya]]*Data[[#This Row],[Miqdar]]</f>
        <v>46.200000000000017</v>
      </c>
      <c r="O4154"/>
      <c r="P4154"/>
    </row>
    <row r="4155" spans="1:16" x14ac:dyDescent="0.35">
      <c r="A4155" s="15">
        <v>44363.016700000313</v>
      </c>
      <c r="B4155" s="9">
        <v>57</v>
      </c>
      <c r="C4155" s="9" t="s">
        <v>142</v>
      </c>
      <c r="D4155" s="9" t="s">
        <v>143</v>
      </c>
      <c r="E4155" s="9" t="s">
        <v>186</v>
      </c>
      <c r="F4155" s="9">
        <v>1.4</v>
      </c>
      <c r="G4155" s="9">
        <v>0.97999999999999987</v>
      </c>
      <c r="H4155" s="9" t="s">
        <v>140</v>
      </c>
      <c r="I4155" s="9" t="s">
        <v>170</v>
      </c>
      <c r="J4155" s="9">
        <f>Data[[#This Row],[Miqdar]]*Data[[#This Row],[Qiymət]]</f>
        <v>79.8</v>
      </c>
      <c r="K4155" s="9">
        <f>Data[[#This Row],[Məbləğ]]-Data[[#This Row],[Maya]]*Data[[#This Row],[Miqdar]]</f>
        <v>23.940000000000005</v>
      </c>
      <c r="O4155"/>
      <c r="P4155"/>
    </row>
    <row r="4156" spans="1:16" x14ac:dyDescent="0.35">
      <c r="A4156" s="15">
        <v>44363.051700000316</v>
      </c>
      <c r="B4156" s="9">
        <v>46</v>
      </c>
      <c r="C4156" s="9" t="s">
        <v>42</v>
      </c>
      <c r="D4156" s="9" t="s">
        <v>121</v>
      </c>
      <c r="E4156" s="9" t="s">
        <v>171</v>
      </c>
      <c r="F4156" s="9">
        <v>2.8</v>
      </c>
      <c r="G4156" s="9">
        <v>1.6799999999999997</v>
      </c>
      <c r="H4156" s="9" t="s">
        <v>136</v>
      </c>
      <c r="I4156" s="9" t="s">
        <v>198</v>
      </c>
      <c r="J4156" s="9">
        <f>Data[[#This Row],[Miqdar]]*Data[[#This Row],[Qiymət]]</f>
        <v>128.79999999999998</v>
      </c>
      <c r="K4156" s="9">
        <f>Data[[#This Row],[Məbləğ]]-Data[[#This Row],[Maya]]*Data[[#This Row],[Miqdar]]</f>
        <v>51.519999999999996</v>
      </c>
      <c r="O4156"/>
      <c r="P4156"/>
    </row>
    <row r="4157" spans="1:16" x14ac:dyDescent="0.35">
      <c r="A4157" s="15">
        <v>44363.087900000319</v>
      </c>
      <c r="B4157" s="9">
        <v>55</v>
      </c>
      <c r="C4157" s="9" t="s">
        <v>39</v>
      </c>
      <c r="D4157" s="9" t="s">
        <v>124</v>
      </c>
      <c r="E4157" s="9" t="s">
        <v>135</v>
      </c>
      <c r="F4157" s="9">
        <v>2.5</v>
      </c>
      <c r="G4157" s="9">
        <v>1.25</v>
      </c>
      <c r="H4157" s="9" t="s">
        <v>136</v>
      </c>
      <c r="I4157" s="9" t="s">
        <v>172</v>
      </c>
      <c r="J4157" s="9">
        <f>Data[[#This Row],[Miqdar]]*Data[[#This Row],[Qiymət]]</f>
        <v>137.5</v>
      </c>
      <c r="K4157" s="9">
        <f>Data[[#This Row],[Məbləğ]]-Data[[#This Row],[Maya]]*Data[[#This Row],[Miqdar]]</f>
        <v>68.75</v>
      </c>
      <c r="O4157"/>
      <c r="P4157"/>
    </row>
    <row r="4158" spans="1:16" x14ac:dyDescent="0.35">
      <c r="A4158" s="15">
        <v>44363.123200000322</v>
      </c>
      <c r="B4158" s="9">
        <v>51</v>
      </c>
      <c r="C4158" s="9" t="s">
        <v>36</v>
      </c>
      <c r="D4158" s="9" t="s">
        <v>123</v>
      </c>
      <c r="E4158" s="9" t="s">
        <v>181</v>
      </c>
      <c r="F4158" s="9">
        <v>0.9</v>
      </c>
      <c r="G4158" s="9">
        <v>0.63</v>
      </c>
      <c r="H4158" s="9" t="s">
        <v>140</v>
      </c>
      <c r="I4158" s="9" t="s">
        <v>137</v>
      </c>
      <c r="J4158" s="9">
        <f>Data[[#This Row],[Miqdar]]*Data[[#This Row],[Qiymət]]</f>
        <v>45.9</v>
      </c>
      <c r="K4158" s="9">
        <f>Data[[#This Row],[Məbləğ]]-Data[[#This Row],[Maya]]*Data[[#This Row],[Miqdar]]</f>
        <v>13.769999999999996</v>
      </c>
      <c r="O4158"/>
      <c r="P4158"/>
    </row>
    <row r="4159" spans="1:16" x14ac:dyDescent="0.35">
      <c r="A4159" s="15">
        <v>44363.161500000322</v>
      </c>
      <c r="B4159" s="9">
        <v>34</v>
      </c>
      <c r="C4159" s="9" t="s">
        <v>142</v>
      </c>
      <c r="D4159" s="9" t="s">
        <v>143</v>
      </c>
      <c r="E4159" s="9" t="s">
        <v>135</v>
      </c>
      <c r="F4159" s="9">
        <v>2.5</v>
      </c>
      <c r="G4159" s="9">
        <v>1.25</v>
      </c>
      <c r="H4159" s="9" t="s">
        <v>136</v>
      </c>
      <c r="I4159" s="9" t="s">
        <v>170</v>
      </c>
      <c r="J4159" s="9">
        <f>Data[[#This Row],[Miqdar]]*Data[[#This Row],[Qiymət]]</f>
        <v>85</v>
      </c>
      <c r="K4159" s="9">
        <f>Data[[#This Row],[Məbləğ]]-Data[[#This Row],[Maya]]*Data[[#This Row],[Miqdar]]</f>
        <v>42.5</v>
      </c>
      <c r="O4159"/>
      <c r="P4159"/>
    </row>
    <row r="4160" spans="1:16" x14ac:dyDescent="0.35">
      <c r="A4160" s="15">
        <v>44363.196600000323</v>
      </c>
      <c r="B4160" s="9">
        <v>32</v>
      </c>
      <c r="C4160" s="9" t="s">
        <v>42</v>
      </c>
      <c r="D4160" s="9" t="s">
        <v>121</v>
      </c>
      <c r="E4160" s="9" t="s">
        <v>178</v>
      </c>
      <c r="F4160" s="9">
        <v>2.2000000000000002</v>
      </c>
      <c r="G4160" s="9">
        <v>1.5400000000000003</v>
      </c>
      <c r="H4160" s="9" t="s">
        <v>140</v>
      </c>
      <c r="I4160" s="9" t="s">
        <v>183</v>
      </c>
      <c r="J4160" s="9">
        <f>Data[[#This Row],[Miqdar]]*Data[[#This Row],[Qiymət]]</f>
        <v>70.400000000000006</v>
      </c>
      <c r="K4160" s="9">
        <f>Data[[#This Row],[Məbləğ]]-Data[[#This Row],[Maya]]*Data[[#This Row],[Miqdar]]</f>
        <v>21.119999999999997</v>
      </c>
      <c r="O4160"/>
      <c r="P4160"/>
    </row>
    <row r="4161" spans="1:16" x14ac:dyDescent="0.35">
      <c r="A4161" s="15">
        <v>44363.23820000032</v>
      </c>
      <c r="B4161" s="9">
        <v>48</v>
      </c>
      <c r="C4161" s="9" t="s">
        <v>3</v>
      </c>
      <c r="D4161" s="9" t="s">
        <v>143</v>
      </c>
      <c r="E4161" s="9" t="s">
        <v>181</v>
      </c>
      <c r="F4161" s="9">
        <v>0.9</v>
      </c>
      <c r="G4161" s="9">
        <v>0.63</v>
      </c>
      <c r="H4161" s="9" t="s">
        <v>140</v>
      </c>
      <c r="I4161" s="9" t="s">
        <v>166</v>
      </c>
      <c r="J4161" s="9">
        <f>Data[[#This Row],[Miqdar]]*Data[[#This Row],[Qiymət]]</f>
        <v>43.2</v>
      </c>
      <c r="K4161" s="9">
        <f>Data[[#This Row],[Məbləğ]]-Data[[#This Row],[Maya]]*Data[[#This Row],[Miqdar]]</f>
        <v>12.96</v>
      </c>
      <c r="O4161"/>
      <c r="P4161"/>
    </row>
    <row r="4162" spans="1:16" x14ac:dyDescent="0.35">
      <c r="A4162" s="15">
        <v>44363.283100000321</v>
      </c>
      <c r="B4162" s="9">
        <v>46</v>
      </c>
      <c r="C4162" s="9" t="s">
        <v>3</v>
      </c>
      <c r="D4162" s="9" t="s">
        <v>143</v>
      </c>
      <c r="E4162" s="9" t="s">
        <v>185</v>
      </c>
      <c r="F4162" s="9">
        <v>1.2</v>
      </c>
      <c r="G4162" s="9">
        <v>0.72</v>
      </c>
      <c r="H4162" s="9" t="s">
        <v>154</v>
      </c>
      <c r="I4162" s="9" t="s">
        <v>145</v>
      </c>
      <c r="J4162" s="9">
        <f>Data[[#This Row],[Miqdar]]*Data[[#This Row],[Qiymət]]</f>
        <v>55.199999999999996</v>
      </c>
      <c r="K4162" s="9">
        <f>Data[[#This Row],[Məbləğ]]-Data[[#This Row],[Maya]]*Data[[#This Row],[Miqdar]]</f>
        <v>22.08</v>
      </c>
      <c r="O4162"/>
      <c r="P4162"/>
    </row>
    <row r="4163" spans="1:16" x14ac:dyDescent="0.35">
      <c r="A4163" s="15">
        <v>44363.328000000321</v>
      </c>
      <c r="B4163" s="9">
        <v>39</v>
      </c>
      <c r="C4163" s="9" t="s">
        <v>39</v>
      </c>
      <c r="D4163" s="9" t="s">
        <v>124</v>
      </c>
      <c r="E4163" s="9" t="s">
        <v>139</v>
      </c>
      <c r="F4163" s="9">
        <v>1.5</v>
      </c>
      <c r="G4163" s="9">
        <v>0.75</v>
      </c>
      <c r="H4163" s="9" t="s">
        <v>140</v>
      </c>
      <c r="I4163" s="9" t="s">
        <v>172</v>
      </c>
      <c r="J4163" s="9">
        <f>Data[[#This Row],[Miqdar]]*Data[[#This Row],[Qiymət]]</f>
        <v>58.5</v>
      </c>
      <c r="K4163" s="9">
        <f>Data[[#This Row],[Məbləğ]]-Data[[#This Row],[Maya]]*Data[[#This Row],[Miqdar]]</f>
        <v>29.25</v>
      </c>
      <c r="O4163"/>
      <c r="P4163"/>
    </row>
    <row r="4164" spans="1:16" x14ac:dyDescent="0.35">
      <c r="A4164" s="15">
        <v>44363.370000000323</v>
      </c>
      <c r="B4164" s="9">
        <v>39</v>
      </c>
      <c r="C4164" s="9" t="s">
        <v>160</v>
      </c>
      <c r="D4164" s="9" t="s">
        <v>143</v>
      </c>
      <c r="E4164" s="9" t="s">
        <v>159</v>
      </c>
      <c r="F4164" s="9">
        <v>1.5</v>
      </c>
      <c r="G4164" s="9">
        <v>0.9</v>
      </c>
      <c r="H4164" s="9" t="s">
        <v>154</v>
      </c>
      <c r="I4164" s="9" t="s">
        <v>170</v>
      </c>
      <c r="J4164" s="9">
        <f>Data[[#This Row],[Miqdar]]*Data[[#This Row],[Qiymət]]</f>
        <v>58.5</v>
      </c>
      <c r="K4164" s="9">
        <f>Data[[#This Row],[Məbləğ]]-Data[[#This Row],[Maya]]*Data[[#This Row],[Miqdar]]</f>
        <v>23.4</v>
      </c>
      <c r="O4164"/>
      <c r="P4164"/>
    </row>
    <row r="4165" spans="1:16" x14ac:dyDescent="0.35">
      <c r="A4165" s="15">
        <v>44363.411400000325</v>
      </c>
      <c r="B4165" s="9">
        <v>37</v>
      </c>
      <c r="C4165" s="9" t="s">
        <v>28</v>
      </c>
      <c r="D4165" s="9" t="s">
        <v>143</v>
      </c>
      <c r="E4165" s="9" t="s">
        <v>159</v>
      </c>
      <c r="F4165" s="9">
        <v>1.5</v>
      </c>
      <c r="G4165" s="9">
        <v>0.9</v>
      </c>
      <c r="H4165" s="9" t="s">
        <v>154</v>
      </c>
      <c r="I4165" s="9" t="s">
        <v>170</v>
      </c>
      <c r="J4165" s="9">
        <f>Data[[#This Row],[Miqdar]]*Data[[#This Row],[Qiymət]]</f>
        <v>55.5</v>
      </c>
      <c r="K4165" s="9">
        <f>Data[[#This Row],[Məbləğ]]-Data[[#This Row],[Maya]]*Data[[#This Row],[Miqdar]]</f>
        <v>22.199999999999996</v>
      </c>
      <c r="O4165"/>
      <c r="P4165"/>
    </row>
    <row r="4166" spans="1:16" x14ac:dyDescent="0.35">
      <c r="A4166" s="15">
        <v>44363.454900000324</v>
      </c>
      <c r="B4166" s="9">
        <v>43</v>
      </c>
      <c r="C4166" s="9" t="s">
        <v>160</v>
      </c>
      <c r="D4166" s="9" t="s">
        <v>143</v>
      </c>
      <c r="E4166" s="9" t="s">
        <v>159</v>
      </c>
      <c r="F4166" s="9">
        <v>1.5</v>
      </c>
      <c r="G4166" s="9">
        <v>0.9</v>
      </c>
      <c r="H4166" s="9" t="s">
        <v>154</v>
      </c>
      <c r="I4166" s="9" t="s">
        <v>152</v>
      </c>
      <c r="J4166" s="9">
        <f>Data[[#This Row],[Miqdar]]*Data[[#This Row],[Qiymət]]</f>
        <v>64.5</v>
      </c>
      <c r="K4166" s="9">
        <f>Data[[#This Row],[Məbləğ]]-Data[[#This Row],[Maya]]*Data[[#This Row],[Miqdar]]</f>
        <v>25.799999999999997</v>
      </c>
      <c r="O4166"/>
      <c r="P4166"/>
    </row>
    <row r="4167" spans="1:16" x14ac:dyDescent="0.35">
      <c r="A4167" s="15">
        <v>44363.493000000322</v>
      </c>
      <c r="B4167" s="9">
        <v>31</v>
      </c>
      <c r="C4167" s="9" t="s">
        <v>160</v>
      </c>
      <c r="D4167" s="9" t="s">
        <v>143</v>
      </c>
      <c r="E4167" s="9" t="s">
        <v>159</v>
      </c>
      <c r="F4167" s="9">
        <v>1.5</v>
      </c>
      <c r="G4167" s="9">
        <v>0.9</v>
      </c>
      <c r="H4167" s="9" t="s">
        <v>154</v>
      </c>
      <c r="I4167" s="9" t="s">
        <v>155</v>
      </c>
      <c r="J4167" s="9">
        <f>Data[[#This Row],[Miqdar]]*Data[[#This Row],[Qiymət]]</f>
        <v>46.5</v>
      </c>
      <c r="K4167" s="9">
        <f>Data[[#This Row],[Məbləğ]]-Data[[#This Row],[Maya]]*Data[[#This Row],[Miqdar]]</f>
        <v>18.599999999999998</v>
      </c>
      <c r="O4167"/>
      <c r="P4167"/>
    </row>
    <row r="4168" spans="1:16" x14ac:dyDescent="0.35">
      <c r="A4168" s="15">
        <v>44363.537100000322</v>
      </c>
      <c r="B4168" s="9">
        <v>40</v>
      </c>
      <c r="C4168" s="9" t="s">
        <v>175</v>
      </c>
      <c r="D4168" s="9" t="s">
        <v>123</v>
      </c>
      <c r="E4168" s="9" t="s">
        <v>164</v>
      </c>
      <c r="F4168" s="9">
        <v>6.6</v>
      </c>
      <c r="G4168" s="9">
        <v>5.2799999999999994</v>
      </c>
      <c r="H4168" s="9" t="s">
        <v>154</v>
      </c>
      <c r="I4168" s="9" t="s">
        <v>179</v>
      </c>
      <c r="J4168" s="9">
        <f>Data[[#This Row],[Miqdar]]*Data[[#This Row],[Qiymət]]</f>
        <v>264</v>
      </c>
      <c r="K4168" s="9">
        <f>Data[[#This Row],[Məbləğ]]-Data[[#This Row],[Maya]]*Data[[#This Row],[Miqdar]]</f>
        <v>52.800000000000011</v>
      </c>
      <c r="O4168"/>
      <c r="P4168"/>
    </row>
    <row r="4169" spans="1:16" x14ac:dyDescent="0.35">
      <c r="A4169" s="15">
        <v>44363.57920000032</v>
      </c>
      <c r="B4169" s="9">
        <v>38</v>
      </c>
      <c r="C4169" s="9" t="s">
        <v>3</v>
      </c>
      <c r="D4169" s="9" t="s">
        <v>143</v>
      </c>
      <c r="E4169" s="9" t="s">
        <v>169</v>
      </c>
      <c r="F4169" s="9">
        <v>2.5</v>
      </c>
      <c r="G4169" s="9">
        <v>1.25</v>
      </c>
      <c r="H4169" s="9" t="s">
        <v>136</v>
      </c>
      <c r="I4169" s="9" t="s">
        <v>201</v>
      </c>
      <c r="J4169" s="9">
        <f>Data[[#This Row],[Miqdar]]*Data[[#This Row],[Qiymət]]</f>
        <v>95</v>
      </c>
      <c r="K4169" s="9">
        <f>Data[[#This Row],[Məbləğ]]-Data[[#This Row],[Maya]]*Data[[#This Row],[Miqdar]]</f>
        <v>47.5</v>
      </c>
      <c r="O4169"/>
      <c r="P4169"/>
    </row>
    <row r="4170" spans="1:16" x14ac:dyDescent="0.35">
      <c r="A4170" s="15">
        <v>44363.623200000322</v>
      </c>
      <c r="B4170" s="9">
        <v>51</v>
      </c>
      <c r="C4170" s="9" t="s">
        <v>138</v>
      </c>
      <c r="D4170" s="9" t="s">
        <v>123</v>
      </c>
      <c r="E4170" s="9" t="s">
        <v>186</v>
      </c>
      <c r="F4170" s="9">
        <v>1.4</v>
      </c>
      <c r="G4170" s="9">
        <v>0.97999999999999987</v>
      </c>
      <c r="H4170" s="9" t="s">
        <v>140</v>
      </c>
      <c r="I4170" s="9" t="s">
        <v>141</v>
      </c>
      <c r="J4170" s="9">
        <f>Data[[#This Row],[Miqdar]]*Data[[#This Row],[Qiymət]]</f>
        <v>71.399999999999991</v>
      </c>
      <c r="K4170" s="9">
        <f>Data[[#This Row],[Məbləğ]]-Data[[#This Row],[Maya]]*Data[[#This Row],[Miqdar]]</f>
        <v>21.419999999999995</v>
      </c>
      <c r="O4170"/>
      <c r="P4170"/>
    </row>
    <row r="4171" spans="1:16" x14ac:dyDescent="0.35">
      <c r="A4171" s="15">
        <v>44363.659100000325</v>
      </c>
      <c r="B4171" s="9">
        <v>34</v>
      </c>
      <c r="C4171" s="9" t="s">
        <v>138</v>
      </c>
      <c r="D4171" s="9" t="s">
        <v>123</v>
      </c>
      <c r="E4171" s="9" t="s">
        <v>164</v>
      </c>
      <c r="F4171" s="9">
        <v>6.6</v>
      </c>
      <c r="G4171" s="9">
        <v>5.2799999999999994</v>
      </c>
      <c r="H4171" s="9" t="s">
        <v>154</v>
      </c>
      <c r="I4171" s="9" t="s">
        <v>179</v>
      </c>
      <c r="J4171" s="9">
        <f>Data[[#This Row],[Miqdar]]*Data[[#This Row],[Qiymət]]</f>
        <v>224.39999999999998</v>
      </c>
      <c r="K4171" s="9">
        <f>Data[[#This Row],[Məbləğ]]-Data[[#This Row],[Maya]]*Data[[#This Row],[Miqdar]]</f>
        <v>44.879999999999995</v>
      </c>
      <c r="O4171"/>
      <c r="P4171"/>
    </row>
    <row r="4172" spans="1:16" x14ac:dyDescent="0.35">
      <c r="A4172" s="15">
        <v>44363.703000000321</v>
      </c>
      <c r="B4172" s="9">
        <v>43</v>
      </c>
      <c r="C4172" s="9" t="s">
        <v>36</v>
      </c>
      <c r="D4172" s="9" t="s">
        <v>123</v>
      </c>
      <c r="E4172" s="9" t="s">
        <v>164</v>
      </c>
      <c r="F4172" s="9">
        <v>6.6</v>
      </c>
      <c r="G4172" s="9">
        <v>5.2799999999999994</v>
      </c>
      <c r="H4172" s="9" t="s">
        <v>154</v>
      </c>
      <c r="I4172" s="9" t="s">
        <v>137</v>
      </c>
      <c r="J4172" s="9">
        <f>Data[[#This Row],[Miqdar]]*Data[[#This Row],[Qiymət]]</f>
        <v>283.8</v>
      </c>
      <c r="K4172" s="9">
        <f>Data[[#This Row],[Məbləğ]]-Data[[#This Row],[Maya]]*Data[[#This Row],[Miqdar]]</f>
        <v>56.760000000000048</v>
      </c>
      <c r="O4172"/>
      <c r="P4172"/>
    </row>
    <row r="4173" spans="1:16" x14ac:dyDescent="0.35">
      <c r="A4173" s="15">
        <v>44363.746400000324</v>
      </c>
      <c r="B4173" s="9">
        <v>35</v>
      </c>
      <c r="C4173" s="9" t="s">
        <v>28</v>
      </c>
      <c r="D4173" s="9" t="s">
        <v>143</v>
      </c>
      <c r="E4173" s="9" t="s">
        <v>171</v>
      </c>
      <c r="F4173" s="9">
        <v>2.8</v>
      </c>
      <c r="G4173" s="9">
        <v>1.6799999999999997</v>
      </c>
      <c r="H4173" s="9" t="s">
        <v>136</v>
      </c>
      <c r="I4173" s="9" t="s">
        <v>161</v>
      </c>
      <c r="J4173" s="9">
        <f>Data[[#This Row],[Miqdar]]*Data[[#This Row],[Qiymət]]</f>
        <v>98</v>
      </c>
      <c r="K4173" s="9">
        <f>Data[[#This Row],[Məbləğ]]-Data[[#This Row],[Maya]]*Data[[#This Row],[Miqdar]]</f>
        <v>39.20000000000001</v>
      </c>
      <c r="O4173"/>
      <c r="P4173"/>
    </row>
    <row r="4174" spans="1:16" x14ac:dyDescent="0.35">
      <c r="A4174" s="15">
        <v>44363.789000000324</v>
      </c>
      <c r="B4174" s="9">
        <v>32</v>
      </c>
      <c r="C4174" s="9" t="s">
        <v>142</v>
      </c>
      <c r="D4174" s="9" t="s">
        <v>143</v>
      </c>
      <c r="E4174" s="9" t="s">
        <v>171</v>
      </c>
      <c r="F4174" s="9">
        <v>2.8</v>
      </c>
      <c r="G4174" s="9">
        <v>1.6799999999999997</v>
      </c>
      <c r="H4174" s="9" t="s">
        <v>136</v>
      </c>
      <c r="I4174" s="9" t="s">
        <v>161</v>
      </c>
      <c r="J4174" s="9">
        <f>Data[[#This Row],[Miqdar]]*Data[[#This Row],[Qiymət]]</f>
        <v>89.6</v>
      </c>
      <c r="K4174" s="9">
        <f>Data[[#This Row],[Məbləğ]]-Data[[#This Row],[Maya]]*Data[[#This Row],[Miqdar]]</f>
        <v>35.840000000000003</v>
      </c>
      <c r="O4174"/>
      <c r="P4174"/>
    </row>
    <row r="4175" spans="1:16" x14ac:dyDescent="0.35">
      <c r="A4175" s="15">
        <v>44363.828900000328</v>
      </c>
      <c r="B4175" s="9">
        <v>57</v>
      </c>
      <c r="C4175" s="9" t="s">
        <v>3</v>
      </c>
      <c r="D4175" s="9" t="s">
        <v>143</v>
      </c>
      <c r="E4175" s="9" t="s">
        <v>171</v>
      </c>
      <c r="F4175" s="9">
        <v>2.8</v>
      </c>
      <c r="G4175" s="9">
        <v>1.6799999999999997</v>
      </c>
      <c r="H4175" s="9" t="s">
        <v>136</v>
      </c>
      <c r="I4175" s="9" t="s">
        <v>161</v>
      </c>
      <c r="J4175" s="9">
        <f>Data[[#This Row],[Miqdar]]*Data[[#This Row],[Qiymət]]</f>
        <v>159.6</v>
      </c>
      <c r="K4175" s="9">
        <f>Data[[#This Row],[Məbləğ]]-Data[[#This Row],[Maya]]*Data[[#This Row],[Miqdar]]</f>
        <v>63.84</v>
      </c>
      <c r="O4175"/>
      <c r="P4175"/>
    </row>
    <row r="4176" spans="1:16" x14ac:dyDescent="0.35">
      <c r="A4176" s="15">
        <v>44363.873700000331</v>
      </c>
      <c r="B4176" s="9">
        <v>44</v>
      </c>
      <c r="C4176" s="9" t="s">
        <v>28</v>
      </c>
      <c r="D4176" s="9" t="s">
        <v>143</v>
      </c>
      <c r="E4176" s="9" t="s">
        <v>171</v>
      </c>
      <c r="F4176" s="9">
        <v>2.8</v>
      </c>
      <c r="G4176" s="9">
        <v>1.6799999999999997</v>
      </c>
      <c r="H4176" s="9" t="s">
        <v>136</v>
      </c>
      <c r="I4176" s="9" t="s">
        <v>161</v>
      </c>
      <c r="J4176" s="9">
        <f>Data[[#This Row],[Miqdar]]*Data[[#This Row],[Qiymət]]</f>
        <v>123.19999999999999</v>
      </c>
      <c r="K4176" s="9">
        <f>Data[[#This Row],[Məbləğ]]-Data[[#This Row],[Maya]]*Data[[#This Row],[Miqdar]]</f>
        <v>49.28</v>
      </c>
      <c r="O4176"/>
      <c r="P4176"/>
    </row>
    <row r="4177" spans="1:16" x14ac:dyDescent="0.35">
      <c r="A4177" s="15">
        <v>44363.912700000328</v>
      </c>
      <c r="B4177" s="9">
        <v>40</v>
      </c>
      <c r="C4177" s="9" t="s">
        <v>148</v>
      </c>
      <c r="D4177" s="9" t="s">
        <v>149</v>
      </c>
      <c r="E4177" s="9" t="s">
        <v>171</v>
      </c>
      <c r="F4177" s="9">
        <v>2.8</v>
      </c>
      <c r="G4177" s="9">
        <v>1.6799999999999997</v>
      </c>
      <c r="H4177" s="9" t="s">
        <v>136</v>
      </c>
      <c r="I4177" s="9" t="s">
        <v>192</v>
      </c>
      <c r="J4177" s="9">
        <f>Data[[#This Row],[Miqdar]]*Data[[#This Row],[Qiymət]]</f>
        <v>112</v>
      </c>
      <c r="K4177" s="9">
        <f>Data[[#This Row],[Məbləğ]]-Data[[#This Row],[Maya]]*Data[[#This Row],[Miqdar]]</f>
        <v>44.800000000000011</v>
      </c>
      <c r="O4177"/>
      <c r="P4177"/>
    </row>
    <row r="4178" spans="1:16" x14ac:dyDescent="0.35">
      <c r="A4178" s="15">
        <v>44363.948100000329</v>
      </c>
      <c r="B4178" s="9">
        <v>55</v>
      </c>
      <c r="C4178" s="9" t="s">
        <v>11</v>
      </c>
      <c r="D4178" s="9" t="s">
        <v>122</v>
      </c>
      <c r="E4178" s="9" t="s">
        <v>158</v>
      </c>
      <c r="F4178" s="9">
        <v>3.9</v>
      </c>
      <c r="G4178" s="9">
        <v>1.95</v>
      </c>
      <c r="H4178" s="9" t="s">
        <v>154</v>
      </c>
      <c r="I4178" s="9" t="s">
        <v>194</v>
      </c>
      <c r="J4178" s="9">
        <f>Data[[#This Row],[Miqdar]]*Data[[#This Row],[Qiymət]]</f>
        <v>214.5</v>
      </c>
      <c r="K4178" s="9">
        <f>Data[[#This Row],[Məbləğ]]-Data[[#This Row],[Maya]]*Data[[#This Row],[Miqdar]]</f>
        <v>107.25</v>
      </c>
      <c r="O4178"/>
      <c r="P4178"/>
    </row>
    <row r="4179" spans="1:16" x14ac:dyDescent="0.35">
      <c r="A4179" s="15">
        <v>44363.989600000328</v>
      </c>
      <c r="B4179" s="9">
        <v>44</v>
      </c>
      <c r="C4179" s="9" t="s">
        <v>11</v>
      </c>
      <c r="D4179" s="9" t="s">
        <v>122</v>
      </c>
      <c r="E4179" s="9" t="s">
        <v>184</v>
      </c>
      <c r="F4179" s="9">
        <v>1.8</v>
      </c>
      <c r="G4179" s="9">
        <v>1.08</v>
      </c>
      <c r="H4179" s="9" t="s">
        <v>154</v>
      </c>
      <c r="I4179" s="9" t="s">
        <v>197</v>
      </c>
      <c r="J4179" s="9">
        <f>Data[[#This Row],[Miqdar]]*Data[[#This Row],[Qiymət]]</f>
        <v>79.2</v>
      </c>
      <c r="K4179" s="9">
        <f>Data[[#This Row],[Məbləğ]]-Data[[#This Row],[Maya]]*Data[[#This Row],[Miqdar]]</f>
        <v>31.68</v>
      </c>
      <c r="O4179"/>
      <c r="P4179"/>
    </row>
    <row r="4180" spans="1:16" x14ac:dyDescent="0.35">
      <c r="A4180" s="15">
        <v>44364.027900000328</v>
      </c>
      <c r="B4180" s="9">
        <v>50</v>
      </c>
      <c r="C4180" s="9" t="s">
        <v>11</v>
      </c>
      <c r="D4180" s="9" t="s">
        <v>122</v>
      </c>
      <c r="E4180" s="9" t="s">
        <v>184</v>
      </c>
      <c r="F4180" s="9">
        <v>1.8</v>
      </c>
      <c r="G4180" s="9">
        <v>1.08</v>
      </c>
      <c r="H4180" s="9" t="s">
        <v>154</v>
      </c>
      <c r="I4180" s="9" t="s">
        <v>197</v>
      </c>
      <c r="J4180" s="9">
        <f>Data[[#This Row],[Miqdar]]*Data[[#This Row],[Qiymət]]</f>
        <v>90</v>
      </c>
      <c r="K4180" s="9">
        <f>Data[[#This Row],[Məbləğ]]-Data[[#This Row],[Maya]]*Data[[#This Row],[Miqdar]]</f>
        <v>36</v>
      </c>
      <c r="O4180"/>
      <c r="P4180"/>
    </row>
    <row r="4181" spans="1:16" x14ac:dyDescent="0.35">
      <c r="A4181" s="15">
        <v>44364.066300000326</v>
      </c>
      <c r="B4181" s="9">
        <v>52</v>
      </c>
      <c r="C4181" s="9" t="s">
        <v>11</v>
      </c>
      <c r="D4181" s="9" t="s">
        <v>122</v>
      </c>
      <c r="E4181" s="9" t="s">
        <v>182</v>
      </c>
      <c r="F4181" s="9">
        <v>3.4</v>
      </c>
      <c r="G4181" s="9">
        <v>2.38</v>
      </c>
      <c r="H4181" s="9" t="s">
        <v>136</v>
      </c>
      <c r="I4181" s="9" t="s">
        <v>197</v>
      </c>
      <c r="J4181" s="9">
        <f>Data[[#This Row],[Miqdar]]*Data[[#This Row],[Qiymət]]</f>
        <v>176.79999999999998</v>
      </c>
      <c r="K4181" s="9">
        <f>Data[[#This Row],[Məbləğ]]-Data[[#This Row],[Maya]]*Data[[#This Row],[Miqdar]]</f>
        <v>53.039999999999992</v>
      </c>
      <c r="O4181"/>
      <c r="P4181"/>
    </row>
    <row r="4182" spans="1:16" x14ac:dyDescent="0.35">
      <c r="A4182" s="15">
        <v>44364.109400000329</v>
      </c>
      <c r="B4182" s="9">
        <v>53</v>
      </c>
      <c r="C4182" s="9" t="s">
        <v>11</v>
      </c>
      <c r="D4182" s="9" t="s">
        <v>122</v>
      </c>
      <c r="E4182" s="9" t="s">
        <v>159</v>
      </c>
      <c r="F4182" s="9">
        <v>1.5</v>
      </c>
      <c r="G4182" s="9">
        <v>0.9</v>
      </c>
      <c r="H4182" s="9" t="s">
        <v>154</v>
      </c>
      <c r="I4182" s="9" t="s">
        <v>180</v>
      </c>
      <c r="J4182" s="9">
        <f>Data[[#This Row],[Miqdar]]*Data[[#This Row],[Qiymət]]</f>
        <v>79.5</v>
      </c>
      <c r="K4182" s="9">
        <f>Data[[#This Row],[Məbləğ]]-Data[[#This Row],[Maya]]*Data[[#This Row],[Miqdar]]</f>
        <v>31.799999999999997</v>
      </c>
      <c r="O4182"/>
      <c r="P4182"/>
    </row>
    <row r="4183" spans="1:16" x14ac:dyDescent="0.35">
      <c r="A4183" s="15">
        <v>44364.146700000332</v>
      </c>
      <c r="B4183" s="9">
        <v>45</v>
      </c>
      <c r="C4183" s="9" t="s">
        <v>36</v>
      </c>
      <c r="D4183" s="9" t="s">
        <v>123</v>
      </c>
      <c r="E4183" s="9" t="s">
        <v>162</v>
      </c>
      <c r="F4183" s="9">
        <v>3.2</v>
      </c>
      <c r="G4183" s="9">
        <v>1.6</v>
      </c>
      <c r="H4183" s="9" t="s">
        <v>136</v>
      </c>
      <c r="I4183" s="9" t="s">
        <v>179</v>
      </c>
      <c r="J4183" s="9">
        <f>Data[[#This Row],[Miqdar]]*Data[[#This Row],[Qiymət]]</f>
        <v>144</v>
      </c>
      <c r="K4183" s="9">
        <f>Data[[#This Row],[Məbləğ]]-Data[[#This Row],[Maya]]*Data[[#This Row],[Miqdar]]</f>
        <v>72</v>
      </c>
      <c r="O4183"/>
      <c r="P4183"/>
    </row>
    <row r="4184" spans="1:16" x14ac:dyDescent="0.35">
      <c r="A4184" s="15">
        <v>44364.191000000334</v>
      </c>
      <c r="B4184" s="9">
        <v>34</v>
      </c>
      <c r="C4184" s="9" t="s">
        <v>138</v>
      </c>
      <c r="D4184" s="9" t="s">
        <v>123</v>
      </c>
      <c r="E4184" s="9" t="s">
        <v>153</v>
      </c>
      <c r="F4184" s="9">
        <v>1</v>
      </c>
      <c r="G4184" s="9">
        <v>0.6</v>
      </c>
      <c r="H4184" s="9" t="s">
        <v>154</v>
      </c>
      <c r="I4184" s="9" t="s">
        <v>179</v>
      </c>
      <c r="J4184" s="9">
        <f>Data[[#This Row],[Miqdar]]*Data[[#This Row],[Qiymət]]</f>
        <v>34</v>
      </c>
      <c r="K4184" s="9">
        <f>Data[[#This Row],[Məbləğ]]-Data[[#This Row],[Maya]]*Data[[#This Row],[Miqdar]]</f>
        <v>13.600000000000001</v>
      </c>
      <c r="O4184"/>
      <c r="P4184"/>
    </row>
    <row r="4185" spans="1:16" x14ac:dyDescent="0.35">
      <c r="A4185" s="15">
        <v>44364.23520000033</v>
      </c>
      <c r="B4185" s="9">
        <v>57</v>
      </c>
      <c r="C4185" s="9" t="s">
        <v>20</v>
      </c>
      <c r="D4185" s="9" t="s">
        <v>121</v>
      </c>
      <c r="E4185" s="9" t="s">
        <v>181</v>
      </c>
      <c r="F4185" s="9">
        <v>0.9</v>
      </c>
      <c r="G4185" s="9">
        <v>0.63</v>
      </c>
      <c r="H4185" s="9" t="s">
        <v>140</v>
      </c>
      <c r="I4185" s="9" t="s">
        <v>193</v>
      </c>
      <c r="J4185" s="9">
        <f>Data[[#This Row],[Miqdar]]*Data[[#This Row],[Qiymət]]</f>
        <v>51.300000000000004</v>
      </c>
      <c r="K4185" s="9">
        <f>Data[[#This Row],[Məbləğ]]-Data[[#This Row],[Maya]]*Data[[#This Row],[Miqdar]]</f>
        <v>15.39</v>
      </c>
      <c r="O4185"/>
      <c r="P4185"/>
    </row>
    <row r="4186" spans="1:16" x14ac:dyDescent="0.35">
      <c r="A4186" s="15">
        <v>44364.277700000333</v>
      </c>
      <c r="B4186" s="9">
        <v>37</v>
      </c>
      <c r="C4186" s="9" t="s">
        <v>187</v>
      </c>
      <c r="D4186" s="9" t="s">
        <v>124</v>
      </c>
      <c r="E4186" s="9" t="s">
        <v>162</v>
      </c>
      <c r="F4186" s="9">
        <v>3.2</v>
      </c>
      <c r="G4186" s="9">
        <v>1.6</v>
      </c>
      <c r="H4186" s="9" t="s">
        <v>136</v>
      </c>
      <c r="I4186" s="9" t="s">
        <v>168</v>
      </c>
      <c r="J4186" s="9">
        <f>Data[[#This Row],[Miqdar]]*Data[[#This Row],[Qiymət]]</f>
        <v>118.4</v>
      </c>
      <c r="K4186" s="9">
        <f>Data[[#This Row],[Məbləğ]]-Data[[#This Row],[Maya]]*Data[[#This Row],[Miqdar]]</f>
        <v>59.2</v>
      </c>
      <c r="O4186"/>
      <c r="P4186"/>
    </row>
    <row r="4187" spans="1:16" x14ac:dyDescent="0.35">
      <c r="A4187" s="15">
        <v>44364.315800000331</v>
      </c>
      <c r="B4187" s="9">
        <v>58</v>
      </c>
      <c r="C4187" s="9" t="s">
        <v>28</v>
      </c>
      <c r="D4187" s="9" t="s">
        <v>143</v>
      </c>
      <c r="E4187" s="9" t="s">
        <v>185</v>
      </c>
      <c r="F4187" s="9">
        <v>1.2</v>
      </c>
      <c r="G4187" s="9">
        <v>0.72</v>
      </c>
      <c r="H4187" s="9" t="s">
        <v>154</v>
      </c>
      <c r="I4187" s="9" t="s">
        <v>161</v>
      </c>
      <c r="J4187" s="9">
        <f>Data[[#This Row],[Miqdar]]*Data[[#This Row],[Qiymət]]</f>
        <v>69.599999999999994</v>
      </c>
      <c r="K4187" s="9">
        <f>Data[[#This Row],[Məbləğ]]-Data[[#This Row],[Maya]]*Data[[#This Row],[Miqdar]]</f>
        <v>27.839999999999996</v>
      </c>
      <c r="O4187"/>
      <c r="P4187"/>
    </row>
    <row r="4188" spans="1:16" x14ac:dyDescent="0.35">
      <c r="A4188" s="15">
        <v>44364.354500000329</v>
      </c>
      <c r="B4188" s="9">
        <v>49</v>
      </c>
      <c r="C4188" s="9" t="s">
        <v>16</v>
      </c>
      <c r="D4188" s="9" t="s">
        <v>143</v>
      </c>
      <c r="E4188" s="9" t="s">
        <v>159</v>
      </c>
      <c r="F4188" s="9">
        <v>1.5</v>
      </c>
      <c r="G4188" s="9">
        <v>0.9</v>
      </c>
      <c r="H4188" s="9" t="s">
        <v>154</v>
      </c>
      <c r="I4188" s="9" t="s">
        <v>166</v>
      </c>
      <c r="J4188" s="9">
        <f>Data[[#This Row],[Miqdar]]*Data[[#This Row],[Qiymət]]</f>
        <v>73.5</v>
      </c>
      <c r="K4188" s="9">
        <f>Data[[#This Row],[Məbləğ]]-Data[[#This Row],[Maya]]*Data[[#This Row],[Miqdar]]</f>
        <v>29.4</v>
      </c>
      <c r="O4188"/>
      <c r="P4188"/>
    </row>
    <row r="4189" spans="1:16" x14ac:dyDescent="0.35">
      <c r="A4189" s="15">
        <v>44364.395300000331</v>
      </c>
      <c r="B4189" s="9">
        <v>50</v>
      </c>
      <c r="C4189" s="9" t="s">
        <v>16</v>
      </c>
      <c r="D4189" s="9" t="s">
        <v>143</v>
      </c>
      <c r="E4189" s="9" t="s">
        <v>135</v>
      </c>
      <c r="F4189" s="9">
        <v>2.5</v>
      </c>
      <c r="G4189" s="9">
        <v>1.25</v>
      </c>
      <c r="H4189" s="9" t="s">
        <v>136</v>
      </c>
      <c r="I4189" s="9" t="s">
        <v>170</v>
      </c>
      <c r="J4189" s="9">
        <f>Data[[#This Row],[Miqdar]]*Data[[#This Row],[Qiymət]]</f>
        <v>125</v>
      </c>
      <c r="K4189" s="9">
        <f>Data[[#This Row],[Məbləğ]]-Data[[#This Row],[Maya]]*Data[[#This Row],[Miqdar]]</f>
        <v>62.5</v>
      </c>
      <c r="O4189"/>
      <c r="P4189"/>
    </row>
    <row r="4190" spans="1:16" x14ac:dyDescent="0.35">
      <c r="A4190" s="15">
        <v>44364.436800000331</v>
      </c>
      <c r="B4190" s="9">
        <v>55</v>
      </c>
      <c r="C4190" s="9" t="s">
        <v>42</v>
      </c>
      <c r="D4190" s="9" t="s">
        <v>121</v>
      </c>
      <c r="E4190" s="9" t="s">
        <v>181</v>
      </c>
      <c r="F4190" s="9">
        <v>0.9</v>
      </c>
      <c r="G4190" s="9">
        <v>0.63</v>
      </c>
      <c r="H4190" s="9" t="s">
        <v>140</v>
      </c>
      <c r="I4190" s="9" t="s">
        <v>193</v>
      </c>
      <c r="J4190" s="9">
        <f>Data[[#This Row],[Miqdar]]*Data[[#This Row],[Qiymət]]</f>
        <v>49.5</v>
      </c>
      <c r="K4190" s="9">
        <f>Data[[#This Row],[Məbləğ]]-Data[[#This Row],[Maya]]*Data[[#This Row],[Miqdar]]</f>
        <v>14.850000000000001</v>
      </c>
      <c r="O4190"/>
      <c r="P4190"/>
    </row>
    <row r="4191" spans="1:16" x14ac:dyDescent="0.35">
      <c r="A4191" s="15">
        <v>44364.481000000327</v>
      </c>
      <c r="B4191" s="9">
        <v>49</v>
      </c>
      <c r="C4191" s="9" t="s">
        <v>167</v>
      </c>
      <c r="D4191" s="9" t="s">
        <v>149</v>
      </c>
      <c r="E4191" s="9" t="s">
        <v>162</v>
      </c>
      <c r="F4191" s="9">
        <v>3.2</v>
      </c>
      <c r="G4191" s="9">
        <v>1.6</v>
      </c>
      <c r="H4191" s="9" t="s">
        <v>136</v>
      </c>
      <c r="I4191" s="9" t="s">
        <v>157</v>
      </c>
      <c r="J4191" s="9">
        <f>Data[[#This Row],[Miqdar]]*Data[[#This Row],[Qiymət]]</f>
        <v>156.80000000000001</v>
      </c>
      <c r="K4191" s="9">
        <f>Data[[#This Row],[Məbləğ]]-Data[[#This Row],[Maya]]*Data[[#This Row],[Miqdar]]</f>
        <v>78.400000000000006</v>
      </c>
      <c r="O4191"/>
      <c r="P4191"/>
    </row>
    <row r="4192" spans="1:16" x14ac:dyDescent="0.35">
      <c r="A4192" s="15">
        <v>44364.522500000327</v>
      </c>
      <c r="B4192" s="9">
        <v>48</v>
      </c>
      <c r="C4192" s="9" t="s">
        <v>160</v>
      </c>
      <c r="D4192" s="9" t="s">
        <v>143</v>
      </c>
      <c r="E4192" s="9" t="s">
        <v>169</v>
      </c>
      <c r="F4192" s="9">
        <v>2.5</v>
      </c>
      <c r="G4192" s="9">
        <v>1.25</v>
      </c>
      <c r="H4192" s="9" t="s">
        <v>136</v>
      </c>
      <c r="I4192" s="9" t="s">
        <v>170</v>
      </c>
      <c r="J4192" s="9">
        <f>Data[[#This Row],[Miqdar]]*Data[[#This Row],[Qiymət]]</f>
        <v>120</v>
      </c>
      <c r="K4192" s="9">
        <f>Data[[#This Row],[Məbləğ]]-Data[[#This Row],[Maya]]*Data[[#This Row],[Miqdar]]</f>
        <v>60</v>
      </c>
      <c r="O4192"/>
      <c r="P4192"/>
    </row>
    <row r="4193" spans="1:16" x14ac:dyDescent="0.35">
      <c r="A4193" s="15">
        <v>44364.562000000325</v>
      </c>
      <c r="B4193" s="9">
        <v>51</v>
      </c>
      <c r="C4193" s="9" t="s">
        <v>3</v>
      </c>
      <c r="D4193" s="9" t="s">
        <v>143</v>
      </c>
      <c r="E4193" s="9" t="s">
        <v>159</v>
      </c>
      <c r="F4193" s="9">
        <v>1.5</v>
      </c>
      <c r="G4193" s="9">
        <v>0.9</v>
      </c>
      <c r="H4193" s="9" t="s">
        <v>154</v>
      </c>
      <c r="I4193" s="9" t="s">
        <v>166</v>
      </c>
      <c r="J4193" s="9">
        <f>Data[[#This Row],[Miqdar]]*Data[[#This Row],[Qiymət]]</f>
        <v>76.5</v>
      </c>
      <c r="K4193" s="9">
        <f>Data[[#This Row],[Məbləğ]]-Data[[#This Row],[Maya]]*Data[[#This Row],[Miqdar]]</f>
        <v>30.6</v>
      </c>
      <c r="O4193"/>
      <c r="P4193"/>
    </row>
    <row r="4194" spans="1:16" x14ac:dyDescent="0.35">
      <c r="A4194" s="15">
        <v>44364.605700000327</v>
      </c>
      <c r="B4194" s="9">
        <v>38</v>
      </c>
      <c r="C4194" s="9" t="s">
        <v>36</v>
      </c>
      <c r="D4194" s="9" t="s">
        <v>123</v>
      </c>
      <c r="E4194" s="9" t="s">
        <v>153</v>
      </c>
      <c r="F4194" s="9">
        <v>1</v>
      </c>
      <c r="G4194" s="9">
        <v>0.6</v>
      </c>
      <c r="H4194" s="9" t="s">
        <v>154</v>
      </c>
      <c r="I4194" s="9" t="s">
        <v>141</v>
      </c>
      <c r="J4194" s="9">
        <f>Data[[#This Row],[Miqdar]]*Data[[#This Row],[Qiymət]]</f>
        <v>38</v>
      </c>
      <c r="K4194" s="9">
        <f>Data[[#This Row],[Məbləğ]]-Data[[#This Row],[Maya]]*Data[[#This Row],[Miqdar]]</f>
        <v>15.2</v>
      </c>
      <c r="O4194"/>
      <c r="P4194"/>
    </row>
    <row r="4195" spans="1:16" x14ac:dyDescent="0.35">
      <c r="A4195" s="15">
        <v>44364.64360000033</v>
      </c>
      <c r="B4195" s="9">
        <v>38</v>
      </c>
      <c r="C4195" s="9" t="s">
        <v>148</v>
      </c>
      <c r="D4195" s="9" t="s">
        <v>149</v>
      </c>
      <c r="E4195" s="9" t="s">
        <v>139</v>
      </c>
      <c r="F4195" s="9">
        <v>1.5</v>
      </c>
      <c r="G4195" s="9">
        <v>0.75</v>
      </c>
      <c r="H4195" s="9" t="s">
        <v>140</v>
      </c>
      <c r="I4195" s="9" t="s">
        <v>151</v>
      </c>
      <c r="J4195" s="9">
        <f>Data[[#This Row],[Miqdar]]*Data[[#This Row],[Qiymət]]</f>
        <v>57</v>
      </c>
      <c r="K4195" s="9">
        <f>Data[[#This Row],[Məbləğ]]-Data[[#This Row],[Maya]]*Data[[#This Row],[Miqdar]]</f>
        <v>28.5</v>
      </c>
      <c r="O4195"/>
      <c r="P4195"/>
    </row>
    <row r="4196" spans="1:16" x14ac:dyDescent="0.35">
      <c r="A4196" s="15">
        <v>44364.679400000328</v>
      </c>
      <c r="B4196" s="9">
        <v>36</v>
      </c>
      <c r="C4196" s="9" t="s">
        <v>187</v>
      </c>
      <c r="D4196" s="9" t="s">
        <v>124</v>
      </c>
      <c r="E4196" s="9" t="s">
        <v>178</v>
      </c>
      <c r="F4196" s="9">
        <v>2.2000000000000002</v>
      </c>
      <c r="G4196" s="9">
        <v>1.5400000000000003</v>
      </c>
      <c r="H4196" s="9" t="s">
        <v>140</v>
      </c>
      <c r="I4196" s="9" t="s">
        <v>168</v>
      </c>
      <c r="J4196" s="9">
        <f>Data[[#This Row],[Miqdar]]*Data[[#This Row],[Qiymət]]</f>
        <v>79.2</v>
      </c>
      <c r="K4196" s="9">
        <f>Data[[#This Row],[Məbləğ]]-Data[[#This Row],[Maya]]*Data[[#This Row],[Miqdar]]</f>
        <v>23.759999999999991</v>
      </c>
      <c r="O4196"/>
      <c r="P4196"/>
    </row>
    <row r="4197" spans="1:16" x14ac:dyDescent="0.35">
      <c r="A4197" s="15">
        <v>44364.717800000326</v>
      </c>
      <c r="B4197" s="9">
        <v>35</v>
      </c>
      <c r="C4197" s="9" t="s">
        <v>191</v>
      </c>
      <c r="D4197" s="9" t="s">
        <v>149</v>
      </c>
      <c r="E4197" s="9" t="s">
        <v>178</v>
      </c>
      <c r="F4197" s="9">
        <v>2.2000000000000002</v>
      </c>
      <c r="G4197" s="9">
        <v>1.5400000000000003</v>
      </c>
      <c r="H4197" s="9" t="s">
        <v>140</v>
      </c>
      <c r="I4197" s="9" t="s">
        <v>168</v>
      </c>
      <c r="J4197" s="9">
        <f>Data[[#This Row],[Miqdar]]*Data[[#This Row],[Qiymət]]</f>
        <v>77</v>
      </c>
      <c r="K4197" s="9">
        <f>Data[[#This Row],[Məbləğ]]-Data[[#This Row],[Maya]]*Data[[#This Row],[Miqdar]]</f>
        <v>23.099999999999994</v>
      </c>
      <c r="O4197"/>
      <c r="P4197"/>
    </row>
    <row r="4198" spans="1:16" x14ac:dyDescent="0.35">
      <c r="A4198" s="15">
        <v>44364.75510000033</v>
      </c>
      <c r="B4198" s="9">
        <v>43</v>
      </c>
      <c r="C4198" s="9" t="s">
        <v>6</v>
      </c>
      <c r="D4198" s="9" t="s">
        <v>121</v>
      </c>
      <c r="E4198" s="9" t="s">
        <v>184</v>
      </c>
      <c r="F4198" s="9">
        <v>1.8</v>
      </c>
      <c r="G4198" s="9">
        <v>1.08</v>
      </c>
      <c r="H4198" s="9" t="s">
        <v>154</v>
      </c>
      <c r="I4198" s="9" t="s">
        <v>147</v>
      </c>
      <c r="J4198" s="9">
        <f>Data[[#This Row],[Miqdar]]*Data[[#This Row],[Qiymət]]</f>
        <v>77.400000000000006</v>
      </c>
      <c r="K4198" s="9">
        <f>Data[[#This Row],[Məbləğ]]-Data[[#This Row],[Maya]]*Data[[#This Row],[Miqdar]]</f>
        <v>30.96</v>
      </c>
      <c r="O4198"/>
      <c r="P4198"/>
    </row>
    <row r="4199" spans="1:16" x14ac:dyDescent="0.35">
      <c r="A4199" s="15">
        <v>44364.791300000332</v>
      </c>
      <c r="B4199" s="9">
        <v>45</v>
      </c>
      <c r="C4199" s="9" t="s">
        <v>160</v>
      </c>
      <c r="D4199" s="9" t="s">
        <v>143</v>
      </c>
      <c r="E4199" s="9" t="s">
        <v>181</v>
      </c>
      <c r="F4199" s="9">
        <v>0.9</v>
      </c>
      <c r="G4199" s="9">
        <v>0.63</v>
      </c>
      <c r="H4199" s="9" t="s">
        <v>140</v>
      </c>
      <c r="I4199" s="9" t="s">
        <v>166</v>
      </c>
      <c r="J4199" s="9">
        <f>Data[[#This Row],[Miqdar]]*Data[[#This Row],[Qiymət]]</f>
        <v>40.5</v>
      </c>
      <c r="K4199" s="9">
        <f>Data[[#This Row],[Məbləğ]]-Data[[#This Row],[Maya]]*Data[[#This Row],[Miqdar]]</f>
        <v>12.149999999999999</v>
      </c>
      <c r="O4199"/>
      <c r="P4199"/>
    </row>
    <row r="4200" spans="1:16" x14ac:dyDescent="0.35">
      <c r="A4200" s="15">
        <v>44364.831500000335</v>
      </c>
      <c r="B4200" s="9">
        <v>45</v>
      </c>
      <c r="C4200" s="9" t="s">
        <v>28</v>
      </c>
      <c r="D4200" s="9" t="s">
        <v>143</v>
      </c>
      <c r="E4200" s="9" t="s">
        <v>181</v>
      </c>
      <c r="F4200" s="9">
        <v>0.9</v>
      </c>
      <c r="G4200" s="9">
        <v>0.63</v>
      </c>
      <c r="H4200" s="9" t="s">
        <v>140</v>
      </c>
      <c r="I4200" s="9" t="s">
        <v>166</v>
      </c>
      <c r="J4200" s="9">
        <f>Data[[#This Row],[Miqdar]]*Data[[#This Row],[Qiymət]]</f>
        <v>40.5</v>
      </c>
      <c r="K4200" s="9">
        <f>Data[[#This Row],[Məbləğ]]-Data[[#This Row],[Maya]]*Data[[#This Row],[Miqdar]]</f>
        <v>12.149999999999999</v>
      </c>
      <c r="O4200"/>
      <c r="P4200"/>
    </row>
    <row r="4201" spans="1:16" x14ac:dyDescent="0.35">
      <c r="A4201" s="15">
        <v>44364.876100000336</v>
      </c>
      <c r="B4201" s="9">
        <v>47</v>
      </c>
      <c r="C4201" s="9" t="s">
        <v>28</v>
      </c>
      <c r="D4201" s="9" t="s">
        <v>143</v>
      </c>
      <c r="E4201" s="9" t="s">
        <v>185</v>
      </c>
      <c r="F4201" s="9">
        <v>1.2</v>
      </c>
      <c r="G4201" s="9">
        <v>0.72</v>
      </c>
      <c r="H4201" s="9" t="s">
        <v>154</v>
      </c>
      <c r="I4201" s="9" t="s">
        <v>161</v>
      </c>
      <c r="J4201" s="9">
        <f>Data[[#This Row],[Miqdar]]*Data[[#This Row],[Qiymət]]</f>
        <v>56.4</v>
      </c>
      <c r="K4201" s="9">
        <f>Data[[#This Row],[Məbləğ]]-Data[[#This Row],[Maya]]*Data[[#This Row],[Miqdar]]</f>
        <v>22.560000000000002</v>
      </c>
      <c r="O4201"/>
      <c r="P4201"/>
    </row>
    <row r="4202" spans="1:16" x14ac:dyDescent="0.35">
      <c r="A4202" s="15">
        <v>44364.915900000335</v>
      </c>
      <c r="B4202" s="9">
        <v>51</v>
      </c>
      <c r="C4202" s="9" t="s">
        <v>16</v>
      </c>
      <c r="D4202" s="9" t="s">
        <v>143</v>
      </c>
      <c r="E4202" s="9" t="s">
        <v>185</v>
      </c>
      <c r="F4202" s="9">
        <v>1.2</v>
      </c>
      <c r="G4202" s="9">
        <v>0.72</v>
      </c>
      <c r="H4202" s="9" t="s">
        <v>154</v>
      </c>
      <c r="I4202" s="9" t="s">
        <v>161</v>
      </c>
      <c r="J4202" s="9">
        <f>Data[[#This Row],[Miqdar]]*Data[[#This Row],[Qiymət]]</f>
        <v>61.199999999999996</v>
      </c>
      <c r="K4202" s="9">
        <f>Data[[#This Row],[Məbləğ]]-Data[[#This Row],[Maya]]*Data[[#This Row],[Miqdar]]</f>
        <v>24.479999999999997</v>
      </c>
      <c r="O4202"/>
      <c r="P4202"/>
    </row>
    <row r="4203" spans="1:16" x14ac:dyDescent="0.35">
      <c r="A4203" s="15">
        <v>44364.951000000336</v>
      </c>
      <c r="B4203" s="9">
        <v>39</v>
      </c>
      <c r="C4203" s="9" t="s">
        <v>39</v>
      </c>
      <c r="D4203" s="9" t="s">
        <v>124</v>
      </c>
      <c r="E4203" s="9" t="s">
        <v>139</v>
      </c>
      <c r="F4203" s="9">
        <v>1.5</v>
      </c>
      <c r="G4203" s="9">
        <v>0.75</v>
      </c>
      <c r="H4203" s="9" t="s">
        <v>140</v>
      </c>
      <c r="I4203" s="9" t="s">
        <v>192</v>
      </c>
      <c r="J4203" s="9">
        <f>Data[[#This Row],[Miqdar]]*Data[[#This Row],[Qiymət]]</f>
        <v>58.5</v>
      </c>
      <c r="K4203" s="9">
        <f>Data[[#This Row],[Məbləğ]]-Data[[#This Row],[Maya]]*Data[[#This Row],[Miqdar]]</f>
        <v>29.25</v>
      </c>
      <c r="O4203"/>
      <c r="P4203"/>
    </row>
    <row r="4204" spans="1:16" x14ac:dyDescent="0.35">
      <c r="A4204" s="15">
        <v>44364.987400000333</v>
      </c>
      <c r="B4204" s="9">
        <v>35</v>
      </c>
      <c r="C4204" s="9" t="s">
        <v>39</v>
      </c>
      <c r="D4204" s="9" t="s">
        <v>124</v>
      </c>
      <c r="E4204" s="9" t="s">
        <v>139</v>
      </c>
      <c r="F4204" s="9">
        <v>1.5</v>
      </c>
      <c r="G4204" s="9">
        <v>0.75</v>
      </c>
      <c r="H4204" s="9" t="s">
        <v>140</v>
      </c>
      <c r="I4204" s="9" t="s">
        <v>173</v>
      </c>
      <c r="J4204" s="9">
        <f>Data[[#This Row],[Miqdar]]*Data[[#This Row],[Qiymət]]</f>
        <v>52.5</v>
      </c>
      <c r="K4204" s="9">
        <f>Data[[#This Row],[Məbləğ]]-Data[[#This Row],[Maya]]*Data[[#This Row],[Miqdar]]</f>
        <v>26.25</v>
      </c>
      <c r="O4204"/>
      <c r="P4204"/>
    </row>
    <row r="4205" spans="1:16" x14ac:dyDescent="0.35">
      <c r="A4205" s="15">
        <v>44365.028600000333</v>
      </c>
      <c r="B4205" s="9">
        <v>55</v>
      </c>
      <c r="C4205" s="9" t="s">
        <v>187</v>
      </c>
      <c r="D4205" s="9" t="s">
        <v>124</v>
      </c>
      <c r="E4205" s="9" t="s">
        <v>135</v>
      </c>
      <c r="F4205" s="9">
        <v>2.5</v>
      </c>
      <c r="G4205" s="9">
        <v>1.25</v>
      </c>
      <c r="H4205" s="9" t="s">
        <v>136</v>
      </c>
      <c r="I4205" s="9" t="s">
        <v>199</v>
      </c>
      <c r="J4205" s="9">
        <f>Data[[#This Row],[Miqdar]]*Data[[#This Row],[Qiymət]]</f>
        <v>137.5</v>
      </c>
      <c r="K4205" s="9">
        <f>Data[[#This Row],[Məbləğ]]-Data[[#This Row],[Maya]]*Data[[#This Row],[Miqdar]]</f>
        <v>68.75</v>
      </c>
      <c r="O4205"/>
      <c r="P4205"/>
    </row>
    <row r="4206" spans="1:16" x14ac:dyDescent="0.35">
      <c r="A4206" s="15">
        <v>44365.06930000033</v>
      </c>
      <c r="B4206" s="9">
        <v>57</v>
      </c>
      <c r="C4206" s="9" t="s">
        <v>39</v>
      </c>
      <c r="D4206" s="9" t="s">
        <v>124</v>
      </c>
      <c r="E4206" s="9" t="s">
        <v>135</v>
      </c>
      <c r="F4206" s="9">
        <v>2.5</v>
      </c>
      <c r="G4206" s="9">
        <v>1.25</v>
      </c>
      <c r="H4206" s="9" t="s">
        <v>136</v>
      </c>
      <c r="I4206" s="9" t="s">
        <v>151</v>
      </c>
      <c r="J4206" s="9">
        <f>Data[[#This Row],[Miqdar]]*Data[[#This Row],[Qiymət]]</f>
        <v>142.5</v>
      </c>
      <c r="K4206" s="9">
        <f>Data[[#This Row],[Məbləğ]]-Data[[#This Row],[Maya]]*Data[[#This Row],[Miqdar]]</f>
        <v>71.25</v>
      </c>
      <c r="O4206"/>
      <c r="P4206"/>
    </row>
    <row r="4207" spans="1:16" x14ac:dyDescent="0.35">
      <c r="A4207" s="15">
        <v>44365.105800000332</v>
      </c>
      <c r="B4207" s="9">
        <v>56</v>
      </c>
      <c r="C4207" s="9" t="s">
        <v>156</v>
      </c>
      <c r="D4207" s="9" t="s">
        <v>124</v>
      </c>
      <c r="E4207" s="9" t="s">
        <v>195</v>
      </c>
      <c r="F4207" s="9">
        <v>2</v>
      </c>
      <c r="G4207" s="9">
        <v>1.6</v>
      </c>
      <c r="H4207" s="9" t="s">
        <v>136</v>
      </c>
      <c r="I4207" s="9" t="s">
        <v>151</v>
      </c>
      <c r="J4207" s="9">
        <f>Data[[#This Row],[Miqdar]]*Data[[#This Row],[Qiymət]]</f>
        <v>112</v>
      </c>
      <c r="K4207" s="9">
        <f>Data[[#This Row],[Məbləğ]]-Data[[#This Row],[Maya]]*Data[[#This Row],[Miqdar]]</f>
        <v>22.399999999999991</v>
      </c>
      <c r="O4207"/>
      <c r="P4207"/>
    </row>
    <row r="4208" spans="1:16" x14ac:dyDescent="0.35">
      <c r="A4208" s="15">
        <v>44365.150600000336</v>
      </c>
      <c r="B4208" s="9">
        <v>51</v>
      </c>
      <c r="C4208" s="9" t="s">
        <v>39</v>
      </c>
      <c r="D4208" s="9" t="s">
        <v>124</v>
      </c>
      <c r="E4208" s="9" t="s">
        <v>195</v>
      </c>
      <c r="F4208" s="9">
        <v>2</v>
      </c>
      <c r="G4208" s="9">
        <v>1.6</v>
      </c>
      <c r="H4208" s="9" t="s">
        <v>136</v>
      </c>
      <c r="I4208" s="9" t="s">
        <v>151</v>
      </c>
      <c r="J4208" s="9">
        <f>Data[[#This Row],[Miqdar]]*Data[[#This Row],[Qiymət]]</f>
        <v>102</v>
      </c>
      <c r="K4208" s="9">
        <f>Data[[#This Row],[Məbləğ]]-Data[[#This Row],[Maya]]*Data[[#This Row],[Miqdar]]</f>
        <v>20.399999999999991</v>
      </c>
      <c r="O4208"/>
      <c r="P4208"/>
    </row>
    <row r="4209" spans="1:16" x14ac:dyDescent="0.35">
      <c r="A4209" s="15">
        <v>44365.189800000335</v>
      </c>
      <c r="B4209" s="9">
        <v>31</v>
      </c>
      <c r="C4209" s="9" t="s">
        <v>3</v>
      </c>
      <c r="D4209" s="9" t="s">
        <v>143</v>
      </c>
      <c r="E4209" s="9" t="s">
        <v>195</v>
      </c>
      <c r="F4209" s="9">
        <v>2</v>
      </c>
      <c r="G4209" s="9">
        <v>1.6</v>
      </c>
      <c r="H4209" s="9" t="s">
        <v>136</v>
      </c>
      <c r="I4209" s="9" t="s">
        <v>155</v>
      </c>
      <c r="J4209" s="9">
        <f>Data[[#This Row],[Miqdar]]*Data[[#This Row],[Qiymət]]</f>
        <v>62</v>
      </c>
      <c r="K4209" s="9">
        <f>Data[[#This Row],[Məbləğ]]-Data[[#This Row],[Maya]]*Data[[#This Row],[Miqdar]]</f>
        <v>12.399999999999999</v>
      </c>
      <c r="O4209"/>
      <c r="P4209"/>
    </row>
    <row r="4210" spans="1:16" x14ac:dyDescent="0.35">
      <c r="A4210" s="15">
        <v>44365.233800000336</v>
      </c>
      <c r="B4210" s="9">
        <v>52</v>
      </c>
      <c r="C4210" s="9" t="s">
        <v>160</v>
      </c>
      <c r="D4210" s="9" t="s">
        <v>143</v>
      </c>
      <c r="E4210" s="9" t="s">
        <v>195</v>
      </c>
      <c r="F4210" s="9">
        <v>2</v>
      </c>
      <c r="G4210" s="9">
        <v>1.6</v>
      </c>
      <c r="H4210" s="9" t="s">
        <v>136</v>
      </c>
      <c r="I4210" s="9" t="s">
        <v>155</v>
      </c>
      <c r="J4210" s="9">
        <f>Data[[#This Row],[Miqdar]]*Data[[#This Row],[Qiymət]]</f>
        <v>104</v>
      </c>
      <c r="K4210" s="9">
        <f>Data[[#This Row],[Məbləğ]]-Data[[#This Row],[Maya]]*Data[[#This Row],[Miqdar]]</f>
        <v>20.799999999999997</v>
      </c>
      <c r="O4210"/>
      <c r="P4210"/>
    </row>
    <row r="4211" spans="1:16" x14ac:dyDescent="0.35">
      <c r="A4211" s="15">
        <v>44365.278500000335</v>
      </c>
      <c r="B4211" s="9">
        <v>47</v>
      </c>
      <c r="C4211" s="9" t="s">
        <v>39</v>
      </c>
      <c r="D4211" s="9" t="s">
        <v>124</v>
      </c>
      <c r="E4211" s="9" t="s">
        <v>159</v>
      </c>
      <c r="F4211" s="9">
        <v>1.5</v>
      </c>
      <c r="G4211" s="9">
        <v>0.9</v>
      </c>
      <c r="H4211" s="9" t="s">
        <v>154</v>
      </c>
      <c r="I4211" s="9" t="s">
        <v>173</v>
      </c>
      <c r="J4211" s="9">
        <f>Data[[#This Row],[Miqdar]]*Data[[#This Row],[Qiymət]]</f>
        <v>70.5</v>
      </c>
      <c r="K4211" s="9">
        <f>Data[[#This Row],[Məbləğ]]-Data[[#This Row],[Maya]]*Data[[#This Row],[Miqdar]]</f>
        <v>28.199999999999996</v>
      </c>
      <c r="O4211"/>
      <c r="P4211"/>
    </row>
    <row r="4212" spans="1:16" x14ac:dyDescent="0.35">
      <c r="A4212" s="15">
        <v>44365.313700000333</v>
      </c>
      <c r="B4212" s="9">
        <v>39</v>
      </c>
      <c r="C4212" s="9" t="s">
        <v>187</v>
      </c>
      <c r="D4212" s="9" t="s">
        <v>124</v>
      </c>
      <c r="E4212" s="9" t="s">
        <v>164</v>
      </c>
      <c r="F4212" s="9">
        <v>6.6</v>
      </c>
      <c r="G4212" s="9">
        <v>5.2799999999999994</v>
      </c>
      <c r="H4212" s="9" t="s">
        <v>154</v>
      </c>
      <c r="I4212" s="9" t="s">
        <v>163</v>
      </c>
      <c r="J4212" s="9">
        <f>Data[[#This Row],[Miqdar]]*Data[[#This Row],[Qiymət]]</f>
        <v>257.39999999999998</v>
      </c>
      <c r="K4212" s="9">
        <f>Data[[#This Row],[Məbləğ]]-Data[[#This Row],[Maya]]*Data[[#This Row],[Miqdar]]</f>
        <v>51.47999999999999</v>
      </c>
      <c r="O4212"/>
      <c r="P4212"/>
    </row>
    <row r="4213" spans="1:16" x14ac:dyDescent="0.35">
      <c r="A4213" s="15">
        <v>44365.350300000333</v>
      </c>
      <c r="B4213" s="9">
        <v>46</v>
      </c>
      <c r="C4213" s="9" t="s">
        <v>175</v>
      </c>
      <c r="D4213" s="9" t="s">
        <v>123</v>
      </c>
      <c r="E4213" s="9" t="s">
        <v>164</v>
      </c>
      <c r="F4213" s="9">
        <v>6.6</v>
      </c>
      <c r="G4213" s="9">
        <v>5.2799999999999994</v>
      </c>
      <c r="H4213" s="9" t="s">
        <v>154</v>
      </c>
      <c r="I4213" s="9" t="s">
        <v>179</v>
      </c>
      <c r="J4213" s="9">
        <f>Data[[#This Row],[Miqdar]]*Data[[#This Row],[Qiymət]]</f>
        <v>303.59999999999997</v>
      </c>
      <c r="K4213" s="9">
        <f>Data[[#This Row],[Məbləğ]]-Data[[#This Row],[Maya]]*Data[[#This Row],[Miqdar]]</f>
        <v>60.72</v>
      </c>
      <c r="O4213"/>
      <c r="P4213"/>
    </row>
    <row r="4214" spans="1:16" x14ac:dyDescent="0.35">
      <c r="A4214" s="15">
        <v>44365.389800000332</v>
      </c>
      <c r="B4214" s="9">
        <v>44</v>
      </c>
      <c r="C4214" s="9" t="s">
        <v>156</v>
      </c>
      <c r="D4214" s="9" t="s">
        <v>124</v>
      </c>
      <c r="E4214" s="9" t="s">
        <v>144</v>
      </c>
      <c r="F4214" s="9">
        <v>1.4</v>
      </c>
      <c r="G4214" s="9">
        <v>0.97999999999999987</v>
      </c>
      <c r="H4214" s="9" t="s">
        <v>140</v>
      </c>
      <c r="I4214" s="9" t="s">
        <v>172</v>
      </c>
      <c r="J4214" s="9">
        <f>Data[[#This Row],[Miqdar]]*Data[[#This Row],[Qiymət]]</f>
        <v>61.599999999999994</v>
      </c>
      <c r="K4214" s="9">
        <f>Data[[#This Row],[Məbləğ]]-Data[[#This Row],[Maya]]*Data[[#This Row],[Miqdar]]</f>
        <v>18.479999999999997</v>
      </c>
      <c r="O4214"/>
      <c r="P4214"/>
    </row>
    <row r="4215" spans="1:16" x14ac:dyDescent="0.35">
      <c r="A4215" s="15">
        <v>44365.429000000331</v>
      </c>
      <c r="B4215" s="9">
        <v>47</v>
      </c>
      <c r="C4215" s="9" t="s">
        <v>160</v>
      </c>
      <c r="D4215" s="9" t="s">
        <v>143</v>
      </c>
      <c r="E4215" s="9" t="s">
        <v>169</v>
      </c>
      <c r="F4215" s="9">
        <v>2.5</v>
      </c>
      <c r="G4215" s="9">
        <v>1.25</v>
      </c>
      <c r="H4215" s="9" t="s">
        <v>136</v>
      </c>
      <c r="I4215" s="9" t="s">
        <v>152</v>
      </c>
      <c r="J4215" s="9">
        <f>Data[[#This Row],[Miqdar]]*Data[[#This Row],[Qiymət]]</f>
        <v>117.5</v>
      </c>
      <c r="K4215" s="9">
        <f>Data[[#This Row],[Məbləğ]]-Data[[#This Row],[Maya]]*Data[[#This Row],[Miqdar]]</f>
        <v>58.75</v>
      </c>
      <c r="O4215"/>
      <c r="P4215"/>
    </row>
    <row r="4216" spans="1:16" x14ac:dyDescent="0.35">
      <c r="A4216" s="15">
        <v>44365.468400000333</v>
      </c>
      <c r="B4216" s="9">
        <v>39</v>
      </c>
      <c r="C4216" s="9" t="s">
        <v>3</v>
      </c>
      <c r="D4216" s="9" t="s">
        <v>143</v>
      </c>
      <c r="E4216" s="9" t="s">
        <v>169</v>
      </c>
      <c r="F4216" s="9">
        <v>2.5</v>
      </c>
      <c r="G4216" s="9">
        <v>1.25</v>
      </c>
      <c r="H4216" s="9" t="s">
        <v>136</v>
      </c>
      <c r="I4216" s="9" t="s">
        <v>161</v>
      </c>
      <c r="J4216" s="9">
        <f>Data[[#This Row],[Miqdar]]*Data[[#This Row],[Qiymət]]</f>
        <v>97.5</v>
      </c>
      <c r="K4216" s="9">
        <f>Data[[#This Row],[Məbləğ]]-Data[[#This Row],[Maya]]*Data[[#This Row],[Miqdar]]</f>
        <v>48.75</v>
      </c>
      <c r="O4216"/>
      <c r="P4216"/>
    </row>
    <row r="4217" spans="1:16" x14ac:dyDescent="0.35">
      <c r="A4217" s="15">
        <v>44365.508400000333</v>
      </c>
      <c r="B4217" s="9">
        <v>47</v>
      </c>
      <c r="C4217" s="9" t="s">
        <v>42</v>
      </c>
      <c r="D4217" s="9" t="s">
        <v>121</v>
      </c>
      <c r="E4217" s="9" t="s">
        <v>188</v>
      </c>
      <c r="F4217" s="9">
        <v>2.4</v>
      </c>
      <c r="G4217" s="9">
        <v>1.6800000000000002</v>
      </c>
      <c r="H4217" s="9" t="s">
        <v>154</v>
      </c>
      <c r="I4217" s="9" t="s">
        <v>189</v>
      </c>
      <c r="J4217" s="9">
        <f>Data[[#This Row],[Miqdar]]*Data[[#This Row],[Qiymət]]</f>
        <v>112.8</v>
      </c>
      <c r="K4217" s="9">
        <f>Data[[#This Row],[Məbləğ]]-Data[[#This Row],[Maya]]*Data[[#This Row],[Miqdar]]</f>
        <v>33.839999999999989</v>
      </c>
      <c r="O4217"/>
      <c r="P4217"/>
    </row>
    <row r="4218" spans="1:16" x14ac:dyDescent="0.35">
      <c r="A4218" s="15">
        <v>44365.544200000331</v>
      </c>
      <c r="B4218" s="9">
        <v>36</v>
      </c>
      <c r="C4218" s="9" t="s">
        <v>36</v>
      </c>
      <c r="D4218" s="9" t="s">
        <v>123</v>
      </c>
      <c r="E4218" s="9" t="s">
        <v>158</v>
      </c>
      <c r="F4218" s="9">
        <v>3.9</v>
      </c>
      <c r="G4218" s="9">
        <v>1.95</v>
      </c>
      <c r="H4218" s="9" t="s">
        <v>154</v>
      </c>
      <c r="I4218" s="9" t="s">
        <v>177</v>
      </c>
      <c r="J4218" s="9">
        <f>Data[[#This Row],[Miqdar]]*Data[[#This Row],[Qiymət]]</f>
        <v>140.4</v>
      </c>
      <c r="K4218" s="9">
        <f>Data[[#This Row],[Məbləğ]]-Data[[#This Row],[Maya]]*Data[[#This Row],[Miqdar]]</f>
        <v>70.2</v>
      </c>
      <c r="O4218"/>
      <c r="P4218"/>
    </row>
    <row r="4219" spans="1:16" x14ac:dyDescent="0.35">
      <c r="A4219" s="15">
        <v>44365.580500000331</v>
      </c>
      <c r="B4219" s="9">
        <v>56</v>
      </c>
      <c r="C4219" s="9" t="s">
        <v>36</v>
      </c>
      <c r="D4219" s="9" t="s">
        <v>123</v>
      </c>
      <c r="E4219" s="9" t="s">
        <v>164</v>
      </c>
      <c r="F4219" s="9">
        <v>6.6</v>
      </c>
      <c r="G4219" s="9">
        <v>5.2799999999999994</v>
      </c>
      <c r="H4219" s="9" t="s">
        <v>154</v>
      </c>
      <c r="I4219" s="9" t="s">
        <v>179</v>
      </c>
      <c r="J4219" s="9">
        <f>Data[[#This Row],[Miqdar]]*Data[[#This Row],[Qiymət]]</f>
        <v>369.59999999999997</v>
      </c>
      <c r="K4219" s="9">
        <f>Data[[#This Row],[Məbləğ]]-Data[[#This Row],[Maya]]*Data[[#This Row],[Miqdar]]</f>
        <v>73.920000000000016</v>
      </c>
      <c r="O4219"/>
      <c r="P4219"/>
    </row>
    <row r="4220" spans="1:16" x14ac:dyDescent="0.35">
      <c r="A4220" s="15">
        <v>44365.621900000333</v>
      </c>
      <c r="B4220" s="9">
        <v>41</v>
      </c>
      <c r="C4220" s="9" t="s">
        <v>200</v>
      </c>
      <c r="D4220" s="9" t="s">
        <v>122</v>
      </c>
      <c r="E4220" s="9" t="s">
        <v>164</v>
      </c>
      <c r="F4220" s="9">
        <v>6.6</v>
      </c>
      <c r="G4220" s="9">
        <v>5.2799999999999994</v>
      </c>
      <c r="H4220" s="9" t="s">
        <v>154</v>
      </c>
      <c r="I4220" s="9" t="s">
        <v>174</v>
      </c>
      <c r="J4220" s="9">
        <f>Data[[#This Row],[Miqdar]]*Data[[#This Row],[Qiymət]]</f>
        <v>270.59999999999997</v>
      </c>
      <c r="K4220" s="9">
        <f>Data[[#This Row],[Məbləğ]]-Data[[#This Row],[Maya]]*Data[[#This Row],[Miqdar]]</f>
        <v>54.120000000000005</v>
      </c>
      <c r="O4220"/>
      <c r="P4220"/>
    </row>
    <row r="4221" spans="1:16" x14ac:dyDescent="0.35">
      <c r="A4221" s="15">
        <v>44365.662100000336</v>
      </c>
      <c r="B4221" s="9">
        <v>30</v>
      </c>
      <c r="C4221" s="9" t="s">
        <v>200</v>
      </c>
      <c r="D4221" s="9" t="s">
        <v>122</v>
      </c>
      <c r="E4221" s="9" t="s">
        <v>171</v>
      </c>
      <c r="F4221" s="9">
        <v>2.8</v>
      </c>
      <c r="G4221" s="9">
        <v>1.6799999999999997</v>
      </c>
      <c r="H4221" s="9" t="s">
        <v>136</v>
      </c>
      <c r="I4221" s="9" t="s">
        <v>180</v>
      </c>
      <c r="J4221" s="9">
        <f>Data[[#This Row],[Miqdar]]*Data[[#This Row],[Qiymət]]</f>
        <v>84</v>
      </c>
      <c r="K4221" s="9">
        <f>Data[[#This Row],[Məbləğ]]-Data[[#This Row],[Maya]]*Data[[#This Row],[Miqdar]]</f>
        <v>33.600000000000009</v>
      </c>
      <c r="O4221"/>
      <c r="P4221"/>
    </row>
    <row r="4222" spans="1:16" x14ac:dyDescent="0.35">
      <c r="A4222" s="15">
        <v>44365.702800000334</v>
      </c>
      <c r="B4222" s="9">
        <v>32</v>
      </c>
      <c r="C4222" s="9" t="s">
        <v>8</v>
      </c>
      <c r="D4222" s="9" t="s">
        <v>122</v>
      </c>
      <c r="E4222" s="9" t="s">
        <v>181</v>
      </c>
      <c r="F4222" s="9">
        <v>0.9</v>
      </c>
      <c r="G4222" s="9">
        <v>0.63</v>
      </c>
      <c r="H4222" s="9" t="s">
        <v>140</v>
      </c>
      <c r="I4222" s="9" t="s">
        <v>180</v>
      </c>
      <c r="J4222" s="9">
        <f>Data[[#This Row],[Miqdar]]*Data[[#This Row],[Qiymət]]</f>
        <v>28.8</v>
      </c>
      <c r="K4222" s="9">
        <f>Data[[#This Row],[Məbləğ]]-Data[[#This Row],[Maya]]*Data[[#This Row],[Miqdar]]</f>
        <v>8.64</v>
      </c>
      <c r="O4222"/>
      <c r="P4222"/>
    </row>
    <row r="4223" spans="1:16" x14ac:dyDescent="0.35">
      <c r="A4223" s="15">
        <v>44365.740500000335</v>
      </c>
      <c r="B4223" s="9">
        <v>36</v>
      </c>
      <c r="C4223" s="9" t="s">
        <v>8</v>
      </c>
      <c r="D4223" s="9" t="s">
        <v>122</v>
      </c>
      <c r="E4223" s="9" t="s">
        <v>162</v>
      </c>
      <c r="F4223" s="9">
        <v>3.2</v>
      </c>
      <c r="G4223" s="9">
        <v>1.6</v>
      </c>
      <c r="H4223" s="9" t="s">
        <v>136</v>
      </c>
      <c r="I4223" s="9" t="s">
        <v>180</v>
      </c>
      <c r="J4223" s="9">
        <f>Data[[#This Row],[Miqdar]]*Data[[#This Row],[Qiymət]]</f>
        <v>115.2</v>
      </c>
      <c r="K4223" s="9">
        <f>Data[[#This Row],[Məbləğ]]-Data[[#This Row],[Maya]]*Data[[#This Row],[Miqdar]]</f>
        <v>57.6</v>
      </c>
      <c r="O4223"/>
      <c r="P4223"/>
    </row>
    <row r="4224" spans="1:16" x14ac:dyDescent="0.35">
      <c r="A4224" s="15">
        <v>44365.780600000333</v>
      </c>
      <c r="B4224" s="9">
        <v>36</v>
      </c>
      <c r="C4224" s="9" t="s">
        <v>8</v>
      </c>
      <c r="D4224" s="9" t="s">
        <v>122</v>
      </c>
      <c r="E4224" s="9" t="s">
        <v>135</v>
      </c>
      <c r="F4224" s="9">
        <v>2.5</v>
      </c>
      <c r="G4224" s="9">
        <v>1.25</v>
      </c>
      <c r="H4224" s="9" t="s">
        <v>136</v>
      </c>
      <c r="I4224" s="9" t="s">
        <v>180</v>
      </c>
      <c r="J4224" s="9">
        <f>Data[[#This Row],[Miqdar]]*Data[[#This Row],[Qiymət]]</f>
        <v>90</v>
      </c>
      <c r="K4224" s="9">
        <f>Data[[#This Row],[Məbləğ]]-Data[[#This Row],[Maya]]*Data[[#This Row],[Miqdar]]</f>
        <v>45</v>
      </c>
      <c r="O4224"/>
      <c r="P4224"/>
    </row>
    <row r="4225" spans="1:16" x14ac:dyDescent="0.35">
      <c r="A4225" s="15">
        <v>44365.823800000333</v>
      </c>
      <c r="B4225" s="9">
        <v>41</v>
      </c>
      <c r="C4225" s="9" t="s">
        <v>25</v>
      </c>
      <c r="D4225" s="9" t="s">
        <v>122</v>
      </c>
      <c r="E4225" s="9" t="s">
        <v>181</v>
      </c>
      <c r="F4225" s="9">
        <v>0.9</v>
      </c>
      <c r="G4225" s="9">
        <v>0.63</v>
      </c>
      <c r="H4225" s="9" t="s">
        <v>140</v>
      </c>
      <c r="I4225" s="9" t="s">
        <v>180</v>
      </c>
      <c r="J4225" s="9">
        <f>Data[[#This Row],[Miqdar]]*Data[[#This Row],[Qiymət]]</f>
        <v>36.9</v>
      </c>
      <c r="K4225" s="9">
        <f>Data[[#This Row],[Məbləğ]]-Data[[#This Row],[Maya]]*Data[[#This Row],[Miqdar]]</f>
        <v>11.069999999999997</v>
      </c>
      <c r="O4225"/>
      <c r="P4225"/>
    </row>
    <row r="4226" spans="1:16" x14ac:dyDescent="0.35">
      <c r="A4226" s="15">
        <v>44365.860600000335</v>
      </c>
      <c r="B4226" s="9">
        <v>53</v>
      </c>
      <c r="C4226" s="9" t="s">
        <v>25</v>
      </c>
      <c r="D4226" s="9" t="s">
        <v>122</v>
      </c>
      <c r="E4226" s="9" t="s">
        <v>158</v>
      </c>
      <c r="F4226" s="9">
        <v>3.9</v>
      </c>
      <c r="G4226" s="9">
        <v>1.95</v>
      </c>
      <c r="H4226" s="9" t="s">
        <v>154</v>
      </c>
      <c r="I4226" s="9" t="s">
        <v>180</v>
      </c>
      <c r="J4226" s="9">
        <f>Data[[#This Row],[Miqdar]]*Data[[#This Row],[Qiymət]]</f>
        <v>206.7</v>
      </c>
      <c r="K4226" s="9">
        <f>Data[[#This Row],[Məbləğ]]-Data[[#This Row],[Maya]]*Data[[#This Row],[Miqdar]]</f>
        <v>103.35</v>
      </c>
      <c r="O4226"/>
      <c r="P4226"/>
    </row>
    <row r="4227" spans="1:16" x14ac:dyDescent="0.35">
      <c r="A4227" s="15">
        <v>44365.905600000333</v>
      </c>
      <c r="B4227" s="9">
        <v>47</v>
      </c>
      <c r="C4227" s="9" t="s">
        <v>11</v>
      </c>
      <c r="D4227" s="9" t="s">
        <v>122</v>
      </c>
      <c r="E4227" s="9" t="s">
        <v>158</v>
      </c>
      <c r="F4227" s="9">
        <v>3.9</v>
      </c>
      <c r="G4227" s="9">
        <v>1.95</v>
      </c>
      <c r="H4227" s="9" t="s">
        <v>154</v>
      </c>
      <c r="I4227" s="9" t="s">
        <v>194</v>
      </c>
      <c r="J4227" s="9">
        <f>Data[[#This Row],[Miqdar]]*Data[[#This Row],[Qiymət]]</f>
        <v>183.29999999999998</v>
      </c>
      <c r="K4227" s="9">
        <f>Data[[#This Row],[Məbləğ]]-Data[[#This Row],[Maya]]*Data[[#This Row],[Miqdar]]</f>
        <v>91.649999999999991</v>
      </c>
      <c r="O4227"/>
      <c r="P4227"/>
    </row>
    <row r="4228" spans="1:16" x14ac:dyDescent="0.35">
      <c r="A4228" s="15">
        <v>44365.942700000334</v>
      </c>
      <c r="B4228" s="9">
        <v>36</v>
      </c>
      <c r="C4228" s="9" t="s">
        <v>11</v>
      </c>
      <c r="D4228" s="9" t="s">
        <v>122</v>
      </c>
      <c r="E4228" s="9" t="s">
        <v>171</v>
      </c>
      <c r="F4228" s="9">
        <v>2.8</v>
      </c>
      <c r="G4228" s="9">
        <v>1.6799999999999997</v>
      </c>
      <c r="H4228" s="9" t="s">
        <v>136</v>
      </c>
      <c r="I4228" s="9" t="s">
        <v>174</v>
      </c>
      <c r="J4228" s="9">
        <f>Data[[#This Row],[Miqdar]]*Data[[#This Row],[Qiymət]]</f>
        <v>100.8</v>
      </c>
      <c r="K4228" s="9">
        <f>Data[[#This Row],[Məbləğ]]-Data[[#This Row],[Maya]]*Data[[#This Row],[Miqdar]]</f>
        <v>40.320000000000007</v>
      </c>
      <c r="O4228"/>
      <c r="P4228"/>
    </row>
    <row r="4229" spans="1:16" x14ac:dyDescent="0.35">
      <c r="A4229" s="15">
        <v>44365.983400000332</v>
      </c>
      <c r="B4229" s="9">
        <v>50</v>
      </c>
      <c r="C4229" s="9" t="s">
        <v>11</v>
      </c>
      <c r="D4229" s="9" t="s">
        <v>122</v>
      </c>
      <c r="E4229" s="9" t="s">
        <v>171</v>
      </c>
      <c r="F4229" s="9">
        <v>2.8</v>
      </c>
      <c r="G4229" s="9">
        <v>1.6799999999999997</v>
      </c>
      <c r="H4229" s="9" t="s">
        <v>136</v>
      </c>
      <c r="I4229" s="9" t="s">
        <v>174</v>
      </c>
      <c r="J4229" s="9">
        <f>Data[[#This Row],[Miqdar]]*Data[[#This Row],[Qiymət]]</f>
        <v>140</v>
      </c>
      <c r="K4229" s="9">
        <f>Data[[#This Row],[Məbləğ]]-Data[[#This Row],[Maya]]*Data[[#This Row],[Miqdar]]</f>
        <v>56.000000000000014</v>
      </c>
      <c r="O4229"/>
      <c r="P4229"/>
    </row>
    <row r="4230" spans="1:16" x14ac:dyDescent="0.35">
      <c r="A4230" s="15">
        <v>44366.023600000335</v>
      </c>
      <c r="B4230" s="9">
        <v>33</v>
      </c>
      <c r="C4230" s="9" t="s">
        <v>36</v>
      </c>
      <c r="D4230" s="9" t="s">
        <v>123</v>
      </c>
      <c r="E4230" s="9" t="s">
        <v>164</v>
      </c>
      <c r="F4230" s="9">
        <v>6.6</v>
      </c>
      <c r="G4230" s="9">
        <v>5.2799999999999994</v>
      </c>
      <c r="H4230" s="9" t="s">
        <v>154</v>
      </c>
      <c r="I4230" s="9" t="s">
        <v>176</v>
      </c>
      <c r="J4230" s="9">
        <f>Data[[#This Row],[Miqdar]]*Data[[#This Row],[Qiymət]]</f>
        <v>217.79999999999998</v>
      </c>
      <c r="K4230" s="9">
        <f>Data[[#This Row],[Məbləğ]]-Data[[#This Row],[Maya]]*Data[[#This Row],[Miqdar]]</f>
        <v>43.56</v>
      </c>
      <c r="O4230"/>
      <c r="P4230"/>
    </row>
    <row r="4231" spans="1:16" x14ac:dyDescent="0.35">
      <c r="A4231" s="15">
        <v>44366.060800000334</v>
      </c>
      <c r="B4231" s="9">
        <v>34</v>
      </c>
      <c r="C4231" s="9" t="s">
        <v>148</v>
      </c>
      <c r="D4231" s="9" t="s">
        <v>149</v>
      </c>
      <c r="E4231" s="9" t="s">
        <v>186</v>
      </c>
      <c r="F4231" s="9">
        <v>1.4</v>
      </c>
      <c r="G4231" s="9">
        <v>0.97999999999999987</v>
      </c>
      <c r="H4231" s="9" t="s">
        <v>140</v>
      </c>
      <c r="I4231" s="9" t="s">
        <v>157</v>
      </c>
      <c r="J4231" s="9">
        <f>Data[[#This Row],[Miqdar]]*Data[[#This Row],[Qiymət]]</f>
        <v>47.599999999999994</v>
      </c>
      <c r="K4231" s="9">
        <f>Data[[#This Row],[Məbləğ]]-Data[[#This Row],[Maya]]*Data[[#This Row],[Miqdar]]</f>
        <v>14.280000000000001</v>
      </c>
      <c r="O4231"/>
      <c r="P4231"/>
    </row>
    <row r="4232" spans="1:16" x14ac:dyDescent="0.35">
      <c r="A4232" s="15">
        <v>44366.097600000336</v>
      </c>
      <c r="B4232" s="9">
        <v>32</v>
      </c>
      <c r="C4232" s="9" t="s">
        <v>16</v>
      </c>
      <c r="D4232" s="9" t="s">
        <v>143</v>
      </c>
      <c r="E4232" s="9" t="s">
        <v>182</v>
      </c>
      <c r="F4232" s="9">
        <v>3.4</v>
      </c>
      <c r="G4232" s="9">
        <v>2.38</v>
      </c>
      <c r="H4232" s="9" t="s">
        <v>136</v>
      </c>
      <c r="I4232" s="9" t="s">
        <v>170</v>
      </c>
      <c r="J4232" s="9">
        <f>Data[[#This Row],[Miqdar]]*Data[[#This Row],[Qiymət]]</f>
        <v>108.8</v>
      </c>
      <c r="K4232" s="9">
        <f>Data[[#This Row],[Məbləğ]]-Data[[#This Row],[Maya]]*Data[[#This Row],[Miqdar]]</f>
        <v>32.64</v>
      </c>
      <c r="O4232"/>
      <c r="P4232"/>
    </row>
    <row r="4233" spans="1:16" x14ac:dyDescent="0.35">
      <c r="A4233" s="15">
        <v>44366.137000000337</v>
      </c>
      <c r="B4233" s="9">
        <v>39</v>
      </c>
      <c r="C4233" s="9" t="s">
        <v>142</v>
      </c>
      <c r="D4233" s="9" t="s">
        <v>143</v>
      </c>
      <c r="E4233" s="9" t="s">
        <v>195</v>
      </c>
      <c r="F4233" s="9">
        <v>2</v>
      </c>
      <c r="G4233" s="9">
        <v>1.6</v>
      </c>
      <c r="H4233" s="9" t="s">
        <v>136</v>
      </c>
      <c r="I4233" s="9" t="s">
        <v>152</v>
      </c>
      <c r="J4233" s="9">
        <f>Data[[#This Row],[Miqdar]]*Data[[#This Row],[Qiymət]]</f>
        <v>78</v>
      </c>
      <c r="K4233" s="9">
        <f>Data[[#This Row],[Məbləğ]]-Data[[#This Row],[Maya]]*Data[[#This Row],[Miqdar]]</f>
        <v>15.599999999999994</v>
      </c>
      <c r="O4233"/>
      <c r="P4233"/>
    </row>
    <row r="4234" spans="1:16" x14ac:dyDescent="0.35">
      <c r="A4234" s="15">
        <v>44366.177900000337</v>
      </c>
      <c r="B4234" s="9">
        <v>31</v>
      </c>
      <c r="C4234" s="9" t="s">
        <v>16</v>
      </c>
      <c r="D4234" s="9" t="s">
        <v>143</v>
      </c>
      <c r="E4234" s="9" t="s">
        <v>188</v>
      </c>
      <c r="F4234" s="9">
        <v>2.4</v>
      </c>
      <c r="G4234" s="9">
        <v>1.6800000000000002</v>
      </c>
      <c r="H4234" s="9" t="s">
        <v>154</v>
      </c>
      <c r="I4234" s="9" t="s">
        <v>145</v>
      </c>
      <c r="J4234" s="9">
        <f>Data[[#This Row],[Miqdar]]*Data[[#This Row],[Qiymət]]</f>
        <v>74.399999999999991</v>
      </c>
      <c r="K4234" s="9">
        <f>Data[[#This Row],[Məbləğ]]-Data[[#This Row],[Maya]]*Data[[#This Row],[Miqdar]]</f>
        <v>22.319999999999986</v>
      </c>
      <c r="O4234"/>
      <c r="P4234"/>
    </row>
    <row r="4235" spans="1:16" x14ac:dyDescent="0.35">
      <c r="A4235" s="15">
        <v>44366.220000000336</v>
      </c>
      <c r="B4235" s="9">
        <v>52</v>
      </c>
      <c r="C4235" s="9" t="s">
        <v>42</v>
      </c>
      <c r="D4235" s="9" t="s">
        <v>121</v>
      </c>
      <c r="E4235" s="9" t="s">
        <v>158</v>
      </c>
      <c r="F4235" s="9">
        <v>3.9</v>
      </c>
      <c r="G4235" s="9">
        <v>1.95</v>
      </c>
      <c r="H4235" s="9" t="s">
        <v>154</v>
      </c>
      <c r="I4235" s="9" t="s">
        <v>165</v>
      </c>
      <c r="J4235" s="9">
        <f>Data[[#This Row],[Miqdar]]*Data[[#This Row],[Qiymət]]</f>
        <v>202.79999999999998</v>
      </c>
      <c r="K4235" s="9">
        <f>Data[[#This Row],[Məbləğ]]-Data[[#This Row],[Maya]]*Data[[#This Row],[Miqdar]]</f>
        <v>101.39999999999999</v>
      </c>
      <c r="O4235"/>
      <c r="P4235"/>
    </row>
    <row r="4236" spans="1:16" x14ac:dyDescent="0.35">
      <c r="A4236" s="15">
        <v>44366.261900000332</v>
      </c>
      <c r="B4236" s="9">
        <v>36</v>
      </c>
      <c r="C4236" s="9" t="s">
        <v>42</v>
      </c>
      <c r="D4236" s="9" t="s">
        <v>121</v>
      </c>
      <c r="E4236" s="9" t="s">
        <v>178</v>
      </c>
      <c r="F4236" s="9">
        <v>2.2000000000000002</v>
      </c>
      <c r="G4236" s="9">
        <v>1.5400000000000003</v>
      </c>
      <c r="H4236" s="9" t="s">
        <v>140</v>
      </c>
      <c r="I4236" s="9" t="s">
        <v>198</v>
      </c>
      <c r="J4236" s="9">
        <f>Data[[#This Row],[Miqdar]]*Data[[#This Row],[Qiymət]]</f>
        <v>79.2</v>
      </c>
      <c r="K4236" s="9">
        <f>Data[[#This Row],[Məbləğ]]-Data[[#This Row],[Maya]]*Data[[#This Row],[Miqdar]]</f>
        <v>23.759999999999991</v>
      </c>
      <c r="O4236"/>
      <c r="P4236"/>
    </row>
    <row r="4237" spans="1:16" x14ac:dyDescent="0.35">
      <c r="A4237" s="15">
        <v>44366.30230000033</v>
      </c>
      <c r="B4237" s="9">
        <v>36</v>
      </c>
      <c r="C4237" s="9" t="s">
        <v>6</v>
      </c>
      <c r="D4237" s="9" t="s">
        <v>121</v>
      </c>
      <c r="E4237" s="9" t="s">
        <v>144</v>
      </c>
      <c r="F4237" s="9">
        <v>1.4</v>
      </c>
      <c r="G4237" s="9">
        <v>0.97999999999999987</v>
      </c>
      <c r="H4237" s="9" t="s">
        <v>140</v>
      </c>
      <c r="I4237" s="9" t="s">
        <v>196</v>
      </c>
      <c r="J4237" s="9">
        <f>Data[[#This Row],[Miqdar]]*Data[[#This Row],[Qiymət]]</f>
        <v>50.4</v>
      </c>
      <c r="K4237" s="9">
        <f>Data[[#This Row],[Məbləğ]]-Data[[#This Row],[Maya]]*Data[[#This Row],[Miqdar]]</f>
        <v>15.120000000000005</v>
      </c>
      <c r="O4237"/>
      <c r="P4237"/>
    </row>
    <row r="4238" spans="1:16" x14ac:dyDescent="0.35">
      <c r="A4238" s="15">
        <v>44366.345700000333</v>
      </c>
      <c r="B4238" s="9">
        <v>43</v>
      </c>
      <c r="C4238" s="9" t="s">
        <v>138</v>
      </c>
      <c r="D4238" s="9" t="s">
        <v>123</v>
      </c>
      <c r="E4238" s="9" t="s">
        <v>186</v>
      </c>
      <c r="F4238" s="9">
        <v>1.4</v>
      </c>
      <c r="G4238" s="9">
        <v>0.97999999999999987</v>
      </c>
      <c r="H4238" s="9" t="s">
        <v>140</v>
      </c>
      <c r="I4238" s="9" t="s">
        <v>179</v>
      </c>
      <c r="J4238" s="9">
        <f>Data[[#This Row],[Miqdar]]*Data[[#This Row],[Qiymət]]</f>
        <v>60.199999999999996</v>
      </c>
      <c r="K4238" s="9">
        <f>Data[[#This Row],[Məbləğ]]-Data[[#This Row],[Maya]]*Data[[#This Row],[Miqdar]]</f>
        <v>18.060000000000002</v>
      </c>
      <c r="O4238"/>
      <c r="P4238"/>
    </row>
    <row r="4239" spans="1:16" x14ac:dyDescent="0.35">
      <c r="A4239" s="15">
        <v>44366.387600000329</v>
      </c>
      <c r="B4239" s="9">
        <v>54</v>
      </c>
      <c r="C4239" s="9" t="s">
        <v>42</v>
      </c>
      <c r="D4239" s="9" t="s">
        <v>121</v>
      </c>
      <c r="E4239" s="9" t="s">
        <v>181</v>
      </c>
      <c r="F4239" s="9">
        <v>0.9</v>
      </c>
      <c r="G4239" s="9">
        <v>0.63</v>
      </c>
      <c r="H4239" s="9" t="s">
        <v>140</v>
      </c>
      <c r="I4239" s="9" t="s">
        <v>196</v>
      </c>
      <c r="J4239" s="9">
        <f>Data[[#This Row],[Miqdar]]*Data[[#This Row],[Qiymət]]</f>
        <v>48.6</v>
      </c>
      <c r="K4239" s="9">
        <f>Data[[#This Row],[Məbləğ]]-Data[[#This Row],[Maya]]*Data[[#This Row],[Miqdar]]</f>
        <v>14.579999999999998</v>
      </c>
      <c r="O4239"/>
      <c r="P4239"/>
    </row>
    <row r="4240" spans="1:16" x14ac:dyDescent="0.35">
      <c r="A4240" s="15">
        <v>44366.42500000033</v>
      </c>
      <c r="B4240" s="9">
        <v>38</v>
      </c>
      <c r="C4240" s="9" t="s">
        <v>156</v>
      </c>
      <c r="D4240" s="9" t="s">
        <v>124</v>
      </c>
      <c r="E4240" s="9" t="s">
        <v>135</v>
      </c>
      <c r="F4240" s="9">
        <v>2.5</v>
      </c>
      <c r="G4240" s="9">
        <v>1.25</v>
      </c>
      <c r="H4240" s="9" t="s">
        <v>136</v>
      </c>
      <c r="I4240" s="9" t="s">
        <v>163</v>
      </c>
      <c r="J4240" s="9">
        <f>Data[[#This Row],[Miqdar]]*Data[[#This Row],[Qiymət]]</f>
        <v>95</v>
      </c>
      <c r="K4240" s="9">
        <f>Data[[#This Row],[Məbləğ]]-Data[[#This Row],[Maya]]*Data[[#This Row],[Miqdar]]</f>
        <v>47.5</v>
      </c>
      <c r="O4240"/>
      <c r="P4240"/>
    </row>
    <row r="4241" spans="1:16" x14ac:dyDescent="0.35">
      <c r="A4241" s="15">
        <v>44366.466600000327</v>
      </c>
      <c r="B4241" s="9">
        <v>53</v>
      </c>
      <c r="C4241" s="9" t="s">
        <v>36</v>
      </c>
      <c r="D4241" s="9" t="s">
        <v>123</v>
      </c>
      <c r="E4241" s="9" t="s">
        <v>162</v>
      </c>
      <c r="F4241" s="9">
        <v>3.2</v>
      </c>
      <c r="G4241" s="9">
        <v>1.6</v>
      </c>
      <c r="H4241" s="9" t="s">
        <v>136</v>
      </c>
      <c r="I4241" s="9" t="s">
        <v>141</v>
      </c>
      <c r="J4241" s="9">
        <f>Data[[#This Row],[Miqdar]]*Data[[#This Row],[Qiymət]]</f>
        <v>169.60000000000002</v>
      </c>
      <c r="K4241" s="9">
        <f>Data[[#This Row],[Məbləğ]]-Data[[#This Row],[Maya]]*Data[[#This Row],[Miqdar]]</f>
        <v>84.800000000000011</v>
      </c>
      <c r="O4241"/>
      <c r="P4241"/>
    </row>
    <row r="4242" spans="1:16" x14ac:dyDescent="0.35">
      <c r="A4242" s="15">
        <v>44366.501600000331</v>
      </c>
      <c r="B4242" s="9">
        <v>48</v>
      </c>
      <c r="C4242" s="9" t="s">
        <v>160</v>
      </c>
      <c r="D4242" s="9" t="s">
        <v>143</v>
      </c>
      <c r="E4242" s="9" t="s">
        <v>158</v>
      </c>
      <c r="F4242" s="9">
        <v>3.9</v>
      </c>
      <c r="G4242" s="9">
        <v>1.95</v>
      </c>
      <c r="H4242" s="9" t="s">
        <v>154</v>
      </c>
      <c r="I4242" s="9" t="s">
        <v>161</v>
      </c>
      <c r="J4242" s="9">
        <f>Data[[#This Row],[Miqdar]]*Data[[#This Row],[Qiymət]]</f>
        <v>187.2</v>
      </c>
      <c r="K4242" s="9">
        <f>Data[[#This Row],[Məbləğ]]-Data[[#This Row],[Maya]]*Data[[#This Row],[Miqdar]]</f>
        <v>93.6</v>
      </c>
      <c r="O4242"/>
      <c r="P4242"/>
    </row>
    <row r="4243" spans="1:16" x14ac:dyDescent="0.35">
      <c r="A4243" s="15">
        <v>44366.541900000331</v>
      </c>
      <c r="B4243" s="9">
        <v>31</v>
      </c>
      <c r="C4243" s="9" t="s">
        <v>42</v>
      </c>
      <c r="D4243" s="9" t="s">
        <v>121</v>
      </c>
      <c r="E4243" s="9" t="s">
        <v>171</v>
      </c>
      <c r="F4243" s="9">
        <v>2.8</v>
      </c>
      <c r="G4243" s="9">
        <v>1.6799999999999997</v>
      </c>
      <c r="H4243" s="9" t="s">
        <v>136</v>
      </c>
      <c r="I4243" s="9" t="s">
        <v>183</v>
      </c>
      <c r="J4243" s="9">
        <f>Data[[#This Row],[Miqdar]]*Data[[#This Row],[Qiymət]]</f>
        <v>86.8</v>
      </c>
      <c r="K4243" s="9">
        <f>Data[[#This Row],[Məbləğ]]-Data[[#This Row],[Maya]]*Data[[#This Row],[Miqdar]]</f>
        <v>34.720000000000006</v>
      </c>
      <c r="O4243"/>
      <c r="P4243"/>
    </row>
    <row r="4244" spans="1:16" x14ac:dyDescent="0.35">
      <c r="A4244" s="15">
        <v>44366.584400000334</v>
      </c>
      <c r="B4244" s="9">
        <v>38</v>
      </c>
      <c r="C4244" s="9" t="s">
        <v>187</v>
      </c>
      <c r="D4244" s="9" t="s">
        <v>124</v>
      </c>
      <c r="E4244" s="9" t="s">
        <v>144</v>
      </c>
      <c r="F4244" s="9">
        <v>1.4</v>
      </c>
      <c r="G4244" s="9">
        <v>0.97999999999999987</v>
      </c>
      <c r="H4244" s="9" t="s">
        <v>140</v>
      </c>
      <c r="I4244" s="9" t="s">
        <v>173</v>
      </c>
      <c r="J4244" s="9">
        <f>Data[[#This Row],[Miqdar]]*Data[[#This Row],[Qiymət]]</f>
        <v>53.199999999999996</v>
      </c>
      <c r="K4244" s="9">
        <f>Data[[#This Row],[Məbləğ]]-Data[[#This Row],[Maya]]*Data[[#This Row],[Miqdar]]</f>
        <v>15.96</v>
      </c>
      <c r="O4244"/>
      <c r="P4244"/>
    </row>
    <row r="4245" spans="1:16" x14ac:dyDescent="0.35">
      <c r="A4245" s="15">
        <v>44366.629100000333</v>
      </c>
      <c r="B4245" s="9">
        <v>34</v>
      </c>
      <c r="C4245" s="9" t="s">
        <v>138</v>
      </c>
      <c r="D4245" s="9" t="s">
        <v>123</v>
      </c>
      <c r="E4245" s="9" t="s">
        <v>164</v>
      </c>
      <c r="F4245" s="9">
        <v>6.6</v>
      </c>
      <c r="G4245" s="9">
        <v>5.2799999999999994</v>
      </c>
      <c r="H4245" s="9" t="s">
        <v>154</v>
      </c>
      <c r="I4245" s="9" t="s">
        <v>137</v>
      </c>
      <c r="J4245" s="9">
        <f>Data[[#This Row],[Miqdar]]*Data[[#This Row],[Qiymət]]</f>
        <v>224.39999999999998</v>
      </c>
      <c r="K4245" s="9">
        <f>Data[[#This Row],[Məbləğ]]-Data[[#This Row],[Maya]]*Data[[#This Row],[Miqdar]]</f>
        <v>44.879999999999995</v>
      </c>
      <c r="O4245"/>
      <c r="P4245"/>
    </row>
    <row r="4246" spans="1:16" x14ac:dyDescent="0.35">
      <c r="A4246" s="15">
        <v>44366.672000000333</v>
      </c>
      <c r="B4246" s="9">
        <v>40</v>
      </c>
      <c r="C4246" s="9" t="s">
        <v>191</v>
      </c>
      <c r="D4246" s="9" t="s">
        <v>149</v>
      </c>
      <c r="E4246" s="9" t="s">
        <v>178</v>
      </c>
      <c r="F4246" s="9">
        <v>2.2000000000000002</v>
      </c>
      <c r="G4246" s="9">
        <v>1.5400000000000003</v>
      </c>
      <c r="H4246" s="9" t="s">
        <v>140</v>
      </c>
      <c r="I4246" s="9" t="s">
        <v>157</v>
      </c>
      <c r="J4246" s="9">
        <f>Data[[#This Row],[Miqdar]]*Data[[#This Row],[Qiymət]]</f>
        <v>88</v>
      </c>
      <c r="K4246" s="9">
        <f>Data[[#This Row],[Məbləğ]]-Data[[#This Row],[Maya]]*Data[[#This Row],[Miqdar]]</f>
        <v>26.399999999999991</v>
      </c>
      <c r="O4246"/>
      <c r="P4246"/>
    </row>
    <row r="4247" spans="1:16" x14ac:dyDescent="0.35">
      <c r="A4247" s="15">
        <v>44366.715500000333</v>
      </c>
      <c r="B4247" s="9">
        <v>51</v>
      </c>
      <c r="C4247" s="9" t="s">
        <v>142</v>
      </c>
      <c r="D4247" s="9" t="s">
        <v>143</v>
      </c>
      <c r="E4247" s="9" t="s">
        <v>184</v>
      </c>
      <c r="F4247" s="9">
        <v>1.8</v>
      </c>
      <c r="G4247" s="9">
        <v>1.08</v>
      </c>
      <c r="H4247" s="9" t="s">
        <v>154</v>
      </c>
      <c r="I4247" s="9" t="s">
        <v>201</v>
      </c>
      <c r="J4247" s="9">
        <f>Data[[#This Row],[Miqdar]]*Data[[#This Row],[Qiymət]]</f>
        <v>91.8</v>
      </c>
      <c r="K4247" s="9">
        <f>Data[[#This Row],[Məbləğ]]-Data[[#This Row],[Maya]]*Data[[#This Row],[Miqdar]]</f>
        <v>36.719999999999992</v>
      </c>
      <c r="O4247"/>
      <c r="P4247"/>
    </row>
    <row r="4248" spans="1:16" x14ac:dyDescent="0.35">
      <c r="A4248" s="15">
        <v>44366.752400000332</v>
      </c>
      <c r="B4248" s="9">
        <v>48</v>
      </c>
      <c r="C4248" s="9" t="s">
        <v>3</v>
      </c>
      <c r="D4248" s="9" t="s">
        <v>143</v>
      </c>
      <c r="E4248" s="9" t="s">
        <v>150</v>
      </c>
      <c r="F4248" s="9">
        <v>3.3</v>
      </c>
      <c r="G4248" s="9">
        <v>2.6399999999999997</v>
      </c>
      <c r="H4248" s="9" t="s">
        <v>136</v>
      </c>
      <c r="I4248" s="9" t="s">
        <v>170</v>
      </c>
      <c r="J4248" s="9">
        <f>Data[[#This Row],[Miqdar]]*Data[[#This Row],[Qiymət]]</f>
        <v>158.39999999999998</v>
      </c>
      <c r="K4248" s="9">
        <f>Data[[#This Row],[Məbləğ]]-Data[[#This Row],[Maya]]*Data[[#This Row],[Miqdar]]</f>
        <v>31.679999999999993</v>
      </c>
      <c r="O4248"/>
      <c r="P4248"/>
    </row>
    <row r="4249" spans="1:16" x14ac:dyDescent="0.35">
      <c r="A4249" s="15">
        <v>44366.791700000329</v>
      </c>
      <c r="B4249" s="9">
        <v>51</v>
      </c>
      <c r="C4249" s="9" t="s">
        <v>167</v>
      </c>
      <c r="D4249" s="9" t="s">
        <v>149</v>
      </c>
      <c r="E4249" s="9" t="s">
        <v>139</v>
      </c>
      <c r="F4249" s="9">
        <v>1.5</v>
      </c>
      <c r="G4249" s="9">
        <v>0.75</v>
      </c>
      <c r="H4249" s="9" t="s">
        <v>140</v>
      </c>
      <c r="I4249" s="9" t="s">
        <v>168</v>
      </c>
      <c r="J4249" s="9">
        <f>Data[[#This Row],[Miqdar]]*Data[[#This Row],[Qiymət]]</f>
        <v>76.5</v>
      </c>
      <c r="K4249" s="9">
        <f>Data[[#This Row],[Məbləğ]]-Data[[#This Row],[Maya]]*Data[[#This Row],[Miqdar]]</f>
        <v>38.25</v>
      </c>
      <c r="O4249"/>
      <c r="P4249"/>
    </row>
    <row r="4250" spans="1:16" x14ac:dyDescent="0.35">
      <c r="A4250" s="15">
        <v>44366.832800000331</v>
      </c>
      <c r="B4250" s="9">
        <v>37</v>
      </c>
      <c r="C4250" s="9" t="s">
        <v>156</v>
      </c>
      <c r="D4250" s="9" t="s">
        <v>124</v>
      </c>
      <c r="E4250" s="9" t="s">
        <v>195</v>
      </c>
      <c r="F4250" s="9">
        <v>2</v>
      </c>
      <c r="G4250" s="9">
        <v>1.6</v>
      </c>
      <c r="H4250" s="9" t="s">
        <v>136</v>
      </c>
      <c r="I4250" s="9" t="s">
        <v>192</v>
      </c>
      <c r="J4250" s="9">
        <f>Data[[#This Row],[Miqdar]]*Data[[#This Row],[Qiymət]]</f>
        <v>74</v>
      </c>
      <c r="K4250" s="9">
        <f>Data[[#This Row],[Məbləğ]]-Data[[#This Row],[Maya]]*Data[[#This Row],[Miqdar]]</f>
        <v>14.799999999999997</v>
      </c>
      <c r="O4250"/>
      <c r="P4250"/>
    </row>
    <row r="4251" spans="1:16" x14ac:dyDescent="0.35">
      <c r="A4251" s="15">
        <v>44366.873300000334</v>
      </c>
      <c r="B4251" s="9">
        <v>49</v>
      </c>
      <c r="C4251" s="9" t="s">
        <v>6</v>
      </c>
      <c r="D4251" s="9" t="s">
        <v>121</v>
      </c>
      <c r="E4251" s="9" t="s">
        <v>164</v>
      </c>
      <c r="F4251" s="9">
        <v>6.6</v>
      </c>
      <c r="G4251" s="9">
        <v>5.2799999999999994</v>
      </c>
      <c r="H4251" s="9" t="s">
        <v>154</v>
      </c>
      <c r="I4251" s="9" t="s">
        <v>198</v>
      </c>
      <c r="J4251" s="9">
        <f>Data[[#This Row],[Miqdar]]*Data[[#This Row],[Qiymət]]</f>
        <v>323.39999999999998</v>
      </c>
      <c r="K4251" s="9">
        <f>Data[[#This Row],[Məbləğ]]-Data[[#This Row],[Maya]]*Data[[#This Row],[Miqdar]]</f>
        <v>64.680000000000007</v>
      </c>
      <c r="O4251"/>
      <c r="P4251"/>
    </row>
    <row r="4252" spans="1:16" x14ac:dyDescent="0.35">
      <c r="A4252" s="15">
        <v>44366.914100000336</v>
      </c>
      <c r="B4252" s="9">
        <v>50</v>
      </c>
      <c r="C4252" s="9" t="s">
        <v>175</v>
      </c>
      <c r="D4252" s="9" t="s">
        <v>123</v>
      </c>
      <c r="E4252" s="9" t="s">
        <v>164</v>
      </c>
      <c r="F4252" s="9">
        <v>6.6</v>
      </c>
      <c r="G4252" s="9">
        <v>5.2799999999999994</v>
      </c>
      <c r="H4252" s="9" t="s">
        <v>154</v>
      </c>
      <c r="I4252" s="9" t="s">
        <v>179</v>
      </c>
      <c r="J4252" s="9">
        <f>Data[[#This Row],[Miqdar]]*Data[[#This Row],[Qiymət]]</f>
        <v>330</v>
      </c>
      <c r="K4252" s="9">
        <f>Data[[#This Row],[Məbləğ]]-Data[[#This Row],[Maya]]*Data[[#This Row],[Miqdar]]</f>
        <v>66.000000000000057</v>
      </c>
      <c r="O4252"/>
      <c r="P4252"/>
    </row>
    <row r="4253" spans="1:16" x14ac:dyDescent="0.35">
      <c r="A4253" s="15">
        <v>44366.954500000335</v>
      </c>
      <c r="B4253" s="9">
        <v>50</v>
      </c>
      <c r="C4253" s="9" t="s">
        <v>28</v>
      </c>
      <c r="D4253" s="9" t="s">
        <v>143</v>
      </c>
      <c r="E4253" s="9" t="s">
        <v>144</v>
      </c>
      <c r="F4253" s="9">
        <v>1.4</v>
      </c>
      <c r="G4253" s="9">
        <v>0.97999999999999987</v>
      </c>
      <c r="H4253" s="9" t="s">
        <v>140</v>
      </c>
      <c r="I4253" s="9" t="s">
        <v>201</v>
      </c>
      <c r="J4253" s="9">
        <f>Data[[#This Row],[Miqdar]]*Data[[#This Row],[Qiymət]]</f>
        <v>70</v>
      </c>
      <c r="K4253" s="9">
        <f>Data[[#This Row],[Məbləğ]]-Data[[#This Row],[Maya]]*Data[[#This Row],[Miqdar]]</f>
        <v>21.000000000000007</v>
      </c>
      <c r="O4253"/>
      <c r="P4253"/>
    </row>
    <row r="4254" spans="1:16" x14ac:dyDescent="0.35">
      <c r="A4254" s="15">
        <v>44366.992000000333</v>
      </c>
      <c r="B4254" s="9">
        <v>31</v>
      </c>
      <c r="C4254" s="9" t="s">
        <v>28</v>
      </c>
      <c r="D4254" s="9" t="s">
        <v>143</v>
      </c>
      <c r="E4254" s="9" t="s">
        <v>144</v>
      </c>
      <c r="F4254" s="9">
        <v>1.4</v>
      </c>
      <c r="G4254" s="9">
        <v>0.97999999999999987</v>
      </c>
      <c r="H4254" s="9" t="s">
        <v>140</v>
      </c>
      <c r="I4254" s="9" t="s">
        <v>152</v>
      </c>
      <c r="J4254" s="9">
        <f>Data[[#This Row],[Miqdar]]*Data[[#This Row],[Qiymət]]</f>
        <v>43.4</v>
      </c>
      <c r="K4254" s="9">
        <f>Data[[#This Row],[Məbləğ]]-Data[[#This Row],[Maya]]*Data[[#This Row],[Miqdar]]</f>
        <v>13.020000000000003</v>
      </c>
      <c r="O4254"/>
      <c r="P4254"/>
    </row>
    <row r="4255" spans="1:16" x14ac:dyDescent="0.35">
      <c r="A4255" s="15">
        <v>44367.027300000336</v>
      </c>
      <c r="B4255" s="9">
        <v>32</v>
      </c>
      <c r="C4255" s="9" t="s">
        <v>16</v>
      </c>
      <c r="D4255" s="9" t="s">
        <v>143</v>
      </c>
      <c r="E4255" s="9" t="s">
        <v>144</v>
      </c>
      <c r="F4255" s="9">
        <v>1.4</v>
      </c>
      <c r="G4255" s="9">
        <v>0.97999999999999987</v>
      </c>
      <c r="H4255" s="9" t="s">
        <v>140</v>
      </c>
      <c r="I4255" s="9" t="s">
        <v>152</v>
      </c>
      <c r="J4255" s="9">
        <f>Data[[#This Row],[Miqdar]]*Data[[#This Row],[Qiymət]]</f>
        <v>44.8</v>
      </c>
      <c r="K4255" s="9">
        <f>Data[[#This Row],[Məbləğ]]-Data[[#This Row],[Maya]]*Data[[#This Row],[Miqdar]]</f>
        <v>13.440000000000001</v>
      </c>
      <c r="O4255"/>
      <c r="P4255"/>
    </row>
    <row r="4256" spans="1:16" x14ac:dyDescent="0.35">
      <c r="A4256" s="15">
        <v>44367.065000000337</v>
      </c>
      <c r="B4256" s="9">
        <v>46</v>
      </c>
      <c r="C4256" s="9" t="s">
        <v>187</v>
      </c>
      <c r="D4256" s="9" t="s">
        <v>124</v>
      </c>
      <c r="E4256" s="9" t="s">
        <v>153</v>
      </c>
      <c r="F4256" s="9">
        <v>1</v>
      </c>
      <c r="G4256" s="9">
        <v>0.6</v>
      </c>
      <c r="H4256" s="9" t="s">
        <v>154</v>
      </c>
      <c r="I4256" s="9" t="s">
        <v>168</v>
      </c>
      <c r="J4256" s="9">
        <f>Data[[#This Row],[Miqdar]]*Data[[#This Row],[Qiymət]]</f>
        <v>46</v>
      </c>
      <c r="K4256" s="9">
        <f>Data[[#This Row],[Məbləğ]]-Data[[#This Row],[Maya]]*Data[[#This Row],[Miqdar]]</f>
        <v>18.400000000000002</v>
      </c>
      <c r="O4256"/>
      <c r="P4256"/>
    </row>
    <row r="4257" spans="1:16" x14ac:dyDescent="0.35">
      <c r="A4257" s="15">
        <v>44367.106900000334</v>
      </c>
      <c r="B4257" s="9">
        <v>46</v>
      </c>
      <c r="C4257" s="9" t="s">
        <v>160</v>
      </c>
      <c r="D4257" s="9" t="s">
        <v>143</v>
      </c>
      <c r="E4257" s="9" t="s">
        <v>153</v>
      </c>
      <c r="F4257" s="9">
        <v>1</v>
      </c>
      <c r="G4257" s="9">
        <v>0.6</v>
      </c>
      <c r="H4257" s="9" t="s">
        <v>154</v>
      </c>
      <c r="I4257" s="9" t="s">
        <v>161</v>
      </c>
      <c r="J4257" s="9">
        <f>Data[[#This Row],[Miqdar]]*Data[[#This Row],[Qiymət]]</f>
        <v>46</v>
      </c>
      <c r="K4257" s="9">
        <f>Data[[#This Row],[Məbləğ]]-Data[[#This Row],[Maya]]*Data[[#This Row],[Miqdar]]</f>
        <v>18.400000000000002</v>
      </c>
      <c r="O4257"/>
      <c r="P4257"/>
    </row>
    <row r="4258" spans="1:16" x14ac:dyDescent="0.35">
      <c r="A4258" s="15">
        <v>44367.142600000334</v>
      </c>
      <c r="B4258" s="9">
        <v>47</v>
      </c>
      <c r="C4258" s="9" t="s">
        <v>160</v>
      </c>
      <c r="D4258" s="9" t="s">
        <v>143</v>
      </c>
      <c r="E4258" s="9" t="s">
        <v>153</v>
      </c>
      <c r="F4258" s="9">
        <v>1</v>
      </c>
      <c r="G4258" s="9">
        <v>0.6</v>
      </c>
      <c r="H4258" s="9" t="s">
        <v>154</v>
      </c>
      <c r="I4258" s="9" t="s">
        <v>161</v>
      </c>
      <c r="J4258" s="9">
        <f>Data[[#This Row],[Miqdar]]*Data[[#This Row],[Qiymət]]</f>
        <v>47</v>
      </c>
      <c r="K4258" s="9">
        <f>Data[[#This Row],[Məbləğ]]-Data[[#This Row],[Maya]]*Data[[#This Row],[Miqdar]]</f>
        <v>18.8</v>
      </c>
      <c r="O4258"/>
      <c r="P4258"/>
    </row>
    <row r="4259" spans="1:16" x14ac:dyDescent="0.35">
      <c r="A4259" s="15">
        <v>44367.178000000335</v>
      </c>
      <c r="B4259" s="9">
        <v>35</v>
      </c>
      <c r="C4259" s="9" t="s">
        <v>160</v>
      </c>
      <c r="D4259" s="9" t="s">
        <v>143</v>
      </c>
      <c r="E4259" s="9" t="s">
        <v>153</v>
      </c>
      <c r="F4259" s="9">
        <v>1</v>
      </c>
      <c r="G4259" s="9">
        <v>0.6</v>
      </c>
      <c r="H4259" s="9" t="s">
        <v>154</v>
      </c>
      <c r="I4259" s="9" t="s">
        <v>152</v>
      </c>
      <c r="J4259" s="9">
        <f>Data[[#This Row],[Miqdar]]*Data[[#This Row],[Qiymət]]</f>
        <v>35</v>
      </c>
      <c r="K4259" s="9">
        <f>Data[[#This Row],[Məbləğ]]-Data[[#This Row],[Maya]]*Data[[#This Row],[Miqdar]]</f>
        <v>14</v>
      </c>
      <c r="O4259"/>
      <c r="P4259"/>
    </row>
    <row r="4260" spans="1:16" x14ac:dyDescent="0.35">
      <c r="A4260" s="15">
        <v>44367.215200000333</v>
      </c>
      <c r="B4260" s="9">
        <v>48</v>
      </c>
      <c r="C4260" s="9" t="s">
        <v>16</v>
      </c>
      <c r="D4260" s="9" t="s">
        <v>143</v>
      </c>
      <c r="E4260" s="9" t="s">
        <v>169</v>
      </c>
      <c r="F4260" s="9">
        <v>2.5</v>
      </c>
      <c r="G4260" s="9">
        <v>1.25</v>
      </c>
      <c r="H4260" s="9" t="s">
        <v>136</v>
      </c>
      <c r="I4260" s="9" t="s">
        <v>161</v>
      </c>
      <c r="J4260" s="9">
        <f>Data[[#This Row],[Miqdar]]*Data[[#This Row],[Qiymət]]</f>
        <v>120</v>
      </c>
      <c r="K4260" s="9">
        <f>Data[[#This Row],[Məbləğ]]-Data[[#This Row],[Maya]]*Data[[#This Row],[Miqdar]]</f>
        <v>60</v>
      </c>
      <c r="O4260"/>
      <c r="P4260"/>
    </row>
    <row r="4261" spans="1:16" x14ac:dyDescent="0.35">
      <c r="A4261" s="15">
        <v>44367.259900000332</v>
      </c>
      <c r="B4261" s="9">
        <v>45</v>
      </c>
      <c r="C4261" s="9" t="s">
        <v>142</v>
      </c>
      <c r="D4261" s="9" t="s">
        <v>143</v>
      </c>
      <c r="E4261" s="9" t="s">
        <v>169</v>
      </c>
      <c r="F4261" s="9">
        <v>2.5</v>
      </c>
      <c r="G4261" s="9">
        <v>1.25</v>
      </c>
      <c r="H4261" s="9" t="s">
        <v>136</v>
      </c>
      <c r="I4261" s="9" t="s">
        <v>155</v>
      </c>
      <c r="J4261" s="9">
        <f>Data[[#This Row],[Miqdar]]*Data[[#This Row],[Qiymət]]</f>
        <v>112.5</v>
      </c>
      <c r="K4261" s="9">
        <f>Data[[#This Row],[Məbləğ]]-Data[[#This Row],[Maya]]*Data[[#This Row],[Miqdar]]</f>
        <v>56.25</v>
      </c>
      <c r="O4261"/>
      <c r="P4261"/>
    </row>
    <row r="4262" spans="1:16" x14ac:dyDescent="0.35">
      <c r="A4262" s="15">
        <v>44367.304800000333</v>
      </c>
      <c r="B4262" s="9">
        <v>36</v>
      </c>
      <c r="C4262" s="9" t="s">
        <v>16</v>
      </c>
      <c r="D4262" s="9" t="s">
        <v>143</v>
      </c>
      <c r="E4262" s="9" t="s">
        <v>169</v>
      </c>
      <c r="F4262" s="9">
        <v>2.5</v>
      </c>
      <c r="G4262" s="9">
        <v>1.25</v>
      </c>
      <c r="H4262" s="9" t="s">
        <v>136</v>
      </c>
      <c r="I4262" s="9" t="s">
        <v>155</v>
      </c>
      <c r="J4262" s="9">
        <f>Data[[#This Row],[Miqdar]]*Data[[#This Row],[Qiymət]]</f>
        <v>90</v>
      </c>
      <c r="K4262" s="9">
        <f>Data[[#This Row],[Məbləğ]]-Data[[#This Row],[Maya]]*Data[[#This Row],[Miqdar]]</f>
        <v>45</v>
      </c>
      <c r="O4262"/>
      <c r="P4262"/>
    </row>
    <row r="4263" spans="1:16" x14ac:dyDescent="0.35">
      <c r="A4263" s="15">
        <v>44367.343700000332</v>
      </c>
      <c r="B4263" s="9">
        <v>59</v>
      </c>
      <c r="C4263" s="9" t="s">
        <v>16</v>
      </c>
      <c r="D4263" s="9" t="s">
        <v>143</v>
      </c>
      <c r="E4263" s="9" t="s">
        <v>169</v>
      </c>
      <c r="F4263" s="9">
        <v>2.5</v>
      </c>
      <c r="G4263" s="9">
        <v>1.25</v>
      </c>
      <c r="H4263" s="9" t="s">
        <v>136</v>
      </c>
      <c r="I4263" s="9" t="s">
        <v>155</v>
      </c>
      <c r="J4263" s="9">
        <f>Data[[#This Row],[Miqdar]]*Data[[#This Row],[Qiymət]]</f>
        <v>147.5</v>
      </c>
      <c r="K4263" s="9">
        <f>Data[[#This Row],[Məbləğ]]-Data[[#This Row],[Maya]]*Data[[#This Row],[Miqdar]]</f>
        <v>73.75</v>
      </c>
      <c r="O4263"/>
      <c r="P4263"/>
    </row>
    <row r="4264" spans="1:16" x14ac:dyDescent="0.35">
      <c r="A4264" s="15">
        <v>44367.380900000331</v>
      </c>
      <c r="B4264" s="9">
        <v>51</v>
      </c>
      <c r="C4264" s="9" t="s">
        <v>142</v>
      </c>
      <c r="D4264" s="9" t="s">
        <v>143</v>
      </c>
      <c r="E4264" s="9" t="s">
        <v>188</v>
      </c>
      <c r="F4264" s="9">
        <v>2.4</v>
      </c>
      <c r="G4264" s="9">
        <v>1.6800000000000002</v>
      </c>
      <c r="H4264" s="9" t="s">
        <v>154</v>
      </c>
      <c r="I4264" s="9" t="s">
        <v>170</v>
      </c>
      <c r="J4264" s="9">
        <f>Data[[#This Row],[Miqdar]]*Data[[#This Row],[Qiymət]]</f>
        <v>122.39999999999999</v>
      </c>
      <c r="K4264" s="9">
        <f>Data[[#This Row],[Məbləğ]]-Data[[#This Row],[Maya]]*Data[[#This Row],[Miqdar]]</f>
        <v>36.719999999999985</v>
      </c>
      <c r="O4264"/>
      <c r="P4264"/>
    </row>
    <row r="4265" spans="1:16" x14ac:dyDescent="0.35">
      <c r="A4265" s="15">
        <v>44367.425900000329</v>
      </c>
      <c r="B4265" s="9">
        <v>50</v>
      </c>
      <c r="C4265" s="9" t="s">
        <v>138</v>
      </c>
      <c r="D4265" s="9" t="s">
        <v>123</v>
      </c>
      <c r="E4265" s="9" t="s">
        <v>164</v>
      </c>
      <c r="F4265" s="9">
        <v>6.6</v>
      </c>
      <c r="G4265" s="9">
        <v>5.2799999999999994</v>
      </c>
      <c r="H4265" s="9" t="s">
        <v>154</v>
      </c>
      <c r="I4265" s="9" t="s">
        <v>137</v>
      </c>
      <c r="J4265" s="9">
        <f>Data[[#This Row],[Miqdar]]*Data[[#This Row],[Qiymət]]</f>
        <v>330</v>
      </c>
      <c r="K4265" s="9">
        <f>Data[[#This Row],[Məbləğ]]-Data[[#This Row],[Maya]]*Data[[#This Row],[Miqdar]]</f>
        <v>66.000000000000057</v>
      </c>
      <c r="O4265"/>
      <c r="P4265"/>
    </row>
    <row r="4266" spans="1:16" x14ac:dyDescent="0.35">
      <c r="A4266" s="15">
        <v>44367.461900000329</v>
      </c>
      <c r="B4266" s="9">
        <v>57</v>
      </c>
      <c r="C4266" s="9" t="s">
        <v>138</v>
      </c>
      <c r="D4266" s="9" t="s">
        <v>123</v>
      </c>
      <c r="E4266" s="9" t="s">
        <v>181</v>
      </c>
      <c r="F4266" s="9">
        <v>0.9</v>
      </c>
      <c r="G4266" s="9">
        <v>0.63</v>
      </c>
      <c r="H4266" s="9" t="s">
        <v>140</v>
      </c>
      <c r="I4266" s="9" t="s">
        <v>137</v>
      </c>
      <c r="J4266" s="9">
        <f>Data[[#This Row],[Miqdar]]*Data[[#This Row],[Qiymət]]</f>
        <v>51.300000000000004</v>
      </c>
      <c r="K4266" s="9">
        <f>Data[[#This Row],[Məbləğ]]-Data[[#This Row],[Maya]]*Data[[#This Row],[Miqdar]]</f>
        <v>15.39</v>
      </c>
      <c r="O4266"/>
      <c r="P4266"/>
    </row>
    <row r="4267" spans="1:16" x14ac:dyDescent="0.35">
      <c r="A4267" s="15">
        <v>44367.50420000033</v>
      </c>
      <c r="B4267" s="9">
        <v>57</v>
      </c>
      <c r="C4267" s="9" t="s">
        <v>138</v>
      </c>
      <c r="D4267" s="9" t="s">
        <v>123</v>
      </c>
      <c r="E4267" s="9" t="s">
        <v>162</v>
      </c>
      <c r="F4267" s="9">
        <v>3.2</v>
      </c>
      <c r="G4267" s="9">
        <v>1.6</v>
      </c>
      <c r="H4267" s="9" t="s">
        <v>136</v>
      </c>
      <c r="I4267" s="9" t="s">
        <v>137</v>
      </c>
      <c r="J4267" s="9">
        <f>Data[[#This Row],[Miqdar]]*Data[[#This Row],[Qiymət]]</f>
        <v>182.4</v>
      </c>
      <c r="K4267" s="9">
        <f>Data[[#This Row],[Məbləğ]]-Data[[#This Row],[Maya]]*Data[[#This Row],[Miqdar]]</f>
        <v>91.2</v>
      </c>
      <c r="O4267"/>
      <c r="P4267"/>
    </row>
    <row r="4268" spans="1:16" x14ac:dyDescent="0.35">
      <c r="A4268" s="15">
        <v>44367.543700000329</v>
      </c>
      <c r="B4268" s="9">
        <v>30</v>
      </c>
      <c r="C4268" s="9" t="s">
        <v>138</v>
      </c>
      <c r="D4268" s="9" t="s">
        <v>123</v>
      </c>
      <c r="E4268" s="9" t="s">
        <v>164</v>
      </c>
      <c r="F4268" s="9">
        <v>6.6</v>
      </c>
      <c r="G4268" s="9">
        <v>5.2799999999999994</v>
      </c>
      <c r="H4268" s="9" t="s">
        <v>154</v>
      </c>
      <c r="I4268" s="9" t="s">
        <v>137</v>
      </c>
      <c r="J4268" s="9">
        <f>Data[[#This Row],[Miqdar]]*Data[[#This Row],[Qiymət]]</f>
        <v>198</v>
      </c>
      <c r="K4268" s="9">
        <f>Data[[#This Row],[Məbləğ]]-Data[[#This Row],[Maya]]*Data[[#This Row],[Miqdar]]</f>
        <v>39.600000000000023</v>
      </c>
      <c r="O4268"/>
      <c r="P4268"/>
    </row>
    <row r="4269" spans="1:16" x14ac:dyDescent="0.35">
      <c r="A4269" s="15">
        <v>44367.58630000033</v>
      </c>
      <c r="B4269" s="9">
        <v>54</v>
      </c>
      <c r="C4269" s="9" t="s">
        <v>138</v>
      </c>
      <c r="D4269" s="9" t="s">
        <v>123</v>
      </c>
      <c r="E4269" s="9" t="s">
        <v>169</v>
      </c>
      <c r="F4269" s="9">
        <v>2.5</v>
      </c>
      <c r="G4269" s="9">
        <v>1.25</v>
      </c>
      <c r="H4269" s="9" t="s">
        <v>136</v>
      </c>
      <c r="I4269" s="9" t="s">
        <v>137</v>
      </c>
      <c r="J4269" s="9">
        <f>Data[[#This Row],[Miqdar]]*Data[[#This Row],[Qiymət]]</f>
        <v>135</v>
      </c>
      <c r="K4269" s="9">
        <f>Data[[#This Row],[Məbləğ]]-Data[[#This Row],[Maya]]*Data[[#This Row],[Miqdar]]</f>
        <v>67.5</v>
      </c>
      <c r="O4269"/>
      <c r="P4269"/>
    </row>
    <row r="4270" spans="1:16" x14ac:dyDescent="0.35">
      <c r="A4270" s="15">
        <v>44367.630800000334</v>
      </c>
      <c r="B4270" s="9">
        <v>46</v>
      </c>
      <c r="C4270" s="9" t="s">
        <v>138</v>
      </c>
      <c r="D4270" s="9" t="s">
        <v>123</v>
      </c>
      <c r="E4270" s="9" t="s">
        <v>135</v>
      </c>
      <c r="F4270" s="9">
        <v>2.5</v>
      </c>
      <c r="G4270" s="9">
        <v>1.25</v>
      </c>
      <c r="H4270" s="9" t="s">
        <v>136</v>
      </c>
      <c r="I4270" s="9" t="s">
        <v>141</v>
      </c>
      <c r="J4270" s="9">
        <f>Data[[#This Row],[Miqdar]]*Data[[#This Row],[Qiymət]]</f>
        <v>115</v>
      </c>
      <c r="K4270" s="9">
        <f>Data[[#This Row],[Məbləğ]]-Data[[#This Row],[Maya]]*Data[[#This Row],[Miqdar]]</f>
        <v>57.5</v>
      </c>
      <c r="O4270"/>
      <c r="P4270"/>
    </row>
    <row r="4271" spans="1:16" x14ac:dyDescent="0.35">
      <c r="A4271" s="15">
        <v>44367.666900000331</v>
      </c>
      <c r="B4271" s="9">
        <v>30</v>
      </c>
      <c r="C4271" s="9" t="s">
        <v>138</v>
      </c>
      <c r="D4271" s="9" t="s">
        <v>123</v>
      </c>
      <c r="E4271" s="9" t="s">
        <v>164</v>
      </c>
      <c r="F4271" s="9">
        <v>6.6</v>
      </c>
      <c r="G4271" s="9">
        <v>5.2799999999999994</v>
      </c>
      <c r="H4271" s="9" t="s">
        <v>154</v>
      </c>
      <c r="I4271" s="9" t="s">
        <v>141</v>
      </c>
      <c r="J4271" s="9">
        <f>Data[[#This Row],[Miqdar]]*Data[[#This Row],[Qiymət]]</f>
        <v>198</v>
      </c>
      <c r="K4271" s="9">
        <f>Data[[#This Row],[Məbləğ]]-Data[[#This Row],[Maya]]*Data[[#This Row],[Miqdar]]</f>
        <v>39.600000000000023</v>
      </c>
      <c r="O4271"/>
      <c r="P4271"/>
    </row>
    <row r="4272" spans="1:16" x14ac:dyDescent="0.35">
      <c r="A4272" s="15">
        <v>44367.708200000328</v>
      </c>
      <c r="B4272" s="9">
        <v>36</v>
      </c>
      <c r="C4272" s="9" t="s">
        <v>36</v>
      </c>
      <c r="D4272" s="9" t="s">
        <v>123</v>
      </c>
      <c r="E4272" s="9" t="s">
        <v>153</v>
      </c>
      <c r="F4272" s="9">
        <v>1</v>
      </c>
      <c r="G4272" s="9">
        <v>0.6</v>
      </c>
      <c r="H4272" s="9" t="s">
        <v>154</v>
      </c>
      <c r="I4272" s="9" t="s">
        <v>141</v>
      </c>
      <c r="J4272" s="9">
        <f>Data[[#This Row],[Miqdar]]*Data[[#This Row],[Qiymət]]</f>
        <v>36</v>
      </c>
      <c r="K4272" s="9">
        <f>Data[[#This Row],[Məbləğ]]-Data[[#This Row],[Maya]]*Data[[#This Row],[Miqdar]]</f>
        <v>14.400000000000002</v>
      </c>
      <c r="O4272"/>
      <c r="P4272"/>
    </row>
    <row r="4273" spans="1:16" x14ac:dyDescent="0.35">
      <c r="A4273" s="15">
        <v>44367.744800000328</v>
      </c>
      <c r="B4273" s="9">
        <v>44</v>
      </c>
      <c r="C4273" s="9" t="s">
        <v>36</v>
      </c>
      <c r="D4273" s="9" t="s">
        <v>123</v>
      </c>
      <c r="E4273" s="9" t="s">
        <v>162</v>
      </c>
      <c r="F4273" s="9">
        <v>3.2</v>
      </c>
      <c r="G4273" s="9">
        <v>1.6</v>
      </c>
      <c r="H4273" s="9" t="s">
        <v>136</v>
      </c>
      <c r="I4273" s="9" t="s">
        <v>137</v>
      </c>
      <c r="J4273" s="9">
        <f>Data[[#This Row],[Miqdar]]*Data[[#This Row],[Qiymət]]</f>
        <v>140.80000000000001</v>
      </c>
      <c r="K4273" s="9">
        <f>Data[[#This Row],[Məbləğ]]-Data[[#This Row],[Maya]]*Data[[#This Row],[Miqdar]]</f>
        <v>70.400000000000006</v>
      </c>
      <c r="O4273"/>
      <c r="P4273"/>
    </row>
    <row r="4274" spans="1:16" x14ac:dyDescent="0.35">
      <c r="A4274" s="15">
        <v>44367.785800000325</v>
      </c>
      <c r="B4274" s="9">
        <v>47</v>
      </c>
      <c r="C4274" s="9" t="s">
        <v>36</v>
      </c>
      <c r="D4274" s="9" t="s">
        <v>123</v>
      </c>
      <c r="E4274" s="9" t="s">
        <v>164</v>
      </c>
      <c r="F4274" s="9">
        <v>6.6</v>
      </c>
      <c r="G4274" s="9">
        <v>5.2799999999999994</v>
      </c>
      <c r="H4274" s="9" t="s">
        <v>154</v>
      </c>
      <c r="I4274" s="9" t="s">
        <v>137</v>
      </c>
      <c r="J4274" s="9">
        <f>Data[[#This Row],[Miqdar]]*Data[[#This Row],[Qiymət]]</f>
        <v>310.2</v>
      </c>
      <c r="K4274" s="9">
        <f>Data[[#This Row],[Məbləğ]]-Data[[#This Row],[Maya]]*Data[[#This Row],[Miqdar]]</f>
        <v>62.04000000000002</v>
      </c>
      <c r="O4274"/>
      <c r="P4274"/>
    </row>
    <row r="4275" spans="1:16" x14ac:dyDescent="0.35">
      <c r="A4275" s="15">
        <v>44367.826900000327</v>
      </c>
      <c r="B4275" s="9">
        <v>58</v>
      </c>
      <c r="C4275" s="9" t="s">
        <v>36</v>
      </c>
      <c r="D4275" s="9" t="s">
        <v>123</v>
      </c>
      <c r="E4275" s="9" t="s">
        <v>164</v>
      </c>
      <c r="F4275" s="9">
        <v>6.6</v>
      </c>
      <c r="G4275" s="9">
        <v>5.2799999999999994</v>
      </c>
      <c r="H4275" s="9" t="s">
        <v>154</v>
      </c>
      <c r="I4275" s="9" t="s">
        <v>137</v>
      </c>
      <c r="J4275" s="9">
        <f>Data[[#This Row],[Miqdar]]*Data[[#This Row],[Qiymət]]</f>
        <v>382.79999999999995</v>
      </c>
      <c r="K4275" s="9">
        <f>Data[[#This Row],[Məbləğ]]-Data[[#This Row],[Maya]]*Data[[#This Row],[Miqdar]]</f>
        <v>76.56</v>
      </c>
      <c r="O4275"/>
      <c r="P4275"/>
    </row>
    <row r="4276" spans="1:16" x14ac:dyDescent="0.35">
      <c r="A4276" s="15">
        <v>44367.86800000033</v>
      </c>
      <c r="B4276" s="9">
        <v>35</v>
      </c>
      <c r="C4276" s="9" t="s">
        <v>36</v>
      </c>
      <c r="D4276" s="9" t="s">
        <v>123</v>
      </c>
      <c r="E4276" s="9" t="s">
        <v>144</v>
      </c>
      <c r="F4276" s="9">
        <v>1.4</v>
      </c>
      <c r="G4276" s="9">
        <v>0.97999999999999987</v>
      </c>
      <c r="H4276" s="9" t="s">
        <v>140</v>
      </c>
      <c r="I4276" s="9" t="s">
        <v>137</v>
      </c>
      <c r="J4276" s="9">
        <f>Data[[#This Row],[Miqdar]]*Data[[#This Row],[Qiymət]]</f>
        <v>49</v>
      </c>
      <c r="K4276" s="9">
        <f>Data[[#This Row],[Məbləğ]]-Data[[#This Row],[Maya]]*Data[[#This Row],[Miqdar]]</f>
        <v>14.700000000000003</v>
      </c>
      <c r="O4276"/>
      <c r="P4276"/>
    </row>
    <row r="4277" spans="1:16" x14ac:dyDescent="0.35">
      <c r="A4277" s="15">
        <v>44367.912300000331</v>
      </c>
      <c r="B4277" s="9">
        <v>53</v>
      </c>
      <c r="C4277" s="9" t="s">
        <v>36</v>
      </c>
      <c r="D4277" s="9" t="s">
        <v>123</v>
      </c>
      <c r="E4277" s="9" t="s">
        <v>181</v>
      </c>
      <c r="F4277" s="9">
        <v>0.9</v>
      </c>
      <c r="G4277" s="9">
        <v>0.63</v>
      </c>
      <c r="H4277" s="9" t="s">
        <v>140</v>
      </c>
      <c r="I4277" s="9" t="s">
        <v>137</v>
      </c>
      <c r="J4277" s="9">
        <f>Data[[#This Row],[Miqdar]]*Data[[#This Row],[Qiymət]]</f>
        <v>47.7</v>
      </c>
      <c r="K4277" s="9">
        <f>Data[[#This Row],[Məbləğ]]-Data[[#This Row],[Maya]]*Data[[#This Row],[Miqdar]]</f>
        <v>14.310000000000002</v>
      </c>
      <c r="O4277"/>
      <c r="P4277"/>
    </row>
    <row r="4278" spans="1:16" x14ac:dyDescent="0.35">
      <c r="A4278" s="15">
        <v>44367.955700000333</v>
      </c>
      <c r="B4278" s="9">
        <v>32</v>
      </c>
      <c r="C4278" s="9" t="s">
        <v>28</v>
      </c>
      <c r="D4278" s="9" t="s">
        <v>143</v>
      </c>
      <c r="E4278" s="9" t="s">
        <v>171</v>
      </c>
      <c r="F4278" s="9">
        <v>2.8</v>
      </c>
      <c r="G4278" s="9">
        <v>1.6799999999999997</v>
      </c>
      <c r="H4278" s="9" t="s">
        <v>136</v>
      </c>
      <c r="I4278" s="9" t="s">
        <v>161</v>
      </c>
      <c r="J4278" s="9">
        <f>Data[[#This Row],[Miqdar]]*Data[[#This Row],[Qiymət]]</f>
        <v>89.6</v>
      </c>
      <c r="K4278" s="9">
        <f>Data[[#This Row],[Məbləğ]]-Data[[#This Row],[Maya]]*Data[[#This Row],[Miqdar]]</f>
        <v>35.840000000000003</v>
      </c>
      <c r="O4278"/>
      <c r="P4278"/>
    </row>
    <row r="4279" spans="1:16" x14ac:dyDescent="0.35">
      <c r="A4279" s="15">
        <v>44367.993900000336</v>
      </c>
      <c r="B4279" s="9">
        <v>53</v>
      </c>
      <c r="C4279" s="9" t="s">
        <v>8</v>
      </c>
      <c r="D4279" s="9" t="s">
        <v>122</v>
      </c>
      <c r="E4279" s="9" t="s">
        <v>171</v>
      </c>
      <c r="F4279" s="9">
        <v>2.8</v>
      </c>
      <c r="G4279" s="9">
        <v>1.6799999999999997</v>
      </c>
      <c r="H4279" s="9" t="s">
        <v>136</v>
      </c>
      <c r="I4279" s="9" t="s">
        <v>174</v>
      </c>
      <c r="J4279" s="9">
        <f>Data[[#This Row],[Miqdar]]*Data[[#This Row],[Qiymət]]</f>
        <v>148.39999999999998</v>
      </c>
      <c r="K4279" s="9">
        <f>Data[[#This Row],[Məbləğ]]-Data[[#This Row],[Maya]]*Data[[#This Row],[Miqdar]]</f>
        <v>59.359999999999985</v>
      </c>
      <c r="O4279"/>
      <c r="P4279"/>
    </row>
    <row r="4280" spans="1:16" x14ac:dyDescent="0.35">
      <c r="A4280" s="15">
        <v>44368.034000000334</v>
      </c>
      <c r="B4280" s="9">
        <v>45</v>
      </c>
      <c r="C4280" s="9" t="s">
        <v>8</v>
      </c>
      <c r="D4280" s="9" t="s">
        <v>122</v>
      </c>
      <c r="E4280" s="9" t="s">
        <v>181</v>
      </c>
      <c r="F4280" s="9">
        <v>0.9</v>
      </c>
      <c r="G4280" s="9">
        <v>0.63</v>
      </c>
      <c r="H4280" s="9" t="s">
        <v>140</v>
      </c>
      <c r="I4280" s="9" t="s">
        <v>174</v>
      </c>
      <c r="J4280" s="9">
        <f>Data[[#This Row],[Miqdar]]*Data[[#This Row],[Qiymət]]</f>
        <v>40.5</v>
      </c>
      <c r="K4280" s="9">
        <f>Data[[#This Row],[Məbləğ]]-Data[[#This Row],[Maya]]*Data[[#This Row],[Miqdar]]</f>
        <v>12.149999999999999</v>
      </c>
      <c r="O4280"/>
      <c r="P4280"/>
    </row>
    <row r="4281" spans="1:16" x14ac:dyDescent="0.35">
      <c r="A4281" s="15">
        <v>44368.077200000334</v>
      </c>
      <c r="B4281" s="9">
        <v>49</v>
      </c>
      <c r="C4281" s="9" t="s">
        <v>8</v>
      </c>
      <c r="D4281" s="9" t="s">
        <v>122</v>
      </c>
      <c r="E4281" s="9" t="s">
        <v>181</v>
      </c>
      <c r="F4281" s="9">
        <v>0.9</v>
      </c>
      <c r="G4281" s="9">
        <v>0.63</v>
      </c>
      <c r="H4281" s="9" t="s">
        <v>140</v>
      </c>
      <c r="I4281" s="9" t="s">
        <v>174</v>
      </c>
      <c r="J4281" s="9">
        <f>Data[[#This Row],[Miqdar]]*Data[[#This Row],[Qiymət]]</f>
        <v>44.1</v>
      </c>
      <c r="K4281" s="9">
        <f>Data[[#This Row],[Məbləğ]]-Data[[#This Row],[Maya]]*Data[[#This Row],[Miqdar]]</f>
        <v>13.23</v>
      </c>
      <c r="O4281"/>
      <c r="P4281"/>
    </row>
    <row r="4282" spans="1:16" x14ac:dyDescent="0.35">
      <c r="A4282" s="15">
        <v>44368.115100000337</v>
      </c>
      <c r="B4282" s="9">
        <v>47</v>
      </c>
      <c r="C4282" s="9" t="s">
        <v>8</v>
      </c>
      <c r="D4282" s="9" t="s">
        <v>122</v>
      </c>
      <c r="E4282" s="9" t="s">
        <v>139</v>
      </c>
      <c r="F4282" s="9">
        <v>1.5</v>
      </c>
      <c r="G4282" s="9">
        <v>0.75</v>
      </c>
      <c r="H4282" s="9" t="s">
        <v>140</v>
      </c>
      <c r="I4282" s="9" t="s">
        <v>174</v>
      </c>
      <c r="J4282" s="9">
        <f>Data[[#This Row],[Miqdar]]*Data[[#This Row],[Qiymət]]</f>
        <v>70.5</v>
      </c>
      <c r="K4282" s="9">
        <f>Data[[#This Row],[Məbləğ]]-Data[[#This Row],[Maya]]*Data[[#This Row],[Miqdar]]</f>
        <v>35.25</v>
      </c>
      <c r="O4282"/>
      <c r="P4282"/>
    </row>
    <row r="4283" spans="1:16" x14ac:dyDescent="0.35">
      <c r="A4283" s="15">
        <v>44368.156300000337</v>
      </c>
      <c r="B4283" s="9">
        <v>48</v>
      </c>
      <c r="C4283" s="9" t="s">
        <v>8</v>
      </c>
      <c r="D4283" s="9" t="s">
        <v>122</v>
      </c>
      <c r="E4283" s="9" t="s">
        <v>144</v>
      </c>
      <c r="F4283" s="9">
        <v>1.4</v>
      </c>
      <c r="G4283" s="9">
        <v>0.97999999999999987</v>
      </c>
      <c r="H4283" s="9" t="s">
        <v>140</v>
      </c>
      <c r="I4283" s="9" t="s">
        <v>174</v>
      </c>
      <c r="J4283" s="9">
        <f>Data[[#This Row],[Miqdar]]*Data[[#This Row],[Qiymət]]</f>
        <v>67.199999999999989</v>
      </c>
      <c r="K4283" s="9">
        <f>Data[[#This Row],[Məbləğ]]-Data[[#This Row],[Maya]]*Data[[#This Row],[Miqdar]]</f>
        <v>20.159999999999997</v>
      </c>
      <c r="O4283"/>
      <c r="P4283"/>
    </row>
    <row r="4284" spans="1:16" x14ac:dyDescent="0.35">
      <c r="A4284" s="15">
        <v>44368.200800000341</v>
      </c>
      <c r="B4284" s="9">
        <v>54</v>
      </c>
      <c r="C4284" s="9" t="s">
        <v>25</v>
      </c>
      <c r="D4284" s="9" t="s">
        <v>122</v>
      </c>
      <c r="E4284" s="9" t="s">
        <v>158</v>
      </c>
      <c r="F4284" s="9">
        <v>3.9</v>
      </c>
      <c r="G4284" s="9">
        <v>1.95</v>
      </c>
      <c r="H4284" s="9" t="s">
        <v>154</v>
      </c>
      <c r="I4284" s="9" t="s">
        <v>180</v>
      </c>
      <c r="J4284" s="9">
        <f>Data[[#This Row],[Miqdar]]*Data[[#This Row],[Qiymət]]</f>
        <v>210.6</v>
      </c>
      <c r="K4284" s="9">
        <f>Data[[#This Row],[Məbləğ]]-Data[[#This Row],[Maya]]*Data[[#This Row],[Miqdar]]</f>
        <v>105.3</v>
      </c>
      <c r="O4284"/>
      <c r="P4284"/>
    </row>
    <row r="4285" spans="1:16" x14ac:dyDescent="0.35">
      <c r="A4285" s="15">
        <v>44368.245600000344</v>
      </c>
      <c r="B4285" s="9">
        <v>42</v>
      </c>
      <c r="C4285" s="9" t="s">
        <v>25</v>
      </c>
      <c r="D4285" s="9" t="s">
        <v>122</v>
      </c>
      <c r="E4285" s="9" t="s">
        <v>185</v>
      </c>
      <c r="F4285" s="9">
        <v>1.2</v>
      </c>
      <c r="G4285" s="9">
        <v>0.72</v>
      </c>
      <c r="H4285" s="9" t="s">
        <v>154</v>
      </c>
      <c r="I4285" s="9" t="s">
        <v>180</v>
      </c>
      <c r="J4285" s="9">
        <f>Data[[#This Row],[Miqdar]]*Data[[#This Row],[Qiymət]]</f>
        <v>50.4</v>
      </c>
      <c r="K4285" s="9">
        <f>Data[[#This Row],[Məbləğ]]-Data[[#This Row],[Maya]]*Data[[#This Row],[Miqdar]]</f>
        <v>20.16</v>
      </c>
      <c r="O4285"/>
      <c r="P4285"/>
    </row>
    <row r="4286" spans="1:16" x14ac:dyDescent="0.35">
      <c r="A4286" s="15">
        <v>44368.286500000344</v>
      </c>
      <c r="B4286" s="9">
        <v>38</v>
      </c>
      <c r="C4286" s="9" t="s">
        <v>25</v>
      </c>
      <c r="D4286" s="9" t="s">
        <v>122</v>
      </c>
      <c r="E4286" s="9" t="s">
        <v>185</v>
      </c>
      <c r="F4286" s="9">
        <v>1.2</v>
      </c>
      <c r="G4286" s="9">
        <v>0.72</v>
      </c>
      <c r="H4286" s="9" t="s">
        <v>154</v>
      </c>
      <c r="I4286" s="9" t="s">
        <v>180</v>
      </c>
      <c r="J4286" s="9">
        <f>Data[[#This Row],[Miqdar]]*Data[[#This Row],[Qiymət]]</f>
        <v>45.6</v>
      </c>
      <c r="K4286" s="9">
        <f>Data[[#This Row],[Məbləğ]]-Data[[#This Row],[Maya]]*Data[[#This Row],[Miqdar]]</f>
        <v>18.240000000000002</v>
      </c>
      <c r="O4286"/>
      <c r="P4286"/>
    </row>
    <row r="4287" spans="1:16" x14ac:dyDescent="0.35">
      <c r="A4287" s="15">
        <v>44368.325200000341</v>
      </c>
      <c r="B4287" s="9">
        <v>52</v>
      </c>
      <c r="C4287" s="9" t="s">
        <v>11</v>
      </c>
      <c r="D4287" s="9" t="s">
        <v>122</v>
      </c>
      <c r="E4287" s="9" t="s">
        <v>164</v>
      </c>
      <c r="F4287" s="9">
        <v>6.6</v>
      </c>
      <c r="G4287" s="9">
        <v>5.2799999999999994</v>
      </c>
      <c r="H4287" s="9" t="s">
        <v>154</v>
      </c>
      <c r="I4287" s="9" t="s">
        <v>194</v>
      </c>
      <c r="J4287" s="9">
        <f>Data[[#This Row],[Miqdar]]*Data[[#This Row],[Qiymət]]</f>
        <v>343.2</v>
      </c>
      <c r="K4287" s="9">
        <f>Data[[#This Row],[Məbləğ]]-Data[[#This Row],[Maya]]*Data[[#This Row],[Miqdar]]</f>
        <v>68.640000000000043</v>
      </c>
      <c r="O4287"/>
      <c r="P4287"/>
    </row>
    <row r="4288" spans="1:16" x14ac:dyDescent="0.35">
      <c r="A4288" s="15">
        <v>44368.368900000343</v>
      </c>
      <c r="B4288" s="9">
        <v>51</v>
      </c>
      <c r="C4288" s="9" t="s">
        <v>11</v>
      </c>
      <c r="D4288" s="9" t="s">
        <v>122</v>
      </c>
      <c r="E4288" s="9" t="s">
        <v>144</v>
      </c>
      <c r="F4288" s="9">
        <v>1.4</v>
      </c>
      <c r="G4288" s="9">
        <v>0.97999999999999987</v>
      </c>
      <c r="H4288" s="9" t="s">
        <v>140</v>
      </c>
      <c r="I4288" s="9" t="s">
        <v>197</v>
      </c>
      <c r="J4288" s="9">
        <f>Data[[#This Row],[Miqdar]]*Data[[#This Row],[Qiymət]]</f>
        <v>71.399999999999991</v>
      </c>
      <c r="K4288" s="9">
        <f>Data[[#This Row],[Məbləğ]]-Data[[#This Row],[Maya]]*Data[[#This Row],[Miqdar]]</f>
        <v>21.419999999999995</v>
      </c>
      <c r="O4288"/>
      <c r="P4288"/>
    </row>
    <row r="4289" spans="1:16" x14ac:dyDescent="0.35">
      <c r="A4289" s="15">
        <v>44368.412400000343</v>
      </c>
      <c r="B4289" s="9">
        <v>45</v>
      </c>
      <c r="C4289" s="9" t="s">
        <v>11</v>
      </c>
      <c r="D4289" s="9" t="s">
        <v>122</v>
      </c>
      <c r="E4289" s="9" t="s">
        <v>181</v>
      </c>
      <c r="F4289" s="9">
        <v>0.9</v>
      </c>
      <c r="G4289" s="9">
        <v>0.63</v>
      </c>
      <c r="H4289" s="9" t="s">
        <v>140</v>
      </c>
      <c r="I4289" s="9" t="s">
        <v>197</v>
      </c>
      <c r="J4289" s="9">
        <f>Data[[#This Row],[Miqdar]]*Data[[#This Row],[Qiymət]]</f>
        <v>40.5</v>
      </c>
      <c r="K4289" s="9">
        <f>Data[[#This Row],[Məbləğ]]-Data[[#This Row],[Maya]]*Data[[#This Row],[Miqdar]]</f>
        <v>12.149999999999999</v>
      </c>
      <c r="O4289"/>
      <c r="P4289"/>
    </row>
    <row r="4290" spans="1:16" x14ac:dyDescent="0.35">
      <c r="A4290" s="15">
        <v>44368.455900000343</v>
      </c>
      <c r="B4290" s="9">
        <v>40</v>
      </c>
      <c r="C4290" s="9" t="s">
        <v>11</v>
      </c>
      <c r="D4290" s="9" t="s">
        <v>122</v>
      </c>
      <c r="E4290" s="9" t="s">
        <v>162</v>
      </c>
      <c r="F4290" s="9">
        <v>3.2</v>
      </c>
      <c r="G4290" s="9">
        <v>1.6</v>
      </c>
      <c r="H4290" s="9" t="s">
        <v>136</v>
      </c>
      <c r="I4290" s="9" t="s">
        <v>180</v>
      </c>
      <c r="J4290" s="9">
        <f>Data[[#This Row],[Miqdar]]*Data[[#This Row],[Qiymət]]</f>
        <v>128</v>
      </c>
      <c r="K4290" s="9">
        <f>Data[[#This Row],[Məbləğ]]-Data[[#This Row],[Maya]]*Data[[#This Row],[Miqdar]]</f>
        <v>64</v>
      </c>
      <c r="O4290"/>
      <c r="P4290"/>
    </row>
    <row r="4291" spans="1:16" x14ac:dyDescent="0.35">
      <c r="A4291" s="15">
        <v>44368.495100000342</v>
      </c>
      <c r="B4291" s="9">
        <v>44</v>
      </c>
      <c r="C4291" s="9" t="s">
        <v>11</v>
      </c>
      <c r="D4291" s="9" t="s">
        <v>122</v>
      </c>
      <c r="E4291" s="9" t="s">
        <v>182</v>
      </c>
      <c r="F4291" s="9">
        <v>3.4</v>
      </c>
      <c r="G4291" s="9">
        <v>2.38</v>
      </c>
      <c r="H4291" s="9" t="s">
        <v>136</v>
      </c>
      <c r="I4291" s="9" t="s">
        <v>180</v>
      </c>
      <c r="J4291" s="9">
        <f>Data[[#This Row],[Miqdar]]*Data[[#This Row],[Qiymət]]</f>
        <v>149.6</v>
      </c>
      <c r="K4291" s="9">
        <f>Data[[#This Row],[Məbləğ]]-Data[[#This Row],[Maya]]*Data[[#This Row],[Miqdar]]</f>
        <v>44.879999999999995</v>
      </c>
      <c r="O4291"/>
      <c r="P4291"/>
    </row>
    <row r="4292" spans="1:16" x14ac:dyDescent="0.35">
      <c r="A4292" s="15">
        <v>44368.537500000341</v>
      </c>
      <c r="B4292" s="9">
        <v>39</v>
      </c>
      <c r="C4292" s="9" t="s">
        <v>36</v>
      </c>
      <c r="D4292" s="9" t="s">
        <v>123</v>
      </c>
      <c r="E4292" s="9" t="s">
        <v>171</v>
      </c>
      <c r="F4292" s="9">
        <v>2.8</v>
      </c>
      <c r="G4292" s="9">
        <v>1.6799999999999997</v>
      </c>
      <c r="H4292" s="9" t="s">
        <v>136</v>
      </c>
      <c r="I4292" s="9" t="s">
        <v>137</v>
      </c>
      <c r="J4292" s="9">
        <f>Data[[#This Row],[Miqdar]]*Data[[#This Row],[Qiymət]]</f>
        <v>109.19999999999999</v>
      </c>
      <c r="K4292" s="9">
        <f>Data[[#This Row],[Məbləğ]]-Data[[#This Row],[Maya]]*Data[[#This Row],[Miqdar]]</f>
        <v>43.680000000000007</v>
      </c>
      <c r="O4292"/>
      <c r="P4292"/>
    </row>
    <row r="4293" spans="1:16" x14ac:dyDescent="0.35">
      <c r="A4293" s="15">
        <v>44368.577200000342</v>
      </c>
      <c r="B4293" s="9">
        <v>56</v>
      </c>
      <c r="C4293" s="9" t="s">
        <v>167</v>
      </c>
      <c r="D4293" s="9" t="s">
        <v>149</v>
      </c>
      <c r="E4293" s="9" t="s">
        <v>181</v>
      </c>
      <c r="F4293" s="9">
        <v>0.9</v>
      </c>
      <c r="G4293" s="9">
        <v>0.63</v>
      </c>
      <c r="H4293" s="9" t="s">
        <v>140</v>
      </c>
      <c r="I4293" s="9" t="s">
        <v>157</v>
      </c>
      <c r="J4293" s="9">
        <f>Data[[#This Row],[Miqdar]]*Data[[#This Row],[Qiymət]]</f>
        <v>50.4</v>
      </c>
      <c r="K4293" s="9">
        <f>Data[[#This Row],[Məbləğ]]-Data[[#This Row],[Maya]]*Data[[#This Row],[Miqdar]]</f>
        <v>15.119999999999997</v>
      </c>
      <c r="O4293"/>
      <c r="P4293"/>
    </row>
    <row r="4294" spans="1:16" x14ac:dyDescent="0.35">
      <c r="A4294" s="15">
        <v>44368.616500000338</v>
      </c>
      <c r="B4294" s="9">
        <v>35</v>
      </c>
      <c r="C4294" s="9" t="s">
        <v>187</v>
      </c>
      <c r="D4294" s="9" t="s">
        <v>124</v>
      </c>
      <c r="E4294" s="9" t="s">
        <v>186</v>
      </c>
      <c r="F4294" s="9">
        <v>1.4</v>
      </c>
      <c r="G4294" s="9">
        <v>0.97999999999999987</v>
      </c>
      <c r="H4294" s="9" t="s">
        <v>140</v>
      </c>
      <c r="I4294" s="9" t="s">
        <v>190</v>
      </c>
      <c r="J4294" s="9">
        <f>Data[[#This Row],[Miqdar]]*Data[[#This Row],[Qiymət]]</f>
        <v>49</v>
      </c>
      <c r="K4294" s="9">
        <f>Data[[#This Row],[Məbləğ]]-Data[[#This Row],[Maya]]*Data[[#This Row],[Miqdar]]</f>
        <v>14.700000000000003</v>
      </c>
      <c r="O4294"/>
      <c r="P4294"/>
    </row>
    <row r="4295" spans="1:16" x14ac:dyDescent="0.35">
      <c r="A4295" s="15">
        <v>44368.658300000337</v>
      </c>
      <c r="B4295" s="9">
        <v>33</v>
      </c>
      <c r="C4295" s="9" t="s">
        <v>160</v>
      </c>
      <c r="D4295" s="9" t="s">
        <v>143</v>
      </c>
      <c r="E4295" s="9" t="s">
        <v>185</v>
      </c>
      <c r="F4295" s="9">
        <v>1.2</v>
      </c>
      <c r="G4295" s="9">
        <v>0.72</v>
      </c>
      <c r="H4295" s="9" t="s">
        <v>154</v>
      </c>
      <c r="I4295" s="9" t="s">
        <v>166</v>
      </c>
      <c r="J4295" s="9">
        <f>Data[[#This Row],[Miqdar]]*Data[[#This Row],[Qiymət]]</f>
        <v>39.6</v>
      </c>
      <c r="K4295" s="9">
        <f>Data[[#This Row],[Məbləğ]]-Data[[#This Row],[Maya]]*Data[[#This Row],[Miqdar]]</f>
        <v>15.840000000000003</v>
      </c>
      <c r="O4295"/>
      <c r="P4295"/>
    </row>
    <row r="4296" spans="1:16" x14ac:dyDescent="0.35">
      <c r="A4296" s="15">
        <v>44368.70110000034</v>
      </c>
      <c r="B4296" s="9">
        <v>52</v>
      </c>
      <c r="C4296" s="9" t="s">
        <v>39</v>
      </c>
      <c r="D4296" s="9" t="s">
        <v>124</v>
      </c>
      <c r="E4296" s="9" t="s">
        <v>162</v>
      </c>
      <c r="F4296" s="9">
        <v>3.2</v>
      </c>
      <c r="G4296" s="9">
        <v>1.6</v>
      </c>
      <c r="H4296" s="9" t="s">
        <v>136</v>
      </c>
      <c r="I4296" s="9" t="s">
        <v>168</v>
      </c>
      <c r="J4296" s="9">
        <f>Data[[#This Row],[Miqdar]]*Data[[#This Row],[Qiymət]]</f>
        <v>166.4</v>
      </c>
      <c r="K4296" s="9">
        <f>Data[[#This Row],[Məbləğ]]-Data[[#This Row],[Maya]]*Data[[#This Row],[Miqdar]]</f>
        <v>83.2</v>
      </c>
      <c r="O4296"/>
      <c r="P4296"/>
    </row>
    <row r="4297" spans="1:16" x14ac:dyDescent="0.35">
      <c r="A4297" s="15">
        <v>44368.74230000034</v>
      </c>
      <c r="B4297" s="9">
        <v>38</v>
      </c>
      <c r="C4297" s="9" t="s">
        <v>28</v>
      </c>
      <c r="D4297" s="9" t="s">
        <v>143</v>
      </c>
      <c r="E4297" s="9" t="s">
        <v>185</v>
      </c>
      <c r="F4297" s="9">
        <v>1.2</v>
      </c>
      <c r="G4297" s="9">
        <v>0.72</v>
      </c>
      <c r="H4297" s="9" t="s">
        <v>154</v>
      </c>
      <c r="I4297" s="9" t="s">
        <v>145</v>
      </c>
      <c r="J4297" s="9">
        <f>Data[[#This Row],[Miqdar]]*Data[[#This Row],[Qiymət]]</f>
        <v>45.6</v>
      </c>
      <c r="K4297" s="9">
        <f>Data[[#This Row],[Məbləğ]]-Data[[#This Row],[Maya]]*Data[[#This Row],[Miqdar]]</f>
        <v>18.240000000000002</v>
      </c>
      <c r="O4297"/>
      <c r="P4297"/>
    </row>
    <row r="4298" spans="1:16" x14ac:dyDescent="0.35">
      <c r="A4298" s="15">
        <v>44368.787000000339</v>
      </c>
      <c r="B4298" s="9">
        <v>56</v>
      </c>
      <c r="C4298" s="9" t="s">
        <v>138</v>
      </c>
      <c r="D4298" s="9" t="s">
        <v>123</v>
      </c>
      <c r="E4298" s="9" t="s">
        <v>164</v>
      </c>
      <c r="F4298" s="9">
        <v>6.6</v>
      </c>
      <c r="G4298" s="9">
        <v>5.2799999999999994</v>
      </c>
      <c r="H4298" s="9" t="s">
        <v>154</v>
      </c>
      <c r="I4298" s="9" t="s">
        <v>141</v>
      </c>
      <c r="J4298" s="9">
        <f>Data[[#This Row],[Miqdar]]*Data[[#This Row],[Qiymət]]</f>
        <v>369.59999999999997</v>
      </c>
      <c r="K4298" s="9">
        <f>Data[[#This Row],[Məbləğ]]-Data[[#This Row],[Maya]]*Data[[#This Row],[Miqdar]]</f>
        <v>73.920000000000016</v>
      </c>
      <c r="O4298"/>
      <c r="P4298"/>
    </row>
    <row r="4299" spans="1:16" x14ac:dyDescent="0.35">
      <c r="A4299" s="15">
        <v>44368.822000000342</v>
      </c>
      <c r="B4299" s="9">
        <v>38</v>
      </c>
      <c r="C4299" s="9" t="s">
        <v>36</v>
      </c>
      <c r="D4299" s="9" t="s">
        <v>123</v>
      </c>
      <c r="E4299" s="9" t="s">
        <v>158</v>
      </c>
      <c r="F4299" s="9">
        <v>3.9</v>
      </c>
      <c r="G4299" s="9">
        <v>1.95</v>
      </c>
      <c r="H4299" s="9" t="s">
        <v>154</v>
      </c>
      <c r="I4299" s="9" t="s">
        <v>141</v>
      </c>
      <c r="J4299" s="9">
        <f>Data[[#This Row],[Miqdar]]*Data[[#This Row],[Qiymət]]</f>
        <v>148.19999999999999</v>
      </c>
      <c r="K4299" s="9">
        <f>Data[[#This Row],[Məbləğ]]-Data[[#This Row],[Maya]]*Data[[#This Row],[Miqdar]]</f>
        <v>74.099999999999994</v>
      </c>
      <c r="O4299"/>
      <c r="P4299"/>
    </row>
    <row r="4300" spans="1:16" x14ac:dyDescent="0.35">
      <c r="A4300" s="15">
        <v>44368.85780000034</v>
      </c>
      <c r="B4300" s="9">
        <v>48</v>
      </c>
      <c r="C4300" s="9" t="s">
        <v>148</v>
      </c>
      <c r="D4300" s="9" t="s">
        <v>149</v>
      </c>
      <c r="E4300" s="9" t="s">
        <v>181</v>
      </c>
      <c r="F4300" s="9">
        <v>0.9</v>
      </c>
      <c r="G4300" s="9">
        <v>0.63</v>
      </c>
      <c r="H4300" s="9" t="s">
        <v>140</v>
      </c>
      <c r="I4300" s="9" t="s">
        <v>168</v>
      </c>
      <c r="J4300" s="9">
        <f>Data[[#This Row],[Miqdar]]*Data[[#This Row],[Qiymət]]</f>
        <v>43.2</v>
      </c>
      <c r="K4300" s="9">
        <f>Data[[#This Row],[Məbləğ]]-Data[[#This Row],[Maya]]*Data[[#This Row],[Miqdar]]</f>
        <v>12.96</v>
      </c>
      <c r="O4300"/>
      <c r="P4300"/>
    </row>
    <row r="4301" spans="1:16" x14ac:dyDescent="0.35">
      <c r="A4301" s="15">
        <v>44368.89580000034</v>
      </c>
      <c r="B4301" s="9">
        <v>57</v>
      </c>
      <c r="C4301" s="9" t="s">
        <v>175</v>
      </c>
      <c r="D4301" s="9" t="s">
        <v>123</v>
      </c>
      <c r="E4301" s="9" t="s">
        <v>188</v>
      </c>
      <c r="F4301" s="9">
        <v>2.4</v>
      </c>
      <c r="G4301" s="9">
        <v>1.6800000000000002</v>
      </c>
      <c r="H4301" s="9" t="s">
        <v>154</v>
      </c>
      <c r="I4301" s="9" t="s">
        <v>177</v>
      </c>
      <c r="J4301" s="9">
        <f>Data[[#This Row],[Miqdar]]*Data[[#This Row],[Qiymət]]</f>
        <v>136.79999999999998</v>
      </c>
      <c r="K4301" s="9">
        <f>Data[[#This Row],[Məbləğ]]-Data[[#This Row],[Maya]]*Data[[#This Row],[Miqdar]]</f>
        <v>41.039999999999978</v>
      </c>
      <c r="O4301"/>
      <c r="P4301"/>
    </row>
    <row r="4302" spans="1:16" x14ac:dyDescent="0.35">
      <c r="A4302" s="15">
        <v>44368.936000000343</v>
      </c>
      <c r="B4302" s="9">
        <v>37</v>
      </c>
      <c r="C4302" s="9" t="s">
        <v>148</v>
      </c>
      <c r="D4302" s="9" t="s">
        <v>149</v>
      </c>
      <c r="E4302" s="9" t="s">
        <v>135</v>
      </c>
      <c r="F4302" s="9">
        <v>2.5</v>
      </c>
      <c r="G4302" s="9">
        <v>1.25</v>
      </c>
      <c r="H4302" s="9" t="s">
        <v>136</v>
      </c>
      <c r="I4302" s="9" t="s">
        <v>151</v>
      </c>
      <c r="J4302" s="9">
        <f>Data[[#This Row],[Miqdar]]*Data[[#This Row],[Qiymət]]</f>
        <v>92.5</v>
      </c>
      <c r="K4302" s="9">
        <f>Data[[#This Row],[Məbləğ]]-Data[[#This Row],[Maya]]*Data[[#This Row],[Miqdar]]</f>
        <v>46.25</v>
      </c>
      <c r="O4302"/>
      <c r="P4302"/>
    </row>
    <row r="4303" spans="1:16" x14ac:dyDescent="0.35">
      <c r="A4303" s="15">
        <v>44368.974700000341</v>
      </c>
      <c r="B4303" s="9">
        <v>50</v>
      </c>
      <c r="C4303" s="9" t="s">
        <v>191</v>
      </c>
      <c r="D4303" s="9" t="s">
        <v>149</v>
      </c>
      <c r="E4303" s="9" t="s">
        <v>195</v>
      </c>
      <c r="F4303" s="9">
        <v>2</v>
      </c>
      <c r="G4303" s="9">
        <v>1.6</v>
      </c>
      <c r="H4303" s="9" t="s">
        <v>136</v>
      </c>
      <c r="I4303" s="9" t="s">
        <v>151</v>
      </c>
      <c r="J4303" s="9">
        <f>Data[[#This Row],[Miqdar]]*Data[[#This Row],[Qiymət]]</f>
        <v>100</v>
      </c>
      <c r="K4303" s="9">
        <f>Data[[#This Row],[Məbləğ]]-Data[[#This Row],[Maya]]*Data[[#This Row],[Miqdar]]</f>
        <v>20</v>
      </c>
      <c r="O4303"/>
      <c r="P4303"/>
    </row>
    <row r="4304" spans="1:16" x14ac:dyDescent="0.35">
      <c r="A4304" s="15">
        <v>44369.014700000342</v>
      </c>
      <c r="B4304" s="9">
        <v>43</v>
      </c>
      <c r="C4304" s="9" t="s">
        <v>148</v>
      </c>
      <c r="D4304" s="9" t="s">
        <v>149</v>
      </c>
      <c r="E4304" s="9" t="s">
        <v>162</v>
      </c>
      <c r="F4304" s="9">
        <v>3.2</v>
      </c>
      <c r="G4304" s="9">
        <v>1.6</v>
      </c>
      <c r="H4304" s="9" t="s">
        <v>136</v>
      </c>
      <c r="I4304" s="9" t="s">
        <v>151</v>
      </c>
      <c r="J4304" s="9">
        <f>Data[[#This Row],[Miqdar]]*Data[[#This Row],[Qiymət]]</f>
        <v>137.6</v>
      </c>
      <c r="K4304" s="9">
        <f>Data[[#This Row],[Məbləğ]]-Data[[#This Row],[Maya]]*Data[[#This Row],[Miqdar]]</f>
        <v>68.8</v>
      </c>
      <c r="O4304"/>
      <c r="P4304"/>
    </row>
    <row r="4305" spans="1:16" x14ac:dyDescent="0.35">
      <c r="A4305" s="15">
        <v>44369.058800000341</v>
      </c>
      <c r="B4305" s="9">
        <v>51</v>
      </c>
      <c r="C4305" s="9" t="s">
        <v>42</v>
      </c>
      <c r="D4305" s="9" t="s">
        <v>121</v>
      </c>
      <c r="E4305" s="9" t="s">
        <v>188</v>
      </c>
      <c r="F4305" s="9">
        <v>2.4</v>
      </c>
      <c r="G4305" s="9">
        <v>1.6800000000000002</v>
      </c>
      <c r="H4305" s="9" t="s">
        <v>154</v>
      </c>
      <c r="I4305" s="9" t="s">
        <v>183</v>
      </c>
      <c r="J4305" s="9">
        <f>Data[[#This Row],[Miqdar]]*Data[[#This Row],[Qiymət]]</f>
        <v>122.39999999999999</v>
      </c>
      <c r="K4305" s="9">
        <f>Data[[#This Row],[Məbləğ]]-Data[[#This Row],[Maya]]*Data[[#This Row],[Miqdar]]</f>
        <v>36.719999999999985</v>
      </c>
      <c r="O4305"/>
      <c r="P4305"/>
    </row>
    <row r="4306" spans="1:16" x14ac:dyDescent="0.35">
      <c r="A4306" s="15">
        <v>44369.095300000343</v>
      </c>
      <c r="B4306" s="9">
        <v>49</v>
      </c>
      <c r="C4306" s="9" t="s">
        <v>42</v>
      </c>
      <c r="D4306" s="9" t="s">
        <v>121</v>
      </c>
      <c r="E4306" s="9" t="s">
        <v>188</v>
      </c>
      <c r="F4306" s="9">
        <v>2.4</v>
      </c>
      <c r="G4306" s="9">
        <v>1.6800000000000002</v>
      </c>
      <c r="H4306" s="9" t="s">
        <v>154</v>
      </c>
      <c r="I4306" s="9" t="s">
        <v>196</v>
      </c>
      <c r="J4306" s="9">
        <f>Data[[#This Row],[Miqdar]]*Data[[#This Row],[Qiymət]]</f>
        <v>117.6</v>
      </c>
      <c r="K4306" s="9">
        <f>Data[[#This Row],[Məbləğ]]-Data[[#This Row],[Maya]]*Data[[#This Row],[Miqdar]]</f>
        <v>35.279999999999987</v>
      </c>
      <c r="O4306"/>
      <c r="P4306"/>
    </row>
    <row r="4307" spans="1:16" x14ac:dyDescent="0.35">
      <c r="A4307" s="15">
        <v>44369.138300000341</v>
      </c>
      <c r="B4307" s="9">
        <v>39</v>
      </c>
      <c r="C4307" s="9" t="s">
        <v>28</v>
      </c>
      <c r="D4307" s="9" t="s">
        <v>143</v>
      </c>
      <c r="E4307" s="9" t="s">
        <v>188</v>
      </c>
      <c r="F4307" s="9">
        <v>2.4</v>
      </c>
      <c r="G4307" s="9">
        <v>1.6800000000000002</v>
      </c>
      <c r="H4307" s="9" t="s">
        <v>154</v>
      </c>
      <c r="I4307" s="9" t="s">
        <v>155</v>
      </c>
      <c r="J4307" s="9">
        <f>Data[[#This Row],[Miqdar]]*Data[[#This Row],[Qiymət]]</f>
        <v>93.6</v>
      </c>
      <c r="K4307" s="9">
        <f>Data[[#This Row],[Məbləğ]]-Data[[#This Row],[Maya]]*Data[[#This Row],[Miqdar]]</f>
        <v>28.079999999999984</v>
      </c>
      <c r="O4307"/>
      <c r="P4307"/>
    </row>
    <row r="4308" spans="1:16" x14ac:dyDescent="0.35">
      <c r="A4308" s="15">
        <v>44369.17950000034</v>
      </c>
      <c r="B4308" s="9">
        <v>41</v>
      </c>
      <c r="C4308" s="9" t="s">
        <v>138</v>
      </c>
      <c r="D4308" s="9" t="s">
        <v>123</v>
      </c>
      <c r="E4308" s="9" t="s">
        <v>158</v>
      </c>
      <c r="F4308" s="9">
        <v>3.9</v>
      </c>
      <c r="G4308" s="9">
        <v>1.95</v>
      </c>
      <c r="H4308" s="9" t="s">
        <v>154</v>
      </c>
      <c r="I4308" s="9" t="s">
        <v>137</v>
      </c>
      <c r="J4308" s="9">
        <f>Data[[#This Row],[Miqdar]]*Data[[#This Row],[Qiymət]]</f>
        <v>159.9</v>
      </c>
      <c r="K4308" s="9">
        <f>Data[[#This Row],[Məbləğ]]-Data[[#This Row],[Maya]]*Data[[#This Row],[Miqdar]]</f>
        <v>79.95</v>
      </c>
      <c r="O4308"/>
      <c r="P4308"/>
    </row>
    <row r="4309" spans="1:16" x14ac:dyDescent="0.35">
      <c r="A4309" s="15">
        <v>44369.216000000342</v>
      </c>
      <c r="B4309" s="9">
        <v>53</v>
      </c>
      <c r="C4309" s="9" t="s">
        <v>138</v>
      </c>
      <c r="D4309" s="9" t="s">
        <v>123</v>
      </c>
      <c r="E4309" s="9" t="s">
        <v>181</v>
      </c>
      <c r="F4309" s="9">
        <v>0.9</v>
      </c>
      <c r="G4309" s="9">
        <v>0.63</v>
      </c>
      <c r="H4309" s="9" t="s">
        <v>140</v>
      </c>
      <c r="I4309" s="9" t="s">
        <v>141</v>
      </c>
      <c r="J4309" s="9">
        <f>Data[[#This Row],[Miqdar]]*Data[[#This Row],[Qiymət]]</f>
        <v>47.7</v>
      </c>
      <c r="K4309" s="9">
        <f>Data[[#This Row],[Məbləğ]]-Data[[#This Row],[Maya]]*Data[[#This Row],[Miqdar]]</f>
        <v>14.310000000000002</v>
      </c>
      <c r="O4309"/>
      <c r="P4309"/>
    </row>
    <row r="4310" spans="1:16" x14ac:dyDescent="0.35">
      <c r="A4310" s="15">
        <v>44369.253300000346</v>
      </c>
      <c r="B4310" s="9">
        <v>31</v>
      </c>
      <c r="C4310" s="9" t="s">
        <v>138</v>
      </c>
      <c r="D4310" s="9" t="s">
        <v>123</v>
      </c>
      <c r="E4310" s="9" t="s">
        <v>135</v>
      </c>
      <c r="F4310" s="9">
        <v>2.5</v>
      </c>
      <c r="G4310" s="9">
        <v>1.25</v>
      </c>
      <c r="H4310" s="9" t="s">
        <v>136</v>
      </c>
      <c r="I4310" s="9" t="s">
        <v>179</v>
      </c>
      <c r="J4310" s="9">
        <f>Data[[#This Row],[Miqdar]]*Data[[#This Row],[Qiymət]]</f>
        <v>77.5</v>
      </c>
      <c r="K4310" s="9">
        <f>Data[[#This Row],[Məbləğ]]-Data[[#This Row],[Maya]]*Data[[#This Row],[Miqdar]]</f>
        <v>38.75</v>
      </c>
      <c r="O4310"/>
      <c r="P4310"/>
    </row>
    <row r="4311" spans="1:16" x14ac:dyDescent="0.35">
      <c r="A4311" s="15">
        <v>44369.293400000344</v>
      </c>
      <c r="B4311" s="9">
        <v>35</v>
      </c>
      <c r="C4311" s="9" t="s">
        <v>36</v>
      </c>
      <c r="D4311" s="9" t="s">
        <v>123</v>
      </c>
      <c r="E4311" s="9" t="s">
        <v>164</v>
      </c>
      <c r="F4311" s="9">
        <v>6.6</v>
      </c>
      <c r="G4311" s="9">
        <v>5.2799999999999994</v>
      </c>
      <c r="H4311" s="9" t="s">
        <v>154</v>
      </c>
      <c r="I4311" s="9" t="s">
        <v>141</v>
      </c>
      <c r="J4311" s="9">
        <f>Data[[#This Row],[Miqdar]]*Data[[#This Row],[Qiymət]]</f>
        <v>231</v>
      </c>
      <c r="K4311" s="9">
        <f>Data[[#This Row],[Məbləğ]]-Data[[#This Row],[Maya]]*Data[[#This Row],[Miqdar]]</f>
        <v>46.200000000000017</v>
      </c>
      <c r="O4311"/>
      <c r="P4311"/>
    </row>
    <row r="4312" spans="1:16" x14ac:dyDescent="0.35">
      <c r="A4312" s="15">
        <v>44369.333100000345</v>
      </c>
      <c r="B4312" s="9">
        <v>43</v>
      </c>
      <c r="C4312" s="9" t="s">
        <v>36</v>
      </c>
      <c r="D4312" s="9" t="s">
        <v>123</v>
      </c>
      <c r="E4312" s="9" t="s">
        <v>169</v>
      </c>
      <c r="F4312" s="9">
        <v>2.5</v>
      </c>
      <c r="G4312" s="9">
        <v>1.25</v>
      </c>
      <c r="H4312" s="9" t="s">
        <v>136</v>
      </c>
      <c r="I4312" s="9" t="s">
        <v>141</v>
      </c>
      <c r="J4312" s="9">
        <f>Data[[#This Row],[Miqdar]]*Data[[#This Row],[Qiymət]]</f>
        <v>107.5</v>
      </c>
      <c r="K4312" s="9">
        <f>Data[[#This Row],[Məbləğ]]-Data[[#This Row],[Maya]]*Data[[#This Row],[Miqdar]]</f>
        <v>53.75</v>
      </c>
      <c r="O4312"/>
      <c r="P4312"/>
    </row>
    <row r="4313" spans="1:16" x14ac:dyDescent="0.35">
      <c r="A4313" s="15">
        <v>44369.372100000342</v>
      </c>
      <c r="B4313" s="9">
        <v>39</v>
      </c>
      <c r="C4313" s="9" t="s">
        <v>36</v>
      </c>
      <c r="D4313" s="9" t="s">
        <v>123</v>
      </c>
      <c r="E4313" s="9" t="s">
        <v>164</v>
      </c>
      <c r="F4313" s="9">
        <v>6.6</v>
      </c>
      <c r="G4313" s="9">
        <v>5.2799999999999994</v>
      </c>
      <c r="H4313" s="9" t="s">
        <v>154</v>
      </c>
      <c r="I4313" s="9" t="s">
        <v>141</v>
      </c>
      <c r="J4313" s="9">
        <f>Data[[#This Row],[Miqdar]]*Data[[#This Row],[Qiymət]]</f>
        <v>257.39999999999998</v>
      </c>
      <c r="K4313" s="9">
        <f>Data[[#This Row],[Məbləğ]]-Data[[#This Row],[Maya]]*Data[[#This Row],[Miqdar]]</f>
        <v>51.47999999999999</v>
      </c>
      <c r="O4313"/>
      <c r="P4313"/>
    </row>
    <row r="4314" spans="1:16" x14ac:dyDescent="0.35">
      <c r="A4314" s="15">
        <v>44369.416800000341</v>
      </c>
      <c r="B4314" s="9">
        <v>44</v>
      </c>
      <c r="C4314" s="9" t="s">
        <v>36</v>
      </c>
      <c r="D4314" s="9" t="s">
        <v>123</v>
      </c>
      <c r="E4314" s="9" t="s">
        <v>150</v>
      </c>
      <c r="F4314" s="9">
        <v>3.3</v>
      </c>
      <c r="G4314" s="9">
        <v>2.6399999999999997</v>
      </c>
      <c r="H4314" s="9" t="s">
        <v>136</v>
      </c>
      <c r="I4314" s="9" t="s">
        <v>177</v>
      </c>
      <c r="J4314" s="9">
        <f>Data[[#This Row],[Miqdar]]*Data[[#This Row],[Qiymət]]</f>
        <v>145.19999999999999</v>
      </c>
      <c r="K4314" s="9">
        <f>Data[[#This Row],[Məbləğ]]-Data[[#This Row],[Maya]]*Data[[#This Row],[Miqdar]]</f>
        <v>29.040000000000006</v>
      </c>
      <c r="O4314"/>
      <c r="P4314"/>
    </row>
    <row r="4315" spans="1:16" x14ac:dyDescent="0.35">
      <c r="A4315" s="15">
        <v>44369.458200000343</v>
      </c>
      <c r="B4315" s="9">
        <v>34</v>
      </c>
      <c r="C4315" s="9" t="s">
        <v>36</v>
      </c>
      <c r="D4315" s="9" t="s">
        <v>123</v>
      </c>
      <c r="E4315" s="9" t="s">
        <v>164</v>
      </c>
      <c r="F4315" s="9">
        <v>6.6</v>
      </c>
      <c r="G4315" s="9">
        <v>5.2799999999999994</v>
      </c>
      <c r="H4315" s="9" t="s">
        <v>154</v>
      </c>
      <c r="I4315" s="9" t="s">
        <v>179</v>
      </c>
      <c r="J4315" s="9">
        <f>Data[[#This Row],[Miqdar]]*Data[[#This Row],[Qiymət]]</f>
        <v>224.39999999999998</v>
      </c>
      <c r="K4315" s="9">
        <f>Data[[#This Row],[Məbləğ]]-Data[[#This Row],[Maya]]*Data[[#This Row],[Miqdar]]</f>
        <v>44.879999999999995</v>
      </c>
      <c r="O4315"/>
      <c r="P4315"/>
    </row>
    <row r="4316" spans="1:16" x14ac:dyDescent="0.35">
      <c r="A4316" s="15">
        <v>44369.496300000341</v>
      </c>
      <c r="B4316" s="9">
        <v>36</v>
      </c>
      <c r="C4316" s="9" t="s">
        <v>6</v>
      </c>
      <c r="D4316" s="9" t="s">
        <v>121</v>
      </c>
      <c r="E4316" s="9" t="s">
        <v>171</v>
      </c>
      <c r="F4316" s="9">
        <v>2.8</v>
      </c>
      <c r="G4316" s="9">
        <v>1.6799999999999997</v>
      </c>
      <c r="H4316" s="9" t="s">
        <v>136</v>
      </c>
      <c r="I4316" s="9" t="s">
        <v>193</v>
      </c>
      <c r="J4316" s="9">
        <f>Data[[#This Row],[Miqdar]]*Data[[#This Row],[Qiymət]]</f>
        <v>100.8</v>
      </c>
      <c r="K4316" s="9">
        <f>Data[[#This Row],[Məbləğ]]-Data[[#This Row],[Maya]]*Data[[#This Row],[Miqdar]]</f>
        <v>40.320000000000007</v>
      </c>
      <c r="O4316"/>
      <c r="P4316"/>
    </row>
    <row r="4317" spans="1:16" x14ac:dyDescent="0.35">
      <c r="A4317" s="15">
        <v>44369.534800000343</v>
      </c>
      <c r="B4317" s="9">
        <v>45</v>
      </c>
      <c r="C4317" s="9" t="s">
        <v>42</v>
      </c>
      <c r="D4317" s="9" t="s">
        <v>121</v>
      </c>
      <c r="E4317" s="9" t="s">
        <v>171</v>
      </c>
      <c r="F4317" s="9">
        <v>2.8</v>
      </c>
      <c r="G4317" s="9">
        <v>1.6799999999999997</v>
      </c>
      <c r="H4317" s="9" t="s">
        <v>136</v>
      </c>
      <c r="I4317" s="9" t="s">
        <v>147</v>
      </c>
      <c r="J4317" s="9">
        <f>Data[[#This Row],[Miqdar]]*Data[[#This Row],[Qiymət]]</f>
        <v>125.99999999999999</v>
      </c>
      <c r="K4317" s="9">
        <f>Data[[#This Row],[Məbləğ]]-Data[[#This Row],[Maya]]*Data[[#This Row],[Miqdar]]</f>
        <v>50.399999999999991</v>
      </c>
      <c r="O4317"/>
      <c r="P4317"/>
    </row>
    <row r="4318" spans="1:16" x14ac:dyDescent="0.35">
      <c r="A4318" s="15">
        <v>44369.575000000346</v>
      </c>
      <c r="B4318" s="9">
        <v>52</v>
      </c>
      <c r="C4318" s="9" t="s">
        <v>20</v>
      </c>
      <c r="D4318" s="9" t="s">
        <v>121</v>
      </c>
      <c r="E4318" s="9" t="s">
        <v>171</v>
      </c>
      <c r="F4318" s="9">
        <v>2.8</v>
      </c>
      <c r="G4318" s="9">
        <v>1.6799999999999997</v>
      </c>
      <c r="H4318" s="9" t="s">
        <v>136</v>
      </c>
      <c r="I4318" s="9" t="s">
        <v>196</v>
      </c>
      <c r="J4318" s="9">
        <f>Data[[#This Row],[Miqdar]]*Data[[#This Row],[Qiymət]]</f>
        <v>145.6</v>
      </c>
      <c r="K4318" s="9">
        <f>Data[[#This Row],[Məbləğ]]-Data[[#This Row],[Maya]]*Data[[#This Row],[Miqdar]]</f>
        <v>58.240000000000009</v>
      </c>
      <c r="O4318"/>
      <c r="P4318"/>
    </row>
    <row r="4319" spans="1:16" x14ac:dyDescent="0.35">
      <c r="A4319" s="15">
        <v>44369.616700000348</v>
      </c>
      <c r="B4319" s="9">
        <v>55</v>
      </c>
      <c r="C4319" s="9" t="s">
        <v>42</v>
      </c>
      <c r="D4319" s="9" t="s">
        <v>121</v>
      </c>
      <c r="E4319" s="9" t="s">
        <v>171</v>
      </c>
      <c r="F4319" s="9">
        <v>2.8</v>
      </c>
      <c r="G4319" s="9">
        <v>1.6799999999999997</v>
      </c>
      <c r="H4319" s="9" t="s">
        <v>136</v>
      </c>
      <c r="I4319" s="9" t="s">
        <v>165</v>
      </c>
      <c r="J4319" s="9">
        <f>Data[[#This Row],[Miqdar]]*Data[[#This Row],[Qiymət]]</f>
        <v>154</v>
      </c>
      <c r="K4319" s="9">
        <f>Data[[#This Row],[Məbləğ]]-Data[[#This Row],[Maya]]*Data[[#This Row],[Miqdar]]</f>
        <v>61.600000000000023</v>
      </c>
      <c r="O4319"/>
      <c r="P4319"/>
    </row>
    <row r="4320" spans="1:16" x14ac:dyDescent="0.35">
      <c r="A4320" s="15">
        <v>44369.660800000347</v>
      </c>
      <c r="B4320" s="9">
        <v>38</v>
      </c>
      <c r="C4320" s="9" t="s">
        <v>42</v>
      </c>
      <c r="D4320" s="9" t="s">
        <v>121</v>
      </c>
      <c r="E4320" s="9" t="s">
        <v>171</v>
      </c>
      <c r="F4320" s="9">
        <v>2.8</v>
      </c>
      <c r="G4320" s="9">
        <v>1.6799999999999997</v>
      </c>
      <c r="H4320" s="9" t="s">
        <v>136</v>
      </c>
      <c r="I4320" s="9" t="s">
        <v>147</v>
      </c>
      <c r="J4320" s="9">
        <f>Data[[#This Row],[Miqdar]]*Data[[#This Row],[Qiymət]]</f>
        <v>106.39999999999999</v>
      </c>
      <c r="K4320" s="9">
        <f>Data[[#This Row],[Məbləğ]]-Data[[#This Row],[Maya]]*Data[[#This Row],[Miqdar]]</f>
        <v>42.56</v>
      </c>
      <c r="O4320"/>
      <c r="P4320"/>
    </row>
    <row r="4321" spans="1:16" x14ac:dyDescent="0.35">
      <c r="A4321" s="15">
        <v>44369.698100000351</v>
      </c>
      <c r="B4321" s="9">
        <v>59</v>
      </c>
      <c r="C4321" s="9" t="s">
        <v>20</v>
      </c>
      <c r="D4321" s="9" t="s">
        <v>121</v>
      </c>
      <c r="E4321" s="9" t="s">
        <v>171</v>
      </c>
      <c r="F4321" s="9">
        <v>2.8</v>
      </c>
      <c r="G4321" s="9">
        <v>1.6799999999999997</v>
      </c>
      <c r="H4321" s="9" t="s">
        <v>136</v>
      </c>
      <c r="I4321" s="9" t="s">
        <v>196</v>
      </c>
      <c r="J4321" s="9">
        <f>Data[[#This Row],[Miqdar]]*Data[[#This Row],[Qiymət]]</f>
        <v>165.2</v>
      </c>
      <c r="K4321" s="9">
        <f>Data[[#This Row],[Məbləğ]]-Data[[#This Row],[Maya]]*Data[[#This Row],[Miqdar]]</f>
        <v>66.080000000000013</v>
      </c>
      <c r="O4321"/>
      <c r="P4321"/>
    </row>
    <row r="4322" spans="1:16" x14ac:dyDescent="0.35">
      <c r="A4322" s="15">
        <v>44369.736100000351</v>
      </c>
      <c r="B4322" s="9">
        <v>57</v>
      </c>
      <c r="C4322" s="9" t="s">
        <v>200</v>
      </c>
      <c r="D4322" s="9" t="s">
        <v>122</v>
      </c>
      <c r="E4322" s="9" t="s">
        <v>135</v>
      </c>
      <c r="F4322" s="9">
        <v>2.5</v>
      </c>
      <c r="G4322" s="9">
        <v>1.25</v>
      </c>
      <c r="H4322" s="9" t="s">
        <v>136</v>
      </c>
      <c r="I4322" s="9" t="s">
        <v>174</v>
      </c>
      <c r="J4322" s="9">
        <f>Data[[#This Row],[Miqdar]]*Data[[#This Row],[Qiymət]]</f>
        <v>142.5</v>
      </c>
      <c r="K4322" s="9">
        <f>Data[[#This Row],[Məbləğ]]-Data[[#This Row],[Maya]]*Data[[#This Row],[Miqdar]]</f>
        <v>71.25</v>
      </c>
      <c r="O4322"/>
      <c r="P4322"/>
    </row>
    <row r="4323" spans="1:16" x14ac:dyDescent="0.35">
      <c r="A4323" s="15">
        <v>44369.779900000351</v>
      </c>
      <c r="B4323" s="9">
        <v>53</v>
      </c>
      <c r="C4323" s="9" t="s">
        <v>8</v>
      </c>
      <c r="D4323" s="9" t="s">
        <v>122</v>
      </c>
      <c r="E4323" s="9" t="s">
        <v>178</v>
      </c>
      <c r="F4323" s="9">
        <v>2.2000000000000002</v>
      </c>
      <c r="G4323" s="9">
        <v>1.5400000000000003</v>
      </c>
      <c r="H4323" s="9" t="s">
        <v>140</v>
      </c>
      <c r="I4323" s="9" t="s">
        <v>180</v>
      </c>
      <c r="J4323" s="9">
        <f>Data[[#This Row],[Miqdar]]*Data[[#This Row],[Qiymət]]</f>
        <v>116.60000000000001</v>
      </c>
      <c r="K4323" s="9">
        <f>Data[[#This Row],[Məbləğ]]-Data[[#This Row],[Maya]]*Data[[#This Row],[Miqdar]]</f>
        <v>34.97999999999999</v>
      </c>
      <c r="O4323"/>
      <c r="P4323"/>
    </row>
    <row r="4324" spans="1:16" x14ac:dyDescent="0.35">
      <c r="A4324" s="15">
        <v>44369.823000000353</v>
      </c>
      <c r="B4324" s="9">
        <v>60</v>
      </c>
      <c r="C4324" s="9" t="s">
        <v>8</v>
      </c>
      <c r="D4324" s="9" t="s">
        <v>122</v>
      </c>
      <c r="E4324" s="9" t="s">
        <v>164</v>
      </c>
      <c r="F4324" s="9">
        <v>6.6</v>
      </c>
      <c r="G4324" s="9">
        <v>5.2799999999999994</v>
      </c>
      <c r="H4324" s="9" t="s">
        <v>154</v>
      </c>
      <c r="I4324" s="9" t="s">
        <v>180</v>
      </c>
      <c r="J4324" s="9">
        <f>Data[[#This Row],[Miqdar]]*Data[[#This Row],[Qiymət]]</f>
        <v>396</v>
      </c>
      <c r="K4324" s="9">
        <f>Data[[#This Row],[Məbləğ]]-Data[[#This Row],[Maya]]*Data[[#This Row],[Miqdar]]</f>
        <v>79.200000000000045</v>
      </c>
      <c r="O4324"/>
      <c r="P4324"/>
    </row>
    <row r="4325" spans="1:16" x14ac:dyDescent="0.35">
      <c r="A4325" s="15">
        <v>44369.860700000354</v>
      </c>
      <c r="B4325" s="9">
        <v>54</v>
      </c>
      <c r="C4325" s="9" t="s">
        <v>25</v>
      </c>
      <c r="D4325" s="9" t="s">
        <v>122</v>
      </c>
      <c r="E4325" s="9" t="s">
        <v>158</v>
      </c>
      <c r="F4325" s="9">
        <v>3.9</v>
      </c>
      <c r="G4325" s="9">
        <v>1.95</v>
      </c>
      <c r="H4325" s="9" t="s">
        <v>154</v>
      </c>
      <c r="I4325" s="9" t="s">
        <v>197</v>
      </c>
      <c r="J4325" s="9">
        <f>Data[[#This Row],[Miqdar]]*Data[[#This Row],[Qiymət]]</f>
        <v>210.6</v>
      </c>
      <c r="K4325" s="9">
        <f>Data[[#This Row],[Məbləğ]]-Data[[#This Row],[Maya]]*Data[[#This Row],[Miqdar]]</f>
        <v>105.3</v>
      </c>
      <c r="O4325"/>
      <c r="P4325"/>
    </row>
    <row r="4326" spans="1:16" x14ac:dyDescent="0.35">
      <c r="A4326" s="15">
        <v>44369.903300000355</v>
      </c>
      <c r="B4326" s="9">
        <v>49</v>
      </c>
      <c r="C4326" s="9" t="s">
        <v>11</v>
      </c>
      <c r="D4326" s="9" t="s">
        <v>122</v>
      </c>
      <c r="E4326" s="9" t="s">
        <v>182</v>
      </c>
      <c r="F4326" s="9">
        <v>3.4</v>
      </c>
      <c r="G4326" s="9">
        <v>2.38</v>
      </c>
      <c r="H4326" s="9" t="s">
        <v>136</v>
      </c>
      <c r="I4326" s="9" t="s">
        <v>180</v>
      </c>
      <c r="J4326" s="9">
        <f>Data[[#This Row],[Miqdar]]*Data[[#This Row],[Qiymət]]</f>
        <v>166.6</v>
      </c>
      <c r="K4326" s="9">
        <f>Data[[#This Row],[Məbləğ]]-Data[[#This Row],[Maya]]*Data[[#This Row],[Miqdar]]</f>
        <v>49.980000000000004</v>
      </c>
      <c r="O4326"/>
      <c r="P4326"/>
    </row>
    <row r="4327" spans="1:16" x14ac:dyDescent="0.35">
      <c r="A4327" s="15">
        <v>44369.943100000353</v>
      </c>
      <c r="B4327" s="9">
        <v>41</v>
      </c>
      <c r="C4327" s="9" t="s">
        <v>11</v>
      </c>
      <c r="D4327" s="9" t="s">
        <v>122</v>
      </c>
      <c r="E4327" s="9" t="s">
        <v>178</v>
      </c>
      <c r="F4327" s="9">
        <v>2.2000000000000002</v>
      </c>
      <c r="G4327" s="9">
        <v>1.5400000000000003</v>
      </c>
      <c r="H4327" s="9" t="s">
        <v>140</v>
      </c>
      <c r="I4327" s="9" t="s">
        <v>174</v>
      </c>
      <c r="J4327" s="9">
        <f>Data[[#This Row],[Miqdar]]*Data[[#This Row],[Qiymət]]</f>
        <v>90.2</v>
      </c>
      <c r="K4327" s="9">
        <f>Data[[#This Row],[Məbləğ]]-Data[[#This Row],[Maya]]*Data[[#This Row],[Miqdar]]</f>
        <v>27.059999999999995</v>
      </c>
      <c r="O4327"/>
      <c r="P4327"/>
    </row>
    <row r="4328" spans="1:16" x14ac:dyDescent="0.35">
      <c r="A4328" s="15">
        <v>44369.981200000351</v>
      </c>
      <c r="B4328" s="9">
        <v>46</v>
      </c>
      <c r="C4328" s="9" t="s">
        <v>11</v>
      </c>
      <c r="D4328" s="9" t="s">
        <v>122</v>
      </c>
      <c r="E4328" s="9" t="s">
        <v>171</v>
      </c>
      <c r="F4328" s="9">
        <v>2.8</v>
      </c>
      <c r="G4328" s="9">
        <v>1.6799999999999997</v>
      </c>
      <c r="H4328" s="9" t="s">
        <v>136</v>
      </c>
      <c r="I4328" s="9" t="s">
        <v>174</v>
      </c>
      <c r="J4328" s="9">
        <f>Data[[#This Row],[Miqdar]]*Data[[#This Row],[Qiymət]]</f>
        <v>128.79999999999998</v>
      </c>
      <c r="K4328" s="9">
        <f>Data[[#This Row],[Məbləğ]]-Data[[#This Row],[Maya]]*Data[[#This Row],[Miqdar]]</f>
        <v>51.519999999999996</v>
      </c>
      <c r="O4328"/>
      <c r="P4328"/>
    </row>
    <row r="4329" spans="1:16" x14ac:dyDescent="0.35">
      <c r="A4329" s="15">
        <v>44370.019300000349</v>
      </c>
      <c r="B4329" s="9">
        <v>40</v>
      </c>
      <c r="C4329" s="9" t="s">
        <v>11</v>
      </c>
      <c r="D4329" s="9" t="s">
        <v>122</v>
      </c>
      <c r="E4329" s="9" t="s">
        <v>171</v>
      </c>
      <c r="F4329" s="9">
        <v>2.8</v>
      </c>
      <c r="G4329" s="9">
        <v>1.6799999999999997</v>
      </c>
      <c r="H4329" s="9" t="s">
        <v>136</v>
      </c>
      <c r="I4329" s="9" t="s">
        <v>174</v>
      </c>
      <c r="J4329" s="9">
        <f>Data[[#This Row],[Miqdar]]*Data[[#This Row],[Qiymət]]</f>
        <v>112</v>
      </c>
      <c r="K4329" s="9">
        <f>Data[[#This Row],[Məbləğ]]-Data[[#This Row],[Maya]]*Data[[#This Row],[Miqdar]]</f>
        <v>44.800000000000011</v>
      </c>
      <c r="O4329"/>
      <c r="P4329"/>
    </row>
    <row r="4330" spans="1:16" x14ac:dyDescent="0.35">
      <c r="A4330" s="15">
        <v>44370.05960000035</v>
      </c>
      <c r="B4330" s="9">
        <v>55</v>
      </c>
      <c r="C4330" s="9" t="s">
        <v>11</v>
      </c>
      <c r="D4330" s="9" t="s">
        <v>122</v>
      </c>
      <c r="E4330" s="9" t="s">
        <v>171</v>
      </c>
      <c r="F4330" s="9">
        <v>2.8</v>
      </c>
      <c r="G4330" s="9">
        <v>1.6799999999999997</v>
      </c>
      <c r="H4330" s="9" t="s">
        <v>136</v>
      </c>
      <c r="I4330" s="9" t="s">
        <v>174</v>
      </c>
      <c r="J4330" s="9">
        <f>Data[[#This Row],[Miqdar]]*Data[[#This Row],[Qiymət]]</f>
        <v>154</v>
      </c>
      <c r="K4330" s="9">
        <f>Data[[#This Row],[Məbləğ]]-Data[[#This Row],[Maya]]*Data[[#This Row],[Miqdar]]</f>
        <v>61.600000000000023</v>
      </c>
      <c r="O4330"/>
      <c r="P4330"/>
    </row>
    <row r="4331" spans="1:16" x14ac:dyDescent="0.35">
      <c r="A4331" s="15">
        <v>44370.104200000351</v>
      </c>
      <c r="B4331" s="9">
        <v>54</v>
      </c>
      <c r="C4331" s="9" t="s">
        <v>11</v>
      </c>
      <c r="D4331" s="9" t="s">
        <v>122</v>
      </c>
      <c r="E4331" s="9" t="s">
        <v>135</v>
      </c>
      <c r="F4331" s="9">
        <v>2.5</v>
      </c>
      <c r="G4331" s="9">
        <v>1.25</v>
      </c>
      <c r="H4331" s="9" t="s">
        <v>136</v>
      </c>
      <c r="I4331" s="9" t="s">
        <v>174</v>
      </c>
      <c r="J4331" s="9">
        <f>Data[[#This Row],[Miqdar]]*Data[[#This Row],[Qiymət]]</f>
        <v>135</v>
      </c>
      <c r="K4331" s="9">
        <f>Data[[#This Row],[Məbləğ]]-Data[[#This Row],[Maya]]*Data[[#This Row],[Miqdar]]</f>
        <v>67.5</v>
      </c>
      <c r="O4331"/>
      <c r="P4331"/>
    </row>
    <row r="4332" spans="1:16" x14ac:dyDescent="0.35">
      <c r="A4332" s="15">
        <v>44370.14370000035</v>
      </c>
      <c r="B4332" s="9">
        <v>31</v>
      </c>
      <c r="C4332" s="9" t="s">
        <v>11</v>
      </c>
      <c r="D4332" s="9" t="s">
        <v>122</v>
      </c>
      <c r="E4332" s="9" t="s">
        <v>144</v>
      </c>
      <c r="F4332" s="9">
        <v>1.4</v>
      </c>
      <c r="G4332" s="9">
        <v>0.97999999999999987</v>
      </c>
      <c r="H4332" s="9" t="s">
        <v>140</v>
      </c>
      <c r="I4332" s="9" t="s">
        <v>174</v>
      </c>
      <c r="J4332" s="9">
        <f>Data[[#This Row],[Miqdar]]*Data[[#This Row],[Qiymət]]</f>
        <v>43.4</v>
      </c>
      <c r="K4332" s="9">
        <f>Data[[#This Row],[Məbləğ]]-Data[[#This Row],[Maya]]*Data[[#This Row],[Miqdar]]</f>
        <v>13.020000000000003</v>
      </c>
      <c r="O4332"/>
      <c r="P4332"/>
    </row>
    <row r="4333" spans="1:16" x14ac:dyDescent="0.35">
      <c r="A4333" s="15">
        <v>44370.18660000035</v>
      </c>
      <c r="B4333" s="9">
        <v>31</v>
      </c>
      <c r="C4333" s="9" t="s">
        <v>36</v>
      </c>
      <c r="D4333" s="9" t="s">
        <v>123</v>
      </c>
      <c r="E4333" s="9" t="s">
        <v>164</v>
      </c>
      <c r="F4333" s="9">
        <v>6.6</v>
      </c>
      <c r="G4333" s="9">
        <v>5.2799999999999994</v>
      </c>
      <c r="H4333" s="9" t="s">
        <v>154</v>
      </c>
      <c r="I4333" s="9" t="s">
        <v>137</v>
      </c>
      <c r="J4333" s="9">
        <f>Data[[#This Row],[Miqdar]]*Data[[#This Row],[Qiymət]]</f>
        <v>204.6</v>
      </c>
      <c r="K4333" s="9">
        <f>Data[[#This Row],[Məbləğ]]-Data[[#This Row],[Maya]]*Data[[#This Row],[Miqdar]]</f>
        <v>40.920000000000016</v>
      </c>
      <c r="O4333"/>
      <c r="P4333"/>
    </row>
    <row r="4334" spans="1:16" x14ac:dyDescent="0.35">
      <c r="A4334" s="15">
        <v>44370.222400000348</v>
      </c>
      <c r="B4334" s="9">
        <v>57</v>
      </c>
      <c r="C4334" s="9" t="s">
        <v>138</v>
      </c>
      <c r="D4334" s="9" t="s">
        <v>123</v>
      </c>
      <c r="E4334" s="9" t="s">
        <v>171</v>
      </c>
      <c r="F4334" s="9">
        <v>2.8</v>
      </c>
      <c r="G4334" s="9">
        <v>1.6799999999999997</v>
      </c>
      <c r="H4334" s="9" t="s">
        <v>136</v>
      </c>
      <c r="I4334" s="9" t="s">
        <v>179</v>
      </c>
      <c r="J4334" s="9">
        <f>Data[[#This Row],[Miqdar]]*Data[[#This Row],[Qiymət]]</f>
        <v>159.6</v>
      </c>
      <c r="K4334" s="9">
        <f>Data[[#This Row],[Məbləğ]]-Data[[#This Row],[Maya]]*Data[[#This Row],[Miqdar]]</f>
        <v>63.84</v>
      </c>
      <c r="O4334"/>
      <c r="P4334"/>
    </row>
    <row r="4335" spans="1:16" x14ac:dyDescent="0.35">
      <c r="A4335" s="15">
        <v>44370.262200000347</v>
      </c>
      <c r="B4335" s="9">
        <v>54</v>
      </c>
      <c r="C4335" s="9" t="s">
        <v>28</v>
      </c>
      <c r="D4335" s="9" t="s">
        <v>143</v>
      </c>
      <c r="E4335" s="9" t="s">
        <v>146</v>
      </c>
      <c r="F4335" s="9">
        <v>1.7</v>
      </c>
      <c r="G4335" s="9">
        <v>0.85</v>
      </c>
      <c r="H4335" s="9" t="s">
        <v>140</v>
      </c>
      <c r="I4335" s="9" t="s">
        <v>155</v>
      </c>
      <c r="J4335" s="9">
        <f>Data[[#This Row],[Miqdar]]*Data[[#This Row],[Qiymət]]</f>
        <v>91.8</v>
      </c>
      <c r="K4335" s="9">
        <f>Data[[#This Row],[Məbləğ]]-Data[[#This Row],[Maya]]*Data[[#This Row],[Miqdar]]</f>
        <v>45.9</v>
      </c>
      <c r="O4335"/>
      <c r="P4335"/>
    </row>
    <row r="4336" spans="1:16" x14ac:dyDescent="0.35">
      <c r="A4336" s="15">
        <v>44370.305200000344</v>
      </c>
      <c r="B4336" s="9">
        <v>55</v>
      </c>
      <c r="C4336" s="9" t="s">
        <v>160</v>
      </c>
      <c r="D4336" s="9" t="s">
        <v>143</v>
      </c>
      <c r="E4336" s="9" t="s">
        <v>169</v>
      </c>
      <c r="F4336" s="9">
        <v>2.5</v>
      </c>
      <c r="G4336" s="9">
        <v>1.25</v>
      </c>
      <c r="H4336" s="9" t="s">
        <v>136</v>
      </c>
      <c r="I4336" s="9" t="s">
        <v>152</v>
      </c>
      <c r="J4336" s="9">
        <f>Data[[#This Row],[Miqdar]]*Data[[#This Row],[Qiymət]]</f>
        <v>137.5</v>
      </c>
      <c r="K4336" s="9">
        <f>Data[[#This Row],[Məbləğ]]-Data[[#This Row],[Maya]]*Data[[#This Row],[Miqdar]]</f>
        <v>68.75</v>
      </c>
      <c r="O4336"/>
      <c r="P4336"/>
    </row>
    <row r="4337" spans="1:16" x14ac:dyDescent="0.35">
      <c r="A4337" s="15">
        <v>44370.344700000343</v>
      </c>
      <c r="B4337" s="9">
        <v>36</v>
      </c>
      <c r="C4337" s="9" t="s">
        <v>160</v>
      </c>
      <c r="D4337" s="9" t="s">
        <v>143</v>
      </c>
      <c r="E4337" s="9" t="s">
        <v>184</v>
      </c>
      <c r="F4337" s="9">
        <v>1.8</v>
      </c>
      <c r="G4337" s="9">
        <v>1.08</v>
      </c>
      <c r="H4337" s="9" t="s">
        <v>154</v>
      </c>
      <c r="I4337" s="9" t="s">
        <v>170</v>
      </c>
      <c r="J4337" s="9">
        <f>Data[[#This Row],[Miqdar]]*Data[[#This Row],[Qiymət]]</f>
        <v>64.8</v>
      </c>
      <c r="K4337" s="9">
        <f>Data[[#This Row],[Məbləğ]]-Data[[#This Row],[Maya]]*Data[[#This Row],[Miqdar]]</f>
        <v>25.919999999999995</v>
      </c>
      <c r="O4337"/>
      <c r="P4337"/>
    </row>
    <row r="4338" spans="1:16" x14ac:dyDescent="0.35">
      <c r="A4338" s="15">
        <v>44370.380900000346</v>
      </c>
      <c r="B4338" s="9">
        <v>31</v>
      </c>
      <c r="C4338" s="9" t="s">
        <v>28</v>
      </c>
      <c r="D4338" s="9" t="s">
        <v>143</v>
      </c>
      <c r="E4338" s="9" t="s">
        <v>188</v>
      </c>
      <c r="F4338" s="9">
        <v>2.4</v>
      </c>
      <c r="G4338" s="9">
        <v>1.6800000000000002</v>
      </c>
      <c r="H4338" s="9" t="s">
        <v>154</v>
      </c>
      <c r="I4338" s="9" t="s">
        <v>152</v>
      </c>
      <c r="J4338" s="9">
        <f>Data[[#This Row],[Miqdar]]*Data[[#This Row],[Qiymət]]</f>
        <v>74.399999999999991</v>
      </c>
      <c r="K4338" s="9">
        <f>Data[[#This Row],[Məbləğ]]-Data[[#This Row],[Maya]]*Data[[#This Row],[Miqdar]]</f>
        <v>22.319999999999986</v>
      </c>
      <c r="O4338"/>
      <c r="P4338"/>
    </row>
    <row r="4339" spans="1:16" x14ac:dyDescent="0.35">
      <c r="A4339" s="15">
        <v>44370.420400000345</v>
      </c>
      <c r="B4339" s="9">
        <v>49</v>
      </c>
      <c r="C4339" s="9" t="s">
        <v>42</v>
      </c>
      <c r="D4339" s="9" t="s">
        <v>121</v>
      </c>
      <c r="E4339" s="9" t="s">
        <v>188</v>
      </c>
      <c r="F4339" s="9">
        <v>2.4</v>
      </c>
      <c r="G4339" s="9">
        <v>1.6800000000000002</v>
      </c>
      <c r="H4339" s="9" t="s">
        <v>154</v>
      </c>
      <c r="I4339" s="9" t="s">
        <v>193</v>
      </c>
      <c r="J4339" s="9">
        <f>Data[[#This Row],[Miqdar]]*Data[[#This Row],[Qiymət]]</f>
        <v>117.6</v>
      </c>
      <c r="K4339" s="9">
        <f>Data[[#This Row],[Məbləğ]]-Data[[#This Row],[Maya]]*Data[[#This Row],[Miqdar]]</f>
        <v>35.279999999999987</v>
      </c>
      <c r="O4339"/>
      <c r="P4339"/>
    </row>
    <row r="4340" spans="1:16" x14ac:dyDescent="0.35">
      <c r="A4340" s="15">
        <v>44370.458800000342</v>
      </c>
      <c r="B4340" s="9">
        <v>49</v>
      </c>
      <c r="C4340" s="9" t="s">
        <v>3</v>
      </c>
      <c r="D4340" s="9" t="s">
        <v>143</v>
      </c>
      <c r="E4340" s="9" t="s">
        <v>188</v>
      </c>
      <c r="F4340" s="9">
        <v>2.4</v>
      </c>
      <c r="G4340" s="9">
        <v>1.6800000000000002</v>
      </c>
      <c r="H4340" s="9" t="s">
        <v>154</v>
      </c>
      <c r="I4340" s="9" t="s">
        <v>161</v>
      </c>
      <c r="J4340" s="9">
        <f>Data[[#This Row],[Miqdar]]*Data[[#This Row],[Qiymət]]</f>
        <v>117.6</v>
      </c>
      <c r="K4340" s="9">
        <f>Data[[#This Row],[Məbləğ]]-Data[[#This Row],[Maya]]*Data[[#This Row],[Miqdar]]</f>
        <v>35.279999999999987</v>
      </c>
      <c r="O4340"/>
      <c r="P4340"/>
    </row>
    <row r="4341" spans="1:16" x14ac:dyDescent="0.35">
      <c r="A4341" s="15">
        <v>44370.499400000343</v>
      </c>
      <c r="B4341" s="9">
        <v>56</v>
      </c>
      <c r="C4341" s="9" t="s">
        <v>138</v>
      </c>
      <c r="D4341" s="9" t="s">
        <v>123</v>
      </c>
      <c r="E4341" s="9" t="s">
        <v>185</v>
      </c>
      <c r="F4341" s="9">
        <v>1.2</v>
      </c>
      <c r="G4341" s="9">
        <v>0.72</v>
      </c>
      <c r="H4341" s="9" t="s">
        <v>154</v>
      </c>
      <c r="I4341" s="9" t="s">
        <v>137</v>
      </c>
      <c r="J4341" s="9">
        <f>Data[[#This Row],[Miqdar]]*Data[[#This Row],[Qiymət]]</f>
        <v>67.2</v>
      </c>
      <c r="K4341" s="9">
        <f>Data[[#This Row],[Məbləğ]]-Data[[#This Row],[Maya]]*Data[[#This Row],[Miqdar]]</f>
        <v>26.880000000000003</v>
      </c>
      <c r="O4341"/>
      <c r="P4341"/>
    </row>
    <row r="4342" spans="1:16" x14ac:dyDescent="0.35">
      <c r="A4342" s="15">
        <v>44370.543800000341</v>
      </c>
      <c r="B4342" s="9">
        <v>39</v>
      </c>
      <c r="C4342" s="9" t="s">
        <v>138</v>
      </c>
      <c r="D4342" s="9" t="s">
        <v>123</v>
      </c>
      <c r="E4342" s="9" t="s">
        <v>164</v>
      </c>
      <c r="F4342" s="9">
        <v>6.6</v>
      </c>
      <c r="G4342" s="9">
        <v>5.2799999999999994</v>
      </c>
      <c r="H4342" s="9" t="s">
        <v>154</v>
      </c>
      <c r="I4342" s="9" t="s">
        <v>179</v>
      </c>
      <c r="J4342" s="9">
        <f>Data[[#This Row],[Miqdar]]*Data[[#This Row],[Qiymət]]</f>
        <v>257.39999999999998</v>
      </c>
      <c r="K4342" s="9">
        <f>Data[[#This Row],[Məbləğ]]-Data[[#This Row],[Maya]]*Data[[#This Row],[Miqdar]]</f>
        <v>51.47999999999999</v>
      </c>
      <c r="O4342"/>
      <c r="P4342"/>
    </row>
    <row r="4343" spans="1:16" x14ac:dyDescent="0.35">
      <c r="A4343" s="15">
        <v>44370.57930000034</v>
      </c>
      <c r="B4343" s="9">
        <v>51</v>
      </c>
      <c r="C4343" s="9" t="s">
        <v>36</v>
      </c>
      <c r="D4343" s="9" t="s">
        <v>123</v>
      </c>
      <c r="E4343" s="9" t="s">
        <v>181</v>
      </c>
      <c r="F4343" s="9">
        <v>0.9</v>
      </c>
      <c r="G4343" s="9">
        <v>0.63</v>
      </c>
      <c r="H4343" s="9" t="s">
        <v>140</v>
      </c>
      <c r="I4343" s="9" t="s">
        <v>176</v>
      </c>
      <c r="J4343" s="9">
        <f>Data[[#This Row],[Miqdar]]*Data[[#This Row],[Qiymət]]</f>
        <v>45.9</v>
      </c>
      <c r="K4343" s="9">
        <f>Data[[#This Row],[Məbləğ]]-Data[[#This Row],[Maya]]*Data[[#This Row],[Miqdar]]</f>
        <v>13.769999999999996</v>
      </c>
      <c r="O4343"/>
      <c r="P4343"/>
    </row>
    <row r="4344" spans="1:16" x14ac:dyDescent="0.35">
      <c r="A4344" s="15">
        <v>44370.622000000338</v>
      </c>
      <c r="B4344" s="9">
        <v>33</v>
      </c>
      <c r="C4344" s="9" t="s">
        <v>42</v>
      </c>
      <c r="D4344" s="9" t="s">
        <v>121</v>
      </c>
      <c r="E4344" s="9" t="s">
        <v>144</v>
      </c>
      <c r="F4344" s="9">
        <v>1.4</v>
      </c>
      <c r="G4344" s="9">
        <v>0.97999999999999987</v>
      </c>
      <c r="H4344" s="9" t="s">
        <v>140</v>
      </c>
      <c r="I4344" s="9" t="s">
        <v>183</v>
      </c>
      <c r="J4344" s="9">
        <f>Data[[#This Row],[Miqdar]]*Data[[#This Row],[Qiymət]]</f>
        <v>46.199999999999996</v>
      </c>
      <c r="K4344" s="9">
        <f>Data[[#This Row],[Məbləğ]]-Data[[#This Row],[Maya]]*Data[[#This Row],[Miqdar]]</f>
        <v>13.86</v>
      </c>
      <c r="O4344"/>
      <c r="P4344"/>
    </row>
    <row r="4345" spans="1:16" x14ac:dyDescent="0.35">
      <c r="A4345" s="15">
        <v>44370.663900000334</v>
      </c>
      <c r="B4345" s="9">
        <v>59</v>
      </c>
      <c r="C4345" s="9" t="s">
        <v>20</v>
      </c>
      <c r="D4345" s="9" t="s">
        <v>121</v>
      </c>
      <c r="E4345" s="9" t="s">
        <v>153</v>
      </c>
      <c r="F4345" s="9">
        <v>1</v>
      </c>
      <c r="G4345" s="9">
        <v>0.6</v>
      </c>
      <c r="H4345" s="9" t="s">
        <v>154</v>
      </c>
      <c r="I4345" s="9" t="s">
        <v>147</v>
      </c>
      <c r="J4345" s="9">
        <f>Data[[#This Row],[Miqdar]]*Data[[#This Row],[Qiymət]]</f>
        <v>59</v>
      </c>
      <c r="K4345" s="9">
        <f>Data[[#This Row],[Məbləğ]]-Data[[#This Row],[Maya]]*Data[[#This Row],[Miqdar]]</f>
        <v>23.6</v>
      </c>
      <c r="O4345"/>
      <c r="P4345"/>
    </row>
    <row r="4346" spans="1:16" x14ac:dyDescent="0.35">
      <c r="A4346" s="15">
        <v>44370.707400000334</v>
      </c>
      <c r="B4346" s="9">
        <v>52</v>
      </c>
      <c r="C4346" s="9" t="s">
        <v>42</v>
      </c>
      <c r="D4346" s="9" t="s">
        <v>121</v>
      </c>
      <c r="E4346" s="9" t="s">
        <v>153</v>
      </c>
      <c r="F4346" s="9">
        <v>1</v>
      </c>
      <c r="G4346" s="9">
        <v>0.6</v>
      </c>
      <c r="H4346" s="9" t="s">
        <v>154</v>
      </c>
      <c r="I4346" s="9" t="s">
        <v>196</v>
      </c>
      <c r="J4346" s="9">
        <f>Data[[#This Row],[Miqdar]]*Data[[#This Row],[Qiymət]]</f>
        <v>52</v>
      </c>
      <c r="K4346" s="9">
        <f>Data[[#This Row],[Məbləğ]]-Data[[#This Row],[Maya]]*Data[[#This Row],[Miqdar]]</f>
        <v>20.8</v>
      </c>
      <c r="O4346"/>
      <c r="P4346"/>
    </row>
    <row r="4347" spans="1:16" x14ac:dyDescent="0.35">
      <c r="A4347" s="15">
        <v>44370.750300000334</v>
      </c>
      <c r="B4347" s="9">
        <v>57</v>
      </c>
      <c r="C4347" s="9" t="s">
        <v>156</v>
      </c>
      <c r="D4347" s="9" t="s">
        <v>124</v>
      </c>
      <c r="E4347" s="9" t="s">
        <v>150</v>
      </c>
      <c r="F4347" s="9">
        <v>3.3</v>
      </c>
      <c r="G4347" s="9">
        <v>2.6399999999999997</v>
      </c>
      <c r="H4347" s="9" t="s">
        <v>136</v>
      </c>
      <c r="I4347" s="9" t="s">
        <v>151</v>
      </c>
      <c r="J4347" s="9">
        <f>Data[[#This Row],[Miqdar]]*Data[[#This Row],[Qiymət]]</f>
        <v>188.1</v>
      </c>
      <c r="K4347" s="9">
        <f>Data[[#This Row],[Məbləğ]]-Data[[#This Row],[Maya]]*Data[[#This Row],[Miqdar]]</f>
        <v>37.620000000000005</v>
      </c>
      <c r="O4347"/>
      <c r="P4347"/>
    </row>
    <row r="4348" spans="1:16" x14ac:dyDescent="0.35">
      <c r="A4348" s="15">
        <v>44370.792600000335</v>
      </c>
      <c r="B4348" s="9">
        <v>60</v>
      </c>
      <c r="C4348" s="9" t="s">
        <v>39</v>
      </c>
      <c r="D4348" s="9" t="s">
        <v>124</v>
      </c>
      <c r="E4348" s="9" t="s">
        <v>150</v>
      </c>
      <c r="F4348" s="9">
        <v>3.3</v>
      </c>
      <c r="G4348" s="9">
        <v>2.6399999999999997</v>
      </c>
      <c r="H4348" s="9" t="s">
        <v>136</v>
      </c>
      <c r="I4348" s="9" t="s">
        <v>151</v>
      </c>
      <c r="J4348" s="9">
        <f>Data[[#This Row],[Miqdar]]*Data[[#This Row],[Qiymət]]</f>
        <v>198</v>
      </c>
      <c r="K4348" s="9">
        <f>Data[[#This Row],[Məbləğ]]-Data[[#This Row],[Maya]]*Data[[#This Row],[Miqdar]]</f>
        <v>39.600000000000023</v>
      </c>
      <c r="O4348"/>
      <c r="P4348"/>
    </row>
    <row r="4349" spans="1:16" x14ac:dyDescent="0.35">
      <c r="A4349" s="15">
        <v>44370.830500000338</v>
      </c>
      <c r="B4349" s="9">
        <v>31</v>
      </c>
      <c r="C4349" s="9" t="s">
        <v>156</v>
      </c>
      <c r="D4349" s="9" t="s">
        <v>124</v>
      </c>
      <c r="E4349" s="9" t="s">
        <v>144</v>
      </c>
      <c r="F4349" s="9">
        <v>1.4</v>
      </c>
      <c r="G4349" s="9">
        <v>0.97999999999999987</v>
      </c>
      <c r="H4349" s="9" t="s">
        <v>140</v>
      </c>
      <c r="I4349" s="9" t="s">
        <v>173</v>
      </c>
      <c r="J4349" s="9">
        <f>Data[[#This Row],[Miqdar]]*Data[[#This Row],[Qiymət]]</f>
        <v>43.4</v>
      </c>
      <c r="K4349" s="9">
        <f>Data[[#This Row],[Məbləğ]]-Data[[#This Row],[Maya]]*Data[[#This Row],[Miqdar]]</f>
        <v>13.020000000000003</v>
      </c>
      <c r="O4349"/>
      <c r="P4349"/>
    </row>
    <row r="4350" spans="1:16" x14ac:dyDescent="0.35">
      <c r="A4350" s="15">
        <v>44370.875500000337</v>
      </c>
      <c r="B4350" s="9">
        <v>57</v>
      </c>
      <c r="C4350" s="9" t="s">
        <v>36</v>
      </c>
      <c r="D4350" s="9" t="s">
        <v>123</v>
      </c>
      <c r="E4350" s="9" t="s">
        <v>169</v>
      </c>
      <c r="F4350" s="9">
        <v>2.5</v>
      </c>
      <c r="G4350" s="9">
        <v>1.25</v>
      </c>
      <c r="H4350" s="9" t="s">
        <v>136</v>
      </c>
      <c r="I4350" s="9" t="s">
        <v>141</v>
      </c>
      <c r="J4350" s="9">
        <f>Data[[#This Row],[Miqdar]]*Data[[#This Row],[Qiymət]]</f>
        <v>142.5</v>
      </c>
      <c r="K4350" s="9">
        <f>Data[[#This Row],[Məbləğ]]-Data[[#This Row],[Maya]]*Data[[#This Row],[Miqdar]]</f>
        <v>71.25</v>
      </c>
      <c r="O4350"/>
      <c r="P4350"/>
    </row>
    <row r="4351" spans="1:16" x14ac:dyDescent="0.35">
      <c r="A4351" s="15">
        <v>44370.912400000336</v>
      </c>
      <c r="B4351" s="9">
        <v>42</v>
      </c>
      <c r="C4351" s="9" t="s">
        <v>36</v>
      </c>
      <c r="D4351" s="9" t="s">
        <v>123</v>
      </c>
      <c r="E4351" s="9" t="s">
        <v>135</v>
      </c>
      <c r="F4351" s="9">
        <v>2.5</v>
      </c>
      <c r="G4351" s="9">
        <v>1.25</v>
      </c>
      <c r="H4351" s="9" t="s">
        <v>136</v>
      </c>
      <c r="I4351" s="9" t="s">
        <v>141</v>
      </c>
      <c r="J4351" s="9">
        <f>Data[[#This Row],[Miqdar]]*Data[[#This Row],[Qiymət]]</f>
        <v>105</v>
      </c>
      <c r="K4351" s="9">
        <f>Data[[#This Row],[Məbləğ]]-Data[[#This Row],[Maya]]*Data[[#This Row],[Miqdar]]</f>
        <v>52.5</v>
      </c>
      <c r="O4351"/>
      <c r="P4351"/>
    </row>
    <row r="4352" spans="1:16" x14ac:dyDescent="0.35">
      <c r="A4352" s="15">
        <v>44370.950500000334</v>
      </c>
      <c r="B4352" s="9">
        <v>52</v>
      </c>
      <c r="C4352" s="9" t="s">
        <v>6</v>
      </c>
      <c r="D4352" s="9" t="s">
        <v>121</v>
      </c>
      <c r="E4352" s="9" t="s">
        <v>164</v>
      </c>
      <c r="F4352" s="9">
        <v>6.6</v>
      </c>
      <c r="G4352" s="9">
        <v>5.2799999999999994</v>
      </c>
      <c r="H4352" s="9" t="s">
        <v>154</v>
      </c>
      <c r="I4352" s="9" t="s">
        <v>198</v>
      </c>
      <c r="J4352" s="9">
        <f>Data[[#This Row],[Miqdar]]*Data[[#This Row],[Qiymət]]</f>
        <v>343.2</v>
      </c>
      <c r="K4352" s="9">
        <f>Data[[#This Row],[Məbləğ]]-Data[[#This Row],[Maya]]*Data[[#This Row],[Miqdar]]</f>
        <v>68.640000000000043</v>
      </c>
      <c r="O4352"/>
      <c r="P4352"/>
    </row>
    <row r="4353" spans="1:16" x14ac:dyDescent="0.35">
      <c r="A4353" s="15">
        <v>44370.992900000332</v>
      </c>
      <c r="B4353" s="9">
        <v>36</v>
      </c>
      <c r="C4353" s="9" t="s">
        <v>6</v>
      </c>
      <c r="D4353" s="9" t="s">
        <v>121</v>
      </c>
      <c r="E4353" s="9" t="s">
        <v>144</v>
      </c>
      <c r="F4353" s="9">
        <v>1.4</v>
      </c>
      <c r="G4353" s="9">
        <v>0.97999999999999987</v>
      </c>
      <c r="H4353" s="9" t="s">
        <v>140</v>
      </c>
      <c r="I4353" s="9" t="s">
        <v>183</v>
      </c>
      <c r="J4353" s="9">
        <f>Data[[#This Row],[Miqdar]]*Data[[#This Row],[Qiymət]]</f>
        <v>50.4</v>
      </c>
      <c r="K4353" s="9">
        <f>Data[[#This Row],[Məbləğ]]-Data[[#This Row],[Maya]]*Data[[#This Row],[Miqdar]]</f>
        <v>15.120000000000005</v>
      </c>
      <c r="O4353"/>
      <c r="P4353"/>
    </row>
    <row r="4354" spans="1:16" x14ac:dyDescent="0.35">
      <c r="A4354" s="15">
        <v>44371.037400000336</v>
      </c>
      <c r="B4354" s="9">
        <v>46</v>
      </c>
      <c r="C4354" s="9" t="s">
        <v>20</v>
      </c>
      <c r="D4354" s="9" t="s">
        <v>121</v>
      </c>
      <c r="E4354" s="9" t="s">
        <v>144</v>
      </c>
      <c r="F4354" s="9">
        <v>1.4</v>
      </c>
      <c r="G4354" s="9">
        <v>0.97999999999999987</v>
      </c>
      <c r="H4354" s="9" t="s">
        <v>140</v>
      </c>
      <c r="I4354" s="9" t="s">
        <v>183</v>
      </c>
      <c r="J4354" s="9">
        <f>Data[[#This Row],[Miqdar]]*Data[[#This Row],[Qiymət]]</f>
        <v>64.399999999999991</v>
      </c>
      <c r="K4354" s="9">
        <f>Data[[#This Row],[Məbləğ]]-Data[[#This Row],[Maya]]*Data[[#This Row],[Miqdar]]</f>
        <v>19.32</v>
      </c>
      <c r="O4354"/>
      <c r="P4354"/>
    </row>
    <row r="4355" spans="1:16" x14ac:dyDescent="0.35">
      <c r="A4355" s="15">
        <v>44371.073600000338</v>
      </c>
      <c r="B4355" s="9">
        <v>59</v>
      </c>
      <c r="C4355" s="9" t="s">
        <v>39</v>
      </c>
      <c r="D4355" s="9" t="s">
        <v>124</v>
      </c>
      <c r="E4355" s="9" t="s">
        <v>144</v>
      </c>
      <c r="F4355" s="9">
        <v>1.4</v>
      </c>
      <c r="G4355" s="9">
        <v>0.97999999999999987</v>
      </c>
      <c r="H4355" s="9" t="s">
        <v>140</v>
      </c>
      <c r="I4355" s="9" t="s">
        <v>173</v>
      </c>
      <c r="J4355" s="9">
        <f>Data[[#This Row],[Miqdar]]*Data[[#This Row],[Qiymət]]</f>
        <v>82.6</v>
      </c>
      <c r="K4355" s="9">
        <f>Data[[#This Row],[Məbləğ]]-Data[[#This Row],[Maya]]*Data[[#This Row],[Miqdar]]</f>
        <v>24.78</v>
      </c>
      <c r="O4355"/>
      <c r="P4355"/>
    </row>
    <row r="4356" spans="1:16" x14ac:dyDescent="0.35">
      <c r="A4356" s="15">
        <v>44371.114500000338</v>
      </c>
      <c r="B4356" s="9">
        <v>33</v>
      </c>
      <c r="C4356" s="9" t="s">
        <v>191</v>
      </c>
      <c r="D4356" s="9" t="s">
        <v>149</v>
      </c>
      <c r="E4356" s="9" t="s">
        <v>144</v>
      </c>
      <c r="F4356" s="9">
        <v>1.4</v>
      </c>
      <c r="G4356" s="9">
        <v>0.97999999999999987</v>
      </c>
      <c r="H4356" s="9" t="s">
        <v>140</v>
      </c>
      <c r="I4356" s="9" t="s">
        <v>173</v>
      </c>
      <c r="J4356" s="9">
        <f>Data[[#This Row],[Miqdar]]*Data[[#This Row],[Qiymət]]</f>
        <v>46.199999999999996</v>
      </c>
      <c r="K4356" s="9">
        <f>Data[[#This Row],[Məbləğ]]-Data[[#This Row],[Maya]]*Data[[#This Row],[Miqdar]]</f>
        <v>13.86</v>
      </c>
      <c r="O4356"/>
      <c r="P4356"/>
    </row>
    <row r="4357" spans="1:16" x14ac:dyDescent="0.35">
      <c r="A4357" s="15">
        <v>44371.150800000338</v>
      </c>
      <c r="B4357" s="9">
        <v>53</v>
      </c>
      <c r="C4357" s="9" t="s">
        <v>142</v>
      </c>
      <c r="D4357" s="9" t="s">
        <v>143</v>
      </c>
      <c r="E4357" s="9" t="s">
        <v>144</v>
      </c>
      <c r="F4357" s="9">
        <v>1.4</v>
      </c>
      <c r="G4357" s="9">
        <v>0.97999999999999987</v>
      </c>
      <c r="H4357" s="9" t="s">
        <v>140</v>
      </c>
      <c r="I4357" s="9" t="s">
        <v>161</v>
      </c>
      <c r="J4357" s="9">
        <f>Data[[#This Row],[Miqdar]]*Data[[#This Row],[Qiymət]]</f>
        <v>74.199999999999989</v>
      </c>
      <c r="K4357" s="9">
        <f>Data[[#This Row],[Məbləğ]]-Data[[#This Row],[Maya]]*Data[[#This Row],[Miqdar]]</f>
        <v>22.259999999999998</v>
      </c>
      <c r="O4357"/>
      <c r="P4357"/>
    </row>
    <row r="4358" spans="1:16" x14ac:dyDescent="0.35">
      <c r="A4358" s="15">
        <v>44371.193800000336</v>
      </c>
      <c r="B4358" s="9">
        <v>32</v>
      </c>
      <c r="C4358" s="9" t="s">
        <v>16</v>
      </c>
      <c r="D4358" s="9" t="s">
        <v>143</v>
      </c>
      <c r="E4358" s="9" t="s">
        <v>153</v>
      </c>
      <c r="F4358" s="9">
        <v>1</v>
      </c>
      <c r="G4358" s="9">
        <v>0.6</v>
      </c>
      <c r="H4358" s="9" t="s">
        <v>154</v>
      </c>
      <c r="I4358" s="9" t="s">
        <v>152</v>
      </c>
      <c r="J4358" s="9">
        <f>Data[[#This Row],[Miqdar]]*Data[[#This Row],[Qiymət]]</f>
        <v>32</v>
      </c>
      <c r="K4358" s="9">
        <f>Data[[#This Row],[Məbləğ]]-Data[[#This Row],[Maya]]*Data[[#This Row],[Miqdar]]</f>
        <v>12.8</v>
      </c>
      <c r="O4358"/>
      <c r="P4358"/>
    </row>
    <row r="4359" spans="1:16" x14ac:dyDescent="0.35">
      <c r="A4359" s="15">
        <v>44371.229800000336</v>
      </c>
      <c r="B4359" s="9">
        <v>33</v>
      </c>
      <c r="C4359" s="9" t="s">
        <v>167</v>
      </c>
      <c r="D4359" s="9" t="s">
        <v>149</v>
      </c>
      <c r="E4359" s="9" t="s">
        <v>162</v>
      </c>
      <c r="F4359" s="9">
        <v>3.2</v>
      </c>
      <c r="G4359" s="9">
        <v>1.6</v>
      </c>
      <c r="H4359" s="9" t="s">
        <v>136</v>
      </c>
      <c r="I4359" s="9" t="s">
        <v>199</v>
      </c>
      <c r="J4359" s="9">
        <f>Data[[#This Row],[Miqdar]]*Data[[#This Row],[Qiymət]]</f>
        <v>105.60000000000001</v>
      </c>
      <c r="K4359" s="9">
        <f>Data[[#This Row],[Məbləğ]]-Data[[#This Row],[Maya]]*Data[[#This Row],[Miqdar]]</f>
        <v>52.800000000000004</v>
      </c>
      <c r="O4359"/>
      <c r="P4359"/>
    </row>
    <row r="4360" spans="1:16" x14ac:dyDescent="0.35">
      <c r="A4360" s="15">
        <v>44371.270200000334</v>
      </c>
      <c r="B4360" s="9">
        <v>43</v>
      </c>
      <c r="C4360" s="9" t="s">
        <v>187</v>
      </c>
      <c r="D4360" s="9" t="s">
        <v>124</v>
      </c>
      <c r="E4360" s="9" t="s">
        <v>162</v>
      </c>
      <c r="F4360" s="9">
        <v>3.2</v>
      </c>
      <c r="G4360" s="9">
        <v>1.6</v>
      </c>
      <c r="H4360" s="9" t="s">
        <v>136</v>
      </c>
      <c r="I4360" s="9" t="s">
        <v>173</v>
      </c>
      <c r="J4360" s="9">
        <f>Data[[#This Row],[Miqdar]]*Data[[#This Row],[Qiymət]]</f>
        <v>137.6</v>
      </c>
      <c r="K4360" s="9">
        <f>Data[[#This Row],[Məbləğ]]-Data[[#This Row],[Maya]]*Data[[#This Row],[Miqdar]]</f>
        <v>68.8</v>
      </c>
      <c r="O4360"/>
      <c r="P4360"/>
    </row>
    <row r="4361" spans="1:16" x14ac:dyDescent="0.35">
      <c r="A4361" s="15">
        <v>44371.315000000337</v>
      </c>
      <c r="B4361" s="9">
        <v>34</v>
      </c>
      <c r="C4361" s="9" t="s">
        <v>20</v>
      </c>
      <c r="D4361" s="9" t="s">
        <v>121</v>
      </c>
      <c r="E4361" s="9" t="s">
        <v>169</v>
      </c>
      <c r="F4361" s="9">
        <v>2.5</v>
      </c>
      <c r="G4361" s="9">
        <v>1.25</v>
      </c>
      <c r="H4361" s="9" t="s">
        <v>136</v>
      </c>
      <c r="I4361" s="9" t="s">
        <v>193</v>
      </c>
      <c r="J4361" s="9">
        <f>Data[[#This Row],[Miqdar]]*Data[[#This Row],[Qiymət]]</f>
        <v>85</v>
      </c>
      <c r="K4361" s="9">
        <f>Data[[#This Row],[Məbləğ]]-Data[[#This Row],[Maya]]*Data[[#This Row],[Miqdar]]</f>
        <v>42.5</v>
      </c>
      <c r="O4361"/>
      <c r="P4361"/>
    </row>
    <row r="4362" spans="1:16" x14ac:dyDescent="0.35">
      <c r="A4362" s="15">
        <v>44371.35320000034</v>
      </c>
      <c r="B4362" s="9">
        <v>40</v>
      </c>
      <c r="C4362" s="9" t="s">
        <v>28</v>
      </c>
      <c r="D4362" s="9" t="s">
        <v>143</v>
      </c>
      <c r="E4362" s="9" t="s">
        <v>169</v>
      </c>
      <c r="F4362" s="9">
        <v>2.5</v>
      </c>
      <c r="G4362" s="9">
        <v>1.25</v>
      </c>
      <c r="H4362" s="9" t="s">
        <v>136</v>
      </c>
      <c r="I4362" s="9" t="s">
        <v>145</v>
      </c>
      <c r="J4362" s="9">
        <f>Data[[#This Row],[Miqdar]]*Data[[#This Row],[Qiymət]]</f>
        <v>100</v>
      </c>
      <c r="K4362" s="9">
        <f>Data[[#This Row],[Məbləğ]]-Data[[#This Row],[Maya]]*Data[[#This Row],[Miqdar]]</f>
        <v>50</v>
      </c>
      <c r="O4362"/>
      <c r="P4362"/>
    </row>
    <row r="4363" spans="1:16" x14ac:dyDescent="0.35">
      <c r="A4363" s="15">
        <v>44371.389300000337</v>
      </c>
      <c r="B4363" s="9">
        <v>50</v>
      </c>
      <c r="C4363" s="9" t="s">
        <v>16</v>
      </c>
      <c r="D4363" s="9" t="s">
        <v>143</v>
      </c>
      <c r="E4363" s="9" t="s">
        <v>169</v>
      </c>
      <c r="F4363" s="9">
        <v>2.5</v>
      </c>
      <c r="G4363" s="9">
        <v>1.25</v>
      </c>
      <c r="H4363" s="9" t="s">
        <v>136</v>
      </c>
      <c r="I4363" s="9" t="s">
        <v>145</v>
      </c>
      <c r="J4363" s="9">
        <f>Data[[#This Row],[Miqdar]]*Data[[#This Row],[Qiymət]]</f>
        <v>125</v>
      </c>
      <c r="K4363" s="9">
        <f>Data[[#This Row],[Məbləğ]]-Data[[#This Row],[Maya]]*Data[[#This Row],[Miqdar]]</f>
        <v>62.5</v>
      </c>
      <c r="O4363"/>
      <c r="P4363"/>
    </row>
    <row r="4364" spans="1:16" x14ac:dyDescent="0.35">
      <c r="A4364" s="15">
        <v>44371.433400000336</v>
      </c>
      <c r="B4364" s="9">
        <v>58</v>
      </c>
      <c r="C4364" s="9" t="s">
        <v>3</v>
      </c>
      <c r="D4364" s="9" t="s">
        <v>143</v>
      </c>
      <c r="E4364" s="9" t="s">
        <v>169</v>
      </c>
      <c r="F4364" s="9">
        <v>2.5</v>
      </c>
      <c r="G4364" s="9">
        <v>1.25</v>
      </c>
      <c r="H4364" s="9" t="s">
        <v>136</v>
      </c>
      <c r="I4364" s="9" t="s">
        <v>155</v>
      </c>
      <c r="J4364" s="9">
        <f>Data[[#This Row],[Miqdar]]*Data[[#This Row],[Qiymət]]</f>
        <v>145</v>
      </c>
      <c r="K4364" s="9">
        <f>Data[[#This Row],[Məbləğ]]-Data[[#This Row],[Maya]]*Data[[#This Row],[Miqdar]]</f>
        <v>72.5</v>
      </c>
      <c r="O4364"/>
      <c r="P4364"/>
    </row>
    <row r="4365" spans="1:16" x14ac:dyDescent="0.35">
      <c r="A4365" s="15">
        <v>44371.47330000034</v>
      </c>
      <c r="B4365" s="9">
        <v>43</v>
      </c>
      <c r="C4365" s="9" t="s">
        <v>160</v>
      </c>
      <c r="D4365" s="9" t="s">
        <v>143</v>
      </c>
      <c r="E4365" s="9" t="s">
        <v>188</v>
      </c>
      <c r="F4365" s="9">
        <v>2.4</v>
      </c>
      <c r="G4365" s="9">
        <v>1.6800000000000002</v>
      </c>
      <c r="H4365" s="9" t="s">
        <v>154</v>
      </c>
      <c r="I4365" s="9" t="s">
        <v>161</v>
      </c>
      <c r="J4365" s="9">
        <f>Data[[#This Row],[Miqdar]]*Data[[#This Row],[Qiymət]]</f>
        <v>103.2</v>
      </c>
      <c r="K4365" s="9">
        <f>Data[[#This Row],[Məbləğ]]-Data[[#This Row],[Maya]]*Data[[#This Row],[Miqdar]]</f>
        <v>30.959999999999994</v>
      </c>
      <c r="O4365"/>
      <c r="P4365"/>
    </row>
    <row r="4366" spans="1:16" x14ac:dyDescent="0.35">
      <c r="A4366" s="15">
        <v>44371.512200000339</v>
      </c>
      <c r="B4366" s="9">
        <v>37</v>
      </c>
      <c r="C4366" s="9" t="s">
        <v>138</v>
      </c>
      <c r="D4366" s="9" t="s">
        <v>123</v>
      </c>
      <c r="E4366" s="9" t="s">
        <v>164</v>
      </c>
      <c r="F4366" s="9">
        <v>6.6</v>
      </c>
      <c r="G4366" s="9">
        <v>5.2799999999999994</v>
      </c>
      <c r="H4366" s="9" t="s">
        <v>154</v>
      </c>
      <c r="I4366" s="9" t="s">
        <v>137</v>
      </c>
      <c r="J4366" s="9">
        <f>Data[[#This Row],[Miqdar]]*Data[[#This Row],[Qiymət]]</f>
        <v>244.2</v>
      </c>
      <c r="K4366" s="9">
        <f>Data[[#This Row],[Məbləğ]]-Data[[#This Row],[Maya]]*Data[[#This Row],[Miqdar]]</f>
        <v>48.84</v>
      </c>
      <c r="O4366"/>
      <c r="P4366"/>
    </row>
    <row r="4367" spans="1:16" x14ac:dyDescent="0.35">
      <c r="A4367" s="15">
        <v>44371.555500000337</v>
      </c>
      <c r="B4367" s="9">
        <v>45</v>
      </c>
      <c r="C4367" s="9" t="s">
        <v>138</v>
      </c>
      <c r="D4367" s="9" t="s">
        <v>123</v>
      </c>
      <c r="E4367" s="9" t="s">
        <v>158</v>
      </c>
      <c r="F4367" s="9">
        <v>3.9</v>
      </c>
      <c r="G4367" s="9">
        <v>1.95</v>
      </c>
      <c r="H4367" s="9" t="s">
        <v>154</v>
      </c>
      <c r="I4367" s="9" t="s">
        <v>137</v>
      </c>
      <c r="J4367" s="9">
        <f>Data[[#This Row],[Miqdar]]*Data[[#This Row],[Qiymət]]</f>
        <v>175.5</v>
      </c>
      <c r="K4367" s="9">
        <f>Data[[#This Row],[Məbləğ]]-Data[[#This Row],[Maya]]*Data[[#This Row],[Miqdar]]</f>
        <v>87.75</v>
      </c>
      <c r="O4367"/>
      <c r="P4367"/>
    </row>
    <row r="4368" spans="1:16" x14ac:dyDescent="0.35">
      <c r="A4368" s="15">
        <v>44371.59050000034</v>
      </c>
      <c r="B4368" s="9">
        <v>51</v>
      </c>
      <c r="C4368" s="9" t="s">
        <v>138</v>
      </c>
      <c r="D4368" s="9" t="s">
        <v>123</v>
      </c>
      <c r="E4368" s="9" t="s">
        <v>144</v>
      </c>
      <c r="F4368" s="9">
        <v>1.4</v>
      </c>
      <c r="G4368" s="9">
        <v>0.97999999999999987</v>
      </c>
      <c r="H4368" s="9" t="s">
        <v>140</v>
      </c>
      <c r="I4368" s="9" t="s">
        <v>141</v>
      </c>
      <c r="J4368" s="9">
        <f>Data[[#This Row],[Miqdar]]*Data[[#This Row],[Qiymət]]</f>
        <v>71.399999999999991</v>
      </c>
      <c r="K4368" s="9">
        <f>Data[[#This Row],[Məbləğ]]-Data[[#This Row],[Maya]]*Data[[#This Row],[Miqdar]]</f>
        <v>21.419999999999995</v>
      </c>
      <c r="O4368"/>
      <c r="P4368"/>
    </row>
    <row r="4369" spans="1:16" x14ac:dyDescent="0.35">
      <c r="A4369" s="15">
        <v>44371.63430000034</v>
      </c>
      <c r="B4369" s="9">
        <v>53</v>
      </c>
      <c r="C4369" s="9" t="s">
        <v>36</v>
      </c>
      <c r="D4369" s="9" t="s">
        <v>123</v>
      </c>
      <c r="E4369" s="9" t="s">
        <v>186</v>
      </c>
      <c r="F4369" s="9">
        <v>1.4</v>
      </c>
      <c r="G4369" s="9">
        <v>0.97999999999999987</v>
      </c>
      <c r="H4369" s="9" t="s">
        <v>140</v>
      </c>
      <c r="I4369" s="9" t="s">
        <v>141</v>
      </c>
      <c r="J4369" s="9">
        <f>Data[[#This Row],[Miqdar]]*Data[[#This Row],[Qiymət]]</f>
        <v>74.199999999999989</v>
      </c>
      <c r="K4369" s="9">
        <f>Data[[#This Row],[Məbləğ]]-Data[[#This Row],[Maya]]*Data[[#This Row],[Miqdar]]</f>
        <v>22.259999999999998</v>
      </c>
      <c r="O4369"/>
      <c r="P4369"/>
    </row>
    <row r="4370" spans="1:16" x14ac:dyDescent="0.35">
      <c r="A4370" s="15">
        <v>44371.669300000343</v>
      </c>
      <c r="B4370" s="9">
        <v>59</v>
      </c>
      <c r="C4370" s="9" t="s">
        <v>36</v>
      </c>
      <c r="D4370" s="9" t="s">
        <v>123</v>
      </c>
      <c r="E4370" s="9" t="s">
        <v>135</v>
      </c>
      <c r="F4370" s="9">
        <v>2.5</v>
      </c>
      <c r="G4370" s="9">
        <v>1.25</v>
      </c>
      <c r="H4370" s="9" t="s">
        <v>136</v>
      </c>
      <c r="I4370" s="9" t="s">
        <v>141</v>
      </c>
      <c r="J4370" s="9">
        <f>Data[[#This Row],[Miqdar]]*Data[[#This Row],[Qiymət]]</f>
        <v>147.5</v>
      </c>
      <c r="K4370" s="9">
        <f>Data[[#This Row],[Məbləğ]]-Data[[#This Row],[Maya]]*Data[[#This Row],[Miqdar]]</f>
        <v>73.75</v>
      </c>
      <c r="O4370"/>
      <c r="P4370"/>
    </row>
    <row r="4371" spans="1:16" x14ac:dyDescent="0.35">
      <c r="A4371" s="15">
        <v>44371.707100000342</v>
      </c>
      <c r="B4371" s="9">
        <v>48</v>
      </c>
      <c r="C4371" s="9" t="s">
        <v>156</v>
      </c>
      <c r="D4371" s="9" t="s">
        <v>124</v>
      </c>
      <c r="E4371" s="9" t="s">
        <v>171</v>
      </c>
      <c r="F4371" s="9">
        <v>2.8</v>
      </c>
      <c r="G4371" s="9">
        <v>1.6799999999999997</v>
      </c>
      <c r="H4371" s="9" t="s">
        <v>136</v>
      </c>
      <c r="I4371" s="9" t="s">
        <v>168</v>
      </c>
      <c r="J4371" s="9">
        <f>Data[[#This Row],[Miqdar]]*Data[[#This Row],[Qiymət]]</f>
        <v>134.39999999999998</v>
      </c>
      <c r="K4371" s="9">
        <f>Data[[#This Row],[Məbləğ]]-Data[[#This Row],[Maya]]*Data[[#This Row],[Miqdar]]</f>
        <v>53.759999999999991</v>
      </c>
      <c r="O4371"/>
      <c r="P4371"/>
    </row>
    <row r="4372" spans="1:16" x14ac:dyDescent="0.35">
      <c r="A4372" s="15">
        <v>44371.749600000345</v>
      </c>
      <c r="B4372" s="9">
        <v>34</v>
      </c>
      <c r="C4372" s="9" t="s">
        <v>167</v>
      </c>
      <c r="D4372" s="9" t="s">
        <v>149</v>
      </c>
      <c r="E4372" s="9" t="s">
        <v>171</v>
      </c>
      <c r="F4372" s="9">
        <v>2.8</v>
      </c>
      <c r="G4372" s="9">
        <v>1.6799999999999997</v>
      </c>
      <c r="H4372" s="9" t="s">
        <v>136</v>
      </c>
      <c r="I4372" s="9" t="s">
        <v>163</v>
      </c>
      <c r="J4372" s="9">
        <f>Data[[#This Row],[Miqdar]]*Data[[#This Row],[Qiymət]]</f>
        <v>95.199999999999989</v>
      </c>
      <c r="K4372" s="9">
        <f>Data[[#This Row],[Məbləğ]]-Data[[#This Row],[Maya]]*Data[[#This Row],[Miqdar]]</f>
        <v>38.08</v>
      </c>
      <c r="O4372"/>
      <c r="P4372"/>
    </row>
    <row r="4373" spans="1:16" x14ac:dyDescent="0.35">
      <c r="A4373" s="15">
        <v>44371.793400000344</v>
      </c>
      <c r="B4373" s="9">
        <v>42</v>
      </c>
      <c r="C4373" s="9" t="s">
        <v>200</v>
      </c>
      <c r="D4373" s="9" t="s">
        <v>122</v>
      </c>
      <c r="E4373" s="9" t="s">
        <v>181</v>
      </c>
      <c r="F4373" s="9">
        <v>0.9</v>
      </c>
      <c r="G4373" s="9">
        <v>0.63</v>
      </c>
      <c r="H4373" s="9" t="s">
        <v>140</v>
      </c>
      <c r="I4373" s="9" t="s">
        <v>180</v>
      </c>
      <c r="J4373" s="9">
        <f>Data[[#This Row],[Miqdar]]*Data[[#This Row],[Qiymət]]</f>
        <v>37.800000000000004</v>
      </c>
      <c r="K4373" s="9">
        <f>Data[[#This Row],[Məbləğ]]-Data[[#This Row],[Maya]]*Data[[#This Row],[Miqdar]]</f>
        <v>11.340000000000003</v>
      </c>
      <c r="O4373"/>
      <c r="P4373"/>
    </row>
    <row r="4374" spans="1:16" x14ac:dyDescent="0.35">
      <c r="A4374" s="15">
        <v>44371.837300000341</v>
      </c>
      <c r="B4374" s="9">
        <v>60</v>
      </c>
      <c r="C4374" s="9" t="s">
        <v>200</v>
      </c>
      <c r="D4374" s="9" t="s">
        <v>122</v>
      </c>
      <c r="E4374" s="9" t="s">
        <v>184</v>
      </c>
      <c r="F4374" s="9">
        <v>1.8</v>
      </c>
      <c r="G4374" s="9">
        <v>1.08</v>
      </c>
      <c r="H4374" s="9" t="s">
        <v>154</v>
      </c>
      <c r="I4374" s="9" t="s">
        <v>180</v>
      </c>
      <c r="J4374" s="9">
        <f>Data[[#This Row],[Miqdar]]*Data[[#This Row],[Qiymət]]</f>
        <v>108</v>
      </c>
      <c r="K4374" s="9">
        <f>Data[[#This Row],[Məbləğ]]-Data[[#This Row],[Maya]]*Data[[#This Row],[Miqdar]]</f>
        <v>43.199999999999989</v>
      </c>
      <c r="O4374"/>
      <c r="P4374"/>
    </row>
    <row r="4375" spans="1:16" x14ac:dyDescent="0.35">
      <c r="A4375" s="15">
        <v>44371.873000000342</v>
      </c>
      <c r="B4375" s="9">
        <v>32</v>
      </c>
      <c r="C4375" s="9" t="s">
        <v>8</v>
      </c>
      <c r="D4375" s="9" t="s">
        <v>122</v>
      </c>
      <c r="E4375" s="9" t="s">
        <v>158</v>
      </c>
      <c r="F4375" s="9">
        <v>3.9</v>
      </c>
      <c r="G4375" s="9">
        <v>1.95</v>
      </c>
      <c r="H4375" s="9" t="s">
        <v>154</v>
      </c>
      <c r="I4375" s="9" t="s">
        <v>180</v>
      </c>
      <c r="J4375" s="9">
        <f>Data[[#This Row],[Miqdar]]*Data[[#This Row],[Qiymət]]</f>
        <v>124.8</v>
      </c>
      <c r="K4375" s="9">
        <f>Data[[#This Row],[Məbləğ]]-Data[[#This Row],[Maya]]*Data[[#This Row],[Miqdar]]</f>
        <v>62.4</v>
      </c>
      <c r="O4375"/>
      <c r="P4375"/>
    </row>
    <row r="4376" spans="1:16" x14ac:dyDescent="0.35">
      <c r="A4376" s="15">
        <v>44371.916400000344</v>
      </c>
      <c r="B4376" s="9">
        <v>40</v>
      </c>
      <c r="C4376" s="9" t="s">
        <v>8</v>
      </c>
      <c r="D4376" s="9" t="s">
        <v>122</v>
      </c>
      <c r="E4376" s="9" t="s">
        <v>181</v>
      </c>
      <c r="F4376" s="9">
        <v>0.9</v>
      </c>
      <c r="G4376" s="9">
        <v>0.63</v>
      </c>
      <c r="H4376" s="9" t="s">
        <v>140</v>
      </c>
      <c r="I4376" s="9" t="s">
        <v>174</v>
      </c>
      <c r="J4376" s="9">
        <f>Data[[#This Row],[Miqdar]]*Data[[#This Row],[Qiymət]]</f>
        <v>36</v>
      </c>
      <c r="K4376" s="9">
        <f>Data[[#This Row],[Məbləğ]]-Data[[#This Row],[Maya]]*Data[[#This Row],[Miqdar]]</f>
        <v>10.8</v>
      </c>
      <c r="O4376"/>
      <c r="P4376"/>
    </row>
    <row r="4377" spans="1:16" x14ac:dyDescent="0.35">
      <c r="A4377" s="15">
        <v>44371.960200000343</v>
      </c>
      <c r="B4377" s="9">
        <v>31</v>
      </c>
      <c r="C4377" s="9" t="s">
        <v>8</v>
      </c>
      <c r="D4377" s="9" t="s">
        <v>122</v>
      </c>
      <c r="E4377" s="9" t="s">
        <v>169</v>
      </c>
      <c r="F4377" s="9">
        <v>2.5</v>
      </c>
      <c r="G4377" s="9">
        <v>1.25</v>
      </c>
      <c r="H4377" s="9" t="s">
        <v>136</v>
      </c>
      <c r="I4377" s="9" t="s">
        <v>174</v>
      </c>
      <c r="J4377" s="9">
        <f>Data[[#This Row],[Miqdar]]*Data[[#This Row],[Qiymət]]</f>
        <v>77.5</v>
      </c>
      <c r="K4377" s="9">
        <f>Data[[#This Row],[Məbləğ]]-Data[[#This Row],[Maya]]*Data[[#This Row],[Miqdar]]</f>
        <v>38.75</v>
      </c>
      <c r="O4377"/>
      <c r="P4377"/>
    </row>
    <row r="4378" spans="1:16" x14ac:dyDescent="0.35">
      <c r="A4378" s="15">
        <v>44371.997000000345</v>
      </c>
      <c r="B4378" s="9">
        <v>44</v>
      </c>
      <c r="C4378" s="9" t="s">
        <v>11</v>
      </c>
      <c r="D4378" s="9" t="s">
        <v>122</v>
      </c>
      <c r="E4378" s="9" t="s">
        <v>164</v>
      </c>
      <c r="F4378" s="9">
        <v>6.6</v>
      </c>
      <c r="G4378" s="9">
        <v>5.2799999999999994</v>
      </c>
      <c r="H4378" s="9" t="s">
        <v>154</v>
      </c>
      <c r="I4378" s="9" t="s">
        <v>194</v>
      </c>
      <c r="J4378" s="9">
        <f>Data[[#This Row],[Miqdar]]*Data[[#This Row],[Qiymət]]</f>
        <v>290.39999999999998</v>
      </c>
      <c r="K4378" s="9">
        <f>Data[[#This Row],[Məbləğ]]-Data[[#This Row],[Maya]]*Data[[#This Row],[Miqdar]]</f>
        <v>58.080000000000013</v>
      </c>
      <c r="O4378"/>
      <c r="P4378"/>
    </row>
    <row r="4379" spans="1:16" x14ac:dyDescent="0.35">
      <c r="A4379" s="15">
        <v>44372.035100000343</v>
      </c>
      <c r="B4379" s="9">
        <v>58</v>
      </c>
      <c r="C4379" s="9" t="s">
        <v>11</v>
      </c>
      <c r="D4379" s="9" t="s">
        <v>122</v>
      </c>
      <c r="E4379" s="9" t="s">
        <v>171</v>
      </c>
      <c r="F4379" s="9">
        <v>2.8</v>
      </c>
      <c r="G4379" s="9">
        <v>1.6799999999999997</v>
      </c>
      <c r="H4379" s="9" t="s">
        <v>136</v>
      </c>
      <c r="I4379" s="9" t="s">
        <v>197</v>
      </c>
      <c r="J4379" s="9">
        <f>Data[[#This Row],[Miqdar]]*Data[[#This Row],[Qiymət]]</f>
        <v>162.39999999999998</v>
      </c>
      <c r="K4379" s="9">
        <f>Data[[#This Row],[Məbləğ]]-Data[[#This Row],[Maya]]*Data[[#This Row],[Miqdar]]</f>
        <v>64.959999999999994</v>
      </c>
      <c r="O4379"/>
      <c r="P4379"/>
    </row>
    <row r="4380" spans="1:16" x14ac:dyDescent="0.35">
      <c r="A4380" s="15">
        <v>44372.07180000034</v>
      </c>
      <c r="B4380" s="9">
        <v>39</v>
      </c>
      <c r="C4380" s="9" t="s">
        <v>11</v>
      </c>
      <c r="D4380" s="9" t="s">
        <v>122</v>
      </c>
      <c r="E4380" s="9" t="s">
        <v>169</v>
      </c>
      <c r="F4380" s="9">
        <v>2.5</v>
      </c>
      <c r="G4380" s="9">
        <v>1.25</v>
      </c>
      <c r="H4380" s="9" t="s">
        <v>136</v>
      </c>
      <c r="I4380" s="9" t="s">
        <v>180</v>
      </c>
      <c r="J4380" s="9">
        <f>Data[[#This Row],[Miqdar]]*Data[[#This Row],[Qiymət]]</f>
        <v>97.5</v>
      </c>
      <c r="K4380" s="9">
        <f>Data[[#This Row],[Məbləğ]]-Data[[#This Row],[Maya]]*Data[[#This Row],[Miqdar]]</f>
        <v>48.75</v>
      </c>
      <c r="O4380"/>
      <c r="P4380"/>
    </row>
    <row r="4381" spans="1:16" x14ac:dyDescent="0.35">
      <c r="A4381" s="15">
        <v>44372.108500000337</v>
      </c>
      <c r="B4381" s="9">
        <v>55</v>
      </c>
      <c r="C4381" s="9" t="s">
        <v>11</v>
      </c>
      <c r="D4381" s="9" t="s">
        <v>122</v>
      </c>
      <c r="E4381" s="9" t="s">
        <v>181</v>
      </c>
      <c r="F4381" s="9">
        <v>0.9</v>
      </c>
      <c r="G4381" s="9">
        <v>0.63</v>
      </c>
      <c r="H4381" s="9" t="s">
        <v>140</v>
      </c>
      <c r="I4381" s="9" t="s">
        <v>174</v>
      </c>
      <c r="J4381" s="9">
        <f>Data[[#This Row],[Miqdar]]*Data[[#This Row],[Qiymət]]</f>
        <v>49.5</v>
      </c>
      <c r="K4381" s="9">
        <f>Data[[#This Row],[Məbləğ]]-Data[[#This Row],[Maya]]*Data[[#This Row],[Miqdar]]</f>
        <v>14.850000000000001</v>
      </c>
      <c r="O4381"/>
      <c r="P4381"/>
    </row>
    <row r="4382" spans="1:16" x14ac:dyDescent="0.35">
      <c r="A4382" s="15">
        <v>44372.148000000336</v>
      </c>
      <c r="B4382" s="9">
        <v>34</v>
      </c>
      <c r="C4382" s="9" t="s">
        <v>11</v>
      </c>
      <c r="D4382" s="9" t="s">
        <v>122</v>
      </c>
      <c r="E4382" s="9" t="s">
        <v>188</v>
      </c>
      <c r="F4382" s="9">
        <v>2.4</v>
      </c>
      <c r="G4382" s="9">
        <v>1.6800000000000002</v>
      </c>
      <c r="H4382" s="9" t="s">
        <v>154</v>
      </c>
      <c r="I4382" s="9" t="s">
        <v>174</v>
      </c>
      <c r="J4382" s="9">
        <f>Data[[#This Row],[Miqdar]]*Data[[#This Row],[Qiymət]]</f>
        <v>81.599999999999994</v>
      </c>
      <c r="K4382" s="9">
        <f>Data[[#This Row],[Məbləğ]]-Data[[#This Row],[Maya]]*Data[[#This Row],[Miqdar]]</f>
        <v>24.47999999999999</v>
      </c>
      <c r="O4382"/>
      <c r="P4382"/>
    </row>
    <row r="4383" spans="1:16" x14ac:dyDescent="0.35">
      <c r="A4383" s="15">
        <v>44372.187600000332</v>
      </c>
      <c r="B4383" s="9">
        <v>38</v>
      </c>
      <c r="C4383" s="9" t="s">
        <v>36</v>
      </c>
      <c r="D4383" s="9" t="s">
        <v>123</v>
      </c>
      <c r="E4383" s="9" t="s">
        <v>171</v>
      </c>
      <c r="F4383" s="9">
        <v>2.8</v>
      </c>
      <c r="G4383" s="9">
        <v>1.6799999999999997</v>
      </c>
      <c r="H4383" s="9" t="s">
        <v>136</v>
      </c>
      <c r="I4383" s="9" t="s">
        <v>141</v>
      </c>
      <c r="J4383" s="9">
        <f>Data[[#This Row],[Miqdar]]*Data[[#This Row],[Qiymət]]</f>
        <v>106.39999999999999</v>
      </c>
      <c r="K4383" s="9">
        <f>Data[[#This Row],[Məbləğ]]-Data[[#This Row],[Maya]]*Data[[#This Row],[Miqdar]]</f>
        <v>42.56</v>
      </c>
      <c r="O4383"/>
      <c r="P4383"/>
    </row>
    <row r="4384" spans="1:16" x14ac:dyDescent="0.35">
      <c r="A4384" s="15">
        <v>44372.231100000332</v>
      </c>
      <c r="B4384" s="9">
        <v>58</v>
      </c>
      <c r="C4384" s="9" t="s">
        <v>138</v>
      </c>
      <c r="D4384" s="9" t="s">
        <v>123</v>
      </c>
      <c r="E4384" s="9" t="s">
        <v>195</v>
      </c>
      <c r="F4384" s="9">
        <v>2</v>
      </c>
      <c r="G4384" s="9">
        <v>1.6</v>
      </c>
      <c r="H4384" s="9" t="s">
        <v>136</v>
      </c>
      <c r="I4384" s="9" t="s">
        <v>179</v>
      </c>
      <c r="J4384" s="9">
        <f>Data[[#This Row],[Miqdar]]*Data[[#This Row],[Qiymət]]</f>
        <v>116</v>
      </c>
      <c r="K4384" s="9">
        <f>Data[[#This Row],[Məbləğ]]-Data[[#This Row],[Maya]]*Data[[#This Row],[Miqdar]]</f>
        <v>23.199999999999989</v>
      </c>
      <c r="O4384"/>
      <c r="P4384"/>
    </row>
    <row r="4385" spans="1:16" x14ac:dyDescent="0.35">
      <c r="A4385" s="15">
        <v>44372.270200000334</v>
      </c>
      <c r="B4385" s="9">
        <v>57</v>
      </c>
      <c r="C4385" s="9" t="s">
        <v>160</v>
      </c>
      <c r="D4385" s="9" t="s">
        <v>143</v>
      </c>
      <c r="E4385" s="9" t="s">
        <v>182</v>
      </c>
      <c r="F4385" s="9">
        <v>3.4</v>
      </c>
      <c r="G4385" s="9">
        <v>2.38</v>
      </c>
      <c r="H4385" s="9" t="s">
        <v>136</v>
      </c>
      <c r="I4385" s="9" t="s">
        <v>155</v>
      </c>
      <c r="J4385" s="9">
        <f>Data[[#This Row],[Miqdar]]*Data[[#This Row],[Qiymət]]</f>
        <v>193.79999999999998</v>
      </c>
      <c r="K4385" s="9">
        <f>Data[[#This Row],[Məbləğ]]-Data[[#This Row],[Maya]]*Data[[#This Row],[Miqdar]]</f>
        <v>58.139999999999986</v>
      </c>
      <c r="O4385"/>
      <c r="P4385"/>
    </row>
    <row r="4386" spans="1:16" x14ac:dyDescent="0.35">
      <c r="A4386" s="15">
        <v>44372.312400000337</v>
      </c>
      <c r="B4386" s="9">
        <v>55</v>
      </c>
      <c r="C4386" s="9" t="s">
        <v>39</v>
      </c>
      <c r="D4386" s="9" t="s">
        <v>124</v>
      </c>
      <c r="E4386" s="9" t="s">
        <v>146</v>
      </c>
      <c r="F4386" s="9">
        <v>1.7</v>
      </c>
      <c r="G4386" s="9">
        <v>0.85</v>
      </c>
      <c r="H4386" s="9" t="s">
        <v>140</v>
      </c>
      <c r="I4386" s="9" t="s">
        <v>157</v>
      </c>
      <c r="J4386" s="9">
        <f>Data[[#This Row],[Miqdar]]*Data[[#This Row],[Qiymət]]</f>
        <v>93.5</v>
      </c>
      <c r="K4386" s="9">
        <f>Data[[#This Row],[Məbləğ]]-Data[[#This Row],[Maya]]*Data[[#This Row],[Miqdar]]</f>
        <v>46.75</v>
      </c>
      <c r="O4386"/>
      <c r="P4386"/>
    </row>
    <row r="4387" spans="1:16" x14ac:dyDescent="0.35">
      <c r="A4387" s="15">
        <v>44372.354400000339</v>
      </c>
      <c r="B4387" s="9">
        <v>30</v>
      </c>
      <c r="C4387" s="9" t="s">
        <v>142</v>
      </c>
      <c r="D4387" s="9" t="s">
        <v>143</v>
      </c>
      <c r="E4387" s="9" t="s">
        <v>184</v>
      </c>
      <c r="F4387" s="9">
        <v>1.8</v>
      </c>
      <c r="G4387" s="9">
        <v>1.08</v>
      </c>
      <c r="H4387" s="9" t="s">
        <v>154</v>
      </c>
      <c r="I4387" s="9" t="s">
        <v>170</v>
      </c>
      <c r="J4387" s="9">
        <f>Data[[#This Row],[Miqdar]]*Data[[#This Row],[Qiymət]]</f>
        <v>54</v>
      </c>
      <c r="K4387" s="9">
        <f>Data[[#This Row],[Məbləğ]]-Data[[#This Row],[Maya]]*Data[[#This Row],[Miqdar]]</f>
        <v>21.599999999999994</v>
      </c>
      <c r="O4387"/>
      <c r="P4387"/>
    </row>
    <row r="4388" spans="1:16" x14ac:dyDescent="0.35">
      <c r="A4388" s="15">
        <v>44372.396300000335</v>
      </c>
      <c r="B4388" s="9">
        <v>33</v>
      </c>
      <c r="C4388" s="9" t="s">
        <v>39</v>
      </c>
      <c r="D4388" s="9" t="s">
        <v>124</v>
      </c>
      <c r="E4388" s="9" t="s">
        <v>171</v>
      </c>
      <c r="F4388" s="9">
        <v>2.8</v>
      </c>
      <c r="G4388" s="9">
        <v>1.6799999999999997</v>
      </c>
      <c r="H4388" s="9" t="s">
        <v>136</v>
      </c>
      <c r="I4388" s="9" t="s">
        <v>168</v>
      </c>
      <c r="J4388" s="9">
        <f>Data[[#This Row],[Miqdar]]*Data[[#This Row],[Qiymət]]</f>
        <v>92.399999999999991</v>
      </c>
      <c r="K4388" s="9">
        <f>Data[[#This Row],[Məbləğ]]-Data[[#This Row],[Maya]]*Data[[#This Row],[Miqdar]]</f>
        <v>36.96</v>
      </c>
      <c r="O4388"/>
      <c r="P4388"/>
    </row>
    <row r="4389" spans="1:16" x14ac:dyDescent="0.35">
      <c r="A4389" s="15">
        <v>44372.434700000333</v>
      </c>
      <c r="B4389" s="9">
        <v>57</v>
      </c>
      <c r="C4389" s="9" t="s">
        <v>191</v>
      </c>
      <c r="D4389" s="9" t="s">
        <v>149</v>
      </c>
      <c r="E4389" s="9" t="s">
        <v>150</v>
      </c>
      <c r="F4389" s="9">
        <v>3.3</v>
      </c>
      <c r="G4389" s="9">
        <v>2.6399999999999997</v>
      </c>
      <c r="H4389" s="9" t="s">
        <v>136</v>
      </c>
      <c r="I4389" s="9" t="s">
        <v>190</v>
      </c>
      <c r="J4389" s="9">
        <f>Data[[#This Row],[Miqdar]]*Data[[#This Row],[Qiymət]]</f>
        <v>188.1</v>
      </c>
      <c r="K4389" s="9">
        <f>Data[[#This Row],[Məbləğ]]-Data[[#This Row],[Maya]]*Data[[#This Row],[Miqdar]]</f>
        <v>37.620000000000005</v>
      </c>
      <c r="O4389"/>
      <c r="P4389"/>
    </row>
    <row r="4390" spans="1:16" x14ac:dyDescent="0.35">
      <c r="A4390" s="15">
        <v>44372.47310000033</v>
      </c>
      <c r="B4390" s="9">
        <v>60</v>
      </c>
      <c r="C4390" s="9" t="s">
        <v>138</v>
      </c>
      <c r="D4390" s="9" t="s">
        <v>123</v>
      </c>
      <c r="E4390" s="9" t="s">
        <v>171</v>
      </c>
      <c r="F4390" s="9">
        <v>2.8</v>
      </c>
      <c r="G4390" s="9">
        <v>1.6799999999999997</v>
      </c>
      <c r="H4390" s="9" t="s">
        <v>136</v>
      </c>
      <c r="I4390" s="9" t="s">
        <v>177</v>
      </c>
      <c r="J4390" s="9">
        <f>Data[[#This Row],[Miqdar]]*Data[[#This Row],[Qiymət]]</f>
        <v>168</v>
      </c>
      <c r="K4390" s="9">
        <f>Data[[#This Row],[Məbləğ]]-Data[[#This Row],[Maya]]*Data[[#This Row],[Miqdar]]</f>
        <v>67.200000000000017</v>
      </c>
      <c r="O4390"/>
      <c r="P4390"/>
    </row>
    <row r="4391" spans="1:16" x14ac:dyDescent="0.35">
      <c r="A4391" s="15">
        <v>44372.513500000328</v>
      </c>
      <c r="B4391" s="9">
        <v>56</v>
      </c>
      <c r="C4391" s="9" t="s">
        <v>142</v>
      </c>
      <c r="D4391" s="9" t="s">
        <v>143</v>
      </c>
      <c r="E4391" s="9" t="s">
        <v>169</v>
      </c>
      <c r="F4391" s="9">
        <v>2.5</v>
      </c>
      <c r="G4391" s="9">
        <v>1.25</v>
      </c>
      <c r="H4391" s="9" t="s">
        <v>136</v>
      </c>
      <c r="I4391" s="9" t="s">
        <v>161</v>
      </c>
      <c r="J4391" s="9">
        <f>Data[[#This Row],[Miqdar]]*Data[[#This Row],[Qiymət]]</f>
        <v>140</v>
      </c>
      <c r="K4391" s="9">
        <f>Data[[#This Row],[Məbləğ]]-Data[[#This Row],[Maya]]*Data[[#This Row],[Miqdar]]</f>
        <v>70</v>
      </c>
      <c r="O4391"/>
      <c r="P4391"/>
    </row>
    <row r="4392" spans="1:16" x14ac:dyDescent="0.35">
      <c r="A4392" s="15">
        <v>44372.558500000327</v>
      </c>
      <c r="B4392" s="9">
        <v>30</v>
      </c>
      <c r="C4392" s="9" t="s">
        <v>142</v>
      </c>
      <c r="D4392" s="9" t="s">
        <v>143</v>
      </c>
      <c r="E4392" s="9" t="s">
        <v>188</v>
      </c>
      <c r="F4392" s="9">
        <v>2.4</v>
      </c>
      <c r="G4392" s="9">
        <v>1.6800000000000002</v>
      </c>
      <c r="H4392" s="9" t="s">
        <v>154</v>
      </c>
      <c r="I4392" s="9" t="s">
        <v>161</v>
      </c>
      <c r="J4392" s="9">
        <f>Data[[#This Row],[Miqdar]]*Data[[#This Row],[Qiymət]]</f>
        <v>72</v>
      </c>
      <c r="K4392" s="9">
        <f>Data[[#This Row],[Məbləğ]]-Data[[#This Row],[Maya]]*Data[[#This Row],[Miqdar]]</f>
        <v>21.599999999999994</v>
      </c>
      <c r="O4392"/>
      <c r="P4392"/>
    </row>
    <row r="4393" spans="1:16" x14ac:dyDescent="0.35">
      <c r="A4393" s="15">
        <v>44372.600600000325</v>
      </c>
      <c r="B4393" s="9">
        <v>30</v>
      </c>
      <c r="C4393" s="9" t="s">
        <v>148</v>
      </c>
      <c r="D4393" s="9" t="s">
        <v>149</v>
      </c>
      <c r="E4393" s="9" t="s">
        <v>162</v>
      </c>
      <c r="F4393" s="9">
        <v>3.2</v>
      </c>
      <c r="G4393" s="9">
        <v>1.6</v>
      </c>
      <c r="H4393" s="9" t="s">
        <v>136</v>
      </c>
      <c r="I4393" s="9" t="s">
        <v>173</v>
      </c>
      <c r="J4393" s="9">
        <f>Data[[#This Row],[Miqdar]]*Data[[#This Row],[Qiymət]]</f>
        <v>96</v>
      </c>
      <c r="K4393" s="9">
        <f>Data[[#This Row],[Məbləğ]]-Data[[#This Row],[Maya]]*Data[[#This Row],[Miqdar]]</f>
        <v>48</v>
      </c>
      <c r="O4393"/>
      <c r="P4393"/>
    </row>
    <row r="4394" spans="1:16" x14ac:dyDescent="0.35">
      <c r="A4394" s="15">
        <v>44372.643000000324</v>
      </c>
      <c r="B4394" s="9">
        <v>43</v>
      </c>
      <c r="C4394" s="9" t="s">
        <v>39</v>
      </c>
      <c r="D4394" s="9" t="s">
        <v>124</v>
      </c>
      <c r="E4394" s="9" t="s">
        <v>162</v>
      </c>
      <c r="F4394" s="9">
        <v>3.2</v>
      </c>
      <c r="G4394" s="9">
        <v>1.6</v>
      </c>
      <c r="H4394" s="9" t="s">
        <v>136</v>
      </c>
      <c r="I4394" s="9" t="s">
        <v>173</v>
      </c>
      <c r="J4394" s="9">
        <f>Data[[#This Row],[Miqdar]]*Data[[#This Row],[Qiymət]]</f>
        <v>137.6</v>
      </c>
      <c r="K4394" s="9">
        <f>Data[[#This Row],[Məbləğ]]-Data[[#This Row],[Maya]]*Data[[#This Row],[Miqdar]]</f>
        <v>68.8</v>
      </c>
      <c r="O4394"/>
      <c r="P4394"/>
    </row>
    <row r="4395" spans="1:16" x14ac:dyDescent="0.35">
      <c r="A4395" s="15">
        <v>44372.678000000327</v>
      </c>
      <c r="B4395" s="9">
        <v>35</v>
      </c>
      <c r="C4395" s="9" t="s">
        <v>36</v>
      </c>
      <c r="D4395" s="9" t="s">
        <v>123</v>
      </c>
      <c r="E4395" s="9" t="s">
        <v>169</v>
      </c>
      <c r="F4395" s="9">
        <v>2.5</v>
      </c>
      <c r="G4395" s="9">
        <v>1.25</v>
      </c>
      <c r="H4395" s="9" t="s">
        <v>136</v>
      </c>
      <c r="I4395" s="9" t="s">
        <v>177</v>
      </c>
      <c r="J4395" s="9">
        <f>Data[[#This Row],[Miqdar]]*Data[[#This Row],[Qiymət]]</f>
        <v>87.5</v>
      </c>
      <c r="K4395" s="9">
        <f>Data[[#This Row],[Məbləğ]]-Data[[#This Row],[Maya]]*Data[[#This Row],[Miqdar]]</f>
        <v>43.75</v>
      </c>
      <c r="O4395"/>
      <c r="P4395"/>
    </row>
    <row r="4396" spans="1:16" x14ac:dyDescent="0.35">
      <c r="A4396" s="15">
        <v>44372.722700000326</v>
      </c>
      <c r="B4396" s="9">
        <v>47</v>
      </c>
      <c r="C4396" s="9" t="s">
        <v>175</v>
      </c>
      <c r="D4396" s="9" t="s">
        <v>123</v>
      </c>
      <c r="E4396" s="9" t="s">
        <v>195</v>
      </c>
      <c r="F4396" s="9">
        <v>2</v>
      </c>
      <c r="G4396" s="9">
        <v>1.6</v>
      </c>
      <c r="H4396" s="9" t="s">
        <v>136</v>
      </c>
      <c r="I4396" s="9" t="s">
        <v>177</v>
      </c>
      <c r="J4396" s="9">
        <f>Data[[#This Row],[Miqdar]]*Data[[#This Row],[Qiymət]]</f>
        <v>94</v>
      </c>
      <c r="K4396" s="9">
        <f>Data[[#This Row],[Məbləğ]]-Data[[#This Row],[Maya]]*Data[[#This Row],[Miqdar]]</f>
        <v>18.799999999999997</v>
      </c>
      <c r="O4396"/>
      <c r="P4396"/>
    </row>
    <row r="4397" spans="1:16" x14ac:dyDescent="0.35">
      <c r="A4397" s="15">
        <v>44372.760400000327</v>
      </c>
      <c r="B4397" s="9">
        <v>37</v>
      </c>
      <c r="C4397" s="9" t="s">
        <v>138</v>
      </c>
      <c r="D4397" s="9" t="s">
        <v>123</v>
      </c>
      <c r="E4397" s="9" t="s">
        <v>162</v>
      </c>
      <c r="F4397" s="9">
        <v>3.2</v>
      </c>
      <c r="G4397" s="9">
        <v>1.6</v>
      </c>
      <c r="H4397" s="9" t="s">
        <v>136</v>
      </c>
      <c r="I4397" s="9" t="s">
        <v>141</v>
      </c>
      <c r="J4397" s="9">
        <f>Data[[#This Row],[Miqdar]]*Data[[#This Row],[Qiymət]]</f>
        <v>118.4</v>
      </c>
      <c r="K4397" s="9">
        <f>Data[[#This Row],[Məbləğ]]-Data[[#This Row],[Maya]]*Data[[#This Row],[Miqdar]]</f>
        <v>59.2</v>
      </c>
      <c r="O4397"/>
      <c r="P4397"/>
    </row>
    <row r="4398" spans="1:16" x14ac:dyDescent="0.35">
      <c r="A4398" s="15">
        <v>44372.801600000326</v>
      </c>
      <c r="B4398" s="9">
        <v>57</v>
      </c>
      <c r="C4398" s="9" t="s">
        <v>36</v>
      </c>
      <c r="D4398" s="9" t="s">
        <v>123</v>
      </c>
      <c r="E4398" s="9" t="s">
        <v>164</v>
      </c>
      <c r="F4398" s="9">
        <v>6.6</v>
      </c>
      <c r="G4398" s="9">
        <v>5.2799999999999994</v>
      </c>
      <c r="H4398" s="9" t="s">
        <v>154</v>
      </c>
      <c r="I4398" s="9" t="s">
        <v>179</v>
      </c>
      <c r="J4398" s="9">
        <f>Data[[#This Row],[Miqdar]]*Data[[#This Row],[Qiymət]]</f>
        <v>376.2</v>
      </c>
      <c r="K4398" s="9">
        <f>Data[[#This Row],[Məbləğ]]-Data[[#This Row],[Maya]]*Data[[#This Row],[Miqdar]]</f>
        <v>75.240000000000009</v>
      </c>
      <c r="O4398"/>
      <c r="P4398"/>
    </row>
    <row r="4399" spans="1:16" x14ac:dyDescent="0.35">
      <c r="A4399" s="15">
        <v>44372.840400000328</v>
      </c>
      <c r="B4399" s="9">
        <v>49</v>
      </c>
      <c r="C4399" s="9" t="s">
        <v>20</v>
      </c>
      <c r="D4399" s="9" t="s">
        <v>121</v>
      </c>
      <c r="E4399" s="9" t="s">
        <v>184</v>
      </c>
      <c r="F4399" s="9">
        <v>1.8</v>
      </c>
      <c r="G4399" s="9">
        <v>1.08</v>
      </c>
      <c r="H4399" s="9" t="s">
        <v>154</v>
      </c>
      <c r="I4399" s="9" t="s">
        <v>165</v>
      </c>
      <c r="J4399" s="9">
        <f>Data[[#This Row],[Miqdar]]*Data[[#This Row],[Qiymət]]</f>
        <v>88.2</v>
      </c>
      <c r="K4399" s="9">
        <f>Data[[#This Row],[Məbləğ]]-Data[[#This Row],[Maya]]*Data[[#This Row],[Miqdar]]</f>
        <v>35.28</v>
      </c>
      <c r="O4399"/>
      <c r="P4399"/>
    </row>
    <row r="4400" spans="1:16" x14ac:dyDescent="0.35">
      <c r="A4400" s="15">
        <v>44372.878200000327</v>
      </c>
      <c r="B4400" s="9">
        <v>60</v>
      </c>
      <c r="C4400" s="9" t="s">
        <v>16</v>
      </c>
      <c r="D4400" s="9" t="s">
        <v>143</v>
      </c>
      <c r="E4400" s="9" t="s">
        <v>181</v>
      </c>
      <c r="F4400" s="9">
        <v>0.9</v>
      </c>
      <c r="G4400" s="9">
        <v>0.63</v>
      </c>
      <c r="H4400" s="9" t="s">
        <v>140</v>
      </c>
      <c r="I4400" s="9" t="s">
        <v>170</v>
      </c>
      <c r="J4400" s="9">
        <f>Data[[#This Row],[Miqdar]]*Data[[#This Row],[Qiymət]]</f>
        <v>54</v>
      </c>
      <c r="K4400" s="9">
        <f>Data[[#This Row],[Məbləğ]]-Data[[#This Row],[Maya]]*Data[[#This Row],[Miqdar]]</f>
        <v>16.200000000000003</v>
      </c>
      <c r="O4400"/>
      <c r="P4400"/>
    </row>
    <row r="4401" spans="1:16" x14ac:dyDescent="0.35">
      <c r="A4401" s="15">
        <v>44372.922800000328</v>
      </c>
      <c r="B4401" s="9">
        <v>45</v>
      </c>
      <c r="C4401" s="9" t="s">
        <v>16</v>
      </c>
      <c r="D4401" s="9" t="s">
        <v>143</v>
      </c>
      <c r="E4401" s="9" t="s">
        <v>185</v>
      </c>
      <c r="F4401" s="9">
        <v>1.2</v>
      </c>
      <c r="G4401" s="9">
        <v>0.72</v>
      </c>
      <c r="H4401" s="9" t="s">
        <v>154</v>
      </c>
      <c r="I4401" s="9" t="s">
        <v>170</v>
      </c>
      <c r="J4401" s="9">
        <f>Data[[#This Row],[Miqdar]]*Data[[#This Row],[Qiymət]]</f>
        <v>54</v>
      </c>
      <c r="K4401" s="9">
        <f>Data[[#This Row],[Məbləğ]]-Data[[#This Row],[Maya]]*Data[[#This Row],[Miqdar]]</f>
        <v>21.6</v>
      </c>
      <c r="O4401"/>
      <c r="P4401"/>
    </row>
    <row r="4402" spans="1:16" x14ac:dyDescent="0.35">
      <c r="A4402" s="15">
        <v>44372.960800000328</v>
      </c>
      <c r="B4402" s="9">
        <v>53</v>
      </c>
      <c r="C4402" s="9" t="s">
        <v>156</v>
      </c>
      <c r="D4402" s="9" t="s">
        <v>124</v>
      </c>
      <c r="E4402" s="9" t="s">
        <v>139</v>
      </c>
      <c r="F4402" s="9">
        <v>1.5</v>
      </c>
      <c r="G4402" s="9">
        <v>0.75</v>
      </c>
      <c r="H4402" s="9" t="s">
        <v>140</v>
      </c>
      <c r="I4402" s="9" t="s">
        <v>192</v>
      </c>
      <c r="J4402" s="9">
        <f>Data[[#This Row],[Miqdar]]*Data[[#This Row],[Qiymət]]</f>
        <v>79.5</v>
      </c>
      <c r="K4402" s="9">
        <f>Data[[#This Row],[Məbləğ]]-Data[[#This Row],[Maya]]*Data[[#This Row],[Miqdar]]</f>
        <v>39.75</v>
      </c>
      <c r="O4402"/>
      <c r="P4402"/>
    </row>
    <row r="4403" spans="1:16" x14ac:dyDescent="0.35">
      <c r="A4403" s="15">
        <v>44373.005700000329</v>
      </c>
      <c r="B4403" s="9">
        <v>38</v>
      </c>
      <c r="C4403" s="9" t="s">
        <v>16</v>
      </c>
      <c r="D4403" s="9" t="s">
        <v>143</v>
      </c>
      <c r="E4403" s="9" t="s">
        <v>144</v>
      </c>
      <c r="F4403" s="9">
        <v>1.4</v>
      </c>
      <c r="G4403" s="9">
        <v>0.97999999999999987</v>
      </c>
      <c r="H4403" s="9" t="s">
        <v>140</v>
      </c>
      <c r="I4403" s="9" t="s">
        <v>161</v>
      </c>
      <c r="J4403" s="9">
        <f>Data[[#This Row],[Miqdar]]*Data[[#This Row],[Qiymət]]</f>
        <v>53.199999999999996</v>
      </c>
      <c r="K4403" s="9">
        <f>Data[[#This Row],[Məbləğ]]-Data[[#This Row],[Maya]]*Data[[#This Row],[Miqdar]]</f>
        <v>15.96</v>
      </c>
      <c r="O4403"/>
      <c r="P4403"/>
    </row>
    <row r="4404" spans="1:16" x14ac:dyDescent="0.35">
      <c r="A4404" s="15">
        <v>44373.042600000328</v>
      </c>
      <c r="B4404" s="9">
        <v>30</v>
      </c>
      <c r="C4404" s="9" t="s">
        <v>142</v>
      </c>
      <c r="D4404" s="9" t="s">
        <v>143</v>
      </c>
      <c r="E4404" s="9" t="s">
        <v>144</v>
      </c>
      <c r="F4404" s="9">
        <v>1.4</v>
      </c>
      <c r="G4404" s="9">
        <v>0.97999999999999987</v>
      </c>
      <c r="H4404" s="9" t="s">
        <v>140</v>
      </c>
      <c r="I4404" s="9" t="s">
        <v>145</v>
      </c>
      <c r="J4404" s="9">
        <f>Data[[#This Row],[Miqdar]]*Data[[#This Row],[Qiymət]]</f>
        <v>42</v>
      </c>
      <c r="K4404" s="9">
        <f>Data[[#This Row],[Məbləğ]]-Data[[#This Row],[Maya]]*Data[[#This Row],[Miqdar]]</f>
        <v>12.600000000000005</v>
      </c>
      <c r="O4404"/>
      <c r="P4404"/>
    </row>
    <row r="4405" spans="1:16" x14ac:dyDescent="0.35">
      <c r="A4405" s="15">
        <v>44373.083100000331</v>
      </c>
      <c r="B4405" s="9">
        <v>54</v>
      </c>
      <c r="C4405" s="9" t="s">
        <v>187</v>
      </c>
      <c r="D4405" s="9" t="s">
        <v>124</v>
      </c>
      <c r="E4405" s="9" t="s">
        <v>162</v>
      </c>
      <c r="F4405" s="9">
        <v>3.2</v>
      </c>
      <c r="G4405" s="9">
        <v>1.6</v>
      </c>
      <c r="H4405" s="9" t="s">
        <v>136</v>
      </c>
      <c r="I4405" s="9" t="s">
        <v>199</v>
      </c>
      <c r="J4405" s="9">
        <f>Data[[#This Row],[Miqdar]]*Data[[#This Row],[Qiymət]]</f>
        <v>172.8</v>
      </c>
      <c r="K4405" s="9">
        <f>Data[[#This Row],[Məbləğ]]-Data[[#This Row],[Maya]]*Data[[#This Row],[Miqdar]]</f>
        <v>86.4</v>
      </c>
      <c r="O4405"/>
      <c r="P4405"/>
    </row>
    <row r="4406" spans="1:16" x14ac:dyDescent="0.35">
      <c r="A4406" s="15">
        <v>44373.122400000328</v>
      </c>
      <c r="B4406" s="9">
        <v>51</v>
      </c>
      <c r="C4406" s="9" t="s">
        <v>3</v>
      </c>
      <c r="D4406" s="9" t="s">
        <v>143</v>
      </c>
      <c r="E4406" s="9" t="s">
        <v>169</v>
      </c>
      <c r="F4406" s="9">
        <v>2.5</v>
      </c>
      <c r="G4406" s="9">
        <v>1.25</v>
      </c>
      <c r="H4406" s="9" t="s">
        <v>136</v>
      </c>
      <c r="I4406" s="9" t="s">
        <v>170</v>
      </c>
      <c r="J4406" s="9">
        <f>Data[[#This Row],[Miqdar]]*Data[[#This Row],[Qiymət]]</f>
        <v>127.5</v>
      </c>
      <c r="K4406" s="9">
        <f>Data[[#This Row],[Məbləğ]]-Data[[#This Row],[Maya]]*Data[[#This Row],[Miqdar]]</f>
        <v>63.75</v>
      </c>
      <c r="O4406"/>
      <c r="P4406"/>
    </row>
    <row r="4407" spans="1:16" x14ac:dyDescent="0.35">
      <c r="A4407" s="15">
        <v>44373.15860000033</v>
      </c>
      <c r="B4407" s="9">
        <v>35</v>
      </c>
      <c r="C4407" s="9" t="s">
        <v>42</v>
      </c>
      <c r="D4407" s="9" t="s">
        <v>121</v>
      </c>
      <c r="E4407" s="9" t="s">
        <v>188</v>
      </c>
      <c r="F4407" s="9">
        <v>2.4</v>
      </c>
      <c r="G4407" s="9">
        <v>1.6800000000000002</v>
      </c>
      <c r="H4407" s="9" t="s">
        <v>154</v>
      </c>
      <c r="I4407" s="9" t="s">
        <v>147</v>
      </c>
      <c r="J4407" s="9">
        <f>Data[[#This Row],[Miqdar]]*Data[[#This Row],[Qiymət]]</f>
        <v>84</v>
      </c>
      <c r="K4407" s="9">
        <f>Data[[#This Row],[Məbləğ]]-Data[[#This Row],[Maya]]*Data[[#This Row],[Miqdar]]</f>
        <v>25.199999999999996</v>
      </c>
      <c r="O4407"/>
      <c r="P4407"/>
    </row>
    <row r="4408" spans="1:16" x14ac:dyDescent="0.35">
      <c r="A4408" s="15">
        <v>44373.201100000333</v>
      </c>
      <c r="B4408" s="9">
        <v>55</v>
      </c>
      <c r="C4408" s="9" t="s">
        <v>6</v>
      </c>
      <c r="D4408" s="9" t="s">
        <v>121</v>
      </c>
      <c r="E4408" s="9" t="s">
        <v>188</v>
      </c>
      <c r="F4408" s="9">
        <v>2.4</v>
      </c>
      <c r="G4408" s="9">
        <v>1.6800000000000002</v>
      </c>
      <c r="H4408" s="9" t="s">
        <v>154</v>
      </c>
      <c r="I4408" s="9" t="s">
        <v>165</v>
      </c>
      <c r="J4408" s="9">
        <f>Data[[#This Row],[Miqdar]]*Data[[#This Row],[Qiymət]]</f>
        <v>132</v>
      </c>
      <c r="K4408" s="9">
        <f>Data[[#This Row],[Məbləğ]]-Data[[#This Row],[Maya]]*Data[[#This Row],[Miqdar]]</f>
        <v>39.599999999999994</v>
      </c>
      <c r="O4408"/>
      <c r="P4408"/>
    </row>
    <row r="4409" spans="1:16" x14ac:dyDescent="0.35">
      <c r="A4409" s="15">
        <v>44373.240800000334</v>
      </c>
      <c r="B4409" s="9">
        <v>35</v>
      </c>
      <c r="C4409" s="9" t="s">
        <v>138</v>
      </c>
      <c r="D4409" s="9" t="s">
        <v>123</v>
      </c>
      <c r="E4409" s="9" t="s">
        <v>158</v>
      </c>
      <c r="F4409" s="9">
        <v>3.9</v>
      </c>
      <c r="G4409" s="9">
        <v>1.95</v>
      </c>
      <c r="H4409" s="9" t="s">
        <v>154</v>
      </c>
      <c r="I4409" s="9" t="s">
        <v>141</v>
      </c>
      <c r="J4409" s="9">
        <f>Data[[#This Row],[Miqdar]]*Data[[#This Row],[Qiymət]]</f>
        <v>136.5</v>
      </c>
      <c r="K4409" s="9">
        <f>Data[[#This Row],[Məbləğ]]-Data[[#This Row],[Maya]]*Data[[#This Row],[Miqdar]]</f>
        <v>68.25</v>
      </c>
      <c r="O4409"/>
      <c r="P4409"/>
    </row>
    <row r="4410" spans="1:16" x14ac:dyDescent="0.35">
      <c r="A4410" s="15">
        <v>44373.282600000333</v>
      </c>
      <c r="B4410" s="9">
        <v>34</v>
      </c>
      <c r="C4410" s="9" t="s">
        <v>36</v>
      </c>
      <c r="D4410" s="9" t="s">
        <v>123</v>
      </c>
      <c r="E4410" s="9" t="s">
        <v>181</v>
      </c>
      <c r="F4410" s="9">
        <v>0.9</v>
      </c>
      <c r="G4410" s="9">
        <v>0.63</v>
      </c>
      <c r="H4410" s="9" t="s">
        <v>140</v>
      </c>
      <c r="I4410" s="9" t="s">
        <v>177</v>
      </c>
      <c r="J4410" s="9">
        <f>Data[[#This Row],[Miqdar]]*Data[[#This Row],[Qiymət]]</f>
        <v>30.6</v>
      </c>
      <c r="K4410" s="9">
        <f>Data[[#This Row],[Məbləğ]]-Data[[#This Row],[Maya]]*Data[[#This Row],[Miqdar]]</f>
        <v>9.18</v>
      </c>
      <c r="O4410"/>
      <c r="P4410"/>
    </row>
    <row r="4411" spans="1:16" x14ac:dyDescent="0.35">
      <c r="A4411" s="15">
        <v>44373.318900000333</v>
      </c>
      <c r="B4411" s="9">
        <v>48</v>
      </c>
      <c r="C4411" s="9" t="s">
        <v>6</v>
      </c>
      <c r="D4411" s="9" t="s">
        <v>121</v>
      </c>
      <c r="E4411" s="9" t="s">
        <v>171</v>
      </c>
      <c r="F4411" s="9">
        <v>2.8</v>
      </c>
      <c r="G4411" s="9">
        <v>1.6799999999999997</v>
      </c>
      <c r="H4411" s="9" t="s">
        <v>136</v>
      </c>
      <c r="I4411" s="9" t="s">
        <v>147</v>
      </c>
      <c r="J4411" s="9">
        <f>Data[[#This Row],[Miqdar]]*Data[[#This Row],[Qiymət]]</f>
        <v>134.39999999999998</v>
      </c>
      <c r="K4411" s="9">
        <f>Data[[#This Row],[Məbləğ]]-Data[[#This Row],[Maya]]*Data[[#This Row],[Miqdar]]</f>
        <v>53.759999999999991</v>
      </c>
      <c r="O4411"/>
      <c r="P4411"/>
    </row>
    <row r="4412" spans="1:16" x14ac:dyDescent="0.35">
      <c r="A4412" s="15">
        <v>44373.354900000333</v>
      </c>
      <c r="B4412" s="9">
        <v>42</v>
      </c>
      <c r="C4412" s="9" t="s">
        <v>6</v>
      </c>
      <c r="D4412" s="9" t="s">
        <v>121</v>
      </c>
      <c r="E4412" s="9" t="s">
        <v>171</v>
      </c>
      <c r="F4412" s="9">
        <v>2.8</v>
      </c>
      <c r="G4412" s="9">
        <v>1.6799999999999997</v>
      </c>
      <c r="H4412" s="9" t="s">
        <v>136</v>
      </c>
      <c r="I4412" s="9" t="s">
        <v>147</v>
      </c>
      <c r="J4412" s="9">
        <f>Data[[#This Row],[Miqdar]]*Data[[#This Row],[Qiymət]]</f>
        <v>117.6</v>
      </c>
      <c r="K4412" s="9">
        <f>Data[[#This Row],[Məbləğ]]-Data[[#This Row],[Maya]]*Data[[#This Row],[Miqdar]]</f>
        <v>47.040000000000006</v>
      </c>
      <c r="O4412"/>
      <c r="P4412"/>
    </row>
    <row r="4413" spans="1:16" x14ac:dyDescent="0.35">
      <c r="A4413" s="15">
        <v>44373.399900000331</v>
      </c>
      <c r="B4413" s="9">
        <v>38</v>
      </c>
      <c r="C4413" s="9" t="s">
        <v>200</v>
      </c>
      <c r="D4413" s="9" t="s">
        <v>122</v>
      </c>
      <c r="E4413" s="9" t="s">
        <v>144</v>
      </c>
      <c r="F4413" s="9">
        <v>1.4</v>
      </c>
      <c r="G4413" s="9">
        <v>0.97999999999999987</v>
      </c>
      <c r="H4413" s="9" t="s">
        <v>140</v>
      </c>
      <c r="I4413" s="9" t="s">
        <v>174</v>
      </c>
      <c r="J4413" s="9">
        <f>Data[[#This Row],[Miqdar]]*Data[[#This Row],[Qiymət]]</f>
        <v>53.199999999999996</v>
      </c>
      <c r="K4413" s="9">
        <f>Data[[#This Row],[Məbləğ]]-Data[[#This Row],[Maya]]*Data[[#This Row],[Miqdar]]</f>
        <v>15.96</v>
      </c>
      <c r="O4413"/>
      <c r="P4413"/>
    </row>
    <row r="4414" spans="1:16" x14ac:dyDescent="0.35">
      <c r="A4414" s="15">
        <v>44373.437300000332</v>
      </c>
      <c r="B4414" s="9">
        <v>36</v>
      </c>
      <c r="C4414" s="9" t="s">
        <v>11</v>
      </c>
      <c r="D4414" s="9" t="s">
        <v>122</v>
      </c>
      <c r="E4414" s="9" t="s">
        <v>182</v>
      </c>
      <c r="F4414" s="9">
        <v>3.4</v>
      </c>
      <c r="G4414" s="9">
        <v>2.38</v>
      </c>
      <c r="H4414" s="9" t="s">
        <v>136</v>
      </c>
      <c r="I4414" s="9" t="s">
        <v>194</v>
      </c>
      <c r="J4414" s="9">
        <f>Data[[#This Row],[Miqdar]]*Data[[#This Row],[Qiymət]]</f>
        <v>122.39999999999999</v>
      </c>
      <c r="K4414" s="9">
        <f>Data[[#This Row],[Məbləğ]]-Data[[#This Row],[Maya]]*Data[[#This Row],[Miqdar]]</f>
        <v>36.72</v>
      </c>
      <c r="O4414"/>
      <c r="P4414"/>
    </row>
    <row r="4415" spans="1:16" x14ac:dyDescent="0.35">
      <c r="A4415" s="15">
        <v>44373.476800000331</v>
      </c>
      <c r="B4415" s="9">
        <v>59</v>
      </c>
      <c r="C4415" s="9" t="s">
        <v>11</v>
      </c>
      <c r="D4415" s="9" t="s">
        <v>122</v>
      </c>
      <c r="E4415" s="9" t="s">
        <v>182</v>
      </c>
      <c r="F4415" s="9">
        <v>3.4</v>
      </c>
      <c r="G4415" s="9">
        <v>2.38</v>
      </c>
      <c r="H4415" s="9" t="s">
        <v>136</v>
      </c>
      <c r="I4415" s="9" t="s">
        <v>180</v>
      </c>
      <c r="J4415" s="9">
        <f>Data[[#This Row],[Miqdar]]*Data[[#This Row],[Qiymət]]</f>
        <v>200.6</v>
      </c>
      <c r="K4415" s="9">
        <f>Data[[#This Row],[Məbləğ]]-Data[[#This Row],[Maya]]*Data[[#This Row],[Miqdar]]</f>
        <v>60.180000000000007</v>
      </c>
      <c r="O4415"/>
      <c r="P4415"/>
    </row>
    <row r="4416" spans="1:16" x14ac:dyDescent="0.35">
      <c r="A4416" s="15">
        <v>44373.520800000333</v>
      </c>
      <c r="B4416" s="9">
        <v>46</v>
      </c>
      <c r="C4416" s="9" t="s">
        <v>11</v>
      </c>
      <c r="D4416" s="9" t="s">
        <v>122</v>
      </c>
      <c r="E4416" s="9" t="s">
        <v>146</v>
      </c>
      <c r="F4416" s="9">
        <v>1.7</v>
      </c>
      <c r="G4416" s="9">
        <v>0.85</v>
      </c>
      <c r="H4416" s="9" t="s">
        <v>140</v>
      </c>
      <c r="I4416" s="9" t="s">
        <v>174</v>
      </c>
      <c r="J4416" s="9">
        <f>Data[[#This Row],[Miqdar]]*Data[[#This Row],[Qiymət]]</f>
        <v>78.2</v>
      </c>
      <c r="K4416" s="9">
        <f>Data[[#This Row],[Məbləğ]]-Data[[#This Row],[Maya]]*Data[[#This Row],[Miqdar]]</f>
        <v>39.1</v>
      </c>
      <c r="O4416"/>
      <c r="P4416"/>
    </row>
    <row r="4417" spans="1:16" x14ac:dyDescent="0.35">
      <c r="A4417" s="15">
        <v>44373.56500000033</v>
      </c>
      <c r="B4417" s="9">
        <v>60</v>
      </c>
      <c r="C4417" s="9" t="s">
        <v>11</v>
      </c>
      <c r="D4417" s="9" t="s">
        <v>122</v>
      </c>
      <c r="E4417" s="9" t="s">
        <v>135</v>
      </c>
      <c r="F4417" s="9">
        <v>2.5</v>
      </c>
      <c r="G4417" s="9">
        <v>1.25</v>
      </c>
      <c r="H4417" s="9" t="s">
        <v>136</v>
      </c>
      <c r="I4417" s="9" t="s">
        <v>174</v>
      </c>
      <c r="J4417" s="9">
        <f>Data[[#This Row],[Miqdar]]*Data[[#This Row],[Qiymət]]</f>
        <v>150</v>
      </c>
      <c r="K4417" s="9">
        <f>Data[[#This Row],[Məbləğ]]-Data[[#This Row],[Maya]]*Data[[#This Row],[Miqdar]]</f>
        <v>75</v>
      </c>
      <c r="O4417"/>
      <c r="P4417"/>
    </row>
    <row r="4418" spans="1:16" x14ac:dyDescent="0.35">
      <c r="A4418" s="15">
        <v>44373.600300000333</v>
      </c>
      <c r="B4418" s="9">
        <v>45</v>
      </c>
      <c r="C4418" s="9" t="s">
        <v>28</v>
      </c>
      <c r="D4418" s="9" t="s">
        <v>143</v>
      </c>
      <c r="E4418" s="9" t="s">
        <v>169</v>
      </c>
      <c r="F4418" s="9">
        <v>2.5</v>
      </c>
      <c r="G4418" s="9">
        <v>1.25</v>
      </c>
      <c r="H4418" s="9" t="s">
        <v>136</v>
      </c>
      <c r="I4418" s="9" t="s">
        <v>161</v>
      </c>
      <c r="J4418" s="9">
        <f>Data[[#This Row],[Miqdar]]*Data[[#This Row],[Qiymət]]</f>
        <v>112.5</v>
      </c>
      <c r="K4418" s="9">
        <f>Data[[#This Row],[Məbləğ]]-Data[[#This Row],[Maya]]*Data[[#This Row],[Miqdar]]</f>
        <v>56.25</v>
      </c>
      <c r="O4418"/>
      <c r="P4418"/>
    </row>
    <row r="4419" spans="1:16" x14ac:dyDescent="0.35">
      <c r="A4419" s="15">
        <v>44373.636500000335</v>
      </c>
      <c r="B4419" s="9">
        <v>53</v>
      </c>
      <c r="C4419" s="9" t="s">
        <v>187</v>
      </c>
      <c r="D4419" s="9" t="s">
        <v>124</v>
      </c>
      <c r="E4419" s="9" t="s">
        <v>146</v>
      </c>
      <c r="F4419" s="9">
        <v>1.7</v>
      </c>
      <c r="G4419" s="9">
        <v>0.85</v>
      </c>
      <c r="H4419" s="9" t="s">
        <v>140</v>
      </c>
      <c r="I4419" s="9" t="s">
        <v>163</v>
      </c>
      <c r="J4419" s="9">
        <f>Data[[#This Row],[Miqdar]]*Data[[#This Row],[Qiymət]]</f>
        <v>90.1</v>
      </c>
      <c r="K4419" s="9">
        <f>Data[[#This Row],[Məbləğ]]-Data[[#This Row],[Maya]]*Data[[#This Row],[Miqdar]]</f>
        <v>45.05</v>
      </c>
      <c r="O4419"/>
      <c r="P4419"/>
    </row>
    <row r="4420" spans="1:16" x14ac:dyDescent="0.35">
      <c r="A4420" s="15">
        <v>44373.677500000333</v>
      </c>
      <c r="B4420" s="9">
        <v>39</v>
      </c>
      <c r="C4420" s="9" t="s">
        <v>138</v>
      </c>
      <c r="D4420" s="9" t="s">
        <v>123</v>
      </c>
      <c r="E4420" s="9" t="s">
        <v>164</v>
      </c>
      <c r="F4420" s="9">
        <v>6.6</v>
      </c>
      <c r="G4420" s="9">
        <v>5.2799999999999994</v>
      </c>
      <c r="H4420" s="9" t="s">
        <v>154</v>
      </c>
      <c r="I4420" s="9" t="s">
        <v>179</v>
      </c>
      <c r="J4420" s="9">
        <f>Data[[#This Row],[Miqdar]]*Data[[#This Row],[Qiymət]]</f>
        <v>257.39999999999998</v>
      </c>
      <c r="K4420" s="9">
        <f>Data[[#This Row],[Məbləğ]]-Data[[#This Row],[Maya]]*Data[[#This Row],[Miqdar]]</f>
        <v>51.47999999999999</v>
      </c>
      <c r="O4420"/>
      <c r="P4420"/>
    </row>
    <row r="4421" spans="1:16" x14ac:dyDescent="0.35">
      <c r="A4421" s="15">
        <v>44373.719600000331</v>
      </c>
      <c r="B4421" s="9">
        <v>31</v>
      </c>
      <c r="C4421" s="9" t="s">
        <v>36</v>
      </c>
      <c r="D4421" s="9" t="s">
        <v>123</v>
      </c>
      <c r="E4421" s="9" t="s">
        <v>139</v>
      </c>
      <c r="F4421" s="9">
        <v>1.5</v>
      </c>
      <c r="G4421" s="9">
        <v>0.75</v>
      </c>
      <c r="H4421" s="9" t="s">
        <v>140</v>
      </c>
      <c r="I4421" s="9" t="s">
        <v>177</v>
      </c>
      <c r="J4421" s="9">
        <f>Data[[#This Row],[Miqdar]]*Data[[#This Row],[Qiymət]]</f>
        <v>46.5</v>
      </c>
      <c r="K4421" s="9">
        <f>Data[[#This Row],[Məbləğ]]-Data[[#This Row],[Maya]]*Data[[#This Row],[Miqdar]]</f>
        <v>23.25</v>
      </c>
      <c r="O4421"/>
      <c r="P4421"/>
    </row>
    <row r="4422" spans="1:16" x14ac:dyDescent="0.35">
      <c r="A4422" s="15">
        <v>44373.758900000328</v>
      </c>
      <c r="B4422" s="9">
        <v>31</v>
      </c>
      <c r="C4422" s="9" t="s">
        <v>16</v>
      </c>
      <c r="D4422" s="9" t="s">
        <v>143</v>
      </c>
      <c r="E4422" s="9" t="s">
        <v>169</v>
      </c>
      <c r="F4422" s="9">
        <v>2.5</v>
      </c>
      <c r="G4422" s="9">
        <v>1.25</v>
      </c>
      <c r="H4422" s="9" t="s">
        <v>136</v>
      </c>
      <c r="I4422" s="9" t="s">
        <v>145</v>
      </c>
      <c r="J4422" s="9">
        <f>Data[[#This Row],[Miqdar]]*Data[[#This Row],[Qiymət]]</f>
        <v>77.5</v>
      </c>
      <c r="K4422" s="9">
        <f>Data[[#This Row],[Məbləğ]]-Data[[#This Row],[Maya]]*Data[[#This Row],[Miqdar]]</f>
        <v>38.75</v>
      </c>
      <c r="O4422"/>
      <c r="P4422"/>
    </row>
    <row r="4423" spans="1:16" x14ac:dyDescent="0.35">
      <c r="A4423" s="15">
        <v>44373.795000000326</v>
      </c>
      <c r="B4423" s="9">
        <v>44</v>
      </c>
      <c r="C4423" s="9" t="s">
        <v>160</v>
      </c>
      <c r="D4423" s="9" t="s">
        <v>143</v>
      </c>
      <c r="E4423" s="9" t="s">
        <v>181</v>
      </c>
      <c r="F4423" s="9">
        <v>0.9</v>
      </c>
      <c r="G4423" s="9">
        <v>0.63</v>
      </c>
      <c r="H4423" s="9" t="s">
        <v>140</v>
      </c>
      <c r="I4423" s="9" t="s">
        <v>170</v>
      </c>
      <c r="J4423" s="9">
        <f>Data[[#This Row],[Miqdar]]*Data[[#This Row],[Qiymət]]</f>
        <v>39.6</v>
      </c>
      <c r="K4423" s="9">
        <f>Data[[#This Row],[Məbləğ]]-Data[[#This Row],[Maya]]*Data[[#This Row],[Miqdar]]</f>
        <v>11.880000000000003</v>
      </c>
      <c r="O4423"/>
      <c r="P4423"/>
    </row>
    <row r="4424" spans="1:16" x14ac:dyDescent="0.35">
      <c r="A4424" s="15">
        <v>44373.836200000325</v>
      </c>
      <c r="B4424" s="9">
        <v>43</v>
      </c>
      <c r="C4424" s="9" t="s">
        <v>28</v>
      </c>
      <c r="D4424" s="9" t="s">
        <v>143</v>
      </c>
      <c r="E4424" s="9" t="s">
        <v>185</v>
      </c>
      <c r="F4424" s="9">
        <v>1.2</v>
      </c>
      <c r="G4424" s="9">
        <v>0.72</v>
      </c>
      <c r="H4424" s="9" t="s">
        <v>154</v>
      </c>
      <c r="I4424" s="9" t="s">
        <v>155</v>
      </c>
      <c r="J4424" s="9">
        <f>Data[[#This Row],[Miqdar]]*Data[[#This Row],[Qiymət]]</f>
        <v>51.6</v>
      </c>
      <c r="K4424" s="9">
        <f>Data[[#This Row],[Məbləğ]]-Data[[#This Row],[Maya]]*Data[[#This Row],[Miqdar]]</f>
        <v>20.640000000000004</v>
      </c>
      <c r="O4424"/>
      <c r="P4424"/>
    </row>
    <row r="4425" spans="1:16" x14ac:dyDescent="0.35">
      <c r="A4425" s="15">
        <v>44373.875000000327</v>
      </c>
      <c r="B4425" s="9">
        <v>55</v>
      </c>
      <c r="C4425" s="9" t="s">
        <v>39</v>
      </c>
      <c r="D4425" s="9" t="s">
        <v>124</v>
      </c>
      <c r="E4425" s="9" t="s">
        <v>139</v>
      </c>
      <c r="F4425" s="9">
        <v>1.5</v>
      </c>
      <c r="G4425" s="9">
        <v>0.75</v>
      </c>
      <c r="H4425" s="9" t="s">
        <v>140</v>
      </c>
      <c r="I4425" s="9" t="s">
        <v>192</v>
      </c>
      <c r="J4425" s="9">
        <f>Data[[#This Row],[Miqdar]]*Data[[#This Row],[Qiymət]]</f>
        <v>82.5</v>
      </c>
      <c r="K4425" s="9">
        <f>Data[[#This Row],[Məbləğ]]-Data[[#This Row],[Maya]]*Data[[#This Row],[Miqdar]]</f>
        <v>41.25</v>
      </c>
      <c r="O4425"/>
      <c r="P4425"/>
    </row>
    <row r="4426" spans="1:16" x14ac:dyDescent="0.35">
      <c r="A4426" s="15">
        <v>44373.912200000326</v>
      </c>
      <c r="B4426" s="9">
        <v>30</v>
      </c>
      <c r="C4426" s="9" t="s">
        <v>20</v>
      </c>
      <c r="D4426" s="9" t="s">
        <v>121</v>
      </c>
      <c r="E4426" s="9" t="s">
        <v>135</v>
      </c>
      <c r="F4426" s="9">
        <v>2.5</v>
      </c>
      <c r="G4426" s="9">
        <v>1.25</v>
      </c>
      <c r="H4426" s="9" t="s">
        <v>136</v>
      </c>
      <c r="I4426" s="9" t="s">
        <v>165</v>
      </c>
      <c r="J4426" s="9">
        <f>Data[[#This Row],[Miqdar]]*Data[[#This Row],[Qiymət]]</f>
        <v>75</v>
      </c>
      <c r="K4426" s="9">
        <f>Data[[#This Row],[Məbləğ]]-Data[[#This Row],[Maya]]*Data[[#This Row],[Miqdar]]</f>
        <v>37.5</v>
      </c>
      <c r="O4426"/>
      <c r="P4426"/>
    </row>
    <row r="4427" spans="1:16" x14ac:dyDescent="0.35">
      <c r="A4427" s="15">
        <v>44373.949700000325</v>
      </c>
      <c r="B4427" s="9">
        <v>56</v>
      </c>
      <c r="C4427" s="9" t="s">
        <v>39</v>
      </c>
      <c r="D4427" s="9" t="s">
        <v>124</v>
      </c>
      <c r="E4427" s="9" t="s">
        <v>195</v>
      </c>
      <c r="F4427" s="9">
        <v>2</v>
      </c>
      <c r="G4427" s="9">
        <v>1.6</v>
      </c>
      <c r="H4427" s="9" t="s">
        <v>136</v>
      </c>
      <c r="I4427" s="9" t="s">
        <v>168</v>
      </c>
      <c r="J4427" s="9">
        <f>Data[[#This Row],[Miqdar]]*Data[[#This Row],[Qiymət]]</f>
        <v>112</v>
      </c>
      <c r="K4427" s="9">
        <f>Data[[#This Row],[Məbləğ]]-Data[[#This Row],[Maya]]*Data[[#This Row],[Miqdar]]</f>
        <v>22.399999999999991</v>
      </c>
      <c r="O4427"/>
      <c r="P4427"/>
    </row>
    <row r="4428" spans="1:16" x14ac:dyDescent="0.35">
      <c r="A4428" s="15">
        <v>44373.985000000328</v>
      </c>
      <c r="B4428" s="9">
        <v>50</v>
      </c>
      <c r="C4428" s="9" t="s">
        <v>191</v>
      </c>
      <c r="D4428" s="9" t="s">
        <v>149</v>
      </c>
      <c r="E4428" s="9" t="s">
        <v>195</v>
      </c>
      <c r="F4428" s="9">
        <v>2</v>
      </c>
      <c r="G4428" s="9">
        <v>1.6</v>
      </c>
      <c r="H4428" s="9" t="s">
        <v>136</v>
      </c>
      <c r="I4428" s="9" t="s">
        <v>173</v>
      </c>
      <c r="J4428" s="9">
        <f>Data[[#This Row],[Miqdar]]*Data[[#This Row],[Qiymət]]</f>
        <v>100</v>
      </c>
      <c r="K4428" s="9">
        <f>Data[[#This Row],[Məbləğ]]-Data[[#This Row],[Maya]]*Data[[#This Row],[Miqdar]]</f>
        <v>20</v>
      </c>
      <c r="O4428"/>
      <c r="P4428"/>
    </row>
    <row r="4429" spans="1:16" x14ac:dyDescent="0.35">
      <c r="A4429" s="15">
        <v>44374.025200000331</v>
      </c>
      <c r="B4429" s="9">
        <v>51</v>
      </c>
      <c r="C4429" s="9" t="s">
        <v>16</v>
      </c>
      <c r="D4429" s="9" t="s">
        <v>143</v>
      </c>
      <c r="E4429" s="9" t="s">
        <v>159</v>
      </c>
      <c r="F4429" s="9">
        <v>1.5</v>
      </c>
      <c r="G4429" s="9">
        <v>0.9</v>
      </c>
      <c r="H4429" s="9" t="s">
        <v>154</v>
      </c>
      <c r="I4429" s="9" t="s">
        <v>155</v>
      </c>
      <c r="J4429" s="9">
        <f>Data[[#This Row],[Miqdar]]*Data[[#This Row],[Qiymət]]</f>
        <v>76.5</v>
      </c>
      <c r="K4429" s="9">
        <f>Data[[#This Row],[Məbləğ]]-Data[[#This Row],[Maya]]*Data[[#This Row],[Miqdar]]</f>
        <v>30.6</v>
      </c>
      <c r="O4429"/>
      <c r="P4429"/>
    </row>
    <row r="4430" spans="1:16" x14ac:dyDescent="0.35">
      <c r="A4430" s="15">
        <v>44374.061800000331</v>
      </c>
      <c r="B4430" s="9">
        <v>57</v>
      </c>
      <c r="C4430" s="9" t="s">
        <v>28</v>
      </c>
      <c r="D4430" s="9" t="s">
        <v>143</v>
      </c>
      <c r="E4430" s="9" t="s">
        <v>159</v>
      </c>
      <c r="F4430" s="9">
        <v>1.5</v>
      </c>
      <c r="G4430" s="9">
        <v>0.9</v>
      </c>
      <c r="H4430" s="9" t="s">
        <v>154</v>
      </c>
      <c r="I4430" s="9" t="s">
        <v>161</v>
      </c>
      <c r="J4430" s="9">
        <f>Data[[#This Row],[Miqdar]]*Data[[#This Row],[Qiymət]]</f>
        <v>85.5</v>
      </c>
      <c r="K4430" s="9">
        <f>Data[[#This Row],[Məbləğ]]-Data[[#This Row],[Maya]]*Data[[#This Row],[Miqdar]]</f>
        <v>34.199999999999996</v>
      </c>
      <c r="O4430"/>
      <c r="P4430"/>
    </row>
    <row r="4431" spans="1:16" x14ac:dyDescent="0.35">
      <c r="A4431" s="15">
        <v>44374.103800000332</v>
      </c>
      <c r="B4431" s="9">
        <v>54</v>
      </c>
      <c r="C4431" s="9" t="s">
        <v>175</v>
      </c>
      <c r="D4431" s="9" t="s">
        <v>123</v>
      </c>
      <c r="E4431" s="9" t="s">
        <v>164</v>
      </c>
      <c r="F4431" s="9">
        <v>6.6</v>
      </c>
      <c r="G4431" s="9">
        <v>5.2799999999999994</v>
      </c>
      <c r="H4431" s="9" t="s">
        <v>154</v>
      </c>
      <c r="I4431" s="9" t="s">
        <v>176</v>
      </c>
      <c r="J4431" s="9">
        <f>Data[[#This Row],[Miqdar]]*Data[[#This Row],[Qiymət]]</f>
        <v>356.4</v>
      </c>
      <c r="K4431" s="9">
        <f>Data[[#This Row],[Məbləğ]]-Data[[#This Row],[Maya]]*Data[[#This Row],[Miqdar]]</f>
        <v>71.28000000000003</v>
      </c>
      <c r="O4431"/>
      <c r="P4431"/>
    </row>
    <row r="4432" spans="1:16" x14ac:dyDescent="0.35">
      <c r="A4432" s="15">
        <v>44374.141000000331</v>
      </c>
      <c r="B4432" s="9">
        <v>56</v>
      </c>
      <c r="C4432" s="9" t="s">
        <v>175</v>
      </c>
      <c r="D4432" s="9" t="s">
        <v>123</v>
      </c>
      <c r="E4432" s="9" t="s">
        <v>164</v>
      </c>
      <c r="F4432" s="9">
        <v>6.6</v>
      </c>
      <c r="G4432" s="9">
        <v>5.2799999999999994</v>
      </c>
      <c r="H4432" s="9" t="s">
        <v>154</v>
      </c>
      <c r="I4432" s="9" t="s">
        <v>141</v>
      </c>
      <c r="J4432" s="9">
        <f>Data[[#This Row],[Miqdar]]*Data[[#This Row],[Qiymət]]</f>
        <v>369.59999999999997</v>
      </c>
      <c r="K4432" s="9">
        <f>Data[[#This Row],[Məbləğ]]-Data[[#This Row],[Maya]]*Data[[#This Row],[Miqdar]]</f>
        <v>73.920000000000016</v>
      </c>
      <c r="O4432"/>
      <c r="P4432"/>
    </row>
    <row r="4433" spans="1:16" x14ac:dyDescent="0.35">
      <c r="A4433" s="15">
        <v>44374.182000000328</v>
      </c>
      <c r="B4433" s="9">
        <v>34</v>
      </c>
      <c r="C4433" s="9" t="s">
        <v>156</v>
      </c>
      <c r="D4433" s="9" t="s">
        <v>124</v>
      </c>
      <c r="E4433" s="9" t="s">
        <v>153</v>
      </c>
      <c r="F4433" s="9">
        <v>1</v>
      </c>
      <c r="G4433" s="9">
        <v>0.6</v>
      </c>
      <c r="H4433" s="9" t="s">
        <v>154</v>
      </c>
      <c r="I4433" s="9" t="s">
        <v>199</v>
      </c>
      <c r="J4433" s="9">
        <f>Data[[#This Row],[Miqdar]]*Data[[#This Row],[Qiymət]]</f>
        <v>34</v>
      </c>
      <c r="K4433" s="9">
        <f>Data[[#This Row],[Məbləğ]]-Data[[#This Row],[Maya]]*Data[[#This Row],[Miqdar]]</f>
        <v>13.600000000000001</v>
      </c>
      <c r="O4433"/>
      <c r="P4433"/>
    </row>
    <row r="4434" spans="1:16" x14ac:dyDescent="0.35">
      <c r="A4434" s="15">
        <v>44374.22110000033</v>
      </c>
      <c r="B4434" s="9">
        <v>55</v>
      </c>
      <c r="C4434" s="9" t="s">
        <v>156</v>
      </c>
      <c r="D4434" s="9" t="s">
        <v>124</v>
      </c>
      <c r="E4434" s="9" t="s">
        <v>153</v>
      </c>
      <c r="F4434" s="9">
        <v>1</v>
      </c>
      <c r="G4434" s="9">
        <v>0.6</v>
      </c>
      <c r="H4434" s="9" t="s">
        <v>154</v>
      </c>
      <c r="I4434" s="9" t="s">
        <v>157</v>
      </c>
      <c r="J4434" s="9">
        <f>Data[[#This Row],[Miqdar]]*Data[[#This Row],[Qiymət]]</f>
        <v>55</v>
      </c>
      <c r="K4434" s="9">
        <f>Data[[#This Row],[Məbləğ]]-Data[[#This Row],[Maya]]*Data[[#This Row],[Miqdar]]</f>
        <v>22</v>
      </c>
      <c r="O4434"/>
      <c r="P4434"/>
    </row>
    <row r="4435" spans="1:16" x14ac:dyDescent="0.35">
      <c r="A4435" s="15">
        <v>44374.264500000332</v>
      </c>
      <c r="B4435" s="9">
        <v>36</v>
      </c>
      <c r="C4435" s="9" t="s">
        <v>187</v>
      </c>
      <c r="D4435" s="9" t="s">
        <v>124</v>
      </c>
      <c r="E4435" s="9" t="s">
        <v>153</v>
      </c>
      <c r="F4435" s="9">
        <v>1</v>
      </c>
      <c r="G4435" s="9">
        <v>0.6</v>
      </c>
      <c r="H4435" s="9" t="s">
        <v>154</v>
      </c>
      <c r="I4435" s="9" t="s">
        <v>172</v>
      </c>
      <c r="J4435" s="9">
        <f>Data[[#This Row],[Miqdar]]*Data[[#This Row],[Qiymət]]</f>
        <v>36</v>
      </c>
      <c r="K4435" s="9">
        <f>Data[[#This Row],[Məbləğ]]-Data[[#This Row],[Maya]]*Data[[#This Row],[Miqdar]]</f>
        <v>14.400000000000002</v>
      </c>
      <c r="O4435"/>
      <c r="P4435"/>
    </row>
    <row r="4436" spans="1:16" x14ac:dyDescent="0.35">
      <c r="A4436" s="15">
        <v>44374.300500000332</v>
      </c>
      <c r="B4436" s="9">
        <v>39</v>
      </c>
      <c r="C4436" s="9" t="s">
        <v>28</v>
      </c>
      <c r="D4436" s="9" t="s">
        <v>143</v>
      </c>
      <c r="E4436" s="9" t="s">
        <v>169</v>
      </c>
      <c r="F4436" s="9">
        <v>2.5</v>
      </c>
      <c r="G4436" s="9">
        <v>1.25</v>
      </c>
      <c r="H4436" s="9" t="s">
        <v>136</v>
      </c>
      <c r="I4436" s="9" t="s">
        <v>145</v>
      </c>
      <c r="J4436" s="9">
        <f>Data[[#This Row],[Miqdar]]*Data[[#This Row],[Qiymət]]</f>
        <v>97.5</v>
      </c>
      <c r="K4436" s="9">
        <f>Data[[#This Row],[Məbləğ]]-Data[[#This Row],[Maya]]*Data[[#This Row],[Miqdar]]</f>
        <v>48.75</v>
      </c>
      <c r="O4436"/>
      <c r="P4436"/>
    </row>
    <row r="4437" spans="1:16" x14ac:dyDescent="0.35">
      <c r="A4437" s="15">
        <v>44374.340700000335</v>
      </c>
      <c r="B4437" s="9">
        <v>56</v>
      </c>
      <c r="C4437" s="9" t="s">
        <v>142</v>
      </c>
      <c r="D4437" s="9" t="s">
        <v>143</v>
      </c>
      <c r="E4437" s="9" t="s">
        <v>188</v>
      </c>
      <c r="F4437" s="9">
        <v>2.4</v>
      </c>
      <c r="G4437" s="9">
        <v>1.6800000000000002</v>
      </c>
      <c r="H4437" s="9" t="s">
        <v>154</v>
      </c>
      <c r="I4437" s="9" t="s">
        <v>201</v>
      </c>
      <c r="J4437" s="9">
        <f>Data[[#This Row],[Miqdar]]*Data[[#This Row],[Qiymət]]</f>
        <v>134.4</v>
      </c>
      <c r="K4437" s="9">
        <f>Data[[#This Row],[Məbləğ]]-Data[[#This Row],[Maya]]*Data[[#This Row],[Miqdar]]</f>
        <v>40.319999999999993</v>
      </c>
      <c r="O4437"/>
      <c r="P4437"/>
    </row>
    <row r="4438" spans="1:16" x14ac:dyDescent="0.35">
      <c r="A4438" s="15">
        <v>44374.383300000336</v>
      </c>
      <c r="B4438" s="9">
        <v>52</v>
      </c>
      <c r="C4438" s="9" t="s">
        <v>160</v>
      </c>
      <c r="D4438" s="9" t="s">
        <v>143</v>
      </c>
      <c r="E4438" s="9" t="s">
        <v>188</v>
      </c>
      <c r="F4438" s="9">
        <v>2.4</v>
      </c>
      <c r="G4438" s="9">
        <v>1.6800000000000002</v>
      </c>
      <c r="H4438" s="9" t="s">
        <v>154</v>
      </c>
      <c r="I4438" s="9" t="s">
        <v>201</v>
      </c>
      <c r="J4438" s="9">
        <f>Data[[#This Row],[Miqdar]]*Data[[#This Row],[Qiymət]]</f>
        <v>124.8</v>
      </c>
      <c r="K4438" s="9">
        <f>Data[[#This Row],[Məbləğ]]-Data[[#This Row],[Maya]]*Data[[#This Row],[Miqdar]]</f>
        <v>37.439999999999984</v>
      </c>
      <c r="O4438"/>
      <c r="P4438"/>
    </row>
    <row r="4439" spans="1:16" x14ac:dyDescent="0.35">
      <c r="A4439" s="15">
        <v>44374.419400000334</v>
      </c>
      <c r="B4439" s="9">
        <v>55</v>
      </c>
      <c r="C4439" s="9" t="s">
        <v>28</v>
      </c>
      <c r="D4439" s="9" t="s">
        <v>143</v>
      </c>
      <c r="E4439" s="9" t="s">
        <v>188</v>
      </c>
      <c r="F4439" s="9">
        <v>2.4</v>
      </c>
      <c r="G4439" s="9">
        <v>1.6800000000000002</v>
      </c>
      <c r="H4439" s="9" t="s">
        <v>154</v>
      </c>
      <c r="I4439" s="9" t="s">
        <v>201</v>
      </c>
      <c r="J4439" s="9">
        <f>Data[[#This Row],[Miqdar]]*Data[[#This Row],[Qiymət]]</f>
        <v>132</v>
      </c>
      <c r="K4439" s="9">
        <f>Data[[#This Row],[Məbləğ]]-Data[[#This Row],[Maya]]*Data[[#This Row],[Miqdar]]</f>
        <v>39.599999999999994</v>
      </c>
      <c r="O4439"/>
      <c r="P4439"/>
    </row>
    <row r="4440" spans="1:16" x14ac:dyDescent="0.35">
      <c r="A4440" s="15">
        <v>44374.464000000335</v>
      </c>
      <c r="B4440" s="9">
        <v>42</v>
      </c>
      <c r="C4440" s="9" t="s">
        <v>160</v>
      </c>
      <c r="D4440" s="9" t="s">
        <v>143</v>
      </c>
      <c r="E4440" s="9" t="s">
        <v>188</v>
      </c>
      <c r="F4440" s="9">
        <v>2.4</v>
      </c>
      <c r="G4440" s="9">
        <v>1.6800000000000002</v>
      </c>
      <c r="H4440" s="9" t="s">
        <v>154</v>
      </c>
      <c r="I4440" s="9" t="s">
        <v>155</v>
      </c>
      <c r="J4440" s="9">
        <f>Data[[#This Row],[Miqdar]]*Data[[#This Row],[Qiymət]]</f>
        <v>100.8</v>
      </c>
      <c r="K4440" s="9">
        <f>Data[[#This Row],[Məbləğ]]-Data[[#This Row],[Maya]]*Data[[#This Row],[Miqdar]]</f>
        <v>30.239999999999995</v>
      </c>
      <c r="O4440"/>
      <c r="P4440"/>
    </row>
    <row r="4441" spans="1:16" x14ac:dyDescent="0.35">
      <c r="A4441" s="15">
        <v>44374.499800000332</v>
      </c>
      <c r="B4441" s="9">
        <v>31</v>
      </c>
      <c r="C4441" s="9" t="s">
        <v>138</v>
      </c>
      <c r="D4441" s="9" t="s">
        <v>123</v>
      </c>
      <c r="E4441" s="9" t="s">
        <v>178</v>
      </c>
      <c r="F4441" s="9">
        <v>2.2000000000000002</v>
      </c>
      <c r="G4441" s="9">
        <v>1.5400000000000003</v>
      </c>
      <c r="H4441" s="9" t="s">
        <v>140</v>
      </c>
      <c r="I4441" s="9" t="s">
        <v>141</v>
      </c>
      <c r="J4441" s="9">
        <f>Data[[#This Row],[Miqdar]]*Data[[#This Row],[Qiymət]]</f>
        <v>68.2</v>
      </c>
      <c r="K4441" s="9">
        <f>Data[[#This Row],[Məbləğ]]-Data[[#This Row],[Maya]]*Data[[#This Row],[Miqdar]]</f>
        <v>20.459999999999994</v>
      </c>
      <c r="O4441"/>
      <c r="P4441"/>
    </row>
    <row r="4442" spans="1:16" x14ac:dyDescent="0.35">
      <c r="A4442" s="15">
        <v>44374.543800000334</v>
      </c>
      <c r="B4442" s="9">
        <v>60</v>
      </c>
      <c r="C4442" s="9" t="s">
        <v>138</v>
      </c>
      <c r="D4442" s="9" t="s">
        <v>123</v>
      </c>
      <c r="E4442" s="9" t="s">
        <v>164</v>
      </c>
      <c r="F4442" s="9">
        <v>6.6</v>
      </c>
      <c r="G4442" s="9">
        <v>5.2799999999999994</v>
      </c>
      <c r="H4442" s="9" t="s">
        <v>154</v>
      </c>
      <c r="I4442" s="9" t="s">
        <v>141</v>
      </c>
      <c r="J4442" s="9">
        <f>Data[[#This Row],[Miqdar]]*Data[[#This Row],[Qiymət]]</f>
        <v>396</v>
      </c>
      <c r="K4442" s="9">
        <f>Data[[#This Row],[Məbləğ]]-Data[[#This Row],[Maya]]*Data[[#This Row],[Miqdar]]</f>
        <v>79.200000000000045</v>
      </c>
      <c r="O4442"/>
      <c r="P4442"/>
    </row>
    <row r="4443" spans="1:16" x14ac:dyDescent="0.35">
      <c r="A4443" s="15">
        <v>44374.587500000336</v>
      </c>
      <c r="B4443" s="9">
        <v>39</v>
      </c>
      <c r="C4443" s="9" t="s">
        <v>36</v>
      </c>
      <c r="D4443" s="9" t="s">
        <v>123</v>
      </c>
      <c r="E4443" s="9" t="s">
        <v>146</v>
      </c>
      <c r="F4443" s="9">
        <v>1.7</v>
      </c>
      <c r="G4443" s="9">
        <v>0.85</v>
      </c>
      <c r="H4443" s="9" t="s">
        <v>140</v>
      </c>
      <c r="I4443" s="9" t="s">
        <v>137</v>
      </c>
      <c r="J4443" s="9">
        <f>Data[[#This Row],[Miqdar]]*Data[[#This Row],[Qiymət]]</f>
        <v>66.3</v>
      </c>
      <c r="K4443" s="9">
        <f>Data[[#This Row],[Məbləğ]]-Data[[#This Row],[Maya]]*Data[[#This Row],[Miqdar]]</f>
        <v>33.15</v>
      </c>
      <c r="O4443"/>
      <c r="P4443"/>
    </row>
    <row r="4444" spans="1:16" x14ac:dyDescent="0.35">
      <c r="A4444" s="15">
        <v>44374.627600000334</v>
      </c>
      <c r="B4444" s="9">
        <v>47</v>
      </c>
      <c r="C4444" s="9" t="s">
        <v>36</v>
      </c>
      <c r="D4444" s="9" t="s">
        <v>123</v>
      </c>
      <c r="E4444" s="9" t="s">
        <v>169</v>
      </c>
      <c r="F4444" s="9">
        <v>2.5</v>
      </c>
      <c r="G4444" s="9">
        <v>1.25</v>
      </c>
      <c r="H4444" s="9" t="s">
        <v>136</v>
      </c>
      <c r="I4444" s="9" t="s">
        <v>176</v>
      </c>
      <c r="J4444" s="9">
        <f>Data[[#This Row],[Miqdar]]*Data[[#This Row],[Qiymət]]</f>
        <v>117.5</v>
      </c>
      <c r="K4444" s="9">
        <f>Data[[#This Row],[Məbləğ]]-Data[[#This Row],[Maya]]*Data[[#This Row],[Miqdar]]</f>
        <v>58.75</v>
      </c>
      <c r="O4444"/>
      <c r="P4444"/>
    </row>
    <row r="4445" spans="1:16" x14ac:dyDescent="0.35">
      <c r="A4445" s="15">
        <v>44374.667200000331</v>
      </c>
      <c r="B4445" s="9">
        <v>43</v>
      </c>
      <c r="C4445" s="9" t="s">
        <v>36</v>
      </c>
      <c r="D4445" s="9" t="s">
        <v>123</v>
      </c>
      <c r="E4445" s="9" t="s">
        <v>135</v>
      </c>
      <c r="F4445" s="9">
        <v>2.5</v>
      </c>
      <c r="G4445" s="9">
        <v>1.25</v>
      </c>
      <c r="H4445" s="9" t="s">
        <v>136</v>
      </c>
      <c r="I4445" s="9" t="s">
        <v>179</v>
      </c>
      <c r="J4445" s="9">
        <f>Data[[#This Row],[Miqdar]]*Data[[#This Row],[Qiymət]]</f>
        <v>107.5</v>
      </c>
      <c r="K4445" s="9">
        <f>Data[[#This Row],[Məbləğ]]-Data[[#This Row],[Maya]]*Data[[#This Row],[Miqdar]]</f>
        <v>53.75</v>
      </c>
      <c r="O4445"/>
      <c r="P4445"/>
    </row>
    <row r="4446" spans="1:16" x14ac:dyDescent="0.35">
      <c r="A4446" s="15">
        <v>44374.702200000334</v>
      </c>
      <c r="B4446" s="9">
        <v>35</v>
      </c>
      <c r="C4446" s="9" t="s">
        <v>20</v>
      </c>
      <c r="D4446" s="9" t="s">
        <v>121</v>
      </c>
      <c r="E4446" s="9" t="s">
        <v>171</v>
      </c>
      <c r="F4446" s="9">
        <v>2.8</v>
      </c>
      <c r="G4446" s="9">
        <v>1.6799999999999997</v>
      </c>
      <c r="H4446" s="9" t="s">
        <v>136</v>
      </c>
      <c r="I4446" s="9" t="s">
        <v>165</v>
      </c>
      <c r="J4446" s="9">
        <f>Data[[#This Row],[Miqdar]]*Data[[#This Row],[Qiymət]]</f>
        <v>98</v>
      </c>
      <c r="K4446" s="9">
        <f>Data[[#This Row],[Məbləğ]]-Data[[#This Row],[Maya]]*Data[[#This Row],[Miqdar]]</f>
        <v>39.20000000000001</v>
      </c>
      <c r="O4446"/>
      <c r="P4446"/>
    </row>
    <row r="4447" spans="1:16" x14ac:dyDescent="0.35">
      <c r="A4447" s="15">
        <v>44374.745500000332</v>
      </c>
      <c r="B4447" s="9">
        <v>48</v>
      </c>
      <c r="C4447" s="9" t="s">
        <v>6</v>
      </c>
      <c r="D4447" s="9" t="s">
        <v>121</v>
      </c>
      <c r="E4447" s="9" t="s">
        <v>171</v>
      </c>
      <c r="F4447" s="9">
        <v>2.8</v>
      </c>
      <c r="G4447" s="9">
        <v>1.6799999999999997</v>
      </c>
      <c r="H4447" s="9" t="s">
        <v>136</v>
      </c>
      <c r="I4447" s="9" t="s">
        <v>147</v>
      </c>
      <c r="J4447" s="9">
        <f>Data[[#This Row],[Miqdar]]*Data[[#This Row],[Qiymət]]</f>
        <v>134.39999999999998</v>
      </c>
      <c r="K4447" s="9">
        <f>Data[[#This Row],[Məbləğ]]-Data[[#This Row],[Maya]]*Data[[#This Row],[Miqdar]]</f>
        <v>53.759999999999991</v>
      </c>
      <c r="O4447"/>
      <c r="P4447"/>
    </row>
    <row r="4448" spans="1:16" x14ac:dyDescent="0.35">
      <c r="A4448" s="15">
        <v>44374.784600000334</v>
      </c>
      <c r="B4448" s="9">
        <v>55</v>
      </c>
      <c r="C4448" s="9" t="s">
        <v>42</v>
      </c>
      <c r="D4448" s="9" t="s">
        <v>121</v>
      </c>
      <c r="E4448" s="9" t="s">
        <v>171</v>
      </c>
      <c r="F4448" s="9">
        <v>2.8</v>
      </c>
      <c r="G4448" s="9">
        <v>1.6799999999999997</v>
      </c>
      <c r="H4448" s="9" t="s">
        <v>136</v>
      </c>
      <c r="I4448" s="9" t="s">
        <v>147</v>
      </c>
      <c r="J4448" s="9">
        <f>Data[[#This Row],[Miqdar]]*Data[[#This Row],[Qiymət]]</f>
        <v>154</v>
      </c>
      <c r="K4448" s="9">
        <f>Data[[#This Row],[Məbləğ]]-Data[[#This Row],[Maya]]*Data[[#This Row],[Miqdar]]</f>
        <v>61.600000000000023</v>
      </c>
      <c r="O4448"/>
      <c r="P4448"/>
    </row>
    <row r="4449" spans="1:16" x14ac:dyDescent="0.35">
      <c r="A4449" s="15">
        <v>44374.823200000334</v>
      </c>
      <c r="B4449" s="9">
        <v>33</v>
      </c>
      <c r="C4449" s="9" t="s">
        <v>138</v>
      </c>
      <c r="D4449" s="9" t="s">
        <v>123</v>
      </c>
      <c r="E4449" s="9" t="s">
        <v>171</v>
      </c>
      <c r="F4449" s="9">
        <v>2.8</v>
      </c>
      <c r="G4449" s="9">
        <v>1.6799999999999997</v>
      </c>
      <c r="H4449" s="9" t="s">
        <v>136</v>
      </c>
      <c r="I4449" s="9" t="s">
        <v>179</v>
      </c>
      <c r="J4449" s="9">
        <f>Data[[#This Row],[Miqdar]]*Data[[#This Row],[Qiymət]]</f>
        <v>92.399999999999991</v>
      </c>
      <c r="K4449" s="9">
        <f>Data[[#This Row],[Məbləğ]]-Data[[#This Row],[Maya]]*Data[[#This Row],[Miqdar]]</f>
        <v>36.96</v>
      </c>
      <c r="O4449"/>
      <c r="P4449"/>
    </row>
    <row r="4450" spans="1:16" x14ac:dyDescent="0.35">
      <c r="A4450" s="15">
        <v>44374.866400000334</v>
      </c>
      <c r="B4450" s="9">
        <v>38</v>
      </c>
      <c r="C4450" s="9" t="s">
        <v>200</v>
      </c>
      <c r="D4450" s="9" t="s">
        <v>122</v>
      </c>
      <c r="E4450" s="9" t="s">
        <v>181</v>
      </c>
      <c r="F4450" s="9">
        <v>0.9</v>
      </c>
      <c r="G4450" s="9">
        <v>0.63</v>
      </c>
      <c r="H4450" s="9" t="s">
        <v>140</v>
      </c>
      <c r="I4450" s="9" t="s">
        <v>180</v>
      </c>
      <c r="J4450" s="9">
        <f>Data[[#This Row],[Miqdar]]*Data[[#This Row],[Qiymət]]</f>
        <v>34.200000000000003</v>
      </c>
      <c r="K4450" s="9">
        <f>Data[[#This Row],[Məbləğ]]-Data[[#This Row],[Maya]]*Data[[#This Row],[Miqdar]]</f>
        <v>10.260000000000002</v>
      </c>
      <c r="O4450"/>
      <c r="P4450"/>
    </row>
    <row r="4451" spans="1:16" x14ac:dyDescent="0.35">
      <c r="A4451" s="15">
        <v>44374.911400000332</v>
      </c>
      <c r="B4451" s="9">
        <v>32</v>
      </c>
      <c r="C4451" s="9" t="s">
        <v>200</v>
      </c>
      <c r="D4451" s="9" t="s">
        <v>122</v>
      </c>
      <c r="E4451" s="9" t="s">
        <v>178</v>
      </c>
      <c r="F4451" s="9">
        <v>2.2000000000000002</v>
      </c>
      <c r="G4451" s="9">
        <v>1.5400000000000003</v>
      </c>
      <c r="H4451" s="9" t="s">
        <v>140</v>
      </c>
      <c r="I4451" s="9" t="s">
        <v>180</v>
      </c>
      <c r="J4451" s="9">
        <f>Data[[#This Row],[Miqdar]]*Data[[#This Row],[Qiymət]]</f>
        <v>70.400000000000006</v>
      </c>
      <c r="K4451" s="9">
        <f>Data[[#This Row],[Məbləğ]]-Data[[#This Row],[Maya]]*Data[[#This Row],[Miqdar]]</f>
        <v>21.119999999999997</v>
      </c>
      <c r="O4451"/>
      <c r="P4451"/>
    </row>
    <row r="4452" spans="1:16" x14ac:dyDescent="0.35">
      <c r="A4452" s="15">
        <v>44374.956200000335</v>
      </c>
      <c r="B4452" s="9">
        <v>53</v>
      </c>
      <c r="C4452" s="9" t="s">
        <v>11</v>
      </c>
      <c r="D4452" s="9" t="s">
        <v>122</v>
      </c>
      <c r="E4452" s="9" t="s">
        <v>169</v>
      </c>
      <c r="F4452" s="9">
        <v>2.5</v>
      </c>
      <c r="G4452" s="9">
        <v>1.25</v>
      </c>
      <c r="H4452" s="9" t="s">
        <v>136</v>
      </c>
      <c r="I4452" s="9" t="s">
        <v>180</v>
      </c>
      <c r="J4452" s="9">
        <f>Data[[#This Row],[Miqdar]]*Data[[#This Row],[Qiymət]]</f>
        <v>132.5</v>
      </c>
      <c r="K4452" s="9">
        <f>Data[[#This Row],[Məbləğ]]-Data[[#This Row],[Maya]]*Data[[#This Row],[Miqdar]]</f>
        <v>66.25</v>
      </c>
      <c r="O4452"/>
      <c r="P4452"/>
    </row>
    <row r="4453" spans="1:16" x14ac:dyDescent="0.35">
      <c r="A4453" s="15">
        <v>44374.995900000336</v>
      </c>
      <c r="B4453" s="9">
        <v>49</v>
      </c>
      <c r="C4453" s="9" t="s">
        <v>11</v>
      </c>
      <c r="D4453" s="9" t="s">
        <v>122</v>
      </c>
      <c r="E4453" s="9" t="s">
        <v>135</v>
      </c>
      <c r="F4453" s="9">
        <v>2.5</v>
      </c>
      <c r="G4453" s="9">
        <v>1.25</v>
      </c>
      <c r="H4453" s="9" t="s">
        <v>136</v>
      </c>
      <c r="I4453" s="9" t="s">
        <v>180</v>
      </c>
      <c r="J4453" s="9">
        <f>Data[[#This Row],[Miqdar]]*Data[[#This Row],[Qiymət]]</f>
        <v>122.5</v>
      </c>
      <c r="K4453" s="9">
        <f>Data[[#This Row],[Məbləğ]]-Data[[#This Row],[Maya]]*Data[[#This Row],[Miqdar]]</f>
        <v>61.25</v>
      </c>
      <c r="O4453"/>
      <c r="P4453"/>
    </row>
    <row r="4454" spans="1:16" x14ac:dyDescent="0.35">
      <c r="A4454" s="15">
        <v>44375.040300000335</v>
      </c>
      <c r="B4454" s="9">
        <v>30</v>
      </c>
      <c r="C4454" s="9" t="s">
        <v>11</v>
      </c>
      <c r="D4454" s="9" t="s">
        <v>122</v>
      </c>
      <c r="E4454" s="9" t="s">
        <v>135</v>
      </c>
      <c r="F4454" s="9">
        <v>2.5</v>
      </c>
      <c r="G4454" s="9">
        <v>1.25</v>
      </c>
      <c r="H4454" s="9" t="s">
        <v>136</v>
      </c>
      <c r="I4454" s="9" t="s">
        <v>180</v>
      </c>
      <c r="J4454" s="9">
        <f>Data[[#This Row],[Miqdar]]*Data[[#This Row],[Qiymət]]</f>
        <v>75</v>
      </c>
      <c r="K4454" s="9">
        <f>Data[[#This Row],[Məbləğ]]-Data[[#This Row],[Maya]]*Data[[#This Row],[Miqdar]]</f>
        <v>37.5</v>
      </c>
      <c r="O4454"/>
      <c r="P4454"/>
    </row>
    <row r="4455" spans="1:16" x14ac:dyDescent="0.35">
      <c r="A4455" s="15">
        <v>44375.078300000336</v>
      </c>
      <c r="B4455" s="9">
        <v>56</v>
      </c>
      <c r="C4455" s="9" t="s">
        <v>11</v>
      </c>
      <c r="D4455" s="9" t="s">
        <v>122</v>
      </c>
      <c r="E4455" s="9" t="s">
        <v>159</v>
      </c>
      <c r="F4455" s="9">
        <v>1.5</v>
      </c>
      <c r="G4455" s="9">
        <v>0.9</v>
      </c>
      <c r="H4455" s="9" t="s">
        <v>154</v>
      </c>
      <c r="I4455" s="9" t="s">
        <v>174</v>
      </c>
      <c r="J4455" s="9">
        <f>Data[[#This Row],[Miqdar]]*Data[[#This Row],[Qiymət]]</f>
        <v>84</v>
      </c>
      <c r="K4455" s="9">
        <f>Data[[#This Row],[Məbləğ]]-Data[[#This Row],[Maya]]*Data[[#This Row],[Miqdar]]</f>
        <v>33.6</v>
      </c>
      <c r="O4455"/>
      <c r="P4455"/>
    </row>
    <row r="4456" spans="1:16" x14ac:dyDescent="0.35">
      <c r="A4456" s="15">
        <v>44375.113400000337</v>
      </c>
      <c r="B4456" s="9">
        <v>51</v>
      </c>
      <c r="C4456" s="9" t="s">
        <v>11</v>
      </c>
      <c r="D4456" s="9" t="s">
        <v>122</v>
      </c>
      <c r="E4456" s="9" t="s">
        <v>144</v>
      </c>
      <c r="F4456" s="9">
        <v>1.4</v>
      </c>
      <c r="G4456" s="9">
        <v>0.97999999999999987</v>
      </c>
      <c r="H4456" s="9" t="s">
        <v>140</v>
      </c>
      <c r="I4456" s="9" t="s">
        <v>174</v>
      </c>
      <c r="J4456" s="9">
        <f>Data[[#This Row],[Miqdar]]*Data[[#This Row],[Qiymət]]</f>
        <v>71.399999999999991</v>
      </c>
      <c r="K4456" s="9">
        <f>Data[[#This Row],[Məbləğ]]-Data[[#This Row],[Maya]]*Data[[#This Row],[Miqdar]]</f>
        <v>21.419999999999995</v>
      </c>
      <c r="O4456"/>
      <c r="P4456"/>
    </row>
    <row r="4457" spans="1:16" x14ac:dyDescent="0.35">
      <c r="A4457" s="15">
        <v>44375.156300000337</v>
      </c>
      <c r="B4457" s="9">
        <v>56</v>
      </c>
      <c r="C4457" s="9" t="s">
        <v>11</v>
      </c>
      <c r="D4457" s="9" t="s">
        <v>122</v>
      </c>
      <c r="E4457" s="9" t="s">
        <v>144</v>
      </c>
      <c r="F4457" s="9">
        <v>1.4</v>
      </c>
      <c r="G4457" s="9">
        <v>0.97999999999999987</v>
      </c>
      <c r="H4457" s="9" t="s">
        <v>140</v>
      </c>
      <c r="I4457" s="9" t="s">
        <v>174</v>
      </c>
      <c r="J4457" s="9">
        <f>Data[[#This Row],[Miqdar]]*Data[[#This Row],[Qiymət]]</f>
        <v>78.399999999999991</v>
      </c>
      <c r="K4457" s="9">
        <f>Data[[#This Row],[Məbləğ]]-Data[[#This Row],[Maya]]*Data[[#This Row],[Miqdar]]</f>
        <v>23.519999999999996</v>
      </c>
      <c r="O4457"/>
      <c r="P4457"/>
    </row>
    <row r="4458" spans="1:16" x14ac:dyDescent="0.35">
      <c r="A4458" s="15">
        <v>44375.200200000334</v>
      </c>
      <c r="B4458" s="9">
        <v>33</v>
      </c>
      <c r="C4458" s="9" t="s">
        <v>11</v>
      </c>
      <c r="D4458" s="9" t="s">
        <v>122</v>
      </c>
      <c r="E4458" s="9" t="s">
        <v>178</v>
      </c>
      <c r="F4458" s="9">
        <v>2.2000000000000002</v>
      </c>
      <c r="G4458" s="9">
        <v>1.5400000000000003</v>
      </c>
      <c r="H4458" s="9" t="s">
        <v>140</v>
      </c>
      <c r="I4458" s="9" t="s">
        <v>174</v>
      </c>
      <c r="J4458" s="9">
        <f>Data[[#This Row],[Miqdar]]*Data[[#This Row],[Qiymət]]</f>
        <v>72.600000000000009</v>
      </c>
      <c r="K4458" s="9">
        <f>Data[[#This Row],[Məbləğ]]-Data[[#This Row],[Maya]]*Data[[#This Row],[Miqdar]]</f>
        <v>21.78</v>
      </c>
      <c r="O4458"/>
      <c r="P4458"/>
    </row>
    <row r="4459" spans="1:16" x14ac:dyDescent="0.35">
      <c r="A4459" s="15">
        <v>44375.245200000332</v>
      </c>
      <c r="B4459" s="9">
        <v>57</v>
      </c>
      <c r="C4459" s="9" t="s">
        <v>36</v>
      </c>
      <c r="D4459" s="9" t="s">
        <v>123</v>
      </c>
      <c r="E4459" s="9" t="s">
        <v>171</v>
      </c>
      <c r="F4459" s="9">
        <v>2.8</v>
      </c>
      <c r="G4459" s="9">
        <v>1.6799999999999997</v>
      </c>
      <c r="H4459" s="9" t="s">
        <v>136</v>
      </c>
      <c r="I4459" s="9" t="s">
        <v>176</v>
      </c>
      <c r="J4459" s="9">
        <f>Data[[#This Row],[Miqdar]]*Data[[#This Row],[Qiymət]]</f>
        <v>159.6</v>
      </c>
      <c r="K4459" s="9">
        <f>Data[[#This Row],[Məbləğ]]-Data[[#This Row],[Maya]]*Data[[#This Row],[Miqdar]]</f>
        <v>63.84</v>
      </c>
      <c r="O4459"/>
      <c r="P4459"/>
    </row>
    <row r="4460" spans="1:16" x14ac:dyDescent="0.35">
      <c r="A4460" s="15">
        <v>44375.284800000329</v>
      </c>
      <c r="B4460" s="9">
        <v>52</v>
      </c>
      <c r="C4460" s="9" t="s">
        <v>36</v>
      </c>
      <c r="D4460" s="9" t="s">
        <v>123</v>
      </c>
      <c r="E4460" s="9" t="s">
        <v>184</v>
      </c>
      <c r="F4460" s="9">
        <v>1.8</v>
      </c>
      <c r="G4460" s="9">
        <v>1.08</v>
      </c>
      <c r="H4460" s="9" t="s">
        <v>154</v>
      </c>
      <c r="I4460" s="9" t="s">
        <v>137</v>
      </c>
      <c r="J4460" s="9">
        <f>Data[[#This Row],[Miqdar]]*Data[[#This Row],[Qiymət]]</f>
        <v>93.600000000000009</v>
      </c>
      <c r="K4460" s="9">
        <f>Data[[#This Row],[Məbləğ]]-Data[[#This Row],[Maya]]*Data[[#This Row],[Miqdar]]</f>
        <v>37.440000000000005</v>
      </c>
      <c r="O4460"/>
      <c r="P4460"/>
    </row>
    <row r="4461" spans="1:16" x14ac:dyDescent="0.35">
      <c r="A4461" s="15">
        <v>44375.322600000327</v>
      </c>
      <c r="B4461" s="9">
        <v>52</v>
      </c>
      <c r="C4461" s="9" t="s">
        <v>20</v>
      </c>
      <c r="D4461" s="9" t="s">
        <v>121</v>
      </c>
      <c r="E4461" s="9" t="s">
        <v>195</v>
      </c>
      <c r="F4461" s="9">
        <v>2</v>
      </c>
      <c r="G4461" s="9">
        <v>1.6</v>
      </c>
      <c r="H4461" s="9" t="s">
        <v>136</v>
      </c>
      <c r="I4461" s="9" t="s">
        <v>183</v>
      </c>
      <c r="J4461" s="9">
        <f>Data[[#This Row],[Miqdar]]*Data[[#This Row],[Qiymət]]</f>
        <v>104</v>
      </c>
      <c r="K4461" s="9">
        <f>Data[[#This Row],[Məbləğ]]-Data[[#This Row],[Maya]]*Data[[#This Row],[Miqdar]]</f>
        <v>20.799999999999997</v>
      </c>
      <c r="O4461"/>
      <c r="P4461"/>
    </row>
    <row r="4462" spans="1:16" x14ac:dyDescent="0.35">
      <c r="A4462" s="15">
        <v>44375.361300000324</v>
      </c>
      <c r="B4462" s="9">
        <v>37</v>
      </c>
      <c r="C4462" s="9" t="s">
        <v>42</v>
      </c>
      <c r="D4462" s="9" t="s">
        <v>121</v>
      </c>
      <c r="E4462" s="9" t="s">
        <v>171</v>
      </c>
      <c r="F4462" s="9">
        <v>2.8</v>
      </c>
      <c r="G4462" s="9">
        <v>1.6799999999999997</v>
      </c>
      <c r="H4462" s="9" t="s">
        <v>136</v>
      </c>
      <c r="I4462" s="9" t="s">
        <v>183</v>
      </c>
      <c r="J4462" s="9">
        <f>Data[[#This Row],[Miqdar]]*Data[[#This Row],[Qiymət]]</f>
        <v>103.6</v>
      </c>
      <c r="K4462" s="9">
        <f>Data[[#This Row],[Məbləğ]]-Data[[#This Row],[Maya]]*Data[[#This Row],[Miqdar]]</f>
        <v>41.440000000000005</v>
      </c>
      <c r="O4462"/>
      <c r="P4462"/>
    </row>
    <row r="4463" spans="1:16" x14ac:dyDescent="0.35">
      <c r="A4463" s="15">
        <v>44375.400100000326</v>
      </c>
      <c r="B4463" s="9">
        <v>32</v>
      </c>
      <c r="C4463" s="9" t="s">
        <v>20</v>
      </c>
      <c r="D4463" s="9" t="s">
        <v>121</v>
      </c>
      <c r="E4463" s="9" t="s">
        <v>169</v>
      </c>
      <c r="F4463" s="9">
        <v>2.5</v>
      </c>
      <c r="G4463" s="9">
        <v>1.25</v>
      </c>
      <c r="H4463" s="9" t="s">
        <v>136</v>
      </c>
      <c r="I4463" s="9" t="s">
        <v>193</v>
      </c>
      <c r="J4463" s="9">
        <f>Data[[#This Row],[Miqdar]]*Data[[#This Row],[Qiymət]]</f>
        <v>80</v>
      </c>
      <c r="K4463" s="9">
        <f>Data[[#This Row],[Məbləğ]]-Data[[#This Row],[Maya]]*Data[[#This Row],[Miqdar]]</f>
        <v>40</v>
      </c>
      <c r="O4463"/>
      <c r="P4463"/>
    </row>
    <row r="4464" spans="1:16" x14ac:dyDescent="0.35">
      <c r="A4464" s="15">
        <v>44375.445000000327</v>
      </c>
      <c r="B4464" s="9">
        <v>58</v>
      </c>
      <c r="C4464" s="9" t="s">
        <v>191</v>
      </c>
      <c r="D4464" s="9" t="s">
        <v>149</v>
      </c>
      <c r="E4464" s="9" t="s">
        <v>144</v>
      </c>
      <c r="F4464" s="9">
        <v>1.4</v>
      </c>
      <c r="G4464" s="9">
        <v>0.97999999999999987</v>
      </c>
      <c r="H4464" s="9" t="s">
        <v>140</v>
      </c>
      <c r="I4464" s="9" t="s">
        <v>172</v>
      </c>
      <c r="J4464" s="9">
        <f>Data[[#This Row],[Miqdar]]*Data[[#This Row],[Qiymət]]</f>
        <v>81.199999999999989</v>
      </c>
      <c r="K4464" s="9">
        <f>Data[[#This Row],[Məbləğ]]-Data[[#This Row],[Maya]]*Data[[#This Row],[Miqdar]]</f>
        <v>24.36</v>
      </c>
      <c r="O4464"/>
      <c r="P4464"/>
    </row>
    <row r="4465" spans="1:16" x14ac:dyDescent="0.35">
      <c r="A4465" s="15">
        <v>44375.484600000324</v>
      </c>
      <c r="B4465" s="9">
        <v>45</v>
      </c>
      <c r="C4465" s="9" t="s">
        <v>156</v>
      </c>
      <c r="D4465" s="9" t="s">
        <v>124</v>
      </c>
      <c r="E4465" s="9" t="s">
        <v>162</v>
      </c>
      <c r="F4465" s="9">
        <v>3.2</v>
      </c>
      <c r="G4465" s="9">
        <v>1.6</v>
      </c>
      <c r="H4465" s="9" t="s">
        <v>136</v>
      </c>
      <c r="I4465" s="9" t="s">
        <v>173</v>
      </c>
      <c r="J4465" s="9">
        <f>Data[[#This Row],[Miqdar]]*Data[[#This Row],[Qiymət]]</f>
        <v>144</v>
      </c>
      <c r="K4465" s="9">
        <f>Data[[#This Row],[Məbləğ]]-Data[[#This Row],[Maya]]*Data[[#This Row],[Miqdar]]</f>
        <v>72</v>
      </c>
      <c r="O4465"/>
      <c r="P4465"/>
    </row>
    <row r="4466" spans="1:16" x14ac:dyDescent="0.35">
      <c r="A4466" s="15">
        <v>44375.523700000325</v>
      </c>
      <c r="B4466" s="9">
        <v>30</v>
      </c>
      <c r="C4466" s="9" t="s">
        <v>191</v>
      </c>
      <c r="D4466" s="9" t="s">
        <v>149</v>
      </c>
      <c r="E4466" s="9" t="s">
        <v>158</v>
      </c>
      <c r="F4466" s="9">
        <v>3.9</v>
      </c>
      <c r="G4466" s="9">
        <v>1.95</v>
      </c>
      <c r="H4466" s="9" t="s">
        <v>154</v>
      </c>
      <c r="I4466" s="9" t="s">
        <v>157</v>
      </c>
      <c r="J4466" s="9">
        <f>Data[[#This Row],[Miqdar]]*Data[[#This Row],[Qiymət]]</f>
        <v>117</v>
      </c>
      <c r="K4466" s="9">
        <f>Data[[#This Row],[Məbləğ]]-Data[[#This Row],[Maya]]*Data[[#This Row],[Miqdar]]</f>
        <v>58.5</v>
      </c>
      <c r="O4466"/>
      <c r="P4466"/>
    </row>
    <row r="4467" spans="1:16" x14ac:dyDescent="0.35">
      <c r="A4467" s="15">
        <v>44375.568700000324</v>
      </c>
      <c r="B4467" s="9">
        <v>52</v>
      </c>
      <c r="C4467" s="9" t="s">
        <v>39</v>
      </c>
      <c r="D4467" s="9" t="s">
        <v>124</v>
      </c>
      <c r="E4467" s="9" t="s">
        <v>186</v>
      </c>
      <c r="F4467" s="9">
        <v>1.4</v>
      </c>
      <c r="G4467" s="9">
        <v>0.97999999999999987</v>
      </c>
      <c r="H4467" s="9" t="s">
        <v>140</v>
      </c>
      <c r="I4467" s="9" t="s">
        <v>172</v>
      </c>
      <c r="J4467" s="9">
        <f>Data[[#This Row],[Miqdar]]*Data[[#This Row],[Qiymət]]</f>
        <v>72.8</v>
      </c>
      <c r="K4467" s="9">
        <f>Data[[#This Row],[Məbləğ]]-Data[[#This Row],[Maya]]*Data[[#This Row],[Miqdar]]</f>
        <v>21.840000000000003</v>
      </c>
      <c r="O4467"/>
      <c r="P4467"/>
    </row>
    <row r="4468" spans="1:16" x14ac:dyDescent="0.35">
      <c r="A4468" s="15">
        <v>44375.604300000326</v>
      </c>
      <c r="B4468" s="9">
        <v>49</v>
      </c>
      <c r="C4468" s="9" t="s">
        <v>160</v>
      </c>
      <c r="D4468" s="9" t="s">
        <v>143</v>
      </c>
      <c r="E4468" s="9" t="s">
        <v>181</v>
      </c>
      <c r="F4468" s="9">
        <v>0.9</v>
      </c>
      <c r="G4468" s="9">
        <v>0.63</v>
      </c>
      <c r="H4468" s="9" t="s">
        <v>140</v>
      </c>
      <c r="I4468" s="9" t="s">
        <v>152</v>
      </c>
      <c r="J4468" s="9">
        <f>Data[[#This Row],[Miqdar]]*Data[[#This Row],[Qiymət]]</f>
        <v>44.1</v>
      </c>
      <c r="K4468" s="9">
        <f>Data[[#This Row],[Məbləğ]]-Data[[#This Row],[Maya]]*Data[[#This Row],[Miqdar]]</f>
        <v>13.23</v>
      </c>
      <c r="O4468"/>
      <c r="P4468"/>
    </row>
    <row r="4469" spans="1:16" x14ac:dyDescent="0.35">
      <c r="A4469" s="15">
        <v>44375.642700000324</v>
      </c>
      <c r="B4469" s="9">
        <v>44</v>
      </c>
      <c r="C4469" s="9" t="s">
        <v>28</v>
      </c>
      <c r="D4469" s="9" t="s">
        <v>143</v>
      </c>
      <c r="E4469" s="9" t="s">
        <v>185</v>
      </c>
      <c r="F4469" s="9">
        <v>1.2</v>
      </c>
      <c r="G4469" s="9">
        <v>0.72</v>
      </c>
      <c r="H4469" s="9" t="s">
        <v>154</v>
      </c>
      <c r="I4469" s="9" t="s">
        <v>145</v>
      </c>
      <c r="J4469" s="9">
        <f>Data[[#This Row],[Miqdar]]*Data[[#This Row],[Qiymət]]</f>
        <v>52.8</v>
      </c>
      <c r="K4469" s="9">
        <f>Data[[#This Row],[Məbləğ]]-Data[[#This Row],[Maya]]*Data[[#This Row],[Miqdar]]</f>
        <v>21.119999999999997</v>
      </c>
      <c r="O4469"/>
      <c r="P4469"/>
    </row>
    <row r="4470" spans="1:16" x14ac:dyDescent="0.35">
      <c r="A4470" s="15">
        <v>44375.686400000326</v>
      </c>
      <c r="B4470" s="9">
        <v>55</v>
      </c>
      <c r="C4470" s="9" t="s">
        <v>16</v>
      </c>
      <c r="D4470" s="9" t="s">
        <v>143</v>
      </c>
      <c r="E4470" s="9" t="s">
        <v>188</v>
      </c>
      <c r="F4470" s="9">
        <v>2.4</v>
      </c>
      <c r="G4470" s="9">
        <v>1.6800000000000002</v>
      </c>
      <c r="H4470" s="9" t="s">
        <v>154</v>
      </c>
      <c r="I4470" s="9" t="s">
        <v>145</v>
      </c>
      <c r="J4470" s="9">
        <f>Data[[#This Row],[Miqdar]]*Data[[#This Row],[Qiymət]]</f>
        <v>132</v>
      </c>
      <c r="K4470" s="9">
        <f>Data[[#This Row],[Məbləğ]]-Data[[#This Row],[Maya]]*Data[[#This Row],[Miqdar]]</f>
        <v>39.599999999999994</v>
      </c>
      <c r="O4470"/>
      <c r="P4470"/>
    </row>
    <row r="4471" spans="1:16" x14ac:dyDescent="0.35">
      <c r="A4471" s="15">
        <v>44375.721700000329</v>
      </c>
      <c r="B4471" s="9">
        <v>30</v>
      </c>
      <c r="C4471" s="9" t="s">
        <v>187</v>
      </c>
      <c r="D4471" s="9" t="s">
        <v>124</v>
      </c>
      <c r="E4471" s="9" t="s">
        <v>162</v>
      </c>
      <c r="F4471" s="9">
        <v>3.2</v>
      </c>
      <c r="G4471" s="9">
        <v>1.6</v>
      </c>
      <c r="H4471" s="9" t="s">
        <v>136</v>
      </c>
      <c r="I4471" s="9" t="s">
        <v>173</v>
      </c>
      <c r="J4471" s="9">
        <f>Data[[#This Row],[Miqdar]]*Data[[#This Row],[Qiymət]]</f>
        <v>96</v>
      </c>
      <c r="K4471" s="9">
        <f>Data[[#This Row],[Məbləğ]]-Data[[#This Row],[Maya]]*Data[[#This Row],[Miqdar]]</f>
        <v>48</v>
      </c>
      <c r="O4471"/>
      <c r="P4471"/>
    </row>
    <row r="4472" spans="1:16" x14ac:dyDescent="0.35">
      <c r="A4472" s="15">
        <v>44375.759000000333</v>
      </c>
      <c r="B4472" s="9">
        <v>53</v>
      </c>
      <c r="C4472" s="9" t="s">
        <v>187</v>
      </c>
      <c r="D4472" s="9" t="s">
        <v>124</v>
      </c>
      <c r="E4472" s="9" t="s">
        <v>159</v>
      </c>
      <c r="F4472" s="9">
        <v>1.5</v>
      </c>
      <c r="G4472" s="9">
        <v>0.9</v>
      </c>
      <c r="H4472" s="9" t="s">
        <v>154</v>
      </c>
      <c r="I4472" s="9" t="s">
        <v>192</v>
      </c>
      <c r="J4472" s="9">
        <f>Data[[#This Row],[Miqdar]]*Data[[#This Row],[Qiymət]]</f>
        <v>79.5</v>
      </c>
      <c r="K4472" s="9">
        <f>Data[[#This Row],[Məbləğ]]-Data[[#This Row],[Maya]]*Data[[#This Row],[Miqdar]]</f>
        <v>31.799999999999997</v>
      </c>
      <c r="O4472"/>
      <c r="P4472"/>
    </row>
    <row r="4473" spans="1:16" x14ac:dyDescent="0.35">
      <c r="A4473" s="15">
        <v>44375.796900000336</v>
      </c>
      <c r="B4473" s="9">
        <v>57</v>
      </c>
      <c r="C4473" s="9" t="s">
        <v>175</v>
      </c>
      <c r="D4473" s="9" t="s">
        <v>123</v>
      </c>
      <c r="E4473" s="9" t="s">
        <v>164</v>
      </c>
      <c r="F4473" s="9">
        <v>6.6</v>
      </c>
      <c r="G4473" s="9">
        <v>5.2799999999999994</v>
      </c>
      <c r="H4473" s="9" t="s">
        <v>154</v>
      </c>
      <c r="I4473" s="9" t="s">
        <v>179</v>
      </c>
      <c r="J4473" s="9">
        <f>Data[[#This Row],[Miqdar]]*Data[[#This Row],[Qiymət]]</f>
        <v>376.2</v>
      </c>
      <c r="K4473" s="9">
        <f>Data[[#This Row],[Məbləğ]]-Data[[#This Row],[Maya]]*Data[[#This Row],[Miqdar]]</f>
        <v>75.240000000000009</v>
      </c>
      <c r="O4473"/>
      <c r="P4473"/>
    </row>
    <row r="4474" spans="1:16" x14ac:dyDescent="0.35">
      <c r="A4474" s="15">
        <v>44375.834100000335</v>
      </c>
      <c r="B4474" s="9">
        <v>51</v>
      </c>
      <c r="C4474" s="9" t="s">
        <v>160</v>
      </c>
      <c r="D4474" s="9" t="s">
        <v>143</v>
      </c>
      <c r="E4474" s="9" t="s">
        <v>162</v>
      </c>
      <c r="F4474" s="9">
        <v>3.2</v>
      </c>
      <c r="G4474" s="9">
        <v>1.6</v>
      </c>
      <c r="H4474" s="9" t="s">
        <v>136</v>
      </c>
      <c r="I4474" s="9" t="s">
        <v>161</v>
      </c>
      <c r="J4474" s="9">
        <f>Data[[#This Row],[Miqdar]]*Data[[#This Row],[Qiymət]]</f>
        <v>163.20000000000002</v>
      </c>
      <c r="K4474" s="9">
        <f>Data[[#This Row],[Məbləğ]]-Data[[#This Row],[Maya]]*Data[[#This Row],[Miqdar]]</f>
        <v>81.600000000000009</v>
      </c>
      <c r="O4474"/>
      <c r="P4474"/>
    </row>
    <row r="4475" spans="1:16" x14ac:dyDescent="0.35">
      <c r="A4475" s="15">
        <v>44375.877800000337</v>
      </c>
      <c r="B4475" s="9">
        <v>51</v>
      </c>
      <c r="C4475" s="9" t="s">
        <v>160</v>
      </c>
      <c r="D4475" s="9" t="s">
        <v>143</v>
      </c>
      <c r="E4475" s="9" t="s">
        <v>185</v>
      </c>
      <c r="F4475" s="9">
        <v>1.2</v>
      </c>
      <c r="G4475" s="9">
        <v>0.72</v>
      </c>
      <c r="H4475" s="9" t="s">
        <v>154</v>
      </c>
      <c r="I4475" s="9" t="s">
        <v>145</v>
      </c>
      <c r="J4475" s="9">
        <f>Data[[#This Row],[Miqdar]]*Data[[#This Row],[Qiymət]]</f>
        <v>61.199999999999996</v>
      </c>
      <c r="K4475" s="9">
        <f>Data[[#This Row],[Məbləğ]]-Data[[#This Row],[Maya]]*Data[[#This Row],[Miqdar]]</f>
        <v>24.479999999999997</v>
      </c>
      <c r="O4475"/>
      <c r="P4475"/>
    </row>
    <row r="4476" spans="1:16" x14ac:dyDescent="0.35">
      <c r="A4476" s="15">
        <v>44375.916500000334</v>
      </c>
      <c r="B4476" s="9">
        <v>49</v>
      </c>
      <c r="C4476" s="9" t="s">
        <v>20</v>
      </c>
      <c r="D4476" s="9" t="s">
        <v>121</v>
      </c>
      <c r="E4476" s="9" t="s">
        <v>195</v>
      </c>
      <c r="F4476" s="9">
        <v>2</v>
      </c>
      <c r="G4476" s="9">
        <v>1.6</v>
      </c>
      <c r="H4476" s="9" t="s">
        <v>136</v>
      </c>
      <c r="I4476" s="9" t="s">
        <v>147</v>
      </c>
      <c r="J4476" s="9">
        <f>Data[[#This Row],[Miqdar]]*Data[[#This Row],[Qiymət]]</f>
        <v>98</v>
      </c>
      <c r="K4476" s="9">
        <f>Data[[#This Row],[Məbləğ]]-Data[[#This Row],[Maya]]*Data[[#This Row],[Miqdar]]</f>
        <v>19.599999999999994</v>
      </c>
      <c r="O4476"/>
      <c r="P4476"/>
    </row>
    <row r="4477" spans="1:16" x14ac:dyDescent="0.35">
      <c r="A4477" s="15">
        <v>44375.953800000338</v>
      </c>
      <c r="B4477" s="9">
        <v>58</v>
      </c>
      <c r="C4477" s="9" t="s">
        <v>28</v>
      </c>
      <c r="D4477" s="9" t="s">
        <v>143</v>
      </c>
      <c r="E4477" s="9" t="s">
        <v>188</v>
      </c>
      <c r="F4477" s="9">
        <v>2.4</v>
      </c>
      <c r="G4477" s="9">
        <v>1.6800000000000002</v>
      </c>
      <c r="H4477" s="9" t="s">
        <v>154</v>
      </c>
      <c r="I4477" s="9" t="s">
        <v>161</v>
      </c>
      <c r="J4477" s="9">
        <f>Data[[#This Row],[Miqdar]]*Data[[#This Row],[Qiymət]]</f>
        <v>139.19999999999999</v>
      </c>
      <c r="K4477" s="9">
        <f>Data[[#This Row],[Məbləğ]]-Data[[#This Row],[Maya]]*Data[[#This Row],[Miqdar]]</f>
        <v>41.759999999999977</v>
      </c>
      <c r="O4477"/>
      <c r="P4477"/>
    </row>
    <row r="4478" spans="1:16" x14ac:dyDescent="0.35">
      <c r="A4478" s="15">
        <v>44375.99230000034</v>
      </c>
      <c r="B4478" s="9">
        <v>47</v>
      </c>
      <c r="C4478" s="9" t="s">
        <v>20</v>
      </c>
      <c r="D4478" s="9" t="s">
        <v>121</v>
      </c>
      <c r="E4478" s="9" t="s">
        <v>188</v>
      </c>
      <c r="F4478" s="9">
        <v>2.4</v>
      </c>
      <c r="G4478" s="9">
        <v>1.6800000000000002</v>
      </c>
      <c r="H4478" s="9" t="s">
        <v>154</v>
      </c>
      <c r="I4478" s="9" t="s">
        <v>189</v>
      </c>
      <c r="J4478" s="9">
        <f>Data[[#This Row],[Miqdar]]*Data[[#This Row],[Qiymət]]</f>
        <v>112.8</v>
      </c>
      <c r="K4478" s="9">
        <f>Data[[#This Row],[Məbləğ]]-Data[[#This Row],[Maya]]*Data[[#This Row],[Miqdar]]</f>
        <v>33.839999999999989</v>
      </c>
      <c r="O4478"/>
      <c r="P4478"/>
    </row>
    <row r="4479" spans="1:16" x14ac:dyDescent="0.35">
      <c r="A4479" s="15">
        <v>44376.030200000343</v>
      </c>
      <c r="B4479" s="9">
        <v>30</v>
      </c>
      <c r="C4479" s="9" t="s">
        <v>39</v>
      </c>
      <c r="D4479" s="9" t="s">
        <v>124</v>
      </c>
      <c r="E4479" s="9" t="s">
        <v>164</v>
      </c>
      <c r="F4479" s="9">
        <v>6.6</v>
      </c>
      <c r="G4479" s="9">
        <v>5.2799999999999994</v>
      </c>
      <c r="H4479" s="9" t="s">
        <v>154</v>
      </c>
      <c r="I4479" s="9" t="s">
        <v>173</v>
      </c>
      <c r="J4479" s="9">
        <f>Data[[#This Row],[Miqdar]]*Data[[#This Row],[Qiymət]]</f>
        <v>198</v>
      </c>
      <c r="K4479" s="9">
        <f>Data[[#This Row],[Məbləğ]]-Data[[#This Row],[Maya]]*Data[[#This Row],[Miqdar]]</f>
        <v>39.600000000000023</v>
      </c>
      <c r="O4479"/>
      <c r="P4479"/>
    </row>
    <row r="4480" spans="1:16" x14ac:dyDescent="0.35">
      <c r="A4480" s="15">
        <v>44376.069700000342</v>
      </c>
      <c r="B4480" s="9">
        <v>40</v>
      </c>
      <c r="C4480" s="9" t="s">
        <v>138</v>
      </c>
      <c r="D4480" s="9" t="s">
        <v>123</v>
      </c>
      <c r="E4480" s="9" t="s">
        <v>153</v>
      </c>
      <c r="F4480" s="9">
        <v>1</v>
      </c>
      <c r="G4480" s="9">
        <v>0.6</v>
      </c>
      <c r="H4480" s="9" t="s">
        <v>154</v>
      </c>
      <c r="I4480" s="9" t="s">
        <v>177</v>
      </c>
      <c r="J4480" s="9">
        <f>Data[[#This Row],[Miqdar]]*Data[[#This Row],[Qiymət]]</f>
        <v>40</v>
      </c>
      <c r="K4480" s="9">
        <f>Data[[#This Row],[Məbləğ]]-Data[[#This Row],[Maya]]*Data[[#This Row],[Miqdar]]</f>
        <v>16</v>
      </c>
      <c r="O4480"/>
      <c r="P4480"/>
    </row>
    <row r="4481" spans="1:16" x14ac:dyDescent="0.35">
      <c r="A4481" s="15">
        <v>44376.111500000341</v>
      </c>
      <c r="B4481" s="9">
        <v>48</v>
      </c>
      <c r="C4481" s="9" t="s">
        <v>16</v>
      </c>
      <c r="D4481" s="9" t="s">
        <v>143</v>
      </c>
      <c r="E4481" s="9" t="s">
        <v>171</v>
      </c>
      <c r="F4481" s="9">
        <v>2.8</v>
      </c>
      <c r="G4481" s="9">
        <v>1.6799999999999997</v>
      </c>
      <c r="H4481" s="9" t="s">
        <v>136</v>
      </c>
      <c r="I4481" s="9" t="s">
        <v>145</v>
      </c>
      <c r="J4481" s="9">
        <f>Data[[#This Row],[Miqdar]]*Data[[#This Row],[Qiymət]]</f>
        <v>134.39999999999998</v>
      </c>
      <c r="K4481" s="9">
        <f>Data[[#This Row],[Məbləğ]]-Data[[#This Row],[Maya]]*Data[[#This Row],[Miqdar]]</f>
        <v>53.759999999999991</v>
      </c>
      <c r="O4481"/>
      <c r="P4481"/>
    </row>
    <row r="4482" spans="1:16" x14ac:dyDescent="0.35">
      <c r="A4482" s="15">
        <v>44376.154400000341</v>
      </c>
      <c r="B4482" s="9">
        <v>32</v>
      </c>
      <c r="C4482" s="9" t="s">
        <v>138</v>
      </c>
      <c r="D4482" s="9" t="s">
        <v>123</v>
      </c>
      <c r="E4482" s="9" t="s">
        <v>171</v>
      </c>
      <c r="F4482" s="9">
        <v>2.8</v>
      </c>
      <c r="G4482" s="9">
        <v>1.6799999999999997</v>
      </c>
      <c r="H4482" s="9" t="s">
        <v>136</v>
      </c>
      <c r="I4482" s="9" t="s">
        <v>179</v>
      </c>
      <c r="J4482" s="9">
        <f>Data[[#This Row],[Miqdar]]*Data[[#This Row],[Qiymət]]</f>
        <v>89.6</v>
      </c>
      <c r="K4482" s="9">
        <f>Data[[#This Row],[Məbləğ]]-Data[[#This Row],[Maya]]*Data[[#This Row],[Miqdar]]</f>
        <v>35.840000000000003</v>
      </c>
      <c r="O4482"/>
      <c r="P4482"/>
    </row>
    <row r="4483" spans="1:16" x14ac:dyDescent="0.35">
      <c r="A4483" s="15">
        <v>44376.193100000339</v>
      </c>
      <c r="B4483" s="9">
        <v>38</v>
      </c>
      <c r="C4483" s="9" t="s">
        <v>25</v>
      </c>
      <c r="D4483" s="9" t="s">
        <v>122</v>
      </c>
      <c r="E4483" s="9" t="s">
        <v>178</v>
      </c>
      <c r="F4483" s="9">
        <v>2.2000000000000002</v>
      </c>
      <c r="G4483" s="9">
        <v>1.5400000000000003</v>
      </c>
      <c r="H4483" s="9" t="s">
        <v>140</v>
      </c>
      <c r="I4483" s="9" t="s">
        <v>197</v>
      </c>
      <c r="J4483" s="9">
        <f>Data[[#This Row],[Miqdar]]*Data[[#This Row],[Qiymət]]</f>
        <v>83.600000000000009</v>
      </c>
      <c r="K4483" s="9">
        <f>Data[[#This Row],[Məbləğ]]-Data[[#This Row],[Maya]]*Data[[#This Row],[Miqdar]]</f>
        <v>25.08</v>
      </c>
      <c r="O4483"/>
      <c r="P4483"/>
    </row>
    <row r="4484" spans="1:16" x14ac:dyDescent="0.35">
      <c r="A4484" s="15">
        <v>44376.229800000336</v>
      </c>
      <c r="B4484" s="9">
        <v>58</v>
      </c>
      <c r="C4484" s="9" t="s">
        <v>11</v>
      </c>
      <c r="D4484" s="9" t="s">
        <v>122</v>
      </c>
      <c r="E4484" s="9" t="s">
        <v>158</v>
      </c>
      <c r="F4484" s="9">
        <v>3.9</v>
      </c>
      <c r="G4484" s="9">
        <v>1.95</v>
      </c>
      <c r="H4484" s="9" t="s">
        <v>154</v>
      </c>
      <c r="I4484" s="9" t="s">
        <v>174</v>
      </c>
      <c r="J4484" s="9">
        <f>Data[[#This Row],[Miqdar]]*Data[[#This Row],[Qiymət]]</f>
        <v>226.2</v>
      </c>
      <c r="K4484" s="9">
        <f>Data[[#This Row],[Məbləğ]]-Data[[#This Row],[Maya]]*Data[[#This Row],[Miqdar]]</f>
        <v>113.1</v>
      </c>
      <c r="O4484"/>
      <c r="P4484"/>
    </row>
    <row r="4485" spans="1:16" x14ac:dyDescent="0.35">
      <c r="A4485" s="15">
        <v>44376.273400000333</v>
      </c>
      <c r="B4485" s="9">
        <v>58</v>
      </c>
      <c r="C4485" s="9" t="s">
        <v>11</v>
      </c>
      <c r="D4485" s="9" t="s">
        <v>122</v>
      </c>
      <c r="E4485" s="9" t="s">
        <v>158</v>
      </c>
      <c r="F4485" s="9">
        <v>3.9</v>
      </c>
      <c r="G4485" s="9">
        <v>1.95</v>
      </c>
      <c r="H4485" s="9" t="s">
        <v>154</v>
      </c>
      <c r="I4485" s="9" t="s">
        <v>174</v>
      </c>
      <c r="J4485" s="9">
        <f>Data[[#This Row],[Miqdar]]*Data[[#This Row],[Qiymət]]</f>
        <v>226.2</v>
      </c>
      <c r="K4485" s="9">
        <f>Data[[#This Row],[Məbləğ]]-Data[[#This Row],[Maya]]*Data[[#This Row],[Miqdar]]</f>
        <v>113.1</v>
      </c>
      <c r="O4485"/>
      <c r="P4485"/>
    </row>
    <row r="4486" spans="1:16" x14ac:dyDescent="0.35">
      <c r="A4486" s="15">
        <v>44376.30980000033</v>
      </c>
      <c r="B4486" s="9">
        <v>33</v>
      </c>
      <c r="C4486" s="9" t="s">
        <v>36</v>
      </c>
      <c r="D4486" s="9" t="s">
        <v>123</v>
      </c>
      <c r="E4486" s="9" t="s">
        <v>195</v>
      </c>
      <c r="F4486" s="9">
        <v>2</v>
      </c>
      <c r="G4486" s="9">
        <v>1.6</v>
      </c>
      <c r="H4486" s="9" t="s">
        <v>136</v>
      </c>
      <c r="I4486" s="9" t="s">
        <v>176</v>
      </c>
      <c r="J4486" s="9">
        <f>Data[[#This Row],[Miqdar]]*Data[[#This Row],[Qiymət]]</f>
        <v>66</v>
      </c>
      <c r="K4486" s="9">
        <f>Data[[#This Row],[Məbləğ]]-Data[[#This Row],[Maya]]*Data[[#This Row],[Miqdar]]</f>
        <v>13.199999999999996</v>
      </c>
      <c r="O4486"/>
      <c r="P4486"/>
    </row>
    <row r="4487" spans="1:16" x14ac:dyDescent="0.35">
      <c r="A4487" s="15">
        <v>44376.346700000329</v>
      </c>
      <c r="B4487" s="9">
        <v>52</v>
      </c>
      <c r="C4487" s="9" t="s">
        <v>20</v>
      </c>
      <c r="D4487" s="9" t="s">
        <v>121</v>
      </c>
      <c r="E4487" s="9" t="s">
        <v>164</v>
      </c>
      <c r="F4487" s="9">
        <v>6.6</v>
      </c>
      <c r="G4487" s="9">
        <v>5.2799999999999994</v>
      </c>
      <c r="H4487" s="9" t="s">
        <v>154</v>
      </c>
      <c r="I4487" s="9" t="s">
        <v>196</v>
      </c>
      <c r="J4487" s="9">
        <f>Data[[#This Row],[Miqdar]]*Data[[#This Row],[Qiymət]]</f>
        <v>343.2</v>
      </c>
      <c r="K4487" s="9">
        <f>Data[[#This Row],[Məbləğ]]-Data[[#This Row],[Maya]]*Data[[#This Row],[Miqdar]]</f>
        <v>68.640000000000043</v>
      </c>
      <c r="O4487"/>
      <c r="P4487"/>
    </row>
    <row r="4488" spans="1:16" x14ac:dyDescent="0.35">
      <c r="A4488" s="15">
        <v>44376.387100000327</v>
      </c>
      <c r="B4488" s="9">
        <v>30</v>
      </c>
      <c r="C4488" s="9" t="s">
        <v>156</v>
      </c>
      <c r="D4488" s="9" t="s">
        <v>124</v>
      </c>
      <c r="E4488" s="9" t="s">
        <v>162</v>
      </c>
      <c r="F4488" s="9">
        <v>3.2</v>
      </c>
      <c r="G4488" s="9">
        <v>1.6</v>
      </c>
      <c r="H4488" s="9" t="s">
        <v>136</v>
      </c>
      <c r="I4488" s="9" t="s">
        <v>163</v>
      </c>
      <c r="J4488" s="9">
        <f>Data[[#This Row],[Miqdar]]*Data[[#This Row],[Qiymət]]</f>
        <v>96</v>
      </c>
      <c r="K4488" s="9">
        <f>Data[[#This Row],[Məbləğ]]-Data[[#This Row],[Maya]]*Data[[#This Row],[Miqdar]]</f>
        <v>48</v>
      </c>
      <c r="O4488"/>
      <c r="P4488"/>
    </row>
    <row r="4489" spans="1:16" x14ac:dyDescent="0.35">
      <c r="A4489" s="15">
        <v>44376.422300000326</v>
      </c>
      <c r="B4489" s="9">
        <v>33</v>
      </c>
      <c r="C4489" s="9" t="s">
        <v>28</v>
      </c>
      <c r="D4489" s="9" t="s">
        <v>143</v>
      </c>
      <c r="E4489" s="9" t="s">
        <v>185</v>
      </c>
      <c r="F4489" s="9">
        <v>1.2</v>
      </c>
      <c r="G4489" s="9">
        <v>0.72</v>
      </c>
      <c r="H4489" s="9" t="s">
        <v>154</v>
      </c>
      <c r="I4489" s="9" t="s">
        <v>161</v>
      </c>
      <c r="J4489" s="9">
        <f>Data[[#This Row],[Miqdar]]*Data[[#This Row],[Qiymət]]</f>
        <v>39.6</v>
      </c>
      <c r="K4489" s="9">
        <f>Data[[#This Row],[Məbləğ]]-Data[[#This Row],[Maya]]*Data[[#This Row],[Miqdar]]</f>
        <v>15.840000000000003</v>
      </c>
      <c r="O4489"/>
      <c r="P4489"/>
    </row>
    <row r="4490" spans="1:16" x14ac:dyDescent="0.35">
      <c r="A4490" s="15">
        <v>44376.464600000327</v>
      </c>
      <c r="B4490" s="9">
        <v>37</v>
      </c>
      <c r="C4490" s="9" t="s">
        <v>16</v>
      </c>
      <c r="D4490" s="9" t="s">
        <v>143</v>
      </c>
      <c r="E4490" s="9" t="s">
        <v>146</v>
      </c>
      <c r="F4490" s="9">
        <v>1.7</v>
      </c>
      <c r="G4490" s="9">
        <v>0.85</v>
      </c>
      <c r="H4490" s="9" t="s">
        <v>140</v>
      </c>
      <c r="I4490" s="9" t="s">
        <v>170</v>
      </c>
      <c r="J4490" s="9">
        <f>Data[[#This Row],[Miqdar]]*Data[[#This Row],[Qiymət]]</f>
        <v>62.9</v>
      </c>
      <c r="K4490" s="9">
        <f>Data[[#This Row],[Məbləğ]]-Data[[#This Row],[Maya]]*Data[[#This Row],[Miqdar]]</f>
        <v>31.45</v>
      </c>
      <c r="O4490"/>
      <c r="P4490"/>
    </row>
    <row r="4491" spans="1:16" x14ac:dyDescent="0.35">
      <c r="A4491" s="15">
        <v>44376.502100000325</v>
      </c>
      <c r="B4491" s="9">
        <v>40</v>
      </c>
      <c r="C4491" s="9" t="s">
        <v>36</v>
      </c>
      <c r="D4491" s="9" t="s">
        <v>123</v>
      </c>
      <c r="E4491" s="9" t="s">
        <v>144</v>
      </c>
      <c r="F4491" s="9">
        <v>1.4</v>
      </c>
      <c r="G4491" s="9">
        <v>0.97999999999999987</v>
      </c>
      <c r="H4491" s="9" t="s">
        <v>140</v>
      </c>
      <c r="I4491" s="9" t="s">
        <v>176</v>
      </c>
      <c r="J4491" s="9">
        <f>Data[[#This Row],[Miqdar]]*Data[[#This Row],[Qiymət]]</f>
        <v>56</v>
      </c>
      <c r="K4491" s="9">
        <f>Data[[#This Row],[Məbləğ]]-Data[[#This Row],[Maya]]*Data[[#This Row],[Miqdar]]</f>
        <v>16.800000000000004</v>
      </c>
      <c r="O4491"/>
      <c r="P4491"/>
    </row>
    <row r="4492" spans="1:16" x14ac:dyDescent="0.35">
      <c r="A4492" s="15">
        <v>44376.541000000325</v>
      </c>
      <c r="B4492" s="9">
        <v>36</v>
      </c>
      <c r="C4492" s="9" t="s">
        <v>6</v>
      </c>
      <c r="D4492" s="9" t="s">
        <v>121</v>
      </c>
      <c r="E4492" s="9" t="s">
        <v>144</v>
      </c>
      <c r="F4492" s="9">
        <v>1.4</v>
      </c>
      <c r="G4492" s="9">
        <v>0.97999999999999987</v>
      </c>
      <c r="H4492" s="9" t="s">
        <v>140</v>
      </c>
      <c r="I4492" s="9" t="s">
        <v>183</v>
      </c>
      <c r="J4492" s="9">
        <f>Data[[#This Row],[Miqdar]]*Data[[#This Row],[Qiymət]]</f>
        <v>50.4</v>
      </c>
      <c r="K4492" s="9">
        <f>Data[[#This Row],[Məbləğ]]-Data[[#This Row],[Maya]]*Data[[#This Row],[Miqdar]]</f>
        <v>15.120000000000005</v>
      </c>
      <c r="O4492"/>
      <c r="P4492"/>
    </row>
    <row r="4493" spans="1:16" x14ac:dyDescent="0.35">
      <c r="A4493" s="15">
        <v>44376.576700000325</v>
      </c>
      <c r="B4493" s="9">
        <v>52</v>
      </c>
      <c r="C4493" s="9" t="s">
        <v>191</v>
      </c>
      <c r="D4493" s="9" t="s">
        <v>149</v>
      </c>
      <c r="E4493" s="9" t="s">
        <v>144</v>
      </c>
      <c r="F4493" s="9">
        <v>1.4</v>
      </c>
      <c r="G4493" s="9">
        <v>0.97999999999999987</v>
      </c>
      <c r="H4493" s="9" t="s">
        <v>140</v>
      </c>
      <c r="I4493" s="9" t="s">
        <v>173</v>
      </c>
      <c r="J4493" s="9">
        <f>Data[[#This Row],[Miqdar]]*Data[[#This Row],[Qiymət]]</f>
        <v>72.8</v>
      </c>
      <c r="K4493" s="9">
        <f>Data[[#This Row],[Məbləğ]]-Data[[#This Row],[Maya]]*Data[[#This Row],[Miqdar]]</f>
        <v>21.840000000000003</v>
      </c>
      <c r="O4493"/>
      <c r="P4493"/>
    </row>
    <row r="4494" spans="1:16" x14ac:dyDescent="0.35">
      <c r="A4494" s="15">
        <v>44376.617600000325</v>
      </c>
      <c r="B4494" s="9">
        <v>34</v>
      </c>
      <c r="C4494" s="9" t="s">
        <v>3</v>
      </c>
      <c r="D4494" s="9" t="s">
        <v>143</v>
      </c>
      <c r="E4494" s="9" t="s">
        <v>159</v>
      </c>
      <c r="F4494" s="9">
        <v>1.5</v>
      </c>
      <c r="G4494" s="9">
        <v>0.9</v>
      </c>
      <c r="H4494" s="9" t="s">
        <v>154</v>
      </c>
      <c r="I4494" s="9" t="s">
        <v>166</v>
      </c>
      <c r="J4494" s="9">
        <f>Data[[#This Row],[Miqdar]]*Data[[#This Row],[Qiymət]]</f>
        <v>51</v>
      </c>
      <c r="K4494" s="9">
        <f>Data[[#This Row],[Məbləğ]]-Data[[#This Row],[Maya]]*Data[[#This Row],[Miqdar]]</f>
        <v>20.399999999999999</v>
      </c>
      <c r="O4494"/>
      <c r="P4494"/>
    </row>
    <row r="4495" spans="1:16" x14ac:dyDescent="0.35">
      <c r="A4495" s="15">
        <v>44376.661200000322</v>
      </c>
      <c r="B4495" s="9">
        <v>37</v>
      </c>
      <c r="C4495" s="9" t="s">
        <v>175</v>
      </c>
      <c r="D4495" s="9" t="s">
        <v>123</v>
      </c>
      <c r="E4495" s="9" t="s">
        <v>164</v>
      </c>
      <c r="F4495" s="9">
        <v>6.6</v>
      </c>
      <c r="G4495" s="9">
        <v>5.2799999999999994</v>
      </c>
      <c r="H4495" s="9" t="s">
        <v>154</v>
      </c>
      <c r="I4495" s="9" t="s">
        <v>177</v>
      </c>
      <c r="J4495" s="9">
        <f>Data[[#This Row],[Miqdar]]*Data[[#This Row],[Qiymət]]</f>
        <v>244.2</v>
      </c>
      <c r="K4495" s="9">
        <f>Data[[#This Row],[Məbləğ]]-Data[[#This Row],[Maya]]*Data[[#This Row],[Miqdar]]</f>
        <v>48.84</v>
      </c>
      <c r="O4495"/>
      <c r="P4495"/>
    </row>
    <row r="4496" spans="1:16" x14ac:dyDescent="0.35">
      <c r="A4496" s="15">
        <v>44376.699800000322</v>
      </c>
      <c r="B4496" s="9">
        <v>48</v>
      </c>
      <c r="C4496" s="9" t="s">
        <v>138</v>
      </c>
      <c r="D4496" s="9" t="s">
        <v>123</v>
      </c>
      <c r="E4496" s="9" t="s">
        <v>169</v>
      </c>
      <c r="F4496" s="9">
        <v>2.5</v>
      </c>
      <c r="G4496" s="9">
        <v>1.25</v>
      </c>
      <c r="H4496" s="9" t="s">
        <v>136</v>
      </c>
      <c r="I4496" s="9" t="s">
        <v>176</v>
      </c>
      <c r="J4496" s="9">
        <f>Data[[#This Row],[Miqdar]]*Data[[#This Row],[Qiymət]]</f>
        <v>120</v>
      </c>
      <c r="K4496" s="9">
        <f>Data[[#This Row],[Məbləğ]]-Data[[#This Row],[Maya]]*Data[[#This Row],[Miqdar]]</f>
        <v>60</v>
      </c>
      <c r="O4496"/>
      <c r="P4496"/>
    </row>
    <row r="4497" spans="1:16" x14ac:dyDescent="0.35">
      <c r="A4497" s="15">
        <v>44376.739800000323</v>
      </c>
      <c r="B4497" s="9">
        <v>48</v>
      </c>
      <c r="C4497" s="9" t="s">
        <v>142</v>
      </c>
      <c r="D4497" s="9" t="s">
        <v>143</v>
      </c>
      <c r="E4497" s="9" t="s">
        <v>146</v>
      </c>
      <c r="F4497" s="9">
        <v>1.7</v>
      </c>
      <c r="G4497" s="9">
        <v>0.85</v>
      </c>
      <c r="H4497" s="9" t="s">
        <v>140</v>
      </c>
      <c r="I4497" s="9" t="s">
        <v>145</v>
      </c>
      <c r="J4497" s="9">
        <f>Data[[#This Row],[Miqdar]]*Data[[#This Row],[Qiymət]]</f>
        <v>81.599999999999994</v>
      </c>
      <c r="K4497" s="9">
        <f>Data[[#This Row],[Məbləğ]]-Data[[#This Row],[Maya]]*Data[[#This Row],[Miqdar]]</f>
        <v>40.799999999999997</v>
      </c>
      <c r="O4497"/>
      <c r="P4497"/>
    </row>
    <row r="4498" spans="1:16" x14ac:dyDescent="0.35">
      <c r="A4498" s="15">
        <v>44376.780300000326</v>
      </c>
      <c r="B4498" s="9">
        <v>33</v>
      </c>
      <c r="C4498" s="9" t="s">
        <v>20</v>
      </c>
      <c r="D4498" s="9" t="s">
        <v>121</v>
      </c>
      <c r="E4498" s="9" t="s">
        <v>158</v>
      </c>
      <c r="F4498" s="9">
        <v>3.9</v>
      </c>
      <c r="G4498" s="9">
        <v>1.95</v>
      </c>
      <c r="H4498" s="9" t="s">
        <v>154</v>
      </c>
      <c r="I4498" s="9" t="s">
        <v>165</v>
      </c>
      <c r="J4498" s="9">
        <f>Data[[#This Row],[Miqdar]]*Data[[#This Row],[Qiymət]]</f>
        <v>128.69999999999999</v>
      </c>
      <c r="K4498" s="9">
        <f>Data[[#This Row],[Məbləğ]]-Data[[#This Row],[Maya]]*Data[[#This Row],[Miqdar]]</f>
        <v>64.349999999999994</v>
      </c>
      <c r="O4498"/>
      <c r="P4498"/>
    </row>
    <row r="4499" spans="1:16" x14ac:dyDescent="0.35">
      <c r="A4499" s="15">
        <v>44376.816900000325</v>
      </c>
      <c r="B4499" s="9">
        <v>53</v>
      </c>
      <c r="C4499" s="9" t="s">
        <v>175</v>
      </c>
      <c r="D4499" s="9" t="s">
        <v>123</v>
      </c>
      <c r="E4499" s="9" t="s">
        <v>158</v>
      </c>
      <c r="F4499" s="9">
        <v>3.9</v>
      </c>
      <c r="G4499" s="9">
        <v>1.95</v>
      </c>
      <c r="H4499" s="9" t="s">
        <v>154</v>
      </c>
      <c r="I4499" s="9" t="s">
        <v>177</v>
      </c>
      <c r="J4499" s="9">
        <f>Data[[#This Row],[Miqdar]]*Data[[#This Row],[Qiymət]]</f>
        <v>206.7</v>
      </c>
      <c r="K4499" s="9">
        <f>Data[[#This Row],[Məbləğ]]-Data[[#This Row],[Maya]]*Data[[#This Row],[Miqdar]]</f>
        <v>103.35</v>
      </c>
      <c r="O4499"/>
      <c r="P4499"/>
    </row>
    <row r="4500" spans="1:16" x14ac:dyDescent="0.35">
      <c r="A4500" s="15">
        <v>44376.852500000328</v>
      </c>
      <c r="B4500" s="9">
        <v>30</v>
      </c>
      <c r="C4500" s="9" t="s">
        <v>167</v>
      </c>
      <c r="D4500" s="9" t="s">
        <v>149</v>
      </c>
      <c r="E4500" s="9" t="s">
        <v>195</v>
      </c>
      <c r="F4500" s="9">
        <v>2</v>
      </c>
      <c r="G4500" s="9">
        <v>1.6</v>
      </c>
      <c r="H4500" s="9" t="s">
        <v>136</v>
      </c>
      <c r="I4500" s="9" t="s">
        <v>163</v>
      </c>
      <c r="J4500" s="9">
        <f>Data[[#This Row],[Miqdar]]*Data[[#This Row],[Qiymət]]</f>
        <v>60</v>
      </c>
      <c r="K4500" s="9">
        <f>Data[[#This Row],[Məbləğ]]-Data[[#This Row],[Maya]]*Data[[#This Row],[Miqdar]]</f>
        <v>12</v>
      </c>
      <c r="O4500"/>
      <c r="P4500"/>
    </row>
    <row r="4501" spans="1:16" x14ac:dyDescent="0.35">
      <c r="A4501" s="15">
        <v>44376.895100000329</v>
      </c>
      <c r="B4501" s="9">
        <v>46</v>
      </c>
      <c r="C4501" s="9" t="s">
        <v>42</v>
      </c>
      <c r="D4501" s="9" t="s">
        <v>121</v>
      </c>
      <c r="E4501" s="9" t="s">
        <v>164</v>
      </c>
      <c r="F4501" s="9">
        <v>6.6</v>
      </c>
      <c r="G4501" s="9">
        <v>5.2799999999999994</v>
      </c>
      <c r="H4501" s="9" t="s">
        <v>154</v>
      </c>
      <c r="I4501" s="9" t="s">
        <v>193</v>
      </c>
      <c r="J4501" s="9">
        <f>Data[[#This Row],[Miqdar]]*Data[[#This Row],[Qiymət]]</f>
        <v>303.59999999999997</v>
      </c>
      <c r="K4501" s="9">
        <f>Data[[#This Row],[Məbləğ]]-Data[[#This Row],[Maya]]*Data[[#This Row],[Miqdar]]</f>
        <v>60.72</v>
      </c>
      <c r="O4501"/>
      <c r="P4501"/>
    </row>
    <row r="4502" spans="1:16" x14ac:dyDescent="0.35">
      <c r="A4502" s="15">
        <v>44376.933200000327</v>
      </c>
      <c r="B4502" s="9">
        <v>32</v>
      </c>
      <c r="C4502" s="9" t="s">
        <v>42</v>
      </c>
      <c r="D4502" s="9" t="s">
        <v>121</v>
      </c>
      <c r="E4502" s="9" t="s">
        <v>164</v>
      </c>
      <c r="F4502" s="9">
        <v>6.6</v>
      </c>
      <c r="G4502" s="9">
        <v>5.2799999999999994</v>
      </c>
      <c r="H4502" s="9" t="s">
        <v>154</v>
      </c>
      <c r="I4502" s="9" t="s">
        <v>193</v>
      </c>
      <c r="J4502" s="9">
        <f>Data[[#This Row],[Miqdar]]*Data[[#This Row],[Qiymət]]</f>
        <v>211.2</v>
      </c>
      <c r="K4502" s="9">
        <f>Data[[#This Row],[Məbləğ]]-Data[[#This Row],[Maya]]*Data[[#This Row],[Miqdar]]</f>
        <v>42.240000000000009</v>
      </c>
      <c r="O4502"/>
      <c r="P4502"/>
    </row>
    <row r="4503" spans="1:16" x14ac:dyDescent="0.35">
      <c r="A4503" s="15">
        <v>44376.972800000323</v>
      </c>
      <c r="B4503" s="9">
        <v>33</v>
      </c>
      <c r="C4503" s="9" t="s">
        <v>42</v>
      </c>
      <c r="D4503" s="9" t="s">
        <v>121</v>
      </c>
      <c r="E4503" s="9" t="s">
        <v>164</v>
      </c>
      <c r="F4503" s="9">
        <v>6.6</v>
      </c>
      <c r="G4503" s="9">
        <v>5.2799999999999994</v>
      </c>
      <c r="H4503" s="9" t="s">
        <v>154</v>
      </c>
      <c r="I4503" s="9" t="s">
        <v>183</v>
      </c>
      <c r="J4503" s="9">
        <f>Data[[#This Row],[Miqdar]]*Data[[#This Row],[Qiymət]]</f>
        <v>217.79999999999998</v>
      </c>
      <c r="K4503" s="9">
        <f>Data[[#This Row],[Məbləğ]]-Data[[#This Row],[Maya]]*Data[[#This Row],[Miqdar]]</f>
        <v>43.56</v>
      </c>
      <c r="O4503"/>
      <c r="P4503"/>
    </row>
    <row r="4504" spans="1:16" x14ac:dyDescent="0.35">
      <c r="A4504" s="15">
        <v>44377.013900000326</v>
      </c>
      <c r="B4504" s="9">
        <v>57</v>
      </c>
      <c r="C4504" s="9" t="s">
        <v>175</v>
      </c>
      <c r="D4504" s="9" t="s">
        <v>123</v>
      </c>
      <c r="E4504" s="9" t="s">
        <v>164</v>
      </c>
      <c r="F4504" s="9">
        <v>6.6</v>
      </c>
      <c r="G4504" s="9">
        <v>5.2799999999999994</v>
      </c>
      <c r="H4504" s="9" t="s">
        <v>154</v>
      </c>
      <c r="I4504" s="9" t="s">
        <v>176</v>
      </c>
      <c r="J4504" s="9">
        <f>Data[[#This Row],[Miqdar]]*Data[[#This Row],[Qiymət]]</f>
        <v>376.2</v>
      </c>
      <c r="K4504" s="9">
        <f>Data[[#This Row],[Məbləğ]]-Data[[#This Row],[Maya]]*Data[[#This Row],[Miqdar]]</f>
        <v>75.240000000000009</v>
      </c>
      <c r="O4504"/>
      <c r="P4504"/>
    </row>
    <row r="4505" spans="1:16" x14ac:dyDescent="0.35">
      <c r="A4505" s="15">
        <v>44377.056700000328</v>
      </c>
      <c r="B4505" s="9">
        <v>46</v>
      </c>
      <c r="C4505" s="9" t="s">
        <v>160</v>
      </c>
      <c r="D4505" s="9" t="s">
        <v>143</v>
      </c>
      <c r="E4505" s="9" t="s">
        <v>153</v>
      </c>
      <c r="F4505" s="9">
        <v>1</v>
      </c>
      <c r="G4505" s="9">
        <v>0.6</v>
      </c>
      <c r="H4505" s="9" t="s">
        <v>154</v>
      </c>
      <c r="I4505" s="9" t="s">
        <v>152</v>
      </c>
      <c r="J4505" s="9">
        <f>Data[[#This Row],[Miqdar]]*Data[[#This Row],[Qiymət]]</f>
        <v>46</v>
      </c>
      <c r="K4505" s="9">
        <f>Data[[#This Row],[Məbləğ]]-Data[[#This Row],[Maya]]*Data[[#This Row],[Miqdar]]</f>
        <v>18.400000000000002</v>
      </c>
      <c r="O4505"/>
      <c r="P4505"/>
    </row>
    <row r="4506" spans="1:16" x14ac:dyDescent="0.35">
      <c r="A4506" s="15">
        <v>44377.098600000325</v>
      </c>
      <c r="B4506" s="9">
        <v>42</v>
      </c>
      <c r="C4506" s="9" t="s">
        <v>167</v>
      </c>
      <c r="D4506" s="9" t="s">
        <v>149</v>
      </c>
      <c r="E4506" s="9" t="s">
        <v>162</v>
      </c>
      <c r="F4506" s="9">
        <v>3.2</v>
      </c>
      <c r="G4506" s="9">
        <v>1.6</v>
      </c>
      <c r="H4506" s="9" t="s">
        <v>136</v>
      </c>
      <c r="I4506" s="9" t="s">
        <v>173</v>
      </c>
      <c r="J4506" s="9">
        <f>Data[[#This Row],[Miqdar]]*Data[[#This Row],[Qiymət]]</f>
        <v>134.4</v>
      </c>
      <c r="K4506" s="9">
        <f>Data[[#This Row],[Məbləğ]]-Data[[#This Row],[Maya]]*Data[[#This Row],[Miqdar]]</f>
        <v>67.2</v>
      </c>
      <c r="O4506"/>
      <c r="P4506"/>
    </row>
    <row r="4507" spans="1:16" x14ac:dyDescent="0.35">
      <c r="A4507" s="15">
        <v>44377.136700000323</v>
      </c>
      <c r="B4507" s="9">
        <v>46</v>
      </c>
      <c r="C4507" s="9" t="s">
        <v>16</v>
      </c>
      <c r="D4507" s="9" t="s">
        <v>143</v>
      </c>
      <c r="E4507" s="9" t="s">
        <v>169</v>
      </c>
      <c r="F4507" s="9">
        <v>2.5</v>
      </c>
      <c r="G4507" s="9">
        <v>1.25</v>
      </c>
      <c r="H4507" s="9" t="s">
        <v>136</v>
      </c>
      <c r="I4507" s="9" t="s">
        <v>161</v>
      </c>
      <c r="J4507" s="9">
        <f>Data[[#This Row],[Miqdar]]*Data[[#This Row],[Qiymət]]</f>
        <v>115</v>
      </c>
      <c r="K4507" s="9">
        <f>Data[[#This Row],[Məbləğ]]-Data[[#This Row],[Maya]]*Data[[#This Row],[Miqdar]]</f>
        <v>57.5</v>
      </c>
      <c r="O4507"/>
      <c r="P4507"/>
    </row>
    <row r="4508" spans="1:16" x14ac:dyDescent="0.35">
      <c r="A4508" s="15">
        <v>44377.177800000325</v>
      </c>
      <c r="B4508" s="9">
        <v>36</v>
      </c>
      <c r="C4508" s="9" t="s">
        <v>16</v>
      </c>
      <c r="D4508" s="9" t="s">
        <v>143</v>
      </c>
      <c r="E4508" s="9" t="s">
        <v>169</v>
      </c>
      <c r="F4508" s="9">
        <v>2.5</v>
      </c>
      <c r="G4508" s="9">
        <v>1.25</v>
      </c>
      <c r="H4508" s="9" t="s">
        <v>136</v>
      </c>
      <c r="I4508" s="9" t="s">
        <v>161</v>
      </c>
      <c r="J4508" s="9">
        <f>Data[[#This Row],[Miqdar]]*Data[[#This Row],[Qiymət]]</f>
        <v>90</v>
      </c>
      <c r="K4508" s="9">
        <f>Data[[#This Row],[Məbləğ]]-Data[[#This Row],[Maya]]*Data[[#This Row],[Miqdar]]</f>
        <v>45</v>
      </c>
      <c r="O4508"/>
      <c r="P4508"/>
    </row>
    <row r="4509" spans="1:16" x14ac:dyDescent="0.35">
      <c r="A4509" s="15">
        <v>44377.218400000325</v>
      </c>
      <c r="B4509" s="9">
        <v>55</v>
      </c>
      <c r="C4509" s="9" t="s">
        <v>20</v>
      </c>
      <c r="D4509" s="9" t="s">
        <v>121</v>
      </c>
      <c r="E4509" s="9" t="s">
        <v>188</v>
      </c>
      <c r="F4509" s="9">
        <v>2.4</v>
      </c>
      <c r="G4509" s="9">
        <v>1.6800000000000002</v>
      </c>
      <c r="H4509" s="9" t="s">
        <v>154</v>
      </c>
      <c r="I4509" s="9" t="s">
        <v>147</v>
      </c>
      <c r="J4509" s="9">
        <f>Data[[#This Row],[Miqdar]]*Data[[#This Row],[Qiymət]]</f>
        <v>132</v>
      </c>
      <c r="K4509" s="9">
        <f>Data[[#This Row],[Məbləğ]]-Data[[#This Row],[Maya]]*Data[[#This Row],[Miqdar]]</f>
        <v>39.599999999999994</v>
      </c>
      <c r="O4509"/>
      <c r="P4509"/>
    </row>
    <row r="4510" spans="1:16" x14ac:dyDescent="0.35">
      <c r="A4510" s="15">
        <v>44377.262900000329</v>
      </c>
      <c r="B4510" s="9">
        <v>36</v>
      </c>
      <c r="C4510" s="9" t="s">
        <v>138</v>
      </c>
      <c r="D4510" s="9" t="s">
        <v>123</v>
      </c>
      <c r="E4510" s="9" t="s">
        <v>144</v>
      </c>
      <c r="F4510" s="9">
        <v>1.4</v>
      </c>
      <c r="G4510" s="9">
        <v>0.97999999999999987</v>
      </c>
      <c r="H4510" s="9" t="s">
        <v>140</v>
      </c>
      <c r="I4510" s="9" t="s">
        <v>137</v>
      </c>
      <c r="J4510" s="9">
        <f>Data[[#This Row],[Miqdar]]*Data[[#This Row],[Qiymət]]</f>
        <v>50.4</v>
      </c>
      <c r="K4510" s="9">
        <f>Data[[#This Row],[Məbləğ]]-Data[[#This Row],[Maya]]*Data[[#This Row],[Miqdar]]</f>
        <v>15.120000000000005</v>
      </c>
      <c r="O4510"/>
      <c r="P4510"/>
    </row>
    <row r="4511" spans="1:16" x14ac:dyDescent="0.35">
      <c r="A4511" s="15">
        <v>44377.30490000033</v>
      </c>
      <c r="B4511" s="9">
        <v>54</v>
      </c>
      <c r="C4511" s="9" t="s">
        <v>36</v>
      </c>
      <c r="D4511" s="9" t="s">
        <v>123</v>
      </c>
      <c r="E4511" s="9" t="s">
        <v>135</v>
      </c>
      <c r="F4511" s="9">
        <v>2.5</v>
      </c>
      <c r="G4511" s="9">
        <v>1.25</v>
      </c>
      <c r="H4511" s="9" t="s">
        <v>136</v>
      </c>
      <c r="I4511" s="9" t="s">
        <v>179</v>
      </c>
      <c r="J4511" s="9">
        <f>Data[[#This Row],[Miqdar]]*Data[[#This Row],[Qiymət]]</f>
        <v>135</v>
      </c>
      <c r="K4511" s="9">
        <f>Data[[#This Row],[Məbləğ]]-Data[[#This Row],[Maya]]*Data[[#This Row],[Miqdar]]</f>
        <v>67.5</v>
      </c>
      <c r="O4511"/>
      <c r="P4511"/>
    </row>
    <row r="4512" spans="1:16" x14ac:dyDescent="0.35">
      <c r="A4512" s="15">
        <v>44377.344200000327</v>
      </c>
      <c r="B4512" s="9">
        <v>47</v>
      </c>
      <c r="C4512" s="9" t="s">
        <v>36</v>
      </c>
      <c r="D4512" s="9" t="s">
        <v>123</v>
      </c>
      <c r="E4512" s="9" t="s">
        <v>181</v>
      </c>
      <c r="F4512" s="9">
        <v>0.9</v>
      </c>
      <c r="G4512" s="9">
        <v>0.63</v>
      </c>
      <c r="H4512" s="9" t="s">
        <v>140</v>
      </c>
      <c r="I4512" s="9" t="s">
        <v>179</v>
      </c>
      <c r="J4512" s="9">
        <f>Data[[#This Row],[Miqdar]]*Data[[#This Row],[Qiymət]]</f>
        <v>42.300000000000004</v>
      </c>
      <c r="K4512" s="9">
        <f>Data[[#This Row],[Məbləğ]]-Data[[#This Row],[Maya]]*Data[[#This Row],[Miqdar]]</f>
        <v>12.690000000000005</v>
      </c>
      <c r="O4512"/>
      <c r="P4512"/>
    </row>
    <row r="4513" spans="1:16" x14ac:dyDescent="0.35">
      <c r="A4513" s="15">
        <v>44377.387200000325</v>
      </c>
      <c r="B4513" s="9">
        <v>42</v>
      </c>
      <c r="C4513" s="9" t="s">
        <v>36</v>
      </c>
      <c r="D4513" s="9" t="s">
        <v>123</v>
      </c>
      <c r="E4513" s="9" t="s">
        <v>171</v>
      </c>
      <c r="F4513" s="9">
        <v>2.8</v>
      </c>
      <c r="G4513" s="9">
        <v>1.6799999999999997</v>
      </c>
      <c r="H4513" s="9" t="s">
        <v>136</v>
      </c>
      <c r="I4513" s="9" t="s">
        <v>179</v>
      </c>
      <c r="J4513" s="9">
        <f>Data[[#This Row],[Miqdar]]*Data[[#This Row],[Qiymət]]</f>
        <v>117.6</v>
      </c>
      <c r="K4513" s="9">
        <f>Data[[#This Row],[Məbləğ]]-Data[[#This Row],[Maya]]*Data[[#This Row],[Miqdar]]</f>
        <v>47.040000000000006</v>
      </c>
      <c r="O4513"/>
      <c r="P4513"/>
    </row>
    <row r="4514" spans="1:16" x14ac:dyDescent="0.35">
      <c r="A4514" s="15">
        <v>44377.431800000326</v>
      </c>
      <c r="B4514" s="9">
        <v>38</v>
      </c>
      <c r="C4514" s="9" t="s">
        <v>200</v>
      </c>
      <c r="D4514" s="9" t="s">
        <v>122</v>
      </c>
      <c r="E4514" s="9" t="s">
        <v>171</v>
      </c>
      <c r="F4514" s="9">
        <v>2.8</v>
      </c>
      <c r="G4514" s="9">
        <v>1.6799999999999997</v>
      </c>
      <c r="H4514" s="9" t="s">
        <v>136</v>
      </c>
      <c r="I4514" s="9" t="s">
        <v>194</v>
      </c>
      <c r="J4514" s="9">
        <f>Data[[#This Row],[Miqdar]]*Data[[#This Row],[Qiymət]]</f>
        <v>106.39999999999999</v>
      </c>
      <c r="K4514" s="9">
        <f>Data[[#This Row],[Məbləğ]]-Data[[#This Row],[Maya]]*Data[[#This Row],[Miqdar]]</f>
        <v>42.56</v>
      </c>
      <c r="O4514"/>
      <c r="P4514"/>
    </row>
    <row r="4515" spans="1:16" x14ac:dyDescent="0.35">
      <c r="A4515" s="15">
        <v>44377.472100000326</v>
      </c>
      <c r="B4515" s="9">
        <v>38</v>
      </c>
      <c r="C4515" s="9" t="s">
        <v>8</v>
      </c>
      <c r="D4515" s="9" t="s">
        <v>122</v>
      </c>
      <c r="E4515" s="9" t="s">
        <v>181</v>
      </c>
      <c r="F4515" s="9">
        <v>0.9</v>
      </c>
      <c r="G4515" s="9">
        <v>0.63</v>
      </c>
      <c r="H4515" s="9" t="s">
        <v>140</v>
      </c>
      <c r="I4515" s="9" t="s">
        <v>194</v>
      </c>
      <c r="J4515" s="9">
        <f>Data[[#This Row],[Miqdar]]*Data[[#This Row],[Qiymət]]</f>
        <v>34.200000000000003</v>
      </c>
      <c r="K4515" s="9">
        <f>Data[[#This Row],[Məbləğ]]-Data[[#This Row],[Maya]]*Data[[#This Row],[Miqdar]]</f>
        <v>10.260000000000002</v>
      </c>
      <c r="O4515"/>
      <c r="P4515"/>
    </row>
    <row r="4516" spans="1:16" x14ac:dyDescent="0.35">
      <c r="A4516" s="15">
        <v>44377.508600000328</v>
      </c>
      <c r="B4516" s="9">
        <v>46</v>
      </c>
      <c r="C4516" s="9" t="s">
        <v>8</v>
      </c>
      <c r="D4516" s="9" t="s">
        <v>122</v>
      </c>
      <c r="E4516" s="9" t="s">
        <v>144</v>
      </c>
      <c r="F4516" s="9">
        <v>1.4</v>
      </c>
      <c r="G4516" s="9">
        <v>0.97999999999999987</v>
      </c>
      <c r="H4516" s="9" t="s">
        <v>140</v>
      </c>
      <c r="I4516" s="9" t="s">
        <v>174</v>
      </c>
      <c r="J4516" s="9">
        <f>Data[[#This Row],[Miqdar]]*Data[[#This Row],[Qiymət]]</f>
        <v>64.399999999999991</v>
      </c>
      <c r="K4516" s="9">
        <f>Data[[#This Row],[Məbləğ]]-Data[[#This Row],[Maya]]*Data[[#This Row],[Miqdar]]</f>
        <v>19.32</v>
      </c>
      <c r="O4516"/>
      <c r="P4516"/>
    </row>
    <row r="4517" spans="1:16" x14ac:dyDescent="0.35">
      <c r="A4517" s="15">
        <v>44377.54510000033</v>
      </c>
      <c r="B4517" s="9">
        <v>40</v>
      </c>
      <c r="C4517" s="9" t="s">
        <v>8</v>
      </c>
      <c r="D4517" s="9" t="s">
        <v>122</v>
      </c>
      <c r="E4517" s="9" t="s">
        <v>164</v>
      </c>
      <c r="F4517" s="9">
        <v>6.6</v>
      </c>
      <c r="G4517" s="9">
        <v>5.2799999999999994</v>
      </c>
      <c r="H4517" s="9" t="s">
        <v>154</v>
      </c>
      <c r="I4517" s="9" t="s">
        <v>174</v>
      </c>
      <c r="J4517" s="9">
        <f>Data[[#This Row],[Miqdar]]*Data[[#This Row],[Qiymət]]</f>
        <v>264</v>
      </c>
      <c r="K4517" s="9">
        <f>Data[[#This Row],[Məbləğ]]-Data[[#This Row],[Maya]]*Data[[#This Row],[Miqdar]]</f>
        <v>52.800000000000011</v>
      </c>
      <c r="O4517"/>
      <c r="P4517"/>
    </row>
    <row r="4518" spans="1:16" x14ac:dyDescent="0.35">
      <c r="A4518" s="15">
        <v>44377.58660000033</v>
      </c>
      <c r="B4518" s="9">
        <v>58</v>
      </c>
      <c r="C4518" s="9" t="s">
        <v>25</v>
      </c>
      <c r="D4518" s="9" t="s">
        <v>122</v>
      </c>
      <c r="E4518" s="9" t="s">
        <v>169</v>
      </c>
      <c r="F4518" s="9">
        <v>2.5</v>
      </c>
      <c r="G4518" s="9">
        <v>1.25</v>
      </c>
      <c r="H4518" s="9" t="s">
        <v>136</v>
      </c>
      <c r="I4518" s="9" t="s">
        <v>180</v>
      </c>
      <c r="J4518" s="9">
        <f>Data[[#This Row],[Miqdar]]*Data[[#This Row],[Qiymət]]</f>
        <v>145</v>
      </c>
      <c r="K4518" s="9">
        <f>Data[[#This Row],[Məbləğ]]-Data[[#This Row],[Maya]]*Data[[#This Row],[Miqdar]]</f>
        <v>72.5</v>
      </c>
      <c r="O4518"/>
      <c r="P4518"/>
    </row>
    <row r="4519" spans="1:16" x14ac:dyDescent="0.35">
      <c r="A4519" s="15">
        <v>44377.626700000328</v>
      </c>
      <c r="B4519" s="9">
        <v>60</v>
      </c>
      <c r="C4519" s="9" t="s">
        <v>25</v>
      </c>
      <c r="D4519" s="9" t="s">
        <v>122</v>
      </c>
      <c r="E4519" s="9" t="s">
        <v>171</v>
      </c>
      <c r="F4519" s="9">
        <v>2.8</v>
      </c>
      <c r="G4519" s="9">
        <v>1.6799999999999997</v>
      </c>
      <c r="H4519" s="9" t="s">
        <v>136</v>
      </c>
      <c r="I4519" s="9" t="s">
        <v>194</v>
      </c>
      <c r="J4519" s="9">
        <f>Data[[#This Row],[Miqdar]]*Data[[#This Row],[Qiymət]]</f>
        <v>168</v>
      </c>
      <c r="K4519" s="9">
        <f>Data[[#This Row],[Məbləğ]]-Data[[#This Row],[Maya]]*Data[[#This Row],[Miqdar]]</f>
        <v>67.200000000000017</v>
      </c>
      <c r="O4519"/>
      <c r="P4519"/>
    </row>
    <row r="4520" spans="1:16" x14ac:dyDescent="0.35">
      <c r="A4520" s="15">
        <v>44377.66290000033</v>
      </c>
      <c r="B4520" s="9">
        <v>40</v>
      </c>
      <c r="C4520" s="9" t="s">
        <v>25</v>
      </c>
      <c r="D4520" s="9" t="s">
        <v>122</v>
      </c>
      <c r="E4520" s="9" t="s">
        <v>158</v>
      </c>
      <c r="F4520" s="9">
        <v>3.9</v>
      </c>
      <c r="G4520" s="9">
        <v>1.95</v>
      </c>
      <c r="H4520" s="9" t="s">
        <v>154</v>
      </c>
      <c r="I4520" s="9" t="s">
        <v>180</v>
      </c>
      <c r="J4520" s="9">
        <f>Data[[#This Row],[Miqdar]]*Data[[#This Row],[Qiymət]]</f>
        <v>156</v>
      </c>
      <c r="K4520" s="9">
        <f>Data[[#This Row],[Məbləğ]]-Data[[#This Row],[Maya]]*Data[[#This Row],[Miqdar]]</f>
        <v>78</v>
      </c>
      <c r="O4520"/>
      <c r="P4520"/>
    </row>
    <row r="4521" spans="1:16" x14ac:dyDescent="0.35">
      <c r="A4521" s="15">
        <v>44377.699100000333</v>
      </c>
      <c r="B4521" s="9">
        <v>44</v>
      </c>
      <c r="C4521" s="9" t="s">
        <v>11</v>
      </c>
      <c r="D4521" s="9" t="s">
        <v>122</v>
      </c>
      <c r="E4521" s="9" t="s">
        <v>184</v>
      </c>
      <c r="F4521" s="9">
        <v>1.8</v>
      </c>
      <c r="G4521" s="9">
        <v>1.08</v>
      </c>
      <c r="H4521" s="9" t="s">
        <v>154</v>
      </c>
      <c r="I4521" s="9" t="s">
        <v>180</v>
      </c>
      <c r="J4521" s="9">
        <f>Data[[#This Row],[Miqdar]]*Data[[#This Row],[Qiymət]]</f>
        <v>79.2</v>
      </c>
      <c r="K4521" s="9">
        <f>Data[[#This Row],[Məbləğ]]-Data[[#This Row],[Maya]]*Data[[#This Row],[Miqdar]]</f>
        <v>31.68</v>
      </c>
      <c r="O4521"/>
      <c r="P4521"/>
    </row>
    <row r="4522" spans="1:16" x14ac:dyDescent="0.35">
      <c r="A4522" s="15">
        <v>44377.737400000333</v>
      </c>
      <c r="B4522" s="9">
        <v>41</v>
      </c>
      <c r="C4522" s="9" t="s">
        <v>11</v>
      </c>
      <c r="D4522" s="9" t="s">
        <v>122</v>
      </c>
      <c r="E4522" s="9" t="s">
        <v>184</v>
      </c>
      <c r="F4522" s="9">
        <v>1.8</v>
      </c>
      <c r="G4522" s="9">
        <v>1.08</v>
      </c>
      <c r="H4522" s="9" t="s">
        <v>154</v>
      </c>
      <c r="I4522" s="9" t="s">
        <v>180</v>
      </c>
      <c r="J4522" s="9">
        <f>Data[[#This Row],[Miqdar]]*Data[[#This Row],[Qiymət]]</f>
        <v>73.8</v>
      </c>
      <c r="K4522" s="9">
        <f>Data[[#This Row],[Məbləğ]]-Data[[#This Row],[Maya]]*Data[[#This Row],[Miqdar]]</f>
        <v>29.519999999999996</v>
      </c>
      <c r="O4522"/>
      <c r="P4522"/>
    </row>
    <row r="4523" spans="1:16" x14ac:dyDescent="0.35">
      <c r="A4523" s="15">
        <v>44377.780600000333</v>
      </c>
      <c r="B4523" s="9">
        <v>48</v>
      </c>
      <c r="C4523" s="9" t="s">
        <v>11</v>
      </c>
      <c r="D4523" s="9" t="s">
        <v>122</v>
      </c>
      <c r="E4523" s="9" t="s">
        <v>182</v>
      </c>
      <c r="F4523" s="9">
        <v>3.4</v>
      </c>
      <c r="G4523" s="9">
        <v>2.38</v>
      </c>
      <c r="H4523" s="9" t="s">
        <v>136</v>
      </c>
      <c r="I4523" s="9" t="s">
        <v>180</v>
      </c>
      <c r="J4523" s="9">
        <f>Data[[#This Row],[Miqdar]]*Data[[#This Row],[Qiymət]]</f>
        <v>163.19999999999999</v>
      </c>
      <c r="K4523" s="9">
        <f>Data[[#This Row],[Məbləğ]]-Data[[#This Row],[Maya]]*Data[[#This Row],[Miqdar]]</f>
        <v>48.959999999999994</v>
      </c>
      <c r="O4523"/>
      <c r="P4523"/>
    </row>
    <row r="4524" spans="1:16" x14ac:dyDescent="0.35">
      <c r="A4524" s="15">
        <v>44377.815600000336</v>
      </c>
      <c r="B4524" s="9">
        <v>44</v>
      </c>
      <c r="C4524" s="9" t="s">
        <v>11</v>
      </c>
      <c r="D4524" s="9" t="s">
        <v>122</v>
      </c>
      <c r="E4524" s="9" t="s">
        <v>181</v>
      </c>
      <c r="F4524" s="9">
        <v>0.9</v>
      </c>
      <c r="G4524" s="9">
        <v>0.63</v>
      </c>
      <c r="H4524" s="9" t="s">
        <v>140</v>
      </c>
      <c r="I4524" s="9" t="s">
        <v>180</v>
      </c>
      <c r="J4524" s="9">
        <f>Data[[#This Row],[Miqdar]]*Data[[#This Row],[Qiymət]]</f>
        <v>39.6</v>
      </c>
      <c r="K4524" s="9">
        <f>Data[[#This Row],[Məbləğ]]-Data[[#This Row],[Maya]]*Data[[#This Row],[Miqdar]]</f>
        <v>11.880000000000003</v>
      </c>
      <c r="O4524"/>
      <c r="P4524"/>
    </row>
    <row r="4525" spans="1:16" x14ac:dyDescent="0.35">
      <c r="A4525" s="15">
        <v>44377.857500000333</v>
      </c>
      <c r="B4525" s="9">
        <v>47</v>
      </c>
      <c r="C4525" s="9" t="s">
        <v>11</v>
      </c>
      <c r="D4525" s="9" t="s">
        <v>122</v>
      </c>
      <c r="E4525" s="9" t="s">
        <v>182</v>
      </c>
      <c r="F4525" s="9">
        <v>3.4</v>
      </c>
      <c r="G4525" s="9">
        <v>2.38</v>
      </c>
      <c r="H4525" s="9" t="s">
        <v>136</v>
      </c>
      <c r="I4525" s="9" t="s">
        <v>174</v>
      </c>
      <c r="J4525" s="9">
        <f>Data[[#This Row],[Miqdar]]*Data[[#This Row],[Qiymət]]</f>
        <v>159.79999999999998</v>
      </c>
      <c r="K4525" s="9">
        <f>Data[[#This Row],[Məbləğ]]-Data[[#This Row],[Maya]]*Data[[#This Row],[Miqdar]]</f>
        <v>47.939999999999984</v>
      </c>
      <c r="O4525"/>
      <c r="P4525"/>
    </row>
    <row r="4526" spans="1:16" x14ac:dyDescent="0.35">
      <c r="A4526" s="15">
        <v>44377.89850000033</v>
      </c>
      <c r="B4526" s="9">
        <v>30</v>
      </c>
      <c r="C4526" s="9" t="s">
        <v>11</v>
      </c>
      <c r="D4526" s="9" t="s">
        <v>122</v>
      </c>
      <c r="E4526" s="9" t="s">
        <v>182</v>
      </c>
      <c r="F4526" s="9">
        <v>3.4</v>
      </c>
      <c r="G4526" s="9">
        <v>2.38</v>
      </c>
      <c r="H4526" s="9" t="s">
        <v>136</v>
      </c>
      <c r="I4526" s="9" t="s">
        <v>174</v>
      </c>
      <c r="J4526" s="9">
        <f>Data[[#This Row],[Miqdar]]*Data[[#This Row],[Qiymət]]</f>
        <v>102</v>
      </c>
      <c r="K4526" s="9">
        <f>Data[[#This Row],[Məbləğ]]-Data[[#This Row],[Maya]]*Data[[#This Row],[Miqdar]]</f>
        <v>30.600000000000009</v>
      </c>
      <c r="O4526"/>
      <c r="P4526"/>
    </row>
    <row r="4527" spans="1:16" x14ac:dyDescent="0.35">
      <c r="A4527" s="15">
        <v>44377.943300000334</v>
      </c>
      <c r="B4527" s="9">
        <v>48</v>
      </c>
      <c r="C4527" s="9" t="s">
        <v>167</v>
      </c>
      <c r="D4527" s="9" t="s">
        <v>149</v>
      </c>
      <c r="E4527" s="9" t="s">
        <v>184</v>
      </c>
      <c r="F4527" s="9">
        <v>1.8</v>
      </c>
      <c r="G4527" s="9">
        <v>1.08</v>
      </c>
      <c r="H4527" s="9" t="s">
        <v>154</v>
      </c>
      <c r="I4527" s="9" t="s">
        <v>168</v>
      </c>
      <c r="J4527" s="9">
        <f>Data[[#This Row],[Miqdar]]*Data[[#This Row],[Qiymət]]</f>
        <v>86.4</v>
      </c>
      <c r="K4527" s="9">
        <f>Data[[#This Row],[Məbləğ]]-Data[[#This Row],[Maya]]*Data[[#This Row],[Miqdar]]</f>
        <v>34.56</v>
      </c>
      <c r="O4527"/>
      <c r="P4527"/>
    </row>
    <row r="4528" spans="1:16" x14ac:dyDescent="0.35">
      <c r="A4528" s="15">
        <v>44377.98520000033</v>
      </c>
      <c r="B4528" s="9">
        <v>45</v>
      </c>
      <c r="C4528" s="9" t="s">
        <v>28</v>
      </c>
      <c r="D4528" s="9" t="s">
        <v>143</v>
      </c>
      <c r="E4528" s="9" t="s">
        <v>169</v>
      </c>
      <c r="F4528" s="9">
        <v>2.5</v>
      </c>
      <c r="G4528" s="9">
        <v>1.25</v>
      </c>
      <c r="H4528" s="9" t="s">
        <v>136</v>
      </c>
      <c r="I4528" s="9" t="s">
        <v>170</v>
      </c>
      <c r="J4528" s="9">
        <f>Data[[#This Row],[Miqdar]]*Data[[#This Row],[Qiymət]]</f>
        <v>112.5</v>
      </c>
      <c r="K4528" s="9">
        <f>Data[[#This Row],[Məbləğ]]-Data[[#This Row],[Maya]]*Data[[#This Row],[Miqdar]]</f>
        <v>56.25</v>
      </c>
      <c r="O4528"/>
      <c r="P4528"/>
    </row>
    <row r="4529" spans="1:16" x14ac:dyDescent="0.35">
      <c r="A4529" s="15">
        <v>44378.027000000329</v>
      </c>
      <c r="B4529" s="9">
        <v>68</v>
      </c>
      <c r="C4529" s="9" t="s">
        <v>3</v>
      </c>
      <c r="D4529" s="9" t="s">
        <v>143</v>
      </c>
      <c r="E4529" s="9" t="s">
        <v>185</v>
      </c>
      <c r="F4529" s="9">
        <v>1.2</v>
      </c>
      <c r="G4529" s="9">
        <v>0.72</v>
      </c>
      <c r="H4529" s="9" t="s">
        <v>154</v>
      </c>
      <c r="I4529" s="9" t="s">
        <v>152</v>
      </c>
      <c r="J4529" s="9">
        <f>Data[[#This Row],[Miqdar]]*Data[[#This Row],[Qiymət]]</f>
        <v>81.599999999999994</v>
      </c>
      <c r="K4529" s="9">
        <f>Data[[#This Row],[Məbləğ]]-Data[[#This Row],[Maya]]*Data[[#This Row],[Miqdar]]</f>
        <v>32.639999999999993</v>
      </c>
      <c r="O4529"/>
      <c r="P4529"/>
    </row>
    <row r="4530" spans="1:16" x14ac:dyDescent="0.35">
      <c r="A4530" s="15">
        <v>44378.069800000332</v>
      </c>
      <c r="B4530" s="9">
        <v>37</v>
      </c>
      <c r="C4530" s="9" t="s">
        <v>20</v>
      </c>
      <c r="D4530" s="9" t="s">
        <v>121</v>
      </c>
      <c r="E4530" s="9" t="s">
        <v>139</v>
      </c>
      <c r="F4530" s="9">
        <v>1.5</v>
      </c>
      <c r="G4530" s="9">
        <v>0.75</v>
      </c>
      <c r="H4530" s="9" t="s">
        <v>140</v>
      </c>
      <c r="I4530" s="9" t="s">
        <v>183</v>
      </c>
      <c r="J4530" s="9">
        <f>Data[[#This Row],[Miqdar]]*Data[[#This Row],[Qiymət]]</f>
        <v>55.5</v>
      </c>
      <c r="K4530" s="9">
        <f>Data[[#This Row],[Məbləğ]]-Data[[#This Row],[Maya]]*Data[[#This Row],[Miqdar]]</f>
        <v>27.75</v>
      </c>
      <c r="O4530"/>
      <c r="P4530"/>
    </row>
    <row r="4531" spans="1:16" x14ac:dyDescent="0.35">
      <c r="A4531" s="15">
        <v>44378.111100000329</v>
      </c>
      <c r="B4531" s="9">
        <v>48</v>
      </c>
      <c r="C4531" s="9" t="s">
        <v>167</v>
      </c>
      <c r="D4531" s="9" t="s">
        <v>149</v>
      </c>
      <c r="E4531" s="9" t="s">
        <v>181</v>
      </c>
      <c r="F4531" s="9">
        <v>0.9</v>
      </c>
      <c r="G4531" s="9">
        <v>0.63</v>
      </c>
      <c r="H4531" s="9" t="s">
        <v>140</v>
      </c>
      <c r="I4531" s="9" t="s">
        <v>168</v>
      </c>
      <c r="J4531" s="9">
        <f>Data[[#This Row],[Miqdar]]*Data[[#This Row],[Qiymət]]</f>
        <v>43.2</v>
      </c>
      <c r="K4531" s="9">
        <f>Data[[#This Row],[Məbləğ]]-Data[[#This Row],[Maya]]*Data[[#This Row],[Miqdar]]</f>
        <v>12.96</v>
      </c>
      <c r="O4531"/>
      <c r="P4531"/>
    </row>
    <row r="4532" spans="1:16" x14ac:dyDescent="0.35">
      <c r="A4532" s="15">
        <v>44378.149600000332</v>
      </c>
      <c r="B4532" s="9">
        <v>53</v>
      </c>
      <c r="C4532" s="9" t="s">
        <v>187</v>
      </c>
      <c r="D4532" s="9" t="s">
        <v>124</v>
      </c>
      <c r="E4532" s="9" t="s">
        <v>150</v>
      </c>
      <c r="F4532" s="9">
        <v>3.3</v>
      </c>
      <c r="G4532" s="9">
        <v>2.6399999999999997</v>
      </c>
      <c r="H4532" s="9" t="s">
        <v>136</v>
      </c>
      <c r="I4532" s="9" t="s">
        <v>192</v>
      </c>
      <c r="J4532" s="9">
        <f>Data[[#This Row],[Miqdar]]*Data[[#This Row],[Qiymət]]</f>
        <v>174.89999999999998</v>
      </c>
      <c r="K4532" s="9">
        <f>Data[[#This Row],[Məbləğ]]-Data[[#This Row],[Maya]]*Data[[#This Row],[Miqdar]]</f>
        <v>34.97999999999999</v>
      </c>
      <c r="O4532"/>
      <c r="P4532"/>
    </row>
    <row r="4533" spans="1:16" x14ac:dyDescent="0.35">
      <c r="A4533" s="15">
        <v>44378.187600000332</v>
      </c>
      <c r="B4533" s="9">
        <v>60</v>
      </c>
      <c r="C4533" s="9" t="s">
        <v>138</v>
      </c>
      <c r="D4533" s="9" t="s">
        <v>123</v>
      </c>
      <c r="E4533" s="9" t="s">
        <v>186</v>
      </c>
      <c r="F4533" s="9">
        <v>1.4</v>
      </c>
      <c r="G4533" s="9">
        <v>0.97999999999999987</v>
      </c>
      <c r="H4533" s="9" t="s">
        <v>140</v>
      </c>
      <c r="I4533" s="9" t="s">
        <v>177</v>
      </c>
      <c r="J4533" s="9">
        <f>Data[[#This Row],[Miqdar]]*Data[[#This Row],[Qiymət]]</f>
        <v>84</v>
      </c>
      <c r="K4533" s="9">
        <f>Data[[#This Row],[Məbləğ]]-Data[[#This Row],[Maya]]*Data[[#This Row],[Miqdar]]</f>
        <v>25.20000000000001</v>
      </c>
      <c r="O4533"/>
      <c r="P4533"/>
    </row>
    <row r="4534" spans="1:16" x14ac:dyDescent="0.35">
      <c r="A4534" s="15">
        <v>44378.230200000333</v>
      </c>
      <c r="B4534" s="9">
        <v>54</v>
      </c>
      <c r="C4534" s="9" t="s">
        <v>138</v>
      </c>
      <c r="D4534" s="9" t="s">
        <v>123</v>
      </c>
      <c r="E4534" s="9" t="s">
        <v>195</v>
      </c>
      <c r="F4534" s="9">
        <v>2</v>
      </c>
      <c r="G4534" s="9">
        <v>1.6</v>
      </c>
      <c r="H4534" s="9" t="s">
        <v>136</v>
      </c>
      <c r="I4534" s="9" t="s">
        <v>179</v>
      </c>
      <c r="J4534" s="9">
        <f>Data[[#This Row],[Miqdar]]*Data[[#This Row],[Qiymət]]</f>
        <v>108</v>
      </c>
      <c r="K4534" s="9">
        <f>Data[[#This Row],[Məbləğ]]-Data[[#This Row],[Maya]]*Data[[#This Row],[Miqdar]]</f>
        <v>21.599999999999994</v>
      </c>
      <c r="O4534"/>
      <c r="P4534"/>
    </row>
    <row r="4535" spans="1:16" x14ac:dyDescent="0.35">
      <c r="A4535" s="15">
        <v>44378.268000000331</v>
      </c>
      <c r="B4535" s="9">
        <v>36</v>
      </c>
      <c r="C4535" s="9" t="s">
        <v>20</v>
      </c>
      <c r="D4535" s="9" t="s">
        <v>121</v>
      </c>
      <c r="E4535" s="9" t="s">
        <v>162</v>
      </c>
      <c r="F4535" s="9">
        <v>3.2</v>
      </c>
      <c r="G4535" s="9">
        <v>1.6</v>
      </c>
      <c r="H4535" s="9" t="s">
        <v>136</v>
      </c>
      <c r="I4535" s="9" t="s">
        <v>193</v>
      </c>
      <c r="J4535" s="9">
        <f>Data[[#This Row],[Miqdar]]*Data[[#This Row],[Qiymət]]</f>
        <v>115.2</v>
      </c>
      <c r="K4535" s="9">
        <f>Data[[#This Row],[Məbləğ]]-Data[[#This Row],[Maya]]*Data[[#This Row],[Miqdar]]</f>
        <v>57.6</v>
      </c>
      <c r="O4535"/>
      <c r="P4535"/>
    </row>
    <row r="4536" spans="1:16" x14ac:dyDescent="0.35">
      <c r="A4536" s="15">
        <v>44378.30780000033</v>
      </c>
      <c r="B4536" s="9">
        <v>51</v>
      </c>
      <c r="C4536" s="9" t="s">
        <v>187</v>
      </c>
      <c r="D4536" s="9" t="s">
        <v>124</v>
      </c>
      <c r="E4536" s="9" t="s">
        <v>184</v>
      </c>
      <c r="F4536" s="9">
        <v>1.8</v>
      </c>
      <c r="G4536" s="9">
        <v>1.08</v>
      </c>
      <c r="H4536" s="9" t="s">
        <v>154</v>
      </c>
      <c r="I4536" s="9" t="s">
        <v>172</v>
      </c>
      <c r="J4536" s="9">
        <f>Data[[#This Row],[Miqdar]]*Data[[#This Row],[Qiymət]]</f>
        <v>91.8</v>
      </c>
      <c r="K4536" s="9">
        <f>Data[[#This Row],[Məbləğ]]-Data[[#This Row],[Maya]]*Data[[#This Row],[Miqdar]]</f>
        <v>36.719999999999992</v>
      </c>
      <c r="O4536"/>
      <c r="P4536"/>
    </row>
    <row r="4537" spans="1:16" x14ac:dyDescent="0.35">
      <c r="A4537" s="15">
        <v>44378.34810000033</v>
      </c>
      <c r="B4537" s="9">
        <v>35</v>
      </c>
      <c r="C4537" s="9" t="s">
        <v>191</v>
      </c>
      <c r="D4537" s="9" t="s">
        <v>149</v>
      </c>
      <c r="E4537" s="9" t="s">
        <v>181</v>
      </c>
      <c r="F4537" s="9">
        <v>0.9</v>
      </c>
      <c r="G4537" s="9">
        <v>0.63</v>
      </c>
      <c r="H4537" s="9" t="s">
        <v>140</v>
      </c>
      <c r="I4537" s="9" t="s">
        <v>151</v>
      </c>
      <c r="J4537" s="9">
        <f>Data[[#This Row],[Miqdar]]*Data[[#This Row],[Qiymət]]</f>
        <v>31.5</v>
      </c>
      <c r="K4537" s="9">
        <f>Data[[#This Row],[Məbləğ]]-Data[[#This Row],[Maya]]*Data[[#This Row],[Miqdar]]</f>
        <v>9.4499999999999993</v>
      </c>
      <c r="O4537"/>
      <c r="P4537"/>
    </row>
    <row r="4538" spans="1:16" x14ac:dyDescent="0.35">
      <c r="A4538" s="15">
        <v>44378.388200000329</v>
      </c>
      <c r="B4538" s="9">
        <v>35</v>
      </c>
      <c r="C4538" s="9" t="s">
        <v>138</v>
      </c>
      <c r="D4538" s="9" t="s">
        <v>123</v>
      </c>
      <c r="E4538" s="9" t="s">
        <v>188</v>
      </c>
      <c r="F4538" s="9">
        <v>2.4</v>
      </c>
      <c r="G4538" s="9">
        <v>1.6800000000000002</v>
      </c>
      <c r="H4538" s="9" t="s">
        <v>154</v>
      </c>
      <c r="I4538" s="9" t="s">
        <v>179</v>
      </c>
      <c r="J4538" s="9">
        <f>Data[[#This Row],[Miqdar]]*Data[[#This Row],[Qiymət]]</f>
        <v>84</v>
      </c>
      <c r="K4538" s="9">
        <f>Data[[#This Row],[Məbləğ]]-Data[[#This Row],[Maya]]*Data[[#This Row],[Miqdar]]</f>
        <v>25.199999999999996</v>
      </c>
      <c r="O4538"/>
      <c r="P4538"/>
    </row>
    <row r="4539" spans="1:16" x14ac:dyDescent="0.35">
      <c r="A4539" s="15">
        <v>44378.425400000327</v>
      </c>
      <c r="B4539" s="9">
        <v>54</v>
      </c>
      <c r="C4539" s="9" t="s">
        <v>20</v>
      </c>
      <c r="D4539" s="9" t="s">
        <v>121</v>
      </c>
      <c r="E4539" s="9" t="s">
        <v>158</v>
      </c>
      <c r="F4539" s="9">
        <v>3.9</v>
      </c>
      <c r="G4539" s="9">
        <v>1.95</v>
      </c>
      <c r="H4539" s="9" t="s">
        <v>154</v>
      </c>
      <c r="I4539" s="9" t="s">
        <v>193</v>
      </c>
      <c r="J4539" s="9">
        <f>Data[[#This Row],[Miqdar]]*Data[[#This Row],[Qiymət]]</f>
        <v>210.6</v>
      </c>
      <c r="K4539" s="9">
        <f>Data[[#This Row],[Məbləğ]]-Data[[#This Row],[Maya]]*Data[[#This Row],[Miqdar]]</f>
        <v>105.3</v>
      </c>
      <c r="O4539"/>
      <c r="P4539"/>
    </row>
    <row r="4540" spans="1:16" x14ac:dyDescent="0.35">
      <c r="A4540" s="15">
        <v>44378.466000000328</v>
      </c>
      <c r="B4540" s="9">
        <v>59</v>
      </c>
      <c r="C4540" s="9" t="s">
        <v>16</v>
      </c>
      <c r="D4540" s="9" t="s">
        <v>143</v>
      </c>
      <c r="E4540" s="9" t="s">
        <v>135</v>
      </c>
      <c r="F4540" s="9">
        <v>2.5</v>
      </c>
      <c r="G4540" s="9">
        <v>1.25</v>
      </c>
      <c r="H4540" s="9" t="s">
        <v>136</v>
      </c>
      <c r="I4540" s="9" t="s">
        <v>161</v>
      </c>
      <c r="J4540" s="9">
        <f>Data[[#This Row],[Miqdar]]*Data[[#This Row],[Qiymət]]</f>
        <v>147.5</v>
      </c>
      <c r="K4540" s="9">
        <f>Data[[#This Row],[Məbləğ]]-Data[[#This Row],[Maya]]*Data[[#This Row],[Miqdar]]</f>
        <v>73.75</v>
      </c>
      <c r="O4540"/>
      <c r="P4540"/>
    </row>
    <row r="4541" spans="1:16" x14ac:dyDescent="0.35">
      <c r="A4541" s="15">
        <v>44378.506000000329</v>
      </c>
      <c r="B4541" s="9">
        <v>42</v>
      </c>
      <c r="C4541" s="9" t="s">
        <v>187</v>
      </c>
      <c r="D4541" s="9" t="s">
        <v>124</v>
      </c>
      <c r="E4541" s="9" t="s">
        <v>195</v>
      </c>
      <c r="F4541" s="9">
        <v>2</v>
      </c>
      <c r="G4541" s="9">
        <v>1.6</v>
      </c>
      <c r="H4541" s="9" t="s">
        <v>136</v>
      </c>
      <c r="I4541" s="9" t="s">
        <v>192</v>
      </c>
      <c r="J4541" s="9">
        <f>Data[[#This Row],[Miqdar]]*Data[[#This Row],[Qiymət]]</f>
        <v>84</v>
      </c>
      <c r="K4541" s="9">
        <f>Data[[#This Row],[Məbləğ]]-Data[[#This Row],[Maya]]*Data[[#This Row],[Miqdar]]</f>
        <v>16.799999999999997</v>
      </c>
      <c r="O4541"/>
      <c r="P4541"/>
    </row>
    <row r="4542" spans="1:16" x14ac:dyDescent="0.35">
      <c r="A4542" s="15">
        <v>44378.541400000329</v>
      </c>
      <c r="B4542" s="9">
        <v>66</v>
      </c>
      <c r="C4542" s="9" t="s">
        <v>175</v>
      </c>
      <c r="D4542" s="9" t="s">
        <v>123</v>
      </c>
      <c r="E4542" s="9" t="s">
        <v>164</v>
      </c>
      <c r="F4542" s="9">
        <v>6.6</v>
      </c>
      <c r="G4542" s="9">
        <v>5.2799999999999994</v>
      </c>
      <c r="H4542" s="9" t="s">
        <v>154</v>
      </c>
      <c r="I4542" s="9" t="s">
        <v>176</v>
      </c>
      <c r="J4542" s="9">
        <f>Data[[#This Row],[Miqdar]]*Data[[#This Row],[Qiymət]]</f>
        <v>435.59999999999997</v>
      </c>
      <c r="K4542" s="9">
        <f>Data[[#This Row],[Məbləğ]]-Data[[#This Row],[Maya]]*Data[[#This Row],[Miqdar]]</f>
        <v>87.12</v>
      </c>
      <c r="O4542"/>
      <c r="P4542"/>
    </row>
    <row r="4543" spans="1:16" x14ac:dyDescent="0.35">
      <c r="A4543" s="15">
        <v>44378.580100000327</v>
      </c>
      <c r="B4543" s="9">
        <v>65</v>
      </c>
      <c r="C4543" s="9" t="s">
        <v>20</v>
      </c>
      <c r="D4543" s="9" t="s">
        <v>121</v>
      </c>
      <c r="E4543" s="9" t="s">
        <v>144</v>
      </c>
      <c r="F4543" s="9">
        <v>1.4</v>
      </c>
      <c r="G4543" s="9">
        <v>0.97999999999999987</v>
      </c>
      <c r="H4543" s="9" t="s">
        <v>140</v>
      </c>
      <c r="I4543" s="9" t="s">
        <v>147</v>
      </c>
      <c r="J4543" s="9">
        <f>Data[[#This Row],[Miqdar]]*Data[[#This Row],[Qiymət]]</f>
        <v>91</v>
      </c>
      <c r="K4543" s="9">
        <f>Data[[#This Row],[Məbləğ]]-Data[[#This Row],[Maya]]*Data[[#This Row],[Miqdar]]</f>
        <v>27.300000000000011</v>
      </c>
      <c r="O4543"/>
      <c r="P4543"/>
    </row>
    <row r="4544" spans="1:16" x14ac:dyDescent="0.35">
      <c r="A4544" s="15">
        <v>44378.623600000326</v>
      </c>
      <c r="B4544" s="9">
        <v>48</v>
      </c>
      <c r="C4544" s="9" t="s">
        <v>42</v>
      </c>
      <c r="D4544" s="9" t="s">
        <v>121</v>
      </c>
      <c r="E4544" s="9" t="s">
        <v>144</v>
      </c>
      <c r="F4544" s="9">
        <v>1.4</v>
      </c>
      <c r="G4544" s="9">
        <v>0.97999999999999987</v>
      </c>
      <c r="H4544" s="9" t="s">
        <v>140</v>
      </c>
      <c r="I4544" s="9" t="s">
        <v>183</v>
      </c>
      <c r="J4544" s="9">
        <f>Data[[#This Row],[Miqdar]]*Data[[#This Row],[Qiymət]]</f>
        <v>67.199999999999989</v>
      </c>
      <c r="K4544" s="9">
        <f>Data[[#This Row],[Məbləğ]]-Data[[#This Row],[Maya]]*Data[[#This Row],[Miqdar]]</f>
        <v>20.159999999999997</v>
      </c>
      <c r="O4544"/>
      <c r="P4544"/>
    </row>
    <row r="4545" spans="1:16" x14ac:dyDescent="0.35">
      <c r="A4545" s="15">
        <v>44378.667800000323</v>
      </c>
      <c r="B4545" s="9">
        <v>64</v>
      </c>
      <c r="C4545" s="9" t="s">
        <v>39</v>
      </c>
      <c r="D4545" s="9" t="s">
        <v>124</v>
      </c>
      <c r="E4545" s="9" t="s">
        <v>144</v>
      </c>
      <c r="F4545" s="9">
        <v>1.4</v>
      </c>
      <c r="G4545" s="9">
        <v>0.97999999999999987</v>
      </c>
      <c r="H4545" s="9" t="s">
        <v>140</v>
      </c>
      <c r="I4545" s="9" t="s">
        <v>172</v>
      </c>
      <c r="J4545" s="9">
        <f>Data[[#This Row],[Miqdar]]*Data[[#This Row],[Qiymət]]</f>
        <v>89.6</v>
      </c>
      <c r="K4545" s="9">
        <f>Data[[#This Row],[Məbləğ]]-Data[[#This Row],[Maya]]*Data[[#This Row],[Miqdar]]</f>
        <v>26.880000000000003</v>
      </c>
      <c r="O4545"/>
      <c r="P4545"/>
    </row>
    <row r="4546" spans="1:16" x14ac:dyDescent="0.35">
      <c r="A4546" s="15">
        <v>44378.70650000032</v>
      </c>
      <c r="B4546" s="9">
        <v>59</v>
      </c>
      <c r="C4546" s="9" t="s">
        <v>191</v>
      </c>
      <c r="D4546" s="9" t="s">
        <v>149</v>
      </c>
      <c r="E4546" s="9" t="s">
        <v>144</v>
      </c>
      <c r="F4546" s="9">
        <v>1.4</v>
      </c>
      <c r="G4546" s="9">
        <v>0.97999999999999987</v>
      </c>
      <c r="H4546" s="9" t="s">
        <v>140</v>
      </c>
      <c r="I4546" s="9" t="s">
        <v>163</v>
      </c>
      <c r="J4546" s="9">
        <f>Data[[#This Row],[Miqdar]]*Data[[#This Row],[Qiymət]]</f>
        <v>82.6</v>
      </c>
      <c r="K4546" s="9">
        <f>Data[[#This Row],[Məbləğ]]-Data[[#This Row],[Maya]]*Data[[#This Row],[Miqdar]]</f>
        <v>24.78</v>
      </c>
      <c r="O4546"/>
      <c r="P4546"/>
    </row>
    <row r="4547" spans="1:16" x14ac:dyDescent="0.35">
      <c r="A4547" s="15">
        <v>44378.743600000322</v>
      </c>
      <c r="B4547" s="9">
        <v>42</v>
      </c>
      <c r="C4547" s="9" t="s">
        <v>167</v>
      </c>
      <c r="D4547" s="9" t="s">
        <v>149</v>
      </c>
      <c r="E4547" s="9" t="s">
        <v>153</v>
      </c>
      <c r="F4547" s="9">
        <v>1</v>
      </c>
      <c r="G4547" s="9">
        <v>0.6</v>
      </c>
      <c r="H4547" s="9" t="s">
        <v>154</v>
      </c>
      <c r="I4547" s="9" t="s">
        <v>163</v>
      </c>
      <c r="J4547" s="9">
        <f>Data[[#This Row],[Miqdar]]*Data[[#This Row],[Qiymət]]</f>
        <v>42</v>
      </c>
      <c r="K4547" s="9">
        <f>Data[[#This Row],[Məbləğ]]-Data[[#This Row],[Maya]]*Data[[#This Row],[Miqdar]]</f>
        <v>16.8</v>
      </c>
      <c r="O4547"/>
      <c r="P4547"/>
    </row>
    <row r="4548" spans="1:16" x14ac:dyDescent="0.35">
      <c r="A4548" s="15">
        <v>44378.784700000324</v>
      </c>
      <c r="B4548" s="9">
        <v>45</v>
      </c>
      <c r="C4548" s="9" t="s">
        <v>39</v>
      </c>
      <c r="D4548" s="9" t="s">
        <v>124</v>
      </c>
      <c r="E4548" s="9" t="s">
        <v>153</v>
      </c>
      <c r="F4548" s="9">
        <v>1</v>
      </c>
      <c r="G4548" s="9">
        <v>0.6</v>
      </c>
      <c r="H4548" s="9" t="s">
        <v>154</v>
      </c>
      <c r="I4548" s="9" t="s">
        <v>163</v>
      </c>
      <c r="J4548" s="9">
        <f>Data[[#This Row],[Miqdar]]*Data[[#This Row],[Qiymət]]</f>
        <v>45</v>
      </c>
      <c r="K4548" s="9">
        <f>Data[[#This Row],[Məbləğ]]-Data[[#This Row],[Maya]]*Data[[#This Row],[Miqdar]]</f>
        <v>18</v>
      </c>
      <c r="O4548"/>
      <c r="P4548"/>
    </row>
    <row r="4549" spans="1:16" x14ac:dyDescent="0.35">
      <c r="A4549" s="15">
        <v>44378.825300000324</v>
      </c>
      <c r="B4549" s="9">
        <v>48</v>
      </c>
      <c r="C4549" s="9" t="s">
        <v>187</v>
      </c>
      <c r="D4549" s="9" t="s">
        <v>124</v>
      </c>
      <c r="E4549" s="9" t="s">
        <v>153</v>
      </c>
      <c r="F4549" s="9">
        <v>1</v>
      </c>
      <c r="G4549" s="9">
        <v>0.6</v>
      </c>
      <c r="H4549" s="9" t="s">
        <v>154</v>
      </c>
      <c r="I4549" s="9" t="s">
        <v>173</v>
      </c>
      <c r="J4549" s="9">
        <f>Data[[#This Row],[Miqdar]]*Data[[#This Row],[Qiymət]]</f>
        <v>48</v>
      </c>
      <c r="K4549" s="9">
        <f>Data[[#This Row],[Məbləğ]]-Data[[#This Row],[Maya]]*Data[[#This Row],[Miqdar]]</f>
        <v>19.200000000000003</v>
      </c>
      <c r="O4549"/>
      <c r="P4549"/>
    </row>
    <row r="4550" spans="1:16" x14ac:dyDescent="0.35">
      <c r="A4550" s="15">
        <v>44378.869100000324</v>
      </c>
      <c r="B4550" s="9">
        <v>67</v>
      </c>
      <c r="C4550" s="9" t="s">
        <v>142</v>
      </c>
      <c r="D4550" s="9" t="s">
        <v>143</v>
      </c>
      <c r="E4550" s="9" t="s">
        <v>153</v>
      </c>
      <c r="F4550" s="9">
        <v>1</v>
      </c>
      <c r="G4550" s="9">
        <v>0.6</v>
      </c>
      <c r="H4550" s="9" t="s">
        <v>154</v>
      </c>
      <c r="I4550" s="9" t="s">
        <v>152</v>
      </c>
      <c r="J4550" s="9">
        <f>Data[[#This Row],[Miqdar]]*Data[[#This Row],[Qiymət]]</f>
        <v>67</v>
      </c>
      <c r="K4550" s="9">
        <f>Data[[#This Row],[Məbləğ]]-Data[[#This Row],[Maya]]*Data[[#This Row],[Miqdar]]</f>
        <v>26.800000000000004</v>
      </c>
      <c r="O4550"/>
      <c r="P4550"/>
    </row>
    <row r="4551" spans="1:16" x14ac:dyDescent="0.35">
      <c r="A4551" s="15">
        <v>44378.905600000326</v>
      </c>
      <c r="B4551" s="9">
        <v>69</v>
      </c>
      <c r="C4551" s="9" t="s">
        <v>142</v>
      </c>
      <c r="D4551" s="9" t="s">
        <v>143</v>
      </c>
      <c r="E4551" s="9" t="s">
        <v>153</v>
      </c>
      <c r="F4551" s="9">
        <v>1</v>
      </c>
      <c r="G4551" s="9">
        <v>0.6</v>
      </c>
      <c r="H4551" s="9" t="s">
        <v>154</v>
      </c>
      <c r="I4551" s="9" t="s">
        <v>145</v>
      </c>
      <c r="J4551" s="9">
        <f>Data[[#This Row],[Miqdar]]*Data[[#This Row],[Qiymət]]</f>
        <v>69</v>
      </c>
      <c r="K4551" s="9">
        <f>Data[[#This Row],[Məbləğ]]-Data[[#This Row],[Maya]]*Data[[#This Row],[Miqdar]]</f>
        <v>27.6</v>
      </c>
      <c r="O4551"/>
      <c r="P4551"/>
    </row>
    <row r="4552" spans="1:16" x14ac:dyDescent="0.35">
      <c r="A4552" s="15">
        <v>44378.946400000328</v>
      </c>
      <c r="B4552" s="9">
        <v>36</v>
      </c>
      <c r="C4552" s="9" t="s">
        <v>148</v>
      </c>
      <c r="D4552" s="9" t="s">
        <v>149</v>
      </c>
      <c r="E4552" s="9" t="s">
        <v>162</v>
      </c>
      <c r="F4552" s="9">
        <v>3.2</v>
      </c>
      <c r="G4552" s="9">
        <v>1.6</v>
      </c>
      <c r="H4552" s="9" t="s">
        <v>136</v>
      </c>
      <c r="I4552" s="9" t="s">
        <v>163</v>
      </c>
      <c r="J4552" s="9">
        <f>Data[[#This Row],[Miqdar]]*Data[[#This Row],[Qiymət]]</f>
        <v>115.2</v>
      </c>
      <c r="K4552" s="9">
        <f>Data[[#This Row],[Məbləğ]]-Data[[#This Row],[Maya]]*Data[[#This Row],[Miqdar]]</f>
        <v>57.6</v>
      </c>
      <c r="O4552"/>
      <c r="P4552"/>
    </row>
    <row r="4553" spans="1:16" x14ac:dyDescent="0.35">
      <c r="A4553" s="15">
        <v>44378.982400000328</v>
      </c>
      <c r="B4553" s="9">
        <v>50</v>
      </c>
      <c r="C4553" s="9" t="s">
        <v>191</v>
      </c>
      <c r="D4553" s="9" t="s">
        <v>149</v>
      </c>
      <c r="E4553" s="9" t="s">
        <v>162</v>
      </c>
      <c r="F4553" s="9">
        <v>3.2</v>
      </c>
      <c r="G4553" s="9">
        <v>1.6</v>
      </c>
      <c r="H4553" s="9" t="s">
        <v>136</v>
      </c>
      <c r="I4553" s="9" t="s">
        <v>190</v>
      </c>
      <c r="J4553" s="9">
        <f>Data[[#This Row],[Miqdar]]*Data[[#This Row],[Qiymət]]</f>
        <v>160</v>
      </c>
      <c r="K4553" s="9">
        <f>Data[[#This Row],[Məbləğ]]-Data[[#This Row],[Maya]]*Data[[#This Row],[Miqdar]]</f>
        <v>80</v>
      </c>
      <c r="O4553"/>
      <c r="P4553"/>
    </row>
    <row r="4554" spans="1:16" x14ac:dyDescent="0.35">
      <c r="A4554" s="15">
        <v>44379.024600000332</v>
      </c>
      <c r="B4554" s="9">
        <v>38</v>
      </c>
      <c r="C4554" s="9" t="s">
        <v>148</v>
      </c>
      <c r="D4554" s="9" t="s">
        <v>149</v>
      </c>
      <c r="E4554" s="9" t="s">
        <v>169</v>
      </c>
      <c r="F4554" s="9">
        <v>2.5</v>
      </c>
      <c r="G4554" s="9">
        <v>1.25</v>
      </c>
      <c r="H4554" s="9" t="s">
        <v>136</v>
      </c>
      <c r="I4554" s="9" t="s">
        <v>163</v>
      </c>
      <c r="J4554" s="9">
        <f>Data[[#This Row],[Miqdar]]*Data[[#This Row],[Qiymət]]</f>
        <v>95</v>
      </c>
      <c r="K4554" s="9">
        <f>Data[[#This Row],[Məbləğ]]-Data[[#This Row],[Maya]]*Data[[#This Row],[Miqdar]]</f>
        <v>47.5</v>
      </c>
      <c r="O4554"/>
      <c r="P4554"/>
    </row>
    <row r="4555" spans="1:16" x14ac:dyDescent="0.35">
      <c r="A4555" s="15">
        <v>44379.059700000333</v>
      </c>
      <c r="B4555" s="9">
        <v>44</v>
      </c>
      <c r="C4555" s="9" t="s">
        <v>3</v>
      </c>
      <c r="D4555" s="9" t="s">
        <v>143</v>
      </c>
      <c r="E4555" s="9" t="s">
        <v>188</v>
      </c>
      <c r="F4555" s="9">
        <v>2.4</v>
      </c>
      <c r="G4555" s="9">
        <v>1.6800000000000002</v>
      </c>
      <c r="H4555" s="9" t="s">
        <v>154</v>
      </c>
      <c r="I4555" s="9" t="s">
        <v>201</v>
      </c>
      <c r="J4555" s="9">
        <f>Data[[#This Row],[Miqdar]]*Data[[#This Row],[Qiymət]]</f>
        <v>105.6</v>
      </c>
      <c r="K4555" s="9">
        <f>Data[[#This Row],[Məbləğ]]-Data[[#This Row],[Maya]]*Data[[#This Row],[Miqdar]]</f>
        <v>31.679999999999993</v>
      </c>
      <c r="O4555"/>
      <c r="P4555"/>
    </row>
    <row r="4556" spans="1:16" x14ac:dyDescent="0.35">
      <c r="A4556" s="15">
        <v>44379.102500000336</v>
      </c>
      <c r="B4556" s="9">
        <v>45</v>
      </c>
      <c r="C4556" s="9" t="s">
        <v>16</v>
      </c>
      <c r="D4556" s="9" t="s">
        <v>143</v>
      </c>
      <c r="E4556" s="9" t="s">
        <v>188</v>
      </c>
      <c r="F4556" s="9">
        <v>2.4</v>
      </c>
      <c r="G4556" s="9">
        <v>1.6800000000000002</v>
      </c>
      <c r="H4556" s="9" t="s">
        <v>154</v>
      </c>
      <c r="I4556" s="9" t="s">
        <v>155</v>
      </c>
      <c r="J4556" s="9">
        <f>Data[[#This Row],[Miqdar]]*Data[[#This Row],[Qiymət]]</f>
        <v>108</v>
      </c>
      <c r="K4556" s="9">
        <f>Data[[#This Row],[Məbləğ]]-Data[[#This Row],[Maya]]*Data[[#This Row],[Miqdar]]</f>
        <v>32.399999999999991</v>
      </c>
      <c r="O4556"/>
      <c r="P4556"/>
    </row>
    <row r="4557" spans="1:16" x14ac:dyDescent="0.35">
      <c r="A4557" s="15">
        <v>44379.146700000332</v>
      </c>
      <c r="B4557" s="9">
        <v>63</v>
      </c>
      <c r="C4557" s="9" t="s">
        <v>28</v>
      </c>
      <c r="D4557" s="9" t="s">
        <v>143</v>
      </c>
      <c r="E4557" s="9" t="s">
        <v>188</v>
      </c>
      <c r="F4557" s="9">
        <v>2.4</v>
      </c>
      <c r="G4557" s="9">
        <v>1.6800000000000002</v>
      </c>
      <c r="H4557" s="9" t="s">
        <v>154</v>
      </c>
      <c r="I4557" s="9" t="s">
        <v>155</v>
      </c>
      <c r="J4557" s="9">
        <f>Data[[#This Row],[Miqdar]]*Data[[#This Row],[Qiymət]]</f>
        <v>151.19999999999999</v>
      </c>
      <c r="K4557" s="9">
        <f>Data[[#This Row],[Məbləğ]]-Data[[#This Row],[Maya]]*Data[[#This Row],[Miqdar]]</f>
        <v>45.359999999999985</v>
      </c>
      <c r="O4557"/>
      <c r="P4557"/>
    </row>
    <row r="4558" spans="1:16" x14ac:dyDescent="0.35">
      <c r="A4558" s="15">
        <v>44379.188100000334</v>
      </c>
      <c r="B4558" s="9">
        <v>58</v>
      </c>
      <c r="C4558" s="9" t="s">
        <v>138</v>
      </c>
      <c r="D4558" s="9" t="s">
        <v>123</v>
      </c>
      <c r="E4558" s="9" t="s">
        <v>158</v>
      </c>
      <c r="F4558" s="9">
        <v>3.9</v>
      </c>
      <c r="G4558" s="9">
        <v>1.95</v>
      </c>
      <c r="H4558" s="9" t="s">
        <v>154</v>
      </c>
      <c r="I4558" s="9" t="s">
        <v>137</v>
      </c>
      <c r="J4558" s="9">
        <f>Data[[#This Row],[Miqdar]]*Data[[#This Row],[Qiymət]]</f>
        <v>226.2</v>
      </c>
      <c r="K4558" s="9">
        <f>Data[[#This Row],[Məbləğ]]-Data[[#This Row],[Maya]]*Data[[#This Row],[Miqdar]]</f>
        <v>113.1</v>
      </c>
      <c r="O4558"/>
      <c r="P4558"/>
    </row>
    <row r="4559" spans="1:16" x14ac:dyDescent="0.35">
      <c r="A4559" s="15">
        <v>44379.230400000335</v>
      </c>
      <c r="B4559" s="9">
        <v>65</v>
      </c>
      <c r="C4559" s="9" t="s">
        <v>138</v>
      </c>
      <c r="D4559" s="9" t="s">
        <v>123</v>
      </c>
      <c r="E4559" s="9" t="s">
        <v>164</v>
      </c>
      <c r="F4559" s="9">
        <v>6.6</v>
      </c>
      <c r="G4559" s="9">
        <v>5.2799999999999994</v>
      </c>
      <c r="H4559" s="9" t="s">
        <v>154</v>
      </c>
      <c r="I4559" s="9" t="s">
        <v>137</v>
      </c>
      <c r="J4559" s="9">
        <f>Data[[#This Row],[Miqdar]]*Data[[#This Row],[Qiymət]]</f>
        <v>429</v>
      </c>
      <c r="K4559" s="9">
        <f>Data[[#This Row],[Məbləğ]]-Data[[#This Row],[Maya]]*Data[[#This Row],[Miqdar]]</f>
        <v>85.800000000000068</v>
      </c>
      <c r="O4559"/>
      <c r="P4559"/>
    </row>
    <row r="4560" spans="1:16" x14ac:dyDescent="0.35">
      <c r="A4560" s="15">
        <v>44379.270300000338</v>
      </c>
      <c r="B4560" s="9">
        <v>36</v>
      </c>
      <c r="C4560" s="9" t="s">
        <v>138</v>
      </c>
      <c r="D4560" s="9" t="s">
        <v>123</v>
      </c>
      <c r="E4560" s="9" t="s">
        <v>186</v>
      </c>
      <c r="F4560" s="9">
        <v>1.4</v>
      </c>
      <c r="G4560" s="9">
        <v>0.97999999999999987</v>
      </c>
      <c r="H4560" s="9" t="s">
        <v>140</v>
      </c>
      <c r="I4560" s="9" t="s">
        <v>179</v>
      </c>
      <c r="J4560" s="9">
        <f>Data[[#This Row],[Miqdar]]*Data[[#This Row],[Qiymət]]</f>
        <v>50.4</v>
      </c>
      <c r="K4560" s="9">
        <f>Data[[#This Row],[Məbləğ]]-Data[[#This Row],[Maya]]*Data[[#This Row],[Miqdar]]</f>
        <v>15.120000000000005</v>
      </c>
      <c r="O4560"/>
      <c r="P4560"/>
    </row>
    <row r="4561" spans="1:16" x14ac:dyDescent="0.35">
      <c r="A4561" s="15">
        <v>44379.308500000341</v>
      </c>
      <c r="B4561" s="9">
        <v>54</v>
      </c>
      <c r="C4561" s="9" t="s">
        <v>36</v>
      </c>
      <c r="D4561" s="9" t="s">
        <v>123</v>
      </c>
      <c r="E4561" s="9" t="s">
        <v>186</v>
      </c>
      <c r="F4561" s="9">
        <v>1.4</v>
      </c>
      <c r="G4561" s="9">
        <v>0.97999999999999987</v>
      </c>
      <c r="H4561" s="9" t="s">
        <v>140</v>
      </c>
      <c r="I4561" s="9" t="s">
        <v>141</v>
      </c>
      <c r="J4561" s="9">
        <f>Data[[#This Row],[Miqdar]]*Data[[#This Row],[Qiymət]]</f>
        <v>75.599999999999994</v>
      </c>
      <c r="K4561" s="9">
        <f>Data[[#This Row],[Məbləğ]]-Data[[#This Row],[Maya]]*Data[[#This Row],[Miqdar]]</f>
        <v>22.68</v>
      </c>
      <c r="O4561"/>
      <c r="P4561"/>
    </row>
    <row r="4562" spans="1:16" x14ac:dyDescent="0.35">
      <c r="A4562" s="15">
        <v>44379.349300000344</v>
      </c>
      <c r="B4562" s="9">
        <v>55</v>
      </c>
      <c r="C4562" s="9" t="s">
        <v>36</v>
      </c>
      <c r="D4562" s="9" t="s">
        <v>123</v>
      </c>
      <c r="E4562" s="9" t="s">
        <v>181</v>
      </c>
      <c r="F4562" s="9">
        <v>0.9</v>
      </c>
      <c r="G4562" s="9">
        <v>0.63</v>
      </c>
      <c r="H4562" s="9" t="s">
        <v>140</v>
      </c>
      <c r="I4562" s="9" t="s">
        <v>177</v>
      </c>
      <c r="J4562" s="9">
        <f>Data[[#This Row],[Miqdar]]*Data[[#This Row],[Qiymət]]</f>
        <v>49.5</v>
      </c>
      <c r="K4562" s="9">
        <f>Data[[#This Row],[Məbləğ]]-Data[[#This Row],[Maya]]*Data[[#This Row],[Miqdar]]</f>
        <v>14.850000000000001</v>
      </c>
      <c r="O4562"/>
      <c r="P4562"/>
    </row>
    <row r="4563" spans="1:16" x14ac:dyDescent="0.35">
      <c r="A4563" s="15">
        <v>44379.389200000347</v>
      </c>
      <c r="B4563" s="9">
        <v>63</v>
      </c>
      <c r="C4563" s="9" t="s">
        <v>36</v>
      </c>
      <c r="D4563" s="9" t="s">
        <v>123</v>
      </c>
      <c r="E4563" s="9" t="s">
        <v>184</v>
      </c>
      <c r="F4563" s="9">
        <v>1.8</v>
      </c>
      <c r="G4563" s="9">
        <v>1.08</v>
      </c>
      <c r="H4563" s="9" t="s">
        <v>154</v>
      </c>
      <c r="I4563" s="9" t="s">
        <v>179</v>
      </c>
      <c r="J4563" s="9">
        <f>Data[[#This Row],[Miqdar]]*Data[[#This Row],[Qiymət]]</f>
        <v>113.4</v>
      </c>
      <c r="K4563" s="9">
        <f>Data[[#This Row],[Məbləğ]]-Data[[#This Row],[Maya]]*Data[[#This Row],[Miqdar]]</f>
        <v>45.36</v>
      </c>
      <c r="O4563"/>
      <c r="P4563"/>
    </row>
    <row r="4564" spans="1:16" x14ac:dyDescent="0.35">
      <c r="A4564" s="15">
        <v>44379.426900000348</v>
      </c>
      <c r="B4564" s="9">
        <v>35</v>
      </c>
      <c r="C4564" s="9" t="s">
        <v>42</v>
      </c>
      <c r="D4564" s="9" t="s">
        <v>121</v>
      </c>
      <c r="E4564" s="9" t="s">
        <v>171</v>
      </c>
      <c r="F4564" s="9">
        <v>2.8</v>
      </c>
      <c r="G4564" s="9">
        <v>1.6799999999999997</v>
      </c>
      <c r="H4564" s="9" t="s">
        <v>136</v>
      </c>
      <c r="I4564" s="9" t="s">
        <v>183</v>
      </c>
      <c r="J4564" s="9">
        <f>Data[[#This Row],[Miqdar]]*Data[[#This Row],[Qiymət]]</f>
        <v>98</v>
      </c>
      <c r="K4564" s="9">
        <f>Data[[#This Row],[Məbləğ]]-Data[[#This Row],[Maya]]*Data[[#This Row],[Miqdar]]</f>
        <v>39.20000000000001</v>
      </c>
      <c r="O4564"/>
      <c r="P4564"/>
    </row>
    <row r="4565" spans="1:16" x14ac:dyDescent="0.35">
      <c r="A4565" s="15">
        <v>44379.470700000347</v>
      </c>
      <c r="B4565" s="9">
        <v>36</v>
      </c>
      <c r="C4565" s="9" t="s">
        <v>20</v>
      </c>
      <c r="D4565" s="9" t="s">
        <v>121</v>
      </c>
      <c r="E4565" s="9" t="s">
        <v>171</v>
      </c>
      <c r="F4565" s="9">
        <v>2.8</v>
      </c>
      <c r="G4565" s="9">
        <v>1.6799999999999997</v>
      </c>
      <c r="H4565" s="9" t="s">
        <v>136</v>
      </c>
      <c r="I4565" s="9" t="s">
        <v>183</v>
      </c>
      <c r="J4565" s="9">
        <f>Data[[#This Row],[Miqdar]]*Data[[#This Row],[Qiymət]]</f>
        <v>100.8</v>
      </c>
      <c r="K4565" s="9">
        <f>Data[[#This Row],[Məbləğ]]-Data[[#This Row],[Maya]]*Data[[#This Row],[Miqdar]]</f>
        <v>40.320000000000007</v>
      </c>
      <c r="O4565"/>
      <c r="P4565"/>
    </row>
    <row r="4566" spans="1:16" x14ac:dyDescent="0.35">
      <c r="A4566" s="15">
        <v>44379.514200000347</v>
      </c>
      <c r="B4566" s="9">
        <v>52</v>
      </c>
      <c r="C4566" s="9" t="s">
        <v>20</v>
      </c>
      <c r="D4566" s="9" t="s">
        <v>121</v>
      </c>
      <c r="E4566" s="9" t="s">
        <v>171</v>
      </c>
      <c r="F4566" s="9">
        <v>2.8</v>
      </c>
      <c r="G4566" s="9">
        <v>1.6799999999999997</v>
      </c>
      <c r="H4566" s="9" t="s">
        <v>136</v>
      </c>
      <c r="I4566" s="9" t="s">
        <v>147</v>
      </c>
      <c r="J4566" s="9">
        <f>Data[[#This Row],[Miqdar]]*Data[[#This Row],[Qiymət]]</f>
        <v>145.6</v>
      </c>
      <c r="K4566" s="9">
        <f>Data[[#This Row],[Məbləğ]]-Data[[#This Row],[Maya]]*Data[[#This Row],[Miqdar]]</f>
        <v>58.240000000000009</v>
      </c>
      <c r="O4566"/>
      <c r="P4566"/>
    </row>
    <row r="4567" spans="1:16" x14ac:dyDescent="0.35">
      <c r="A4567" s="15">
        <v>44379.54980000035</v>
      </c>
      <c r="B4567" s="9">
        <v>55</v>
      </c>
      <c r="C4567" s="9" t="s">
        <v>42</v>
      </c>
      <c r="D4567" s="9" t="s">
        <v>121</v>
      </c>
      <c r="E4567" s="9" t="s">
        <v>171</v>
      </c>
      <c r="F4567" s="9">
        <v>2.8</v>
      </c>
      <c r="G4567" s="9">
        <v>1.6799999999999997</v>
      </c>
      <c r="H4567" s="9" t="s">
        <v>136</v>
      </c>
      <c r="I4567" s="9" t="s">
        <v>147</v>
      </c>
      <c r="J4567" s="9">
        <f>Data[[#This Row],[Miqdar]]*Data[[#This Row],[Qiymət]]</f>
        <v>154</v>
      </c>
      <c r="K4567" s="9">
        <f>Data[[#This Row],[Məbləğ]]-Data[[#This Row],[Maya]]*Data[[#This Row],[Miqdar]]</f>
        <v>61.600000000000023</v>
      </c>
      <c r="O4567"/>
      <c r="P4567"/>
    </row>
    <row r="4568" spans="1:16" x14ac:dyDescent="0.35">
      <c r="A4568" s="15">
        <v>44379.594300000354</v>
      </c>
      <c r="B4568" s="9">
        <v>60</v>
      </c>
      <c r="C4568" s="9" t="s">
        <v>175</v>
      </c>
      <c r="D4568" s="9" t="s">
        <v>123</v>
      </c>
      <c r="E4568" s="9" t="s">
        <v>171</v>
      </c>
      <c r="F4568" s="9">
        <v>2.8</v>
      </c>
      <c r="G4568" s="9">
        <v>1.6799999999999997</v>
      </c>
      <c r="H4568" s="9" t="s">
        <v>136</v>
      </c>
      <c r="I4568" s="9" t="s">
        <v>179</v>
      </c>
      <c r="J4568" s="9">
        <f>Data[[#This Row],[Miqdar]]*Data[[#This Row],[Qiymət]]</f>
        <v>168</v>
      </c>
      <c r="K4568" s="9">
        <f>Data[[#This Row],[Məbləğ]]-Data[[#This Row],[Maya]]*Data[[#This Row],[Miqdar]]</f>
        <v>67.200000000000017</v>
      </c>
      <c r="O4568"/>
      <c r="P4568"/>
    </row>
    <row r="4569" spans="1:16" x14ac:dyDescent="0.35">
      <c r="A4569" s="15">
        <v>44379.637800000353</v>
      </c>
      <c r="B4569" s="9">
        <v>69</v>
      </c>
      <c r="C4569" s="9" t="s">
        <v>36</v>
      </c>
      <c r="D4569" s="9" t="s">
        <v>123</v>
      </c>
      <c r="E4569" s="9" t="s">
        <v>171</v>
      </c>
      <c r="F4569" s="9">
        <v>2.8</v>
      </c>
      <c r="G4569" s="9">
        <v>1.6799999999999997</v>
      </c>
      <c r="H4569" s="9" t="s">
        <v>136</v>
      </c>
      <c r="I4569" s="9" t="s">
        <v>177</v>
      </c>
      <c r="J4569" s="9">
        <f>Data[[#This Row],[Miqdar]]*Data[[#This Row],[Qiymət]]</f>
        <v>193.2</v>
      </c>
      <c r="K4569" s="9">
        <f>Data[[#This Row],[Məbləğ]]-Data[[#This Row],[Maya]]*Data[[#This Row],[Miqdar]]</f>
        <v>77.28</v>
      </c>
      <c r="O4569"/>
      <c r="P4569"/>
    </row>
    <row r="4570" spans="1:16" x14ac:dyDescent="0.35">
      <c r="A4570" s="15">
        <v>44379.681800000355</v>
      </c>
      <c r="B4570" s="9">
        <v>41</v>
      </c>
      <c r="C4570" s="9" t="s">
        <v>200</v>
      </c>
      <c r="D4570" s="9" t="s">
        <v>122</v>
      </c>
      <c r="E4570" s="9" t="s">
        <v>135</v>
      </c>
      <c r="F4570" s="9">
        <v>2.5</v>
      </c>
      <c r="G4570" s="9">
        <v>1.25</v>
      </c>
      <c r="H4570" s="9" t="s">
        <v>136</v>
      </c>
      <c r="I4570" s="9" t="s">
        <v>194</v>
      </c>
      <c r="J4570" s="9">
        <f>Data[[#This Row],[Miqdar]]*Data[[#This Row],[Qiymət]]</f>
        <v>102.5</v>
      </c>
      <c r="K4570" s="9">
        <f>Data[[#This Row],[Məbləğ]]-Data[[#This Row],[Maya]]*Data[[#This Row],[Miqdar]]</f>
        <v>51.25</v>
      </c>
      <c r="O4570"/>
      <c r="P4570"/>
    </row>
    <row r="4571" spans="1:16" x14ac:dyDescent="0.35">
      <c r="A4571" s="15">
        <v>44379.719300000354</v>
      </c>
      <c r="B4571" s="9">
        <v>39</v>
      </c>
      <c r="C4571" s="9" t="s">
        <v>8</v>
      </c>
      <c r="D4571" s="9" t="s">
        <v>122</v>
      </c>
      <c r="E4571" s="9" t="s">
        <v>139</v>
      </c>
      <c r="F4571" s="9">
        <v>1.5</v>
      </c>
      <c r="G4571" s="9">
        <v>0.75</v>
      </c>
      <c r="H4571" s="9" t="s">
        <v>140</v>
      </c>
      <c r="I4571" s="9" t="s">
        <v>174</v>
      </c>
      <c r="J4571" s="9">
        <f>Data[[#This Row],[Miqdar]]*Data[[#This Row],[Qiymət]]</f>
        <v>58.5</v>
      </c>
      <c r="K4571" s="9">
        <f>Data[[#This Row],[Məbləğ]]-Data[[#This Row],[Maya]]*Data[[#This Row],[Miqdar]]</f>
        <v>29.25</v>
      </c>
      <c r="O4571"/>
      <c r="P4571"/>
    </row>
    <row r="4572" spans="1:16" x14ac:dyDescent="0.35">
      <c r="A4572" s="15">
        <v>44379.757800000356</v>
      </c>
      <c r="B4572" s="9">
        <v>55</v>
      </c>
      <c r="C4572" s="9" t="s">
        <v>8</v>
      </c>
      <c r="D4572" s="9" t="s">
        <v>122</v>
      </c>
      <c r="E4572" s="9" t="s">
        <v>195</v>
      </c>
      <c r="F4572" s="9">
        <v>2</v>
      </c>
      <c r="G4572" s="9">
        <v>1.6</v>
      </c>
      <c r="H4572" s="9" t="s">
        <v>136</v>
      </c>
      <c r="I4572" s="9" t="s">
        <v>174</v>
      </c>
      <c r="J4572" s="9">
        <f>Data[[#This Row],[Miqdar]]*Data[[#This Row],[Qiymət]]</f>
        <v>110</v>
      </c>
      <c r="K4572" s="9">
        <f>Data[[#This Row],[Məbləğ]]-Data[[#This Row],[Maya]]*Data[[#This Row],[Miqdar]]</f>
        <v>22</v>
      </c>
      <c r="O4572"/>
      <c r="P4572"/>
    </row>
    <row r="4573" spans="1:16" x14ac:dyDescent="0.35">
      <c r="A4573" s="15">
        <v>44379.799900000355</v>
      </c>
      <c r="B4573" s="9">
        <v>68</v>
      </c>
      <c r="C4573" s="9" t="s">
        <v>11</v>
      </c>
      <c r="D4573" s="9" t="s">
        <v>122</v>
      </c>
      <c r="E4573" s="9" t="s">
        <v>135</v>
      </c>
      <c r="F4573" s="9">
        <v>2.5</v>
      </c>
      <c r="G4573" s="9">
        <v>1.25</v>
      </c>
      <c r="H4573" s="9" t="s">
        <v>136</v>
      </c>
      <c r="I4573" s="9" t="s">
        <v>194</v>
      </c>
      <c r="J4573" s="9">
        <f>Data[[#This Row],[Miqdar]]*Data[[#This Row],[Qiymət]]</f>
        <v>170</v>
      </c>
      <c r="K4573" s="9">
        <f>Data[[#This Row],[Məbləğ]]-Data[[#This Row],[Maya]]*Data[[#This Row],[Miqdar]]</f>
        <v>85</v>
      </c>
      <c r="O4573"/>
      <c r="P4573"/>
    </row>
    <row r="4574" spans="1:16" x14ac:dyDescent="0.35">
      <c r="A4574" s="15">
        <v>44379.841700000354</v>
      </c>
      <c r="B4574" s="9">
        <v>67</v>
      </c>
      <c r="C4574" s="9" t="s">
        <v>11</v>
      </c>
      <c r="D4574" s="9" t="s">
        <v>122</v>
      </c>
      <c r="E4574" s="9" t="s">
        <v>181</v>
      </c>
      <c r="F4574" s="9">
        <v>0.9</v>
      </c>
      <c r="G4574" s="9">
        <v>0.63</v>
      </c>
      <c r="H4574" s="9" t="s">
        <v>140</v>
      </c>
      <c r="I4574" s="9" t="s">
        <v>180</v>
      </c>
      <c r="J4574" s="9">
        <f>Data[[#This Row],[Miqdar]]*Data[[#This Row],[Qiymət]]</f>
        <v>60.300000000000004</v>
      </c>
      <c r="K4574" s="9">
        <f>Data[[#This Row],[Məbləğ]]-Data[[#This Row],[Maya]]*Data[[#This Row],[Miqdar]]</f>
        <v>18.090000000000003</v>
      </c>
      <c r="O4574"/>
      <c r="P4574"/>
    </row>
    <row r="4575" spans="1:16" x14ac:dyDescent="0.35">
      <c r="A4575" s="15">
        <v>44379.884300000354</v>
      </c>
      <c r="B4575" s="9">
        <v>46</v>
      </c>
      <c r="C4575" s="9" t="s">
        <v>11</v>
      </c>
      <c r="D4575" s="9" t="s">
        <v>122</v>
      </c>
      <c r="E4575" s="9" t="s">
        <v>181</v>
      </c>
      <c r="F4575" s="9">
        <v>0.9</v>
      </c>
      <c r="G4575" s="9">
        <v>0.63</v>
      </c>
      <c r="H4575" s="9" t="s">
        <v>140</v>
      </c>
      <c r="I4575" s="9" t="s">
        <v>180</v>
      </c>
      <c r="J4575" s="9">
        <f>Data[[#This Row],[Miqdar]]*Data[[#This Row],[Qiymət]]</f>
        <v>41.4</v>
      </c>
      <c r="K4575" s="9">
        <f>Data[[#This Row],[Məbləğ]]-Data[[#This Row],[Maya]]*Data[[#This Row],[Miqdar]]</f>
        <v>12.419999999999998</v>
      </c>
      <c r="O4575"/>
      <c r="P4575"/>
    </row>
    <row r="4576" spans="1:16" x14ac:dyDescent="0.35">
      <c r="A4576" s="15">
        <v>44379.923300000351</v>
      </c>
      <c r="B4576" s="9">
        <v>70</v>
      </c>
      <c r="C4576" s="9" t="s">
        <v>11</v>
      </c>
      <c r="D4576" s="9" t="s">
        <v>122</v>
      </c>
      <c r="E4576" s="9" t="s">
        <v>164</v>
      </c>
      <c r="F4576" s="9">
        <v>6.6</v>
      </c>
      <c r="G4576" s="9">
        <v>5.2799999999999994</v>
      </c>
      <c r="H4576" s="9" t="s">
        <v>154</v>
      </c>
      <c r="I4576" s="9" t="s">
        <v>180</v>
      </c>
      <c r="J4576" s="9">
        <f>Data[[#This Row],[Miqdar]]*Data[[#This Row],[Qiymət]]</f>
        <v>462</v>
      </c>
      <c r="K4576" s="9">
        <f>Data[[#This Row],[Məbləğ]]-Data[[#This Row],[Maya]]*Data[[#This Row],[Miqdar]]</f>
        <v>92.400000000000034</v>
      </c>
      <c r="O4576"/>
      <c r="P4576"/>
    </row>
    <row r="4577" spans="1:16" x14ac:dyDescent="0.35">
      <c r="A4577" s="15">
        <v>44379.958700000352</v>
      </c>
      <c r="B4577" s="9">
        <v>57</v>
      </c>
      <c r="C4577" s="9" t="s">
        <v>11</v>
      </c>
      <c r="D4577" s="9" t="s">
        <v>122</v>
      </c>
      <c r="E4577" s="9" t="s">
        <v>158</v>
      </c>
      <c r="F4577" s="9">
        <v>3.9</v>
      </c>
      <c r="G4577" s="9">
        <v>1.95</v>
      </c>
      <c r="H4577" s="9" t="s">
        <v>154</v>
      </c>
      <c r="I4577" s="9" t="s">
        <v>180</v>
      </c>
      <c r="J4577" s="9">
        <f>Data[[#This Row],[Miqdar]]*Data[[#This Row],[Qiymət]]</f>
        <v>222.29999999999998</v>
      </c>
      <c r="K4577" s="9">
        <f>Data[[#This Row],[Məbləğ]]-Data[[#This Row],[Maya]]*Data[[#This Row],[Miqdar]]</f>
        <v>111.14999999999999</v>
      </c>
      <c r="O4577"/>
      <c r="P4577"/>
    </row>
    <row r="4578" spans="1:16" x14ac:dyDescent="0.35">
      <c r="A4578" s="15">
        <v>44379.994400000352</v>
      </c>
      <c r="B4578" s="9">
        <v>69</v>
      </c>
      <c r="C4578" s="9" t="s">
        <v>11</v>
      </c>
      <c r="D4578" s="9" t="s">
        <v>122</v>
      </c>
      <c r="E4578" s="9" t="s">
        <v>181</v>
      </c>
      <c r="F4578" s="9">
        <v>0.9</v>
      </c>
      <c r="G4578" s="9">
        <v>0.63</v>
      </c>
      <c r="H4578" s="9" t="s">
        <v>140</v>
      </c>
      <c r="I4578" s="9" t="s">
        <v>180</v>
      </c>
      <c r="J4578" s="9">
        <f>Data[[#This Row],[Miqdar]]*Data[[#This Row],[Qiymət]]</f>
        <v>62.1</v>
      </c>
      <c r="K4578" s="9">
        <f>Data[[#This Row],[Məbləğ]]-Data[[#This Row],[Maya]]*Data[[#This Row],[Miqdar]]</f>
        <v>18.630000000000003</v>
      </c>
      <c r="O4578"/>
      <c r="P4578"/>
    </row>
    <row r="4579" spans="1:16" x14ac:dyDescent="0.35">
      <c r="A4579" s="15">
        <v>44380.037800000355</v>
      </c>
      <c r="B4579" s="9">
        <v>60</v>
      </c>
      <c r="C4579" s="9" t="s">
        <v>11</v>
      </c>
      <c r="D4579" s="9" t="s">
        <v>122</v>
      </c>
      <c r="E4579" s="9" t="s">
        <v>144</v>
      </c>
      <c r="F4579" s="9">
        <v>1.4</v>
      </c>
      <c r="G4579" s="9">
        <v>0.97999999999999987</v>
      </c>
      <c r="H4579" s="9" t="s">
        <v>140</v>
      </c>
      <c r="I4579" s="9" t="s">
        <v>174</v>
      </c>
      <c r="J4579" s="9">
        <f>Data[[#This Row],[Miqdar]]*Data[[#This Row],[Qiymət]]</f>
        <v>84</v>
      </c>
      <c r="K4579" s="9">
        <f>Data[[#This Row],[Məbləğ]]-Data[[#This Row],[Maya]]*Data[[#This Row],[Miqdar]]</f>
        <v>25.20000000000001</v>
      </c>
      <c r="O4579"/>
      <c r="P4579"/>
    </row>
    <row r="4580" spans="1:16" x14ac:dyDescent="0.35">
      <c r="A4580" s="15">
        <v>44380.080500000353</v>
      </c>
      <c r="B4580" s="9">
        <v>60</v>
      </c>
      <c r="C4580" s="9" t="s">
        <v>11</v>
      </c>
      <c r="D4580" s="9" t="s">
        <v>122</v>
      </c>
      <c r="E4580" s="9" t="s">
        <v>181</v>
      </c>
      <c r="F4580" s="9">
        <v>0.9</v>
      </c>
      <c r="G4580" s="9">
        <v>0.63</v>
      </c>
      <c r="H4580" s="9" t="s">
        <v>140</v>
      </c>
      <c r="I4580" s="9" t="s">
        <v>174</v>
      </c>
      <c r="J4580" s="9">
        <f>Data[[#This Row],[Miqdar]]*Data[[#This Row],[Qiymət]]</f>
        <v>54</v>
      </c>
      <c r="K4580" s="9">
        <f>Data[[#This Row],[Məbləğ]]-Data[[#This Row],[Maya]]*Data[[#This Row],[Miqdar]]</f>
        <v>16.200000000000003</v>
      </c>
      <c r="O4580"/>
      <c r="P4580"/>
    </row>
    <row r="4581" spans="1:16" x14ac:dyDescent="0.35">
      <c r="A4581" s="15">
        <v>44380.124000000353</v>
      </c>
      <c r="B4581" s="9">
        <v>70</v>
      </c>
      <c r="C4581" s="9" t="s">
        <v>11</v>
      </c>
      <c r="D4581" s="9" t="s">
        <v>122</v>
      </c>
      <c r="E4581" s="9" t="s">
        <v>181</v>
      </c>
      <c r="F4581" s="9">
        <v>0.9</v>
      </c>
      <c r="G4581" s="9">
        <v>0.63</v>
      </c>
      <c r="H4581" s="9" t="s">
        <v>140</v>
      </c>
      <c r="I4581" s="9" t="s">
        <v>174</v>
      </c>
      <c r="J4581" s="9">
        <f>Data[[#This Row],[Miqdar]]*Data[[#This Row],[Qiymət]]</f>
        <v>63</v>
      </c>
      <c r="K4581" s="9">
        <f>Data[[#This Row],[Məbləğ]]-Data[[#This Row],[Maya]]*Data[[#This Row],[Miqdar]]</f>
        <v>18.899999999999999</v>
      </c>
      <c r="O4581"/>
      <c r="P4581"/>
    </row>
    <row r="4582" spans="1:16" x14ac:dyDescent="0.35">
      <c r="A4582" s="15">
        <v>44380.159800000351</v>
      </c>
      <c r="B4582" s="9">
        <v>47</v>
      </c>
      <c r="C4582" s="9" t="s">
        <v>11</v>
      </c>
      <c r="D4582" s="9" t="s">
        <v>122</v>
      </c>
      <c r="E4582" s="9" t="s">
        <v>181</v>
      </c>
      <c r="F4582" s="9">
        <v>0.9</v>
      </c>
      <c r="G4582" s="9">
        <v>0.63</v>
      </c>
      <c r="H4582" s="9" t="s">
        <v>140</v>
      </c>
      <c r="I4582" s="9" t="s">
        <v>174</v>
      </c>
      <c r="J4582" s="9">
        <f>Data[[#This Row],[Miqdar]]*Data[[#This Row],[Qiymət]]</f>
        <v>42.300000000000004</v>
      </c>
      <c r="K4582" s="9">
        <f>Data[[#This Row],[Məbləğ]]-Data[[#This Row],[Maya]]*Data[[#This Row],[Miqdar]]</f>
        <v>12.690000000000005</v>
      </c>
      <c r="O4582"/>
      <c r="P4582"/>
    </row>
    <row r="4583" spans="1:16" x14ac:dyDescent="0.35">
      <c r="A4583" s="15">
        <v>44380.201700000347</v>
      </c>
      <c r="B4583" s="9">
        <v>37</v>
      </c>
      <c r="C4583" s="9" t="s">
        <v>11</v>
      </c>
      <c r="D4583" s="9" t="s">
        <v>122</v>
      </c>
      <c r="E4583" s="9" t="s">
        <v>144</v>
      </c>
      <c r="F4583" s="9">
        <v>1.4</v>
      </c>
      <c r="G4583" s="9">
        <v>0.97999999999999987</v>
      </c>
      <c r="H4583" s="9" t="s">
        <v>140</v>
      </c>
      <c r="I4583" s="9" t="s">
        <v>174</v>
      </c>
      <c r="J4583" s="9">
        <f>Data[[#This Row],[Miqdar]]*Data[[#This Row],[Qiymət]]</f>
        <v>51.8</v>
      </c>
      <c r="K4583" s="9">
        <f>Data[[#This Row],[Məbləğ]]-Data[[#This Row],[Maya]]*Data[[#This Row],[Miqdar]]</f>
        <v>15.54</v>
      </c>
      <c r="O4583"/>
      <c r="P4583"/>
    </row>
    <row r="4584" spans="1:16" x14ac:dyDescent="0.35">
      <c r="A4584" s="15">
        <v>44380.24420000035</v>
      </c>
      <c r="B4584" s="9">
        <v>37</v>
      </c>
      <c r="C4584" s="9" t="s">
        <v>11</v>
      </c>
      <c r="D4584" s="9" t="s">
        <v>122</v>
      </c>
      <c r="E4584" s="9" t="s">
        <v>158</v>
      </c>
      <c r="F4584" s="9">
        <v>3.9</v>
      </c>
      <c r="G4584" s="9">
        <v>1.95</v>
      </c>
      <c r="H4584" s="9" t="s">
        <v>154</v>
      </c>
      <c r="I4584" s="9" t="s">
        <v>174</v>
      </c>
      <c r="J4584" s="9">
        <f>Data[[#This Row],[Miqdar]]*Data[[#This Row],[Qiymət]]</f>
        <v>144.29999999999998</v>
      </c>
      <c r="K4584" s="9">
        <f>Data[[#This Row],[Məbləğ]]-Data[[#This Row],[Maya]]*Data[[#This Row],[Miqdar]]</f>
        <v>72.149999999999991</v>
      </c>
      <c r="O4584"/>
      <c r="P4584"/>
    </row>
    <row r="4585" spans="1:16" x14ac:dyDescent="0.35">
      <c r="A4585" s="15">
        <v>44380.287600000353</v>
      </c>
      <c r="B4585" s="9">
        <v>47</v>
      </c>
      <c r="C4585" s="9" t="s">
        <v>11</v>
      </c>
      <c r="D4585" s="9" t="s">
        <v>122</v>
      </c>
      <c r="E4585" s="9" t="s">
        <v>150</v>
      </c>
      <c r="F4585" s="9">
        <v>3.3</v>
      </c>
      <c r="G4585" s="9">
        <v>2.6399999999999997</v>
      </c>
      <c r="H4585" s="9" t="s">
        <v>136</v>
      </c>
      <c r="I4585" s="9" t="s">
        <v>174</v>
      </c>
      <c r="J4585" s="9">
        <f>Data[[#This Row],[Miqdar]]*Data[[#This Row],[Qiymət]]</f>
        <v>155.1</v>
      </c>
      <c r="K4585" s="9">
        <f>Data[[#This Row],[Məbləğ]]-Data[[#This Row],[Maya]]*Data[[#This Row],[Miqdar]]</f>
        <v>31.02000000000001</v>
      </c>
      <c r="O4585"/>
      <c r="P4585"/>
    </row>
    <row r="4586" spans="1:16" x14ac:dyDescent="0.35">
      <c r="A4586" s="15">
        <v>44380.324900000356</v>
      </c>
      <c r="B4586" s="9">
        <v>70</v>
      </c>
      <c r="C4586" s="9" t="s">
        <v>36</v>
      </c>
      <c r="D4586" s="9" t="s">
        <v>123</v>
      </c>
      <c r="E4586" s="9" t="s">
        <v>158</v>
      </c>
      <c r="F4586" s="9">
        <v>3.9</v>
      </c>
      <c r="G4586" s="9">
        <v>1.95</v>
      </c>
      <c r="H4586" s="9" t="s">
        <v>154</v>
      </c>
      <c r="I4586" s="9" t="s">
        <v>176</v>
      </c>
      <c r="J4586" s="9">
        <f>Data[[#This Row],[Miqdar]]*Data[[#This Row],[Qiymət]]</f>
        <v>273</v>
      </c>
      <c r="K4586" s="9">
        <f>Data[[#This Row],[Məbləğ]]-Data[[#This Row],[Maya]]*Data[[#This Row],[Miqdar]]</f>
        <v>136.5</v>
      </c>
      <c r="O4586"/>
      <c r="P4586"/>
    </row>
    <row r="4587" spans="1:16" x14ac:dyDescent="0.35">
      <c r="A4587" s="15">
        <v>44380.369100000353</v>
      </c>
      <c r="B4587" s="9">
        <v>61</v>
      </c>
      <c r="C4587" s="9" t="s">
        <v>160</v>
      </c>
      <c r="D4587" s="9" t="s">
        <v>143</v>
      </c>
      <c r="E4587" s="9" t="s">
        <v>159</v>
      </c>
      <c r="F4587" s="9">
        <v>1.5</v>
      </c>
      <c r="G4587" s="9">
        <v>0.9</v>
      </c>
      <c r="H4587" s="9" t="s">
        <v>154</v>
      </c>
      <c r="I4587" s="9" t="s">
        <v>161</v>
      </c>
      <c r="J4587" s="9">
        <f>Data[[#This Row],[Miqdar]]*Data[[#This Row],[Qiymət]]</f>
        <v>91.5</v>
      </c>
      <c r="K4587" s="9">
        <f>Data[[#This Row],[Məbləğ]]-Data[[#This Row],[Maya]]*Data[[#This Row],[Miqdar]]</f>
        <v>36.6</v>
      </c>
      <c r="O4587"/>
      <c r="P4587"/>
    </row>
    <row r="4588" spans="1:16" x14ac:dyDescent="0.35">
      <c r="A4588" s="15">
        <v>44380.412200000355</v>
      </c>
      <c r="B4588" s="9">
        <v>35</v>
      </c>
      <c r="C4588" s="9" t="s">
        <v>160</v>
      </c>
      <c r="D4588" s="9" t="s">
        <v>143</v>
      </c>
      <c r="E4588" s="9" t="s">
        <v>185</v>
      </c>
      <c r="F4588" s="9">
        <v>1.2</v>
      </c>
      <c r="G4588" s="9">
        <v>0.72</v>
      </c>
      <c r="H4588" s="9" t="s">
        <v>154</v>
      </c>
      <c r="I4588" s="9" t="s">
        <v>155</v>
      </c>
      <c r="J4588" s="9">
        <f>Data[[#This Row],[Miqdar]]*Data[[#This Row],[Qiymət]]</f>
        <v>42</v>
      </c>
      <c r="K4588" s="9">
        <f>Data[[#This Row],[Məbləğ]]-Data[[#This Row],[Maya]]*Data[[#This Row],[Miqdar]]</f>
        <v>16.8</v>
      </c>
      <c r="O4588"/>
      <c r="P4588"/>
    </row>
    <row r="4589" spans="1:16" x14ac:dyDescent="0.35">
      <c r="A4589" s="15">
        <v>44380.449000000357</v>
      </c>
      <c r="B4589" s="9">
        <v>46</v>
      </c>
      <c r="C4589" s="9" t="s">
        <v>6</v>
      </c>
      <c r="D4589" s="9" t="s">
        <v>121</v>
      </c>
      <c r="E4589" s="9" t="s">
        <v>158</v>
      </c>
      <c r="F4589" s="9">
        <v>3.9</v>
      </c>
      <c r="G4589" s="9">
        <v>1.95</v>
      </c>
      <c r="H4589" s="9" t="s">
        <v>154</v>
      </c>
      <c r="I4589" s="9" t="s">
        <v>147</v>
      </c>
      <c r="J4589" s="9">
        <f>Data[[#This Row],[Miqdar]]*Data[[#This Row],[Qiymət]]</f>
        <v>179.4</v>
      </c>
      <c r="K4589" s="9">
        <f>Data[[#This Row],[Məbləğ]]-Data[[#This Row],[Maya]]*Data[[#This Row],[Miqdar]]</f>
        <v>89.7</v>
      </c>
      <c r="O4589"/>
      <c r="P4589"/>
    </row>
    <row r="4590" spans="1:16" x14ac:dyDescent="0.35">
      <c r="A4590" s="15">
        <v>44380.487700000354</v>
      </c>
      <c r="B4590" s="9">
        <v>65</v>
      </c>
      <c r="C4590" s="9" t="s">
        <v>20</v>
      </c>
      <c r="D4590" s="9" t="s">
        <v>121</v>
      </c>
      <c r="E4590" s="9" t="s">
        <v>171</v>
      </c>
      <c r="F4590" s="9">
        <v>2.8</v>
      </c>
      <c r="G4590" s="9">
        <v>1.6799999999999997</v>
      </c>
      <c r="H4590" s="9" t="s">
        <v>136</v>
      </c>
      <c r="I4590" s="9" t="s">
        <v>189</v>
      </c>
      <c r="J4590" s="9">
        <f>Data[[#This Row],[Miqdar]]*Data[[#This Row],[Qiymət]]</f>
        <v>182</v>
      </c>
      <c r="K4590" s="9">
        <f>Data[[#This Row],[Məbləğ]]-Data[[#This Row],[Maya]]*Data[[#This Row],[Miqdar]]</f>
        <v>72.800000000000011</v>
      </c>
      <c r="O4590"/>
      <c r="P4590"/>
    </row>
    <row r="4591" spans="1:16" x14ac:dyDescent="0.35">
      <c r="A4591" s="15">
        <v>44380.524200000356</v>
      </c>
      <c r="B4591" s="9">
        <v>43</v>
      </c>
      <c r="C4591" s="9" t="s">
        <v>200</v>
      </c>
      <c r="D4591" s="9" t="s">
        <v>122</v>
      </c>
      <c r="E4591" s="9" t="s">
        <v>135</v>
      </c>
      <c r="F4591" s="9">
        <v>2.5</v>
      </c>
      <c r="G4591" s="9">
        <v>1.25</v>
      </c>
      <c r="H4591" s="9" t="s">
        <v>136</v>
      </c>
      <c r="I4591" s="9" t="s">
        <v>194</v>
      </c>
      <c r="J4591" s="9">
        <f>Data[[#This Row],[Miqdar]]*Data[[#This Row],[Qiymət]]</f>
        <v>107.5</v>
      </c>
      <c r="K4591" s="9">
        <f>Data[[#This Row],[Məbləğ]]-Data[[#This Row],[Maya]]*Data[[#This Row],[Miqdar]]</f>
        <v>53.75</v>
      </c>
      <c r="O4591"/>
      <c r="P4591"/>
    </row>
    <row r="4592" spans="1:16" x14ac:dyDescent="0.35">
      <c r="A4592" s="15">
        <v>44380.561100000356</v>
      </c>
      <c r="B4592" s="9">
        <v>59</v>
      </c>
      <c r="C4592" s="9" t="s">
        <v>11</v>
      </c>
      <c r="D4592" s="9" t="s">
        <v>122</v>
      </c>
      <c r="E4592" s="9" t="s">
        <v>153</v>
      </c>
      <c r="F4592" s="9">
        <v>1</v>
      </c>
      <c r="G4592" s="9">
        <v>0.6</v>
      </c>
      <c r="H4592" s="9" t="s">
        <v>154</v>
      </c>
      <c r="I4592" s="9" t="s">
        <v>180</v>
      </c>
      <c r="J4592" s="9">
        <f>Data[[#This Row],[Miqdar]]*Data[[#This Row],[Qiymət]]</f>
        <v>59</v>
      </c>
      <c r="K4592" s="9">
        <f>Data[[#This Row],[Məbləğ]]-Data[[#This Row],[Maya]]*Data[[#This Row],[Miqdar]]</f>
        <v>23.6</v>
      </c>
      <c r="O4592"/>
      <c r="P4592"/>
    </row>
    <row r="4593" spans="1:16" x14ac:dyDescent="0.35">
      <c r="A4593" s="15">
        <v>44380.601500000354</v>
      </c>
      <c r="B4593" s="9">
        <v>49</v>
      </c>
      <c r="C4593" s="9" t="s">
        <v>36</v>
      </c>
      <c r="D4593" s="9" t="s">
        <v>123</v>
      </c>
      <c r="E4593" s="9" t="s">
        <v>188</v>
      </c>
      <c r="F4593" s="9">
        <v>2.4</v>
      </c>
      <c r="G4593" s="9">
        <v>1.6800000000000002</v>
      </c>
      <c r="H4593" s="9" t="s">
        <v>154</v>
      </c>
      <c r="I4593" s="9" t="s">
        <v>141</v>
      </c>
      <c r="J4593" s="9">
        <f>Data[[#This Row],[Miqdar]]*Data[[#This Row],[Qiymət]]</f>
        <v>117.6</v>
      </c>
      <c r="K4593" s="9">
        <f>Data[[#This Row],[Məbləğ]]-Data[[#This Row],[Maya]]*Data[[#This Row],[Miqdar]]</f>
        <v>35.279999999999987</v>
      </c>
      <c r="O4593"/>
      <c r="P4593"/>
    </row>
    <row r="4594" spans="1:16" x14ac:dyDescent="0.35">
      <c r="A4594" s="15">
        <v>44380.641400000357</v>
      </c>
      <c r="B4594" s="9">
        <v>50</v>
      </c>
      <c r="C4594" s="9" t="s">
        <v>6</v>
      </c>
      <c r="D4594" s="9" t="s">
        <v>121</v>
      </c>
      <c r="E4594" s="9" t="s">
        <v>153</v>
      </c>
      <c r="F4594" s="9">
        <v>1</v>
      </c>
      <c r="G4594" s="9">
        <v>0.6</v>
      </c>
      <c r="H4594" s="9" t="s">
        <v>154</v>
      </c>
      <c r="I4594" s="9" t="s">
        <v>196</v>
      </c>
      <c r="J4594" s="9">
        <f>Data[[#This Row],[Miqdar]]*Data[[#This Row],[Qiymət]]</f>
        <v>50</v>
      </c>
      <c r="K4594" s="9">
        <f>Data[[#This Row],[Məbləğ]]-Data[[#This Row],[Maya]]*Data[[#This Row],[Miqdar]]</f>
        <v>20</v>
      </c>
      <c r="O4594"/>
      <c r="P4594"/>
    </row>
    <row r="4595" spans="1:16" x14ac:dyDescent="0.35">
      <c r="A4595" s="15">
        <v>44380.677900000359</v>
      </c>
      <c r="B4595" s="9">
        <v>37</v>
      </c>
      <c r="C4595" s="9" t="s">
        <v>156</v>
      </c>
      <c r="D4595" s="9" t="s">
        <v>124</v>
      </c>
      <c r="E4595" s="9" t="s">
        <v>135</v>
      </c>
      <c r="F4595" s="9">
        <v>2.5</v>
      </c>
      <c r="G4595" s="9">
        <v>1.25</v>
      </c>
      <c r="H4595" s="9" t="s">
        <v>136</v>
      </c>
      <c r="I4595" s="9" t="s">
        <v>172</v>
      </c>
      <c r="J4595" s="9">
        <f>Data[[#This Row],[Miqdar]]*Data[[#This Row],[Qiymət]]</f>
        <v>92.5</v>
      </c>
      <c r="K4595" s="9">
        <f>Data[[#This Row],[Məbləğ]]-Data[[#This Row],[Maya]]*Data[[#This Row],[Miqdar]]</f>
        <v>46.25</v>
      </c>
      <c r="O4595"/>
      <c r="P4595"/>
    </row>
    <row r="4596" spans="1:16" x14ac:dyDescent="0.35">
      <c r="A4596" s="15">
        <v>44380.720100000362</v>
      </c>
      <c r="B4596" s="9">
        <v>41</v>
      </c>
      <c r="C4596" s="9" t="s">
        <v>39</v>
      </c>
      <c r="D4596" s="9" t="s">
        <v>124</v>
      </c>
      <c r="E4596" s="9" t="s">
        <v>162</v>
      </c>
      <c r="F4596" s="9">
        <v>3.2</v>
      </c>
      <c r="G4596" s="9">
        <v>1.6</v>
      </c>
      <c r="H4596" s="9" t="s">
        <v>136</v>
      </c>
      <c r="I4596" s="9" t="s">
        <v>192</v>
      </c>
      <c r="J4596" s="9">
        <f>Data[[#This Row],[Miqdar]]*Data[[#This Row],[Qiymət]]</f>
        <v>131.20000000000002</v>
      </c>
      <c r="K4596" s="9">
        <f>Data[[#This Row],[Məbləğ]]-Data[[#This Row],[Maya]]*Data[[#This Row],[Miqdar]]</f>
        <v>65.600000000000009</v>
      </c>
      <c r="O4596"/>
      <c r="P4596"/>
    </row>
    <row r="4597" spans="1:16" x14ac:dyDescent="0.35">
      <c r="A4597" s="15">
        <v>44380.760400000363</v>
      </c>
      <c r="B4597" s="9">
        <v>35</v>
      </c>
      <c r="C4597" s="9" t="s">
        <v>142</v>
      </c>
      <c r="D4597" s="9" t="s">
        <v>143</v>
      </c>
      <c r="E4597" s="9" t="s">
        <v>185</v>
      </c>
      <c r="F4597" s="9">
        <v>1.2</v>
      </c>
      <c r="G4597" s="9">
        <v>0.72</v>
      </c>
      <c r="H4597" s="9" t="s">
        <v>154</v>
      </c>
      <c r="I4597" s="9" t="s">
        <v>152</v>
      </c>
      <c r="J4597" s="9">
        <f>Data[[#This Row],[Miqdar]]*Data[[#This Row],[Qiymət]]</f>
        <v>42</v>
      </c>
      <c r="K4597" s="9">
        <f>Data[[#This Row],[Məbləğ]]-Data[[#This Row],[Maya]]*Data[[#This Row],[Miqdar]]</f>
        <v>16.8</v>
      </c>
      <c r="O4597"/>
      <c r="P4597"/>
    </row>
    <row r="4598" spans="1:16" x14ac:dyDescent="0.35">
      <c r="A4598" s="15">
        <v>44380.80170000036</v>
      </c>
      <c r="B4598" s="9">
        <v>37</v>
      </c>
      <c r="C4598" s="9" t="s">
        <v>42</v>
      </c>
      <c r="D4598" s="9" t="s">
        <v>121</v>
      </c>
      <c r="E4598" s="9" t="s">
        <v>184</v>
      </c>
      <c r="F4598" s="9">
        <v>1.8</v>
      </c>
      <c r="G4598" s="9">
        <v>1.08</v>
      </c>
      <c r="H4598" s="9" t="s">
        <v>154</v>
      </c>
      <c r="I4598" s="9" t="s">
        <v>193</v>
      </c>
      <c r="J4598" s="9">
        <f>Data[[#This Row],[Miqdar]]*Data[[#This Row],[Qiymət]]</f>
        <v>66.600000000000009</v>
      </c>
      <c r="K4598" s="9">
        <f>Data[[#This Row],[Məbləğ]]-Data[[#This Row],[Maya]]*Data[[#This Row],[Miqdar]]</f>
        <v>26.640000000000008</v>
      </c>
      <c r="O4598"/>
      <c r="P4598"/>
    </row>
    <row r="4599" spans="1:16" x14ac:dyDescent="0.35">
      <c r="A4599" s="15">
        <v>44380.845700000362</v>
      </c>
      <c r="B4599" s="9">
        <v>51</v>
      </c>
      <c r="C4599" s="9" t="s">
        <v>3</v>
      </c>
      <c r="D4599" s="9" t="s">
        <v>143</v>
      </c>
      <c r="E4599" s="9" t="s">
        <v>181</v>
      </c>
      <c r="F4599" s="9">
        <v>0.9</v>
      </c>
      <c r="G4599" s="9">
        <v>0.63</v>
      </c>
      <c r="H4599" s="9" t="s">
        <v>140</v>
      </c>
      <c r="I4599" s="9" t="s">
        <v>161</v>
      </c>
      <c r="J4599" s="9">
        <f>Data[[#This Row],[Miqdar]]*Data[[#This Row],[Qiymət]]</f>
        <v>45.9</v>
      </c>
      <c r="K4599" s="9">
        <f>Data[[#This Row],[Məbləğ]]-Data[[#This Row],[Maya]]*Data[[#This Row],[Miqdar]]</f>
        <v>13.769999999999996</v>
      </c>
      <c r="O4599"/>
      <c r="P4599"/>
    </row>
    <row r="4600" spans="1:16" x14ac:dyDescent="0.35">
      <c r="A4600" s="15">
        <v>44380.888500000365</v>
      </c>
      <c r="B4600" s="9">
        <v>46</v>
      </c>
      <c r="C4600" s="9" t="s">
        <v>16</v>
      </c>
      <c r="D4600" s="9" t="s">
        <v>143</v>
      </c>
      <c r="E4600" s="9" t="s">
        <v>185</v>
      </c>
      <c r="F4600" s="9">
        <v>1.2</v>
      </c>
      <c r="G4600" s="9">
        <v>0.72</v>
      </c>
      <c r="H4600" s="9" t="s">
        <v>154</v>
      </c>
      <c r="I4600" s="9" t="s">
        <v>145</v>
      </c>
      <c r="J4600" s="9">
        <f>Data[[#This Row],[Miqdar]]*Data[[#This Row],[Qiymət]]</f>
        <v>55.199999999999996</v>
      </c>
      <c r="K4600" s="9">
        <f>Data[[#This Row],[Məbləğ]]-Data[[#This Row],[Maya]]*Data[[#This Row],[Miqdar]]</f>
        <v>22.08</v>
      </c>
      <c r="O4600"/>
      <c r="P4600"/>
    </row>
    <row r="4601" spans="1:16" x14ac:dyDescent="0.35">
      <c r="A4601" s="15">
        <v>44380.931700000365</v>
      </c>
      <c r="B4601" s="9">
        <v>65</v>
      </c>
      <c r="C4601" s="9" t="s">
        <v>39</v>
      </c>
      <c r="D4601" s="9" t="s">
        <v>124</v>
      </c>
      <c r="E4601" s="9" t="s">
        <v>139</v>
      </c>
      <c r="F4601" s="9">
        <v>1.5</v>
      </c>
      <c r="G4601" s="9">
        <v>0.75</v>
      </c>
      <c r="H4601" s="9" t="s">
        <v>140</v>
      </c>
      <c r="I4601" s="9" t="s">
        <v>173</v>
      </c>
      <c r="J4601" s="9">
        <f>Data[[#This Row],[Miqdar]]*Data[[#This Row],[Qiymət]]</f>
        <v>97.5</v>
      </c>
      <c r="K4601" s="9">
        <f>Data[[#This Row],[Məbləğ]]-Data[[#This Row],[Maya]]*Data[[#This Row],[Miqdar]]</f>
        <v>48.75</v>
      </c>
      <c r="O4601"/>
      <c r="P4601"/>
    </row>
    <row r="4602" spans="1:16" x14ac:dyDescent="0.35">
      <c r="A4602" s="15">
        <v>44380.972800000367</v>
      </c>
      <c r="B4602" s="9">
        <v>43</v>
      </c>
      <c r="C4602" s="9" t="s">
        <v>187</v>
      </c>
      <c r="D4602" s="9" t="s">
        <v>124</v>
      </c>
      <c r="E4602" s="9" t="s">
        <v>186</v>
      </c>
      <c r="F4602" s="9">
        <v>1.4</v>
      </c>
      <c r="G4602" s="9">
        <v>0.97999999999999987</v>
      </c>
      <c r="H4602" s="9" t="s">
        <v>140</v>
      </c>
      <c r="I4602" s="9" t="s">
        <v>173</v>
      </c>
      <c r="J4602" s="9">
        <f>Data[[#This Row],[Miqdar]]*Data[[#This Row],[Qiymət]]</f>
        <v>60.199999999999996</v>
      </c>
      <c r="K4602" s="9">
        <f>Data[[#This Row],[Məbləğ]]-Data[[#This Row],[Maya]]*Data[[#This Row],[Miqdar]]</f>
        <v>18.060000000000002</v>
      </c>
      <c r="O4602"/>
      <c r="P4602"/>
    </row>
    <row r="4603" spans="1:16" x14ac:dyDescent="0.35">
      <c r="A4603" s="15">
        <v>44381.010900000365</v>
      </c>
      <c r="B4603" s="9">
        <v>44</v>
      </c>
      <c r="C4603" s="9" t="s">
        <v>16</v>
      </c>
      <c r="D4603" s="9" t="s">
        <v>143</v>
      </c>
      <c r="E4603" s="9" t="s">
        <v>159</v>
      </c>
      <c r="F4603" s="9">
        <v>1.5</v>
      </c>
      <c r="G4603" s="9">
        <v>0.9</v>
      </c>
      <c r="H4603" s="9" t="s">
        <v>154</v>
      </c>
      <c r="I4603" s="9" t="s">
        <v>155</v>
      </c>
      <c r="J4603" s="9">
        <f>Data[[#This Row],[Miqdar]]*Data[[#This Row],[Qiymət]]</f>
        <v>66</v>
      </c>
      <c r="K4603" s="9">
        <f>Data[[#This Row],[Məbləğ]]-Data[[#This Row],[Maya]]*Data[[#This Row],[Miqdar]]</f>
        <v>26.4</v>
      </c>
      <c r="O4603"/>
      <c r="P4603"/>
    </row>
    <row r="4604" spans="1:16" x14ac:dyDescent="0.35">
      <c r="A4604" s="15">
        <v>44381.055000000364</v>
      </c>
      <c r="B4604" s="9">
        <v>68</v>
      </c>
      <c r="C4604" s="9" t="s">
        <v>191</v>
      </c>
      <c r="D4604" s="9" t="s">
        <v>149</v>
      </c>
      <c r="E4604" s="9" t="s">
        <v>162</v>
      </c>
      <c r="F4604" s="9">
        <v>3.2</v>
      </c>
      <c r="G4604" s="9">
        <v>1.6</v>
      </c>
      <c r="H4604" s="9" t="s">
        <v>136</v>
      </c>
      <c r="I4604" s="9" t="s">
        <v>192</v>
      </c>
      <c r="J4604" s="9">
        <f>Data[[#This Row],[Miqdar]]*Data[[#This Row],[Qiymət]]</f>
        <v>217.60000000000002</v>
      </c>
      <c r="K4604" s="9">
        <f>Data[[#This Row],[Məbləğ]]-Data[[#This Row],[Maya]]*Data[[#This Row],[Miqdar]]</f>
        <v>108.80000000000001</v>
      </c>
      <c r="O4604"/>
      <c r="P4604"/>
    </row>
    <row r="4605" spans="1:16" x14ac:dyDescent="0.35">
      <c r="A4605" s="15">
        <v>44381.094700000365</v>
      </c>
      <c r="B4605" s="9">
        <v>67</v>
      </c>
      <c r="C4605" s="9" t="s">
        <v>167</v>
      </c>
      <c r="D4605" s="9" t="s">
        <v>149</v>
      </c>
      <c r="E4605" s="9" t="s">
        <v>169</v>
      </c>
      <c r="F4605" s="9">
        <v>2.5</v>
      </c>
      <c r="G4605" s="9">
        <v>1.25</v>
      </c>
      <c r="H4605" s="9" t="s">
        <v>136</v>
      </c>
      <c r="I4605" s="9" t="s">
        <v>173</v>
      </c>
      <c r="J4605" s="9">
        <f>Data[[#This Row],[Miqdar]]*Data[[#This Row],[Qiymət]]</f>
        <v>167.5</v>
      </c>
      <c r="K4605" s="9">
        <f>Data[[#This Row],[Məbləğ]]-Data[[#This Row],[Maya]]*Data[[#This Row],[Miqdar]]</f>
        <v>83.75</v>
      </c>
      <c r="O4605"/>
      <c r="P4605"/>
    </row>
    <row r="4606" spans="1:16" x14ac:dyDescent="0.35">
      <c r="A4606" s="15">
        <v>44381.134300000362</v>
      </c>
      <c r="B4606" s="9">
        <v>46</v>
      </c>
      <c r="C4606" s="9" t="s">
        <v>3</v>
      </c>
      <c r="D4606" s="9" t="s">
        <v>143</v>
      </c>
      <c r="E4606" s="9" t="s">
        <v>169</v>
      </c>
      <c r="F4606" s="9">
        <v>2.5</v>
      </c>
      <c r="G4606" s="9">
        <v>1.25</v>
      </c>
      <c r="H4606" s="9" t="s">
        <v>136</v>
      </c>
      <c r="I4606" s="9" t="s">
        <v>161</v>
      </c>
      <c r="J4606" s="9">
        <f>Data[[#This Row],[Miqdar]]*Data[[#This Row],[Qiymət]]</f>
        <v>115</v>
      </c>
      <c r="K4606" s="9">
        <f>Data[[#This Row],[Məbləğ]]-Data[[#This Row],[Maya]]*Data[[#This Row],[Miqdar]]</f>
        <v>57.5</v>
      </c>
      <c r="O4606"/>
      <c r="P4606"/>
    </row>
    <row r="4607" spans="1:16" x14ac:dyDescent="0.35">
      <c r="A4607" s="15">
        <v>44381.178100000361</v>
      </c>
      <c r="B4607" s="9">
        <v>69</v>
      </c>
      <c r="C4607" s="9" t="s">
        <v>28</v>
      </c>
      <c r="D4607" s="9" t="s">
        <v>143</v>
      </c>
      <c r="E4607" s="9" t="s">
        <v>188</v>
      </c>
      <c r="F4607" s="9">
        <v>2.4</v>
      </c>
      <c r="G4607" s="9">
        <v>1.6800000000000002</v>
      </c>
      <c r="H4607" s="9" t="s">
        <v>154</v>
      </c>
      <c r="I4607" s="9" t="s">
        <v>161</v>
      </c>
      <c r="J4607" s="9">
        <f>Data[[#This Row],[Miqdar]]*Data[[#This Row],[Qiymət]]</f>
        <v>165.6</v>
      </c>
      <c r="K4607" s="9">
        <f>Data[[#This Row],[Məbləğ]]-Data[[#This Row],[Maya]]*Data[[#This Row],[Miqdar]]</f>
        <v>49.679999999999978</v>
      </c>
      <c r="O4607"/>
      <c r="P4607"/>
    </row>
    <row r="4608" spans="1:16" x14ac:dyDescent="0.35">
      <c r="A4608" s="15">
        <v>44381.219600000361</v>
      </c>
      <c r="B4608" s="9">
        <v>51</v>
      </c>
      <c r="C4608" s="9" t="s">
        <v>138</v>
      </c>
      <c r="D4608" s="9" t="s">
        <v>123</v>
      </c>
      <c r="E4608" s="9" t="s">
        <v>164</v>
      </c>
      <c r="F4608" s="9">
        <v>6.6</v>
      </c>
      <c r="G4608" s="9">
        <v>5.2799999999999994</v>
      </c>
      <c r="H4608" s="9" t="s">
        <v>154</v>
      </c>
      <c r="I4608" s="9" t="s">
        <v>137</v>
      </c>
      <c r="J4608" s="9">
        <f>Data[[#This Row],[Miqdar]]*Data[[#This Row],[Qiymət]]</f>
        <v>336.59999999999997</v>
      </c>
      <c r="K4608" s="9">
        <f>Data[[#This Row],[Məbləğ]]-Data[[#This Row],[Maya]]*Data[[#This Row],[Miqdar]]</f>
        <v>67.319999999999993</v>
      </c>
      <c r="O4608"/>
      <c r="P4608"/>
    </row>
    <row r="4609" spans="1:16" x14ac:dyDescent="0.35">
      <c r="A4609" s="15">
        <v>44381.262400000363</v>
      </c>
      <c r="B4609" s="9">
        <v>36</v>
      </c>
      <c r="C4609" s="9" t="s">
        <v>138</v>
      </c>
      <c r="D4609" s="9" t="s">
        <v>123</v>
      </c>
      <c r="E4609" s="9" t="s">
        <v>153</v>
      </c>
      <c r="F4609" s="9">
        <v>1</v>
      </c>
      <c r="G4609" s="9">
        <v>0.6</v>
      </c>
      <c r="H4609" s="9" t="s">
        <v>154</v>
      </c>
      <c r="I4609" s="9" t="s">
        <v>137</v>
      </c>
      <c r="J4609" s="9">
        <f>Data[[#This Row],[Miqdar]]*Data[[#This Row],[Qiymət]]</f>
        <v>36</v>
      </c>
      <c r="K4609" s="9">
        <f>Data[[#This Row],[Məbləğ]]-Data[[#This Row],[Maya]]*Data[[#This Row],[Miqdar]]</f>
        <v>14.400000000000002</v>
      </c>
      <c r="O4609"/>
      <c r="P4609"/>
    </row>
    <row r="4610" spans="1:16" x14ac:dyDescent="0.35">
      <c r="A4610" s="15">
        <v>44381.305300000364</v>
      </c>
      <c r="B4610" s="9">
        <v>56</v>
      </c>
      <c r="C4610" s="9" t="s">
        <v>36</v>
      </c>
      <c r="D4610" s="9" t="s">
        <v>123</v>
      </c>
      <c r="E4610" s="9" t="s">
        <v>188</v>
      </c>
      <c r="F4610" s="9">
        <v>2.4</v>
      </c>
      <c r="G4610" s="9">
        <v>1.6800000000000002</v>
      </c>
      <c r="H4610" s="9" t="s">
        <v>154</v>
      </c>
      <c r="I4610" s="9" t="s">
        <v>141</v>
      </c>
      <c r="J4610" s="9">
        <f>Data[[#This Row],[Miqdar]]*Data[[#This Row],[Qiymət]]</f>
        <v>134.4</v>
      </c>
      <c r="K4610" s="9">
        <f>Data[[#This Row],[Məbləğ]]-Data[[#This Row],[Maya]]*Data[[#This Row],[Miqdar]]</f>
        <v>40.319999999999993</v>
      </c>
      <c r="O4610"/>
      <c r="P4610"/>
    </row>
    <row r="4611" spans="1:16" x14ac:dyDescent="0.35">
      <c r="A4611" s="15">
        <v>44381.348300000362</v>
      </c>
      <c r="B4611" s="9">
        <v>51</v>
      </c>
      <c r="C4611" s="9" t="s">
        <v>36</v>
      </c>
      <c r="D4611" s="9" t="s">
        <v>123</v>
      </c>
      <c r="E4611" s="9" t="s">
        <v>178</v>
      </c>
      <c r="F4611" s="9">
        <v>2.2000000000000002</v>
      </c>
      <c r="G4611" s="9">
        <v>1.5400000000000003</v>
      </c>
      <c r="H4611" s="9" t="s">
        <v>140</v>
      </c>
      <c r="I4611" s="9" t="s">
        <v>141</v>
      </c>
      <c r="J4611" s="9">
        <f>Data[[#This Row],[Miqdar]]*Data[[#This Row],[Qiymət]]</f>
        <v>112.2</v>
      </c>
      <c r="K4611" s="9">
        <f>Data[[#This Row],[Məbləğ]]-Data[[#This Row],[Maya]]*Data[[#This Row],[Miqdar]]</f>
        <v>33.659999999999997</v>
      </c>
      <c r="O4611"/>
      <c r="P4611"/>
    </row>
    <row r="4612" spans="1:16" x14ac:dyDescent="0.35">
      <c r="A4612" s="15">
        <v>44381.387900000358</v>
      </c>
      <c r="B4612" s="9">
        <v>41</v>
      </c>
      <c r="C4612" s="9" t="s">
        <v>36</v>
      </c>
      <c r="D4612" s="9" t="s">
        <v>123</v>
      </c>
      <c r="E4612" s="9" t="s">
        <v>135</v>
      </c>
      <c r="F4612" s="9">
        <v>2.5</v>
      </c>
      <c r="G4612" s="9">
        <v>1.25</v>
      </c>
      <c r="H4612" s="9" t="s">
        <v>136</v>
      </c>
      <c r="I4612" s="9" t="s">
        <v>179</v>
      </c>
      <c r="J4612" s="9">
        <f>Data[[#This Row],[Miqdar]]*Data[[#This Row],[Qiymət]]</f>
        <v>102.5</v>
      </c>
      <c r="K4612" s="9">
        <f>Data[[#This Row],[Məbləğ]]-Data[[#This Row],[Maya]]*Data[[#This Row],[Miqdar]]</f>
        <v>51.25</v>
      </c>
      <c r="O4612"/>
      <c r="P4612"/>
    </row>
    <row r="4613" spans="1:16" x14ac:dyDescent="0.35">
      <c r="A4613" s="15">
        <v>44381.425500000361</v>
      </c>
      <c r="B4613" s="9">
        <v>41</v>
      </c>
      <c r="C4613" s="9" t="s">
        <v>28</v>
      </c>
      <c r="D4613" s="9" t="s">
        <v>143</v>
      </c>
      <c r="E4613" s="9" t="s">
        <v>171</v>
      </c>
      <c r="F4613" s="9">
        <v>2.8</v>
      </c>
      <c r="G4613" s="9">
        <v>1.6799999999999997</v>
      </c>
      <c r="H4613" s="9" t="s">
        <v>136</v>
      </c>
      <c r="I4613" s="9" t="s">
        <v>170</v>
      </c>
      <c r="J4613" s="9">
        <f>Data[[#This Row],[Miqdar]]*Data[[#This Row],[Qiymət]]</f>
        <v>114.8</v>
      </c>
      <c r="K4613" s="9">
        <f>Data[[#This Row],[Məbləğ]]-Data[[#This Row],[Maya]]*Data[[#This Row],[Miqdar]]</f>
        <v>45.92</v>
      </c>
      <c r="O4613"/>
      <c r="P4613"/>
    </row>
    <row r="4614" spans="1:16" x14ac:dyDescent="0.35">
      <c r="A4614" s="15">
        <v>44381.462900000362</v>
      </c>
      <c r="B4614" s="9">
        <v>44</v>
      </c>
      <c r="C4614" s="9" t="s">
        <v>200</v>
      </c>
      <c r="D4614" s="9" t="s">
        <v>122</v>
      </c>
      <c r="E4614" s="9" t="s">
        <v>188</v>
      </c>
      <c r="F4614" s="9">
        <v>2.4</v>
      </c>
      <c r="G4614" s="9">
        <v>1.6800000000000002</v>
      </c>
      <c r="H4614" s="9" t="s">
        <v>154</v>
      </c>
      <c r="I4614" s="9" t="s">
        <v>197</v>
      </c>
      <c r="J4614" s="9">
        <f>Data[[#This Row],[Miqdar]]*Data[[#This Row],[Qiymət]]</f>
        <v>105.6</v>
      </c>
      <c r="K4614" s="9">
        <f>Data[[#This Row],[Məbləğ]]-Data[[#This Row],[Maya]]*Data[[#This Row],[Miqdar]]</f>
        <v>31.679999999999993</v>
      </c>
      <c r="O4614"/>
      <c r="P4614"/>
    </row>
    <row r="4615" spans="1:16" x14ac:dyDescent="0.35">
      <c r="A4615" s="15">
        <v>44381.502700000361</v>
      </c>
      <c r="B4615" s="9">
        <v>61</v>
      </c>
      <c r="C4615" s="9" t="s">
        <v>8</v>
      </c>
      <c r="D4615" s="9" t="s">
        <v>122</v>
      </c>
      <c r="E4615" s="9" t="s">
        <v>181</v>
      </c>
      <c r="F4615" s="9">
        <v>0.9</v>
      </c>
      <c r="G4615" s="9">
        <v>0.63</v>
      </c>
      <c r="H4615" s="9" t="s">
        <v>140</v>
      </c>
      <c r="I4615" s="9" t="s">
        <v>174</v>
      </c>
      <c r="J4615" s="9">
        <f>Data[[#This Row],[Miqdar]]*Data[[#This Row],[Qiymət]]</f>
        <v>54.9</v>
      </c>
      <c r="K4615" s="9">
        <f>Data[[#This Row],[Məbləğ]]-Data[[#This Row],[Maya]]*Data[[#This Row],[Miqdar]]</f>
        <v>16.47</v>
      </c>
      <c r="O4615"/>
      <c r="P4615"/>
    </row>
    <row r="4616" spans="1:16" x14ac:dyDescent="0.35">
      <c r="A4616" s="15">
        <v>44381.538700000361</v>
      </c>
      <c r="B4616" s="9">
        <v>63</v>
      </c>
      <c r="C4616" s="9" t="s">
        <v>8</v>
      </c>
      <c r="D4616" s="9" t="s">
        <v>122</v>
      </c>
      <c r="E4616" s="9" t="s">
        <v>181</v>
      </c>
      <c r="F4616" s="9">
        <v>0.9</v>
      </c>
      <c r="G4616" s="9">
        <v>0.63</v>
      </c>
      <c r="H4616" s="9" t="s">
        <v>140</v>
      </c>
      <c r="I4616" s="9" t="s">
        <v>174</v>
      </c>
      <c r="J4616" s="9">
        <f>Data[[#This Row],[Miqdar]]*Data[[#This Row],[Qiymət]]</f>
        <v>56.7</v>
      </c>
      <c r="K4616" s="9">
        <f>Data[[#This Row],[Məbləğ]]-Data[[#This Row],[Maya]]*Data[[#This Row],[Miqdar]]</f>
        <v>17.010000000000005</v>
      </c>
      <c r="O4616"/>
      <c r="P4616"/>
    </row>
    <row r="4617" spans="1:16" x14ac:dyDescent="0.35">
      <c r="A4617" s="15">
        <v>44381.579200000364</v>
      </c>
      <c r="B4617" s="9">
        <v>63</v>
      </c>
      <c r="C4617" s="9" t="s">
        <v>25</v>
      </c>
      <c r="D4617" s="9" t="s">
        <v>122</v>
      </c>
      <c r="E4617" s="9" t="s">
        <v>144</v>
      </c>
      <c r="F4617" s="9">
        <v>1.4</v>
      </c>
      <c r="G4617" s="9">
        <v>0.97999999999999987</v>
      </c>
      <c r="H4617" s="9" t="s">
        <v>140</v>
      </c>
      <c r="I4617" s="9" t="s">
        <v>197</v>
      </c>
      <c r="J4617" s="9">
        <f>Data[[#This Row],[Miqdar]]*Data[[#This Row],[Qiymət]]</f>
        <v>88.199999999999989</v>
      </c>
      <c r="K4617" s="9">
        <f>Data[[#This Row],[Məbləğ]]-Data[[#This Row],[Maya]]*Data[[#This Row],[Miqdar]]</f>
        <v>26.459999999999994</v>
      </c>
      <c r="O4617"/>
      <c r="P4617"/>
    </row>
    <row r="4618" spans="1:16" x14ac:dyDescent="0.35">
      <c r="A4618" s="15">
        <v>44381.614400000362</v>
      </c>
      <c r="B4618" s="9">
        <v>50</v>
      </c>
      <c r="C4618" s="9" t="s">
        <v>25</v>
      </c>
      <c r="D4618" s="9" t="s">
        <v>122</v>
      </c>
      <c r="E4618" s="9" t="s">
        <v>182</v>
      </c>
      <c r="F4618" s="9">
        <v>3.4</v>
      </c>
      <c r="G4618" s="9">
        <v>2.38</v>
      </c>
      <c r="H4618" s="9" t="s">
        <v>136</v>
      </c>
      <c r="I4618" s="9" t="s">
        <v>194</v>
      </c>
      <c r="J4618" s="9">
        <f>Data[[#This Row],[Miqdar]]*Data[[#This Row],[Qiymət]]</f>
        <v>170</v>
      </c>
      <c r="K4618" s="9">
        <f>Data[[#This Row],[Məbləğ]]-Data[[#This Row],[Maya]]*Data[[#This Row],[Miqdar]]</f>
        <v>51</v>
      </c>
      <c r="O4618"/>
      <c r="P4618"/>
    </row>
    <row r="4619" spans="1:16" x14ac:dyDescent="0.35">
      <c r="A4619" s="15">
        <v>44381.657800000365</v>
      </c>
      <c r="B4619" s="9">
        <v>47</v>
      </c>
      <c r="C4619" s="9" t="s">
        <v>11</v>
      </c>
      <c r="D4619" s="9" t="s">
        <v>122</v>
      </c>
      <c r="E4619" s="9" t="s">
        <v>135</v>
      </c>
      <c r="F4619" s="9">
        <v>2.5</v>
      </c>
      <c r="G4619" s="9">
        <v>1.25</v>
      </c>
      <c r="H4619" s="9" t="s">
        <v>136</v>
      </c>
      <c r="I4619" s="9" t="s">
        <v>194</v>
      </c>
      <c r="J4619" s="9">
        <f>Data[[#This Row],[Miqdar]]*Data[[#This Row],[Qiymət]]</f>
        <v>117.5</v>
      </c>
      <c r="K4619" s="9">
        <f>Data[[#This Row],[Məbləğ]]-Data[[#This Row],[Maya]]*Data[[#This Row],[Miqdar]]</f>
        <v>58.75</v>
      </c>
      <c r="O4619"/>
      <c r="P4619"/>
    </row>
    <row r="4620" spans="1:16" x14ac:dyDescent="0.35">
      <c r="A4620" s="15">
        <v>44381.697300000364</v>
      </c>
      <c r="B4620" s="9">
        <v>36</v>
      </c>
      <c r="C4620" s="9" t="s">
        <v>11</v>
      </c>
      <c r="D4620" s="9" t="s">
        <v>122</v>
      </c>
      <c r="E4620" s="9" t="s">
        <v>135</v>
      </c>
      <c r="F4620" s="9">
        <v>2.5</v>
      </c>
      <c r="G4620" s="9">
        <v>1.25</v>
      </c>
      <c r="H4620" s="9" t="s">
        <v>136</v>
      </c>
      <c r="I4620" s="9" t="s">
        <v>194</v>
      </c>
      <c r="J4620" s="9">
        <f>Data[[#This Row],[Miqdar]]*Data[[#This Row],[Qiymət]]</f>
        <v>90</v>
      </c>
      <c r="K4620" s="9">
        <f>Data[[#This Row],[Məbləğ]]-Data[[#This Row],[Maya]]*Data[[#This Row],[Miqdar]]</f>
        <v>45</v>
      </c>
      <c r="O4620"/>
      <c r="P4620"/>
    </row>
    <row r="4621" spans="1:16" x14ac:dyDescent="0.35">
      <c r="A4621" s="15">
        <v>44381.737100000362</v>
      </c>
      <c r="B4621" s="9">
        <v>55</v>
      </c>
      <c r="C4621" s="9" t="s">
        <v>11</v>
      </c>
      <c r="D4621" s="9" t="s">
        <v>122</v>
      </c>
      <c r="E4621" s="9" t="s">
        <v>181</v>
      </c>
      <c r="F4621" s="9">
        <v>0.9</v>
      </c>
      <c r="G4621" s="9">
        <v>0.63</v>
      </c>
      <c r="H4621" s="9" t="s">
        <v>140</v>
      </c>
      <c r="I4621" s="9" t="s">
        <v>180</v>
      </c>
      <c r="J4621" s="9">
        <f>Data[[#This Row],[Miqdar]]*Data[[#This Row],[Qiymət]]</f>
        <v>49.5</v>
      </c>
      <c r="K4621" s="9">
        <f>Data[[#This Row],[Məbləğ]]-Data[[#This Row],[Maya]]*Data[[#This Row],[Miqdar]]</f>
        <v>14.850000000000001</v>
      </c>
      <c r="O4621"/>
      <c r="P4621"/>
    </row>
    <row r="4622" spans="1:16" x14ac:dyDescent="0.35">
      <c r="A4622" s="15">
        <v>44381.776700000359</v>
      </c>
      <c r="B4622" s="9">
        <v>35</v>
      </c>
      <c r="C4622" s="9" t="s">
        <v>11</v>
      </c>
      <c r="D4622" s="9" t="s">
        <v>122</v>
      </c>
      <c r="E4622" s="9" t="s">
        <v>182</v>
      </c>
      <c r="F4622" s="9">
        <v>3.4</v>
      </c>
      <c r="G4622" s="9">
        <v>2.38</v>
      </c>
      <c r="H4622" s="9" t="s">
        <v>136</v>
      </c>
      <c r="I4622" s="9" t="s">
        <v>174</v>
      </c>
      <c r="J4622" s="9">
        <f>Data[[#This Row],[Miqdar]]*Data[[#This Row],[Qiymət]]</f>
        <v>119</v>
      </c>
      <c r="K4622" s="9">
        <f>Data[[#This Row],[Məbləğ]]-Data[[#This Row],[Maya]]*Data[[#This Row],[Miqdar]]</f>
        <v>35.700000000000003</v>
      </c>
      <c r="O4622"/>
      <c r="P4622"/>
    </row>
    <row r="4623" spans="1:16" x14ac:dyDescent="0.35">
      <c r="A4623" s="15">
        <v>44381.815500000361</v>
      </c>
      <c r="B4623" s="9">
        <v>37</v>
      </c>
      <c r="C4623" s="9" t="s">
        <v>3</v>
      </c>
      <c r="D4623" s="9" t="s">
        <v>143</v>
      </c>
      <c r="E4623" s="9" t="s">
        <v>135</v>
      </c>
      <c r="F4623" s="9">
        <v>2.5</v>
      </c>
      <c r="G4623" s="9">
        <v>1.25</v>
      </c>
      <c r="H4623" s="9" t="s">
        <v>136</v>
      </c>
      <c r="I4623" s="9" t="s">
        <v>145</v>
      </c>
      <c r="J4623" s="9">
        <f>Data[[#This Row],[Miqdar]]*Data[[#This Row],[Qiymət]]</f>
        <v>92.5</v>
      </c>
      <c r="K4623" s="9">
        <f>Data[[#This Row],[Məbləğ]]-Data[[#This Row],[Maya]]*Data[[#This Row],[Miqdar]]</f>
        <v>46.25</v>
      </c>
      <c r="O4623"/>
      <c r="P4623"/>
    </row>
    <row r="4624" spans="1:16" x14ac:dyDescent="0.35">
      <c r="A4624" s="15">
        <v>44381.851800000361</v>
      </c>
      <c r="B4624" s="9">
        <v>54</v>
      </c>
      <c r="C4624" s="9" t="s">
        <v>28</v>
      </c>
      <c r="D4624" s="9" t="s">
        <v>143</v>
      </c>
      <c r="E4624" s="9" t="s">
        <v>135</v>
      </c>
      <c r="F4624" s="9">
        <v>2.5</v>
      </c>
      <c r="G4624" s="9">
        <v>1.25</v>
      </c>
      <c r="H4624" s="9" t="s">
        <v>136</v>
      </c>
      <c r="I4624" s="9" t="s">
        <v>145</v>
      </c>
      <c r="J4624" s="9">
        <f>Data[[#This Row],[Miqdar]]*Data[[#This Row],[Qiymət]]</f>
        <v>135</v>
      </c>
      <c r="K4624" s="9">
        <f>Data[[#This Row],[Məbləğ]]-Data[[#This Row],[Maya]]*Data[[#This Row],[Miqdar]]</f>
        <v>67.5</v>
      </c>
      <c r="O4624"/>
      <c r="P4624"/>
    </row>
    <row r="4625" spans="1:16" x14ac:dyDescent="0.35">
      <c r="A4625" s="15">
        <v>44381.890600000363</v>
      </c>
      <c r="B4625" s="9">
        <v>57</v>
      </c>
      <c r="C4625" s="9" t="s">
        <v>20</v>
      </c>
      <c r="D4625" s="9" t="s">
        <v>121</v>
      </c>
      <c r="E4625" s="9" t="s">
        <v>195</v>
      </c>
      <c r="F4625" s="9">
        <v>2</v>
      </c>
      <c r="G4625" s="9">
        <v>1.6</v>
      </c>
      <c r="H4625" s="9" t="s">
        <v>136</v>
      </c>
      <c r="I4625" s="9" t="s">
        <v>189</v>
      </c>
      <c r="J4625" s="9">
        <f>Data[[#This Row],[Miqdar]]*Data[[#This Row],[Qiymət]]</f>
        <v>114</v>
      </c>
      <c r="K4625" s="9">
        <f>Data[[#This Row],[Məbləğ]]-Data[[#This Row],[Maya]]*Data[[#This Row],[Miqdar]]</f>
        <v>22.799999999999997</v>
      </c>
      <c r="O4625"/>
      <c r="P4625"/>
    </row>
    <row r="4626" spans="1:16" x14ac:dyDescent="0.35">
      <c r="A4626" s="15">
        <v>44381.927500000362</v>
      </c>
      <c r="B4626" s="9">
        <v>61</v>
      </c>
      <c r="C4626" s="9" t="s">
        <v>16</v>
      </c>
      <c r="D4626" s="9" t="s">
        <v>143</v>
      </c>
      <c r="E4626" s="9" t="s">
        <v>159</v>
      </c>
      <c r="F4626" s="9">
        <v>1.5</v>
      </c>
      <c r="G4626" s="9">
        <v>0.9</v>
      </c>
      <c r="H4626" s="9" t="s">
        <v>154</v>
      </c>
      <c r="I4626" s="9" t="s">
        <v>145</v>
      </c>
      <c r="J4626" s="9">
        <f>Data[[#This Row],[Miqdar]]*Data[[#This Row],[Qiymət]]</f>
        <v>91.5</v>
      </c>
      <c r="K4626" s="9">
        <f>Data[[#This Row],[Məbləğ]]-Data[[#This Row],[Maya]]*Data[[#This Row],[Miqdar]]</f>
        <v>36.6</v>
      </c>
      <c r="O4626"/>
      <c r="P4626"/>
    </row>
    <row r="4627" spans="1:16" x14ac:dyDescent="0.35">
      <c r="A4627" s="15">
        <v>44381.96300000036</v>
      </c>
      <c r="B4627" s="9">
        <v>60</v>
      </c>
      <c r="C4627" s="9" t="s">
        <v>3</v>
      </c>
      <c r="D4627" s="9" t="s">
        <v>143</v>
      </c>
      <c r="E4627" s="9" t="s">
        <v>188</v>
      </c>
      <c r="F4627" s="9">
        <v>2.4</v>
      </c>
      <c r="G4627" s="9">
        <v>1.6800000000000002</v>
      </c>
      <c r="H4627" s="9" t="s">
        <v>154</v>
      </c>
      <c r="I4627" s="9" t="s">
        <v>161</v>
      </c>
      <c r="J4627" s="9">
        <f>Data[[#This Row],[Miqdar]]*Data[[#This Row],[Qiymət]]</f>
        <v>144</v>
      </c>
      <c r="K4627" s="9">
        <f>Data[[#This Row],[Məbləğ]]-Data[[#This Row],[Maya]]*Data[[#This Row],[Miqdar]]</f>
        <v>43.199999999999989</v>
      </c>
      <c r="O4627"/>
      <c r="P4627"/>
    </row>
    <row r="4628" spans="1:16" x14ac:dyDescent="0.35">
      <c r="A4628" s="15">
        <v>44382.00650000036</v>
      </c>
      <c r="B4628" s="9">
        <v>48</v>
      </c>
      <c r="C4628" s="9" t="s">
        <v>16</v>
      </c>
      <c r="D4628" s="9" t="s">
        <v>143</v>
      </c>
      <c r="E4628" s="9" t="s">
        <v>188</v>
      </c>
      <c r="F4628" s="9">
        <v>2.4</v>
      </c>
      <c r="G4628" s="9">
        <v>1.6800000000000002</v>
      </c>
      <c r="H4628" s="9" t="s">
        <v>154</v>
      </c>
      <c r="I4628" s="9" t="s">
        <v>155</v>
      </c>
      <c r="J4628" s="9">
        <f>Data[[#This Row],[Miqdar]]*Data[[#This Row],[Qiymət]]</f>
        <v>115.19999999999999</v>
      </c>
      <c r="K4628" s="9">
        <f>Data[[#This Row],[Məbləğ]]-Data[[#This Row],[Maya]]*Data[[#This Row],[Miqdar]]</f>
        <v>34.559999999999974</v>
      </c>
      <c r="O4628"/>
      <c r="P4628"/>
    </row>
    <row r="4629" spans="1:16" x14ac:dyDescent="0.35">
      <c r="A4629" s="15">
        <v>44382.04510000036</v>
      </c>
      <c r="B4629" s="9">
        <v>68</v>
      </c>
      <c r="C4629" s="9" t="s">
        <v>36</v>
      </c>
      <c r="D4629" s="9" t="s">
        <v>123</v>
      </c>
      <c r="E4629" s="9" t="s">
        <v>153</v>
      </c>
      <c r="F4629" s="9">
        <v>1</v>
      </c>
      <c r="G4629" s="9">
        <v>0.6</v>
      </c>
      <c r="H4629" s="9" t="s">
        <v>154</v>
      </c>
      <c r="I4629" s="9" t="s">
        <v>141</v>
      </c>
      <c r="J4629" s="9">
        <f>Data[[#This Row],[Miqdar]]*Data[[#This Row],[Qiymət]]</f>
        <v>68</v>
      </c>
      <c r="K4629" s="9">
        <f>Data[[#This Row],[Məbləğ]]-Data[[#This Row],[Maya]]*Data[[#This Row],[Miqdar]]</f>
        <v>27.200000000000003</v>
      </c>
      <c r="O4629"/>
      <c r="P4629"/>
    </row>
    <row r="4630" spans="1:16" x14ac:dyDescent="0.35">
      <c r="A4630" s="15">
        <v>44382.082700000363</v>
      </c>
      <c r="B4630" s="9">
        <v>62</v>
      </c>
      <c r="C4630" s="9" t="s">
        <v>36</v>
      </c>
      <c r="D4630" s="9" t="s">
        <v>123</v>
      </c>
      <c r="E4630" s="9" t="s">
        <v>186</v>
      </c>
      <c r="F4630" s="9">
        <v>1.4</v>
      </c>
      <c r="G4630" s="9">
        <v>0.97999999999999987</v>
      </c>
      <c r="H4630" s="9" t="s">
        <v>140</v>
      </c>
      <c r="I4630" s="9" t="s">
        <v>137</v>
      </c>
      <c r="J4630" s="9">
        <f>Data[[#This Row],[Miqdar]]*Data[[#This Row],[Qiymət]]</f>
        <v>86.8</v>
      </c>
      <c r="K4630" s="9">
        <f>Data[[#This Row],[Məbləğ]]-Data[[#This Row],[Maya]]*Data[[#This Row],[Miqdar]]</f>
        <v>26.040000000000006</v>
      </c>
      <c r="O4630"/>
      <c r="P4630"/>
    </row>
    <row r="4631" spans="1:16" x14ac:dyDescent="0.35">
      <c r="A4631" s="15">
        <v>44382.125000000364</v>
      </c>
      <c r="B4631" s="9">
        <v>70</v>
      </c>
      <c r="C4631" s="9" t="s">
        <v>36</v>
      </c>
      <c r="D4631" s="9" t="s">
        <v>123</v>
      </c>
      <c r="E4631" s="9" t="s">
        <v>135</v>
      </c>
      <c r="F4631" s="9">
        <v>2.5</v>
      </c>
      <c r="G4631" s="9">
        <v>1.25</v>
      </c>
      <c r="H4631" s="9" t="s">
        <v>136</v>
      </c>
      <c r="I4631" s="9" t="s">
        <v>137</v>
      </c>
      <c r="J4631" s="9">
        <f>Data[[#This Row],[Miqdar]]*Data[[#This Row],[Qiymət]]</f>
        <v>175</v>
      </c>
      <c r="K4631" s="9">
        <f>Data[[#This Row],[Məbləğ]]-Data[[#This Row],[Maya]]*Data[[#This Row],[Miqdar]]</f>
        <v>87.5</v>
      </c>
      <c r="O4631"/>
      <c r="P4631"/>
    </row>
    <row r="4632" spans="1:16" x14ac:dyDescent="0.35">
      <c r="A4632" s="15">
        <v>44382.166700000365</v>
      </c>
      <c r="B4632" s="9">
        <v>44</v>
      </c>
      <c r="C4632" s="9" t="s">
        <v>36</v>
      </c>
      <c r="D4632" s="9" t="s">
        <v>123</v>
      </c>
      <c r="E4632" s="9" t="s">
        <v>158</v>
      </c>
      <c r="F4632" s="9">
        <v>3.9</v>
      </c>
      <c r="G4632" s="9">
        <v>1.95</v>
      </c>
      <c r="H4632" s="9" t="s">
        <v>154</v>
      </c>
      <c r="I4632" s="9" t="s">
        <v>177</v>
      </c>
      <c r="J4632" s="9">
        <f>Data[[#This Row],[Miqdar]]*Data[[#This Row],[Qiymət]]</f>
        <v>171.6</v>
      </c>
      <c r="K4632" s="9">
        <f>Data[[#This Row],[Məbləğ]]-Data[[#This Row],[Maya]]*Data[[#This Row],[Miqdar]]</f>
        <v>85.8</v>
      </c>
      <c r="O4632"/>
      <c r="P4632"/>
    </row>
    <row r="4633" spans="1:16" x14ac:dyDescent="0.35">
      <c r="A4633" s="15">
        <v>44382.202100000366</v>
      </c>
      <c r="B4633" s="9">
        <v>56</v>
      </c>
      <c r="C4633" s="9" t="s">
        <v>36</v>
      </c>
      <c r="D4633" s="9" t="s">
        <v>123</v>
      </c>
      <c r="E4633" s="9" t="s">
        <v>159</v>
      </c>
      <c r="F4633" s="9">
        <v>1.5</v>
      </c>
      <c r="G4633" s="9">
        <v>0.9</v>
      </c>
      <c r="H4633" s="9" t="s">
        <v>154</v>
      </c>
      <c r="I4633" s="9" t="s">
        <v>176</v>
      </c>
      <c r="J4633" s="9">
        <f>Data[[#This Row],[Miqdar]]*Data[[#This Row],[Qiymət]]</f>
        <v>84</v>
      </c>
      <c r="K4633" s="9">
        <f>Data[[#This Row],[Məbləğ]]-Data[[#This Row],[Maya]]*Data[[#This Row],[Miqdar]]</f>
        <v>33.6</v>
      </c>
      <c r="O4633"/>
      <c r="P4633"/>
    </row>
    <row r="4634" spans="1:16" x14ac:dyDescent="0.35">
      <c r="A4634" s="15">
        <v>44382.239800000367</v>
      </c>
      <c r="B4634" s="9">
        <v>37</v>
      </c>
      <c r="C4634" s="9" t="s">
        <v>36</v>
      </c>
      <c r="D4634" s="9" t="s">
        <v>123</v>
      </c>
      <c r="E4634" s="9" t="s">
        <v>164</v>
      </c>
      <c r="F4634" s="9">
        <v>6.6</v>
      </c>
      <c r="G4634" s="9">
        <v>5.2799999999999994</v>
      </c>
      <c r="H4634" s="9" t="s">
        <v>154</v>
      </c>
      <c r="I4634" s="9" t="s">
        <v>179</v>
      </c>
      <c r="J4634" s="9">
        <f>Data[[#This Row],[Miqdar]]*Data[[#This Row],[Qiymət]]</f>
        <v>244.2</v>
      </c>
      <c r="K4634" s="9">
        <f>Data[[#This Row],[Məbləğ]]-Data[[#This Row],[Maya]]*Data[[#This Row],[Miqdar]]</f>
        <v>48.84</v>
      </c>
      <c r="O4634"/>
      <c r="P4634"/>
    </row>
    <row r="4635" spans="1:16" x14ac:dyDescent="0.35">
      <c r="A4635" s="15">
        <v>44382.278900000369</v>
      </c>
      <c r="B4635" s="9">
        <v>59</v>
      </c>
      <c r="C4635" s="9" t="s">
        <v>20</v>
      </c>
      <c r="D4635" s="9" t="s">
        <v>121</v>
      </c>
      <c r="E4635" s="9" t="s">
        <v>171</v>
      </c>
      <c r="F4635" s="9">
        <v>2.8</v>
      </c>
      <c r="G4635" s="9">
        <v>1.6799999999999997</v>
      </c>
      <c r="H4635" s="9" t="s">
        <v>136</v>
      </c>
      <c r="I4635" s="9" t="s">
        <v>193</v>
      </c>
      <c r="J4635" s="9">
        <f>Data[[#This Row],[Miqdar]]*Data[[#This Row],[Qiymət]]</f>
        <v>165.2</v>
      </c>
      <c r="K4635" s="9">
        <f>Data[[#This Row],[Məbləğ]]-Data[[#This Row],[Maya]]*Data[[#This Row],[Miqdar]]</f>
        <v>66.080000000000013</v>
      </c>
      <c r="O4635"/>
      <c r="P4635"/>
    </row>
    <row r="4636" spans="1:16" x14ac:dyDescent="0.35">
      <c r="A4636" s="15">
        <v>44382.315200000368</v>
      </c>
      <c r="B4636" s="9">
        <v>59</v>
      </c>
      <c r="C4636" s="9" t="s">
        <v>36</v>
      </c>
      <c r="D4636" s="9" t="s">
        <v>123</v>
      </c>
      <c r="E4636" s="9" t="s">
        <v>171</v>
      </c>
      <c r="F4636" s="9">
        <v>2.8</v>
      </c>
      <c r="G4636" s="9">
        <v>1.6799999999999997</v>
      </c>
      <c r="H4636" s="9" t="s">
        <v>136</v>
      </c>
      <c r="I4636" s="9" t="s">
        <v>177</v>
      </c>
      <c r="J4636" s="9">
        <f>Data[[#This Row],[Miqdar]]*Data[[#This Row],[Qiymət]]</f>
        <v>165.2</v>
      </c>
      <c r="K4636" s="9">
        <f>Data[[#This Row],[Məbləğ]]-Data[[#This Row],[Maya]]*Data[[#This Row],[Miqdar]]</f>
        <v>66.080000000000013</v>
      </c>
      <c r="O4636"/>
      <c r="P4636"/>
    </row>
    <row r="4637" spans="1:16" x14ac:dyDescent="0.35">
      <c r="A4637" s="15">
        <v>44382.350200000372</v>
      </c>
      <c r="B4637" s="9">
        <v>59</v>
      </c>
      <c r="C4637" s="9" t="s">
        <v>36</v>
      </c>
      <c r="D4637" s="9" t="s">
        <v>123</v>
      </c>
      <c r="E4637" s="9" t="s">
        <v>171</v>
      </c>
      <c r="F4637" s="9">
        <v>2.8</v>
      </c>
      <c r="G4637" s="9">
        <v>1.6799999999999997</v>
      </c>
      <c r="H4637" s="9" t="s">
        <v>136</v>
      </c>
      <c r="I4637" s="9" t="s">
        <v>176</v>
      </c>
      <c r="J4637" s="9">
        <f>Data[[#This Row],[Miqdar]]*Data[[#This Row],[Qiymət]]</f>
        <v>165.2</v>
      </c>
      <c r="K4637" s="9">
        <f>Data[[#This Row],[Məbləğ]]-Data[[#This Row],[Maya]]*Data[[#This Row],[Miqdar]]</f>
        <v>66.080000000000013</v>
      </c>
      <c r="O4637"/>
      <c r="P4637"/>
    </row>
    <row r="4638" spans="1:16" x14ac:dyDescent="0.35">
      <c r="A4638" s="15">
        <v>44382.394700000375</v>
      </c>
      <c r="B4638" s="9">
        <v>47</v>
      </c>
      <c r="C4638" s="9" t="s">
        <v>138</v>
      </c>
      <c r="D4638" s="9" t="s">
        <v>123</v>
      </c>
      <c r="E4638" s="9" t="s">
        <v>171</v>
      </c>
      <c r="F4638" s="9">
        <v>2.8</v>
      </c>
      <c r="G4638" s="9">
        <v>1.6799999999999997</v>
      </c>
      <c r="H4638" s="9" t="s">
        <v>136</v>
      </c>
      <c r="I4638" s="9" t="s">
        <v>141</v>
      </c>
      <c r="J4638" s="9">
        <f>Data[[#This Row],[Miqdar]]*Data[[#This Row],[Qiymət]]</f>
        <v>131.6</v>
      </c>
      <c r="K4638" s="9">
        <f>Data[[#This Row],[Məbləğ]]-Data[[#This Row],[Maya]]*Data[[#This Row],[Miqdar]]</f>
        <v>52.640000000000015</v>
      </c>
      <c r="O4638"/>
      <c r="P4638"/>
    </row>
    <row r="4639" spans="1:16" x14ac:dyDescent="0.35">
      <c r="A4639" s="15">
        <v>44382.430000000379</v>
      </c>
      <c r="B4639" s="9">
        <v>56</v>
      </c>
      <c r="C4639" s="9" t="s">
        <v>36</v>
      </c>
      <c r="D4639" s="9" t="s">
        <v>123</v>
      </c>
      <c r="E4639" s="9" t="s">
        <v>171</v>
      </c>
      <c r="F4639" s="9">
        <v>2.8</v>
      </c>
      <c r="G4639" s="9">
        <v>1.6799999999999997</v>
      </c>
      <c r="H4639" s="9" t="s">
        <v>136</v>
      </c>
      <c r="I4639" s="9" t="s">
        <v>179</v>
      </c>
      <c r="J4639" s="9">
        <f>Data[[#This Row],[Miqdar]]*Data[[#This Row],[Qiymət]]</f>
        <v>156.79999999999998</v>
      </c>
      <c r="K4639" s="9">
        <f>Data[[#This Row],[Məbləğ]]-Data[[#This Row],[Maya]]*Data[[#This Row],[Miqdar]]</f>
        <v>62.72</v>
      </c>
      <c r="O4639"/>
      <c r="P4639"/>
    </row>
    <row r="4640" spans="1:16" x14ac:dyDescent="0.35">
      <c r="A4640" s="15">
        <v>44382.465700000379</v>
      </c>
      <c r="B4640" s="9">
        <v>65</v>
      </c>
      <c r="C4640" s="9" t="s">
        <v>138</v>
      </c>
      <c r="D4640" s="9" t="s">
        <v>123</v>
      </c>
      <c r="E4640" s="9" t="s">
        <v>171</v>
      </c>
      <c r="F4640" s="9">
        <v>2.8</v>
      </c>
      <c r="G4640" s="9">
        <v>1.6799999999999997</v>
      </c>
      <c r="H4640" s="9" t="s">
        <v>136</v>
      </c>
      <c r="I4640" s="9" t="s">
        <v>179</v>
      </c>
      <c r="J4640" s="9">
        <f>Data[[#This Row],[Miqdar]]*Data[[#This Row],[Qiymət]]</f>
        <v>182</v>
      </c>
      <c r="K4640" s="9">
        <f>Data[[#This Row],[Məbləğ]]-Data[[#This Row],[Maya]]*Data[[#This Row],[Miqdar]]</f>
        <v>72.800000000000011</v>
      </c>
      <c r="O4640"/>
      <c r="P4640"/>
    </row>
    <row r="4641" spans="1:16" x14ac:dyDescent="0.35">
      <c r="A4641" s="15">
        <v>44382.510100000378</v>
      </c>
      <c r="B4641" s="9">
        <v>56</v>
      </c>
      <c r="C4641" s="9" t="s">
        <v>200</v>
      </c>
      <c r="D4641" s="9" t="s">
        <v>122</v>
      </c>
      <c r="E4641" s="9" t="s">
        <v>184</v>
      </c>
      <c r="F4641" s="9">
        <v>1.8</v>
      </c>
      <c r="G4641" s="9">
        <v>1.08</v>
      </c>
      <c r="H4641" s="9" t="s">
        <v>154</v>
      </c>
      <c r="I4641" s="9" t="s">
        <v>197</v>
      </c>
      <c r="J4641" s="9">
        <f>Data[[#This Row],[Miqdar]]*Data[[#This Row],[Qiymət]]</f>
        <v>100.8</v>
      </c>
      <c r="K4641" s="9">
        <f>Data[[#This Row],[Məbləğ]]-Data[[#This Row],[Maya]]*Data[[#This Row],[Miqdar]]</f>
        <v>40.319999999999993</v>
      </c>
      <c r="O4641"/>
      <c r="P4641"/>
    </row>
    <row r="4642" spans="1:16" x14ac:dyDescent="0.35">
      <c r="A4642" s="15">
        <v>44382.55350000038</v>
      </c>
      <c r="B4642" s="9">
        <v>43</v>
      </c>
      <c r="C4642" s="9" t="s">
        <v>8</v>
      </c>
      <c r="D4642" s="9" t="s">
        <v>122</v>
      </c>
      <c r="E4642" s="9" t="s">
        <v>164</v>
      </c>
      <c r="F4642" s="9">
        <v>6.6</v>
      </c>
      <c r="G4642" s="9">
        <v>5.2799999999999994</v>
      </c>
      <c r="H4642" s="9" t="s">
        <v>154</v>
      </c>
      <c r="I4642" s="9" t="s">
        <v>194</v>
      </c>
      <c r="J4642" s="9">
        <f>Data[[#This Row],[Miqdar]]*Data[[#This Row],[Qiymət]]</f>
        <v>283.8</v>
      </c>
      <c r="K4642" s="9">
        <f>Data[[#This Row],[Məbləğ]]-Data[[#This Row],[Maya]]*Data[[#This Row],[Miqdar]]</f>
        <v>56.760000000000048</v>
      </c>
      <c r="O4642"/>
      <c r="P4642"/>
    </row>
    <row r="4643" spans="1:16" x14ac:dyDescent="0.35">
      <c r="A4643" s="15">
        <v>44382.59440000038</v>
      </c>
      <c r="B4643" s="9">
        <v>44</v>
      </c>
      <c r="C4643" s="9" t="s">
        <v>11</v>
      </c>
      <c r="D4643" s="9" t="s">
        <v>122</v>
      </c>
      <c r="E4643" s="9" t="s">
        <v>144</v>
      </c>
      <c r="F4643" s="9">
        <v>1.4</v>
      </c>
      <c r="G4643" s="9">
        <v>0.97999999999999987</v>
      </c>
      <c r="H4643" s="9" t="s">
        <v>140</v>
      </c>
      <c r="I4643" s="9" t="s">
        <v>194</v>
      </c>
      <c r="J4643" s="9">
        <f>Data[[#This Row],[Miqdar]]*Data[[#This Row],[Qiymət]]</f>
        <v>61.599999999999994</v>
      </c>
      <c r="K4643" s="9">
        <f>Data[[#This Row],[Məbləğ]]-Data[[#This Row],[Maya]]*Data[[#This Row],[Miqdar]]</f>
        <v>18.479999999999997</v>
      </c>
      <c r="O4643"/>
      <c r="P4643"/>
    </row>
    <row r="4644" spans="1:16" x14ac:dyDescent="0.35">
      <c r="A4644" s="15">
        <v>44382.631900000379</v>
      </c>
      <c r="B4644" s="9">
        <v>56</v>
      </c>
      <c r="C4644" s="9" t="s">
        <v>11</v>
      </c>
      <c r="D4644" s="9" t="s">
        <v>122</v>
      </c>
      <c r="E4644" s="9" t="s">
        <v>181</v>
      </c>
      <c r="F4644" s="9">
        <v>0.9</v>
      </c>
      <c r="G4644" s="9">
        <v>0.63</v>
      </c>
      <c r="H4644" s="9" t="s">
        <v>140</v>
      </c>
      <c r="I4644" s="9" t="s">
        <v>194</v>
      </c>
      <c r="J4644" s="9">
        <f>Data[[#This Row],[Miqdar]]*Data[[#This Row],[Qiymət]]</f>
        <v>50.4</v>
      </c>
      <c r="K4644" s="9">
        <f>Data[[#This Row],[Məbləğ]]-Data[[#This Row],[Maya]]*Data[[#This Row],[Miqdar]]</f>
        <v>15.119999999999997</v>
      </c>
      <c r="O4644"/>
      <c r="P4644"/>
    </row>
    <row r="4645" spans="1:16" x14ac:dyDescent="0.35">
      <c r="A4645" s="15">
        <v>44382.672700000381</v>
      </c>
      <c r="B4645" s="9">
        <v>35</v>
      </c>
      <c r="C4645" s="9" t="s">
        <v>11</v>
      </c>
      <c r="D4645" s="9" t="s">
        <v>122</v>
      </c>
      <c r="E4645" s="9" t="s">
        <v>181</v>
      </c>
      <c r="F4645" s="9">
        <v>0.9</v>
      </c>
      <c r="G4645" s="9">
        <v>0.63</v>
      </c>
      <c r="H4645" s="9" t="s">
        <v>140</v>
      </c>
      <c r="I4645" s="9" t="s">
        <v>194</v>
      </c>
      <c r="J4645" s="9">
        <f>Data[[#This Row],[Miqdar]]*Data[[#This Row],[Qiymət]]</f>
        <v>31.5</v>
      </c>
      <c r="K4645" s="9">
        <f>Data[[#This Row],[Məbləğ]]-Data[[#This Row],[Maya]]*Data[[#This Row],[Miqdar]]</f>
        <v>9.4499999999999993</v>
      </c>
      <c r="O4645"/>
      <c r="P4645"/>
    </row>
    <row r="4646" spans="1:16" x14ac:dyDescent="0.35">
      <c r="A4646" s="15">
        <v>44382.717500000384</v>
      </c>
      <c r="B4646" s="9">
        <v>64</v>
      </c>
      <c r="C4646" s="9" t="s">
        <v>11</v>
      </c>
      <c r="D4646" s="9" t="s">
        <v>122</v>
      </c>
      <c r="E4646" s="9" t="s">
        <v>188</v>
      </c>
      <c r="F4646" s="9">
        <v>2.4</v>
      </c>
      <c r="G4646" s="9">
        <v>1.6800000000000002</v>
      </c>
      <c r="H4646" s="9" t="s">
        <v>154</v>
      </c>
      <c r="I4646" s="9" t="s">
        <v>180</v>
      </c>
      <c r="J4646" s="9">
        <f>Data[[#This Row],[Miqdar]]*Data[[#This Row],[Qiymət]]</f>
        <v>153.6</v>
      </c>
      <c r="K4646" s="9">
        <f>Data[[#This Row],[Məbləğ]]-Data[[#This Row],[Maya]]*Data[[#This Row],[Miqdar]]</f>
        <v>46.079999999999984</v>
      </c>
      <c r="O4646"/>
      <c r="P4646"/>
    </row>
    <row r="4647" spans="1:16" x14ac:dyDescent="0.35">
      <c r="A4647" s="15">
        <v>44382.759000000384</v>
      </c>
      <c r="B4647" s="9">
        <v>44</v>
      </c>
      <c r="C4647" s="9" t="s">
        <v>11</v>
      </c>
      <c r="D4647" s="9" t="s">
        <v>122</v>
      </c>
      <c r="E4647" s="9" t="s">
        <v>144</v>
      </c>
      <c r="F4647" s="9">
        <v>1.4</v>
      </c>
      <c r="G4647" s="9">
        <v>0.97999999999999987</v>
      </c>
      <c r="H4647" s="9" t="s">
        <v>140</v>
      </c>
      <c r="I4647" s="9" t="s">
        <v>180</v>
      </c>
      <c r="J4647" s="9">
        <f>Data[[#This Row],[Miqdar]]*Data[[#This Row],[Qiymət]]</f>
        <v>61.599999999999994</v>
      </c>
      <c r="K4647" s="9">
        <f>Data[[#This Row],[Məbləğ]]-Data[[#This Row],[Maya]]*Data[[#This Row],[Miqdar]]</f>
        <v>18.479999999999997</v>
      </c>
      <c r="O4647"/>
      <c r="P4647"/>
    </row>
    <row r="4648" spans="1:16" x14ac:dyDescent="0.35">
      <c r="A4648" s="15">
        <v>44382.794400000384</v>
      </c>
      <c r="B4648" s="9">
        <v>58</v>
      </c>
      <c r="C4648" s="9" t="s">
        <v>11</v>
      </c>
      <c r="D4648" s="9" t="s">
        <v>122</v>
      </c>
      <c r="E4648" s="9" t="s">
        <v>135</v>
      </c>
      <c r="F4648" s="9">
        <v>2.5</v>
      </c>
      <c r="G4648" s="9">
        <v>1.25</v>
      </c>
      <c r="H4648" s="9" t="s">
        <v>136</v>
      </c>
      <c r="I4648" s="9" t="s">
        <v>180</v>
      </c>
      <c r="J4648" s="9">
        <f>Data[[#This Row],[Miqdar]]*Data[[#This Row],[Qiymət]]</f>
        <v>145</v>
      </c>
      <c r="K4648" s="9">
        <f>Data[[#This Row],[Məbləğ]]-Data[[#This Row],[Maya]]*Data[[#This Row],[Miqdar]]</f>
        <v>72.5</v>
      </c>
      <c r="O4648"/>
      <c r="P4648"/>
    </row>
    <row r="4649" spans="1:16" x14ac:dyDescent="0.35">
      <c r="A4649" s="15">
        <v>44382.832600000387</v>
      </c>
      <c r="B4649" s="9">
        <v>40</v>
      </c>
      <c r="C4649" s="9" t="s">
        <v>11</v>
      </c>
      <c r="D4649" s="9" t="s">
        <v>122</v>
      </c>
      <c r="E4649" s="9" t="s">
        <v>144</v>
      </c>
      <c r="F4649" s="9">
        <v>1.4</v>
      </c>
      <c r="G4649" s="9">
        <v>0.97999999999999987</v>
      </c>
      <c r="H4649" s="9" t="s">
        <v>140</v>
      </c>
      <c r="I4649" s="9" t="s">
        <v>174</v>
      </c>
      <c r="J4649" s="9">
        <f>Data[[#This Row],[Miqdar]]*Data[[#This Row],[Qiymət]]</f>
        <v>56</v>
      </c>
      <c r="K4649" s="9">
        <f>Data[[#This Row],[Məbləğ]]-Data[[#This Row],[Maya]]*Data[[#This Row],[Miqdar]]</f>
        <v>16.800000000000004</v>
      </c>
      <c r="O4649"/>
      <c r="P4649"/>
    </row>
    <row r="4650" spans="1:16" x14ac:dyDescent="0.35">
      <c r="A4650" s="15">
        <v>44382.869400000389</v>
      </c>
      <c r="B4650" s="9">
        <v>51</v>
      </c>
      <c r="C4650" s="9" t="s">
        <v>11</v>
      </c>
      <c r="D4650" s="9" t="s">
        <v>122</v>
      </c>
      <c r="E4650" s="9" t="s">
        <v>144</v>
      </c>
      <c r="F4650" s="9">
        <v>1.4</v>
      </c>
      <c r="G4650" s="9">
        <v>0.97999999999999987</v>
      </c>
      <c r="H4650" s="9" t="s">
        <v>140</v>
      </c>
      <c r="I4650" s="9" t="s">
        <v>174</v>
      </c>
      <c r="J4650" s="9">
        <f>Data[[#This Row],[Miqdar]]*Data[[#This Row],[Qiymət]]</f>
        <v>71.399999999999991</v>
      </c>
      <c r="K4650" s="9">
        <f>Data[[#This Row],[Məbləğ]]-Data[[#This Row],[Maya]]*Data[[#This Row],[Miqdar]]</f>
        <v>21.419999999999995</v>
      </c>
      <c r="O4650"/>
      <c r="P4650"/>
    </row>
    <row r="4651" spans="1:16" x14ac:dyDescent="0.35">
      <c r="A4651" s="15">
        <v>44382.904600000387</v>
      </c>
      <c r="B4651" s="9">
        <v>60</v>
      </c>
      <c r="C4651" s="9" t="s">
        <v>11</v>
      </c>
      <c r="D4651" s="9" t="s">
        <v>122</v>
      </c>
      <c r="E4651" s="9" t="s">
        <v>164</v>
      </c>
      <c r="F4651" s="9">
        <v>6.6</v>
      </c>
      <c r="G4651" s="9">
        <v>5.2799999999999994</v>
      </c>
      <c r="H4651" s="9" t="s">
        <v>154</v>
      </c>
      <c r="I4651" s="9" t="s">
        <v>174</v>
      </c>
      <c r="J4651" s="9">
        <f>Data[[#This Row],[Miqdar]]*Data[[#This Row],[Qiymət]]</f>
        <v>396</v>
      </c>
      <c r="K4651" s="9">
        <f>Data[[#This Row],[Məbləğ]]-Data[[#This Row],[Maya]]*Data[[#This Row],[Miqdar]]</f>
        <v>79.200000000000045</v>
      </c>
      <c r="O4651"/>
      <c r="P4651"/>
    </row>
    <row r="4652" spans="1:16" x14ac:dyDescent="0.35">
      <c r="A4652" s="15">
        <v>44382.946600000389</v>
      </c>
      <c r="B4652" s="9">
        <v>43</v>
      </c>
      <c r="C4652" s="9" t="s">
        <v>11</v>
      </c>
      <c r="D4652" s="9" t="s">
        <v>122</v>
      </c>
      <c r="E4652" s="9" t="s">
        <v>164</v>
      </c>
      <c r="F4652" s="9">
        <v>6.6</v>
      </c>
      <c r="G4652" s="9">
        <v>5.2799999999999994</v>
      </c>
      <c r="H4652" s="9" t="s">
        <v>154</v>
      </c>
      <c r="I4652" s="9" t="s">
        <v>174</v>
      </c>
      <c r="J4652" s="9">
        <f>Data[[#This Row],[Miqdar]]*Data[[#This Row],[Qiymət]]</f>
        <v>283.8</v>
      </c>
      <c r="K4652" s="9">
        <f>Data[[#This Row],[Məbləğ]]-Data[[#This Row],[Maya]]*Data[[#This Row],[Miqdar]]</f>
        <v>56.760000000000048</v>
      </c>
      <c r="O4652"/>
      <c r="P4652"/>
    </row>
    <row r="4653" spans="1:16" x14ac:dyDescent="0.35">
      <c r="A4653" s="15">
        <v>44382.983100000391</v>
      </c>
      <c r="B4653" s="9">
        <v>69</v>
      </c>
      <c r="C4653" s="9" t="s">
        <v>11</v>
      </c>
      <c r="D4653" s="9" t="s">
        <v>122</v>
      </c>
      <c r="E4653" s="9" t="s">
        <v>164</v>
      </c>
      <c r="F4653" s="9">
        <v>6.6</v>
      </c>
      <c r="G4653" s="9">
        <v>5.2799999999999994</v>
      </c>
      <c r="H4653" s="9" t="s">
        <v>154</v>
      </c>
      <c r="I4653" s="9" t="s">
        <v>174</v>
      </c>
      <c r="J4653" s="9">
        <f>Data[[#This Row],[Miqdar]]*Data[[#This Row],[Qiymət]]</f>
        <v>455.4</v>
      </c>
      <c r="K4653" s="9">
        <f>Data[[#This Row],[Məbləğ]]-Data[[#This Row],[Maya]]*Data[[#This Row],[Miqdar]]</f>
        <v>91.080000000000041</v>
      </c>
      <c r="O4653"/>
      <c r="P4653"/>
    </row>
    <row r="4654" spans="1:16" x14ac:dyDescent="0.35">
      <c r="A4654" s="15">
        <v>44383.024500000392</v>
      </c>
      <c r="B4654" s="9">
        <v>46</v>
      </c>
      <c r="C4654" s="9" t="s">
        <v>11</v>
      </c>
      <c r="D4654" s="9" t="s">
        <v>122</v>
      </c>
      <c r="E4654" s="9" t="s">
        <v>171</v>
      </c>
      <c r="F4654" s="9">
        <v>2.8</v>
      </c>
      <c r="G4654" s="9">
        <v>1.6799999999999997</v>
      </c>
      <c r="H4654" s="9" t="s">
        <v>136</v>
      </c>
      <c r="I4654" s="9" t="s">
        <v>174</v>
      </c>
      <c r="J4654" s="9">
        <f>Data[[#This Row],[Miqdar]]*Data[[#This Row],[Qiymət]]</f>
        <v>128.79999999999998</v>
      </c>
      <c r="K4654" s="9">
        <f>Data[[#This Row],[Məbləğ]]-Data[[#This Row],[Maya]]*Data[[#This Row],[Miqdar]]</f>
        <v>51.519999999999996</v>
      </c>
      <c r="O4654"/>
      <c r="P4654"/>
    </row>
    <row r="4655" spans="1:16" x14ac:dyDescent="0.35">
      <c r="A4655" s="15">
        <v>44383.063800000389</v>
      </c>
      <c r="B4655" s="9">
        <v>58</v>
      </c>
      <c r="C4655" s="9" t="s">
        <v>11</v>
      </c>
      <c r="D4655" s="9" t="s">
        <v>122</v>
      </c>
      <c r="E4655" s="9" t="s">
        <v>135</v>
      </c>
      <c r="F4655" s="9">
        <v>2.5</v>
      </c>
      <c r="G4655" s="9">
        <v>1.25</v>
      </c>
      <c r="H4655" s="9" t="s">
        <v>136</v>
      </c>
      <c r="I4655" s="9" t="s">
        <v>174</v>
      </c>
      <c r="J4655" s="9">
        <f>Data[[#This Row],[Miqdar]]*Data[[#This Row],[Qiymət]]</f>
        <v>145</v>
      </c>
      <c r="K4655" s="9">
        <f>Data[[#This Row],[Məbləğ]]-Data[[#This Row],[Maya]]*Data[[#This Row],[Miqdar]]</f>
        <v>72.5</v>
      </c>
      <c r="O4655"/>
      <c r="P4655"/>
    </row>
    <row r="4656" spans="1:16" x14ac:dyDescent="0.35">
      <c r="A4656" s="15">
        <v>44383.102500000386</v>
      </c>
      <c r="B4656" s="9">
        <v>42</v>
      </c>
      <c r="C4656" s="9" t="s">
        <v>36</v>
      </c>
      <c r="D4656" s="9" t="s">
        <v>123</v>
      </c>
      <c r="E4656" s="9" t="s">
        <v>158</v>
      </c>
      <c r="F4656" s="9">
        <v>3.9</v>
      </c>
      <c r="G4656" s="9">
        <v>1.95</v>
      </c>
      <c r="H4656" s="9" t="s">
        <v>154</v>
      </c>
      <c r="I4656" s="9" t="s">
        <v>141</v>
      </c>
      <c r="J4656" s="9">
        <f>Data[[#This Row],[Miqdar]]*Data[[#This Row],[Qiymət]]</f>
        <v>163.79999999999998</v>
      </c>
      <c r="K4656" s="9">
        <f>Data[[#This Row],[Məbləğ]]-Data[[#This Row],[Maya]]*Data[[#This Row],[Miqdar]]</f>
        <v>81.899999999999991</v>
      </c>
      <c r="O4656"/>
      <c r="P4656"/>
    </row>
    <row r="4657" spans="1:16" x14ac:dyDescent="0.35">
      <c r="A4657" s="15">
        <v>44383.13750000039</v>
      </c>
      <c r="B4657" s="9">
        <v>57</v>
      </c>
      <c r="C4657" s="9" t="s">
        <v>36</v>
      </c>
      <c r="D4657" s="9" t="s">
        <v>123</v>
      </c>
      <c r="E4657" s="9" t="s">
        <v>171</v>
      </c>
      <c r="F4657" s="9">
        <v>2.8</v>
      </c>
      <c r="G4657" s="9">
        <v>1.6799999999999997</v>
      </c>
      <c r="H4657" s="9" t="s">
        <v>136</v>
      </c>
      <c r="I4657" s="9" t="s">
        <v>179</v>
      </c>
      <c r="J4657" s="9">
        <f>Data[[#This Row],[Miqdar]]*Data[[#This Row],[Qiymət]]</f>
        <v>159.6</v>
      </c>
      <c r="K4657" s="9">
        <f>Data[[#This Row],[Məbləğ]]-Data[[#This Row],[Maya]]*Data[[#This Row],[Miqdar]]</f>
        <v>63.84</v>
      </c>
      <c r="O4657"/>
      <c r="P4657"/>
    </row>
    <row r="4658" spans="1:16" x14ac:dyDescent="0.35">
      <c r="A4658" s="15">
        <v>44383.175200000391</v>
      </c>
      <c r="B4658" s="9">
        <v>43</v>
      </c>
      <c r="C4658" s="9" t="s">
        <v>191</v>
      </c>
      <c r="D4658" s="9" t="s">
        <v>149</v>
      </c>
      <c r="E4658" s="9" t="s">
        <v>153</v>
      </c>
      <c r="F4658" s="9">
        <v>1</v>
      </c>
      <c r="G4658" s="9">
        <v>0.6</v>
      </c>
      <c r="H4658" s="9" t="s">
        <v>154</v>
      </c>
      <c r="I4658" s="9" t="s">
        <v>199</v>
      </c>
      <c r="J4658" s="9">
        <f>Data[[#This Row],[Miqdar]]*Data[[#This Row],[Qiymət]]</f>
        <v>43</v>
      </c>
      <c r="K4658" s="9">
        <f>Data[[#This Row],[Məbləğ]]-Data[[#This Row],[Maya]]*Data[[#This Row],[Miqdar]]</f>
        <v>17.2</v>
      </c>
      <c r="O4658"/>
      <c r="P4658"/>
    </row>
    <row r="4659" spans="1:16" x14ac:dyDescent="0.35">
      <c r="A4659" s="15">
        <v>44383.218800000388</v>
      </c>
      <c r="B4659" s="9">
        <v>49</v>
      </c>
      <c r="C4659" s="9" t="s">
        <v>28</v>
      </c>
      <c r="D4659" s="9" t="s">
        <v>143</v>
      </c>
      <c r="E4659" s="9" t="s">
        <v>135</v>
      </c>
      <c r="F4659" s="9">
        <v>2.5</v>
      </c>
      <c r="G4659" s="9">
        <v>1.25</v>
      </c>
      <c r="H4659" s="9" t="s">
        <v>136</v>
      </c>
      <c r="I4659" s="9" t="s">
        <v>152</v>
      </c>
      <c r="J4659" s="9">
        <f>Data[[#This Row],[Miqdar]]*Data[[#This Row],[Qiymət]]</f>
        <v>122.5</v>
      </c>
      <c r="K4659" s="9">
        <f>Data[[#This Row],[Məbləğ]]-Data[[#This Row],[Maya]]*Data[[#This Row],[Miqdar]]</f>
        <v>61.25</v>
      </c>
      <c r="O4659"/>
      <c r="P4659"/>
    </row>
    <row r="4660" spans="1:16" x14ac:dyDescent="0.35">
      <c r="A4660" s="15">
        <v>44383.256900000386</v>
      </c>
      <c r="B4660" s="9">
        <v>48</v>
      </c>
      <c r="C4660" s="9" t="s">
        <v>160</v>
      </c>
      <c r="D4660" s="9" t="s">
        <v>143</v>
      </c>
      <c r="E4660" s="9" t="s">
        <v>159</v>
      </c>
      <c r="F4660" s="9">
        <v>1.5</v>
      </c>
      <c r="G4660" s="9">
        <v>0.9</v>
      </c>
      <c r="H4660" s="9" t="s">
        <v>154</v>
      </c>
      <c r="I4660" s="9" t="s">
        <v>152</v>
      </c>
      <c r="J4660" s="9">
        <f>Data[[#This Row],[Miqdar]]*Data[[#This Row],[Qiymət]]</f>
        <v>72</v>
      </c>
      <c r="K4660" s="9">
        <f>Data[[#This Row],[Məbləğ]]-Data[[#This Row],[Maya]]*Data[[#This Row],[Miqdar]]</f>
        <v>28.799999999999997</v>
      </c>
      <c r="O4660"/>
      <c r="P4660"/>
    </row>
    <row r="4661" spans="1:16" x14ac:dyDescent="0.35">
      <c r="A4661" s="15">
        <v>44383.298500000383</v>
      </c>
      <c r="B4661" s="9">
        <v>52</v>
      </c>
      <c r="C4661" s="9" t="s">
        <v>16</v>
      </c>
      <c r="D4661" s="9" t="s">
        <v>143</v>
      </c>
      <c r="E4661" s="9" t="s">
        <v>159</v>
      </c>
      <c r="F4661" s="9">
        <v>1.5</v>
      </c>
      <c r="G4661" s="9">
        <v>0.9</v>
      </c>
      <c r="H4661" s="9" t="s">
        <v>154</v>
      </c>
      <c r="I4661" s="9" t="s">
        <v>145</v>
      </c>
      <c r="J4661" s="9">
        <f>Data[[#This Row],[Miqdar]]*Data[[#This Row],[Qiymət]]</f>
        <v>78</v>
      </c>
      <c r="K4661" s="9">
        <f>Data[[#This Row],[Məbləğ]]-Data[[#This Row],[Maya]]*Data[[#This Row],[Miqdar]]</f>
        <v>31.199999999999996</v>
      </c>
      <c r="O4661"/>
      <c r="P4661"/>
    </row>
    <row r="4662" spans="1:16" x14ac:dyDescent="0.35">
      <c r="A4662" s="15">
        <v>44383.335300000384</v>
      </c>
      <c r="B4662" s="9">
        <v>45</v>
      </c>
      <c r="C4662" s="9" t="s">
        <v>3</v>
      </c>
      <c r="D4662" s="9" t="s">
        <v>143</v>
      </c>
      <c r="E4662" s="9" t="s">
        <v>159</v>
      </c>
      <c r="F4662" s="9">
        <v>1.5</v>
      </c>
      <c r="G4662" s="9">
        <v>0.9</v>
      </c>
      <c r="H4662" s="9" t="s">
        <v>154</v>
      </c>
      <c r="I4662" s="9" t="s">
        <v>201</v>
      </c>
      <c r="J4662" s="9">
        <f>Data[[#This Row],[Miqdar]]*Data[[#This Row],[Qiymət]]</f>
        <v>67.5</v>
      </c>
      <c r="K4662" s="9">
        <f>Data[[#This Row],[Məbləğ]]-Data[[#This Row],[Maya]]*Data[[#This Row],[Miqdar]]</f>
        <v>27</v>
      </c>
      <c r="O4662"/>
      <c r="P4662"/>
    </row>
    <row r="4663" spans="1:16" x14ac:dyDescent="0.35">
      <c r="A4663" s="15">
        <v>44383.372800000383</v>
      </c>
      <c r="B4663" s="9">
        <v>63</v>
      </c>
      <c r="C4663" s="9" t="s">
        <v>42</v>
      </c>
      <c r="D4663" s="9" t="s">
        <v>121</v>
      </c>
      <c r="E4663" s="9" t="s">
        <v>153</v>
      </c>
      <c r="F4663" s="9">
        <v>1</v>
      </c>
      <c r="G4663" s="9">
        <v>0.6</v>
      </c>
      <c r="H4663" s="9" t="s">
        <v>154</v>
      </c>
      <c r="I4663" s="9" t="s">
        <v>165</v>
      </c>
      <c r="J4663" s="9">
        <f>Data[[#This Row],[Miqdar]]*Data[[#This Row],[Qiymət]]</f>
        <v>63</v>
      </c>
      <c r="K4663" s="9">
        <f>Data[[#This Row],[Məbləğ]]-Data[[#This Row],[Maya]]*Data[[#This Row],[Miqdar]]</f>
        <v>25.200000000000003</v>
      </c>
      <c r="O4663"/>
      <c r="P4663"/>
    </row>
    <row r="4664" spans="1:16" x14ac:dyDescent="0.35">
      <c r="A4664" s="15">
        <v>44383.40920000038</v>
      </c>
      <c r="B4664" s="9">
        <v>38</v>
      </c>
      <c r="C4664" s="9" t="s">
        <v>36</v>
      </c>
      <c r="D4664" s="9" t="s">
        <v>123</v>
      </c>
      <c r="E4664" s="9" t="s">
        <v>144</v>
      </c>
      <c r="F4664" s="9">
        <v>1.4</v>
      </c>
      <c r="G4664" s="9">
        <v>0.97999999999999987</v>
      </c>
      <c r="H4664" s="9" t="s">
        <v>140</v>
      </c>
      <c r="I4664" s="9" t="s">
        <v>179</v>
      </c>
      <c r="J4664" s="9">
        <f>Data[[#This Row],[Miqdar]]*Data[[#This Row],[Qiymət]]</f>
        <v>53.199999999999996</v>
      </c>
      <c r="K4664" s="9">
        <f>Data[[#This Row],[Məbləğ]]-Data[[#This Row],[Maya]]*Data[[#This Row],[Miqdar]]</f>
        <v>15.96</v>
      </c>
      <c r="O4664"/>
      <c r="P4664"/>
    </row>
    <row r="4665" spans="1:16" x14ac:dyDescent="0.35">
      <c r="A4665" s="15">
        <v>44383.452500000378</v>
      </c>
      <c r="B4665" s="9">
        <v>40</v>
      </c>
      <c r="C4665" s="9" t="s">
        <v>42</v>
      </c>
      <c r="D4665" s="9" t="s">
        <v>121</v>
      </c>
      <c r="E4665" s="9" t="s">
        <v>188</v>
      </c>
      <c r="F4665" s="9">
        <v>2.4</v>
      </c>
      <c r="G4665" s="9">
        <v>1.6800000000000002</v>
      </c>
      <c r="H4665" s="9" t="s">
        <v>154</v>
      </c>
      <c r="I4665" s="9" t="s">
        <v>165</v>
      </c>
      <c r="J4665" s="9">
        <f>Data[[#This Row],[Miqdar]]*Data[[#This Row],[Qiymət]]</f>
        <v>96</v>
      </c>
      <c r="K4665" s="9">
        <f>Data[[#This Row],[Məbləğ]]-Data[[#This Row],[Maya]]*Data[[#This Row],[Miqdar]]</f>
        <v>28.799999999999997</v>
      </c>
      <c r="O4665"/>
      <c r="P4665"/>
    </row>
    <row r="4666" spans="1:16" x14ac:dyDescent="0.35">
      <c r="A4666" s="15">
        <v>44383.487800000381</v>
      </c>
      <c r="B4666" s="9">
        <v>59</v>
      </c>
      <c r="C4666" s="9" t="s">
        <v>39</v>
      </c>
      <c r="D4666" s="9" t="s">
        <v>124</v>
      </c>
      <c r="E4666" s="9" t="s">
        <v>181</v>
      </c>
      <c r="F4666" s="9">
        <v>0.9</v>
      </c>
      <c r="G4666" s="9">
        <v>0.63</v>
      </c>
      <c r="H4666" s="9" t="s">
        <v>140</v>
      </c>
      <c r="I4666" s="9" t="s">
        <v>168</v>
      </c>
      <c r="J4666" s="9">
        <f>Data[[#This Row],[Miqdar]]*Data[[#This Row],[Qiymət]]</f>
        <v>53.1</v>
      </c>
      <c r="K4666" s="9">
        <f>Data[[#This Row],[Məbləğ]]-Data[[#This Row],[Maya]]*Data[[#This Row],[Miqdar]]</f>
        <v>15.93</v>
      </c>
      <c r="O4666"/>
      <c r="P4666"/>
    </row>
    <row r="4667" spans="1:16" x14ac:dyDescent="0.35">
      <c r="A4667" s="15">
        <v>44383.52440000038</v>
      </c>
      <c r="B4667" s="9">
        <v>38</v>
      </c>
      <c r="C4667" s="9" t="s">
        <v>36</v>
      </c>
      <c r="D4667" s="9" t="s">
        <v>123</v>
      </c>
      <c r="E4667" s="9" t="s">
        <v>159</v>
      </c>
      <c r="F4667" s="9">
        <v>1.5</v>
      </c>
      <c r="G4667" s="9">
        <v>0.9</v>
      </c>
      <c r="H4667" s="9" t="s">
        <v>154</v>
      </c>
      <c r="I4667" s="9" t="s">
        <v>179</v>
      </c>
      <c r="J4667" s="9">
        <f>Data[[#This Row],[Miqdar]]*Data[[#This Row],[Qiymət]]</f>
        <v>57</v>
      </c>
      <c r="K4667" s="9">
        <f>Data[[#This Row],[Məbləğ]]-Data[[#This Row],[Maya]]*Data[[#This Row],[Miqdar]]</f>
        <v>22.799999999999997</v>
      </c>
      <c r="O4667"/>
      <c r="P4667"/>
    </row>
    <row r="4668" spans="1:16" x14ac:dyDescent="0.35">
      <c r="A4668" s="15">
        <v>44383.566900000384</v>
      </c>
      <c r="B4668" s="9">
        <v>54</v>
      </c>
      <c r="C4668" s="9" t="s">
        <v>160</v>
      </c>
      <c r="D4668" s="9" t="s">
        <v>143</v>
      </c>
      <c r="E4668" s="9" t="s">
        <v>185</v>
      </c>
      <c r="F4668" s="9">
        <v>1.2</v>
      </c>
      <c r="G4668" s="9">
        <v>0.72</v>
      </c>
      <c r="H4668" s="9" t="s">
        <v>154</v>
      </c>
      <c r="I4668" s="9" t="s">
        <v>161</v>
      </c>
      <c r="J4668" s="9">
        <f>Data[[#This Row],[Miqdar]]*Data[[#This Row],[Qiymət]]</f>
        <v>64.8</v>
      </c>
      <c r="K4668" s="9">
        <f>Data[[#This Row],[Məbləğ]]-Data[[#This Row],[Maya]]*Data[[#This Row],[Miqdar]]</f>
        <v>25.92</v>
      </c>
      <c r="O4668"/>
      <c r="P4668"/>
    </row>
    <row r="4669" spans="1:16" x14ac:dyDescent="0.35">
      <c r="A4669" s="15">
        <v>44383.610300000386</v>
      </c>
      <c r="B4669" s="9">
        <v>52</v>
      </c>
      <c r="C4669" s="9" t="s">
        <v>160</v>
      </c>
      <c r="D4669" s="9" t="s">
        <v>143</v>
      </c>
      <c r="E4669" s="9" t="s">
        <v>188</v>
      </c>
      <c r="F4669" s="9">
        <v>2.4</v>
      </c>
      <c r="G4669" s="9">
        <v>1.6800000000000002</v>
      </c>
      <c r="H4669" s="9" t="s">
        <v>154</v>
      </c>
      <c r="I4669" s="9" t="s">
        <v>161</v>
      </c>
      <c r="J4669" s="9">
        <f>Data[[#This Row],[Miqdar]]*Data[[#This Row],[Qiymət]]</f>
        <v>124.8</v>
      </c>
      <c r="K4669" s="9">
        <f>Data[[#This Row],[Məbləğ]]-Data[[#This Row],[Maya]]*Data[[#This Row],[Miqdar]]</f>
        <v>37.439999999999984</v>
      </c>
      <c r="O4669"/>
      <c r="P4669"/>
    </row>
    <row r="4670" spans="1:16" x14ac:dyDescent="0.35">
      <c r="A4670" s="15">
        <v>44383.655100000389</v>
      </c>
      <c r="B4670" s="9">
        <v>69</v>
      </c>
      <c r="C4670" s="9" t="s">
        <v>160</v>
      </c>
      <c r="D4670" s="9" t="s">
        <v>143</v>
      </c>
      <c r="E4670" s="9" t="s">
        <v>150</v>
      </c>
      <c r="F4670" s="9">
        <v>3.3</v>
      </c>
      <c r="G4670" s="9">
        <v>2.6399999999999997</v>
      </c>
      <c r="H4670" s="9" t="s">
        <v>136</v>
      </c>
      <c r="I4670" s="9" t="s">
        <v>152</v>
      </c>
      <c r="J4670" s="9">
        <f>Data[[#This Row],[Miqdar]]*Data[[#This Row],[Qiymət]]</f>
        <v>227.7</v>
      </c>
      <c r="K4670" s="9">
        <f>Data[[#This Row],[Məbləğ]]-Data[[#This Row],[Maya]]*Data[[#This Row],[Miqdar]]</f>
        <v>45.54000000000002</v>
      </c>
      <c r="O4670"/>
      <c r="P4670"/>
    </row>
    <row r="4671" spans="1:16" x14ac:dyDescent="0.35">
      <c r="A4671" s="15">
        <v>44383.698900000389</v>
      </c>
      <c r="B4671" s="9">
        <v>38</v>
      </c>
      <c r="C4671" s="9" t="s">
        <v>156</v>
      </c>
      <c r="D4671" s="9" t="s">
        <v>124</v>
      </c>
      <c r="E4671" s="9" t="s">
        <v>171</v>
      </c>
      <c r="F4671" s="9">
        <v>2.8</v>
      </c>
      <c r="G4671" s="9">
        <v>1.6799999999999997</v>
      </c>
      <c r="H4671" s="9" t="s">
        <v>136</v>
      </c>
      <c r="I4671" s="9" t="s">
        <v>199</v>
      </c>
      <c r="J4671" s="9">
        <f>Data[[#This Row],[Miqdar]]*Data[[#This Row],[Qiymət]]</f>
        <v>106.39999999999999</v>
      </c>
      <c r="K4671" s="9">
        <f>Data[[#This Row],[Məbləğ]]-Data[[#This Row],[Maya]]*Data[[#This Row],[Miqdar]]</f>
        <v>42.56</v>
      </c>
      <c r="O4671"/>
      <c r="P4671"/>
    </row>
    <row r="4672" spans="1:16" x14ac:dyDescent="0.35">
      <c r="A4672" s="15">
        <v>44383.73630000039</v>
      </c>
      <c r="B4672" s="9">
        <v>42</v>
      </c>
      <c r="C4672" s="9" t="s">
        <v>191</v>
      </c>
      <c r="D4672" s="9" t="s">
        <v>149</v>
      </c>
      <c r="E4672" s="9" t="s">
        <v>171</v>
      </c>
      <c r="F4672" s="9">
        <v>2.8</v>
      </c>
      <c r="G4672" s="9">
        <v>1.6799999999999997</v>
      </c>
      <c r="H4672" s="9" t="s">
        <v>136</v>
      </c>
      <c r="I4672" s="9" t="s">
        <v>192</v>
      </c>
      <c r="J4672" s="9">
        <f>Data[[#This Row],[Miqdar]]*Data[[#This Row],[Qiymət]]</f>
        <v>117.6</v>
      </c>
      <c r="K4672" s="9">
        <f>Data[[#This Row],[Məbləğ]]-Data[[#This Row],[Maya]]*Data[[#This Row],[Miqdar]]</f>
        <v>47.040000000000006</v>
      </c>
      <c r="O4672"/>
      <c r="P4672"/>
    </row>
    <row r="4673" spans="1:16" x14ac:dyDescent="0.35">
      <c r="A4673" s="15">
        <v>44383.774800000392</v>
      </c>
      <c r="B4673" s="9">
        <v>47</v>
      </c>
      <c r="C4673" s="9" t="s">
        <v>6</v>
      </c>
      <c r="D4673" s="9" t="s">
        <v>121</v>
      </c>
      <c r="E4673" s="9" t="s">
        <v>171</v>
      </c>
      <c r="F4673" s="9">
        <v>2.8</v>
      </c>
      <c r="G4673" s="9">
        <v>1.6799999999999997</v>
      </c>
      <c r="H4673" s="9" t="s">
        <v>136</v>
      </c>
      <c r="I4673" s="9" t="s">
        <v>147</v>
      </c>
      <c r="J4673" s="9">
        <f>Data[[#This Row],[Miqdar]]*Data[[#This Row],[Qiymət]]</f>
        <v>131.6</v>
      </c>
      <c r="K4673" s="9">
        <f>Data[[#This Row],[Məbləğ]]-Data[[#This Row],[Maya]]*Data[[#This Row],[Miqdar]]</f>
        <v>52.640000000000015</v>
      </c>
      <c r="O4673"/>
      <c r="P4673"/>
    </row>
    <row r="4674" spans="1:16" x14ac:dyDescent="0.35">
      <c r="A4674" s="15">
        <v>44383.810000000391</v>
      </c>
      <c r="B4674" s="9">
        <v>53</v>
      </c>
      <c r="C4674" s="9" t="s">
        <v>42</v>
      </c>
      <c r="D4674" s="9" t="s">
        <v>121</v>
      </c>
      <c r="E4674" s="9" t="s">
        <v>171</v>
      </c>
      <c r="F4674" s="9">
        <v>2.8</v>
      </c>
      <c r="G4674" s="9">
        <v>1.6799999999999997</v>
      </c>
      <c r="H4674" s="9" t="s">
        <v>136</v>
      </c>
      <c r="I4674" s="9" t="s">
        <v>183</v>
      </c>
      <c r="J4674" s="9">
        <f>Data[[#This Row],[Miqdar]]*Data[[#This Row],[Qiymət]]</f>
        <v>148.39999999999998</v>
      </c>
      <c r="K4674" s="9">
        <f>Data[[#This Row],[Məbləğ]]-Data[[#This Row],[Maya]]*Data[[#This Row],[Miqdar]]</f>
        <v>59.359999999999985</v>
      </c>
      <c r="O4674"/>
      <c r="P4674"/>
    </row>
    <row r="4675" spans="1:16" x14ac:dyDescent="0.35">
      <c r="A4675" s="15">
        <v>44383.84630000039</v>
      </c>
      <c r="B4675" s="9">
        <v>40</v>
      </c>
      <c r="C4675" s="9" t="s">
        <v>20</v>
      </c>
      <c r="D4675" s="9" t="s">
        <v>121</v>
      </c>
      <c r="E4675" s="9" t="s">
        <v>146</v>
      </c>
      <c r="F4675" s="9">
        <v>1.7</v>
      </c>
      <c r="G4675" s="9">
        <v>0.85</v>
      </c>
      <c r="H4675" s="9" t="s">
        <v>140</v>
      </c>
      <c r="I4675" s="9" t="s">
        <v>196</v>
      </c>
      <c r="J4675" s="9">
        <f>Data[[#This Row],[Miqdar]]*Data[[#This Row],[Qiymət]]</f>
        <v>68</v>
      </c>
      <c r="K4675" s="9">
        <f>Data[[#This Row],[Məbləğ]]-Data[[#This Row],[Maya]]*Data[[#This Row],[Miqdar]]</f>
        <v>34</v>
      </c>
      <c r="O4675"/>
      <c r="P4675"/>
    </row>
    <row r="4676" spans="1:16" x14ac:dyDescent="0.35">
      <c r="A4676" s="15">
        <v>44383.886800000393</v>
      </c>
      <c r="B4676" s="9">
        <v>56</v>
      </c>
      <c r="C4676" s="9" t="s">
        <v>39</v>
      </c>
      <c r="D4676" s="9" t="s">
        <v>124</v>
      </c>
      <c r="E4676" s="9" t="s">
        <v>164</v>
      </c>
      <c r="F4676" s="9">
        <v>6.6</v>
      </c>
      <c r="G4676" s="9">
        <v>5.2799999999999994</v>
      </c>
      <c r="H4676" s="9" t="s">
        <v>154</v>
      </c>
      <c r="I4676" s="9" t="s">
        <v>173</v>
      </c>
      <c r="J4676" s="9">
        <f>Data[[#This Row],[Miqdar]]*Data[[#This Row],[Qiymət]]</f>
        <v>369.59999999999997</v>
      </c>
      <c r="K4676" s="9">
        <f>Data[[#This Row],[Məbləğ]]-Data[[#This Row],[Maya]]*Data[[#This Row],[Miqdar]]</f>
        <v>73.920000000000016</v>
      </c>
      <c r="O4676"/>
      <c r="P4676"/>
    </row>
    <row r="4677" spans="1:16" x14ac:dyDescent="0.35">
      <c r="A4677" s="15">
        <v>44383.930000000393</v>
      </c>
      <c r="B4677" s="9">
        <v>56</v>
      </c>
      <c r="C4677" s="9" t="s">
        <v>187</v>
      </c>
      <c r="D4677" s="9" t="s">
        <v>124</v>
      </c>
      <c r="E4677" s="9" t="s">
        <v>188</v>
      </c>
      <c r="F4677" s="9">
        <v>2.4</v>
      </c>
      <c r="G4677" s="9">
        <v>1.6800000000000002</v>
      </c>
      <c r="H4677" s="9" t="s">
        <v>154</v>
      </c>
      <c r="I4677" s="9" t="s">
        <v>192</v>
      </c>
      <c r="J4677" s="9">
        <f>Data[[#This Row],[Miqdar]]*Data[[#This Row],[Qiymət]]</f>
        <v>134.4</v>
      </c>
      <c r="K4677" s="9">
        <f>Data[[#This Row],[Məbləğ]]-Data[[#This Row],[Maya]]*Data[[#This Row],[Miqdar]]</f>
        <v>40.319999999999993</v>
      </c>
      <c r="O4677"/>
      <c r="P4677"/>
    </row>
    <row r="4678" spans="1:16" x14ac:dyDescent="0.35">
      <c r="A4678" s="15">
        <v>44383.968100000391</v>
      </c>
      <c r="B4678" s="9">
        <v>62</v>
      </c>
      <c r="C4678" s="9" t="s">
        <v>156</v>
      </c>
      <c r="D4678" s="9" t="s">
        <v>124</v>
      </c>
      <c r="E4678" s="9" t="s">
        <v>171</v>
      </c>
      <c r="F4678" s="9">
        <v>2.8</v>
      </c>
      <c r="G4678" s="9">
        <v>1.6799999999999997</v>
      </c>
      <c r="H4678" s="9" t="s">
        <v>136</v>
      </c>
      <c r="I4678" s="9" t="s">
        <v>172</v>
      </c>
      <c r="J4678" s="9">
        <f>Data[[#This Row],[Miqdar]]*Data[[#This Row],[Qiymət]]</f>
        <v>173.6</v>
      </c>
      <c r="K4678" s="9">
        <f>Data[[#This Row],[Məbləğ]]-Data[[#This Row],[Maya]]*Data[[#This Row],[Miqdar]]</f>
        <v>69.440000000000012</v>
      </c>
      <c r="O4678"/>
      <c r="P4678"/>
    </row>
    <row r="4679" spans="1:16" x14ac:dyDescent="0.35">
      <c r="A4679" s="15">
        <v>44384.005500000392</v>
      </c>
      <c r="B4679" s="9">
        <v>52</v>
      </c>
      <c r="C4679" s="9" t="s">
        <v>138</v>
      </c>
      <c r="D4679" s="9" t="s">
        <v>123</v>
      </c>
      <c r="E4679" s="9" t="s">
        <v>135</v>
      </c>
      <c r="F4679" s="9">
        <v>2.5</v>
      </c>
      <c r="G4679" s="9">
        <v>1.25</v>
      </c>
      <c r="H4679" s="9" t="s">
        <v>136</v>
      </c>
      <c r="I4679" s="9" t="s">
        <v>177</v>
      </c>
      <c r="J4679" s="9">
        <f>Data[[#This Row],[Miqdar]]*Data[[#This Row],[Qiymət]]</f>
        <v>130</v>
      </c>
      <c r="K4679" s="9">
        <f>Data[[#This Row],[Məbləğ]]-Data[[#This Row],[Maya]]*Data[[#This Row],[Miqdar]]</f>
        <v>65</v>
      </c>
      <c r="O4679"/>
      <c r="P4679"/>
    </row>
    <row r="4680" spans="1:16" x14ac:dyDescent="0.35">
      <c r="A4680" s="15">
        <v>44384.046300000395</v>
      </c>
      <c r="B4680" s="9">
        <v>55</v>
      </c>
      <c r="C4680" s="9" t="s">
        <v>36</v>
      </c>
      <c r="D4680" s="9" t="s">
        <v>123</v>
      </c>
      <c r="E4680" s="9" t="s">
        <v>169</v>
      </c>
      <c r="F4680" s="9">
        <v>2.5</v>
      </c>
      <c r="G4680" s="9">
        <v>1.25</v>
      </c>
      <c r="H4680" s="9" t="s">
        <v>136</v>
      </c>
      <c r="I4680" s="9" t="s">
        <v>179</v>
      </c>
      <c r="J4680" s="9">
        <f>Data[[#This Row],[Miqdar]]*Data[[#This Row],[Qiymət]]</f>
        <v>137.5</v>
      </c>
      <c r="K4680" s="9">
        <f>Data[[#This Row],[Məbləğ]]-Data[[#This Row],[Maya]]*Data[[#This Row],[Miqdar]]</f>
        <v>68.75</v>
      </c>
      <c r="O4680"/>
      <c r="P4680"/>
    </row>
    <row r="4681" spans="1:16" x14ac:dyDescent="0.35">
      <c r="A4681" s="15">
        <v>44384.084300000395</v>
      </c>
      <c r="B4681" s="9">
        <v>45</v>
      </c>
      <c r="C4681" s="9" t="s">
        <v>175</v>
      </c>
      <c r="D4681" s="9" t="s">
        <v>123</v>
      </c>
      <c r="E4681" s="9" t="s">
        <v>171</v>
      </c>
      <c r="F4681" s="9">
        <v>2.8</v>
      </c>
      <c r="G4681" s="9">
        <v>1.6799999999999997</v>
      </c>
      <c r="H4681" s="9" t="s">
        <v>136</v>
      </c>
      <c r="I4681" s="9" t="s">
        <v>141</v>
      </c>
      <c r="J4681" s="9">
        <f>Data[[#This Row],[Miqdar]]*Data[[#This Row],[Qiymət]]</f>
        <v>125.99999999999999</v>
      </c>
      <c r="K4681" s="9">
        <f>Data[[#This Row],[Məbləğ]]-Data[[#This Row],[Maya]]*Data[[#This Row],[Miqdar]]</f>
        <v>50.399999999999991</v>
      </c>
      <c r="O4681"/>
      <c r="P4681"/>
    </row>
    <row r="4682" spans="1:16" x14ac:dyDescent="0.35">
      <c r="A4682" s="15">
        <v>44384.126100000394</v>
      </c>
      <c r="B4682" s="9">
        <v>61</v>
      </c>
      <c r="C4682" s="9" t="s">
        <v>160</v>
      </c>
      <c r="D4682" s="9" t="s">
        <v>143</v>
      </c>
      <c r="E4682" s="9" t="s">
        <v>188</v>
      </c>
      <c r="F4682" s="9">
        <v>2.4</v>
      </c>
      <c r="G4682" s="9">
        <v>1.6800000000000002</v>
      </c>
      <c r="H4682" s="9" t="s">
        <v>154</v>
      </c>
      <c r="I4682" s="9" t="s">
        <v>152</v>
      </c>
      <c r="J4682" s="9">
        <f>Data[[#This Row],[Miqdar]]*Data[[#This Row],[Qiymət]]</f>
        <v>146.4</v>
      </c>
      <c r="K4682" s="9">
        <f>Data[[#This Row],[Məbləğ]]-Data[[#This Row],[Maya]]*Data[[#This Row],[Miqdar]]</f>
        <v>43.92</v>
      </c>
      <c r="O4682"/>
      <c r="P4682"/>
    </row>
    <row r="4683" spans="1:16" x14ac:dyDescent="0.35">
      <c r="A4683" s="15">
        <v>44384.169800000396</v>
      </c>
      <c r="B4683" s="9">
        <v>45</v>
      </c>
      <c r="C4683" s="9" t="s">
        <v>142</v>
      </c>
      <c r="D4683" s="9" t="s">
        <v>143</v>
      </c>
      <c r="E4683" s="9" t="s">
        <v>146</v>
      </c>
      <c r="F4683" s="9">
        <v>1.7</v>
      </c>
      <c r="G4683" s="9">
        <v>0.85</v>
      </c>
      <c r="H4683" s="9" t="s">
        <v>140</v>
      </c>
      <c r="I4683" s="9" t="s">
        <v>201</v>
      </c>
      <c r="J4683" s="9">
        <f>Data[[#This Row],[Miqdar]]*Data[[#This Row],[Qiymət]]</f>
        <v>76.5</v>
      </c>
      <c r="K4683" s="9">
        <f>Data[[#This Row],[Məbləğ]]-Data[[#This Row],[Maya]]*Data[[#This Row],[Miqdar]]</f>
        <v>38.25</v>
      </c>
      <c r="O4683"/>
      <c r="P4683"/>
    </row>
    <row r="4684" spans="1:16" x14ac:dyDescent="0.35">
      <c r="A4684" s="15">
        <v>44384.205500000397</v>
      </c>
      <c r="B4684" s="9">
        <v>70</v>
      </c>
      <c r="C4684" s="9" t="s">
        <v>20</v>
      </c>
      <c r="D4684" s="9" t="s">
        <v>121</v>
      </c>
      <c r="E4684" s="9" t="s">
        <v>158</v>
      </c>
      <c r="F4684" s="9">
        <v>3.9</v>
      </c>
      <c r="G4684" s="9">
        <v>1.95</v>
      </c>
      <c r="H4684" s="9" t="s">
        <v>154</v>
      </c>
      <c r="I4684" s="9" t="s">
        <v>165</v>
      </c>
      <c r="J4684" s="9">
        <f>Data[[#This Row],[Miqdar]]*Data[[#This Row],[Qiymət]]</f>
        <v>273</v>
      </c>
      <c r="K4684" s="9">
        <f>Data[[#This Row],[Məbləğ]]-Data[[#This Row],[Maya]]*Data[[#This Row],[Miqdar]]</f>
        <v>136.5</v>
      </c>
      <c r="O4684"/>
      <c r="P4684"/>
    </row>
    <row r="4685" spans="1:16" x14ac:dyDescent="0.35">
      <c r="A4685" s="15">
        <v>44384.241200000397</v>
      </c>
      <c r="B4685" s="9">
        <v>52</v>
      </c>
      <c r="C4685" s="9" t="s">
        <v>175</v>
      </c>
      <c r="D4685" s="9" t="s">
        <v>123</v>
      </c>
      <c r="E4685" s="9" t="s">
        <v>158</v>
      </c>
      <c r="F4685" s="9">
        <v>3.9</v>
      </c>
      <c r="G4685" s="9">
        <v>1.95</v>
      </c>
      <c r="H4685" s="9" t="s">
        <v>154</v>
      </c>
      <c r="I4685" s="9" t="s">
        <v>177</v>
      </c>
      <c r="J4685" s="9">
        <f>Data[[#This Row],[Miqdar]]*Data[[#This Row],[Qiymət]]</f>
        <v>202.79999999999998</v>
      </c>
      <c r="K4685" s="9">
        <f>Data[[#This Row],[Məbləğ]]-Data[[#This Row],[Maya]]*Data[[#This Row],[Miqdar]]</f>
        <v>101.39999999999999</v>
      </c>
      <c r="O4685"/>
      <c r="P4685"/>
    </row>
    <row r="4686" spans="1:16" x14ac:dyDescent="0.35">
      <c r="A4686" s="15">
        <v>44384.281000000396</v>
      </c>
      <c r="B4686" s="9">
        <v>52</v>
      </c>
      <c r="C4686" s="9" t="s">
        <v>28</v>
      </c>
      <c r="D4686" s="9" t="s">
        <v>143</v>
      </c>
      <c r="E4686" s="9" t="s">
        <v>159</v>
      </c>
      <c r="F4686" s="9">
        <v>1.5</v>
      </c>
      <c r="G4686" s="9">
        <v>0.9</v>
      </c>
      <c r="H4686" s="9" t="s">
        <v>154</v>
      </c>
      <c r="I4686" s="9" t="s">
        <v>161</v>
      </c>
      <c r="J4686" s="9">
        <f>Data[[#This Row],[Miqdar]]*Data[[#This Row],[Qiymət]]</f>
        <v>78</v>
      </c>
      <c r="K4686" s="9">
        <f>Data[[#This Row],[Məbləğ]]-Data[[#This Row],[Maya]]*Data[[#This Row],[Miqdar]]</f>
        <v>31.199999999999996</v>
      </c>
      <c r="O4686"/>
      <c r="P4686"/>
    </row>
    <row r="4687" spans="1:16" x14ac:dyDescent="0.35">
      <c r="A4687" s="15">
        <v>44384.323700000394</v>
      </c>
      <c r="B4687" s="9">
        <v>67</v>
      </c>
      <c r="C4687" s="9" t="s">
        <v>16</v>
      </c>
      <c r="D4687" s="9" t="s">
        <v>143</v>
      </c>
      <c r="E4687" s="9" t="s">
        <v>159</v>
      </c>
      <c r="F4687" s="9">
        <v>1.5</v>
      </c>
      <c r="G4687" s="9">
        <v>0.9</v>
      </c>
      <c r="H4687" s="9" t="s">
        <v>154</v>
      </c>
      <c r="I4687" s="9" t="s">
        <v>161</v>
      </c>
      <c r="J4687" s="9">
        <f>Data[[#This Row],[Miqdar]]*Data[[#This Row],[Qiymət]]</f>
        <v>100.5</v>
      </c>
      <c r="K4687" s="9">
        <f>Data[[#This Row],[Məbləğ]]-Data[[#This Row],[Maya]]*Data[[#This Row],[Miqdar]]</f>
        <v>40.199999999999996</v>
      </c>
      <c r="O4687"/>
      <c r="P4687"/>
    </row>
    <row r="4688" spans="1:16" x14ac:dyDescent="0.35">
      <c r="A4688" s="15">
        <v>44384.362500000396</v>
      </c>
      <c r="B4688" s="9">
        <v>52</v>
      </c>
      <c r="C4688" s="9" t="s">
        <v>28</v>
      </c>
      <c r="D4688" s="9" t="s">
        <v>143</v>
      </c>
      <c r="E4688" s="9" t="s">
        <v>164</v>
      </c>
      <c r="F4688" s="9">
        <v>6.6</v>
      </c>
      <c r="G4688" s="9">
        <v>5.2799999999999994</v>
      </c>
      <c r="H4688" s="9" t="s">
        <v>154</v>
      </c>
      <c r="I4688" s="9" t="s">
        <v>145</v>
      </c>
      <c r="J4688" s="9">
        <f>Data[[#This Row],[Miqdar]]*Data[[#This Row],[Qiymət]]</f>
        <v>343.2</v>
      </c>
      <c r="K4688" s="9">
        <f>Data[[#This Row],[Məbləğ]]-Data[[#This Row],[Maya]]*Data[[#This Row],[Miqdar]]</f>
        <v>68.640000000000043</v>
      </c>
      <c r="O4688"/>
      <c r="P4688"/>
    </row>
    <row r="4689" spans="1:16" x14ac:dyDescent="0.35">
      <c r="A4689" s="15">
        <v>44384.405400000396</v>
      </c>
      <c r="B4689" s="9">
        <v>43</v>
      </c>
      <c r="C4689" s="9" t="s">
        <v>3</v>
      </c>
      <c r="D4689" s="9" t="s">
        <v>143</v>
      </c>
      <c r="E4689" s="9" t="s">
        <v>144</v>
      </c>
      <c r="F4689" s="9">
        <v>1.4</v>
      </c>
      <c r="G4689" s="9">
        <v>0.97999999999999987</v>
      </c>
      <c r="H4689" s="9" t="s">
        <v>140</v>
      </c>
      <c r="I4689" s="9" t="s">
        <v>145</v>
      </c>
      <c r="J4689" s="9">
        <f>Data[[#This Row],[Miqdar]]*Data[[#This Row],[Qiymət]]</f>
        <v>60.199999999999996</v>
      </c>
      <c r="K4689" s="9">
        <f>Data[[#This Row],[Məbləğ]]-Data[[#This Row],[Maya]]*Data[[#This Row],[Miqdar]]</f>
        <v>18.060000000000002</v>
      </c>
      <c r="O4689"/>
      <c r="P4689"/>
    </row>
    <row r="4690" spans="1:16" x14ac:dyDescent="0.35">
      <c r="A4690" s="15">
        <v>44384.440700000399</v>
      </c>
      <c r="B4690" s="9">
        <v>61</v>
      </c>
      <c r="C4690" s="9" t="s">
        <v>187</v>
      </c>
      <c r="D4690" s="9" t="s">
        <v>124</v>
      </c>
      <c r="E4690" s="9" t="s">
        <v>162</v>
      </c>
      <c r="F4690" s="9">
        <v>3.2</v>
      </c>
      <c r="G4690" s="9">
        <v>1.6</v>
      </c>
      <c r="H4690" s="9" t="s">
        <v>136</v>
      </c>
      <c r="I4690" s="9" t="s">
        <v>172</v>
      </c>
      <c r="J4690" s="9">
        <f>Data[[#This Row],[Miqdar]]*Data[[#This Row],[Qiymət]]</f>
        <v>195.20000000000002</v>
      </c>
      <c r="K4690" s="9">
        <f>Data[[#This Row],[Məbləğ]]-Data[[#This Row],[Maya]]*Data[[#This Row],[Miqdar]]</f>
        <v>97.600000000000009</v>
      </c>
      <c r="O4690"/>
      <c r="P4690"/>
    </row>
    <row r="4691" spans="1:16" x14ac:dyDescent="0.35">
      <c r="A4691" s="15">
        <v>44384.482600000396</v>
      </c>
      <c r="B4691" s="9">
        <v>42</v>
      </c>
      <c r="C4691" s="9" t="s">
        <v>148</v>
      </c>
      <c r="D4691" s="9" t="s">
        <v>149</v>
      </c>
      <c r="E4691" s="9" t="s">
        <v>162</v>
      </c>
      <c r="F4691" s="9">
        <v>3.2</v>
      </c>
      <c r="G4691" s="9">
        <v>1.6</v>
      </c>
      <c r="H4691" s="9" t="s">
        <v>136</v>
      </c>
      <c r="I4691" s="9" t="s">
        <v>192</v>
      </c>
      <c r="J4691" s="9">
        <f>Data[[#This Row],[Miqdar]]*Data[[#This Row],[Qiymət]]</f>
        <v>134.4</v>
      </c>
      <c r="K4691" s="9">
        <f>Data[[#This Row],[Məbləğ]]-Data[[#This Row],[Maya]]*Data[[#This Row],[Miqdar]]</f>
        <v>67.2</v>
      </c>
      <c r="O4691"/>
      <c r="P4691"/>
    </row>
    <row r="4692" spans="1:16" x14ac:dyDescent="0.35">
      <c r="A4692" s="15">
        <v>44384.523500000396</v>
      </c>
      <c r="B4692" s="9">
        <v>68</v>
      </c>
      <c r="C4692" s="9" t="s">
        <v>148</v>
      </c>
      <c r="D4692" s="9" t="s">
        <v>149</v>
      </c>
      <c r="E4692" s="9" t="s">
        <v>162</v>
      </c>
      <c r="F4692" s="9">
        <v>3.2</v>
      </c>
      <c r="G4692" s="9">
        <v>1.6</v>
      </c>
      <c r="H4692" s="9" t="s">
        <v>136</v>
      </c>
      <c r="I4692" s="9" t="s">
        <v>163</v>
      </c>
      <c r="J4692" s="9">
        <f>Data[[#This Row],[Miqdar]]*Data[[#This Row],[Qiymət]]</f>
        <v>217.60000000000002</v>
      </c>
      <c r="K4692" s="9">
        <f>Data[[#This Row],[Məbləğ]]-Data[[#This Row],[Maya]]*Data[[#This Row],[Miqdar]]</f>
        <v>108.80000000000001</v>
      </c>
      <c r="O4692"/>
      <c r="P4692"/>
    </row>
    <row r="4693" spans="1:16" x14ac:dyDescent="0.35">
      <c r="A4693" s="15">
        <v>44384.566600000398</v>
      </c>
      <c r="B4693" s="9">
        <v>50</v>
      </c>
      <c r="C4693" s="9" t="s">
        <v>175</v>
      </c>
      <c r="D4693" s="9" t="s">
        <v>123</v>
      </c>
      <c r="E4693" s="9" t="s">
        <v>169</v>
      </c>
      <c r="F4693" s="9">
        <v>2.5</v>
      </c>
      <c r="G4693" s="9">
        <v>1.25</v>
      </c>
      <c r="H4693" s="9" t="s">
        <v>136</v>
      </c>
      <c r="I4693" s="9" t="s">
        <v>141</v>
      </c>
      <c r="J4693" s="9">
        <f>Data[[#This Row],[Miqdar]]*Data[[#This Row],[Qiymət]]</f>
        <v>125</v>
      </c>
      <c r="K4693" s="9">
        <f>Data[[#This Row],[Məbləğ]]-Data[[#This Row],[Maya]]*Data[[#This Row],[Miqdar]]</f>
        <v>62.5</v>
      </c>
      <c r="O4693"/>
      <c r="P4693"/>
    </row>
    <row r="4694" spans="1:16" x14ac:dyDescent="0.35">
      <c r="A4694" s="15">
        <v>44384.606900000399</v>
      </c>
      <c r="B4694" s="9">
        <v>58</v>
      </c>
      <c r="C4694" s="9" t="s">
        <v>42</v>
      </c>
      <c r="D4694" s="9" t="s">
        <v>121</v>
      </c>
      <c r="E4694" s="9" t="s">
        <v>188</v>
      </c>
      <c r="F4694" s="9">
        <v>2.4</v>
      </c>
      <c r="G4694" s="9">
        <v>1.6800000000000002</v>
      </c>
      <c r="H4694" s="9" t="s">
        <v>154</v>
      </c>
      <c r="I4694" s="9" t="s">
        <v>183</v>
      </c>
      <c r="J4694" s="9">
        <f>Data[[#This Row],[Miqdar]]*Data[[#This Row],[Qiymət]]</f>
        <v>139.19999999999999</v>
      </c>
      <c r="K4694" s="9">
        <f>Data[[#This Row],[Məbləğ]]-Data[[#This Row],[Maya]]*Data[[#This Row],[Miqdar]]</f>
        <v>41.759999999999977</v>
      </c>
      <c r="O4694"/>
      <c r="P4694"/>
    </row>
    <row r="4695" spans="1:16" x14ac:dyDescent="0.35">
      <c r="A4695" s="15">
        <v>44384.6423000004</v>
      </c>
      <c r="B4695" s="9">
        <v>36</v>
      </c>
      <c r="C4695" s="9" t="s">
        <v>20</v>
      </c>
      <c r="D4695" s="9" t="s">
        <v>121</v>
      </c>
      <c r="E4695" s="9" t="s">
        <v>188</v>
      </c>
      <c r="F4695" s="9">
        <v>2.4</v>
      </c>
      <c r="G4695" s="9">
        <v>1.6800000000000002</v>
      </c>
      <c r="H4695" s="9" t="s">
        <v>154</v>
      </c>
      <c r="I4695" s="9" t="s">
        <v>147</v>
      </c>
      <c r="J4695" s="9">
        <f>Data[[#This Row],[Miqdar]]*Data[[#This Row],[Qiymət]]</f>
        <v>86.399999999999991</v>
      </c>
      <c r="K4695" s="9">
        <f>Data[[#This Row],[Məbləğ]]-Data[[#This Row],[Maya]]*Data[[#This Row],[Miqdar]]</f>
        <v>25.919999999999987</v>
      </c>
      <c r="O4695"/>
      <c r="P4695"/>
    </row>
    <row r="4696" spans="1:16" x14ac:dyDescent="0.35">
      <c r="A4696" s="15">
        <v>44384.685600000397</v>
      </c>
      <c r="B4696" s="9">
        <v>57</v>
      </c>
      <c r="C4696" s="9" t="s">
        <v>160</v>
      </c>
      <c r="D4696" s="9" t="s">
        <v>143</v>
      </c>
      <c r="E4696" s="9" t="s">
        <v>188</v>
      </c>
      <c r="F4696" s="9">
        <v>2.4</v>
      </c>
      <c r="G4696" s="9">
        <v>1.6800000000000002</v>
      </c>
      <c r="H4696" s="9" t="s">
        <v>154</v>
      </c>
      <c r="I4696" s="9" t="s">
        <v>152</v>
      </c>
      <c r="J4696" s="9">
        <f>Data[[#This Row],[Miqdar]]*Data[[#This Row],[Qiymət]]</f>
        <v>136.79999999999998</v>
      </c>
      <c r="K4696" s="9">
        <f>Data[[#This Row],[Məbləğ]]-Data[[#This Row],[Maya]]*Data[[#This Row],[Miqdar]]</f>
        <v>41.039999999999978</v>
      </c>
      <c r="O4696"/>
      <c r="P4696"/>
    </row>
    <row r="4697" spans="1:16" x14ac:dyDescent="0.35">
      <c r="A4697" s="15">
        <v>44384.7209000004</v>
      </c>
      <c r="B4697" s="9">
        <v>39</v>
      </c>
      <c r="C4697" s="9" t="s">
        <v>138</v>
      </c>
      <c r="D4697" s="9" t="s">
        <v>123</v>
      </c>
      <c r="E4697" s="9" t="s">
        <v>162</v>
      </c>
      <c r="F4697" s="9">
        <v>3.2</v>
      </c>
      <c r="G4697" s="9">
        <v>1.6</v>
      </c>
      <c r="H4697" s="9" t="s">
        <v>136</v>
      </c>
      <c r="I4697" s="9" t="s">
        <v>141</v>
      </c>
      <c r="J4697" s="9">
        <f>Data[[#This Row],[Miqdar]]*Data[[#This Row],[Qiymət]]</f>
        <v>124.80000000000001</v>
      </c>
      <c r="K4697" s="9">
        <f>Data[[#This Row],[Məbləğ]]-Data[[#This Row],[Maya]]*Data[[#This Row],[Miqdar]]</f>
        <v>62.400000000000006</v>
      </c>
      <c r="O4697"/>
      <c r="P4697"/>
    </row>
    <row r="4698" spans="1:16" x14ac:dyDescent="0.35">
      <c r="A4698" s="15">
        <v>44384.7618000004</v>
      </c>
      <c r="B4698" s="9">
        <v>49</v>
      </c>
      <c r="C4698" s="9" t="s">
        <v>36</v>
      </c>
      <c r="D4698" s="9" t="s">
        <v>123</v>
      </c>
      <c r="E4698" s="9" t="s">
        <v>178</v>
      </c>
      <c r="F4698" s="9">
        <v>2.2000000000000002</v>
      </c>
      <c r="G4698" s="9">
        <v>1.5400000000000003</v>
      </c>
      <c r="H4698" s="9" t="s">
        <v>140</v>
      </c>
      <c r="I4698" s="9" t="s">
        <v>137</v>
      </c>
      <c r="J4698" s="9">
        <f>Data[[#This Row],[Miqdar]]*Data[[#This Row],[Qiymət]]</f>
        <v>107.80000000000001</v>
      </c>
      <c r="K4698" s="9">
        <f>Data[[#This Row],[Məbləğ]]-Data[[#This Row],[Maya]]*Data[[#This Row],[Miqdar]]</f>
        <v>32.340000000000003</v>
      </c>
      <c r="O4698"/>
      <c r="P4698"/>
    </row>
    <row r="4699" spans="1:16" x14ac:dyDescent="0.35">
      <c r="A4699" s="15">
        <v>44384.800100000401</v>
      </c>
      <c r="B4699" s="9">
        <v>54</v>
      </c>
      <c r="C4699" s="9" t="s">
        <v>36</v>
      </c>
      <c r="D4699" s="9" t="s">
        <v>123</v>
      </c>
      <c r="E4699" s="9" t="s">
        <v>188</v>
      </c>
      <c r="F4699" s="9">
        <v>2.4</v>
      </c>
      <c r="G4699" s="9">
        <v>1.6800000000000002</v>
      </c>
      <c r="H4699" s="9" t="s">
        <v>154</v>
      </c>
      <c r="I4699" s="9" t="s">
        <v>176</v>
      </c>
      <c r="J4699" s="9">
        <f>Data[[#This Row],[Miqdar]]*Data[[#This Row],[Qiymət]]</f>
        <v>129.6</v>
      </c>
      <c r="K4699" s="9">
        <f>Data[[#This Row],[Məbləğ]]-Data[[#This Row],[Maya]]*Data[[#This Row],[Miqdar]]</f>
        <v>38.879999999999981</v>
      </c>
      <c r="O4699"/>
      <c r="P4699"/>
    </row>
    <row r="4700" spans="1:16" x14ac:dyDescent="0.35">
      <c r="A4700" s="15">
        <v>44384.839100000398</v>
      </c>
      <c r="B4700" s="9">
        <v>44</v>
      </c>
      <c r="C4700" s="9" t="s">
        <v>148</v>
      </c>
      <c r="D4700" s="9" t="s">
        <v>149</v>
      </c>
      <c r="E4700" s="9" t="s">
        <v>171</v>
      </c>
      <c r="F4700" s="9">
        <v>2.8</v>
      </c>
      <c r="G4700" s="9">
        <v>1.6799999999999997</v>
      </c>
      <c r="H4700" s="9" t="s">
        <v>136</v>
      </c>
      <c r="I4700" s="9" t="s">
        <v>168</v>
      </c>
      <c r="J4700" s="9">
        <f>Data[[#This Row],[Miqdar]]*Data[[#This Row],[Qiymət]]</f>
        <v>123.19999999999999</v>
      </c>
      <c r="K4700" s="9">
        <f>Data[[#This Row],[Məbləğ]]-Data[[#This Row],[Maya]]*Data[[#This Row],[Miqdar]]</f>
        <v>49.28</v>
      </c>
      <c r="O4700"/>
      <c r="P4700"/>
    </row>
    <row r="4701" spans="1:16" x14ac:dyDescent="0.35">
      <c r="A4701" s="15">
        <v>44384.878300000397</v>
      </c>
      <c r="B4701" s="9">
        <v>60</v>
      </c>
      <c r="C4701" s="9" t="s">
        <v>167</v>
      </c>
      <c r="D4701" s="9" t="s">
        <v>149</v>
      </c>
      <c r="E4701" s="9" t="s">
        <v>171</v>
      </c>
      <c r="F4701" s="9">
        <v>2.8</v>
      </c>
      <c r="G4701" s="9">
        <v>1.6799999999999997</v>
      </c>
      <c r="H4701" s="9" t="s">
        <v>136</v>
      </c>
      <c r="I4701" s="9" t="s">
        <v>168</v>
      </c>
      <c r="J4701" s="9">
        <f>Data[[#This Row],[Miqdar]]*Data[[#This Row],[Qiymət]]</f>
        <v>168</v>
      </c>
      <c r="K4701" s="9">
        <f>Data[[#This Row],[Məbləğ]]-Data[[#This Row],[Maya]]*Data[[#This Row],[Miqdar]]</f>
        <v>67.200000000000017</v>
      </c>
      <c r="O4701"/>
      <c r="P4701"/>
    </row>
    <row r="4702" spans="1:16" x14ac:dyDescent="0.35">
      <c r="A4702" s="15">
        <v>44384.922600000398</v>
      </c>
      <c r="B4702" s="9">
        <v>45</v>
      </c>
      <c r="C4702" s="9" t="s">
        <v>200</v>
      </c>
      <c r="D4702" s="9" t="s">
        <v>122</v>
      </c>
      <c r="E4702" s="9" t="s">
        <v>135</v>
      </c>
      <c r="F4702" s="9">
        <v>2.5</v>
      </c>
      <c r="G4702" s="9">
        <v>1.25</v>
      </c>
      <c r="H4702" s="9" t="s">
        <v>136</v>
      </c>
      <c r="I4702" s="9" t="s">
        <v>180</v>
      </c>
      <c r="J4702" s="9">
        <f>Data[[#This Row],[Miqdar]]*Data[[#This Row],[Qiymət]]</f>
        <v>112.5</v>
      </c>
      <c r="K4702" s="9">
        <f>Data[[#This Row],[Məbləğ]]-Data[[#This Row],[Maya]]*Data[[#This Row],[Miqdar]]</f>
        <v>56.25</v>
      </c>
      <c r="O4702"/>
      <c r="P4702"/>
    </row>
    <row r="4703" spans="1:16" x14ac:dyDescent="0.35">
      <c r="A4703" s="15">
        <v>44384.962400000397</v>
      </c>
      <c r="B4703" s="9">
        <v>47</v>
      </c>
      <c r="C4703" s="9" t="s">
        <v>8</v>
      </c>
      <c r="D4703" s="9" t="s">
        <v>122</v>
      </c>
      <c r="E4703" s="9" t="s">
        <v>188</v>
      </c>
      <c r="F4703" s="9">
        <v>2.4</v>
      </c>
      <c r="G4703" s="9">
        <v>1.6800000000000002</v>
      </c>
      <c r="H4703" s="9" t="s">
        <v>154</v>
      </c>
      <c r="I4703" s="9" t="s">
        <v>194</v>
      </c>
      <c r="J4703" s="9">
        <f>Data[[#This Row],[Miqdar]]*Data[[#This Row],[Qiymət]]</f>
        <v>112.8</v>
      </c>
      <c r="K4703" s="9">
        <f>Data[[#This Row],[Məbləğ]]-Data[[#This Row],[Maya]]*Data[[#This Row],[Miqdar]]</f>
        <v>33.839999999999989</v>
      </c>
      <c r="O4703"/>
      <c r="P4703"/>
    </row>
    <row r="4704" spans="1:16" x14ac:dyDescent="0.35">
      <c r="A4704" s="15">
        <v>44385.001400000394</v>
      </c>
      <c r="B4704" s="9">
        <v>69</v>
      </c>
      <c r="C4704" s="9" t="s">
        <v>11</v>
      </c>
      <c r="D4704" s="9" t="s">
        <v>122</v>
      </c>
      <c r="E4704" s="9" t="s">
        <v>181</v>
      </c>
      <c r="F4704" s="9">
        <v>0.9</v>
      </c>
      <c r="G4704" s="9">
        <v>0.63</v>
      </c>
      <c r="H4704" s="9" t="s">
        <v>140</v>
      </c>
      <c r="I4704" s="9" t="s">
        <v>194</v>
      </c>
      <c r="J4704" s="9">
        <f>Data[[#This Row],[Miqdar]]*Data[[#This Row],[Qiymət]]</f>
        <v>62.1</v>
      </c>
      <c r="K4704" s="9">
        <f>Data[[#This Row],[Məbləğ]]-Data[[#This Row],[Maya]]*Data[[#This Row],[Miqdar]]</f>
        <v>18.630000000000003</v>
      </c>
      <c r="O4704"/>
      <c r="P4704"/>
    </row>
    <row r="4705" spans="1:16" x14ac:dyDescent="0.35">
      <c r="A4705" s="15">
        <v>44385.036700000397</v>
      </c>
      <c r="B4705" s="9">
        <v>43</v>
      </c>
      <c r="C4705" s="9" t="s">
        <v>11</v>
      </c>
      <c r="D4705" s="9" t="s">
        <v>122</v>
      </c>
      <c r="E4705" s="9" t="s">
        <v>144</v>
      </c>
      <c r="F4705" s="9">
        <v>1.4</v>
      </c>
      <c r="G4705" s="9">
        <v>0.97999999999999987</v>
      </c>
      <c r="H4705" s="9" t="s">
        <v>140</v>
      </c>
      <c r="I4705" s="9" t="s">
        <v>194</v>
      </c>
      <c r="J4705" s="9">
        <f>Data[[#This Row],[Miqdar]]*Data[[#This Row],[Qiymət]]</f>
        <v>60.199999999999996</v>
      </c>
      <c r="K4705" s="9">
        <f>Data[[#This Row],[Məbləğ]]-Data[[#This Row],[Maya]]*Data[[#This Row],[Miqdar]]</f>
        <v>18.060000000000002</v>
      </c>
      <c r="O4705"/>
      <c r="P4705"/>
    </row>
    <row r="4706" spans="1:16" x14ac:dyDescent="0.35">
      <c r="A4706" s="15">
        <v>44385.080200000397</v>
      </c>
      <c r="B4706" s="9">
        <v>70</v>
      </c>
      <c r="C4706" s="9" t="s">
        <v>11</v>
      </c>
      <c r="D4706" s="9" t="s">
        <v>122</v>
      </c>
      <c r="E4706" s="9" t="s">
        <v>171</v>
      </c>
      <c r="F4706" s="9">
        <v>2.8</v>
      </c>
      <c r="G4706" s="9">
        <v>1.6799999999999997</v>
      </c>
      <c r="H4706" s="9" t="s">
        <v>136</v>
      </c>
      <c r="I4706" s="9" t="s">
        <v>194</v>
      </c>
      <c r="J4706" s="9">
        <f>Data[[#This Row],[Miqdar]]*Data[[#This Row],[Qiymət]]</f>
        <v>196</v>
      </c>
      <c r="K4706" s="9">
        <f>Data[[#This Row],[Məbləğ]]-Data[[#This Row],[Maya]]*Data[[#This Row],[Miqdar]]</f>
        <v>78.40000000000002</v>
      </c>
      <c r="O4706"/>
      <c r="P4706"/>
    </row>
    <row r="4707" spans="1:16" x14ac:dyDescent="0.35">
      <c r="A4707" s="15">
        <v>44385.121600000399</v>
      </c>
      <c r="B4707" s="9">
        <v>46</v>
      </c>
      <c r="C4707" s="9" t="s">
        <v>11</v>
      </c>
      <c r="D4707" s="9" t="s">
        <v>122</v>
      </c>
      <c r="E4707" s="9" t="s">
        <v>181</v>
      </c>
      <c r="F4707" s="9">
        <v>0.9</v>
      </c>
      <c r="G4707" s="9">
        <v>0.63</v>
      </c>
      <c r="H4707" s="9" t="s">
        <v>140</v>
      </c>
      <c r="I4707" s="9" t="s">
        <v>180</v>
      </c>
      <c r="J4707" s="9">
        <f>Data[[#This Row],[Miqdar]]*Data[[#This Row],[Qiymət]]</f>
        <v>41.4</v>
      </c>
      <c r="K4707" s="9">
        <f>Data[[#This Row],[Məbləğ]]-Data[[#This Row],[Maya]]*Data[[#This Row],[Miqdar]]</f>
        <v>12.419999999999998</v>
      </c>
      <c r="O4707"/>
      <c r="P4707"/>
    </row>
    <row r="4708" spans="1:16" x14ac:dyDescent="0.35">
      <c r="A4708" s="15">
        <v>44385.160100000401</v>
      </c>
      <c r="B4708" s="9">
        <v>69</v>
      </c>
      <c r="C4708" s="9" t="s">
        <v>36</v>
      </c>
      <c r="D4708" s="9" t="s">
        <v>123</v>
      </c>
      <c r="E4708" s="9" t="s">
        <v>169</v>
      </c>
      <c r="F4708" s="9">
        <v>2.5</v>
      </c>
      <c r="G4708" s="9">
        <v>1.25</v>
      </c>
      <c r="H4708" s="9" t="s">
        <v>136</v>
      </c>
      <c r="I4708" s="9" t="s">
        <v>137</v>
      </c>
      <c r="J4708" s="9">
        <f>Data[[#This Row],[Miqdar]]*Data[[#This Row],[Qiymət]]</f>
        <v>172.5</v>
      </c>
      <c r="K4708" s="9">
        <f>Data[[#This Row],[Məbləğ]]-Data[[#This Row],[Maya]]*Data[[#This Row],[Miqdar]]</f>
        <v>86.25</v>
      </c>
      <c r="O4708"/>
      <c r="P4708"/>
    </row>
    <row r="4709" spans="1:16" x14ac:dyDescent="0.35">
      <c r="A4709" s="15">
        <v>44385.196600000403</v>
      </c>
      <c r="B4709" s="9">
        <v>69</v>
      </c>
      <c r="C4709" s="9" t="s">
        <v>148</v>
      </c>
      <c r="D4709" s="9" t="s">
        <v>149</v>
      </c>
      <c r="E4709" s="9" t="s">
        <v>162</v>
      </c>
      <c r="F4709" s="9">
        <v>3.2</v>
      </c>
      <c r="G4709" s="9">
        <v>1.6</v>
      </c>
      <c r="H4709" s="9" t="s">
        <v>136</v>
      </c>
      <c r="I4709" s="9" t="s">
        <v>163</v>
      </c>
      <c r="J4709" s="9">
        <f>Data[[#This Row],[Miqdar]]*Data[[#This Row],[Qiymət]]</f>
        <v>220.8</v>
      </c>
      <c r="K4709" s="9">
        <f>Data[[#This Row],[Məbləğ]]-Data[[#This Row],[Maya]]*Data[[#This Row],[Miqdar]]</f>
        <v>110.4</v>
      </c>
      <c r="O4709"/>
      <c r="P4709"/>
    </row>
    <row r="4710" spans="1:16" x14ac:dyDescent="0.35">
      <c r="A4710" s="15">
        <v>44385.233200000403</v>
      </c>
      <c r="B4710" s="9">
        <v>50</v>
      </c>
      <c r="C4710" s="9" t="s">
        <v>28</v>
      </c>
      <c r="D4710" s="9" t="s">
        <v>143</v>
      </c>
      <c r="E4710" s="9" t="s">
        <v>185</v>
      </c>
      <c r="F4710" s="9">
        <v>1.2</v>
      </c>
      <c r="G4710" s="9">
        <v>0.72</v>
      </c>
      <c r="H4710" s="9" t="s">
        <v>154</v>
      </c>
      <c r="I4710" s="9" t="s">
        <v>170</v>
      </c>
      <c r="J4710" s="9">
        <f>Data[[#This Row],[Miqdar]]*Data[[#This Row],[Qiymət]]</f>
        <v>60</v>
      </c>
      <c r="K4710" s="9">
        <f>Data[[#This Row],[Məbləğ]]-Data[[#This Row],[Maya]]*Data[[#This Row],[Miqdar]]</f>
        <v>24</v>
      </c>
      <c r="O4710"/>
      <c r="P4710"/>
    </row>
    <row r="4711" spans="1:16" x14ac:dyDescent="0.35">
      <c r="A4711" s="15">
        <v>44385.275200000404</v>
      </c>
      <c r="B4711" s="9">
        <v>57</v>
      </c>
      <c r="C4711" s="9" t="s">
        <v>28</v>
      </c>
      <c r="D4711" s="9" t="s">
        <v>143</v>
      </c>
      <c r="E4711" s="9" t="s">
        <v>195</v>
      </c>
      <c r="F4711" s="9">
        <v>2</v>
      </c>
      <c r="G4711" s="9">
        <v>1.6</v>
      </c>
      <c r="H4711" s="9" t="s">
        <v>136</v>
      </c>
      <c r="I4711" s="9" t="s">
        <v>161</v>
      </c>
      <c r="J4711" s="9">
        <f>Data[[#This Row],[Miqdar]]*Data[[#This Row],[Qiymət]]</f>
        <v>114</v>
      </c>
      <c r="K4711" s="9">
        <f>Data[[#This Row],[Məbləğ]]-Data[[#This Row],[Maya]]*Data[[#This Row],[Miqdar]]</f>
        <v>22.799999999999997</v>
      </c>
      <c r="O4711"/>
      <c r="P4711"/>
    </row>
    <row r="4712" spans="1:16" x14ac:dyDescent="0.35">
      <c r="A4712" s="15">
        <v>44385.313600000401</v>
      </c>
      <c r="B4712" s="9">
        <v>60</v>
      </c>
      <c r="C4712" s="9" t="s">
        <v>3</v>
      </c>
      <c r="D4712" s="9" t="s">
        <v>143</v>
      </c>
      <c r="E4712" s="9" t="s">
        <v>159</v>
      </c>
      <c r="F4712" s="9">
        <v>1.5</v>
      </c>
      <c r="G4712" s="9">
        <v>0.9</v>
      </c>
      <c r="H4712" s="9" t="s">
        <v>154</v>
      </c>
      <c r="I4712" s="9" t="s">
        <v>155</v>
      </c>
      <c r="J4712" s="9">
        <f>Data[[#This Row],[Miqdar]]*Data[[#This Row],[Qiymət]]</f>
        <v>90</v>
      </c>
      <c r="K4712" s="9">
        <f>Data[[#This Row],[Məbləğ]]-Data[[#This Row],[Maya]]*Data[[#This Row],[Miqdar]]</f>
        <v>36</v>
      </c>
      <c r="O4712"/>
      <c r="P4712"/>
    </row>
    <row r="4713" spans="1:16" x14ac:dyDescent="0.35">
      <c r="A4713" s="15">
        <v>44385.350200000401</v>
      </c>
      <c r="B4713" s="9">
        <v>57</v>
      </c>
      <c r="C4713" s="9" t="s">
        <v>20</v>
      </c>
      <c r="D4713" s="9" t="s">
        <v>121</v>
      </c>
      <c r="E4713" s="9" t="s">
        <v>139</v>
      </c>
      <c r="F4713" s="9">
        <v>1.5</v>
      </c>
      <c r="G4713" s="9">
        <v>0.75</v>
      </c>
      <c r="H4713" s="9" t="s">
        <v>140</v>
      </c>
      <c r="I4713" s="9" t="s">
        <v>189</v>
      </c>
      <c r="J4713" s="9">
        <f>Data[[#This Row],[Miqdar]]*Data[[#This Row],[Qiymət]]</f>
        <v>85.5</v>
      </c>
      <c r="K4713" s="9">
        <f>Data[[#This Row],[Məbləğ]]-Data[[#This Row],[Maya]]*Data[[#This Row],[Miqdar]]</f>
        <v>42.75</v>
      </c>
      <c r="O4713"/>
      <c r="P4713"/>
    </row>
    <row r="4714" spans="1:16" x14ac:dyDescent="0.35">
      <c r="A4714" s="15">
        <v>44385.3874000004</v>
      </c>
      <c r="B4714" s="9">
        <v>45</v>
      </c>
      <c r="C4714" s="9" t="s">
        <v>167</v>
      </c>
      <c r="D4714" s="9" t="s">
        <v>149</v>
      </c>
      <c r="E4714" s="9" t="s">
        <v>186</v>
      </c>
      <c r="F4714" s="9">
        <v>1.4</v>
      </c>
      <c r="G4714" s="9">
        <v>0.97999999999999987</v>
      </c>
      <c r="H4714" s="9" t="s">
        <v>140</v>
      </c>
      <c r="I4714" s="9" t="s">
        <v>192</v>
      </c>
      <c r="J4714" s="9">
        <f>Data[[#This Row],[Miqdar]]*Data[[#This Row],[Qiymət]]</f>
        <v>62.999999999999993</v>
      </c>
      <c r="K4714" s="9">
        <f>Data[[#This Row],[Məbləğ]]-Data[[#This Row],[Maya]]*Data[[#This Row],[Miqdar]]</f>
        <v>18.899999999999999</v>
      </c>
      <c r="O4714"/>
      <c r="P4714"/>
    </row>
    <row r="4715" spans="1:16" x14ac:dyDescent="0.35">
      <c r="A4715" s="15">
        <v>44385.426600000399</v>
      </c>
      <c r="B4715" s="9">
        <v>63</v>
      </c>
      <c r="C4715" s="9" t="s">
        <v>160</v>
      </c>
      <c r="D4715" s="9" t="s">
        <v>143</v>
      </c>
      <c r="E4715" s="9" t="s">
        <v>169</v>
      </c>
      <c r="F4715" s="9">
        <v>2.5</v>
      </c>
      <c r="G4715" s="9">
        <v>1.25</v>
      </c>
      <c r="H4715" s="9" t="s">
        <v>136</v>
      </c>
      <c r="I4715" s="9" t="s">
        <v>161</v>
      </c>
      <c r="J4715" s="9">
        <f>Data[[#This Row],[Miqdar]]*Data[[#This Row],[Qiymət]]</f>
        <v>157.5</v>
      </c>
      <c r="K4715" s="9">
        <f>Data[[#This Row],[Məbləğ]]-Data[[#This Row],[Maya]]*Data[[#This Row],[Miqdar]]</f>
        <v>78.75</v>
      </c>
      <c r="O4715"/>
      <c r="P4715"/>
    </row>
    <row r="4716" spans="1:16" x14ac:dyDescent="0.35">
      <c r="A4716" s="15">
        <v>44385.465600000396</v>
      </c>
      <c r="B4716" s="9">
        <v>43</v>
      </c>
      <c r="C4716" s="9" t="s">
        <v>20</v>
      </c>
      <c r="D4716" s="9" t="s">
        <v>121</v>
      </c>
      <c r="E4716" s="9" t="s">
        <v>139</v>
      </c>
      <c r="F4716" s="9">
        <v>1.5</v>
      </c>
      <c r="G4716" s="9">
        <v>0.75</v>
      </c>
      <c r="H4716" s="9" t="s">
        <v>140</v>
      </c>
      <c r="I4716" s="9" t="s">
        <v>147</v>
      </c>
      <c r="J4716" s="9">
        <f>Data[[#This Row],[Miqdar]]*Data[[#This Row],[Qiymət]]</f>
        <v>64.5</v>
      </c>
      <c r="K4716" s="9">
        <f>Data[[#This Row],[Məbləğ]]-Data[[#This Row],[Maya]]*Data[[#This Row],[Miqdar]]</f>
        <v>32.25</v>
      </c>
      <c r="O4716"/>
      <c r="P4716"/>
    </row>
    <row r="4717" spans="1:16" x14ac:dyDescent="0.35">
      <c r="A4717" s="15">
        <v>44385.500900000399</v>
      </c>
      <c r="B4717" s="9">
        <v>40</v>
      </c>
      <c r="C4717" s="9" t="s">
        <v>148</v>
      </c>
      <c r="D4717" s="9" t="s">
        <v>149</v>
      </c>
      <c r="E4717" s="9" t="s">
        <v>162</v>
      </c>
      <c r="F4717" s="9">
        <v>3.2</v>
      </c>
      <c r="G4717" s="9">
        <v>1.6</v>
      </c>
      <c r="H4717" s="9" t="s">
        <v>136</v>
      </c>
      <c r="I4717" s="9" t="s">
        <v>163</v>
      </c>
      <c r="J4717" s="9">
        <f>Data[[#This Row],[Miqdar]]*Data[[#This Row],[Qiymət]]</f>
        <v>128</v>
      </c>
      <c r="K4717" s="9">
        <f>Data[[#This Row],[Məbləğ]]-Data[[#This Row],[Maya]]*Data[[#This Row],[Miqdar]]</f>
        <v>64</v>
      </c>
      <c r="O4717"/>
      <c r="P4717"/>
    </row>
    <row r="4718" spans="1:16" x14ac:dyDescent="0.35">
      <c r="A4718" s="15">
        <v>44385.543300000398</v>
      </c>
      <c r="B4718" s="9">
        <v>61</v>
      </c>
      <c r="C4718" s="9" t="s">
        <v>36</v>
      </c>
      <c r="D4718" s="9" t="s">
        <v>123</v>
      </c>
      <c r="E4718" s="9" t="s">
        <v>184</v>
      </c>
      <c r="F4718" s="9">
        <v>1.8</v>
      </c>
      <c r="G4718" s="9">
        <v>1.08</v>
      </c>
      <c r="H4718" s="9" t="s">
        <v>154</v>
      </c>
      <c r="I4718" s="9" t="s">
        <v>179</v>
      </c>
      <c r="J4718" s="9">
        <f>Data[[#This Row],[Miqdar]]*Data[[#This Row],[Qiymət]]</f>
        <v>109.8</v>
      </c>
      <c r="K4718" s="9">
        <f>Data[[#This Row],[Məbləğ]]-Data[[#This Row],[Maya]]*Data[[#This Row],[Miqdar]]</f>
        <v>43.919999999999987</v>
      </c>
      <c r="O4718"/>
      <c r="P4718"/>
    </row>
    <row r="4719" spans="1:16" x14ac:dyDescent="0.35">
      <c r="A4719" s="15">
        <v>44385.585400000396</v>
      </c>
      <c r="B4719" s="9">
        <v>59</v>
      </c>
      <c r="C4719" s="9" t="s">
        <v>28</v>
      </c>
      <c r="D4719" s="9" t="s">
        <v>143</v>
      </c>
      <c r="E4719" s="9" t="s">
        <v>169</v>
      </c>
      <c r="F4719" s="9">
        <v>2.5</v>
      </c>
      <c r="G4719" s="9">
        <v>1.25</v>
      </c>
      <c r="H4719" s="9" t="s">
        <v>136</v>
      </c>
      <c r="I4719" s="9" t="s">
        <v>155</v>
      </c>
      <c r="J4719" s="9">
        <f>Data[[#This Row],[Miqdar]]*Data[[#This Row],[Qiymət]]</f>
        <v>147.5</v>
      </c>
      <c r="K4719" s="9">
        <f>Data[[#This Row],[Məbləğ]]-Data[[#This Row],[Maya]]*Data[[#This Row],[Miqdar]]</f>
        <v>73.75</v>
      </c>
      <c r="O4719"/>
      <c r="P4719"/>
    </row>
    <row r="4720" spans="1:16" x14ac:dyDescent="0.35">
      <c r="A4720" s="15">
        <v>44385.626400000394</v>
      </c>
      <c r="B4720" s="9">
        <v>58</v>
      </c>
      <c r="C4720" s="9" t="s">
        <v>148</v>
      </c>
      <c r="D4720" s="9" t="s">
        <v>149</v>
      </c>
      <c r="E4720" s="9" t="s">
        <v>178</v>
      </c>
      <c r="F4720" s="9">
        <v>2.2000000000000002</v>
      </c>
      <c r="G4720" s="9">
        <v>1.5400000000000003</v>
      </c>
      <c r="H4720" s="9" t="s">
        <v>140</v>
      </c>
      <c r="I4720" s="9" t="s">
        <v>190</v>
      </c>
      <c r="J4720" s="9">
        <f>Data[[#This Row],[Miqdar]]*Data[[#This Row],[Qiymət]]</f>
        <v>127.60000000000001</v>
      </c>
      <c r="K4720" s="9">
        <f>Data[[#This Row],[Məbləğ]]-Data[[#This Row],[Maya]]*Data[[#This Row],[Miqdar]]</f>
        <v>38.279999999999987</v>
      </c>
      <c r="O4720"/>
      <c r="P4720"/>
    </row>
    <row r="4721" spans="1:16" x14ac:dyDescent="0.35">
      <c r="A4721" s="15">
        <v>44385.665300000393</v>
      </c>
      <c r="B4721" s="9">
        <v>65</v>
      </c>
      <c r="C4721" s="9" t="s">
        <v>148</v>
      </c>
      <c r="D4721" s="9" t="s">
        <v>149</v>
      </c>
      <c r="E4721" s="9" t="s">
        <v>178</v>
      </c>
      <c r="F4721" s="9">
        <v>2.2000000000000002</v>
      </c>
      <c r="G4721" s="9">
        <v>1.5400000000000003</v>
      </c>
      <c r="H4721" s="9" t="s">
        <v>140</v>
      </c>
      <c r="I4721" s="9" t="s">
        <v>173</v>
      </c>
      <c r="J4721" s="9">
        <f>Data[[#This Row],[Miqdar]]*Data[[#This Row],[Qiymət]]</f>
        <v>143</v>
      </c>
      <c r="K4721" s="9">
        <f>Data[[#This Row],[Məbləğ]]-Data[[#This Row],[Maya]]*Data[[#This Row],[Miqdar]]</f>
        <v>42.899999999999977</v>
      </c>
      <c r="O4721"/>
      <c r="P4721"/>
    </row>
    <row r="4722" spans="1:16" x14ac:dyDescent="0.35">
      <c r="A4722" s="15">
        <v>44385.705000000395</v>
      </c>
      <c r="B4722" s="9">
        <v>50</v>
      </c>
      <c r="C4722" s="9" t="s">
        <v>148</v>
      </c>
      <c r="D4722" s="9" t="s">
        <v>149</v>
      </c>
      <c r="E4722" s="9" t="s">
        <v>182</v>
      </c>
      <c r="F4722" s="9">
        <v>3.4</v>
      </c>
      <c r="G4722" s="9">
        <v>2.38</v>
      </c>
      <c r="H4722" s="9" t="s">
        <v>136</v>
      </c>
      <c r="I4722" s="9" t="s">
        <v>192</v>
      </c>
      <c r="J4722" s="9">
        <f>Data[[#This Row],[Miqdar]]*Data[[#This Row],[Qiymət]]</f>
        <v>170</v>
      </c>
      <c r="K4722" s="9">
        <f>Data[[#This Row],[Məbləğ]]-Data[[#This Row],[Maya]]*Data[[#This Row],[Miqdar]]</f>
        <v>51</v>
      </c>
      <c r="O4722"/>
      <c r="P4722"/>
    </row>
    <row r="4723" spans="1:16" x14ac:dyDescent="0.35">
      <c r="A4723" s="15">
        <v>44385.742900000398</v>
      </c>
      <c r="B4723" s="9">
        <v>65</v>
      </c>
      <c r="C4723" s="9" t="s">
        <v>16</v>
      </c>
      <c r="D4723" s="9" t="s">
        <v>143</v>
      </c>
      <c r="E4723" s="9" t="s">
        <v>184</v>
      </c>
      <c r="F4723" s="9">
        <v>1.8</v>
      </c>
      <c r="G4723" s="9">
        <v>1.08</v>
      </c>
      <c r="H4723" s="9" t="s">
        <v>154</v>
      </c>
      <c r="I4723" s="9" t="s">
        <v>145</v>
      </c>
      <c r="J4723" s="9">
        <f>Data[[#This Row],[Miqdar]]*Data[[#This Row],[Qiymət]]</f>
        <v>117</v>
      </c>
      <c r="K4723" s="9">
        <f>Data[[#This Row],[Məbləğ]]-Data[[#This Row],[Maya]]*Data[[#This Row],[Miqdar]]</f>
        <v>46.8</v>
      </c>
      <c r="O4723"/>
      <c r="P4723"/>
    </row>
    <row r="4724" spans="1:16" x14ac:dyDescent="0.35">
      <c r="A4724" s="15">
        <v>44385.787200000399</v>
      </c>
      <c r="B4724" s="9">
        <v>44</v>
      </c>
      <c r="C4724" s="9" t="s">
        <v>16</v>
      </c>
      <c r="D4724" s="9" t="s">
        <v>143</v>
      </c>
      <c r="E4724" s="9" t="s">
        <v>181</v>
      </c>
      <c r="F4724" s="9">
        <v>0.9</v>
      </c>
      <c r="G4724" s="9">
        <v>0.63</v>
      </c>
      <c r="H4724" s="9" t="s">
        <v>140</v>
      </c>
      <c r="I4724" s="9" t="s">
        <v>161</v>
      </c>
      <c r="J4724" s="9">
        <f>Data[[#This Row],[Miqdar]]*Data[[#This Row],[Qiymət]]</f>
        <v>39.6</v>
      </c>
      <c r="K4724" s="9">
        <f>Data[[#This Row],[Məbləğ]]-Data[[#This Row],[Maya]]*Data[[#This Row],[Miqdar]]</f>
        <v>11.880000000000003</v>
      </c>
      <c r="O4724"/>
      <c r="P4724"/>
    </row>
    <row r="4725" spans="1:16" x14ac:dyDescent="0.35">
      <c r="A4725" s="15">
        <v>44385.828500000396</v>
      </c>
      <c r="B4725" s="9">
        <v>40</v>
      </c>
      <c r="C4725" s="9" t="s">
        <v>160</v>
      </c>
      <c r="D4725" s="9" t="s">
        <v>143</v>
      </c>
      <c r="E4725" s="9" t="s">
        <v>150</v>
      </c>
      <c r="F4725" s="9">
        <v>3.3</v>
      </c>
      <c r="G4725" s="9">
        <v>2.6399999999999997</v>
      </c>
      <c r="H4725" s="9" t="s">
        <v>136</v>
      </c>
      <c r="I4725" s="9" t="s">
        <v>170</v>
      </c>
      <c r="J4725" s="9">
        <f>Data[[#This Row],[Miqdar]]*Data[[#This Row],[Qiymət]]</f>
        <v>132</v>
      </c>
      <c r="K4725" s="9">
        <f>Data[[#This Row],[Məbləğ]]-Data[[#This Row],[Maya]]*Data[[#This Row],[Miqdar]]</f>
        <v>26.400000000000006</v>
      </c>
      <c r="O4725"/>
      <c r="P4725"/>
    </row>
    <row r="4726" spans="1:16" x14ac:dyDescent="0.35">
      <c r="A4726" s="15">
        <v>44385.868900000394</v>
      </c>
      <c r="B4726" s="9">
        <v>58</v>
      </c>
      <c r="C4726" s="9" t="s">
        <v>3</v>
      </c>
      <c r="D4726" s="9" t="s">
        <v>143</v>
      </c>
      <c r="E4726" s="9" t="s">
        <v>185</v>
      </c>
      <c r="F4726" s="9">
        <v>1.2</v>
      </c>
      <c r="G4726" s="9">
        <v>0.72</v>
      </c>
      <c r="H4726" s="9" t="s">
        <v>154</v>
      </c>
      <c r="I4726" s="9" t="s">
        <v>145</v>
      </c>
      <c r="J4726" s="9">
        <f>Data[[#This Row],[Miqdar]]*Data[[#This Row],[Qiymət]]</f>
        <v>69.599999999999994</v>
      </c>
      <c r="K4726" s="9">
        <f>Data[[#This Row],[Məbləğ]]-Data[[#This Row],[Maya]]*Data[[#This Row],[Miqdar]]</f>
        <v>27.839999999999996</v>
      </c>
      <c r="O4726"/>
      <c r="P4726"/>
    </row>
    <row r="4727" spans="1:16" x14ac:dyDescent="0.35">
      <c r="A4727" s="15">
        <v>44385.913600000393</v>
      </c>
      <c r="B4727" s="9">
        <v>63</v>
      </c>
      <c r="C4727" s="9" t="s">
        <v>148</v>
      </c>
      <c r="D4727" s="9" t="s">
        <v>149</v>
      </c>
      <c r="E4727" s="9" t="s">
        <v>139</v>
      </c>
      <c r="F4727" s="9">
        <v>1.5</v>
      </c>
      <c r="G4727" s="9">
        <v>0.75</v>
      </c>
      <c r="H4727" s="9" t="s">
        <v>140</v>
      </c>
      <c r="I4727" s="9" t="s">
        <v>173</v>
      </c>
      <c r="J4727" s="9">
        <f>Data[[#This Row],[Miqdar]]*Data[[#This Row],[Qiymət]]</f>
        <v>94.5</v>
      </c>
      <c r="K4727" s="9">
        <f>Data[[#This Row],[Məbləğ]]-Data[[#This Row],[Maya]]*Data[[#This Row],[Miqdar]]</f>
        <v>47.25</v>
      </c>
      <c r="O4727"/>
      <c r="P4727"/>
    </row>
    <row r="4728" spans="1:16" x14ac:dyDescent="0.35">
      <c r="A4728" s="15">
        <v>44385.953900000393</v>
      </c>
      <c r="B4728" s="9">
        <v>37</v>
      </c>
      <c r="C4728" s="9" t="s">
        <v>39</v>
      </c>
      <c r="D4728" s="9" t="s">
        <v>124</v>
      </c>
      <c r="E4728" s="9" t="s">
        <v>139</v>
      </c>
      <c r="F4728" s="9">
        <v>1.5</v>
      </c>
      <c r="G4728" s="9">
        <v>0.75</v>
      </c>
      <c r="H4728" s="9" t="s">
        <v>140</v>
      </c>
      <c r="I4728" s="9" t="s">
        <v>173</v>
      </c>
      <c r="J4728" s="9">
        <f>Data[[#This Row],[Miqdar]]*Data[[#This Row],[Qiymət]]</f>
        <v>55.5</v>
      </c>
      <c r="K4728" s="9">
        <f>Data[[#This Row],[Məbləğ]]-Data[[#This Row],[Maya]]*Data[[#This Row],[Miqdar]]</f>
        <v>27.75</v>
      </c>
      <c r="O4728"/>
      <c r="P4728"/>
    </row>
    <row r="4729" spans="1:16" x14ac:dyDescent="0.35">
      <c r="A4729" s="15">
        <v>44385.997700000393</v>
      </c>
      <c r="B4729" s="9">
        <v>55</v>
      </c>
      <c r="C4729" s="9" t="s">
        <v>142</v>
      </c>
      <c r="D4729" s="9" t="s">
        <v>143</v>
      </c>
      <c r="E4729" s="9" t="s">
        <v>186</v>
      </c>
      <c r="F4729" s="9">
        <v>1.4</v>
      </c>
      <c r="G4729" s="9">
        <v>0.97999999999999987</v>
      </c>
      <c r="H4729" s="9" t="s">
        <v>140</v>
      </c>
      <c r="I4729" s="9" t="s">
        <v>152</v>
      </c>
      <c r="J4729" s="9">
        <f>Data[[#This Row],[Miqdar]]*Data[[#This Row],[Qiymət]]</f>
        <v>77</v>
      </c>
      <c r="K4729" s="9">
        <f>Data[[#This Row],[Məbləğ]]-Data[[#This Row],[Maya]]*Data[[#This Row],[Miqdar]]</f>
        <v>23.100000000000009</v>
      </c>
      <c r="O4729"/>
      <c r="P4729"/>
    </row>
    <row r="4730" spans="1:16" x14ac:dyDescent="0.35">
      <c r="A4730" s="15">
        <v>44386.033700000393</v>
      </c>
      <c r="B4730" s="9">
        <v>59</v>
      </c>
      <c r="C4730" s="9" t="s">
        <v>42</v>
      </c>
      <c r="D4730" s="9" t="s">
        <v>121</v>
      </c>
      <c r="E4730" s="9" t="s">
        <v>158</v>
      </c>
      <c r="F4730" s="9">
        <v>3.9</v>
      </c>
      <c r="G4730" s="9">
        <v>1.95</v>
      </c>
      <c r="H4730" s="9" t="s">
        <v>154</v>
      </c>
      <c r="I4730" s="9" t="s">
        <v>147</v>
      </c>
      <c r="J4730" s="9">
        <f>Data[[#This Row],[Miqdar]]*Data[[#This Row],[Qiymət]]</f>
        <v>230.1</v>
      </c>
      <c r="K4730" s="9">
        <f>Data[[#This Row],[Məbləğ]]-Data[[#This Row],[Maya]]*Data[[#This Row],[Miqdar]]</f>
        <v>115.05</v>
      </c>
      <c r="O4730"/>
      <c r="P4730"/>
    </row>
    <row r="4731" spans="1:16" x14ac:dyDescent="0.35">
      <c r="A4731" s="15">
        <v>44386.076000000394</v>
      </c>
      <c r="B4731" s="9">
        <v>54</v>
      </c>
      <c r="C4731" s="9" t="s">
        <v>175</v>
      </c>
      <c r="D4731" s="9" t="s">
        <v>123</v>
      </c>
      <c r="E4731" s="9" t="s">
        <v>158</v>
      </c>
      <c r="F4731" s="9">
        <v>3.9</v>
      </c>
      <c r="G4731" s="9">
        <v>1.95</v>
      </c>
      <c r="H4731" s="9" t="s">
        <v>154</v>
      </c>
      <c r="I4731" s="9" t="s">
        <v>179</v>
      </c>
      <c r="J4731" s="9">
        <f>Data[[#This Row],[Miqdar]]*Data[[#This Row],[Qiymət]]</f>
        <v>210.6</v>
      </c>
      <c r="K4731" s="9">
        <f>Data[[#This Row],[Məbləğ]]-Data[[#This Row],[Maya]]*Data[[#This Row],[Miqdar]]</f>
        <v>105.3</v>
      </c>
      <c r="O4731"/>
      <c r="P4731"/>
    </row>
    <row r="4732" spans="1:16" x14ac:dyDescent="0.35">
      <c r="A4732" s="15">
        <v>44386.117000000391</v>
      </c>
      <c r="B4732" s="9">
        <v>55</v>
      </c>
      <c r="C4732" s="9" t="s">
        <v>39</v>
      </c>
      <c r="D4732" s="9" t="s">
        <v>124</v>
      </c>
      <c r="E4732" s="9" t="s">
        <v>195</v>
      </c>
      <c r="F4732" s="9">
        <v>2</v>
      </c>
      <c r="G4732" s="9">
        <v>1.6</v>
      </c>
      <c r="H4732" s="9" t="s">
        <v>136</v>
      </c>
      <c r="I4732" s="9" t="s">
        <v>173</v>
      </c>
      <c r="J4732" s="9">
        <f>Data[[#This Row],[Miqdar]]*Data[[#This Row],[Qiymət]]</f>
        <v>110</v>
      </c>
      <c r="K4732" s="9">
        <f>Data[[#This Row],[Məbləğ]]-Data[[#This Row],[Maya]]*Data[[#This Row],[Miqdar]]</f>
        <v>22</v>
      </c>
      <c r="O4732"/>
      <c r="P4732"/>
    </row>
    <row r="4733" spans="1:16" x14ac:dyDescent="0.35">
      <c r="A4733" s="15">
        <v>44386.161000000393</v>
      </c>
      <c r="B4733" s="9">
        <v>50</v>
      </c>
      <c r="C4733" s="9" t="s">
        <v>160</v>
      </c>
      <c r="D4733" s="9" t="s">
        <v>143</v>
      </c>
      <c r="E4733" s="9" t="s">
        <v>159</v>
      </c>
      <c r="F4733" s="9">
        <v>1.5</v>
      </c>
      <c r="G4733" s="9">
        <v>0.9</v>
      </c>
      <c r="H4733" s="9" t="s">
        <v>154</v>
      </c>
      <c r="I4733" s="9" t="s">
        <v>161</v>
      </c>
      <c r="J4733" s="9">
        <f>Data[[#This Row],[Miqdar]]*Data[[#This Row],[Qiymət]]</f>
        <v>75</v>
      </c>
      <c r="K4733" s="9">
        <f>Data[[#This Row],[Məbləğ]]-Data[[#This Row],[Maya]]*Data[[#This Row],[Miqdar]]</f>
        <v>30</v>
      </c>
      <c r="O4733"/>
      <c r="P4733"/>
    </row>
    <row r="4734" spans="1:16" x14ac:dyDescent="0.35">
      <c r="A4734" s="15">
        <v>44386.205800000396</v>
      </c>
      <c r="B4734" s="9">
        <v>48</v>
      </c>
      <c r="C4734" s="9" t="s">
        <v>6</v>
      </c>
      <c r="D4734" s="9" t="s">
        <v>121</v>
      </c>
      <c r="E4734" s="9" t="s">
        <v>164</v>
      </c>
      <c r="F4734" s="9">
        <v>6.6</v>
      </c>
      <c r="G4734" s="9">
        <v>5.2799999999999994</v>
      </c>
      <c r="H4734" s="9" t="s">
        <v>154</v>
      </c>
      <c r="I4734" s="9" t="s">
        <v>147</v>
      </c>
      <c r="J4734" s="9">
        <f>Data[[#This Row],[Miqdar]]*Data[[#This Row],[Qiymət]]</f>
        <v>316.79999999999995</v>
      </c>
      <c r="K4734" s="9">
        <f>Data[[#This Row],[Məbləğ]]-Data[[#This Row],[Maya]]*Data[[#This Row],[Miqdar]]</f>
        <v>63.359999999999985</v>
      </c>
      <c r="O4734"/>
      <c r="P4734"/>
    </row>
    <row r="4735" spans="1:16" x14ac:dyDescent="0.35">
      <c r="A4735" s="15">
        <v>44386.249700000393</v>
      </c>
      <c r="B4735" s="9">
        <v>58</v>
      </c>
      <c r="C4735" s="9" t="s">
        <v>20</v>
      </c>
      <c r="D4735" s="9" t="s">
        <v>121</v>
      </c>
      <c r="E4735" s="9" t="s">
        <v>164</v>
      </c>
      <c r="F4735" s="9">
        <v>6.6</v>
      </c>
      <c r="G4735" s="9">
        <v>5.2799999999999994</v>
      </c>
      <c r="H4735" s="9" t="s">
        <v>154</v>
      </c>
      <c r="I4735" s="9" t="s">
        <v>193</v>
      </c>
      <c r="J4735" s="9">
        <f>Data[[#This Row],[Miqdar]]*Data[[#This Row],[Qiymət]]</f>
        <v>382.79999999999995</v>
      </c>
      <c r="K4735" s="9">
        <f>Data[[#This Row],[Məbləğ]]-Data[[#This Row],[Maya]]*Data[[#This Row],[Miqdar]]</f>
        <v>76.56</v>
      </c>
      <c r="O4735"/>
      <c r="P4735"/>
    </row>
    <row r="4736" spans="1:16" x14ac:dyDescent="0.35">
      <c r="A4736" s="15">
        <v>44386.290600000393</v>
      </c>
      <c r="B4736" s="9">
        <v>60</v>
      </c>
      <c r="C4736" s="9" t="s">
        <v>20</v>
      </c>
      <c r="D4736" s="9" t="s">
        <v>121</v>
      </c>
      <c r="E4736" s="9" t="s">
        <v>164</v>
      </c>
      <c r="F4736" s="9">
        <v>6.6</v>
      </c>
      <c r="G4736" s="9">
        <v>5.2799999999999994</v>
      </c>
      <c r="H4736" s="9" t="s">
        <v>154</v>
      </c>
      <c r="I4736" s="9" t="s">
        <v>198</v>
      </c>
      <c r="J4736" s="9">
        <f>Data[[#This Row],[Miqdar]]*Data[[#This Row],[Qiymət]]</f>
        <v>396</v>
      </c>
      <c r="K4736" s="9">
        <f>Data[[#This Row],[Məbləğ]]-Data[[#This Row],[Maya]]*Data[[#This Row],[Miqdar]]</f>
        <v>79.200000000000045</v>
      </c>
      <c r="O4736"/>
      <c r="P4736"/>
    </row>
    <row r="4737" spans="1:16" x14ac:dyDescent="0.35">
      <c r="A4737" s="15">
        <v>44386.32730000039</v>
      </c>
      <c r="B4737" s="9">
        <v>58</v>
      </c>
      <c r="C4737" s="9" t="s">
        <v>42</v>
      </c>
      <c r="D4737" s="9" t="s">
        <v>121</v>
      </c>
      <c r="E4737" s="9" t="s">
        <v>164</v>
      </c>
      <c r="F4737" s="9">
        <v>6.6</v>
      </c>
      <c r="G4737" s="9">
        <v>5.2799999999999994</v>
      </c>
      <c r="H4737" s="9" t="s">
        <v>154</v>
      </c>
      <c r="I4737" s="9" t="s">
        <v>183</v>
      </c>
      <c r="J4737" s="9">
        <f>Data[[#This Row],[Miqdar]]*Data[[#This Row],[Qiymət]]</f>
        <v>382.79999999999995</v>
      </c>
      <c r="K4737" s="9">
        <f>Data[[#This Row],[Məbləğ]]-Data[[#This Row],[Maya]]*Data[[#This Row],[Miqdar]]</f>
        <v>76.56</v>
      </c>
      <c r="O4737"/>
      <c r="P4737"/>
    </row>
    <row r="4738" spans="1:16" x14ac:dyDescent="0.35">
      <c r="A4738" s="15">
        <v>44386.370600000388</v>
      </c>
      <c r="B4738" s="9">
        <v>63</v>
      </c>
      <c r="C4738" s="9" t="s">
        <v>20</v>
      </c>
      <c r="D4738" s="9" t="s">
        <v>121</v>
      </c>
      <c r="E4738" s="9" t="s">
        <v>164</v>
      </c>
      <c r="F4738" s="9">
        <v>6.6</v>
      </c>
      <c r="G4738" s="9">
        <v>5.2799999999999994</v>
      </c>
      <c r="H4738" s="9" t="s">
        <v>154</v>
      </c>
      <c r="I4738" s="9" t="s">
        <v>183</v>
      </c>
      <c r="J4738" s="9">
        <f>Data[[#This Row],[Miqdar]]*Data[[#This Row],[Qiymət]]</f>
        <v>415.79999999999995</v>
      </c>
      <c r="K4738" s="9">
        <f>Data[[#This Row],[Məbləğ]]-Data[[#This Row],[Maya]]*Data[[#This Row],[Miqdar]]</f>
        <v>83.159999999999968</v>
      </c>
      <c r="O4738"/>
      <c r="P4738"/>
    </row>
    <row r="4739" spans="1:16" x14ac:dyDescent="0.35">
      <c r="A4739" s="15">
        <v>44386.411900000385</v>
      </c>
      <c r="B4739" s="9">
        <v>61</v>
      </c>
      <c r="C4739" s="9" t="s">
        <v>175</v>
      </c>
      <c r="D4739" s="9" t="s">
        <v>123</v>
      </c>
      <c r="E4739" s="9" t="s">
        <v>164</v>
      </c>
      <c r="F4739" s="9">
        <v>6.6</v>
      </c>
      <c r="G4739" s="9">
        <v>5.2799999999999994</v>
      </c>
      <c r="H4739" s="9" t="s">
        <v>154</v>
      </c>
      <c r="I4739" s="9" t="s">
        <v>176</v>
      </c>
      <c r="J4739" s="9">
        <f>Data[[#This Row],[Miqdar]]*Data[[#This Row],[Qiymət]]</f>
        <v>402.59999999999997</v>
      </c>
      <c r="K4739" s="9">
        <f>Data[[#This Row],[Məbləğ]]-Data[[#This Row],[Maya]]*Data[[#This Row],[Miqdar]]</f>
        <v>80.519999999999982</v>
      </c>
      <c r="O4739"/>
      <c r="P4739"/>
    </row>
    <row r="4740" spans="1:16" x14ac:dyDescent="0.35">
      <c r="A4740" s="15">
        <v>44386.446900000388</v>
      </c>
      <c r="B4740" s="9">
        <v>38</v>
      </c>
      <c r="C4740" s="9" t="s">
        <v>142</v>
      </c>
      <c r="D4740" s="9" t="s">
        <v>143</v>
      </c>
      <c r="E4740" s="9" t="s">
        <v>164</v>
      </c>
      <c r="F4740" s="9">
        <v>6.6</v>
      </c>
      <c r="G4740" s="9">
        <v>5.2799999999999994</v>
      </c>
      <c r="H4740" s="9" t="s">
        <v>154</v>
      </c>
      <c r="I4740" s="9" t="s">
        <v>161</v>
      </c>
      <c r="J4740" s="9">
        <f>Data[[#This Row],[Miqdar]]*Data[[#This Row],[Qiymət]]</f>
        <v>250.79999999999998</v>
      </c>
      <c r="K4740" s="9">
        <f>Data[[#This Row],[Məbləğ]]-Data[[#This Row],[Maya]]*Data[[#This Row],[Miqdar]]</f>
        <v>50.16</v>
      </c>
      <c r="O4740"/>
      <c r="P4740"/>
    </row>
    <row r="4741" spans="1:16" x14ac:dyDescent="0.35">
      <c r="A4741" s="15">
        <v>44386.485100000391</v>
      </c>
      <c r="B4741" s="9">
        <v>57</v>
      </c>
      <c r="C4741" s="9" t="s">
        <v>42</v>
      </c>
      <c r="D4741" s="9" t="s">
        <v>121</v>
      </c>
      <c r="E4741" s="9" t="s">
        <v>153</v>
      </c>
      <c r="F4741" s="9">
        <v>1</v>
      </c>
      <c r="G4741" s="9">
        <v>0.6</v>
      </c>
      <c r="H4741" s="9" t="s">
        <v>154</v>
      </c>
      <c r="I4741" s="9" t="s">
        <v>165</v>
      </c>
      <c r="J4741" s="9">
        <f>Data[[#This Row],[Miqdar]]*Data[[#This Row],[Qiymət]]</f>
        <v>57</v>
      </c>
      <c r="K4741" s="9">
        <f>Data[[#This Row],[Məbləğ]]-Data[[#This Row],[Maya]]*Data[[#This Row],[Miqdar]]</f>
        <v>22.800000000000004</v>
      </c>
      <c r="O4741"/>
      <c r="P4741"/>
    </row>
    <row r="4742" spans="1:16" x14ac:dyDescent="0.35">
      <c r="A4742" s="15">
        <v>44386.522700000394</v>
      </c>
      <c r="B4742" s="9">
        <v>43</v>
      </c>
      <c r="C4742" s="9" t="s">
        <v>6</v>
      </c>
      <c r="D4742" s="9" t="s">
        <v>121</v>
      </c>
      <c r="E4742" s="9" t="s">
        <v>153</v>
      </c>
      <c r="F4742" s="9">
        <v>1</v>
      </c>
      <c r="G4742" s="9">
        <v>0.6</v>
      </c>
      <c r="H4742" s="9" t="s">
        <v>154</v>
      </c>
      <c r="I4742" s="9" t="s">
        <v>165</v>
      </c>
      <c r="J4742" s="9">
        <f>Data[[#This Row],[Miqdar]]*Data[[#This Row],[Qiymət]]</f>
        <v>43</v>
      </c>
      <c r="K4742" s="9">
        <f>Data[[#This Row],[Məbləğ]]-Data[[#This Row],[Maya]]*Data[[#This Row],[Miqdar]]</f>
        <v>17.2</v>
      </c>
      <c r="O4742"/>
      <c r="P4742"/>
    </row>
    <row r="4743" spans="1:16" x14ac:dyDescent="0.35">
      <c r="A4743" s="15">
        <v>44386.561900000394</v>
      </c>
      <c r="B4743" s="9">
        <v>43</v>
      </c>
      <c r="C4743" s="9" t="s">
        <v>20</v>
      </c>
      <c r="D4743" s="9" t="s">
        <v>121</v>
      </c>
      <c r="E4743" s="9" t="s">
        <v>169</v>
      </c>
      <c r="F4743" s="9">
        <v>2.5</v>
      </c>
      <c r="G4743" s="9">
        <v>1.25</v>
      </c>
      <c r="H4743" s="9" t="s">
        <v>136</v>
      </c>
      <c r="I4743" s="9" t="s">
        <v>193</v>
      </c>
      <c r="J4743" s="9">
        <f>Data[[#This Row],[Miqdar]]*Data[[#This Row],[Qiymət]]</f>
        <v>107.5</v>
      </c>
      <c r="K4743" s="9">
        <f>Data[[#This Row],[Məbləğ]]-Data[[#This Row],[Maya]]*Data[[#This Row],[Miqdar]]</f>
        <v>53.75</v>
      </c>
      <c r="O4743"/>
      <c r="P4743"/>
    </row>
    <row r="4744" spans="1:16" x14ac:dyDescent="0.35">
      <c r="A4744" s="15">
        <v>44386.601100000393</v>
      </c>
      <c r="B4744" s="9">
        <v>44</v>
      </c>
      <c r="C4744" s="9" t="s">
        <v>20</v>
      </c>
      <c r="D4744" s="9" t="s">
        <v>121</v>
      </c>
      <c r="E4744" s="9" t="s">
        <v>169</v>
      </c>
      <c r="F4744" s="9">
        <v>2.5</v>
      </c>
      <c r="G4744" s="9">
        <v>1.25</v>
      </c>
      <c r="H4744" s="9" t="s">
        <v>136</v>
      </c>
      <c r="I4744" s="9" t="s">
        <v>198</v>
      </c>
      <c r="J4744" s="9">
        <f>Data[[#This Row],[Miqdar]]*Data[[#This Row],[Qiymət]]</f>
        <v>110</v>
      </c>
      <c r="K4744" s="9">
        <f>Data[[#This Row],[Məbləğ]]-Data[[#This Row],[Maya]]*Data[[#This Row],[Miqdar]]</f>
        <v>55</v>
      </c>
      <c r="O4744"/>
      <c r="P4744"/>
    </row>
    <row r="4745" spans="1:16" x14ac:dyDescent="0.35">
      <c r="A4745" s="15">
        <v>44386.644100000391</v>
      </c>
      <c r="B4745" s="9">
        <v>54</v>
      </c>
      <c r="C4745" s="9" t="s">
        <v>138</v>
      </c>
      <c r="D4745" s="9" t="s">
        <v>123</v>
      </c>
      <c r="E4745" s="9" t="s">
        <v>158</v>
      </c>
      <c r="F4745" s="9">
        <v>3.9</v>
      </c>
      <c r="G4745" s="9">
        <v>1.95</v>
      </c>
      <c r="H4745" s="9" t="s">
        <v>154</v>
      </c>
      <c r="I4745" s="9" t="s">
        <v>141</v>
      </c>
      <c r="J4745" s="9">
        <f>Data[[#This Row],[Miqdar]]*Data[[#This Row],[Qiymət]]</f>
        <v>210.6</v>
      </c>
      <c r="K4745" s="9">
        <f>Data[[#This Row],[Məbləğ]]-Data[[#This Row],[Maya]]*Data[[#This Row],[Miqdar]]</f>
        <v>105.3</v>
      </c>
      <c r="O4745"/>
      <c r="P4745"/>
    </row>
    <row r="4746" spans="1:16" x14ac:dyDescent="0.35">
      <c r="A4746" s="15">
        <v>44386.686800000389</v>
      </c>
      <c r="B4746" s="9">
        <v>66</v>
      </c>
      <c r="C4746" s="9" t="s">
        <v>138</v>
      </c>
      <c r="D4746" s="9" t="s">
        <v>123</v>
      </c>
      <c r="E4746" s="9" t="s">
        <v>144</v>
      </c>
      <c r="F4746" s="9">
        <v>1.4</v>
      </c>
      <c r="G4746" s="9">
        <v>0.97999999999999987</v>
      </c>
      <c r="H4746" s="9" t="s">
        <v>140</v>
      </c>
      <c r="I4746" s="9" t="s">
        <v>141</v>
      </c>
      <c r="J4746" s="9">
        <f>Data[[#This Row],[Miqdar]]*Data[[#This Row],[Qiymət]]</f>
        <v>92.399999999999991</v>
      </c>
      <c r="K4746" s="9">
        <f>Data[[#This Row],[Məbləğ]]-Data[[#This Row],[Maya]]*Data[[#This Row],[Miqdar]]</f>
        <v>27.72</v>
      </c>
      <c r="O4746"/>
      <c r="P4746"/>
    </row>
    <row r="4747" spans="1:16" x14ac:dyDescent="0.35">
      <c r="A4747" s="15">
        <v>44386.729700000389</v>
      </c>
      <c r="B4747" s="9">
        <v>68</v>
      </c>
      <c r="C4747" s="9" t="s">
        <v>138</v>
      </c>
      <c r="D4747" s="9" t="s">
        <v>123</v>
      </c>
      <c r="E4747" s="9" t="s">
        <v>164</v>
      </c>
      <c r="F4747" s="9">
        <v>6.6</v>
      </c>
      <c r="G4747" s="9">
        <v>5.2799999999999994</v>
      </c>
      <c r="H4747" s="9" t="s">
        <v>154</v>
      </c>
      <c r="I4747" s="9" t="s">
        <v>141</v>
      </c>
      <c r="J4747" s="9">
        <f>Data[[#This Row],[Miqdar]]*Data[[#This Row],[Qiymət]]</f>
        <v>448.79999999999995</v>
      </c>
      <c r="K4747" s="9">
        <f>Data[[#This Row],[Məbləğ]]-Data[[#This Row],[Maya]]*Data[[#This Row],[Miqdar]]</f>
        <v>89.759999999999991</v>
      </c>
      <c r="O4747"/>
      <c r="P4747"/>
    </row>
    <row r="4748" spans="1:16" x14ac:dyDescent="0.35">
      <c r="A4748" s="15">
        <v>44386.766900000388</v>
      </c>
      <c r="B4748" s="9">
        <v>44</v>
      </c>
      <c r="C4748" s="9" t="s">
        <v>187</v>
      </c>
      <c r="D4748" s="9" t="s">
        <v>124</v>
      </c>
      <c r="E4748" s="9" t="s">
        <v>171</v>
      </c>
      <c r="F4748" s="9">
        <v>2.8</v>
      </c>
      <c r="G4748" s="9">
        <v>1.6799999999999997</v>
      </c>
      <c r="H4748" s="9" t="s">
        <v>136</v>
      </c>
      <c r="I4748" s="9" t="s">
        <v>192</v>
      </c>
      <c r="J4748" s="9">
        <f>Data[[#This Row],[Miqdar]]*Data[[#This Row],[Qiymət]]</f>
        <v>123.19999999999999</v>
      </c>
      <c r="K4748" s="9">
        <f>Data[[#This Row],[Məbləğ]]-Data[[#This Row],[Maya]]*Data[[#This Row],[Miqdar]]</f>
        <v>49.28</v>
      </c>
      <c r="O4748"/>
      <c r="P4748"/>
    </row>
    <row r="4749" spans="1:16" x14ac:dyDescent="0.35">
      <c r="A4749" s="15">
        <v>44386.811700000391</v>
      </c>
      <c r="B4749" s="9">
        <v>64</v>
      </c>
      <c r="C4749" s="9" t="s">
        <v>200</v>
      </c>
      <c r="D4749" s="9" t="s">
        <v>122</v>
      </c>
      <c r="E4749" s="9" t="s">
        <v>181</v>
      </c>
      <c r="F4749" s="9">
        <v>0.9</v>
      </c>
      <c r="G4749" s="9">
        <v>0.63</v>
      </c>
      <c r="H4749" s="9" t="s">
        <v>140</v>
      </c>
      <c r="I4749" s="9" t="s">
        <v>180</v>
      </c>
      <c r="J4749" s="9">
        <f>Data[[#This Row],[Miqdar]]*Data[[#This Row],[Qiymət]]</f>
        <v>57.6</v>
      </c>
      <c r="K4749" s="9">
        <f>Data[[#This Row],[Məbləğ]]-Data[[#This Row],[Maya]]*Data[[#This Row],[Miqdar]]</f>
        <v>17.28</v>
      </c>
      <c r="O4749"/>
      <c r="P4749"/>
    </row>
    <row r="4750" spans="1:16" x14ac:dyDescent="0.35">
      <c r="A4750" s="15">
        <v>44386.854700000389</v>
      </c>
      <c r="B4750" s="9">
        <v>46</v>
      </c>
      <c r="C4750" s="9" t="s">
        <v>11</v>
      </c>
      <c r="D4750" s="9" t="s">
        <v>122</v>
      </c>
      <c r="E4750" s="9" t="s">
        <v>171</v>
      </c>
      <c r="F4750" s="9">
        <v>2.8</v>
      </c>
      <c r="G4750" s="9">
        <v>1.6799999999999997</v>
      </c>
      <c r="H4750" s="9" t="s">
        <v>136</v>
      </c>
      <c r="I4750" s="9" t="s">
        <v>194</v>
      </c>
      <c r="J4750" s="9">
        <f>Data[[#This Row],[Miqdar]]*Data[[#This Row],[Qiymət]]</f>
        <v>128.79999999999998</v>
      </c>
      <c r="K4750" s="9">
        <f>Data[[#This Row],[Məbləğ]]-Data[[#This Row],[Maya]]*Data[[#This Row],[Miqdar]]</f>
        <v>51.519999999999996</v>
      </c>
      <c r="O4750"/>
      <c r="P4750"/>
    </row>
    <row r="4751" spans="1:16" x14ac:dyDescent="0.35">
      <c r="A4751" s="15">
        <v>44386.890500000387</v>
      </c>
      <c r="B4751" s="9">
        <v>47</v>
      </c>
      <c r="C4751" s="9" t="s">
        <v>11</v>
      </c>
      <c r="D4751" s="9" t="s">
        <v>122</v>
      </c>
      <c r="E4751" s="9" t="s">
        <v>181</v>
      </c>
      <c r="F4751" s="9">
        <v>0.9</v>
      </c>
      <c r="G4751" s="9">
        <v>0.63</v>
      </c>
      <c r="H4751" s="9" t="s">
        <v>140</v>
      </c>
      <c r="I4751" s="9" t="s">
        <v>180</v>
      </c>
      <c r="J4751" s="9">
        <f>Data[[#This Row],[Miqdar]]*Data[[#This Row],[Qiymət]]</f>
        <v>42.300000000000004</v>
      </c>
      <c r="K4751" s="9">
        <f>Data[[#This Row],[Məbləğ]]-Data[[#This Row],[Maya]]*Data[[#This Row],[Miqdar]]</f>
        <v>12.690000000000005</v>
      </c>
      <c r="O4751"/>
      <c r="P4751"/>
    </row>
    <row r="4752" spans="1:16" x14ac:dyDescent="0.35">
      <c r="A4752" s="15">
        <v>44386.930800000388</v>
      </c>
      <c r="B4752" s="9">
        <v>35</v>
      </c>
      <c r="C4752" s="9" t="s">
        <v>11</v>
      </c>
      <c r="D4752" s="9" t="s">
        <v>122</v>
      </c>
      <c r="E4752" s="9" t="s">
        <v>181</v>
      </c>
      <c r="F4752" s="9">
        <v>0.9</v>
      </c>
      <c r="G4752" s="9">
        <v>0.63</v>
      </c>
      <c r="H4752" s="9" t="s">
        <v>140</v>
      </c>
      <c r="I4752" s="9" t="s">
        <v>180</v>
      </c>
      <c r="J4752" s="9">
        <f>Data[[#This Row],[Miqdar]]*Data[[#This Row],[Qiymət]]</f>
        <v>31.5</v>
      </c>
      <c r="K4752" s="9">
        <f>Data[[#This Row],[Məbləğ]]-Data[[#This Row],[Maya]]*Data[[#This Row],[Miqdar]]</f>
        <v>9.4499999999999993</v>
      </c>
      <c r="O4752"/>
      <c r="P4752"/>
    </row>
    <row r="4753" spans="1:16" x14ac:dyDescent="0.35">
      <c r="A4753" s="15">
        <v>44386.970100000384</v>
      </c>
      <c r="B4753" s="9">
        <v>37</v>
      </c>
      <c r="C4753" s="9" t="s">
        <v>11</v>
      </c>
      <c r="D4753" s="9" t="s">
        <v>122</v>
      </c>
      <c r="E4753" s="9" t="s">
        <v>171</v>
      </c>
      <c r="F4753" s="9">
        <v>2.8</v>
      </c>
      <c r="G4753" s="9">
        <v>1.6799999999999997</v>
      </c>
      <c r="H4753" s="9" t="s">
        <v>136</v>
      </c>
      <c r="I4753" s="9" t="s">
        <v>174</v>
      </c>
      <c r="J4753" s="9">
        <f>Data[[#This Row],[Miqdar]]*Data[[#This Row],[Qiymət]]</f>
        <v>103.6</v>
      </c>
      <c r="K4753" s="9">
        <f>Data[[#This Row],[Məbləğ]]-Data[[#This Row],[Maya]]*Data[[#This Row],[Miqdar]]</f>
        <v>41.440000000000005</v>
      </c>
      <c r="O4753"/>
      <c r="P4753"/>
    </row>
    <row r="4754" spans="1:16" x14ac:dyDescent="0.35">
      <c r="A4754" s="15">
        <v>44387.008800000382</v>
      </c>
      <c r="B4754" s="9">
        <v>42</v>
      </c>
      <c r="C4754" s="9" t="s">
        <v>36</v>
      </c>
      <c r="D4754" s="9" t="s">
        <v>123</v>
      </c>
      <c r="E4754" s="9" t="s">
        <v>158</v>
      </c>
      <c r="F4754" s="9">
        <v>3.9</v>
      </c>
      <c r="G4754" s="9">
        <v>1.95</v>
      </c>
      <c r="H4754" s="9" t="s">
        <v>154</v>
      </c>
      <c r="I4754" s="9" t="s">
        <v>137</v>
      </c>
      <c r="J4754" s="9">
        <f>Data[[#This Row],[Miqdar]]*Data[[#This Row],[Qiymət]]</f>
        <v>163.79999999999998</v>
      </c>
      <c r="K4754" s="9">
        <f>Data[[#This Row],[Məbləğ]]-Data[[#This Row],[Maya]]*Data[[#This Row],[Miqdar]]</f>
        <v>81.899999999999991</v>
      </c>
      <c r="O4754"/>
      <c r="P4754"/>
    </row>
    <row r="4755" spans="1:16" x14ac:dyDescent="0.35">
      <c r="A4755" s="15">
        <v>44387.044400000384</v>
      </c>
      <c r="B4755" s="9">
        <v>59</v>
      </c>
      <c r="C4755" s="9" t="s">
        <v>36</v>
      </c>
      <c r="D4755" s="9" t="s">
        <v>123</v>
      </c>
      <c r="E4755" s="9" t="s">
        <v>164</v>
      </c>
      <c r="F4755" s="9">
        <v>6.6</v>
      </c>
      <c r="G4755" s="9">
        <v>5.2799999999999994</v>
      </c>
      <c r="H4755" s="9" t="s">
        <v>154</v>
      </c>
      <c r="I4755" s="9" t="s">
        <v>137</v>
      </c>
      <c r="J4755" s="9">
        <f>Data[[#This Row],[Miqdar]]*Data[[#This Row],[Qiymət]]</f>
        <v>389.4</v>
      </c>
      <c r="K4755" s="9">
        <f>Data[[#This Row],[Məbləğ]]-Data[[#This Row],[Maya]]*Data[[#This Row],[Miqdar]]</f>
        <v>77.88</v>
      </c>
      <c r="O4755"/>
      <c r="P4755"/>
    </row>
    <row r="4756" spans="1:16" x14ac:dyDescent="0.35">
      <c r="A4756" s="15">
        <v>44387.080100000385</v>
      </c>
      <c r="B4756" s="9">
        <v>59</v>
      </c>
      <c r="C4756" s="9" t="s">
        <v>138</v>
      </c>
      <c r="D4756" s="9" t="s">
        <v>123</v>
      </c>
      <c r="E4756" s="9" t="s">
        <v>171</v>
      </c>
      <c r="F4756" s="9">
        <v>2.8</v>
      </c>
      <c r="G4756" s="9">
        <v>1.6799999999999997</v>
      </c>
      <c r="H4756" s="9" t="s">
        <v>136</v>
      </c>
      <c r="I4756" s="9" t="s">
        <v>137</v>
      </c>
      <c r="J4756" s="9">
        <f>Data[[#This Row],[Miqdar]]*Data[[#This Row],[Qiymət]]</f>
        <v>165.2</v>
      </c>
      <c r="K4756" s="9">
        <f>Data[[#This Row],[Məbləğ]]-Data[[#This Row],[Maya]]*Data[[#This Row],[Miqdar]]</f>
        <v>66.080000000000013</v>
      </c>
      <c r="O4756"/>
      <c r="P4756"/>
    </row>
    <row r="4757" spans="1:16" x14ac:dyDescent="0.35">
      <c r="A4757" s="15">
        <v>44387.121600000384</v>
      </c>
      <c r="B4757" s="9">
        <v>52</v>
      </c>
      <c r="C4757" s="9" t="s">
        <v>167</v>
      </c>
      <c r="D4757" s="9" t="s">
        <v>149</v>
      </c>
      <c r="E4757" s="9" t="s">
        <v>144</v>
      </c>
      <c r="F4757" s="9">
        <v>1.4</v>
      </c>
      <c r="G4757" s="9">
        <v>0.97999999999999987</v>
      </c>
      <c r="H4757" s="9" t="s">
        <v>140</v>
      </c>
      <c r="I4757" s="9" t="s">
        <v>163</v>
      </c>
      <c r="J4757" s="9">
        <f>Data[[#This Row],[Miqdar]]*Data[[#This Row],[Qiymət]]</f>
        <v>72.8</v>
      </c>
      <c r="K4757" s="9">
        <f>Data[[#This Row],[Məbləğ]]-Data[[#This Row],[Maya]]*Data[[#This Row],[Miqdar]]</f>
        <v>21.840000000000003</v>
      </c>
      <c r="O4757"/>
      <c r="P4757"/>
    </row>
    <row r="4758" spans="1:16" x14ac:dyDescent="0.35">
      <c r="A4758" s="15">
        <v>44387.166500000385</v>
      </c>
      <c r="B4758" s="9">
        <v>40</v>
      </c>
      <c r="C4758" s="9" t="s">
        <v>167</v>
      </c>
      <c r="D4758" s="9" t="s">
        <v>149</v>
      </c>
      <c r="E4758" s="9" t="s">
        <v>144</v>
      </c>
      <c r="F4758" s="9">
        <v>1.4</v>
      </c>
      <c r="G4758" s="9">
        <v>0.97999999999999987</v>
      </c>
      <c r="H4758" s="9" t="s">
        <v>140</v>
      </c>
      <c r="I4758" s="9" t="s">
        <v>192</v>
      </c>
      <c r="J4758" s="9">
        <f>Data[[#This Row],[Miqdar]]*Data[[#This Row],[Qiymət]]</f>
        <v>56</v>
      </c>
      <c r="K4758" s="9">
        <f>Data[[#This Row],[Məbləğ]]-Data[[#This Row],[Maya]]*Data[[#This Row],[Miqdar]]</f>
        <v>16.800000000000004</v>
      </c>
      <c r="O4758"/>
      <c r="P4758"/>
    </row>
    <row r="4759" spans="1:16" x14ac:dyDescent="0.35">
      <c r="A4759" s="15">
        <v>44387.209700000385</v>
      </c>
      <c r="B4759" s="9">
        <v>50</v>
      </c>
      <c r="C4759" s="9" t="s">
        <v>142</v>
      </c>
      <c r="D4759" s="9" t="s">
        <v>143</v>
      </c>
      <c r="E4759" s="9" t="s">
        <v>184</v>
      </c>
      <c r="F4759" s="9">
        <v>1.8</v>
      </c>
      <c r="G4759" s="9">
        <v>1.08</v>
      </c>
      <c r="H4759" s="9" t="s">
        <v>154</v>
      </c>
      <c r="I4759" s="9" t="s">
        <v>166</v>
      </c>
      <c r="J4759" s="9">
        <f>Data[[#This Row],[Miqdar]]*Data[[#This Row],[Qiymət]]</f>
        <v>90</v>
      </c>
      <c r="K4759" s="9">
        <f>Data[[#This Row],[Məbləğ]]-Data[[#This Row],[Maya]]*Data[[#This Row],[Miqdar]]</f>
        <v>36</v>
      </c>
      <c r="O4759"/>
      <c r="P4759"/>
    </row>
    <row r="4760" spans="1:16" x14ac:dyDescent="0.35">
      <c r="A4760" s="15">
        <v>44387.248000000385</v>
      </c>
      <c r="B4760" s="9">
        <v>45</v>
      </c>
      <c r="C4760" s="9" t="s">
        <v>20</v>
      </c>
      <c r="D4760" s="9" t="s">
        <v>121</v>
      </c>
      <c r="E4760" s="9" t="s">
        <v>188</v>
      </c>
      <c r="F4760" s="9">
        <v>2.4</v>
      </c>
      <c r="G4760" s="9">
        <v>1.6800000000000002</v>
      </c>
      <c r="H4760" s="9" t="s">
        <v>154</v>
      </c>
      <c r="I4760" s="9" t="s">
        <v>193</v>
      </c>
      <c r="J4760" s="9">
        <f>Data[[#This Row],[Miqdar]]*Data[[#This Row],[Qiymət]]</f>
        <v>108</v>
      </c>
      <c r="K4760" s="9">
        <f>Data[[#This Row],[Məbləğ]]-Data[[#This Row],[Maya]]*Data[[#This Row],[Miqdar]]</f>
        <v>32.399999999999991</v>
      </c>
      <c r="O4760"/>
      <c r="P4760"/>
    </row>
    <row r="4761" spans="1:16" x14ac:dyDescent="0.35">
      <c r="A4761" s="15">
        <v>44387.285100000387</v>
      </c>
      <c r="B4761" s="9">
        <v>49</v>
      </c>
      <c r="C4761" s="9" t="s">
        <v>39</v>
      </c>
      <c r="D4761" s="9" t="s">
        <v>124</v>
      </c>
      <c r="E4761" s="9" t="s">
        <v>188</v>
      </c>
      <c r="F4761" s="9">
        <v>2.4</v>
      </c>
      <c r="G4761" s="9">
        <v>1.6800000000000002</v>
      </c>
      <c r="H4761" s="9" t="s">
        <v>154</v>
      </c>
      <c r="I4761" s="9" t="s">
        <v>192</v>
      </c>
      <c r="J4761" s="9">
        <f>Data[[#This Row],[Miqdar]]*Data[[#This Row],[Qiymət]]</f>
        <v>117.6</v>
      </c>
      <c r="K4761" s="9">
        <f>Data[[#This Row],[Məbləğ]]-Data[[#This Row],[Maya]]*Data[[#This Row],[Miqdar]]</f>
        <v>35.279999999999987</v>
      </c>
      <c r="O4761"/>
      <c r="P4761"/>
    </row>
    <row r="4762" spans="1:16" x14ac:dyDescent="0.35">
      <c r="A4762" s="15">
        <v>44387.327500000385</v>
      </c>
      <c r="B4762" s="9">
        <v>42</v>
      </c>
      <c r="C4762" s="9" t="s">
        <v>187</v>
      </c>
      <c r="D4762" s="9" t="s">
        <v>124</v>
      </c>
      <c r="E4762" s="9" t="s">
        <v>171</v>
      </c>
      <c r="F4762" s="9">
        <v>2.8</v>
      </c>
      <c r="G4762" s="9">
        <v>1.6799999999999997</v>
      </c>
      <c r="H4762" s="9" t="s">
        <v>136</v>
      </c>
      <c r="I4762" s="9" t="s">
        <v>157</v>
      </c>
      <c r="J4762" s="9">
        <f>Data[[#This Row],[Miqdar]]*Data[[#This Row],[Qiymət]]</f>
        <v>117.6</v>
      </c>
      <c r="K4762" s="9">
        <f>Data[[#This Row],[Məbləğ]]-Data[[#This Row],[Maya]]*Data[[#This Row],[Miqdar]]</f>
        <v>47.040000000000006</v>
      </c>
      <c r="O4762"/>
      <c r="P4762"/>
    </row>
    <row r="4763" spans="1:16" x14ac:dyDescent="0.35">
      <c r="A4763" s="15">
        <v>44387.366200000382</v>
      </c>
      <c r="B4763" s="9">
        <v>56</v>
      </c>
      <c r="C4763" s="9" t="s">
        <v>160</v>
      </c>
      <c r="D4763" s="9" t="s">
        <v>143</v>
      </c>
      <c r="E4763" s="9" t="s">
        <v>135</v>
      </c>
      <c r="F4763" s="9">
        <v>2.5</v>
      </c>
      <c r="G4763" s="9">
        <v>1.25</v>
      </c>
      <c r="H4763" s="9" t="s">
        <v>136</v>
      </c>
      <c r="I4763" s="9" t="s">
        <v>201</v>
      </c>
      <c r="J4763" s="9">
        <f>Data[[#This Row],[Miqdar]]*Data[[#This Row],[Qiymət]]</f>
        <v>140</v>
      </c>
      <c r="K4763" s="9">
        <f>Data[[#This Row],[Məbləğ]]-Data[[#This Row],[Maya]]*Data[[#This Row],[Miqdar]]</f>
        <v>70</v>
      </c>
      <c r="O4763"/>
      <c r="P4763"/>
    </row>
    <row r="4764" spans="1:16" x14ac:dyDescent="0.35">
      <c r="A4764" s="15">
        <v>44387.405000000384</v>
      </c>
      <c r="B4764" s="9">
        <v>67</v>
      </c>
      <c r="C4764" s="9" t="s">
        <v>20</v>
      </c>
      <c r="D4764" s="9" t="s">
        <v>121</v>
      </c>
      <c r="E4764" s="9" t="s">
        <v>158</v>
      </c>
      <c r="F4764" s="9">
        <v>3.9</v>
      </c>
      <c r="G4764" s="9">
        <v>1.95</v>
      </c>
      <c r="H4764" s="9" t="s">
        <v>154</v>
      </c>
      <c r="I4764" s="9" t="s">
        <v>147</v>
      </c>
      <c r="J4764" s="9">
        <f>Data[[#This Row],[Miqdar]]*Data[[#This Row],[Qiymət]]</f>
        <v>261.3</v>
      </c>
      <c r="K4764" s="9">
        <f>Data[[#This Row],[Məbləğ]]-Data[[#This Row],[Maya]]*Data[[#This Row],[Miqdar]]</f>
        <v>130.65</v>
      </c>
      <c r="O4764"/>
      <c r="P4764"/>
    </row>
    <row r="4765" spans="1:16" x14ac:dyDescent="0.35">
      <c r="A4765" s="15">
        <v>44387.440500000383</v>
      </c>
      <c r="B4765" s="9">
        <v>48</v>
      </c>
      <c r="C4765" s="9" t="s">
        <v>148</v>
      </c>
      <c r="D4765" s="9" t="s">
        <v>149</v>
      </c>
      <c r="E4765" s="9" t="s">
        <v>171</v>
      </c>
      <c r="F4765" s="9">
        <v>2.8</v>
      </c>
      <c r="G4765" s="9">
        <v>1.6799999999999997</v>
      </c>
      <c r="H4765" s="9" t="s">
        <v>136</v>
      </c>
      <c r="I4765" s="9" t="s">
        <v>172</v>
      </c>
      <c r="J4765" s="9">
        <f>Data[[#This Row],[Miqdar]]*Data[[#This Row],[Qiymət]]</f>
        <v>134.39999999999998</v>
      </c>
      <c r="K4765" s="9">
        <f>Data[[#This Row],[Məbləğ]]-Data[[#This Row],[Maya]]*Data[[#This Row],[Miqdar]]</f>
        <v>53.759999999999991</v>
      </c>
      <c r="O4765"/>
      <c r="P4765"/>
    </row>
    <row r="4766" spans="1:16" x14ac:dyDescent="0.35">
      <c r="A4766" s="15">
        <v>44387.484500000384</v>
      </c>
      <c r="B4766" s="9">
        <v>47</v>
      </c>
      <c r="C4766" s="9" t="s">
        <v>175</v>
      </c>
      <c r="D4766" s="9" t="s">
        <v>123</v>
      </c>
      <c r="E4766" s="9" t="s">
        <v>185</v>
      </c>
      <c r="F4766" s="9">
        <v>1.2</v>
      </c>
      <c r="G4766" s="9">
        <v>0.72</v>
      </c>
      <c r="H4766" s="9" t="s">
        <v>154</v>
      </c>
      <c r="I4766" s="9" t="s">
        <v>179</v>
      </c>
      <c r="J4766" s="9">
        <f>Data[[#This Row],[Miqdar]]*Data[[#This Row],[Qiymət]]</f>
        <v>56.4</v>
      </c>
      <c r="K4766" s="9">
        <f>Data[[#This Row],[Məbləğ]]-Data[[#This Row],[Maya]]*Data[[#This Row],[Miqdar]]</f>
        <v>22.560000000000002</v>
      </c>
      <c r="O4766"/>
      <c r="P4766"/>
    </row>
    <row r="4767" spans="1:16" x14ac:dyDescent="0.35">
      <c r="A4767" s="15">
        <v>44387.528400000381</v>
      </c>
      <c r="B4767" s="9">
        <v>43</v>
      </c>
      <c r="C4767" s="9" t="s">
        <v>28</v>
      </c>
      <c r="D4767" s="9" t="s">
        <v>143</v>
      </c>
      <c r="E4767" s="9" t="s">
        <v>169</v>
      </c>
      <c r="F4767" s="9">
        <v>2.5</v>
      </c>
      <c r="G4767" s="9">
        <v>1.25</v>
      </c>
      <c r="H4767" s="9" t="s">
        <v>136</v>
      </c>
      <c r="I4767" s="9" t="s">
        <v>155</v>
      </c>
      <c r="J4767" s="9">
        <f>Data[[#This Row],[Miqdar]]*Data[[#This Row],[Qiymət]]</f>
        <v>107.5</v>
      </c>
      <c r="K4767" s="9">
        <f>Data[[#This Row],[Məbləğ]]-Data[[#This Row],[Maya]]*Data[[#This Row],[Miqdar]]</f>
        <v>53.75</v>
      </c>
      <c r="O4767"/>
      <c r="P4767"/>
    </row>
    <row r="4768" spans="1:16" x14ac:dyDescent="0.35">
      <c r="A4768" s="15">
        <v>44387.57080000038</v>
      </c>
      <c r="B4768" s="9">
        <v>65</v>
      </c>
      <c r="C4768" s="9" t="s">
        <v>191</v>
      </c>
      <c r="D4768" s="9" t="s">
        <v>149</v>
      </c>
      <c r="E4768" s="9" t="s">
        <v>178</v>
      </c>
      <c r="F4768" s="9">
        <v>2.2000000000000002</v>
      </c>
      <c r="G4768" s="9">
        <v>1.5400000000000003</v>
      </c>
      <c r="H4768" s="9" t="s">
        <v>140</v>
      </c>
      <c r="I4768" s="9" t="s">
        <v>168</v>
      </c>
      <c r="J4768" s="9">
        <f>Data[[#This Row],[Miqdar]]*Data[[#This Row],[Qiymət]]</f>
        <v>143</v>
      </c>
      <c r="K4768" s="9">
        <f>Data[[#This Row],[Məbləğ]]-Data[[#This Row],[Maya]]*Data[[#This Row],[Miqdar]]</f>
        <v>42.899999999999977</v>
      </c>
      <c r="O4768"/>
      <c r="P4768"/>
    </row>
    <row r="4769" spans="1:16" x14ac:dyDescent="0.35">
      <c r="A4769" s="15">
        <v>44387.610500000381</v>
      </c>
      <c r="B4769" s="9">
        <v>44</v>
      </c>
      <c r="C4769" s="9" t="s">
        <v>160</v>
      </c>
      <c r="D4769" s="9" t="s">
        <v>143</v>
      </c>
      <c r="E4769" s="9" t="s">
        <v>184</v>
      </c>
      <c r="F4769" s="9">
        <v>1.8</v>
      </c>
      <c r="G4769" s="9">
        <v>1.08</v>
      </c>
      <c r="H4769" s="9" t="s">
        <v>154</v>
      </c>
      <c r="I4769" s="9" t="s">
        <v>145</v>
      </c>
      <c r="J4769" s="9">
        <f>Data[[#This Row],[Miqdar]]*Data[[#This Row],[Qiymət]]</f>
        <v>79.2</v>
      </c>
      <c r="K4769" s="9">
        <f>Data[[#This Row],[Məbləğ]]-Data[[#This Row],[Maya]]*Data[[#This Row],[Miqdar]]</f>
        <v>31.68</v>
      </c>
      <c r="O4769"/>
      <c r="P4769"/>
    </row>
    <row r="4770" spans="1:16" x14ac:dyDescent="0.35">
      <c r="A4770" s="15">
        <v>44387.65460000038</v>
      </c>
      <c r="B4770" s="9">
        <v>36</v>
      </c>
      <c r="C4770" s="9" t="s">
        <v>3</v>
      </c>
      <c r="D4770" s="9" t="s">
        <v>143</v>
      </c>
      <c r="E4770" s="9" t="s">
        <v>184</v>
      </c>
      <c r="F4770" s="9">
        <v>1.8</v>
      </c>
      <c r="G4770" s="9">
        <v>1.08</v>
      </c>
      <c r="H4770" s="9" t="s">
        <v>154</v>
      </c>
      <c r="I4770" s="9" t="s">
        <v>161</v>
      </c>
      <c r="J4770" s="9">
        <f>Data[[#This Row],[Miqdar]]*Data[[#This Row],[Qiymət]]</f>
        <v>64.8</v>
      </c>
      <c r="K4770" s="9">
        <f>Data[[#This Row],[Məbləğ]]-Data[[#This Row],[Maya]]*Data[[#This Row],[Miqdar]]</f>
        <v>25.919999999999995</v>
      </c>
      <c r="O4770"/>
      <c r="P4770"/>
    </row>
    <row r="4771" spans="1:16" x14ac:dyDescent="0.35">
      <c r="A4771" s="15">
        <v>44387.692800000383</v>
      </c>
      <c r="B4771" s="9">
        <v>56</v>
      </c>
      <c r="C4771" s="9" t="s">
        <v>3</v>
      </c>
      <c r="D4771" s="9" t="s">
        <v>143</v>
      </c>
      <c r="E4771" s="9" t="s">
        <v>181</v>
      </c>
      <c r="F4771" s="9">
        <v>0.9</v>
      </c>
      <c r="G4771" s="9">
        <v>0.63</v>
      </c>
      <c r="H4771" s="9" t="s">
        <v>140</v>
      </c>
      <c r="I4771" s="9" t="s">
        <v>166</v>
      </c>
      <c r="J4771" s="9">
        <f>Data[[#This Row],[Miqdar]]*Data[[#This Row],[Qiymət]]</f>
        <v>50.4</v>
      </c>
      <c r="K4771" s="9">
        <f>Data[[#This Row],[Məbləğ]]-Data[[#This Row],[Maya]]*Data[[#This Row],[Miqdar]]</f>
        <v>15.119999999999997</v>
      </c>
      <c r="O4771"/>
      <c r="P4771"/>
    </row>
    <row r="4772" spans="1:16" x14ac:dyDescent="0.35">
      <c r="A4772" s="15">
        <v>44387.733000000386</v>
      </c>
      <c r="B4772" s="9">
        <v>46</v>
      </c>
      <c r="C4772" s="9" t="s">
        <v>16</v>
      </c>
      <c r="D4772" s="9" t="s">
        <v>143</v>
      </c>
      <c r="E4772" s="9" t="s">
        <v>150</v>
      </c>
      <c r="F4772" s="9">
        <v>3.3</v>
      </c>
      <c r="G4772" s="9">
        <v>2.6399999999999997</v>
      </c>
      <c r="H4772" s="9" t="s">
        <v>136</v>
      </c>
      <c r="I4772" s="9" t="s">
        <v>155</v>
      </c>
      <c r="J4772" s="9">
        <f>Data[[#This Row],[Miqdar]]*Data[[#This Row],[Qiymət]]</f>
        <v>151.79999999999998</v>
      </c>
      <c r="K4772" s="9">
        <f>Data[[#This Row],[Məbləğ]]-Data[[#This Row],[Maya]]*Data[[#This Row],[Miqdar]]</f>
        <v>30.36</v>
      </c>
      <c r="O4772"/>
      <c r="P4772"/>
    </row>
    <row r="4773" spans="1:16" x14ac:dyDescent="0.35">
      <c r="A4773" s="15">
        <v>44387.774500000385</v>
      </c>
      <c r="B4773" s="9">
        <v>61</v>
      </c>
      <c r="C4773" s="9" t="s">
        <v>3</v>
      </c>
      <c r="D4773" s="9" t="s">
        <v>143</v>
      </c>
      <c r="E4773" s="9" t="s">
        <v>150</v>
      </c>
      <c r="F4773" s="9">
        <v>3.3</v>
      </c>
      <c r="G4773" s="9">
        <v>2.6399999999999997</v>
      </c>
      <c r="H4773" s="9" t="s">
        <v>136</v>
      </c>
      <c r="I4773" s="9" t="s">
        <v>161</v>
      </c>
      <c r="J4773" s="9">
        <f>Data[[#This Row],[Miqdar]]*Data[[#This Row],[Qiymət]]</f>
        <v>201.29999999999998</v>
      </c>
      <c r="K4773" s="9">
        <f>Data[[#This Row],[Məbləğ]]-Data[[#This Row],[Maya]]*Data[[#This Row],[Miqdar]]</f>
        <v>40.259999999999991</v>
      </c>
      <c r="O4773"/>
      <c r="P4773"/>
    </row>
    <row r="4774" spans="1:16" x14ac:dyDescent="0.35">
      <c r="A4774" s="15">
        <v>44387.809500000389</v>
      </c>
      <c r="B4774" s="9">
        <v>42</v>
      </c>
      <c r="C4774" s="9" t="s">
        <v>160</v>
      </c>
      <c r="D4774" s="9" t="s">
        <v>143</v>
      </c>
      <c r="E4774" s="9" t="s">
        <v>185</v>
      </c>
      <c r="F4774" s="9">
        <v>1.2</v>
      </c>
      <c r="G4774" s="9">
        <v>0.72</v>
      </c>
      <c r="H4774" s="9" t="s">
        <v>154</v>
      </c>
      <c r="I4774" s="9" t="s">
        <v>145</v>
      </c>
      <c r="J4774" s="9">
        <f>Data[[#This Row],[Miqdar]]*Data[[#This Row],[Qiymət]]</f>
        <v>50.4</v>
      </c>
      <c r="K4774" s="9">
        <f>Data[[#This Row],[Məbləğ]]-Data[[#This Row],[Maya]]*Data[[#This Row],[Miqdar]]</f>
        <v>20.16</v>
      </c>
      <c r="O4774"/>
      <c r="P4774"/>
    </row>
    <row r="4775" spans="1:16" x14ac:dyDescent="0.35">
      <c r="A4775" s="15">
        <v>44387.851100000385</v>
      </c>
      <c r="B4775" s="9">
        <v>51</v>
      </c>
      <c r="C4775" s="9" t="s">
        <v>148</v>
      </c>
      <c r="D4775" s="9" t="s">
        <v>149</v>
      </c>
      <c r="E4775" s="9" t="s">
        <v>139</v>
      </c>
      <c r="F4775" s="9">
        <v>1.5</v>
      </c>
      <c r="G4775" s="9">
        <v>0.75</v>
      </c>
      <c r="H4775" s="9" t="s">
        <v>140</v>
      </c>
      <c r="I4775" s="9" t="s">
        <v>199</v>
      </c>
      <c r="J4775" s="9">
        <f>Data[[#This Row],[Miqdar]]*Data[[#This Row],[Qiymət]]</f>
        <v>76.5</v>
      </c>
      <c r="K4775" s="9">
        <f>Data[[#This Row],[Məbləğ]]-Data[[#This Row],[Maya]]*Data[[#This Row],[Miqdar]]</f>
        <v>38.25</v>
      </c>
      <c r="O4775"/>
      <c r="P4775"/>
    </row>
    <row r="4776" spans="1:16" x14ac:dyDescent="0.35">
      <c r="A4776" s="15">
        <v>44387.895600000389</v>
      </c>
      <c r="B4776" s="9">
        <v>63</v>
      </c>
      <c r="C4776" s="9" t="s">
        <v>187</v>
      </c>
      <c r="D4776" s="9" t="s">
        <v>124</v>
      </c>
      <c r="E4776" s="9" t="s">
        <v>139</v>
      </c>
      <c r="F4776" s="9">
        <v>1.5</v>
      </c>
      <c r="G4776" s="9">
        <v>0.75</v>
      </c>
      <c r="H4776" s="9" t="s">
        <v>140</v>
      </c>
      <c r="I4776" s="9" t="s">
        <v>151</v>
      </c>
      <c r="J4776" s="9">
        <f>Data[[#This Row],[Miqdar]]*Data[[#This Row],[Qiymət]]</f>
        <v>94.5</v>
      </c>
      <c r="K4776" s="9">
        <f>Data[[#This Row],[Məbləğ]]-Data[[#This Row],[Maya]]*Data[[#This Row],[Miqdar]]</f>
        <v>47.25</v>
      </c>
      <c r="O4776"/>
      <c r="P4776"/>
    </row>
    <row r="4777" spans="1:16" x14ac:dyDescent="0.35">
      <c r="A4777" s="15">
        <v>44387.931100000387</v>
      </c>
      <c r="B4777" s="9">
        <v>70</v>
      </c>
      <c r="C4777" s="9" t="s">
        <v>167</v>
      </c>
      <c r="D4777" s="9" t="s">
        <v>149</v>
      </c>
      <c r="E4777" s="9" t="s">
        <v>139</v>
      </c>
      <c r="F4777" s="9">
        <v>1.5</v>
      </c>
      <c r="G4777" s="9">
        <v>0.75</v>
      </c>
      <c r="H4777" s="9" t="s">
        <v>140</v>
      </c>
      <c r="I4777" s="9" t="s">
        <v>151</v>
      </c>
      <c r="J4777" s="9">
        <f>Data[[#This Row],[Miqdar]]*Data[[#This Row],[Qiymət]]</f>
        <v>105</v>
      </c>
      <c r="K4777" s="9">
        <f>Data[[#This Row],[Məbləğ]]-Data[[#This Row],[Maya]]*Data[[#This Row],[Miqdar]]</f>
        <v>52.5</v>
      </c>
      <c r="O4777"/>
      <c r="P4777"/>
    </row>
    <row r="4778" spans="1:16" x14ac:dyDescent="0.35">
      <c r="A4778" s="15">
        <v>44387.966100000391</v>
      </c>
      <c r="B4778" s="9">
        <v>66</v>
      </c>
      <c r="C4778" s="9" t="s">
        <v>156</v>
      </c>
      <c r="D4778" s="9" t="s">
        <v>124</v>
      </c>
      <c r="E4778" s="9" t="s">
        <v>186</v>
      </c>
      <c r="F4778" s="9">
        <v>1.4</v>
      </c>
      <c r="G4778" s="9">
        <v>0.97999999999999987</v>
      </c>
      <c r="H4778" s="9" t="s">
        <v>140</v>
      </c>
      <c r="I4778" s="9" t="s">
        <v>168</v>
      </c>
      <c r="J4778" s="9">
        <f>Data[[#This Row],[Miqdar]]*Data[[#This Row],[Qiymət]]</f>
        <v>92.399999999999991</v>
      </c>
      <c r="K4778" s="9">
        <f>Data[[#This Row],[Məbləğ]]-Data[[#This Row],[Maya]]*Data[[#This Row],[Miqdar]]</f>
        <v>27.72</v>
      </c>
      <c r="O4778"/>
      <c r="P4778"/>
    </row>
    <row r="4779" spans="1:16" x14ac:dyDescent="0.35">
      <c r="A4779" s="15">
        <v>44388.001800000391</v>
      </c>
      <c r="B4779" s="9">
        <v>52</v>
      </c>
      <c r="C4779" s="9" t="s">
        <v>167</v>
      </c>
      <c r="D4779" s="9" t="s">
        <v>149</v>
      </c>
      <c r="E4779" s="9" t="s">
        <v>186</v>
      </c>
      <c r="F4779" s="9">
        <v>1.4</v>
      </c>
      <c r="G4779" s="9">
        <v>0.97999999999999987</v>
      </c>
      <c r="H4779" s="9" t="s">
        <v>140</v>
      </c>
      <c r="I4779" s="9" t="s">
        <v>168</v>
      </c>
      <c r="J4779" s="9">
        <f>Data[[#This Row],[Miqdar]]*Data[[#This Row],[Qiymət]]</f>
        <v>72.8</v>
      </c>
      <c r="K4779" s="9">
        <f>Data[[#This Row],[Məbləğ]]-Data[[#This Row],[Maya]]*Data[[#This Row],[Miqdar]]</f>
        <v>21.840000000000003</v>
      </c>
      <c r="O4779"/>
      <c r="P4779"/>
    </row>
    <row r="4780" spans="1:16" x14ac:dyDescent="0.35">
      <c r="A4780" s="15">
        <v>44388.042900000393</v>
      </c>
      <c r="B4780" s="9">
        <v>47</v>
      </c>
      <c r="C4780" s="9" t="s">
        <v>160</v>
      </c>
      <c r="D4780" s="9" t="s">
        <v>143</v>
      </c>
      <c r="E4780" s="9" t="s">
        <v>153</v>
      </c>
      <c r="F4780" s="9">
        <v>1</v>
      </c>
      <c r="G4780" s="9">
        <v>0.6</v>
      </c>
      <c r="H4780" s="9" t="s">
        <v>154</v>
      </c>
      <c r="I4780" s="9" t="s">
        <v>152</v>
      </c>
      <c r="J4780" s="9">
        <f>Data[[#This Row],[Miqdar]]*Data[[#This Row],[Qiymət]]</f>
        <v>47</v>
      </c>
      <c r="K4780" s="9">
        <f>Data[[#This Row],[Məbləğ]]-Data[[#This Row],[Maya]]*Data[[#This Row],[Miqdar]]</f>
        <v>18.8</v>
      </c>
      <c r="O4780"/>
      <c r="P4780"/>
    </row>
    <row r="4781" spans="1:16" x14ac:dyDescent="0.35">
      <c r="A4781" s="15">
        <v>44388.087300000392</v>
      </c>
      <c r="B4781" s="9">
        <v>52</v>
      </c>
      <c r="C4781" s="9" t="s">
        <v>156</v>
      </c>
      <c r="D4781" s="9" t="s">
        <v>124</v>
      </c>
      <c r="E4781" s="9" t="s">
        <v>162</v>
      </c>
      <c r="F4781" s="9">
        <v>3.2</v>
      </c>
      <c r="G4781" s="9">
        <v>1.6</v>
      </c>
      <c r="H4781" s="9" t="s">
        <v>136</v>
      </c>
      <c r="I4781" s="9" t="s">
        <v>173</v>
      </c>
      <c r="J4781" s="9">
        <f>Data[[#This Row],[Miqdar]]*Data[[#This Row],[Qiymət]]</f>
        <v>166.4</v>
      </c>
      <c r="K4781" s="9">
        <f>Data[[#This Row],[Məbləğ]]-Data[[#This Row],[Maya]]*Data[[#This Row],[Miqdar]]</f>
        <v>83.2</v>
      </c>
      <c r="O4781"/>
      <c r="P4781"/>
    </row>
    <row r="4782" spans="1:16" x14ac:dyDescent="0.35">
      <c r="A4782" s="15">
        <v>44388.123300000392</v>
      </c>
      <c r="B4782" s="9">
        <v>51</v>
      </c>
      <c r="C4782" s="9" t="s">
        <v>187</v>
      </c>
      <c r="D4782" s="9" t="s">
        <v>124</v>
      </c>
      <c r="E4782" s="9" t="s">
        <v>162</v>
      </c>
      <c r="F4782" s="9">
        <v>3.2</v>
      </c>
      <c r="G4782" s="9">
        <v>1.6</v>
      </c>
      <c r="H4782" s="9" t="s">
        <v>136</v>
      </c>
      <c r="I4782" s="9" t="s">
        <v>172</v>
      </c>
      <c r="J4782" s="9">
        <f>Data[[#This Row],[Miqdar]]*Data[[#This Row],[Qiymət]]</f>
        <v>163.20000000000002</v>
      </c>
      <c r="K4782" s="9">
        <f>Data[[#This Row],[Məbləğ]]-Data[[#This Row],[Maya]]*Data[[#This Row],[Miqdar]]</f>
        <v>81.600000000000009</v>
      </c>
      <c r="O4782"/>
      <c r="P4782"/>
    </row>
    <row r="4783" spans="1:16" x14ac:dyDescent="0.35">
      <c r="A4783" s="15">
        <v>44388.159200000395</v>
      </c>
      <c r="B4783" s="9">
        <v>60</v>
      </c>
      <c r="C4783" s="9" t="s">
        <v>42</v>
      </c>
      <c r="D4783" s="9" t="s">
        <v>121</v>
      </c>
      <c r="E4783" s="9" t="s">
        <v>188</v>
      </c>
      <c r="F4783" s="9">
        <v>2.4</v>
      </c>
      <c r="G4783" s="9">
        <v>1.6800000000000002</v>
      </c>
      <c r="H4783" s="9" t="s">
        <v>154</v>
      </c>
      <c r="I4783" s="9" t="s">
        <v>196</v>
      </c>
      <c r="J4783" s="9">
        <f>Data[[#This Row],[Miqdar]]*Data[[#This Row],[Qiymət]]</f>
        <v>144</v>
      </c>
      <c r="K4783" s="9">
        <f>Data[[#This Row],[Məbləğ]]-Data[[#This Row],[Maya]]*Data[[#This Row],[Miqdar]]</f>
        <v>43.199999999999989</v>
      </c>
      <c r="O4783"/>
      <c r="P4783"/>
    </row>
    <row r="4784" spans="1:16" x14ac:dyDescent="0.35">
      <c r="A4784" s="15">
        <v>44388.198400000394</v>
      </c>
      <c r="B4784" s="9">
        <v>59</v>
      </c>
      <c r="C4784" s="9" t="s">
        <v>36</v>
      </c>
      <c r="D4784" s="9" t="s">
        <v>123</v>
      </c>
      <c r="E4784" s="9" t="s">
        <v>178</v>
      </c>
      <c r="F4784" s="9">
        <v>2.2000000000000002</v>
      </c>
      <c r="G4784" s="9">
        <v>1.5400000000000003</v>
      </c>
      <c r="H4784" s="9" t="s">
        <v>140</v>
      </c>
      <c r="I4784" s="9" t="s">
        <v>141</v>
      </c>
      <c r="J4784" s="9">
        <f>Data[[#This Row],[Miqdar]]*Data[[#This Row],[Qiymət]]</f>
        <v>129.80000000000001</v>
      </c>
      <c r="K4784" s="9">
        <f>Data[[#This Row],[Məbləğ]]-Data[[#This Row],[Maya]]*Data[[#This Row],[Miqdar]]</f>
        <v>38.94</v>
      </c>
      <c r="O4784"/>
      <c r="P4784"/>
    </row>
    <row r="4785" spans="1:16" x14ac:dyDescent="0.35">
      <c r="A4785" s="15">
        <v>44388.235300000393</v>
      </c>
      <c r="B4785" s="9">
        <v>57</v>
      </c>
      <c r="C4785" s="9" t="s">
        <v>138</v>
      </c>
      <c r="D4785" s="9" t="s">
        <v>123</v>
      </c>
      <c r="E4785" s="9" t="s">
        <v>171</v>
      </c>
      <c r="F4785" s="9">
        <v>2.8</v>
      </c>
      <c r="G4785" s="9">
        <v>1.6799999999999997</v>
      </c>
      <c r="H4785" s="9" t="s">
        <v>136</v>
      </c>
      <c r="I4785" s="9" t="s">
        <v>137</v>
      </c>
      <c r="J4785" s="9">
        <f>Data[[#This Row],[Miqdar]]*Data[[#This Row],[Qiymət]]</f>
        <v>159.6</v>
      </c>
      <c r="K4785" s="9">
        <f>Data[[#This Row],[Məbləğ]]-Data[[#This Row],[Maya]]*Data[[#This Row],[Miqdar]]</f>
        <v>63.84</v>
      </c>
      <c r="O4785"/>
      <c r="P4785"/>
    </row>
    <row r="4786" spans="1:16" x14ac:dyDescent="0.35">
      <c r="A4786" s="15">
        <v>44388.27200000039</v>
      </c>
      <c r="B4786" s="9">
        <v>43</v>
      </c>
      <c r="C4786" s="9" t="s">
        <v>138</v>
      </c>
      <c r="D4786" s="9" t="s">
        <v>123</v>
      </c>
      <c r="E4786" s="9" t="s">
        <v>171</v>
      </c>
      <c r="F4786" s="9">
        <v>2.8</v>
      </c>
      <c r="G4786" s="9">
        <v>1.6799999999999997</v>
      </c>
      <c r="H4786" s="9" t="s">
        <v>136</v>
      </c>
      <c r="I4786" s="9" t="s">
        <v>179</v>
      </c>
      <c r="J4786" s="9">
        <f>Data[[#This Row],[Miqdar]]*Data[[#This Row],[Qiymət]]</f>
        <v>120.39999999999999</v>
      </c>
      <c r="K4786" s="9">
        <f>Data[[#This Row],[Məbləğ]]-Data[[#This Row],[Maya]]*Data[[#This Row],[Miqdar]]</f>
        <v>48.160000000000011</v>
      </c>
      <c r="O4786"/>
      <c r="P4786"/>
    </row>
    <row r="4787" spans="1:16" x14ac:dyDescent="0.35">
      <c r="A4787" s="15">
        <v>44388.313300000387</v>
      </c>
      <c r="B4787" s="9">
        <v>68</v>
      </c>
      <c r="C4787" s="9" t="s">
        <v>167</v>
      </c>
      <c r="D4787" s="9" t="s">
        <v>149</v>
      </c>
      <c r="E4787" s="9" t="s">
        <v>171</v>
      </c>
      <c r="F4787" s="9">
        <v>2.8</v>
      </c>
      <c r="G4787" s="9">
        <v>1.6799999999999997</v>
      </c>
      <c r="H4787" s="9" t="s">
        <v>136</v>
      </c>
      <c r="I4787" s="9" t="s">
        <v>192</v>
      </c>
      <c r="J4787" s="9">
        <f>Data[[#This Row],[Miqdar]]*Data[[#This Row],[Qiymət]]</f>
        <v>190.39999999999998</v>
      </c>
      <c r="K4787" s="9">
        <f>Data[[#This Row],[Məbləğ]]-Data[[#This Row],[Maya]]*Data[[#This Row],[Miqdar]]</f>
        <v>76.16</v>
      </c>
      <c r="O4787"/>
      <c r="P4787"/>
    </row>
    <row r="4788" spans="1:16" x14ac:dyDescent="0.35">
      <c r="A4788" s="15">
        <v>44388.348400000388</v>
      </c>
      <c r="B4788" s="9">
        <v>41</v>
      </c>
      <c r="C4788" s="9" t="s">
        <v>11</v>
      </c>
      <c r="D4788" s="9" t="s">
        <v>122</v>
      </c>
      <c r="E4788" s="9" t="s">
        <v>171</v>
      </c>
      <c r="F4788" s="9">
        <v>2.8</v>
      </c>
      <c r="G4788" s="9">
        <v>1.6799999999999997</v>
      </c>
      <c r="H4788" s="9" t="s">
        <v>136</v>
      </c>
      <c r="I4788" s="9" t="s">
        <v>194</v>
      </c>
      <c r="J4788" s="9">
        <f>Data[[#This Row],[Miqdar]]*Data[[#This Row],[Qiymət]]</f>
        <v>114.8</v>
      </c>
      <c r="K4788" s="9">
        <f>Data[[#This Row],[Məbləğ]]-Data[[#This Row],[Maya]]*Data[[#This Row],[Miqdar]]</f>
        <v>45.92</v>
      </c>
      <c r="O4788"/>
      <c r="P4788"/>
    </row>
    <row r="4789" spans="1:16" x14ac:dyDescent="0.35">
      <c r="A4789" s="15">
        <v>44388.384700000388</v>
      </c>
      <c r="B4789" s="9">
        <v>43</v>
      </c>
      <c r="C4789" s="9" t="s">
        <v>11</v>
      </c>
      <c r="D4789" s="9" t="s">
        <v>122</v>
      </c>
      <c r="E4789" s="9" t="s">
        <v>182</v>
      </c>
      <c r="F4789" s="9">
        <v>3.4</v>
      </c>
      <c r="G4789" s="9">
        <v>2.38</v>
      </c>
      <c r="H4789" s="9" t="s">
        <v>136</v>
      </c>
      <c r="I4789" s="9" t="s">
        <v>194</v>
      </c>
      <c r="J4789" s="9">
        <f>Data[[#This Row],[Miqdar]]*Data[[#This Row],[Qiymət]]</f>
        <v>146.19999999999999</v>
      </c>
      <c r="K4789" s="9">
        <f>Data[[#This Row],[Məbləğ]]-Data[[#This Row],[Maya]]*Data[[#This Row],[Miqdar]]</f>
        <v>43.86</v>
      </c>
      <c r="O4789"/>
      <c r="P4789"/>
    </row>
    <row r="4790" spans="1:16" x14ac:dyDescent="0.35">
      <c r="A4790" s="15">
        <v>44388.420700000388</v>
      </c>
      <c r="B4790" s="9">
        <v>47</v>
      </c>
      <c r="C4790" s="9" t="s">
        <v>11</v>
      </c>
      <c r="D4790" s="9" t="s">
        <v>122</v>
      </c>
      <c r="E4790" s="9" t="s">
        <v>182</v>
      </c>
      <c r="F4790" s="9">
        <v>3.4</v>
      </c>
      <c r="G4790" s="9">
        <v>2.38</v>
      </c>
      <c r="H4790" s="9" t="s">
        <v>136</v>
      </c>
      <c r="I4790" s="9" t="s">
        <v>194</v>
      </c>
      <c r="J4790" s="9">
        <f>Data[[#This Row],[Miqdar]]*Data[[#This Row],[Qiymət]]</f>
        <v>159.79999999999998</v>
      </c>
      <c r="K4790" s="9">
        <f>Data[[#This Row],[Məbləğ]]-Data[[#This Row],[Maya]]*Data[[#This Row],[Miqdar]]</f>
        <v>47.939999999999984</v>
      </c>
      <c r="O4790"/>
      <c r="P4790"/>
    </row>
    <row r="4791" spans="1:16" x14ac:dyDescent="0.35">
      <c r="A4791" s="15">
        <v>44388.46410000039</v>
      </c>
      <c r="B4791" s="9">
        <v>44</v>
      </c>
      <c r="C4791" s="9" t="s">
        <v>11</v>
      </c>
      <c r="D4791" s="9" t="s">
        <v>122</v>
      </c>
      <c r="E4791" s="9" t="s">
        <v>135</v>
      </c>
      <c r="F4791" s="9">
        <v>2.5</v>
      </c>
      <c r="G4791" s="9">
        <v>1.25</v>
      </c>
      <c r="H4791" s="9" t="s">
        <v>136</v>
      </c>
      <c r="I4791" s="9" t="s">
        <v>174</v>
      </c>
      <c r="J4791" s="9">
        <f>Data[[#This Row],[Miqdar]]*Data[[#This Row],[Qiymət]]</f>
        <v>110</v>
      </c>
      <c r="K4791" s="9">
        <f>Data[[#This Row],[Məbləğ]]-Data[[#This Row],[Maya]]*Data[[#This Row],[Miqdar]]</f>
        <v>55</v>
      </c>
      <c r="O4791"/>
      <c r="P4791"/>
    </row>
    <row r="4792" spans="1:16" x14ac:dyDescent="0.35">
      <c r="A4792" s="15">
        <v>44388.506700000391</v>
      </c>
      <c r="B4792" s="9">
        <v>66</v>
      </c>
      <c r="C4792" s="9" t="s">
        <v>11</v>
      </c>
      <c r="D4792" s="9" t="s">
        <v>122</v>
      </c>
      <c r="E4792" s="9" t="s">
        <v>169</v>
      </c>
      <c r="F4792" s="9">
        <v>2.5</v>
      </c>
      <c r="G4792" s="9">
        <v>1.25</v>
      </c>
      <c r="H4792" s="9" t="s">
        <v>136</v>
      </c>
      <c r="I4792" s="9" t="s">
        <v>174</v>
      </c>
      <c r="J4792" s="9">
        <f>Data[[#This Row],[Miqdar]]*Data[[#This Row],[Qiymət]]</f>
        <v>165</v>
      </c>
      <c r="K4792" s="9">
        <f>Data[[#This Row],[Məbləğ]]-Data[[#This Row],[Maya]]*Data[[#This Row],[Miqdar]]</f>
        <v>82.5</v>
      </c>
      <c r="O4792"/>
      <c r="P4792"/>
    </row>
    <row r="4793" spans="1:16" x14ac:dyDescent="0.35">
      <c r="A4793" s="15">
        <v>44388.547000000392</v>
      </c>
      <c r="B4793" s="9">
        <v>68</v>
      </c>
      <c r="C4793" s="9" t="s">
        <v>28</v>
      </c>
      <c r="D4793" s="9" t="s">
        <v>143</v>
      </c>
      <c r="E4793" s="9" t="s">
        <v>153</v>
      </c>
      <c r="F4793" s="9">
        <v>1</v>
      </c>
      <c r="G4793" s="9">
        <v>0.6</v>
      </c>
      <c r="H4793" s="9" t="s">
        <v>154</v>
      </c>
      <c r="I4793" s="9" t="s">
        <v>201</v>
      </c>
      <c r="J4793" s="9">
        <f>Data[[#This Row],[Miqdar]]*Data[[#This Row],[Qiymət]]</f>
        <v>68</v>
      </c>
      <c r="K4793" s="9">
        <f>Data[[#This Row],[Məbləğ]]-Data[[#This Row],[Maya]]*Data[[#This Row],[Miqdar]]</f>
        <v>27.200000000000003</v>
      </c>
      <c r="O4793"/>
      <c r="P4793"/>
    </row>
    <row r="4794" spans="1:16" x14ac:dyDescent="0.35">
      <c r="A4794" s="15">
        <v>44388.588300000389</v>
      </c>
      <c r="B4794" s="9">
        <v>41</v>
      </c>
      <c r="C4794" s="9" t="s">
        <v>138</v>
      </c>
      <c r="D4794" s="9" t="s">
        <v>123</v>
      </c>
      <c r="E4794" s="9" t="s">
        <v>186</v>
      </c>
      <c r="F4794" s="9">
        <v>1.4</v>
      </c>
      <c r="G4794" s="9">
        <v>0.97999999999999987</v>
      </c>
      <c r="H4794" s="9" t="s">
        <v>140</v>
      </c>
      <c r="I4794" s="9" t="s">
        <v>137</v>
      </c>
      <c r="J4794" s="9">
        <f>Data[[#This Row],[Miqdar]]*Data[[#This Row],[Qiymət]]</f>
        <v>57.4</v>
      </c>
      <c r="K4794" s="9">
        <f>Data[[#This Row],[Məbləğ]]-Data[[#This Row],[Maya]]*Data[[#This Row],[Miqdar]]</f>
        <v>17.220000000000006</v>
      </c>
      <c r="O4794"/>
      <c r="P4794"/>
    </row>
    <row r="4795" spans="1:16" x14ac:dyDescent="0.35">
      <c r="A4795" s="15">
        <v>44388.629300000386</v>
      </c>
      <c r="B4795" s="9">
        <v>44</v>
      </c>
      <c r="C4795" s="9" t="s">
        <v>20</v>
      </c>
      <c r="D4795" s="9" t="s">
        <v>121</v>
      </c>
      <c r="E4795" s="9" t="s">
        <v>186</v>
      </c>
      <c r="F4795" s="9">
        <v>1.4</v>
      </c>
      <c r="G4795" s="9">
        <v>0.97999999999999987</v>
      </c>
      <c r="H4795" s="9" t="s">
        <v>140</v>
      </c>
      <c r="I4795" s="9" t="s">
        <v>165</v>
      </c>
      <c r="J4795" s="9">
        <f>Data[[#This Row],[Miqdar]]*Data[[#This Row],[Qiymət]]</f>
        <v>61.599999999999994</v>
      </c>
      <c r="K4795" s="9">
        <f>Data[[#This Row],[Məbləğ]]-Data[[#This Row],[Maya]]*Data[[#This Row],[Miqdar]]</f>
        <v>18.479999999999997</v>
      </c>
      <c r="O4795"/>
      <c r="P4795"/>
    </row>
    <row r="4796" spans="1:16" x14ac:dyDescent="0.35">
      <c r="A4796" s="15">
        <v>44388.672200000387</v>
      </c>
      <c r="B4796" s="9">
        <v>66</v>
      </c>
      <c r="C4796" s="9" t="s">
        <v>187</v>
      </c>
      <c r="D4796" s="9" t="s">
        <v>124</v>
      </c>
      <c r="E4796" s="9" t="s">
        <v>188</v>
      </c>
      <c r="F4796" s="9">
        <v>2.4</v>
      </c>
      <c r="G4796" s="9">
        <v>1.6800000000000002</v>
      </c>
      <c r="H4796" s="9" t="s">
        <v>154</v>
      </c>
      <c r="I4796" s="9" t="s">
        <v>151</v>
      </c>
      <c r="J4796" s="9">
        <f>Data[[#This Row],[Miqdar]]*Data[[#This Row],[Qiymət]]</f>
        <v>158.4</v>
      </c>
      <c r="K4796" s="9">
        <f>Data[[#This Row],[Məbləğ]]-Data[[#This Row],[Maya]]*Data[[#This Row],[Miqdar]]</f>
        <v>47.519999999999996</v>
      </c>
      <c r="O4796"/>
      <c r="P4796"/>
    </row>
    <row r="4797" spans="1:16" x14ac:dyDescent="0.35">
      <c r="A4797" s="15">
        <v>44388.708300000384</v>
      </c>
      <c r="B4797" s="9">
        <v>52</v>
      </c>
      <c r="C4797" s="9" t="s">
        <v>175</v>
      </c>
      <c r="D4797" s="9" t="s">
        <v>123</v>
      </c>
      <c r="E4797" s="9" t="s">
        <v>181</v>
      </c>
      <c r="F4797" s="9">
        <v>0.9</v>
      </c>
      <c r="G4797" s="9">
        <v>0.63</v>
      </c>
      <c r="H4797" s="9" t="s">
        <v>140</v>
      </c>
      <c r="I4797" s="9" t="s">
        <v>179</v>
      </c>
      <c r="J4797" s="9">
        <f>Data[[#This Row],[Miqdar]]*Data[[#This Row],[Qiymət]]</f>
        <v>46.800000000000004</v>
      </c>
      <c r="K4797" s="9">
        <f>Data[[#This Row],[Məbləğ]]-Data[[#This Row],[Maya]]*Data[[#This Row],[Miqdar]]</f>
        <v>14.040000000000006</v>
      </c>
      <c r="O4797"/>
      <c r="P4797"/>
    </row>
    <row r="4798" spans="1:16" x14ac:dyDescent="0.35">
      <c r="A4798" s="15">
        <v>44388.748000000385</v>
      </c>
      <c r="B4798" s="9">
        <v>62</v>
      </c>
      <c r="C4798" s="9" t="s">
        <v>156</v>
      </c>
      <c r="D4798" s="9" t="s">
        <v>124</v>
      </c>
      <c r="E4798" s="9" t="s">
        <v>178</v>
      </c>
      <c r="F4798" s="9">
        <v>2.2000000000000002</v>
      </c>
      <c r="G4798" s="9">
        <v>1.5400000000000003</v>
      </c>
      <c r="H4798" s="9" t="s">
        <v>140</v>
      </c>
      <c r="I4798" s="9" t="s">
        <v>168</v>
      </c>
      <c r="J4798" s="9">
        <f>Data[[#This Row],[Miqdar]]*Data[[#This Row],[Qiymət]]</f>
        <v>136.4</v>
      </c>
      <c r="K4798" s="9">
        <f>Data[[#This Row],[Məbləğ]]-Data[[#This Row],[Maya]]*Data[[#This Row],[Miqdar]]</f>
        <v>40.919999999999987</v>
      </c>
      <c r="O4798"/>
      <c r="P4798"/>
    </row>
    <row r="4799" spans="1:16" x14ac:dyDescent="0.35">
      <c r="A4799" s="15">
        <v>44388.790700000383</v>
      </c>
      <c r="B4799" s="9">
        <v>42</v>
      </c>
      <c r="C4799" s="9" t="s">
        <v>167</v>
      </c>
      <c r="D4799" s="9" t="s">
        <v>149</v>
      </c>
      <c r="E4799" s="9" t="s">
        <v>182</v>
      </c>
      <c r="F4799" s="9">
        <v>3.4</v>
      </c>
      <c r="G4799" s="9">
        <v>2.38</v>
      </c>
      <c r="H4799" s="9" t="s">
        <v>136</v>
      </c>
      <c r="I4799" s="9" t="s">
        <v>192</v>
      </c>
      <c r="J4799" s="9">
        <f>Data[[#This Row],[Miqdar]]*Data[[#This Row],[Qiymət]]</f>
        <v>142.79999999999998</v>
      </c>
      <c r="K4799" s="9">
        <f>Data[[#This Row],[Məbləğ]]-Data[[#This Row],[Maya]]*Data[[#This Row],[Miqdar]]</f>
        <v>42.839999999999989</v>
      </c>
      <c r="O4799"/>
      <c r="P4799"/>
    </row>
    <row r="4800" spans="1:16" x14ac:dyDescent="0.35">
      <c r="A4800" s="15">
        <v>44388.832000000381</v>
      </c>
      <c r="B4800" s="9">
        <v>40</v>
      </c>
      <c r="C4800" s="9" t="s">
        <v>28</v>
      </c>
      <c r="D4800" s="9" t="s">
        <v>143</v>
      </c>
      <c r="E4800" s="9" t="s">
        <v>184</v>
      </c>
      <c r="F4800" s="9">
        <v>1.8</v>
      </c>
      <c r="G4800" s="9">
        <v>1.08</v>
      </c>
      <c r="H4800" s="9" t="s">
        <v>154</v>
      </c>
      <c r="I4800" s="9" t="s">
        <v>155</v>
      </c>
      <c r="J4800" s="9">
        <f>Data[[#This Row],[Miqdar]]*Data[[#This Row],[Qiymət]]</f>
        <v>72</v>
      </c>
      <c r="K4800" s="9">
        <f>Data[[#This Row],[Məbləğ]]-Data[[#This Row],[Maya]]*Data[[#This Row],[Miqdar]]</f>
        <v>28.799999999999997</v>
      </c>
      <c r="O4800"/>
      <c r="P4800"/>
    </row>
    <row r="4801" spans="1:16" x14ac:dyDescent="0.35">
      <c r="A4801" s="15">
        <v>44388.87350000038</v>
      </c>
      <c r="B4801" s="9">
        <v>40</v>
      </c>
      <c r="C4801" s="9" t="s">
        <v>160</v>
      </c>
      <c r="D4801" s="9" t="s">
        <v>143</v>
      </c>
      <c r="E4801" s="9" t="s">
        <v>150</v>
      </c>
      <c r="F4801" s="9">
        <v>3.3</v>
      </c>
      <c r="G4801" s="9">
        <v>2.6399999999999997</v>
      </c>
      <c r="H4801" s="9" t="s">
        <v>136</v>
      </c>
      <c r="I4801" s="9" t="s">
        <v>161</v>
      </c>
      <c r="J4801" s="9">
        <f>Data[[#This Row],[Miqdar]]*Data[[#This Row],[Qiymət]]</f>
        <v>132</v>
      </c>
      <c r="K4801" s="9">
        <f>Data[[#This Row],[Məbləğ]]-Data[[#This Row],[Maya]]*Data[[#This Row],[Miqdar]]</f>
        <v>26.400000000000006</v>
      </c>
      <c r="O4801"/>
      <c r="P4801"/>
    </row>
    <row r="4802" spans="1:16" x14ac:dyDescent="0.35">
      <c r="A4802" s="15">
        <v>44388.913900000378</v>
      </c>
      <c r="B4802" s="9">
        <v>39</v>
      </c>
      <c r="C4802" s="9" t="s">
        <v>156</v>
      </c>
      <c r="D4802" s="9" t="s">
        <v>124</v>
      </c>
      <c r="E4802" s="9" t="s">
        <v>139</v>
      </c>
      <c r="F4802" s="9">
        <v>1.5</v>
      </c>
      <c r="G4802" s="9">
        <v>0.75</v>
      </c>
      <c r="H4802" s="9" t="s">
        <v>140</v>
      </c>
      <c r="I4802" s="9" t="s">
        <v>151</v>
      </c>
      <c r="J4802" s="9">
        <f>Data[[#This Row],[Miqdar]]*Data[[#This Row],[Qiymət]]</f>
        <v>58.5</v>
      </c>
      <c r="K4802" s="9">
        <f>Data[[#This Row],[Məbləğ]]-Data[[#This Row],[Maya]]*Data[[#This Row],[Miqdar]]</f>
        <v>29.25</v>
      </c>
      <c r="O4802"/>
      <c r="P4802"/>
    </row>
    <row r="4803" spans="1:16" x14ac:dyDescent="0.35">
      <c r="A4803" s="15">
        <v>44388.955900000379</v>
      </c>
      <c r="B4803" s="9">
        <v>35</v>
      </c>
      <c r="C4803" s="9" t="s">
        <v>42</v>
      </c>
      <c r="D4803" s="9" t="s">
        <v>121</v>
      </c>
      <c r="E4803" s="9" t="s">
        <v>144</v>
      </c>
      <c r="F4803" s="9">
        <v>1.4</v>
      </c>
      <c r="G4803" s="9">
        <v>0.97999999999999987</v>
      </c>
      <c r="H4803" s="9" t="s">
        <v>140</v>
      </c>
      <c r="I4803" s="9" t="s">
        <v>147</v>
      </c>
      <c r="J4803" s="9">
        <f>Data[[#This Row],[Miqdar]]*Data[[#This Row],[Qiymət]]</f>
        <v>49</v>
      </c>
      <c r="K4803" s="9">
        <f>Data[[#This Row],[Məbləğ]]-Data[[#This Row],[Maya]]*Data[[#This Row],[Miqdar]]</f>
        <v>14.700000000000003</v>
      </c>
      <c r="O4803"/>
      <c r="P4803"/>
    </row>
    <row r="4804" spans="1:16" x14ac:dyDescent="0.35">
      <c r="A4804" s="15">
        <v>44388.993100000378</v>
      </c>
      <c r="B4804" s="9">
        <v>63</v>
      </c>
      <c r="C4804" s="9" t="s">
        <v>42</v>
      </c>
      <c r="D4804" s="9" t="s">
        <v>121</v>
      </c>
      <c r="E4804" s="9" t="s">
        <v>144</v>
      </c>
      <c r="F4804" s="9">
        <v>1.4</v>
      </c>
      <c r="G4804" s="9">
        <v>0.97999999999999987</v>
      </c>
      <c r="H4804" s="9" t="s">
        <v>140</v>
      </c>
      <c r="I4804" s="9" t="s">
        <v>147</v>
      </c>
      <c r="J4804" s="9">
        <f>Data[[#This Row],[Miqdar]]*Data[[#This Row],[Qiymət]]</f>
        <v>88.199999999999989</v>
      </c>
      <c r="K4804" s="9">
        <f>Data[[#This Row],[Məbləğ]]-Data[[#This Row],[Maya]]*Data[[#This Row],[Miqdar]]</f>
        <v>26.459999999999994</v>
      </c>
      <c r="O4804"/>
      <c r="P4804"/>
    </row>
    <row r="4805" spans="1:16" x14ac:dyDescent="0.35">
      <c r="A4805" s="15">
        <v>44389.034600000377</v>
      </c>
      <c r="B4805" s="9">
        <v>37</v>
      </c>
      <c r="C4805" s="9" t="s">
        <v>148</v>
      </c>
      <c r="D4805" s="9" t="s">
        <v>149</v>
      </c>
      <c r="E4805" s="9" t="s">
        <v>144</v>
      </c>
      <c r="F4805" s="9">
        <v>1.4</v>
      </c>
      <c r="G4805" s="9">
        <v>0.97999999999999987</v>
      </c>
      <c r="H4805" s="9" t="s">
        <v>140</v>
      </c>
      <c r="I4805" s="9" t="s">
        <v>163</v>
      </c>
      <c r="J4805" s="9">
        <f>Data[[#This Row],[Miqdar]]*Data[[#This Row],[Qiymət]]</f>
        <v>51.8</v>
      </c>
      <c r="K4805" s="9">
        <f>Data[[#This Row],[Məbləğ]]-Data[[#This Row],[Maya]]*Data[[#This Row],[Miqdar]]</f>
        <v>15.54</v>
      </c>
      <c r="O4805"/>
      <c r="P4805"/>
    </row>
    <row r="4806" spans="1:16" x14ac:dyDescent="0.35">
      <c r="A4806" s="15">
        <v>44389.077900000375</v>
      </c>
      <c r="B4806" s="9">
        <v>35</v>
      </c>
      <c r="C4806" s="9" t="s">
        <v>156</v>
      </c>
      <c r="D4806" s="9" t="s">
        <v>124</v>
      </c>
      <c r="E4806" s="9" t="s">
        <v>144</v>
      </c>
      <c r="F4806" s="9">
        <v>1.4</v>
      </c>
      <c r="G4806" s="9">
        <v>0.97999999999999987</v>
      </c>
      <c r="H4806" s="9" t="s">
        <v>140</v>
      </c>
      <c r="I4806" s="9" t="s">
        <v>168</v>
      </c>
      <c r="J4806" s="9">
        <f>Data[[#This Row],[Miqdar]]*Data[[#This Row],[Qiymət]]</f>
        <v>49</v>
      </c>
      <c r="K4806" s="9">
        <f>Data[[#This Row],[Məbləğ]]-Data[[#This Row],[Maya]]*Data[[#This Row],[Miqdar]]</f>
        <v>14.700000000000003</v>
      </c>
      <c r="O4806"/>
      <c r="P4806"/>
    </row>
    <row r="4807" spans="1:16" x14ac:dyDescent="0.35">
      <c r="A4807" s="15">
        <v>44389.118900000372</v>
      </c>
      <c r="B4807" s="9">
        <v>41</v>
      </c>
      <c r="C4807" s="9" t="s">
        <v>138</v>
      </c>
      <c r="D4807" s="9" t="s">
        <v>123</v>
      </c>
      <c r="E4807" s="9" t="s">
        <v>158</v>
      </c>
      <c r="F4807" s="9">
        <v>3.9</v>
      </c>
      <c r="G4807" s="9">
        <v>1.95</v>
      </c>
      <c r="H4807" s="9" t="s">
        <v>154</v>
      </c>
      <c r="I4807" s="9" t="s">
        <v>179</v>
      </c>
      <c r="J4807" s="9">
        <f>Data[[#This Row],[Miqdar]]*Data[[#This Row],[Qiymət]]</f>
        <v>159.9</v>
      </c>
      <c r="K4807" s="9">
        <f>Data[[#This Row],[Məbləğ]]-Data[[#This Row],[Maya]]*Data[[#This Row],[Miqdar]]</f>
        <v>79.95</v>
      </c>
      <c r="O4807"/>
      <c r="P4807"/>
    </row>
    <row r="4808" spans="1:16" x14ac:dyDescent="0.35">
      <c r="A4808" s="15">
        <v>44389.157200000373</v>
      </c>
      <c r="B4808" s="9">
        <v>59</v>
      </c>
      <c r="C4808" s="9" t="s">
        <v>36</v>
      </c>
      <c r="D4808" s="9" t="s">
        <v>123</v>
      </c>
      <c r="E4808" s="9" t="s">
        <v>164</v>
      </c>
      <c r="F4808" s="9">
        <v>6.6</v>
      </c>
      <c r="G4808" s="9">
        <v>5.2799999999999994</v>
      </c>
      <c r="H4808" s="9" t="s">
        <v>154</v>
      </c>
      <c r="I4808" s="9" t="s">
        <v>176</v>
      </c>
      <c r="J4808" s="9">
        <f>Data[[#This Row],[Miqdar]]*Data[[#This Row],[Qiymət]]</f>
        <v>389.4</v>
      </c>
      <c r="K4808" s="9">
        <f>Data[[#This Row],[Məbləğ]]-Data[[#This Row],[Maya]]*Data[[#This Row],[Miqdar]]</f>
        <v>77.88</v>
      </c>
      <c r="O4808"/>
      <c r="P4808"/>
    </row>
    <row r="4809" spans="1:16" x14ac:dyDescent="0.35">
      <c r="A4809" s="15">
        <v>44389.197300000371</v>
      </c>
      <c r="B4809" s="9">
        <v>49</v>
      </c>
      <c r="C4809" s="9" t="s">
        <v>36</v>
      </c>
      <c r="D4809" s="9" t="s">
        <v>123</v>
      </c>
      <c r="E4809" s="9" t="s">
        <v>164</v>
      </c>
      <c r="F4809" s="9">
        <v>6.6</v>
      </c>
      <c r="G4809" s="9">
        <v>5.2799999999999994</v>
      </c>
      <c r="H4809" s="9" t="s">
        <v>154</v>
      </c>
      <c r="I4809" s="9" t="s">
        <v>179</v>
      </c>
      <c r="J4809" s="9">
        <f>Data[[#This Row],[Miqdar]]*Data[[#This Row],[Qiymət]]</f>
        <v>323.39999999999998</v>
      </c>
      <c r="K4809" s="9">
        <f>Data[[#This Row],[Məbləğ]]-Data[[#This Row],[Maya]]*Data[[#This Row],[Miqdar]]</f>
        <v>64.680000000000007</v>
      </c>
      <c r="O4809"/>
      <c r="P4809"/>
    </row>
    <row r="4810" spans="1:16" x14ac:dyDescent="0.35">
      <c r="A4810" s="15">
        <v>44389.241000000373</v>
      </c>
      <c r="B4810" s="9">
        <v>64</v>
      </c>
      <c r="C4810" s="9" t="s">
        <v>11</v>
      </c>
      <c r="D4810" s="9" t="s">
        <v>122</v>
      </c>
      <c r="E4810" s="9" t="s">
        <v>144</v>
      </c>
      <c r="F4810" s="9">
        <v>1.4</v>
      </c>
      <c r="G4810" s="9">
        <v>0.97999999999999987</v>
      </c>
      <c r="H4810" s="9" t="s">
        <v>140</v>
      </c>
      <c r="I4810" s="9" t="s">
        <v>180</v>
      </c>
      <c r="J4810" s="9">
        <f>Data[[#This Row],[Miqdar]]*Data[[#This Row],[Qiymət]]</f>
        <v>89.6</v>
      </c>
      <c r="K4810" s="9">
        <f>Data[[#This Row],[Məbləğ]]-Data[[#This Row],[Maya]]*Data[[#This Row],[Miqdar]]</f>
        <v>26.880000000000003</v>
      </c>
      <c r="O4810"/>
      <c r="P4810"/>
    </row>
    <row r="4811" spans="1:16" x14ac:dyDescent="0.35">
      <c r="A4811" s="15">
        <v>44389.28520000037</v>
      </c>
      <c r="B4811" s="9">
        <v>35</v>
      </c>
      <c r="C4811" s="9" t="s">
        <v>42</v>
      </c>
      <c r="D4811" s="9" t="s">
        <v>121</v>
      </c>
      <c r="E4811" s="9" t="s">
        <v>139</v>
      </c>
      <c r="F4811" s="9">
        <v>1.5</v>
      </c>
      <c r="G4811" s="9">
        <v>0.75</v>
      </c>
      <c r="H4811" s="9" t="s">
        <v>140</v>
      </c>
      <c r="I4811" s="9" t="s">
        <v>183</v>
      </c>
      <c r="J4811" s="9">
        <f>Data[[#This Row],[Miqdar]]*Data[[#This Row],[Qiymət]]</f>
        <v>52.5</v>
      </c>
      <c r="K4811" s="9">
        <f>Data[[#This Row],[Məbləğ]]-Data[[#This Row],[Maya]]*Data[[#This Row],[Miqdar]]</f>
        <v>26.25</v>
      </c>
      <c r="O4811"/>
      <c r="P4811"/>
    </row>
    <row r="4812" spans="1:16" x14ac:dyDescent="0.35">
      <c r="A4812" s="15">
        <v>44389.324500000366</v>
      </c>
      <c r="B4812" s="9">
        <v>70</v>
      </c>
      <c r="C4812" s="9" t="s">
        <v>6</v>
      </c>
      <c r="D4812" s="9" t="s">
        <v>121</v>
      </c>
      <c r="E4812" s="9" t="s">
        <v>153</v>
      </c>
      <c r="F4812" s="9">
        <v>1</v>
      </c>
      <c r="G4812" s="9">
        <v>0.6</v>
      </c>
      <c r="H4812" s="9" t="s">
        <v>154</v>
      </c>
      <c r="I4812" s="9" t="s">
        <v>147</v>
      </c>
      <c r="J4812" s="9">
        <f>Data[[#This Row],[Miqdar]]*Data[[#This Row],[Qiymət]]</f>
        <v>70</v>
      </c>
      <c r="K4812" s="9">
        <f>Data[[#This Row],[Məbləğ]]-Data[[#This Row],[Maya]]*Data[[#This Row],[Miqdar]]</f>
        <v>28</v>
      </c>
      <c r="O4812"/>
      <c r="P4812"/>
    </row>
    <row r="4813" spans="1:16" x14ac:dyDescent="0.35">
      <c r="A4813" s="15">
        <v>44389.367900000369</v>
      </c>
      <c r="B4813" s="9">
        <v>38</v>
      </c>
      <c r="C4813" s="9" t="s">
        <v>160</v>
      </c>
      <c r="D4813" s="9" t="s">
        <v>143</v>
      </c>
      <c r="E4813" s="9" t="s">
        <v>162</v>
      </c>
      <c r="F4813" s="9">
        <v>3.2</v>
      </c>
      <c r="G4813" s="9">
        <v>1.6</v>
      </c>
      <c r="H4813" s="9" t="s">
        <v>136</v>
      </c>
      <c r="I4813" s="9" t="s">
        <v>152</v>
      </c>
      <c r="J4813" s="9">
        <f>Data[[#This Row],[Miqdar]]*Data[[#This Row],[Qiymət]]</f>
        <v>121.60000000000001</v>
      </c>
      <c r="K4813" s="9">
        <f>Data[[#This Row],[Məbləğ]]-Data[[#This Row],[Maya]]*Data[[#This Row],[Miqdar]]</f>
        <v>60.800000000000004</v>
      </c>
      <c r="O4813"/>
      <c r="P4813"/>
    </row>
    <row r="4814" spans="1:16" x14ac:dyDescent="0.35">
      <c r="A4814" s="15">
        <v>44389.410700000371</v>
      </c>
      <c r="B4814" s="9">
        <v>43</v>
      </c>
      <c r="C4814" s="9" t="s">
        <v>36</v>
      </c>
      <c r="D4814" s="9" t="s">
        <v>123</v>
      </c>
      <c r="E4814" s="9" t="s">
        <v>162</v>
      </c>
      <c r="F4814" s="9">
        <v>3.2</v>
      </c>
      <c r="G4814" s="9">
        <v>1.6</v>
      </c>
      <c r="H4814" s="9" t="s">
        <v>136</v>
      </c>
      <c r="I4814" s="9" t="s">
        <v>179</v>
      </c>
      <c r="J4814" s="9">
        <f>Data[[#This Row],[Miqdar]]*Data[[#This Row],[Qiymət]]</f>
        <v>137.6</v>
      </c>
      <c r="K4814" s="9">
        <f>Data[[#This Row],[Məbləğ]]-Data[[#This Row],[Maya]]*Data[[#This Row],[Miqdar]]</f>
        <v>68.8</v>
      </c>
      <c r="O4814"/>
      <c r="P4814"/>
    </row>
    <row r="4815" spans="1:16" x14ac:dyDescent="0.35">
      <c r="A4815" s="15">
        <v>44389.451700000369</v>
      </c>
      <c r="B4815" s="9">
        <v>59</v>
      </c>
      <c r="C4815" s="9" t="s">
        <v>20</v>
      </c>
      <c r="D4815" s="9" t="s">
        <v>121</v>
      </c>
      <c r="E4815" s="9" t="s">
        <v>158</v>
      </c>
      <c r="F4815" s="9">
        <v>3.9</v>
      </c>
      <c r="G4815" s="9">
        <v>1.95</v>
      </c>
      <c r="H4815" s="9" t="s">
        <v>154</v>
      </c>
      <c r="I4815" s="9" t="s">
        <v>196</v>
      </c>
      <c r="J4815" s="9">
        <f>Data[[#This Row],[Miqdar]]*Data[[#This Row],[Qiymət]]</f>
        <v>230.1</v>
      </c>
      <c r="K4815" s="9">
        <f>Data[[#This Row],[Məbləğ]]-Data[[#This Row],[Maya]]*Data[[#This Row],[Miqdar]]</f>
        <v>115.05</v>
      </c>
      <c r="O4815"/>
      <c r="P4815"/>
    </row>
    <row r="4816" spans="1:16" x14ac:dyDescent="0.35">
      <c r="A4816" s="15">
        <v>44389.488100000366</v>
      </c>
      <c r="B4816" s="9">
        <v>60</v>
      </c>
      <c r="C4816" s="9" t="s">
        <v>156</v>
      </c>
      <c r="D4816" s="9" t="s">
        <v>124</v>
      </c>
      <c r="E4816" s="9" t="s">
        <v>159</v>
      </c>
      <c r="F4816" s="9">
        <v>1.5</v>
      </c>
      <c r="G4816" s="9">
        <v>0.9</v>
      </c>
      <c r="H4816" s="9" t="s">
        <v>154</v>
      </c>
      <c r="I4816" s="9" t="s">
        <v>172</v>
      </c>
      <c r="J4816" s="9">
        <f>Data[[#This Row],[Miqdar]]*Data[[#This Row],[Qiymət]]</f>
        <v>90</v>
      </c>
      <c r="K4816" s="9">
        <f>Data[[#This Row],[Məbləğ]]-Data[[#This Row],[Maya]]*Data[[#This Row],[Miqdar]]</f>
        <v>36</v>
      </c>
      <c r="O4816"/>
      <c r="P4816"/>
    </row>
    <row r="4817" spans="1:16" x14ac:dyDescent="0.35">
      <c r="A4817" s="15">
        <v>44389.531700000363</v>
      </c>
      <c r="B4817" s="9">
        <v>41</v>
      </c>
      <c r="C4817" s="9" t="s">
        <v>36</v>
      </c>
      <c r="D4817" s="9" t="s">
        <v>123</v>
      </c>
      <c r="E4817" s="9" t="s">
        <v>182</v>
      </c>
      <c r="F4817" s="9">
        <v>3.4</v>
      </c>
      <c r="G4817" s="9">
        <v>2.38</v>
      </c>
      <c r="H4817" s="9" t="s">
        <v>136</v>
      </c>
      <c r="I4817" s="9" t="s">
        <v>141</v>
      </c>
      <c r="J4817" s="9">
        <f>Data[[#This Row],[Miqdar]]*Data[[#This Row],[Qiymət]]</f>
        <v>139.4</v>
      </c>
      <c r="K4817" s="9">
        <f>Data[[#This Row],[Məbləğ]]-Data[[#This Row],[Maya]]*Data[[#This Row],[Miqdar]]</f>
        <v>41.820000000000007</v>
      </c>
      <c r="O4817"/>
      <c r="P4817"/>
    </row>
    <row r="4818" spans="1:16" x14ac:dyDescent="0.35">
      <c r="A4818" s="15">
        <v>44389.574500000366</v>
      </c>
      <c r="B4818" s="9">
        <v>45</v>
      </c>
      <c r="C4818" s="9" t="s">
        <v>42</v>
      </c>
      <c r="D4818" s="9" t="s">
        <v>121</v>
      </c>
      <c r="E4818" s="9" t="s">
        <v>164</v>
      </c>
      <c r="F4818" s="9">
        <v>6.6</v>
      </c>
      <c r="G4818" s="9">
        <v>5.2799999999999994</v>
      </c>
      <c r="H4818" s="9" t="s">
        <v>154</v>
      </c>
      <c r="I4818" s="9" t="s">
        <v>193</v>
      </c>
      <c r="J4818" s="9">
        <f>Data[[#This Row],[Miqdar]]*Data[[#This Row],[Qiymət]]</f>
        <v>297</v>
      </c>
      <c r="K4818" s="9">
        <f>Data[[#This Row],[Məbləğ]]-Data[[#This Row],[Maya]]*Data[[#This Row],[Miqdar]]</f>
        <v>59.400000000000034</v>
      </c>
      <c r="O4818"/>
      <c r="P4818"/>
    </row>
    <row r="4819" spans="1:16" x14ac:dyDescent="0.35">
      <c r="A4819" s="15">
        <v>44389.612600000364</v>
      </c>
      <c r="B4819" s="9">
        <v>54</v>
      </c>
      <c r="C4819" s="9" t="s">
        <v>28</v>
      </c>
      <c r="D4819" s="9" t="s">
        <v>143</v>
      </c>
      <c r="E4819" s="9" t="s">
        <v>164</v>
      </c>
      <c r="F4819" s="9">
        <v>6.6</v>
      </c>
      <c r="G4819" s="9">
        <v>5.2799999999999994</v>
      </c>
      <c r="H4819" s="9" t="s">
        <v>154</v>
      </c>
      <c r="I4819" s="9" t="s">
        <v>152</v>
      </c>
      <c r="J4819" s="9">
        <f>Data[[#This Row],[Miqdar]]*Data[[#This Row],[Qiymət]]</f>
        <v>356.4</v>
      </c>
      <c r="K4819" s="9">
        <f>Data[[#This Row],[Məbləğ]]-Data[[#This Row],[Maya]]*Data[[#This Row],[Miqdar]]</f>
        <v>71.28000000000003</v>
      </c>
      <c r="O4819"/>
      <c r="P4819"/>
    </row>
    <row r="4820" spans="1:16" x14ac:dyDescent="0.35">
      <c r="A4820" s="15">
        <v>44389.653900000361</v>
      </c>
      <c r="B4820" s="9">
        <v>41</v>
      </c>
      <c r="C4820" s="9" t="s">
        <v>142</v>
      </c>
      <c r="D4820" s="9" t="s">
        <v>143</v>
      </c>
      <c r="E4820" s="9" t="s">
        <v>144</v>
      </c>
      <c r="F4820" s="9">
        <v>1.4</v>
      </c>
      <c r="G4820" s="9">
        <v>0.97999999999999987</v>
      </c>
      <c r="H4820" s="9" t="s">
        <v>140</v>
      </c>
      <c r="I4820" s="9" t="s">
        <v>145</v>
      </c>
      <c r="J4820" s="9">
        <f>Data[[#This Row],[Miqdar]]*Data[[#This Row],[Qiymət]]</f>
        <v>57.4</v>
      </c>
      <c r="K4820" s="9">
        <f>Data[[#This Row],[Məbləğ]]-Data[[#This Row],[Maya]]*Data[[#This Row],[Miqdar]]</f>
        <v>17.220000000000006</v>
      </c>
      <c r="O4820"/>
      <c r="P4820"/>
    </row>
    <row r="4821" spans="1:16" x14ac:dyDescent="0.35">
      <c r="A4821" s="15">
        <v>44389.693200000358</v>
      </c>
      <c r="B4821" s="9">
        <v>36</v>
      </c>
      <c r="C4821" s="9" t="s">
        <v>42</v>
      </c>
      <c r="D4821" s="9" t="s">
        <v>121</v>
      </c>
      <c r="E4821" s="9" t="s">
        <v>188</v>
      </c>
      <c r="F4821" s="9">
        <v>2.4</v>
      </c>
      <c r="G4821" s="9">
        <v>1.6800000000000002</v>
      </c>
      <c r="H4821" s="9" t="s">
        <v>154</v>
      </c>
      <c r="I4821" s="9" t="s">
        <v>183</v>
      </c>
      <c r="J4821" s="9">
        <f>Data[[#This Row],[Miqdar]]*Data[[#This Row],[Qiymət]]</f>
        <v>86.399999999999991</v>
      </c>
      <c r="K4821" s="9">
        <f>Data[[#This Row],[Məbləğ]]-Data[[#This Row],[Maya]]*Data[[#This Row],[Miqdar]]</f>
        <v>25.919999999999987</v>
      </c>
      <c r="O4821"/>
      <c r="P4821"/>
    </row>
    <row r="4822" spans="1:16" x14ac:dyDescent="0.35">
      <c r="A4822" s="15">
        <v>44389.733200000359</v>
      </c>
      <c r="B4822" s="9">
        <v>65</v>
      </c>
      <c r="C4822" s="9" t="s">
        <v>138</v>
      </c>
      <c r="D4822" s="9" t="s">
        <v>123</v>
      </c>
      <c r="E4822" s="9" t="s">
        <v>158</v>
      </c>
      <c r="F4822" s="9">
        <v>3.9</v>
      </c>
      <c r="G4822" s="9">
        <v>1.95</v>
      </c>
      <c r="H4822" s="9" t="s">
        <v>154</v>
      </c>
      <c r="I4822" s="9" t="s">
        <v>141</v>
      </c>
      <c r="J4822" s="9">
        <f>Data[[#This Row],[Miqdar]]*Data[[#This Row],[Qiymət]]</f>
        <v>253.5</v>
      </c>
      <c r="K4822" s="9">
        <f>Data[[#This Row],[Məbləğ]]-Data[[#This Row],[Maya]]*Data[[#This Row],[Miqdar]]</f>
        <v>126.75</v>
      </c>
      <c r="O4822"/>
      <c r="P4822"/>
    </row>
    <row r="4823" spans="1:16" x14ac:dyDescent="0.35">
      <c r="A4823" s="15">
        <v>44389.771700000361</v>
      </c>
      <c r="B4823" s="9">
        <v>46</v>
      </c>
      <c r="C4823" s="9" t="s">
        <v>156</v>
      </c>
      <c r="D4823" s="9" t="s">
        <v>124</v>
      </c>
      <c r="E4823" s="9" t="s">
        <v>171</v>
      </c>
      <c r="F4823" s="9">
        <v>2.8</v>
      </c>
      <c r="G4823" s="9">
        <v>1.6799999999999997</v>
      </c>
      <c r="H4823" s="9" t="s">
        <v>136</v>
      </c>
      <c r="I4823" s="9" t="s">
        <v>192</v>
      </c>
      <c r="J4823" s="9">
        <f>Data[[#This Row],[Miqdar]]*Data[[#This Row],[Qiymət]]</f>
        <v>128.79999999999998</v>
      </c>
      <c r="K4823" s="9">
        <f>Data[[#This Row],[Məbləğ]]-Data[[#This Row],[Maya]]*Data[[#This Row],[Miqdar]]</f>
        <v>51.519999999999996</v>
      </c>
      <c r="O4823"/>
      <c r="P4823"/>
    </row>
    <row r="4824" spans="1:16" x14ac:dyDescent="0.35">
      <c r="A4824" s="15">
        <v>44389.814200000365</v>
      </c>
      <c r="B4824" s="9">
        <v>36</v>
      </c>
      <c r="C4824" s="9" t="s">
        <v>25</v>
      </c>
      <c r="D4824" s="9" t="s">
        <v>122</v>
      </c>
      <c r="E4824" s="9" t="s">
        <v>182</v>
      </c>
      <c r="F4824" s="9">
        <v>3.4</v>
      </c>
      <c r="G4824" s="9">
        <v>2.38</v>
      </c>
      <c r="H4824" s="9" t="s">
        <v>136</v>
      </c>
      <c r="I4824" s="9" t="s">
        <v>180</v>
      </c>
      <c r="J4824" s="9">
        <f>Data[[#This Row],[Miqdar]]*Data[[#This Row],[Qiymət]]</f>
        <v>122.39999999999999</v>
      </c>
      <c r="K4824" s="9">
        <f>Data[[#This Row],[Məbləğ]]-Data[[#This Row],[Maya]]*Data[[#This Row],[Miqdar]]</f>
        <v>36.72</v>
      </c>
      <c r="O4824"/>
      <c r="P4824"/>
    </row>
    <row r="4825" spans="1:16" x14ac:dyDescent="0.35">
      <c r="A4825" s="15">
        <v>44389.857500000362</v>
      </c>
      <c r="B4825" s="9">
        <v>47</v>
      </c>
      <c r="C4825" s="9" t="s">
        <v>11</v>
      </c>
      <c r="D4825" s="9" t="s">
        <v>122</v>
      </c>
      <c r="E4825" s="9" t="s">
        <v>178</v>
      </c>
      <c r="F4825" s="9">
        <v>2.2000000000000002</v>
      </c>
      <c r="G4825" s="9">
        <v>1.5400000000000003</v>
      </c>
      <c r="H4825" s="9" t="s">
        <v>140</v>
      </c>
      <c r="I4825" s="9" t="s">
        <v>180</v>
      </c>
      <c r="J4825" s="9">
        <f>Data[[#This Row],[Miqdar]]*Data[[#This Row],[Qiymət]]</f>
        <v>103.4</v>
      </c>
      <c r="K4825" s="9">
        <f>Data[[#This Row],[Məbləğ]]-Data[[#This Row],[Maya]]*Data[[#This Row],[Miqdar]]</f>
        <v>31.019999999999996</v>
      </c>
      <c r="O4825"/>
      <c r="P4825"/>
    </row>
    <row r="4826" spans="1:16" x14ac:dyDescent="0.35">
      <c r="A4826" s="15">
        <v>44389.901000000362</v>
      </c>
      <c r="B4826" s="9">
        <v>54</v>
      </c>
      <c r="C4826" s="9" t="s">
        <v>36</v>
      </c>
      <c r="D4826" s="9" t="s">
        <v>123</v>
      </c>
      <c r="E4826" s="9" t="s">
        <v>188</v>
      </c>
      <c r="F4826" s="9">
        <v>2.4</v>
      </c>
      <c r="G4826" s="9">
        <v>1.6800000000000002</v>
      </c>
      <c r="H4826" s="9" t="s">
        <v>154</v>
      </c>
      <c r="I4826" s="9" t="s">
        <v>179</v>
      </c>
      <c r="J4826" s="9">
        <f>Data[[#This Row],[Miqdar]]*Data[[#This Row],[Qiymət]]</f>
        <v>129.6</v>
      </c>
      <c r="K4826" s="9">
        <f>Data[[#This Row],[Məbləğ]]-Data[[#This Row],[Maya]]*Data[[#This Row],[Miqdar]]</f>
        <v>38.879999999999981</v>
      </c>
      <c r="O4826"/>
      <c r="P4826"/>
    </row>
    <row r="4827" spans="1:16" x14ac:dyDescent="0.35">
      <c r="A4827" s="15">
        <v>44389.936900000364</v>
      </c>
      <c r="B4827" s="9">
        <v>60</v>
      </c>
      <c r="C4827" s="9" t="s">
        <v>3</v>
      </c>
      <c r="D4827" s="9" t="s">
        <v>143</v>
      </c>
      <c r="E4827" s="9" t="s">
        <v>188</v>
      </c>
      <c r="F4827" s="9">
        <v>2.4</v>
      </c>
      <c r="G4827" s="9">
        <v>1.6800000000000002</v>
      </c>
      <c r="H4827" s="9" t="s">
        <v>154</v>
      </c>
      <c r="I4827" s="9" t="s">
        <v>161</v>
      </c>
      <c r="J4827" s="9">
        <f>Data[[#This Row],[Miqdar]]*Data[[#This Row],[Qiymət]]</f>
        <v>144</v>
      </c>
      <c r="K4827" s="9">
        <f>Data[[#This Row],[Məbləğ]]-Data[[#This Row],[Maya]]*Data[[#This Row],[Miqdar]]</f>
        <v>43.199999999999989</v>
      </c>
      <c r="O4827"/>
      <c r="P4827"/>
    </row>
    <row r="4828" spans="1:16" x14ac:dyDescent="0.35">
      <c r="A4828" s="15">
        <v>44389.973100000367</v>
      </c>
      <c r="B4828" s="9">
        <v>47</v>
      </c>
      <c r="C4828" s="9" t="s">
        <v>148</v>
      </c>
      <c r="D4828" s="9" t="s">
        <v>149</v>
      </c>
      <c r="E4828" s="9" t="s">
        <v>171</v>
      </c>
      <c r="F4828" s="9">
        <v>2.8</v>
      </c>
      <c r="G4828" s="9">
        <v>1.6799999999999997</v>
      </c>
      <c r="H4828" s="9" t="s">
        <v>136</v>
      </c>
      <c r="I4828" s="9" t="s">
        <v>163</v>
      </c>
      <c r="J4828" s="9">
        <f>Data[[#This Row],[Miqdar]]*Data[[#This Row],[Qiymət]]</f>
        <v>131.6</v>
      </c>
      <c r="K4828" s="9">
        <f>Data[[#This Row],[Məbləğ]]-Data[[#This Row],[Maya]]*Data[[#This Row],[Miqdar]]</f>
        <v>52.640000000000015</v>
      </c>
      <c r="O4828"/>
      <c r="P4828"/>
    </row>
    <row r="4829" spans="1:16" x14ac:dyDescent="0.35">
      <c r="A4829" s="15">
        <v>44390.015700000367</v>
      </c>
      <c r="B4829" s="9">
        <v>44</v>
      </c>
      <c r="C4829" s="9" t="s">
        <v>39</v>
      </c>
      <c r="D4829" s="9" t="s">
        <v>124</v>
      </c>
      <c r="E4829" s="9" t="s">
        <v>171</v>
      </c>
      <c r="F4829" s="9">
        <v>2.8</v>
      </c>
      <c r="G4829" s="9">
        <v>1.6799999999999997</v>
      </c>
      <c r="H4829" s="9" t="s">
        <v>136</v>
      </c>
      <c r="I4829" s="9" t="s">
        <v>157</v>
      </c>
      <c r="J4829" s="9">
        <f>Data[[#This Row],[Miqdar]]*Data[[#This Row],[Qiymət]]</f>
        <v>123.19999999999999</v>
      </c>
      <c r="K4829" s="9">
        <f>Data[[#This Row],[Məbləğ]]-Data[[#This Row],[Maya]]*Data[[#This Row],[Miqdar]]</f>
        <v>49.28</v>
      </c>
      <c r="O4829"/>
      <c r="P4829"/>
    </row>
    <row r="4830" spans="1:16" x14ac:dyDescent="0.35">
      <c r="A4830" s="15">
        <v>44390.060300000368</v>
      </c>
      <c r="B4830" s="9">
        <v>56</v>
      </c>
      <c r="C4830" s="9" t="s">
        <v>175</v>
      </c>
      <c r="D4830" s="9" t="s">
        <v>123</v>
      </c>
      <c r="E4830" s="9" t="s">
        <v>164</v>
      </c>
      <c r="F4830" s="9">
        <v>6.6</v>
      </c>
      <c r="G4830" s="9">
        <v>5.2799999999999994</v>
      </c>
      <c r="H4830" s="9" t="s">
        <v>154</v>
      </c>
      <c r="I4830" s="9" t="s">
        <v>176</v>
      </c>
      <c r="J4830" s="9">
        <f>Data[[#This Row],[Miqdar]]*Data[[#This Row],[Qiymət]]</f>
        <v>369.59999999999997</v>
      </c>
      <c r="K4830" s="9">
        <f>Data[[#This Row],[Məbləğ]]-Data[[#This Row],[Maya]]*Data[[#This Row],[Miqdar]]</f>
        <v>73.920000000000016</v>
      </c>
      <c r="O4830"/>
      <c r="P4830"/>
    </row>
    <row r="4831" spans="1:16" x14ac:dyDescent="0.35">
      <c r="A4831" s="15">
        <v>44390.104200000365</v>
      </c>
      <c r="B4831" s="9">
        <v>48</v>
      </c>
      <c r="C4831" s="9" t="s">
        <v>175</v>
      </c>
      <c r="D4831" s="9" t="s">
        <v>123</v>
      </c>
      <c r="E4831" s="9" t="s">
        <v>185</v>
      </c>
      <c r="F4831" s="9">
        <v>1.2</v>
      </c>
      <c r="G4831" s="9">
        <v>0.72</v>
      </c>
      <c r="H4831" s="9" t="s">
        <v>154</v>
      </c>
      <c r="I4831" s="9" t="s">
        <v>141</v>
      </c>
      <c r="J4831" s="9">
        <f>Data[[#This Row],[Miqdar]]*Data[[#This Row],[Qiymət]]</f>
        <v>57.599999999999994</v>
      </c>
      <c r="K4831" s="9">
        <f>Data[[#This Row],[Məbləğ]]-Data[[#This Row],[Maya]]*Data[[#This Row],[Miqdar]]</f>
        <v>23.039999999999992</v>
      </c>
      <c r="O4831"/>
      <c r="P4831"/>
    </row>
    <row r="4832" spans="1:16" x14ac:dyDescent="0.35">
      <c r="A4832" s="15">
        <v>44390.142200000366</v>
      </c>
      <c r="B4832" s="9">
        <v>62</v>
      </c>
      <c r="C4832" s="9" t="s">
        <v>28</v>
      </c>
      <c r="D4832" s="9" t="s">
        <v>143</v>
      </c>
      <c r="E4832" s="9" t="s">
        <v>182</v>
      </c>
      <c r="F4832" s="9">
        <v>3.4</v>
      </c>
      <c r="G4832" s="9">
        <v>2.38</v>
      </c>
      <c r="H4832" s="9" t="s">
        <v>136</v>
      </c>
      <c r="I4832" s="9" t="s">
        <v>166</v>
      </c>
      <c r="J4832" s="9">
        <f>Data[[#This Row],[Miqdar]]*Data[[#This Row],[Qiymət]]</f>
        <v>210.79999999999998</v>
      </c>
      <c r="K4832" s="9">
        <f>Data[[#This Row],[Məbləğ]]-Data[[#This Row],[Maya]]*Data[[#This Row],[Miqdar]]</f>
        <v>63.239999999999981</v>
      </c>
      <c r="O4832"/>
      <c r="P4832"/>
    </row>
    <row r="4833" spans="1:16" x14ac:dyDescent="0.35">
      <c r="A4833" s="15">
        <v>44390.185700000366</v>
      </c>
      <c r="B4833" s="9">
        <v>58</v>
      </c>
      <c r="C4833" s="9" t="s">
        <v>160</v>
      </c>
      <c r="D4833" s="9" t="s">
        <v>143</v>
      </c>
      <c r="E4833" s="9" t="s">
        <v>150</v>
      </c>
      <c r="F4833" s="9">
        <v>3.3</v>
      </c>
      <c r="G4833" s="9">
        <v>2.6399999999999997</v>
      </c>
      <c r="H4833" s="9" t="s">
        <v>136</v>
      </c>
      <c r="I4833" s="9" t="s">
        <v>155</v>
      </c>
      <c r="J4833" s="9">
        <f>Data[[#This Row],[Miqdar]]*Data[[#This Row],[Qiymət]]</f>
        <v>191.39999999999998</v>
      </c>
      <c r="K4833" s="9">
        <f>Data[[#This Row],[Məbləğ]]-Data[[#This Row],[Maya]]*Data[[#This Row],[Miqdar]]</f>
        <v>38.28</v>
      </c>
      <c r="O4833"/>
      <c r="P4833"/>
    </row>
    <row r="4834" spans="1:16" x14ac:dyDescent="0.35">
      <c r="A4834" s="15">
        <v>44390.228500000369</v>
      </c>
      <c r="B4834" s="9">
        <v>45</v>
      </c>
      <c r="C4834" s="9" t="s">
        <v>142</v>
      </c>
      <c r="D4834" s="9" t="s">
        <v>143</v>
      </c>
      <c r="E4834" s="9" t="s">
        <v>164</v>
      </c>
      <c r="F4834" s="9">
        <v>6.6</v>
      </c>
      <c r="G4834" s="9">
        <v>5.2799999999999994</v>
      </c>
      <c r="H4834" s="9" t="s">
        <v>154</v>
      </c>
      <c r="I4834" s="9" t="s">
        <v>161</v>
      </c>
      <c r="J4834" s="9">
        <f>Data[[#This Row],[Miqdar]]*Data[[#This Row],[Qiymət]]</f>
        <v>297</v>
      </c>
      <c r="K4834" s="9">
        <f>Data[[#This Row],[Məbləğ]]-Data[[#This Row],[Maya]]*Data[[#This Row],[Miqdar]]</f>
        <v>59.400000000000034</v>
      </c>
      <c r="O4834"/>
      <c r="P4834"/>
    </row>
    <row r="4835" spans="1:16" x14ac:dyDescent="0.35">
      <c r="A4835" s="15">
        <v>44390.264000000367</v>
      </c>
      <c r="B4835" s="9">
        <v>47</v>
      </c>
      <c r="C4835" s="9" t="s">
        <v>28</v>
      </c>
      <c r="D4835" s="9" t="s">
        <v>143</v>
      </c>
      <c r="E4835" s="9" t="s">
        <v>171</v>
      </c>
      <c r="F4835" s="9">
        <v>2.8</v>
      </c>
      <c r="G4835" s="9">
        <v>1.6799999999999997</v>
      </c>
      <c r="H4835" s="9" t="s">
        <v>136</v>
      </c>
      <c r="I4835" s="9" t="s">
        <v>166</v>
      </c>
      <c r="J4835" s="9">
        <f>Data[[#This Row],[Miqdar]]*Data[[#This Row],[Qiymət]]</f>
        <v>131.6</v>
      </c>
      <c r="K4835" s="9">
        <f>Data[[#This Row],[Məbləğ]]-Data[[#This Row],[Maya]]*Data[[#This Row],[Miqdar]]</f>
        <v>52.640000000000015</v>
      </c>
      <c r="O4835"/>
      <c r="P4835"/>
    </row>
    <row r="4836" spans="1:16" x14ac:dyDescent="0.35">
      <c r="A4836" s="15">
        <v>44390.302600000367</v>
      </c>
      <c r="B4836" s="9">
        <v>69</v>
      </c>
      <c r="C4836" s="9" t="s">
        <v>3</v>
      </c>
      <c r="D4836" s="9" t="s">
        <v>143</v>
      </c>
      <c r="E4836" s="9" t="s">
        <v>171</v>
      </c>
      <c r="F4836" s="9">
        <v>2.8</v>
      </c>
      <c r="G4836" s="9">
        <v>1.6799999999999997</v>
      </c>
      <c r="H4836" s="9" t="s">
        <v>136</v>
      </c>
      <c r="I4836" s="9" t="s">
        <v>166</v>
      </c>
      <c r="J4836" s="9">
        <f>Data[[#This Row],[Miqdar]]*Data[[#This Row],[Qiymət]]</f>
        <v>193.2</v>
      </c>
      <c r="K4836" s="9">
        <f>Data[[#This Row],[Məbləğ]]-Data[[#This Row],[Maya]]*Data[[#This Row],[Miqdar]]</f>
        <v>77.28</v>
      </c>
      <c r="O4836"/>
      <c r="P4836"/>
    </row>
    <row r="4837" spans="1:16" x14ac:dyDescent="0.35">
      <c r="A4837" s="15">
        <v>44390.341600000364</v>
      </c>
      <c r="B4837" s="9">
        <v>65</v>
      </c>
      <c r="C4837" s="9" t="s">
        <v>167</v>
      </c>
      <c r="D4837" s="9" t="s">
        <v>149</v>
      </c>
      <c r="E4837" s="9" t="s">
        <v>144</v>
      </c>
      <c r="F4837" s="9">
        <v>1.4</v>
      </c>
      <c r="G4837" s="9">
        <v>0.97999999999999987</v>
      </c>
      <c r="H4837" s="9" t="s">
        <v>140</v>
      </c>
      <c r="I4837" s="9" t="s">
        <v>168</v>
      </c>
      <c r="J4837" s="9">
        <f>Data[[#This Row],[Miqdar]]*Data[[#This Row],[Qiymət]]</f>
        <v>91</v>
      </c>
      <c r="K4837" s="9">
        <f>Data[[#This Row],[Məbləğ]]-Data[[#This Row],[Maya]]*Data[[#This Row],[Miqdar]]</f>
        <v>27.300000000000011</v>
      </c>
      <c r="O4837"/>
      <c r="P4837"/>
    </row>
    <row r="4838" spans="1:16" x14ac:dyDescent="0.35">
      <c r="A4838" s="15">
        <v>44390.38580000036</v>
      </c>
      <c r="B4838" s="9">
        <v>57</v>
      </c>
      <c r="C4838" s="9" t="s">
        <v>16</v>
      </c>
      <c r="D4838" s="9" t="s">
        <v>143</v>
      </c>
      <c r="E4838" s="9" t="s">
        <v>135</v>
      </c>
      <c r="F4838" s="9">
        <v>2.5</v>
      </c>
      <c r="G4838" s="9">
        <v>1.25</v>
      </c>
      <c r="H4838" s="9" t="s">
        <v>136</v>
      </c>
      <c r="I4838" s="9" t="s">
        <v>201</v>
      </c>
      <c r="J4838" s="9">
        <f>Data[[#This Row],[Miqdar]]*Data[[#This Row],[Qiymət]]</f>
        <v>142.5</v>
      </c>
      <c r="K4838" s="9">
        <f>Data[[#This Row],[Məbləğ]]-Data[[#This Row],[Maya]]*Data[[#This Row],[Miqdar]]</f>
        <v>71.25</v>
      </c>
      <c r="O4838"/>
      <c r="P4838"/>
    </row>
    <row r="4839" spans="1:16" x14ac:dyDescent="0.35">
      <c r="A4839" s="15">
        <v>44390.42440000036</v>
      </c>
      <c r="B4839" s="9">
        <v>46</v>
      </c>
      <c r="C4839" s="9" t="s">
        <v>160</v>
      </c>
      <c r="D4839" s="9" t="s">
        <v>143</v>
      </c>
      <c r="E4839" s="9" t="s">
        <v>185</v>
      </c>
      <c r="F4839" s="9">
        <v>1.2</v>
      </c>
      <c r="G4839" s="9">
        <v>0.72</v>
      </c>
      <c r="H4839" s="9" t="s">
        <v>154</v>
      </c>
      <c r="I4839" s="9" t="s">
        <v>155</v>
      </c>
      <c r="J4839" s="9">
        <f>Data[[#This Row],[Miqdar]]*Data[[#This Row],[Qiymət]]</f>
        <v>55.199999999999996</v>
      </c>
      <c r="K4839" s="9">
        <f>Data[[#This Row],[Məbləğ]]-Data[[#This Row],[Maya]]*Data[[#This Row],[Miqdar]]</f>
        <v>22.08</v>
      </c>
      <c r="O4839"/>
      <c r="P4839"/>
    </row>
    <row r="4840" spans="1:16" x14ac:dyDescent="0.35">
      <c r="A4840" s="15">
        <v>44390.461100000357</v>
      </c>
      <c r="B4840" s="9">
        <v>44</v>
      </c>
      <c r="C4840" s="9" t="s">
        <v>20</v>
      </c>
      <c r="D4840" s="9" t="s">
        <v>121</v>
      </c>
      <c r="E4840" s="9" t="s">
        <v>188</v>
      </c>
      <c r="F4840" s="9">
        <v>2.4</v>
      </c>
      <c r="G4840" s="9">
        <v>1.6800000000000002</v>
      </c>
      <c r="H4840" s="9" t="s">
        <v>154</v>
      </c>
      <c r="I4840" s="9" t="s">
        <v>198</v>
      </c>
      <c r="J4840" s="9">
        <f>Data[[#This Row],[Miqdar]]*Data[[#This Row],[Qiymət]]</f>
        <v>105.6</v>
      </c>
      <c r="K4840" s="9">
        <f>Data[[#This Row],[Məbləğ]]-Data[[#This Row],[Maya]]*Data[[#This Row],[Miqdar]]</f>
        <v>31.679999999999993</v>
      </c>
      <c r="O4840"/>
      <c r="P4840"/>
    </row>
    <row r="4841" spans="1:16" x14ac:dyDescent="0.35">
      <c r="A4841" s="15">
        <v>44390.505500000356</v>
      </c>
      <c r="B4841" s="9">
        <v>42</v>
      </c>
      <c r="C4841" s="9" t="s">
        <v>39</v>
      </c>
      <c r="D4841" s="9" t="s">
        <v>124</v>
      </c>
      <c r="E4841" s="9" t="s">
        <v>153</v>
      </c>
      <c r="F4841" s="9">
        <v>1</v>
      </c>
      <c r="G4841" s="9">
        <v>0.6</v>
      </c>
      <c r="H4841" s="9" t="s">
        <v>154</v>
      </c>
      <c r="I4841" s="9" t="s">
        <v>192</v>
      </c>
      <c r="J4841" s="9">
        <f>Data[[#This Row],[Miqdar]]*Data[[#This Row],[Qiymət]]</f>
        <v>42</v>
      </c>
      <c r="K4841" s="9">
        <f>Data[[#This Row],[Məbləğ]]-Data[[#This Row],[Maya]]*Data[[#This Row],[Miqdar]]</f>
        <v>16.8</v>
      </c>
      <c r="O4841"/>
      <c r="P4841"/>
    </row>
    <row r="4842" spans="1:16" x14ac:dyDescent="0.35">
      <c r="A4842" s="15">
        <v>44390.543200000357</v>
      </c>
      <c r="B4842" s="9">
        <v>40</v>
      </c>
      <c r="C4842" s="9" t="s">
        <v>148</v>
      </c>
      <c r="D4842" s="9" t="s">
        <v>149</v>
      </c>
      <c r="E4842" s="9" t="s">
        <v>150</v>
      </c>
      <c r="F4842" s="9">
        <v>3.3</v>
      </c>
      <c r="G4842" s="9">
        <v>2.6399999999999997</v>
      </c>
      <c r="H4842" s="9" t="s">
        <v>136</v>
      </c>
      <c r="I4842" s="9" t="s">
        <v>157</v>
      </c>
      <c r="J4842" s="9">
        <f>Data[[#This Row],[Miqdar]]*Data[[#This Row],[Qiymət]]</f>
        <v>132</v>
      </c>
      <c r="K4842" s="9">
        <f>Data[[#This Row],[Məbləğ]]-Data[[#This Row],[Maya]]*Data[[#This Row],[Miqdar]]</f>
        <v>26.400000000000006</v>
      </c>
      <c r="O4842"/>
      <c r="P4842"/>
    </row>
    <row r="4843" spans="1:16" x14ac:dyDescent="0.35">
      <c r="A4843" s="15">
        <v>44390.579400000359</v>
      </c>
      <c r="B4843" s="9">
        <v>45</v>
      </c>
      <c r="C4843" s="9" t="s">
        <v>36</v>
      </c>
      <c r="D4843" s="9" t="s">
        <v>123</v>
      </c>
      <c r="E4843" s="9" t="s">
        <v>178</v>
      </c>
      <c r="F4843" s="9">
        <v>2.2000000000000002</v>
      </c>
      <c r="G4843" s="9">
        <v>1.5400000000000003</v>
      </c>
      <c r="H4843" s="9" t="s">
        <v>140</v>
      </c>
      <c r="I4843" s="9" t="s">
        <v>179</v>
      </c>
      <c r="J4843" s="9">
        <f>Data[[#This Row],[Miqdar]]*Data[[#This Row],[Qiymət]]</f>
        <v>99.000000000000014</v>
      </c>
      <c r="K4843" s="9">
        <f>Data[[#This Row],[Məbləğ]]-Data[[#This Row],[Maya]]*Data[[#This Row],[Miqdar]]</f>
        <v>29.700000000000003</v>
      </c>
      <c r="O4843"/>
      <c r="P4843"/>
    </row>
    <row r="4844" spans="1:16" x14ac:dyDescent="0.35">
      <c r="A4844" s="15">
        <v>44390.62110000036</v>
      </c>
      <c r="B4844" s="9">
        <v>69</v>
      </c>
      <c r="C4844" s="9" t="s">
        <v>138</v>
      </c>
      <c r="D4844" s="9" t="s">
        <v>123</v>
      </c>
      <c r="E4844" s="9" t="s">
        <v>171</v>
      </c>
      <c r="F4844" s="9">
        <v>2.8</v>
      </c>
      <c r="G4844" s="9">
        <v>1.6799999999999997</v>
      </c>
      <c r="H4844" s="9" t="s">
        <v>136</v>
      </c>
      <c r="I4844" s="9" t="s">
        <v>179</v>
      </c>
      <c r="J4844" s="9">
        <f>Data[[#This Row],[Miqdar]]*Data[[#This Row],[Qiymət]]</f>
        <v>193.2</v>
      </c>
      <c r="K4844" s="9">
        <f>Data[[#This Row],[Məbləğ]]-Data[[#This Row],[Maya]]*Data[[#This Row],[Miqdar]]</f>
        <v>77.28</v>
      </c>
      <c r="O4844"/>
      <c r="P4844"/>
    </row>
    <row r="4845" spans="1:16" x14ac:dyDescent="0.35">
      <c r="A4845" s="15">
        <v>44390.65800000036</v>
      </c>
      <c r="B4845" s="9">
        <v>42</v>
      </c>
      <c r="C4845" s="9" t="s">
        <v>142</v>
      </c>
      <c r="D4845" s="9" t="s">
        <v>143</v>
      </c>
      <c r="E4845" s="9" t="s">
        <v>169</v>
      </c>
      <c r="F4845" s="9">
        <v>2.5</v>
      </c>
      <c r="G4845" s="9">
        <v>1.25</v>
      </c>
      <c r="H4845" s="9" t="s">
        <v>136</v>
      </c>
      <c r="I4845" s="9" t="s">
        <v>155</v>
      </c>
      <c r="J4845" s="9">
        <f>Data[[#This Row],[Miqdar]]*Data[[#This Row],[Qiymət]]</f>
        <v>105</v>
      </c>
      <c r="K4845" s="9">
        <f>Data[[#This Row],[Məbləğ]]-Data[[#This Row],[Maya]]*Data[[#This Row],[Miqdar]]</f>
        <v>52.5</v>
      </c>
      <c r="O4845"/>
      <c r="P4845"/>
    </row>
    <row r="4846" spans="1:16" x14ac:dyDescent="0.35">
      <c r="A4846" s="15">
        <v>44390.69890000036</v>
      </c>
      <c r="B4846" s="9">
        <v>48</v>
      </c>
      <c r="C4846" s="9" t="s">
        <v>16</v>
      </c>
      <c r="D4846" s="9" t="s">
        <v>143</v>
      </c>
      <c r="E4846" s="9" t="s">
        <v>146</v>
      </c>
      <c r="F4846" s="9">
        <v>1.7</v>
      </c>
      <c r="G4846" s="9">
        <v>0.85</v>
      </c>
      <c r="H4846" s="9" t="s">
        <v>140</v>
      </c>
      <c r="I4846" s="9" t="s">
        <v>155</v>
      </c>
      <c r="J4846" s="9">
        <f>Data[[#This Row],[Miqdar]]*Data[[#This Row],[Qiymət]]</f>
        <v>81.599999999999994</v>
      </c>
      <c r="K4846" s="9">
        <f>Data[[#This Row],[Məbləğ]]-Data[[#This Row],[Maya]]*Data[[#This Row],[Miqdar]]</f>
        <v>40.799999999999997</v>
      </c>
      <c r="O4846"/>
      <c r="P4846"/>
    </row>
    <row r="4847" spans="1:16" x14ac:dyDescent="0.35">
      <c r="A4847" s="15">
        <v>44390.743000000359</v>
      </c>
      <c r="B4847" s="9">
        <v>41</v>
      </c>
      <c r="C4847" s="9" t="s">
        <v>160</v>
      </c>
      <c r="D4847" s="9" t="s">
        <v>143</v>
      </c>
      <c r="E4847" s="9" t="s">
        <v>153</v>
      </c>
      <c r="F4847" s="9">
        <v>1</v>
      </c>
      <c r="G4847" s="9">
        <v>0.6</v>
      </c>
      <c r="H4847" s="9" t="s">
        <v>154</v>
      </c>
      <c r="I4847" s="9" t="s">
        <v>155</v>
      </c>
      <c r="J4847" s="9">
        <f>Data[[#This Row],[Miqdar]]*Data[[#This Row],[Qiymət]]</f>
        <v>41</v>
      </c>
      <c r="K4847" s="9">
        <f>Data[[#This Row],[Məbləğ]]-Data[[#This Row],[Maya]]*Data[[#This Row],[Miqdar]]</f>
        <v>16.400000000000002</v>
      </c>
      <c r="O4847"/>
      <c r="P4847"/>
    </row>
    <row r="4848" spans="1:16" x14ac:dyDescent="0.35">
      <c r="A4848" s="15">
        <v>44390.778500000357</v>
      </c>
      <c r="B4848" s="9">
        <v>67</v>
      </c>
      <c r="C4848" s="9" t="s">
        <v>148</v>
      </c>
      <c r="D4848" s="9" t="s">
        <v>149</v>
      </c>
      <c r="E4848" s="9" t="s">
        <v>162</v>
      </c>
      <c r="F4848" s="9">
        <v>3.2</v>
      </c>
      <c r="G4848" s="9">
        <v>1.6</v>
      </c>
      <c r="H4848" s="9" t="s">
        <v>136</v>
      </c>
      <c r="I4848" s="9" t="s">
        <v>163</v>
      </c>
      <c r="J4848" s="9">
        <f>Data[[#This Row],[Miqdar]]*Data[[#This Row],[Qiymət]]</f>
        <v>214.4</v>
      </c>
      <c r="K4848" s="9">
        <f>Data[[#This Row],[Məbləğ]]-Data[[#This Row],[Maya]]*Data[[#This Row],[Miqdar]]</f>
        <v>107.2</v>
      </c>
      <c r="O4848"/>
      <c r="P4848"/>
    </row>
    <row r="4849" spans="1:16" x14ac:dyDescent="0.35">
      <c r="A4849" s="15">
        <v>44390.82300000036</v>
      </c>
      <c r="B4849" s="9">
        <v>68</v>
      </c>
      <c r="C4849" s="9" t="s">
        <v>148</v>
      </c>
      <c r="D4849" s="9" t="s">
        <v>149</v>
      </c>
      <c r="E4849" s="9" t="s">
        <v>162</v>
      </c>
      <c r="F4849" s="9">
        <v>3.2</v>
      </c>
      <c r="G4849" s="9">
        <v>1.6</v>
      </c>
      <c r="H4849" s="9" t="s">
        <v>136</v>
      </c>
      <c r="I4849" s="9" t="s">
        <v>172</v>
      </c>
      <c r="J4849" s="9">
        <f>Data[[#This Row],[Miqdar]]*Data[[#This Row],[Qiymət]]</f>
        <v>217.60000000000002</v>
      </c>
      <c r="K4849" s="9">
        <f>Data[[#This Row],[Məbləğ]]-Data[[#This Row],[Maya]]*Data[[#This Row],[Miqdar]]</f>
        <v>108.80000000000001</v>
      </c>
      <c r="O4849"/>
      <c r="P4849"/>
    </row>
    <row r="4850" spans="1:16" x14ac:dyDescent="0.35">
      <c r="A4850" s="15">
        <v>44390.86450000036</v>
      </c>
      <c r="B4850" s="9">
        <v>48</v>
      </c>
      <c r="C4850" s="9" t="s">
        <v>138</v>
      </c>
      <c r="D4850" s="9" t="s">
        <v>123</v>
      </c>
      <c r="E4850" s="9" t="s">
        <v>159</v>
      </c>
      <c r="F4850" s="9">
        <v>1.5</v>
      </c>
      <c r="G4850" s="9">
        <v>0.9</v>
      </c>
      <c r="H4850" s="9" t="s">
        <v>154</v>
      </c>
      <c r="I4850" s="9" t="s">
        <v>141</v>
      </c>
      <c r="J4850" s="9">
        <f>Data[[#This Row],[Miqdar]]*Data[[#This Row],[Qiymət]]</f>
        <v>72</v>
      </c>
      <c r="K4850" s="9">
        <f>Data[[#This Row],[Məbləğ]]-Data[[#This Row],[Maya]]*Data[[#This Row],[Miqdar]]</f>
        <v>28.799999999999997</v>
      </c>
      <c r="O4850"/>
      <c r="P4850"/>
    </row>
    <row r="4851" spans="1:16" x14ac:dyDescent="0.35">
      <c r="A4851" s="15">
        <v>44390.901600000361</v>
      </c>
      <c r="B4851" s="9">
        <v>46</v>
      </c>
      <c r="C4851" s="9" t="s">
        <v>138</v>
      </c>
      <c r="D4851" s="9" t="s">
        <v>123</v>
      </c>
      <c r="E4851" s="9" t="s">
        <v>135</v>
      </c>
      <c r="F4851" s="9">
        <v>2.5</v>
      </c>
      <c r="G4851" s="9">
        <v>1.25</v>
      </c>
      <c r="H4851" s="9" t="s">
        <v>136</v>
      </c>
      <c r="I4851" s="9" t="s">
        <v>141</v>
      </c>
      <c r="J4851" s="9">
        <f>Data[[#This Row],[Miqdar]]*Data[[#This Row],[Qiymət]]</f>
        <v>115</v>
      </c>
      <c r="K4851" s="9">
        <f>Data[[#This Row],[Məbləğ]]-Data[[#This Row],[Maya]]*Data[[#This Row],[Miqdar]]</f>
        <v>57.5</v>
      </c>
      <c r="O4851"/>
      <c r="P4851"/>
    </row>
    <row r="4852" spans="1:16" x14ac:dyDescent="0.35">
      <c r="A4852" s="15">
        <v>44390.939400000359</v>
      </c>
      <c r="B4852" s="9">
        <v>57</v>
      </c>
      <c r="C4852" s="9" t="s">
        <v>138</v>
      </c>
      <c r="D4852" s="9" t="s">
        <v>123</v>
      </c>
      <c r="E4852" s="9" t="s">
        <v>146</v>
      </c>
      <c r="F4852" s="9">
        <v>1.7</v>
      </c>
      <c r="G4852" s="9">
        <v>0.85</v>
      </c>
      <c r="H4852" s="9" t="s">
        <v>140</v>
      </c>
      <c r="I4852" s="9" t="s">
        <v>179</v>
      </c>
      <c r="J4852" s="9">
        <f>Data[[#This Row],[Miqdar]]*Data[[#This Row],[Qiymət]]</f>
        <v>96.899999999999991</v>
      </c>
      <c r="K4852" s="9">
        <f>Data[[#This Row],[Məbləğ]]-Data[[#This Row],[Maya]]*Data[[#This Row],[Miqdar]]</f>
        <v>48.449999999999996</v>
      </c>
      <c r="O4852"/>
      <c r="P4852"/>
    </row>
    <row r="4853" spans="1:16" x14ac:dyDescent="0.35">
      <c r="A4853" s="15">
        <v>44390.981600000363</v>
      </c>
      <c r="B4853" s="9">
        <v>46</v>
      </c>
      <c r="C4853" s="9" t="s">
        <v>36</v>
      </c>
      <c r="D4853" s="9" t="s">
        <v>123</v>
      </c>
      <c r="E4853" s="9" t="s">
        <v>135</v>
      </c>
      <c r="F4853" s="9">
        <v>2.5</v>
      </c>
      <c r="G4853" s="9">
        <v>1.25</v>
      </c>
      <c r="H4853" s="9" t="s">
        <v>136</v>
      </c>
      <c r="I4853" s="9" t="s">
        <v>177</v>
      </c>
      <c r="J4853" s="9">
        <f>Data[[#This Row],[Miqdar]]*Data[[#This Row],[Qiymət]]</f>
        <v>115</v>
      </c>
      <c r="K4853" s="9">
        <f>Data[[#This Row],[Məbləğ]]-Data[[#This Row],[Maya]]*Data[[#This Row],[Miqdar]]</f>
        <v>57.5</v>
      </c>
      <c r="O4853"/>
      <c r="P4853"/>
    </row>
    <row r="4854" spans="1:16" x14ac:dyDescent="0.35">
      <c r="A4854" s="15">
        <v>44391.023900000364</v>
      </c>
      <c r="B4854" s="9">
        <v>36</v>
      </c>
      <c r="C4854" s="9" t="s">
        <v>36</v>
      </c>
      <c r="D4854" s="9" t="s">
        <v>123</v>
      </c>
      <c r="E4854" s="9" t="s">
        <v>181</v>
      </c>
      <c r="F4854" s="9">
        <v>0.9</v>
      </c>
      <c r="G4854" s="9">
        <v>0.63</v>
      </c>
      <c r="H4854" s="9" t="s">
        <v>140</v>
      </c>
      <c r="I4854" s="9" t="s">
        <v>179</v>
      </c>
      <c r="J4854" s="9">
        <f>Data[[#This Row],[Miqdar]]*Data[[#This Row],[Qiymət]]</f>
        <v>32.4</v>
      </c>
      <c r="K4854" s="9">
        <f>Data[[#This Row],[Məbləğ]]-Data[[#This Row],[Maya]]*Data[[#This Row],[Miqdar]]</f>
        <v>9.7199999999999989</v>
      </c>
      <c r="O4854"/>
      <c r="P4854"/>
    </row>
    <row r="4855" spans="1:16" x14ac:dyDescent="0.35">
      <c r="A4855" s="15">
        <v>44391.063200000361</v>
      </c>
      <c r="B4855" s="9">
        <v>64</v>
      </c>
      <c r="C4855" s="9" t="s">
        <v>42</v>
      </c>
      <c r="D4855" s="9" t="s">
        <v>121</v>
      </c>
      <c r="E4855" s="9" t="s">
        <v>171</v>
      </c>
      <c r="F4855" s="9">
        <v>2.8</v>
      </c>
      <c r="G4855" s="9">
        <v>1.6799999999999997</v>
      </c>
      <c r="H4855" s="9" t="s">
        <v>136</v>
      </c>
      <c r="I4855" s="9" t="s">
        <v>196</v>
      </c>
      <c r="J4855" s="9">
        <f>Data[[#This Row],[Miqdar]]*Data[[#This Row],[Qiymət]]</f>
        <v>179.2</v>
      </c>
      <c r="K4855" s="9">
        <f>Data[[#This Row],[Məbləğ]]-Data[[#This Row],[Maya]]*Data[[#This Row],[Miqdar]]</f>
        <v>71.680000000000007</v>
      </c>
      <c r="O4855"/>
      <c r="P4855"/>
    </row>
    <row r="4856" spans="1:16" x14ac:dyDescent="0.35">
      <c r="A4856" s="15">
        <v>44391.104800000357</v>
      </c>
      <c r="B4856" s="9">
        <v>64</v>
      </c>
      <c r="C4856" s="9" t="s">
        <v>6</v>
      </c>
      <c r="D4856" s="9" t="s">
        <v>121</v>
      </c>
      <c r="E4856" s="9" t="s">
        <v>171</v>
      </c>
      <c r="F4856" s="9">
        <v>2.8</v>
      </c>
      <c r="G4856" s="9">
        <v>1.6799999999999997</v>
      </c>
      <c r="H4856" s="9" t="s">
        <v>136</v>
      </c>
      <c r="I4856" s="9" t="s">
        <v>196</v>
      </c>
      <c r="J4856" s="9">
        <f>Data[[#This Row],[Miqdar]]*Data[[#This Row],[Qiymət]]</f>
        <v>179.2</v>
      </c>
      <c r="K4856" s="9">
        <f>Data[[#This Row],[Məbləğ]]-Data[[#This Row],[Maya]]*Data[[#This Row],[Miqdar]]</f>
        <v>71.680000000000007</v>
      </c>
      <c r="O4856"/>
      <c r="P4856"/>
    </row>
    <row r="4857" spans="1:16" x14ac:dyDescent="0.35">
      <c r="A4857" s="15">
        <v>44391.149800000356</v>
      </c>
      <c r="B4857" s="9">
        <v>41</v>
      </c>
      <c r="C4857" s="9" t="s">
        <v>42</v>
      </c>
      <c r="D4857" s="9" t="s">
        <v>121</v>
      </c>
      <c r="E4857" s="9" t="s">
        <v>171</v>
      </c>
      <c r="F4857" s="9">
        <v>2.8</v>
      </c>
      <c r="G4857" s="9">
        <v>1.6799999999999997</v>
      </c>
      <c r="H4857" s="9" t="s">
        <v>136</v>
      </c>
      <c r="I4857" s="9" t="s">
        <v>193</v>
      </c>
      <c r="J4857" s="9">
        <f>Data[[#This Row],[Miqdar]]*Data[[#This Row],[Qiymət]]</f>
        <v>114.8</v>
      </c>
      <c r="K4857" s="9">
        <f>Data[[#This Row],[Məbləğ]]-Data[[#This Row],[Maya]]*Data[[#This Row],[Miqdar]]</f>
        <v>45.92</v>
      </c>
      <c r="O4857"/>
      <c r="P4857"/>
    </row>
    <row r="4858" spans="1:16" x14ac:dyDescent="0.35">
      <c r="A4858" s="15">
        <v>44391.188700000355</v>
      </c>
      <c r="B4858" s="9">
        <v>59</v>
      </c>
      <c r="C4858" s="9" t="s">
        <v>6</v>
      </c>
      <c r="D4858" s="9" t="s">
        <v>121</v>
      </c>
      <c r="E4858" s="9" t="s">
        <v>171</v>
      </c>
      <c r="F4858" s="9">
        <v>2.8</v>
      </c>
      <c r="G4858" s="9">
        <v>1.6799999999999997</v>
      </c>
      <c r="H4858" s="9" t="s">
        <v>136</v>
      </c>
      <c r="I4858" s="9" t="s">
        <v>198</v>
      </c>
      <c r="J4858" s="9">
        <f>Data[[#This Row],[Miqdar]]*Data[[#This Row],[Qiymət]]</f>
        <v>165.2</v>
      </c>
      <c r="K4858" s="9">
        <f>Data[[#This Row],[Məbləğ]]-Data[[#This Row],[Maya]]*Data[[#This Row],[Miqdar]]</f>
        <v>66.080000000000013</v>
      </c>
      <c r="O4858"/>
      <c r="P4858"/>
    </row>
    <row r="4859" spans="1:16" x14ac:dyDescent="0.35">
      <c r="A4859" s="15">
        <v>44391.223700000359</v>
      </c>
      <c r="B4859" s="9">
        <v>67</v>
      </c>
      <c r="C4859" s="9" t="s">
        <v>6</v>
      </c>
      <c r="D4859" s="9" t="s">
        <v>121</v>
      </c>
      <c r="E4859" s="9" t="s">
        <v>171</v>
      </c>
      <c r="F4859" s="9">
        <v>2.8</v>
      </c>
      <c r="G4859" s="9">
        <v>1.6799999999999997</v>
      </c>
      <c r="H4859" s="9" t="s">
        <v>136</v>
      </c>
      <c r="I4859" s="9" t="s">
        <v>165</v>
      </c>
      <c r="J4859" s="9">
        <f>Data[[#This Row],[Miqdar]]*Data[[#This Row],[Qiymət]]</f>
        <v>187.6</v>
      </c>
      <c r="K4859" s="9">
        <f>Data[[#This Row],[Məbləğ]]-Data[[#This Row],[Maya]]*Data[[#This Row],[Miqdar]]</f>
        <v>75.04000000000002</v>
      </c>
      <c r="O4859"/>
      <c r="P4859"/>
    </row>
    <row r="4860" spans="1:16" x14ac:dyDescent="0.35">
      <c r="A4860" s="15">
        <v>44391.268100000358</v>
      </c>
      <c r="B4860" s="9">
        <v>57</v>
      </c>
      <c r="C4860" s="9" t="s">
        <v>175</v>
      </c>
      <c r="D4860" s="9" t="s">
        <v>123</v>
      </c>
      <c r="E4860" s="9" t="s">
        <v>171</v>
      </c>
      <c r="F4860" s="9">
        <v>2.8</v>
      </c>
      <c r="G4860" s="9">
        <v>1.6799999999999997</v>
      </c>
      <c r="H4860" s="9" t="s">
        <v>136</v>
      </c>
      <c r="I4860" s="9" t="s">
        <v>137</v>
      </c>
      <c r="J4860" s="9">
        <f>Data[[#This Row],[Miqdar]]*Data[[#This Row],[Qiymət]]</f>
        <v>159.6</v>
      </c>
      <c r="K4860" s="9">
        <f>Data[[#This Row],[Məbləğ]]-Data[[#This Row],[Maya]]*Data[[#This Row],[Miqdar]]</f>
        <v>63.84</v>
      </c>
      <c r="O4860"/>
      <c r="P4860"/>
    </row>
    <row r="4861" spans="1:16" x14ac:dyDescent="0.35">
      <c r="A4861" s="15">
        <v>44391.310200000356</v>
      </c>
      <c r="B4861" s="9">
        <v>49</v>
      </c>
      <c r="C4861" s="9" t="s">
        <v>16</v>
      </c>
      <c r="D4861" s="9" t="s">
        <v>143</v>
      </c>
      <c r="E4861" s="9" t="s">
        <v>171</v>
      </c>
      <c r="F4861" s="9">
        <v>2.8</v>
      </c>
      <c r="G4861" s="9">
        <v>1.6799999999999997</v>
      </c>
      <c r="H4861" s="9" t="s">
        <v>136</v>
      </c>
      <c r="I4861" s="9" t="s">
        <v>161</v>
      </c>
      <c r="J4861" s="9">
        <f>Data[[#This Row],[Miqdar]]*Data[[#This Row],[Qiymət]]</f>
        <v>137.19999999999999</v>
      </c>
      <c r="K4861" s="9">
        <f>Data[[#This Row],[Məbləğ]]-Data[[#This Row],[Maya]]*Data[[#This Row],[Miqdar]]</f>
        <v>54.879999999999995</v>
      </c>
      <c r="O4861"/>
      <c r="P4861"/>
    </row>
    <row r="4862" spans="1:16" x14ac:dyDescent="0.35">
      <c r="A4862" s="15">
        <v>44391.350300000355</v>
      </c>
      <c r="B4862" s="9">
        <v>52</v>
      </c>
      <c r="C4862" s="9" t="s">
        <v>200</v>
      </c>
      <c r="D4862" s="9" t="s">
        <v>122</v>
      </c>
      <c r="E4862" s="9" t="s">
        <v>181</v>
      </c>
      <c r="F4862" s="9">
        <v>0.9</v>
      </c>
      <c r="G4862" s="9">
        <v>0.63</v>
      </c>
      <c r="H4862" s="9" t="s">
        <v>140</v>
      </c>
      <c r="I4862" s="9" t="s">
        <v>180</v>
      </c>
      <c r="J4862" s="9">
        <f>Data[[#This Row],[Miqdar]]*Data[[#This Row],[Qiymət]]</f>
        <v>46.800000000000004</v>
      </c>
      <c r="K4862" s="9">
        <f>Data[[#This Row],[Məbləğ]]-Data[[#This Row],[Maya]]*Data[[#This Row],[Miqdar]]</f>
        <v>14.040000000000006</v>
      </c>
      <c r="O4862"/>
      <c r="P4862"/>
    </row>
    <row r="4863" spans="1:16" x14ac:dyDescent="0.35">
      <c r="A4863" s="15">
        <v>44391.387600000358</v>
      </c>
      <c r="B4863" s="9">
        <v>52</v>
      </c>
      <c r="C4863" s="9" t="s">
        <v>11</v>
      </c>
      <c r="D4863" s="9" t="s">
        <v>122</v>
      </c>
      <c r="E4863" s="9" t="s">
        <v>178</v>
      </c>
      <c r="F4863" s="9">
        <v>2.2000000000000002</v>
      </c>
      <c r="G4863" s="9">
        <v>1.5400000000000003</v>
      </c>
      <c r="H4863" s="9" t="s">
        <v>140</v>
      </c>
      <c r="I4863" s="9" t="s">
        <v>180</v>
      </c>
      <c r="J4863" s="9">
        <f>Data[[#This Row],[Miqdar]]*Data[[#This Row],[Qiymət]]</f>
        <v>114.4</v>
      </c>
      <c r="K4863" s="9">
        <f>Data[[#This Row],[Məbləğ]]-Data[[#This Row],[Maya]]*Data[[#This Row],[Miqdar]]</f>
        <v>34.319999999999993</v>
      </c>
      <c r="O4863"/>
      <c r="P4863"/>
    </row>
    <row r="4864" spans="1:16" x14ac:dyDescent="0.35">
      <c r="A4864" s="15">
        <v>44391.424900000362</v>
      </c>
      <c r="B4864" s="9">
        <v>38</v>
      </c>
      <c r="C4864" s="9" t="s">
        <v>11</v>
      </c>
      <c r="D4864" s="9" t="s">
        <v>122</v>
      </c>
      <c r="E4864" s="9" t="s">
        <v>178</v>
      </c>
      <c r="F4864" s="9">
        <v>2.2000000000000002</v>
      </c>
      <c r="G4864" s="9">
        <v>1.5400000000000003</v>
      </c>
      <c r="H4864" s="9" t="s">
        <v>140</v>
      </c>
      <c r="I4864" s="9" t="s">
        <v>180</v>
      </c>
      <c r="J4864" s="9">
        <f>Data[[#This Row],[Miqdar]]*Data[[#This Row],[Qiymət]]</f>
        <v>83.600000000000009</v>
      </c>
      <c r="K4864" s="9">
        <f>Data[[#This Row],[Məbləğ]]-Data[[#This Row],[Maya]]*Data[[#This Row],[Miqdar]]</f>
        <v>25.08</v>
      </c>
      <c r="O4864"/>
      <c r="P4864"/>
    </row>
    <row r="4865" spans="1:16" x14ac:dyDescent="0.35">
      <c r="A4865" s="15">
        <v>44391.469700000365</v>
      </c>
      <c r="B4865" s="9">
        <v>69</v>
      </c>
      <c r="C4865" s="9" t="s">
        <v>11</v>
      </c>
      <c r="D4865" s="9" t="s">
        <v>122</v>
      </c>
      <c r="E4865" s="9" t="s">
        <v>135</v>
      </c>
      <c r="F4865" s="9">
        <v>2.5</v>
      </c>
      <c r="G4865" s="9">
        <v>1.25</v>
      </c>
      <c r="H4865" s="9" t="s">
        <v>136</v>
      </c>
      <c r="I4865" s="9" t="s">
        <v>180</v>
      </c>
      <c r="J4865" s="9">
        <f>Data[[#This Row],[Miqdar]]*Data[[#This Row],[Qiymət]]</f>
        <v>172.5</v>
      </c>
      <c r="K4865" s="9">
        <f>Data[[#This Row],[Məbləğ]]-Data[[#This Row],[Maya]]*Data[[#This Row],[Miqdar]]</f>
        <v>86.25</v>
      </c>
      <c r="O4865"/>
      <c r="P4865"/>
    </row>
    <row r="4866" spans="1:16" x14ac:dyDescent="0.35">
      <c r="A4866" s="15">
        <v>44391.507100000366</v>
      </c>
      <c r="B4866" s="9">
        <v>59</v>
      </c>
      <c r="C4866" s="9" t="s">
        <v>11</v>
      </c>
      <c r="D4866" s="9" t="s">
        <v>122</v>
      </c>
      <c r="E4866" s="9" t="s">
        <v>153</v>
      </c>
      <c r="F4866" s="9">
        <v>1</v>
      </c>
      <c r="G4866" s="9">
        <v>0.6</v>
      </c>
      <c r="H4866" s="9" t="s">
        <v>154</v>
      </c>
      <c r="I4866" s="9" t="s">
        <v>180</v>
      </c>
      <c r="J4866" s="9">
        <f>Data[[#This Row],[Miqdar]]*Data[[#This Row],[Qiymət]]</f>
        <v>59</v>
      </c>
      <c r="K4866" s="9">
        <f>Data[[#This Row],[Məbləğ]]-Data[[#This Row],[Maya]]*Data[[#This Row],[Miqdar]]</f>
        <v>23.6</v>
      </c>
      <c r="O4866"/>
      <c r="P4866"/>
    </row>
    <row r="4867" spans="1:16" x14ac:dyDescent="0.35">
      <c r="A4867" s="15">
        <v>44391.549500000365</v>
      </c>
      <c r="B4867" s="9">
        <v>61</v>
      </c>
      <c r="C4867" s="9" t="s">
        <v>11</v>
      </c>
      <c r="D4867" s="9" t="s">
        <v>122</v>
      </c>
      <c r="E4867" s="9" t="s">
        <v>153</v>
      </c>
      <c r="F4867" s="9">
        <v>1</v>
      </c>
      <c r="G4867" s="9">
        <v>0.6</v>
      </c>
      <c r="H4867" s="9" t="s">
        <v>154</v>
      </c>
      <c r="I4867" s="9" t="s">
        <v>180</v>
      </c>
      <c r="J4867" s="9">
        <f>Data[[#This Row],[Miqdar]]*Data[[#This Row],[Qiymət]]</f>
        <v>61</v>
      </c>
      <c r="K4867" s="9">
        <f>Data[[#This Row],[Məbləğ]]-Data[[#This Row],[Maya]]*Data[[#This Row],[Miqdar]]</f>
        <v>24.4</v>
      </c>
      <c r="O4867"/>
      <c r="P4867"/>
    </row>
    <row r="4868" spans="1:16" x14ac:dyDescent="0.35">
      <c r="A4868" s="15">
        <v>44391.591000000364</v>
      </c>
      <c r="B4868" s="9">
        <v>37</v>
      </c>
      <c r="C4868" s="9" t="s">
        <v>11</v>
      </c>
      <c r="D4868" s="9" t="s">
        <v>122</v>
      </c>
      <c r="E4868" s="9" t="s">
        <v>144</v>
      </c>
      <c r="F4868" s="9">
        <v>1.4</v>
      </c>
      <c r="G4868" s="9">
        <v>0.97999999999999987</v>
      </c>
      <c r="H4868" s="9" t="s">
        <v>140</v>
      </c>
      <c r="I4868" s="9" t="s">
        <v>180</v>
      </c>
      <c r="J4868" s="9">
        <f>Data[[#This Row],[Miqdar]]*Data[[#This Row],[Qiymət]]</f>
        <v>51.8</v>
      </c>
      <c r="K4868" s="9">
        <f>Data[[#This Row],[Məbləğ]]-Data[[#This Row],[Maya]]*Data[[#This Row],[Miqdar]]</f>
        <v>15.54</v>
      </c>
      <c r="O4868"/>
      <c r="P4868"/>
    </row>
    <row r="4869" spans="1:16" x14ac:dyDescent="0.35">
      <c r="A4869" s="15">
        <v>44391.632600000361</v>
      </c>
      <c r="B4869" s="9">
        <v>40</v>
      </c>
      <c r="C4869" s="9" t="s">
        <v>11</v>
      </c>
      <c r="D4869" s="9" t="s">
        <v>122</v>
      </c>
      <c r="E4869" s="9" t="s">
        <v>139</v>
      </c>
      <c r="F4869" s="9">
        <v>1.5</v>
      </c>
      <c r="G4869" s="9">
        <v>0.75</v>
      </c>
      <c r="H4869" s="9" t="s">
        <v>140</v>
      </c>
      <c r="I4869" s="9" t="s">
        <v>180</v>
      </c>
      <c r="J4869" s="9">
        <f>Data[[#This Row],[Miqdar]]*Data[[#This Row],[Qiymət]]</f>
        <v>60</v>
      </c>
      <c r="K4869" s="9">
        <f>Data[[#This Row],[Məbləğ]]-Data[[#This Row],[Maya]]*Data[[#This Row],[Miqdar]]</f>
        <v>30</v>
      </c>
      <c r="O4869"/>
      <c r="P4869"/>
    </row>
    <row r="4870" spans="1:16" x14ac:dyDescent="0.35">
      <c r="A4870" s="15">
        <v>44391.671300000358</v>
      </c>
      <c r="B4870" s="9">
        <v>64</v>
      </c>
      <c r="C4870" s="9" t="s">
        <v>11</v>
      </c>
      <c r="D4870" s="9" t="s">
        <v>122</v>
      </c>
      <c r="E4870" s="9" t="s">
        <v>144</v>
      </c>
      <c r="F4870" s="9">
        <v>1.4</v>
      </c>
      <c r="G4870" s="9">
        <v>0.97999999999999987</v>
      </c>
      <c r="H4870" s="9" t="s">
        <v>140</v>
      </c>
      <c r="I4870" s="9" t="s">
        <v>180</v>
      </c>
      <c r="J4870" s="9">
        <f>Data[[#This Row],[Miqdar]]*Data[[#This Row],[Qiymət]]</f>
        <v>89.6</v>
      </c>
      <c r="K4870" s="9">
        <f>Data[[#This Row],[Məbləğ]]-Data[[#This Row],[Maya]]*Data[[#This Row],[Miqdar]]</f>
        <v>26.880000000000003</v>
      </c>
      <c r="O4870"/>
      <c r="P4870"/>
    </row>
    <row r="4871" spans="1:16" x14ac:dyDescent="0.35">
      <c r="A4871" s="15">
        <v>44391.714800000358</v>
      </c>
      <c r="B4871" s="9">
        <v>41</v>
      </c>
      <c r="C4871" s="9" t="s">
        <v>11</v>
      </c>
      <c r="D4871" s="9" t="s">
        <v>122</v>
      </c>
      <c r="E4871" s="9" t="s">
        <v>171</v>
      </c>
      <c r="F4871" s="9">
        <v>2.8</v>
      </c>
      <c r="G4871" s="9">
        <v>1.6799999999999997</v>
      </c>
      <c r="H4871" s="9" t="s">
        <v>136</v>
      </c>
      <c r="I4871" s="9" t="s">
        <v>174</v>
      </c>
      <c r="J4871" s="9">
        <f>Data[[#This Row],[Miqdar]]*Data[[#This Row],[Qiymət]]</f>
        <v>114.8</v>
      </c>
      <c r="K4871" s="9">
        <f>Data[[#This Row],[Məbləğ]]-Data[[#This Row],[Maya]]*Data[[#This Row],[Miqdar]]</f>
        <v>45.92</v>
      </c>
      <c r="O4871"/>
      <c r="P4871"/>
    </row>
    <row r="4872" spans="1:16" x14ac:dyDescent="0.35">
      <c r="A4872" s="15">
        <v>44391.758300000358</v>
      </c>
      <c r="B4872" s="9">
        <v>65</v>
      </c>
      <c r="C4872" s="9" t="s">
        <v>11</v>
      </c>
      <c r="D4872" s="9" t="s">
        <v>122</v>
      </c>
      <c r="E4872" s="9" t="s">
        <v>144</v>
      </c>
      <c r="F4872" s="9">
        <v>1.4</v>
      </c>
      <c r="G4872" s="9">
        <v>0.97999999999999987</v>
      </c>
      <c r="H4872" s="9" t="s">
        <v>140</v>
      </c>
      <c r="I4872" s="9" t="s">
        <v>174</v>
      </c>
      <c r="J4872" s="9">
        <f>Data[[#This Row],[Miqdar]]*Data[[#This Row],[Qiymət]]</f>
        <v>91</v>
      </c>
      <c r="K4872" s="9">
        <f>Data[[#This Row],[Məbləğ]]-Data[[#This Row],[Maya]]*Data[[#This Row],[Miqdar]]</f>
        <v>27.300000000000011</v>
      </c>
      <c r="O4872"/>
      <c r="P4872"/>
    </row>
    <row r="4873" spans="1:16" x14ac:dyDescent="0.35">
      <c r="A4873" s="15">
        <v>44391.798200000361</v>
      </c>
      <c r="B4873" s="9">
        <v>58</v>
      </c>
      <c r="C4873" s="9" t="s">
        <v>11</v>
      </c>
      <c r="D4873" s="9" t="s">
        <v>122</v>
      </c>
      <c r="E4873" s="9" t="s">
        <v>182</v>
      </c>
      <c r="F4873" s="9">
        <v>3.4</v>
      </c>
      <c r="G4873" s="9">
        <v>2.38</v>
      </c>
      <c r="H4873" s="9" t="s">
        <v>136</v>
      </c>
      <c r="I4873" s="9" t="s">
        <v>174</v>
      </c>
      <c r="J4873" s="9">
        <f>Data[[#This Row],[Miqdar]]*Data[[#This Row],[Qiymət]]</f>
        <v>197.2</v>
      </c>
      <c r="K4873" s="9">
        <f>Data[[#This Row],[Məbləğ]]-Data[[#This Row],[Maya]]*Data[[#This Row],[Miqdar]]</f>
        <v>59.16</v>
      </c>
      <c r="O4873"/>
      <c r="P4873"/>
    </row>
    <row r="4874" spans="1:16" x14ac:dyDescent="0.35">
      <c r="A4874" s="15">
        <v>44391.841700000361</v>
      </c>
      <c r="B4874" s="9">
        <v>42</v>
      </c>
      <c r="C4874" s="9" t="s">
        <v>16</v>
      </c>
      <c r="D4874" s="9" t="s">
        <v>143</v>
      </c>
      <c r="E4874" s="9" t="s">
        <v>171</v>
      </c>
      <c r="F4874" s="9">
        <v>2.8</v>
      </c>
      <c r="G4874" s="9">
        <v>1.6799999999999997</v>
      </c>
      <c r="H4874" s="9" t="s">
        <v>136</v>
      </c>
      <c r="I4874" s="9" t="s">
        <v>155</v>
      </c>
      <c r="J4874" s="9">
        <f>Data[[#This Row],[Miqdar]]*Data[[#This Row],[Qiymət]]</f>
        <v>117.6</v>
      </c>
      <c r="K4874" s="9">
        <f>Data[[#This Row],[Məbləğ]]-Data[[#This Row],[Maya]]*Data[[#This Row],[Miqdar]]</f>
        <v>47.040000000000006</v>
      </c>
      <c r="O4874"/>
      <c r="P4874"/>
    </row>
    <row r="4875" spans="1:16" x14ac:dyDescent="0.35">
      <c r="A4875" s="15">
        <v>44391.884000000362</v>
      </c>
      <c r="B4875" s="9">
        <v>68</v>
      </c>
      <c r="C4875" s="9" t="s">
        <v>160</v>
      </c>
      <c r="D4875" s="9" t="s">
        <v>143</v>
      </c>
      <c r="E4875" s="9" t="s">
        <v>181</v>
      </c>
      <c r="F4875" s="9">
        <v>0.9</v>
      </c>
      <c r="G4875" s="9">
        <v>0.63</v>
      </c>
      <c r="H4875" s="9" t="s">
        <v>140</v>
      </c>
      <c r="I4875" s="9" t="s">
        <v>155</v>
      </c>
      <c r="J4875" s="9">
        <f>Data[[#This Row],[Miqdar]]*Data[[#This Row],[Qiymət]]</f>
        <v>61.2</v>
      </c>
      <c r="K4875" s="9">
        <f>Data[[#This Row],[Məbləğ]]-Data[[#This Row],[Maya]]*Data[[#This Row],[Miqdar]]</f>
        <v>18.36</v>
      </c>
      <c r="O4875"/>
      <c r="P4875"/>
    </row>
    <row r="4876" spans="1:16" x14ac:dyDescent="0.35">
      <c r="A4876" s="15">
        <v>44391.927200000362</v>
      </c>
      <c r="B4876" s="9">
        <v>45</v>
      </c>
      <c r="C4876" s="9" t="s">
        <v>42</v>
      </c>
      <c r="D4876" s="9" t="s">
        <v>121</v>
      </c>
      <c r="E4876" s="9" t="s">
        <v>144</v>
      </c>
      <c r="F4876" s="9">
        <v>1.4</v>
      </c>
      <c r="G4876" s="9">
        <v>0.97999999999999987</v>
      </c>
      <c r="H4876" s="9" t="s">
        <v>140</v>
      </c>
      <c r="I4876" s="9" t="s">
        <v>147</v>
      </c>
      <c r="J4876" s="9">
        <f>Data[[#This Row],[Miqdar]]*Data[[#This Row],[Qiymət]]</f>
        <v>62.999999999999993</v>
      </c>
      <c r="K4876" s="9">
        <f>Data[[#This Row],[Məbləğ]]-Data[[#This Row],[Maya]]*Data[[#This Row],[Miqdar]]</f>
        <v>18.899999999999999</v>
      </c>
      <c r="O4876"/>
      <c r="P4876"/>
    </row>
    <row r="4877" spans="1:16" x14ac:dyDescent="0.35">
      <c r="A4877" s="15">
        <v>44391.969500000363</v>
      </c>
      <c r="B4877" s="9">
        <v>67</v>
      </c>
      <c r="C4877" s="9" t="s">
        <v>191</v>
      </c>
      <c r="D4877" s="9" t="s">
        <v>149</v>
      </c>
      <c r="E4877" s="9" t="s">
        <v>144</v>
      </c>
      <c r="F4877" s="9">
        <v>1.4</v>
      </c>
      <c r="G4877" s="9">
        <v>0.97999999999999987</v>
      </c>
      <c r="H4877" s="9" t="s">
        <v>140</v>
      </c>
      <c r="I4877" s="9" t="s">
        <v>172</v>
      </c>
      <c r="J4877" s="9">
        <f>Data[[#This Row],[Miqdar]]*Data[[#This Row],[Qiymət]]</f>
        <v>93.8</v>
      </c>
      <c r="K4877" s="9">
        <f>Data[[#This Row],[Məbləğ]]-Data[[#This Row],[Maya]]*Data[[#This Row],[Miqdar]]</f>
        <v>28.14</v>
      </c>
      <c r="O4877"/>
      <c r="P4877"/>
    </row>
    <row r="4878" spans="1:16" x14ac:dyDescent="0.35">
      <c r="A4878" s="15">
        <v>44392.005800000363</v>
      </c>
      <c r="B4878" s="9">
        <v>69</v>
      </c>
      <c r="C4878" s="9" t="s">
        <v>142</v>
      </c>
      <c r="D4878" s="9" t="s">
        <v>143</v>
      </c>
      <c r="E4878" s="9" t="s">
        <v>159</v>
      </c>
      <c r="F4878" s="9">
        <v>1.5</v>
      </c>
      <c r="G4878" s="9">
        <v>0.9</v>
      </c>
      <c r="H4878" s="9" t="s">
        <v>154</v>
      </c>
      <c r="I4878" s="9" t="s">
        <v>201</v>
      </c>
      <c r="J4878" s="9">
        <f>Data[[#This Row],[Miqdar]]*Data[[#This Row],[Qiymət]]</f>
        <v>103.5</v>
      </c>
      <c r="K4878" s="9">
        <f>Data[[#This Row],[Məbləğ]]-Data[[#This Row],[Maya]]*Data[[#This Row],[Miqdar]]</f>
        <v>41.4</v>
      </c>
      <c r="O4878"/>
      <c r="P4878"/>
    </row>
    <row r="4879" spans="1:16" x14ac:dyDescent="0.35">
      <c r="A4879" s="15">
        <v>44392.049800000364</v>
      </c>
      <c r="B4879" s="9">
        <v>42</v>
      </c>
      <c r="C4879" s="9" t="s">
        <v>138</v>
      </c>
      <c r="D4879" s="9" t="s">
        <v>123</v>
      </c>
      <c r="E4879" s="9" t="s">
        <v>164</v>
      </c>
      <c r="F4879" s="9">
        <v>6.6</v>
      </c>
      <c r="G4879" s="9">
        <v>5.2799999999999994</v>
      </c>
      <c r="H4879" s="9" t="s">
        <v>154</v>
      </c>
      <c r="I4879" s="9" t="s">
        <v>176</v>
      </c>
      <c r="J4879" s="9">
        <f>Data[[#This Row],[Miqdar]]*Data[[#This Row],[Qiymət]]</f>
        <v>277.2</v>
      </c>
      <c r="K4879" s="9">
        <f>Data[[#This Row],[Məbləğ]]-Data[[#This Row],[Maya]]*Data[[#This Row],[Miqdar]]</f>
        <v>55.440000000000026</v>
      </c>
      <c r="O4879"/>
      <c r="P4879"/>
    </row>
    <row r="4880" spans="1:16" x14ac:dyDescent="0.35">
      <c r="A4880" s="15">
        <v>44392.085400000367</v>
      </c>
      <c r="B4880" s="9">
        <v>50</v>
      </c>
      <c r="C4880" s="9" t="s">
        <v>20</v>
      </c>
      <c r="D4880" s="9" t="s">
        <v>121</v>
      </c>
      <c r="E4880" s="9" t="s">
        <v>139</v>
      </c>
      <c r="F4880" s="9">
        <v>1.5</v>
      </c>
      <c r="G4880" s="9">
        <v>0.75</v>
      </c>
      <c r="H4880" s="9" t="s">
        <v>140</v>
      </c>
      <c r="I4880" s="9" t="s">
        <v>193</v>
      </c>
      <c r="J4880" s="9">
        <f>Data[[#This Row],[Miqdar]]*Data[[#This Row],[Qiymət]]</f>
        <v>75</v>
      </c>
      <c r="K4880" s="9">
        <f>Data[[#This Row],[Məbləğ]]-Data[[#This Row],[Maya]]*Data[[#This Row],[Miqdar]]</f>
        <v>37.5</v>
      </c>
      <c r="O4880"/>
      <c r="P4880"/>
    </row>
    <row r="4881" spans="1:16" x14ac:dyDescent="0.35">
      <c r="A4881" s="15">
        <v>44392.121100000368</v>
      </c>
      <c r="B4881" s="9">
        <v>58</v>
      </c>
      <c r="C4881" s="9" t="s">
        <v>36</v>
      </c>
      <c r="D4881" s="9" t="s">
        <v>123</v>
      </c>
      <c r="E4881" s="9" t="s">
        <v>153</v>
      </c>
      <c r="F4881" s="9">
        <v>1</v>
      </c>
      <c r="G4881" s="9">
        <v>0.6</v>
      </c>
      <c r="H4881" s="9" t="s">
        <v>154</v>
      </c>
      <c r="I4881" s="9" t="s">
        <v>179</v>
      </c>
      <c r="J4881" s="9">
        <f>Data[[#This Row],[Miqdar]]*Data[[#This Row],[Qiymət]]</f>
        <v>58</v>
      </c>
      <c r="K4881" s="9">
        <f>Data[[#This Row],[Məbləğ]]-Data[[#This Row],[Maya]]*Data[[#This Row],[Miqdar]]</f>
        <v>23.200000000000003</v>
      </c>
      <c r="O4881"/>
      <c r="P4881"/>
    </row>
    <row r="4882" spans="1:16" x14ac:dyDescent="0.35">
      <c r="A4882" s="15">
        <v>44392.159700000368</v>
      </c>
      <c r="B4882" s="9">
        <v>39</v>
      </c>
      <c r="C4882" s="9" t="s">
        <v>142</v>
      </c>
      <c r="D4882" s="9" t="s">
        <v>143</v>
      </c>
      <c r="E4882" s="9" t="s">
        <v>185</v>
      </c>
      <c r="F4882" s="9">
        <v>1.2</v>
      </c>
      <c r="G4882" s="9">
        <v>0.72</v>
      </c>
      <c r="H4882" s="9" t="s">
        <v>154</v>
      </c>
      <c r="I4882" s="9" t="s">
        <v>161</v>
      </c>
      <c r="J4882" s="9">
        <f>Data[[#This Row],[Miqdar]]*Data[[#This Row],[Qiymət]]</f>
        <v>46.8</v>
      </c>
      <c r="K4882" s="9">
        <f>Data[[#This Row],[Məbləğ]]-Data[[#This Row],[Maya]]*Data[[#This Row],[Miqdar]]</f>
        <v>18.72</v>
      </c>
      <c r="O4882"/>
      <c r="P4882"/>
    </row>
    <row r="4883" spans="1:16" x14ac:dyDescent="0.35">
      <c r="A4883" s="15">
        <v>44392.203500000367</v>
      </c>
      <c r="B4883" s="9">
        <v>60</v>
      </c>
      <c r="C4883" s="9" t="s">
        <v>6</v>
      </c>
      <c r="D4883" s="9" t="s">
        <v>121</v>
      </c>
      <c r="E4883" s="9" t="s">
        <v>195</v>
      </c>
      <c r="F4883" s="9">
        <v>2</v>
      </c>
      <c r="G4883" s="9">
        <v>1.6</v>
      </c>
      <c r="H4883" s="9" t="s">
        <v>136</v>
      </c>
      <c r="I4883" s="9" t="s">
        <v>183</v>
      </c>
      <c r="J4883" s="9">
        <f>Data[[#This Row],[Miqdar]]*Data[[#This Row],[Qiymət]]</f>
        <v>120</v>
      </c>
      <c r="K4883" s="9">
        <f>Data[[#This Row],[Məbləğ]]-Data[[#This Row],[Maya]]*Data[[#This Row],[Miqdar]]</f>
        <v>24</v>
      </c>
      <c r="O4883"/>
      <c r="P4883"/>
    </row>
    <row r="4884" spans="1:16" x14ac:dyDescent="0.35">
      <c r="A4884" s="15">
        <v>44392.244400000367</v>
      </c>
      <c r="B4884" s="9">
        <v>51</v>
      </c>
      <c r="C4884" s="9" t="s">
        <v>156</v>
      </c>
      <c r="D4884" s="9" t="s">
        <v>124</v>
      </c>
      <c r="E4884" s="9" t="s">
        <v>162</v>
      </c>
      <c r="F4884" s="9">
        <v>3.2</v>
      </c>
      <c r="G4884" s="9">
        <v>1.6</v>
      </c>
      <c r="H4884" s="9" t="s">
        <v>136</v>
      </c>
      <c r="I4884" s="9" t="s">
        <v>173</v>
      </c>
      <c r="J4884" s="9">
        <f>Data[[#This Row],[Miqdar]]*Data[[#This Row],[Qiymət]]</f>
        <v>163.20000000000002</v>
      </c>
      <c r="K4884" s="9">
        <f>Data[[#This Row],[Məbləğ]]-Data[[#This Row],[Maya]]*Data[[#This Row],[Miqdar]]</f>
        <v>81.600000000000009</v>
      </c>
      <c r="O4884"/>
      <c r="P4884"/>
    </row>
    <row r="4885" spans="1:16" x14ac:dyDescent="0.35">
      <c r="A4885" s="15">
        <v>44392.287900000367</v>
      </c>
      <c r="B4885" s="9">
        <v>64</v>
      </c>
      <c r="C4885" s="9" t="s">
        <v>138</v>
      </c>
      <c r="D4885" s="9" t="s">
        <v>123</v>
      </c>
      <c r="E4885" s="9" t="s">
        <v>159</v>
      </c>
      <c r="F4885" s="9">
        <v>1.5</v>
      </c>
      <c r="G4885" s="9">
        <v>0.9</v>
      </c>
      <c r="H4885" s="9" t="s">
        <v>154</v>
      </c>
      <c r="I4885" s="9" t="s">
        <v>179</v>
      </c>
      <c r="J4885" s="9">
        <f>Data[[#This Row],[Miqdar]]*Data[[#This Row],[Qiymət]]</f>
        <v>96</v>
      </c>
      <c r="K4885" s="9">
        <f>Data[[#This Row],[Məbləğ]]-Data[[#This Row],[Maya]]*Data[[#This Row],[Miqdar]]</f>
        <v>38.4</v>
      </c>
      <c r="O4885"/>
      <c r="P4885"/>
    </row>
    <row r="4886" spans="1:16" x14ac:dyDescent="0.35">
      <c r="A4886" s="15">
        <v>44392.332900000365</v>
      </c>
      <c r="B4886" s="9">
        <v>54</v>
      </c>
      <c r="C4886" s="9" t="s">
        <v>28</v>
      </c>
      <c r="D4886" s="9" t="s">
        <v>143</v>
      </c>
      <c r="E4886" s="9" t="s">
        <v>135</v>
      </c>
      <c r="F4886" s="9">
        <v>2.5</v>
      </c>
      <c r="G4886" s="9">
        <v>1.25</v>
      </c>
      <c r="H4886" s="9" t="s">
        <v>136</v>
      </c>
      <c r="I4886" s="9" t="s">
        <v>152</v>
      </c>
      <c r="J4886" s="9">
        <f>Data[[#This Row],[Miqdar]]*Data[[#This Row],[Qiymət]]</f>
        <v>135</v>
      </c>
      <c r="K4886" s="9">
        <f>Data[[#This Row],[Məbləğ]]-Data[[#This Row],[Maya]]*Data[[#This Row],[Miqdar]]</f>
        <v>67.5</v>
      </c>
      <c r="O4886"/>
      <c r="P4886"/>
    </row>
    <row r="4887" spans="1:16" x14ac:dyDescent="0.35">
      <c r="A4887" s="15">
        <v>44392.374900000366</v>
      </c>
      <c r="B4887" s="9">
        <v>37</v>
      </c>
      <c r="C4887" s="9" t="s">
        <v>42</v>
      </c>
      <c r="D4887" s="9" t="s">
        <v>121</v>
      </c>
      <c r="E4887" s="9" t="s">
        <v>195</v>
      </c>
      <c r="F4887" s="9">
        <v>2</v>
      </c>
      <c r="G4887" s="9">
        <v>1.6</v>
      </c>
      <c r="H4887" s="9" t="s">
        <v>136</v>
      </c>
      <c r="I4887" s="9" t="s">
        <v>147</v>
      </c>
      <c r="J4887" s="9">
        <f>Data[[#This Row],[Miqdar]]*Data[[#This Row],[Qiymət]]</f>
        <v>74</v>
      </c>
      <c r="K4887" s="9">
        <f>Data[[#This Row],[Məbləğ]]-Data[[#This Row],[Maya]]*Data[[#This Row],[Miqdar]]</f>
        <v>14.799999999999997</v>
      </c>
      <c r="O4887"/>
      <c r="P4887"/>
    </row>
    <row r="4888" spans="1:16" x14ac:dyDescent="0.35">
      <c r="A4888" s="15">
        <v>44392.417800000367</v>
      </c>
      <c r="B4888" s="9">
        <v>53</v>
      </c>
      <c r="C4888" s="9" t="s">
        <v>167</v>
      </c>
      <c r="D4888" s="9" t="s">
        <v>149</v>
      </c>
      <c r="E4888" s="9" t="s">
        <v>153</v>
      </c>
      <c r="F4888" s="9">
        <v>1</v>
      </c>
      <c r="G4888" s="9">
        <v>0.6</v>
      </c>
      <c r="H4888" s="9" t="s">
        <v>154</v>
      </c>
      <c r="I4888" s="9" t="s">
        <v>173</v>
      </c>
      <c r="J4888" s="9">
        <f>Data[[#This Row],[Miqdar]]*Data[[#This Row],[Qiymət]]</f>
        <v>53</v>
      </c>
      <c r="K4888" s="9">
        <f>Data[[#This Row],[Məbləğ]]-Data[[#This Row],[Maya]]*Data[[#This Row],[Miqdar]]</f>
        <v>21.200000000000003</v>
      </c>
      <c r="O4888"/>
      <c r="P4888"/>
    </row>
    <row r="4889" spans="1:16" x14ac:dyDescent="0.35">
      <c r="A4889" s="15">
        <v>44392.458500000364</v>
      </c>
      <c r="B4889" s="9">
        <v>69</v>
      </c>
      <c r="C4889" s="9" t="s">
        <v>39</v>
      </c>
      <c r="D4889" s="9" t="s">
        <v>124</v>
      </c>
      <c r="E4889" s="9" t="s">
        <v>153</v>
      </c>
      <c r="F4889" s="9">
        <v>1</v>
      </c>
      <c r="G4889" s="9">
        <v>0.6</v>
      </c>
      <c r="H4889" s="9" t="s">
        <v>154</v>
      </c>
      <c r="I4889" s="9" t="s">
        <v>192</v>
      </c>
      <c r="J4889" s="9">
        <f>Data[[#This Row],[Miqdar]]*Data[[#This Row],[Qiymət]]</f>
        <v>69</v>
      </c>
      <c r="K4889" s="9">
        <f>Data[[#This Row],[Məbləğ]]-Data[[#This Row],[Maya]]*Data[[#This Row],[Miqdar]]</f>
        <v>27.6</v>
      </c>
      <c r="O4889"/>
      <c r="P4889"/>
    </row>
    <row r="4890" spans="1:16" x14ac:dyDescent="0.35">
      <c r="A4890" s="15">
        <v>44392.496100000368</v>
      </c>
      <c r="B4890" s="9">
        <v>59</v>
      </c>
      <c r="C4890" s="9" t="s">
        <v>156</v>
      </c>
      <c r="D4890" s="9" t="s">
        <v>124</v>
      </c>
      <c r="E4890" s="9" t="s">
        <v>162</v>
      </c>
      <c r="F4890" s="9">
        <v>3.2</v>
      </c>
      <c r="G4890" s="9">
        <v>1.6</v>
      </c>
      <c r="H4890" s="9" t="s">
        <v>136</v>
      </c>
      <c r="I4890" s="9" t="s">
        <v>172</v>
      </c>
      <c r="J4890" s="9">
        <f>Data[[#This Row],[Miqdar]]*Data[[#This Row],[Qiymət]]</f>
        <v>188.8</v>
      </c>
      <c r="K4890" s="9">
        <f>Data[[#This Row],[Məbləğ]]-Data[[#This Row],[Maya]]*Data[[#This Row],[Miqdar]]</f>
        <v>94.4</v>
      </c>
      <c r="O4890"/>
      <c r="P4890"/>
    </row>
    <row r="4891" spans="1:16" x14ac:dyDescent="0.35">
      <c r="A4891" s="15">
        <v>44392.535800000369</v>
      </c>
      <c r="B4891" s="9">
        <v>38</v>
      </c>
      <c r="C4891" s="9" t="s">
        <v>187</v>
      </c>
      <c r="D4891" s="9" t="s">
        <v>124</v>
      </c>
      <c r="E4891" s="9" t="s">
        <v>162</v>
      </c>
      <c r="F4891" s="9">
        <v>3.2</v>
      </c>
      <c r="G4891" s="9">
        <v>1.6</v>
      </c>
      <c r="H4891" s="9" t="s">
        <v>136</v>
      </c>
      <c r="I4891" s="9" t="s">
        <v>199</v>
      </c>
      <c r="J4891" s="9">
        <f>Data[[#This Row],[Miqdar]]*Data[[#This Row],[Qiymət]]</f>
        <v>121.60000000000001</v>
      </c>
      <c r="K4891" s="9">
        <f>Data[[#This Row],[Məbləğ]]-Data[[#This Row],[Maya]]*Data[[#This Row],[Miqdar]]</f>
        <v>60.800000000000004</v>
      </c>
      <c r="O4891"/>
      <c r="P4891"/>
    </row>
    <row r="4892" spans="1:16" x14ac:dyDescent="0.35">
      <c r="A4892" s="15">
        <v>44392.57350000037</v>
      </c>
      <c r="B4892" s="9">
        <v>35</v>
      </c>
      <c r="C4892" s="9" t="s">
        <v>160</v>
      </c>
      <c r="D4892" s="9" t="s">
        <v>143</v>
      </c>
      <c r="E4892" s="9" t="s">
        <v>188</v>
      </c>
      <c r="F4892" s="9">
        <v>2.4</v>
      </c>
      <c r="G4892" s="9">
        <v>1.6800000000000002</v>
      </c>
      <c r="H4892" s="9" t="s">
        <v>154</v>
      </c>
      <c r="I4892" s="9" t="s">
        <v>152</v>
      </c>
      <c r="J4892" s="9">
        <f>Data[[#This Row],[Miqdar]]*Data[[#This Row],[Qiymət]]</f>
        <v>84</v>
      </c>
      <c r="K4892" s="9">
        <f>Data[[#This Row],[Məbləğ]]-Data[[#This Row],[Maya]]*Data[[#This Row],[Miqdar]]</f>
        <v>25.199999999999996</v>
      </c>
      <c r="O4892"/>
      <c r="P4892"/>
    </row>
    <row r="4893" spans="1:16" x14ac:dyDescent="0.35">
      <c r="A4893" s="15">
        <v>44392.616300000373</v>
      </c>
      <c r="B4893" s="9">
        <v>45</v>
      </c>
      <c r="C4893" s="9" t="s">
        <v>16</v>
      </c>
      <c r="D4893" s="9" t="s">
        <v>143</v>
      </c>
      <c r="E4893" s="9" t="s">
        <v>188</v>
      </c>
      <c r="F4893" s="9">
        <v>2.4</v>
      </c>
      <c r="G4893" s="9">
        <v>1.6800000000000002</v>
      </c>
      <c r="H4893" s="9" t="s">
        <v>154</v>
      </c>
      <c r="I4893" s="9" t="s">
        <v>152</v>
      </c>
      <c r="J4893" s="9">
        <f>Data[[#This Row],[Miqdar]]*Data[[#This Row],[Qiymət]]</f>
        <v>108</v>
      </c>
      <c r="K4893" s="9">
        <f>Data[[#This Row],[Məbləğ]]-Data[[#This Row],[Maya]]*Data[[#This Row],[Miqdar]]</f>
        <v>32.399999999999991</v>
      </c>
      <c r="O4893"/>
      <c r="P4893"/>
    </row>
    <row r="4894" spans="1:16" x14ac:dyDescent="0.35">
      <c r="A4894" s="15">
        <v>44392.659000000371</v>
      </c>
      <c r="B4894" s="9">
        <v>36</v>
      </c>
      <c r="C4894" s="9" t="s">
        <v>6</v>
      </c>
      <c r="D4894" s="9" t="s">
        <v>121</v>
      </c>
      <c r="E4894" s="9" t="s">
        <v>171</v>
      </c>
      <c r="F4894" s="9">
        <v>2.8</v>
      </c>
      <c r="G4894" s="9">
        <v>1.6799999999999997</v>
      </c>
      <c r="H4894" s="9" t="s">
        <v>136</v>
      </c>
      <c r="I4894" s="9" t="s">
        <v>183</v>
      </c>
      <c r="J4894" s="9">
        <f>Data[[#This Row],[Miqdar]]*Data[[#This Row],[Qiymət]]</f>
        <v>100.8</v>
      </c>
      <c r="K4894" s="9">
        <f>Data[[#This Row],[Məbləğ]]-Data[[#This Row],[Maya]]*Data[[#This Row],[Miqdar]]</f>
        <v>40.320000000000007</v>
      </c>
      <c r="O4894"/>
      <c r="P4894"/>
    </row>
    <row r="4895" spans="1:16" x14ac:dyDescent="0.35">
      <c r="A4895" s="15">
        <v>44392.694800000369</v>
      </c>
      <c r="B4895" s="9">
        <v>61</v>
      </c>
      <c r="C4895" s="9" t="s">
        <v>6</v>
      </c>
      <c r="D4895" s="9" t="s">
        <v>121</v>
      </c>
      <c r="E4895" s="9" t="s">
        <v>171</v>
      </c>
      <c r="F4895" s="9">
        <v>2.8</v>
      </c>
      <c r="G4895" s="9">
        <v>1.6799999999999997</v>
      </c>
      <c r="H4895" s="9" t="s">
        <v>136</v>
      </c>
      <c r="I4895" s="9" t="s">
        <v>196</v>
      </c>
      <c r="J4895" s="9">
        <f>Data[[#This Row],[Miqdar]]*Data[[#This Row],[Qiymət]]</f>
        <v>170.79999999999998</v>
      </c>
      <c r="K4895" s="9">
        <f>Data[[#This Row],[Məbləğ]]-Data[[#This Row],[Maya]]*Data[[#This Row],[Miqdar]]</f>
        <v>68.319999999999993</v>
      </c>
      <c r="O4895"/>
      <c r="P4895"/>
    </row>
    <row r="4896" spans="1:16" x14ac:dyDescent="0.35">
      <c r="A4896" s="15">
        <v>44392.739500000367</v>
      </c>
      <c r="B4896" s="9">
        <v>55</v>
      </c>
      <c r="C4896" s="9" t="s">
        <v>3</v>
      </c>
      <c r="D4896" s="9" t="s">
        <v>143</v>
      </c>
      <c r="E4896" s="9" t="s">
        <v>171</v>
      </c>
      <c r="F4896" s="9">
        <v>2.8</v>
      </c>
      <c r="G4896" s="9">
        <v>1.6799999999999997</v>
      </c>
      <c r="H4896" s="9" t="s">
        <v>136</v>
      </c>
      <c r="I4896" s="9" t="s">
        <v>145</v>
      </c>
      <c r="J4896" s="9">
        <f>Data[[#This Row],[Miqdar]]*Data[[#This Row],[Qiymət]]</f>
        <v>154</v>
      </c>
      <c r="K4896" s="9">
        <f>Data[[#This Row],[Məbləğ]]-Data[[#This Row],[Maya]]*Data[[#This Row],[Miqdar]]</f>
        <v>61.600000000000023</v>
      </c>
      <c r="O4896"/>
      <c r="P4896"/>
    </row>
    <row r="4897" spans="1:16" x14ac:dyDescent="0.35">
      <c r="A4897" s="15">
        <v>44392.783700000364</v>
      </c>
      <c r="B4897" s="9">
        <v>57</v>
      </c>
      <c r="C4897" s="9" t="s">
        <v>200</v>
      </c>
      <c r="D4897" s="9" t="s">
        <v>122</v>
      </c>
      <c r="E4897" s="9" t="s">
        <v>158</v>
      </c>
      <c r="F4897" s="9">
        <v>3.9</v>
      </c>
      <c r="G4897" s="9">
        <v>1.95</v>
      </c>
      <c r="H4897" s="9" t="s">
        <v>154</v>
      </c>
      <c r="I4897" s="9" t="s">
        <v>174</v>
      </c>
      <c r="J4897" s="9">
        <f>Data[[#This Row],[Miqdar]]*Data[[#This Row],[Qiymət]]</f>
        <v>222.29999999999998</v>
      </c>
      <c r="K4897" s="9">
        <f>Data[[#This Row],[Məbləğ]]-Data[[#This Row],[Maya]]*Data[[#This Row],[Miqdar]]</f>
        <v>111.14999999999999</v>
      </c>
      <c r="O4897"/>
      <c r="P4897"/>
    </row>
    <row r="4898" spans="1:16" x14ac:dyDescent="0.35">
      <c r="A4898" s="15">
        <v>44392.827100000366</v>
      </c>
      <c r="B4898" s="9">
        <v>50</v>
      </c>
      <c r="C4898" s="9" t="s">
        <v>11</v>
      </c>
      <c r="D4898" s="9" t="s">
        <v>122</v>
      </c>
      <c r="E4898" s="9" t="s">
        <v>164</v>
      </c>
      <c r="F4898" s="9">
        <v>6.6</v>
      </c>
      <c r="G4898" s="9">
        <v>5.2799999999999994</v>
      </c>
      <c r="H4898" s="9" t="s">
        <v>154</v>
      </c>
      <c r="I4898" s="9" t="s">
        <v>180</v>
      </c>
      <c r="J4898" s="9">
        <f>Data[[#This Row],[Miqdar]]*Data[[#This Row],[Qiymət]]</f>
        <v>330</v>
      </c>
      <c r="K4898" s="9">
        <f>Data[[#This Row],[Məbləğ]]-Data[[#This Row],[Maya]]*Data[[#This Row],[Miqdar]]</f>
        <v>66.000000000000057</v>
      </c>
      <c r="O4898"/>
      <c r="P4898"/>
    </row>
    <row r="4899" spans="1:16" x14ac:dyDescent="0.35">
      <c r="A4899" s="15">
        <v>44392.869900000369</v>
      </c>
      <c r="B4899" s="9">
        <v>38</v>
      </c>
      <c r="C4899" s="9" t="s">
        <v>11</v>
      </c>
      <c r="D4899" s="9" t="s">
        <v>122</v>
      </c>
      <c r="E4899" s="9" t="s">
        <v>144</v>
      </c>
      <c r="F4899" s="9">
        <v>1.4</v>
      </c>
      <c r="G4899" s="9">
        <v>0.97999999999999987</v>
      </c>
      <c r="H4899" s="9" t="s">
        <v>140</v>
      </c>
      <c r="I4899" s="9" t="s">
        <v>180</v>
      </c>
      <c r="J4899" s="9">
        <f>Data[[#This Row],[Miqdar]]*Data[[#This Row],[Qiymət]]</f>
        <v>53.199999999999996</v>
      </c>
      <c r="K4899" s="9">
        <f>Data[[#This Row],[Məbləğ]]-Data[[#This Row],[Maya]]*Data[[#This Row],[Miqdar]]</f>
        <v>15.96</v>
      </c>
      <c r="O4899"/>
      <c r="P4899"/>
    </row>
    <row r="4900" spans="1:16" x14ac:dyDescent="0.35">
      <c r="A4900" s="15">
        <v>44392.914600000367</v>
      </c>
      <c r="B4900" s="9">
        <v>69</v>
      </c>
      <c r="C4900" s="9" t="s">
        <v>11</v>
      </c>
      <c r="D4900" s="9" t="s">
        <v>122</v>
      </c>
      <c r="E4900" s="9" t="s">
        <v>144</v>
      </c>
      <c r="F4900" s="9">
        <v>1.4</v>
      </c>
      <c r="G4900" s="9">
        <v>0.97999999999999987</v>
      </c>
      <c r="H4900" s="9" t="s">
        <v>140</v>
      </c>
      <c r="I4900" s="9" t="s">
        <v>174</v>
      </c>
      <c r="J4900" s="9">
        <f>Data[[#This Row],[Miqdar]]*Data[[#This Row],[Qiymət]]</f>
        <v>96.6</v>
      </c>
      <c r="K4900" s="9">
        <f>Data[[#This Row],[Məbləğ]]-Data[[#This Row],[Maya]]*Data[[#This Row],[Miqdar]]</f>
        <v>28.980000000000004</v>
      </c>
      <c r="O4900"/>
      <c r="P4900"/>
    </row>
    <row r="4901" spans="1:16" x14ac:dyDescent="0.35">
      <c r="A4901" s="15">
        <v>44392.959300000366</v>
      </c>
      <c r="B4901" s="9">
        <v>36</v>
      </c>
      <c r="C4901" s="9" t="s">
        <v>11</v>
      </c>
      <c r="D4901" s="9" t="s">
        <v>122</v>
      </c>
      <c r="E4901" s="9" t="s">
        <v>135</v>
      </c>
      <c r="F4901" s="9">
        <v>2.5</v>
      </c>
      <c r="G4901" s="9">
        <v>1.25</v>
      </c>
      <c r="H4901" s="9" t="s">
        <v>136</v>
      </c>
      <c r="I4901" s="9" t="s">
        <v>174</v>
      </c>
      <c r="J4901" s="9">
        <f>Data[[#This Row],[Miqdar]]*Data[[#This Row],[Qiymət]]</f>
        <v>90</v>
      </c>
      <c r="K4901" s="9">
        <f>Data[[#This Row],[Məbləğ]]-Data[[#This Row],[Maya]]*Data[[#This Row],[Miqdar]]</f>
        <v>45</v>
      </c>
      <c r="O4901"/>
      <c r="P4901"/>
    </row>
    <row r="4902" spans="1:16" x14ac:dyDescent="0.35">
      <c r="A4902" s="15">
        <v>44393.000900000363</v>
      </c>
      <c r="B4902" s="9">
        <v>45</v>
      </c>
      <c r="C4902" s="9" t="s">
        <v>11</v>
      </c>
      <c r="D4902" s="9" t="s">
        <v>122</v>
      </c>
      <c r="E4902" s="9" t="s">
        <v>181</v>
      </c>
      <c r="F4902" s="9">
        <v>0.9</v>
      </c>
      <c r="G4902" s="9">
        <v>0.63</v>
      </c>
      <c r="H4902" s="9" t="s">
        <v>140</v>
      </c>
      <c r="I4902" s="9" t="s">
        <v>174</v>
      </c>
      <c r="J4902" s="9">
        <f>Data[[#This Row],[Miqdar]]*Data[[#This Row],[Qiymət]]</f>
        <v>40.5</v>
      </c>
      <c r="K4902" s="9">
        <f>Data[[#This Row],[Məbləğ]]-Data[[#This Row],[Maya]]*Data[[#This Row],[Miqdar]]</f>
        <v>12.149999999999999</v>
      </c>
      <c r="O4902"/>
      <c r="P4902"/>
    </row>
    <row r="4903" spans="1:16" x14ac:dyDescent="0.35">
      <c r="A4903" s="15">
        <v>44393.036300000364</v>
      </c>
      <c r="B4903" s="9">
        <v>57</v>
      </c>
      <c r="C4903" s="9" t="s">
        <v>36</v>
      </c>
      <c r="D4903" s="9" t="s">
        <v>123</v>
      </c>
      <c r="E4903" s="9" t="s">
        <v>139</v>
      </c>
      <c r="F4903" s="9">
        <v>1.5</v>
      </c>
      <c r="G4903" s="9">
        <v>0.75</v>
      </c>
      <c r="H4903" s="9" t="s">
        <v>140</v>
      </c>
      <c r="I4903" s="9" t="s">
        <v>176</v>
      </c>
      <c r="J4903" s="9">
        <f>Data[[#This Row],[Miqdar]]*Data[[#This Row],[Qiymət]]</f>
        <v>85.5</v>
      </c>
      <c r="K4903" s="9">
        <f>Data[[#This Row],[Məbləğ]]-Data[[#This Row],[Maya]]*Data[[#This Row],[Miqdar]]</f>
        <v>42.75</v>
      </c>
      <c r="O4903"/>
      <c r="P4903"/>
    </row>
    <row r="4904" spans="1:16" x14ac:dyDescent="0.35">
      <c r="A4904" s="15">
        <v>44393.071800000362</v>
      </c>
      <c r="B4904" s="9">
        <v>36</v>
      </c>
      <c r="C4904" s="9" t="s">
        <v>42</v>
      </c>
      <c r="D4904" s="9" t="s">
        <v>121</v>
      </c>
      <c r="E4904" s="9" t="s">
        <v>171</v>
      </c>
      <c r="F4904" s="9">
        <v>2.8</v>
      </c>
      <c r="G4904" s="9">
        <v>1.6799999999999997</v>
      </c>
      <c r="H4904" s="9" t="s">
        <v>136</v>
      </c>
      <c r="I4904" s="9" t="s">
        <v>147</v>
      </c>
      <c r="J4904" s="9">
        <f>Data[[#This Row],[Miqdar]]*Data[[#This Row],[Qiymət]]</f>
        <v>100.8</v>
      </c>
      <c r="K4904" s="9">
        <f>Data[[#This Row],[Məbləğ]]-Data[[#This Row],[Maya]]*Data[[#This Row],[Miqdar]]</f>
        <v>40.320000000000007</v>
      </c>
      <c r="O4904"/>
      <c r="P4904"/>
    </row>
    <row r="4905" spans="1:16" x14ac:dyDescent="0.35">
      <c r="A4905" s="15">
        <v>44393.112900000364</v>
      </c>
      <c r="B4905" s="9">
        <v>46</v>
      </c>
      <c r="C4905" s="9" t="s">
        <v>148</v>
      </c>
      <c r="D4905" s="9" t="s">
        <v>149</v>
      </c>
      <c r="E4905" s="9" t="s">
        <v>150</v>
      </c>
      <c r="F4905" s="9">
        <v>3.3</v>
      </c>
      <c r="G4905" s="9">
        <v>2.6399999999999997</v>
      </c>
      <c r="H4905" s="9" t="s">
        <v>136</v>
      </c>
      <c r="I4905" s="9" t="s">
        <v>151</v>
      </c>
      <c r="J4905" s="9">
        <f>Data[[#This Row],[Miqdar]]*Data[[#This Row],[Qiymət]]</f>
        <v>151.79999999999998</v>
      </c>
      <c r="K4905" s="9">
        <f>Data[[#This Row],[Məbləğ]]-Data[[#This Row],[Maya]]*Data[[#This Row],[Miqdar]]</f>
        <v>30.36</v>
      </c>
      <c r="O4905"/>
      <c r="P4905"/>
    </row>
    <row r="4906" spans="1:16" x14ac:dyDescent="0.35">
      <c r="A4906" s="15">
        <v>44393.152200000361</v>
      </c>
      <c r="B4906" s="9">
        <v>40</v>
      </c>
      <c r="C4906" s="9" t="s">
        <v>16</v>
      </c>
      <c r="D4906" s="9" t="s">
        <v>143</v>
      </c>
      <c r="E4906" s="9" t="s">
        <v>185</v>
      </c>
      <c r="F4906" s="9">
        <v>1.2</v>
      </c>
      <c r="G4906" s="9">
        <v>0.72</v>
      </c>
      <c r="H4906" s="9" t="s">
        <v>154</v>
      </c>
      <c r="I4906" s="9" t="s">
        <v>152</v>
      </c>
      <c r="J4906" s="9">
        <f>Data[[#This Row],[Miqdar]]*Data[[#This Row],[Qiymət]]</f>
        <v>48</v>
      </c>
      <c r="K4906" s="9">
        <f>Data[[#This Row],[Məbləğ]]-Data[[#This Row],[Maya]]*Data[[#This Row],[Miqdar]]</f>
        <v>19.200000000000003</v>
      </c>
      <c r="O4906"/>
      <c r="P4906"/>
    </row>
    <row r="4907" spans="1:16" x14ac:dyDescent="0.35">
      <c r="A4907" s="15">
        <v>44393.192200000361</v>
      </c>
      <c r="B4907" s="9">
        <v>53</v>
      </c>
      <c r="C4907" s="9" t="s">
        <v>39</v>
      </c>
      <c r="D4907" s="9" t="s">
        <v>124</v>
      </c>
      <c r="E4907" s="9" t="s">
        <v>144</v>
      </c>
      <c r="F4907" s="9">
        <v>1.4</v>
      </c>
      <c r="G4907" s="9">
        <v>0.97999999999999987</v>
      </c>
      <c r="H4907" s="9" t="s">
        <v>140</v>
      </c>
      <c r="I4907" s="9" t="s">
        <v>151</v>
      </c>
      <c r="J4907" s="9">
        <f>Data[[#This Row],[Miqdar]]*Data[[#This Row],[Qiymət]]</f>
        <v>74.199999999999989</v>
      </c>
      <c r="K4907" s="9">
        <f>Data[[#This Row],[Məbləğ]]-Data[[#This Row],[Maya]]*Data[[#This Row],[Miqdar]]</f>
        <v>22.259999999999998</v>
      </c>
      <c r="O4907"/>
      <c r="P4907"/>
    </row>
    <row r="4908" spans="1:16" x14ac:dyDescent="0.35">
      <c r="A4908" s="15">
        <v>44393.233400000361</v>
      </c>
      <c r="B4908" s="9">
        <v>69</v>
      </c>
      <c r="C4908" s="9" t="s">
        <v>156</v>
      </c>
      <c r="D4908" s="9" t="s">
        <v>124</v>
      </c>
      <c r="E4908" s="9" t="s">
        <v>162</v>
      </c>
      <c r="F4908" s="9">
        <v>3.2</v>
      </c>
      <c r="G4908" s="9">
        <v>1.6</v>
      </c>
      <c r="H4908" s="9" t="s">
        <v>136</v>
      </c>
      <c r="I4908" s="9" t="s">
        <v>173</v>
      </c>
      <c r="J4908" s="9">
        <f>Data[[#This Row],[Miqdar]]*Data[[#This Row],[Qiymət]]</f>
        <v>220.8</v>
      </c>
      <c r="K4908" s="9">
        <f>Data[[#This Row],[Məbləğ]]-Data[[#This Row],[Maya]]*Data[[#This Row],[Miqdar]]</f>
        <v>110.4</v>
      </c>
      <c r="O4908"/>
      <c r="P4908"/>
    </row>
    <row r="4909" spans="1:16" x14ac:dyDescent="0.35">
      <c r="A4909" s="15">
        <v>44393.275700000362</v>
      </c>
      <c r="B4909" s="9">
        <v>45</v>
      </c>
      <c r="C4909" s="9" t="s">
        <v>148</v>
      </c>
      <c r="D4909" s="9" t="s">
        <v>149</v>
      </c>
      <c r="E4909" s="9" t="s">
        <v>164</v>
      </c>
      <c r="F4909" s="9">
        <v>6.6</v>
      </c>
      <c r="G4909" s="9">
        <v>5.2799999999999994</v>
      </c>
      <c r="H4909" s="9" t="s">
        <v>154</v>
      </c>
      <c r="I4909" s="9" t="s">
        <v>157</v>
      </c>
      <c r="J4909" s="9">
        <f>Data[[#This Row],[Miqdar]]*Data[[#This Row],[Qiymət]]</f>
        <v>297</v>
      </c>
      <c r="K4909" s="9">
        <f>Data[[#This Row],[Məbləğ]]-Data[[#This Row],[Maya]]*Data[[#This Row],[Miqdar]]</f>
        <v>59.400000000000034</v>
      </c>
      <c r="O4909"/>
      <c r="P4909"/>
    </row>
    <row r="4910" spans="1:16" x14ac:dyDescent="0.35">
      <c r="A4910" s="15">
        <v>44393.320300000363</v>
      </c>
      <c r="B4910" s="9">
        <v>68</v>
      </c>
      <c r="C4910" s="9" t="s">
        <v>175</v>
      </c>
      <c r="D4910" s="9" t="s">
        <v>123</v>
      </c>
      <c r="E4910" s="9" t="s">
        <v>181</v>
      </c>
      <c r="F4910" s="9">
        <v>0.9</v>
      </c>
      <c r="G4910" s="9">
        <v>0.63</v>
      </c>
      <c r="H4910" s="9" t="s">
        <v>140</v>
      </c>
      <c r="I4910" s="9" t="s">
        <v>176</v>
      </c>
      <c r="J4910" s="9">
        <f>Data[[#This Row],[Miqdar]]*Data[[#This Row],[Qiymət]]</f>
        <v>61.2</v>
      </c>
      <c r="K4910" s="9">
        <f>Data[[#This Row],[Məbləğ]]-Data[[#This Row],[Maya]]*Data[[#This Row],[Miqdar]]</f>
        <v>18.36</v>
      </c>
      <c r="O4910"/>
      <c r="P4910"/>
    </row>
    <row r="4911" spans="1:16" x14ac:dyDescent="0.35">
      <c r="A4911" s="15">
        <v>44393.362400000362</v>
      </c>
      <c r="B4911" s="9">
        <v>69</v>
      </c>
      <c r="C4911" s="9" t="s">
        <v>28</v>
      </c>
      <c r="D4911" s="9" t="s">
        <v>143</v>
      </c>
      <c r="E4911" s="9" t="s">
        <v>185</v>
      </c>
      <c r="F4911" s="9">
        <v>1.2</v>
      </c>
      <c r="G4911" s="9">
        <v>0.72</v>
      </c>
      <c r="H4911" s="9" t="s">
        <v>154</v>
      </c>
      <c r="I4911" s="9" t="s">
        <v>161</v>
      </c>
      <c r="J4911" s="9">
        <f>Data[[#This Row],[Miqdar]]*Data[[#This Row],[Qiymət]]</f>
        <v>82.8</v>
      </c>
      <c r="K4911" s="9">
        <f>Data[[#This Row],[Məbləğ]]-Data[[#This Row],[Maya]]*Data[[#This Row],[Miqdar]]</f>
        <v>33.119999999999997</v>
      </c>
      <c r="O4911"/>
      <c r="P4911"/>
    </row>
    <row r="4912" spans="1:16" x14ac:dyDescent="0.35">
      <c r="A4912" s="15">
        <v>44393.400000000365</v>
      </c>
      <c r="B4912" s="9">
        <v>49</v>
      </c>
      <c r="C4912" s="9" t="s">
        <v>36</v>
      </c>
      <c r="D4912" s="9" t="s">
        <v>123</v>
      </c>
      <c r="E4912" s="9" t="s">
        <v>146</v>
      </c>
      <c r="F4912" s="9">
        <v>1.7</v>
      </c>
      <c r="G4912" s="9">
        <v>0.85</v>
      </c>
      <c r="H4912" s="9" t="s">
        <v>140</v>
      </c>
      <c r="I4912" s="9" t="s">
        <v>141</v>
      </c>
      <c r="J4912" s="9">
        <f>Data[[#This Row],[Miqdar]]*Data[[#This Row],[Qiymət]]</f>
        <v>83.3</v>
      </c>
      <c r="K4912" s="9">
        <f>Data[[#This Row],[Məbləğ]]-Data[[#This Row],[Maya]]*Data[[#This Row],[Miqdar]]</f>
        <v>41.65</v>
      </c>
      <c r="O4912"/>
      <c r="P4912"/>
    </row>
    <row r="4913" spans="1:16" x14ac:dyDescent="0.35">
      <c r="A4913" s="15">
        <v>44393.444300000367</v>
      </c>
      <c r="B4913" s="9">
        <v>50</v>
      </c>
      <c r="C4913" s="9" t="s">
        <v>20</v>
      </c>
      <c r="D4913" s="9" t="s">
        <v>121</v>
      </c>
      <c r="E4913" s="9" t="s">
        <v>135</v>
      </c>
      <c r="F4913" s="9">
        <v>2.5</v>
      </c>
      <c r="G4913" s="9">
        <v>1.25</v>
      </c>
      <c r="H4913" s="9" t="s">
        <v>136</v>
      </c>
      <c r="I4913" s="9" t="s">
        <v>189</v>
      </c>
      <c r="J4913" s="9">
        <f>Data[[#This Row],[Miqdar]]*Data[[#This Row],[Qiymət]]</f>
        <v>125</v>
      </c>
      <c r="K4913" s="9">
        <f>Data[[#This Row],[Məbləğ]]-Data[[#This Row],[Maya]]*Data[[#This Row],[Miqdar]]</f>
        <v>62.5</v>
      </c>
      <c r="O4913"/>
      <c r="P4913"/>
    </row>
    <row r="4914" spans="1:16" x14ac:dyDescent="0.35">
      <c r="A4914" s="15">
        <v>44393.488200000364</v>
      </c>
      <c r="B4914" s="9">
        <v>67</v>
      </c>
      <c r="C4914" s="9" t="s">
        <v>39</v>
      </c>
      <c r="D4914" s="9" t="s">
        <v>124</v>
      </c>
      <c r="E4914" s="9" t="s">
        <v>188</v>
      </c>
      <c r="F4914" s="9">
        <v>2.4</v>
      </c>
      <c r="G4914" s="9">
        <v>1.6800000000000002</v>
      </c>
      <c r="H4914" s="9" t="s">
        <v>154</v>
      </c>
      <c r="I4914" s="9" t="s">
        <v>168</v>
      </c>
      <c r="J4914" s="9">
        <f>Data[[#This Row],[Miqdar]]*Data[[#This Row],[Qiymət]]</f>
        <v>160.79999999999998</v>
      </c>
      <c r="K4914" s="9">
        <f>Data[[#This Row],[Məbləğ]]-Data[[#This Row],[Maya]]*Data[[#This Row],[Miqdar]]</f>
        <v>48.239999999999966</v>
      </c>
      <c r="O4914"/>
      <c r="P4914"/>
    </row>
    <row r="4915" spans="1:16" x14ac:dyDescent="0.35">
      <c r="A4915" s="15">
        <v>44393.526800000363</v>
      </c>
      <c r="B4915" s="9">
        <v>53</v>
      </c>
      <c r="C4915" s="9" t="s">
        <v>138</v>
      </c>
      <c r="D4915" s="9" t="s">
        <v>123</v>
      </c>
      <c r="E4915" s="9" t="s">
        <v>181</v>
      </c>
      <c r="F4915" s="9">
        <v>0.9</v>
      </c>
      <c r="G4915" s="9">
        <v>0.63</v>
      </c>
      <c r="H4915" s="9" t="s">
        <v>140</v>
      </c>
      <c r="I4915" s="9" t="s">
        <v>179</v>
      </c>
      <c r="J4915" s="9">
        <f>Data[[#This Row],[Miqdar]]*Data[[#This Row],[Qiymət]]</f>
        <v>47.7</v>
      </c>
      <c r="K4915" s="9">
        <f>Data[[#This Row],[Məbləğ]]-Data[[#This Row],[Maya]]*Data[[#This Row],[Miqdar]]</f>
        <v>14.310000000000002</v>
      </c>
      <c r="O4915"/>
      <c r="P4915"/>
    </row>
    <row r="4916" spans="1:16" x14ac:dyDescent="0.35">
      <c r="A4916" s="15">
        <v>44393.567600000366</v>
      </c>
      <c r="B4916" s="9">
        <v>36</v>
      </c>
      <c r="C4916" s="9" t="s">
        <v>175</v>
      </c>
      <c r="D4916" s="9" t="s">
        <v>123</v>
      </c>
      <c r="E4916" s="9" t="s">
        <v>153</v>
      </c>
      <c r="F4916" s="9">
        <v>1</v>
      </c>
      <c r="G4916" s="9">
        <v>0.6</v>
      </c>
      <c r="H4916" s="9" t="s">
        <v>154</v>
      </c>
      <c r="I4916" s="9" t="s">
        <v>141</v>
      </c>
      <c r="J4916" s="9">
        <f>Data[[#This Row],[Miqdar]]*Data[[#This Row],[Qiymət]]</f>
        <v>36</v>
      </c>
      <c r="K4916" s="9">
        <f>Data[[#This Row],[Məbləğ]]-Data[[#This Row],[Maya]]*Data[[#This Row],[Miqdar]]</f>
        <v>14.400000000000002</v>
      </c>
      <c r="O4916"/>
      <c r="P4916"/>
    </row>
    <row r="4917" spans="1:16" x14ac:dyDescent="0.35">
      <c r="A4917" s="15">
        <v>44393.604300000363</v>
      </c>
      <c r="B4917" s="9">
        <v>42</v>
      </c>
      <c r="C4917" s="9" t="s">
        <v>36</v>
      </c>
      <c r="D4917" s="9" t="s">
        <v>123</v>
      </c>
      <c r="E4917" s="9" t="s">
        <v>181</v>
      </c>
      <c r="F4917" s="9">
        <v>0.9</v>
      </c>
      <c r="G4917" s="9">
        <v>0.63</v>
      </c>
      <c r="H4917" s="9" t="s">
        <v>140</v>
      </c>
      <c r="I4917" s="9" t="s">
        <v>137</v>
      </c>
      <c r="J4917" s="9">
        <f>Data[[#This Row],[Miqdar]]*Data[[#This Row],[Qiymət]]</f>
        <v>37.800000000000004</v>
      </c>
      <c r="K4917" s="9">
        <f>Data[[#This Row],[Məbləğ]]-Data[[#This Row],[Maya]]*Data[[#This Row],[Miqdar]]</f>
        <v>11.340000000000003</v>
      </c>
      <c r="O4917"/>
      <c r="P4917"/>
    </row>
    <row r="4918" spans="1:16" x14ac:dyDescent="0.35">
      <c r="A4918" s="15">
        <v>44393.641700000364</v>
      </c>
      <c r="B4918" s="9">
        <v>47</v>
      </c>
      <c r="C4918" s="9" t="s">
        <v>28</v>
      </c>
      <c r="D4918" s="9" t="s">
        <v>143</v>
      </c>
      <c r="E4918" s="9" t="s">
        <v>188</v>
      </c>
      <c r="F4918" s="9">
        <v>2.4</v>
      </c>
      <c r="G4918" s="9">
        <v>1.6800000000000002</v>
      </c>
      <c r="H4918" s="9" t="s">
        <v>154</v>
      </c>
      <c r="I4918" s="9" t="s">
        <v>145</v>
      </c>
      <c r="J4918" s="9">
        <f>Data[[#This Row],[Miqdar]]*Data[[#This Row],[Qiymət]]</f>
        <v>112.8</v>
      </c>
      <c r="K4918" s="9">
        <f>Data[[#This Row],[Məbləğ]]-Data[[#This Row],[Maya]]*Data[[#This Row],[Miqdar]]</f>
        <v>33.839999999999989</v>
      </c>
      <c r="O4918"/>
      <c r="P4918"/>
    </row>
    <row r="4919" spans="1:16" x14ac:dyDescent="0.35">
      <c r="A4919" s="15">
        <v>44393.684900000364</v>
      </c>
      <c r="B4919" s="9">
        <v>58</v>
      </c>
      <c r="C4919" s="9" t="s">
        <v>191</v>
      </c>
      <c r="D4919" s="9" t="s">
        <v>149</v>
      </c>
      <c r="E4919" s="9" t="s">
        <v>171</v>
      </c>
      <c r="F4919" s="9">
        <v>2.8</v>
      </c>
      <c r="G4919" s="9">
        <v>1.6799999999999997</v>
      </c>
      <c r="H4919" s="9" t="s">
        <v>136</v>
      </c>
      <c r="I4919" s="9" t="s">
        <v>168</v>
      </c>
      <c r="J4919" s="9">
        <f>Data[[#This Row],[Miqdar]]*Data[[#This Row],[Qiymət]]</f>
        <v>162.39999999999998</v>
      </c>
      <c r="K4919" s="9">
        <f>Data[[#This Row],[Məbləğ]]-Data[[#This Row],[Maya]]*Data[[#This Row],[Miqdar]]</f>
        <v>64.959999999999994</v>
      </c>
      <c r="O4919"/>
      <c r="P4919"/>
    </row>
    <row r="4920" spans="1:16" x14ac:dyDescent="0.35">
      <c r="A4920" s="15">
        <v>44393.72450000036</v>
      </c>
      <c r="B4920" s="9">
        <v>50</v>
      </c>
      <c r="C4920" s="9" t="s">
        <v>20</v>
      </c>
      <c r="D4920" s="9" t="s">
        <v>121</v>
      </c>
      <c r="E4920" s="9" t="s">
        <v>153</v>
      </c>
      <c r="F4920" s="9">
        <v>1</v>
      </c>
      <c r="G4920" s="9">
        <v>0.6</v>
      </c>
      <c r="H4920" s="9" t="s">
        <v>154</v>
      </c>
      <c r="I4920" s="9" t="s">
        <v>147</v>
      </c>
      <c r="J4920" s="9">
        <f>Data[[#This Row],[Miqdar]]*Data[[#This Row],[Qiymət]]</f>
        <v>50</v>
      </c>
      <c r="K4920" s="9">
        <f>Data[[#This Row],[Məbləğ]]-Data[[#This Row],[Maya]]*Data[[#This Row],[Miqdar]]</f>
        <v>20</v>
      </c>
      <c r="O4920"/>
      <c r="P4920"/>
    </row>
    <row r="4921" spans="1:16" x14ac:dyDescent="0.35">
      <c r="A4921" s="15">
        <v>44393.769100000362</v>
      </c>
      <c r="B4921" s="9">
        <v>65</v>
      </c>
      <c r="C4921" s="9" t="s">
        <v>191</v>
      </c>
      <c r="D4921" s="9" t="s">
        <v>149</v>
      </c>
      <c r="E4921" s="9" t="s">
        <v>171</v>
      </c>
      <c r="F4921" s="9">
        <v>2.8</v>
      </c>
      <c r="G4921" s="9">
        <v>1.6799999999999997</v>
      </c>
      <c r="H4921" s="9" t="s">
        <v>136</v>
      </c>
      <c r="I4921" s="9" t="s">
        <v>173</v>
      </c>
      <c r="J4921" s="9">
        <f>Data[[#This Row],[Miqdar]]*Data[[#This Row],[Qiymət]]</f>
        <v>182</v>
      </c>
      <c r="K4921" s="9">
        <f>Data[[#This Row],[Məbləğ]]-Data[[#This Row],[Maya]]*Data[[#This Row],[Miqdar]]</f>
        <v>72.800000000000011</v>
      </c>
      <c r="O4921"/>
      <c r="P4921"/>
    </row>
    <row r="4922" spans="1:16" x14ac:dyDescent="0.35">
      <c r="A4922" s="15">
        <v>44393.808700000358</v>
      </c>
      <c r="B4922" s="9">
        <v>37</v>
      </c>
      <c r="C4922" s="9" t="s">
        <v>3</v>
      </c>
      <c r="D4922" s="9" t="s">
        <v>143</v>
      </c>
      <c r="E4922" s="9" t="s">
        <v>188</v>
      </c>
      <c r="F4922" s="9">
        <v>2.4</v>
      </c>
      <c r="G4922" s="9">
        <v>1.6800000000000002</v>
      </c>
      <c r="H4922" s="9" t="s">
        <v>154</v>
      </c>
      <c r="I4922" s="9" t="s">
        <v>152</v>
      </c>
      <c r="J4922" s="9">
        <f>Data[[#This Row],[Miqdar]]*Data[[#This Row],[Qiymət]]</f>
        <v>88.8</v>
      </c>
      <c r="K4922" s="9">
        <f>Data[[#This Row],[Məbləğ]]-Data[[#This Row],[Maya]]*Data[[#This Row],[Miqdar]]</f>
        <v>26.639999999999993</v>
      </c>
      <c r="O4922"/>
      <c r="P4922"/>
    </row>
    <row r="4923" spans="1:16" x14ac:dyDescent="0.35">
      <c r="A4923" s="15">
        <v>44393.849600000358</v>
      </c>
      <c r="B4923" s="9">
        <v>51</v>
      </c>
      <c r="C4923" s="9" t="s">
        <v>160</v>
      </c>
      <c r="D4923" s="9" t="s">
        <v>143</v>
      </c>
      <c r="E4923" s="9" t="s">
        <v>184</v>
      </c>
      <c r="F4923" s="9">
        <v>1.8</v>
      </c>
      <c r="G4923" s="9">
        <v>1.08</v>
      </c>
      <c r="H4923" s="9" t="s">
        <v>154</v>
      </c>
      <c r="I4923" s="9" t="s">
        <v>155</v>
      </c>
      <c r="J4923" s="9">
        <f>Data[[#This Row],[Miqdar]]*Data[[#This Row],[Qiymət]]</f>
        <v>91.8</v>
      </c>
      <c r="K4923" s="9">
        <f>Data[[#This Row],[Məbləğ]]-Data[[#This Row],[Maya]]*Data[[#This Row],[Miqdar]]</f>
        <v>36.719999999999992</v>
      </c>
      <c r="O4923"/>
      <c r="P4923"/>
    </row>
    <row r="4924" spans="1:16" x14ac:dyDescent="0.35">
      <c r="A4924" s="15">
        <v>44393.887800000361</v>
      </c>
      <c r="B4924" s="9">
        <v>37</v>
      </c>
      <c r="C4924" s="9" t="s">
        <v>142</v>
      </c>
      <c r="D4924" s="9" t="s">
        <v>143</v>
      </c>
      <c r="E4924" s="9" t="s">
        <v>150</v>
      </c>
      <c r="F4924" s="9">
        <v>3.3</v>
      </c>
      <c r="G4924" s="9">
        <v>2.6399999999999997</v>
      </c>
      <c r="H4924" s="9" t="s">
        <v>136</v>
      </c>
      <c r="I4924" s="9" t="s">
        <v>152</v>
      </c>
      <c r="J4924" s="9">
        <f>Data[[#This Row],[Miqdar]]*Data[[#This Row],[Qiymət]]</f>
        <v>122.1</v>
      </c>
      <c r="K4924" s="9">
        <f>Data[[#This Row],[Məbləğ]]-Data[[#This Row],[Maya]]*Data[[#This Row],[Miqdar]]</f>
        <v>24.42</v>
      </c>
      <c r="O4924"/>
      <c r="P4924"/>
    </row>
    <row r="4925" spans="1:16" x14ac:dyDescent="0.35">
      <c r="A4925" s="15">
        <v>44393.930900000363</v>
      </c>
      <c r="B4925" s="9">
        <v>57</v>
      </c>
      <c r="C4925" s="9" t="s">
        <v>148</v>
      </c>
      <c r="D4925" s="9" t="s">
        <v>149</v>
      </c>
      <c r="E4925" s="9" t="s">
        <v>139</v>
      </c>
      <c r="F4925" s="9">
        <v>1.5</v>
      </c>
      <c r="G4925" s="9">
        <v>0.75</v>
      </c>
      <c r="H4925" s="9" t="s">
        <v>140</v>
      </c>
      <c r="I4925" s="9" t="s">
        <v>151</v>
      </c>
      <c r="J4925" s="9">
        <f>Data[[#This Row],[Miqdar]]*Data[[#This Row],[Qiymət]]</f>
        <v>85.5</v>
      </c>
      <c r="K4925" s="9">
        <f>Data[[#This Row],[Məbləğ]]-Data[[#This Row],[Maya]]*Data[[#This Row],[Miqdar]]</f>
        <v>42.75</v>
      </c>
      <c r="O4925"/>
      <c r="P4925"/>
    </row>
    <row r="4926" spans="1:16" x14ac:dyDescent="0.35">
      <c r="A4926" s="15">
        <v>44393.969800000363</v>
      </c>
      <c r="B4926" s="9">
        <v>58</v>
      </c>
      <c r="C4926" s="9" t="s">
        <v>156</v>
      </c>
      <c r="D4926" s="9" t="s">
        <v>124</v>
      </c>
      <c r="E4926" s="9" t="s">
        <v>186</v>
      </c>
      <c r="F4926" s="9">
        <v>1.4</v>
      </c>
      <c r="G4926" s="9">
        <v>0.97999999999999987</v>
      </c>
      <c r="H4926" s="9" t="s">
        <v>140</v>
      </c>
      <c r="I4926" s="9" t="s">
        <v>173</v>
      </c>
      <c r="J4926" s="9">
        <f>Data[[#This Row],[Miqdar]]*Data[[#This Row],[Qiymət]]</f>
        <v>81.199999999999989</v>
      </c>
      <c r="K4926" s="9">
        <f>Data[[#This Row],[Məbləğ]]-Data[[#This Row],[Maya]]*Data[[#This Row],[Miqdar]]</f>
        <v>24.36</v>
      </c>
      <c r="O4926"/>
      <c r="P4926"/>
    </row>
    <row r="4927" spans="1:16" x14ac:dyDescent="0.35">
      <c r="A4927" s="15">
        <v>44394.010600000365</v>
      </c>
      <c r="B4927" s="9">
        <v>49</v>
      </c>
      <c r="C4927" s="9" t="s">
        <v>42</v>
      </c>
      <c r="D4927" s="9" t="s">
        <v>121</v>
      </c>
      <c r="E4927" s="9" t="s">
        <v>158</v>
      </c>
      <c r="F4927" s="9">
        <v>3.9</v>
      </c>
      <c r="G4927" s="9">
        <v>1.95</v>
      </c>
      <c r="H4927" s="9" t="s">
        <v>154</v>
      </c>
      <c r="I4927" s="9" t="s">
        <v>196</v>
      </c>
      <c r="J4927" s="9">
        <f>Data[[#This Row],[Miqdar]]*Data[[#This Row],[Qiymət]]</f>
        <v>191.1</v>
      </c>
      <c r="K4927" s="9">
        <f>Data[[#This Row],[Məbləğ]]-Data[[#This Row],[Maya]]*Data[[#This Row],[Miqdar]]</f>
        <v>95.55</v>
      </c>
      <c r="O4927"/>
      <c r="P4927"/>
    </row>
    <row r="4928" spans="1:16" x14ac:dyDescent="0.35">
      <c r="A4928" s="15">
        <v>44394.054900000367</v>
      </c>
      <c r="B4928" s="9">
        <v>39</v>
      </c>
      <c r="C4928" s="9" t="s">
        <v>148</v>
      </c>
      <c r="D4928" s="9" t="s">
        <v>149</v>
      </c>
      <c r="E4928" s="9" t="s">
        <v>135</v>
      </c>
      <c r="F4928" s="9">
        <v>2.5</v>
      </c>
      <c r="G4928" s="9">
        <v>1.25</v>
      </c>
      <c r="H4928" s="9" t="s">
        <v>136</v>
      </c>
      <c r="I4928" s="9" t="s">
        <v>168</v>
      </c>
      <c r="J4928" s="9">
        <f>Data[[#This Row],[Miqdar]]*Data[[#This Row],[Qiymət]]</f>
        <v>97.5</v>
      </c>
      <c r="K4928" s="9">
        <f>Data[[#This Row],[Məbləğ]]-Data[[#This Row],[Maya]]*Data[[#This Row],[Miqdar]]</f>
        <v>48.75</v>
      </c>
      <c r="O4928"/>
      <c r="P4928"/>
    </row>
    <row r="4929" spans="1:16" x14ac:dyDescent="0.35">
      <c r="A4929" s="15">
        <v>44394.099000000366</v>
      </c>
      <c r="B4929" s="9">
        <v>57</v>
      </c>
      <c r="C4929" s="9" t="s">
        <v>167</v>
      </c>
      <c r="D4929" s="9" t="s">
        <v>149</v>
      </c>
      <c r="E4929" s="9" t="s">
        <v>135</v>
      </c>
      <c r="F4929" s="9">
        <v>2.5</v>
      </c>
      <c r="G4929" s="9">
        <v>1.25</v>
      </c>
      <c r="H4929" s="9" t="s">
        <v>136</v>
      </c>
      <c r="I4929" s="9" t="s">
        <v>173</v>
      </c>
      <c r="J4929" s="9">
        <f>Data[[#This Row],[Miqdar]]*Data[[#This Row],[Qiymət]]</f>
        <v>142.5</v>
      </c>
      <c r="K4929" s="9">
        <f>Data[[#This Row],[Məbləğ]]-Data[[#This Row],[Maya]]*Data[[#This Row],[Miqdar]]</f>
        <v>71.25</v>
      </c>
      <c r="O4929"/>
      <c r="P4929"/>
    </row>
    <row r="4930" spans="1:16" x14ac:dyDescent="0.35">
      <c r="A4930" s="15">
        <v>44394.139800000368</v>
      </c>
      <c r="B4930" s="9">
        <v>48</v>
      </c>
      <c r="C4930" s="9" t="s">
        <v>187</v>
      </c>
      <c r="D4930" s="9" t="s">
        <v>124</v>
      </c>
      <c r="E4930" s="9" t="s">
        <v>195</v>
      </c>
      <c r="F4930" s="9">
        <v>2</v>
      </c>
      <c r="G4930" s="9">
        <v>1.6</v>
      </c>
      <c r="H4930" s="9" t="s">
        <v>136</v>
      </c>
      <c r="I4930" s="9" t="s">
        <v>157</v>
      </c>
      <c r="J4930" s="9">
        <f>Data[[#This Row],[Miqdar]]*Data[[#This Row],[Qiymət]]</f>
        <v>96</v>
      </c>
      <c r="K4930" s="9">
        <f>Data[[#This Row],[Məbləğ]]-Data[[#This Row],[Maya]]*Data[[#This Row],[Miqdar]]</f>
        <v>19.199999999999989</v>
      </c>
      <c r="O4930"/>
      <c r="P4930"/>
    </row>
    <row r="4931" spans="1:16" x14ac:dyDescent="0.35">
      <c r="A4931" s="15">
        <v>44394.175800000368</v>
      </c>
      <c r="B4931" s="9">
        <v>53</v>
      </c>
      <c r="C4931" s="9" t="s">
        <v>156</v>
      </c>
      <c r="D4931" s="9" t="s">
        <v>124</v>
      </c>
      <c r="E4931" s="9" t="s">
        <v>195</v>
      </c>
      <c r="F4931" s="9">
        <v>2</v>
      </c>
      <c r="G4931" s="9">
        <v>1.6</v>
      </c>
      <c r="H4931" s="9" t="s">
        <v>136</v>
      </c>
      <c r="I4931" s="9" t="s">
        <v>157</v>
      </c>
      <c r="J4931" s="9">
        <f>Data[[#This Row],[Miqdar]]*Data[[#This Row],[Qiymət]]</f>
        <v>106</v>
      </c>
      <c r="K4931" s="9">
        <f>Data[[#This Row],[Məbləğ]]-Data[[#This Row],[Maya]]*Data[[#This Row],[Miqdar]]</f>
        <v>21.199999999999989</v>
      </c>
      <c r="O4931"/>
      <c r="P4931"/>
    </row>
    <row r="4932" spans="1:16" x14ac:dyDescent="0.35">
      <c r="A4932" s="15">
        <v>44394.213600000367</v>
      </c>
      <c r="B4932" s="9">
        <v>41</v>
      </c>
      <c r="C4932" s="9" t="s">
        <v>39</v>
      </c>
      <c r="D4932" s="9" t="s">
        <v>124</v>
      </c>
      <c r="E4932" s="9" t="s">
        <v>162</v>
      </c>
      <c r="F4932" s="9">
        <v>3.2</v>
      </c>
      <c r="G4932" s="9">
        <v>1.6</v>
      </c>
      <c r="H4932" s="9" t="s">
        <v>136</v>
      </c>
      <c r="I4932" s="9" t="s">
        <v>151</v>
      </c>
      <c r="J4932" s="9">
        <f>Data[[#This Row],[Miqdar]]*Data[[#This Row],[Qiymət]]</f>
        <v>131.20000000000002</v>
      </c>
      <c r="K4932" s="9">
        <f>Data[[#This Row],[Məbləğ]]-Data[[#This Row],[Maya]]*Data[[#This Row],[Miqdar]]</f>
        <v>65.600000000000009</v>
      </c>
      <c r="O4932"/>
      <c r="P4932"/>
    </row>
    <row r="4933" spans="1:16" x14ac:dyDescent="0.35">
      <c r="A4933" s="15">
        <v>44394.252700000368</v>
      </c>
      <c r="B4933" s="9">
        <v>46</v>
      </c>
      <c r="C4933" s="9" t="s">
        <v>156</v>
      </c>
      <c r="D4933" s="9" t="s">
        <v>124</v>
      </c>
      <c r="E4933" s="9" t="s">
        <v>162</v>
      </c>
      <c r="F4933" s="9">
        <v>3.2</v>
      </c>
      <c r="G4933" s="9">
        <v>1.6</v>
      </c>
      <c r="H4933" s="9" t="s">
        <v>136</v>
      </c>
      <c r="I4933" s="9" t="s">
        <v>151</v>
      </c>
      <c r="J4933" s="9">
        <f>Data[[#This Row],[Miqdar]]*Data[[#This Row],[Qiymət]]</f>
        <v>147.20000000000002</v>
      </c>
      <c r="K4933" s="9">
        <f>Data[[#This Row],[Məbləğ]]-Data[[#This Row],[Maya]]*Data[[#This Row],[Miqdar]]</f>
        <v>73.600000000000009</v>
      </c>
      <c r="O4933"/>
      <c r="P4933"/>
    </row>
    <row r="4934" spans="1:16" x14ac:dyDescent="0.35">
      <c r="A4934" s="15">
        <v>44394.295300000369</v>
      </c>
      <c r="B4934" s="9">
        <v>46</v>
      </c>
      <c r="C4934" s="9" t="s">
        <v>167</v>
      </c>
      <c r="D4934" s="9" t="s">
        <v>149</v>
      </c>
      <c r="E4934" s="9" t="s">
        <v>162</v>
      </c>
      <c r="F4934" s="9">
        <v>3.2</v>
      </c>
      <c r="G4934" s="9">
        <v>1.6</v>
      </c>
      <c r="H4934" s="9" t="s">
        <v>136</v>
      </c>
      <c r="I4934" s="9" t="s">
        <v>151</v>
      </c>
      <c r="J4934" s="9">
        <f>Data[[#This Row],[Miqdar]]*Data[[#This Row],[Qiymət]]</f>
        <v>147.20000000000002</v>
      </c>
      <c r="K4934" s="9">
        <f>Data[[#This Row],[Məbləğ]]-Data[[#This Row],[Maya]]*Data[[#This Row],[Miqdar]]</f>
        <v>73.600000000000009</v>
      </c>
      <c r="O4934"/>
      <c r="P4934"/>
    </row>
    <row r="4935" spans="1:16" x14ac:dyDescent="0.35">
      <c r="A4935" s="15">
        <v>44394.332300000366</v>
      </c>
      <c r="B4935" s="9">
        <v>36</v>
      </c>
      <c r="C4935" s="9" t="s">
        <v>20</v>
      </c>
      <c r="D4935" s="9" t="s">
        <v>121</v>
      </c>
      <c r="E4935" s="9" t="s">
        <v>188</v>
      </c>
      <c r="F4935" s="9">
        <v>2.4</v>
      </c>
      <c r="G4935" s="9">
        <v>1.6800000000000002</v>
      </c>
      <c r="H4935" s="9" t="s">
        <v>154</v>
      </c>
      <c r="I4935" s="9" t="s">
        <v>196</v>
      </c>
      <c r="J4935" s="9">
        <f>Data[[#This Row],[Miqdar]]*Data[[#This Row],[Qiymət]]</f>
        <v>86.399999999999991</v>
      </c>
      <c r="K4935" s="9">
        <f>Data[[#This Row],[Məbləğ]]-Data[[#This Row],[Maya]]*Data[[#This Row],[Miqdar]]</f>
        <v>25.919999999999987</v>
      </c>
      <c r="O4935"/>
      <c r="P4935"/>
    </row>
    <row r="4936" spans="1:16" x14ac:dyDescent="0.35">
      <c r="A4936" s="15">
        <v>44394.374800000369</v>
      </c>
      <c r="B4936" s="9">
        <v>40</v>
      </c>
      <c r="C4936" s="9" t="s">
        <v>138</v>
      </c>
      <c r="D4936" s="9" t="s">
        <v>123</v>
      </c>
      <c r="E4936" s="9" t="s">
        <v>139</v>
      </c>
      <c r="F4936" s="9">
        <v>1.5</v>
      </c>
      <c r="G4936" s="9">
        <v>0.75</v>
      </c>
      <c r="H4936" s="9" t="s">
        <v>140</v>
      </c>
      <c r="I4936" s="9" t="s">
        <v>137</v>
      </c>
      <c r="J4936" s="9">
        <f>Data[[#This Row],[Miqdar]]*Data[[#This Row],[Qiymət]]</f>
        <v>60</v>
      </c>
      <c r="K4936" s="9">
        <f>Data[[#This Row],[Məbləğ]]-Data[[#This Row],[Maya]]*Data[[#This Row],[Miqdar]]</f>
        <v>30</v>
      </c>
      <c r="O4936"/>
      <c r="P4936"/>
    </row>
    <row r="4937" spans="1:16" x14ac:dyDescent="0.35">
      <c r="A4937" s="15">
        <v>44394.417500000367</v>
      </c>
      <c r="B4937" s="9">
        <v>39</v>
      </c>
      <c r="C4937" s="9" t="s">
        <v>138</v>
      </c>
      <c r="D4937" s="9" t="s">
        <v>123</v>
      </c>
      <c r="E4937" s="9" t="s">
        <v>164</v>
      </c>
      <c r="F4937" s="9">
        <v>6.6</v>
      </c>
      <c r="G4937" s="9">
        <v>5.2799999999999994</v>
      </c>
      <c r="H4937" s="9" t="s">
        <v>154</v>
      </c>
      <c r="I4937" s="9" t="s">
        <v>137</v>
      </c>
      <c r="J4937" s="9">
        <f>Data[[#This Row],[Miqdar]]*Data[[#This Row],[Qiymət]]</f>
        <v>257.39999999999998</v>
      </c>
      <c r="K4937" s="9">
        <f>Data[[#This Row],[Məbləğ]]-Data[[#This Row],[Maya]]*Data[[#This Row],[Miqdar]]</f>
        <v>51.47999999999999</v>
      </c>
      <c r="O4937"/>
      <c r="P4937"/>
    </row>
    <row r="4938" spans="1:16" x14ac:dyDescent="0.35">
      <c r="A4938" s="15">
        <v>44394.453600000365</v>
      </c>
      <c r="B4938" s="9">
        <v>64</v>
      </c>
      <c r="C4938" s="9" t="s">
        <v>36</v>
      </c>
      <c r="D4938" s="9" t="s">
        <v>123</v>
      </c>
      <c r="E4938" s="9" t="s">
        <v>164</v>
      </c>
      <c r="F4938" s="9">
        <v>6.6</v>
      </c>
      <c r="G4938" s="9">
        <v>5.2799999999999994</v>
      </c>
      <c r="H4938" s="9" t="s">
        <v>154</v>
      </c>
      <c r="I4938" s="9" t="s">
        <v>141</v>
      </c>
      <c r="J4938" s="9">
        <f>Data[[#This Row],[Miqdar]]*Data[[#This Row],[Qiymət]]</f>
        <v>422.4</v>
      </c>
      <c r="K4938" s="9">
        <f>Data[[#This Row],[Məbləğ]]-Data[[#This Row],[Maya]]*Data[[#This Row],[Miqdar]]</f>
        <v>84.480000000000018</v>
      </c>
      <c r="O4938"/>
      <c r="P4938"/>
    </row>
    <row r="4939" spans="1:16" x14ac:dyDescent="0.35">
      <c r="A4939" s="15">
        <v>44394.490600000361</v>
      </c>
      <c r="B4939" s="9">
        <v>68</v>
      </c>
      <c r="C4939" s="9" t="s">
        <v>36</v>
      </c>
      <c r="D4939" s="9" t="s">
        <v>123</v>
      </c>
      <c r="E4939" s="9" t="s">
        <v>150</v>
      </c>
      <c r="F4939" s="9">
        <v>3.3</v>
      </c>
      <c r="G4939" s="9">
        <v>2.6399999999999997</v>
      </c>
      <c r="H4939" s="9" t="s">
        <v>136</v>
      </c>
      <c r="I4939" s="9" t="s">
        <v>137</v>
      </c>
      <c r="J4939" s="9">
        <f>Data[[#This Row],[Miqdar]]*Data[[#This Row],[Qiymət]]</f>
        <v>224.39999999999998</v>
      </c>
      <c r="K4939" s="9">
        <f>Data[[#This Row],[Məbləğ]]-Data[[#This Row],[Maya]]*Data[[#This Row],[Miqdar]]</f>
        <v>44.879999999999995</v>
      </c>
      <c r="O4939"/>
      <c r="P4939"/>
    </row>
    <row r="4940" spans="1:16" x14ac:dyDescent="0.35">
      <c r="A4940" s="15">
        <v>44394.52580000036</v>
      </c>
      <c r="B4940" s="9">
        <v>68</v>
      </c>
      <c r="C4940" s="9" t="s">
        <v>36</v>
      </c>
      <c r="D4940" s="9" t="s">
        <v>123</v>
      </c>
      <c r="E4940" s="9" t="s">
        <v>178</v>
      </c>
      <c r="F4940" s="9">
        <v>2.2000000000000002</v>
      </c>
      <c r="G4940" s="9">
        <v>1.5400000000000003</v>
      </c>
      <c r="H4940" s="9" t="s">
        <v>140</v>
      </c>
      <c r="I4940" s="9" t="s">
        <v>137</v>
      </c>
      <c r="J4940" s="9">
        <f>Data[[#This Row],[Miqdar]]*Data[[#This Row],[Qiymət]]</f>
        <v>149.60000000000002</v>
      </c>
      <c r="K4940" s="9">
        <f>Data[[#This Row],[Məbləğ]]-Data[[#This Row],[Maya]]*Data[[#This Row],[Miqdar]]</f>
        <v>44.88000000000001</v>
      </c>
      <c r="O4940"/>
      <c r="P4940"/>
    </row>
    <row r="4941" spans="1:16" x14ac:dyDescent="0.35">
      <c r="A4941" s="15">
        <v>44394.569900000359</v>
      </c>
      <c r="B4941" s="9">
        <v>70</v>
      </c>
      <c r="C4941" s="9" t="s">
        <v>42</v>
      </c>
      <c r="D4941" s="9" t="s">
        <v>121</v>
      </c>
      <c r="E4941" s="9" t="s">
        <v>171</v>
      </c>
      <c r="F4941" s="9">
        <v>2.8</v>
      </c>
      <c r="G4941" s="9">
        <v>1.6799999999999997</v>
      </c>
      <c r="H4941" s="9" t="s">
        <v>136</v>
      </c>
      <c r="I4941" s="9" t="s">
        <v>165</v>
      </c>
      <c r="J4941" s="9">
        <f>Data[[#This Row],[Miqdar]]*Data[[#This Row],[Qiymət]]</f>
        <v>196</v>
      </c>
      <c r="K4941" s="9">
        <f>Data[[#This Row],[Məbləğ]]-Data[[#This Row],[Maya]]*Data[[#This Row],[Miqdar]]</f>
        <v>78.40000000000002</v>
      </c>
      <c r="O4941"/>
      <c r="P4941"/>
    </row>
    <row r="4942" spans="1:16" x14ac:dyDescent="0.35">
      <c r="A4942" s="15">
        <v>44394.608300000356</v>
      </c>
      <c r="B4942" s="9">
        <v>66</v>
      </c>
      <c r="C4942" s="9" t="s">
        <v>6</v>
      </c>
      <c r="D4942" s="9" t="s">
        <v>121</v>
      </c>
      <c r="E4942" s="9" t="s">
        <v>171</v>
      </c>
      <c r="F4942" s="9">
        <v>2.8</v>
      </c>
      <c r="G4942" s="9">
        <v>1.6799999999999997</v>
      </c>
      <c r="H4942" s="9" t="s">
        <v>136</v>
      </c>
      <c r="I4942" s="9" t="s">
        <v>147</v>
      </c>
      <c r="J4942" s="9">
        <f>Data[[#This Row],[Miqdar]]*Data[[#This Row],[Qiymət]]</f>
        <v>184.79999999999998</v>
      </c>
      <c r="K4942" s="9">
        <f>Data[[#This Row],[Məbləğ]]-Data[[#This Row],[Maya]]*Data[[#This Row],[Miqdar]]</f>
        <v>73.92</v>
      </c>
      <c r="O4942"/>
      <c r="P4942"/>
    </row>
    <row r="4943" spans="1:16" x14ac:dyDescent="0.35">
      <c r="A4943" s="15">
        <v>44394.651300000354</v>
      </c>
      <c r="B4943" s="9">
        <v>44</v>
      </c>
      <c r="C4943" s="9" t="s">
        <v>42</v>
      </c>
      <c r="D4943" s="9" t="s">
        <v>121</v>
      </c>
      <c r="E4943" s="9" t="s">
        <v>171</v>
      </c>
      <c r="F4943" s="9">
        <v>2.8</v>
      </c>
      <c r="G4943" s="9">
        <v>1.6799999999999997</v>
      </c>
      <c r="H4943" s="9" t="s">
        <v>136</v>
      </c>
      <c r="I4943" s="9" t="s">
        <v>189</v>
      </c>
      <c r="J4943" s="9">
        <f>Data[[#This Row],[Miqdar]]*Data[[#This Row],[Qiymət]]</f>
        <v>123.19999999999999</v>
      </c>
      <c r="K4943" s="9">
        <f>Data[[#This Row],[Məbləğ]]-Data[[#This Row],[Maya]]*Data[[#This Row],[Miqdar]]</f>
        <v>49.28</v>
      </c>
      <c r="O4943"/>
      <c r="P4943"/>
    </row>
    <row r="4944" spans="1:16" x14ac:dyDescent="0.35">
      <c r="A4944" s="15">
        <v>44394.688600000358</v>
      </c>
      <c r="B4944" s="9">
        <v>53</v>
      </c>
      <c r="C4944" s="9" t="s">
        <v>6</v>
      </c>
      <c r="D4944" s="9" t="s">
        <v>121</v>
      </c>
      <c r="E4944" s="9" t="s">
        <v>171</v>
      </c>
      <c r="F4944" s="9">
        <v>2.8</v>
      </c>
      <c r="G4944" s="9">
        <v>1.6799999999999997</v>
      </c>
      <c r="H4944" s="9" t="s">
        <v>136</v>
      </c>
      <c r="I4944" s="9" t="s">
        <v>196</v>
      </c>
      <c r="J4944" s="9">
        <f>Data[[#This Row],[Miqdar]]*Data[[#This Row],[Qiymət]]</f>
        <v>148.39999999999998</v>
      </c>
      <c r="K4944" s="9">
        <f>Data[[#This Row],[Məbləğ]]-Data[[#This Row],[Maya]]*Data[[#This Row],[Miqdar]]</f>
        <v>59.359999999999985</v>
      </c>
      <c r="O4944"/>
      <c r="P4944"/>
    </row>
    <row r="4945" spans="1:16" x14ac:dyDescent="0.35">
      <c r="A4945" s="15">
        <v>44394.73000000036</v>
      </c>
      <c r="B4945" s="9">
        <v>46</v>
      </c>
      <c r="C4945" s="9" t="s">
        <v>36</v>
      </c>
      <c r="D4945" s="9" t="s">
        <v>123</v>
      </c>
      <c r="E4945" s="9" t="s">
        <v>171</v>
      </c>
      <c r="F4945" s="9">
        <v>2.8</v>
      </c>
      <c r="G4945" s="9">
        <v>1.6799999999999997</v>
      </c>
      <c r="H4945" s="9" t="s">
        <v>136</v>
      </c>
      <c r="I4945" s="9" t="s">
        <v>176</v>
      </c>
      <c r="J4945" s="9">
        <f>Data[[#This Row],[Miqdar]]*Data[[#This Row],[Qiymət]]</f>
        <v>128.79999999999998</v>
      </c>
      <c r="K4945" s="9">
        <f>Data[[#This Row],[Məbləğ]]-Data[[#This Row],[Maya]]*Data[[#This Row],[Miqdar]]</f>
        <v>51.519999999999996</v>
      </c>
      <c r="O4945"/>
      <c r="P4945"/>
    </row>
    <row r="4946" spans="1:16" x14ac:dyDescent="0.35">
      <c r="A4946" s="15">
        <v>44394.771200000359</v>
      </c>
      <c r="B4946" s="9">
        <v>68</v>
      </c>
      <c r="C4946" s="9" t="s">
        <v>200</v>
      </c>
      <c r="D4946" s="9" t="s">
        <v>122</v>
      </c>
      <c r="E4946" s="9" t="s">
        <v>184</v>
      </c>
      <c r="F4946" s="9">
        <v>1.8</v>
      </c>
      <c r="G4946" s="9">
        <v>1.08</v>
      </c>
      <c r="H4946" s="9" t="s">
        <v>154</v>
      </c>
      <c r="I4946" s="9" t="s">
        <v>197</v>
      </c>
      <c r="J4946" s="9">
        <f>Data[[#This Row],[Miqdar]]*Data[[#This Row],[Qiymət]]</f>
        <v>122.4</v>
      </c>
      <c r="K4946" s="9">
        <f>Data[[#This Row],[Məbləğ]]-Data[[#This Row],[Maya]]*Data[[#This Row],[Miqdar]]</f>
        <v>48.960000000000008</v>
      </c>
      <c r="O4946"/>
      <c r="P4946"/>
    </row>
    <row r="4947" spans="1:16" x14ac:dyDescent="0.35">
      <c r="A4947" s="15">
        <v>44394.808700000358</v>
      </c>
      <c r="B4947" s="9">
        <v>66</v>
      </c>
      <c r="C4947" s="9" t="s">
        <v>200</v>
      </c>
      <c r="D4947" s="9" t="s">
        <v>122</v>
      </c>
      <c r="E4947" s="9" t="s">
        <v>158</v>
      </c>
      <c r="F4947" s="9">
        <v>3.9</v>
      </c>
      <c r="G4947" s="9">
        <v>1.95</v>
      </c>
      <c r="H4947" s="9" t="s">
        <v>154</v>
      </c>
      <c r="I4947" s="9" t="s">
        <v>197</v>
      </c>
      <c r="J4947" s="9">
        <f>Data[[#This Row],[Miqdar]]*Data[[#This Row],[Qiymət]]</f>
        <v>257.39999999999998</v>
      </c>
      <c r="K4947" s="9">
        <f>Data[[#This Row],[Məbləğ]]-Data[[#This Row],[Maya]]*Data[[#This Row],[Miqdar]]</f>
        <v>128.69999999999999</v>
      </c>
      <c r="O4947"/>
      <c r="P4947"/>
    </row>
    <row r="4948" spans="1:16" x14ac:dyDescent="0.35">
      <c r="A4948" s="15">
        <v>44394.848800000356</v>
      </c>
      <c r="B4948" s="9">
        <v>70</v>
      </c>
      <c r="C4948" s="9" t="s">
        <v>200</v>
      </c>
      <c r="D4948" s="9" t="s">
        <v>122</v>
      </c>
      <c r="E4948" s="9" t="s">
        <v>195</v>
      </c>
      <c r="F4948" s="9">
        <v>2</v>
      </c>
      <c r="G4948" s="9">
        <v>1.6</v>
      </c>
      <c r="H4948" s="9" t="s">
        <v>136</v>
      </c>
      <c r="I4948" s="9" t="s">
        <v>180</v>
      </c>
      <c r="J4948" s="9">
        <f>Data[[#This Row],[Miqdar]]*Data[[#This Row],[Qiymət]]</f>
        <v>140</v>
      </c>
      <c r="K4948" s="9">
        <f>Data[[#This Row],[Məbləğ]]-Data[[#This Row],[Maya]]*Data[[#This Row],[Miqdar]]</f>
        <v>28</v>
      </c>
      <c r="O4948"/>
      <c r="P4948"/>
    </row>
    <row r="4949" spans="1:16" x14ac:dyDescent="0.35">
      <c r="A4949" s="15">
        <v>44394.893400000357</v>
      </c>
      <c r="B4949" s="9">
        <v>61</v>
      </c>
      <c r="C4949" s="9" t="s">
        <v>200</v>
      </c>
      <c r="D4949" s="9" t="s">
        <v>122</v>
      </c>
      <c r="E4949" s="9" t="s">
        <v>164</v>
      </c>
      <c r="F4949" s="9">
        <v>6.6</v>
      </c>
      <c r="G4949" s="9">
        <v>5.2799999999999994</v>
      </c>
      <c r="H4949" s="9" t="s">
        <v>154</v>
      </c>
      <c r="I4949" s="9" t="s">
        <v>180</v>
      </c>
      <c r="J4949" s="9">
        <f>Data[[#This Row],[Miqdar]]*Data[[#This Row],[Qiymət]]</f>
        <v>402.59999999999997</v>
      </c>
      <c r="K4949" s="9">
        <f>Data[[#This Row],[Məbləğ]]-Data[[#This Row],[Maya]]*Data[[#This Row],[Miqdar]]</f>
        <v>80.519999999999982</v>
      </c>
      <c r="O4949"/>
      <c r="P4949"/>
    </row>
    <row r="4950" spans="1:16" x14ac:dyDescent="0.35">
      <c r="A4950" s="15">
        <v>44394.932800000359</v>
      </c>
      <c r="B4950" s="9">
        <v>58</v>
      </c>
      <c r="C4950" s="9" t="s">
        <v>8</v>
      </c>
      <c r="D4950" s="9" t="s">
        <v>122</v>
      </c>
      <c r="E4950" s="9" t="s">
        <v>144</v>
      </c>
      <c r="F4950" s="9">
        <v>1.4</v>
      </c>
      <c r="G4950" s="9">
        <v>0.97999999999999987</v>
      </c>
      <c r="H4950" s="9" t="s">
        <v>140</v>
      </c>
      <c r="I4950" s="9" t="s">
        <v>180</v>
      </c>
      <c r="J4950" s="9">
        <f>Data[[#This Row],[Miqdar]]*Data[[#This Row],[Qiymət]]</f>
        <v>81.199999999999989</v>
      </c>
      <c r="K4950" s="9">
        <f>Data[[#This Row],[Məbləğ]]-Data[[#This Row],[Maya]]*Data[[#This Row],[Miqdar]]</f>
        <v>24.36</v>
      </c>
      <c r="O4950"/>
      <c r="P4950"/>
    </row>
    <row r="4951" spans="1:16" x14ac:dyDescent="0.35">
      <c r="A4951" s="15">
        <v>44394.969600000361</v>
      </c>
      <c r="B4951" s="9">
        <v>36</v>
      </c>
      <c r="C4951" s="9" t="s">
        <v>8</v>
      </c>
      <c r="D4951" s="9" t="s">
        <v>122</v>
      </c>
      <c r="E4951" s="9" t="s">
        <v>153</v>
      </c>
      <c r="F4951" s="9">
        <v>1</v>
      </c>
      <c r="G4951" s="9">
        <v>0.6</v>
      </c>
      <c r="H4951" s="9" t="s">
        <v>154</v>
      </c>
      <c r="I4951" s="9" t="s">
        <v>180</v>
      </c>
      <c r="J4951" s="9">
        <f>Data[[#This Row],[Miqdar]]*Data[[#This Row],[Qiymət]]</f>
        <v>36</v>
      </c>
      <c r="K4951" s="9">
        <f>Data[[#This Row],[Məbləğ]]-Data[[#This Row],[Maya]]*Data[[#This Row],[Miqdar]]</f>
        <v>14.400000000000002</v>
      </c>
      <c r="O4951"/>
      <c r="P4951"/>
    </row>
    <row r="4952" spans="1:16" x14ac:dyDescent="0.35">
      <c r="A4952" s="15">
        <v>44395.011200000357</v>
      </c>
      <c r="B4952" s="9">
        <v>44</v>
      </c>
      <c r="C4952" s="9" t="s">
        <v>25</v>
      </c>
      <c r="D4952" s="9" t="s">
        <v>122</v>
      </c>
      <c r="E4952" s="9" t="s">
        <v>181</v>
      </c>
      <c r="F4952" s="9">
        <v>0.9</v>
      </c>
      <c r="G4952" s="9">
        <v>0.63</v>
      </c>
      <c r="H4952" s="9" t="s">
        <v>140</v>
      </c>
      <c r="I4952" s="9" t="s">
        <v>197</v>
      </c>
      <c r="J4952" s="9">
        <f>Data[[#This Row],[Miqdar]]*Data[[#This Row],[Qiymət]]</f>
        <v>39.6</v>
      </c>
      <c r="K4952" s="9">
        <f>Data[[#This Row],[Məbləğ]]-Data[[#This Row],[Maya]]*Data[[#This Row],[Miqdar]]</f>
        <v>11.880000000000003</v>
      </c>
      <c r="O4952"/>
      <c r="P4952"/>
    </row>
    <row r="4953" spans="1:16" x14ac:dyDescent="0.35">
      <c r="A4953" s="15">
        <v>44395.046400000356</v>
      </c>
      <c r="B4953" s="9">
        <v>44</v>
      </c>
      <c r="C4953" s="9" t="s">
        <v>11</v>
      </c>
      <c r="D4953" s="9" t="s">
        <v>122</v>
      </c>
      <c r="E4953" s="9" t="s">
        <v>181</v>
      </c>
      <c r="F4953" s="9">
        <v>0.9</v>
      </c>
      <c r="G4953" s="9">
        <v>0.63</v>
      </c>
      <c r="H4953" s="9" t="s">
        <v>140</v>
      </c>
      <c r="I4953" s="9" t="s">
        <v>180</v>
      </c>
      <c r="J4953" s="9">
        <f>Data[[#This Row],[Miqdar]]*Data[[#This Row],[Qiymət]]</f>
        <v>39.6</v>
      </c>
      <c r="K4953" s="9">
        <f>Data[[#This Row],[Məbləğ]]-Data[[#This Row],[Maya]]*Data[[#This Row],[Miqdar]]</f>
        <v>11.880000000000003</v>
      </c>
      <c r="O4953"/>
      <c r="P4953"/>
    </row>
    <row r="4954" spans="1:16" x14ac:dyDescent="0.35">
      <c r="A4954" s="15">
        <v>44395.085700000353</v>
      </c>
      <c r="B4954" s="9">
        <v>56</v>
      </c>
      <c r="C4954" s="9" t="s">
        <v>11</v>
      </c>
      <c r="D4954" s="9" t="s">
        <v>122</v>
      </c>
      <c r="E4954" s="9" t="s">
        <v>188</v>
      </c>
      <c r="F4954" s="9">
        <v>2.4</v>
      </c>
      <c r="G4954" s="9">
        <v>1.6800000000000002</v>
      </c>
      <c r="H4954" s="9" t="s">
        <v>154</v>
      </c>
      <c r="I4954" s="9" t="s">
        <v>180</v>
      </c>
      <c r="J4954" s="9">
        <f>Data[[#This Row],[Miqdar]]*Data[[#This Row],[Qiymət]]</f>
        <v>134.4</v>
      </c>
      <c r="K4954" s="9">
        <f>Data[[#This Row],[Məbləğ]]-Data[[#This Row],[Maya]]*Data[[#This Row],[Miqdar]]</f>
        <v>40.319999999999993</v>
      </c>
      <c r="O4954"/>
      <c r="P4954"/>
    </row>
    <row r="4955" spans="1:16" x14ac:dyDescent="0.35">
      <c r="A4955" s="15">
        <v>44395.121700000353</v>
      </c>
      <c r="B4955" s="9">
        <v>57</v>
      </c>
      <c r="C4955" s="9" t="s">
        <v>11</v>
      </c>
      <c r="D4955" s="9" t="s">
        <v>122</v>
      </c>
      <c r="E4955" s="9" t="s">
        <v>144</v>
      </c>
      <c r="F4955" s="9">
        <v>1.4</v>
      </c>
      <c r="G4955" s="9">
        <v>0.97999999999999987</v>
      </c>
      <c r="H4955" s="9" t="s">
        <v>140</v>
      </c>
      <c r="I4955" s="9" t="s">
        <v>180</v>
      </c>
      <c r="J4955" s="9">
        <f>Data[[#This Row],[Miqdar]]*Data[[#This Row],[Qiymət]]</f>
        <v>79.8</v>
      </c>
      <c r="K4955" s="9">
        <f>Data[[#This Row],[Məbləğ]]-Data[[#This Row],[Maya]]*Data[[#This Row],[Miqdar]]</f>
        <v>23.940000000000005</v>
      </c>
      <c r="O4955"/>
      <c r="P4955"/>
    </row>
    <row r="4956" spans="1:16" x14ac:dyDescent="0.35">
      <c r="A4956" s="15">
        <v>44395.158700000349</v>
      </c>
      <c r="B4956" s="9">
        <v>48</v>
      </c>
      <c r="C4956" s="9" t="s">
        <v>11</v>
      </c>
      <c r="D4956" s="9" t="s">
        <v>122</v>
      </c>
      <c r="E4956" s="9" t="s">
        <v>144</v>
      </c>
      <c r="F4956" s="9">
        <v>1.4</v>
      </c>
      <c r="G4956" s="9">
        <v>0.97999999999999987</v>
      </c>
      <c r="H4956" s="9" t="s">
        <v>140</v>
      </c>
      <c r="I4956" s="9" t="s">
        <v>180</v>
      </c>
      <c r="J4956" s="9">
        <f>Data[[#This Row],[Miqdar]]*Data[[#This Row],[Qiymət]]</f>
        <v>67.199999999999989</v>
      </c>
      <c r="K4956" s="9">
        <f>Data[[#This Row],[Məbləğ]]-Data[[#This Row],[Maya]]*Data[[#This Row],[Miqdar]]</f>
        <v>20.159999999999997</v>
      </c>
      <c r="O4956"/>
      <c r="P4956"/>
    </row>
    <row r="4957" spans="1:16" x14ac:dyDescent="0.35">
      <c r="A4957" s="15">
        <v>44395.202400000351</v>
      </c>
      <c r="B4957" s="9">
        <v>45</v>
      </c>
      <c r="C4957" s="9" t="s">
        <v>11</v>
      </c>
      <c r="D4957" s="9" t="s">
        <v>122</v>
      </c>
      <c r="E4957" s="9" t="s">
        <v>144</v>
      </c>
      <c r="F4957" s="9">
        <v>1.4</v>
      </c>
      <c r="G4957" s="9">
        <v>0.97999999999999987</v>
      </c>
      <c r="H4957" s="9" t="s">
        <v>140</v>
      </c>
      <c r="I4957" s="9" t="s">
        <v>174</v>
      </c>
      <c r="J4957" s="9">
        <f>Data[[#This Row],[Miqdar]]*Data[[#This Row],[Qiymət]]</f>
        <v>62.999999999999993</v>
      </c>
      <c r="K4957" s="9">
        <f>Data[[#This Row],[Məbləğ]]-Data[[#This Row],[Maya]]*Data[[#This Row],[Miqdar]]</f>
        <v>18.899999999999999</v>
      </c>
      <c r="O4957"/>
      <c r="P4957"/>
    </row>
    <row r="4958" spans="1:16" x14ac:dyDescent="0.35">
      <c r="A4958" s="15">
        <v>44395.24650000035</v>
      </c>
      <c r="B4958" s="9">
        <v>70</v>
      </c>
      <c r="C4958" s="9" t="s">
        <v>11</v>
      </c>
      <c r="D4958" s="9" t="s">
        <v>122</v>
      </c>
      <c r="E4958" s="9" t="s">
        <v>144</v>
      </c>
      <c r="F4958" s="9">
        <v>1.4</v>
      </c>
      <c r="G4958" s="9">
        <v>0.97999999999999987</v>
      </c>
      <c r="H4958" s="9" t="s">
        <v>140</v>
      </c>
      <c r="I4958" s="9" t="s">
        <v>174</v>
      </c>
      <c r="J4958" s="9">
        <f>Data[[#This Row],[Miqdar]]*Data[[#This Row],[Qiymət]]</f>
        <v>98</v>
      </c>
      <c r="K4958" s="9">
        <f>Data[[#This Row],[Məbləğ]]-Data[[#This Row],[Maya]]*Data[[#This Row],[Miqdar]]</f>
        <v>29.400000000000006</v>
      </c>
      <c r="O4958"/>
      <c r="P4958"/>
    </row>
    <row r="4959" spans="1:16" x14ac:dyDescent="0.35">
      <c r="A4959" s="15">
        <v>44395.284300000349</v>
      </c>
      <c r="B4959" s="9">
        <v>49</v>
      </c>
      <c r="C4959" s="9" t="s">
        <v>11</v>
      </c>
      <c r="D4959" s="9" t="s">
        <v>122</v>
      </c>
      <c r="E4959" s="9" t="s">
        <v>150</v>
      </c>
      <c r="F4959" s="9">
        <v>3.3</v>
      </c>
      <c r="G4959" s="9">
        <v>2.6399999999999997</v>
      </c>
      <c r="H4959" s="9" t="s">
        <v>136</v>
      </c>
      <c r="I4959" s="9" t="s">
        <v>174</v>
      </c>
      <c r="J4959" s="9">
        <f>Data[[#This Row],[Miqdar]]*Data[[#This Row],[Qiymət]]</f>
        <v>161.69999999999999</v>
      </c>
      <c r="K4959" s="9">
        <f>Data[[#This Row],[Məbləğ]]-Data[[#This Row],[Maya]]*Data[[#This Row],[Miqdar]]</f>
        <v>32.340000000000003</v>
      </c>
      <c r="O4959"/>
      <c r="P4959"/>
    </row>
    <row r="4960" spans="1:16" x14ac:dyDescent="0.35">
      <c r="A4960" s="15">
        <v>44395.321800000347</v>
      </c>
      <c r="B4960" s="9">
        <v>68</v>
      </c>
      <c r="C4960" s="9" t="s">
        <v>11</v>
      </c>
      <c r="D4960" s="9" t="s">
        <v>122</v>
      </c>
      <c r="E4960" s="9" t="s">
        <v>150</v>
      </c>
      <c r="F4960" s="9">
        <v>3.3</v>
      </c>
      <c r="G4960" s="9">
        <v>2.6399999999999997</v>
      </c>
      <c r="H4960" s="9" t="s">
        <v>136</v>
      </c>
      <c r="I4960" s="9" t="s">
        <v>174</v>
      </c>
      <c r="J4960" s="9">
        <f>Data[[#This Row],[Miqdar]]*Data[[#This Row],[Qiymət]]</f>
        <v>224.39999999999998</v>
      </c>
      <c r="K4960" s="9">
        <f>Data[[#This Row],[Məbləğ]]-Data[[#This Row],[Maya]]*Data[[#This Row],[Miqdar]]</f>
        <v>44.879999999999995</v>
      </c>
      <c r="O4960"/>
      <c r="P4960"/>
    </row>
    <row r="4961" spans="1:16" x14ac:dyDescent="0.35">
      <c r="A4961" s="15">
        <v>44395.365700000344</v>
      </c>
      <c r="B4961" s="9">
        <v>63</v>
      </c>
      <c r="C4961" s="9" t="s">
        <v>11</v>
      </c>
      <c r="D4961" s="9" t="s">
        <v>122</v>
      </c>
      <c r="E4961" s="9" t="s">
        <v>181</v>
      </c>
      <c r="F4961" s="9">
        <v>0.9</v>
      </c>
      <c r="G4961" s="9">
        <v>0.63</v>
      </c>
      <c r="H4961" s="9" t="s">
        <v>140</v>
      </c>
      <c r="I4961" s="9" t="s">
        <v>174</v>
      </c>
      <c r="J4961" s="9">
        <f>Data[[#This Row],[Miqdar]]*Data[[#This Row],[Qiymət]]</f>
        <v>56.7</v>
      </c>
      <c r="K4961" s="9">
        <f>Data[[#This Row],[Məbləğ]]-Data[[#This Row],[Maya]]*Data[[#This Row],[Miqdar]]</f>
        <v>17.010000000000005</v>
      </c>
      <c r="O4961"/>
      <c r="P4961"/>
    </row>
    <row r="4962" spans="1:16" x14ac:dyDescent="0.35">
      <c r="A4962" s="15">
        <v>44395.409700000346</v>
      </c>
      <c r="B4962" s="9">
        <v>68</v>
      </c>
      <c r="C4962" s="9" t="s">
        <v>11</v>
      </c>
      <c r="D4962" s="9" t="s">
        <v>122</v>
      </c>
      <c r="E4962" s="9" t="s">
        <v>144</v>
      </c>
      <c r="F4962" s="9">
        <v>1.4</v>
      </c>
      <c r="G4962" s="9">
        <v>0.97999999999999987</v>
      </c>
      <c r="H4962" s="9" t="s">
        <v>140</v>
      </c>
      <c r="I4962" s="9" t="s">
        <v>174</v>
      </c>
      <c r="J4962" s="9">
        <f>Data[[#This Row],[Miqdar]]*Data[[#This Row],[Qiymət]]</f>
        <v>95.199999999999989</v>
      </c>
      <c r="K4962" s="9">
        <f>Data[[#This Row],[Məbləğ]]-Data[[#This Row],[Maya]]*Data[[#This Row],[Miqdar]]</f>
        <v>28.560000000000002</v>
      </c>
      <c r="O4962"/>
      <c r="P4962"/>
    </row>
    <row r="4963" spans="1:16" x14ac:dyDescent="0.35">
      <c r="A4963" s="15">
        <v>44395.445100000346</v>
      </c>
      <c r="B4963" s="9">
        <v>64</v>
      </c>
      <c r="C4963" s="9" t="s">
        <v>11</v>
      </c>
      <c r="D4963" s="9" t="s">
        <v>122</v>
      </c>
      <c r="E4963" s="9" t="s">
        <v>169</v>
      </c>
      <c r="F4963" s="9">
        <v>2.5</v>
      </c>
      <c r="G4963" s="9">
        <v>1.25</v>
      </c>
      <c r="H4963" s="9" t="s">
        <v>136</v>
      </c>
      <c r="I4963" s="9" t="s">
        <v>174</v>
      </c>
      <c r="J4963" s="9">
        <f>Data[[#This Row],[Miqdar]]*Data[[#This Row],[Qiymət]]</f>
        <v>160</v>
      </c>
      <c r="K4963" s="9">
        <f>Data[[#This Row],[Məbləğ]]-Data[[#This Row],[Maya]]*Data[[#This Row],[Miqdar]]</f>
        <v>80</v>
      </c>
      <c r="O4963"/>
      <c r="P4963"/>
    </row>
    <row r="4964" spans="1:16" x14ac:dyDescent="0.35">
      <c r="A4964" s="15">
        <v>44395.485900000349</v>
      </c>
      <c r="B4964" s="9">
        <v>37</v>
      </c>
      <c r="C4964" s="9" t="s">
        <v>39</v>
      </c>
      <c r="D4964" s="9" t="s">
        <v>124</v>
      </c>
      <c r="E4964" s="9" t="s">
        <v>178</v>
      </c>
      <c r="F4964" s="9">
        <v>2.2000000000000002</v>
      </c>
      <c r="G4964" s="9">
        <v>1.5400000000000003</v>
      </c>
      <c r="H4964" s="9" t="s">
        <v>140</v>
      </c>
      <c r="I4964" s="9" t="s">
        <v>190</v>
      </c>
      <c r="J4964" s="9">
        <f>Data[[#This Row],[Miqdar]]*Data[[#This Row],[Qiymət]]</f>
        <v>81.400000000000006</v>
      </c>
      <c r="K4964" s="9">
        <f>Data[[#This Row],[Məbləğ]]-Data[[#This Row],[Maya]]*Data[[#This Row],[Miqdar]]</f>
        <v>24.419999999999995</v>
      </c>
      <c r="O4964"/>
      <c r="P4964"/>
    </row>
    <row r="4965" spans="1:16" x14ac:dyDescent="0.35">
      <c r="A4965" s="15">
        <v>44395.524600000346</v>
      </c>
      <c r="B4965" s="9">
        <v>64</v>
      </c>
      <c r="C4965" s="9" t="s">
        <v>191</v>
      </c>
      <c r="D4965" s="9" t="s">
        <v>149</v>
      </c>
      <c r="E4965" s="9" t="s">
        <v>182</v>
      </c>
      <c r="F4965" s="9">
        <v>3.4</v>
      </c>
      <c r="G4965" s="9">
        <v>2.38</v>
      </c>
      <c r="H4965" s="9" t="s">
        <v>136</v>
      </c>
      <c r="I4965" s="9" t="s">
        <v>151</v>
      </c>
      <c r="J4965" s="9">
        <f>Data[[#This Row],[Miqdar]]*Data[[#This Row],[Qiymət]]</f>
        <v>217.6</v>
      </c>
      <c r="K4965" s="9">
        <f>Data[[#This Row],[Məbləğ]]-Data[[#This Row],[Maya]]*Data[[#This Row],[Miqdar]]</f>
        <v>65.28</v>
      </c>
      <c r="O4965"/>
      <c r="P4965"/>
    </row>
    <row r="4966" spans="1:16" x14ac:dyDescent="0.35">
      <c r="A4966" s="15">
        <v>44395.562100000345</v>
      </c>
      <c r="B4966" s="9">
        <v>37</v>
      </c>
      <c r="C4966" s="9" t="s">
        <v>142</v>
      </c>
      <c r="D4966" s="9" t="s">
        <v>143</v>
      </c>
      <c r="E4966" s="9" t="s">
        <v>184</v>
      </c>
      <c r="F4966" s="9">
        <v>1.8</v>
      </c>
      <c r="G4966" s="9">
        <v>1.08</v>
      </c>
      <c r="H4966" s="9" t="s">
        <v>154</v>
      </c>
      <c r="I4966" s="9" t="s">
        <v>170</v>
      </c>
      <c r="J4966" s="9">
        <f>Data[[#This Row],[Miqdar]]*Data[[#This Row],[Qiymət]]</f>
        <v>66.600000000000009</v>
      </c>
      <c r="K4966" s="9">
        <f>Data[[#This Row],[Məbləğ]]-Data[[#This Row],[Maya]]*Data[[#This Row],[Miqdar]]</f>
        <v>26.640000000000008</v>
      </c>
      <c r="O4966"/>
      <c r="P4966"/>
    </row>
    <row r="4967" spans="1:16" x14ac:dyDescent="0.35">
      <c r="A4967" s="15">
        <v>44395.601000000344</v>
      </c>
      <c r="B4967" s="9">
        <v>53</v>
      </c>
      <c r="C4967" s="9" t="s">
        <v>28</v>
      </c>
      <c r="D4967" s="9" t="s">
        <v>143</v>
      </c>
      <c r="E4967" s="9" t="s">
        <v>150</v>
      </c>
      <c r="F4967" s="9">
        <v>3.3</v>
      </c>
      <c r="G4967" s="9">
        <v>2.6399999999999997</v>
      </c>
      <c r="H4967" s="9" t="s">
        <v>136</v>
      </c>
      <c r="I4967" s="9" t="s">
        <v>152</v>
      </c>
      <c r="J4967" s="9">
        <f>Data[[#This Row],[Miqdar]]*Data[[#This Row],[Qiymət]]</f>
        <v>174.89999999999998</v>
      </c>
      <c r="K4967" s="9">
        <f>Data[[#This Row],[Məbləğ]]-Data[[#This Row],[Maya]]*Data[[#This Row],[Miqdar]]</f>
        <v>34.97999999999999</v>
      </c>
      <c r="O4967"/>
      <c r="P4967"/>
    </row>
    <row r="4968" spans="1:16" x14ac:dyDescent="0.35">
      <c r="A4968" s="15">
        <v>44395.638900000347</v>
      </c>
      <c r="B4968" s="9">
        <v>66</v>
      </c>
      <c r="C4968" s="9" t="s">
        <v>39</v>
      </c>
      <c r="D4968" s="9" t="s">
        <v>124</v>
      </c>
      <c r="E4968" s="9" t="s">
        <v>139</v>
      </c>
      <c r="F4968" s="9">
        <v>1.5</v>
      </c>
      <c r="G4968" s="9">
        <v>0.75</v>
      </c>
      <c r="H4968" s="9" t="s">
        <v>140</v>
      </c>
      <c r="I4968" s="9" t="s">
        <v>151</v>
      </c>
      <c r="J4968" s="9">
        <f>Data[[#This Row],[Miqdar]]*Data[[#This Row],[Qiymət]]</f>
        <v>99</v>
      </c>
      <c r="K4968" s="9">
        <f>Data[[#This Row],[Məbləğ]]-Data[[#This Row],[Maya]]*Data[[#This Row],[Miqdar]]</f>
        <v>49.5</v>
      </c>
      <c r="O4968"/>
      <c r="P4968"/>
    </row>
    <row r="4969" spans="1:16" x14ac:dyDescent="0.35">
      <c r="A4969" s="15">
        <v>44395.674300000348</v>
      </c>
      <c r="B4969" s="9">
        <v>64</v>
      </c>
      <c r="C4969" s="9" t="s">
        <v>142</v>
      </c>
      <c r="D4969" s="9" t="s">
        <v>143</v>
      </c>
      <c r="E4969" s="9" t="s">
        <v>186</v>
      </c>
      <c r="F4969" s="9">
        <v>1.4</v>
      </c>
      <c r="G4969" s="9">
        <v>0.97999999999999987</v>
      </c>
      <c r="H4969" s="9" t="s">
        <v>140</v>
      </c>
      <c r="I4969" s="9" t="s">
        <v>170</v>
      </c>
      <c r="J4969" s="9">
        <f>Data[[#This Row],[Miqdar]]*Data[[#This Row],[Qiymət]]</f>
        <v>89.6</v>
      </c>
      <c r="K4969" s="9">
        <f>Data[[#This Row],[Məbləğ]]-Data[[#This Row],[Maya]]*Data[[#This Row],[Miqdar]]</f>
        <v>26.880000000000003</v>
      </c>
      <c r="O4969"/>
      <c r="P4969"/>
    </row>
    <row r="4970" spans="1:16" x14ac:dyDescent="0.35">
      <c r="A4970" s="15">
        <v>44395.713300000345</v>
      </c>
      <c r="B4970" s="9">
        <v>56</v>
      </c>
      <c r="C4970" s="9" t="s">
        <v>16</v>
      </c>
      <c r="D4970" s="9" t="s">
        <v>143</v>
      </c>
      <c r="E4970" s="9" t="s">
        <v>146</v>
      </c>
      <c r="F4970" s="9">
        <v>1.7</v>
      </c>
      <c r="G4970" s="9">
        <v>0.85</v>
      </c>
      <c r="H4970" s="9" t="s">
        <v>140</v>
      </c>
      <c r="I4970" s="9" t="s">
        <v>201</v>
      </c>
      <c r="J4970" s="9">
        <f>Data[[#This Row],[Miqdar]]*Data[[#This Row],[Qiymət]]</f>
        <v>95.2</v>
      </c>
      <c r="K4970" s="9">
        <f>Data[[#This Row],[Məbləğ]]-Data[[#This Row],[Maya]]*Data[[#This Row],[Miqdar]]</f>
        <v>47.6</v>
      </c>
      <c r="O4970"/>
      <c r="P4970"/>
    </row>
    <row r="4971" spans="1:16" x14ac:dyDescent="0.35">
      <c r="A4971" s="15">
        <v>44395.750100000347</v>
      </c>
      <c r="B4971" s="9">
        <v>64</v>
      </c>
      <c r="C4971" s="9" t="s">
        <v>6</v>
      </c>
      <c r="D4971" s="9" t="s">
        <v>121</v>
      </c>
      <c r="E4971" s="9" t="s">
        <v>158</v>
      </c>
      <c r="F4971" s="9">
        <v>3.9</v>
      </c>
      <c r="G4971" s="9">
        <v>1.95</v>
      </c>
      <c r="H4971" s="9" t="s">
        <v>154</v>
      </c>
      <c r="I4971" s="9" t="s">
        <v>193</v>
      </c>
      <c r="J4971" s="9">
        <f>Data[[#This Row],[Miqdar]]*Data[[#This Row],[Qiymət]]</f>
        <v>249.6</v>
      </c>
      <c r="K4971" s="9">
        <f>Data[[#This Row],[Məbləğ]]-Data[[#This Row],[Maya]]*Data[[#This Row],[Miqdar]]</f>
        <v>124.8</v>
      </c>
      <c r="O4971"/>
      <c r="P4971"/>
    </row>
    <row r="4972" spans="1:16" x14ac:dyDescent="0.35">
      <c r="A4972" s="15">
        <v>44395.793200000349</v>
      </c>
      <c r="B4972" s="9">
        <v>41</v>
      </c>
      <c r="C4972" s="9" t="s">
        <v>175</v>
      </c>
      <c r="D4972" s="9" t="s">
        <v>123</v>
      </c>
      <c r="E4972" s="9" t="s">
        <v>158</v>
      </c>
      <c r="F4972" s="9">
        <v>3.9</v>
      </c>
      <c r="G4972" s="9">
        <v>1.95</v>
      </c>
      <c r="H4972" s="9" t="s">
        <v>154</v>
      </c>
      <c r="I4972" s="9" t="s">
        <v>179</v>
      </c>
      <c r="J4972" s="9">
        <f>Data[[#This Row],[Miqdar]]*Data[[#This Row],[Qiymət]]</f>
        <v>159.9</v>
      </c>
      <c r="K4972" s="9">
        <f>Data[[#This Row],[Məbləğ]]-Data[[#This Row],[Maya]]*Data[[#This Row],[Miqdar]]</f>
        <v>79.95</v>
      </c>
      <c r="O4972"/>
      <c r="P4972"/>
    </row>
    <row r="4973" spans="1:16" x14ac:dyDescent="0.35">
      <c r="A4973" s="15">
        <v>44395.833100000353</v>
      </c>
      <c r="B4973" s="9">
        <v>42</v>
      </c>
      <c r="C4973" s="9" t="s">
        <v>39</v>
      </c>
      <c r="D4973" s="9" t="s">
        <v>124</v>
      </c>
      <c r="E4973" s="9" t="s">
        <v>195</v>
      </c>
      <c r="F4973" s="9">
        <v>2</v>
      </c>
      <c r="G4973" s="9">
        <v>1.6</v>
      </c>
      <c r="H4973" s="9" t="s">
        <v>136</v>
      </c>
      <c r="I4973" s="9" t="s">
        <v>163</v>
      </c>
      <c r="J4973" s="9">
        <f>Data[[#This Row],[Miqdar]]*Data[[#This Row],[Qiymət]]</f>
        <v>84</v>
      </c>
      <c r="K4973" s="9">
        <f>Data[[#This Row],[Məbləğ]]-Data[[#This Row],[Maya]]*Data[[#This Row],[Miqdar]]</f>
        <v>16.799999999999997</v>
      </c>
      <c r="O4973"/>
      <c r="P4973"/>
    </row>
    <row r="4974" spans="1:16" x14ac:dyDescent="0.35">
      <c r="A4974" s="15">
        <v>44395.871200000351</v>
      </c>
      <c r="B4974" s="9">
        <v>46</v>
      </c>
      <c r="C4974" s="9" t="s">
        <v>175</v>
      </c>
      <c r="D4974" s="9" t="s">
        <v>123</v>
      </c>
      <c r="E4974" s="9" t="s">
        <v>164</v>
      </c>
      <c r="F4974" s="9">
        <v>6.6</v>
      </c>
      <c r="G4974" s="9">
        <v>5.2799999999999994</v>
      </c>
      <c r="H4974" s="9" t="s">
        <v>154</v>
      </c>
      <c r="I4974" s="9" t="s">
        <v>177</v>
      </c>
      <c r="J4974" s="9">
        <f>Data[[#This Row],[Miqdar]]*Data[[#This Row],[Qiymət]]</f>
        <v>303.59999999999997</v>
      </c>
      <c r="K4974" s="9">
        <f>Data[[#This Row],[Məbləğ]]-Data[[#This Row],[Maya]]*Data[[#This Row],[Miqdar]]</f>
        <v>60.72</v>
      </c>
      <c r="O4974"/>
      <c r="P4974"/>
    </row>
    <row r="4975" spans="1:16" x14ac:dyDescent="0.35">
      <c r="A4975" s="15">
        <v>44395.91070000035</v>
      </c>
      <c r="B4975" s="9">
        <v>43</v>
      </c>
      <c r="C4975" s="9" t="s">
        <v>16</v>
      </c>
      <c r="D4975" s="9" t="s">
        <v>143</v>
      </c>
      <c r="E4975" s="9" t="s">
        <v>144</v>
      </c>
      <c r="F4975" s="9">
        <v>1.4</v>
      </c>
      <c r="G4975" s="9">
        <v>0.97999999999999987</v>
      </c>
      <c r="H4975" s="9" t="s">
        <v>140</v>
      </c>
      <c r="I4975" s="9" t="s">
        <v>145</v>
      </c>
      <c r="J4975" s="9">
        <f>Data[[#This Row],[Miqdar]]*Data[[#This Row],[Qiymət]]</f>
        <v>60.199999999999996</v>
      </c>
      <c r="K4975" s="9">
        <f>Data[[#This Row],[Məbləğ]]-Data[[#This Row],[Maya]]*Data[[#This Row],[Miqdar]]</f>
        <v>18.060000000000002</v>
      </c>
      <c r="O4975"/>
      <c r="P4975"/>
    </row>
    <row r="4976" spans="1:16" x14ac:dyDescent="0.35">
      <c r="A4976" s="15">
        <v>44395.953000000351</v>
      </c>
      <c r="B4976" s="9">
        <v>53</v>
      </c>
      <c r="C4976" s="9" t="s">
        <v>160</v>
      </c>
      <c r="D4976" s="9" t="s">
        <v>143</v>
      </c>
      <c r="E4976" s="9" t="s">
        <v>144</v>
      </c>
      <c r="F4976" s="9">
        <v>1.4</v>
      </c>
      <c r="G4976" s="9">
        <v>0.97999999999999987</v>
      </c>
      <c r="H4976" s="9" t="s">
        <v>140</v>
      </c>
      <c r="I4976" s="9" t="s">
        <v>161</v>
      </c>
      <c r="J4976" s="9">
        <f>Data[[#This Row],[Miqdar]]*Data[[#This Row],[Qiymət]]</f>
        <v>74.199999999999989</v>
      </c>
      <c r="K4976" s="9">
        <f>Data[[#This Row],[Məbləğ]]-Data[[#This Row],[Maya]]*Data[[#This Row],[Miqdar]]</f>
        <v>22.259999999999998</v>
      </c>
      <c r="O4976"/>
      <c r="P4976"/>
    </row>
    <row r="4977" spans="1:16" x14ac:dyDescent="0.35">
      <c r="A4977" s="15">
        <v>44395.99190000035</v>
      </c>
      <c r="B4977" s="9">
        <v>41</v>
      </c>
      <c r="C4977" s="9" t="s">
        <v>3</v>
      </c>
      <c r="D4977" s="9" t="s">
        <v>143</v>
      </c>
      <c r="E4977" s="9" t="s">
        <v>169</v>
      </c>
      <c r="F4977" s="9">
        <v>2.5</v>
      </c>
      <c r="G4977" s="9">
        <v>1.25</v>
      </c>
      <c r="H4977" s="9" t="s">
        <v>136</v>
      </c>
      <c r="I4977" s="9" t="s">
        <v>152</v>
      </c>
      <c r="J4977" s="9">
        <f>Data[[#This Row],[Miqdar]]*Data[[#This Row],[Qiymət]]</f>
        <v>102.5</v>
      </c>
      <c r="K4977" s="9">
        <f>Data[[#This Row],[Məbləğ]]-Data[[#This Row],[Maya]]*Data[[#This Row],[Miqdar]]</f>
        <v>51.25</v>
      </c>
      <c r="O4977"/>
      <c r="P4977"/>
    </row>
    <row r="4978" spans="1:16" x14ac:dyDescent="0.35">
      <c r="A4978" s="15">
        <v>44396.035600000352</v>
      </c>
      <c r="B4978" s="9">
        <v>66</v>
      </c>
      <c r="C4978" s="9" t="s">
        <v>6</v>
      </c>
      <c r="D4978" s="9" t="s">
        <v>121</v>
      </c>
      <c r="E4978" s="9" t="s">
        <v>188</v>
      </c>
      <c r="F4978" s="9">
        <v>2.4</v>
      </c>
      <c r="G4978" s="9">
        <v>1.6800000000000002</v>
      </c>
      <c r="H4978" s="9" t="s">
        <v>154</v>
      </c>
      <c r="I4978" s="9" t="s">
        <v>183</v>
      </c>
      <c r="J4978" s="9">
        <f>Data[[#This Row],[Miqdar]]*Data[[#This Row],[Qiymət]]</f>
        <v>158.4</v>
      </c>
      <c r="K4978" s="9">
        <f>Data[[#This Row],[Məbləğ]]-Data[[#This Row],[Maya]]*Data[[#This Row],[Miqdar]]</f>
        <v>47.519999999999996</v>
      </c>
      <c r="O4978"/>
      <c r="P4978"/>
    </row>
    <row r="4979" spans="1:16" x14ac:dyDescent="0.35">
      <c r="A4979" s="15">
        <v>44396.071000000353</v>
      </c>
      <c r="B4979" s="9">
        <v>45</v>
      </c>
      <c r="C4979" s="9" t="s">
        <v>20</v>
      </c>
      <c r="D4979" s="9" t="s">
        <v>121</v>
      </c>
      <c r="E4979" s="9" t="s">
        <v>188</v>
      </c>
      <c r="F4979" s="9">
        <v>2.4</v>
      </c>
      <c r="G4979" s="9">
        <v>1.6800000000000002</v>
      </c>
      <c r="H4979" s="9" t="s">
        <v>154</v>
      </c>
      <c r="I4979" s="9" t="s">
        <v>165</v>
      </c>
      <c r="J4979" s="9">
        <f>Data[[#This Row],[Miqdar]]*Data[[#This Row],[Qiymət]]</f>
        <v>108</v>
      </c>
      <c r="K4979" s="9">
        <f>Data[[#This Row],[Məbləğ]]-Data[[#This Row],[Maya]]*Data[[#This Row],[Miqdar]]</f>
        <v>32.399999999999991</v>
      </c>
      <c r="O4979"/>
      <c r="P4979"/>
    </row>
    <row r="4980" spans="1:16" x14ac:dyDescent="0.35">
      <c r="A4980" s="15">
        <v>44396.108500000351</v>
      </c>
      <c r="B4980" s="9">
        <v>38</v>
      </c>
      <c r="C4980" s="9" t="s">
        <v>138</v>
      </c>
      <c r="D4980" s="9" t="s">
        <v>123</v>
      </c>
      <c r="E4980" s="9" t="s">
        <v>146</v>
      </c>
      <c r="F4980" s="9">
        <v>1.7</v>
      </c>
      <c r="G4980" s="9">
        <v>0.85</v>
      </c>
      <c r="H4980" s="9" t="s">
        <v>140</v>
      </c>
      <c r="I4980" s="9" t="s">
        <v>141</v>
      </c>
      <c r="J4980" s="9">
        <f>Data[[#This Row],[Miqdar]]*Data[[#This Row],[Qiymət]]</f>
        <v>64.599999999999994</v>
      </c>
      <c r="K4980" s="9">
        <f>Data[[#This Row],[Məbləğ]]-Data[[#This Row],[Maya]]*Data[[#This Row],[Miqdar]]</f>
        <v>32.299999999999997</v>
      </c>
      <c r="O4980"/>
      <c r="P4980"/>
    </row>
    <row r="4981" spans="1:16" x14ac:dyDescent="0.35">
      <c r="A4981" s="15">
        <v>44396.144500000351</v>
      </c>
      <c r="B4981" s="9">
        <v>70</v>
      </c>
      <c r="C4981" s="9" t="s">
        <v>138</v>
      </c>
      <c r="D4981" s="9" t="s">
        <v>123</v>
      </c>
      <c r="E4981" s="9" t="s">
        <v>178</v>
      </c>
      <c r="F4981" s="9">
        <v>2.2000000000000002</v>
      </c>
      <c r="G4981" s="9">
        <v>1.5400000000000003</v>
      </c>
      <c r="H4981" s="9" t="s">
        <v>140</v>
      </c>
      <c r="I4981" s="9" t="s">
        <v>179</v>
      </c>
      <c r="J4981" s="9">
        <f>Data[[#This Row],[Miqdar]]*Data[[#This Row],[Qiymət]]</f>
        <v>154</v>
      </c>
      <c r="K4981" s="9">
        <f>Data[[#This Row],[Məbləğ]]-Data[[#This Row],[Maya]]*Data[[#This Row],[Miqdar]]</f>
        <v>46.199999999999989</v>
      </c>
      <c r="O4981"/>
      <c r="P4981"/>
    </row>
    <row r="4982" spans="1:16" x14ac:dyDescent="0.35">
      <c r="A4982" s="15">
        <v>44396.189000000355</v>
      </c>
      <c r="B4982" s="9">
        <v>45</v>
      </c>
      <c r="C4982" s="9" t="s">
        <v>36</v>
      </c>
      <c r="D4982" s="9" t="s">
        <v>123</v>
      </c>
      <c r="E4982" s="9" t="s">
        <v>164</v>
      </c>
      <c r="F4982" s="9">
        <v>6.6</v>
      </c>
      <c r="G4982" s="9">
        <v>5.2799999999999994</v>
      </c>
      <c r="H4982" s="9" t="s">
        <v>154</v>
      </c>
      <c r="I4982" s="9" t="s">
        <v>141</v>
      </c>
      <c r="J4982" s="9">
        <f>Data[[#This Row],[Miqdar]]*Data[[#This Row],[Qiymət]]</f>
        <v>297</v>
      </c>
      <c r="K4982" s="9">
        <f>Data[[#This Row],[Məbləğ]]-Data[[#This Row],[Maya]]*Data[[#This Row],[Miqdar]]</f>
        <v>59.400000000000034</v>
      </c>
      <c r="O4982"/>
      <c r="P4982"/>
    </row>
    <row r="4983" spans="1:16" x14ac:dyDescent="0.35">
      <c r="A4983" s="15">
        <v>44396.233100000354</v>
      </c>
      <c r="B4983" s="9">
        <v>57</v>
      </c>
      <c r="C4983" s="9" t="s">
        <v>36</v>
      </c>
      <c r="D4983" s="9" t="s">
        <v>123</v>
      </c>
      <c r="E4983" s="9" t="s">
        <v>153</v>
      </c>
      <c r="F4983" s="9">
        <v>1</v>
      </c>
      <c r="G4983" s="9">
        <v>0.6</v>
      </c>
      <c r="H4983" s="9" t="s">
        <v>154</v>
      </c>
      <c r="I4983" s="9" t="s">
        <v>137</v>
      </c>
      <c r="J4983" s="9">
        <f>Data[[#This Row],[Miqdar]]*Data[[#This Row],[Qiymət]]</f>
        <v>57</v>
      </c>
      <c r="K4983" s="9">
        <f>Data[[#This Row],[Məbləğ]]-Data[[#This Row],[Maya]]*Data[[#This Row],[Miqdar]]</f>
        <v>22.800000000000004</v>
      </c>
      <c r="O4983"/>
      <c r="P4983"/>
    </row>
    <row r="4984" spans="1:16" x14ac:dyDescent="0.35">
      <c r="A4984" s="15">
        <v>44396.272000000354</v>
      </c>
      <c r="B4984" s="9">
        <v>35</v>
      </c>
      <c r="C4984" s="9" t="s">
        <v>138</v>
      </c>
      <c r="D4984" s="9" t="s">
        <v>123</v>
      </c>
      <c r="E4984" s="9" t="s">
        <v>171</v>
      </c>
      <c r="F4984" s="9">
        <v>2.8</v>
      </c>
      <c r="G4984" s="9">
        <v>1.6799999999999997</v>
      </c>
      <c r="H4984" s="9" t="s">
        <v>136</v>
      </c>
      <c r="I4984" s="9" t="s">
        <v>141</v>
      </c>
      <c r="J4984" s="9">
        <f>Data[[#This Row],[Miqdar]]*Data[[#This Row],[Qiymət]]</f>
        <v>98</v>
      </c>
      <c r="K4984" s="9">
        <f>Data[[#This Row],[Məbləğ]]-Data[[#This Row],[Maya]]*Data[[#This Row],[Miqdar]]</f>
        <v>39.20000000000001</v>
      </c>
      <c r="O4984"/>
      <c r="P4984"/>
    </row>
    <row r="4985" spans="1:16" x14ac:dyDescent="0.35">
      <c r="A4985" s="15">
        <v>44396.307900000356</v>
      </c>
      <c r="B4985" s="9">
        <v>40</v>
      </c>
      <c r="C4985" s="9" t="s">
        <v>25</v>
      </c>
      <c r="D4985" s="9" t="s">
        <v>122</v>
      </c>
      <c r="E4985" s="9" t="s">
        <v>171</v>
      </c>
      <c r="F4985" s="9">
        <v>2.8</v>
      </c>
      <c r="G4985" s="9">
        <v>1.6799999999999997</v>
      </c>
      <c r="H4985" s="9" t="s">
        <v>136</v>
      </c>
      <c r="I4985" s="9" t="s">
        <v>197</v>
      </c>
      <c r="J4985" s="9">
        <f>Data[[#This Row],[Miqdar]]*Data[[#This Row],[Qiymət]]</f>
        <v>112</v>
      </c>
      <c r="K4985" s="9">
        <f>Data[[#This Row],[Məbləğ]]-Data[[#This Row],[Maya]]*Data[[#This Row],[Miqdar]]</f>
        <v>44.800000000000011</v>
      </c>
      <c r="O4985"/>
      <c r="P4985"/>
    </row>
    <row r="4986" spans="1:16" x14ac:dyDescent="0.35">
      <c r="A4986" s="15">
        <v>44396.347300000358</v>
      </c>
      <c r="B4986" s="9">
        <v>66</v>
      </c>
      <c r="C4986" s="9" t="s">
        <v>25</v>
      </c>
      <c r="D4986" s="9" t="s">
        <v>122</v>
      </c>
      <c r="E4986" s="9" t="s">
        <v>171</v>
      </c>
      <c r="F4986" s="9">
        <v>2.8</v>
      </c>
      <c r="G4986" s="9">
        <v>1.6799999999999997</v>
      </c>
      <c r="H4986" s="9" t="s">
        <v>136</v>
      </c>
      <c r="I4986" s="9" t="s">
        <v>180</v>
      </c>
      <c r="J4986" s="9">
        <f>Data[[#This Row],[Miqdar]]*Data[[#This Row],[Qiymət]]</f>
        <v>184.79999999999998</v>
      </c>
      <c r="K4986" s="9">
        <f>Data[[#This Row],[Məbləğ]]-Data[[#This Row],[Maya]]*Data[[#This Row],[Miqdar]]</f>
        <v>73.92</v>
      </c>
      <c r="O4986"/>
      <c r="P4986"/>
    </row>
    <row r="4987" spans="1:16" x14ac:dyDescent="0.35">
      <c r="A4987" s="15">
        <v>44396.391500000354</v>
      </c>
      <c r="B4987" s="9">
        <v>53</v>
      </c>
      <c r="C4987" s="9" t="s">
        <v>11</v>
      </c>
      <c r="D4987" s="9" t="s">
        <v>122</v>
      </c>
      <c r="E4987" s="9" t="s">
        <v>162</v>
      </c>
      <c r="F4987" s="9">
        <v>3.2</v>
      </c>
      <c r="G4987" s="9">
        <v>1.6</v>
      </c>
      <c r="H4987" s="9" t="s">
        <v>136</v>
      </c>
      <c r="I4987" s="9" t="s">
        <v>180</v>
      </c>
      <c r="J4987" s="9">
        <f>Data[[#This Row],[Miqdar]]*Data[[#This Row],[Qiymət]]</f>
        <v>169.60000000000002</v>
      </c>
      <c r="K4987" s="9">
        <f>Data[[#This Row],[Məbləğ]]-Data[[#This Row],[Maya]]*Data[[#This Row],[Miqdar]]</f>
        <v>84.800000000000011</v>
      </c>
      <c r="O4987"/>
      <c r="P4987"/>
    </row>
    <row r="4988" spans="1:16" x14ac:dyDescent="0.35">
      <c r="A4988" s="15">
        <v>44396.431000000353</v>
      </c>
      <c r="B4988" s="9">
        <v>36</v>
      </c>
      <c r="C4988" s="9" t="s">
        <v>11</v>
      </c>
      <c r="D4988" s="9" t="s">
        <v>122</v>
      </c>
      <c r="E4988" s="9" t="s">
        <v>144</v>
      </c>
      <c r="F4988" s="9">
        <v>1.4</v>
      </c>
      <c r="G4988" s="9">
        <v>0.97999999999999987</v>
      </c>
      <c r="H4988" s="9" t="s">
        <v>140</v>
      </c>
      <c r="I4988" s="9" t="s">
        <v>180</v>
      </c>
      <c r="J4988" s="9">
        <f>Data[[#This Row],[Miqdar]]*Data[[#This Row],[Qiymət]]</f>
        <v>50.4</v>
      </c>
      <c r="K4988" s="9">
        <f>Data[[#This Row],[Məbləğ]]-Data[[#This Row],[Maya]]*Data[[#This Row],[Miqdar]]</f>
        <v>15.120000000000005</v>
      </c>
      <c r="O4988"/>
      <c r="P4988"/>
    </row>
    <row r="4989" spans="1:16" x14ac:dyDescent="0.35">
      <c r="A4989" s="15">
        <v>44396.47060000035</v>
      </c>
      <c r="B4989" s="9">
        <v>40</v>
      </c>
      <c r="C4989" s="9" t="s">
        <v>11</v>
      </c>
      <c r="D4989" s="9" t="s">
        <v>122</v>
      </c>
      <c r="E4989" s="9" t="s">
        <v>181</v>
      </c>
      <c r="F4989" s="9">
        <v>0.9</v>
      </c>
      <c r="G4989" s="9">
        <v>0.63</v>
      </c>
      <c r="H4989" s="9" t="s">
        <v>140</v>
      </c>
      <c r="I4989" s="9" t="s">
        <v>174</v>
      </c>
      <c r="J4989" s="9">
        <f>Data[[#This Row],[Miqdar]]*Data[[#This Row],[Qiymət]]</f>
        <v>36</v>
      </c>
      <c r="K4989" s="9">
        <f>Data[[#This Row],[Məbləğ]]-Data[[#This Row],[Maya]]*Data[[#This Row],[Miqdar]]</f>
        <v>10.8</v>
      </c>
      <c r="O4989"/>
      <c r="P4989"/>
    </row>
    <row r="4990" spans="1:16" x14ac:dyDescent="0.35">
      <c r="A4990" s="15">
        <v>44396.505600000353</v>
      </c>
      <c r="B4990" s="9">
        <v>68</v>
      </c>
      <c r="C4990" s="9" t="s">
        <v>36</v>
      </c>
      <c r="D4990" s="9" t="s">
        <v>123</v>
      </c>
      <c r="E4990" s="9" t="s">
        <v>158</v>
      </c>
      <c r="F4990" s="9">
        <v>3.9</v>
      </c>
      <c r="G4990" s="9">
        <v>1.95</v>
      </c>
      <c r="H4990" s="9" t="s">
        <v>154</v>
      </c>
      <c r="I4990" s="9" t="s">
        <v>179</v>
      </c>
      <c r="J4990" s="9">
        <f>Data[[#This Row],[Miqdar]]*Data[[#This Row],[Qiymət]]</f>
        <v>265.2</v>
      </c>
      <c r="K4990" s="9">
        <f>Data[[#This Row],[Məbləğ]]-Data[[#This Row],[Maya]]*Data[[#This Row],[Miqdar]]</f>
        <v>132.6</v>
      </c>
      <c r="O4990"/>
      <c r="P4990"/>
    </row>
    <row r="4991" spans="1:16" x14ac:dyDescent="0.35">
      <c r="A4991" s="15">
        <v>44396.550200000354</v>
      </c>
      <c r="B4991" s="9">
        <v>40</v>
      </c>
      <c r="C4991" s="9" t="s">
        <v>138</v>
      </c>
      <c r="D4991" s="9" t="s">
        <v>123</v>
      </c>
      <c r="E4991" s="9" t="s">
        <v>164</v>
      </c>
      <c r="F4991" s="9">
        <v>6.6</v>
      </c>
      <c r="G4991" s="9">
        <v>5.2799999999999994</v>
      </c>
      <c r="H4991" s="9" t="s">
        <v>154</v>
      </c>
      <c r="I4991" s="9" t="s">
        <v>137</v>
      </c>
      <c r="J4991" s="9">
        <f>Data[[#This Row],[Miqdar]]*Data[[#This Row],[Qiymət]]</f>
        <v>264</v>
      </c>
      <c r="K4991" s="9">
        <f>Data[[#This Row],[Məbləğ]]-Data[[#This Row],[Maya]]*Data[[#This Row],[Miqdar]]</f>
        <v>52.800000000000011</v>
      </c>
      <c r="O4991"/>
      <c r="P4991"/>
    </row>
    <row r="4992" spans="1:16" x14ac:dyDescent="0.35">
      <c r="A4992" s="15">
        <v>44396.587300000356</v>
      </c>
      <c r="B4992" s="9">
        <v>69</v>
      </c>
      <c r="C4992" s="9" t="s">
        <v>39</v>
      </c>
      <c r="D4992" s="9" t="s">
        <v>124</v>
      </c>
      <c r="E4992" s="9" t="s">
        <v>144</v>
      </c>
      <c r="F4992" s="9">
        <v>1.4</v>
      </c>
      <c r="G4992" s="9">
        <v>0.97999999999999987</v>
      </c>
      <c r="H4992" s="9" t="s">
        <v>140</v>
      </c>
      <c r="I4992" s="9" t="s">
        <v>192</v>
      </c>
      <c r="J4992" s="9">
        <f>Data[[#This Row],[Miqdar]]*Data[[#This Row],[Qiymət]]</f>
        <v>96.6</v>
      </c>
      <c r="K4992" s="9">
        <f>Data[[#This Row],[Məbləğ]]-Data[[#This Row],[Maya]]*Data[[#This Row],[Miqdar]]</f>
        <v>28.980000000000004</v>
      </c>
      <c r="O4992"/>
      <c r="P4992"/>
    </row>
    <row r="4993" spans="1:16" x14ac:dyDescent="0.35">
      <c r="A4993" s="15">
        <v>44396.631800000359</v>
      </c>
      <c r="B4993" s="9">
        <v>39</v>
      </c>
      <c r="C4993" s="9" t="s">
        <v>6</v>
      </c>
      <c r="D4993" s="9" t="s">
        <v>121</v>
      </c>
      <c r="E4993" s="9" t="s">
        <v>188</v>
      </c>
      <c r="F4993" s="9">
        <v>2.4</v>
      </c>
      <c r="G4993" s="9">
        <v>1.6800000000000002</v>
      </c>
      <c r="H4993" s="9" t="s">
        <v>154</v>
      </c>
      <c r="I4993" s="9" t="s">
        <v>198</v>
      </c>
      <c r="J4993" s="9">
        <f>Data[[#This Row],[Miqdar]]*Data[[#This Row],[Qiymət]]</f>
        <v>93.6</v>
      </c>
      <c r="K4993" s="9">
        <f>Data[[#This Row],[Məbləğ]]-Data[[#This Row],[Maya]]*Data[[#This Row],[Miqdar]]</f>
        <v>28.079999999999984</v>
      </c>
      <c r="O4993"/>
      <c r="P4993"/>
    </row>
    <row r="4994" spans="1:16" x14ac:dyDescent="0.35">
      <c r="A4994" s="15">
        <v>44396.675700000356</v>
      </c>
      <c r="B4994" s="9">
        <v>69</v>
      </c>
      <c r="C4994" s="9" t="s">
        <v>39</v>
      </c>
      <c r="D4994" s="9" t="s">
        <v>124</v>
      </c>
      <c r="E4994" s="9" t="s">
        <v>171</v>
      </c>
      <c r="F4994" s="9">
        <v>2.8</v>
      </c>
      <c r="G4994" s="9">
        <v>1.6799999999999997</v>
      </c>
      <c r="H4994" s="9" t="s">
        <v>136</v>
      </c>
      <c r="I4994" s="9" t="s">
        <v>173</v>
      </c>
      <c r="J4994" s="9">
        <f>Data[[#This Row],[Miqdar]]*Data[[#This Row],[Qiymət]]</f>
        <v>193.2</v>
      </c>
      <c r="K4994" s="9">
        <f>Data[[#This Row],[Məbləğ]]-Data[[#This Row],[Maya]]*Data[[#This Row],[Miqdar]]</f>
        <v>77.28</v>
      </c>
      <c r="O4994"/>
      <c r="P4994"/>
    </row>
    <row r="4995" spans="1:16" x14ac:dyDescent="0.35">
      <c r="A4995" s="15">
        <v>44396.711900000359</v>
      </c>
      <c r="B4995" s="9">
        <v>43</v>
      </c>
      <c r="C4995" s="9" t="s">
        <v>191</v>
      </c>
      <c r="D4995" s="9" t="s">
        <v>149</v>
      </c>
      <c r="E4995" s="9" t="s">
        <v>178</v>
      </c>
      <c r="F4995" s="9">
        <v>2.2000000000000002</v>
      </c>
      <c r="G4995" s="9">
        <v>1.5400000000000003</v>
      </c>
      <c r="H4995" s="9" t="s">
        <v>140</v>
      </c>
      <c r="I4995" s="9" t="s">
        <v>172</v>
      </c>
      <c r="J4995" s="9">
        <f>Data[[#This Row],[Miqdar]]*Data[[#This Row],[Qiymət]]</f>
        <v>94.600000000000009</v>
      </c>
      <c r="K4995" s="9">
        <f>Data[[#This Row],[Məbləğ]]-Data[[#This Row],[Maya]]*Data[[#This Row],[Miqdar]]</f>
        <v>28.379999999999995</v>
      </c>
      <c r="O4995"/>
      <c r="P4995"/>
    </row>
    <row r="4996" spans="1:16" x14ac:dyDescent="0.35">
      <c r="A4996" s="15">
        <v>44396.748500000358</v>
      </c>
      <c r="B4996" s="9">
        <v>54</v>
      </c>
      <c r="C4996" s="9" t="s">
        <v>142</v>
      </c>
      <c r="D4996" s="9" t="s">
        <v>143</v>
      </c>
      <c r="E4996" s="9" t="s">
        <v>184</v>
      </c>
      <c r="F4996" s="9">
        <v>1.8</v>
      </c>
      <c r="G4996" s="9">
        <v>1.08</v>
      </c>
      <c r="H4996" s="9" t="s">
        <v>154</v>
      </c>
      <c r="I4996" s="9" t="s">
        <v>152</v>
      </c>
      <c r="J4996" s="9">
        <f>Data[[#This Row],[Miqdar]]*Data[[#This Row],[Qiymət]]</f>
        <v>97.2</v>
      </c>
      <c r="K4996" s="9">
        <f>Data[[#This Row],[Məbləğ]]-Data[[#This Row],[Maya]]*Data[[#This Row],[Miqdar]]</f>
        <v>38.879999999999995</v>
      </c>
      <c r="O4996"/>
      <c r="P4996"/>
    </row>
    <row r="4997" spans="1:16" x14ac:dyDescent="0.35">
      <c r="A4997" s="15">
        <v>44396.791200000356</v>
      </c>
      <c r="B4997" s="9">
        <v>67</v>
      </c>
      <c r="C4997" s="9" t="s">
        <v>160</v>
      </c>
      <c r="D4997" s="9" t="s">
        <v>143</v>
      </c>
      <c r="E4997" s="9" t="s">
        <v>150</v>
      </c>
      <c r="F4997" s="9">
        <v>3.3</v>
      </c>
      <c r="G4997" s="9">
        <v>2.6399999999999997</v>
      </c>
      <c r="H4997" s="9" t="s">
        <v>136</v>
      </c>
      <c r="I4997" s="9" t="s">
        <v>152</v>
      </c>
      <c r="J4997" s="9">
        <f>Data[[#This Row],[Miqdar]]*Data[[#This Row],[Qiymət]]</f>
        <v>221.1</v>
      </c>
      <c r="K4997" s="9">
        <f>Data[[#This Row],[Məbləğ]]-Data[[#This Row],[Maya]]*Data[[#This Row],[Miqdar]]</f>
        <v>44.220000000000027</v>
      </c>
      <c r="O4997"/>
      <c r="P4997"/>
    </row>
    <row r="4998" spans="1:16" x14ac:dyDescent="0.35">
      <c r="A4998" s="15">
        <v>44396.826900000357</v>
      </c>
      <c r="B4998" s="9">
        <v>55</v>
      </c>
      <c r="C4998" s="9" t="s">
        <v>156</v>
      </c>
      <c r="D4998" s="9" t="s">
        <v>124</v>
      </c>
      <c r="E4998" s="9" t="s">
        <v>139</v>
      </c>
      <c r="F4998" s="9">
        <v>1.5</v>
      </c>
      <c r="G4998" s="9">
        <v>0.75</v>
      </c>
      <c r="H4998" s="9" t="s">
        <v>140</v>
      </c>
      <c r="I4998" s="9" t="s">
        <v>157</v>
      </c>
      <c r="J4998" s="9">
        <f>Data[[#This Row],[Miqdar]]*Data[[#This Row],[Qiymət]]</f>
        <v>82.5</v>
      </c>
      <c r="K4998" s="9">
        <f>Data[[#This Row],[Məbləğ]]-Data[[#This Row],[Maya]]*Data[[#This Row],[Miqdar]]</f>
        <v>41.25</v>
      </c>
      <c r="O4998"/>
      <c r="P4998"/>
    </row>
    <row r="4999" spans="1:16" x14ac:dyDescent="0.35">
      <c r="A4999" s="15">
        <v>44396.866100000356</v>
      </c>
      <c r="B4999" s="9">
        <v>64</v>
      </c>
      <c r="C4999" s="9" t="s">
        <v>191</v>
      </c>
      <c r="D4999" s="9" t="s">
        <v>149</v>
      </c>
      <c r="E4999" s="9" t="s">
        <v>146</v>
      </c>
      <c r="F4999" s="9">
        <v>1.7</v>
      </c>
      <c r="G4999" s="9">
        <v>0.85</v>
      </c>
      <c r="H4999" s="9" t="s">
        <v>140</v>
      </c>
      <c r="I4999" s="9" t="s">
        <v>163</v>
      </c>
      <c r="J4999" s="9">
        <f>Data[[#This Row],[Miqdar]]*Data[[#This Row],[Qiymət]]</f>
        <v>108.8</v>
      </c>
      <c r="K4999" s="9">
        <f>Data[[#This Row],[Məbləğ]]-Data[[#This Row],[Maya]]*Data[[#This Row],[Miqdar]]</f>
        <v>54.4</v>
      </c>
      <c r="O4999"/>
      <c r="P4999"/>
    </row>
    <row r="5000" spans="1:16" x14ac:dyDescent="0.35">
      <c r="A5000" s="15">
        <v>44396.907700000353</v>
      </c>
      <c r="B5000" s="9">
        <v>54</v>
      </c>
      <c r="C5000" s="9" t="s">
        <v>42</v>
      </c>
      <c r="D5000" s="9" t="s">
        <v>121</v>
      </c>
      <c r="E5000" s="9" t="s">
        <v>158</v>
      </c>
      <c r="F5000" s="9">
        <v>3.9</v>
      </c>
      <c r="G5000" s="9">
        <v>1.95</v>
      </c>
      <c r="H5000" s="9" t="s">
        <v>154</v>
      </c>
      <c r="I5000" s="9" t="s">
        <v>193</v>
      </c>
      <c r="J5000" s="9">
        <f>Data[[#This Row],[Miqdar]]*Data[[#This Row],[Qiymət]]</f>
        <v>210.6</v>
      </c>
      <c r="K5000" s="9">
        <f>Data[[#This Row],[Məbləğ]]-Data[[#This Row],[Maya]]*Data[[#This Row],[Miqdar]]</f>
        <v>105.3</v>
      </c>
      <c r="O5000"/>
      <c r="P5000"/>
    </row>
    <row r="5001" spans="1:16" x14ac:dyDescent="0.35">
      <c r="A5001" s="15">
        <v>44396.948100000351</v>
      </c>
      <c r="B5001" s="9">
        <v>39</v>
      </c>
      <c r="C5001" s="9" t="s">
        <v>175</v>
      </c>
      <c r="D5001" s="9" t="s">
        <v>123</v>
      </c>
      <c r="E5001" s="9" t="s">
        <v>158</v>
      </c>
      <c r="F5001" s="9">
        <v>3.9</v>
      </c>
      <c r="G5001" s="9">
        <v>1.95</v>
      </c>
      <c r="H5001" s="9" t="s">
        <v>154</v>
      </c>
      <c r="I5001" s="9" t="s">
        <v>179</v>
      </c>
      <c r="J5001" s="9">
        <f>Data[[#This Row],[Miqdar]]*Data[[#This Row],[Qiymət]]</f>
        <v>152.1</v>
      </c>
      <c r="K5001" s="9">
        <f>Data[[#This Row],[Məbləğ]]-Data[[#This Row],[Maya]]*Data[[#This Row],[Miqdar]]</f>
        <v>76.05</v>
      </c>
      <c r="O5001"/>
      <c r="P5001"/>
    </row>
    <row r="5002" spans="1:16" x14ac:dyDescent="0.35">
      <c r="A5002" s="15">
        <v>44396.988400000351</v>
      </c>
      <c r="B5002" s="9">
        <v>53</v>
      </c>
      <c r="C5002" s="9" t="s">
        <v>16</v>
      </c>
      <c r="D5002" s="9" t="s">
        <v>143</v>
      </c>
      <c r="E5002" s="9" t="s">
        <v>144</v>
      </c>
      <c r="F5002" s="9">
        <v>1.4</v>
      </c>
      <c r="G5002" s="9">
        <v>0.97999999999999987</v>
      </c>
      <c r="H5002" s="9" t="s">
        <v>140</v>
      </c>
      <c r="I5002" s="9" t="s">
        <v>161</v>
      </c>
      <c r="J5002" s="9">
        <f>Data[[#This Row],[Miqdar]]*Data[[#This Row],[Qiymət]]</f>
        <v>74.199999999999989</v>
      </c>
      <c r="K5002" s="9">
        <f>Data[[#This Row],[Məbləğ]]-Data[[#This Row],[Maya]]*Data[[#This Row],[Miqdar]]</f>
        <v>22.259999999999998</v>
      </c>
      <c r="O5002"/>
      <c r="P5002"/>
    </row>
    <row r="5003" spans="1:16" x14ac:dyDescent="0.35">
      <c r="A5003" s="15">
        <v>44397.024600000354</v>
      </c>
      <c r="B5003" s="9">
        <v>58</v>
      </c>
      <c r="C5003" s="9" t="s">
        <v>160</v>
      </c>
      <c r="D5003" s="9" t="s">
        <v>143</v>
      </c>
      <c r="E5003" s="9" t="s">
        <v>144</v>
      </c>
      <c r="F5003" s="9">
        <v>1.4</v>
      </c>
      <c r="G5003" s="9">
        <v>0.97999999999999987</v>
      </c>
      <c r="H5003" s="9" t="s">
        <v>140</v>
      </c>
      <c r="I5003" s="9" t="s">
        <v>161</v>
      </c>
      <c r="J5003" s="9">
        <f>Data[[#This Row],[Miqdar]]*Data[[#This Row],[Qiymət]]</f>
        <v>81.199999999999989</v>
      </c>
      <c r="K5003" s="9">
        <f>Data[[#This Row],[Məbləğ]]-Data[[#This Row],[Maya]]*Data[[#This Row],[Miqdar]]</f>
        <v>24.36</v>
      </c>
      <c r="O5003"/>
      <c r="P5003"/>
    </row>
    <row r="5004" spans="1:16" x14ac:dyDescent="0.35">
      <c r="A5004" s="15">
        <v>44397.059600000357</v>
      </c>
      <c r="B5004" s="9">
        <v>60</v>
      </c>
      <c r="C5004" s="9" t="s">
        <v>28</v>
      </c>
      <c r="D5004" s="9" t="s">
        <v>143</v>
      </c>
      <c r="E5004" s="9" t="s">
        <v>153</v>
      </c>
      <c r="F5004" s="9">
        <v>1</v>
      </c>
      <c r="G5004" s="9">
        <v>0.6</v>
      </c>
      <c r="H5004" s="9" t="s">
        <v>154</v>
      </c>
      <c r="I5004" s="9" t="s">
        <v>145</v>
      </c>
      <c r="J5004" s="9">
        <f>Data[[#This Row],[Miqdar]]*Data[[#This Row],[Qiymət]]</f>
        <v>60</v>
      </c>
      <c r="K5004" s="9">
        <f>Data[[#This Row],[Məbləğ]]-Data[[#This Row],[Maya]]*Data[[#This Row],[Miqdar]]</f>
        <v>24</v>
      </c>
      <c r="O5004"/>
      <c r="P5004"/>
    </row>
    <row r="5005" spans="1:16" x14ac:dyDescent="0.35">
      <c r="A5005" s="15">
        <v>44397.10210000036</v>
      </c>
      <c r="B5005" s="9">
        <v>56</v>
      </c>
      <c r="C5005" s="9" t="s">
        <v>160</v>
      </c>
      <c r="D5005" s="9" t="s">
        <v>143</v>
      </c>
      <c r="E5005" s="9" t="s">
        <v>169</v>
      </c>
      <c r="F5005" s="9">
        <v>2.5</v>
      </c>
      <c r="G5005" s="9">
        <v>1.25</v>
      </c>
      <c r="H5005" s="9" t="s">
        <v>136</v>
      </c>
      <c r="I5005" s="9" t="s">
        <v>152</v>
      </c>
      <c r="J5005" s="9">
        <f>Data[[#This Row],[Miqdar]]*Data[[#This Row],[Qiymət]]</f>
        <v>140</v>
      </c>
      <c r="K5005" s="9">
        <f>Data[[#This Row],[Məbləğ]]-Data[[#This Row],[Maya]]*Data[[#This Row],[Miqdar]]</f>
        <v>70</v>
      </c>
      <c r="O5005"/>
      <c r="P5005"/>
    </row>
    <row r="5006" spans="1:16" x14ac:dyDescent="0.35">
      <c r="A5006" s="15">
        <v>44397.144500000359</v>
      </c>
      <c r="B5006" s="9">
        <v>56</v>
      </c>
      <c r="C5006" s="9" t="s">
        <v>3</v>
      </c>
      <c r="D5006" s="9" t="s">
        <v>143</v>
      </c>
      <c r="E5006" s="9" t="s">
        <v>169</v>
      </c>
      <c r="F5006" s="9">
        <v>2.5</v>
      </c>
      <c r="G5006" s="9">
        <v>1.25</v>
      </c>
      <c r="H5006" s="9" t="s">
        <v>136</v>
      </c>
      <c r="I5006" s="9" t="s">
        <v>152</v>
      </c>
      <c r="J5006" s="9">
        <f>Data[[#This Row],[Miqdar]]*Data[[#This Row],[Qiymət]]</f>
        <v>140</v>
      </c>
      <c r="K5006" s="9">
        <f>Data[[#This Row],[Məbləğ]]-Data[[#This Row],[Maya]]*Data[[#This Row],[Miqdar]]</f>
        <v>70</v>
      </c>
      <c r="O5006"/>
      <c r="P5006"/>
    </row>
    <row r="5007" spans="1:16" x14ac:dyDescent="0.35">
      <c r="A5007" s="15">
        <v>44397.188200000361</v>
      </c>
      <c r="B5007" s="9">
        <v>54</v>
      </c>
      <c r="C5007" s="9" t="s">
        <v>160</v>
      </c>
      <c r="D5007" s="9" t="s">
        <v>143</v>
      </c>
      <c r="E5007" s="9" t="s">
        <v>169</v>
      </c>
      <c r="F5007" s="9">
        <v>2.5</v>
      </c>
      <c r="G5007" s="9">
        <v>1.25</v>
      </c>
      <c r="H5007" s="9" t="s">
        <v>136</v>
      </c>
      <c r="I5007" s="9" t="s">
        <v>155</v>
      </c>
      <c r="J5007" s="9">
        <f>Data[[#This Row],[Miqdar]]*Data[[#This Row],[Qiymət]]</f>
        <v>135</v>
      </c>
      <c r="K5007" s="9">
        <f>Data[[#This Row],[Məbləğ]]-Data[[#This Row],[Maya]]*Data[[#This Row],[Miqdar]]</f>
        <v>67.5</v>
      </c>
      <c r="O5007"/>
      <c r="P5007"/>
    </row>
    <row r="5008" spans="1:16" x14ac:dyDescent="0.35">
      <c r="A5008" s="15">
        <v>44397.231400000361</v>
      </c>
      <c r="B5008" s="9">
        <v>50</v>
      </c>
      <c r="C5008" s="9" t="s">
        <v>142</v>
      </c>
      <c r="D5008" s="9" t="s">
        <v>143</v>
      </c>
      <c r="E5008" s="9" t="s">
        <v>169</v>
      </c>
      <c r="F5008" s="9">
        <v>2.5</v>
      </c>
      <c r="G5008" s="9">
        <v>1.25</v>
      </c>
      <c r="H5008" s="9" t="s">
        <v>136</v>
      </c>
      <c r="I5008" s="9" t="s">
        <v>155</v>
      </c>
      <c r="J5008" s="9">
        <f>Data[[#This Row],[Miqdar]]*Data[[#This Row],[Qiymət]]</f>
        <v>125</v>
      </c>
      <c r="K5008" s="9">
        <f>Data[[#This Row],[Məbləğ]]-Data[[#This Row],[Maya]]*Data[[#This Row],[Miqdar]]</f>
        <v>62.5</v>
      </c>
      <c r="O5008"/>
      <c r="P5008"/>
    </row>
    <row r="5009" spans="1:16" x14ac:dyDescent="0.35">
      <c r="A5009" s="15">
        <v>44397.276400000359</v>
      </c>
      <c r="B5009" s="9">
        <v>49</v>
      </c>
      <c r="C5009" s="9" t="s">
        <v>16</v>
      </c>
      <c r="D5009" s="9" t="s">
        <v>143</v>
      </c>
      <c r="E5009" s="9" t="s">
        <v>188</v>
      </c>
      <c r="F5009" s="9">
        <v>2.4</v>
      </c>
      <c r="G5009" s="9">
        <v>1.6800000000000002</v>
      </c>
      <c r="H5009" s="9" t="s">
        <v>154</v>
      </c>
      <c r="I5009" s="9" t="s">
        <v>152</v>
      </c>
      <c r="J5009" s="9">
        <f>Data[[#This Row],[Miqdar]]*Data[[#This Row],[Qiymət]]</f>
        <v>117.6</v>
      </c>
      <c r="K5009" s="9">
        <f>Data[[#This Row],[Məbləğ]]-Data[[#This Row],[Maya]]*Data[[#This Row],[Miqdar]]</f>
        <v>35.279999999999987</v>
      </c>
      <c r="O5009"/>
      <c r="P5009"/>
    </row>
    <row r="5010" spans="1:16" x14ac:dyDescent="0.35">
      <c r="A5010" s="15">
        <v>44397.318600000362</v>
      </c>
      <c r="B5010" s="9">
        <v>35</v>
      </c>
      <c r="C5010" s="9" t="s">
        <v>28</v>
      </c>
      <c r="D5010" s="9" t="s">
        <v>143</v>
      </c>
      <c r="E5010" s="9" t="s">
        <v>188</v>
      </c>
      <c r="F5010" s="9">
        <v>2.4</v>
      </c>
      <c r="G5010" s="9">
        <v>1.6800000000000002</v>
      </c>
      <c r="H5010" s="9" t="s">
        <v>154</v>
      </c>
      <c r="I5010" s="9" t="s">
        <v>152</v>
      </c>
      <c r="J5010" s="9">
        <f>Data[[#This Row],[Miqdar]]*Data[[#This Row],[Qiymət]]</f>
        <v>84</v>
      </c>
      <c r="K5010" s="9">
        <f>Data[[#This Row],[Məbləğ]]-Data[[#This Row],[Maya]]*Data[[#This Row],[Miqdar]]</f>
        <v>25.199999999999996</v>
      </c>
      <c r="O5010"/>
      <c r="P5010"/>
    </row>
    <row r="5011" spans="1:16" x14ac:dyDescent="0.35">
      <c r="A5011" s="15">
        <v>44397.354200000365</v>
      </c>
      <c r="B5011" s="9">
        <v>54</v>
      </c>
      <c r="C5011" s="9" t="s">
        <v>138</v>
      </c>
      <c r="D5011" s="9" t="s">
        <v>123</v>
      </c>
      <c r="E5011" s="9" t="s">
        <v>159</v>
      </c>
      <c r="F5011" s="9">
        <v>1.5</v>
      </c>
      <c r="G5011" s="9">
        <v>0.9</v>
      </c>
      <c r="H5011" s="9" t="s">
        <v>154</v>
      </c>
      <c r="I5011" s="9" t="s">
        <v>179</v>
      </c>
      <c r="J5011" s="9">
        <f>Data[[#This Row],[Miqdar]]*Data[[#This Row],[Qiymət]]</f>
        <v>81</v>
      </c>
      <c r="K5011" s="9">
        <f>Data[[#This Row],[Məbləğ]]-Data[[#This Row],[Maya]]*Data[[#This Row],[Miqdar]]</f>
        <v>32.4</v>
      </c>
      <c r="O5011"/>
      <c r="P5011"/>
    </row>
    <row r="5012" spans="1:16" x14ac:dyDescent="0.35">
      <c r="A5012" s="15">
        <v>44397.395900000367</v>
      </c>
      <c r="B5012" s="9">
        <v>64</v>
      </c>
      <c r="C5012" s="9" t="s">
        <v>36</v>
      </c>
      <c r="D5012" s="9" t="s">
        <v>123</v>
      </c>
      <c r="E5012" s="9" t="s">
        <v>186</v>
      </c>
      <c r="F5012" s="9">
        <v>1.4</v>
      </c>
      <c r="G5012" s="9">
        <v>0.97999999999999987</v>
      </c>
      <c r="H5012" s="9" t="s">
        <v>140</v>
      </c>
      <c r="I5012" s="9" t="s">
        <v>177</v>
      </c>
      <c r="J5012" s="9">
        <f>Data[[#This Row],[Miqdar]]*Data[[#This Row],[Qiymət]]</f>
        <v>89.6</v>
      </c>
      <c r="K5012" s="9">
        <f>Data[[#This Row],[Məbləğ]]-Data[[#This Row],[Maya]]*Data[[#This Row],[Miqdar]]</f>
        <v>26.880000000000003</v>
      </c>
      <c r="O5012"/>
      <c r="P5012"/>
    </row>
    <row r="5013" spans="1:16" x14ac:dyDescent="0.35">
      <c r="A5013" s="15">
        <v>44397.437300000369</v>
      </c>
      <c r="B5013" s="9">
        <v>53</v>
      </c>
      <c r="C5013" s="9" t="s">
        <v>36</v>
      </c>
      <c r="D5013" s="9" t="s">
        <v>123</v>
      </c>
      <c r="E5013" s="9" t="s">
        <v>146</v>
      </c>
      <c r="F5013" s="9">
        <v>1.7</v>
      </c>
      <c r="G5013" s="9">
        <v>0.85</v>
      </c>
      <c r="H5013" s="9" t="s">
        <v>140</v>
      </c>
      <c r="I5013" s="9" t="s">
        <v>179</v>
      </c>
      <c r="J5013" s="9">
        <f>Data[[#This Row],[Miqdar]]*Data[[#This Row],[Qiymət]]</f>
        <v>90.1</v>
      </c>
      <c r="K5013" s="9">
        <f>Data[[#This Row],[Məbləğ]]-Data[[#This Row],[Maya]]*Data[[#This Row],[Miqdar]]</f>
        <v>45.05</v>
      </c>
      <c r="O5013"/>
      <c r="P5013"/>
    </row>
    <row r="5014" spans="1:16" x14ac:dyDescent="0.35">
      <c r="A5014" s="15">
        <v>44397.476500000368</v>
      </c>
      <c r="B5014" s="9">
        <v>37</v>
      </c>
      <c r="C5014" s="9" t="s">
        <v>200</v>
      </c>
      <c r="D5014" s="9" t="s">
        <v>122</v>
      </c>
      <c r="E5014" s="9" t="s">
        <v>144</v>
      </c>
      <c r="F5014" s="9">
        <v>1.4</v>
      </c>
      <c r="G5014" s="9">
        <v>0.97999999999999987</v>
      </c>
      <c r="H5014" s="9" t="s">
        <v>140</v>
      </c>
      <c r="I5014" s="9" t="s">
        <v>197</v>
      </c>
      <c r="J5014" s="9">
        <f>Data[[#This Row],[Miqdar]]*Data[[#This Row],[Qiymət]]</f>
        <v>51.8</v>
      </c>
      <c r="K5014" s="9">
        <f>Data[[#This Row],[Məbləğ]]-Data[[#This Row],[Maya]]*Data[[#This Row],[Miqdar]]</f>
        <v>15.54</v>
      </c>
      <c r="O5014"/>
      <c r="P5014"/>
    </row>
    <row r="5015" spans="1:16" x14ac:dyDescent="0.35">
      <c r="A5015" s="15">
        <v>44397.51500000037</v>
      </c>
      <c r="B5015" s="9">
        <v>59</v>
      </c>
      <c r="C5015" s="9" t="s">
        <v>8</v>
      </c>
      <c r="D5015" s="9" t="s">
        <v>122</v>
      </c>
      <c r="E5015" s="9" t="s">
        <v>181</v>
      </c>
      <c r="F5015" s="9">
        <v>0.9</v>
      </c>
      <c r="G5015" s="9">
        <v>0.63</v>
      </c>
      <c r="H5015" s="9" t="s">
        <v>140</v>
      </c>
      <c r="I5015" s="9" t="s">
        <v>174</v>
      </c>
      <c r="J5015" s="9">
        <f>Data[[#This Row],[Miqdar]]*Data[[#This Row],[Qiymət]]</f>
        <v>53.1</v>
      </c>
      <c r="K5015" s="9">
        <f>Data[[#This Row],[Məbləğ]]-Data[[#This Row],[Maya]]*Data[[#This Row],[Miqdar]]</f>
        <v>15.93</v>
      </c>
      <c r="O5015"/>
      <c r="P5015"/>
    </row>
    <row r="5016" spans="1:16" x14ac:dyDescent="0.35">
      <c r="A5016" s="15">
        <v>44397.553800000373</v>
      </c>
      <c r="B5016" s="9">
        <v>65</v>
      </c>
      <c r="C5016" s="9" t="s">
        <v>8</v>
      </c>
      <c r="D5016" s="9" t="s">
        <v>122</v>
      </c>
      <c r="E5016" s="9" t="s">
        <v>181</v>
      </c>
      <c r="F5016" s="9">
        <v>0.9</v>
      </c>
      <c r="G5016" s="9">
        <v>0.63</v>
      </c>
      <c r="H5016" s="9" t="s">
        <v>140</v>
      </c>
      <c r="I5016" s="9" t="s">
        <v>174</v>
      </c>
      <c r="J5016" s="9">
        <f>Data[[#This Row],[Miqdar]]*Data[[#This Row],[Qiymət]]</f>
        <v>58.5</v>
      </c>
      <c r="K5016" s="9">
        <f>Data[[#This Row],[Məbləğ]]-Data[[#This Row],[Maya]]*Data[[#This Row],[Miqdar]]</f>
        <v>17.549999999999997</v>
      </c>
      <c r="O5016"/>
      <c r="P5016"/>
    </row>
    <row r="5017" spans="1:16" x14ac:dyDescent="0.35">
      <c r="A5017" s="15">
        <v>44397.59020000037</v>
      </c>
      <c r="B5017" s="9">
        <v>43</v>
      </c>
      <c r="C5017" s="9" t="s">
        <v>11</v>
      </c>
      <c r="D5017" s="9" t="s">
        <v>122</v>
      </c>
      <c r="E5017" s="9" t="s">
        <v>182</v>
      </c>
      <c r="F5017" s="9">
        <v>3.4</v>
      </c>
      <c r="G5017" s="9">
        <v>2.38</v>
      </c>
      <c r="H5017" s="9" t="s">
        <v>136</v>
      </c>
      <c r="I5017" s="9" t="s">
        <v>194</v>
      </c>
      <c r="J5017" s="9">
        <f>Data[[#This Row],[Miqdar]]*Data[[#This Row],[Qiymət]]</f>
        <v>146.19999999999999</v>
      </c>
      <c r="K5017" s="9">
        <f>Data[[#This Row],[Məbləğ]]-Data[[#This Row],[Maya]]*Data[[#This Row],[Miqdar]]</f>
        <v>43.86</v>
      </c>
      <c r="O5017"/>
      <c r="P5017"/>
    </row>
    <row r="5018" spans="1:16" x14ac:dyDescent="0.35">
      <c r="A5018" s="15">
        <v>44397.634800000371</v>
      </c>
      <c r="B5018" s="9">
        <v>53</v>
      </c>
      <c r="C5018" s="9" t="s">
        <v>11</v>
      </c>
      <c r="D5018" s="9" t="s">
        <v>122</v>
      </c>
      <c r="E5018" s="9" t="s">
        <v>178</v>
      </c>
      <c r="F5018" s="9">
        <v>2.2000000000000002</v>
      </c>
      <c r="G5018" s="9">
        <v>1.5400000000000003</v>
      </c>
      <c r="H5018" s="9" t="s">
        <v>140</v>
      </c>
      <c r="I5018" s="9" t="s">
        <v>180</v>
      </c>
      <c r="J5018" s="9">
        <f>Data[[#This Row],[Miqdar]]*Data[[#This Row],[Qiymət]]</f>
        <v>116.60000000000001</v>
      </c>
      <c r="K5018" s="9">
        <f>Data[[#This Row],[Məbləğ]]-Data[[#This Row],[Maya]]*Data[[#This Row],[Miqdar]]</f>
        <v>34.97999999999999</v>
      </c>
      <c r="O5018"/>
      <c r="P5018"/>
    </row>
    <row r="5019" spans="1:16" x14ac:dyDescent="0.35">
      <c r="A5019" s="15">
        <v>44397.673500000368</v>
      </c>
      <c r="B5019" s="9">
        <v>40</v>
      </c>
      <c r="C5019" s="9" t="s">
        <v>11</v>
      </c>
      <c r="D5019" s="9" t="s">
        <v>122</v>
      </c>
      <c r="E5019" s="9" t="s">
        <v>144</v>
      </c>
      <c r="F5019" s="9">
        <v>1.4</v>
      </c>
      <c r="G5019" s="9">
        <v>0.97999999999999987</v>
      </c>
      <c r="H5019" s="9" t="s">
        <v>140</v>
      </c>
      <c r="I5019" s="9" t="s">
        <v>174</v>
      </c>
      <c r="J5019" s="9">
        <f>Data[[#This Row],[Miqdar]]*Data[[#This Row],[Qiymət]]</f>
        <v>56</v>
      </c>
      <c r="K5019" s="9">
        <f>Data[[#This Row],[Məbləğ]]-Data[[#This Row],[Maya]]*Data[[#This Row],[Miqdar]]</f>
        <v>16.800000000000004</v>
      </c>
      <c r="O5019"/>
      <c r="P5019"/>
    </row>
    <row r="5020" spans="1:16" x14ac:dyDescent="0.35">
      <c r="A5020" s="15">
        <v>44397.717900000367</v>
      </c>
      <c r="B5020" s="9">
        <v>50</v>
      </c>
      <c r="C5020" s="9" t="s">
        <v>36</v>
      </c>
      <c r="D5020" s="9" t="s">
        <v>123</v>
      </c>
      <c r="E5020" s="9" t="s">
        <v>144</v>
      </c>
      <c r="F5020" s="9">
        <v>1.4</v>
      </c>
      <c r="G5020" s="9">
        <v>0.97999999999999987</v>
      </c>
      <c r="H5020" s="9" t="s">
        <v>140</v>
      </c>
      <c r="I5020" s="9" t="s">
        <v>141</v>
      </c>
      <c r="J5020" s="9">
        <f>Data[[#This Row],[Miqdar]]*Data[[#This Row],[Qiymət]]</f>
        <v>70</v>
      </c>
      <c r="K5020" s="9">
        <f>Data[[#This Row],[Məbləğ]]-Data[[#This Row],[Maya]]*Data[[#This Row],[Miqdar]]</f>
        <v>21.000000000000007</v>
      </c>
      <c r="O5020"/>
      <c r="P5020"/>
    </row>
    <row r="5021" spans="1:16" x14ac:dyDescent="0.35">
      <c r="A5021" s="15">
        <v>44397.754000000365</v>
      </c>
      <c r="B5021" s="9">
        <v>41</v>
      </c>
      <c r="C5021" s="9" t="s">
        <v>6</v>
      </c>
      <c r="D5021" s="9" t="s">
        <v>121</v>
      </c>
      <c r="E5021" s="9" t="s">
        <v>146</v>
      </c>
      <c r="F5021" s="9">
        <v>1.7</v>
      </c>
      <c r="G5021" s="9">
        <v>0.85</v>
      </c>
      <c r="H5021" s="9" t="s">
        <v>140</v>
      </c>
      <c r="I5021" s="9" t="s">
        <v>147</v>
      </c>
      <c r="J5021" s="9">
        <f>Data[[#This Row],[Miqdar]]*Data[[#This Row],[Qiymət]]</f>
        <v>69.7</v>
      </c>
      <c r="K5021" s="9">
        <f>Data[[#This Row],[Məbləğ]]-Data[[#This Row],[Maya]]*Data[[#This Row],[Miqdar]]</f>
        <v>34.85</v>
      </c>
      <c r="O5021"/>
      <c r="P5021"/>
    </row>
    <row r="5022" spans="1:16" x14ac:dyDescent="0.35">
      <c r="A5022" s="15">
        <v>44397.794000000365</v>
      </c>
      <c r="B5022" s="9">
        <v>50</v>
      </c>
      <c r="C5022" s="9" t="s">
        <v>167</v>
      </c>
      <c r="D5022" s="9" t="s">
        <v>149</v>
      </c>
      <c r="E5022" s="9" t="s">
        <v>171</v>
      </c>
      <c r="F5022" s="9">
        <v>2.8</v>
      </c>
      <c r="G5022" s="9">
        <v>1.6799999999999997</v>
      </c>
      <c r="H5022" s="9" t="s">
        <v>136</v>
      </c>
      <c r="I5022" s="9" t="s">
        <v>168</v>
      </c>
      <c r="J5022" s="9">
        <f>Data[[#This Row],[Miqdar]]*Data[[#This Row],[Qiymət]]</f>
        <v>140</v>
      </c>
      <c r="K5022" s="9">
        <f>Data[[#This Row],[Məbləğ]]-Data[[#This Row],[Maya]]*Data[[#This Row],[Miqdar]]</f>
        <v>56.000000000000014</v>
      </c>
      <c r="O5022"/>
      <c r="P5022"/>
    </row>
    <row r="5023" spans="1:16" x14ac:dyDescent="0.35">
      <c r="A5023" s="15">
        <v>44397.831900000368</v>
      </c>
      <c r="B5023" s="9">
        <v>60</v>
      </c>
      <c r="C5023" s="9" t="s">
        <v>160</v>
      </c>
      <c r="D5023" s="9" t="s">
        <v>143</v>
      </c>
      <c r="E5023" s="9" t="s">
        <v>164</v>
      </c>
      <c r="F5023" s="9">
        <v>6.6</v>
      </c>
      <c r="G5023" s="9">
        <v>5.2799999999999994</v>
      </c>
      <c r="H5023" s="9" t="s">
        <v>154</v>
      </c>
      <c r="I5023" s="9" t="s">
        <v>161</v>
      </c>
      <c r="J5023" s="9">
        <f>Data[[#This Row],[Miqdar]]*Data[[#This Row],[Qiymət]]</f>
        <v>396</v>
      </c>
      <c r="K5023" s="9">
        <f>Data[[#This Row],[Məbləğ]]-Data[[#This Row],[Maya]]*Data[[#This Row],[Miqdar]]</f>
        <v>79.200000000000045</v>
      </c>
      <c r="O5023"/>
      <c r="P5023"/>
    </row>
    <row r="5024" spans="1:16" x14ac:dyDescent="0.35">
      <c r="A5024" s="15">
        <v>44397.867700000366</v>
      </c>
      <c r="B5024" s="9">
        <v>49</v>
      </c>
      <c r="C5024" s="9" t="s">
        <v>42</v>
      </c>
      <c r="D5024" s="9" t="s">
        <v>121</v>
      </c>
      <c r="E5024" s="9" t="s">
        <v>188</v>
      </c>
      <c r="F5024" s="9">
        <v>2.4</v>
      </c>
      <c r="G5024" s="9">
        <v>1.6800000000000002</v>
      </c>
      <c r="H5024" s="9" t="s">
        <v>154</v>
      </c>
      <c r="I5024" s="9" t="s">
        <v>183</v>
      </c>
      <c r="J5024" s="9">
        <f>Data[[#This Row],[Miqdar]]*Data[[#This Row],[Qiymət]]</f>
        <v>117.6</v>
      </c>
      <c r="K5024" s="9">
        <f>Data[[#This Row],[Məbləğ]]-Data[[#This Row],[Maya]]*Data[[#This Row],[Miqdar]]</f>
        <v>35.279999999999987</v>
      </c>
      <c r="O5024"/>
      <c r="P5024"/>
    </row>
    <row r="5025" spans="1:16" x14ac:dyDescent="0.35">
      <c r="A5025" s="15">
        <v>44397.911400000368</v>
      </c>
      <c r="B5025" s="9">
        <v>43</v>
      </c>
      <c r="C5025" s="9" t="s">
        <v>3</v>
      </c>
      <c r="D5025" s="9" t="s">
        <v>143</v>
      </c>
      <c r="E5025" s="9" t="s">
        <v>195</v>
      </c>
      <c r="F5025" s="9">
        <v>2</v>
      </c>
      <c r="G5025" s="9">
        <v>1.6</v>
      </c>
      <c r="H5025" s="9" t="s">
        <v>136</v>
      </c>
      <c r="I5025" s="9" t="s">
        <v>161</v>
      </c>
      <c r="J5025" s="9">
        <f>Data[[#This Row],[Miqdar]]*Data[[#This Row],[Qiymət]]</f>
        <v>86</v>
      </c>
      <c r="K5025" s="9">
        <f>Data[[#This Row],[Məbləğ]]-Data[[#This Row],[Maya]]*Data[[#This Row],[Miqdar]]</f>
        <v>17.200000000000003</v>
      </c>
      <c r="O5025"/>
      <c r="P5025"/>
    </row>
    <row r="5026" spans="1:16" x14ac:dyDescent="0.35">
      <c r="A5026" s="15">
        <v>44397.949500000366</v>
      </c>
      <c r="B5026" s="9">
        <v>51</v>
      </c>
      <c r="C5026" s="9" t="s">
        <v>42</v>
      </c>
      <c r="D5026" s="9" t="s">
        <v>121</v>
      </c>
      <c r="E5026" s="9" t="s">
        <v>188</v>
      </c>
      <c r="F5026" s="9">
        <v>2.4</v>
      </c>
      <c r="G5026" s="9">
        <v>1.6800000000000002</v>
      </c>
      <c r="H5026" s="9" t="s">
        <v>154</v>
      </c>
      <c r="I5026" s="9" t="s">
        <v>193</v>
      </c>
      <c r="J5026" s="9">
        <f>Data[[#This Row],[Miqdar]]*Data[[#This Row],[Qiymət]]</f>
        <v>122.39999999999999</v>
      </c>
      <c r="K5026" s="9">
        <f>Data[[#This Row],[Məbləğ]]-Data[[#This Row],[Maya]]*Data[[#This Row],[Miqdar]]</f>
        <v>36.719999999999985</v>
      </c>
      <c r="O5026"/>
      <c r="P5026"/>
    </row>
    <row r="5027" spans="1:16" x14ac:dyDescent="0.35">
      <c r="A5027" s="15">
        <v>44397.991300000365</v>
      </c>
      <c r="B5027" s="9">
        <v>67</v>
      </c>
      <c r="C5027" s="9" t="s">
        <v>16</v>
      </c>
      <c r="D5027" s="9" t="s">
        <v>143</v>
      </c>
      <c r="E5027" s="9" t="s">
        <v>188</v>
      </c>
      <c r="F5027" s="9">
        <v>2.4</v>
      </c>
      <c r="G5027" s="9">
        <v>1.6800000000000002</v>
      </c>
      <c r="H5027" s="9" t="s">
        <v>154</v>
      </c>
      <c r="I5027" s="9" t="s">
        <v>145</v>
      </c>
      <c r="J5027" s="9">
        <f>Data[[#This Row],[Miqdar]]*Data[[#This Row],[Qiymət]]</f>
        <v>160.79999999999998</v>
      </c>
      <c r="K5027" s="9">
        <f>Data[[#This Row],[Məbləğ]]-Data[[#This Row],[Maya]]*Data[[#This Row],[Miqdar]]</f>
        <v>48.239999999999966</v>
      </c>
      <c r="O5027"/>
      <c r="P5027"/>
    </row>
    <row r="5028" spans="1:16" x14ac:dyDescent="0.35">
      <c r="A5028" s="15">
        <v>44398.034400000368</v>
      </c>
      <c r="B5028" s="9">
        <v>35</v>
      </c>
      <c r="C5028" s="9" t="s">
        <v>160</v>
      </c>
      <c r="D5028" s="9" t="s">
        <v>143</v>
      </c>
      <c r="E5028" s="9" t="s">
        <v>188</v>
      </c>
      <c r="F5028" s="9">
        <v>2.4</v>
      </c>
      <c r="G5028" s="9">
        <v>1.6800000000000002</v>
      </c>
      <c r="H5028" s="9" t="s">
        <v>154</v>
      </c>
      <c r="I5028" s="9" t="s">
        <v>155</v>
      </c>
      <c r="J5028" s="9">
        <f>Data[[#This Row],[Miqdar]]*Data[[#This Row],[Qiymət]]</f>
        <v>84</v>
      </c>
      <c r="K5028" s="9">
        <f>Data[[#This Row],[Məbləğ]]-Data[[#This Row],[Maya]]*Data[[#This Row],[Miqdar]]</f>
        <v>25.199999999999996</v>
      </c>
      <c r="O5028"/>
      <c r="P5028"/>
    </row>
    <row r="5029" spans="1:16" x14ac:dyDescent="0.35">
      <c r="A5029" s="15">
        <v>44398.077000000369</v>
      </c>
      <c r="B5029" s="9">
        <v>65</v>
      </c>
      <c r="C5029" s="9" t="s">
        <v>191</v>
      </c>
      <c r="D5029" s="9" t="s">
        <v>149</v>
      </c>
      <c r="E5029" s="9" t="s">
        <v>178</v>
      </c>
      <c r="F5029" s="9">
        <v>2.2000000000000002</v>
      </c>
      <c r="G5029" s="9">
        <v>1.5400000000000003</v>
      </c>
      <c r="H5029" s="9" t="s">
        <v>140</v>
      </c>
      <c r="I5029" s="9" t="s">
        <v>168</v>
      </c>
      <c r="J5029" s="9">
        <f>Data[[#This Row],[Miqdar]]*Data[[#This Row],[Qiymət]]</f>
        <v>143</v>
      </c>
      <c r="K5029" s="9">
        <f>Data[[#This Row],[Məbləğ]]-Data[[#This Row],[Maya]]*Data[[#This Row],[Miqdar]]</f>
        <v>42.899999999999977</v>
      </c>
      <c r="O5029"/>
      <c r="P5029"/>
    </row>
    <row r="5030" spans="1:16" x14ac:dyDescent="0.35">
      <c r="A5030" s="15">
        <v>44398.120600000366</v>
      </c>
      <c r="B5030" s="9">
        <v>57</v>
      </c>
      <c r="C5030" s="9" t="s">
        <v>42</v>
      </c>
      <c r="D5030" s="9" t="s">
        <v>121</v>
      </c>
      <c r="E5030" s="9" t="s">
        <v>184</v>
      </c>
      <c r="F5030" s="9">
        <v>1.8</v>
      </c>
      <c r="G5030" s="9">
        <v>1.08</v>
      </c>
      <c r="H5030" s="9" t="s">
        <v>154</v>
      </c>
      <c r="I5030" s="9" t="s">
        <v>193</v>
      </c>
      <c r="J5030" s="9">
        <f>Data[[#This Row],[Miqdar]]*Data[[#This Row],[Qiymət]]</f>
        <v>102.60000000000001</v>
      </c>
      <c r="K5030" s="9">
        <f>Data[[#This Row],[Məbləğ]]-Data[[#This Row],[Maya]]*Data[[#This Row],[Miqdar]]</f>
        <v>41.040000000000006</v>
      </c>
      <c r="O5030"/>
      <c r="P5030"/>
    </row>
    <row r="5031" spans="1:16" x14ac:dyDescent="0.35">
      <c r="A5031" s="15">
        <v>44398.163700000368</v>
      </c>
      <c r="B5031" s="9">
        <v>35</v>
      </c>
      <c r="C5031" s="9" t="s">
        <v>142</v>
      </c>
      <c r="D5031" s="9" t="s">
        <v>143</v>
      </c>
      <c r="E5031" s="9" t="s">
        <v>185</v>
      </c>
      <c r="F5031" s="9">
        <v>1.2</v>
      </c>
      <c r="G5031" s="9">
        <v>0.72</v>
      </c>
      <c r="H5031" s="9" t="s">
        <v>154</v>
      </c>
      <c r="I5031" s="9" t="s">
        <v>161</v>
      </c>
      <c r="J5031" s="9">
        <f>Data[[#This Row],[Miqdar]]*Data[[#This Row],[Qiymət]]</f>
        <v>42</v>
      </c>
      <c r="K5031" s="9">
        <f>Data[[#This Row],[Məbləğ]]-Data[[#This Row],[Maya]]*Data[[#This Row],[Miqdar]]</f>
        <v>16.8</v>
      </c>
      <c r="O5031"/>
      <c r="P5031"/>
    </row>
    <row r="5032" spans="1:16" x14ac:dyDescent="0.35">
      <c r="A5032" s="15">
        <v>44398.204600000368</v>
      </c>
      <c r="B5032" s="9">
        <v>54</v>
      </c>
      <c r="C5032" s="9" t="s">
        <v>175</v>
      </c>
      <c r="D5032" s="9" t="s">
        <v>123</v>
      </c>
      <c r="E5032" s="9" t="s">
        <v>139</v>
      </c>
      <c r="F5032" s="9">
        <v>1.5</v>
      </c>
      <c r="G5032" s="9">
        <v>0.75</v>
      </c>
      <c r="H5032" s="9" t="s">
        <v>140</v>
      </c>
      <c r="I5032" s="9" t="s">
        <v>137</v>
      </c>
      <c r="J5032" s="9">
        <f>Data[[#This Row],[Miqdar]]*Data[[#This Row],[Qiymət]]</f>
        <v>81</v>
      </c>
      <c r="K5032" s="9">
        <f>Data[[#This Row],[Məbləğ]]-Data[[#This Row],[Maya]]*Data[[#This Row],[Miqdar]]</f>
        <v>40.5</v>
      </c>
      <c r="O5032"/>
      <c r="P5032"/>
    </row>
    <row r="5033" spans="1:16" x14ac:dyDescent="0.35">
      <c r="A5033" s="15">
        <v>44398.24660000037</v>
      </c>
      <c r="B5033" s="9">
        <v>69</v>
      </c>
      <c r="C5033" s="9" t="s">
        <v>191</v>
      </c>
      <c r="D5033" s="9" t="s">
        <v>149</v>
      </c>
      <c r="E5033" s="9" t="s">
        <v>146</v>
      </c>
      <c r="F5033" s="9">
        <v>1.7</v>
      </c>
      <c r="G5033" s="9">
        <v>0.85</v>
      </c>
      <c r="H5033" s="9" t="s">
        <v>140</v>
      </c>
      <c r="I5033" s="9" t="s">
        <v>199</v>
      </c>
      <c r="J5033" s="9">
        <f>Data[[#This Row],[Miqdar]]*Data[[#This Row],[Qiymət]]</f>
        <v>117.3</v>
      </c>
      <c r="K5033" s="9">
        <f>Data[[#This Row],[Məbləğ]]-Data[[#This Row],[Maya]]*Data[[#This Row],[Miqdar]]</f>
        <v>58.65</v>
      </c>
      <c r="O5033"/>
      <c r="P5033"/>
    </row>
    <row r="5034" spans="1:16" x14ac:dyDescent="0.35">
      <c r="A5034" s="15">
        <v>44398.28260000037</v>
      </c>
      <c r="B5034" s="9">
        <v>51</v>
      </c>
      <c r="C5034" s="9" t="s">
        <v>167</v>
      </c>
      <c r="D5034" s="9" t="s">
        <v>149</v>
      </c>
      <c r="E5034" s="9" t="s">
        <v>146</v>
      </c>
      <c r="F5034" s="9">
        <v>1.7</v>
      </c>
      <c r="G5034" s="9">
        <v>0.85</v>
      </c>
      <c r="H5034" s="9" t="s">
        <v>140</v>
      </c>
      <c r="I5034" s="9" t="s">
        <v>199</v>
      </c>
      <c r="J5034" s="9">
        <f>Data[[#This Row],[Miqdar]]*Data[[#This Row],[Qiymət]]</f>
        <v>86.7</v>
      </c>
      <c r="K5034" s="9">
        <f>Data[[#This Row],[Məbləğ]]-Data[[#This Row],[Maya]]*Data[[#This Row],[Miqdar]]</f>
        <v>43.35</v>
      </c>
      <c r="O5034"/>
      <c r="P5034"/>
    </row>
    <row r="5035" spans="1:16" x14ac:dyDescent="0.35">
      <c r="A5035" s="15">
        <v>44398.323600000367</v>
      </c>
      <c r="B5035" s="9">
        <v>63</v>
      </c>
      <c r="C5035" s="9" t="s">
        <v>42</v>
      </c>
      <c r="D5035" s="9" t="s">
        <v>121</v>
      </c>
      <c r="E5035" s="9" t="s">
        <v>158</v>
      </c>
      <c r="F5035" s="9">
        <v>3.9</v>
      </c>
      <c r="G5035" s="9">
        <v>1.95</v>
      </c>
      <c r="H5035" s="9" t="s">
        <v>154</v>
      </c>
      <c r="I5035" s="9" t="s">
        <v>183</v>
      </c>
      <c r="J5035" s="9">
        <f>Data[[#This Row],[Miqdar]]*Data[[#This Row],[Qiymət]]</f>
        <v>245.7</v>
      </c>
      <c r="K5035" s="9">
        <f>Data[[#This Row],[Məbləğ]]-Data[[#This Row],[Maya]]*Data[[#This Row],[Miqdar]]</f>
        <v>122.85</v>
      </c>
      <c r="O5035"/>
      <c r="P5035"/>
    </row>
    <row r="5036" spans="1:16" x14ac:dyDescent="0.35">
      <c r="A5036" s="15">
        <v>44398.362300000364</v>
      </c>
      <c r="B5036" s="9">
        <v>44</v>
      </c>
      <c r="C5036" s="9" t="s">
        <v>39</v>
      </c>
      <c r="D5036" s="9" t="s">
        <v>124</v>
      </c>
      <c r="E5036" s="9" t="s">
        <v>195</v>
      </c>
      <c r="F5036" s="9">
        <v>2</v>
      </c>
      <c r="G5036" s="9">
        <v>1.6</v>
      </c>
      <c r="H5036" s="9" t="s">
        <v>136</v>
      </c>
      <c r="I5036" s="9" t="s">
        <v>173</v>
      </c>
      <c r="J5036" s="9">
        <f>Data[[#This Row],[Miqdar]]*Data[[#This Row],[Qiymət]]</f>
        <v>88</v>
      </c>
      <c r="K5036" s="9">
        <f>Data[[#This Row],[Məbləğ]]-Data[[#This Row],[Maya]]*Data[[#This Row],[Miqdar]]</f>
        <v>17.599999999999994</v>
      </c>
      <c r="O5036"/>
      <c r="P5036"/>
    </row>
    <row r="5037" spans="1:16" x14ac:dyDescent="0.35">
      <c r="A5037" s="15">
        <v>44398.405200000365</v>
      </c>
      <c r="B5037" s="9">
        <v>55</v>
      </c>
      <c r="C5037" s="9" t="s">
        <v>20</v>
      </c>
      <c r="D5037" s="9" t="s">
        <v>121</v>
      </c>
      <c r="E5037" s="9" t="s">
        <v>164</v>
      </c>
      <c r="F5037" s="9">
        <v>6.6</v>
      </c>
      <c r="G5037" s="9">
        <v>5.2799999999999994</v>
      </c>
      <c r="H5037" s="9" t="s">
        <v>154</v>
      </c>
      <c r="I5037" s="9" t="s">
        <v>196</v>
      </c>
      <c r="J5037" s="9">
        <f>Data[[#This Row],[Miqdar]]*Data[[#This Row],[Qiymət]]</f>
        <v>363</v>
      </c>
      <c r="K5037" s="9">
        <f>Data[[#This Row],[Məbləğ]]-Data[[#This Row],[Maya]]*Data[[#This Row],[Miqdar]]</f>
        <v>72.600000000000023</v>
      </c>
      <c r="O5037"/>
      <c r="P5037"/>
    </row>
    <row r="5038" spans="1:16" x14ac:dyDescent="0.35">
      <c r="A5038" s="15">
        <v>44398.444400000364</v>
      </c>
      <c r="B5038" s="9">
        <v>42</v>
      </c>
      <c r="C5038" s="9" t="s">
        <v>175</v>
      </c>
      <c r="D5038" s="9" t="s">
        <v>123</v>
      </c>
      <c r="E5038" s="9" t="s">
        <v>164</v>
      </c>
      <c r="F5038" s="9">
        <v>6.6</v>
      </c>
      <c r="G5038" s="9">
        <v>5.2799999999999994</v>
      </c>
      <c r="H5038" s="9" t="s">
        <v>154</v>
      </c>
      <c r="I5038" s="9" t="s">
        <v>141</v>
      </c>
      <c r="J5038" s="9">
        <f>Data[[#This Row],[Miqdar]]*Data[[#This Row],[Qiymət]]</f>
        <v>277.2</v>
      </c>
      <c r="K5038" s="9">
        <f>Data[[#This Row],[Məbləğ]]-Data[[#This Row],[Maya]]*Data[[#This Row],[Miqdar]]</f>
        <v>55.440000000000026</v>
      </c>
      <c r="O5038"/>
      <c r="P5038"/>
    </row>
    <row r="5039" spans="1:16" x14ac:dyDescent="0.35">
      <c r="A5039" s="15">
        <v>44398.486100000366</v>
      </c>
      <c r="B5039" s="9">
        <v>52</v>
      </c>
      <c r="C5039" s="9" t="s">
        <v>138</v>
      </c>
      <c r="D5039" s="9" t="s">
        <v>123</v>
      </c>
      <c r="E5039" s="9" t="s">
        <v>184</v>
      </c>
      <c r="F5039" s="9">
        <v>1.8</v>
      </c>
      <c r="G5039" s="9">
        <v>1.08</v>
      </c>
      <c r="H5039" s="9" t="s">
        <v>154</v>
      </c>
      <c r="I5039" s="9" t="s">
        <v>179</v>
      </c>
      <c r="J5039" s="9">
        <f>Data[[#This Row],[Miqdar]]*Data[[#This Row],[Qiymət]]</f>
        <v>93.600000000000009</v>
      </c>
      <c r="K5039" s="9">
        <f>Data[[#This Row],[Məbləğ]]-Data[[#This Row],[Maya]]*Data[[#This Row],[Miqdar]]</f>
        <v>37.440000000000005</v>
      </c>
      <c r="O5039"/>
      <c r="P5039"/>
    </row>
    <row r="5040" spans="1:16" x14ac:dyDescent="0.35">
      <c r="A5040" s="15">
        <v>44398.524900000368</v>
      </c>
      <c r="B5040" s="9">
        <v>65</v>
      </c>
      <c r="C5040" s="9" t="s">
        <v>42</v>
      </c>
      <c r="D5040" s="9" t="s">
        <v>121</v>
      </c>
      <c r="E5040" s="9" t="s">
        <v>171</v>
      </c>
      <c r="F5040" s="9">
        <v>2.8</v>
      </c>
      <c r="G5040" s="9">
        <v>1.6799999999999997</v>
      </c>
      <c r="H5040" s="9" t="s">
        <v>136</v>
      </c>
      <c r="I5040" s="9" t="s">
        <v>198</v>
      </c>
      <c r="J5040" s="9">
        <f>Data[[#This Row],[Miqdar]]*Data[[#This Row],[Qiymət]]</f>
        <v>182</v>
      </c>
      <c r="K5040" s="9">
        <f>Data[[#This Row],[Məbləğ]]-Data[[#This Row],[Maya]]*Data[[#This Row],[Miqdar]]</f>
        <v>72.800000000000011</v>
      </c>
      <c r="O5040"/>
      <c r="P5040"/>
    </row>
    <row r="5041" spans="1:16" x14ac:dyDescent="0.35">
      <c r="A5041" s="15">
        <v>44398.567000000367</v>
      </c>
      <c r="B5041" s="9">
        <v>69</v>
      </c>
      <c r="C5041" s="9" t="s">
        <v>20</v>
      </c>
      <c r="D5041" s="9" t="s">
        <v>121</v>
      </c>
      <c r="E5041" s="9" t="s">
        <v>171</v>
      </c>
      <c r="F5041" s="9">
        <v>2.8</v>
      </c>
      <c r="G5041" s="9">
        <v>1.6799999999999997</v>
      </c>
      <c r="H5041" s="9" t="s">
        <v>136</v>
      </c>
      <c r="I5041" s="9" t="s">
        <v>183</v>
      </c>
      <c r="J5041" s="9">
        <f>Data[[#This Row],[Miqdar]]*Data[[#This Row],[Qiymət]]</f>
        <v>193.2</v>
      </c>
      <c r="K5041" s="9">
        <f>Data[[#This Row],[Məbləğ]]-Data[[#This Row],[Maya]]*Data[[#This Row],[Miqdar]]</f>
        <v>77.28</v>
      </c>
      <c r="O5041"/>
      <c r="P5041"/>
    </row>
    <row r="5042" spans="1:16" x14ac:dyDescent="0.35">
      <c r="A5042" s="15">
        <v>44398.610800000366</v>
      </c>
      <c r="B5042" s="9">
        <v>35</v>
      </c>
      <c r="C5042" s="9" t="s">
        <v>200</v>
      </c>
      <c r="D5042" s="9" t="s">
        <v>122</v>
      </c>
      <c r="E5042" s="9" t="s">
        <v>171</v>
      </c>
      <c r="F5042" s="9">
        <v>2.8</v>
      </c>
      <c r="G5042" s="9">
        <v>1.6799999999999997</v>
      </c>
      <c r="H5042" s="9" t="s">
        <v>136</v>
      </c>
      <c r="I5042" s="9" t="s">
        <v>174</v>
      </c>
      <c r="J5042" s="9">
        <f>Data[[#This Row],[Miqdar]]*Data[[#This Row],[Qiymət]]</f>
        <v>98</v>
      </c>
      <c r="K5042" s="9">
        <f>Data[[#This Row],[Məbləğ]]-Data[[#This Row],[Maya]]*Data[[#This Row],[Miqdar]]</f>
        <v>39.20000000000001</v>
      </c>
      <c r="O5042"/>
      <c r="P5042"/>
    </row>
    <row r="5043" spans="1:16" x14ac:dyDescent="0.35">
      <c r="A5043" s="15">
        <v>44398.646000000364</v>
      </c>
      <c r="B5043" s="9">
        <v>51</v>
      </c>
      <c r="C5043" s="9" t="s">
        <v>8</v>
      </c>
      <c r="D5043" s="9" t="s">
        <v>122</v>
      </c>
      <c r="E5043" s="9" t="s">
        <v>184</v>
      </c>
      <c r="F5043" s="9">
        <v>1.8</v>
      </c>
      <c r="G5043" s="9">
        <v>1.08</v>
      </c>
      <c r="H5043" s="9" t="s">
        <v>154</v>
      </c>
      <c r="I5043" s="9" t="s">
        <v>194</v>
      </c>
      <c r="J5043" s="9">
        <f>Data[[#This Row],[Miqdar]]*Data[[#This Row],[Qiymət]]</f>
        <v>91.8</v>
      </c>
      <c r="K5043" s="9">
        <f>Data[[#This Row],[Məbləğ]]-Data[[#This Row],[Maya]]*Data[[#This Row],[Miqdar]]</f>
        <v>36.719999999999992</v>
      </c>
      <c r="O5043"/>
      <c r="P5043"/>
    </row>
    <row r="5044" spans="1:16" x14ac:dyDescent="0.35">
      <c r="A5044" s="15">
        <v>44398.681200000363</v>
      </c>
      <c r="B5044" s="9">
        <v>39</v>
      </c>
      <c r="C5044" s="9" t="s">
        <v>8</v>
      </c>
      <c r="D5044" s="9" t="s">
        <v>122</v>
      </c>
      <c r="E5044" s="9" t="s">
        <v>139</v>
      </c>
      <c r="F5044" s="9">
        <v>1.5</v>
      </c>
      <c r="G5044" s="9">
        <v>0.75</v>
      </c>
      <c r="H5044" s="9" t="s">
        <v>140</v>
      </c>
      <c r="I5044" s="9" t="s">
        <v>180</v>
      </c>
      <c r="J5044" s="9">
        <f>Data[[#This Row],[Miqdar]]*Data[[#This Row],[Qiymət]]</f>
        <v>58.5</v>
      </c>
      <c r="K5044" s="9">
        <f>Data[[#This Row],[Məbləğ]]-Data[[#This Row],[Maya]]*Data[[#This Row],[Miqdar]]</f>
        <v>29.25</v>
      </c>
      <c r="O5044"/>
      <c r="P5044"/>
    </row>
    <row r="5045" spans="1:16" x14ac:dyDescent="0.35">
      <c r="A5045" s="15">
        <v>44398.720400000362</v>
      </c>
      <c r="B5045" s="9">
        <v>69</v>
      </c>
      <c r="C5045" s="9" t="s">
        <v>25</v>
      </c>
      <c r="D5045" s="9" t="s">
        <v>122</v>
      </c>
      <c r="E5045" s="9" t="s">
        <v>171</v>
      </c>
      <c r="F5045" s="9">
        <v>2.8</v>
      </c>
      <c r="G5045" s="9">
        <v>1.6799999999999997</v>
      </c>
      <c r="H5045" s="9" t="s">
        <v>136</v>
      </c>
      <c r="I5045" s="9" t="s">
        <v>180</v>
      </c>
      <c r="J5045" s="9">
        <f>Data[[#This Row],[Miqdar]]*Data[[#This Row],[Qiymət]]</f>
        <v>193.2</v>
      </c>
      <c r="K5045" s="9">
        <f>Data[[#This Row],[Məbləğ]]-Data[[#This Row],[Maya]]*Data[[#This Row],[Miqdar]]</f>
        <v>77.28</v>
      </c>
      <c r="O5045"/>
      <c r="P5045"/>
    </row>
    <row r="5046" spans="1:16" x14ac:dyDescent="0.35">
      <c r="A5046" s="15">
        <v>44398.76310000036</v>
      </c>
      <c r="B5046" s="9">
        <v>55</v>
      </c>
      <c r="C5046" s="9" t="s">
        <v>11</v>
      </c>
      <c r="D5046" s="9" t="s">
        <v>122</v>
      </c>
      <c r="E5046" s="9" t="s">
        <v>158</v>
      </c>
      <c r="F5046" s="9">
        <v>3.9</v>
      </c>
      <c r="G5046" s="9">
        <v>1.95</v>
      </c>
      <c r="H5046" s="9" t="s">
        <v>154</v>
      </c>
      <c r="I5046" s="9" t="s">
        <v>180</v>
      </c>
      <c r="J5046" s="9">
        <f>Data[[#This Row],[Miqdar]]*Data[[#This Row],[Qiymət]]</f>
        <v>214.5</v>
      </c>
      <c r="K5046" s="9">
        <f>Data[[#This Row],[Məbləğ]]-Data[[#This Row],[Maya]]*Data[[#This Row],[Miqdar]]</f>
        <v>107.25</v>
      </c>
      <c r="O5046"/>
      <c r="P5046"/>
    </row>
    <row r="5047" spans="1:16" x14ac:dyDescent="0.35">
      <c r="A5047" s="15">
        <v>44398.803500000358</v>
      </c>
      <c r="B5047" s="9">
        <v>52</v>
      </c>
      <c r="C5047" s="9" t="s">
        <v>11</v>
      </c>
      <c r="D5047" s="9" t="s">
        <v>122</v>
      </c>
      <c r="E5047" s="9" t="s">
        <v>150</v>
      </c>
      <c r="F5047" s="9">
        <v>3.3</v>
      </c>
      <c r="G5047" s="9">
        <v>2.6399999999999997</v>
      </c>
      <c r="H5047" s="9" t="s">
        <v>136</v>
      </c>
      <c r="I5047" s="9" t="s">
        <v>174</v>
      </c>
      <c r="J5047" s="9">
        <f>Data[[#This Row],[Miqdar]]*Data[[#This Row],[Qiymət]]</f>
        <v>171.6</v>
      </c>
      <c r="K5047" s="9">
        <f>Data[[#This Row],[Məbləğ]]-Data[[#This Row],[Maya]]*Data[[#This Row],[Miqdar]]</f>
        <v>34.320000000000022</v>
      </c>
      <c r="O5047"/>
      <c r="P5047"/>
    </row>
    <row r="5048" spans="1:16" x14ac:dyDescent="0.35">
      <c r="A5048" s="15">
        <v>44398.839000000356</v>
      </c>
      <c r="B5048" s="9">
        <v>67</v>
      </c>
      <c r="C5048" s="9" t="s">
        <v>11</v>
      </c>
      <c r="D5048" s="9" t="s">
        <v>122</v>
      </c>
      <c r="E5048" s="9" t="s">
        <v>150</v>
      </c>
      <c r="F5048" s="9">
        <v>3.3</v>
      </c>
      <c r="G5048" s="9">
        <v>2.6399999999999997</v>
      </c>
      <c r="H5048" s="9" t="s">
        <v>136</v>
      </c>
      <c r="I5048" s="9" t="s">
        <v>174</v>
      </c>
      <c r="J5048" s="9">
        <f>Data[[#This Row],[Miqdar]]*Data[[#This Row],[Qiymət]]</f>
        <v>221.1</v>
      </c>
      <c r="K5048" s="9">
        <f>Data[[#This Row],[Məbləğ]]-Data[[#This Row],[Maya]]*Data[[#This Row],[Miqdar]]</f>
        <v>44.220000000000027</v>
      </c>
      <c r="O5048"/>
      <c r="P5048"/>
    </row>
    <row r="5049" spans="1:16" x14ac:dyDescent="0.35">
      <c r="A5049" s="15">
        <v>44398.882400000359</v>
      </c>
      <c r="B5049" s="9">
        <v>51</v>
      </c>
      <c r="C5049" s="9" t="s">
        <v>36</v>
      </c>
      <c r="D5049" s="9" t="s">
        <v>123</v>
      </c>
      <c r="E5049" s="9" t="s">
        <v>195</v>
      </c>
      <c r="F5049" s="9">
        <v>2</v>
      </c>
      <c r="G5049" s="9">
        <v>1.6</v>
      </c>
      <c r="H5049" s="9" t="s">
        <v>136</v>
      </c>
      <c r="I5049" s="9" t="s">
        <v>137</v>
      </c>
      <c r="J5049" s="9">
        <f>Data[[#This Row],[Miqdar]]*Data[[#This Row],[Qiymət]]</f>
        <v>102</v>
      </c>
      <c r="K5049" s="9">
        <f>Data[[#This Row],[Məbləğ]]-Data[[#This Row],[Maya]]*Data[[#This Row],[Miqdar]]</f>
        <v>20.399999999999991</v>
      </c>
      <c r="O5049"/>
      <c r="P5049"/>
    </row>
    <row r="5050" spans="1:16" x14ac:dyDescent="0.35">
      <c r="A5050" s="15">
        <v>44398.918600000361</v>
      </c>
      <c r="B5050" s="9">
        <v>45</v>
      </c>
      <c r="C5050" s="9" t="s">
        <v>156</v>
      </c>
      <c r="D5050" s="9" t="s">
        <v>124</v>
      </c>
      <c r="E5050" s="9" t="s">
        <v>144</v>
      </c>
      <c r="F5050" s="9">
        <v>1.4</v>
      </c>
      <c r="G5050" s="9">
        <v>0.97999999999999987</v>
      </c>
      <c r="H5050" s="9" t="s">
        <v>140</v>
      </c>
      <c r="I5050" s="9" t="s">
        <v>168</v>
      </c>
      <c r="J5050" s="9">
        <f>Data[[#This Row],[Miqdar]]*Data[[#This Row],[Qiymət]]</f>
        <v>62.999999999999993</v>
      </c>
      <c r="K5050" s="9">
        <f>Data[[#This Row],[Məbləğ]]-Data[[#This Row],[Maya]]*Data[[#This Row],[Miqdar]]</f>
        <v>18.899999999999999</v>
      </c>
      <c r="O5050"/>
      <c r="P5050"/>
    </row>
    <row r="5051" spans="1:16" x14ac:dyDescent="0.35">
      <c r="A5051" s="15">
        <v>44398.96010000036</v>
      </c>
      <c r="B5051" s="9">
        <v>44</v>
      </c>
      <c r="C5051" s="9" t="s">
        <v>156</v>
      </c>
      <c r="D5051" s="9" t="s">
        <v>124</v>
      </c>
      <c r="E5051" s="9" t="s">
        <v>144</v>
      </c>
      <c r="F5051" s="9">
        <v>1.4</v>
      </c>
      <c r="G5051" s="9">
        <v>0.97999999999999987</v>
      </c>
      <c r="H5051" s="9" t="s">
        <v>140</v>
      </c>
      <c r="I5051" s="9" t="s">
        <v>173</v>
      </c>
      <c r="J5051" s="9">
        <f>Data[[#This Row],[Miqdar]]*Data[[#This Row],[Qiymət]]</f>
        <v>61.599999999999994</v>
      </c>
      <c r="K5051" s="9">
        <f>Data[[#This Row],[Məbləğ]]-Data[[#This Row],[Maya]]*Data[[#This Row],[Miqdar]]</f>
        <v>18.479999999999997</v>
      </c>
      <c r="O5051"/>
      <c r="P5051"/>
    </row>
    <row r="5052" spans="1:16" x14ac:dyDescent="0.35">
      <c r="A5052" s="15">
        <v>44399.003800000362</v>
      </c>
      <c r="B5052" s="9">
        <v>44</v>
      </c>
      <c r="C5052" s="9" t="s">
        <v>156</v>
      </c>
      <c r="D5052" s="9" t="s">
        <v>124</v>
      </c>
      <c r="E5052" s="9" t="s">
        <v>162</v>
      </c>
      <c r="F5052" s="9">
        <v>3.2</v>
      </c>
      <c r="G5052" s="9">
        <v>1.6</v>
      </c>
      <c r="H5052" s="9" t="s">
        <v>136</v>
      </c>
      <c r="I5052" s="9" t="s">
        <v>151</v>
      </c>
      <c r="J5052" s="9">
        <f>Data[[#This Row],[Miqdar]]*Data[[#This Row],[Qiymət]]</f>
        <v>140.80000000000001</v>
      </c>
      <c r="K5052" s="9">
        <f>Data[[#This Row],[Məbləğ]]-Data[[#This Row],[Maya]]*Data[[#This Row],[Miqdar]]</f>
        <v>70.400000000000006</v>
      </c>
      <c r="O5052"/>
      <c r="P5052"/>
    </row>
    <row r="5053" spans="1:16" x14ac:dyDescent="0.35">
      <c r="A5053" s="15">
        <v>44399.041300000361</v>
      </c>
      <c r="B5053" s="9">
        <v>36</v>
      </c>
      <c r="C5053" s="9" t="s">
        <v>16</v>
      </c>
      <c r="D5053" s="9" t="s">
        <v>143</v>
      </c>
      <c r="E5053" s="9" t="s">
        <v>186</v>
      </c>
      <c r="F5053" s="9">
        <v>1.4</v>
      </c>
      <c r="G5053" s="9">
        <v>0.97999999999999987</v>
      </c>
      <c r="H5053" s="9" t="s">
        <v>140</v>
      </c>
      <c r="I5053" s="9" t="s">
        <v>152</v>
      </c>
      <c r="J5053" s="9">
        <f>Data[[#This Row],[Miqdar]]*Data[[#This Row],[Qiymət]]</f>
        <v>50.4</v>
      </c>
      <c r="K5053" s="9">
        <f>Data[[#This Row],[Məbləğ]]-Data[[#This Row],[Maya]]*Data[[#This Row],[Miqdar]]</f>
        <v>15.120000000000005</v>
      </c>
      <c r="O5053"/>
      <c r="P5053"/>
    </row>
    <row r="5054" spans="1:16" x14ac:dyDescent="0.35">
      <c r="A5054" s="15">
        <v>44399.078800000359</v>
      </c>
      <c r="B5054" s="9">
        <v>44</v>
      </c>
      <c r="C5054" s="9" t="s">
        <v>42</v>
      </c>
      <c r="D5054" s="9" t="s">
        <v>121</v>
      </c>
      <c r="E5054" s="9" t="s">
        <v>184</v>
      </c>
      <c r="F5054" s="9">
        <v>1.8</v>
      </c>
      <c r="G5054" s="9">
        <v>1.08</v>
      </c>
      <c r="H5054" s="9" t="s">
        <v>154</v>
      </c>
      <c r="I5054" s="9" t="s">
        <v>193</v>
      </c>
      <c r="J5054" s="9">
        <f>Data[[#This Row],[Miqdar]]*Data[[#This Row],[Qiymət]]</f>
        <v>79.2</v>
      </c>
      <c r="K5054" s="9">
        <f>Data[[#This Row],[Məbləğ]]-Data[[#This Row],[Maya]]*Data[[#This Row],[Miqdar]]</f>
        <v>31.68</v>
      </c>
      <c r="O5054"/>
      <c r="P5054"/>
    </row>
    <row r="5055" spans="1:16" x14ac:dyDescent="0.35">
      <c r="A5055" s="15">
        <v>44399.116600000358</v>
      </c>
      <c r="B5055" s="9">
        <v>60</v>
      </c>
      <c r="C5055" s="9" t="s">
        <v>20</v>
      </c>
      <c r="D5055" s="9" t="s">
        <v>121</v>
      </c>
      <c r="E5055" s="9" t="s">
        <v>150</v>
      </c>
      <c r="F5055" s="9">
        <v>3.3</v>
      </c>
      <c r="G5055" s="9">
        <v>2.6399999999999997</v>
      </c>
      <c r="H5055" s="9" t="s">
        <v>136</v>
      </c>
      <c r="I5055" s="9" t="s">
        <v>147</v>
      </c>
      <c r="J5055" s="9">
        <f>Data[[#This Row],[Miqdar]]*Data[[#This Row],[Qiymət]]</f>
        <v>198</v>
      </c>
      <c r="K5055" s="9">
        <f>Data[[#This Row],[Məbləğ]]-Data[[#This Row],[Maya]]*Data[[#This Row],[Miqdar]]</f>
        <v>39.600000000000023</v>
      </c>
      <c r="O5055"/>
      <c r="P5055"/>
    </row>
    <row r="5056" spans="1:16" x14ac:dyDescent="0.35">
      <c r="A5056" s="15">
        <v>44399.159200000358</v>
      </c>
      <c r="B5056" s="9">
        <v>48</v>
      </c>
      <c r="C5056" s="9" t="s">
        <v>160</v>
      </c>
      <c r="D5056" s="9" t="s">
        <v>143</v>
      </c>
      <c r="E5056" s="9" t="s">
        <v>185</v>
      </c>
      <c r="F5056" s="9">
        <v>1.2</v>
      </c>
      <c r="G5056" s="9">
        <v>0.72</v>
      </c>
      <c r="H5056" s="9" t="s">
        <v>154</v>
      </c>
      <c r="I5056" s="9" t="s">
        <v>161</v>
      </c>
      <c r="J5056" s="9">
        <f>Data[[#This Row],[Miqdar]]*Data[[#This Row],[Qiymət]]</f>
        <v>57.599999999999994</v>
      </c>
      <c r="K5056" s="9">
        <f>Data[[#This Row],[Məbləğ]]-Data[[#This Row],[Maya]]*Data[[#This Row],[Miqdar]]</f>
        <v>23.039999999999992</v>
      </c>
      <c r="O5056"/>
      <c r="P5056"/>
    </row>
    <row r="5057" spans="1:16" x14ac:dyDescent="0.35">
      <c r="A5057" s="15">
        <v>44399.203600000357</v>
      </c>
      <c r="B5057" s="9">
        <v>36</v>
      </c>
      <c r="C5057" s="9" t="s">
        <v>175</v>
      </c>
      <c r="D5057" s="9" t="s">
        <v>123</v>
      </c>
      <c r="E5057" s="9" t="s">
        <v>139</v>
      </c>
      <c r="F5057" s="9">
        <v>1.5</v>
      </c>
      <c r="G5057" s="9">
        <v>0.75</v>
      </c>
      <c r="H5057" s="9" t="s">
        <v>140</v>
      </c>
      <c r="I5057" s="9" t="s">
        <v>141</v>
      </c>
      <c r="J5057" s="9">
        <f>Data[[#This Row],[Miqdar]]*Data[[#This Row],[Qiymət]]</f>
        <v>54</v>
      </c>
      <c r="K5057" s="9">
        <f>Data[[#This Row],[Məbləğ]]-Data[[#This Row],[Maya]]*Data[[#This Row],[Miqdar]]</f>
        <v>27</v>
      </c>
      <c r="O5057"/>
      <c r="P5057"/>
    </row>
    <row r="5058" spans="1:16" x14ac:dyDescent="0.35">
      <c r="A5058" s="15">
        <v>44399.242700000359</v>
      </c>
      <c r="B5058" s="9">
        <v>55</v>
      </c>
      <c r="C5058" s="9" t="s">
        <v>39</v>
      </c>
      <c r="D5058" s="9" t="s">
        <v>124</v>
      </c>
      <c r="E5058" s="9" t="s">
        <v>186</v>
      </c>
      <c r="F5058" s="9">
        <v>1.4</v>
      </c>
      <c r="G5058" s="9">
        <v>0.97999999999999987</v>
      </c>
      <c r="H5058" s="9" t="s">
        <v>140</v>
      </c>
      <c r="I5058" s="9" t="s">
        <v>173</v>
      </c>
      <c r="J5058" s="9">
        <f>Data[[#This Row],[Miqdar]]*Data[[#This Row],[Qiymət]]</f>
        <v>77</v>
      </c>
      <c r="K5058" s="9">
        <f>Data[[#This Row],[Məbləğ]]-Data[[#This Row],[Maya]]*Data[[#This Row],[Miqdar]]</f>
        <v>23.100000000000009</v>
      </c>
      <c r="O5058"/>
      <c r="P5058"/>
    </row>
    <row r="5059" spans="1:16" x14ac:dyDescent="0.35">
      <c r="A5059" s="15">
        <v>44399.287500000362</v>
      </c>
      <c r="B5059" s="9">
        <v>38</v>
      </c>
      <c r="C5059" s="9" t="s">
        <v>16</v>
      </c>
      <c r="D5059" s="9" t="s">
        <v>143</v>
      </c>
      <c r="E5059" s="9" t="s">
        <v>186</v>
      </c>
      <c r="F5059" s="9">
        <v>1.4</v>
      </c>
      <c r="G5059" s="9">
        <v>0.97999999999999987</v>
      </c>
      <c r="H5059" s="9" t="s">
        <v>140</v>
      </c>
      <c r="I5059" s="9" t="s">
        <v>201</v>
      </c>
      <c r="J5059" s="9">
        <f>Data[[#This Row],[Miqdar]]*Data[[#This Row],[Qiymət]]</f>
        <v>53.199999999999996</v>
      </c>
      <c r="K5059" s="9">
        <f>Data[[#This Row],[Məbləğ]]-Data[[#This Row],[Maya]]*Data[[#This Row],[Miqdar]]</f>
        <v>15.96</v>
      </c>
      <c r="O5059"/>
      <c r="P5059"/>
    </row>
    <row r="5060" spans="1:16" x14ac:dyDescent="0.35">
      <c r="A5060" s="15">
        <v>44399.325200000363</v>
      </c>
      <c r="B5060" s="9">
        <v>63</v>
      </c>
      <c r="C5060" s="9" t="s">
        <v>187</v>
      </c>
      <c r="D5060" s="9" t="s">
        <v>124</v>
      </c>
      <c r="E5060" s="9" t="s">
        <v>146</v>
      </c>
      <c r="F5060" s="9">
        <v>1.7</v>
      </c>
      <c r="G5060" s="9">
        <v>0.85</v>
      </c>
      <c r="H5060" s="9" t="s">
        <v>140</v>
      </c>
      <c r="I5060" s="9" t="s">
        <v>199</v>
      </c>
      <c r="J5060" s="9">
        <f>Data[[#This Row],[Miqdar]]*Data[[#This Row],[Qiymət]]</f>
        <v>107.1</v>
      </c>
      <c r="K5060" s="9">
        <f>Data[[#This Row],[Məbləğ]]-Data[[#This Row],[Maya]]*Data[[#This Row],[Miqdar]]</f>
        <v>53.55</v>
      </c>
      <c r="O5060"/>
      <c r="P5060"/>
    </row>
    <row r="5061" spans="1:16" x14ac:dyDescent="0.35">
      <c r="A5061" s="15">
        <v>44399.360800000366</v>
      </c>
      <c r="B5061" s="9">
        <v>45</v>
      </c>
      <c r="C5061" s="9" t="s">
        <v>3</v>
      </c>
      <c r="D5061" s="9" t="s">
        <v>143</v>
      </c>
      <c r="E5061" s="9" t="s">
        <v>146</v>
      </c>
      <c r="F5061" s="9">
        <v>1.7</v>
      </c>
      <c r="G5061" s="9">
        <v>0.85</v>
      </c>
      <c r="H5061" s="9" t="s">
        <v>140</v>
      </c>
      <c r="I5061" s="9" t="s">
        <v>201</v>
      </c>
      <c r="J5061" s="9">
        <f>Data[[#This Row],[Miqdar]]*Data[[#This Row],[Qiymət]]</f>
        <v>76.5</v>
      </c>
      <c r="K5061" s="9">
        <f>Data[[#This Row],[Məbləğ]]-Data[[#This Row],[Maya]]*Data[[#This Row],[Miqdar]]</f>
        <v>38.25</v>
      </c>
      <c r="O5061"/>
      <c r="P5061"/>
    </row>
    <row r="5062" spans="1:16" x14ac:dyDescent="0.35">
      <c r="A5062" s="15">
        <v>44399.401900000368</v>
      </c>
      <c r="B5062" s="9">
        <v>70</v>
      </c>
      <c r="C5062" s="9" t="s">
        <v>20</v>
      </c>
      <c r="D5062" s="9" t="s">
        <v>121</v>
      </c>
      <c r="E5062" s="9" t="s">
        <v>158</v>
      </c>
      <c r="F5062" s="9">
        <v>3.9</v>
      </c>
      <c r="G5062" s="9">
        <v>1.95</v>
      </c>
      <c r="H5062" s="9" t="s">
        <v>154</v>
      </c>
      <c r="I5062" s="9" t="s">
        <v>165</v>
      </c>
      <c r="J5062" s="9">
        <f>Data[[#This Row],[Miqdar]]*Data[[#This Row],[Qiymət]]</f>
        <v>273</v>
      </c>
      <c r="K5062" s="9">
        <f>Data[[#This Row],[Məbləğ]]-Data[[#This Row],[Maya]]*Data[[#This Row],[Miqdar]]</f>
        <v>136.5</v>
      </c>
      <c r="O5062"/>
      <c r="P5062"/>
    </row>
    <row r="5063" spans="1:16" x14ac:dyDescent="0.35">
      <c r="A5063" s="15">
        <v>44399.437300000369</v>
      </c>
      <c r="B5063" s="9">
        <v>66</v>
      </c>
      <c r="C5063" s="9" t="s">
        <v>175</v>
      </c>
      <c r="D5063" s="9" t="s">
        <v>123</v>
      </c>
      <c r="E5063" s="9" t="s">
        <v>158</v>
      </c>
      <c r="F5063" s="9">
        <v>3.9</v>
      </c>
      <c r="G5063" s="9">
        <v>1.95</v>
      </c>
      <c r="H5063" s="9" t="s">
        <v>154</v>
      </c>
      <c r="I5063" s="9" t="s">
        <v>177</v>
      </c>
      <c r="J5063" s="9">
        <f>Data[[#This Row],[Miqdar]]*Data[[#This Row],[Qiymət]]</f>
        <v>257.39999999999998</v>
      </c>
      <c r="K5063" s="9">
        <f>Data[[#This Row],[Məbləğ]]-Data[[#This Row],[Maya]]*Data[[#This Row],[Miqdar]]</f>
        <v>128.69999999999999</v>
      </c>
      <c r="O5063"/>
      <c r="P5063"/>
    </row>
    <row r="5064" spans="1:16" x14ac:dyDescent="0.35">
      <c r="A5064" s="15">
        <v>44399.48220000037</v>
      </c>
      <c r="B5064" s="9">
        <v>56</v>
      </c>
      <c r="C5064" s="9" t="s">
        <v>20</v>
      </c>
      <c r="D5064" s="9" t="s">
        <v>121</v>
      </c>
      <c r="E5064" s="9" t="s">
        <v>135</v>
      </c>
      <c r="F5064" s="9">
        <v>2.5</v>
      </c>
      <c r="G5064" s="9">
        <v>1.25</v>
      </c>
      <c r="H5064" s="9" t="s">
        <v>136</v>
      </c>
      <c r="I5064" s="9" t="s">
        <v>147</v>
      </c>
      <c r="J5064" s="9">
        <f>Data[[#This Row],[Miqdar]]*Data[[#This Row],[Qiymət]]</f>
        <v>140</v>
      </c>
      <c r="K5064" s="9">
        <f>Data[[#This Row],[Məbləğ]]-Data[[#This Row],[Maya]]*Data[[#This Row],[Miqdar]]</f>
        <v>70</v>
      </c>
      <c r="O5064"/>
      <c r="P5064"/>
    </row>
    <row r="5065" spans="1:16" x14ac:dyDescent="0.35">
      <c r="A5065" s="15">
        <v>44399.526900000368</v>
      </c>
      <c r="B5065" s="9">
        <v>61</v>
      </c>
      <c r="C5065" s="9" t="s">
        <v>39</v>
      </c>
      <c r="D5065" s="9" t="s">
        <v>124</v>
      </c>
      <c r="E5065" s="9" t="s">
        <v>162</v>
      </c>
      <c r="F5065" s="9">
        <v>3.2</v>
      </c>
      <c r="G5065" s="9">
        <v>1.6</v>
      </c>
      <c r="H5065" s="9" t="s">
        <v>136</v>
      </c>
      <c r="I5065" s="9" t="s">
        <v>163</v>
      </c>
      <c r="J5065" s="9">
        <f>Data[[#This Row],[Miqdar]]*Data[[#This Row],[Qiymət]]</f>
        <v>195.20000000000002</v>
      </c>
      <c r="K5065" s="9">
        <f>Data[[#This Row],[Məbləğ]]-Data[[#This Row],[Maya]]*Data[[#This Row],[Miqdar]]</f>
        <v>97.600000000000009</v>
      </c>
      <c r="O5065"/>
      <c r="P5065"/>
    </row>
    <row r="5066" spans="1:16" x14ac:dyDescent="0.35">
      <c r="A5066" s="15">
        <v>44399.563000000366</v>
      </c>
      <c r="B5066" s="9">
        <v>64</v>
      </c>
      <c r="C5066" s="9" t="s">
        <v>138</v>
      </c>
      <c r="D5066" s="9" t="s">
        <v>123</v>
      </c>
      <c r="E5066" s="9" t="s">
        <v>146</v>
      </c>
      <c r="F5066" s="9">
        <v>1.7</v>
      </c>
      <c r="G5066" s="9">
        <v>0.85</v>
      </c>
      <c r="H5066" s="9" t="s">
        <v>140</v>
      </c>
      <c r="I5066" s="9" t="s">
        <v>179</v>
      </c>
      <c r="J5066" s="9">
        <f>Data[[#This Row],[Miqdar]]*Data[[#This Row],[Qiymət]]</f>
        <v>108.8</v>
      </c>
      <c r="K5066" s="9">
        <f>Data[[#This Row],[Məbləğ]]-Data[[#This Row],[Maya]]*Data[[#This Row],[Miqdar]]</f>
        <v>54.4</v>
      </c>
      <c r="O5066"/>
      <c r="P5066"/>
    </row>
    <row r="5067" spans="1:16" x14ac:dyDescent="0.35">
      <c r="A5067" s="15">
        <v>44399.599300000365</v>
      </c>
      <c r="B5067" s="9">
        <v>64</v>
      </c>
      <c r="C5067" s="9" t="s">
        <v>11</v>
      </c>
      <c r="D5067" s="9" t="s">
        <v>122</v>
      </c>
      <c r="E5067" s="9" t="s">
        <v>181</v>
      </c>
      <c r="F5067" s="9">
        <v>0.9</v>
      </c>
      <c r="G5067" s="9">
        <v>0.63</v>
      </c>
      <c r="H5067" s="9" t="s">
        <v>140</v>
      </c>
      <c r="I5067" s="9" t="s">
        <v>194</v>
      </c>
      <c r="J5067" s="9">
        <f>Data[[#This Row],[Miqdar]]*Data[[#This Row],[Qiymət]]</f>
        <v>57.6</v>
      </c>
      <c r="K5067" s="9">
        <f>Data[[#This Row],[Məbləğ]]-Data[[#This Row],[Maya]]*Data[[#This Row],[Miqdar]]</f>
        <v>17.28</v>
      </c>
      <c r="O5067"/>
      <c r="P5067"/>
    </row>
    <row r="5068" spans="1:16" x14ac:dyDescent="0.35">
      <c r="A5068" s="15">
        <v>44399.643400000365</v>
      </c>
      <c r="B5068" s="9">
        <v>42</v>
      </c>
      <c r="C5068" s="9" t="s">
        <v>36</v>
      </c>
      <c r="D5068" s="9" t="s">
        <v>123</v>
      </c>
      <c r="E5068" s="9" t="s">
        <v>181</v>
      </c>
      <c r="F5068" s="9">
        <v>0.9</v>
      </c>
      <c r="G5068" s="9">
        <v>0.63</v>
      </c>
      <c r="H5068" s="9" t="s">
        <v>140</v>
      </c>
      <c r="I5068" s="9" t="s">
        <v>141</v>
      </c>
      <c r="J5068" s="9">
        <f>Data[[#This Row],[Miqdar]]*Data[[#This Row],[Qiymət]]</f>
        <v>37.800000000000004</v>
      </c>
      <c r="K5068" s="9">
        <f>Data[[#This Row],[Məbləğ]]-Data[[#This Row],[Maya]]*Data[[#This Row],[Miqdar]]</f>
        <v>11.340000000000003</v>
      </c>
      <c r="O5068"/>
      <c r="P5068"/>
    </row>
    <row r="5069" spans="1:16" x14ac:dyDescent="0.35">
      <c r="A5069" s="15">
        <v>44399.683600000368</v>
      </c>
      <c r="B5069" s="9">
        <v>61</v>
      </c>
      <c r="C5069" s="9" t="s">
        <v>138</v>
      </c>
      <c r="D5069" s="9" t="s">
        <v>123</v>
      </c>
      <c r="E5069" s="9" t="s">
        <v>164</v>
      </c>
      <c r="F5069" s="9">
        <v>6.6</v>
      </c>
      <c r="G5069" s="9">
        <v>5.2799999999999994</v>
      </c>
      <c r="H5069" s="9" t="s">
        <v>154</v>
      </c>
      <c r="I5069" s="9" t="s">
        <v>141</v>
      </c>
      <c r="J5069" s="9">
        <f>Data[[#This Row],[Miqdar]]*Data[[#This Row],[Qiymət]]</f>
        <v>402.59999999999997</v>
      </c>
      <c r="K5069" s="9">
        <f>Data[[#This Row],[Məbləğ]]-Data[[#This Row],[Maya]]*Data[[#This Row],[Miqdar]]</f>
        <v>80.519999999999982</v>
      </c>
      <c r="O5069"/>
      <c r="P5069"/>
    </row>
    <row r="5070" spans="1:16" x14ac:dyDescent="0.35">
      <c r="A5070" s="15">
        <v>44399.725600000369</v>
      </c>
      <c r="B5070" s="9">
        <v>70</v>
      </c>
      <c r="C5070" s="9" t="s">
        <v>20</v>
      </c>
      <c r="D5070" s="9" t="s">
        <v>121</v>
      </c>
      <c r="E5070" s="9" t="s">
        <v>164</v>
      </c>
      <c r="F5070" s="9">
        <v>6.6</v>
      </c>
      <c r="G5070" s="9">
        <v>5.2799999999999994</v>
      </c>
      <c r="H5070" s="9" t="s">
        <v>154</v>
      </c>
      <c r="I5070" s="9" t="s">
        <v>147</v>
      </c>
      <c r="J5070" s="9">
        <f>Data[[#This Row],[Miqdar]]*Data[[#This Row],[Qiymət]]</f>
        <v>462</v>
      </c>
      <c r="K5070" s="9">
        <f>Data[[#This Row],[Məbləğ]]-Data[[#This Row],[Maya]]*Data[[#This Row],[Miqdar]]</f>
        <v>92.400000000000034</v>
      </c>
      <c r="O5070"/>
      <c r="P5070"/>
    </row>
    <row r="5071" spans="1:16" x14ac:dyDescent="0.35">
      <c r="A5071" s="15">
        <v>44399.762800000368</v>
      </c>
      <c r="B5071" s="9">
        <v>37</v>
      </c>
      <c r="C5071" s="9" t="s">
        <v>156</v>
      </c>
      <c r="D5071" s="9" t="s">
        <v>124</v>
      </c>
      <c r="E5071" s="9" t="s">
        <v>150</v>
      </c>
      <c r="F5071" s="9">
        <v>3.3</v>
      </c>
      <c r="G5071" s="9">
        <v>2.6399999999999997</v>
      </c>
      <c r="H5071" s="9" t="s">
        <v>136</v>
      </c>
      <c r="I5071" s="9" t="s">
        <v>157</v>
      </c>
      <c r="J5071" s="9">
        <f>Data[[#This Row],[Miqdar]]*Data[[#This Row],[Qiymət]]</f>
        <v>122.1</v>
      </c>
      <c r="K5071" s="9">
        <f>Data[[#This Row],[Məbləğ]]-Data[[#This Row],[Maya]]*Data[[#This Row],[Miqdar]]</f>
        <v>24.42</v>
      </c>
      <c r="O5071"/>
      <c r="P5071"/>
    </row>
    <row r="5072" spans="1:16" x14ac:dyDescent="0.35">
      <c r="A5072" s="15">
        <v>44399.803200000366</v>
      </c>
      <c r="B5072" s="9">
        <v>40</v>
      </c>
      <c r="C5072" s="9" t="s">
        <v>28</v>
      </c>
      <c r="D5072" s="9" t="s">
        <v>143</v>
      </c>
      <c r="E5072" s="9" t="s">
        <v>171</v>
      </c>
      <c r="F5072" s="9">
        <v>2.8</v>
      </c>
      <c r="G5072" s="9">
        <v>1.6799999999999997</v>
      </c>
      <c r="H5072" s="9" t="s">
        <v>136</v>
      </c>
      <c r="I5072" s="9" t="s">
        <v>145</v>
      </c>
      <c r="J5072" s="9">
        <f>Data[[#This Row],[Miqdar]]*Data[[#This Row],[Qiymət]]</f>
        <v>112</v>
      </c>
      <c r="K5072" s="9">
        <f>Data[[#This Row],[Məbləğ]]-Data[[#This Row],[Maya]]*Data[[#This Row],[Miqdar]]</f>
        <v>44.800000000000011</v>
      </c>
      <c r="O5072"/>
      <c r="P5072"/>
    </row>
    <row r="5073" spans="1:16" x14ac:dyDescent="0.35">
      <c r="A5073" s="15">
        <v>44399.843900000364</v>
      </c>
      <c r="B5073" s="9">
        <v>55</v>
      </c>
      <c r="C5073" s="9" t="s">
        <v>160</v>
      </c>
      <c r="D5073" s="9" t="s">
        <v>143</v>
      </c>
      <c r="E5073" s="9" t="s">
        <v>188</v>
      </c>
      <c r="F5073" s="9">
        <v>2.4</v>
      </c>
      <c r="G5073" s="9">
        <v>1.6800000000000002</v>
      </c>
      <c r="H5073" s="9" t="s">
        <v>154</v>
      </c>
      <c r="I5073" s="9" t="s">
        <v>145</v>
      </c>
      <c r="J5073" s="9">
        <f>Data[[#This Row],[Miqdar]]*Data[[#This Row],[Qiymət]]</f>
        <v>132</v>
      </c>
      <c r="K5073" s="9">
        <f>Data[[#This Row],[Məbləğ]]-Data[[#This Row],[Maya]]*Data[[#This Row],[Miqdar]]</f>
        <v>39.599999999999994</v>
      </c>
      <c r="O5073"/>
      <c r="P5073"/>
    </row>
    <row r="5074" spans="1:16" x14ac:dyDescent="0.35">
      <c r="A5074" s="15">
        <v>44399.888500000365</v>
      </c>
      <c r="B5074" s="9">
        <v>58</v>
      </c>
      <c r="C5074" s="9" t="s">
        <v>156</v>
      </c>
      <c r="D5074" s="9" t="s">
        <v>124</v>
      </c>
      <c r="E5074" s="9" t="s">
        <v>171</v>
      </c>
      <c r="F5074" s="9">
        <v>2.8</v>
      </c>
      <c r="G5074" s="9">
        <v>1.6799999999999997</v>
      </c>
      <c r="H5074" s="9" t="s">
        <v>136</v>
      </c>
      <c r="I5074" s="9" t="s">
        <v>172</v>
      </c>
      <c r="J5074" s="9">
        <f>Data[[#This Row],[Miqdar]]*Data[[#This Row],[Qiymət]]</f>
        <v>162.39999999999998</v>
      </c>
      <c r="K5074" s="9">
        <f>Data[[#This Row],[Məbləğ]]-Data[[#This Row],[Maya]]*Data[[#This Row],[Miqdar]]</f>
        <v>64.959999999999994</v>
      </c>
      <c r="O5074"/>
      <c r="P5074"/>
    </row>
    <row r="5075" spans="1:16" x14ac:dyDescent="0.35">
      <c r="A5075" s="15">
        <v>44399.925200000362</v>
      </c>
      <c r="B5075" s="9">
        <v>62</v>
      </c>
      <c r="C5075" s="9" t="s">
        <v>156</v>
      </c>
      <c r="D5075" s="9" t="s">
        <v>124</v>
      </c>
      <c r="E5075" s="9" t="s">
        <v>188</v>
      </c>
      <c r="F5075" s="9">
        <v>2.4</v>
      </c>
      <c r="G5075" s="9">
        <v>1.6800000000000002</v>
      </c>
      <c r="H5075" s="9" t="s">
        <v>154</v>
      </c>
      <c r="I5075" s="9" t="s">
        <v>173</v>
      </c>
      <c r="J5075" s="9">
        <f>Data[[#This Row],[Miqdar]]*Data[[#This Row],[Qiymət]]</f>
        <v>148.79999999999998</v>
      </c>
      <c r="K5075" s="9">
        <f>Data[[#This Row],[Məbləğ]]-Data[[#This Row],[Maya]]*Data[[#This Row],[Miqdar]]</f>
        <v>44.639999999999972</v>
      </c>
      <c r="O5075"/>
      <c r="P5075"/>
    </row>
    <row r="5076" spans="1:16" x14ac:dyDescent="0.35">
      <c r="A5076" s="15">
        <v>44399.967000000361</v>
      </c>
      <c r="B5076" s="9">
        <v>64</v>
      </c>
      <c r="C5076" s="9" t="s">
        <v>160</v>
      </c>
      <c r="D5076" s="9" t="s">
        <v>143</v>
      </c>
      <c r="E5076" s="9" t="s">
        <v>153</v>
      </c>
      <c r="F5076" s="9">
        <v>1</v>
      </c>
      <c r="G5076" s="9">
        <v>0.6</v>
      </c>
      <c r="H5076" s="9" t="s">
        <v>154</v>
      </c>
      <c r="I5076" s="9" t="s">
        <v>145</v>
      </c>
      <c r="J5076" s="9">
        <f>Data[[#This Row],[Miqdar]]*Data[[#This Row],[Qiymət]]</f>
        <v>64</v>
      </c>
      <c r="K5076" s="9">
        <f>Data[[#This Row],[Məbləğ]]-Data[[#This Row],[Maya]]*Data[[#This Row],[Miqdar]]</f>
        <v>25.6</v>
      </c>
      <c r="O5076"/>
      <c r="P5076"/>
    </row>
    <row r="5077" spans="1:16" x14ac:dyDescent="0.35">
      <c r="A5077" s="15">
        <v>44400.008000000358</v>
      </c>
      <c r="B5077" s="9">
        <v>35</v>
      </c>
      <c r="C5077" s="9" t="s">
        <v>36</v>
      </c>
      <c r="D5077" s="9" t="s">
        <v>123</v>
      </c>
      <c r="E5077" s="9" t="s">
        <v>181</v>
      </c>
      <c r="F5077" s="9">
        <v>0.9</v>
      </c>
      <c r="G5077" s="9">
        <v>0.63</v>
      </c>
      <c r="H5077" s="9" t="s">
        <v>140</v>
      </c>
      <c r="I5077" s="9" t="s">
        <v>179</v>
      </c>
      <c r="J5077" s="9">
        <f>Data[[#This Row],[Miqdar]]*Data[[#This Row],[Qiymət]]</f>
        <v>31.5</v>
      </c>
      <c r="K5077" s="9">
        <f>Data[[#This Row],[Məbləğ]]-Data[[#This Row],[Maya]]*Data[[#This Row],[Miqdar]]</f>
        <v>9.4499999999999993</v>
      </c>
      <c r="O5077"/>
      <c r="P5077"/>
    </row>
    <row r="5078" spans="1:16" x14ac:dyDescent="0.35">
      <c r="A5078" s="15">
        <v>44400.049600000355</v>
      </c>
      <c r="B5078" s="9">
        <v>61</v>
      </c>
      <c r="C5078" s="9" t="s">
        <v>39</v>
      </c>
      <c r="D5078" s="9" t="s">
        <v>124</v>
      </c>
      <c r="E5078" s="9" t="s">
        <v>186</v>
      </c>
      <c r="F5078" s="9">
        <v>1.4</v>
      </c>
      <c r="G5078" s="9">
        <v>0.97999999999999987</v>
      </c>
      <c r="H5078" s="9" t="s">
        <v>140</v>
      </c>
      <c r="I5078" s="9" t="s">
        <v>172</v>
      </c>
      <c r="J5078" s="9">
        <f>Data[[#This Row],[Miqdar]]*Data[[#This Row],[Qiymət]]</f>
        <v>85.399999999999991</v>
      </c>
      <c r="K5078" s="9">
        <f>Data[[#This Row],[Məbləğ]]-Data[[#This Row],[Maya]]*Data[[#This Row],[Miqdar]]</f>
        <v>25.619999999999997</v>
      </c>
      <c r="O5078"/>
      <c r="P5078"/>
    </row>
    <row r="5079" spans="1:16" x14ac:dyDescent="0.35">
      <c r="A5079" s="15">
        <v>44400.086800000354</v>
      </c>
      <c r="B5079" s="9">
        <v>69</v>
      </c>
      <c r="C5079" s="9" t="s">
        <v>138</v>
      </c>
      <c r="D5079" s="9" t="s">
        <v>123</v>
      </c>
      <c r="E5079" s="9" t="s">
        <v>164</v>
      </c>
      <c r="F5079" s="9">
        <v>6.6</v>
      </c>
      <c r="G5079" s="9">
        <v>5.2799999999999994</v>
      </c>
      <c r="H5079" s="9" t="s">
        <v>154</v>
      </c>
      <c r="I5079" s="9" t="s">
        <v>179</v>
      </c>
      <c r="J5079" s="9">
        <f>Data[[#This Row],[Miqdar]]*Data[[#This Row],[Qiymət]]</f>
        <v>455.4</v>
      </c>
      <c r="K5079" s="9">
        <f>Data[[#This Row],[Məbləğ]]-Data[[#This Row],[Maya]]*Data[[#This Row],[Miqdar]]</f>
        <v>91.080000000000041</v>
      </c>
      <c r="O5079"/>
      <c r="P5079"/>
    </row>
    <row r="5080" spans="1:16" x14ac:dyDescent="0.35">
      <c r="A5080" s="15">
        <v>44400.125800000351</v>
      </c>
      <c r="B5080" s="9">
        <v>69</v>
      </c>
      <c r="C5080" s="9" t="s">
        <v>28</v>
      </c>
      <c r="D5080" s="9" t="s">
        <v>143</v>
      </c>
      <c r="E5080" s="9" t="s">
        <v>164</v>
      </c>
      <c r="F5080" s="9">
        <v>6.6</v>
      </c>
      <c r="G5080" s="9">
        <v>5.2799999999999994</v>
      </c>
      <c r="H5080" s="9" t="s">
        <v>154</v>
      </c>
      <c r="I5080" s="9" t="s">
        <v>152</v>
      </c>
      <c r="J5080" s="9">
        <f>Data[[#This Row],[Miqdar]]*Data[[#This Row],[Qiymət]]</f>
        <v>455.4</v>
      </c>
      <c r="K5080" s="9">
        <f>Data[[#This Row],[Məbləğ]]-Data[[#This Row],[Maya]]*Data[[#This Row],[Miqdar]]</f>
        <v>91.080000000000041</v>
      </c>
      <c r="O5080"/>
      <c r="P5080"/>
    </row>
    <row r="5081" spans="1:16" x14ac:dyDescent="0.35">
      <c r="A5081" s="15">
        <v>44400.168500000349</v>
      </c>
      <c r="B5081" s="9">
        <v>36</v>
      </c>
      <c r="C5081" s="9" t="s">
        <v>156</v>
      </c>
      <c r="D5081" s="9" t="s">
        <v>124</v>
      </c>
      <c r="E5081" s="9" t="s">
        <v>178</v>
      </c>
      <c r="F5081" s="9">
        <v>2.2000000000000002</v>
      </c>
      <c r="G5081" s="9">
        <v>1.5400000000000003</v>
      </c>
      <c r="H5081" s="9" t="s">
        <v>140</v>
      </c>
      <c r="I5081" s="9" t="s">
        <v>190</v>
      </c>
      <c r="J5081" s="9">
        <f>Data[[#This Row],[Miqdar]]*Data[[#This Row],[Qiymət]]</f>
        <v>79.2</v>
      </c>
      <c r="K5081" s="9">
        <f>Data[[#This Row],[Məbləğ]]-Data[[#This Row],[Maya]]*Data[[#This Row],[Miqdar]]</f>
        <v>23.759999999999991</v>
      </c>
      <c r="O5081"/>
      <c r="P5081"/>
    </row>
    <row r="5082" spans="1:16" x14ac:dyDescent="0.35">
      <c r="A5082" s="15">
        <v>44400.212700000346</v>
      </c>
      <c r="B5082" s="9">
        <v>57</v>
      </c>
      <c r="C5082" s="9" t="s">
        <v>138</v>
      </c>
      <c r="D5082" s="9" t="s">
        <v>123</v>
      </c>
      <c r="E5082" s="9" t="s">
        <v>181</v>
      </c>
      <c r="F5082" s="9">
        <v>0.9</v>
      </c>
      <c r="G5082" s="9">
        <v>0.63</v>
      </c>
      <c r="H5082" s="9" t="s">
        <v>140</v>
      </c>
      <c r="I5082" s="9" t="s">
        <v>176</v>
      </c>
      <c r="J5082" s="9">
        <f>Data[[#This Row],[Miqdar]]*Data[[#This Row],[Qiymət]]</f>
        <v>51.300000000000004</v>
      </c>
      <c r="K5082" s="9">
        <f>Data[[#This Row],[Məbləğ]]-Data[[#This Row],[Maya]]*Data[[#This Row],[Miqdar]]</f>
        <v>15.39</v>
      </c>
      <c r="O5082"/>
      <c r="P5082"/>
    </row>
    <row r="5083" spans="1:16" x14ac:dyDescent="0.35">
      <c r="A5083" s="15">
        <v>44400.255900000346</v>
      </c>
      <c r="B5083" s="9">
        <v>61</v>
      </c>
      <c r="C5083" s="9" t="s">
        <v>160</v>
      </c>
      <c r="D5083" s="9" t="s">
        <v>143</v>
      </c>
      <c r="E5083" s="9" t="s">
        <v>188</v>
      </c>
      <c r="F5083" s="9">
        <v>2.4</v>
      </c>
      <c r="G5083" s="9">
        <v>1.6800000000000002</v>
      </c>
      <c r="H5083" s="9" t="s">
        <v>154</v>
      </c>
      <c r="I5083" s="9" t="s">
        <v>161</v>
      </c>
      <c r="J5083" s="9">
        <f>Data[[#This Row],[Miqdar]]*Data[[#This Row],[Qiymət]]</f>
        <v>146.4</v>
      </c>
      <c r="K5083" s="9">
        <f>Data[[#This Row],[Məbləğ]]-Data[[#This Row],[Maya]]*Data[[#This Row],[Miqdar]]</f>
        <v>43.92</v>
      </c>
      <c r="O5083"/>
      <c r="P5083"/>
    </row>
    <row r="5084" spans="1:16" x14ac:dyDescent="0.35">
      <c r="A5084" s="15">
        <v>44400.300800000346</v>
      </c>
      <c r="B5084" s="9">
        <v>45</v>
      </c>
      <c r="C5084" s="9" t="s">
        <v>28</v>
      </c>
      <c r="D5084" s="9" t="s">
        <v>143</v>
      </c>
      <c r="E5084" s="9" t="s">
        <v>184</v>
      </c>
      <c r="F5084" s="9">
        <v>1.8</v>
      </c>
      <c r="G5084" s="9">
        <v>1.08</v>
      </c>
      <c r="H5084" s="9" t="s">
        <v>154</v>
      </c>
      <c r="I5084" s="9" t="s">
        <v>166</v>
      </c>
      <c r="J5084" s="9">
        <f>Data[[#This Row],[Miqdar]]*Data[[#This Row],[Qiymət]]</f>
        <v>81</v>
      </c>
      <c r="K5084" s="9">
        <f>Data[[#This Row],[Məbləğ]]-Data[[#This Row],[Maya]]*Data[[#This Row],[Miqdar]]</f>
        <v>32.4</v>
      </c>
      <c r="O5084"/>
      <c r="P5084"/>
    </row>
    <row r="5085" spans="1:16" x14ac:dyDescent="0.35">
      <c r="A5085" s="15">
        <v>44400.337500000343</v>
      </c>
      <c r="B5085" s="9">
        <v>64</v>
      </c>
      <c r="C5085" s="9" t="s">
        <v>20</v>
      </c>
      <c r="D5085" s="9" t="s">
        <v>121</v>
      </c>
      <c r="E5085" s="9" t="s">
        <v>195</v>
      </c>
      <c r="F5085" s="9">
        <v>2</v>
      </c>
      <c r="G5085" s="9">
        <v>1.6</v>
      </c>
      <c r="H5085" s="9" t="s">
        <v>136</v>
      </c>
      <c r="I5085" s="9" t="s">
        <v>189</v>
      </c>
      <c r="J5085" s="9">
        <f>Data[[#This Row],[Miqdar]]*Data[[#This Row],[Qiymət]]</f>
        <v>128</v>
      </c>
      <c r="K5085" s="9">
        <f>Data[[#This Row],[Məbləğ]]-Data[[#This Row],[Maya]]*Data[[#This Row],[Miqdar]]</f>
        <v>25.599999999999994</v>
      </c>
      <c r="O5085"/>
      <c r="P5085"/>
    </row>
    <row r="5086" spans="1:16" x14ac:dyDescent="0.35">
      <c r="A5086" s="15">
        <v>44400.378400000343</v>
      </c>
      <c r="B5086" s="9">
        <v>55</v>
      </c>
      <c r="C5086" s="9" t="s">
        <v>148</v>
      </c>
      <c r="D5086" s="9" t="s">
        <v>149</v>
      </c>
      <c r="E5086" s="9" t="s">
        <v>159</v>
      </c>
      <c r="F5086" s="9">
        <v>1.5</v>
      </c>
      <c r="G5086" s="9">
        <v>0.9</v>
      </c>
      <c r="H5086" s="9" t="s">
        <v>154</v>
      </c>
      <c r="I5086" s="9" t="s">
        <v>173</v>
      </c>
      <c r="J5086" s="9">
        <f>Data[[#This Row],[Miqdar]]*Data[[#This Row],[Qiymət]]</f>
        <v>82.5</v>
      </c>
      <c r="K5086" s="9">
        <f>Data[[#This Row],[Məbləğ]]-Data[[#This Row],[Maya]]*Data[[#This Row],[Miqdar]]</f>
        <v>33</v>
      </c>
      <c r="O5086"/>
      <c r="P5086"/>
    </row>
    <row r="5087" spans="1:16" x14ac:dyDescent="0.35">
      <c r="A5087" s="15">
        <v>44400.418500000342</v>
      </c>
      <c r="B5087" s="9">
        <v>37</v>
      </c>
      <c r="C5087" s="9" t="s">
        <v>6</v>
      </c>
      <c r="D5087" s="9" t="s">
        <v>121</v>
      </c>
      <c r="E5087" s="9" t="s">
        <v>164</v>
      </c>
      <c r="F5087" s="9">
        <v>6.6</v>
      </c>
      <c r="G5087" s="9">
        <v>5.2799999999999994</v>
      </c>
      <c r="H5087" s="9" t="s">
        <v>154</v>
      </c>
      <c r="I5087" s="9" t="s">
        <v>193</v>
      </c>
      <c r="J5087" s="9">
        <f>Data[[#This Row],[Miqdar]]*Data[[#This Row],[Qiymət]]</f>
        <v>244.2</v>
      </c>
      <c r="K5087" s="9">
        <f>Data[[#This Row],[Məbləğ]]-Data[[#This Row],[Maya]]*Data[[#This Row],[Miqdar]]</f>
        <v>48.84</v>
      </c>
      <c r="O5087"/>
      <c r="P5087"/>
    </row>
    <row r="5088" spans="1:16" x14ac:dyDescent="0.35">
      <c r="A5088" s="15">
        <v>44400.462500000343</v>
      </c>
      <c r="B5088" s="9">
        <v>63</v>
      </c>
      <c r="C5088" s="9" t="s">
        <v>42</v>
      </c>
      <c r="D5088" s="9" t="s">
        <v>121</v>
      </c>
      <c r="E5088" s="9" t="s">
        <v>164</v>
      </c>
      <c r="F5088" s="9">
        <v>6.6</v>
      </c>
      <c r="G5088" s="9">
        <v>5.2799999999999994</v>
      </c>
      <c r="H5088" s="9" t="s">
        <v>154</v>
      </c>
      <c r="I5088" s="9" t="s">
        <v>183</v>
      </c>
      <c r="J5088" s="9">
        <f>Data[[#This Row],[Miqdar]]*Data[[#This Row],[Qiymət]]</f>
        <v>415.79999999999995</v>
      </c>
      <c r="K5088" s="9">
        <f>Data[[#This Row],[Məbləğ]]-Data[[#This Row],[Maya]]*Data[[#This Row],[Miqdar]]</f>
        <v>83.159999999999968</v>
      </c>
      <c r="O5088"/>
      <c r="P5088"/>
    </row>
    <row r="5089" spans="1:16" x14ac:dyDescent="0.35">
      <c r="A5089" s="15">
        <v>44400.501000000346</v>
      </c>
      <c r="B5089" s="9">
        <v>41</v>
      </c>
      <c r="C5089" s="9" t="s">
        <v>6</v>
      </c>
      <c r="D5089" s="9" t="s">
        <v>121</v>
      </c>
      <c r="E5089" s="9" t="s">
        <v>153</v>
      </c>
      <c r="F5089" s="9">
        <v>1</v>
      </c>
      <c r="G5089" s="9">
        <v>0.6</v>
      </c>
      <c r="H5089" s="9" t="s">
        <v>154</v>
      </c>
      <c r="I5089" s="9" t="s">
        <v>196</v>
      </c>
      <c r="J5089" s="9">
        <f>Data[[#This Row],[Miqdar]]*Data[[#This Row],[Qiymət]]</f>
        <v>41</v>
      </c>
      <c r="K5089" s="9">
        <f>Data[[#This Row],[Məbləğ]]-Data[[#This Row],[Maya]]*Data[[#This Row],[Miqdar]]</f>
        <v>16.400000000000002</v>
      </c>
      <c r="O5089"/>
      <c r="P5089"/>
    </row>
    <row r="5090" spans="1:16" x14ac:dyDescent="0.35">
      <c r="A5090" s="15">
        <v>44400.541000000347</v>
      </c>
      <c r="B5090" s="9">
        <v>43</v>
      </c>
      <c r="C5090" s="9" t="s">
        <v>20</v>
      </c>
      <c r="D5090" s="9" t="s">
        <v>121</v>
      </c>
      <c r="E5090" s="9" t="s">
        <v>153</v>
      </c>
      <c r="F5090" s="9">
        <v>1</v>
      </c>
      <c r="G5090" s="9">
        <v>0.6</v>
      </c>
      <c r="H5090" s="9" t="s">
        <v>154</v>
      </c>
      <c r="I5090" s="9" t="s">
        <v>147</v>
      </c>
      <c r="J5090" s="9">
        <f>Data[[#This Row],[Miqdar]]*Data[[#This Row],[Qiymət]]</f>
        <v>43</v>
      </c>
      <c r="K5090" s="9">
        <f>Data[[#This Row],[Məbləğ]]-Data[[#This Row],[Maya]]*Data[[#This Row],[Miqdar]]</f>
        <v>17.2</v>
      </c>
      <c r="O5090"/>
      <c r="P5090"/>
    </row>
    <row r="5091" spans="1:16" x14ac:dyDescent="0.35">
      <c r="A5091" s="15">
        <v>44400.579300000347</v>
      </c>
      <c r="B5091" s="9">
        <v>67</v>
      </c>
      <c r="C5091" s="9" t="s">
        <v>148</v>
      </c>
      <c r="D5091" s="9" t="s">
        <v>149</v>
      </c>
      <c r="E5091" s="9" t="s">
        <v>153</v>
      </c>
      <c r="F5091" s="9">
        <v>1</v>
      </c>
      <c r="G5091" s="9">
        <v>0.6</v>
      </c>
      <c r="H5091" s="9" t="s">
        <v>154</v>
      </c>
      <c r="I5091" s="9" t="s">
        <v>172</v>
      </c>
      <c r="J5091" s="9">
        <f>Data[[#This Row],[Miqdar]]*Data[[#This Row],[Qiymət]]</f>
        <v>67</v>
      </c>
      <c r="K5091" s="9">
        <f>Data[[#This Row],[Məbləğ]]-Data[[#This Row],[Maya]]*Data[[#This Row],[Miqdar]]</f>
        <v>26.800000000000004</v>
      </c>
      <c r="O5091"/>
      <c r="P5091"/>
    </row>
    <row r="5092" spans="1:16" x14ac:dyDescent="0.35">
      <c r="A5092" s="15">
        <v>44400.618700000348</v>
      </c>
      <c r="B5092" s="9">
        <v>39</v>
      </c>
      <c r="C5092" s="9" t="s">
        <v>39</v>
      </c>
      <c r="D5092" s="9" t="s">
        <v>124</v>
      </c>
      <c r="E5092" s="9" t="s">
        <v>153</v>
      </c>
      <c r="F5092" s="9">
        <v>1</v>
      </c>
      <c r="G5092" s="9">
        <v>0.6</v>
      </c>
      <c r="H5092" s="9" t="s">
        <v>154</v>
      </c>
      <c r="I5092" s="9" t="s">
        <v>172</v>
      </c>
      <c r="J5092" s="9">
        <f>Data[[#This Row],[Miqdar]]*Data[[#This Row],[Qiymət]]</f>
        <v>39</v>
      </c>
      <c r="K5092" s="9">
        <f>Data[[#This Row],[Məbləğ]]-Data[[#This Row],[Maya]]*Data[[#This Row],[Miqdar]]</f>
        <v>15.600000000000001</v>
      </c>
      <c r="O5092"/>
      <c r="P5092"/>
    </row>
    <row r="5093" spans="1:16" x14ac:dyDescent="0.35">
      <c r="A5093" s="15">
        <v>44400.655400000345</v>
      </c>
      <c r="B5093" s="9">
        <v>48</v>
      </c>
      <c r="C5093" s="9" t="s">
        <v>156</v>
      </c>
      <c r="D5093" s="9" t="s">
        <v>124</v>
      </c>
      <c r="E5093" s="9" t="s">
        <v>153</v>
      </c>
      <c r="F5093" s="9">
        <v>1</v>
      </c>
      <c r="G5093" s="9">
        <v>0.6</v>
      </c>
      <c r="H5093" s="9" t="s">
        <v>154</v>
      </c>
      <c r="I5093" s="9" t="s">
        <v>173</v>
      </c>
      <c r="J5093" s="9">
        <f>Data[[#This Row],[Miqdar]]*Data[[#This Row],[Qiymət]]</f>
        <v>48</v>
      </c>
      <c r="K5093" s="9">
        <f>Data[[#This Row],[Məbləğ]]-Data[[#This Row],[Maya]]*Data[[#This Row],[Miqdar]]</f>
        <v>19.200000000000003</v>
      </c>
      <c r="O5093"/>
      <c r="P5093"/>
    </row>
    <row r="5094" spans="1:16" x14ac:dyDescent="0.35">
      <c r="A5094" s="15">
        <v>44400.699700000347</v>
      </c>
      <c r="B5094" s="9">
        <v>43</v>
      </c>
      <c r="C5094" s="9" t="s">
        <v>175</v>
      </c>
      <c r="D5094" s="9" t="s">
        <v>123</v>
      </c>
      <c r="E5094" s="9" t="s">
        <v>153</v>
      </c>
      <c r="F5094" s="9">
        <v>1</v>
      </c>
      <c r="G5094" s="9">
        <v>0.6</v>
      </c>
      <c r="H5094" s="9" t="s">
        <v>154</v>
      </c>
      <c r="I5094" s="9" t="s">
        <v>141</v>
      </c>
      <c r="J5094" s="9">
        <f>Data[[#This Row],[Miqdar]]*Data[[#This Row],[Qiymət]]</f>
        <v>43</v>
      </c>
      <c r="K5094" s="9">
        <f>Data[[#This Row],[Məbləğ]]-Data[[#This Row],[Maya]]*Data[[#This Row],[Miqdar]]</f>
        <v>17.2</v>
      </c>
      <c r="O5094"/>
      <c r="P5094"/>
    </row>
    <row r="5095" spans="1:16" x14ac:dyDescent="0.35">
      <c r="A5095" s="15">
        <v>44400.74220000035</v>
      </c>
      <c r="B5095" s="9">
        <v>63</v>
      </c>
      <c r="C5095" s="9" t="s">
        <v>160</v>
      </c>
      <c r="D5095" s="9" t="s">
        <v>143</v>
      </c>
      <c r="E5095" s="9" t="s">
        <v>153</v>
      </c>
      <c r="F5095" s="9">
        <v>1</v>
      </c>
      <c r="G5095" s="9">
        <v>0.6</v>
      </c>
      <c r="H5095" s="9" t="s">
        <v>154</v>
      </c>
      <c r="I5095" s="9" t="s">
        <v>145</v>
      </c>
      <c r="J5095" s="9">
        <f>Data[[#This Row],[Miqdar]]*Data[[#This Row],[Qiymət]]</f>
        <v>63</v>
      </c>
      <c r="K5095" s="9">
        <f>Data[[#This Row],[Məbləğ]]-Data[[#This Row],[Maya]]*Data[[#This Row],[Miqdar]]</f>
        <v>25.200000000000003</v>
      </c>
      <c r="O5095"/>
      <c r="P5095"/>
    </row>
    <row r="5096" spans="1:16" x14ac:dyDescent="0.35">
      <c r="A5096" s="15">
        <v>44400.786300000349</v>
      </c>
      <c r="B5096" s="9">
        <v>48</v>
      </c>
      <c r="C5096" s="9" t="s">
        <v>156</v>
      </c>
      <c r="D5096" s="9" t="s">
        <v>124</v>
      </c>
      <c r="E5096" s="9" t="s">
        <v>162</v>
      </c>
      <c r="F5096" s="9">
        <v>3.2</v>
      </c>
      <c r="G5096" s="9">
        <v>1.6</v>
      </c>
      <c r="H5096" s="9" t="s">
        <v>136</v>
      </c>
      <c r="I5096" s="9" t="s">
        <v>168</v>
      </c>
      <c r="J5096" s="9">
        <f>Data[[#This Row],[Miqdar]]*Data[[#This Row],[Qiymət]]</f>
        <v>153.60000000000002</v>
      </c>
      <c r="K5096" s="9">
        <f>Data[[#This Row],[Məbləğ]]-Data[[#This Row],[Maya]]*Data[[#This Row],[Miqdar]]</f>
        <v>76.800000000000011</v>
      </c>
      <c r="O5096"/>
      <c r="P5096"/>
    </row>
    <row r="5097" spans="1:16" x14ac:dyDescent="0.35">
      <c r="A5097" s="15">
        <v>44400.82340000035</v>
      </c>
      <c r="B5097" s="9">
        <v>38</v>
      </c>
      <c r="C5097" s="9" t="s">
        <v>175</v>
      </c>
      <c r="D5097" s="9" t="s">
        <v>123</v>
      </c>
      <c r="E5097" s="9" t="s">
        <v>169</v>
      </c>
      <c r="F5097" s="9">
        <v>2.5</v>
      </c>
      <c r="G5097" s="9">
        <v>1.25</v>
      </c>
      <c r="H5097" s="9" t="s">
        <v>136</v>
      </c>
      <c r="I5097" s="9" t="s">
        <v>179</v>
      </c>
      <c r="J5097" s="9">
        <f>Data[[#This Row],[Miqdar]]*Data[[#This Row],[Qiymət]]</f>
        <v>95</v>
      </c>
      <c r="K5097" s="9">
        <f>Data[[#This Row],[Məbləğ]]-Data[[#This Row],[Maya]]*Data[[#This Row],[Miqdar]]</f>
        <v>47.5</v>
      </c>
      <c r="O5097"/>
      <c r="P5097"/>
    </row>
    <row r="5098" spans="1:16" x14ac:dyDescent="0.35">
      <c r="A5098" s="15">
        <v>44400.859000000353</v>
      </c>
      <c r="B5098" s="9">
        <v>43</v>
      </c>
      <c r="C5098" s="9" t="s">
        <v>28</v>
      </c>
      <c r="D5098" s="9" t="s">
        <v>143</v>
      </c>
      <c r="E5098" s="9" t="s">
        <v>169</v>
      </c>
      <c r="F5098" s="9">
        <v>2.5</v>
      </c>
      <c r="G5098" s="9">
        <v>1.25</v>
      </c>
      <c r="H5098" s="9" t="s">
        <v>136</v>
      </c>
      <c r="I5098" s="9" t="s">
        <v>161</v>
      </c>
      <c r="J5098" s="9">
        <f>Data[[#This Row],[Miqdar]]*Data[[#This Row],[Qiymət]]</f>
        <v>107.5</v>
      </c>
      <c r="K5098" s="9">
        <f>Data[[#This Row],[Məbləğ]]-Data[[#This Row],[Maya]]*Data[[#This Row],[Miqdar]]</f>
        <v>53.75</v>
      </c>
      <c r="O5098"/>
      <c r="P5098"/>
    </row>
    <row r="5099" spans="1:16" x14ac:dyDescent="0.35">
      <c r="A5099" s="15">
        <v>44400.898800000352</v>
      </c>
      <c r="B5099" s="9">
        <v>39</v>
      </c>
      <c r="C5099" s="9" t="s">
        <v>28</v>
      </c>
      <c r="D5099" s="9" t="s">
        <v>143</v>
      </c>
      <c r="E5099" s="9" t="s">
        <v>188</v>
      </c>
      <c r="F5099" s="9">
        <v>2.4</v>
      </c>
      <c r="G5099" s="9">
        <v>1.6800000000000002</v>
      </c>
      <c r="H5099" s="9" t="s">
        <v>154</v>
      </c>
      <c r="I5099" s="9" t="s">
        <v>145</v>
      </c>
      <c r="J5099" s="9">
        <f>Data[[#This Row],[Miqdar]]*Data[[#This Row],[Qiymət]]</f>
        <v>93.6</v>
      </c>
      <c r="K5099" s="9">
        <f>Data[[#This Row],[Məbləğ]]-Data[[#This Row],[Maya]]*Data[[#This Row],[Miqdar]]</f>
        <v>28.079999999999984</v>
      </c>
      <c r="O5099"/>
      <c r="P5099"/>
    </row>
    <row r="5100" spans="1:16" x14ac:dyDescent="0.35">
      <c r="A5100" s="15">
        <v>44400.942300000352</v>
      </c>
      <c r="B5100" s="9">
        <v>66</v>
      </c>
      <c r="C5100" s="9" t="s">
        <v>16</v>
      </c>
      <c r="D5100" s="9" t="s">
        <v>143</v>
      </c>
      <c r="E5100" s="9" t="s">
        <v>188</v>
      </c>
      <c r="F5100" s="9">
        <v>2.4</v>
      </c>
      <c r="G5100" s="9">
        <v>1.6800000000000002</v>
      </c>
      <c r="H5100" s="9" t="s">
        <v>154</v>
      </c>
      <c r="I5100" s="9" t="s">
        <v>152</v>
      </c>
      <c r="J5100" s="9">
        <f>Data[[#This Row],[Miqdar]]*Data[[#This Row],[Qiymət]]</f>
        <v>158.4</v>
      </c>
      <c r="K5100" s="9">
        <f>Data[[#This Row],[Məbləğ]]-Data[[#This Row],[Maya]]*Data[[#This Row],[Miqdar]]</f>
        <v>47.519999999999996</v>
      </c>
      <c r="O5100"/>
      <c r="P5100"/>
    </row>
    <row r="5101" spans="1:16" x14ac:dyDescent="0.35">
      <c r="A5101" s="15">
        <v>44400.977700000352</v>
      </c>
      <c r="B5101" s="9">
        <v>44</v>
      </c>
      <c r="C5101" s="9" t="s">
        <v>160</v>
      </c>
      <c r="D5101" s="9" t="s">
        <v>143</v>
      </c>
      <c r="E5101" s="9" t="s">
        <v>188</v>
      </c>
      <c r="F5101" s="9">
        <v>2.4</v>
      </c>
      <c r="G5101" s="9">
        <v>1.6800000000000002</v>
      </c>
      <c r="H5101" s="9" t="s">
        <v>154</v>
      </c>
      <c r="I5101" s="9" t="s">
        <v>152</v>
      </c>
      <c r="J5101" s="9">
        <f>Data[[#This Row],[Miqdar]]*Data[[#This Row],[Qiymət]]</f>
        <v>105.6</v>
      </c>
      <c r="K5101" s="9">
        <f>Data[[#This Row],[Məbləğ]]-Data[[#This Row],[Maya]]*Data[[#This Row],[Miqdar]]</f>
        <v>31.679999999999993</v>
      </c>
      <c r="O5101"/>
      <c r="P5101"/>
    </row>
    <row r="5102" spans="1:16" x14ac:dyDescent="0.35">
      <c r="A5102" s="15">
        <v>44401.019300000349</v>
      </c>
      <c r="B5102" s="9">
        <v>65</v>
      </c>
      <c r="C5102" s="9" t="s">
        <v>160</v>
      </c>
      <c r="D5102" s="9" t="s">
        <v>143</v>
      </c>
      <c r="E5102" s="9" t="s">
        <v>188</v>
      </c>
      <c r="F5102" s="9">
        <v>2.4</v>
      </c>
      <c r="G5102" s="9">
        <v>1.6800000000000002</v>
      </c>
      <c r="H5102" s="9" t="s">
        <v>154</v>
      </c>
      <c r="I5102" s="9" t="s">
        <v>152</v>
      </c>
      <c r="J5102" s="9">
        <f>Data[[#This Row],[Miqdar]]*Data[[#This Row],[Qiymət]]</f>
        <v>156</v>
      </c>
      <c r="K5102" s="9">
        <f>Data[[#This Row],[Məbləğ]]-Data[[#This Row],[Maya]]*Data[[#This Row],[Miqdar]]</f>
        <v>46.799999999999983</v>
      </c>
      <c r="O5102"/>
      <c r="P5102"/>
    </row>
    <row r="5103" spans="1:16" x14ac:dyDescent="0.35">
      <c r="A5103" s="15">
        <v>44401.058000000347</v>
      </c>
      <c r="B5103" s="9">
        <v>70</v>
      </c>
      <c r="C5103" s="9" t="s">
        <v>28</v>
      </c>
      <c r="D5103" s="9" t="s">
        <v>143</v>
      </c>
      <c r="E5103" s="9" t="s">
        <v>188</v>
      </c>
      <c r="F5103" s="9">
        <v>2.4</v>
      </c>
      <c r="G5103" s="9">
        <v>1.6800000000000002</v>
      </c>
      <c r="H5103" s="9" t="s">
        <v>154</v>
      </c>
      <c r="I5103" s="9" t="s">
        <v>161</v>
      </c>
      <c r="J5103" s="9">
        <f>Data[[#This Row],[Miqdar]]*Data[[#This Row],[Qiymət]]</f>
        <v>168</v>
      </c>
      <c r="K5103" s="9">
        <f>Data[[#This Row],[Məbləğ]]-Data[[#This Row],[Maya]]*Data[[#This Row],[Miqdar]]</f>
        <v>50.399999999999991</v>
      </c>
      <c r="O5103"/>
      <c r="P5103"/>
    </row>
    <row r="5104" spans="1:16" x14ac:dyDescent="0.35">
      <c r="A5104" s="15">
        <v>44401.102400000345</v>
      </c>
      <c r="B5104" s="9">
        <v>49</v>
      </c>
      <c r="C5104" s="9" t="s">
        <v>138</v>
      </c>
      <c r="D5104" s="9" t="s">
        <v>123</v>
      </c>
      <c r="E5104" s="9" t="s">
        <v>135</v>
      </c>
      <c r="F5104" s="9">
        <v>2.5</v>
      </c>
      <c r="G5104" s="9">
        <v>1.25</v>
      </c>
      <c r="H5104" s="9" t="s">
        <v>136</v>
      </c>
      <c r="I5104" s="9" t="s">
        <v>137</v>
      </c>
      <c r="J5104" s="9">
        <f>Data[[#This Row],[Miqdar]]*Data[[#This Row],[Qiymət]]</f>
        <v>122.5</v>
      </c>
      <c r="K5104" s="9">
        <f>Data[[#This Row],[Məbləğ]]-Data[[#This Row],[Maya]]*Data[[#This Row],[Miqdar]]</f>
        <v>61.25</v>
      </c>
      <c r="O5104"/>
      <c r="P5104"/>
    </row>
    <row r="5105" spans="1:16" x14ac:dyDescent="0.35">
      <c r="A5105" s="15">
        <v>44401.137800000346</v>
      </c>
      <c r="B5105" s="9">
        <v>49</v>
      </c>
      <c r="C5105" s="9" t="s">
        <v>138</v>
      </c>
      <c r="D5105" s="9" t="s">
        <v>123</v>
      </c>
      <c r="E5105" s="9" t="s">
        <v>185</v>
      </c>
      <c r="F5105" s="9">
        <v>1.2</v>
      </c>
      <c r="G5105" s="9">
        <v>0.72</v>
      </c>
      <c r="H5105" s="9" t="s">
        <v>154</v>
      </c>
      <c r="I5105" s="9" t="s">
        <v>137</v>
      </c>
      <c r="J5105" s="9">
        <f>Data[[#This Row],[Miqdar]]*Data[[#This Row],[Qiymət]]</f>
        <v>58.8</v>
      </c>
      <c r="K5105" s="9">
        <f>Data[[#This Row],[Məbləğ]]-Data[[#This Row],[Maya]]*Data[[#This Row],[Miqdar]]</f>
        <v>23.519999999999996</v>
      </c>
      <c r="O5105"/>
      <c r="P5105"/>
    </row>
    <row r="5106" spans="1:16" x14ac:dyDescent="0.35">
      <c r="A5106" s="15">
        <v>44401.182800000344</v>
      </c>
      <c r="B5106" s="9">
        <v>39</v>
      </c>
      <c r="C5106" s="9" t="s">
        <v>138</v>
      </c>
      <c r="D5106" s="9" t="s">
        <v>123</v>
      </c>
      <c r="E5106" s="9" t="s">
        <v>164</v>
      </c>
      <c r="F5106" s="9">
        <v>6.6</v>
      </c>
      <c r="G5106" s="9">
        <v>5.2799999999999994</v>
      </c>
      <c r="H5106" s="9" t="s">
        <v>154</v>
      </c>
      <c r="I5106" s="9" t="s">
        <v>141</v>
      </c>
      <c r="J5106" s="9">
        <f>Data[[#This Row],[Miqdar]]*Data[[#This Row],[Qiymət]]</f>
        <v>257.39999999999998</v>
      </c>
      <c r="K5106" s="9">
        <f>Data[[#This Row],[Məbləğ]]-Data[[#This Row],[Maya]]*Data[[#This Row],[Miqdar]]</f>
        <v>51.47999999999999</v>
      </c>
      <c r="O5106"/>
      <c r="P5106"/>
    </row>
    <row r="5107" spans="1:16" x14ac:dyDescent="0.35">
      <c r="A5107" s="15">
        <v>44401.227200000343</v>
      </c>
      <c r="B5107" s="9">
        <v>45</v>
      </c>
      <c r="C5107" s="9" t="s">
        <v>138</v>
      </c>
      <c r="D5107" s="9" t="s">
        <v>123</v>
      </c>
      <c r="E5107" s="9" t="s">
        <v>188</v>
      </c>
      <c r="F5107" s="9">
        <v>2.4</v>
      </c>
      <c r="G5107" s="9">
        <v>1.6800000000000002</v>
      </c>
      <c r="H5107" s="9" t="s">
        <v>154</v>
      </c>
      <c r="I5107" s="9" t="s">
        <v>141</v>
      </c>
      <c r="J5107" s="9">
        <f>Data[[#This Row],[Miqdar]]*Data[[#This Row],[Qiymət]]</f>
        <v>108</v>
      </c>
      <c r="K5107" s="9">
        <f>Data[[#This Row],[Məbləğ]]-Data[[#This Row],[Maya]]*Data[[#This Row],[Miqdar]]</f>
        <v>32.399999999999991</v>
      </c>
      <c r="O5107"/>
      <c r="P5107"/>
    </row>
    <row r="5108" spans="1:16" x14ac:dyDescent="0.35">
      <c r="A5108" s="15">
        <v>44401.263800000343</v>
      </c>
      <c r="B5108" s="9">
        <v>46</v>
      </c>
      <c r="C5108" s="9" t="s">
        <v>36</v>
      </c>
      <c r="D5108" s="9" t="s">
        <v>123</v>
      </c>
      <c r="E5108" s="9" t="s">
        <v>146</v>
      </c>
      <c r="F5108" s="9">
        <v>1.7</v>
      </c>
      <c r="G5108" s="9">
        <v>0.85</v>
      </c>
      <c r="H5108" s="9" t="s">
        <v>140</v>
      </c>
      <c r="I5108" s="9" t="s">
        <v>141</v>
      </c>
      <c r="J5108" s="9">
        <f>Data[[#This Row],[Miqdar]]*Data[[#This Row],[Qiymət]]</f>
        <v>78.2</v>
      </c>
      <c r="K5108" s="9">
        <f>Data[[#This Row],[Məbləğ]]-Data[[#This Row],[Maya]]*Data[[#This Row],[Miqdar]]</f>
        <v>39.1</v>
      </c>
      <c r="O5108"/>
      <c r="P5108"/>
    </row>
    <row r="5109" spans="1:16" x14ac:dyDescent="0.35">
      <c r="A5109" s="15">
        <v>44401.305200000344</v>
      </c>
      <c r="B5109" s="9">
        <v>40</v>
      </c>
      <c r="C5109" s="9" t="s">
        <v>36</v>
      </c>
      <c r="D5109" s="9" t="s">
        <v>123</v>
      </c>
      <c r="E5109" s="9" t="s">
        <v>146</v>
      </c>
      <c r="F5109" s="9">
        <v>1.7</v>
      </c>
      <c r="G5109" s="9">
        <v>0.85</v>
      </c>
      <c r="H5109" s="9" t="s">
        <v>140</v>
      </c>
      <c r="I5109" s="9" t="s">
        <v>137</v>
      </c>
      <c r="J5109" s="9">
        <f>Data[[#This Row],[Miqdar]]*Data[[#This Row],[Qiymət]]</f>
        <v>68</v>
      </c>
      <c r="K5109" s="9">
        <f>Data[[#This Row],[Məbləğ]]-Data[[#This Row],[Maya]]*Data[[#This Row],[Miqdar]]</f>
        <v>34</v>
      </c>
      <c r="O5109"/>
      <c r="P5109"/>
    </row>
    <row r="5110" spans="1:16" x14ac:dyDescent="0.35">
      <c r="A5110" s="15">
        <v>44401.342800000348</v>
      </c>
      <c r="B5110" s="9">
        <v>64</v>
      </c>
      <c r="C5110" s="9" t="s">
        <v>36</v>
      </c>
      <c r="D5110" s="9" t="s">
        <v>123</v>
      </c>
      <c r="E5110" s="9" t="s">
        <v>162</v>
      </c>
      <c r="F5110" s="9">
        <v>3.2</v>
      </c>
      <c r="G5110" s="9">
        <v>1.6</v>
      </c>
      <c r="H5110" s="9" t="s">
        <v>136</v>
      </c>
      <c r="I5110" s="9" t="s">
        <v>179</v>
      </c>
      <c r="J5110" s="9">
        <f>Data[[#This Row],[Miqdar]]*Data[[#This Row],[Qiymət]]</f>
        <v>204.8</v>
      </c>
      <c r="K5110" s="9">
        <f>Data[[#This Row],[Məbləğ]]-Data[[#This Row],[Maya]]*Data[[#This Row],[Miqdar]]</f>
        <v>102.4</v>
      </c>
      <c r="O5110"/>
      <c r="P5110"/>
    </row>
    <row r="5111" spans="1:16" x14ac:dyDescent="0.35">
      <c r="A5111" s="15">
        <v>44401.38360000035</v>
      </c>
      <c r="B5111" s="9">
        <v>42</v>
      </c>
      <c r="C5111" s="9" t="s">
        <v>39</v>
      </c>
      <c r="D5111" s="9" t="s">
        <v>124</v>
      </c>
      <c r="E5111" s="9" t="s">
        <v>171</v>
      </c>
      <c r="F5111" s="9">
        <v>2.8</v>
      </c>
      <c r="G5111" s="9">
        <v>1.6799999999999997</v>
      </c>
      <c r="H5111" s="9" t="s">
        <v>136</v>
      </c>
      <c r="I5111" s="9" t="s">
        <v>163</v>
      </c>
      <c r="J5111" s="9">
        <f>Data[[#This Row],[Miqdar]]*Data[[#This Row],[Qiymət]]</f>
        <v>117.6</v>
      </c>
      <c r="K5111" s="9">
        <f>Data[[#This Row],[Məbləğ]]-Data[[#This Row],[Maya]]*Data[[#This Row],[Miqdar]]</f>
        <v>47.040000000000006</v>
      </c>
      <c r="O5111"/>
      <c r="P5111"/>
    </row>
    <row r="5112" spans="1:16" x14ac:dyDescent="0.35">
      <c r="A5112" s="15">
        <v>44401.426900000348</v>
      </c>
      <c r="B5112" s="9">
        <v>35</v>
      </c>
      <c r="C5112" s="9" t="s">
        <v>148</v>
      </c>
      <c r="D5112" s="9" t="s">
        <v>149</v>
      </c>
      <c r="E5112" s="9" t="s">
        <v>171</v>
      </c>
      <c r="F5112" s="9">
        <v>2.8</v>
      </c>
      <c r="G5112" s="9">
        <v>1.6799999999999997</v>
      </c>
      <c r="H5112" s="9" t="s">
        <v>136</v>
      </c>
      <c r="I5112" s="9" t="s">
        <v>163</v>
      </c>
      <c r="J5112" s="9">
        <f>Data[[#This Row],[Miqdar]]*Data[[#This Row],[Qiymət]]</f>
        <v>98</v>
      </c>
      <c r="K5112" s="9">
        <f>Data[[#This Row],[Məbləğ]]-Data[[#This Row],[Maya]]*Data[[#This Row],[Miqdar]]</f>
        <v>39.20000000000001</v>
      </c>
      <c r="O5112"/>
      <c r="P5112"/>
    </row>
    <row r="5113" spans="1:16" x14ac:dyDescent="0.35">
      <c r="A5113" s="15">
        <v>44401.463000000345</v>
      </c>
      <c r="B5113" s="9">
        <v>63</v>
      </c>
      <c r="C5113" s="9" t="s">
        <v>187</v>
      </c>
      <c r="D5113" s="9" t="s">
        <v>124</v>
      </c>
      <c r="E5113" s="9" t="s">
        <v>171</v>
      </c>
      <c r="F5113" s="9">
        <v>2.8</v>
      </c>
      <c r="G5113" s="9">
        <v>1.6799999999999997</v>
      </c>
      <c r="H5113" s="9" t="s">
        <v>136</v>
      </c>
      <c r="I5113" s="9" t="s">
        <v>168</v>
      </c>
      <c r="J5113" s="9">
        <f>Data[[#This Row],[Miqdar]]*Data[[#This Row],[Qiymət]]</f>
        <v>176.39999999999998</v>
      </c>
      <c r="K5113" s="9">
        <f>Data[[#This Row],[Məbləğ]]-Data[[#This Row],[Maya]]*Data[[#This Row],[Miqdar]]</f>
        <v>70.56</v>
      </c>
      <c r="O5113"/>
      <c r="P5113"/>
    </row>
    <row r="5114" spans="1:16" x14ac:dyDescent="0.35">
      <c r="A5114" s="15">
        <v>44401.502500000344</v>
      </c>
      <c r="B5114" s="9">
        <v>58</v>
      </c>
      <c r="C5114" s="9" t="s">
        <v>156</v>
      </c>
      <c r="D5114" s="9" t="s">
        <v>124</v>
      </c>
      <c r="E5114" s="9" t="s">
        <v>171</v>
      </c>
      <c r="F5114" s="9">
        <v>2.8</v>
      </c>
      <c r="G5114" s="9">
        <v>1.6799999999999997</v>
      </c>
      <c r="H5114" s="9" t="s">
        <v>136</v>
      </c>
      <c r="I5114" s="9" t="s">
        <v>163</v>
      </c>
      <c r="J5114" s="9">
        <f>Data[[#This Row],[Miqdar]]*Data[[#This Row],[Qiymət]]</f>
        <v>162.39999999999998</v>
      </c>
      <c r="K5114" s="9">
        <f>Data[[#This Row],[Məbləğ]]-Data[[#This Row],[Maya]]*Data[[#This Row],[Miqdar]]</f>
        <v>64.959999999999994</v>
      </c>
      <c r="O5114"/>
      <c r="P5114"/>
    </row>
    <row r="5115" spans="1:16" x14ac:dyDescent="0.35">
      <c r="A5115" s="15">
        <v>44401.541000000347</v>
      </c>
      <c r="B5115" s="9">
        <v>51</v>
      </c>
      <c r="C5115" s="9" t="s">
        <v>36</v>
      </c>
      <c r="D5115" s="9" t="s">
        <v>123</v>
      </c>
      <c r="E5115" s="9" t="s">
        <v>171</v>
      </c>
      <c r="F5115" s="9">
        <v>2.8</v>
      </c>
      <c r="G5115" s="9">
        <v>1.6799999999999997</v>
      </c>
      <c r="H5115" s="9" t="s">
        <v>136</v>
      </c>
      <c r="I5115" s="9" t="s">
        <v>179</v>
      </c>
      <c r="J5115" s="9">
        <f>Data[[#This Row],[Miqdar]]*Data[[#This Row],[Qiymət]]</f>
        <v>142.79999999999998</v>
      </c>
      <c r="K5115" s="9">
        <f>Data[[#This Row],[Məbləğ]]-Data[[#This Row],[Maya]]*Data[[#This Row],[Miqdar]]</f>
        <v>57.120000000000005</v>
      </c>
      <c r="O5115"/>
      <c r="P5115"/>
    </row>
    <row r="5116" spans="1:16" x14ac:dyDescent="0.35">
      <c r="A5116" s="15">
        <v>44401.585200000343</v>
      </c>
      <c r="B5116" s="9">
        <v>37</v>
      </c>
      <c r="C5116" s="9" t="s">
        <v>160</v>
      </c>
      <c r="D5116" s="9" t="s">
        <v>143</v>
      </c>
      <c r="E5116" s="9" t="s">
        <v>171</v>
      </c>
      <c r="F5116" s="9">
        <v>2.8</v>
      </c>
      <c r="G5116" s="9">
        <v>1.6799999999999997</v>
      </c>
      <c r="H5116" s="9" t="s">
        <v>136</v>
      </c>
      <c r="I5116" s="9" t="s">
        <v>145</v>
      </c>
      <c r="J5116" s="9">
        <f>Data[[#This Row],[Miqdar]]*Data[[#This Row],[Qiymət]]</f>
        <v>103.6</v>
      </c>
      <c r="K5116" s="9">
        <f>Data[[#This Row],[Məbləğ]]-Data[[#This Row],[Maya]]*Data[[#This Row],[Miqdar]]</f>
        <v>41.440000000000005</v>
      </c>
      <c r="O5116"/>
      <c r="P5116"/>
    </row>
    <row r="5117" spans="1:16" x14ac:dyDescent="0.35">
      <c r="A5117" s="15">
        <v>44401.625700000346</v>
      </c>
      <c r="B5117" s="9">
        <v>64</v>
      </c>
      <c r="C5117" s="9" t="s">
        <v>39</v>
      </c>
      <c r="D5117" s="9" t="s">
        <v>124</v>
      </c>
      <c r="E5117" s="9" t="s">
        <v>171</v>
      </c>
      <c r="F5117" s="9">
        <v>2.8</v>
      </c>
      <c r="G5117" s="9">
        <v>1.6799999999999997</v>
      </c>
      <c r="H5117" s="9" t="s">
        <v>136</v>
      </c>
      <c r="I5117" s="9" t="s">
        <v>192</v>
      </c>
      <c r="J5117" s="9">
        <f>Data[[#This Row],[Miqdar]]*Data[[#This Row],[Qiymət]]</f>
        <v>179.2</v>
      </c>
      <c r="K5117" s="9">
        <f>Data[[#This Row],[Məbləğ]]-Data[[#This Row],[Maya]]*Data[[#This Row],[Miqdar]]</f>
        <v>71.680000000000007</v>
      </c>
      <c r="O5117"/>
      <c r="P5117"/>
    </row>
    <row r="5118" spans="1:16" x14ac:dyDescent="0.35">
      <c r="A5118" s="15">
        <v>44401.664000000346</v>
      </c>
      <c r="B5118" s="9">
        <v>63</v>
      </c>
      <c r="C5118" s="9" t="s">
        <v>200</v>
      </c>
      <c r="D5118" s="9" t="s">
        <v>122</v>
      </c>
      <c r="E5118" s="9" t="s">
        <v>171</v>
      </c>
      <c r="F5118" s="9">
        <v>2.8</v>
      </c>
      <c r="G5118" s="9">
        <v>1.6799999999999997</v>
      </c>
      <c r="H5118" s="9" t="s">
        <v>136</v>
      </c>
      <c r="I5118" s="9" t="s">
        <v>174</v>
      </c>
      <c r="J5118" s="9">
        <f>Data[[#This Row],[Miqdar]]*Data[[#This Row],[Qiymət]]</f>
        <v>176.39999999999998</v>
      </c>
      <c r="K5118" s="9">
        <f>Data[[#This Row],[Məbləğ]]-Data[[#This Row],[Maya]]*Data[[#This Row],[Miqdar]]</f>
        <v>70.56</v>
      </c>
      <c r="O5118"/>
      <c r="P5118"/>
    </row>
    <row r="5119" spans="1:16" x14ac:dyDescent="0.35">
      <c r="A5119" s="15">
        <v>44401.702600000346</v>
      </c>
      <c r="B5119" s="9">
        <v>46</v>
      </c>
      <c r="C5119" s="9" t="s">
        <v>200</v>
      </c>
      <c r="D5119" s="9" t="s">
        <v>122</v>
      </c>
      <c r="E5119" s="9" t="s">
        <v>171</v>
      </c>
      <c r="F5119" s="9">
        <v>2.8</v>
      </c>
      <c r="G5119" s="9">
        <v>1.6799999999999997</v>
      </c>
      <c r="H5119" s="9" t="s">
        <v>136</v>
      </c>
      <c r="I5119" s="9" t="s">
        <v>174</v>
      </c>
      <c r="J5119" s="9">
        <f>Data[[#This Row],[Miqdar]]*Data[[#This Row],[Qiymət]]</f>
        <v>128.79999999999998</v>
      </c>
      <c r="K5119" s="9">
        <f>Data[[#This Row],[Məbləğ]]-Data[[#This Row],[Maya]]*Data[[#This Row],[Miqdar]]</f>
        <v>51.519999999999996</v>
      </c>
      <c r="O5119"/>
      <c r="P5119"/>
    </row>
    <row r="5120" spans="1:16" x14ac:dyDescent="0.35">
      <c r="A5120" s="15">
        <v>44401.742700000344</v>
      </c>
      <c r="B5120" s="9">
        <v>51</v>
      </c>
      <c r="C5120" s="9" t="s">
        <v>8</v>
      </c>
      <c r="D5120" s="9" t="s">
        <v>122</v>
      </c>
      <c r="E5120" s="9" t="s">
        <v>139</v>
      </c>
      <c r="F5120" s="9">
        <v>1.5</v>
      </c>
      <c r="G5120" s="9">
        <v>0.75</v>
      </c>
      <c r="H5120" s="9" t="s">
        <v>140</v>
      </c>
      <c r="I5120" s="9" t="s">
        <v>180</v>
      </c>
      <c r="J5120" s="9">
        <f>Data[[#This Row],[Miqdar]]*Data[[#This Row],[Qiymət]]</f>
        <v>76.5</v>
      </c>
      <c r="K5120" s="9">
        <f>Data[[#This Row],[Məbləğ]]-Data[[#This Row],[Maya]]*Data[[#This Row],[Miqdar]]</f>
        <v>38.25</v>
      </c>
      <c r="O5120"/>
      <c r="P5120"/>
    </row>
    <row r="5121" spans="1:16" x14ac:dyDescent="0.35">
      <c r="A5121" s="15">
        <v>44401.780000000348</v>
      </c>
      <c r="B5121" s="9">
        <v>36</v>
      </c>
      <c r="C5121" s="9" t="s">
        <v>8</v>
      </c>
      <c r="D5121" s="9" t="s">
        <v>122</v>
      </c>
      <c r="E5121" s="9" t="s">
        <v>164</v>
      </c>
      <c r="F5121" s="9">
        <v>6.6</v>
      </c>
      <c r="G5121" s="9">
        <v>5.2799999999999994</v>
      </c>
      <c r="H5121" s="9" t="s">
        <v>154</v>
      </c>
      <c r="I5121" s="9" t="s">
        <v>174</v>
      </c>
      <c r="J5121" s="9">
        <f>Data[[#This Row],[Miqdar]]*Data[[#This Row],[Qiymət]]</f>
        <v>237.6</v>
      </c>
      <c r="K5121" s="9">
        <f>Data[[#This Row],[Məbləğ]]-Data[[#This Row],[Maya]]*Data[[#This Row],[Miqdar]]</f>
        <v>47.52000000000001</v>
      </c>
      <c r="O5121"/>
      <c r="P5121"/>
    </row>
    <row r="5122" spans="1:16" x14ac:dyDescent="0.35">
      <c r="A5122" s="15">
        <v>44401.820400000346</v>
      </c>
      <c r="B5122" s="9">
        <v>60</v>
      </c>
      <c r="C5122" s="9" t="s">
        <v>8</v>
      </c>
      <c r="D5122" s="9" t="s">
        <v>122</v>
      </c>
      <c r="E5122" s="9" t="s">
        <v>164</v>
      </c>
      <c r="F5122" s="9">
        <v>6.6</v>
      </c>
      <c r="G5122" s="9">
        <v>5.2799999999999994</v>
      </c>
      <c r="H5122" s="9" t="s">
        <v>154</v>
      </c>
      <c r="I5122" s="9" t="s">
        <v>174</v>
      </c>
      <c r="J5122" s="9">
        <f>Data[[#This Row],[Miqdar]]*Data[[#This Row],[Qiymət]]</f>
        <v>396</v>
      </c>
      <c r="K5122" s="9">
        <f>Data[[#This Row],[Məbləğ]]-Data[[#This Row],[Maya]]*Data[[#This Row],[Miqdar]]</f>
        <v>79.200000000000045</v>
      </c>
      <c r="O5122"/>
      <c r="P5122"/>
    </row>
    <row r="5123" spans="1:16" x14ac:dyDescent="0.35">
      <c r="A5123" s="15">
        <v>44401.858500000344</v>
      </c>
      <c r="B5123" s="9">
        <v>55</v>
      </c>
      <c r="C5123" s="9" t="s">
        <v>11</v>
      </c>
      <c r="D5123" s="9" t="s">
        <v>122</v>
      </c>
      <c r="E5123" s="9" t="s">
        <v>195</v>
      </c>
      <c r="F5123" s="9">
        <v>2</v>
      </c>
      <c r="G5123" s="9">
        <v>1.6</v>
      </c>
      <c r="H5123" s="9" t="s">
        <v>136</v>
      </c>
      <c r="I5123" s="9" t="s">
        <v>194</v>
      </c>
      <c r="J5123" s="9">
        <f>Data[[#This Row],[Miqdar]]*Data[[#This Row],[Qiymət]]</f>
        <v>110</v>
      </c>
      <c r="K5123" s="9">
        <f>Data[[#This Row],[Məbləğ]]-Data[[#This Row],[Maya]]*Data[[#This Row],[Miqdar]]</f>
        <v>22</v>
      </c>
      <c r="O5123"/>
      <c r="P5123"/>
    </row>
    <row r="5124" spans="1:16" x14ac:dyDescent="0.35">
      <c r="A5124" s="15">
        <v>44401.900900000343</v>
      </c>
      <c r="B5124" s="9">
        <v>64</v>
      </c>
      <c r="C5124" s="9" t="s">
        <v>11</v>
      </c>
      <c r="D5124" s="9" t="s">
        <v>122</v>
      </c>
      <c r="E5124" s="9" t="s">
        <v>158</v>
      </c>
      <c r="F5124" s="9">
        <v>3.9</v>
      </c>
      <c r="G5124" s="9">
        <v>1.95</v>
      </c>
      <c r="H5124" s="9" t="s">
        <v>154</v>
      </c>
      <c r="I5124" s="9" t="s">
        <v>180</v>
      </c>
      <c r="J5124" s="9">
        <f>Data[[#This Row],[Miqdar]]*Data[[#This Row],[Qiymət]]</f>
        <v>249.6</v>
      </c>
      <c r="K5124" s="9">
        <f>Data[[#This Row],[Məbləğ]]-Data[[#This Row],[Maya]]*Data[[#This Row],[Miqdar]]</f>
        <v>124.8</v>
      </c>
      <c r="O5124"/>
      <c r="P5124"/>
    </row>
    <row r="5125" spans="1:16" x14ac:dyDescent="0.35">
      <c r="A5125" s="15">
        <v>44401.945400000346</v>
      </c>
      <c r="B5125" s="9">
        <v>46</v>
      </c>
      <c r="C5125" s="9" t="s">
        <v>11</v>
      </c>
      <c r="D5125" s="9" t="s">
        <v>122</v>
      </c>
      <c r="E5125" s="9" t="s">
        <v>185</v>
      </c>
      <c r="F5125" s="9">
        <v>1.2</v>
      </c>
      <c r="G5125" s="9">
        <v>0.72</v>
      </c>
      <c r="H5125" s="9" t="s">
        <v>154</v>
      </c>
      <c r="I5125" s="9" t="s">
        <v>180</v>
      </c>
      <c r="J5125" s="9">
        <f>Data[[#This Row],[Miqdar]]*Data[[#This Row],[Qiymət]]</f>
        <v>55.199999999999996</v>
      </c>
      <c r="K5125" s="9">
        <f>Data[[#This Row],[Məbləğ]]-Data[[#This Row],[Maya]]*Data[[#This Row],[Miqdar]]</f>
        <v>22.08</v>
      </c>
      <c r="O5125"/>
      <c r="P5125"/>
    </row>
    <row r="5126" spans="1:16" x14ac:dyDescent="0.35">
      <c r="A5126" s="15">
        <v>44401.98760000035</v>
      </c>
      <c r="B5126" s="9">
        <v>60</v>
      </c>
      <c r="C5126" s="9" t="s">
        <v>11</v>
      </c>
      <c r="D5126" s="9" t="s">
        <v>122</v>
      </c>
      <c r="E5126" s="9" t="s">
        <v>144</v>
      </c>
      <c r="F5126" s="9">
        <v>1.4</v>
      </c>
      <c r="G5126" s="9">
        <v>0.97999999999999987</v>
      </c>
      <c r="H5126" s="9" t="s">
        <v>140</v>
      </c>
      <c r="I5126" s="9" t="s">
        <v>180</v>
      </c>
      <c r="J5126" s="9">
        <f>Data[[#This Row],[Miqdar]]*Data[[#This Row],[Qiymət]]</f>
        <v>84</v>
      </c>
      <c r="K5126" s="9">
        <f>Data[[#This Row],[Məbləğ]]-Data[[#This Row],[Maya]]*Data[[#This Row],[Miqdar]]</f>
        <v>25.20000000000001</v>
      </c>
      <c r="O5126"/>
      <c r="P5126"/>
    </row>
    <row r="5127" spans="1:16" x14ac:dyDescent="0.35">
      <c r="A5127" s="15">
        <v>44402.03250000035</v>
      </c>
      <c r="B5127" s="9">
        <v>47</v>
      </c>
      <c r="C5127" s="9" t="s">
        <v>11</v>
      </c>
      <c r="D5127" s="9" t="s">
        <v>122</v>
      </c>
      <c r="E5127" s="9" t="s">
        <v>158</v>
      </c>
      <c r="F5127" s="9">
        <v>3.9</v>
      </c>
      <c r="G5127" s="9">
        <v>1.95</v>
      </c>
      <c r="H5127" s="9" t="s">
        <v>154</v>
      </c>
      <c r="I5127" s="9" t="s">
        <v>180</v>
      </c>
      <c r="J5127" s="9">
        <f>Data[[#This Row],[Miqdar]]*Data[[#This Row],[Qiymət]]</f>
        <v>183.29999999999998</v>
      </c>
      <c r="K5127" s="9">
        <f>Data[[#This Row],[Məbləğ]]-Data[[#This Row],[Maya]]*Data[[#This Row],[Miqdar]]</f>
        <v>91.649999999999991</v>
      </c>
      <c r="O5127"/>
      <c r="P5127"/>
    </row>
    <row r="5128" spans="1:16" x14ac:dyDescent="0.35">
      <c r="A5128" s="15">
        <v>44402.072800000351</v>
      </c>
      <c r="B5128" s="9">
        <v>48</v>
      </c>
      <c r="C5128" s="9" t="s">
        <v>11</v>
      </c>
      <c r="D5128" s="9" t="s">
        <v>122</v>
      </c>
      <c r="E5128" s="9" t="s">
        <v>158</v>
      </c>
      <c r="F5128" s="9">
        <v>3.9</v>
      </c>
      <c r="G5128" s="9">
        <v>1.95</v>
      </c>
      <c r="H5128" s="9" t="s">
        <v>154</v>
      </c>
      <c r="I5128" s="9" t="s">
        <v>180</v>
      </c>
      <c r="J5128" s="9">
        <f>Data[[#This Row],[Miqdar]]*Data[[#This Row],[Qiymət]]</f>
        <v>187.2</v>
      </c>
      <c r="K5128" s="9">
        <f>Data[[#This Row],[Məbləğ]]-Data[[#This Row],[Maya]]*Data[[#This Row],[Miqdar]]</f>
        <v>93.6</v>
      </c>
      <c r="O5128"/>
      <c r="P5128"/>
    </row>
    <row r="5129" spans="1:16" x14ac:dyDescent="0.35">
      <c r="A5129" s="15">
        <v>44402.108500000351</v>
      </c>
      <c r="B5129" s="9">
        <v>49</v>
      </c>
      <c r="C5129" s="9" t="s">
        <v>11</v>
      </c>
      <c r="D5129" s="9" t="s">
        <v>122</v>
      </c>
      <c r="E5129" s="9" t="s">
        <v>158</v>
      </c>
      <c r="F5129" s="9">
        <v>3.9</v>
      </c>
      <c r="G5129" s="9">
        <v>1.95</v>
      </c>
      <c r="H5129" s="9" t="s">
        <v>154</v>
      </c>
      <c r="I5129" s="9" t="s">
        <v>180</v>
      </c>
      <c r="J5129" s="9">
        <f>Data[[#This Row],[Miqdar]]*Data[[#This Row],[Qiymət]]</f>
        <v>191.1</v>
      </c>
      <c r="K5129" s="9">
        <f>Data[[#This Row],[Məbləğ]]-Data[[#This Row],[Maya]]*Data[[#This Row],[Miqdar]]</f>
        <v>95.55</v>
      </c>
      <c r="O5129"/>
      <c r="P5129"/>
    </row>
    <row r="5130" spans="1:16" x14ac:dyDescent="0.35">
      <c r="A5130" s="15">
        <v>44402.153000000355</v>
      </c>
      <c r="B5130" s="9">
        <v>51</v>
      </c>
      <c r="C5130" s="9" t="s">
        <v>11</v>
      </c>
      <c r="D5130" s="9" t="s">
        <v>122</v>
      </c>
      <c r="E5130" s="9" t="s">
        <v>153</v>
      </c>
      <c r="F5130" s="9">
        <v>1</v>
      </c>
      <c r="G5130" s="9">
        <v>0.6</v>
      </c>
      <c r="H5130" s="9" t="s">
        <v>154</v>
      </c>
      <c r="I5130" s="9" t="s">
        <v>180</v>
      </c>
      <c r="J5130" s="9">
        <f>Data[[#This Row],[Miqdar]]*Data[[#This Row],[Qiymət]]</f>
        <v>51</v>
      </c>
      <c r="K5130" s="9">
        <f>Data[[#This Row],[Məbləğ]]-Data[[#This Row],[Maya]]*Data[[#This Row],[Miqdar]]</f>
        <v>20.400000000000002</v>
      </c>
      <c r="O5130"/>
      <c r="P5130"/>
    </row>
    <row r="5131" spans="1:16" x14ac:dyDescent="0.35">
      <c r="A5131" s="15">
        <v>44402.191400000353</v>
      </c>
      <c r="B5131" s="9">
        <v>48</v>
      </c>
      <c r="C5131" s="9" t="s">
        <v>11</v>
      </c>
      <c r="D5131" s="9" t="s">
        <v>122</v>
      </c>
      <c r="E5131" s="9" t="s">
        <v>164</v>
      </c>
      <c r="F5131" s="9">
        <v>6.6</v>
      </c>
      <c r="G5131" s="9">
        <v>5.2799999999999994</v>
      </c>
      <c r="H5131" s="9" t="s">
        <v>154</v>
      </c>
      <c r="I5131" s="9" t="s">
        <v>174</v>
      </c>
      <c r="J5131" s="9">
        <f>Data[[#This Row],[Miqdar]]*Data[[#This Row],[Qiymət]]</f>
        <v>316.79999999999995</v>
      </c>
      <c r="K5131" s="9">
        <f>Data[[#This Row],[Məbləğ]]-Data[[#This Row],[Maya]]*Data[[#This Row],[Miqdar]]</f>
        <v>63.359999999999985</v>
      </c>
      <c r="O5131"/>
      <c r="P5131"/>
    </row>
    <row r="5132" spans="1:16" x14ac:dyDescent="0.35">
      <c r="A5132" s="15">
        <v>44402.228700000356</v>
      </c>
      <c r="B5132" s="9">
        <v>50</v>
      </c>
      <c r="C5132" s="9" t="s">
        <v>11</v>
      </c>
      <c r="D5132" s="9" t="s">
        <v>122</v>
      </c>
      <c r="E5132" s="9" t="s">
        <v>181</v>
      </c>
      <c r="F5132" s="9">
        <v>0.9</v>
      </c>
      <c r="G5132" s="9">
        <v>0.63</v>
      </c>
      <c r="H5132" s="9" t="s">
        <v>140</v>
      </c>
      <c r="I5132" s="9" t="s">
        <v>174</v>
      </c>
      <c r="J5132" s="9">
        <f>Data[[#This Row],[Miqdar]]*Data[[#This Row],[Qiymət]]</f>
        <v>45</v>
      </c>
      <c r="K5132" s="9">
        <f>Data[[#This Row],[Məbləğ]]-Data[[#This Row],[Maya]]*Data[[#This Row],[Miqdar]]</f>
        <v>13.5</v>
      </c>
      <c r="O5132"/>
      <c r="P5132"/>
    </row>
    <row r="5133" spans="1:16" x14ac:dyDescent="0.35">
      <c r="A5133" s="15">
        <v>44402.263900000355</v>
      </c>
      <c r="B5133" s="9">
        <v>68</v>
      </c>
      <c r="C5133" s="9" t="s">
        <v>11</v>
      </c>
      <c r="D5133" s="9" t="s">
        <v>122</v>
      </c>
      <c r="E5133" s="9" t="s">
        <v>181</v>
      </c>
      <c r="F5133" s="9">
        <v>0.9</v>
      </c>
      <c r="G5133" s="9">
        <v>0.63</v>
      </c>
      <c r="H5133" s="9" t="s">
        <v>140</v>
      </c>
      <c r="I5133" s="9" t="s">
        <v>174</v>
      </c>
      <c r="J5133" s="9">
        <f>Data[[#This Row],[Miqdar]]*Data[[#This Row],[Qiymət]]</f>
        <v>61.2</v>
      </c>
      <c r="K5133" s="9">
        <f>Data[[#This Row],[Məbləğ]]-Data[[#This Row],[Maya]]*Data[[#This Row],[Miqdar]]</f>
        <v>18.36</v>
      </c>
      <c r="O5133"/>
      <c r="P5133"/>
    </row>
    <row r="5134" spans="1:16" x14ac:dyDescent="0.35">
      <c r="A5134" s="15">
        <v>44402.304600000352</v>
      </c>
      <c r="B5134" s="9">
        <v>70</v>
      </c>
      <c r="C5134" s="9" t="s">
        <v>36</v>
      </c>
      <c r="D5134" s="9" t="s">
        <v>123</v>
      </c>
      <c r="E5134" s="9" t="s">
        <v>182</v>
      </c>
      <c r="F5134" s="9">
        <v>3.4</v>
      </c>
      <c r="G5134" s="9">
        <v>2.38</v>
      </c>
      <c r="H5134" s="9" t="s">
        <v>136</v>
      </c>
      <c r="I5134" s="9" t="s">
        <v>179</v>
      </c>
      <c r="J5134" s="9">
        <f>Data[[#This Row],[Miqdar]]*Data[[#This Row],[Qiymət]]</f>
        <v>238</v>
      </c>
      <c r="K5134" s="9">
        <f>Data[[#This Row],[Məbləğ]]-Data[[#This Row],[Maya]]*Data[[#This Row],[Miqdar]]</f>
        <v>71.400000000000006</v>
      </c>
      <c r="O5134"/>
      <c r="P5134"/>
    </row>
    <row r="5135" spans="1:16" x14ac:dyDescent="0.35">
      <c r="A5135" s="15">
        <v>44402.346200000349</v>
      </c>
      <c r="B5135" s="9">
        <v>54</v>
      </c>
      <c r="C5135" s="9" t="s">
        <v>39</v>
      </c>
      <c r="D5135" s="9" t="s">
        <v>124</v>
      </c>
      <c r="E5135" s="9" t="s">
        <v>181</v>
      </c>
      <c r="F5135" s="9">
        <v>0.9</v>
      </c>
      <c r="G5135" s="9">
        <v>0.63</v>
      </c>
      <c r="H5135" s="9" t="s">
        <v>140</v>
      </c>
      <c r="I5135" s="9" t="s">
        <v>151</v>
      </c>
      <c r="J5135" s="9">
        <f>Data[[#This Row],[Miqdar]]*Data[[#This Row],[Qiymət]]</f>
        <v>48.6</v>
      </c>
      <c r="K5135" s="9">
        <f>Data[[#This Row],[Məbləğ]]-Data[[#This Row],[Maya]]*Data[[#This Row],[Miqdar]]</f>
        <v>14.579999999999998</v>
      </c>
      <c r="O5135"/>
      <c r="P5135"/>
    </row>
    <row r="5136" spans="1:16" x14ac:dyDescent="0.35">
      <c r="A5136" s="15">
        <v>44402.388000000348</v>
      </c>
      <c r="B5136" s="9">
        <v>45</v>
      </c>
      <c r="C5136" s="9" t="s">
        <v>187</v>
      </c>
      <c r="D5136" s="9" t="s">
        <v>124</v>
      </c>
      <c r="E5136" s="9" t="s">
        <v>162</v>
      </c>
      <c r="F5136" s="9">
        <v>3.2</v>
      </c>
      <c r="G5136" s="9">
        <v>1.6</v>
      </c>
      <c r="H5136" s="9" t="s">
        <v>136</v>
      </c>
      <c r="I5136" s="9" t="s">
        <v>151</v>
      </c>
      <c r="J5136" s="9">
        <f>Data[[#This Row],[Miqdar]]*Data[[#This Row],[Qiymət]]</f>
        <v>144</v>
      </c>
      <c r="K5136" s="9">
        <f>Data[[#This Row],[Məbləğ]]-Data[[#This Row],[Maya]]*Data[[#This Row],[Miqdar]]</f>
        <v>72</v>
      </c>
      <c r="O5136"/>
      <c r="P5136"/>
    </row>
    <row r="5137" spans="1:16" x14ac:dyDescent="0.35">
      <c r="A5137" s="15">
        <v>44402.425000000345</v>
      </c>
      <c r="B5137" s="9">
        <v>40</v>
      </c>
      <c r="C5137" s="9" t="s">
        <v>160</v>
      </c>
      <c r="D5137" s="9" t="s">
        <v>143</v>
      </c>
      <c r="E5137" s="9" t="s">
        <v>139</v>
      </c>
      <c r="F5137" s="9">
        <v>1.5</v>
      </c>
      <c r="G5137" s="9">
        <v>0.75</v>
      </c>
      <c r="H5137" s="9" t="s">
        <v>140</v>
      </c>
      <c r="I5137" s="9" t="s">
        <v>155</v>
      </c>
      <c r="J5137" s="9">
        <f>Data[[#This Row],[Miqdar]]*Data[[#This Row],[Qiymət]]</f>
        <v>60</v>
      </c>
      <c r="K5137" s="9">
        <f>Data[[#This Row],[Məbləğ]]-Data[[#This Row],[Maya]]*Data[[#This Row],[Miqdar]]</f>
        <v>30</v>
      </c>
      <c r="O5137"/>
      <c r="P5137"/>
    </row>
    <row r="5138" spans="1:16" x14ac:dyDescent="0.35">
      <c r="A5138" s="15">
        <v>44402.466700000346</v>
      </c>
      <c r="B5138" s="9">
        <v>64</v>
      </c>
      <c r="C5138" s="9" t="s">
        <v>42</v>
      </c>
      <c r="D5138" s="9" t="s">
        <v>121</v>
      </c>
      <c r="E5138" s="9" t="s">
        <v>184</v>
      </c>
      <c r="F5138" s="9">
        <v>1.8</v>
      </c>
      <c r="G5138" s="9">
        <v>1.08</v>
      </c>
      <c r="H5138" s="9" t="s">
        <v>154</v>
      </c>
      <c r="I5138" s="9" t="s">
        <v>147</v>
      </c>
      <c r="J5138" s="9">
        <f>Data[[#This Row],[Miqdar]]*Data[[#This Row],[Qiymət]]</f>
        <v>115.2</v>
      </c>
      <c r="K5138" s="9">
        <f>Data[[#This Row],[Məbləğ]]-Data[[#This Row],[Maya]]*Data[[#This Row],[Miqdar]]</f>
        <v>46.08</v>
      </c>
      <c r="O5138"/>
      <c r="P5138"/>
    </row>
    <row r="5139" spans="1:16" x14ac:dyDescent="0.35">
      <c r="A5139" s="15">
        <v>44402.505300000346</v>
      </c>
      <c r="B5139" s="9">
        <v>65</v>
      </c>
      <c r="C5139" s="9" t="s">
        <v>42</v>
      </c>
      <c r="D5139" s="9" t="s">
        <v>121</v>
      </c>
      <c r="E5139" s="9" t="s">
        <v>150</v>
      </c>
      <c r="F5139" s="9">
        <v>3.3</v>
      </c>
      <c r="G5139" s="9">
        <v>2.6399999999999997</v>
      </c>
      <c r="H5139" s="9" t="s">
        <v>136</v>
      </c>
      <c r="I5139" s="9" t="s">
        <v>147</v>
      </c>
      <c r="J5139" s="9">
        <f>Data[[#This Row],[Miqdar]]*Data[[#This Row],[Qiymət]]</f>
        <v>214.5</v>
      </c>
      <c r="K5139" s="9">
        <f>Data[[#This Row],[Məbləğ]]-Data[[#This Row],[Maya]]*Data[[#This Row],[Miqdar]]</f>
        <v>42.900000000000034</v>
      </c>
      <c r="O5139"/>
      <c r="P5139"/>
    </row>
    <row r="5140" spans="1:16" x14ac:dyDescent="0.35">
      <c r="A5140" s="15">
        <v>44402.546000000344</v>
      </c>
      <c r="B5140" s="9">
        <v>39</v>
      </c>
      <c r="C5140" s="9" t="s">
        <v>16</v>
      </c>
      <c r="D5140" s="9" t="s">
        <v>143</v>
      </c>
      <c r="E5140" s="9" t="s">
        <v>185</v>
      </c>
      <c r="F5140" s="9">
        <v>1.2</v>
      </c>
      <c r="G5140" s="9">
        <v>0.72</v>
      </c>
      <c r="H5140" s="9" t="s">
        <v>154</v>
      </c>
      <c r="I5140" s="9" t="s">
        <v>161</v>
      </c>
      <c r="J5140" s="9">
        <f>Data[[#This Row],[Miqdar]]*Data[[#This Row],[Qiymət]]</f>
        <v>46.8</v>
      </c>
      <c r="K5140" s="9">
        <f>Data[[#This Row],[Məbləğ]]-Data[[#This Row],[Maya]]*Data[[#This Row],[Miqdar]]</f>
        <v>18.72</v>
      </c>
      <c r="O5140"/>
      <c r="P5140"/>
    </row>
    <row r="5141" spans="1:16" x14ac:dyDescent="0.35">
      <c r="A5141" s="15">
        <v>44402.588400000343</v>
      </c>
      <c r="B5141" s="9">
        <v>62</v>
      </c>
      <c r="C5141" s="9" t="s">
        <v>175</v>
      </c>
      <c r="D5141" s="9" t="s">
        <v>123</v>
      </c>
      <c r="E5141" s="9" t="s">
        <v>139</v>
      </c>
      <c r="F5141" s="9">
        <v>1.5</v>
      </c>
      <c r="G5141" s="9">
        <v>0.75</v>
      </c>
      <c r="H5141" s="9" t="s">
        <v>140</v>
      </c>
      <c r="I5141" s="9" t="s">
        <v>141</v>
      </c>
      <c r="J5141" s="9">
        <f>Data[[#This Row],[Miqdar]]*Data[[#This Row],[Qiymət]]</f>
        <v>93</v>
      </c>
      <c r="K5141" s="9">
        <f>Data[[#This Row],[Məbləğ]]-Data[[#This Row],[Maya]]*Data[[#This Row],[Miqdar]]</f>
        <v>46.5</v>
      </c>
      <c r="O5141"/>
      <c r="P5141"/>
    </row>
    <row r="5142" spans="1:16" x14ac:dyDescent="0.35">
      <c r="A5142" s="15">
        <v>44402.626900000345</v>
      </c>
      <c r="B5142" s="9">
        <v>69</v>
      </c>
      <c r="C5142" s="9" t="s">
        <v>187</v>
      </c>
      <c r="D5142" s="9" t="s">
        <v>124</v>
      </c>
      <c r="E5142" s="9" t="s">
        <v>186</v>
      </c>
      <c r="F5142" s="9">
        <v>1.4</v>
      </c>
      <c r="G5142" s="9">
        <v>0.97999999999999987</v>
      </c>
      <c r="H5142" s="9" t="s">
        <v>140</v>
      </c>
      <c r="I5142" s="9" t="s">
        <v>199</v>
      </c>
      <c r="J5142" s="9">
        <f>Data[[#This Row],[Miqdar]]*Data[[#This Row],[Qiymət]]</f>
        <v>96.6</v>
      </c>
      <c r="K5142" s="9">
        <f>Data[[#This Row],[Məbləğ]]-Data[[#This Row],[Maya]]*Data[[#This Row],[Miqdar]]</f>
        <v>28.980000000000004</v>
      </c>
      <c r="O5142"/>
      <c r="P5142"/>
    </row>
    <row r="5143" spans="1:16" x14ac:dyDescent="0.35">
      <c r="A5143" s="15">
        <v>44402.667200000345</v>
      </c>
      <c r="B5143" s="9">
        <v>59</v>
      </c>
      <c r="C5143" s="9" t="s">
        <v>191</v>
      </c>
      <c r="D5143" s="9" t="s">
        <v>149</v>
      </c>
      <c r="E5143" s="9" t="s">
        <v>135</v>
      </c>
      <c r="F5143" s="9">
        <v>2.5</v>
      </c>
      <c r="G5143" s="9">
        <v>1.25</v>
      </c>
      <c r="H5143" s="9" t="s">
        <v>136</v>
      </c>
      <c r="I5143" s="9" t="s">
        <v>192</v>
      </c>
      <c r="J5143" s="9">
        <f>Data[[#This Row],[Miqdar]]*Data[[#This Row],[Qiymət]]</f>
        <v>147.5</v>
      </c>
      <c r="K5143" s="9">
        <f>Data[[#This Row],[Məbləğ]]-Data[[#This Row],[Maya]]*Data[[#This Row],[Miqdar]]</f>
        <v>73.75</v>
      </c>
      <c r="O5143"/>
      <c r="P5143"/>
    </row>
    <row r="5144" spans="1:16" x14ac:dyDescent="0.35">
      <c r="A5144" s="15">
        <v>44402.711200000347</v>
      </c>
      <c r="B5144" s="9">
        <v>52</v>
      </c>
      <c r="C5144" s="9" t="s">
        <v>187</v>
      </c>
      <c r="D5144" s="9" t="s">
        <v>124</v>
      </c>
      <c r="E5144" s="9" t="s">
        <v>195</v>
      </c>
      <c r="F5144" s="9">
        <v>2</v>
      </c>
      <c r="G5144" s="9">
        <v>1.6</v>
      </c>
      <c r="H5144" s="9" t="s">
        <v>136</v>
      </c>
      <c r="I5144" s="9" t="s">
        <v>192</v>
      </c>
      <c r="J5144" s="9">
        <f>Data[[#This Row],[Miqdar]]*Data[[#This Row],[Qiymət]]</f>
        <v>104</v>
      </c>
      <c r="K5144" s="9">
        <f>Data[[#This Row],[Məbləğ]]-Data[[#This Row],[Maya]]*Data[[#This Row],[Miqdar]]</f>
        <v>20.799999999999997</v>
      </c>
      <c r="O5144"/>
      <c r="P5144"/>
    </row>
    <row r="5145" spans="1:16" x14ac:dyDescent="0.35">
      <c r="A5145" s="15">
        <v>44402.756200000345</v>
      </c>
      <c r="B5145" s="9">
        <v>60</v>
      </c>
      <c r="C5145" s="9" t="s">
        <v>148</v>
      </c>
      <c r="D5145" s="9" t="s">
        <v>149</v>
      </c>
      <c r="E5145" s="9" t="s">
        <v>195</v>
      </c>
      <c r="F5145" s="9">
        <v>2</v>
      </c>
      <c r="G5145" s="9">
        <v>1.6</v>
      </c>
      <c r="H5145" s="9" t="s">
        <v>136</v>
      </c>
      <c r="I5145" s="9" t="s">
        <v>168</v>
      </c>
      <c r="J5145" s="9">
        <f>Data[[#This Row],[Miqdar]]*Data[[#This Row],[Qiymət]]</f>
        <v>120</v>
      </c>
      <c r="K5145" s="9">
        <f>Data[[#This Row],[Məbləğ]]-Data[[#This Row],[Maya]]*Data[[#This Row],[Miqdar]]</f>
        <v>24</v>
      </c>
      <c r="O5145"/>
      <c r="P5145"/>
    </row>
    <row r="5146" spans="1:16" x14ac:dyDescent="0.35">
      <c r="A5146" s="15">
        <v>44402.797900000347</v>
      </c>
      <c r="B5146" s="9">
        <v>66</v>
      </c>
      <c r="C5146" s="9" t="s">
        <v>156</v>
      </c>
      <c r="D5146" s="9" t="s">
        <v>124</v>
      </c>
      <c r="E5146" s="9" t="s">
        <v>195</v>
      </c>
      <c r="F5146" s="9">
        <v>2</v>
      </c>
      <c r="G5146" s="9">
        <v>1.6</v>
      </c>
      <c r="H5146" s="9" t="s">
        <v>136</v>
      </c>
      <c r="I5146" s="9" t="s">
        <v>163</v>
      </c>
      <c r="J5146" s="9">
        <f>Data[[#This Row],[Miqdar]]*Data[[#This Row],[Qiymət]]</f>
        <v>132</v>
      </c>
      <c r="K5146" s="9">
        <f>Data[[#This Row],[Məbləğ]]-Data[[#This Row],[Maya]]*Data[[#This Row],[Miqdar]]</f>
        <v>26.399999999999991</v>
      </c>
      <c r="O5146"/>
      <c r="P5146"/>
    </row>
    <row r="5147" spans="1:16" x14ac:dyDescent="0.35">
      <c r="A5147" s="15">
        <v>44402.833400000345</v>
      </c>
      <c r="B5147" s="9">
        <v>62</v>
      </c>
      <c r="C5147" s="9" t="s">
        <v>148</v>
      </c>
      <c r="D5147" s="9" t="s">
        <v>149</v>
      </c>
      <c r="E5147" s="9" t="s">
        <v>195</v>
      </c>
      <c r="F5147" s="9">
        <v>2</v>
      </c>
      <c r="G5147" s="9">
        <v>1.6</v>
      </c>
      <c r="H5147" s="9" t="s">
        <v>136</v>
      </c>
      <c r="I5147" s="9" t="s">
        <v>157</v>
      </c>
      <c r="J5147" s="9">
        <f>Data[[#This Row],[Miqdar]]*Data[[#This Row],[Qiymət]]</f>
        <v>124</v>
      </c>
      <c r="K5147" s="9">
        <f>Data[[#This Row],[Məbləğ]]-Data[[#This Row],[Maya]]*Data[[#This Row],[Miqdar]]</f>
        <v>24.799999999999997</v>
      </c>
      <c r="O5147"/>
      <c r="P5147"/>
    </row>
    <row r="5148" spans="1:16" x14ac:dyDescent="0.35">
      <c r="A5148" s="15">
        <v>44402.876900000345</v>
      </c>
      <c r="B5148" s="9">
        <v>42</v>
      </c>
      <c r="C5148" s="9" t="s">
        <v>42</v>
      </c>
      <c r="D5148" s="9" t="s">
        <v>121</v>
      </c>
      <c r="E5148" s="9" t="s">
        <v>164</v>
      </c>
      <c r="F5148" s="9">
        <v>6.6</v>
      </c>
      <c r="G5148" s="9">
        <v>5.2799999999999994</v>
      </c>
      <c r="H5148" s="9" t="s">
        <v>154</v>
      </c>
      <c r="I5148" s="9" t="s">
        <v>183</v>
      </c>
      <c r="J5148" s="9">
        <f>Data[[#This Row],[Miqdar]]*Data[[#This Row],[Qiymət]]</f>
        <v>277.2</v>
      </c>
      <c r="K5148" s="9">
        <f>Data[[#This Row],[Məbləğ]]-Data[[#This Row],[Maya]]*Data[[#This Row],[Miqdar]]</f>
        <v>55.440000000000026</v>
      </c>
      <c r="O5148"/>
      <c r="P5148"/>
    </row>
    <row r="5149" spans="1:16" x14ac:dyDescent="0.35">
      <c r="A5149" s="15">
        <v>44402.916900000346</v>
      </c>
      <c r="B5149" s="9">
        <v>39</v>
      </c>
      <c r="C5149" s="9" t="s">
        <v>20</v>
      </c>
      <c r="D5149" s="9" t="s">
        <v>121</v>
      </c>
      <c r="E5149" s="9" t="s">
        <v>153</v>
      </c>
      <c r="F5149" s="9">
        <v>1</v>
      </c>
      <c r="G5149" s="9">
        <v>0.6</v>
      </c>
      <c r="H5149" s="9" t="s">
        <v>154</v>
      </c>
      <c r="I5149" s="9" t="s">
        <v>198</v>
      </c>
      <c r="J5149" s="9">
        <f>Data[[#This Row],[Miqdar]]*Data[[#This Row],[Qiymət]]</f>
        <v>39</v>
      </c>
      <c r="K5149" s="9">
        <f>Data[[#This Row],[Məbləğ]]-Data[[#This Row],[Maya]]*Data[[#This Row],[Miqdar]]</f>
        <v>15.600000000000001</v>
      </c>
      <c r="O5149"/>
      <c r="P5149"/>
    </row>
    <row r="5150" spans="1:16" x14ac:dyDescent="0.35">
      <c r="A5150" s="15">
        <v>44402.952100000344</v>
      </c>
      <c r="B5150" s="9">
        <v>56</v>
      </c>
      <c r="C5150" s="9" t="s">
        <v>28</v>
      </c>
      <c r="D5150" s="9" t="s">
        <v>143</v>
      </c>
      <c r="E5150" s="9" t="s">
        <v>153</v>
      </c>
      <c r="F5150" s="9">
        <v>1</v>
      </c>
      <c r="G5150" s="9">
        <v>0.6</v>
      </c>
      <c r="H5150" s="9" t="s">
        <v>154</v>
      </c>
      <c r="I5150" s="9" t="s">
        <v>161</v>
      </c>
      <c r="J5150" s="9">
        <f>Data[[#This Row],[Miqdar]]*Data[[#This Row],[Qiymət]]</f>
        <v>56</v>
      </c>
      <c r="K5150" s="9">
        <f>Data[[#This Row],[Məbləğ]]-Data[[#This Row],[Maya]]*Data[[#This Row],[Miqdar]]</f>
        <v>22.4</v>
      </c>
      <c r="O5150"/>
      <c r="P5150"/>
    </row>
    <row r="5151" spans="1:16" x14ac:dyDescent="0.35">
      <c r="A5151" s="15">
        <v>44402.996900000348</v>
      </c>
      <c r="B5151" s="9">
        <v>65</v>
      </c>
      <c r="C5151" s="9" t="s">
        <v>3</v>
      </c>
      <c r="D5151" s="9" t="s">
        <v>143</v>
      </c>
      <c r="E5151" s="9" t="s">
        <v>153</v>
      </c>
      <c r="F5151" s="9">
        <v>1</v>
      </c>
      <c r="G5151" s="9">
        <v>0.6</v>
      </c>
      <c r="H5151" s="9" t="s">
        <v>154</v>
      </c>
      <c r="I5151" s="9" t="s">
        <v>161</v>
      </c>
      <c r="J5151" s="9">
        <f>Data[[#This Row],[Miqdar]]*Data[[#This Row],[Qiymət]]</f>
        <v>65</v>
      </c>
      <c r="K5151" s="9">
        <f>Data[[#This Row],[Məbləğ]]-Data[[#This Row],[Maya]]*Data[[#This Row],[Miqdar]]</f>
        <v>26</v>
      </c>
      <c r="O5151"/>
      <c r="P5151"/>
    </row>
    <row r="5152" spans="1:16" x14ac:dyDescent="0.35">
      <c r="A5152" s="15">
        <v>44403.033900000344</v>
      </c>
      <c r="B5152" s="9">
        <v>38</v>
      </c>
      <c r="C5152" s="9" t="s">
        <v>3</v>
      </c>
      <c r="D5152" s="9" t="s">
        <v>143</v>
      </c>
      <c r="E5152" s="9" t="s">
        <v>153</v>
      </c>
      <c r="F5152" s="9">
        <v>1</v>
      </c>
      <c r="G5152" s="9">
        <v>0.6</v>
      </c>
      <c r="H5152" s="9" t="s">
        <v>154</v>
      </c>
      <c r="I5152" s="9" t="s">
        <v>161</v>
      </c>
      <c r="J5152" s="9">
        <f>Data[[#This Row],[Miqdar]]*Data[[#This Row],[Qiymət]]</f>
        <v>38</v>
      </c>
      <c r="K5152" s="9">
        <f>Data[[#This Row],[Məbləğ]]-Data[[#This Row],[Maya]]*Data[[#This Row],[Miqdar]]</f>
        <v>15.2</v>
      </c>
      <c r="O5152"/>
      <c r="P5152"/>
    </row>
    <row r="5153" spans="1:16" x14ac:dyDescent="0.35">
      <c r="A5153" s="15">
        <v>44403.073000000346</v>
      </c>
      <c r="B5153" s="9">
        <v>49</v>
      </c>
      <c r="C5153" s="9" t="s">
        <v>142</v>
      </c>
      <c r="D5153" s="9" t="s">
        <v>143</v>
      </c>
      <c r="E5153" s="9" t="s">
        <v>153</v>
      </c>
      <c r="F5153" s="9">
        <v>1</v>
      </c>
      <c r="G5153" s="9">
        <v>0.6</v>
      </c>
      <c r="H5153" s="9" t="s">
        <v>154</v>
      </c>
      <c r="I5153" s="9" t="s">
        <v>161</v>
      </c>
      <c r="J5153" s="9">
        <f>Data[[#This Row],[Miqdar]]*Data[[#This Row],[Qiymət]]</f>
        <v>49</v>
      </c>
      <c r="K5153" s="9">
        <f>Data[[#This Row],[Məbləğ]]-Data[[#This Row],[Maya]]*Data[[#This Row],[Miqdar]]</f>
        <v>19.600000000000001</v>
      </c>
      <c r="O5153"/>
      <c r="P5153"/>
    </row>
    <row r="5154" spans="1:16" x14ac:dyDescent="0.35">
      <c r="A5154" s="15">
        <v>44403.112200000345</v>
      </c>
      <c r="B5154" s="9">
        <v>48</v>
      </c>
      <c r="C5154" s="9" t="s">
        <v>6</v>
      </c>
      <c r="D5154" s="9" t="s">
        <v>121</v>
      </c>
      <c r="E5154" s="9" t="s">
        <v>169</v>
      </c>
      <c r="F5154" s="9">
        <v>2.5</v>
      </c>
      <c r="G5154" s="9">
        <v>1.25</v>
      </c>
      <c r="H5154" s="9" t="s">
        <v>136</v>
      </c>
      <c r="I5154" s="9" t="s">
        <v>165</v>
      </c>
      <c r="J5154" s="9">
        <f>Data[[#This Row],[Miqdar]]*Data[[#This Row],[Qiymət]]</f>
        <v>120</v>
      </c>
      <c r="K5154" s="9">
        <f>Data[[#This Row],[Məbləğ]]-Data[[#This Row],[Maya]]*Data[[#This Row],[Miqdar]]</f>
        <v>60</v>
      </c>
      <c r="O5154"/>
      <c r="P5154"/>
    </row>
    <row r="5155" spans="1:16" x14ac:dyDescent="0.35">
      <c r="A5155" s="15">
        <v>44403.150900000343</v>
      </c>
      <c r="B5155" s="9">
        <v>39</v>
      </c>
      <c r="C5155" s="9" t="s">
        <v>3</v>
      </c>
      <c r="D5155" s="9" t="s">
        <v>143</v>
      </c>
      <c r="E5155" s="9" t="s">
        <v>169</v>
      </c>
      <c r="F5155" s="9">
        <v>2.5</v>
      </c>
      <c r="G5155" s="9">
        <v>1.25</v>
      </c>
      <c r="H5155" s="9" t="s">
        <v>136</v>
      </c>
      <c r="I5155" s="9" t="s">
        <v>170</v>
      </c>
      <c r="J5155" s="9">
        <f>Data[[#This Row],[Miqdar]]*Data[[#This Row],[Qiymət]]</f>
        <v>97.5</v>
      </c>
      <c r="K5155" s="9">
        <f>Data[[#This Row],[Məbləğ]]-Data[[#This Row],[Maya]]*Data[[#This Row],[Miqdar]]</f>
        <v>48.75</v>
      </c>
      <c r="O5155"/>
      <c r="P5155"/>
    </row>
    <row r="5156" spans="1:16" x14ac:dyDescent="0.35">
      <c r="A5156" s="15">
        <v>44403.186600000343</v>
      </c>
      <c r="B5156" s="9">
        <v>39</v>
      </c>
      <c r="C5156" s="9" t="s">
        <v>6</v>
      </c>
      <c r="D5156" s="9" t="s">
        <v>121</v>
      </c>
      <c r="E5156" s="9" t="s">
        <v>188</v>
      </c>
      <c r="F5156" s="9">
        <v>2.4</v>
      </c>
      <c r="G5156" s="9">
        <v>1.6800000000000002</v>
      </c>
      <c r="H5156" s="9" t="s">
        <v>154</v>
      </c>
      <c r="I5156" s="9" t="s">
        <v>183</v>
      </c>
      <c r="J5156" s="9">
        <f>Data[[#This Row],[Miqdar]]*Data[[#This Row],[Qiymət]]</f>
        <v>93.6</v>
      </c>
      <c r="K5156" s="9">
        <f>Data[[#This Row],[Məbləğ]]-Data[[#This Row],[Maya]]*Data[[#This Row],[Miqdar]]</f>
        <v>28.079999999999984</v>
      </c>
      <c r="O5156"/>
      <c r="P5156"/>
    </row>
    <row r="5157" spans="1:16" x14ac:dyDescent="0.35">
      <c r="A5157" s="15">
        <v>44403.225400000345</v>
      </c>
      <c r="B5157" s="9">
        <v>58</v>
      </c>
      <c r="C5157" s="9" t="s">
        <v>6</v>
      </c>
      <c r="D5157" s="9" t="s">
        <v>121</v>
      </c>
      <c r="E5157" s="9" t="s">
        <v>188</v>
      </c>
      <c r="F5157" s="9">
        <v>2.4</v>
      </c>
      <c r="G5157" s="9">
        <v>1.6800000000000002</v>
      </c>
      <c r="H5157" s="9" t="s">
        <v>154</v>
      </c>
      <c r="I5157" s="9" t="s">
        <v>193</v>
      </c>
      <c r="J5157" s="9">
        <f>Data[[#This Row],[Miqdar]]*Data[[#This Row],[Qiymət]]</f>
        <v>139.19999999999999</v>
      </c>
      <c r="K5157" s="9">
        <f>Data[[#This Row],[Məbləğ]]-Data[[#This Row],[Maya]]*Data[[#This Row],[Miqdar]]</f>
        <v>41.759999999999977</v>
      </c>
      <c r="O5157"/>
      <c r="P5157"/>
    </row>
    <row r="5158" spans="1:16" x14ac:dyDescent="0.35">
      <c r="A5158" s="15">
        <v>44403.267900000348</v>
      </c>
      <c r="B5158" s="9">
        <v>61</v>
      </c>
      <c r="C5158" s="9" t="s">
        <v>42</v>
      </c>
      <c r="D5158" s="9" t="s">
        <v>121</v>
      </c>
      <c r="E5158" s="9" t="s">
        <v>188</v>
      </c>
      <c r="F5158" s="9">
        <v>2.4</v>
      </c>
      <c r="G5158" s="9">
        <v>1.6800000000000002</v>
      </c>
      <c r="H5158" s="9" t="s">
        <v>154</v>
      </c>
      <c r="I5158" s="9" t="s">
        <v>147</v>
      </c>
      <c r="J5158" s="9">
        <f>Data[[#This Row],[Miqdar]]*Data[[#This Row],[Qiymət]]</f>
        <v>146.4</v>
      </c>
      <c r="K5158" s="9">
        <f>Data[[#This Row],[Məbləğ]]-Data[[#This Row],[Maya]]*Data[[#This Row],[Miqdar]]</f>
        <v>43.92</v>
      </c>
      <c r="O5158"/>
      <c r="P5158"/>
    </row>
    <row r="5159" spans="1:16" x14ac:dyDescent="0.35">
      <c r="A5159" s="15">
        <v>44403.31160000035</v>
      </c>
      <c r="B5159" s="9">
        <v>36</v>
      </c>
      <c r="C5159" s="9" t="s">
        <v>138</v>
      </c>
      <c r="D5159" s="9" t="s">
        <v>123</v>
      </c>
      <c r="E5159" s="9" t="s">
        <v>178</v>
      </c>
      <c r="F5159" s="9">
        <v>2.2000000000000002</v>
      </c>
      <c r="G5159" s="9">
        <v>1.5400000000000003</v>
      </c>
      <c r="H5159" s="9" t="s">
        <v>140</v>
      </c>
      <c r="I5159" s="9" t="s">
        <v>177</v>
      </c>
      <c r="J5159" s="9">
        <f>Data[[#This Row],[Miqdar]]*Data[[#This Row],[Qiymət]]</f>
        <v>79.2</v>
      </c>
      <c r="K5159" s="9">
        <f>Data[[#This Row],[Məbləğ]]-Data[[#This Row],[Maya]]*Data[[#This Row],[Miqdar]]</f>
        <v>23.759999999999991</v>
      </c>
      <c r="O5159"/>
      <c r="P5159"/>
    </row>
    <row r="5160" spans="1:16" x14ac:dyDescent="0.35">
      <c r="A5160" s="15">
        <v>44403.35280000035</v>
      </c>
      <c r="B5160" s="9">
        <v>54</v>
      </c>
      <c r="C5160" s="9" t="s">
        <v>138</v>
      </c>
      <c r="D5160" s="9" t="s">
        <v>123</v>
      </c>
      <c r="E5160" s="9" t="s">
        <v>164</v>
      </c>
      <c r="F5160" s="9">
        <v>6.6</v>
      </c>
      <c r="G5160" s="9">
        <v>5.2799999999999994</v>
      </c>
      <c r="H5160" s="9" t="s">
        <v>154</v>
      </c>
      <c r="I5160" s="9" t="s">
        <v>177</v>
      </c>
      <c r="J5160" s="9">
        <f>Data[[#This Row],[Miqdar]]*Data[[#This Row],[Qiymət]]</f>
        <v>356.4</v>
      </c>
      <c r="K5160" s="9">
        <f>Data[[#This Row],[Məbləğ]]-Data[[#This Row],[Maya]]*Data[[#This Row],[Miqdar]]</f>
        <v>71.28000000000003</v>
      </c>
      <c r="O5160"/>
      <c r="P5160"/>
    </row>
    <row r="5161" spans="1:16" x14ac:dyDescent="0.35">
      <c r="A5161" s="15">
        <v>44403.389000000352</v>
      </c>
      <c r="B5161" s="9">
        <v>69</v>
      </c>
      <c r="C5161" s="9" t="s">
        <v>138</v>
      </c>
      <c r="D5161" s="9" t="s">
        <v>123</v>
      </c>
      <c r="E5161" s="9" t="s">
        <v>186</v>
      </c>
      <c r="F5161" s="9">
        <v>1.4</v>
      </c>
      <c r="G5161" s="9">
        <v>0.97999999999999987</v>
      </c>
      <c r="H5161" s="9" t="s">
        <v>140</v>
      </c>
      <c r="I5161" s="9" t="s">
        <v>177</v>
      </c>
      <c r="J5161" s="9">
        <f>Data[[#This Row],[Miqdar]]*Data[[#This Row],[Qiymət]]</f>
        <v>96.6</v>
      </c>
      <c r="K5161" s="9">
        <f>Data[[#This Row],[Məbləğ]]-Data[[#This Row],[Maya]]*Data[[#This Row],[Miqdar]]</f>
        <v>28.980000000000004</v>
      </c>
      <c r="O5161"/>
      <c r="P5161"/>
    </row>
    <row r="5162" spans="1:16" x14ac:dyDescent="0.35">
      <c r="A5162" s="15">
        <v>44403.426700000353</v>
      </c>
      <c r="B5162" s="9">
        <v>54</v>
      </c>
      <c r="C5162" s="9" t="s">
        <v>138</v>
      </c>
      <c r="D5162" s="9" t="s">
        <v>123</v>
      </c>
      <c r="E5162" s="9" t="s">
        <v>135</v>
      </c>
      <c r="F5162" s="9">
        <v>2.5</v>
      </c>
      <c r="G5162" s="9">
        <v>1.25</v>
      </c>
      <c r="H5162" s="9" t="s">
        <v>136</v>
      </c>
      <c r="I5162" s="9" t="s">
        <v>177</v>
      </c>
      <c r="J5162" s="9">
        <f>Data[[#This Row],[Miqdar]]*Data[[#This Row],[Qiymət]]</f>
        <v>135</v>
      </c>
      <c r="K5162" s="9">
        <f>Data[[#This Row],[Məbləğ]]-Data[[#This Row],[Maya]]*Data[[#This Row],[Miqdar]]</f>
        <v>67.5</v>
      </c>
      <c r="O5162"/>
      <c r="P5162"/>
    </row>
    <row r="5163" spans="1:16" x14ac:dyDescent="0.35">
      <c r="A5163" s="15">
        <v>44403.465900000352</v>
      </c>
      <c r="B5163" s="9">
        <v>56</v>
      </c>
      <c r="C5163" s="9" t="s">
        <v>138</v>
      </c>
      <c r="D5163" s="9" t="s">
        <v>123</v>
      </c>
      <c r="E5163" s="9" t="s">
        <v>153</v>
      </c>
      <c r="F5163" s="9">
        <v>1</v>
      </c>
      <c r="G5163" s="9">
        <v>0.6</v>
      </c>
      <c r="H5163" s="9" t="s">
        <v>154</v>
      </c>
      <c r="I5163" s="9" t="s">
        <v>179</v>
      </c>
      <c r="J5163" s="9">
        <f>Data[[#This Row],[Miqdar]]*Data[[#This Row],[Qiymət]]</f>
        <v>56</v>
      </c>
      <c r="K5163" s="9">
        <f>Data[[#This Row],[Məbləğ]]-Data[[#This Row],[Maya]]*Data[[#This Row],[Miqdar]]</f>
        <v>22.4</v>
      </c>
      <c r="O5163"/>
      <c r="P5163"/>
    </row>
    <row r="5164" spans="1:16" x14ac:dyDescent="0.35">
      <c r="A5164" s="15">
        <v>44403.50630000035</v>
      </c>
      <c r="B5164" s="9">
        <v>52</v>
      </c>
      <c r="C5164" s="9" t="s">
        <v>36</v>
      </c>
      <c r="D5164" s="9" t="s">
        <v>123</v>
      </c>
      <c r="E5164" s="9" t="s">
        <v>164</v>
      </c>
      <c r="F5164" s="9">
        <v>6.6</v>
      </c>
      <c r="G5164" s="9">
        <v>5.2799999999999994</v>
      </c>
      <c r="H5164" s="9" t="s">
        <v>154</v>
      </c>
      <c r="I5164" s="9" t="s">
        <v>137</v>
      </c>
      <c r="J5164" s="9">
        <f>Data[[#This Row],[Miqdar]]*Data[[#This Row],[Qiymət]]</f>
        <v>343.2</v>
      </c>
      <c r="K5164" s="9">
        <f>Data[[#This Row],[Məbləğ]]-Data[[#This Row],[Maya]]*Data[[#This Row],[Miqdar]]</f>
        <v>68.640000000000043</v>
      </c>
      <c r="O5164"/>
      <c r="P5164"/>
    </row>
    <row r="5165" spans="1:16" x14ac:dyDescent="0.35">
      <c r="A5165" s="15">
        <v>44403.548500000354</v>
      </c>
      <c r="B5165" s="9">
        <v>54</v>
      </c>
      <c r="C5165" s="9" t="s">
        <v>36</v>
      </c>
      <c r="D5165" s="9" t="s">
        <v>123</v>
      </c>
      <c r="E5165" s="9" t="s">
        <v>153</v>
      </c>
      <c r="F5165" s="9">
        <v>1</v>
      </c>
      <c r="G5165" s="9">
        <v>0.6</v>
      </c>
      <c r="H5165" s="9" t="s">
        <v>154</v>
      </c>
      <c r="I5165" s="9" t="s">
        <v>177</v>
      </c>
      <c r="J5165" s="9">
        <f>Data[[#This Row],[Miqdar]]*Data[[#This Row],[Qiymət]]</f>
        <v>54</v>
      </c>
      <c r="K5165" s="9">
        <f>Data[[#This Row],[Məbləğ]]-Data[[#This Row],[Maya]]*Data[[#This Row],[Miqdar]]</f>
        <v>21.6</v>
      </c>
      <c r="O5165"/>
      <c r="P5165"/>
    </row>
    <row r="5166" spans="1:16" x14ac:dyDescent="0.35">
      <c r="A5166" s="15">
        <v>44403.592600000353</v>
      </c>
      <c r="B5166" s="9">
        <v>47</v>
      </c>
      <c r="C5166" s="9" t="s">
        <v>36</v>
      </c>
      <c r="D5166" s="9" t="s">
        <v>123</v>
      </c>
      <c r="E5166" s="9" t="s">
        <v>169</v>
      </c>
      <c r="F5166" s="9">
        <v>2.5</v>
      </c>
      <c r="G5166" s="9">
        <v>1.25</v>
      </c>
      <c r="H5166" s="9" t="s">
        <v>136</v>
      </c>
      <c r="I5166" s="9" t="s">
        <v>179</v>
      </c>
      <c r="J5166" s="9">
        <f>Data[[#This Row],[Miqdar]]*Data[[#This Row],[Qiymət]]</f>
        <v>117.5</v>
      </c>
      <c r="K5166" s="9">
        <f>Data[[#This Row],[Məbləğ]]-Data[[#This Row],[Maya]]*Data[[#This Row],[Miqdar]]</f>
        <v>58.75</v>
      </c>
      <c r="O5166"/>
      <c r="P5166"/>
    </row>
    <row r="5167" spans="1:16" x14ac:dyDescent="0.35">
      <c r="A5167" s="15">
        <v>44403.63650000035</v>
      </c>
      <c r="B5167" s="9">
        <v>44</v>
      </c>
      <c r="C5167" s="9" t="s">
        <v>36</v>
      </c>
      <c r="D5167" s="9" t="s">
        <v>123</v>
      </c>
      <c r="E5167" s="9" t="s">
        <v>162</v>
      </c>
      <c r="F5167" s="9">
        <v>3.2</v>
      </c>
      <c r="G5167" s="9">
        <v>1.6</v>
      </c>
      <c r="H5167" s="9" t="s">
        <v>136</v>
      </c>
      <c r="I5167" s="9" t="s">
        <v>179</v>
      </c>
      <c r="J5167" s="9">
        <f>Data[[#This Row],[Miqdar]]*Data[[#This Row],[Qiymət]]</f>
        <v>140.80000000000001</v>
      </c>
      <c r="K5167" s="9">
        <f>Data[[#This Row],[Məbləğ]]-Data[[#This Row],[Maya]]*Data[[#This Row],[Miqdar]]</f>
        <v>70.400000000000006</v>
      </c>
      <c r="O5167"/>
      <c r="P5167"/>
    </row>
    <row r="5168" spans="1:16" x14ac:dyDescent="0.35">
      <c r="A5168" s="15">
        <v>44403.676900000348</v>
      </c>
      <c r="B5168" s="9">
        <v>44</v>
      </c>
      <c r="C5168" s="9" t="s">
        <v>160</v>
      </c>
      <c r="D5168" s="9" t="s">
        <v>143</v>
      </c>
      <c r="E5168" s="9" t="s">
        <v>171</v>
      </c>
      <c r="F5168" s="9">
        <v>2.8</v>
      </c>
      <c r="G5168" s="9">
        <v>1.6799999999999997</v>
      </c>
      <c r="H5168" s="9" t="s">
        <v>136</v>
      </c>
      <c r="I5168" s="9" t="s">
        <v>170</v>
      </c>
      <c r="J5168" s="9">
        <f>Data[[#This Row],[Miqdar]]*Data[[#This Row],[Qiymət]]</f>
        <v>123.19999999999999</v>
      </c>
      <c r="K5168" s="9">
        <f>Data[[#This Row],[Məbləğ]]-Data[[#This Row],[Maya]]*Data[[#This Row],[Miqdar]]</f>
        <v>49.28</v>
      </c>
      <c r="O5168"/>
      <c r="P5168"/>
    </row>
    <row r="5169" spans="1:16" x14ac:dyDescent="0.35">
      <c r="A5169" s="15">
        <v>44403.712200000351</v>
      </c>
      <c r="B5169" s="9">
        <v>44</v>
      </c>
      <c r="C5169" s="9" t="s">
        <v>167</v>
      </c>
      <c r="D5169" s="9" t="s">
        <v>149</v>
      </c>
      <c r="E5169" s="9" t="s">
        <v>171</v>
      </c>
      <c r="F5169" s="9">
        <v>2.8</v>
      </c>
      <c r="G5169" s="9">
        <v>1.6799999999999997</v>
      </c>
      <c r="H5169" s="9" t="s">
        <v>136</v>
      </c>
      <c r="I5169" s="9" t="s">
        <v>192</v>
      </c>
      <c r="J5169" s="9">
        <f>Data[[#This Row],[Miqdar]]*Data[[#This Row],[Qiymət]]</f>
        <v>123.19999999999999</v>
      </c>
      <c r="K5169" s="9">
        <f>Data[[#This Row],[Məbləğ]]-Data[[#This Row],[Maya]]*Data[[#This Row],[Miqdar]]</f>
        <v>49.28</v>
      </c>
      <c r="O5169"/>
      <c r="P5169"/>
    </row>
    <row r="5170" spans="1:16" x14ac:dyDescent="0.35">
      <c r="A5170" s="15">
        <v>44403.749300000352</v>
      </c>
      <c r="B5170" s="9">
        <v>54</v>
      </c>
      <c r="C5170" s="9" t="s">
        <v>200</v>
      </c>
      <c r="D5170" s="9" t="s">
        <v>122</v>
      </c>
      <c r="E5170" s="9" t="s">
        <v>169</v>
      </c>
      <c r="F5170" s="9">
        <v>2.5</v>
      </c>
      <c r="G5170" s="9">
        <v>1.25</v>
      </c>
      <c r="H5170" s="9" t="s">
        <v>136</v>
      </c>
      <c r="I5170" s="9" t="s">
        <v>194</v>
      </c>
      <c r="J5170" s="9">
        <f>Data[[#This Row],[Miqdar]]*Data[[#This Row],[Qiymət]]</f>
        <v>135</v>
      </c>
      <c r="K5170" s="9">
        <f>Data[[#This Row],[Məbləğ]]-Data[[#This Row],[Maya]]*Data[[#This Row],[Miqdar]]</f>
        <v>67.5</v>
      </c>
      <c r="O5170"/>
      <c r="P5170"/>
    </row>
    <row r="5171" spans="1:16" x14ac:dyDescent="0.35">
      <c r="A5171" s="15">
        <v>44403.792000000351</v>
      </c>
      <c r="B5171" s="9">
        <v>62</v>
      </c>
      <c r="C5171" s="9" t="s">
        <v>8</v>
      </c>
      <c r="D5171" s="9" t="s">
        <v>122</v>
      </c>
      <c r="E5171" s="9" t="s">
        <v>181</v>
      </c>
      <c r="F5171" s="9">
        <v>0.9</v>
      </c>
      <c r="G5171" s="9">
        <v>0.63</v>
      </c>
      <c r="H5171" s="9" t="s">
        <v>140</v>
      </c>
      <c r="I5171" s="9" t="s">
        <v>197</v>
      </c>
      <c r="J5171" s="9">
        <f>Data[[#This Row],[Miqdar]]*Data[[#This Row],[Qiymət]]</f>
        <v>55.800000000000004</v>
      </c>
      <c r="K5171" s="9">
        <f>Data[[#This Row],[Məbləğ]]-Data[[#This Row],[Maya]]*Data[[#This Row],[Miqdar]]</f>
        <v>16.740000000000002</v>
      </c>
      <c r="O5171"/>
      <c r="P5171"/>
    </row>
    <row r="5172" spans="1:16" x14ac:dyDescent="0.35">
      <c r="A5172" s="15">
        <v>44403.83090000035</v>
      </c>
      <c r="B5172" s="9">
        <v>54</v>
      </c>
      <c r="C5172" s="9" t="s">
        <v>8</v>
      </c>
      <c r="D5172" s="9" t="s">
        <v>122</v>
      </c>
      <c r="E5172" s="9" t="s">
        <v>144</v>
      </c>
      <c r="F5172" s="9">
        <v>1.4</v>
      </c>
      <c r="G5172" s="9">
        <v>0.97999999999999987</v>
      </c>
      <c r="H5172" s="9" t="s">
        <v>140</v>
      </c>
      <c r="I5172" s="9" t="s">
        <v>180</v>
      </c>
      <c r="J5172" s="9">
        <f>Data[[#This Row],[Miqdar]]*Data[[#This Row],[Qiymət]]</f>
        <v>75.599999999999994</v>
      </c>
      <c r="K5172" s="9">
        <f>Data[[#This Row],[Məbləğ]]-Data[[#This Row],[Maya]]*Data[[#This Row],[Miqdar]]</f>
        <v>22.68</v>
      </c>
      <c r="O5172"/>
      <c r="P5172"/>
    </row>
    <row r="5173" spans="1:16" x14ac:dyDescent="0.35">
      <c r="A5173" s="15">
        <v>44403.868400000349</v>
      </c>
      <c r="B5173" s="9">
        <v>56</v>
      </c>
      <c r="C5173" s="9" t="s">
        <v>8</v>
      </c>
      <c r="D5173" s="9" t="s">
        <v>122</v>
      </c>
      <c r="E5173" s="9" t="s">
        <v>169</v>
      </c>
      <c r="F5173" s="9">
        <v>2.5</v>
      </c>
      <c r="G5173" s="9">
        <v>1.25</v>
      </c>
      <c r="H5173" s="9" t="s">
        <v>136</v>
      </c>
      <c r="I5173" s="9" t="s">
        <v>174</v>
      </c>
      <c r="J5173" s="9">
        <f>Data[[#This Row],[Miqdar]]*Data[[#This Row],[Qiymət]]</f>
        <v>140</v>
      </c>
      <c r="K5173" s="9">
        <f>Data[[#This Row],[Məbləğ]]-Data[[#This Row],[Maya]]*Data[[#This Row],[Miqdar]]</f>
        <v>70</v>
      </c>
      <c r="O5173"/>
      <c r="P5173"/>
    </row>
    <row r="5174" spans="1:16" x14ac:dyDescent="0.35">
      <c r="A5174" s="15">
        <v>44403.90840000035</v>
      </c>
      <c r="B5174" s="9">
        <v>61</v>
      </c>
      <c r="C5174" s="9" t="s">
        <v>8</v>
      </c>
      <c r="D5174" s="9" t="s">
        <v>122</v>
      </c>
      <c r="E5174" s="9" t="s">
        <v>182</v>
      </c>
      <c r="F5174" s="9">
        <v>3.4</v>
      </c>
      <c r="G5174" s="9">
        <v>2.38</v>
      </c>
      <c r="H5174" s="9" t="s">
        <v>136</v>
      </c>
      <c r="I5174" s="9" t="s">
        <v>174</v>
      </c>
      <c r="J5174" s="9">
        <f>Data[[#This Row],[Miqdar]]*Data[[#This Row],[Qiymət]]</f>
        <v>207.4</v>
      </c>
      <c r="K5174" s="9">
        <f>Data[[#This Row],[Məbləğ]]-Data[[#This Row],[Maya]]*Data[[#This Row],[Miqdar]]</f>
        <v>62.22</v>
      </c>
      <c r="O5174"/>
      <c r="P5174"/>
    </row>
    <row r="5175" spans="1:16" x14ac:dyDescent="0.35">
      <c r="A5175" s="15">
        <v>44403.944600000352</v>
      </c>
      <c r="B5175" s="9">
        <v>67</v>
      </c>
      <c r="C5175" s="9" t="s">
        <v>8</v>
      </c>
      <c r="D5175" s="9" t="s">
        <v>122</v>
      </c>
      <c r="E5175" s="9" t="s">
        <v>178</v>
      </c>
      <c r="F5175" s="9">
        <v>2.2000000000000002</v>
      </c>
      <c r="G5175" s="9">
        <v>1.5400000000000003</v>
      </c>
      <c r="H5175" s="9" t="s">
        <v>140</v>
      </c>
      <c r="I5175" s="9" t="s">
        <v>174</v>
      </c>
      <c r="J5175" s="9">
        <f>Data[[#This Row],[Miqdar]]*Data[[#This Row],[Qiymət]]</f>
        <v>147.4</v>
      </c>
      <c r="K5175" s="9">
        <f>Data[[#This Row],[Məbləğ]]-Data[[#This Row],[Maya]]*Data[[#This Row],[Miqdar]]</f>
        <v>44.219999999999985</v>
      </c>
      <c r="O5175"/>
      <c r="P5175"/>
    </row>
    <row r="5176" spans="1:16" x14ac:dyDescent="0.35">
      <c r="A5176" s="15">
        <v>44403.983100000354</v>
      </c>
      <c r="B5176" s="9">
        <v>65</v>
      </c>
      <c r="C5176" s="9" t="s">
        <v>8</v>
      </c>
      <c r="D5176" s="9" t="s">
        <v>122</v>
      </c>
      <c r="E5176" s="9" t="s">
        <v>181</v>
      </c>
      <c r="F5176" s="9">
        <v>0.9</v>
      </c>
      <c r="G5176" s="9">
        <v>0.63</v>
      </c>
      <c r="H5176" s="9" t="s">
        <v>140</v>
      </c>
      <c r="I5176" s="9" t="s">
        <v>174</v>
      </c>
      <c r="J5176" s="9">
        <f>Data[[#This Row],[Miqdar]]*Data[[#This Row],[Qiymət]]</f>
        <v>58.5</v>
      </c>
      <c r="K5176" s="9">
        <f>Data[[#This Row],[Məbləğ]]-Data[[#This Row],[Maya]]*Data[[#This Row],[Miqdar]]</f>
        <v>17.549999999999997</v>
      </c>
      <c r="O5176"/>
      <c r="P5176"/>
    </row>
    <row r="5177" spans="1:16" x14ac:dyDescent="0.35">
      <c r="A5177" s="15">
        <v>44404.028000000355</v>
      </c>
      <c r="B5177" s="9">
        <v>60</v>
      </c>
      <c r="C5177" s="9" t="s">
        <v>11</v>
      </c>
      <c r="D5177" s="9" t="s">
        <v>122</v>
      </c>
      <c r="E5177" s="9" t="s">
        <v>178</v>
      </c>
      <c r="F5177" s="9">
        <v>2.2000000000000002</v>
      </c>
      <c r="G5177" s="9">
        <v>1.5400000000000003</v>
      </c>
      <c r="H5177" s="9" t="s">
        <v>140</v>
      </c>
      <c r="I5177" s="9" t="s">
        <v>180</v>
      </c>
      <c r="J5177" s="9">
        <f>Data[[#This Row],[Miqdar]]*Data[[#This Row],[Qiymət]]</f>
        <v>132</v>
      </c>
      <c r="K5177" s="9">
        <f>Data[[#This Row],[Məbləğ]]-Data[[#This Row],[Maya]]*Data[[#This Row],[Miqdar]]</f>
        <v>39.59999999999998</v>
      </c>
      <c r="O5177"/>
      <c r="P5177"/>
    </row>
    <row r="5178" spans="1:16" x14ac:dyDescent="0.35">
      <c r="A5178" s="15">
        <v>44404.073000000353</v>
      </c>
      <c r="B5178" s="9">
        <v>68</v>
      </c>
      <c r="C5178" s="9" t="s">
        <v>175</v>
      </c>
      <c r="D5178" s="9" t="s">
        <v>123</v>
      </c>
      <c r="E5178" s="9" t="s">
        <v>182</v>
      </c>
      <c r="F5178" s="9">
        <v>3.4</v>
      </c>
      <c r="G5178" s="9">
        <v>2.38</v>
      </c>
      <c r="H5178" s="9" t="s">
        <v>136</v>
      </c>
      <c r="I5178" s="9" t="s">
        <v>179</v>
      </c>
      <c r="J5178" s="9">
        <f>Data[[#This Row],[Miqdar]]*Data[[#This Row],[Qiymət]]</f>
        <v>231.2</v>
      </c>
      <c r="K5178" s="9">
        <f>Data[[#This Row],[Məbləğ]]-Data[[#This Row],[Maya]]*Data[[#This Row],[Miqdar]]</f>
        <v>69.359999999999985</v>
      </c>
      <c r="O5178"/>
      <c r="P5178"/>
    </row>
    <row r="5179" spans="1:16" x14ac:dyDescent="0.35">
      <c r="A5179" s="15">
        <v>44404.115300000354</v>
      </c>
      <c r="B5179" s="9">
        <v>68</v>
      </c>
      <c r="C5179" s="9" t="s">
        <v>16</v>
      </c>
      <c r="D5179" s="9" t="s">
        <v>143</v>
      </c>
      <c r="E5179" s="9" t="s">
        <v>184</v>
      </c>
      <c r="F5179" s="9">
        <v>1.8</v>
      </c>
      <c r="G5179" s="9">
        <v>1.08</v>
      </c>
      <c r="H5179" s="9" t="s">
        <v>154</v>
      </c>
      <c r="I5179" s="9" t="s">
        <v>152</v>
      </c>
      <c r="J5179" s="9">
        <f>Data[[#This Row],[Miqdar]]*Data[[#This Row],[Qiymət]]</f>
        <v>122.4</v>
      </c>
      <c r="K5179" s="9">
        <f>Data[[#This Row],[Məbləğ]]-Data[[#This Row],[Maya]]*Data[[#This Row],[Miqdar]]</f>
        <v>48.960000000000008</v>
      </c>
      <c r="O5179"/>
      <c r="P5179"/>
    </row>
    <row r="5180" spans="1:16" x14ac:dyDescent="0.35">
      <c r="A5180" s="15">
        <v>44404.155500000357</v>
      </c>
      <c r="B5180" s="9">
        <v>41</v>
      </c>
      <c r="C5180" s="9" t="s">
        <v>160</v>
      </c>
      <c r="D5180" s="9" t="s">
        <v>143</v>
      </c>
      <c r="E5180" s="9" t="s">
        <v>150</v>
      </c>
      <c r="F5180" s="9">
        <v>3.3</v>
      </c>
      <c r="G5180" s="9">
        <v>2.6399999999999997</v>
      </c>
      <c r="H5180" s="9" t="s">
        <v>136</v>
      </c>
      <c r="I5180" s="9" t="s">
        <v>152</v>
      </c>
      <c r="J5180" s="9">
        <f>Data[[#This Row],[Miqdar]]*Data[[#This Row],[Qiymət]]</f>
        <v>135.29999999999998</v>
      </c>
      <c r="K5180" s="9">
        <f>Data[[#This Row],[Məbləğ]]-Data[[#This Row],[Maya]]*Data[[#This Row],[Miqdar]]</f>
        <v>27.060000000000002</v>
      </c>
      <c r="O5180"/>
      <c r="P5180"/>
    </row>
    <row r="5181" spans="1:16" x14ac:dyDescent="0.35">
      <c r="A5181" s="15">
        <v>44404.192000000359</v>
      </c>
      <c r="B5181" s="9">
        <v>65</v>
      </c>
      <c r="C5181" s="9" t="s">
        <v>175</v>
      </c>
      <c r="D5181" s="9" t="s">
        <v>123</v>
      </c>
      <c r="E5181" s="9" t="s">
        <v>139</v>
      </c>
      <c r="F5181" s="9">
        <v>1.5</v>
      </c>
      <c r="G5181" s="9">
        <v>0.75</v>
      </c>
      <c r="H5181" s="9" t="s">
        <v>140</v>
      </c>
      <c r="I5181" s="9" t="s">
        <v>179</v>
      </c>
      <c r="J5181" s="9">
        <f>Data[[#This Row],[Miqdar]]*Data[[#This Row],[Qiymət]]</f>
        <v>97.5</v>
      </c>
      <c r="K5181" s="9">
        <f>Data[[#This Row],[Məbləğ]]-Data[[#This Row],[Maya]]*Data[[#This Row],[Miqdar]]</f>
        <v>48.75</v>
      </c>
      <c r="O5181"/>
      <c r="P5181"/>
    </row>
    <row r="5182" spans="1:16" x14ac:dyDescent="0.35">
      <c r="A5182" s="15">
        <v>44404.232900000359</v>
      </c>
      <c r="B5182" s="9">
        <v>51</v>
      </c>
      <c r="C5182" s="9" t="s">
        <v>187</v>
      </c>
      <c r="D5182" s="9" t="s">
        <v>124</v>
      </c>
      <c r="E5182" s="9" t="s">
        <v>135</v>
      </c>
      <c r="F5182" s="9">
        <v>2.5</v>
      </c>
      <c r="G5182" s="9">
        <v>1.25</v>
      </c>
      <c r="H5182" s="9" t="s">
        <v>136</v>
      </c>
      <c r="I5182" s="9" t="s">
        <v>173</v>
      </c>
      <c r="J5182" s="9">
        <f>Data[[#This Row],[Miqdar]]*Data[[#This Row],[Qiymət]]</f>
        <v>127.5</v>
      </c>
      <c r="K5182" s="9">
        <f>Data[[#This Row],[Məbləğ]]-Data[[#This Row],[Maya]]*Data[[#This Row],[Miqdar]]</f>
        <v>63.75</v>
      </c>
      <c r="O5182"/>
      <c r="P5182"/>
    </row>
    <row r="5183" spans="1:16" x14ac:dyDescent="0.35">
      <c r="A5183" s="15">
        <v>44404.277400000363</v>
      </c>
      <c r="B5183" s="9">
        <v>49</v>
      </c>
      <c r="C5183" s="9" t="s">
        <v>142</v>
      </c>
      <c r="D5183" s="9" t="s">
        <v>143</v>
      </c>
      <c r="E5183" s="9" t="s">
        <v>159</v>
      </c>
      <c r="F5183" s="9">
        <v>1.5</v>
      </c>
      <c r="G5183" s="9">
        <v>0.9</v>
      </c>
      <c r="H5183" s="9" t="s">
        <v>154</v>
      </c>
      <c r="I5183" s="9" t="s">
        <v>166</v>
      </c>
      <c r="J5183" s="9">
        <f>Data[[#This Row],[Miqdar]]*Data[[#This Row],[Qiymət]]</f>
        <v>73.5</v>
      </c>
      <c r="K5183" s="9">
        <f>Data[[#This Row],[Məbləğ]]-Data[[#This Row],[Maya]]*Data[[#This Row],[Miqdar]]</f>
        <v>29.4</v>
      </c>
      <c r="O5183"/>
      <c r="P5183"/>
    </row>
    <row r="5184" spans="1:16" x14ac:dyDescent="0.35">
      <c r="A5184" s="15">
        <v>44404.320800000365</v>
      </c>
      <c r="B5184" s="9">
        <v>36</v>
      </c>
      <c r="C5184" s="9" t="s">
        <v>142</v>
      </c>
      <c r="D5184" s="9" t="s">
        <v>143</v>
      </c>
      <c r="E5184" s="9" t="s">
        <v>144</v>
      </c>
      <c r="F5184" s="9">
        <v>1.4</v>
      </c>
      <c r="G5184" s="9">
        <v>0.97999999999999987</v>
      </c>
      <c r="H5184" s="9" t="s">
        <v>140</v>
      </c>
      <c r="I5184" s="9" t="s">
        <v>161</v>
      </c>
      <c r="J5184" s="9">
        <f>Data[[#This Row],[Miqdar]]*Data[[#This Row],[Qiymət]]</f>
        <v>50.4</v>
      </c>
      <c r="K5184" s="9">
        <f>Data[[#This Row],[Məbləğ]]-Data[[#This Row],[Maya]]*Data[[#This Row],[Miqdar]]</f>
        <v>15.120000000000005</v>
      </c>
      <c r="O5184"/>
      <c r="P5184"/>
    </row>
    <row r="5185" spans="1:16" x14ac:dyDescent="0.35">
      <c r="A5185" s="15">
        <v>44404.365700000366</v>
      </c>
      <c r="B5185" s="9">
        <v>57</v>
      </c>
      <c r="C5185" s="9" t="s">
        <v>191</v>
      </c>
      <c r="D5185" s="9" t="s">
        <v>149</v>
      </c>
      <c r="E5185" s="9" t="s">
        <v>162</v>
      </c>
      <c r="F5185" s="9">
        <v>3.2</v>
      </c>
      <c r="G5185" s="9">
        <v>1.6</v>
      </c>
      <c r="H5185" s="9" t="s">
        <v>136</v>
      </c>
      <c r="I5185" s="9" t="s">
        <v>168</v>
      </c>
      <c r="J5185" s="9">
        <f>Data[[#This Row],[Miqdar]]*Data[[#This Row],[Qiymət]]</f>
        <v>182.4</v>
      </c>
      <c r="K5185" s="9">
        <f>Data[[#This Row],[Məbləğ]]-Data[[#This Row],[Maya]]*Data[[#This Row],[Miqdar]]</f>
        <v>91.2</v>
      </c>
      <c r="O5185"/>
      <c r="P5185"/>
    </row>
    <row r="5186" spans="1:16" x14ac:dyDescent="0.35">
      <c r="A5186" s="15">
        <v>44404.407800000365</v>
      </c>
      <c r="B5186" s="9">
        <v>55</v>
      </c>
      <c r="C5186" s="9" t="s">
        <v>187</v>
      </c>
      <c r="D5186" s="9" t="s">
        <v>124</v>
      </c>
      <c r="E5186" s="9" t="s">
        <v>162</v>
      </c>
      <c r="F5186" s="9">
        <v>3.2</v>
      </c>
      <c r="G5186" s="9">
        <v>1.6</v>
      </c>
      <c r="H5186" s="9" t="s">
        <v>136</v>
      </c>
      <c r="I5186" s="9" t="s">
        <v>163</v>
      </c>
      <c r="J5186" s="9">
        <f>Data[[#This Row],[Miqdar]]*Data[[#This Row],[Qiymət]]</f>
        <v>176</v>
      </c>
      <c r="K5186" s="9">
        <f>Data[[#This Row],[Məbləğ]]-Data[[#This Row],[Maya]]*Data[[#This Row],[Miqdar]]</f>
        <v>88</v>
      </c>
      <c r="O5186"/>
      <c r="P5186"/>
    </row>
    <row r="5187" spans="1:16" x14ac:dyDescent="0.35">
      <c r="A5187" s="15">
        <v>44404.443300000363</v>
      </c>
      <c r="B5187" s="9">
        <v>55</v>
      </c>
      <c r="C5187" s="9" t="s">
        <v>142</v>
      </c>
      <c r="D5187" s="9" t="s">
        <v>143</v>
      </c>
      <c r="E5187" s="9" t="s">
        <v>169</v>
      </c>
      <c r="F5187" s="9">
        <v>2.5</v>
      </c>
      <c r="G5187" s="9">
        <v>1.25</v>
      </c>
      <c r="H5187" s="9" t="s">
        <v>136</v>
      </c>
      <c r="I5187" s="9" t="s">
        <v>170</v>
      </c>
      <c r="J5187" s="9">
        <f>Data[[#This Row],[Miqdar]]*Data[[#This Row],[Qiymət]]</f>
        <v>137.5</v>
      </c>
      <c r="K5187" s="9">
        <f>Data[[#This Row],[Məbləğ]]-Data[[#This Row],[Maya]]*Data[[#This Row],[Miqdar]]</f>
        <v>68.75</v>
      </c>
      <c r="O5187"/>
      <c r="P5187"/>
    </row>
    <row r="5188" spans="1:16" x14ac:dyDescent="0.35">
      <c r="A5188" s="15">
        <v>44404.48660000036</v>
      </c>
      <c r="B5188" s="9">
        <v>60</v>
      </c>
      <c r="C5188" s="9" t="s">
        <v>6</v>
      </c>
      <c r="D5188" s="9" t="s">
        <v>121</v>
      </c>
      <c r="E5188" s="9" t="s">
        <v>188</v>
      </c>
      <c r="F5188" s="9">
        <v>2.4</v>
      </c>
      <c r="G5188" s="9">
        <v>1.6800000000000002</v>
      </c>
      <c r="H5188" s="9" t="s">
        <v>154</v>
      </c>
      <c r="I5188" s="9" t="s">
        <v>183</v>
      </c>
      <c r="J5188" s="9">
        <f>Data[[#This Row],[Miqdar]]*Data[[#This Row],[Qiymət]]</f>
        <v>144</v>
      </c>
      <c r="K5188" s="9">
        <f>Data[[#This Row],[Məbləğ]]-Data[[#This Row],[Maya]]*Data[[#This Row],[Miqdar]]</f>
        <v>43.199999999999989</v>
      </c>
      <c r="O5188"/>
      <c r="P5188"/>
    </row>
    <row r="5189" spans="1:16" x14ac:dyDescent="0.35">
      <c r="A5189" s="15">
        <v>44404.530600000362</v>
      </c>
      <c r="B5189" s="9">
        <v>36</v>
      </c>
      <c r="C5189" s="9" t="s">
        <v>138</v>
      </c>
      <c r="D5189" s="9" t="s">
        <v>123</v>
      </c>
      <c r="E5189" s="9" t="s">
        <v>181</v>
      </c>
      <c r="F5189" s="9">
        <v>0.9</v>
      </c>
      <c r="G5189" s="9">
        <v>0.63</v>
      </c>
      <c r="H5189" s="9" t="s">
        <v>140</v>
      </c>
      <c r="I5189" s="9" t="s">
        <v>141</v>
      </c>
      <c r="J5189" s="9">
        <f>Data[[#This Row],[Miqdar]]*Data[[#This Row],[Qiymət]]</f>
        <v>32.4</v>
      </c>
      <c r="K5189" s="9">
        <f>Data[[#This Row],[Məbləğ]]-Data[[#This Row],[Maya]]*Data[[#This Row],[Miqdar]]</f>
        <v>9.7199999999999989</v>
      </c>
      <c r="O5189"/>
      <c r="P5189"/>
    </row>
    <row r="5190" spans="1:16" x14ac:dyDescent="0.35">
      <c r="A5190" s="15">
        <v>44404.571500000362</v>
      </c>
      <c r="B5190" s="9">
        <v>40</v>
      </c>
      <c r="C5190" s="9" t="s">
        <v>36</v>
      </c>
      <c r="D5190" s="9" t="s">
        <v>123</v>
      </c>
      <c r="E5190" s="9" t="s">
        <v>164</v>
      </c>
      <c r="F5190" s="9">
        <v>6.6</v>
      </c>
      <c r="G5190" s="9">
        <v>5.2799999999999994</v>
      </c>
      <c r="H5190" s="9" t="s">
        <v>154</v>
      </c>
      <c r="I5190" s="9" t="s">
        <v>176</v>
      </c>
      <c r="J5190" s="9">
        <f>Data[[#This Row],[Miqdar]]*Data[[#This Row],[Qiymət]]</f>
        <v>264</v>
      </c>
      <c r="K5190" s="9">
        <f>Data[[#This Row],[Məbləğ]]-Data[[#This Row],[Maya]]*Data[[#This Row],[Miqdar]]</f>
        <v>52.800000000000011</v>
      </c>
      <c r="O5190"/>
      <c r="P5190"/>
    </row>
    <row r="5191" spans="1:16" x14ac:dyDescent="0.35">
      <c r="A5191" s="15">
        <v>44404.612400000362</v>
      </c>
      <c r="B5191" s="9">
        <v>47</v>
      </c>
      <c r="C5191" s="9" t="s">
        <v>6</v>
      </c>
      <c r="D5191" s="9" t="s">
        <v>121</v>
      </c>
      <c r="E5191" s="9" t="s">
        <v>171</v>
      </c>
      <c r="F5191" s="9">
        <v>2.8</v>
      </c>
      <c r="G5191" s="9">
        <v>1.6799999999999997</v>
      </c>
      <c r="H5191" s="9" t="s">
        <v>136</v>
      </c>
      <c r="I5191" s="9" t="s">
        <v>183</v>
      </c>
      <c r="J5191" s="9">
        <f>Data[[#This Row],[Miqdar]]*Data[[#This Row],[Qiymət]]</f>
        <v>131.6</v>
      </c>
      <c r="K5191" s="9">
        <f>Data[[#This Row],[Məbləğ]]-Data[[#This Row],[Maya]]*Data[[#This Row],[Miqdar]]</f>
        <v>52.640000000000015</v>
      </c>
      <c r="O5191"/>
      <c r="P5191"/>
    </row>
    <row r="5192" spans="1:16" x14ac:dyDescent="0.35">
      <c r="A5192" s="15">
        <v>44404.653600000362</v>
      </c>
      <c r="B5192" s="9">
        <v>60</v>
      </c>
      <c r="C5192" s="9" t="s">
        <v>16</v>
      </c>
      <c r="D5192" s="9" t="s">
        <v>143</v>
      </c>
      <c r="E5192" s="9" t="s">
        <v>171</v>
      </c>
      <c r="F5192" s="9">
        <v>2.8</v>
      </c>
      <c r="G5192" s="9">
        <v>1.6799999999999997</v>
      </c>
      <c r="H5192" s="9" t="s">
        <v>136</v>
      </c>
      <c r="I5192" s="9" t="s">
        <v>170</v>
      </c>
      <c r="J5192" s="9">
        <f>Data[[#This Row],[Miqdar]]*Data[[#This Row],[Qiymət]]</f>
        <v>168</v>
      </c>
      <c r="K5192" s="9">
        <f>Data[[#This Row],[Məbləğ]]-Data[[#This Row],[Maya]]*Data[[#This Row],[Miqdar]]</f>
        <v>67.200000000000017</v>
      </c>
      <c r="O5192"/>
      <c r="P5192"/>
    </row>
    <row r="5193" spans="1:16" x14ac:dyDescent="0.35">
      <c r="A5193" s="15">
        <v>44404.695100000361</v>
      </c>
      <c r="B5193" s="9">
        <v>47</v>
      </c>
      <c r="C5193" s="9" t="s">
        <v>25</v>
      </c>
      <c r="D5193" s="9" t="s">
        <v>122</v>
      </c>
      <c r="E5193" s="9" t="s">
        <v>169</v>
      </c>
      <c r="F5193" s="9">
        <v>2.5</v>
      </c>
      <c r="G5193" s="9">
        <v>1.25</v>
      </c>
      <c r="H5193" s="9" t="s">
        <v>136</v>
      </c>
      <c r="I5193" s="9" t="s">
        <v>180</v>
      </c>
      <c r="J5193" s="9">
        <f>Data[[#This Row],[Miqdar]]*Data[[#This Row],[Qiymət]]</f>
        <v>117.5</v>
      </c>
      <c r="K5193" s="9">
        <f>Data[[#This Row],[Məbləğ]]-Data[[#This Row],[Maya]]*Data[[#This Row],[Miqdar]]</f>
        <v>58.75</v>
      </c>
      <c r="O5193"/>
      <c r="P5193"/>
    </row>
    <row r="5194" spans="1:16" x14ac:dyDescent="0.35">
      <c r="A5194" s="15">
        <v>44404.732500000362</v>
      </c>
      <c r="B5194" s="9">
        <v>69</v>
      </c>
      <c r="C5194" s="9" t="s">
        <v>11</v>
      </c>
      <c r="D5194" s="9" t="s">
        <v>122</v>
      </c>
      <c r="E5194" s="9" t="s">
        <v>195</v>
      </c>
      <c r="F5194" s="9">
        <v>2</v>
      </c>
      <c r="G5194" s="9">
        <v>1.6</v>
      </c>
      <c r="H5194" s="9" t="s">
        <v>136</v>
      </c>
      <c r="I5194" s="9" t="s">
        <v>194</v>
      </c>
      <c r="J5194" s="9">
        <f>Data[[#This Row],[Miqdar]]*Data[[#This Row],[Qiymət]]</f>
        <v>138</v>
      </c>
      <c r="K5194" s="9">
        <f>Data[[#This Row],[Məbləğ]]-Data[[#This Row],[Maya]]*Data[[#This Row],[Miqdar]]</f>
        <v>27.599999999999994</v>
      </c>
      <c r="O5194"/>
      <c r="P5194"/>
    </row>
    <row r="5195" spans="1:16" x14ac:dyDescent="0.35">
      <c r="A5195" s="15">
        <v>44404.769900000363</v>
      </c>
      <c r="B5195" s="9">
        <v>64</v>
      </c>
      <c r="C5195" s="9" t="s">
        <v>11</v>
      </c>
      <c r="D5195" s="9" t="s">
        <v>122</v>
      </c>
      <c r="E5195" s="9" t="s">
        <v>164</v>
      </c>
      <c r="F5195" s="9">
        <v>6.6</v>
      </c>
      <c r="G5195" s="9">
        <v>5.2799999999999994</v>
      </c>
      <c r="H5195" s="9" t="s">
        <v>154</v>
      </c>
      <c r="I5195" s="9" t="s">
        <v>194</v>
      </c>
      <c r="J5195" s="9">
        <f>Data[[#This Row],[Miqdar]]*Data[[#This Row],[Qiymət]]</f>
        <v>422.4</v>
      </c>
      <c r="K5195" s="9">
        <f>Data[[#This Row],[Məbləğ]]-Data[[#This Row],[Maya]]*Data[[#This Row],[Miqdar]]</f>
        <v>84.480000000000018</v>
      </c>
      <c r="O5195"/>
      <c r="P5195"/>
    </row>
    <row r="5196" spans="1:16" x14ac:dyDescent="0.35">
      <c r="A5196" s="15">
        <v>44404.811600000365</v>
      </c>
      <c r="B5196" s="9">
        <v>46</v>
      </c>
      <c r="C5196" s="9" t="s">
        <v>11</v>
      </c>
      <c r="D5196" s="9" t="s">
        <v>122</v>
      </c>
      <c r="E5196" s="9" t="s">
        <v>144</v>
      </c>
      <c r="F5196" s="9">
        <v>1.4</v>
      </c>
      <c r="G5196" s="9">
        <v>0.97999999999999987</v>
      </c>
      <c r="H5196" s="9" t="s">
        <v>140</v>
      </c>
      <c r="I5196" s="9" t="s">
        <v>180</v>
      </c>
      <c r="J5196" s="9">
        <f>Data[[#This Row],[Miqdar]]*Data[[#This Row],[Qiymət]]</f>
        <v>64.399999999999991</v>
      </c>
      <c r="K5196" s="9">
        <f>Data[[#This Row],[Məbləğ]]-Data[[#This Row],[Maya]]*Data[[#This Row],[Miqdar]]</f>
        <v>19.32</v>
      </c>
      <c r="O5196"/>
      <c r="P5196"/>
    </row>
    <row r="5197" spans="1:16" x14ac:dyDescent="0.35">
      <c r="A5197" s="15">
        <v>44404.854700000367</v>
      </c>
      <c r="B5197" s="9">
        <v>54</v>
      </c>
      <c r="C5197" s="9" t="s">
        <v>11</v>
      </c>
      <c r="D5197" s="9" t="s">
        <v>122</v>
      </c>
      <c r="E5197" s="9" t="s">
        <v>158</v>
      </c>
      <c r="F5197" s="9">
        <v>3.9</v>
      </c>
      <c r="G5197" s="9">
        <v>1.95</v>
      </c>
      <c r="H5197" s="9" t="s">
        <v>154</v>
      </c>
      <c r="I5197" s="9" t="s">
        <v>174</v>
      </c>
      <c r="J5197" s="9">
        <f>Data[[#This Row],[Miqdar]]*Data[[#This Row],[Qiymət]]</f>
        <v>210.6</v>
      </c>
      <c r="K5197" s="9">
        <f>Data[[#This Row],[Məbləğ]]-Data[[#This Row],[Maya]]*Data[[#This Row],[Miqdar]]</f>
        <v>105.3</v>
      </c>
      <c r="O5197"/>
      <c r="P5197"/>
    </row>
    <row r="5198" spans="1:16" x14ac:dyDescent="0.35">
      <c r="A5198" s="15">
        <v>44404.897300000368</v>
      </c>
      <c r="B5198" s="9">
        <v>46</v>
      </c>
      <c r="C5198" s="9" t="s">
        <v>11</v>
      </c>
      <c r="D5198" s="9" t="s">
        <v>122</v>
      </c>
      <c r="E5198" s="9" t="s">
        <v>158</v>
      </c>
      <c r="F5198" s="9">
        <v>3.9</v>
      </c>
      <c r="G5198" s="9">
        <v>1.95</v>
      </c>
      <c r="H5198" s="9" t="s">
        <v>154</v>
      </c>
      <c r="I5198" s="9" t="s">
        <v>174</v>
      </c>
      <c r="J5198" s="9">
        <f>Data[[#This Row],[Miqdar]]*Data[[#This Row],[Qiymət]]</f>
        <v>179.4</v>
      </c>
      <c r="K5198" s="9">
        <f>Data[[#This Row],[Məbləğ]]-Data[[#This Row],[Maya]]*Data[[#This Row],[Miqdar]]</f>
        <v>89.7</v>
      </c>
      <c r="O5198"/>
      <c r="P5198"/>
    </row>
    <row r="5199" spans="1:16" x14ac:dyDescent="0.35">
      <c r="A5199" s="15">
        <v>44404.938000000366</v>
      </c>
      <c r="B5199" s="9">
        <v>64</v>
      </c>
      <c r="C5199" s="9" t="s">
        <v>36</v>
      </c>
      <c r="D5199" s="9" t="s">
        <v>123</v>
      </c>
      <c r="E5199" s="9" t="s">
        <v>164</v>
      </c>
      <c r="F5199" s="9">
        <v>6.6</v>
      </c>
      <c r="G5199" s="9">
        <v>5.2799999999999994</v>
      </c>
      <c r="H5199" s="9" t="s">
        <v>154</v>
      </c>
      <c r="I5199" s="9" t="s">
        <v>177</v>
      </c>
      <c r="J5199" s="9">
        <f>Data[[#This Row],[Miqdar]]*Data[[#This Row],[Qiymət]]</f>
        <v>422.4</v>
      </c>
      <c r="K5199" s="9">
        <f>Data[[#This Row],[Məbləğ]]-Data[[#This Row],[Maya]]*Data[[#This Row],[Miqdar]]</f>
        <v>84.480000000000018</v>
      </c>
      <c r="O5199"/>
      <c r="P5199"/>
    </row>
    <row r="5200" spans="1:16" x14ac:dyDescent="0.35">
      <c r="A5200" s="15">
        <v>44404.981200000366</v>
      </c>
      <c r="B5200" s="9">
        <v>63</v>
      </c>
      <c r="C5200" s="9" t="s">
        <v>138</v>
      </c>
      <c r="D5200" s="9" t="s">
        <v>123</v>
      </c>
      <c r="E5200" s="9" t="s">
        <v>181</v>
      </c>
      <c r="F5200" s="9">
        <v>0.9</v>
      </c>
      <c r="G5200" s="9">
        <v>0.63</v>
      </c>
      <c r="H5200" s="9" t="s">
        <v>140</v>
      </c>
      <c r="I5200" s="9" t="s">
        <v>137</v>
      </c>
      <c r="J5200" s="9">
        <f>Data[[#This Row],[Miqdar]]*Data[[#This Row],[Qiymət]]</f>
        <v>56.7</v>
      </c>
      <c r="K5200" s="9">
        <f>Data[[#This Row],[Məbləğ]]-Data[[#This Row],[Maya]]*Data[[#This Row],[Miqdar]]</f>
        <v>17.010000000000005</v>
      </c>
      <c r="O5200"/>
      <c r="P5200"/>
    </row>
    <row r="5201" spans="1:16" x14ac:dyDescent="0.35">
      <c r="A5201" s="15">
        <v>44405.023100000362</v>
      </c>
      <c r="B5201" s="9">
        <v>55</v>
      </c>
      <c r="C5201" s="9" t="s">
        <v>20</v>
      </c>
      <c r="D5201" s="9" t="s">
        <v>121</v>
      </c>
      <c r="E5201" s="9" t="s">
        <v>162</v>
      </c>
      <c r="F5201" s="9">
        <v>3.2</v>
      </c>
      <c r="G5201" s="9">
        <v>1.6</v>
      </c>
      <c r="H5201" s="9" t="s">
        <v>136</v>
      </c>
      <c r="I5201" s="9" t="s">
        <v>183</v>
      </c>
      <c r="J5201" s="9">
        <f>Data[[#This Row],[Miqdar]]*Data[[#This Row],[Qiymət]]</f>
        <v>176</v>
      </c>
      <c r="K5201" s="9">
        <f>Data[[#This Row],[Məbləğ]]-Data[[#This Row],[Maya]]*Data[[#This Row],[Miqdar]]</f>
        <v>88</v>
      </c>
      <c r="O5201"/>
      <c r="P5201"/>
    </row>
    <row r="5202" spans="1:16" x14ac:dyDescent="0.35">
      <c r="A5202" s="15">
        <v>44405.061300000365</v>
      </c>
      <c r="B5202" s="9">
        <v>43</v>
      </c>
      <c r="C5202" s="9" t="s">
        <v>148</v>
      </c>
      <c r="D5202" s="9" t="s">
        <v>149</v>
      </c>
      <c r="E5202" s="9" t="s">
        <v>162</v>
      </c>
      <c r="F5202" s="9">
        <v>3.2</v>
      </c>
      <c r="G5202" s="9">
        <v>1.6</v>
      </c>
      <c r="H5202" s="9" t="s">
        <v>136</v>
      </c>
      <c r="I5202" s="9" t="s">
        <v>172</v>
      </c>
      <c r="J5202" s="9">
        <f>Data[[#This Row],[Miqdar]]*Data[[#This Row],[Qiymət]]</f>
        <v>137.6</v>
      </c>
      <c r="K5202" s="9">
        <f>Data[[#This Row],[Məbləğ]]-Data[[#This Row],[Maya]]*Data[[#This Row],[Miqdar]]</f>
        <v>68.8</v>
      </c>
      <c r="O5202"/>
      <c r="P5202"/>
    </row>
    <row r="5203" spans="1:16" x14ac:dyDescent="0.35">
      <c r="A5203" s="15">
        <v>44405.105500000362</v>
      </c>
      <c r="B5203" s="9">
        <v>62</v>
      </c>
      <c r="C5203" s="9" t="s">
        <v>175</v>
      </c>
      <c r="D5203" s="9" t="s">
        <v>123</v>
      </c>
      <c r="E5203" s="9" t="s">
        <v>158</v>
      </c>
      <c r="F5203" s="9">
        <v>3.9</v>
      </c>
      <c r="G5203" s="9">
        <v>1.95</v>
      </c>
      <c r="H5203" s="9" t="s">
        <v>154</v>
      </c>
      <c r="I5203" s="9" t="s">
        <v>141</v>
      </c>
      <c r="J5203" s="9">
        <f>Data[[#This Row],[Miqdar]]*Data[[#This Row],[Qiymət]]</f>
        <v>241.79999999999998</v>
      </c>
      <c r="K5203" s="9">
        <f>Data[[#This Row],[Məbləğ]]-Data[[#This Row],[Maya]]*Data[[#This Row],[Miqdar]]</f>
        <v>120.89999999999999</v>
      </c>
      <c r="O5203"/>
      <c r="P5203"/>
    </row>
    <row r="5204" spans="1:16" x14ac:dyDescent="0.35">
      <c r="A5204" s="15">
        <v>44405.140500000365</v>
      </c>
      <c r="B5204" s="9">
        <v>43</v>
      </c>
      <c r="C5204" s="9" t="s">
        <v>160</v>
      </c>
      <c r="D5204" s="9" t="s">
        <v>143</v>
      </c>
      <c r="E5204" s="9" t="s">
        <v>185</v>
      </c>
      <c r="F5204" s="9">
        <v>1.2</v>
      </c>
      <c r="G5204" s="9">
        <v>0.72</v>
      </c>
      <c r="H5204" s="9" t="s">
        <v>154</v>
      </c>
      <c r="I5204" s="9" t="s">
        <v>152</v>
      </c>
      <c r="J5204" s="9">
        <f>Data[[#This Row],[Miqdar]]*Data[[#This Row],[Qiymət]]</f>
        <v>51.6</v>
      </c>
      <c r="K5204" s="9">
        <f>Data[[#This Row],[Məbləğ]]-Data[[#This Row],[Maya]]*Data[[#This Row],[Miqdar]]</f>
        <v>20.640000000000004</v>
      </c>
      <c r="O5204"/>
      <c r="P5204"/>
    </row>
    <row r="5205" spans="1:16" x14ac:dyDescent="0.35">
      <c r="A5205" s="15">
        <v>44405.176400000368</v>
      </c>
      <c r="B5205" s="9">
        <v>54</v>
      </c>
      <c r="C5205" s="9" t="s">
        <v>16</v>
      </c>
      <c r="D5205" s="9" t="s">
        <v>143</v>
      </c>
      <c r="E5205" s="9" t="s">
        <v>185</v>
      </c>
      <c r="F5205" s="9">
        <v>1.2</v>
      </c>
      <c r="G5205" s="9">
        <v>0.72</v>
      </c>
      <c r="H5205" s="9" t="s">
        <v>154</v>
      </c>
      <c r="I5205" s="9" t="s">
        <v>161</v>
      </c>
      <c r="J5205" s="9">
        <f>Data[[#This Row],[Miqdar]]*Data[[#This Row],[Qiymət]]</f>
        <v>64.8</v>
      </c>
      <c r="K5205" s="9">
        <f>Data[[#This Row],[Məbləğ]]-Data[[#This Row],[Maya]]*Data[[#This Row],[Miqdar]]</f>
        <v>25.92</v>
      </c>
      <c r="O5205"/>
      <c r="P5205"/>
    </row>
    <row r="5206" spans="1:16" x14ac:dyDescent="0.35">
      <c r="A5206" s="15">
        <v>44405.215000000368</v>
      </c>
      <c r="B5206" s="9">
        <v>49</v>
      </c>
      <c r="C5206" s="9" t="s">
        <v>3</v>
      </c>
      <c r="D5206" s="9" t="s">
        <v>143</v>
      </c>
      <c r="E5206" s="9" t="s">
        <v>159</v>
      </c>
      <c r="F5206" s="9">
        <v>1.5</v>
      </c>
      <c r="G5206" s="9">
        <v>0.9</v>
      </c>
      <c r="H5206" s="9" t="s">
        <v>154</v>
      </c>
      <c r="I5206" s="9" t="s">
        <v>161</v>
      </c>
      <c r="J5206" s="9">
        <f>Data[[#This Row],[Miqdar]]*Data[[#This Row],[Qiymət]]</f>
        <v>73.5</v>
      </c>
      <c r="K5206" s="9">
        <f>Data[[#This Row],[Məbləğ]]-Data[[#This Row],[Maya]]*Data[[#This Row],[Miqdar]]</f>
        <v>29.4</v>
      </c>
      <c r="O5206"/>
      <c r="P5206"/>
    </row>
    <row r="5207" spans="1:16" x14ac:dyDescent="0.35">
      <c r="A5207" s="15">
        <v>44405.251900000367</v>
      </c>
      <c r="B5207" s="9">
        <v>51</v>
      </c>
      <c r="C5207" s="9" t="s">
        <v>148</v>
      </c>
      <c r="D5207" s="9" t="s">
        <v>149</v>
      </c>
      <c r="E5207" s="9" t="s">
        <v>171</v>
      </c>
      <c r="F5207" s="9">
        <v>2.8</v>
      </c>
      <c r="G5207" s="9">
        <v>1.6799999999999997</v>
      </c>
      <c r="H5207" s="9" t="s">
        <v>136</v>
      </c>
      <c r="I5207" s="9" t="s">
        <v>168</v>
      </c>
      <c r="J5207" s="9">
        <f>Data[[#This Row],[Miqdar]]*Data[[#This Row],[Qiymət]]</f>
        <v>142.79999999999998</v>
      </c>
      <c r="K5207" s="9">
        <f>Data[[#This Row],[Məbləğ]]-Data[[#This Row],[Maya]]*Data[[#This Row],[Miqdar]]</f>
        <v>57.120000000000005</v>
      </c>
      <c r="O5207"/>
      <c r="P5207"/>
    </row>
    <row r="5208" spans="1:16" x14ac:dyDescent="0.35">
      <c r="A5208" s="15">
        <v>44405.291200000363</v>
      </c>
      <c r="B5208" s="9">
        <v>35</v>
      </c>
      <c r="C5208" s="9" t="s">
        <v>156</v>
      </c>
      <c r="D5208" s="9" t="s">
        <v>124</v>
      </c>
      <c r="E5208" s="9" t="s">
        <v>153</v>
      </c>
      <c r="F5208" s="9">
        <v>1</v>
      </c>
      <c r="G5208" s="9">
        <v>0.6</v>
      </c>
      <c r="H5208" s="9" t="s">
        <v>154</v>
      </c>
      <c r="I5208" s="9" t="s">
        <v>168</v>
      </c>
      <c r="J5208" s="9">
        <f>Data[[#This Row],[Miqdar]]*Data[[#This Row],[Qiymət]]</f>
        <v>35</v>
      </c>
      <c r="K5208" s="9">
        <f>Data[[#This Row],[Məbləğ]]-Data[[#This Row],[Maya]]*Data[[#This Row],[Miqdar]]</f>
        <v>14</v>
      </c>
      <c r="O5208"/>
      <c r="P5208"/>
    </row>
    <row r="5209" spans="1:16" x14ac:dyDescent="0.35">
      <c r="A5209" s="15">
        <v>44405.333900000362</v>
      </c>
      <c r="B5209" s="9">
        <v>46</v>
      </c>
      <c r="C5209" s="9" t="s">
        <v>28</v>
      </c>
      <c r="D5209" s="9" t="s">
        <v>143</v>
      </c>
      <c r="E5209" s="9" t="s">
        <v>150</v>
      </c>
      <c r="F5209" s="9">
        <v>3.3</v>
      </c>
      <c r="G5209" s="9">
        <v>2.6399999999999997</v>
      </c>
      <c r="H5209" s="9" t="s">
        <v>136</v>
      </c>
      <c r="I5209" s="9" t="s">
        <v>161</v>
      </c>
      <c r="J5209" s="9">
        <f>Data[[#This Row],[Miqdar]]*Data[[#This Row],[Qiymət]]</f>
        <v>151.79999999999998</v>
      </c>
      <c r="K5209" s="9">
        <f>Data[[#This Row],[Məbləğ]]-Data[[#This Row],[Maya]]*Data[[#This Row],[Miqdar]]</f>
        <v>30.36</v>
      </c>
      <c r="O5209"/>
      <c r="P5209"/>
    </row>
    <row r="5210" spans="1:16" x14ac:dyDescent="0.35">
      <c r="A5210" s="15">
        <v>44405.371500000365</v>
      </c>
      <c r="B5210" s="9">
        <v>47</v>
      </c>
      <c r="C5210" s="9" t="s">
        <v>142</v>
      </c>
      <c r="D5210" s="9" t="s">
        <v>143</v>
      </c>
      <c r="E5210" s="9" t="s">
        <v>184</v>
      </c>
      <c r="F5210" s="9">
        <v>1.8</v>
      </c>
      <c r="G5210" s="9">
        <v>1.08</v>
      </c>
      <c r="H5210" s="9" t="s">
        <v>154</v>
      </c>
      <c r="I5210" s="9" t="s">
        <v>152</v>
      </c>
      <c r="J5210" s="9">
        <f>Data[[#This Row],[Miqdar]]*Data[[#This Row],[Qiymət]]</f>
        <v>84.600000000000009</v>
      </c>
      <c r="K5210" s="9">
        <f>Data[[#This Row],[Məbləğ]]-Data[[#This Row],[Maya]]*Data[[#This Row],[Miqdar]]</f>
        <v>33.840000000000003</v>
      </c>
      <c r="O5210"/>
      <c r="P5210"/>
    </row>
    <row r="5211" spans="1:16" x14ac:dyDescent="0.35">
      <c r="A5211" s="15">
        <v>44405.414900000367</v>
      </c>
      <c r="B5211" s="9">
        <v>58</v>
      </c>
      <c r="C5211" s="9" t="s">
        <v>28</v>
      </c>
      <c r="D5211" s="9" t="s">
        <v>143</v>
      </c>
      <c r="E5211" s="9" t="s">
        <v>150</v>
      </c>
      <c r="F5211" s="9">
        <v>3.3</v>
      </c>
      <c r="G5211" s="9">
        <v>2.6399999999999997</v>
      </c>
      <c r="H5211" s="9" t="s">
        <v>136</v>
      </c>
      <c r="I5211" s="9" t="s">
        <v>166</v>
      </c>
      <c r="J5211" s="9">
        <f>Data[[#This Row],[Miqdar]]*Data[[#This Row],[Qiymət]]</f>
        <v>191.39999999999998</v>
      </c>
      <c r="K5211" s="9">
        <f>Data[[#This Row],[Məbləğ]]-Data[[#This Row],[Maya]]*Data[[#This Row],[Miqdar]]</f>
        <v>38.28</v>
      </c>
      <c r="O5211"/>
      <c r="P5211"/>
    </row>
    <row r="5212" spans="1:16" x14ac:dyDescent="0.35">
      <c r="A5212" s="15">
        <v>44405.456000000369</v>
      </c>
      <c r="B5212" s="9">
        <v>54</v>
      </c>
      <c r="C5212" s="9" t="s">
        <v>175</v>
      </c>
      <c r="D5212" s="9" t="s">
        <v>123</v>
      </c>
      <c r="E5212" s="9" t="s">
        <v>139</v>
      </c>
      <c r="F5212" s="9">
        <v>1.5</v>
      </c>
      <c r="G5212" s="9">
        <v>0.75</v>
      </c>
      <c r="H5212" s="9" t="s">
        <v>140</v>
      </c>
      <c r="I5212" s="9" t="s">
        <v>137</v>
      </c>
      <c r="J5212" s="9">
        <f>Data[[#This Row],[Miqdar]]*Data[[#This Row],[Qiymət]]</f>
        <v>81</v>
      </c>
      <c r="K5212" s="9">
        <f>Data[[#This Row],[Məbləğ]]-Data[[#This Row],[Maya]]*Data[[#This Row],[Miqdar]]</f>
        <v>40.5</v>
      </c>
      <c r="O5212"/>
      <c r="P5212"/>
    </row>
    <row r="5213" spans="1:16" x14ac:dyDescent="0.35">
      <c r="A5213" s="15">
        <v>44405.500300000371</v>
      </c>
      <c r="B5213" s="9">
        <v>52</v>
      </c>
      <c r="C5213" s="9" t="s">
        <v>39</v>
      </c>
      <c r="D5213" s="9" t="s">
        <v>124</v>
      </c>
      <c r="E5213" s="9" t="s">
        <v>186</v>
      </c>
      <c r="F5213" s="9">
        <v>1.4</v>
      </c>
      <c r="G5213" s="9">
        <v>0.97999999999999987</v>
      </c>
      <c r="H5213" s="9" t="s">
        <v>140</v>
      </c>
      <c r="I5213" s="9" t="s">
        <v>172</v>
      </c>
      <c r="J5213" s="9">
        <f>Data[[#This Row],[Miqdar]]*Data[[#This Row],[Qiymət]]</f>
        <v>72.8</v>
      </c>
      <c r="K5213" s="9">
        <f>Data[[#This Row],[Məbləğ]]-Data[[#This Row],[Maya]]*Data[[#This Row],[Miqdar]]</f>
        <v>21.840000000000003</v>
      </c>
      <c r="O5213"/>
      <c r="P5213"/>
    </row>
    <row r="5214" spans="1:16" x14ac:dyDescent="0.35">
      <c r="A5214" s="15">
        <v>44405.53920000037</v>
      </c>
      <c r="B5214" s="9">
        <v>67</v>
      </c>
      <c r="C5214" s="9" t="s">
        <v>39</v>
      </c>
      <c r="D5214" s="9" t="s">
        <v>124</v>
      </c>
      <c r="E5214" s="9" t="s">
        <v>162</v>
      </c>
      <c r="F5214" s="9">
        <v>3.2</v>
      </c>
      <c r="G5214" s="9">
        <v>1.6</v>
      </c>
      <c r="H5214" s="9" t="s">
        <v>136</v>
      </c>
      <c r="I5214" s="9" t="s">
        <v>163</v>
      </c>
      <c r="J5214" s="9">
        <f>Data[[#This Row],[Miqdar]]*Data[[#This Row],[Qiymət]]</f>
        <v>214.4</v>
      </c>
      <c r="K5214" s="9">
        <f>Data[[#This Row],[Məbləğ]]-Data[[#This Row],[Maya]]*Data[[#This Row],[Miqdar]]</f>
        <v>107.2</v>
      </c>
      <c r="O5214"/>
      <c r="P5214"/>
    </row>
    <row r="5215" spans="1:16" x14ac:dyDescent="0.35">
      <c r="A5215" s="15">
        <v>44405.579200000371</v>
      </c>
      <c r="B5215" s="9">
        <v>47</v>
      </c>
      <c r="C5215" s="9" t="s">
        <v>20</v>
      </c>
      <c r="D5215" s="9" t="s">
        <v>121</v>
      </c>
      <c r="E5215" s="9" t="s">
        <v>188</v>
      </c>
      <c r="F5215" s="9">
        <v>2.4</v>
      </c>
      <c r="G5215" s="9">
        <v>1.6800000000000002</v>
      </c>
      <c r="H5215" s="9" t="s">
        <v>154</v>
      </c>
      <c r="I5215" s="9" t="s">
        <v>183</v>
      </c>
      <c r="J5215" s="9">
        <f>Data[[#This Row],[Miqdar]]*Data[[#This Row],[Qiymət]]</f>
        <v>112.8</v>
      </c>
      <c r="K5215" s="9">
        <f>Data[[#This Row],[Məbləğ]]-Data[[#This Row],[Maya]]*Data[[#This Row],[Miqdar]]</f>
        <v>33.839999999999989</v>
      </c>
      <c r="O5215"/>
      <c r="P5215"/>
    </row>
    <row r="5216" spans="1:16" x14ac:dyDescent="0.35">
      <c r="A5216" s="15">
        <v>44405.620900000373</v>
      </c>
      <c r="B5216" s="9">
        <v>51</v>
      </c>
      <c r="C5216" s="9" t="s">
        <v>36</v>
      </c>
      <c r="D5216" s="9" t="s">
        <v>123</v>
      </c>
      <c r="E5216" s="9" t="s">
        <v>144</v>
      </c>
      <c r="F5216" s="9">
        <v>1.4</v>
      </c>
      <c r="G5216" s="9">
        <v>0.97999999999999987</v>
      </c>
      <c r="H5216" s="9" t="s">
        <v>140</v>
      </c>
      <c r="I5216" s="9" t="s">
        <v>141</v>
      </c>
      <c r="J5216" s="9">
        <f>Data[[#This Row],[Miqdar]]*Data[[#This Row],[Qiymət]]</f>
        <v>71.399999999999991</v>
      </c>
      <c r="K5216" s="9">
        <f>Data[[#This Row],[Məbləğ]]-Data[[#This Row],[Maya]]*Data[[#This Row],[Miqdar]]</f>
        <v>21.419999999999995</v>
      </c>
      <c r="O5216"/>
      <c r="P5216"/>
    </row>
    <row r="5217" spans="1:16" x14ac:dyDescent="0.35">
      <c r="A5217" s="15">
        <v>44405.658900000373</v>
      </c>
      <c r="B5217" s="9">
        <v>37</v>
      </c>
      <c r="C5217" s="9" t="s">
        <v>39</v>
      </c>
      <c r="D5217" s="9" t="s">
        <v>124</v>
      </c>
      <c r="E5217" s="9" t="s">
        <v>171</v>
      </c>
      <c r="F5217" s="9">
        <v>2.8</v>
      </c>
      <c r="G5217" s="9">
        <v>1.6799999999999997</v>
      </c>
      <c r="H5217" s="9" t="s">
        <v>136</v>
      </c>
      <c r="I5217" s="9" t="s">
        <v>168</v>
      </c>
      <c r="J5217" s="9">
        <f>Data[[#This Row],[Miqdar]]*Data[[#This Row],[Qiymət]]</f>
        <v>103.6</v>
      </c>
      <c r="K5217" s="9">
        <f>Data[[#This Row],[Məbləğ]]-Data[[#This Row],[Maya]]*Data[[#This Row],[Miqdar]]</f>
        <v>41.440000000000005</v>
      </c>
      <c r="O5217"/>
      <c r="P5217"/>
    </row>
    <row r="5218" spans="1:16" x14ac:dyDescent="0.35">
      <c r="A5218" s="15">
        <v>44405.701500000374</v>
      </c>
      <c r="B5218" s="9">
        <v>56</v>
      </c>
      <c r="C5218" s="9" t="s">
        <v>25</v>
      </c>
      <c r="D5218" s="9" t="s">
        <v>122</v>
      </c>
      <c r="E5218" s="9" t="s">
        <v>159</v>
      </c>
      <c r="F5218" s="9">
        <v>1.5</v>
      </c>
      <c r="G5218" s="9">
        <v>0.9</v>
      </c>
      <c r="H5218" s="9" t="s">
        <v>154</v>
      </c>
      <c r="I5218" s="9" t="s">
        <v>180</v>
      </c>
      <c r="J5218" s="9">
        <f>Data[[#This Row],[Miqdar]]*Data[[#This Row],[Qiymət]]</f>
        <v>84</v>
      </c>
      <c r="K5218" s="9">
        <f>Data[[#This Row],[Məbləğ]]-Data[[#This Row],[Maya]]*Data[[#This Row],[Miqdar]]</f>
        <v>33.6</v>
      </c>
      <c r="O5218"/>
      <c r="P5218"/>
    </row>
    <row r="5219" spans="1:16" x14ac:dyDescent="0.35">
      <c r="A5219" s="15">
        <v>44405.744800000371</v>
      </c>
      <c r="B5219" s="9">
        <v>70</v>
      </c>
      <c r="C5219" s="9" t="s">
        <v>191</v>
      </c>
      <c r="D5219" s="9" t="s">
        <v>149</v>
      </c>
      <c r="E5219" s="9" t="s">
        <v>164</v>
      </c>
      <c r="F5219" s="9">
        <v>6.6</v>
      </c>
      <c r="G5219" s="9">
        <v>5.2799999999999994</v>
      </c>
      <c r="H5219" s="9" t="s">
        <v>154</v>
      </c>
      <c r="I5219" s="9" t="s">
        <v>157</v>
      </c>
      <c r="J5219" s="9">
        <f>Data[[#This Row],[Miqdar]]*Data[[#This Row],[Qiymət]]</f>
        <v>462</v>
      </c>
      <c r="K5219" s="9">
        <f>Data[[#This Row],[Məbləğ]]-Data[[#This Row],[Maya]]*Data[[#This Row],[Miqdar]]</f>
        <v>92.400000000000034</v>
      </c>
      <c r="O5219"/>
      <c r="P5219"/>
    </row>
    <row r="5220" spans="1:16" x14ac:dyDescent="0.35">
      <c r="A5220" s="15">
        <v>44405.781100000371</v>
      </c>
      <c r="B5220" s="9">
        <v>70</v>
      </c>
      <c r="C5220" s="9" t="s">
        <v>175</v>
      </c>
      <c r="D5220" s="9" t="s">
        <v>123</v>
      </c>
      <c r="E5220" s="9" t="s">
        <v>171</v>
      </c>
      <c r="F5220" s="9">
        <v>2.8</v>
      </c>
      <c r="G5220" s="9">
        <v>1.6799999999999997</v>
      </c>
      <c r="H5220" s="9" t="s">
        <v>136</v>
      </c>
      <c r="I5220" s="9" t="s">
        <v>179</v>
      </c>
      <c r="J5220" s="9">
        <f>Data[[#This Row],[Miqdar]]*Data[[#This Row],[Qiymət]]</f>
        <v>196</v>
      </c>
      <c r="K5220" s="9">
        <f>Data[[#This Row],[Məbləğ]]-Data[[#This Row],[Maya]]*Data[[#This Row],[Miqdar]]</f>
        <v>78.40000000000002</v>
      </c>
      <c r="O5220"/>
      <c r="P5220"/>
    </row>
    <row r="5221" spans="1:16" x14ac:dyDescent="0.35">
      <c r="A5221" s="15">
        <v>44405.824300000371</v>
      </c>
      <c r="B5221" s="9">
        <v>61</v>
      </c>
      <c r="C5221" s="9" t="s">
        <v>28</v>
      </c>
      <c r="D5221" s="9" t="s">
        <v>143</v>
      </c>
      <c r="E5221" s="9" t="s">
        <v>169</v>
      </c>
      <c r="F5221" s="9">
        <v>2.5</v>
      </c>
      <c r="G5221" s="9">
        <v>1.25</v>
      </c>
      <c r="H5221" s="9" t="s">
        <v>136</v>
      </c>
      <c r="I5221" s="9" t="s">
        <v>161</v>
      </c>
      <c r="J5221" s="9">
        <f>Data[[#This Row],[Miqdar]]*Data[[#This Row],[Qiymət]]</f>
        <v>152.5</v>
      </c>
      <c r="K5221" s="9">
        <f>Data[[#This Row],[Məbləğ]]-Data[[#This Row],[Maya]]*Data[[#This Row],[Miqdar]]</f>
        <v>76.25</v>
      </c>
      <c r="O5221"/>
      <c r="P5221"/>
    </row>
    <row r="5222" spans="1:16" x14ac:dyDescent="0.35">
      <c r="A5222" s="15">
        <v>44405.862300000372</v>
      </c>
      <c r="B5222" s="9">
        <v>66</v>
      </c>
      <c r="C5222" s="9" t="s">
        <v>160</v>
      </c>
      <c r="D5222" s="9" t="s">
        <v>143</v>
      </c>
      <c r="E5222" s="9" t="s">
        <v>158</v>
      </c>
      <c r="F5222" s="9">
        <v>3.9</v>
      </c>
      <c r="G5222" s="9">
        <v>1.95</v>
      </c>
      <c r="H5222" s="9" t="s">
        <v>154</v>
      </c>
      <c r="I5222" s="9" t="s">
        <v>170</v>
      </c>
      <c r="J5222" s="9">
        <f>Data[[#This Row],[Miqdar]]*Data[[#This Row],[Qiymət]]</f>
        <v>257.39999999999998</v>
      </c>
      <c r="K5222" s="9">
        <f>Data[[#This Row],[Məbləğ]]-Data[[#This Row],[Maya]]*Data[[#This Row],[Miqdar]]</f>
        <v>128.69999999999999</v>
      </c>
      <c r="O5222"/>
      <c r="P5222"/>
    </row>
    <row r="5223" spans="1:16" x14ac:dyDescent="0.35">
      <c r="A5223" s="15">
        <v>44405.903500000371</v>
      </c>
      <c r="B5223" s="9">
        <v>53</v>
      </c>
      <c r="C5223" s="9" t="s">
        <v>16</v>
      </c>
      <c r="D5223" s="9" t="s">
        <v>143</v>
      </c>
      <c r="E5223" s="9" t="s">
        <v>139</v>
      </c>
      <c r="F5223" s="9">
        <v>1.5</v>
      </c>
      <c r="G5223" s="9">
        <v>0.75</v>
      </c>
      <c r="H5223" s="9" t="s">
        <v>140</v>
      </c>
      <c r="I5223" s="9" t="s">
        <v>145</v>
      </c>
      <c r="J5223" s="9">
        <f>Data[[#This Row],[Miqdar]]*Data[[#This Row],[Qiymət]]</f>
        <v>79.5</v>
      </c>
      <c r="K5223" s="9">
        <f>Data[[#This Row],[Məbləğ]]-Data[[#This Row],[Maya]]*Data[[#This Row],[Miqdar]]</f>
        <v>39.75</v>
      </c>
      <c r="O5223"/>
      <c r="P5223"/>
    </row>
    <row r="5224" spans="1:16" x14ac:dyDescent="0.35">
      <c r="A5224" s="15">
        <v>44405.93870000037</v>
      </c>
      <c r="B5224" s="9">
        <v>41</v>
      </c>
      <c r="C5224" s="9" t="s">
        <v>28</v>
      </c>
      <c r="D5224" s="9" t="s">
        <v>143</v>
      </c>
      <c r="E5224" s="9" t="s">
        <v>184</v>
      </c>
      <c r="F5224" s="9">
        <v>1.8</v>
      </c>
      <c r="G5224" s="9">
        <v>1.08</v>
      </c>
      <c r="H5224" s="9" t="s">
        <v>154</v>
      </c>
      <c r="I5224" s="9" t="s">
        <v>170</v>
      </c>
      <c r="J5224" s="9">
        <f>Data[[#This Row],[Miqdar]]*Data[[#This Row],[Qiymət]]</f>
        <v>73.8</v>
      </c>
      <c r="K5224" s="9">
        <f>Data[[#This Row],[Məbləğ]]-Data[[#This Row],[Maya]]*Data[[#This Row],[Miqdar]]</f>
        <v>29.519999999999996</v>
      </c>
      <c r="O5224"/>
      <c r="P5224"/>
    </row>
    <row r="5225" spans="1:16" x14ac:dyDescent="0.35">
      <c r="A5225" s="15">
        <v>44405.973700000373</v>
      </c>
      <c r="B5225" s="9">
        <v>61</v>
      </c>
      <c r="C5225" s="9" t="s">
        <v>16</v>
      </c>
      <c r="D5225" s="9" t="s">
        <v>143</v>
      </c>
      <c r="E5225" s="9" t="s">
        <v>171</v>
      </c>
      <c r="F5225" s="9">
        <v>2.8</v>
      </c>
      <c r="G5225" s="9">
        <v>1.6799999999999997</v>
      </c>
      <c r="H5225" s="9" t="s">
        <v>136</v>
      </c>
      <c r="I5225" s="9" t="s">
        <v>145</v>
      </c>
      <c r="J5225" s="9">
        <f>Data[[#This Row],[Miqdar]]*Data[[#This Row],[Qiymət]]</f>
        <v>170.79999999999998</v>
      </c>
      <c r="K5225" s="9">
        <f>Data[[#This Row],[Məbləğ]]-Data[[#This Row],[Maya]]*Data[[#This Row],[Miqdar]]</f>
        <v>68.319999999999993</v>
      </c>
      <c r="O5225"/>
      <c r="P5225"/>
    </row>
    <row r="5226" spans="1:16" x14ac:dyDescent="0.35">
      <c r="A5226" s="15">
        <v>44406.017100000376</v>
      </c>
      <c r="B5226" s="9">
        <v>55</v>
      </c>
      <c r="C5226" s="9" t="s">
        <v>138</v>
      </c>
      <c r="D5226" s="9" t="s">
        <v>123</v>
      </c>
      <c r="E5226" s="9" t="s">
        <v>158</v>
      </c>
      <c r="F5226" s="9">
        <v>3.9</v>
      </c>
      <c r="G5226" s="9">
        <v>1.95</v>
      </c>
      <c r="H5226" s="9" t="s">
        <v>154</v>
      </c>
      <c r="I5226" s="9" t="s">
        <v>141</v>
      </c>
      <c r="J5226" s="9">
        <f>Data[[#This Row],[Miqdar]]*Data[[#This Row],[Qiymət]]</f>
        <v>214.5</v>
      </c>
      <c r="K5226" s="9">
        <f>Data[[#This Row],[Məbləğ]]-Data[[#This Row],[Maya]]*Data[[#This Row],[Miqdar]]</f>
        <v>107.25</v>
      </c>
      <c r="O5226"/>
      <c r="P5226"/>
    </row>
    <row r="5227" spans="1:16" x14ac:dyDescent="0.35">
      <c r="A5227" s="15">
        <v>44406.058300000375</v>
      </c>
      <c r="B5227" s="9">
        <v>40</v>
      </c>
      <c r="C5227" s="9" t="s">
        <v>138</v>
      </c>
      <c r="D5227" s="9" t="s">
        <v>123</v>
      </c>
      <c r="E5227" s="9" t="s">
        <v>164</v>
      </c>
      <c r="F5227" s="9">
        <v>6.6</v>
      </c>
      <c r="G5227" s="9">
        <v>5.2799999999999994</v>
      </c>
      <c r="H5227" s="9" t="s">
        <v>154</v>
      </c>
      <c r="I5227" s="9" t="s">
        <v>137</v>
      </c>
      <c r="J5227" s="9">
        <f>Data[[#This Row],[Miqdar]]*Data[[#This Row],[Qiymət]]</f>
        <v>264</v>
      </c>
      <c r="K5227" s="9">
        <f>Data[[#This Row],[Məbləğ]]-Data[[#This Row],[Maya]]*Data[[#This Row],[Miqdar]]</f>
        <v>52.800000000000011</v>
      </c>
      <c r="O5227"/>
      <c r="P5227"/>
    </row>
    <row r="5228" spans="1:16" x14ac:dyDescent="0.35">
      <c r="A5228" s="15">
        <v>44406.094000000376</v>
      </c>
      <c r="B5228" s="9">
        <v>48</v>
      </c>
      <c r="C5228" s="9" t="s">
        <v>36</v>
      </c>
      <c r="D5228" s="9" t="s">
        <v>123</v>
      </c>
      <c r="E5228" s="9" t="s">
        <v>164</v>
      </c>
      <c r="F5228" s="9">
        <v>6.6</v>
      </c>
      <c r="G5228" s="9">
        <v>5.2799999999999994</v>
      </c>
      <c r="H5228" s="9" t="s">
        <v>154</v>
      </c>
      <c r="I5228" s="9" t="s">
        <v>141</v>
      </c>
      <c r="J5228" s="9">
        <f>Data[[#This Row],[Miqdar]]*Data[[#This Row],[Qiymət]]</f>
        <v>316.79999999999995</v>
      </c>
      <c r="K5228" s="9">
        <f>Data[[#This Row],[Məbləğ]]-Data[[#This Row],[Maya]]*Data[[#This Row],[Miqdar]]</f>
        <v>63.359999999999985</v>
      </c>
      <c r="O5228"/>
      <c r="P5228"/>
    </row>
    <row r="5229" spans="1:16" x14ac:dyDescent="0.35">
      <c r="A5229" s="15">
        <v>44406.136500000379</v>
      </c>
      <c r="B5229" s="9">
        <v>49</v>
      </c>
      <c r="C5229" s="9" t="s">
        <v>36</v>
      </c>
      <c r="D5229" s="9" t="s">
        <v>123</v>
      </c>
      <c r="E5229" s="9" t="s">
        <v>135</v>
      </c>
      <c r="F5229" s="9">
        <v>2.5</v>
      </c>
      <c r="G5229" s="9">
        <v>1.25</v>
      </c>
      <c r="H5229" s="9" t="s">
        <v>136</v>
      </c>
      <c r="I5229" s="9" t="s">
        <v>141</v>
      </c>
      <c r="J5229" s="9">
        <f>Data[[#This Row],[Miqdar]]*Data[[#This Row],[Qiymət]]</f>
        <v>122.5</v>
      </c>
      <c r="K5229" s="9">
        <f>Data[[#This Row],[Məbləğ]]-Data[[#This Row],[Maya]]*Data[[#This Row],[Miqdar]]</f>
        <v>61.25</v>
      </c>
      <c r="O5229"/>
      <c r="P5229"/>
    </row>
    <row r="5230" spans="1:16" x14ac:dyDescent="0.35">
      <c r="A5230" s="15">
        <v>44406.177100000379</v>
      </c>
      <c r="B5230" s="9">
        <v>63</v>
      </c>
      <c r="C5230" s="9" t="s">
        <v>167</v>
      </c>
      <c r="D5230" s="9" t="s">
        <v>149</v>
      </c>
      <c r="E5230" s="9" t="s">
        <v>188</v>
      </c>
      <c r="F5230" s="9">
        <v>2.4</v>
      </c>
      <c r="G5230" s="9">
        <v>1.6800000000000002</v>
      </c>
      <c r="H5230" s="9" t="s">
        <v>154</v>
      </c>
      <c r="I5230" s="9" t="s">
        <v>172</v>
      </c>
      <c r="J5230" s="9">
        <f>Data[[#This Row],[Miqdar]]*Data[[#This Row],[Qiymət]]</f>
        <v>151.19999999999999</v>
      </c>
      <c r="K5230" s="9">
        <f>Data[[#This Row],[Məbləğ]]-Data[[#This Row],[Maya]]*Data[[#This Row],[Miqdar]]</f>
        <v>45.359999999999985</v>
      </c>
      <c r="O5230"/>
      <c r="P5230"/>
    </row>
    <row r="5231" spans="1:16" x14ac:dyDescent="0.35">
      <c r="A5231" s="15">
        <v>44406.214300000378</v>
      </c>
      <c r="B5231" s="9">
        <v>37</v>
      </c>
      <c r="C5231" s="9" t="s">
        <v>39</v>
      </c>
      <c r="D5231" s="9" t="s">
        <v>124</v>
      </c>
      <c r="E5231" s="9" t="s">
        <v>181</v>
      </c>
      <c r="F5231" s="9">
        <v>0.9</v>
      </c>
      <c r="G5231" s="9">
        <v>0.63</v>
      </c>
      <c r="H5231" s="9" t="s">
        <v>140</v>
      </c>
      <c r="I5231" s="9" t="s">
        <v>168</v>
      </c>
      <c r="J5231" s="9">
        <f>Data[[#This Row],[Miqdar]]*Data[[#This Row],[Qiymət]]</f>
        <v>33.300000000000004</v>
      </c>
      <c r="K5231" s="9">
        <f>Data[[#This Row],[Məbləğ]]-Data[[#This Row],[Maya]]*Data[[#This Row],[Miqdar]]</f>
        <v>9.9900000000000055</v>
      </c>
      <c r="O5231"/>
      <c r="P5231"/>
    </row>
    <row r="5232" spans="1:16" x14ac:dyDescent="0.35">
      <c r="A5232" s="15">
        <v>44406.253200000378</v>
      </c>
      <c r="B5232" s="9">
        <v>57</v>
      </c>
      <c r="C5232" s="9" t="s">
        <v>191</v>
      </c>
      <c r="D5232" s="9" t="s">
        <v>149</v>
      </c>
      <c r="E5232" s="9" t="s">
        <v>144</v>
      </c>
      <c r="F5232" s="9">
        <v>1.4</v>
      </c>
      <c r="G5232" s="9">
        <v>0.97999999999999987</v>
      </c>
      <c r="H5232" s="9" t="s">
        <v>140</v>
      </c>
      <c r="I5232" s="9" t="s">
        <v>172</v>
      </c>
      <c r="J5232" s="9">
        <f>Data[[#This Row],[Miqdar]]*Data[[#This Row],[Qiymət]]</f>
        <v>79.8</v>
      </c>
      <c r="K5232" s="9">
        <f>Data[[#This Row],[Məbləğ]]-Data[[#This Row],[Maya]]*Data[[#This Row],[Miqdar]]</f>
        <v>23.940000000000005</v>
      </c>
      <c r="O5232"/>
      <c r="P5232"/>
    </row>
    <row r="5233" spans="1:16" x14ac:dyDescent="0.35">
      <c r="A5233" s="15">
        <v>44406.288400000376</v>
      </c>
      <c r="B5233" s="9">
        <v>46</v>
      </c>
      <c r="C5233" s="9" t="s">
        <v>36</v>
      </c>
      <c r="D5233" s="9" t="s">
        <v>123</v>
      </c>
      <c r="E5233" s="9" t="s">
        <v>162</v>
      </c>
      <c r="F5233" s="9">
        <v>3.2</v>
      </c>
      <c r="G5233" s="9">
        <v>1.6</v>
      </c>
      <c r="H5233" s="9" t="s">
        <v>136</v>
      </c>
      <c r="I5233" s="9" t="s">
        <v>176</v>
      </c>
      <c r="J5233" s="9">
        <f>Data[[#This Row],[Miqdar]]*Data[[#This Row],[Qiymət]]</f>
        <v>147.20000000000002</v>
      </c>
      <c r="K5233" s="9">
        <f>Data[[#This Row],[Məbləğ]]-Data[[#This Row],[Maya]]*Data[[#This Row],[Miqdar]]</f>
        <v>73.600000000000009</v>
      </c>
      <c r="O5233"/>
      <c r="P5233"/>
    </row>
    <row r="5234" spans="1:16" x14ac:dyDescent="0.35">
      <c r="A5234" s="15">
        <v>44406.331700000374</v>
      </c>
      <c r="B5234" s="9">
        <v>50</v>
      </c>
      <c r="C5234" s="9" t="s">
        <v>138</v>
      </c>
      <c r="D5234" s="9" t="s">
        <v>123</v>
      </c>
      <c r="E5234" s="9" t="s">
        <v>158</v>
      </c>
      <c r="F5234" s="9">
        <v>3.9</v>
      </c>
      <c r="G5234" s="9">
        <v>1.95</v>
      </c>
      <c r="H5234" s="9" t="s">
        <v>154</v>
      </c>
      <c r="I5234" s="9" t="s">
        <v>179</v>
      </c>
      <c r="J5234" s="9">
        <f>Data[[#This Row],[Miqdar]]*Data[[#This Row],[Qiymət]]</f>
        <v>195</v>
      </c>
      <c r="K5234" s="9">
        <f>Data[[#This Row],[Məbləğ]]-Data[[#This Row],[Maya]]*Data[[#This Row],[Miqdar]]</f>
        <v>97.5</v>
      </c>
      <c r="O5234"/>
      <c r="P5234"/>
    </row>
    <row r="5235" spans="1:16" x14ac:dyDescent="0.35">
      <c r="A5235" s="15">
        <v>44406.372200000376</v>
      </c>
      <c r="B5235" s="9">
        <v>52</v>
      </c>
      <c r="C5235" s="9" t="s">
        <v>138</v>
      </c>
      <c r="D5235" s="9" t="s">
        <v>123</v>
      </c>
      <c r="E5235" s="9" t="s">
        <v>171</v>
      </c>
      <c r="F5235" s="9">
        <v>2.8</v>
      </c>
      <c r="G5235" s="9">
        <v>1.6799999999999997</v>
      </c>
      <c r="H5235" s="9" t="s">
        <v>136</v>
      </c>
      <c r="I5235" s="9" t="s">
        <v>137</v>
      </c>
      <c r="J5235" s="9">
        <f>Data[[#This Row],[Miqdar]]*Data[[#This Row],[Qiymət]]</f>
        <v>145.6</v>
      </c>
      <c r="K5235" s="9">
        <f>Data[[#This Row],[Məbləğ]]-Data[[#This Row],[Maya]]*Data[[#This Row],[Miqdar]]</f>
        <v>58.240000000000009</v>
      </c>
      <c r="O5235"/>
      <c r="P5235"/>
    </row>
    <row r="5236" spans="1:16" x14ac:dyDescent="0.35">
      <c r="A5236" s="15">
        <v>44406.408600000374</v>
      </c>
      <c r="B5236" s="9">
        <v>68</v>
      </c>
      <c r="C5236" s="9" t="s">
        <v>25</v>
      </c>
      <c r="D5236" s="9" t="s">
        <v>122</v>
      </c>
      <c r="E5236" s="9" t="s">
        <v>185</v>
      </c>
      <c r="F5236" s="9">
        <v>1.2</v>
      </c>
      <c r="G5236" s="9">
        <v>0.72</v>
      </c>
      <c r="H5236" s="9" t="s">
        <v>154</v>
      </c>
      <c r="I5236" s="9" t="s">
        <v>180</v>
      </c>
      <c r="J5236" s="9">
        <f>Data[[#This Row],[Miqdar]]*Data[[#This Row],[Qiymət]]</f>
        <v>81.599999999999994</v>
      </c>
      <c r="K5236" s="9">
        <f>Data[[#This Row],[Məbləğ]]-Data[[#This Row],[Maya]]*Data[[#This Row],[Miqdar]]</f>
        <v>32.639999999999993</v>
      </c>
      <c r="O5236"/>
      <c r="P5236"/>
    </row>
    <row r="5237" spans="1:16" x14ac:dyDescent="0.35">
      <c r="A5237" s="15">
        <v>44406.446800000376</v>
      </c>
      <c r="B5237" s="9">
        <v>66</v>
      </c>
      <c r="C5237" s="9" t="s">
        <v>11</v>
      </c>
      <c r="D5237" s="9" t="s">
        <v>122</v>
      </c>
      <c r="E5237" s="9" t="s">
        <v>181</v>
      </c>
      <c r="F5237" s="9">
        <v>0.9</v>
      </c>
      <c r="G5237" s="9">
        <v>0.63</v>
      </c>
      <c r="H5237" s="9" t="s">
        <v>140</v>
      </c>
      <c r="I5237" s="9" t="s">
        <v>174</v>
      </c>
      <c r="J5237" s="9">
        <f>Data[[#This Row],[Miqdar]]*Data[[#This Row],[Qiymət]]</f>
        <v>59.4</v>
      </c>
      <c r="K5237" s="9">
        <f>Data[[#This Row],[Məbləğ]]-Data[[#This Row],[Maya]]*Data[[#This Row],[Miqdar]]</f>
        <v>17.82</v>
      </c>
      <c r="O5237"/>
      <c r="P5237"/>
    </row>
    <row r="5238" spans="1:16" x14ac:dyDescent="0.35">
      <c r="A5238" s="15">
        <v>44406.489800000374</v>
      </c>
      <c r="B5238" s="9">
        <v>44</v>
      </c>
      <c r="C5238" s="9" t="s">
        <v>36</v>
      </c>
      <c r="D5238" s="9" t="s">
        <v>123</v>
      </c>
      <c r="E5238" s="9" t="s">
        <v>135</v>
      </c>
      <c r="F5238" s="9">
        <v>2.5</v>
      </c>
      <c r="G5238" s="9">
        <v>1.25</v>
      </c>
      <c r="H5238" s="9" t="s">
        <v>136</v>
      </c>
      <c r="I5238" s="9" t="s">
        <v>176</v>
      </c>
      <c r="J5238" s="9">
        <f>Data[[#This Row],[Miqdar]]*Data[[#This Row],[Qiymət]]</f>
        <v>110</v>
      </c>
      <c r="K5238" s="9">
        <f>Data[[#This Row],[Məbləğ]]-Data[[#This Row],[Maya]]*Data[[#This Row],[Miqdar]]</f>
        <v>55</v>
      </c>
      <c r="O5238"/>
      <c r="P5238"/>
    </row>
    <row r="5239" spans="1:16" x14ac:dyDescent="0.35">
      <c r="A5239" s="15">
        <v>44406.531100000371</v>
      </c>
      <c r="B5239" s="9">
        <v>37</v>
      </c>
      <c r="C5239" s="9" t="s">
        <v>36</v>
      </c>
      <c r="D5239" s="9" t="s">
        <v>123</v>
      </c>
      <c r="E5239" s="9" t="s">
        <v>159</v>
      </c>
      <c r="F5239" s="9">
        <v>1.5</v>
      </c>
      <c r="G5239" s="9">
        <v>0.9</v>
      </c>
      <c r="H5239" s="9" t="s">
        <v>154</v>
      </c>
      <c r="I5239" s="9" t="s">
        <v>179</v>
      </c>
      <c r="J5239" s="9">
        <f>Data[[#This Row],[Miqdar]]*Data[[#This Row],[Qiymət]]</f>
        <v>55.5</v>
      </c>
      <c r="K5239" s="9">
        <f>Data[[#This Row],[Məbləğ]]-Data[[#This Row],[Maya]]*Data[[#This Row],[Miqdar]]</f>
        <v>22.199999999999996</v>
      </c>
      <c r="O5239"/>
      <c r="P5239"/>
    </row>
    <row r="5240" spans="1:16" x14ac:dyDescent="0.35">
      <c r="A5240" s="15">
        <v>44406.570700000368</v>
      </c>
      <c r="B5240" s="9">
        <v>53</v>
      </c>
      <c r="C5240" s="9" t="s">
        <v>36</v>
      </c>
      <c r="D5240" s="9" t="s">
        <v>123</v>
      </c>
      <c r="E5240" s="9" t="s">
        <v>164</v>
      </c>
      <c r="F5240" s="9">
        <v>6.6</v>
      </c>
      <c r="G5240" s="9">
        <v>5.2799999999999994</v>
      </c>
      <c r="H5240" s="9" t="s">
        <v>154</v>
      </c>
      <c r="I5240" s="9" t="s">
        <v>177</v>
      </c>
      <c r="J5240" s="9">
        <f>Data[[#This Row],[Miqdar]]*Data[[#This Row],[Qiymət]]</f>
        <v>349.79999999999995</v>
      </c>
      <c r="K5240" s="9">
        <f>Data[[#This Row],[Məbləğ]]-Data[[#This Row],[Maya]]*Data[[#This Row],[Miqdar]]</f>
        <v>69.95999999999998</v>
      </c>
      <c r="O5240"/>
      <c r="P5240"/>
    </row>
    <row r="5241" spans="1:16" x14ac:dyDescent="0.35">
      <c r="A5241" s="15">
        <v>44406.610900000371</v>
      </c>
      <c r="B5241" s="9">
        <v>57</v>
      </c>
      <c r="C5241" s="9" t="s">
        <v>138</v>
      </c>
      <c r="D5241" s="9" t="s">
        <v>123</v>
      </c>
      <c r="E5241" s="9" t="s">
        <v>186</v>
      </c>
      <c r="F5241" s="9">
        <v>1.4</v>
      </c>
      <c r="G5241" s="9">
        <v>0.97999999999999987</v>
      </c>
      <c r="H5241" s="9" t="s">
        <v>140</v>
      </c>
      <c r="I5241" s="9" t="s">
        <v>137</v>
      </c>
      <c r="J5241" s="9">
        <f>Data[[#This Row],[Miqdar]]*Data[[#This Row],[Qiymət]]</f>
        <v>79.8</v>
      </c>
      <c r="K5241" s="9">
        <f>Data[[#This Row],[Məbləğ]]-Data[[#This Row],[Maya]]*Data[[#This Row],[Miqdar]]</f>
        <v>23.940000000000005</v>
      </c>
      <c r="O5241"/>
      <c r="P5241"/>
    </row>
    <row r="5242" spans="1:16" x14ac:dyDescent="0.35">
      <c r="A5242" s="15">
        <v>44406.647700000372</v>
      </c>
      <c r="B5242" s="9">
        <v>62</v>
      </c>
      <c r="C5242" s="9" t="s">
        <v>20</v>
      </c>
      <c r="D5242" s="9" t="s">
        <v>121</v>
      </c>
      <c r="E5242" s="9" t="s">
        <v>153</v>
      </c>
      <c r="F5242" s="9">
        <v>1</v>
      </c>
      <c r="G5242" s="9">
        <v>0.6</v>
      </c>
      <c r="H5242" s="9" t="s">
        <v>154</v>
      </c>
      <c r="I5242" s="9" t="s">
        <v>193</v>
      </c>
      <c r="J5242" s="9">
        <f>Data[[#This Row],[Miqdar]]*Data[[#This Row],[Qiymət]]</f>
        <v>62</v>
      </c>
      <c r="K5242" s="9">
        <f>Data[[#This Row],[Məbləğ]]-Data[[#This Row],[Maya]]*Data[[#This Row],[Miqdar]]</f>
        <v>24.800000000000004</v>
      </c>
      <c r="O5242"/>
      <c r="P5242"/>
    </row>
    <row r="5243" spans="1:16" x14ac:dyDescent="0.35">
      <c r="A5243" s="15">
        <v>44406.684600000372</v>
      </c>
      <c r="B5243" s="9">
        <v>67</v>
      </c>
      <c r="C5243" s="9" t="s">
        <v>156</v>
      </c>
      <c r="D5243" s="9" t="s">
        <v>124</v>
      </c>
      <c r="E5243" s="9" t="s">
        <v>169</v>
      </c>
      <c r="F5243" s="9">
        <v>2.5</v>
      </c>
      <c r="G5243" s="9">
        <v>1.25</v>
      </c>
      <c r="H5243" s="9" t="s">
        <v>136</v>
      </c>
      <c r="I5243" s="9" t="s">
        <v>173</v>
      </c>
      <c r="J5243" s="9">
        <f>Data[[#This Row],[Miqdar]]*Data[[#This Row],[Qiymət]]</f>
        <v>167.5</v>
      </c>
      <c r="K5243" s="9">
        <f>Data[[#This Row],[Məbləğ]]-Data[[#This Row],[Maya]]*Data[[#This Row],[Miqdar]]</f>
        <v>83.75</v>
      </c>
      <c r="O5243"/>
      <c r="P5243"/>
    </row>
    <row r="5244" spans="1:16" x14ac:dyDescent="0.35">
      <c r="A5244" s="15">
        <v>44406.723100000374</v>
      </c>
      <c r="B5244" s="9">
        <v>43</v>
      </c>
      <c r="C5244" s="9" t="s">
        <v>167</v>
      </c>
      <c r="D5244" s="9" t="s">
        <v>149</v>
      </c>
      <c r="E5244" s="9" t="s">
        <v>144</v>
      </c>
      <c r="F5244" s="9">
        <v>1.4</v>
      </c>
      <c r="G5244" s="9">
        <v>0.97999999999999987</v>
      </c>
      <c r="H5244" s="9" t="s">
        <v>140</v>
      </c>
      <c r="I5244" s="9" t="s">
        <v>168</v>
      </c>
      <c r="J5244" s="9">
        <f>Data[[#This Row],[Miqdar]]*Data[[#This Row],[Qiymət]]</f>
        <v>60.199999999999996</v>
      </c>
      <c r="K5244" s="9">
        <f>Data[[#This Row],[Məbləğ]]-Data[[#This Row],[Maya]]*Data[[#This Row],[Miqdar]]</f>
        <v>18.060000000000002</v>
      </c>
      <c r="O5244"/>
      <c r="P5244"/>
    </row>
    <row r="5245" spans="1:16" x14ac:dyDescent="0.35">
      <c r="A5245" s="15">
        <v>44406.763000000377</v>
      </c>
      <c r="B5245" s="9">
        <v>41</v>
      </c>
      <c r="C5245" s="9" t="s">
        <v>28</v>
      </c>
      <c r="D5245" s="9" t="s">
        <v>143</v>
      </c>
      <c r="E5245" s="9" t="s">
        <v>171</v>
      </c>
      <c r="F5245" s="9">
        <v>2.8</v>
      </c>
      <c r="G5245" s="9">
        <v>1.6799999999999997</v>
      </c>
      <c r="H5245" s="9" t="s">
        <v>136</v>
      </c>
      <c r="I5245" s="9" t="s">
        <v>155</v>
      </c>
      <c r="J5245" s="9">
        <f>Data[[#This Row],[Miqdar]]*Data[[#This Row],[Qiymət]]</f>
        <v>114.8</v>
      </c>
      <c r="K5245" s="9">
        <f>Data[[#This Row],[Məbləğ]]-Data[[#This Row],[Maya]]*Data[[#This Row],[Miqdar]]</f>
        <v>45.92</v>
      </c>
      <c r="O5245"/>
      <c r="P5245"/>
    </row>
    <row r="5246" spans="1:16" x14ac:dyDescent="0.35">
      <c r="A5246" s="15">
        <v>44406.806600000375</v>
      </c>
      <c r="B5246" s="9">
        <v>39</v>
      </c>
      <c r="C5246" s="9" t="s">
        <v>28</v>
      </c>
      <c r="D5246" s="9" t="s">
        <v>143</v>
      </c>
      <c r="E5246" s="9" t="s">
        <v>181</v>
      </c>
      <c r="F5246" s="9">
        <v>0.9</v>
      </c>
      <c r="G5246" s="9">
        <v>0.63</v>
      </c>
      <c r="H5246" s="9" t="s">
        <v>140</v>
      </c>
      <c r="I5246" s="9" t="s">
        <v>166</v>
      </c>
      <c r="J5246" s="9">
        <f>Data[[#This Row],[Miqdar]]*Data[[#This Row],[Qiymət]]</f>
        <v>35.1</v>
      </c>
      <c r="K5246" s="9">
        <f>Data[[#This Row],[Məbləğ]]-Data[[#This Row],[Maya]]*Data[[#This Row],[Miqdar]]</f>
        <v>10.530000000000001</v>
      </c>
      <c r="O5246"/>
      <c r="P5246"/>
    </row>
    <row r="5247" spans="1:16" x14ac:dyDescent="0.35">
      <c r="A5247" s="15">
        <v>44406.846100000374</v>
      </c>
      <c r="B5247" s="9">
        <v>48</v>
      </c>
      <c r="C5247" s="9" t="s">
        <v>16</v>
      </c>
      <c r="D5247" s="9" t="s">
        <v>143</v>
      </c>
      <c r="E5247" s="9" t="s">
        <v>185</v>
      </c>
      <c r="F5247" s="9">
        <v>1.2</v>
      </c>
      <c r="G5247" s="9">
        <v>0.72</v>
      </c>
      <c r="H5247" s="9" t="s">
        <v>154</v>
      </c>
      <c r="I5247" s="9" t="s">
        <v>161</v>
      </c>
      <c r="J5247" s="9">
        <f>Data[[#This Row],[Miqdar]]*Data[[#This Row],[Qiymət]]</f>
        <v>57.599999999999994</v>
      </c>
      <c r="K5247" s="9">
        <f>Data[[#This Row],[Məbləğ]]-Data[[#This Row],[Maya]]*Data[[#This Row],[Miqdar]]</f>
        <v>23.039999999999992</v>
      </c>
      <c r="O5247"/>
      <c r="P5247"/>
    </row>
    <row r="5248" spans="1:16" x14ac:dyDescent="0.35">
      <c r="A5248" s="15">
        <v>44406.884200000371</v>
      </c>
      <c r="B5248" s="9">
        <v>58</v>
      </c>
      <c r="C5248" s="9" t="s">
        <v>28</v>
      </c>
      <c r="D5248" s="9" t="s">
        <v>143</v>
      </c>
      <c r="E5248" s="9" t="s">
        <v>135</v>
      </c>
      <c r="F5248" s="9">
        <v>2.5</v>
      </c>
      <c r="G5248" s="9">
        <v>1.25</v>
      </c>
      <c r="H5248" s="9" t="s">
        <v>136</v>
      </c>
      <c r="I5248" s="9" t="s">
        <v>161</v>
      </c>
      <c r="J5248" s="9">
        <f>Data[[#This Row],[Miqdar]]*Data[[#This Row],[Qiymət]]</f>
        <v>145</v>
      </c>
      <c r="K5248" s="9">
        <f>Data[[#This Row],[Məbləğ]]-Data[[#This Row],[Maya]]*Data[[#This Row],[Miqdar]]</f>
        <v>72.5</v>
      </c>
      <c r="O5248"/>
      <c r="P5248"/>
    </row>
    <row r="5249" spans="1:16" x14ac:dyDescent="0.35">
      <c r="A5249" s="15">
        <v>44406.928500000373</v>
      </c>
      <c r="B5249" s="9">
        <v>35</v>
      </c>
      <c r="C5249" s="9" t="s">
        <v>42</v>
      </c>
      <c r="D5249" s="9" t="s">
        <v>121</v>
      </c>
      <c r="E5249" s="9" t="s">
        <v>186</v>
      </c>
      <c r="F5249" s="9">
        <v>1.4</v>
      </c>
      <c r="G5249" s="9">
        <v>0.97999999999999987</v>
      </c>
      <c r="H5249" s="9" t="s">
        <v>140</v>
      </c>
      <c r="I5249" s="9" t="s">
        <v>198</v>
      </c>
      <c r="J5249" s="9">
        <f>Data[[#This Row],[Miqdar]]*Data[[#This Row],[Qiymət]]</f>
        <v>49</v>
      </c>
      <c r="K5249" s="9">
        <f>Data[[#This Row],[Məbləğ]]-Data[[#This Row],[Maya]]*Data[[#This Row],[Miqdar]]</f>
        <v>14.700000000000003</v>
      </c>
      <c r="O5249"/>
      <c r="P5249"/>
    </row>
    <row r="5250" spans="1:16" x14ac:dyDescent="0.35">
      <c r="A5250" s="15">
        <v>44406.970700000376</v>
      </c>
      <c r="B5250" s="9">
        <v>37</v>
      </c>
      <c r="C5250" s="9" t="s">
        <v>20</v>
      </c>
      <c r="D5250" s="9" t="s">
        <v>121</v>
      </c>
      <c r="E5250" s="9" t="s">
        <v>171</v>
      </c>
      <c r="F5250" s="9">
        <v>2.8</v>
      </c>
      <c r="G5250" s="9">
        <v>1.6799999999999997</v>
      </c>
      <c r="H5250" s="9" t="s">
        <v>136</v>
      </c>
      <c r="I5250" s="9" t="s">
        <v>165</v>
      </c>
      <c r="J5250" s="9">
        <f>Data[[#This Row],[Miqdar]]*Data[[#This Row],[Qiymət]]</f>
        <v>103.6</v>
      </c>
      <c r="K5250" s="9">
        <f>Data[[#This Row],[Məbləğ]]-Data[[#This Row],[Maya]]*Data[[#This Row],[Miqdar]]</f>
        <v>41.440000000000005</v>
      </c>
      <c r="O5250"/>
      <c r="P5250"/>
    </row>
    <row r="5251" spans="1:16" x14ac:dyDescent="0.35">
      <c r="A5251" s="15">
        <v>44407.008700000377</v>
      </c>
      <c r="B5251" s="9">
        <v>64</v>
      </c>
      <c r="C5251" s="9" t="s">
        <v>3</v>
      </c>
      <c r="D5251" s="9" t="s">
        <v>143</v>
      </c>
      <c r="E5251" s="9" t="s">
        <v>188</v>
      </c>
      <c r="F5251" s="9">
        <v>2.4</v>
      </c>
      <c r="G5251" s="9">
        <v>1.6800000000000002</v>
      </c>
      <c r="H5251" s="9" t="s">
        <v>154</v>
      </c>
      <c r="I5251" s="9" t="s">
        <v>201</v>
      </c>
      <c r="J5251" s="9">
        <f>Data[[#This Row],[Miqdar]]*Data[[#This Row],[Qiymət]]</f>
        <v>153.6</v>
      </c>
      <c r="K5251" s="9">
        <f>Data[[#This Row],[Məbləğ]]-Data[[#This Row],[Maya]]*Data[[#This Row],[Miqdar]]</f>
        <v>46.079999999999984</v>
      </c>
      <c r="O5251"/>
      <c r="P5251"/>
    </row>
    <row r="5252" spans="1:16" x14ac:dyDescent="0.35">
      <c r="A5252" s="15">
        <v>44407.050000000374</v>
      </c>
      <c r="B5252" s="9">
        <v>43</v>
      </c>
      <c r="C5252" s="9" t="s">
        <v>142</v>
      </c>
      <c r="D5252" s="9" t="s">
        <v>143</v>
      </c>
      <c r="E5252" s="9" t="s">
        <v>135</v>
      </c>
      <c r="F5252" s="9">
        <v>2.5</v>
      </c>
      <c r="G5252" s="9">
        <v>1.25</v>
      </c>
      <c r="H5252" s="9" t="s">
        <v>136</v>
      </c>
      <c r="I5252" s="9" t="s">
        <v>155</v>
      </c>
      <c r="J5252" s="9">
        <f>Data[[#This Row],[Miqdar]]*Data[[#This Row],[Qiymət]]</f>
        <v>107.5</v>
      </c>
      <c r="K5252" s="9">
        <f>Data[[#This Row],[Məbləğ]]-Data[[#This Row],[Maya]]*Data[[#This Row],[Miqdar]]</f>
        <v>53.75</v>
      </c>
      <c r="O5252"/>
      <c r="P5252"/>
    </row>
    <row r="5253" spans="1:16" x14ac:dyDescent="0.35">
      <c r="A5253" s="15">
        <v>44407.086700000371</v>
      </c>
      <c r="B5253" s="9">
        <v>48</v>
      </c>
      <c r="C5253" s="9" t="s">
        <v>138</v>
      </c>
      <c r="D5253" s="9" t="s">
        <v>123</v>
      </c>
      <c r="E5253" s="9" t="s">
        <v>135</v>
      </c>
      <c r="F5253" s="9">
        <v>2.5</v>
      </c>
      <c r="G5253" s="9">
        <v>1.25</v>
      </c>
      <c r="H5253" s="9" t="s">
        <v>136</v>
      </c>
      <c r="I5253" s="9" t="s">
        <v>141</v>
      </c>
      <c r="J5253" s="9">
        <f>Data[[#This Row],[Miqdar]]*Data[[#This Row],[Qiymət]]</f>
        <v>120</v>
      </c>
      <c r="K5253" s="9">
        <f>Data[[#This Row],[Məbləğ]]-Data[[#This Row],[Maya]]*Data[[#This Row],[Miqdar]]</f>
        <v>60</v>
      </c>
      <c r="O5253"/>
      <c r="P5253"/>
    </row>
    <row r="5254" spans="1:16" x14ac:dyDescent="0.35">
      <c r="A5254" s="15">
        <v>44407.124400000372</v>
      </c>
      <c r="B5254" s="9">
        <v>63</v>
      </c>
      <c r="C5254" s="9" t="s">
        <v>20</v>
      </c>
      <c r="D5254" s="9" t="s">
        <v>121</v>
      </c>
      <c r="E5254" s="9" t="s">
        <v>164</v>
      </c>
      <c r="F5254" s="9">
        <v>6.6</v>
      </c>
      <c r="G5254" s="9">
        <v>5.2799999999999994</v>
      </c>
      <c r="H5254" s="9" t="s">
        <v>154</v>
      </c>
      <c r="I5254" s="9" t="s">
        <v>165</v>
      </c>
      <c r="J5254" s="9">
        <f>Data[[#This Row],[Miqdar]]*Data[[#This Row],[Qiymət]]</f>
        <v>415.79999999999995</v>
      </c>
      <c r="K5254" s="9">
        <f>Data[[#This Row],[Məbləğ]]-Data[[#This Row],[Maya]]*Data[[#This Row],[Miqdar]]</f>
        <v>83.159999999999968</v>
      </c>
      <c r="O5254"/>
      <c r="P5254"/>
    </row>
    <row r="5255" spans="1:16" x14ac:dyDescent="0.35">
      <c r="A5255" s="15">
        <v>44407.166900000375</v>
      </c>
      <c r="B5255" s="9">
        <v>66</v>
      </c>
      <c r="C5255" s="9" t="s">
        <v>175</v>
      </c>
      <c r="D5255" s="9" t="s">
        <v>123</v>
      </c>
      <c r="E5255" s="9" t="s">
        <v>159</v>
      </c>
      <c r="F5255" s="9">
        <v>1.5</v>
      </c>
      <c r="G5255" s="9">
        <v>0.9</v>
      </c>
      <c r="H5255" s="9" t="s">
        <v>154</v>
      </c>
      <c r="I5255" s="9" t="s">
        <v>177</v>
      </c>
      <c r="J5255" s="9">
        <f>Data[[#This Row],[Miqdar]]*Data[[#This Row],[Qiymət]]</f>
        <v>99</v>
      </c>
      <c r="K5255" s="9">
        <f>Data[[#This Row],[Məbləğ]]-Data[[#This Row],[Maya]]*Data[[#This Row],[Miqdar]]</f>
        <v>39.6</v>
      </c>
      <c r="O5255"/>
      <c r="P5255"/>
    </row>
    <row r="5256" spans="1:16" x14ac:dyDescent="0.35">
      <c r="A5256" s="15">
        <v>44407.202200000378</v>
      </c>
      <c r="B5256" s="9">
        <v>51</v>
      </c>
      <c r="C5256" s="9" t="s">
        <v>20</v>
      </c>
      <c r="D5256" s="9" t="s">
        <v>121</v>
      </c>
      <c r="E5256" s="9" t="s">
        <v>184</v>
      </c>
      <c r="F5256" s="9">
        <v>1.8</v>
      </c>
      <c r="G5256" s="9">
        <v>1.08</v>
      </c>
      <c r="H5256" s="9" t="s">
        <v>154</v>
      </c>
      <c r="I5256" s="9" t="s">
        <v>196</v>
      </c>
      <c r="J5256" s="9">
        <f>Data[[#This Row],[Miqdar]]*Data[[#This Row],[Qiymət]]</f>
        <v>91.8</v>
      </c>
      <c r="K5256" s="9">
        <f>Data[[#This Row],[Məbləğ]]-Data[[#This Row],[Maya]]*Data[[#This Row],[Miqdar]]</f>
        <v>36.719999999999992</v>
      </c>
      <c r="O5256"/>
      <c r="P5256"/>
    </row>
    <row r="5257" spans="1:16" x14ac:dyDescent="0.35">
      <c r="A5257" s="15">
        <v>44407.241100000378</v>
      </c>
      <c r="B5257" s="9">
        <v>46</v>
      </c>
      <c r="C5257" s="9" t="s">
        <v>20</v>
      </c>
      <c r="D5257" s="9" t="s">
        <v>121</v>
      </c>
      <c r="E5257" s="9" t="s">
        <v>150</v>
      </c>
      <c r="F5257" s="9">
        <v>3.3</v>
      </c>
      <c r="G5257" s="9">
        <v>2.6399999999999997</v>
      </c>
      <c r="H5257" s="9" t="s">
        <v>136</v>
      </c>
      <c r="I5257" s="9" t="s">
        <v>198</v>
      </c>
      <c r="J5257" s="9">
        <f>Data[[#This Row],[Miqdar]]*Data[[#This Row],[Qiymət]]</f>
        <v>151.79999999999998</v>
      </c>
      <c r="K5257" s="9">
        <f>Data[[#This Row],[Məbləğ]]-Data[[#This Row],[Maya]]*Data[[#This Row],[Miqdar]]</f>
        <v>30.36</v>
      </c>
      <c r="O5257"/>
      <c r="P5257"/>
    </row>
    <row r="5258" spans="1:16" x14ac:dyDescent="0.35">
      <c r="A5258" s="15">
        <v>44407.284100000375</v>
      </c>
      <c r="B5258" s="9">
        <v>49</v>
      </c>
      <c r="C5258" s="9" t="s">
        <v>16</v>
      </c>
      <c r="D5258" s="9" t="s">
        <v>143</v>
      </c>
      <c r="E5258" s="9" t="s">
        <v>185</v>
      </c>
      <c r="F5258" s="9">
        <v>1.2</v>
      </c>
      <c r="G5258" s="9">
        <v>0.72</v>
      </c>
      <c r="H5258" s="9" t="s">
        <v>154</v>
      </c>
      <c r="I5258" s="9" t="s">
        <v>152</v>
      </c>
      <c r="J5258" s="9">
        <f>Data[[#This Row],[Miqdar]]*Data[[#This Row],[Qiymət]]</f>
        <v>58.8</v>
      </c>
      <c r="K5258" s="9">
        <f>Data[[#This Row],[Məbləğ]]-Data[[#This Row],[Maya]]*Data[[#This Row],[Miqdar]]</f>
        <v>23.519999999999996</v>
      </c>
      <c r="O5258"/>
      <c r="P5258"/>
    </row>
    <row r="5259" spans="1:16" x14ac:dyDescent="0.35">
      <c r="A5259" s="15">
        <v>44407.324400000376</v>
      </c>
      <c r="B5259" s="9">
        <v>50</v>
      </c>
      <c r="C5259" s="9" t="s">
        <v>175</v>
      </c>
      <c r="D5259" s="9" t="s">
        <v>123</v>
      </c>
      <c r="E5259" s="9" t="s">
        <v>139</v>
      </c>
      <c r="F5259" s="9">
        <v>1.5</v>
      </c>
      <c r="G5259" s="9">
        <v>0.75</v>
      </c>
      <c r="H5259" s="9" t="s">
        <v>140</v>
      </c>
      <c r="I5259" s="9" t="s">
        <v>179</v>
      </c>
      <c r="J5259" s="9">
        <f>Data[[#This Row],[Miqdar]]*Data[[#This Row],[Qiymət]]</f>
        <v>75</v>
      </c>
      <c r="K5259" s="9">
        <f>Data[[#This Row],[Məbləğ]]-Data[[#This Row],[Maya]]*Data[[#This Row],[Miqdar]]</f>
        <v>37.5</v>
      </c>
      <c r="O5259"/>
      <c r="P5259"/>
    </row>
    <row r="5260" spans="1:16" x14ac:dyDescent="0.35">
      <c r="A5260" s="15">
        <v>44407.365300000376</v>
      </c>
      <c r="B5260" s="9">
        <v>54</v>
      </c>
      <c r="C5260" s="9" t="s">
        <v>142</v>
      </c>
      <c r="D5260" s="9" t="s">
        <v>143</v>
      </c>
      <c r="E5260" s="9" t="s">
        <v>146</v>
      </c>
      <c r="F5260" s="9">
        <v>1.7</v>
      </c>
      <c r="G5260" s="9">
        <v>0.85</v>
      </c>
      <c r="H5260" s="9" t="s">
        <v>140</v>
      </c>
      <c r="I5260" s="9" t="s">
        <v>166</v>
      </c>
      <c r="J5260" s="9">
        <f>Data[[#This Row],[Miqdar]]*Data[[#This Row],[Qiymət]]</f>
        <v>91.8</v>
      </c>
      <c r="K5260" s="9">
        <f>Data[[#This Row],[Məbləğ]]-Data[[#This Row],[Maya]]*Data[[#This Row],[Miqdar]]</f>
        <v>45.9</v>
      </c>
      <c r="O5260"/>
      <c r="P5260"/>
    </row>
    <row r="5261" spans="1:16" x14ac:dyDescent="0.35">
      <c r="A5261" s="15">
        <v>44407.404700000377</v>
      </c>
      <c r="B5261" s="9">
        <v>58</v>
      </c>
      <c r="C5261" s="9" t="s">
        <v>20</v>
      </c>
      <c r="D5261" s="9" t="s">
        <v>121</v>
      </c>
      <c r="E5261" s="9" t="s">
        <v>158</v>
      </c>
      <c r="F5261" s="9">
        <v>3.9</v>
      </c>
      <c r="G5261" s="9">
        <v>1.95</v>
      </c>
      <c r="H5261" s="9" t="s">
        <v>154</v>
      </c>
      <c r="I5261" s="9" t="s">
        <v>147</v>
      </c>
      <c r="J5261" s="9">
        <f>Data[[#This Row],[Miqdar]]*Data[[#This Row],[Qiymət]]</f>
        <v>226.2</v>
      </c>
      <c r="K5261" s="9">
        <f>Data[[#This Row],[Məbləğ]]-Data[[#This Row],[Maya]]*Data[[#This Row],[Miqdar]]</f>
        <v>113.1</v>
      </c>
      <c r="O5261"/>
      <c r="P5261"/>
    </row>
    <row r="5262" spans="1:16" x14ac:dyDescent="0.35">
      <c r="A5262" s="15">
        <v>44407.448000000375</v>
      </c>
      <c r="B5262" s="9">
        <v>49</v>
      </c>
      <c r="C5262" s="9" t="s">
        <v>175</v>
      </c>
      <c r="D5262" s="9" t="s">
        <v>123</v>
      </c>
      <c r="E5262" s="9" t="s">
        <v>158</v>
      </c>
      <c r="F5262" s="9">
        <v>3.9</v>
      </c>
      <c r="G5262" s="9">
        <v>1.95</v>
      </c>
      <c r="H5262" s="9" t="s">
        <v>154</v>
      </c>
      <c r="I5262" s="9" t="s">
        <v>137</v>
      </c>
      <c r="J5262" s="9">
        <f>Data[[#This Row],[Miqdar]]*Data[[#This Row],[Qiymət]]</f>
        <v>191.1</v>
      </c>
      <c r="K5262" s="9">
        <f>Data[[#This Row],[Məbləğ]]-Data[[#This Row],[Maya]]*Data[[#This Row],[Miqdar]]</f>
        <v>95.55</v>
      </c>
      <c r="O5262"/>
      <c r="P5262"/>
    </row>
    <row r="5263" spans="1:16" x14ac:dyDescent="0.35">
      <c r="A5263" s="15">
        <v>44407.483000000379</v>
      </c>
      <c r="B5263" s="9">
        <v>49</v>
      </c>
      <c r="C5263" s="9" t="s">
        <v>160</v>
      </c>
      <c r="D5263" s="9" t="s">
        <v>143</v>
      </c>
      <c r="E5263" s="9" t="s">
        <v>158</v>
      </c>
      <c r="F5263" s="9">
        <v>3.9</v>
      </c>
      <c r="G5263" s="9">
        <v>1.95</v>
      </c>
      <c r="H5263" s="9" t="s">
        <v>154</v>
      </c>
      <c r="I5263" s="9" t="s">
        <v>161</v>
      </c>
      <c r="J5263" s="9">
        <f>Data[[#This Row],[Miqdar]]*Data[[#This Row],[Qiymət]]</f>
        <v>191.1</v>
      </c>
      <c r="K5263" s="9">
        <f>Data[[#This Row],[Məbləğ]]-Data[[#This Row],[Maya]]*Data[[#This Row],[Miqdar]]</f>
        <v>95.55</v>
      </c>
      <c r="O5263"/>
      <c r="P5263"/>
    </row>
    <row r="5264" spans="1:16" x14ac:dyDescent="0.35">
      <c r="A5264" s="15">
        <v>44407.52210000038</v>
      </c>
      <c r="B5264" s="9">
        <v>37</v>
      </c>
      <c r="C5264" s="9" t="s">
        <v>28</v>
      </c>
      <c r="D5264" s="9" t="s">
        <v>143</v>
      </c>
      <c r="E5264" s="9" t="s">
        <v>158</v>
      </c>
      <c r="F5264" s="9">
        <v>3.9</v>
      </c>
      <c r="G5264" s="9">
        <v>1.95</v>
      </c>
      <c r="H5264" s="9" t="s">
        <v>154</v>
      </c>
      <c r="I5264" s="9" t="s">
        <v>155</v>
      </c>
      <c r="J5264" s="9">
        <f>Data[[#This Row],[Miqdar]]*Data[[#This Row],[Qiymət]]</f>
        <v>144.29999999999998</v>
      </c>
      <c r="K5264" s="9">
        <f>Data[[#This Row],[Məbləğ]]-Data[[#This Row],[Maya]]*Data[[#This Row],[Miqdar]]</f>
        <v>72.149999999999991</v>
      </c>
      <c r="O5264"/>
      <c r="P5264"/>
    </row>
    <row r="5265" spans="1:16" x14ac:dyDescent="0.35">
      <c r="A5265" s="15">
        <v>44407.565500000383</v>
      </c>
      <c r="B5265" s="9">
        <v>70</v>
      </c>
      <c r="C5265" s="9" t="s">
        <v>3</v>
      </c>
      <c r="D5265" s="9" t="s">
        <v>143</v>
      </c>
      <c r="E5265" s="9" t="s">
        <v>144</v>
      </c>
      <c r="F5265" s="9">
        <v>1.4</v>
      </c>
      <c r="G5265" s="9">
        <v>0.97999999999999987</v>
      </c>
      <c r="H5265" s="9" t="s">
        <v>140</v>
      </c>
      <c r="I5265" s="9" t="s">
        <v>161</v>
      </c>
      <c r="J5265" s="9">
        <f>Data[[#This Row],[Miqdar]]*Data[[#This Row],[Qiymət]]</f>
        <v>98</v>
      </c>
      <c r="K5265" s="9">
        <f>Data[[#This Row],[Məbləğ]]-Data[[#This Row],[Maya]]*Data[[#This Row],[Miqdar]]</f>
        <v>29.400000000000006</v>
      </c>
      <c r="O5265"/>
      <c r="P5265"/>
    </row>
    <row r="5266" spans="1:16" x14ac:dyDescent="0.35">
      <c r="A5266" s="15">
        <v>44407.60910000038</v>
      </c>
      <c r="B5266" s="9">
        <v>50</v>
      </c>
      <c r="C5266" s="9" t="s">
        <v>16</v>
      </c>
      <c r="D5266" s="9" t="s">
        <v>143</v>
      </c>
      <c r="E5266" s="9" t="s">
        <v>153</v>
      </c>
      <c r="F5266" s="9">
        <v>1</v>
      </c>
      <c r="G5266" s="9">
        <v>0.6</v>
      </c>
      <c r="H5266" s="9" t="s">
        <v>154</v>
      </c>
      <c r="I5266" s="9" t="s">
        <v>155</v>
      </c>
      <c r="J5266" s="9">
        <f>Data[[#This Row],[Miqdar]]*Data[[#This Row],[Qiymət]]</f>
        <v>50</v>
      </c>
      <c r="K5266" s="9">
        <f>Data[[#This Row],[Məbləğ]]-Data[[#This Row],[Maya]]*Data[[#This Row],[Miqdar]]</f>
        <v>20</v>
      </c>
      <c r="O5266"/>
      <c r="P5266"/>
    </row>
    <row r="5267" spans="1:16" x14ac:dyDescent="0.35">
      <c r="A5267" s="15">
        <v>44407.653500000379</v>
      </c>
      <c r="B5267" s="9">
        <v>61</v>
      </c>
      <c r="C5267" s="9" t="s">
        <v>16</v>
      </c>
      <c r="D5267" s="9" t="s">
        <v>143</v>
      </c>
      <c r="E5267" s="9" t="s">
        <v>153</v>
      </c>
      <c r="F5267" s="9">
        <v>1</v>
      </c>
      <c r="G5267" s="9">
        <v>0.6</v>
      </c>
      <c r="H5267" s="9" t="s">
        <v>154</v>
      </c>
      <c r="I5267" s="9" t="s">
        <v>155</v>
      </c>
      <c r="J5267" s="9">
        <f>Data[[#This Row],[Miqdar]]*Data[[#This Row],[Qiymət]]</f>
        <v>61</v>
      </c>
      <c r="K5267" s="9">
        <f>Data[[#This Row],[Məbləğ]]-Data[[#This Row],[Maya]]*Data[[#This Row],[Miqdar]]</f>
        <v>24.4</v>
      </c>
      <c r="O5267"/>
      <c r="P5267"/>
    </row>
    <row r="5268" spans="1:16" x14ac:dyDescent="0.35">
      <c r="A5268" s="15">
        <v>44407.689100000382</v>
      </c>
      <c r="B5268" s="9">
        <v>61</v>
      </c>
      <c r="C5268" s="9" t="s">
        <v>156</v>
      </c>
      <c r="D5268" s="9" t="s">
        <v>124</v>
      </c>
      <c r="E5268" s="9" t="s">
        <v>162</v>
      </c>
      <c r="F5268" s="9">
        <v>3.2</v>
      </c>
      <c r="G5268" s="9">
        <v>1.6</v>
      </c>
      <c r="H5268" s="9" t="s">
        <v>136</v>
      </c>
      <c r="I5268" s="9" t="s">
        <v>173</v>
      </c>
      <c r="J5268" s="9">
        <f>Data[[#This Row],[Miqdar]]*Data[[#This Row],[Qiymət]]</f>
        <v>195.20000000000002</v>
      </c>
      <c r="K5268" s="9">
        <f>Data[[#This Row],[Məbləğ]]-Data[[#This Row],[Maya]]*Data[[#This Row],[Miqdar]]</f>
        <v>97.600000000000009</v>
      </c>
      <c r="O5268"/>
      <c r="P5268"/>
    </row>
    <row r="5269" spans="1:16" x14ac:dyDescent="0.35">
      <c r="A5269" s="15">
        <v>44407.732400000379</v>
      </c>
      <c r="B5269" s="9">
        <v>66</v>
      </c>
      <c r="C5269" s="9" t="s">
        <v>39</v>
      </c>
      <c r="D5269" s="9" t="s">
        <v>124</v>
      </c>
      <c r="E5269" s="9" t="s">
        <v>162</v>
      </c>
      <c r="F5269" s="9">
        <v>3.2</v>
      </c>
      <c r="G5269" s="9">
        <v>1.6</v>
      </c>
      <c r="H5269" s="9" t="s">
        <v>136</v>
      </c>
      <c r="I5269" s="9" t="s">
        <v>172</v>
      </c>
      <c r="J5269" s="9">
        <f>Data[[#This Row],[Miqdar]]*Data[[#This Row],[Qiymət]]</f>
        <v>211.20000000000002</v>
      </c>
      <c r="K5269" s="9">
        <f>Data[[#This Row],[Məbləğ]]-Data[[#This Row],[Maya]]*Data[[#This Row],[Miqdar]]</f>
        <v>105.60000000000001</v>
      </c>
      <c r="O5269"/>
      <c r="P5269"/>
    </row>
    <row r="5270" spans="1:16" x14ac:dyDescent="0.35">
      <c r="A5270" s="15">
        <v>44407.776700000381</v>
      </c>
      <c r="B5270" s="9">
        <v>43</v>
      </c>
      <c r="C5270" s="9" t="s">
        <v>191</v>
      </c>
      <c r="D5270" s="9" t="s">
        <v>149</v>
      </c>
      <c r="E5270" s="9" t="s">
        <v>162</v>
      </c>
      <c r="F5270" s="9">
        <v>3.2</v>
      </c>
      <c r="G5270" s="9">
        <v>1.6</v>
      </c>
      <c r="H5270" s="9" t="s">
        <v>136</v>
      </c>
      <c r="I5270" s="9" t="s">
        <v>168</v>
      </c>
      <c r="J5270" s="9">
        <f>Data[[#This Row],[Miqdar]]*Data[[#This Row],[Qiymət]]</f>
        <v>137.6</v>
      </c>
      <c r="K5270" s="9">
        <f>Data[[#This Row],[Məbləğ]]-Data[[#This Row],[Maya]]*Data[[#This Row],[Miqdar]]</f>
        <v>68.8</v>
      </c>
      <c r="O5270"/>
      <c r="P5270"/>
    </row>
    <row r="5271" spans="1:16" x14ac:dyDescent="0.35">
      <c r="A5271" s="15">
        <v>44407.81790000038</v>
      </c>
      <c r="B5271" s="9">
        <v>37</v>
      </c>
      <c r="C5271" s="9" t="s">
        <v>28</v>
      </c>
      <c r="D5271" s="9" t="s">
        <v>143</v>
      </c>
      <c r="E5271" s="9" t="s">
        <v>169</v>
      </c>
      <c r="F5271" s="9">
        <v>2.5</v>
      </c>
      <c r="G5271" s="9">
        <v>1.25</v>
      </c>
      <c r="H5271" s="9" t="s">
        <v>136</v>
      </c>
      <c r="I5271" s="9" t="s">
        <v>170</v>
      </c>
      <c r="J5271" s="9">
        <f>Data[[#This Row],[Miqdar]]*Data[[#This Row],[Qiymət]]</f>
        <v>92.5</v>
      </c>
      <c r="K5271" s="9">
        <f>Data[[#This Row],[Məbləğ]]-Data[[#This Row],[Maya]]*Data[[#This Row],[Miqdar]]</f>
        <v>46.25</v>
      </c>
      <c r="O5271"/>
      <c r="P5271"/>
    </row>
    <row r="5272" spans="1:16" x14ac:dyDescent="0.35">
      <c r="A5272" s="15">
        <v>44407.856600000378</v>
      </c>
      <c r="B5272" s="9">
        <v>58</v>
      </c>
      <c r="C5272" s="9" t="s">
        <v>16</v>
      </c>
      <c r="D5272" s="9" t="s">
        <v>143</v>
      </c>
      <c r="E5272" s="9" t="s">
        <v>169</v>
      </c>
      <c r="F5272" s="9">
        <v>2.5</v>
      </c>
      <c r="G5272" s="9">
        <v>1.25</v>
      </c>
      <c r="H5272" s="9" t="s">
        <v>136</v>
      </c>
      <c r="I5272" s="9" t="s">
        <v>152</v>
      </c>
      <c r="J5272" s="9">
        <f>Data[[#This Row],[Miqdar]]*Data[[#This Row],[Qiymət]]</f>
        <v>145</v>
      </c>
      <c r="K5272" s="9">
        <f>Data[[#This Row],[Məbləğ]]-Data[[#This Row],[Maya]]*Data[[#This Row],[Miqdar]]</f>
        <v>72.5</v>
      </c>
      <c r="O5272"/>
      <c r="P5272"/>
    </row>
    <row r="5273" spans="1:16" x14ac:dyDescent="0.35">
      <c r="A5273" s="15">
        <v>44407.893100000379</v>
      </c>
      <c r="B5273" s="9">
        <v>42</v>
      </c>
      <c r="C5273" s="9" t="s">
        <v>20</v>
      </c>
      <c r="D5273" s="9" t="s">
        <v>121</v>
      </c>
      <c r="E5273" s="9" t="s">
        <v>188</v>
      </c>
      <c r="F5273" s="9">
        <v>2.4</v>
      </c>
      <c r="G5273" s="9">
        <v>1.6800000000000002</v>
      </c>
      <c r="H5273" s="9" t="s">
        <v>154</v>
      </c>
      <c r="I5273" s="9" t="s">
        <v>147</v>
      </c>
      <c r="J5273" s="9">
        <f>Data[[#This Row],[Miqdar]]*Data[[#This Row],[Qiymət]]</f>
        <v>100.8</v>
      </c>
      <c r="K5273" s="9">
        <f>Data[[#This Row],[Məbləğ]]-Data[[#This Row],[Maya]]*Data[[#This Row],[Miqdar]]</f>
        <v>30.239999999999995</v>
      </c>
      <c r="O5273"/>
      <c r="P5273"/>
    </row>
    <row r="5274" spans="1:16" x14ac:dyDescent="0.35">
      <c r="A5274" s="15">
        <v>44407.928600000378</v>
      </c>
      <c r="B5274" s="9">
        <v>44</v>
      </c>
      <c r="C5274" s="9" t="s">
        <v>138</v>
      </c>
      <c r="D5274" s="9" t="s">
        <v>123</v>
      </c>
      <c r="E5274" s="9" t="s">
        <v>169</v>
      </c>
      <c r="F5274" s="9">
        <v>2.5</v>
      </c>
      <c r="G5274" s="9">
        <v>1.25</v>
      </c>
      <c r="H5274" s="9" t="s">
        <v>136</v>
      </c>
      <c r="I5274" s="9" t="s">
        <v>141</v>
      </c>
      <c r="J5274" s="9">
        <f>Data[[#This Row],[Miqdar]]*Data[[#This Row],[Qiymət]]</f>
        <v>110</v>
      </c>
      <c r="K5274" s="9">
        <f>Data[[#This Row],[Məbləğ]]-Data[[#This Row],[Maya]]*Data[[#This Row],[Miqdar]]</f>
        <v>55</v>
      </c>
      <c r="O5274"/>
      <c r="P5274"/>
    </row>
    <row r="5275" spans="1:16" x14ac:dyDescent="0.35">
      <c r="A5275" s="15">
        <v>44407.973400000381</v>
      </c>
      <c r="B5275" s="9">
        <v>41</v>
      </c>
      <c r="C5275" s="9" t="s">
        <v>138</v>
      </c>
      <c r="D5275" s="9" t="s">
        <v>123</v>
      </c>
      <c r="E5275" s="9" t="s">
        <v>188</v>
      </c>
      <c r="F5275" s="9">
        <v>2.4</v>
      </c>
      <c r="G5275" s="9">
        <v>1.6800000000000002</v>
      </c>
      <c r="H5275" s="9" t="s">
        <v>154</v>
      </c>
      <c r="I5275" s="9" t="s">
        <v>141</v>
      </c>
      <c r="J5275" s="9">
        <f>Data[[#This Row],[Miqdar]]*Data[[#This Row],[Qiymət]]</f>
        <v>98.399999999999991</v>
      </c>
      <c r="K5275" s="9">
        <f>Data[[#This Row],[Məbləğ]]-Data[[#This Row],[Maya]]*Data[[#This Row],[Miqdar]]</f>
        <v>29.519999999999982</v>
      </c>
      <c r="O5275"/>
      <c r="P5275"/>
    </row>
    <row r="5276" spans="1:16" x14ac:dyDescent="0.35">
      <c r="A5276" s="15">
        <v>44408.017300000378</v>
      </c>
      <c r="B5276" s="9">
        <v>40</v>
      </c>
      <c r="C5276" s="9" t="s">
        <v>20</v>
      </c>
      <c r="D5276" s="9" t="s">
        <v>121</v>
      </c>
      <c r="E5276" s="9" t="s">
        <v>171</v>
      </c>
      <c r="F5276" s="9">
        <v>2.8</v>
      </c>
      <c r="G5276" s="9">
        <v>1.6799999999999997</v>
      </c>
      <c r="H5276" s="9" t="s">
        <v>136</v>
      </c>
      <c r="I5276" s="9" t="s">
        <v>165</v>
      </c>
      <c r="J5276" s="9">
        <f>Data[[#This Row],[Miqdar]]*Data[[#This Row],[Qiymət]]</f>
        <v>112</v>
      </c>
      <c r="K5276" s="9">
        <f>Data[[#This Row],[Məbləğ]]-Data[[#This Row],[Maya]]*Data[[#This Row],[Miqdar]]</f>
        <v>44.800000000000011</v>
      </c>
      <c r="O5276"/>
      <c r="P5276"/>
    </row>
    <row r="5277" spans="1:16" x14ac:dyDescent="0.35">
      <c r="A5277" s="15">
        <v>44408.055400000376</v>
      </c>
      <c r="B5277" s="9">
        <v>51</v>
      </c>
      <c r="C5277" s="9" t="s">
        <v>187</v>
      </c>
      <c r="D5277" s="9" t="s">
        <v>124</v>
      </c>
      <c r="E5277" s="9" t="s">
        <v>171</v>
      </c>
      <c r="F5277" s="9">
        <v>2.8</v>
      </c>
      <c r="G5277" s="9">
        <v>1.6799999999999997</v>
      </c>
      <c r="H5277" s="9" t="s">
        <v>136</v>
      </c>
      <c r="I5277" s="9" t="s">
        <v>192</v>
      </c>
      <c r="J5277" s="9">
        <f>Data[[#This Row],[Miqdar]]*Data[[#This Row],[Qiymət]]</f>
        <v>142.79999999999998</v>
      </c>
      <c r="K5277" s="9">
        <f>Data[[#This Row],[Məbləğ]]-Data[[#This Row],[Maya]]*Data[[#This Row],[Miqdar]]</f>
        <v>57.120000000000005</v>
      </c>
      <c r="O5277"/>
      <c r="P5277"/>
    </row>
    <row r="5278" spans="1:16" x14ac:dyDescent="0.35">
      <c r="A5278" s="15">
        <v>44408.092400000372</v>
      </c>
      <c r="B5278" s="9">
        <v>58</v>
      </c>
      <c r="C5278" s="9" t="s">
        <v>11</v>
      </c>
      <c r="D5278" s="9" t="s">
        <v>122</v>
      </c>
      <c r="E5278" s="9" t="s">
        <v>182</v>
      </c>
      <c r="F5278" s="9">
        <v>3.4</v>
      </c>
      <c r="G5278" s="9">
        <v>2.38</v>
      </c>
      <c r="H5278" s="9" t="s">
        <v>136</v>
      </c>
      <c r="I5278" s="9" t="s">
        <v>180</v>
      </c>
      <c r="J5278" s="9">
        <f>Data[[#This Row],[Miqdar]]*Data[[#This Row],[Qiymət]]</f>
        <v>197.2</v>
      </c>
      <c r="K5278" s="9">
        <f>Data[[#This Row],[Məbləğ]]-Data[[#This Row],[Maya]]*Data[[#This Row],[Miqdar]]</f>
        <v>59.16</v>
      </c>
      <c r="O5278"/>
      <c r="P5278"/>
    </row>
    <row r="5279" spans="1:16" x14ac:dyDescent="0.35">
      <c r="A5279" s="15">
        <v>44408.137200000376</v>
      </c>
      <c r="B5279" s="9">
        <v>38</v>
      </c>
      <c r="C5279" s="9" t="s">
        <v>11</v>
      </c>
      <c r="D5279" s="9" t="s">
        <v>122</v>
      </c>
      <c r="E5279" s="9" t="s">
        <v>150</v>
      </c>
      <c r="F5279" s="9">
        <v>3.3</v>
      </c>
      <c r="G5279" s="9">
        <v>2.6399999999999997</v>
      </c>
      <c r="H5279" s="9" t="s">
        <v>136</v>
      </c>
      <c r="I5279" s="9" t="s">
        <v>174</v>
      </c>
      <c r="J5279" s="9">
        <f>Data[[#This Row],[Miqdar]]*Data[[#This Row],[Qiymət]]</f>
        <v>125.39999999999999</v>
      </c>
      <c r="K5279" s="9">
        <f>Data[[#This Row],[Məbləğ]]-Data[[#This Row],[Maya]]*Data[[#This Row],[Miqdar]]</f>
        <v>25.08</v>
      </c>
      <c r="O5279"/>
      <c r="P5279"/>
    </row>
    <row r="5280" spans="1:16" x14ac:dyDescent="0.35">
      <c r="A5280" s="15">
        <v>44408.174200000372</v>
      </c>
      <c r="B5280" s="9">
        <v>36</v>
      </c>
      <c r="C5280" s="9" t="s">
        <v>39</v>
      </c>
      <c r="D5280" s="9" t="s">
        <v>124</v>
      </c>
      <c r="E5280" s="9" t="s">
        <v>178</v>
      </c>
      <c r="F5280" s="9">
        <v>2.2000000000000002</v>
      </c>
      <c r="G5280" s="9">
        <v>1.5400000000000003</v>
      </c>
      <c r="H5280" s="9" t="s">
        <v>140</v>
      </c>
      <c r="I5280" s="9" t="s">
        <v>168</v>
      </c>
      <c r="J5280" s="9">
        <f>Data[[#This Row],[Miqdar]]*Data[[#This Row],[Qiymət]]</f>
        <v>79.2</v>
      </c>
      <c r="K5280" s="9">
        <f>Data[[#This Row],[Məbləğ]]-Data[[#This Row],[Maya]]*Data[[#This Row],[Miqdar]]</f>
        <v>23.759999999999991</v>
      </c>
      <c r="O5280"/>
      <c r="P5280"/>
    </row>
    <row r="5281" spans="1:16" x14ac:dyDescent="0.35">
      <c r="A5281" s="15">
        <v>44408.214400000375</v>
      </c>
      <c r="B5281" s="9">
        <v>47</v>
      </c>
      <c r="C5281" s="9" t="s">
        <v>20</v>
      </c>
      <c r="D5281" s="9" t="s">
        <v>121</v>
      </c>
      <c r="E5281" s="9" t="s">
        <v>150</v>
      </c>
      <c r="F5281" s="9">
        <v>3.3</v>
      </c>
      <c r="G5281" s="9">
        <v>2.6399999999999997</v>
      </c>
      <c r="H5281" s="9" t="s">
        <v>136</v>
      </c>
      <c r="I5281" s="9" t="s">
        <v>147</v>
      </c>
      <c r="J5281" s="9">
        <f>Data[[#This Row],[Miqdar]]*Data[[#This Row],[Qiymət]]</f>
        <v>155.1</v>
      </c>
      <c r="K5281" s="9">
        <f>Data[[#This Row],[Məbləğ]]-Data[[#This Row],[Maya]]*Data[[#This Row],[Miqdar]]</f>
        <v>31.02000000000001</v>
      </c>
      <c r="O5281"/>
      <c r="P5281"/>
    </row>
    <row r="5282" spans="1:16" x14ac:dyDescent="0.35">
      <c r="A5282" s="15">
        <v>44408.259000000377</v>
      </c>
      <c r="B5282" s="9">
        <v>64</v>
      </c>
      <c r="C5282" s="9" t="s">
        <v>142</v>
      </c>
      <c r="D5282" s="9" t="s">
        <v>143</v>
      </c>
      <c r="E5282" s="9" t="s">
        <v>185</v>
      </c>
      <c r="F5282" s="9">
        <v>1.2</v>
      </c>
      <c r="G5282" s="9">
        <v>0.72</v>
      </c>
      <c r="H5282" s="9" t="s">
        <v>154</v>
      </c>
      <c r="I5282" s="9" t="s">
        <v>155</v>
      </c>
      <c r="J5282" s="9">
        <f>Data[[#This Row],[Miqdar]]*Data[[#This Row],[Qiymət]]</f>
        <v>76.8</v>
      </c>
      <c r="K5282" s="9">
        <f>Data[[#This Row],[Məbləğ]]-Data[[#This Row],[Maya]]*Data[[#This Row],[Miqdar]]</f>
        <v>30.72</v>
      </c>
      <c r="O5282"/>
      <c r="P5282"/>
    </row>
    <row r="5283" spans="1:16" x14ac:dyDescent="0.35">
      <c r="A5283" s="15">
        <v>44408.303900000377</v>
      </c>
      <c r="B5283" s="9">
        <v>61</v>
      </c>
      <c r="C5283" s="9" t="s">
        <v>187</v>
      </c>
      <c r="D5283" s="9" t="s">
        <v>124</v>
      </c>
      <c r="E5283" s="9" t="s">
        <v>146</v>
      </c>
      <c r="F5283" s="9">
        <v>1.7</v>
      </c>
      <c r="G5283" s="9">
        <v>0.85</v>
      </c>
      <c r="H5283" s="9" t="s">
        <v>140</v>
      </c>
      <c r="I5283" s="9" t="s">
        <v>163</v>
      </c>
      <c r="J5283" s="9">
        <f>Data[[#This Row],[Miqdar]]*Data[[#This Row],[Qiymət]]</f>
        <v>103.7</v>
      </c>
      <c r="K5283" s="9">
        <f>Data[[#This Row],[Məbləğ]]-Data[[#This Row],[Maya]]*Data[[#This Row],[Miqdar]]</f>
        <v>51.85</v>
      </c>
      <c r="O5283"/>
      <c r="P5283"/>
    </row>
    <row r="5284" spans="1:16" x14ac:dyDescent="0.35">
      <c r="A5284" s="15">
        <v>44408.33950000038</v>
      </c>
      <c r="B5284" s="9">
        <v>50</v>
      </c>
      <c r="C5284" s="9" t="s">
        <v>42</v>
      </c>
      <c r="D5284" s="9" t="s">
        <v>121</v>
      </c>
      <c r="E5284" s="9" t="s">
        <v>158</v>
      </c>
      <c r="F5284" s="9">
        <v>3.9</v>
      </c>
      <c r="G5284" s="9">
        <v>1.95</v>
      </c>
      <c r="H5284" s="9" t="s">
        <v>154</v>
      </c>
      <c r="I5284" s="9" t="s">
        <v>198</v>
      </c>
      <c r="J5284" s="9">
        <f>Data[[#This Row],[Miqdar]]*Data[[#This Row],[Qiymət]]</f>
        <v>195</v>
      </c>
      <c r="K5284" s="9">
        <f>Data[[#This Row],[Məbləğ]]-Data[[#This Row],[Maya]]*Data[[#This Row],[Miqdar]]</f>
        <v>97.5</v>
      </c>
      <c r="O5284"/>
      <c r="P5284"/>
    </row>
    <row r="5285" spans="1:16" x14ac:dyDescent="0.35">
      <c r="A5285" s="15">
        <v>44408.379200000381</v>
      </c>
      <c r="B5285" s="9">
        <v>38</v>
      </c>
      <c r="C5285" s="9" t="s">
        <v>20</v>
      </c>
      <c r="D5285" s="9" t="s">
        <v>121</v>
      </c>
      <c r="E5285" s="9" t="s">
        <v>164</v>
      </c>
      <c r="F5285" s="9">
        <v>6.6</v>
      </c>
      <c r="G5285" s="9">
        <v>5.2799999999999994</v>
      </c>
      <c r="H5285" s="9" t="s">
        <v>154</v>
      </c>
      <c r="I5285" s="9" t="s">
        <v>198</v>
      </c>
      <c r="J5285" s="9">
        <f>Data[[#This Row],[Miqdar]]*Data[[#This Row],[Qiymət]]</f>
        <v>250.79999999999998</v>
      </c>
      <c r="K5285" s="9">
        <f>Data[[#This Row],[Məbləğ]]-Data[[#This Row],[Maya]]*Data[[#This Row],[Miqdar]]</f>
        <v>50.16</v>
      </c>
      <c r="O5285"/>
      <c r="P5285"/>
    </row>
    <row r="5286" spans="1:16" x14ac:dyDescent="0.35">
      <c r="A5286" s="15">
        <v>44408.414500000385</v>
      </c>
      <c r="B5286" s="9">
        <v>58</v>
      </c>
      <c r="C5286" s="9" t="s">
        <v>42</v>
      </c>
      <c r="D5286" s="9" t="s">
        <v>121</v>
      </c>
      <c r="E5286" s="9" t="s">
        <v>144</v>
      </c>
      <c r="F5286" s="9">
        <v>1.4</v>
      </c>
      <c r="G5286" s="9">
        <v>0.97999999999999987</v>
      </c>
      <c r="H5286" s="9" t="s">
        <v>140</v>
      </c>
      <c r="I5286" s="9" t="s">
        <v>165</v>
      </c>
      <c r="J5286" s="9">
        <f>Data[[#This Row],[Miqdar]]*Data[[#This Row],[Qiymət]]</f>
        <v>81.199999999999989</v>
      </c>
      <c r="K5286" s="9">
        <f>Data[[#This Row],[Məbləğ]]-Data[[#This Row],[Maya]]*Data[[#This Row],[Miqdar]]</f>
        <v>24.36</v>
      </c>
      <c r="O5286"/>
      <c r="P5286"/>
    </row>
    <row r="5287" spans="1:16" x14ac:dyDescent="0.35">
      <c r="A5287" s="15">
        <v>44408.454100000381</v>
      </c>
      <c r="B5287" s="9">
        <v>58</v>
      </c>
      <c r="C5287" s="9" t="s">
        <v>28</v>
      </c>
      <c r="D5287" s="9" t="s">
        <v>143</v>
      </c>
      <c r="E5287" s="9" t="s">
        <v>153</v>
      </c>
      <c r="F5287" s="9">
        <v>1</v>
      </c>
      <c r="G5287" s="9">
        <v>0.6</v>
      </c>
      <c r="H5287" s="9" t="s">
        <v>154</v>
      </c>
      <c r="I5287" s="9" t="s">
        <v>166</v>
      </c>
      <c r="J5287" s="9">
        <f>Data[[#This Row],[Miqdar]]*Data[[#This Row],[Qiymət]]</f>
        <v>58</v>
      </c>
      <c r="K5287" s="9">
        <f>Data[[#This Row],[Məbləğ]]-Data[[#This Row],[Maya]]*Data[[#This Row],[Miqdar]]</f>
        <v>23.200000000000003</v>
      </c>
      <c r="O5287"/>
      <c r="P5287"/>
    </row>
    <row r="5288" spans="1:16" x14ac:dyDescent="0.35">
      <c r="A5288" s="15">
        <v>44408.490100000381</v>
      </c>
      <c r="B5288" s="9">
        <v>42</v>
      </c>
      <c r="C5288" s="9" t="s">
        <v>138</v>
      </c>
      <c r="D5288" s="9" t="s">
        <v>123</v>
      </c>
      <c r="E5288" s="9" t="s">
        <v>181</v>
      </c>
      <c r="F5288" s="9">
        <v>0.9</v>
      </c>
      <c r="G5288" s="9">
        <v>0.63</v>
      </c>
      <c r="H5288" s="9" t="s">
        <v>140</v>
      </c>
      <c r="I5288" s="9" t="s">
        <v>177</v>
      </c>
      <c r="J5288" s="9">
        <f>Data[[#This Row],[Miqdar]]*Data[[#This Row],[Qiymət]]</f>
        <v>37.800000000000004</v>
      </c>
      <c r="K5288" s="9">
        <f>Data[[#This Row],[Məbləğ]]-Data[[#This Row],[Maya]]*Data[[#This Row],[Miqdar]]</f>
        <v>11.340000000000003</v>
      </c>
      <c r="O5288"/>
      <c r="P5288"/>
    </row>
    <row r="5289" spans="1:16" x14ac:dyDescent="0.35">
      <c r="A5289" s="15">
        <v>44408.533500000383</v>
      </c>
      <c r="B5289" s="9">
        <v>56</v>
      </c>
      <c r="C5289" s="9" t="s">
        <v>138</v>
      </c>
      <c r="D5289" s="9" t="s">
        <v>123</v>
      </c>
      <c r="E5289" s="9" t="s">
        <v>178</v>
      </c>
      <c r="F5289" s="9">
        <v>2.2000000000000002</v>
      </c>
      <c r="G5289" s="9">
        <v>1.5400000000000003</v>
      </c>
      <c r="H5289" s="9" t="s">
        <v>140</v>
      </c>
      <c r="I5289" s="9" t="s">
        <v>177</v>
      </c>
      <c r="J5289" s="9">
        <f>Data[[#This Row],[Miqdar]]*Data[[#This Row],[Qiymət]]</f>
        <v>123.20000000000002</v>
      </c>
      <c r="K5289" s="9">
        <f>Data[[#This Row],[Məbləğ]]-Data[[#This Row],[Maya]]*Data[[#This Row],[Miqdar]]</f>
        <v>36.960000000000008</v>
      </c>
      <c r="O5289"/>
      <c r="P5289"/>
    </row>
    <row r="5290" spans="1:16" x14ac:dyDescent="0.35">
      <c r="A5290" s="15">
        <v>44408.569800000383</v>
      </c>
      <c r="B5290" s="9">
        <v>57</v>
      </c>
      <c r="C5290" s="9" t="s">
        <v>138</v>
      </c>
      <c r="D5290" s="9" t="s">
        <v>123</v>
      </c>
      <c r="E5290" s="9" t="s">
        <v>164</v>
      </c>
      <c r="F5290" s="9">
        <v>6.6</v>
      </c>
      <c r="G5290" s="9">
        <v>5.2799999999999994</v>
      </c>
      <c r="H5290" s="9" t="s">
        <v>154</v>
      </c>
      <c r="I5290" s="9" t="s">
        <v>141</v>
      </c>
      <c r="J5290" s="9">
        <f>Data[[#This Row],[Miqdar]]*Data[[#This Row],[Qiymət]]</f>
        <v>376.2</v>
      </c>
      <c r="K5290" s="9">
        <f>Data[[#This Row],[Məbləğ]]-Data[[#This Row],[Maya]]*Data[[#This Row],[Miqdar]]</f>
        <v>75.240000000000009</v>
      </c>
      <c r="O5290"/>
      <c r="P5290"/>
    </row>
    <row r="5291" spans="1:16" x14ac:dyDescent="0.35">
      <c r="A5291" s="15">
        <v>44408.614700000384</v>
      </c>
      <c r="B5291" s="9">
        <v>42</v>
      </c>
      <c r="C5291" s="9" t="s">
        <v>36</v>
      </c>
      <c r="D5291" s="9" t="s">
        <v>123</v>
      </c>
      <c r="E5291" s="9" t="s">
        <v>181</v>
      </c>
      <c r="F5291" s="9">
        <v>0.9</v>
      </c>
      <c r="G5291" s="9">
        <v>0.63</v>
      </c>
      <c r="H5291" s="9" t="s">
        <v>140</v>
      </c>
      <c r="I5291" s="9" t="s">
        <v>141</v>
      </c>
      <c r="J5291" s="9">
        <f>Data[[#This Row],[Miqdar]]*Data[[#This Row],[Qiymət]]</f>
        <v>37.800000000000004</v>
      </c>
      <c r="K5291" s="9">
        <f>Data[[#This Row],[Məbləğ]]-Data[[#This Row],[Maya]]*Data[[#This Row],[Miqdar]]</f>
        <v>11.340000000000003</v>
      </c>
      <c r="O5291"/>
      <c r="P5291"/>
    </row>
    <row r="5292" spans="1:16" x14ac:dyDescent="0.35">
      <c r="A5292" s="15">
        <v>44408.656400000385</v>
      </c>
      <c r="B5292" s="9">
        <v>60</v>
      </c>
      <c r="C5292" s="9" t="s">
        <v>200</v>
      </c>
      <c r="D5292" s="9" t="s">
        <v>122</v>
      </c>
      <c r="E5292" s="9" t="s">
        <v>184</v>
      </c>
      <c r="F5292" s="9">
        <v>1.8</v>
      </c>
      <c r="G5292" s="9">
        <v>1.08</v>
      </c>
      <c r="H5292" s="9" t="s">
        <v>154</v>
      </c>
      <c r="I5292" s="9" t="s">
        <v>194</v>
      </c>
      <c r="J5292" s="9">
        <f>Data[[#This Row],[Miqdar]]*Data[[#This Row],[Qiymət]]</f>
        <v>108</v>
      </c>
      <c r="K5292" s="9">
        <f>Data[[#This Row],[Məbləğ]]-Data[[#This Row],[Maya]]*Data[[#This Row],[Miqdar]]</f>
        <v>43.199999999999989</v>
      </c>
      <c r="O5292"/>
      <c r="P5292"/>
    </row>
    <row r="5293" spans="1:16" x14ac:dyDescent="0.35">
      <c r="A5293" s="15">
        <v>44408.699400000383</v>
      </c>
      <c r="B5293" s="9">
        <v>69</v>
      </c>
      <c r="C5293" s="9" t="s">
        <v>8</v>
      </c>
      <c r="D5293" s="9" t="s">
        <v>122</v>
      </c>
      <c r="E5293" s="9" t="s">
        <v>144</v>
      </c>
      <c r="F5293" s="9">
        <v>1.4</v>
      </c>
      <c r="G5293" s="9">
        <v>0.97999999999999987</v>
      </c>
      <c r="H5293" s="9" t="s">
        <v>140</v>
      </c>
      <c r="I5293" s="9" t="s">
        <v>174</v>
      </c>
      <c r="J5293" s="9">
        <f>Data[[#This Row],[Miqdar]]*Data[[#This Row],[Qiymət]]</f>
        <v>96.6</v>
      </c>
      <c r="K5293" s="9">
        <f>Data[[#This Row],[Məbləğ]]-Data[[#This Row],[Maya]]*Data[[#This Row],[Miqdar]]</f>
        <v>28.980000000000004</v>
      </c>
      <c r="O5293"/>
      <c r="P5293"/>
    </row>
    <row r="5294" spans="1:16" x14ac:dyDescent="0.35">
      <c r="A5294" s="15">
        <v>44408.737200000382</v>
      </c>
      <c r="B5294" s="9">
        <v>61</v>
      </c>
      <c r="C5294" s="9" t="s">
        <v>8</v>
      </c>
      <c r="D5294" s="9" t="s">
        <v>122</v>
      </c>
      <c r="E5294" s="9" t="s">
        <v>135</v>
      </c>
      <c r="F5294" s="9">
        <v>2.5</v>
      </c>
      <c r="G5294" s="9">
        <v>1.25</v>
      </c>
      <c r="H5294" s="9" t="s">
        <v>136</v>
      </c>
      <c r="I5294" s="9" t="s">
        <v>174</v>
      </c>
      <c r="J5294" s="9">
        <f>Data[[#This Row],[Miqdar]]*Data[[#This Row],[Qiymət]]</f>
        <v>152.5</v>
      </c>
      <c r="K5294" s="9">
        <f>Data[[#This Row],[Məbləğ]]-Data[[#This Row],[Maya]]*Data[[#This Row],[Miqdar]]</f>
        <v>76.25</v>
      </c>
      <c r="O5294"/>
      <c r="P5294"/>
    </row>
    <row r="5295" spans="1:16" x14ac:dyDescent="0.35">
      <c r="A5295" s="15">
        <v>44408.773300000379</v>
      </c>
      <c r="B5295" s="9">
        <v>57</v>
      </c>
      <c r="C5295" s="9" t="s">
        <v>8</v>
      </c>
      <c r="D5295" s="9" t="s">
        <v>122</v>
      </c>
      <c r="E5295" s="9" t="s">
        <v>186</v>
      </c>
      <c r="F5295" s="9">
        <v>1.4</v>
      </c>
      <c r="G5295" s="9">
        <v>0.97999999999999987</v>
      </c>
      <c r="H5295" s="9" t="s">
        <v>140</v>
      </c>
      <c r="I5295" s="9" t="s">
        <v>174</v>
      </c>
      <c r="J5295" s="9">
        <f>Data[[#This Row],[Miqdar]]*Data[[#This Row],[Qiymət]]</f>
        <v>79.8</v>
      </c>
      <c r="K5295" s="9">
        <f>Data[[#This Row],[Məbləğ]]-Data[[#This Row],[Maya]]*Data[[#This Row],[Miqdar]]</f>
        <v>23.940000000000005</v>
      </c>
      <c r="O5295"/>
      <c r="P5295"/>
    </row>
    <row r="5296" spans="1:16" x14ac:dyDescent="0.35">
      <c r="A5296" s="15">
        <v>44408.817200000376</v>
      </c>
      <c r="B5296" s="9">
        <v>49</v>
      </c>
      <c r="C5296" s="9" t="s">
        <v>25</v>
      </c>
      <c r="D5296" s="9" t="s">
        <v>122</v>
      </c>
      <c r="E5296" s="9" t="s">
        <v>144</v>
      </c>
      <c r="F5296" s="9">
        <v>1.4</v>
      </c>
      <c r="G5296" s="9">
        <v>0.97999999999999987</v>
      </c>
      <c r="H5296" s="9" t="s">
        <v>140</v>
      </c>
      <c r="I5296" s="9" t="s">
        <v>180</v>
      </c>
      <c r="J5296" s="9">
        <f>Data[[#This Row],[Miqdar]]*Data[[#This Row],[Qiymət]]</f>
        <v>68.599999999999994</v>
      </c>
      <c r="K5296" s="9">
        <f>Data[[#This Row],[Məbləğ]]-Data[[#This Row],[Maya]]*Data[[#This Row],[Miqdar]]</f>
        <v>20.58</v>
      </c>
      <c r="O5296"/>
      <c r="P5296"/>
    </row>
    <row r="5297" spans="1:16" x14ac:dyDescent="0.35">
      <c r="A5297" s="15">
        <v>44408.852400000374</v>
      </c>
      <c r="B5297" s="9">
        <v>64</v>
      </c>
      <c r="C5297" s="9" t="s">
        <v>25</v>
      </c>
      <c r="D5297" s="9" t="s">
        <v>122</v>
      </c>
      <c r="E5297" s="9" t="s">
        <v>181</v>
      </c>
      <c r="F5297" s="9">
        <v>0.9</v>
      </c>
      <c r="G5297" s="9">
        <v>0.63</v>
      </c>
      <c r="H5297" s="9" t="s">
        <v>140</v>
      </c>
      <c r="I5297" s="9" t="s">
        <v>197</v>
      </c>
      <c r="J5297" s="9">
        <f>Data[[#This Row],[Miqdar]]*Data[[#This Row],[Qiymət]]</f>
        <v>57.6</v>
      </c>
      <c r="K5297" s="9">
        <f>Data[[#This Row],[Məbləğ]]-Data[[#This Row],[Maya]]*Data[[#This Row],[Miqdar]]</f>
        <v>17.28</v>
      </c>
      <c r="O5297"/>
      <c r="P5297"/>
    </row>
    <row r="5298" spans="1:16" x14ac:dyDescent="0.35">
      <c r="A5298" s="15">
        <v>44408.895300000375</v>
      </c>
      <c r="B5298" s="9">
        <v>50</v>
      </c>
      <c r="C5298" s="9" t="s">
        <v>11</v>
      </c>
      <c r="D5298" s="9" t="s">
        <v>122</v>
      </c>
      <c r="E5298" s="9" t="s">
        <v>181</v>
      </c>
      <c r="F5298" s="9">
        <v>0.9</v>
      </c>
      <c r="G5298" s="9">
        <v>0.63</v>
      </c>
      <c r="H5298" s="9" t="s">
        <v>140</v>
      </c>
      <c r="I5298" s="9" t="s">
        <v>180</v>
      </c>
      <c r="J5298" s="9">
        <f>Data[[#This Row],[Miqdar]]*Data[[#This Row],[Qiymət]]</f>
        <v>45</v>
      </c>
      <c r="K5298" s="9">
        <f>Data[[#This Row],[Məbləğ]]-Data[[#This Row],[Maya]]*Data[[#This Row],[Miqdar]]</f>
        <v>13.5</v>
      </c>
      <c r="O5298"/>
      <c r="P5298"/>
    </row>
    <row r="5299" spans="1:16" x14ac:dyDescent="0.35">
      <c r="A5299" s="15">
        <v>44408.932100000377</v>
      </c>
      <c r="B5299" s="9">
        <v>68</v>
      </c>
      <c r="C5299" s="9" t="s">
        <v>11</v>
      </c>
      <c r="D5299" s="9" t="s">
        <v>122</v>
      </c>
      <c r="E5299" s="9" t="s">
        <v>181</v>
      </c>
      <c r="F5299" s="9">
        <v>0.9</v>
      </c>
      <c r="G5299" s="9">
        <v>0.63</v>
      </c>
      <c r="H5299" s="9" t="s">
        <v>140</v>
      </c>
      <c r="I5299" s="9" t="s">
        <v>180</v>
      </c>
      <c r="J5299" s="9">
        <f>Data[[#This Row],[Miqdar]]*Data[[#This Row],[Qiymət]]</f>
        <v>61.2</v>
      </c>
      <c r="K5299" s="9">
        <f>Data[[#This Row],[Məbləğ]]-Data[[#This Row],[Maya]]*Data[[#This Row],[Miqdar]]</f>
        <v>18.36</v>
      </c>
      <c r="O5299"/>
      <c r="P5299"/>
    </row>
    <row r="5300" spans="1:16" x14ac:dyDescent="0.35">
      <c r="A5300" s="15">
        <v>44408.972600000379</v>
      </c>
      <c r="B5300" s="9">
        <v>53</v>
      </c>
      <c r="C5300" s="9" t="s">
        <v>36</v>
      </c>
      <c r="D5300" s="9" t="s">
        <v>123</v>
      </c>
      <c r="E5300" s="9" t="s">
        <v>171</v>
      </c>
      <c r="F5300" s="9">
        <v>2.8</v>
      </c>
      <c r="G5300" s="9">
        <v>1.6799999999999997</v>
      </c>
      <c r="H5300" s="9" t="s">
        <v>136</v>
      </c>
      <c r="I5300" s="9" t="s">
        <v>141</v>
      </c>
      <c r="J5300" s="9">
        <f>Data[[#This Row],[Miqdar]]*Data[[#This Row],[Qiymət]]</f>
        <v>148.39999999999998</v>
      </c>
      <c r="K5300" s="9">
        <f>Data[[#This Row],[Məbləğ]]-Data[[#This Row],[Maya]]*Data[[#This Row],[Miqdar]]</f>
        <v>59.359999999999985</v>
      </c>
      <c r="O5300"/>
      <c r="P5300"/>
    </row>
    <row r="5301" spans="1:16" x14ac:dyDescent="0.35">
      <c r="A5301" s="15">
        <v>44409.007800000378</v>
      </c>
      <c r="B5301" s="9">
        <v>63</v>
      </c>
      <c r="C5301" s="9" t="s">
        <v>36</v>
      </c>
      <c r="D5301" s="9" t="s">
        <v>123</v>
      </c>
      <c r="E5301" s="9" t="s">
        <v>135</v>
      </c>
      <c r="F5301" s="9">
        <v>2.5</v>
      </c>
      <c r="G5301" s="9">
        <v>1.25</v>
      </c>
      <c r="H5301" s="9" t="s">
        <v>136</v>
      </c>
      <c r="I5301" s="9" t="s">
        <v>177</v>
      </c>
      <c r="J5301" s="9">
        <f>Data[[#This Row],[Miqdar]]*Data[[#This Row],[Qiymət]]</f>
        <v>157.5</v>
      </c>
      <c r="K5301" s="9">
        <f>Data[[#This Row],[Məbləğ]]-Data[[#This Row],[Maya]]*Data[[#This Row],[Miqdar]]</f>
        <v>78.75</v>
      </c>
      <c r="O5301"/>
      <c r="P5301"/>
    </row>
    <row r="5302" spans="1:16" x14ac:dyDescent="0.35">
      <c r="A5302" s="15">
        <v>44409.043100000381</v>
      </c>
      <c r="B5302" s="9">
        <v>54</v>
      </c>
      <c r="C5302" s="9" t="s">
        <v>138</v>
      </c>
      <c r="D5302" s="9" t="s">
        <v>123</v>
      </c>
      <c r="E5302" s="9" t="s">
        <v>181</v>
      </c>
      <c r="F5302" s="9">
        <v>0.9</v>
      </c>
      <c r="G5302" s="9">
        <v>0.63</v>
      </c>
      <c r="H5302" s="9" t="s">
        <v>140</v>
      </c>
      <c r="I5302" s="9" t="s">
        <v>137</v>
      </c>
      <c r="J5302" s="9">
        <f>Data[[#This Row],[Miqdar]]*Data[[#This Row],[Qiymət]]</f>
        <v>48.6</v>
      </c>
      <c r="K5302" s="9">
        <f>Data[[#This Row],[Məbləğ]]-Data[[#This Row],[Maya]]*Data[[#This Row],[Miqdar]]</f>
        <v>14.579999999999998</v>
      </c>
      <c r="O5302"/>
      <c r="P5302"/>
    </row>
    <row r="5303" spans="1:16" x14ac:dyDescent="0.35">
      <c r="A5303" s="15">
        <v>44409.080900000379</v>
      </c>
      <c r="B5303" s="9">
        <v>75</v>
      </c>
      <c r="C5303" s="9" t="s">
        <v>187</v>
      </c>
      <c r="D5303" s="9" t="s">
        <v>124</v>
      </c>
      <c r="E5303" s="9" t="s">
        <v>178</v>
      </c>
      <c r="F5303" s="9">
        <v>2.2000000000000002</v>
      </c>
      <c r="G5303" s="9">
        <v>1.5400000000000003</v>
      </c>
      <c r="H5303" s="9" t="s">
        <v>140</v>
      </c>
      <c r="I5303" s="9" t="s">
        <v>168</v>
      </c>
      <c r="J5303" s="9">
        <f>Data[[#This Row],[Miqdar]]*Data[[#This Row],[Qiymət]]</f>
        <v>165</v>
      </c>
      <c r="K5303" s="9">
        <f>Data[[#This Row],[Məbləğ]]-Data[[#This Row],[Maya]]*Data[[#This Row],[Miqdar]]</f>
        <v>49.499999999999986</v>
      </c>
      <c r="O5303"/>
      <c r="P5303"/>
    </row>
    <row r="5304" spans="1:16" x14ac:dyDescent="0.35">
      <c r="A5304" s="15">
        <v>44409.123900000377</v>
      </c>
      <c r="B5304" s="9">
        <v>42</v>
      </c>
      <c r="C5304" s="9" t="s">
        <v>156</v>
      </c>
      <c r="D5304" s="9" t="s">
        <v>124</v>
      </c>
      <c r="E5304" s="9" t="s">
        <v>144</v>
      </c>
      <c r="F5304" s="9">
        <v>1.4</v>
      </c>
      <c r="G5304" s="9">
        <v>0.97999999999999987</v>
      </c>
      <c r="H5304" s="9" t="s">
        <v>140</v>
      </c>
      <c r="I5304" s="9" t="s">
        <v>168</v>
      </c>
      <c r="J5304" s="9">
        <f>Data[[#This Row],[Miqdar]]*Data[[#This Row],[Qiymət]]</f>
        <v>58.8</v>
      </c>
      <c r="K5304" s="9">
        <f>Data[[#This Row],[Məbləğ]]-Data[[#This Row],[Maya]]*Data[[#This Row],[Miqdar]]</f>
        <v>17.64</v>
      </c>
      <c r="O5304"/>
      <c r="P5304"/>
    </row>
    <row r="5305" spans="1:16" x14ac:dyDescent="0.35">
      <c r="A5305" s="15">
        <v>44409.163400000376</v>
      </c>
      <c r="B5305" s="9">
        <v>69</v>
      </c>
      <c r="C5305" s="9" t="s">
        <v>156</v>
      </c>
      <c r="D5305" s="9" t="s">
        <v>124</v>
      </c>
      <c r="E5305" s="9" t="s">
        <v>186</v>
      </c>
      <c r="F5305" s="9">
        <v>1.4</v>
      </c>
      <c r="G5305" s="9">
        <v>0.97999999999999987</v>
      </c>
      <c r="H5305" s="9" t="s">
        <v>140</v>
      </c>
      <c r="I5305" s="9" t="s">
        <v>168</v>
      </c>
      <c r="J5305" s="9">
        <f>Data[[#This Row],[Miqdar]]*Data[[#This Row],[Qiymət]]</f>
        <v>96.6</v>
      </c>
      <c r="K5305" s="9">
        <f>Data[[#This Row],[Məbləğ]]-Data[[#This Row],[Maya]]*Data[[#This Row],[Miqdar]]</f>
        <v>28.980000000000004</v>
      </c>
      <c r="O5305"/>
      <c r="P5305"/>
    </row>
    <row r="5306" spans="1:16" x14ac:dyDescent="0.35">
      <c r="A5306" s="15">
        <v>44409.202900000375</v>
      </c>
      <c r="B5306" s="9">
        <v>62</v>
      </c>
      <c r="C5306" s="9" t="s">
        <v>16</v>
      </c>
      <c r="D5306" s="9" t="s">
        <v>143</v>
      </c>
      <c r="E5306" s="9" t="s">
        <v>182</v>
      </c>
      <c r="F5306" s="9">
        <v>3.4</v>
      </c>
      <c r="G5306" s="9">
        <v>2.38</v>
      </c>
      <c r="H5306" s="9" t="s">
        <v>136</v>
      </c>
      <c r="I5306" s="9" t="s">
        <v>152</v>
      </c>
      <c r="J5306" s="9">
        <f>Data[[#This Row],[Miqdar]]*Data[[#This Row],[Qiymət]]</f>
        <v>210.79999999999998</v>
      </c>
      <c r="K5306" s="9">
        <f>Data[[#This Row],[Məbləğ]]-Data[[#This Row],[Maya]]*Data[[#This Row],[Miqdar]]</f>
        <v>63.239999999999981</v>
      </c>
      <c r="O5306"/>
      <c r="P5306"/>
    </row>
    <row r="5307" spans="1:16" x14ac:dyDescent="0.35">
      <c r="A5307" s="15">
        <v>44409.243300000373</v>
      </c>
      <c r="B5307" s="9">
        <v>71</v>
      </c>
      <c r="C5307" s="9" t="s">
        <v>28</v>
      </c>
      <c r="D5307" s="9" t="s">
        <v>143</v>
      </c>
      <c r="E5307" s="9" t="s">
        <v>186</v>
      </c>
      <c r="F5307" s="9">
        <v>1.4</v>
      </c>
      <c r="G5307" s="9">
        <v>0.97999999999999987</v>
      </c>
      <c r="H5307" s="9" t="s">
        <v>140</v>
      </c>
      <c r="I5307" s="9" t="s">
        <v>170</v>
      </c>
      <c r="J5307" s="9">
        <f>Data[[#This Row],[Miqdar]]*Data[[#This Row],[Qiymət]]</f>
        <v>99.399999999999991</v>
      </c>
      <c r="K5307" s="9">
        <f>Data[[#This Row],[Məbləğ]]-Data[[#This Row],[Maya]]*Data[[#This Row],[Miqdar]]</f>
        <v>29.820000000000007</v>
      </c>
      <c r="O5307"/>
      <c r="P5307"/>
    </row>
    <row r="5308" spans="1:16" x14ac:dyDescent="0.35">
      <c r="A5308" s="15">
        <v>44409.283000000374</v>
      </c>
      <c r="B5308" s="9">
        <v>53</v>
      </c>
      <c r="C5308" s="9" t="s">
        <v>16</v>
      </c>
      <c r="D5308" s="9" t="s">
        <v>143</v>
      </c>
      <c r="E5308" s="9" t="s">
        <v>188</v>
      </c>
      <c r="F5308" s="9">
        <v>2.4</v>
      </c>
      <c r="G5308" s="9">
        <v>1.6800000000000002</v>
      </c>
      <c r="H5308" s="9" t="s">
        <v>154</v>
      </c>
      <c r="I5308" s="9" t="s">
        <v>152</v>
      </c>
      <c r="J5308" s="9">
        <f>Data[[#This Row],[Miqdar]]*Data[[#This Row],[Qiymət]]</f>
        <v>127.19999999999999</v>
      </c>
      <c r="K5308" s="9">
        <f>Data[[#This Row],[Məbləğ]]-Data[[#This Row],[Maya]]*Data[[#This Row],[Miqdar]]</f>
        <v>38.159999999999982</v>
      </c>
      <c r="O5308"/>
      <c r="P5308"/>
    </row>
    <row r="5309" spans="1:16" x14ac:dyDescent="0.35">
      <c r="A5309" s="15">
        <v>44409.325100000373</v>
      </c>
      <c r="B5309" s="9">
        <v>49</v>
      </c>
      <c r="C5309" s="9" t="s">
        <v>148</v>
      </c>
      <c r="D5309" s="9" t="s">
        <v>149</v>
      </c>
      <c r="E5309" s="9" t="s">
        <v>195</v>
      </c>
      <c r="F5309" s="9">
        <v>2</v>
      </c>
      <c r="G5309" s="9">
        <v>1.6</v>
      </c>
      <c r="H5309" s="9" t="s">
        <v>136</v>
      </c>
      <c r="I5309" s="9" t="s">
        <v>168</v>
      </c>
      <c r="J5309" s="9">
        <f>Data[[#This Row],[Miqdar]]*Data[[#This Row],[Qiymət]]</f>
        <v>98</v>
      </c>
      <c r="K5309" s="9">
        <f>Data[[#This Row],[Məbləğ]]-Data[[#This Row],[Maya]]*Data[[#This Row],[Miqdar]]</f>
        <v>19.599999999999994</v>
      </c>
      <c r="O5309"/>
      <c r="P5309"/>
    </row>
    <row r="5310" spans="1:16" x14ac:dyDescent="0.35">
      <c r="A5310" s="15">
        <v>44409.369600000377</v>
      </c>
      <c r="B5310" s="9">
        <v>54</v>
      </c>
      <c r="C5310" s="9" t="s">
        <v>142</v>
      </c>
      <c r="D5310" s="9" t="s">
        <v>143</v>
      </c>
      <c r="E5310" s="9" t="s">
        <v>159</v>
      </c>
      <c r="F5310" s="9">
        <v>1.5</v>
      </c>
      <c r="G5310" s="9">
        <v>0.9</v>
      </c>
      <c r="H5310" s="9" t="s">
        <v>154</v>
      </c>
      <c r="I5310" s="9" t="s">
        <v>170</v>
      </c>
      <c r="J5310" s="9">
        <f>Data[[#This Row],[Miqdar]]*Data[[#This Row],[Qiymət]]</f>
        <v>81</v>
      </c>
      <c r="K5310" s="9">
        <f>Data[[#This Row],[Məbləğ]]-Data[[#This Row],[Maya]]*Data[[#This Row],[Miqdar]]</f>
        <v>32.4</v>
      </c>
      <c r="O5310"/>
      <c r="P5310"/>
    </row>
    <row r="5311" spans="1:16" x14ac:dyDescent="0.35">
      <c r="A5311" s="15">
        <v>44409.40720000038</v>
      </c>
      <c r="B5311" s="9">
        <v>72</v>
      </c>
      <c r="C5311" s="9" t="s">
        <v>142</v>
      </c>
      <c r="D5311" s="9" t="s">
        <v>143</v>
      </c>
      <c r="E5311" s="9" t="s">
        <v>171</v>
      </c>
      <c r="F5311" s="9">
        <v>2.8</v>
      </c>
      <c r="G5311" s="9">
        <v>1.6799999999999997</v>
      </c>
      <c r="H5311" s="9" t="s">
        <v>136</v>
      </c>
      <c r="I5311" s="9" t="s">
        <v>155</v>
      </c>
      <c r="J5311" s="9">
        <f>Data[[#This Row],[Miqdar]]*Data[[#This Row],[Qiymət]]</f>
        <v>201.6</v>
      </c>
      <c r="K5311" s="9">
        <f>Data[[#This Row],[Məbləğ]]-Data[[#This Row],[Maya]]*Data[[#This Row],[Miqdar]]</f>
        <v>80.640000000000015</v>
      </c>
      <c r="O5311"/>
      <c r="P5311"/>
    </row>
    <row r="5312" spans="1:16" x14ac:dyDescent="0.35">
      <c r="A5312" s="15">
        <v>44409.450300000382</v>
      </c>
      <c r="B5312" s="9">
        <v>79</v>
      </c>
      <c r="C5312" s="9" t="s">
        <v>138</v>
      </c>
      <c r="D5312" s="9" t="s">
        <v>123</v>
      </c>
      <c r="E5312" s="9" t="s">
        <v>164</v>
      </c>
      <c r="F5312" s="9">
        <v>6.6</v>
      </c>
      <c r="G5312" s="9">
        <v>5.2799999999999994</v>
      </c>
      <c r="H5312" s="9" t="s">
        <v>154</v>
      </c>
      <c r="I5312" s="9" t="s">
        <v>179</v>
      </c>
      <c r="J5312" s="9">
        <f>Data[[#This Row],[Miqdar]]*Data[[#This Row],[Qiymət]]</f>
        <v>521.4</v>
      </c>
      <c r="K5312" s="9">
        <f>Data[[#This Row],[Məbləğ]]-Data[[#This Row],[Maya]]*Data[[#This Row],[Miqdar]]</f>
        <v>104.28000000000003</v>
      </c>
      <c r="O5312"/>
      <c r="P5312"/>
    </row>
    <row r="5313" spans="1:16" x14ac:dyDescent="0.35">
      <c r="A5313" s="15">
        <v>44409.48900000038</v>
      </c>
      <c r="B5313" s="9">
        <v>76</v>
      </c>
      <c r="C5313" s="9" t="s">
        <v>138</v>
      </c>
      <c r="D5313" s="9" t="s">
        <v>123</v>
      </c>
      <c r="E5313" s="9" t="s">
        <v>178</v>
      </c>
      <c r="F5313" s="9">
        <v>2.2000000000000002</v>
      </c>
      <c r="G5313" s="9">
        <v>1.5400000000000003</v>
      </c>
      <c r="H5313" s="9" t="s">
        <v>140</v>
      </c>
      <c r="I5313" s="9" t="s">
        <v>177</v>
      </c>
      <c r="J5313" s="9">
        <f>Data[[#This Row],[Miqdar]]*Data[[#This Row],[Qiymət]]</f>
        <v>167.20000000000002</v>
      </c>
      <c r="K5313" s="9">
        <f>Data[[#This Row],[Məbləğ]]-Data[[#This Row],[Maya]]*Data[[#This Row],[Miqdar]]</f>
        <v>50.16</v>
      </c>
      <c r="O5313"/>
      <c r="P5313"/>
    </row>
    <row r="5314" spans="1:16" x14ac:dyDescent="0.35">
      <c r="A5314" s="15">
        <v>44409.526000000376</v>
      </c>
      <c r="B5314" s="9">
        <v>77</v>
      </c>
      <c r="C5314" s="9" t="s">
        <v>36</v>
      </c>
      <c r="D5314" s="9" t="s">
        <v>123</v>
      </c>
      <c r="E5314" s="9" t="s">
        <v>158</v>
      </c>
      <c r="F5314" s="9">
        <v>3.9</v>
      </c>
      <c r="G5314" s="9">
        <v>1.95</v>
      </c>
      <c r="H5314" s="9" t="s">
        <v>154</v>
      </c>
      <c r="I5314" s="9" t="s">
        <v>177</v>
      </c>
      <c r="J5314" s="9">
        <f>Data[[#This Row],[Miqdar]]*Data[[#This Row],[Qiymət]]</f>
        <v>300.3</v>
      </c>
      <c r="K5314" s="9">
        <f>Data[[#This Row],[Məbləğ]]-Data[[#This Row],[Maya]]*Data[[#This Row],[Miqdar]]</f>
        <v>150.15</v>
      </c>
      <c r="O5314"/>
      <c r="P5314"/>
    </row>
    <row r="5315" spans="1:16" x14ac:dyDescent="0.35">
      <c r="A5315" s="15">
        <v>44409.562700000373</v>
      </c>
      <c r="B5315" s="9">
        <v>77</v>
      </c>
      <c r="C5315" s="9" t="s">
        <v>42</v>
      </c>
      <c r="D5315" s="9" t="s">
        <v>121</v>
      </c>
      <c r="E5315" s="9" t="s">
        <v>144</v>
      </c>
      <c r="F5315" s="9">
        <v>1.4</v>
      </c>
      <c r="G5315" s="9">
        <v>0.97999999999999987</v>
      </c>
      <c r="H5315" s="9" t="s">
        <v>140</v>
      </c>
      <c r="I5315" s="9" t="s">
        <v>183</v>
      </c>
      <c r="J5315" s="9">
        <f>Data[[#This Row],[Miqdar]]*Data[[#This Row],[Qiymət]]</f>
        <v>107.8</v>
      </c>
      <c r="K5315" s="9">
        <f>Data[[#This Row],[Məbləğ]]-Data[[#This Row],[Maya]]*Data[[#This Row],[Miqdar]]</f>
        <v>32.340000000000003</v>
      </c>
      <c r="O5315"/>
      <c r="P5315"/>
    </row>
    <row r="5316" spans="1:16" x14ac:dyDescent="0.35">
      <c r="A5316" s="15">
        <v>44409.597800000374</v>
      </c>
      <c r="B5316" s="9">
        <v>74</v>
      </c>
      <c r="C5316" s="9" t="s">
        <v>6</v>
      </c>
      <c r="D5316" s="9" t="s">
        <v>121</v>
      </c>
      <c r="E5316" s="9" t="s">
        <v>164</v>
      </c>
      <c r="F5316" s="9">
        <v>6.6</v>
      </c>
      <c r="G5316" s="9">
        <v>5.2799999999999994</v>
      </c>
      <c r="H5316" s="9" t="s">
        <v>154</v>
      </c>
      <c r="I5316" s="9" t="s">
        <v>147</v>
      </c>
      <c r="J5316" s="9">
        <f>Data[[#This Row],[Miqdar]]*Data[[#This Row],[Qiymət]]</f>
        <v>488.4</v>
      </c>
      <c r="K5316" s="9">
        <f>Data[[#This Row],[Məbləğ]]-Data[[#This Row],[Maya]]*Data[[#This Row],[Miqdar]]</f>
        <v>97.68</v>
      </c>
      <c r="O5316"/>
      <c r="P5316"/>
    </row>
    <row r="5317" spans="1:16" x14ac:dyDescent="0.35">
      <c r="A5317" s="15">
        <v>44409.634300000376</v>
      </c>
      <c r="B5317" s="9">
        <v>46</v>
      </c>
      <c r="C5317" s="9" t="s">
        <v>156</v>
      </c>
      <c r="D5317" s="9" t="s">
        <v>124</v>
      </c>
      <c r="E5317" s="9" t="s">
        <v>188</v>
      </c>
      <c r="F5317" s="9">
        <v>2.4</v>
      </c>
      <c r="G5317" s="9">
        <v>1.6800000000000002</v>
      </c>
      <c r="H5317" s="9" t="s">
        <v>154</v>
      </c>
      <c r="I5317" s="9" t="s">
        <v>192</v>
      </c>
      <c r="J5317" s="9">
        <f>Data[[#This Row],[Miqdar]]*Data[[#This Row],[Qiymət]]</f>
        <v>110.39999999999999</v>
      </c>
      <c r="K5317" s="9">
        <f>Data[[#This Row],[Məbləğ]]-Data[[#This Row],[Maya]]*Data[[#This Row],[Miqdar]]</f>
        <v>33.11999999999999</v>
      </c>
      <c r="O5317"/>
      <c r="P5317"/>
    </row>
    <row r="5318" spans="1:16" x14ac:dyDescent="0.35">
      <c r="A5318" s="15">
        <v>44409.669700000377</v>
      </c>
      <c r="B5318" s="9">
        <v>51</v>
      </c>
      <c r="C5318" s="9" t="s">
        <v>138</v>
      </c>
      <c r="D5318" s="9" t="s">
        <v>123</v>
      </c>
      <c r="E5318" s="9" t="s">
        <v>185</v>
      </c>
      <c r="F5318" s="9">
        <v>1.2</v>
      </c>
      <c r="G5318" s="9">
        <v>0.72</v>
      </c>
      <c r="H5318" s="9" t="s">
        <v>154</v>
      </c>
      <c r="I5318" s="9" t="s">
        <v>177</v>
      </c>
      <c r="J5318" s="9">
        <f>Data[[#This Row],[Miqdar]]*Data[[#This Row],[Qiymət]]</f>
        <v>61.199999999999996</v>
      </c>
      <c r="K5318" s="9">
        <f>Data[[#This Row],[Məbləğ]]-Data[[#This Row],[Maya]]*Data[[#This Row],[Miqdar]]</f>
        <v>24.479999999999997</v>
      </c>
      <c r="O5318"/>
      <c r="P5318"/>
    </row>
    <row r="5319" spans="1:16" x14ac:dyDescent="0.35">
      <c r="A5319" s="15">
        <v>44409.713700000379</v>
      </c>
      <c r="B5319" s="9">
        <v>66</v>
      </c>
      <c r="C5319" s="9" t="s">
        <v>175</v>
      </c>
      <c r="D5319" s="9" t="s">
        <v>123</v>
      </c>
      <c r="E5319" s="9" t="s">
        <v>164</v>
      </c>
      <c r="F5319" s="9">
        <v>6.6</v>
      </c>
      <c r="G5319" s="9">
        <v>5.2799999999999994</v>
      </c>
      <c r="H5319" s="9" t="s">
        <v>154</v>
      </c>
      <c r="I5319" s="9" t="s">
        <v>179</v>
      </c>
      <c r="J5319" s="9">
        <f>Data[[#This Row],[Miqdar]]*Data[[#This Row],[Qiymət]]</f>
        <v>435.59999999999997</v>
      </c>
      <c r="K5319" s="9">
        <f>Data[[#This Row],[Məbləğ]]-Data[[#This Row],[Maya]]*Data[[#This Row],[Miqdar]]</f>
        <v>87.12</v>
      </c>
      <c r="O5319"/>
      <c r="P5319"/>
    </row>
    <row r="5320" spans="1:16" x14ac:dyDescent="0.35">
      <c r="A5320" s="15">
        <v>44409.757300000376</v>
      </c>
      <c r="B5320" s="9">
        <v>48</v>
      </c>
      <c r="C5320" s="9" t="s">
        <v>138</v>
      </c>
      <c r="D5320" s="9" t="s">
        <v>123</v>
      </c>
      <c r="E5320" s="9" t="s">
        <v>164</v>
      </c>
      <c r="F5320" s="9">
        <v>6.6</v>
      </c>
      <c r="G5320" s="9">
        <v>5.2799999999999994</v>
      </c>
      <c r="H5320" s="9" t="s">
        <v>154</v>
      </c>
      <c r="I5320" s="9" t="s">
        <v>177</v>
      </c>
      <c r="J5320" s="9">
        <f>Data[[#This Row],[Miqdar]]*Data[[#This Row],[Qiymət]]</f>
        <v>316.79999999999995</v>
      </c>
      <c r="K5320" s="9">
        <f>Data[[#This Row],[Məbləğ]]-Data[[#This Row],[Maya]]*Data[[#This Row],[Miqdar]]</f>
        <v>63.359999999999985</v>
      </c>
      <c r="O5320"/>
      <c r="P5320"/>
    </row>
    <row r="5321" spans="1:16" x14ac:dyDescent="0.35">
      <c r="A5321" s="15">
        <v>44409.799500000379</v>
      </c>
      <c r="B5321" s="9">
        <v>76</v>
      </c>
      <c r="C5321" s="9" t="s">
        <v>138</v>
      </c>
      <c r="D5321" s="9" t="s">
        <v>123</v>
      </c>
      <c r="E5321" s="9" t="s">
        <v>169</v>
      </c>
      <c r="F5321" s="9">
        <v>2.5</v>
      </c>
      <c r="G5321" s="9">
        <v>1.25</v>
      </c>
      <c r="H5321" s="9" t="s">
        <v>136</v>
      </c>
      <c r="I5321" s="9" t="s">
        <v>137</v>
      </c>
      <c r="J5321" s="9">
        <f>Data[[#This Row],[Miqdar]]*Data[[#This Row],[Qiymət]]</f>
        <v>190</v>
      </c>
      <c r="K5321" s="9">
        <f>Data[[#This Row],[Məbləğ]]-Data[[#This Row],[Maya]]*Data[[#This Row],[Miqdar]]</f>
        <v>95</v>
      </c>
      <c r="O5321"/>
      <c r="P5321"/>
    </row>
    <row r="5322" spans="1:16" x14ac:dyDescent="0.35">
      <c r="A5322" s="15">
        <v>44409.834700000378</v>
      </c>
      <c r="B5322" s="9">
        <v>65</v>
      </c>
      <c r="C5322" s="9" t="s">
        <v>36</v>
      </c>
      <c r="D5322" s="9" t="s">
        <v>123</v>
      </c>
      <c r="E5322" s="9" t="s">
        <v>158</v>
      </c>
      <c r="F5322" s="9">
        <v>3.9</v>
      </c>
      <c r="G5322" s="9">
        <v>1.95</v>
      </c>
      <c r="H5322" s="9" t="s">
        <v>154</v>
      </c>
      <c r="I5322" s="9" t="s">
        <v>177</v>
      </c>
      <c r="J5322" s="9">
        <f>Data[[#This Row],[Miqdar]]*Data[[#This Row],[Qiymət]]</f>
        <v>253.5</v>
      </c>
      <c r="K5322" s="9">
        <f>Data[[#This Row],[Məbləğ]]-Data[[#This Row],[Maya]]*Data[[#This Row],[Miqdar]]</f>
        <v>126.75</v>
      </c>
      <c r="O5322"/>
      <c r="P5322"/>
    </row>
    <row r="5323" spans="1:16" x14ac:dyDescent="0.35">
      <c r="A5323" s="15">
        <v>44409.876200000377</v>
      </c>
      <c r="B5323" s="9">
        <v>56</v>
      </c>
      <c r="C5323" s="9" t="s">
        <v>142</v>
      </c>
      <c r="D5323" s="9" t="s">
        <v>143</v>
      </c>
      <c r="E5323" s="9" t="s">
        <v>185</v>
      </c>
      <c r="F5323" s="9">
        <v>1.2</v>
      </c>
      <c r="G5323" s="9">
        <v>0.72</v>
      </c>
      <c r="H5323" s="9" t="s">
        <v>154</v>
      </c>
      <c r="I5323" s="9" t="s">
        <v>170</v>
      </c>
      <c r="J5323" s="9">
        <f>Data[[#This Row],[Miqdar]]*Data[[#This Row],[Qiymət]]</f>
        <v>67.2</v>
      </c>
      <c r="K5323" s="9">
        <f>Data[[#This Row],[Məbləğ]]-Data[[#This Row],[Maya]]*Data[[#This Row],[Miqdar]]</f>
        <v>26.880000000000003</v>
      </c>
      <c r="O5323"/>
      <c r="P5323"/>
    </row>
    <row r="5324" spans="1:16" x14ac:dyDescent="0.35">
      <c r="A5324" s="15">
        <v>44409.920900000376</v>
      </c>
      <c r="B5324" s="9">
        <v>40</v>
      </c>
      <c r="C5324" s="9" t="s">
        <v>160</v>
      </c>
      <c r="D5324" s="9" t="s">
        <v>143</v>
      </c>
      <c r="E5324" s="9" t="s">
        <v>159</v>
      </c>
      <c r="F5324" s="9">
        <v>1.5</v>
      </c>
      <c r="G5324" s="9">
        <v>0.9</v>
      </c>
      <c r="H5324" s="9" t="s">
        <v>154</v>
      </c>
      <c r="I5324" s="9" t="s">
        <v>170</v>
      </c>
      <c r="J5324" s="9">
        <f>Data[[#This Row],[Miqdar]]*Data[[#This Row],[Qiymət]]</f>
        <v>60</v>
      </c>
      <c r="K5324" s="9">
        <f>Data[[#This Row],[Məbləğ]]-Data[[#This Row],[Maya]]*Data[[#This Row],[Miqdar]]</f>
        <v>24</v>
      </c>
      <c r="O5324"/>
      <c r="P5324"/>
    </row>
    <row r="5325" spans="1:16" x14ac:dyDescent="0.35">
      <c r="A5325" s="15">
        <v>44409.963500000376</v>
      </c>
      <c r="B5325" s="9">
        <v>49</v>
      </c>
      <c r="C5325" s="9" t="s">
        <v>42</v>
      </c>
      <c r="D5325" s="9" t="s">
        <v>121</v>
      </c>
      <c r="E5325" s="9" t="s">
        <v>159</v>
      </c>
      <c r="F5325" s="9">
        <v>1.5</v>
      </c>
      <c r="G5325" s="9">
        <v>0.9</v>
      </c>
      <c r="H5325" s="9" t="s">
        <v>154</v>
      </c>
      <c r="I5325" s="9" t="s">
        <v>193</v>
      </c>
      <c r="J5325" s="9">
        <f>Data[[#This Row],[Miqdar]]*Data[[#This Row],[Qiymət]]</f>
        <v>73.5</v>
      </c>
      <c r="K5325" s="9">
        <f>Data[[#This Row],[Məbləğ]]-Data[[#This Row],[Maya]]*Data[[#This Row],[Miqdar]]</f>
        <v>29.4</v>
      </c>
      <c r="O5325"/>
      <c r="P5325"/>
    </row>
    <row r="5326" spans="1:16" x14ac:dyDescent="0.35">
      <c r="A5326" s="15">
        <v>44410.001800000377</v>
      </c>
      <c r="B5326" s="9">
        <v>52</v>
      </c>
      <c r="C5326" s="9" t="s">
        <v>187</v>
      </c>
      <c r="D5326" s="9" t="s">
        <v>124</v>
      </c>
      <c r="E5326" s="9" t="s">
        <v>195</v>
      </c>
      <c r="F5326" s="9">
        <v>2</v>
      </c>
      <c r="G5326" s="9">
        <v>1.6</v>
      </c>
      <c r="H5326" s="9" t="s">
        <v>136</v>
      </c>
      <c r="I5326" s="9" t="s">
        <v>163</v>
      </c>
      <c r="J5326" s="9">
        <f>Data[[#This Row],[Miqdar]]*Data[[#This Row],[Qiymət]]</f>
        <v>104</v>
      </c>
      <c r="K5326" s="9">
        <f>Data[[#This Row],[Məbləğ]]-Data[[#This Row],[Maya]]*Data[[#This Row],[Miqdar]]</f>
        <v>20.799999999999997</v>
      </c>
      <c r="O5326"/>
      <c r="P5326"/>
    </row>
    <row r="5327" spans="1:16" x14ac:dyDescent="0.35">
      <c r="A5327" s="15">
        <v>44410.046500000375</v>
      </c>
      <c r="B5327" s="9">
        <v>77</v>
      </c>
      <c r="C5327" s="9" t="s">
        <v>191</v>
      </c>
      <c r="D5327" s="9" t="s">
        <v>149</v>
      </c>
      <c r="E5327" s="9" t="s">
        <v>178</v>
      </c>
      <c r="F5327" s="9">
        <v>2.2000000000000002</v>
      </c>
      <c r="G5327" s="9">
        <v>1.5400000000000003</v>
      </c>
      <c r="H5327" s="9" t="s">
        <v>140</v>
      </c>
      <c r="I5327" s="9" t="s">
        <v>172</v>
      </c>
      <c r="J5327" s="9">
        <f>Data[[#This Row],[Miqdar]]*Data[[#This Row],[Qiymət]]</f>
        <v>169.4</v>
      </c>
      <c r="K5327" s="9">
        <f>Data[[#This Row],[Məbləğ]]-Data[[#This Row],[Maya]]*Data[[#This Row],[Miqdar]]</f>
        <v>50.819999999999979</v>
      </c>
      <c r="O5327"/>
      <c r="P5327"/>
    </row>
    <row r="5328" spans="1:16" x14ac:dyDescent="0.35">
      <c r="A5328" s="15">
        <v>44410.085400000375</v>
      </c>
      <c r="B5328" s="9">
        <v>70</v>
      </c>
      <c r="C5328" s="9" t="s">
        <v>175</v>
      </c>
      <c r="D5328" s="9" t="s">
        <v>123</v>
      </c>
      <c r="E5328" s="9" t="s">
        <v>162</v>
      </c>
      <c r="F5328" s="9">
        <v>3.2</v>
      </c>
      <c r="G5328" s="9">
        <v>1.6</v>
      </c>
      <c r="H5328" s="9" t="s">
        <v>136</v>
      </c>
      <c r="I5328" s="9" t="s">
        <v>137</v>
      </c>
      <c r="J5328" s="9">
        <f>Data[[#This Row],[Miqdar]]*Data[[#This Row],[Qiymət]]</f>
        <v>224</v>
      </c>
      <c r="K5328" s="9">
        <f>Data[[#This Row],[Məbləğ]]-Data[[#This Row],[Maya]]*Data[[#This Row],[Miqdar]]</f>
        <v>112</v>
      </c>
      <c r="O5328"/>
      <c r="P5328"/>
    </row>
    <row r="5329" spans="1:16" x14ac:dyDescent="0.35">
      <c r="A5329" s="15">
        <v>44410.125900000377</v>
      </c>
      <c r="B5329" s="9">
        <v>55</v>
      </c>
      <c r="C5329" s="9" t="s">
        <v>138</v>
      </c>
      <c r="D5329" s="9" t="s">
        <v>123</v>
      </c>
      <c r="E5329" s="9" t="s">
        <v>185</v>
      </c>
      <c r="F5329" s="9">
        <v>1.2</v>
      </c>
      <c r="G5329" s="9">
        <v>0.72</v>
      </c>
      <c r="H5329" s="9" t="s">
        <v>154</v>
      </c>
      <c r="I5329" s="9" t="s">
        <v>179</v>
      </c>
      <c r="J5329" s="9">
        <f>Data[[#This Row],[Miqdar]]*Data[[#This Row],[Qiymət]]</f>
        <v>66</v>
      </c>
      <c r="K5329" s="9">
        <f>Data[[#This Row],[Məbləğ]]-Data[[#This Row],[Maya]]*Data[[#This Row],[Miqdar]]</f>
        <v>26.4</v>
      </c>
      <c r="O5329"/>
      <c r="P5329"/>
    </row>
    <row r="5330" spans="1:16" x14ac:dyDescent="0.35">
      <c r="A5330" s="15">
        <v>44410.167500000374</v>
      </c>
      <c r="B5330" s="9">
        <v>56</v>
      </c>
      <c r="C5330" s="9" t="s">
        <v>16</v>
      </c>
      <c r="D5330" s="9" t="s">
        <v>143</v>
      </c>
      <c r="E5330" s="9" t="s">
        <v>169</v>
      </c>
      <c r="F5330" s="9">
        <v>2.5</v>
      </c>
      <c r="G5330" s="9">
        <v>1.25</v>
      </c>
      <c r="H5330" s="9" t="s">
        <v>136</v>
      </c>
      <c r="I5330" s="9" t="s">
        <v>161</v>
      </c>
      <c r="J5330" s="9">
        <f>Data[[#This Row],[Miqdar]]*Data[[#This Row],[Qiymət]]</f>
        <v>140</v>
      </c>
      <c r="K5330" s="9">
        <f>Data[[#This Row],[Məbləğ]]-Data[[#This Row],[Maya]]*Data[[#This Row],[Miqdar]]</f>
        <v>70</v>
      </c>
      <c r="O5330"/>
      <c r="P5330"/>
    </row>
    <row r="5331" spans="1:16" x14ac:dyDescent="0.35">
      <c r="A5331" s="15">
        <v>44410.211100000372</v>
      </c>
      <c r="B5331" s="9">
        <v>77</v>
      </c>
      <c r="C5331" s="9" t="s">
        <v>3</v>
      </c>
      <c r="D5331" s="9" t="s">
        <v>143</v>
      </c>
      <c r="E5331" s="9" t="s">
        <v>171</v>
      </c>
      <c r="F5331" s="9">
        <v>2.8</v>
      </c>
      <c r="G5331" s="9">
        <v>1.6799999999999997</v>
      </c>
      <c r="H5331" s="9" t="s">
        <v>136</v>
      </c>
      <c r="I5331" s="9" t="s">
        <v>161</v>
      </c>
      <c r="J5331" s="9">
        <f>Data[[#This Row],[Miqdar]]*Data[[#This Row],[Qiymət]]</f>
        <v>215.6</v>
      </c>
      <c r="K5331" s="9">
        <f>Data[[#This Row],[Məbləğ]]-Data[[#This Row],[Maya]]*Data[[#This Row],[Miqdar]]</f>
        <v>86.240000000000009</v>
      </c>
      <c r="O5331"/>
      <c r="P5331"/>
    </row>
    <row r="5332" spans="1:16" x14ac:dyDescent="0.35">
      <c r="A5332" s="15">
        <v>44410.252800000373</v>
      </c>
      <c r="B5332" s="9">
        <v>55</v>
      </c>
      <c r="C5332" s="9" t="s">
        <v>39</v>
      </c>
      <c r="D5332" s="9" t="s">
        <v>124</v>
      </c>
      <c r="E5332" s="9" t="s">
        <v>178</v>
      </c>
      <c r="F5332" s="9">
        <v>2.2000000000000002</v>
      </c>
      <c r="G5332" s="9">
        <v>1.5400000000000003</v>
      </c>
      <c r="H5332" s="9" t="s">
        <v>140</v>
      </c>
      <c r="I5332" s="9" t="s">
        <v>192</v>
      </c>
      <c r="J5332" s="9">
        <f>Data[[#This Row],[Miqdar]]*Data[[#This Row],[Qiymət]]</f>
        <v>121.00000000000001</v>
      </c>
      <c r="K5332" s="9">
        <f>Data[[#This Row],[Məbləğ]]-Data[[#This Row],[Maya]]*Data[[#This Row],[Miqdar]]</f>
        <v>36.299999999999997</v>
      </c>
      <c r="O5332"/>
      <c r="P5332"/>
    </row>
    <row r="5333" spans="1:16" x14ac:dyDescent="0.35">
      <c r="A5333" s="15">
        <v>44410.292700000376</v>
      </c>
      <c r="B5333" s="9">
        <v>75</v>
      </c>
      <c r="C5333" s="9" t="s">
        <v>39</v>
      </c>
      <c r="D5333" s="9" t="s">
        <v>124</v>
      </c>
      <c r="E5333" s="9" t="s">
        <v>184</v>
      </c>
      <c r="F5333" s="9">
        <v>1.8</v>
      </c>
      <c r="G5333" s="9">
        <v>1.08</v>
      </c>
      <c r="H5333" s="9" t="s">
        <v>154</v>
      </c>
      <c r="I5333" s="9" t="s">
        <v>173</v>
      </c>
      <c r="J5333" s="9">
        <f>Data[[#This Row],[Miqdar]]*Data[[#This Row],[Qiymət]]</f>
        <v>135</v>
      </c>
      <c r="K5333" s="9">
        <f>Data[[#This Row],[Məbləğ]]-Data[[#This Row],[Maya]]*Data[[#This Row],[Miqdar]]</f>
        <v>54</v>
      </c>
      <c r="O5333"/>
      <c r="P5333"/>
    </row>
    <row r="5334" spans="1:16" x14ac:dyDescent="0.35">
      <c r="A5334" s="15">
        <v>44410.336200000376</v>
      </c>
      <c r="B5334" s="9">
        <v>72</v>
      </c>
      <c r="C5334" s="9" t="s">
        <v>42</v>
      </c>
      <c r="D5334" s="9" t="s">
        <v>121</v>
      </c>
      <c r="E5334" s="9" t="s">
        <v>181</v>
      </c>
      <c r="F5334" s="9">
        <v>0.9</v>
      </c>
      <c r="G5334" s="9">
        <v>0.63</v>
      </c>
      <c r="H5334" s="9" t="s">
        <v>140</v>
      </c>
      <c r="I5334" s="9" t="s">
        <v>198</v>
      </c>
      <c r="J5334" s="9">
        <f>Data[[#This Row],[Miqdar]]*Data[[#This Row],[Qiymət]]</f>
        <v>64.8</v>
      </c>
      <c r="K5334" s="9">
        <f>Data[[#This Row],[Məbləğ]]-Data[[#This Row],[Maya]]*Data[[#This Row],[Miqdar]]</f>
        <v>19.439999999999998</v>
      </c>
      <c r="O5334"/>
      <c r="P5334"/>
    </row>
    <row r="5335" spans="1:16" x14ac:dyDescent="0.35">
      <c r="A5335" s="15">
        <v>44410.373300000378</v>
      </c>
      <c r="B5335" s="9">
        <v>64</v>
      </c>
      <c r="C5335" s="9" t="s">
        <v>6</v>
      </c>
      <c r="D5335" s="9" t="s">
        <v>121</v>
      </c>
      <c r="E5335" s="9" t="s">
        <v>150</v>
      </c>
      <c r="F5335" s="9">
        <v>3.3</v>
      </c>
      <c r="G5335" s="9">
        <v>2.6399999999999997</v>
      </c>
      <c r="H5335" s="9" t="s">
        <v>136</v>
      </c>
      <c r="I5335" s="9" t="s">
        <v>193</v>
      </c>
      <c r="J5335" s="9">
        <f>Data[[#This Row],[Miqdar]]*Data[[#This Row],[Qiymət]]</f>
        <v>211.2</v>
      </c>
      <c r="K5335" s="9">
        <f>Data[[#This Row],[Məbləğ]]-Data[[#This Row],[Maya]]*Data[[#This Row],[Miqdar]]</f>
        <v>42.240000000000009</v>
      </c>
      <c r="O5335"/>
      <c r="P5335"/>
    </row>
    <row r="5336" spans="1:16" x14ac:dyDescent="0.35">
      <c r="A5336" s="15">
        <v>44410.414300000375</v>
      </c>
      <c r="B5336" s="9">
        <v>47</v>
      </c>
      <c r="C5336" s="9" t="s">
        <v>42</v>
      </c>
      <c r="D5336" s="9" t="s">
        <v>121</v>
      </c>
      <c r="E5336" s="9" t="s">
        <v>150</v>
      </c>
      <c r="F5336" s="9">
        <v>3.3</v>
      </c>
      <c r="G5336" s="9">
        <v>2.6399999999999997</v>
      </c>
      <c r="H5336" s="9" t="s">
        <v>136</v>
      </c>
      <c r="I5336" s="9" t="s">
        <v>198</v>
      </c>
      <c r="J5336" s="9">
        <f>Data[[#This Row],[Miqdar]]*Data[[#This Row],[Qiymət]]</f>
        <v>155.1</v>
      </c>
      <c r="K5336" s="9">
        <f>Data[[#This Row],[Məbləğ]]-Data[[#This Row],[Maya]]*Data[[#This Row],[Miqdar]]</f>
        <v>31.02000000000001</v>
      </c>
      <c r="O5336"/>
      <c r="P5336"/>
    </row>
    <row r="5337" spans="1:16" x14ac:dyDescent="0.35">
      <c r="A5337" s="15">
        <v>44410.452500000378</v>
      </c>
      <c r="B5337" s="9">
        <v>45</v>
      </c>
      <c r="C5337" s="9" t="s">
        <v>42</v>
      </c>
      <c r="D5337" s="9" t="s">
        <v>121</v>
      </c>
      <c r="E5337" s="9" t="s">
        <v>150</v>
      </c>
      <c r="F5337" s="9">
        <v>3.3</v>
      </c>
      <c r="G5337" s="9">
        <v>2.6399999999999997</v>
      </c>
      <c r="H5337" s="9" t="s">
        <v>136</v>
      </c>
      <c r="I5337" s="9" t="s">
        <v>198</v>
      </c>
      <c r="J5337" s="9">
        <f>Data[[#This Row],[Miqdar]]*Data[[#This Row],[Qiymət]]</f>
        <v>148.5</v>
      </c>
      <c r="K5337" s="9">
        <f>Data[[#This Row],[Məbləğ]]-Data[[#This Row],[Maya]]*Data[[#This Row],[Miqdar]]</f>
        <v>29.700000000000017</v>
      </c>
      <c r="O5337"/>
      <c r="P5337"/>
    </row>
    <row r="5338" spans="1:16" x14ac:dyDescent="0.35">
      <c r="A5338" s="15">
        <v>44410.493000000381</v>
      </c>
      <c r="B5338" s="9">
        <v>57</v>
      </c>
      <c r="C5338" s="9" t="s">
        <v>3</v>
      </c>
      <c r="D5338" s="9" t="s">
        <v>143</v>
      </c>
      <c r="E5338" s="9" t="s">
        <v>150</v>
      </c>
      <c r="F5338" s="9">
        <v>3.3</v>
      </c>
      <c r="G5338" s="9">
        <v>2.6399999999999997</v>
      </c>
      <c r="H5338" s="9" t="s">
        <v>136</v>
      </c>
      <c r="I5338" s="9" t="s">
        <v>166</v>
      </c>
      <c r="J5338" s="9">
        <f>Data[[#This Row],[Miqdar]]*Data[[#This Row],[Qiymət]]</f>
        <v>188.1</v>
      </c>
      <c r="K5338" s="9">
        <f>Data[[#This Row],[Məbləğ]]-Data[[#This Row],[Maya]]*Data[[#This Row],[Miqdar]]</f>
        <v>37.620000000000005</v>
      </c>
      <c r="O5338"/>
      <c r="P5338"/>
    </row>
    <row r="5339" spans="1:16" x14ac:dyDescent="0.35">
      <c r="A5339" s="15">
        <v>44410.53710000038</v>
      </c>
      <c r="B5339" s="9">
        <v>68</v>
      </c>
      <c r="C5339" s="9" t="s">
        <v>28</v>
      </c>
      <c r="D5339" s="9" t="s">
        <v>143</v>
      </c>
      <c r="E5339" s="9" t="s">
        <v>185</v>
      </c>
      <c r="F5339" s="9">
        <v>1.2</v>
      </c>
      <c r="G5339" s="9">
        <v>0.72</v>
      </c>
      <c r="H5339" s="9" t="s">
        <v>154</v>
      </c>
      <c r="I5339" s="9" t="s">
        <v>161</v>
      </c>
      <c r="J5339" s="9">
        <f>Data[[#This Row],[Miqdar]]*Data[[#This Row],[Qiymət]]</f>
        <v>81.599999999999994</v>
      </c>
      <c r="K5339" s="9">
        <f>Data[[#This Row],[Məbləğ]]-Data[[#This Row],[Maya]]*Data[[#This Row],[Miqdar]]</f>
        <v>32.639999999999993</v>
      </c>
      <c r="O5339"/>
      <c r="P5339"/>
    </row>
    <row r="5340" spans="1:16" x14ac:dyDescent="0.35">
      <c r="A5340" s="15">
        <v>44410.580100000378</v>
      </c>
      <c r="B5340" s="9">
        <v>51</v>
      </c>
      <c r="C5340" s="9" t="s">
        <v>160</v>
      </c>
      <c r="D5340" s="9" t="s">
        <v>143</v>
      </c>
      <c r="E5340" s="9" t="s">
        <v>185</v>
      </c>
      <c r="F5340" s="9">
        <v>1.2</v>
      </c>
      <c r="G5340" s="9">
        <v>0.72</v>
      </c>
      <c r="H5340" s="9" t="s">
        <v>154</v>
      </c>
      <c r="I5340" s="9" t="s">
        <v>161</v>
      </c>
      <c r="J5340" s="9">
        <f>Data[[#This Row],[Miqdar]]*Data[[#This Row],[Qiymət]]</f>
        <v>61.199999999999996</v>
      </c>
      <c r="K5340" s="9">
        <f>Data[[#This Row],[Məbləğ]]-Data[[#This Row],[Maya]]*Data[[#This Row],[Miqdar]]</f>
        <v>24.479999999999997</v>
      </c>
      <c r="O5340"/>
      <c r="P5340"/>
    </row>
    <row r="5341" spans="1:16" x14ac:dyDescent="0.35">
      <c r="A5341" s="15">
        <v>44410.615800000378</v>
      </c>
      <c r="B5341" s="9">
        <v>51</v>
      </c>
      <c r="C5341" s="9" t="s">
        <v>16</v>
      </c>
      <c r="D5341" s="9" t="s">
        <v>143</v>
      </c>
      <c r="E5341" s="9" t="s">
        <v>185</v>
      </c>
      <c r="F5341" s="9">
        <v>1.2</v>
      </c>
      <c r="G5341" s="9">
        <v>0.72</v>
      </c>
      <c r="H5341" s="9" t="s">
        <v>154</v>
      </c>
      <c r="I5341" s="9" t="s">
        <v>145</v>
      </c>
      <c r="J5341" s="9">
        <f>Data[[#This Row],[Miqdar]]*Data[[#This Row],[Qiymət]]</f>
        <v>61.199999999999996</v>
      </c>
      <c r="K5341" s="9">
        <f>Data[[#This Row],[Məbləğ]]-Data[[#This Row],[Maya]]*Data[[#This Row],[Miqdar]]</f>
        <v>24.479999999999997</v>
      </c>
      <c r="O5341"/>
      <c r="P5341"/>
    </row>
    <row r="5342" spans="1:16" x14ac:dyDescent="0.35">
      <c r="A5342" s="15">
        <v>44410.656100000379</v>
      </c>
      <c r="B5342" s="9">
        <v>76</v>
      </c>
      <c r="C5342" s="9" t="s">
        <v>175</v>
      </c>
      <c r="D5342" s="9" t="s">
        <v>123</v>
      </c>
      <c r="E5342" s="9" t="s">
        <v>139</v>
      </c>
      <c r="F5342" s="9">
        <v>1.5</v>
      </c>
      <c r="G5342" s="9">
        <v>0.75</v>
      </c>
      <c r="H5342" s="9" t="s">
        <v>140</v>
      </c>
      <c r="I5342" s="9" t="s">
        <v>137</v>
      </c>
      <c r="J5342" s="9">
        <f>Data[[#This Row],[Miqdar]]*Data[[#This Row],[Qiymət]]</f>
        <v>114</v>
      </c>
      <c r="K5342" s="9">
        <f>Data[[#This Row],[Məbləğ]]-Data[[#This Row],[Maya]]*Data[[#This Row],[Miqdar]]</f>
        <v>57</v>
      </c>
      <c r="O5342"/>
      <c r="P5342"/>
    </row>
    <row r="5343" spans="1:16" x14ac:dyDescent="0.35">
      <c r="A5343" s="15">
        <v>44410.691700000381</v>
      </c>
      <c r="B5343" s="9">
        <v>51</v>
      </c>
      <c r="C5343" s="9" t="s">
        <v>175</v>
      </c>
      <c r="D5343" s="9" t="s">
        <v>123</v>
      </c>
      <c r="E5343" s="9" t="s">
        <v>139</v>
      </c>
      <c r="F5343" s="9">
        <v>1.5</v>
      </c>
      <c r="G5343" s="9">
        <v>0.75</v>
      </c>
      <c r="H5343" s="9" t="s">
        <v>140</v>
      </c>
      <c r="I5343" s="9" t="s">
        <v>179</v>
      </c>
      <c r="J5343" s="9">
        <f>Data[[#This Row],[Miqdar]]*Data[[#This Row],[Qiymət]]</f>
        <v>76.5</v>
      </c>
      <c r="K5343" s="9">
        <f>Data[[#This Row],[Məbləğ]]-Data[[#This Row],[Maya]]*Data[[#This Row],[Miqdar]]</f>
        <v>38.25</v>
      </c>
      <c r="O5343"/>
      <c r="P5343"/>
    </row>
    <row r="5344" spans="1:16" x14ac:dyDescent="0.35">
      <c r="A5344" s="15">
        <v>44410.73380000038</v>
      </c>
      <c r="B5344" s="9">
        <v>63</v>
      </c>
      <c r="C5344" s="9" t="s">
        <v>28</v>
      </c>
      <c r="D5344" s="9" t="s">
        <v>143</v>
      </c>
      <c r="E5344" s="9" t="s">
        <v>139</v>
      </c>
      <c r="F5344" s="9">
        <v>1.5</v>
      </c>
      <c r="G5344" s="9">
        <v>0.75</v>
      </c>
      <c r="H5344" s="9" t="s">
        <v>140</v>
      </c>
      <c r="I5344" s="9" t="s">
        <v>152</v>
      </c>
      <c r="J5344" s="9">
        <f>Data[[#This Row],[Miqdar]]*Data[[#This Row],[Qiymət]]</f>
        <v>94.5</v>
      </c>
      <c r="K5344" s="9">
        <f>Data[[#This Row],[Məbləğ]]-Data[[#This Row],[Maya]]*Data[[#This Row],[Miqdar]]</f>
        <v>47.25</v>
      </c>
      <c r="O5344"/>
      <c r="P5344"/>
    </row>
    <row r="5345" spans="1:16" x14ac:dyDescent="0.35">
      <c r="A5345" s="15">
        <v>44410.777800000382</v>
      </c>
      <c r="B5345" s="9">
        <v>40</v>
      </c>
      <c r="C5345" s="9" t="s">
        <v>3</v>
      </c>
      <c r="D5345" s="9" t="s">
        <v>143</v>
      </c>
      <c r="E5345" s="9" t="s">
        <v>139</v>
      </c>
      <c r="F5345" s="9">
        <v>1.5</v>
      </c>
      <c r="G5345" s="9">
        <v>0.75</v>
      </c>
      <c r="H5345" s="9" t="s">
        <v>140</v>
      </c>
      <c r="I5345" s="9" t="s">
        <v>152</v>
      </c>
      <c r="J5345" s="9">
        <f>Data[[#This Row],[Miqdar]]*Data[[#This Row],[Qiymət]]</f>
        <v>60</v>
      </c>
      <c r="K5345" s="9">
        <f>Data[[#This Row],[Məbləğ]]-Data[[#This Row],[Maya]]*Data[[#This Row],[Miqdar]]</f>
        <v>30</v>
      </c>
      <c r="O5345"/>
      <c r="P5345"/>
    </row>
    <row r="5346" spans="1:16" x14ac:dyDescent="0.35">
      <c r="A5346" s="15">
        <v>44410.818600000384</v>
      </c>
      <c r="B5346" s="9">
        <v>49</v>
      </c>
      <c r="C5346" s="9" t="s">
        <v>156</v>
      </c>
      <c r="D5346" s="9" t="s">
        <v>124</v>
      </c>
      <c r="E5346" s="9" t="s">
        <v>186</v>
      </c>
      <c r="F5346" s="9">
        <v>1.4</v>
      </c>
      <c r="G5346" s="9">
        <v>0.97999999999999987</v>
      </c>
      <c r="H5346" s="9" t="s">
        <v>140</v>
      </c>
      <c r="I5346" s="9" t="s">
        <v>172</v>
      </c>
      <c r="J5346" s="9">
        <f>Data[[#This Row],[Miqdar]]*Data[[#This Row],[Qiymət]]</f>
        <v>68.599999999999994</v>
      </c>
      <c r="K5346" s="9">
        <f>Data[[#This Row],[Məbləğ]]-Data[[#This Row],[Maya]]*Data[[#This Row],[Miqdar]]</f>
        <v>20.58</v>
      </c>
      <c r="O5346"/>
      <c r="P5346"/>
    </row>
    <row r="5347" spans="1:16" x14ac:dyDescent="0.35">
      <c r="A5347" s="15">
        <v>44410.855800000383</v>
      </c>
      <c r="B5347" s="9">
        <v>79</v>
      </c>
      <c r="C5347" s="9" t="s">
        <v>156</v>
      </c>
      <c r="D5347" s="9" t="s">
        <v>124</v>
      </c>
      <c r="E5347" s="9" t="s">
        <v>186</v>
      </c>
      <c r="F5347" s="9">
        <v>1.4</v>
      </c>
      <c r="G5347" s="9">
        <v>0.97999999999999987</v>
      </c>
      <c r="H5347" s="9" t="s">
        <v>140</v>
      </c>
      <c r="I5347" s="9" t="s">
        <v>151</v>
      </c>
      <c r="J5347" s="9">
        <f>Data[[#This Row],[Miqdar]]*Data[[#This Row],[Qiymət]]</f>
        <v>110.6</v>
      </c>
      <c r="K5347" s="9">
        <f>Data[[#This Row],[Məbləğ]]-Data[[#This Row],[Maya]]*Data[[#This Row],[Miqdar]]</f>
        <v>33.180000000000007</v>
      </c>
      <c r="O5347"/>
      <c r="P5347"/>
    </row>
    <row r="5348" spans="1:16" x14ac:dyDescent="0.35">
      <c r="A5348" s="15">
        <v>44410.89480000038</v>
      </c>
      <c r="B5348" s="9">
        <v>69</v>
      </c>
      <c r="C5348" s="9" t="s">
        <v>39</v>
      </c>
      <c r="D5348" s="9" t="s">
        <v>124</v>
      </c>
      <c r="E5348" s="9" t="s">
        <v>186</v>
      </c>
      <c r="F5348" s="9">
        <v>1.4</v>
      </c>
      <c r="G5348" s="9">
        <v>0.97999999999999987</v>
      </c>
      <c r="H5348" s="9" t="s">
        <v>140</v>
      </c>
      <c r="I5348" s="9" t="s">
        <v>173</v>
      </c>
      <c r="J5348" s="9">
        <f>Data[[#This Row],[Miqdar]]*Data[[#This Row],[Qiymət]]</f>
        <v>96.6</v>
      </c>
      <c r="K5348" s="9">
        <f>Data[[#This Row],[Məbləğ]]-Data[[#This Row],[Maya]]*Data[[#This Row],[Miqdar]]</f>
        <v>28.980000000000004</v>
      </c>
      <c r="O5348"/>
      <c r="P5348"/>
    </row>
    <row r="5349" spans="1:16" x14ac:dyDescent="0.35">
      <c r="A5349" s="15">
        <v>44410.932500000381</v>
      </c>
      <c r="B5349" s="9">
        <v>69</v>
      </c>
      <c r="C5349" s="9" t="s">
        <v>3</v>
      </c>
      <c r="D5349" s="9" t="s">
        <v>143</v>
      </c>
      <c r="E5349" s="9" t="s">
        <v>186</v>
      </c>
      <c r="F5349" s="9">
        <v>1.4</v>
      </c>
      <c r="G5349" s="9">
        <v>0.97999999999999987</v>
      </c>
      <c r="H5349" s="9" t="s">
        <v>140</v>
      </c>
      <c r="I5349" s="9" t="s">
        <v>161</v>
      </c>
      <c r="J5349" s="9">
        <f>Data[[#This Row],[Miqdar]]*Data[[#This Row],[Qiymət]]</f>
        <v>96.6</v>
      </c>
      <c r="K5349" s="9">
        <f>Data[[#This Row],[Məbləğ]]-Data[[#This Row],[Maya]]*Data[[#This Row],[Miqdar]]</f>
        <v>28.980000000000004</v>
      </c>
      <c r="O5349"/>
      <c r="P5349"/>
    </row>
    <row r="5350" spans="1:16" x14ac:dyDescent="0.35">
      <c r="A5350" s="15">
        <v>44410.977300000384</v>
      </c>
      <c r="B5350" s="9">
        <v>53</v>
      </c>
      <c r="C5350" s="9" t="s">
        <v>28</v>
      </c>
      <c r="D5350" s="9" t="s">
        <v>143</v>
      </c>
      <c r="E5350" s="9" t="s">
        <v>186</v>
      </c>
      <c r="F5350" s="9">
        <v>1.4</v>
      </c>
      <c r="G5350" s="9">
        <v>0.97999999999999987</v>
      </c>
      <c r="H5350" s="9" t="s">
        <v>140</v>
      </c>
      <c r="I5350" s="9" t="s">
        <v>161</v>
      </c>
      <c r="J5350" s="9">
        <f>Data[[#This Row],[Miqdar]]*Data[[#This Row],[Qiymət]]</f>
        <v>74.199999999999989</v>
      </c>
      <c r="K5350" s="9">
        <f>Data[[#This Row],[Məbləğ]]-Data[[#This Row],[Maya]]*Data[[#This Row],[Miqdar]]</f>
        <v>22.259999999999998</v>
      </c>
      <c r="O5350"/>
      <c r="P5350"/>
    </row>
    <row r="5351" spans="1:16" x14ac:dyDescent="0.35">
      <c r="A5351" s="15">
        <v>44411.020300000382</v>
      </c>
      <c r="B5351" s="9">
        <v>71</v>
      </c>
      <c r="C5351" s="9" t="s">
        <v>156</v>
      </c>
      <c r="D5351" s="9" t="s">
        <v>124</v>
      </c>
      <c r="E5351" s="9" t="s">
        <v>146</v>
      </c>
      <c r="F5351" s="9">
        <v>1.7</v>
      </c>
      <c r="G5351" s="9">
        <v>0.85</v>
      </c>
      <c r="H5351" s="9" t="s">
        <v>140</v>
      </c>
      <c r="I5351" s="9" t="s">
        <v>157</v>
      </c>
      <c r="J5351" s="9">
        <f>Data[[#This Row],[Miqdar]]*Data[[#This Row],[Qiymət]]</f>
        <v>120.7</v>
      </c>
      <c r="K5351" s="9">
        <f>Data[[#This Row],[Məbləğ]]-Data[[#This Row],[Maya]]*Data[[#This Row],[Miqdar]]</f>
        <v>60.35</v>
      </c>
      <c r="O5351"/>
      <c r="P5351"/>
    </row>
    <row r="5352" spans="1:16" x14ac:dyDescent="0.35">
      <c r="A5352" s="15">
        <v>44411.064900000383</v>
      </c>
      <c r="B5352" s="9">
        <v>69</v>
      </c>
      <c r="C5352" s="9" t="s">
        <v>3</v>
      </c>
      <c r="D5352" s="9" t="s">
        <v>143</v>
      </c>
      <c r="E5352" s="9" t="s">
        <v>146</v>
      </c>
      <c r="F5352" s="9">
        <v>1.7</v>
      </c>
      <c r="G5352" s="9">
        <v>0.85</v>
      </c>
      <c r="H5352" s="9" t="s">
        <v>140</v>
      </c>
      <c r="I5352" s="9" t="s">
        <v>166</v>
      </c>
      <c r="J5352" s="9">
        <f>Data[[#This Row],[Miqdar]]*Data[[#This Row],[Qiymət]]</f>
        <v>117.3</v>
      </c>
      <c r="K5352" s="9">
        <f>Data[[#This Row],[Məbləğ]]-Data[[#This Row],[Maya]]*Data[[#This Row],[Miqdar]]</f>
        <v>58.65</v>
      </c>
      <c r="O5352"/>
      <c r="P5352"/>
    </row>
    <row r="5353" spans="1:16" x14ac:dyDescent="0.35">
      <c r="A5353" s="15">
        <v>44411.102200000387</v>
      </c>
      <c r="B5353" s="9">
        <v>74</v>
      </c>
      <c r="C5353" s="9" t="s">
        <v>20</v>
      </c>
      <c r="D5353" s="9" t="s">
        <v>121</v>
      </c>
      <c r="E5353" s="9" t="s">
        <v>158</v>
      </c>
      <c r="F5353" s="9">
        <v>3.9</v>
      </c>
      <c r="G5353" s="9">
        <v>1.95</v>
      </c>
      <c r="H5353" s="9" t="s">
        <v>154</v>
      </c>
      <c r="I5353" s="9" t="s">
        <v>183</v>
      </c>
      <c r="J5353" s="9">
        <f>Data[[#This Row],[Miqdar]]*Data[[#This Row],[Qiymət]]</f>
        <v>288.59999999999997</v>
      </c>
      <c r="K5353" s="9">
        <f>Data[[#This Row],[Məbləğ]]-Data[[#This Row],[Maya]]*Data[[#This Row],[Miqdar]]</f>
        <v>144.29999999999998</v>
      </c>
      <c r="O5353"/>
      <c r="P5353"/>
    </row>
    <row r="5354" spans="1:16" x14ac:dyDescent="0.35">
      <c r="A5354" s="15">
        <v>44411.143000000389</v>
      </c>
      <c r="B5354" s="9">
        <v>80</v>
      </c>
      <c r="C5354" s="9" t="s">
        <v>6</v>
      </c>
      <c r="D5354" s="9" t="s">
        <v>121</v>
      </c>
      <c r="E5354" s="9" t="s">
        <v>158</v>
      </c>
      <c r="F5354" s="9">
        <v>3.9</v>
      </c>
      <c r="G5354" s="9">
        <v>1.95</v>
      </c>
      <c r="H5354" s="9" t="s">
        <v>154</v>
      </c>
      <c r="I5354" s="9" t="s">
        <v>183</v>
      </c>
      <c r="J5354" s="9">
        <f>Data[[#This Row],[Miqdar]]*Data[[#This Row],[Qiymət]]</f>
        <v>312</v>
      </c>
      <c r="K5354" s="9">
        <f>Data[[#This Row],[Məbləğ]]-Data[[#This Row],[Maya]]*Data[[#This Row],[Miqdar]]</f>
        <v>156</v>
      </c>
      <c r="O5354"/>
      <c r="P5354"/>
    </row>
    <row r="5355" spans="1:16" x14ac:dyDescent="0.35">
      <c r="A5355" s="15">
        <v>44411.187400000388</v>
      </c>
      <c r="B5355" s="9">
        <v>73</v>
      </c>
      <c r="C5355" s="9" t="s">
        <v>175</v>
      </c>
      <c r="D5355" s="9" t="s">
        <v>123</v>
      </c>
      <c r="E5355" s="9" t="s">
        <v>158</v>
      </c>
      <c r="F5355" s="9">
        <v>3.9</v>
      </c>
      <c r="G5355" s="9">
        <v>1.95</v>
      </c>
      <c r="H5355" s="9" t="s">
        <v>154</v>
      </c>
      <c r="I5355" s="9" t="s">
        <v>141</v>
      </c>
      <c r="J5355" s="9">
        <f>Data[[#This Row],[Miqdar]]*Data[[#This Row],[Qiymət]]</f>
        <v>284.7</v>
      </c>
      <c r="K5355" s="9">
        <f>Data[[#This Row],[Məbləğ]]-Data[[#This Row],[Maya]]*Data[[#This Row],[Miqdar]]</f>
        <v>142.35</v>
      </c>
      <c r="O5355"/>
      <c r="P5355"/>
    </row>
    <row r="5356" spans="1:16" x14ac:dyDescent="0.35">
      <c r="A5356" s="15">
        <v>44411.222800000389</v>
      </c>
      <c r="B5356" s="9">
        <v>44</v>
      </c>
      <c r="C5356" s="9" t="s">
        <v>175</v>
      </c>
      <c r="D5356" s="9" t="s">
        <v>123</v>
      </c>
      <c r="E5356" s="9" t="s">
        <v>158</v>
      </c>
      <c r="F5356" s="9">
        <v>3.9</v>
      </c>
      <c r="G5356" s="9">
        <v>1.95</v>
      </c>
      <c r="H5356" s="9" t="s">
        <v>154</v>
      </c>
      <c r="I5356" s="9" t="s">
        <v>179</v>
      </c>
      <c r="J5356" s="9">
        <f>Data[[#This Row],[Miqdar]]*Data[[#This Row],[Qiymət]]</f>
        <v>171.6</v>
      </c>
      <c r="K5356" s="9">
        <f>Data[[#This Row],[Məbləğ]]-Data[[#This Row],[Maya]]*Data[[#This Row],[Miqdar]]</f>
        <v>85.8</v>
      </c>
      <c r="O5356"/>
      <c r="P5356"/>
    </row>
    <row r="5357" spans="1:16" x14ac:dyDescent="0.35">
      <c r="A5357" s="15">
        <v>44411.26510000039</v>
      </c>
      <c r="B5357" s="9">
        <v>78</v>
      </c>
      <c r="C5357" s="9" t="s">
        <v>28</v>
      </c>
      <c r="D5357" s="9" t="s">
        <v>143</v>
      </c>
      <c r="E5357" s="9" t="s">
        <v>158</v>
      </c>
      <c r="F5357" s="9">
        <v>3.9</v>
      </c>
      <c r="G5357" s="9">
        <v>1.95</v>
      </c>
      <c r="H5357" s="9" t="s">
        <v>154</v>
      </c>
      <c r="I5357" s="9" t="s">
        <v>155</v>
      </c>
      <c r="J5357" s="9">
        <f>Data[[#This Row],[Miqdar]]*Data[[#This Row],[Qiymət]]</f>
        <v>304.2</v>
      </c>
      <c r="K5357" s="9">
        <f>Data[[#This Row],[Məbləğ]]-Data[[#This Row],[Maya]]*Data[[#This Row],[Miqdar]]</f>
        <v>152.1</v>
      </c>
      <c r="O5357"/>
      <c r="P5357"/>
    </row>
    <row r="5358" spans="1:16" x14ac:dyDescent="0.35">
      <c r="A5358" s="15">
        <v>44411.302700000393</v>
      </c>
      <c r="B5358" s="9">
        <v>41</v>
      </c>
      <c r="C5358" s="9" t="s">
        <v>39</v>
      </c>
      <c r="D5358" s="9" t="s">
        <v>124</v>
      </c>
      <c r="E5358" s="9" t="s">
        <v>135</v>
      </c>
      <c r="F5358" s="9">
        <v>2.5</v>
      </c>
      <c r="G5358" s="9">
        <v>1.25</v>
      </c>
      <c r="H5358" s="9" t="s">
        <v>136</v>
      </c>
      <c r="I5358" s="9" t="s">
        <v>192</v>
      </c>
      <c r="J5358" s="9">
        <f>Data[[#This Row],[Miqdar]]*Data[[#This Row],[Qiymət]]</f>
        <v>102.5</v>
      </c>
      <c r="K5358" s="9">
        <f>Data[[#This Row],[Məbləğ]]-Data[[#This Row],[Maya]]*Data[[#This Row],[Miqdar]]</f>
        <v>51.25</v>
      </c>
      <c r="O5358"/>
      <c r="P5358"/>
    </row>
    <row r="5359" spans="1:16" x14ac:dyDescent="0.35">
      <c r="A5359" s="15">
        <v>44411.342600000396</v>
      </c>
      <c r="B5359" s="9">
        <v>66</v>
      </c>
      <c r="C5359" s="9" t="s">
        <v>28</v>
      </c>
      <c r="D5359" s="9" t="s">
        <v>143</v>
      </c>
      <c r="E5359" s="9" t="s">
        <v>135</v>
      </c>
      <c r="F5359" s="9">
        <v>2.5</v>
      </c>
      <c r="G5359" s="9">
        <v>1.25</v>
      </c>
      <c r="H5359" s="9" t="s">
        <v>136</v>
      </c>
      <c r="I5359" s="9" t="s">
        <v>201</v>
      </c>
      <c r="J5359" s="9">
        <f>Data[[#This Row],[Miqdar]]*Data[[#This Row],[Qiymət]]</f>
        <v>165</v>
      </c>
      <c r="K5359" s="9">
        <f>Data[[#This Row],[Məbləğ]]-Data[[#This Row],[Maya]]*Data[[#This Row],[Miqdar]]</f>
        <v>82.5</v>
      </c>
      <c r="O5359"/>
      <c r="P5359"/>
    </row>
    <row r="5360" spans="1:16" x14ac:dyDescent="0.35">
      <c r="A5360" s="15">
        <v>44411.378700000394</v>
      </c>
      <c r="B5360" s="9">
        <v>47</v>
      </c>
      <c r="C5360" s="9" t="s">
        <v>16</v>
      </c>
      <c r="D5360" s="9" t="s">
        <v>143</v>
      </c>
      <c r="E5360" s="9" t="s">
        <v>135</v>
      </c>
      <c r="F5360" s="9">
        <v>2.5</v>
      </c>
      <c r="G5360" s="9">
        <v>1.25</v>
      </c>
      <c r="H5360" s="9" t="s">
        <v>136</v>
      </c>
      <c r="I5360" s="9" t="s">
        <v>170</v>
      </c>
      <c r="J5360" s="9">
        <f>Data[[#This Row],[Miqdar]]*Data[[#This Row],[Qiymət]]</f>
        <v>117.5</v>
      </c>
      <c r="K5360" s="9">
        <f>Data[[#This Row],[Məbləğ]]-Data[[#This Row],[Maya]]*Data[[#This Row],[Miqdar]]</f>
        <v>58.75</v>
      </c>
      <c r="O5360"/>
      <c r="P5360"/>
    </row>
    <row r="5361" spans="1:16" x14ac:dyDescent="0.35">
      <c r="A5361" s="15">
        <v>44411.420500000393</v>
      </c>
      <c r="B5361" s="9">
        <v>74</v>
      </c>
      <c r="C5361" s="9" t="s">
        <v>187</v>
      </c>
      <c r="D5361" s="9" t="s">
        <v>124</v>
      </c>
      <c r="E5361" s="9" t="s">
        <v>195</v>
      </c>
      <c r="F5361" s="9">
        <v>2</v>
      </c>
      <c r="G5361" s="9">
        <v>1.6</v>
      </c>
      <c r="H5361" s="9" t="s">
        <v>136</v>
      </c>
      <c r="I5361" s="9" t="s">
        <v>168</v>
      </c>
      <c r="J5361" s="9">
        <f>Data[[#This Row],[Miqdar]]*Data[[#This Row],[Qiymət]]</f>
        <v>148</v>
      </c>
      <c r="K5361" s="9">
        <f>Data[[#This Row],[Məbləğ]]-Data[[#This Row],[Maya]]*Data[[#This Row],[Miqdar]]</f>
        <v>29.599999999999994</v>
      </c>
      <c r="O5361"/>
      <c r="P5361"/>
    </row>
    <row r="5362" spans="1:16" x14ac:dyDescent="0.35">
      <c r="A5362" s="15">
        <v>44411.460700000396</v>
      </c>
      <c r="B5362" s="9">
        <v>61</v>
      </c>
      <c r="C5362" s="9" t="s">
        <v>39</v>
      </c>
      <c r="D5362" s="9" t="s">
        <v>124</v>
      </c>
      <c r="E5362" s="9" t="s">
        <v>195</v>
      </c>
      <c r="F5362" s="9">
        <v>2</v>
      </c>
      <c r="G5362" s="9">
        <v>1.6</v>
      </c>
      <c r="H5362" s="9" t="s">
        <v>136</v>
      </c>
      <c r="I5362" s="9" t="s">
        <v>168</v>
      </c>
      <c r="J5362" s="9">
        <f>Data[[#This Row],[Miqdar]]*Data[[#This Row],[Qiymət]]</f>
        <v>122</v>
      </c>
      <c r="K5362" s="9">
        <f>Data[[#This Row],[Məbləğ]]-Data[[#This Row],[Maya]]*Data[[#This Row],[Miqdar]]</f>
        <v>24.399999999999991</v>
      </c>
      <c r="O5362"/>
      <c r="P5362"/>
    </row>
    <row r="5363" spans="1:16" x14ac:dyDescent="0.35">
      <c r="A5363" s="15">
        <v>44411.497000000396</v>
      </c>
      <c r="B5363" s="9">
        <v>69</v>
      </c>
      <c r="C5363" s="9" t="s">
        <v>156</v>
      </c>
      <c r="D5363" s="9" t="s">
        <v>124</v>
      </c>
      <c r="E5363" s="9" t="s">
        <v>195</v>
      </c>
      <c r="F5363" s="9">
        <v>2</v>
      </c>
      <c r="G5363" s="9">
        <v>1.6</v>
      </c>
      <c r="H5363" s="9" t="s">
        <v>136</v>
      </c>
      <c r="I5363" s="9" t="s">
        <v>173</v>
      </c>
      <c r="J5363" s="9">
        <f>Data[[#This Row],[Miqdar]]*Data[[#This Row],[Qiymət]]</f>
        <v>138</v>
      </c>
      <c r="K5363" s="9">
        <f>Data[[#This Row],[Məbləğ]]-Data[[#This Row],[Maya]]*Data[[#This Row],[Miqdar]]</f>
        <v>27.599999999999994</v>
      </c>
      <c r="O5363"/>
      <c r="P5363"/>
    </row>
    <row r="5364" spans="1:16" x14ac:dyDescent="0.35">
      <c r="A5364" s="15">
        <v>44411.537700000394</v>
      </c>
      <c r="B5364" s="9">
        <v>78</v>
      </c>
      <c r="C5364" s="9" t="s">
        <v>187</v>
      </c>
      <c r="D5364" s="9" t="s">
        <v>124</v>
      </c>
      <c r="E5364" s="9" t="s">
        <v>195</v>
      </c>
      <c r="F5364" s="9">
        <v>2</v>
      </c>
      <c r="G5364" s="9">
        <v>1.6</v>
      </c>
      <c r="H5364" s="9" t="s">
        <v>136</v>
      </c>
      <c r="I5364" s="9" t="s">
        <v>199</v>
      </c>
      <c r="J5364" s="9">
        <f>Data[[#This Row],[Miqdar]]*Data[[#This Row],[Qiymət]]</f>
        <v>156</v>
      </c>
      <c r="K5364" s="9">
        <f>Data[[#This Row],[Məbləğ]]-Data[[#This Row],[Maya]]*Data[[#This Row],[Miqdar]]</f>
        <v>31.199999999999989</v>
      </c>
      <c r="O5364"/>
      <c r="P5364"/>
    </row>
    <row r="5365" spans="1:16" x14ac:dyDescent="0.35">
      <c r="A5365" s="15">
        <v>44411.580000000395</v>
      </c>
      <c r="B5365" s="9">
        <v>46</v>
      </c>
      <c r="C5365" s="9" t="s">
        <v>156</v>
      </c>
      <c r="D5365" s="9" t="s">
        <v>124</v>
      </c>
      <c r="E5365" s="9" t="s">
        <v>195</v>
      </c>
      <c r="F5365" s="9">
        <v>2</v>
      </c>
      <c r="G5365" s="9">
        <v>1.6</v>
      </c>
      <c r="H5365" s="9" t="s">
        <v>136</v>
      </c>
      <c r="I5365" s="9" t="s">
        <v>173</v>
      </c>
      <c r="J5365" s="9">
        <f>Data[[#This Row],[Miqdar]]*Data[[#This Row],[Qiymət]]</f>
        <v>92</v>
      </c>
      <c r="K5365" s="9">
        <f>Data[[#This Row],[Məbləğ]]-Data[[#This Row],[Maya]]*Data[[#This Row],[Miqdar]]</f>
        <v>18.399999999999991</v>
      </c>
      <c r="O5365"/>
      <c r="P5365"/>
    </row>
    <row r="5366" spans="1:16" x14ac:dyDescent="0.35">
      <c r="A5366" s="15">
        <v>44411.622300000396</v>
      </c>
      <c r="B5366" s="9">
        <v>73</v>
      </c>
      <c r="C5366" s="9" t="s">
        <v>142</v>
      </c>
      <c r="D5366" s="9" t="s">
        <v>143</v>
      </c>
      <c r="E5366" s="9" t="s">
        <v>159</v>
      </c>
      <c r="F5366" s="9">
        <v>1.5</v>
      </c>
      <c r="G5366" s="9">
        <v>0.9</v>
      </c>
      <c r="H5366" s="9" t="s">
        <v>154</v>
      </c>
      <c r="I5366" s="9" t="s">
        <v>155</v>
      </c>
      <c r="J5366" s="9">
        <f>Data[[#This Row],[Miqdar]]*Data[[#This Row],[Qiymət]]</f>
        <v>109.5</v>
      </c>
      <c r="K5366" s="9">
        <f>Data[[#This Row],[Məbləğ]]-Data[[#This Row],[Maya]]*Data[[#This Row],[Miqdar]]</f>
        <v>43.8</v>
      </c>
      <c r="O5366"/>
      <c r="P5366"/>
    </row>
    <row r="5367" spans="1:16" x14ac:dyDescent="0.35">
      <c r="A5367" s="15">
        <v>44411.665300000393</v>
      </c>
      <c r="B5367" s="9">
        <v>76</v>
      </c>
      <c r="C5367" s="9" t="s">
        <v>175</v>
      </c>
      <c r="D5367" s="9" t="s">
        <v>123</v>
      </c>
      <c r="E5367" s="9" t="s">
        <v>164</v>
      </c>
      <c r="F5367" s="9">
        <v>6.6</v>
      </c>
      <c r="G5367" s="9">
        <v>5.2799999999999994</v>
      </c>
      <c r="H5367" s="9" t="s">
        <v>154</v>
      </c>
      <c r="I5367" s="9" t="s">
        <v>137</v>
      </c>
      <c r="J5367" s="9">
        <f>Data[[#This Row],[Miqdar]]*Data[[#This Row],[Qiymət]]</f>
        <v>501.59999999999997</v>
      </c>
      <c r="K5367" s="9">
        <f>Data[[#This Row],[Məbləğ]]-Data[[#This Row],[Maya]]*Data[[#This Row],[Miqdar]]</f>
        <v>100.32</v>
      </c>
      <c r="O5367"/>
      <c r="P5367"/>
    </row>
    <row r="5368" spans="1:16" x14ac:dyDescent="0.35">
      <c r="A5368" s="15">
        <v>44411.708400000396</v>
      </c>
      <c r="B5368" s="9">
        <v>75</v>
      </c>
      <c r="C5368" s="9" t="s">
        <v>16</v>
      </c>
      <c r="D5368" s="9" t="s">
        <v>143</v>
      </c>
      <c r="E5368" s="9" t="s">
        <v>164</v>
      </c>
      <c r="F5368" s="9">
        <v>6.6</v>
      </c>
      <c r="G5368" s="9">
        <v>5.2799999999999994</v>
      </c>
      <c r="H5368" s="9" t="s">
        <v>154</v>
      </c>
      <c r="I5368" s="9" t="s">
        <v>152</v>
      </c>
      <c r="J5368" s="9">
        <f>Data[[#This Row],[Miqdar]]*Data[[#This Row],[Qiymət]]</f>
        <v>495</v>
      </c>
      <c r="K5368" s="9">
        <f>Data[[#This Row],[Məbləğ]]-Data[[#This Row],[Maya]]*Data[[#This Row],[Miqdar]]</f>
        <v>99.000000000000057</v>
      </c>
      <c r="O5368"/>
      <c r="P5368"/>
    </row>
    <row r="5369" spans="1:16" x14ac:dyDescent="0.35">
      <c r="A5369" s="15">
        <v>44411.747500000398</v>
      </c>
      <c r="B5369" s="9">
        <v>80</v>
      </c>
      <c r="C5369" s="9" t="s">
        <v>156</v>
      </c>
      <c r="D5369" s="9" t="s">
        <v>124</v>
      </c>
      <c r="E5369" s="9" t="s">
        <v>144</v>
      </c>
      <c r="F5369" s="9">
        <v>1.4</v>
      </c>
      <c r="G5369" s="9">
        <v>0.97999999999999987</v>
      </c>
      <c r="H5369" s="9" t="s">
        <v>140</v>
      </c>
      <c r="I5369" s="9" t="s">
        <v>192</v>
      </c>
      <c r="J5369" s="9">
        <f>Data[[#This Row],[Miqdar]]*Data[[#This Row],[Qiymət]]</f>
        <v>112</v>
      </c>
      <c r="K5369" s="9">
        <f>Data[[#This Row],[Məbləğ]]-Data[[#This Row],[Maya]]*Data[[#This Row],[Miqdar]]</f>
        <v>33.600000000000009</v>
      </c>
      <c r="O5369"/>
      <c r="P5369"/>
    </row>
    <row r="5370" spans="1:16" x14ac:dyDescent="0.35">
      <c r="A5370" s="15">
        <v>44411.789900000396</v>
      </c>
      <c r="B5370" s="9">
        <v>75</v>
      </c>
      <c r="C5370" s="9" t="s">
        <v>28</v>
      </c>
      <c r="D5370" s="9" t="s">
        <v>143</v>
      </c>
      <c r="E5370" s="9" t="s">
        <v>153</v>
      </c>
      <c r="F5370" s="9">
        <v>1</v>
      </c>
      <c r="G5370" s="9">
        <v>0.6</v>
      </c>
      <c r="H5370" s="9" t="s">
        <v>154</v>
      </c>
      <c r="I5370" s="9" t="s">
        <v>155</v>
      </c>
      <c r="J5370" s="9">
        <f>Data[[#This Row],[Miqdar]]*Data[[#This Row],[Qiymət]]</f>
        <v>75</v>
      </c>
      <c r="K5370" s="9">
        <f>Data[[#This Row],[Məbləğ]]-Data[[#This Row],[Maya]]*Data[[#This Row],[Miqdar]]</f>
        <v>30</v>
      </c>
      <c r="O5370"/>
      <c r="P5370"/>
    </row>
    <row r="5371" spans="1:16" x14ac:dyDescent="0.35">
      <c r="A5371" s="15">
        <v>44411.8344000004</v>
      </c>
      <c r="B5371" s="9">
        <v>55</v>
      </c>
      <c r="C5371" s="9" t="s">
        <v>28</v>
      </c>
      <c r="D5371" s="9" t="s">
        <v>143</v>
      </c>
      <c r="E5371" s="9" t="s">
        <v>153</v>
      </c>
      <c r="F5371" s="9">
        <v>1</v>
      </c>
      <c r="G5371" s="9">
        <v>0.6</v>
      </c>
      <c r="H5371" s="9" t="s">
        <v>154</v>
      </c>
      <c r="I5371" s="9" t="s">
        <v>170</v>
      </c>
      <c r="J5371" s="9">
        <f>Data[[#This Row],[Miqdar]]*Data[[#This Row],[Qiymət]]</f>
        <v>55</v>
      </c>
      <c r="K5371" s="9">
        <f>Data[[#This Row],[Məbləğ]]-Data[[#This Row],[Maya]]*Data[[#This Row],[Miqdar]]</f>
        <v>22</v>
      </c>
      <c r="O5371"/>
      <c r="P5371"/>
    </row>
    <row r="5372" spans="1:16" x14ac:dyDescent="0.35">
      <c r="A5372" s="15">
        <v>44411.872800000398</v>
      </c>
      <c r="B5372" s="9">
        <v>69</v>
      </c>
      <c r="C5372" s="9" t="s">
        <v>187</v>
      </c>
      <c r="D5372" s="9" t="s">
        <v>124</v>
      </c>
      <c r="E5372" s="9" t="s">
        <v>162</v>
      </c>
      <c r="F5372" s="9">
        <v>3.2</v>
      </c>
      <c r="G5372" s="9">
        <v>1.6</v>
      </c>
      <c r="H5372" s="9" t="s">
        <v>136</v>
      </c>
      <c r="I5372" s="9" t="s">
        <v>168</v>
      </c>
      <c r="J5372" s="9">
        <f>Data[[#This Row],[Miqdar]]*Data[[#This Row],[Qiymət]]</f>
        <v>220.8</v>
      </c>
      <c r="K5372" s="9">
        <f>Data[[#This Row],[Məbləğ]]-Data[[#This Row],[Maya]]*Data[[#This Row],[Miqdar]]</f>
        <v>110.4</v>
      </c>
      <c r="O5372"/>
      <c r="P5372"/>
    </row>
    <row r="5373" spans="1:16" x14ac:dyDescent="0.35">
      <c r="A5373" s="15">
        <v>44411.910600000396</v>
      </c>
      <c r="B5373" s="9">
        <v>46</v>
      </c>
      <c r="C5373" s="9" t="s">
        <v>148</v>
      </c>
      <c r="D5373" s="9" t="s">
        <v>149</v>
      </c>
      <c r="E5373" s="9" t="s">
        <v>162</v>
      </c>
      <c r="F5373" s="9">
        <v>3.2</v>
      </c>
      <c r="G5373" s="9">
        <v>1.6</v>
      </c>
      <c r="H5373" s="9" t="s">
        <v>136</v>
      </c>
      <c r="I5373" s="9" t="s">
        <v>172</v>
      </c>
      <c r="J5373" s="9">
        <f>Data[[#This Row],[Miqdar]]*Data[[#This Row],[Qiymət]]</f>
        <v>147.20000000000002</v>
      </c>
      <c r="K5373" s="9">
        <f>Data[[#This Row],[Məbləğ]]-Data[[#This Row],[Maya]]*Data[[#This Row],[Miqdar]]</f>
        <v>73.600000000000009</v>
      </c>
      <c r="O5373"/>
      <c r="P5373"/>
    </row>
    <row r="5374" spans="1:16" x14ac:dyDescent="0.35">
      <c r="A5374" s="15">
        <v>44411.950600000397</v>
      </c>
      <c r="B5374" s="9">
        <v>51</v>
      </c>
      <c r="C5374" s="9" t="s">
        <v>39</v>
      </c>
      <c r="D5374" s="9" t="s">
        <v>124</v>
      </c>
      <c r="E5374" s="9" t="s">
        <v>162</v>
      </c>
      <c r="F5374" s="9">
        <v>3.2</v>
      </c>
      <c r="G5374" s="9">
        <v>1.6</v>
      </c>
      <c r="H5374" s="9" t="s">
        <v>136</v>
      </c>
      <c r="I5374" s="9" t="s">
        <v>173</v>
      </c>
      <c r="J5374" s="9">
        <f>Data[[#This Row],[Miqdar]]*Data[[#This Row],[Qiymət]]</f>
        <v>163.20000000000002</v>
      </c>
      <c r="K5374" s="9">
        <f>Data[[#This Row],[Məbləğ]]-Data[[#This Row],[Maya]]*Data[[#This Row],[Miqdar]]</f>
        <v>81.600000000000009</v>
      </c>
      <c r="O5374"/>
      <c r="P5374"/>
    </row>
    <row r="5375" spans="1:16" x14ac:dyDescent="0.35">
      <c r="A5375" s="15">
        <v>44411.994100000396</v>
      </c>
      <c r="B5375" s="9">
        <v>62</v>
      </c>
      <c r="C5375" s="9" t="s">
        <v>191</v>
      </c>
      <c r="D5375" s="9" t="s">
        <v>149</v>
      </c>
      <c r="E5375" s="9" t="s">
        <v>162</v>
      </c>
      <c r="F5375" s="9">
        <v>3.2</v>
      </c>
      <c r="G5375" s="9">
        <v>1.6</v>
      </c>
      <c r="H5375" s="9" t="s">
        <v>136</v>
      </c>
      <c r="I5375" s="9" t="s">
        <v>168</v>
      </c>
      <c r="J5375" s="9">
        <f>Data[[#This Row],[Miqdar]]*Data[[#This Row],[Qiymət]]</f>
        <v>198.4</v>
      </c>
      <c r="K5375" s="9">
        <f>Data[[#This Row],[Məbləğ]]-Data[[#This Row],[Maya]]*Data[[#This Row],[Miqdar]]</f>
        <v>99.2</v>
      </c>
      <c r="O5375"/>
      <c r="P5375"/>
    </row>
    <row r="5376" spans="1:16" x14ac:dyDescent="0.35">
      <c r="A5376" s="15">
        <v>44412.0291000004</v>
      </c>
      <c r="B5376" s="9">
        <v>59</v>
      </c>
      <c r="C5376" s="9" t="s">
        <v>6</v>
      </c>
      <c r="D5376" s="9" t="s">
        <v>121</v>
      </c>
      <c r="E5376" s="9" t="s">
        <v>188</v>
      </c>
      <c r="F5376" s="9">
        <v>2.4</v>
      </c>
      <c r="G5376" s="9">
        <v>1.6800000000000002</v>
      </c>
      <c r="H5376" s="9" t="s">
        <v>154</v>
      </c>
      <c r="I5376" s="9" t="s">
        <v>147</v>
      </c>
      <c r="J5376" s="9">
        <f>Data[[#This Row],[Miqdar]]*Data[[#This Row],[Qiymət]]</f>
        <v>141.6</v>
      </c>
      <c r="K5376" s="9">
        <f>Data[[#This Row],[Məbləğ]]-Data[[#This Row],[Maya]]*Data[[#This Row],[Miqdar]]</f>
        <v>42.47999999999999</v>
      </c>
      <c r="O5376"/>
      <c r="P5376"/>
    </row>
    <row r="5377" spans="1:16" x14ac:dyDescent="0.35">
      <c r="A5377" s="15">
        <v>44412.068000000399</v>
      </c>
      <c r="B5377" s="9">
        <v>55</v>
      </c>
      <c r="C5377" s="9" t="s">
        <v>20</v>
      </c>
      <c r="D5377" s="9" t="s">
        <v>121</v>
      </c>
      <c r="E5377" s="9" t="s">
        <v>188</v>
      </c>
      <c r="F5377" s="9">
        <v>2.4</v>
      </c>
      <c r="G5377" s="9">
        <v>1.6800000000000002</v>
      </c>
      <c r="H5377" s="9" t="s">
        <v>154</v>
      </c>
      <c r="I5377" s="9" t="s">
        <v>193</v>
      </c>
      <c r="J5377" s="9">
        <f>Data[[#This Row],[Miqdar]]*Data[[#This Row],[Qiymət]]</f>
        <v>132</v>
      </c>
      <c r="K5377" s="9">
        <f>Data[[#This Row],[Məbləğ]]-Data[[#This Row],[Maya]]*Data[[#This Row],[Miqdar]]</f>
        <v>39.599999999999994</v>
      </c>
      <c r="O5377"/>
      <c r="P5377"/>
    </row>
    <row r="5378" spans="1:16" x14ac:dyDescent="0.35">
      <c r="A5378" s="15">
        <v>44412.103200000398</v>
      </c>
      <c r="B5378" s="9">
        <v>57</v>
      </c>
      <c r="C5378" s="9" t="s">
        <v>6</v>
      </c>
      <c r="D5378" s="9" t="s">
        <v>121</v>
      </c>
      <c r="E5378" s="9" t="s">
        <v>188</v>
      </c>
      <c r="F5378" s="9">
        <v>2.4</v>
      </c>
      <c r="G5378" s="9">
        <v>1.6800000000000002</v>
      </c>
      <c r="H5378" s="9" t="s">
        <v>154</v>
      </c>
      <c r="I5378" s="9" t="s">
        <v>165</v>
      </c>
      <c r="J5378" s="9">
        <f>Data[[#This Row],[Miqdar]]*Data[[#This Row],[Qiymət]]</f>
        <v>136.79999999999998</v>
      </c>
      <c r="K5378" s="9">
        <f>Data[[#This Row],[Məbləğ]]-Data[[#This Row],[Maya]]*Data[[#This Row],[Miqdar]]</f>
        <v>41.039999999999978</v>
      </c>
      <c r="O5378"/>
      <c r="P5378"/>
    </row>
    <row r="5379" spans="1:16" x14ac:dyDescent="0.35">
      <c r="A5379" s="15">
        <v>44412.1440000004</v>
      </c>
      <c r="B5379" s="9">
        <v>65</v>
      </c>
      <c r="C5379" s="9" t="s">
        <v>138</v>
      </c>
      <c r="D5379" s="9" t="s">
        <v>123</v>
      </c>
      <c r="E5379" s="9" t="s">
        <v>164</v>
      </c>
      <c r="F5379" s="9">
        <v>6.6</v>
      </c>
      <c r="G5379" s="9">
        <v>5.2799999999999994</v>
      </c>
      <c r="H5379" s="9" t="s">
        <v>154</v>
      </c>
      <c r="I5379" s="9" t="s">
        <v>137</v>
      </c>
      <c r="J5379" s="9">
        <f>Data[[#This Row],[Miqdar]]*Data[[#This Row],[Qiymət]]</f>
        <v>429</v>
      </c>
      <c r="K5379" s="9">
        <f>Data[[#This Row],[Məbləğ]]-Data[[#This Row],[Maya]]*Data[[#This Row],[Miqdar]]</f>
        <v>85.800000000000068</v>
      </c>
      <c r="O5379"/>
      <c r="P5379"/>
    </row>
    <row r="5380" spans="1:16" x14ac:dyDescent="0.35">
      <c r="A5380" s="15">
        <v>44412.187400000403</v>
      </c>
      <c r="B5380" s="9">
        <v>55</v>
      </c>
      <c r="C5380" s="9" t="s">
        <v>138</v>
      </c>
      <c r="D5380" s="9" t="s">
        <v>123</v>
      </c>
      <c r="E5380" s="9" t="s">
        <v>135</v>
      </c>
      <c r="F5380" s="9">
        <v>2.5</v>
      </c>
      <c r="G5380" s="9">
        <v>1.25</v>
      </c>
      <c r="H5380" s="9" t="s">
        <v>136</v>
      </c>
      <c r="I5380" s="9" t="s">
        <v>137</v>
      </c>
      <c r="J5380" s="9">
        <f>Data[[#This Row],[Miqdar]]*Data[[#This Row],[Qiymət]]</f>
        <v>137.5</v>
      </c>
      <c r="K5380" s="9">
        <f>Data[[#This Row],[Məbləğ]]-Data[[#This Row],[Maya]]*Data[[#This Row],[Miqdar]]</f>
        <v>68.75</v>
      </c>
      <c r="O5380"/>
      <c r="P5380"/>
    </row>
    <row r="5381" spans="1:16" x14ac:dyDescent="0.35">
      <c r="A5381" s="15">
        <v>44412.232400000401</v>
      </c>
      <c r="B5381" s="9">
        <v>56</v>
      </c>
      <c r="C5381" s="9" t="s">
        <v>138</v>
      </c>
      <c r="D5381" s="9" t="s">
        <v>123</v>
      </c>
      <c r="E5381" s="9" t="s">
        <v>164</v>
      </c>
      <c r="F5381" s="9">
        <v>6.6</v>
      </c>
      <c r="G5381" s="9">
        <v>5.2799999999999994</v>
      </c>
      <c r="H5381" s="9" t="s">
        <v>154</v>
      </c>
      <c r="I5381" s="9" t="s">
        <v>137</v>
      </c>
      <c r="J5381" s="9">
        <f>Data[[#This Row],[Miqdar]]*Data[[#This Row],[Qiymət]]</f>
        <v>369.59999999999997</v>
      </c>
      <c r="K5381" s="9">
        <f>Data[[#This Row],[Məbləğ]]-Data[[#This Row],[Maya]]*Data[[#This Row],[Miqdar]]</f>
        <v>73.920000000000016</v>
      </c>
      <c r="O5381"/>
      <c r="P5381"/>
    </row>
    <row r="5382" spans="1:16" x14ac:dyDescent="0.35">
      <c r="A5382" s="15">
        <v>44412.271100000398</v>
      </c>
      <c r="B5382" s="9">
        <v>78</v>
      </c>
      <c r="C5382" s="9" t="s">
        <v>138</v>
      </c>
      <c r="D5382" s="9" t="s">
        <v>123</v>
      </c>
      <c r="E5382" s="9" t="s">
        <v>181</v>
      </c>
      <c r="F5382" s="9">
        <v>0.9</v>
      </c>
      <c r="G5382" s="9">
        <v>0.63</v>
      </c>
      <c r="H5382" s="9" t="s">
        <v>140</v>
      </c>
      <c r="I5382" s="9" t="s">
        <v>179</v>
      </c>
      <c r="J5382" s="9">
        <f>Data[[#This Row],[Miqdar]]*Data[[#This Row],[Qiymət]]</f>
        <v>70.2</v>
      </c>
      <c r="K5382" s="9">
        <f>Data[[#This Row],[Məbləğ]]-Data[[#This Row],[Maya]]*Data[[#This Row],[Miqdar]]</f>
        <v>21.060000000000002</v>
      </c>
      <c r="O5382"/>
      <c r="P5382"/>
    </row>
    <row r="5383" spans="1:16" x14ac:dyDescent="0.35">
      <c r="A5383" s="15">
        <v>44412.309300000401</v>
      </c>
      <c r="B5383" s="9">
        <v>45</v>
      </c>
      <c r="C5383" s="9" t="s">
        <v>138</v>
      </c>
      <c r="D5383" s="9" t="s">
        <v>123</v>
      </c>
      <c r="E5383" s="9" t="s">
        <v>135</v>
      </c>
      <c r="F5383" s="9">
        <v>2.5</v>
      </c>
      <c r="G5383" s="9">
        <v>1.25</v>
      </c>
      <c r="H5383" s="9" t="s">
        <v>136</v>
      </c>
      <c r="I5383" s="9" t="s">
        <v>179</v>
      </c>
      <c r="J5383" s="9">
        <f>Data[[#This Row],[Miqdar]]*Data[[#This Row],[Qiymət]]</f>
        <v>112.5</v>
      </c>
      <c r="K5383" s="9">
        <f>Data[[#This Row],[Məbləğ]]-Data[[#This Row],[Maya]]*Data[[#This Row],[Miqdar]]</f>
        <v>56.25</v>
      </c>
      <c r="O5383"/>
      <c r="P5383"/>
    </row>
    <row r="5384" spans="1:16" x14ac:dyDescent="0.35">
      <c r="A5384" s="15">
        <v>44412.345500000403</v>
      </c>
      <c r="B5384" s="9">
        <v>40</v>
      </c>
      <c r="C5384" s="9" t="s">
        <v>36</v>
      </c>
      <c r="D5384" s="9" t="s">
        <v>123</v>
      </c>
      <c r="E5384" s="9" t="s">
        <v>182</v>
      </c>
      <c r="F5384" s="9">
        <v>3.4</v>
      </c>
      <c r="G5384" s="9">
        <v>2.38</v>
      </c>
      <c r="H5384" s="9" t="s">
        <v>136</v>
      </c>
      <c r="I5384" s="9" t="s">
        <v>176</v>
      </c>
      <c r="J5384" s="9">
        <f>Data[[#This Row],[Miqdar]]*Data[[#This Row],[Qiymət]]</f>
        <v>136</v>
      </c>
      <c r="K5384" s="9">
        <f>Data[[#This Row],[Məbləğ]]-Data[[#This Row],[Maya]]*Data[[#This Row],[Miqdar]]</f>
        <v>40.800000000000011</v>
      </c>
      <c r="O5384"/>
      <c r="P5384"/>
    </row>
    <row r="5385" spans="1:16" x14ac:dyDescent="0.35">
      <c r="A5385" s="15">
        <v>44412.390200000402</v>
      </c>
      <c r="B5385" s="9">
        <v>72</v>
      </c>
      <c r="C5385" s="9" t="s">
        <v>36</v>
      </c>
      <c r="D5385" s="9" t="s">
        <v>123</v>
      </c>
      <c r="E5385" s="9" t="s">
        <v>186</v>
      </c>
      <c r="F5385" s="9">
        <v>1.4</v>
      </c>
      <c r="G5385" s="9">
        <v>0.97999999999999987</v>
      </c>
      <c r="H5385" s="9" t="s">
        <v>140</v>
      </c>
      <c r="I5385" s="9" t="s">
        <v>179</v>
      </c>
      <c r="J5385" s="9">
        <f>Data[[#This Row],[Miqdar]]*Data[[#This Row],[Qiymət]]</f>
        <v>100.8</v>
      </c>
      <c r="K5385" s="9">
        <f>Data[[#This Row],[Məbləğ]]-Data[[#This Row],[Maya]]*Data[[#This Row],[Miqdar]]</f>
        <v>30.240000000000009</v>
      </c>
      <c r="O5385"/>
      <c r="P5385"/>
    </row>
    <row r="5386" spans="1:16" x14ac:dyDescent="0.35">
      <c r="A5386" s="15">
        <v>44412.429600000403</v>
      </c>
      <c r="B5386" s="9">
        <v>48</v>
      </c>
      <c r="C5386" s="9" t="s">
        <v>36</v>
      </c>
      <c r="D5386" s="9" t="s">
        <v>123</v>
      </c>
      <c r="E5386" s="9" t="s">
        <v>164</v>
      </c>
      <c r="F5386" s="9">
        <v>6.6</v>
      </c>
      <c r="G5386" s="9">
        <v>5.2799999999999994</v>
      </c>
      <c r="H5386" s="9" t="s">
        <v>154</v>
      </c>
      <c r="I5386" s="9" t="s">
        <v>179</v>
      </c>
      <c r="J5386" s="9">
        <f>Data[[#This Row],[Miqdar]]*Data[[#This Row],[Qiymət]]</f>
        <v>316.79999999999995</v>
      </c>
      <c r="K5386" s="9">
        <f>Data[[#This Row],[Məbləğ]]-Data[[#This Row],[Maya]]*Data[[#This Row],[Miqdar]]</f>
        <v>63.359999999999985</v>
      </c>
      <c r="O5386"/>
      <c r="P5386"/>
    </row>
    <row r="5387" spans="1:16" x14ac:dyDescent="0.35">
      <c r="A5387" s="15">
        <v>44412.465600000403</v>
      </c>
      <c r="B5387" s="9">
        <v>54</v>
      </c>
      <c r="C5387" s="9" t="s">
        <v>39</v>
      </c>
      <c r="D5387" s="9" t="s">
        <v>124</v>
      </c>
      <c r="E5387" s="9" t="s">
        <v>171</v>
      </c>
      <c r="F5387" s="9">
        <v>2.8</v>
      </c>
      <c r="G5387" s="9">
        <v>1.6799999999999997</v>
      </c>
      <c r="H5387" s="9" t="s">
        <v>136</v>
      </c>
      <c r="I5387" s="9" t="s">
        <v>192</v>
      </c>
      <c r="J5387" s="9">
        <f>Data[[#This Row],[Miqdar]]*Data[[#This Row],[Qiymət]]</f>
        <v>151.19999999999999</v>
      </c>
      <c r="K5387" s="9">
        <f>Data[[#This Row],[Məbləğ]]-Data[[#This Row],[Maya]]*Data[[#This Row],[Miqdar]]</f>
        <v>60.480000000000004</v>
      </c>
      <c r="O5387"/>
      <c r="P5387"/>
    </row>
    <row r="5388" spans="1:16" x14ac:dyDescent="0.35">
      <c r="A5388" s="15">
        <v>44412.510200000404</v>
      </c>
      <c r="B5388" s="9">
        <v>63</v>
      </c>
      <c r="C5388" s="9" t="s">
        <v>200</v>
      </c>
      <c r="D5388" s="9" t="s">
        <v>122</v>
      </c>
      <c r="E5388" s="9" t="s">
        <v>164</v>
      </c>
      <c r="F5388" s="9">
        <v>6.6</v>
      </c>
      <c r="G5388" s="9">
        <v>5.2799999999999994</v>
      </c>
      <c r="H5388" s="9" t="s">
        <v>154</v>
      </c>
      <c r="I5388" s="9" t="s">
        <v>180</v>
      </c>
      <c r="J5388" s="9">
        <f>Data[[#This Row],[Miqdar]]*Data[[#This Row],[Qiymət]]</f>
        <v>415.79999999999995</v>
      </c>
      <c r="K5388" s="9">
        <f>Data[[#This Row],[Məbləğ]]-Data[[#This Row],[Maya]]*Data[[#This Row],[Miqdar]]</f>
        <v>83.159999999999968</v>
      </c>
      <c r="O5388"/>
      <c r="P5388"/>
    </row>
    <row r="5389" spans="1:16" x14ac:dyDescent="0.35">
      <c r="A5389" s="15">
        <v>44412.553300000407</v>
      </c>
      <c r="B5389" s="9">
        <v>76</v>
      </c>
      <c r="C5389" s="9" t="s">
        <v>200</v>
      </c>
      <c r="D5389" s="9" t="s">
        <v>122</v>
      </c>
      <c r="E5389" s="9" t="s">
        <v>158</v>
      </c>
      <c r="F5389" s="9">
        <v>3.9</v>
      </c>
      <c r="G5389" s="9">
        <v>1.95</v>
      </c>
      <c r="H5389" s="9" t="s">
        <v>154</v>
      </c>
      <c r="I5389" s="9" t="s">
        <v>174</v>
      </c>
      <c r="J5389" s="9">
        <f>Data[[#This Row],[Miqdar]]*Data[[#This Row],[Qiymət]]</f>
        <v>296.39999999999998</v>
      </c>
      <c r="K5389" s="9">
        <f>Data[[#This Row],[Məbləğ]]-Data[[#This Row],[Maya]]*Data[[#This Row],[Miqdar]]</f>
        <v>148.19999999999999</v>
      </c>
      <c r="O5389"/>
      <c r="P5389"/>
    </row>
    <row r="5390" spans="1:16" x14ac:dyDescent="0.35">
      <c r="A5390" s="15">
        <v>44412.593700000405</v>
      </c>
      <c r="B5390" s="9">
        <v>71</v>
      </c>
      <c r="C5390" s="9" t="s">
        <v>8</v>
      </c>
      <c r="D5390" s="9" t="s">
        <v>122</v>
      </c>
      <c r="E5390" s="9" t="s">
        <v>150</v>
      </c>
      <c r="F5390" s="9">
        <v>3.3</v>
      </c>
      <c r="G5390" s="9">
        <v>2.6399999999999997</v>
      </c>
      <c r="H5390" s="9" t="s">
        <v>136</v>
      </c>
      <c r="I5390" s="9" t="s">
        <v>197</v>
      </c>
      <c r="J5390" s="9">
        <f>Data[[#This Row],[Miqdar]]*Data[[#This Row],[Qiymət]]</f>
        <v>234.29999999999998</v>
      </c>
      <c r="K5390" s="9">
        <f>Data[[#This Row],[Məbləğ]]-Data[[#This Row],[Maya]]*Data[[#This Row],[Miqdar]]</f>
        <v>46.860000000000014</v>
      </c>
      <c r="O5390"/>
      <c r="P5390"/>
    </row>
    <row r="5391" spans="1:16" x14ac:dyDescent="0.35">
      <c r="A5391" s="15">
        <v>44412.630100000402</v>
      </c>
      <c r="B5391" s="9">
        <v>46</v>
      </c>
      <c r="C5391" s="9" t="s">
        <v>25</v>
      </c>
      <c r="D5391" s="9" t="s">
        <v>122</v>
      </c>
      <c r="E5391" s="9" t="s">
        <v>185</v>
      </c>
      <c r="F5391" s="9">
        <v>1.2</v>
      </c>
      <c r="G5391" s="9">
        <v>0.72</v>
      </c>
      <c r="H5391" s="9" t="s">
        <v>154</v>
      </c>
      <c r="I5391" s="9" t="s">
        <v>180</v>
      </c>
      <c r="J5391" s="9">
        <f>Data[[#This Row],[Miqdar]]*Data[[#This Row],[Qiymət]]</f>
        <v>55.199999999999996</v>
      </c>
      <c r="K5391" s="9">
        <f>Data[[#This Row],[Məbləğ]]-Data[[#This Row],[Maya]]*Data[[#This Row],[Miqdar]]</f>
        <v>22.08</v>
      </c>
      <c r="O5391"/>
      <c r="P5391"/>
    </row>
    <row r="5392" spans="1:16" x14ac:dyDescent="0.35">
      <c r="A5392" s="15">
        <v>44412.667400000406</v>
      </c>
      <c r="B5392" s="9">
        <v>68</v>
      </c>
      <c r="C5392" s="9" t="s">
        <v>25</v>
      </c>
      <c r="D5392" s="9" t="s">
        <v>122</v>
      </c>
      <c r="E5392" s="9" t="s">
        <v>188</v>
      </c>
      <c r="F5392" s="9">
        <v>2.4</v>
      </c>
      <c r="G5392" s="9">
        <v>1.6800000000000002</v>
      </c>
      <c r="H5392" s="9" t="s">
        <v>154</v>
      </c>
      <c r="I5392" s="9" t="s">
        <v>180</v>
      </c>
      <c r="J5392" s="9">
        <f>Data[[#This Row],[Miqdar]]*Data[[#This Row],[Qiymət]]</f>
        <v>163.19999999999999</v>
      </c>
      <c r="K5392" s="9">
        <f>Data[[#This Row],[Məbləğ]]-Data[[#This Row],[Maya]]*Data[[#This Row],[Miqdar]]</f>
        <v>48.95999999999998</v>
      </c>
      <c r="O5392"/>
      <c r="P5392"/>
    </row>
    <row r="5393" spans="1:16" x14ac:dyDescent="0.35">
      <c r="A5393" s="15">
        <v>44412.703600000408</v>
      </c>
      <c r="B5393" s="9">
        <v>72</v>
      </c>
      <c r="C5393" s="9" t="s">
        <v>25</v>
      </c>
      <c r="D5393" s="9" t="s">
        <v>122</v>
      </c>
      <c r="E5393" s="9" t="s">
        <v>135</v>
      </c>
      <c r="F5393" s="9">
        <v>2.5</v>
      </c>
      <c r="G5393" s="9">
        <v>1.25</v>
      </c>
      <c r="H5393" s="9" t="s">
        <v>136</v>
      </c>
      <c r="I5393" s="9" t="s">
        <v>180</v>
      </c>
      <c r="J5393" s="9">
        <f>Data[[#This Row],[Miqdar]]*Data[[#This Row],[Qiymət]]</f>
        <v>180</v>
      </c>
      <c r="K5393" s="9">
        <f>Data[[#This Row],[Məbləğ]]-Data[[#This Row],[Maya]]*Data[[#This Row],[Miqdar]]</f>
        <v>90</v>
      </c>
      <c r="O5393"/>
      <c r="P5393"/>
    </row>
    <row r="5394" spans="1:16" x14ac:dyDescent="0.35">
      <c r="A5394" s="15">
        <v>44412.739000000409</v>
      </c>
      <c r="B5394" s="9">
        <v>61</v>
      </c>
      <c r="C5394" s="9" t="s">
        <v>11</v>
      </c>
      <c r="D5394" s="9" t="s">
        <v>122</v>
      </c>
      <c r="E5394" s="9" t="s">
        <v>158</v>
      </c>
      <c r="F5394" s="9">
        <v>3.9</v>
      </c>
      <c r="G5394" s="9">
        <v>1.95</v>
      </c>
      <c r="H5394" s="9" t="s">
        <v>154</v>
      </c>
      <c r="I5394" s="9" t="s">
        <v>180</v>
      </c>
      <c r="J5394" s="9">
        <f>Data[[#This Row],[Miqdar]]*Data[[#This Row],[Qiymət]]</f>
        <v>237.9</v>
      </c>
      <c r="K5394" s="9">
        <f>Data[[#This Row],[Məbləğ]]-Data[[#This Row],[Maya]]*Data[[#This Row],[Miqdar]]</f>
        <v>118.95</v>
      </c>
      <c r="O5394"/>
      <c r="P5394"/>
    </row>
    <row r="5395" spans="1:16" x14ac:dyDescent="0.35">
      <c r="A5395" s="15">
        <v>44412.781400000407</v>
      </c>
      <c r="B5395" s="9">
        <v>67</v>
      </c>
      <c r="C5395" s="9" t="s">
        <v>36</v>
      </c>
      <c r="D5395" s="9" t="s">
        <v>123</v>
      </c>
      <c r="E5395" s="9" t="s">
        <v>139</v>
      </c>
      <c r="F5395" s="9">
        <v>1.5</v>
      </c>
      <c r="G5395" s="9">
        <v>0.75</v>
      </c>
      <c r="H5395" s="9" t="s">
        <v>140</v>
      </c>
      <c r="I5395" s="9" t="s">
        <v>141</v>
      </c>
      <c r="J5395" s="9">
        <f>Data[[#This Row],[Miqdar]]*Data[[#This Row],[Qiymət]]</f>
        <v>100.5</v>
      </c>
      <c r="K5395" s="9">
        <f>Data[[#This Row],[Məbləğ]]-Data[[#This Row],[Maya]]*Data[[#This Row],[Miqdar]]</f>
        <v>50.25</v>
      </c>
      <c r="O5395"/>
      <c r="P5395"/>
    </row>
    <row r="5396" spans="1:16" x14ac:dyDescent="0.35">
      <c r="A5396" s="15">
        <v>44412.817200000405</v>
      </c>
      <c r="B5396" s="9">
        <v>77</v>
      </c>
      <c r="C5396" s="9" t="s">
        <v>20</v>
      </c>
      <c r="D5396" s="9" t="s">
        <v>121</v>
      </c>
      <c r="E5396" s="9" t="s">
        <v>185</v>
      </c>
      <c r="F5396" s="9">
        <v>1.2</v>
      </c>
      <c r="G5396" s="9">
        <v>0.72</v>
      </c>
      <c r="H5396" s="9" t="s">
        <v>154</v>
      </c>
      <c r="I5396" s="9" t="s">
        <v>198</v>
      </c>
      <c r="J5396" s="9">
        <f>Data[[#This Row],[Miqdar]]*Data[[#This Row],[Qiymət]]</f>
        <v>92.399999999999991</v>
      </c>
      <c r="K5396" s="9">
        <f>Data[[#This Row],[Məbləğ]]-Data[[#This Row],[Maya]]*Data[[#This Row],[Miqdar]]</f>
        <v>36.959999999999994</v>
      </c>
      <c r="O5396"/>
      <c r="P5396"/>
    </row>
    <row r="5397" spans="1:16" x14ac:dyDescent="0.35">
      <c r="A5397" s="15">
        <v>44412.855000000403</v>
      </c>
      <c r="B5397" s="9">
        <v>53</v>
      </c>
      <c r="C5397" s="9" t="s">
        <v>6</v>
      </c>
      <c r="D5397" s="9" t="s">
        <v>121</v>
      </c>
      <c r="E5397" s="9" t="s">
        <v>159</v>
      </c>
      <c r="F5397" s="9">
        <v>1.5</v>
      </c>
      <c r="G5397" s="9">
        <v>0.9</v>
      </c>
      <c r="H5397" s="9" t="s">
        <v>154</v>
      </c>
      <c r="I5397" s="9" t="s">
        <v>189</v>
      </c>
      <c r="J5397" s="9">
        <f>Data[[#This Row],[Miqdar]]*Data[[#This Row],[Qiymət]]</f>
        <v>79.5</v>
      </c>
      <c r="K5397" s="9">
        <f>Data[[#This Row],[Məbləğ]]-Data[[#This Row],[Maya]]*Data[[#This Row],[Miqdar]]</f>
        <v>31.799999999999997</v>
      </c>
      <c r="O5397"/>
      <c r="P5397"/>
    </row>
    <row r="5398" spans="1:16" x14ac:dyDescent="0.35">
      <c r="A5398" s="15">
        <v>44412.898400000406</v>
      </c>
      <c r="B5398" s="9">
        <v>73</v>
      </c>
      <c r="C5398" s="9" t="s">
        <v>191</v>
      </c>
      <c r="D5398" s="9" t="s">
        <v>149</v>
      </c>
      <c r="E5398" s="9" t="s">
        <v>169</v>
      </c>
      <c r="F5398" s="9">
        <v>2.5</v>
      </c>
      <c r="G5398" s="9">
        <v>1.25</v>
      </c>
      <c r="H5398" s="9" t="s">
        <v>136</v>
      </c>
      <c r="I5398" s="9" t="s">
        <v>173</v>
      </c>
      <c r="J5398" s="9">
        <f>Data[[#This Row],[Miqdar]]*Data[[#This Row],[Qiymət]]</f>
        <v>182.5</v>
      </c>
      <c r="K5398" s="9">
        <f>Data[[#This Row],[Məbləğ]]-Data[[#This Row],[Maya]]*Data[[#This Row],[Miqdar]]</f>
        <v>91.25</v>
      </c>
      <c r="O5398"/>
      <c r="P5398"/>
    </row>
    <row r="5399" spans="1:16" x14ac:dyDescent="0.35">
      <c r="A5399" s="15">
        <v>44412.936600000408</v>
      </c>
      <c r="B5399" s="9">
        <v>67</v>
      </c>
      <c r="C5399" s="9" t="s">
        <v>39</v>
      </c>
      <c r="D5399" s="9" t="s">
        <v>124</v>
      </c>
      <c r="E5399" s="9" t="s">
        <v>144</v>
      </c>
      <c r="F5399" s="9">
        <v>1.4</v>
      </c>
      <c r="G5399" s="9">
        <v>0.97999999999999987</v>
      </c>
      <c r="H5399" s="9" t="s">
        <v>140</v>
      </c>
      <c r="I5399" s="9" t="s">
        <v>157</v>
      </c>
      <c r="J5399" s="9">
        <f>Data[[#This Row],[Miqdar]]*Data[[#This Row],[Qiymət]]</f>
        <v>93.8</v>
      </c>
      <c r="K5399" s="9">
        <f>Data[[#This Row],[Məbləğ]]-Data[[#This Row],[Maya]]*Data[[#This Row],[Miqdar]]</f>
        <v>28.14</v>
      </c>
      <c r="O5399"/>
      <c r="P5399"/>
    </row>
    <row r="5400" spans="1:16" x14ac:dyDescent="0.35">
      <c r="A5400" s="15">
        <v>44412.972800000411</v>
      </c>
      <c r="B5400" s="9">
        <v>58</v>
      </c>
      <c r="C5400" s="9" t="s">
        <v>175</v>
      </c>
      <c r="D5400" s="9" t="s">
        <v>123</v>
      </c>
      <c r="E5400" s="9" t="s">
        <v>181</v>
      </c>
      <c r="F5400" s="9">
        <v>0.9</v>
      </c>
      <c r="G5400" s="9">
        <v>0.63</v>
      </c>
      <c r="H5400" s="9" t="s">
        <v>140</v>
      </c>
      <c r="I5400" s="9" t="s">
        <v>141</v>
      </c>
      <c r="J5400" s="9">
        <f>Data[[#This Row],[Miqdar]]*Data[[#This Row],[Qiymət]]</f>
        <v>52.2</v>
      </c>
      <c r="K5400" s="9">
        <f>Data[[#This Row],[Məbləğ]]-Data[[#This Row],[Maya]]*Data[[#This Row],[Miqdar]]</f>
        <v>15.660000000000004</v>
      </c>
      <c r="O5400"/>
      <c r="P5400"/>
    </row>
    <row r="5401" spans="1:16" x14ac:dyDescent="0.35">
      <c r="A5401" s="15">
        <v>44413.009500000408</v>
      </c>
      <c r="B5401" s="9">
        <v>42</v>
      </c>
      <c r="C5401" s="9" t="s">
        <v>160</v>
      </c>
      <c r="D5401" s="9" t="s">
        <v>143</v>
      </c>
      <c r="E5401" s="9" t="s">
        <v>181</v>
      </c>
      <c r="F5401" s="9">
        <v>0.9</v>
      </c>
      <c r="G5401" s="9">
        <v>0.63</v>
      </c>
      <c r="H5401" s="9" t="s">
        <v>140</v>
      </c>
      <c r="I5401" s="9" t="s">
        <v>166</v>
      </c>
      <c r="J5401" s="9">
        <f>Data[[#This Row],[Miqdar]]*Data[[#This Row],[Qiymət]]</f>
        <v>37.800000000000004</v>
      </c>
      <c r="K5401" s="9">
        <f>Data[[#This Row],[Məbləğ]]-Data[[#This Row],[Maya]]*Data[[#This Row],[Miqdar]]</f>
        <v>11.340000000000003</v>
      </c>
      <c r="O5401"/>
      <c r="P5401"/>
    </row>
    <row r="5402" spans="1:16" x14ac:dyDescent="0.35">
      <c r="A5402" s="15">
        <v>44413.046600000409</v>
      </c>
      <c r="B5402" s="9">
        <v>70</v>
      </c>
      <c r="C5402" s="9" t="s">
        <v>16</v>
      </c>
      <c r="D5402" s="9" t="s">
        <v>143</v>
      </c>
      <c r="E5402" s="9" t="s">
        <v>159</v>
      </c>
      <c r="F5402" s="9">
        <v>1.5</v>
      </c>
      <c r="G5402" s="9">
        <v>0.9</v>
      </c>
      <c r="H5402" s="9" t="s">
        <v>154</v>
      </c>
      <c r="I5402" s="9" t="s">
        <v>170</v>
      </c>
      <c r="J5402" s="9">
        <f>Data[[#This Row],[Miqdar]]*Data[[#This Row],[Qiymət]]</f>
        <v>105</v>
      </c>
      <c r="K5402" s="9">
        <f>Data[[#This Row],[Məbləğ]]-Data[[#This Row],[Maya]]*Data[[#This Row],[Miqdar]]</f>
        <v>42</v>
      </c>
      <c r="O5402"/>
      <c r="P5402"/>
    </row>
    <row r="5403" spans="1:16" x14ac:dyDescent="0.35">
      <c r="A5403" s="15">
        <v>44413.082100000407</v>
      </c>
      <c r="B5403" s="9">
        <v>43</v>
      </c>
      <c r="C5403" s="9" t="s">
        <v>16</v>
      </c>
      <c r="D5403" s="9" t="s">
        <v>143</v>
      </c>
      <c r="E5403" s="9" t="s">
        <v>164</v>
      </c>
      <c r="F5403" s="9">
        <v>6.6</v>
      </c>
      <c r="G5403" s="9">
        <v>5.2799999999999994</v>
      </c>
      <c r="H5403" s="9" t="s">
        <v>154</v>
      </c>
      <c r="I5403" s="9" t="s">
        <v>152</v>
      </c>
      <c r="J5403" s="9">
        <f>Data[[#This Row],[Miqdar]]*Data[[#This Row],[Qiymət]]</f>
        <v>283.8</v>
      </c>
      <c r="K5403" s="9">
        <f>Data[[#This Row],[Məbləğ]]-Data[[#This Row],[Maya]]*Data[[#This Row],[Miqdar]]</f>
        <v>56.760000000000048</v>
      </c>
      <c r="O5403"/>
      <c r="P5403"/>
    </row>
    <row r="5404" spans="1:16" x14ac:dyDescent="0.35">
      <c r="A5404" s="15">
        <v>44413.126500000406</v>
      </c>
      <c r="B5404" s="9">
        <v>71</v>
      </c>
      <c r="C5404" s="9" t="s">
        <v>138</v>
      </c>
      <c r="D5404" s="9" t="s">
        <v>123</v>
      </c>
      <c r="E5404" s="9" t="s">
        <v>158</v>
      </c>
      <c r="F5404" s="9">
        <v>3.9</v>
      </c>
      <c r="G5404" s="9">
        <v>1.95</v>
      </c>
      <c r="H5404" s="9" t="s">
        <v>154</v>
      </c>
      <c r="I5404" s="9" t="s">
        <v>141</v>
      </c>
      <c r="J5404" s="9">
        <f>Data[[#This Row],[Miqdar]]*Data[[#This Row],[Qiymət]]</f>
        <v>276.89999999999998</v>
      </c>
      <c r="K5404" s="9">
        <f>Data[[#This Row],[Məbləğ]]-Data[[#This Row],[Maya]]*Data[[#This Row],[Miqdar]]</f>
        <v>138.44999999999999</v>
      </c>
      <c r="O5404"/>
      <c r="P5404"/>
    </row>
    <row r="5405" spans="1:16" x14ac:dyDescent="0.35">
      <c r="A5405" s="15">
        <v>44413.161800000409</v>
      </c>
      <c r="B5405" s="9">
        <v>59</v>
      </c>
      <c r="C5405" s="9" t="s">
        <v>36</v>
      </c>
      <c r="D5405" s="9" t="s">
        <v>123</v>
      </c>
      <c r="E5405" s="9" t="s">
        <v>139</v>
      </c>
      <c r="F5405" s="9">
        <v>1.5</v>
      </c>
      <c r="G5405" s="9">
        <v>0.75</v>
      </c>
      <c r="H5405" s="9" t="s">
        <v>140</v>
      </c>
      <c r="I5405" s="9" t="s">
        <v>177</v>
      </c>
      <c r="J5405" s="9">
        <f>Data[[#This Row],[Miqdar]]*Data[[#This Row],[Qiymət]]</f>
        <v>88.5</v>
      </c>
      <c r="K5405" s="9">
        <f>Data[[#This Row],[Məbləğ]]-Data[[#This Row],[Maya]]*Data[[#This Row],[Miqdar]]</f>
        <v>44.25</v>
      </c>
      <c r="O5405"/>
      <c r="P5405"/>
    </row>
    <row r="5406" spans="1:16" x14ac:dyDescent="0.35">
      <c r="A5406" s="15">
        <v>44413.205000000409</v>
      </c>
      <c r="B5406" s="9">
        <v>52</v>
      </c>
      <c r="C5406" s="9" t="s">
        <v>167</v>
      </c>
      <c r="D5406" s="9" t="s">
        <v>149</v>
      </c>
      <c r="E5406" s="9" t="s">
        <v>162</v>
      </c>
      <c r="F5406" s="9">
        <v>3.2</v>
      </c>
      <c r="G5406" s="9">
        <v>1.6</v>
      </c>
      <c r="H5406" s="9" t="s">
        <v>136</v>
      </c>
      <c r="I5406" s="9" t="s">
        <v>172</v>
      </c>
      <c r="J5406" s="9">
        <f>Data[[#This Row],[Miqdar]]*Data[[#This Row],[Qiymət]]</f>
        <v>166.4</v>
      </c>
      <c r="K5406" s="9">
        <f>Data[[#This Row],[Məbləğ]]-Data[[#This Row],[Maya]]*Data[[#This Row],[Miqdar]]</f>
        <v>83.2</v>
      </c>
      <c r="O5406"/>
      <c r="P5406"/>
    </row>
    <row r="5407" spans="1:16" x14ac:dyDescent="0.35">
      <c r="A5407" s="15">
        <v>44413.244100000411</v>
      </c>
      <c r="B5407" s="9">
        <v>50</v>
      </c>
      <c r="C5407" s="9" t="s">
        <v>36</v>
      </c>
      <c r="D5407" s="9" t="s">
        <v>123</v>
      </c>
      <c r="E5407" s="9" t="s">
        <v>158</v>
      </c>
      <c r="F5407" s="9">
        <v>3.9</v>
      </c>
      <c r="G5407" s="9">
        <v>1.95</v>
      </c>
      <c r="H5407" s="9" t="s">
        <v>154</v>
      </c>
      <c r="I5407" s="9" t="s">
        <v>141</v>
      </c>
      <c r="J5407" s="9">
        <f>Data[[#This Row],[Miqdar]]*Data[[#This Row],[Qiymət]]</f>
        <v>195</v>
      </c>
      <c r="K5407" s="9">
        <f>Data[[#This Row],[Məbləğ]]-Data[[#This Row],[Maya]]*Data[[#This Row],[Miqdar]]</f>
        <v>97.5</v>
      </c>
      <c r="O5407"/>
      <c r="P5407"/>
    </row>
    <row r="5408" spans="1:16" x14ac:dyDescent="0.35">
      <c r="A5408" s="15">
        <v>44413.28330000041</v>
      </c>
      <c r="B5408" s="9">
        <v>62</v>
      </c>
      <c r="C5408" s="9" t="s">
        <v>3</v>
      </c>
      <c r="D5408" s="9" t="s">
        <v>143</v>
      </c>
      <c r="E5408" s="9" t="s">
        <v>182</v>
      </c>
      <c r="F5408" s="9">
        <v>3.4</v>
      </c>
      <c r="G5408" s="9">
        <v>2.38</v>
      </c>
      <c r="H5408" s="9" t="s">
        <v>136</v>
      </c>
      <c r="I5408" s="9" t="s">
        <v>166</v>
      </c>
      <c r="J5408" s="9">
        <f>Data[[#This Row],[Miqdar]]*Data[[#This Row],[Qiymət]]</f>
        <v>210.79999999999998</v>
      </c>
      <c r="K5408" s="9">
        <f>Data[[#This Row],[Məbləğ]]-Data[[#This Row],[Maya]]*Data[[#This Row],[Miqdar]]</f>
        <v>63.239999999999981</v>
      </c>
      <c r="O5408"/>
      <c r="P5408"/>
    </row>
    <row r="5409" spans="1:16" x14ac:dyDescent="0.35">
      <c r="A5409" s="15">
        <v>44413.328300000408</v>
      </c>
      <c r="B5409" s="9">
        <v>52</v>
      </c>
      <c r="C5409" s="9" t="s">
        <v>160</v>
      </c>
      <c r="D5409" s="9" t="s">
        <v>143</v>
      </c>
      <c r="E5409" s="9" t="s">
        <v>182</v>
      </c>
      <c r="F5409" s="9">
        <v>3.4</v>
      </c>
      <c r="G5409" s="9">
        <v>2.38</v>
      </c>
      <c r="H5409" s="9" t="s">
        <v>136</v>
      </c>
      <c r="I5409" s="9" t="s">
        <v>166</v>
      </c>
      <c r="J5409" s="9">
        <f>Data[[#This Row],[Miqdar]]*Data[[#This Row],[Qiymət]]</f>
        <v>176.79999999999998</v>
      </c>
      <c r="K5409" s="9">
        <f>Data[[#This Row],[Məbləğ]]-Data[[#This Row],[Maya]]*Data[[#This Row],[Miqdar]]</f>
        <v>53.039999999999992</v>
      </c>
      <c r="O5409"/>
      <c r="P5409"/>
    </row>
    <row r="5410" spans="1:16" x14ac:dyDescent="0.35">
      <c r="A5410" s="15">
        <v>44413.363700000409</v>
      </c>
      <c r="B5410" s="9">
        <v>67</v>
      </c>
      <c r="C5410" s="9" t="s">
        <v>42</v>
      </c>
      <c r="D5410" s="9" t="s">
        <v>121</v>
      </c>
      <c r="E5410" s="9" t="s">
        <v>144</v>
      </c>
      <c r="F5410" s="9">
        <v>1.4</v>
      </c>
      <c r="G5410" s="9">
        <v>0.97999999999999987</v>
      </c>
      <c r="H5410" s="9" t="s">
        <v>140</v>
      </c>
      <c r="I5410" s="9" t="s">
        <v>183</v>
      </c>
      <c r="J5410" s="9">
        <f>Data[[#This Row],[Miqdar]]*Data[[#This Row],[Qiymət]]</f>
        <v>93.8</v>
      </c>
      <c r="K5410" s="9">
        <f>Data[[#This Row],[Məbləğ]]-Data[[#This Row],[Maya]]*Data[[#This Row],[Miqdar]]</f>
        <v>28.14</v>
      </c>
      <c r="O5410"/>
      <c r="P5410"/>
    </row>
    <row r="5411" spans="1:16" x14ac:dyDescent="0.35">
      <c r="A5411" s="15">
        <v>44413.405100000411</v>
      </c>
      <c r="B5411" s="9">
        <v>58</v>
      </c>
      <c r="C5411" s="9" t="s">
        <v>156</v>
      </c>
      <c r="D5411" s="9" t="s">
        <v>124</v>
      </c>
      <c r="E5411" s="9" t="s">
        <v>188</v>
      </c>
      <c r="F5411" s="9">
        <v>2.4</v>
      </c>
      <c r="G5411" s="9">
        <v>1.6800000000000002</v>
      </c>
      <c r="H5411" s="9" t="s">
        <v>154</v>
      </c>
      <c r="I5411" s="9" t="s">
        <v>157</v>
      </c>
      <c r="J5411" s="9">
        <f>Data[[#This Row],[Miqdar]]*Data[[#This Row],[Qiymət]]</f>
        <v>139.19999999999999</v>
      </c>
      <c r="K5411" s="9">
        <f>Data[[#This Row],[Məbləğ]]-Data[[#This Row],[Maya]]*Data[[#This Row],[Miqdar]]</f>
        <v>41.759999999999977</v>
      </c>
      <c r="O5411"/>
      <c r="P5411"/>
    </row>
    <row r="5412" spans="1:16" x14ac:dyDescent="0.35">
      <c r="A5412" s="15">
        <v>44413.449000000408</v>
      </c>
      <c r="B5412" s="9">
        <v>62</v>
      </c>
      <c r="C5412" s="9" t="s">
        <v>39</v>
      </c>
      <c r="D5412" s="9" t="s">
        <v>124</v>
      </c>
      <c r="E5412" s="9" t="s">
        <v>188</v>
      </c>
      <c r="F5412" s="9">
        <v>2.4</v>
      </c>
      <c r="G5412" s="9">
        <v>1.6800000000000002</v>
      </c>
      <c r="H5412" s="9" t="s">
        <v>154</v>
      </c>
      <c r="I5412" s="9" t="s">
        <v>157</v>
      </c>
      <c r="J5412" s="9">
        <f>Data[[#This Row],[Miqdar]]*Data[[#This Row],[Qiymət]]</f>
        <v>148.79999999999998</v>
      </c>
      <c r="K5412" s="9">
        <f>Data[[#This Row],[Məbləğ]]-Data[[#This Row],[Maya]]*Data[[#This Row],[Miqdar]]</f>
        <v>44.639999999999972</v>
      </c>
      <c r="O5412"/>
      <c r="P5412"/>
    </row>
    <row r="5413" spans="1:16" x14ac:dyDescent="0.35">
      <c r="A5413" s="15">
        <v>44413.492600000405</v>
      </c>
      <c r="B5413" s="9">
        <v>44</v>
      </c>
      <c r="C5413" s="9" t="s">
        <v>36</v>
      </c>
      <c r="D5413" s="9" t="s">
        <v>123</v>
      </c>
      <c r="E5413" s="9" t="s">
        <v>169</v>
      </c>
      <c r="F5413" s="9">
        <v>2.5</v>
      </c>
      <c r="G5413" s="9">
        <v>1.25</v>
      </c>
      <c r="H5413" s="9" t="s">
        <v>136</v>
      </c>
      <c r="I5413" s="9" t="s">
        <v>179</v>
      </c>
      <c r="J5413" s="9">
        <f>Data[[#This Row],[Miqdar]]*Data[[#This Row],[Qiymət]]</f>
        <v>110</v>
      </c>
      <c r="K5413" s="9">
        <f>Data[[#This Row],[Məbləğ]]-Data[[#This Row],[Maya]]*Data[[#This Row],[Miqdar]]</f>
        <v>55</v>
      </c>
      <c r="O5413"/>
      <c r="P5413"/>
    </row>
    <row r="5414" spans="1:16" x14ac:dyDescent="0.35">
      <c r="A5414" s="15">
        <v>44413.535600000403</v>
      </c>
      <c r="B5414" s="9">
        <v>52</v>
      </c>
      <c r="C5414" s="9" t="s">
        <v>28</v>
      </c>
      <c r="D5414" s="9" t="s">
        <v>143</v>
      </c>
      <c r="E5414" s="9" t="s">
        <v>188</v>
      </c>
      <c r="F5414" s="9">
        <v>2.4</v>
      </c>
      <c r="G5414" s="9">
        <v>1.6800000000000002</v>
      </c>
      <c r="H5414" s="9" t="s">
        <v>154</v>
      </c>
      <c r="I5414" s="9" t="s">
        <v>161</v>
      </c>
      <c r="J5414" s="9">
        <f>Data[[#This Row],[Miqdar]]*Data[[#This Row],[Qiymət]]</f>
        <v>124.8</v>
      </c>
      <c r="K5414" s="9">
        <f>Data[[#This Row],[Məbləğ]]-Data[[#This Row],[Maya]]*Data[[#This Row],[Miqdar]]</f>
        <v>37.439999999999984</v>
      </c>
      <c r="O5414"/>
      <c r="P5414"/>
    </row>
    <row r="5415" spans="1:16" x14ac:dyDescent="0.35">
      <c r="A5415" s="15">
        <v>44413.578000000402</v>
      </c>
      <c r="B5415" s="9">
        <v>78</v>
      </c>
      <c r="C5415" s="9" t="s">
        <v>16</v>
      </c>
      <c r="D5415" s="9" t="s">
        <v>143</v>
      </c>
      <c r="E5415" s="9" t="s">
        <v>185</v>
      </c>
      <c r="F5415" s="9">
        <v>1.2</v>
      </c>
      <c r="G5415" s="9">
        <v>0.72</v>
      </c>
      <c r="H5415" s="9" t="s">
        <v>154</v>
      </c>
      <c r="I5415" s="9" t="s">
        <v>152</v>
      </c>
      <c r="J5415" s="9">
        <f>Data[[#This Row],[Miqdar]]*Data[[#This Row],[Qiymət]]</f>
        <v>93.6</v>
      </c>
      <c r="K5415" s="9">
        <f>Data[[#This Row],[Məbləğ]]-Data[[#This Row],[Maya]]*Data[[#This Row],[Miqdar]]</f>
        <v>37.44</v>
      </c>
      <c r="O5415"/>
      <c r="P5415"/>
    </row>
    <row r="5416" spans="1:16" x14ac:dyDescent="0.35">
      <c r="A5416" s="15">
        <v>44413.6152000004</v>
      </c>
      <c r="B5416" s="9">
        <v>80</v>
      </c>
      <c r="C5416" s="9" t="s">
        <v>16</v>
      </c>
      <c r="D5416" s="9" t="s">
        <v>143</v>
      </c>
      <c r="E5416" s="9" t="s">
        <v>159</v>
      </c>
      <c r="F5416" s="9">
        <v>1.5</v>
      </c>
      <c r="G5416" s="9">
        <v>0.9</v>
      </c>
      <c r="H5416" s="9" t="s">
        <v>154</v>
      </c>
      <c r="I5416" s="9" t="s">
        <v>152</v>
      </c>
      <c r="J5416" s="9">
        <f>Data[[#This Row],[Miqdar]]*Data[[#This Row],[Qiymət]]</f>
        <v>120</v>
      </c>
      <c r="K5416" s="9">
        <f>Data[[#This Row],[Məbləğ]]-Data[[#This Row],[Maya]]*Data[[#This Row],[Miqdar]]</f>
        <v>48</v>
      </c>
      <c r="O5416"/>
      <c r="P5416"/>
    </row>
    <row r="5417" spans="1:16" x14ac:dyDescent="0.35">
      <c r="A5417" s="15">
        <v>44413.650900000401</v>
      </c>
      <c r="B5417" s="9">
        <v>78</v>
      </c>
      <c r="C5417" s="9" t="s">
        <v>160</v>
      </c>
      <c r="D5417" s="9" t="s">
        <v>143</v>
      </c>
      <c r="E5417" s="9" t="s">
        <v>195</v>
      </c>
      <c r="F5417" s="9">
        <v>2</v>
      </c>
      <c r="G5417" s="9">
        <v>1.6</v>
      </c>
      <c r="H5417" s="9" t="s">
        <v>136</v>
      </c>
      <c r="I5417" s="9" t="s">
        <v>161</v>
      </c>
      <c r="J5417" s="9">
        <f>Data[[#This Row],[Miqdar]]*Data[[#This Row],[Qiymət]]</f>
        <v>156</v>
      </c>
      <c r="K5417" s="9">
        <f>Data[[#This Row],[Məbləğ]]-Data[[#This Row],[Maya]]*Data[[#This Row],[Miqdar]]</f>
        <v>31.199999999999989</v>
      </c>
      <c r="O5417"/>
      <c r="P5417"/>
    </row>
    <row r="5418" spans="1:16" x14ac:dyDescent="0.35">
      <c r="A5418" s="15">
        <v>44413.693400000404</v>
      </c>
      <c r="B5418" s="9">
        <v>42</v>
      </c>
      <c r="C5418" s="9" t="s">
        <v>142</v>
      </c>
      <c r="D5418" s="9" t="s">
        <v>143</v>
      </c>
      <c r="E5418" s="9" t="s">
        <v>186</v>
      </c>
      <c r="F5418" s="9">
        <v>1.4</v>
      </c>
      <c r="G5418" s="9">
        <v>0.97999999999999987</v>
      </c>
      <c r="H5418" s="9" t="s">
        <v>140</v>
      </c>
      <c r="I5418" s="9" t="s">
        <v>152</v>
      </c>
      <c r="J5418" s="9">
        <f>Data[[#This Row],[Miqdar]]*Data[[#This Row],[Qiymət]]</f>
        <v>58.8</v>
      </c>
      <c r="K5418" s="9">
        <f>Data[[#This Row],[Məbləğ]]-Data[[#This Row],[Maya]]*Data[[#This Row],[Miqdar]]</f>
        <v>17.64</v>
      </c>
      <c r="O5418"/>
      <c r="P5418"/>
    </row>
    <row r="5419" spans="1:16" x14ac:dyDescent="0.35">
      <c r="A5419" s="15">
        <v>44413.737600000401</v>
      </c>
      <c r="B5419" s="9">
        <v>60</v>
      </c>
      <c r="C5419" s="9" t="s">
        <v>175</v>
      </c>
      <c r="D5419" s="9" t="s">
        <v>123</v>
      </c>
      <c r="E5419" s="9" t="s">
        <v>158</v>
      </c>
      <c r="F5419" s="9">
        <v>3.9</v>
      </c>
      <c r="G5419" s="9">
        <v>1.95</v>
      </c>
      <c r="H5419" s="9" t="s">
        <v>154</v>
      </c>
      <c r="I5419" s="9" t="s">
        <v>179</v>
      </c>
      <c r="J5419" s="9">
        <f>Data[[#This Row],[Miqdar]]*Data[[#This Row],[Qiymət]]</f>
        <v>234</v>
      </c>
      <c r="K5419" s="9">
        <f>Data[[#This Row],[Məbləğ]]-Data[[#This Row],[Maya]]*Data[[#This Row],[Miqdar]]</f>
        <v>117</v>
      </c>
      <c r="O5419"/>
      <c r="P5419"/>
    </row>
    <row r="5420" spans="1:16" x14ac:dyDescent="0.35">
      <c r="A5420" s="15">
        <v>44413.779200000397</v>
      </c>
      <c r="B5420" s="9">
        <v>73</v>
      </c>
      <c r="C5420" s="9" t="s">
        <v>156</v>
      </c>
      <c r="D5420" s="9" t="s">
        <v>124</v>
      </c>
      <c r="E5420" s="9" t="s">
        <v>135</v>
      </c>
      <c r="F5420" s="9">
        <v>2.5</v>
      </c>
      <c r="G5420" s="9">
        <v>1.25</v>
      </c>
      <c r="H5420" s="9" t="s">
        <v>136</v>
      </c>
      <c r="I5420" s="9" t="s">
        <v>192</v>
      </c>
      <c r="J5420" s="9">
        <f>Data[[#This Row],[Miqdar]]*Data[[#This Row],[Qiymət]]</f>
        <v>182.5</v>
      </c>
      <c r="K5420" s="9">
        <f>Data[[#This Row],[Məbləğ]]-Data[[#This Row],[Maya]]*Data[[#This Row],[Miqdar]]</f>
        <v>91.25</v>
      </c>
      <c r="O5420"/>
      <c r="P5420"/>
    </row>
    <row r="5421" spans="1:16" x14ac:dyDescent="0.35">
      <c r="A5421" s="15">
        <v>44413.819200000398</v>
      </c>
      <c r="B5421" s="9">
        <v>72</v>
      </c>
      <c r="C5421" s="9" t="s">
        <v>187</v>
      </c>
      <c r="D5421" s="9" t="s">
        <v>124</v>
      </c>
      <c r="E5421" s="9" t="s">
        <v>135</v>
      </c>
      <c r="F5421" s="9">
        <v>2.5</v>
      </c>
      <c r="G5421" s="9">
        <v>1.25</v>
      </c>
      <c r="H5421" s="9" t="s">
        <v>136</v>
      </c>
      <c r="I5421" s="9" t="s">
        <v>190</v>
      </c>
      <c r="J5421" s="9">
        <f>Data[[#This Row],[Miqdar]]*Data[[#This Row],[Qiymət]]</f>
        <v>180</v>
      </c>
      <c r="K5421" s="9">
        <f>Data[[#This Row],[Məbləğ]]-Data[[#This Row],[Maya]]*Data[[#This Row],[Miqdar]]</f>
        <v>90</v>
      </c>
      <c r="O5421"/>
      <c r="P5421"/>
    </row>
    <row r="5422" spans="1:16" x14ac:dyDescent="0.35">
      <c r="A5422" s="15">
        <v>44413.8606000004</v>
      </c>
      <c r="B5422" s="9">
        <v>57</v>
      </c>
      <c r="C5422" s="9" t="s">
        <v>28</v>
      </c>
      <c r="D5422" s="9" t="s">
        <v>143</v>
      </c>
      <c r="E5422" s="9" t="s">
        <v>135</v>
      </c>
      <c r="F5422" s="9">
        <v>2.5</v>
      </c>
      <c r="G5422" s="9">
        <v>1.25</v>
      </c>
      <c r="H5422" s="9" t="s">
        <v>136</v>
      </c>
      <c r="I5422" s="9" t="s">
        <v>161</v>
      </c>
      <c r="J5422" s="9">
        <f>Data[[#This Row],[Miqdar]]*Data[[#This Row],[Qiymət]]</f>
        <v>142.5</v>
      </c>
      <c r="K5422" s="9">
        <f>Data[[#This Row],[Məbləğ]]-Data[[#This Row],[Maya]]*Data[[#This Row],[Miqdar]]</f>
        <v>71.25</v>
      </c>
      <c r="O5422"/>
      <c r="P5422"/>
    </row>
    <row r="5423" spans="1:16" x14ac:dyDescent="0.35">
      <c r="A5423" s="15">
        <v>44413.9038000004</v>
      </c>
      <c r="B5423" s="9">
        <v>53</v>
      </c>
      <c r="C5423" s="9" t="s">
        <v>16</v>
      </c>
      <c r="D5423" s="9" t="s">
        <v>143</v>
      </c>
      <c r="E5423" s="9" t="s">
        <v>135</v>
      </c>
      <c r="F5423" s="9">
        <v>2.5</v>
      </c>
      <c r="G5423" s="9">
        <v>1.25</v>
      </c>
      <c r="H5423" s="9" t="s">
        <v>136</v>
      </c>
      <c r="I5423" s="9" t="s">
        <v>152</v>
      </c>
      <c r="J5423" s="9">
        <f>Data[[#This Row],[Miqdar]]*Data[[#This Row],[Qiymət]]</f>
        <v>132.5</v>
      </c>
      <c r="K5423" s="9">
        <f>Data[[#This Row],[Məbləğ]]-Data[[#This Row],[Maya]]*Data[[#This Row],[Miqdar]]</f>
        <v>66.25</v>
      </c>
      <c r="O5423"/>
      <c r="P5423"/>
    </row>
    <row r="5424" spans="1:16" x14ac:dyDescent="0.35">
      <c r="A5424" s="15">
        <v>44413.940700000399</v>
      </c>
      <c r="B5424" s="9">
        <v>70</v>
      </c>
      <c r="C5424" s="9" t="s">
        <v>20</v>
      </c>
      <c r="D5424" s="9" t="s">
        <v>121</v>
      </c>
      <c r="E5424" s="9" t="s">
        <v>164</v>
      </c>
      <c r="F5424" s="9">
        <v>6.6</v>
      </c>
      <c r="G5424" s="9">
        <v>5.2799999999999994</v>
      </c>
      <c r="H5424" s="9" t="s">
        <v>154</v>
      </c>
      <c r="I5424" s="9" t="s">
        <v>147</v>
      </c>
      <c r="J5424" s="9">
        <f>Data[[#This Row],[Miqdar]]*Data[[#This Row],[Qiymət]]</f>
        <v>462</v>
      </c>
      <c r="K5424" s="9">
        <f>Data[[#This Row],[Məbləğ]]-Data[[#This Row],[Maya]]*Data[[#This Row],[Miqdar]]</f>
        <v>92.400000000000034</v>
      </c>
      <c r="O5424"/>
      <c r="P5424"/>
    </row>
    <row r="5425" spans="1:16" x14ac:dyDescent="0.35">
      <c r="A5425" s="15">
        <v>44413.977100000397</v>
      </c>
      <c r="B5425" s="9">
        <v>62</v>
      </c>
      <c r="C5425" s="9" t="s">
        <v>3</v>
      </c>
      <c r="D5425" s="9" t="s">
        <v>143</v>
      </c>
      <c r="E5425" s="9" t="s">
        <v>144</v>
      </c>
      <c r="F5425" s="9">
        <v>1.4</v>
      </c>
      <c r="G5425" s="9">
        <v>0.97999999999999987</v>
      </c>
      <c r="H5425" s="9" t="s">
        <v>140</v>
      </c>
      <c r="I5425" s="9" t="s">
        <v>170</v>
      </c>
      <c r="J5425" s="9">
        <f>Data[[#This Row],[Miqdar]]*Data[[#This Row],[Qiymət]]</f>
        <v>86.8</v>
      </c>
      <c r="K5425" s="9">
        <f>Data[[#This Row],[Məbləğ]]-Data[[#This Row],[Maya]]*Data[[#This Row],[Miqdar]]</f>
        <v>26.040000000000006</v>
      </c>
      <c r="O5425"/>
      <c r="P5425"/>
    </row>
    <row r="5426" spans="1:16" x14ac:dyDescent="0.35">
      <c r="A5426" s="15">
        <v>44414.014100000393</v>
      </c>
      <c r="B5426" s="9">
        <v>67</v>
      </c>
      <c r="C5426" s="9" t="s">
        <v>20</v>
      </c>
      <c r="D5426" s="9" t="s">
        <v>121</v>
      </c>
      <c r="E5426" s="9" t="s">
        <v>153</v>
      </c>
      <c r="F5426" s="9">
        <v>1</v>
      </c>
      <c r="G5426" s="9">
        <v>0.6</v>
      </c>
      <c r="H5426" s="9" t="s">
        <v>154</v>
      </c>
      <c r="I5426" s="9" t="s">
        <v>165</v>
      </c>
      <c r="J5426" s="9">
        <f>Data[[#This Row],[Miqdar]]*Data[[#This Row],[Qiymət]]</f>
        <v>67</v>
      </c>
      <c r="K5426" s="9">
        <f>Data[[#This Row],[Məbləğ]]-Data[[#This Row],[Maya]]*Data[[#This Row],[Miqdar]]</f>
        <v>26.800000000000004</v>
      </c>
      <c r="O5426"/>
      <c r="P5426"/>
    </row>
    <row r="5427" spans="1:16" x14ac:dyDescent="0.35">
      <c r="A5427" s="15">
        <v>44414.058900000397</v>
      </c>
      <c r="B5427" s="9">
        <v>44</v>
      </c>
      <c r="C5427" s="9" t="s">
        <v>39</v>
      </c>
      <c r="D5427" s="9" t="s">
        <v>124</v>
      </c>
      <c r="E5427" s="9" t="s">
        <v>162</v>
      </c>
      <c r="F5427" s="9">
        <v>3.2</v>
      </c>
      <c r="G5427" s="9">
        <v>1.6</v>
      </c>
      <c r="H5427" s="9" t="s">
        <v>136</v>
      </c>
      <c r="I5427" s="9" t="s">
        <v>168</v>
      </c>
      <c r="J5427" s="9">
        <f>Data[[#This Row],[Miqdar]]*Data[[#This Row],[Qiymət]]</f>
        <v>140.80000000000001</v>
      </c>
      <c r="K5427" s="9">
        <f>Data[[#This Row],[Məbləğ]]-Data[[#This Row],[Maya]]*Data[[#This Row],[Miqdar]]</f>
        <v>70.400000000000006</v>
      </c>
      <c r="O5427"/>
      <c r="P5427"/>
    </row>
    <row r="5428" spans="1:16" x14ac:dyDescent="0.35">
      <c r="A5428" s="15">
        <v>44414.097200000397</v>
      </c>
      <c r="B5428" s="9">
        <v>66</v>
      </c>
      <c r="C5428" s="9" t="s">
        <v>148</v>
      </c>
      <c r="D5428" s="9" t="s">
        <v>149</v>
      </c>
      <c r="E5428" s="9" t="s">
        <v>162</v>
      </c>
      <c r="F5428" s="9">
        <v>3.2</v>
      </c>
      <c r="G5428" s="9">
        <v>1.6</v>
      </c>
      <c r="H5428" s="9" t="s">
        <v>136</v>
      </c>
      <c r="I5428" s="9" t="s">
        <v>168</v>
      </c>
      <c r="J5428" s="9">
        <f>Data[[#This Row],[Miqdar]]*Data[[#This Row],[Qiymət]]</f>
        <v>211.20000000000002</v>
      </c>
      <c r="K5428" s="9">
        <f>Data[[#This Row],[Məbləğ]]-Data[[#This Row],[Maya]]*Data[[#This Row],[Miqdar]]</f>
        <v>105.60000000000001</v>
      </c>
      <c r="O5428"/>
      <c r="P5428"/>
    </row>
    <row r="5429" spans="1:16" x14ac:dyDescent="0.35">
      <c r="A5429" s="15">
        <v>44414.140800000394</v>
      </c>
      <c r="B5429" s="9">
        <v>76</v>
      </c>
      <c r="C5429" s="9" t="s">
        <v>167</v>
      </c>
      <c r="D5429" s="9" t="s">
        <v>149</v>
      </c>
      <c r="E5429" s="9" t="s">
        <v>169</v>
      </c>
      <c r="F5429" s="9">
        <v>2.5</v>
      </c>
      <c r="G5429" s="9">
        <v>1.25</v>
      </c>
      <c r="H5429" s="9" t="s">
        <v>136</v>
      </c>
      <c r="I5429" s="9" t="s">
        <v>151</v>
      </c>
      <c r="J5429" s="9">
        <f>Data[[#This Row],[Miqdar]]*Data[[#This Row],[Qiymət]]</f>
        <v>190</v>
      </c>
      <c r="K5429" s="9">
        <f>Data[[#This Row],[Məbləğ]]-Data[[#This Row],[Maya]]*Data[[#This Row],[Miqdar]]</f>
        <v>95</v>
      </c>
      <c r="O5429"/>
      <c r="P5429"/>
    </row>
    <row r="5430" spans="1:16" x14ac:dyDescent="0.35">
      <c r="A5430" s="15">
        <v>44414.185700000395</v>
      </c>
      <c r="B5430" s="9">
        <v>61</v>
      </c>
      <c r="C5430" s="9" t="s">
        <v>160</v>
      </c>
      <c r="D5430" s="9" t="s">
        <v>143</v>
      </c>
      <c r="E5430" s="9" t="s">
        <v>169</v>
      </c>
      <c r="F5430" s="9">
        <v>2.5</v>
      </c>
      <c r="G5430" s="9">
        <v>1.25</v>
      </c>
      <c r="H5430" s="9" t="s">
        <v>136</v>
      </c>
      <c r="I5430" s="9" t="s">
        <v>145</v>
      </c>
      <c r="J5430" s="9">
        <f>Data[[#This Row],[Miqdar]]*Data[[#This Row],[Qiymət]]</f>
        <v>152.5</v>
      </c>
      <c r="K5430" s="9">
        <f>Data[[#This Row],[Məbləğ]]-Data[[#This Row],[Maya]]*Data[[#This Row],[Miqdar]]</f>
        <v>76.25</v>
      </c>
      <c r="O5430"/>
      <c r="P5430"/>
    </row>
    <row r="5431" spans="1:16" x14ac:dyDescent="0.35">
      <c r="A5431" s="15">
        <v>44414.227000000392</v>
      </c>
      <c r="B5431" s="9">
        <v>50</v>
      </c>
      <c r="C5431" s="9" t="s">
        <v>20</v>
      </c>
      <c r="D5431" s="9" t="s">
        <v>121</v>
      </c>
      <c r="E5431" s="9" t="s">
        <v>188</v>
      </c>
      <c r="F5431" s="9">
        <v>2.4</v>
      </c>
      <c r="G5431" s="9">
        <v>1.6800000000000002</v>
      </c>
      <c r="H5431" s="9" t="s">
        <v>154</v>
      </c>
      <c r="I5431" s="9" t="s">
        <v>196</v>
      </c>
      <c r="J5431" s="9">
        <f>Data[[#This Row],[Miqdar]]*Data[[#This Row],[Qiymət]]</f>
        <v>120</v>
      </c>
      <c r="K5431" s="9">
        <f>Data[[#This Row],[Məbləğ]]-Data[[#This Row],[Maya]]*Data[[#This Row],[Miqdar]]</f>
        <v>35.999999999999986</v>
      </c>
      <c r="O5431"/>
      <c r="P5431"/>
    </row>
    <row r="5432" spans="1:16" x14ac:dyDescent="0.35">
      <c r="A5432" s="15">
        <v>44414.262100000393</v>
      </c>
      <c r="B5432" s="9">
        <v>57</v>
      </c>
      <c r="C5432" s="9" t="s">
        <v>138</v>
      </c>
      <c r="D5432" s="9" t="s">
        <v>123</v>
      </c>
      <c r="E5432" s="9" t="s">
        <v>158</v>
      </c>
      <c r="F5432" s="9">
        <v>3.9</v>
      </c>
      <c r="G5432" s="9">
        <v>1.95</v>
      </c>
      <c r="H5432" s="9" t="s">
        <v>154</v>
      </c>
      <c r="I5432" s="9" t="s">
        <v>179</v>
      </c>
      <c r="J5432" s="9">
        <f>Data[[#This Row],[Miqdar]]*Data[[#This Row],[Qiymət]]</f>
        <v>222.29999999999998</v>
      </c>
      <c r="K5432" s="9">
        <f>Data[[#This Row],[Məbləğ]]-Data[[#This Row],[Maya]]*Data[[#This Row],[Miqdar]]</f>
        <v>111.14999999999999</v>
      </c>
      <c r="O5432"/>
      <c r="P5432"/>
    </row>
    <row r="5433" spans="1:16" x14ac:dyDescent="0.35">
      <c r="A5433" s="15">
        <v>44414.305800000395</v>
      </c>
      <c r="B5433" s="9">
        <v>60</v>
      </c>
      <c r="C5433" s="9" t="s">
        <v>36</v>
      </c>
      <c r="D5433" s="9" t="s">
        <v>123</v>
      </c>
      <c r="E5433" s="9" t="s">
        <v>164</v>
      </c>
      <c r="F5433" s="9">
        <v>6.6</v>
      </c>
      <c r="G5433" s="9">
        <v>5.2799999999999994</v>
      </c>
      <c r="H5433" s="9" t="s">
        <v>154</v>
      </c>
      <c r="I5433" s="9" t="s">
        <v>141</v>
      </c>
      <c r="J5433" s="9">
        <f>Data[[#This Row],[Miqdar]]*Data[[#This Row],[Qiymət]]</f>
        <v>396</v>
      </c>
      <c r="K5433" s="9">
        <f>Data[[#This Row],[Məbləğ]]-Data[[#This Row],[Maya]]*Data[[#This Row],[Miqdar]]</f>
        <v>79.200000000000045</v>
      </c>
      <c r="O5433"/>
      <c r="P5433"/>
    </row>
    <row r="5434" spans="1:16" x14ac:dyDescent="0.35">
      <c r="A5434" s="15">
        <v>44414.342000000397</v>
      </c>
      <c r="B5434" s="9">
        <v>50</v>
      </c>
      <c r="C5434" s="9" t="s">
        <v>36</v>
      </c>
      <c r="D5434" s="9" t="s">
        <v>123</v>
      </c>
      <c r="E5434" s="9" t="s">
        <v>144</v>
      </c>
      <c r="F5434" s="9">
        <v>1.4</v>
      </c>
      <c r="G5434" s="9">
        <v>0.97999999999999987</v>
      </c>
      <c r="H5434" s="9" t="s">
        <v>140</v>
      </c>
      <c r="I5434" s="9" t="s">
        <v>176</v>
      </c>
      <c r="J5434" s="9">
        <f>Data[[#This Row],[Miqdar]]*Data[[#This Row],[Qiymət]]</f>
        <v>70</v>
      </c>
      <c r="K5434" s="9">
        <f>Data[[#This Row],[Məbləğ]]-Data[[#This Row],[Maya]]*Data[[#This Row],[Miqdar]]</f>
        <v>21.000000000000007</v>
      </c>
      <c r="O5434"/>
      <c r="P5434"/>
    </row>
    <row r="5435" spans="1:16" x14ac:dyDescent="0.35">
      <c r="A5435" s="15">
        <v>44414.379700000398</v>
      </c>
      <c r="B5435" s="9">
        <v>63</v>
      </c>
      <c r="C5435" s="9" t="s">
        <v>8</v>
      </c>
      <c r="D5435" s="9" t="s">
        <v>122</v>
      </c>
      <c r="E5435" s="9" t="s">
        <v>150</v>
      </c>
      <c r="F5435" s="9">
        <v>3.3</v>
      </c>
      <c r="G5435" s="9">
        <v>2.6399999999999997</v>
      </c>
      <c r="H5435" s="9" t="s">
        <v>136</v>
      </c>
      <c r="I5435" s="9" t="s">
        <v>180</v>
      </c>
      <c r="J5435" s="9">
        <f>Data[[#This Row],[Miqdar]]*Data[[#This Row],[Qiymət]]</f>
        <v>207.89999999999998</v>
      </c>
      <c r="K5435" s="9">
        <f>Data[[#This Row],[Məbləğ]]-Data[[#This Row],[Maya]]*Data[[#This Row],[Miqdar]]</f>
        <v>41.579999999999984</v>
      </c>
      <c r="O5435"/>
      <c r="P5435"/>
    </row>
    <row r="5436" spans="1:16" x14ac:dyDescent="0.35">
      <c r="A5436" s="15">
        <v>44414.421300000395</v>
      </c>
      <c r="B5436" s="9">
        <v>40</v>
      </c>
      <c r="C5436" s="9" t="s">
        <v>25</v>
      </c>
      <c r="D5436" s="9" t="s">
        <v>122</v>
      </c>
      <c r="E5436" s="9" t="s">
        <v>169</v>
      </c>
      <c r="F5436" s="9">
        <v>2.5</v>
      </c>
      <c r="G5436" s="9">
        <v>1.25</v>
      </c>
      <c r="H5436" s="9" t="s">
        <v>136</v>
      </c>
      <c r="I5436" s="9" t="s">
        <v>180</v>
      </c>
      <c r="J5436" s="9">
        <f>Data[[#This Row],[Miqdar]]*Data[[#This Row],[Qiymət]]</f>
        <v>100</v>
      </c>
      <c r="K5436" s="9">
        <f>Data[[#This Row],[Məbləğ]]-Data[[#This Row],[Maya]]*Data[[#This Row],[Miqdar]]</f>
        <v>50</v>
      </c>
      <c r="O5436"/>
      <c r="P5436"/>
    </row>
    <row r="5437" spans="1:16" x14ac:dyDescent="0.35">
      <c r="A5437" s="15">
        <v>44414.459100000393</v>
      </c>
      <c r="B5437" s="9">
        <v>47</v>
      </c>
      <c r="C5437" s="9" t="s">
        <v>11</v>
      </c>
      <c r="D5437" s="9" t="s">
        <v>122</v>
      </c>
      <c r="E5437" s="9" t="s">
        <v>164</v>
      </c>
      <c r="F5437" s="9">
        <v>6.6</v>
      </c>
      <c r="G5437" s="9">
        <v>5.2799999999999994</v>
      </c>
      <c r="H5437" s="9" t="s">
        <v>154</v>
      </c>
      <c r="I5437" s="9" t="s">
        <v>194</v>
      </c>
      <c r="J5437" s="9">
        <f>Data[[#This Row],[Miqdar]]*Data[[#This Row],[Qiymət]]</f>
        <v>310.2</v>
      </c>
      <c r="K5437" s="9">
        <f>Data[[#This Row],[Məbləğ]]-Data[[#This Row],[Maya]]*Data[[#This Row],[Miqdar]]</f>
        <v>62.04000000000002</v>
      </c>
      <c r="O5437"/>
      <c r="P5437"/>
    </row>
    <row r="5438" spans="1:16" x14ac:dyDescent="0.35">
      <c r="A5438" s="15">
        <v>44414.501200000392</v>
      </c>
      <c r="B5438" s="9">
        <v>40</v>
      </c>
      <c r="C5438" s="9" t="s">
        <v>11</v>
      </c>
      <c r="D5438" s="9" t="s">
        <v>122</v>
      </c>
      <c r="E5438" s="9" t="s">
        <v>150</v>
      </c>
      <c r="F5438" s="9">
        <v>3.3</v>
      </c>
      <c r="G5438" s="9">
        <v>2.6399999999999997</v>
      </c>
      <c r="H5438" s="9" t="s">
        <v>136</v>
      </c>
      <c r="I5438" s="9" t="s">
        <v>180</v>
      </c>
      <c r="J5438" s="9">
        <f>Data[[#This Row],[Miqdar]]*Data[[#This Row],[Qiymət]]</f>
        <v>132</v>
      </c>
      <c r="K5438" s="9">
        <f>Data[[#This Row],[Məbləğ]]-Data[[#This Row],[Maya]]*Data[[#This Row],[Miqdar]]</f>
        <v>26.400000000000006</v>
      </c>
      <c r="O5438"/>
      <c r="P5438"/>
    </row>
    <row r="5439" spans="1:16" x14ac:dyDescent="0.35">
      <c r="A5439" s="15">
        <v>44414.542800000389</v>
      </c>
      <c r="B5439" s="9">
        <v>73</v>
      </c>
      <c r="C5439" s="9" t="s">
        <v>148</v>
      </c>
      <c r="D5439" s="9" t="s">
        <v>149</v>
      </c>
      <c r="E5439" s="9" t="s">
        <v>146</v>
      </c>
      <c r="F5439" s="9">
        <v>1.7</v>
      </c>
      <c r="G5439" s="9">
        <v>0.85</v>
      </c>
      <c r="H5439" s="9" t="s">
        <v>140</v>
      </c>
      <c r="I5439" s="9" t="s">
        <v>163</v>
      </c>
      <c r="J5439" s="9">
        <f>Data[[#This Row],[Miqdar]]*Data[[#This Row],[Qiymət]]</f>
        <v>124.1</v>
      </c>
      <c r="K5439" s="9">
        <f>Data[[#This Row],[Məbləğ]]-Data[[#This Row],[Maya]]*Data[[#This Row],[Miqdar]]</f>
        <v>62.05</v>
      </c>
      <c r="O5439"/>
      <c r="P5439"/>
    </row>
    <row r="5440" spans="1:16" x14ac:dyDescent="0.35">
      <c r="A5440" s="15">
        <v>44414.584600000388</v>
      </c>
      <c r="B5440" s="9">
        <v>69</v>
      </c>
      <c r="C5440" s="9" t="s">
        <v>6</v>
      </c>
      <c r="D5440" s="9" t="s">
        <v>121</v>
      </c>
      <c r="E5440" s="9" t="s">
        <v>158</v>
      </c>
      <c r="F5440" s="9">
        <v>3.9</v>
      </c>
      <c r="G5440" s="9">
        <v>1.95</v>
      </c>
      <c r="H5440" s="9" t="s">
        <v>154</v>
      </c>
      <c r="I5440" s="9" t="s">
        <v>147</v>
      </c>
      <c r="J5440" s="9">
        <f>Data[[#This Row],[Miqdar]]*Data[[#This Row],[Qiymət]]</f>
        <v>269.09999999999997</v>
      </c>
      <c r="K5440" s="9">
        <f>Data[[#This Row],[Məbləğ]]-Data[[#This Row],[Maya]]*Data[[#This Row],[Miqdar]]</f>
        <v>134.54999999999998</v>
      </c>
      <c r="O5440"/>
      <c r="P5440"/>
    </row>
    <row r="5441" spans="1:16" x14ac:dyDescent="0.35">
      <c r="A5441" s="15">
        <v>44414.62540000039</v>
      </c>
      <c r="B5441" s="9">
        <v>62</v>
      </c>
      <c r="C5441" s="9" t="s">
        <v>160</v>
      </c>
      <c r="D5441" s="9" t="s">
        <v>143</v>
      </c>
      <c r="E5441" s="9" t="s">
        <v>159</v>
      </c>
      <c r="F5441" s="9">
        <v>1.5</v>
      </c>
      <c r="G5441" s="9">
        <v>0.9</v>
      </c>
      <c r="H5441" s="9" t="s">
        <v>154</v>
      </c>
      <c r="I5441" s="9" t="s">
        <v>145</v>
      </c>
      <c r="J5441" s="9">
        <f>Data[[#This Row],[Miqdar]]*Data[[#This Row],[Qiymət]]</f>
        <v>93</v>
      </c>
      <c r="K5441" s="9">
        <f>Data[[#This Row],[Məbləğ]]-Data[[#This Row],[Maya]]*Data[[#This Row],[Miqdar]]</f>
        <v>37.199999999999996</v>
      </c>
      <c r="O5441"/>
      <c r="P5441"/>
    </row>
    <row r="5442" spans="1:16" x14ac:dyDescent="0.35">
      <c r="A5442" s="15">
        <v>44414.666700000387</v>
      </c>
      <c r="B5442" s="9">
        <v>47</v>
      </c>
      <c r="C5442" s="9" t="s">
        <v>142</v>
      </c>
      <c r="D5442" s="9" t="s">
        <v>143</v>
      </c>
      <c r="E5442" s="9" t="s">
        <v>159</v>
      </c>
      <c r="F5442" s="9">
        <v>1.5</v>
      </c>
      <c r="G5442" s="9">
        <v>0.9</v>
      </c>
      <c r="H5442" s="9" t="s">
        <v>154</v>
      </c>
      <c r="I5442" s="9" t="s">
        <v>170</v>
      </c>
      <c r="J5442" s="9">
        <f>Data[[#This Row],[Miqdar]]*Data[[#This Row],[Qiymət]]</f>
        <v>70.5</v>
      </c>
      <c r="K5442" s="9">
        <f>Data[[#This Row],[Məbləğ]]-Data[[#This Row],[Maya]]*Data[[#This Row],[Miqdar]]</f>
        <v>28.199999999999996</v>
      </c>
      <c r="O5442"/>
      <c r="P5442"/>
    </row>
    <row r="5443" spans="1:16" x14ac:dyDescent="0.35">
      <c r="A5443" s="15">
        <v>44414.708000000384</v>
      </c>
      <c r="B5443" s="9">
        <v>56</v>
      </c>
      <c r="C5443" s="9" t="s">
        <v>142</v>
      </c>
      <c r="D5443" s="9" t="s">
        <v>143</v>
      </c>
      <c r="E5443" s="9" t="s">
        <v>164</v>
      </c>
      <c r="F5443" s="9">
        <v>6.6</v>
      </c>
      <c r="G5443" s="9">
        <v>5.2799999999999994</v>
      </c>
      <c r="H5443" s="9" t="s">
        <v>154</v>
      </c>
      <c r="I5443" s="9" t="s">
        <v>201</v>
      </c>
      <c r="J5443" s="9">
        <f>Data[[#This Row],[Miqdar]]*Data[[#This Row],[Qiymət]]</f>
        <v>369.59999999999997</v>
      </c>
      <c r="K5443" s="9">
        <f>Data[[#This Row],[Məbləğ]]-Data[[#This Row],[Maya]]*Data[[#This Row],[Miqdar]]</f>
        <v>73.920000000000016</v>
      </c>
      <c r="O5443"/>
      <c r="P5443"/>
    </row>
    <row r="5444" spans="1:16" x14ac:dyDescent="0.35">
      <c r="A5444" s="15">
        <v>44414.751600000382</v>
      </c>
      <c r="B5444" s="9">
        <v>59</v>
      </c>
      <c r="C5444" s="9" t="s">
        <v>187</v>
      </c>
      <c r="D5444" s="9" t="s">
        <v>124</v>
      </c>
      <c r="E5444" s="9" t="s">
        <v>162</v>
      </c>
      <c r="F5444" s="9">
        <v>3.2</v>
      </c>
      <c r="G5444" s="9">
        <v>1.6</v>
      </c>
      <c r="H5444" s="9" t="s">
        <v>136</v>
      </c>
      <c r="I5444" s="9" t="s">
        <v>173</v>
      </c>
      <c r="J5444" s="9">
        <f>Data[[#This Row],[Miqdar]]*Data[[#This Row],[Qiymət]]</f>
        <v>188.8</v>
      </c>
      <c r="K5444" s="9">
        <f>Data[[#This Row],[Məbləğ]]-Data[[#This Row],[Maya]]*Data[[#This Row],[Miqdar]]</f>
        <v>94.4</v>
      </c>
      <c r="O5444"/>
      <c r="P5444"/>
    </row>
    <row r="5445" spans="1:16" x14ac:dyDescent="0.35">
      <c r="A5445" s="15">
        <v>44414.795600000383</v>
      </c>
      <c r="B5445" s="9">
        <v>43</v>
      </c>
      <c r="C5445" s="9" t="s">
        <v>3</v>
      </c>
      <c r="D5445" s="9" t="s">
        <v>143</v>
      </c>
      <c r="E5445" s="9" t="s">
        <v>169</v>
      </c>
      <c r="F5445" s="9">
        <v>2.5</v>
      </c>
      <c r="G5445" s="9">
        <v>1.25</v>
      </c>
      <c r="H5445" s="9" t="s">
        <v>136</v>
      </c>
      <c r="I5445" s="9" t="s">
        <v>152</v>
      </c>
      <c r="J5445" s="9">
        <f>Data[[#This Row],[Miqdar]]*Data[[#This Row],[Qiymət]]</f>
        <v>107.5</v>
      </c>
      <c r="K5445" s="9">
        <f>Data[[#This Row],[Məbləğ]]-Data[[#This Row],[Maya]]*Data[[#This Row],[Miqdar]]</f>
        <v>53.75</v>
      </c>
      <c r="O5445"/>
      <c r="P5445"/>
    </row>
    <row r="5446" spans="1:16" x14ac:dyDescent="0.35">
      <c r="A5446" s="15">
        <v>44414.833800000386</v>
      </c>
      <c r="B5446" s="9">
        <v>42</v>
      </c>
      <c r="C5446" s="9" t="s">
        <v>138</v>
      </c>
      <c r="D5446" s="9" t="s">
        <v>123</v>
      </c>
      <c r="E5446" s="9" t="s">
        <v>144</v>
      </c>
      <c r="F5446" s="9">
        <v>1.4</v>
      </c>
      <c r="G5446" s="9">
        <v>0.97999999999999987</v>
      </c>
      <c r="H5446" s="9" t="s">
        <v>140</v>
      </c>
      <c r="I5446" s="9" t="s">
        <v>141</v>
      </c>
      <c r="J5446" s="9">
        <f>Data[[#This Row],[Miqdar]]*Data[[#This Row],[Qiymət]]</f>
        <v>58.8</v>
      </c>
      <c r="K5446" s="9">
        <f>Data[[#This Row],[Məbləğ]]-Data[[#This Row],[Maya]]*Data[[#This Row],[Miqdar]]</f>
        <v>17.64</v>
      </c>
      <c r="O5446"/>
      <c r="P5446"/>
    </row>
    <row r="5447" spans="1:16" x14ac:dyDescent="0.35">
      <c r="A5447" s="15">
        <v>44414.870700000385</v>
      </c>
      <c r="B5447" s="9">
        <v>80</v>
      </c>
      <c r="C5447" s="9" t="s">
        <v>138</v>
      </c>
      <c r="D5447" s="9" t="s">
        <v>123</v>
      </c>
      <c r="E5447" s="9" t="s">
        <v>171</v>
      </c>
      <c r="F5447" s="9">
        <v>2.8</v>
      </c>
      <c r="G5447" s="9">
        <v>1.6799999999999997</v>
      </c>
      <c r="H5447" s="9" t="s">
        <v>136</v>
      </c>
      <c r="I5447" s="9" t="s">
        <v>179</v>
      </c>
      <c r="J5447" s="9">
        <f>Data[[#This Row],[Miqdar]]*Data[[#This Row],[Qiymət]]</f>
        <v>224</v>
      </c>
      <c r="K5447" s="9">
        <f>Data[[#This Row],[Məbləğ]]-Data[[#This Row],[Maya]]*Data[[#This Row],[Miqdar]]</f>
        <v>89.600000000000023</v>
      </c>
      <c r="O5447"/>
      <c r="P5447"/>
    </row>
    <row r="5448" spans="1:16" x14ac:dyDescent="0.35">
      <c r="A5448" s="15">
        <v>44414.911000000386</v>
      </c>
      <c r="B5448" s="9">
        <v>70</v>
      </c>
      <c r="C5448" s="9" t="s">
        <v>175</v>
      </c>
      <c r="D5448" s="9" t="s">
        <v>123</v>
      </c>
      <c r="E5448" s="9" t="s">
        <v>171</v>
      </c>
      <c r="F5448" s="9">
        <v>2.8</v>
      </c>
      <c r="G5448" s="9">
        <v>1.6799999999999997</v>
      </c>
      <c r="H5448" s="9" t="s">
        <v>136</v>
      </c>
      <c r="I5448" s="9" t="s">
        <v>177</v>
      </c>
      <c r="J5448" s="9">
        <f>Data[[#This Row],[Miqdar]]*Data[[#This Row],[Qiymət]]</f>
        <v>196</v>
      </c>
      <c r="K5448" s="9">
        <f>Data[[#This Row],[Məbləğ]]-Data[[#This Row],[Maya]]*Data[[#This Row],[Miqdar]]</f>
        <v>78.40000000000002</v>
      </c>
      <c r="O5448"/>
      <c r="P5448"/>
    </row>
    <row r="5449" spans="1:16" x14ac:dyDescent="0.35">
      <c r="A5449" s="15">
        <v>44414.946400000386</v>
      </c>
      <c r="B5449" s="9">
        <v>55</v>
      </c>
      <c r="C5449" s="9" t="s">
        <v>28</v>
      </c>
      <c r="D5449" s="9" t="s">
        <v>143</v>
      </c>
      <c r="E5449" s="9" t="s">
        <v>171</v>
      </c>
      <c r="F5449" s="9">
        <v>2.8</v>
      </c>
      <c r="G5449" s="9">
        <v>1.6799999999999997</v>
      </c>
      <c r="H5449" s="9" t="s">
        <v>136</v>
      </c>
      <c r="I5449" s="9" t="s">
        <v>201</v>
      </c>
      <c r="J5449" s="9">
        <f>Data[[#This Row],[Miqdar]]*Data[[#This Row],[Qiymət]]</f>
        <v>154</v>
      </c>
      <c r="K5449" s="9">
        <f>Data[[#This Row],[Məbləğ]]-Data[[#This Row],[Maya]]*Data[[#This Row],[Miqdar]]</f>
        <v>61.600000000000023</v>
      </c>
      <c r="O5449"/>
      <c r="P5449"/>
    </row>
    <row r="5450" spans="1:16" x14ac:dyDescent="0.35">
      <c r="A5450" s="15">
        <v>44414.988100000388</v>
      </c>
      <c r="B5450" s="9">
        <v>78</v>
      </c>
      <c r="C5450" s="9" t="s">
        <v>3</v>
      </c>
      <c r="D5450" s="9" t="s">
        <v>143</v>
      </c>
      <c r="E5450" s="9" t="s">
        <v>171</v>
      </c>
      <c r="F5450" s="9">
        <v>2.8</v>
      </c>
      <c r="G5450" s="9">
        <v>1.6799999999999997</v>
      </c>
      <c r="H5450" s="9" t="s">
        <v>136</v>
      </c>
      <c r="I5450" s="9" t="s">
        <v>155</v>
      </c>
      <c r="J5450" s="9">
        <f>Data[[#This Row],[Miqdar]]*Data[[#This Row],[Qiymət]]</f>
        <v>218.39999999999998</v>
      </c>
      <c r="K5450" s="9">
        <f>Data[[#This Row],[Məbləğ]]-Data[[#This Row],[Maya]]*Data[[#This Row],[Miqdar]]</f>
        <v>87.360000000000014</v>
      </c>
      <c r="O5450"/>
      <c r="P5450"/>
    </row>
    <row r="5451" spans="1:16" x14ac:dyDescent="0.35">
      <c r="A5451" s="15">
        <v>44415.029400000385</v>
      </c>
      <c r="B5451" s="9">
        <v>71</v>
      </c>
      <c r="C5451" s="9" t="s">
        <v>160</v>
      </c>
      <c r="D5451" s="9" t="s">
        <v>143</v>
      </c>
      <c r="E5451" s="9" t="s">
        <v>171</v>
      </c>
      <c r="F5451" s="9">
        <v>2.8</v>
      </c>
      <c r="G5451" s="9">
        <v>1.6799999999999997</v>
      </c>
      <c r="H5451" s="9" t="s">
        <v>136</v>
      </c>
      <c r="I5451" s="9" t="s">
        <v>161</v>
      </c>
      <c r="J5451" s="9">
        <f>Data[[#This Row],[Miqdar]]*Data[[#This Row],[Qiymət]]</f>
        <v>198.79999999999998</v>
      </c>
      <c r="K5451" s="9">
        <f>Data[[#This Row],[Məbləğ]]-Data[[#This Row],[Maya]]*Data[[#This Row],[Miqdar]]</f>
        <v>79.52000000000001</v>
      </c>
      <c r="O5451"/>
      <c r="P5451"/>
    </row>
    <row r="5452" spans="1:16" x14ac:dyDescent="0.35">
      <c r="A5452" s="15">
        <v>44415.069800000383</v>
      </c>
      <c r="B5452" s="9">
        <v>45</v>
      </c>
      <c r="C5452" s="9" t="s">
        <v>16</v>
      </c>
      <c r="D5452" s="9" t="s">
        <v>143</v>
      </c>
      <c r="E5452" s="9" t="s">
        <v>171</v>
      </c>
      <c r="F5452" s="9">
        <v>2.8</v>
      </c>
      <c r="G5452" s="9">
        <v>1.6799999999999997</v>
      </c>
      <c r="H5452" s="9" t="s">
        <v>136</v>
      </c>
      <c r="I5452" s="9" t="s">
        <v>170</v>
      </c>
      <c r="J5452" s="9">
        <f>Data[[#This Row],[Miqdar]]*Data[[#This Row],[Qiymət]]</f>
        <v>125.99999999999999</v>
      </c>
      <c r="K5452" s="9">
        <f>Data[[#This Row],[Məbləğ]]-Data[[#This Row],[Maya]]*Data[[#This Row],[Miqdar]]</f>
        <v>50.399999999999991</v>
      </c>
      <c r="O5452"/>
      <c r="P5452"/>
    </row>
    <row r="5453" spans="1:16" x14ac:dyDescent="0.35">
      <c r="A5453" s="15">
        <v>44415.106600000385</v>
      </c>
      <c r="B5453" s="9">
        <v>60</v>
      </c>
      <c r="C5453" s="9" t="s">
        <v>25</v>
      </c>
      <c r="D5453" s="9" t="s">
        <v>122</v>
      </c>
      <c r="E5453" s="9" t="s">
        <v>181</v>
      </c>
      <c r="F5453" s="9">
        <v>0.9</v>
      </c>
      <c r="G5453" s="9">
        <v>0.63</v>
      </c>
      <c r="H5453" s="9" t="s">
        <v>140</v>
      </c>
      <c r="I5453" s="9" t="s">
        <v>197</v>
      </c>
      <c r="J5453" s="9">
        <f>Data[[#This Row],[Miqdar]]*Data[[#This Row],[Qiymət]]</f>
        <v>54</v>
      </c>
      <c r="K5453" s="9">
        <f>Data[[#This Row],[Məbləğ]]-Data[[#This Row],[Maya]]*Data[[#This Row],[Miqdar]]</f>
        <v>16.200000000000003</v>
      </c>
      <c r="O5453"/>
      <c r="P5453"/>
    </row>
    <row r="5454" spans="1:16" x14ac:dyDescent="0.35">
      <c r="A5454" s="15">
        <v>44415.150900000386</v>
      </c>
      <c r="B5454" s="9">
        <v>77</v>
      </c>
      <c r="C5454" s="9" t="s">
        <v>25</v>
      </c>
      <c r="D5454" s="9" t="s">
        <v>122</v>
      </c>
      <c r="E5454" s="9" t="s">
        <v>181</v>
      </c>
      <c r="F5454" s="9">
        <v>0.9</v>
      </c>
      <c r="G5454" s="9">
        <v>0.63</v>
      </c>
      <c r="H5454" s="9" t="s">
        <v>140</v>
      </c>
      <c r="I5454" s="9" t="s">
        <v>180</v>
      </c>
      <c r="J5454" s="9">
        <f>Data[[#This Row],[Miqdar]]*Data[[#This Row],[Qiymət]]</f>
        <v>69.3</v>
      </c>
      <c r="K5454" s="9">
        <f>Data[[#This Row],[Məbləğ]]-Data[[#This Row],[Maya]]*Data[[#This Row],[Miqdar]]</f>
        <v>20.79</v>
      </c>
      <c r="O5454"/>
      <c r="P5454"/>
    </row>
    <row r="5455" spans="1:16" x14ac:dyDescent="0.35">
      <c r="A5455" s="15">
        <v>44415.187200000386</v>
      </c>
      <c r="B5455" s="9">
        <v>57</v>
      </c>
      <c r="C5455" s="9" t="s">
        <v>25</v>
      </c>
      <c r="D5455" s="9" t="s">
        <v>122</v>
      </c>
      <c r="E5455" s="9" t="s">
        <v>144</v>
      </c>
      <c r="F5455" s="9">
        <v>1.4</v>
      </c>
      <c r="G5455" s="9">
        <v>0.97999999999999987</v>
      </c>
      <c r="H5455" s="9" t="s">
        <v>140</v>
      </c>
      <c r="I5455" s="9" t="s">
        <v>180</v>
      </c>
      <c r="J5455" s="9">
        <f>Data[[#This Row],[Miqdar]]*Data[[#This Row],[Qiymət]]</f>
        <v>79.8</v>
      </c>
      <c r="K5455" s="9">
        <f>Data[[#This Row],[Məbləğ]]-Data[[#This Row],[Maya]]*Data[[#This Row],[Miqdar]]</f>
        <v>23.940000000000005</v>
      </c>
      <c r="O5455"/>
      <c r="P5455"/>
    </row>
    <row r="5456" spans="1:16" x14ac:dyDescent="0.35">
      <c r="A5456" s="15">
        <v>44415.224400000385</v>
      </c>
      <c r="B5456" s="9">
        <v>66</v>
      </c>
      <c r="C5456" s="9" t="s">
        <v>25</v>
      </c>
      <c r="D5456" s="9" t="s">
        <v>122</v>
      </c>
      <c r="E5456" s="9" t="s">
        <v>164</v>
      </c>
      <c r="F5456" s="9">
        <v>6.6</v>
      </c>
      <c r="G5456" s="9">
        <v>5.2799999999999994</v>
      </c>
      <c r="H5456" s="9" t="s">
        <v>154</v>
      </c>
      <c r="I5456" s="9" t="s">
        <v>180</v>
      </c>
      <c r="J5456" s="9">
        <f>Data[[#This Row],[Miqdar]]*Data[[#This Row],[Qiymət]]</f>
        <v>435.59999999999997</v>
      </c>
      <c r="K5456" s="9">
        <f>Data[[#This Row],[Məbləğ]]-Data[[#This Row],[Maya]]*Data[[#This Row],[Miqdar]]</f>
        <v>87.12</v>
      </c>
      <c r="O5456"/>
      <c r="P5456"/>
    </row>
    <row r="5457" spans="1:16" x14ac:dyDescent="0.35">
      <c r="A5457" s="15">
        <v>44415.269400000383</v>
      </c>
      <c r="B5457" s="9">
        <v>63</v>
      </c>
      <c r="C5457" s="9" t="s">
        <v>11</v>
      </c>
      <c r="D5457" s="9" t="s">
        <v>122</v>
      </c>
      <c r="E5457" s="9" t="s">
        <v>164</v>
      </c>
      <c r="F5457" s="9">
        <v>6.6</v>
      </c>
      <c r="G5457" s="9">
        <v>5.2799999999999994</v>
      </c>
      <c r="H5457" s="9" t="s">
        <v>154</v>
      </c>
      <c r="I5457" s="9" t="s">
        <v>180</v>
      </c>
      <c r="J5457" s="9">
        <f>Data[[#This Row],[Miqdar]]*Data[[#This Row],[Qiymət]]</f>
        <v>415.79999999999995</v>
      </c>
      <c r="K5457" s="9">
        <f>Data[[#This Row],[Məbləğ]]-Data[[#This Row],[Maya]]*Data[[#This Row],[Miqdar]]</f>
        <v>83.159999999999968</v>
      </c>
      <c r="O5457"/>
      <c r="P5457"/>
    </row>
    <row r="5458" spans="1:16" x14ac:dyDescent="0.35">
      <c r="A5458" s="15">
        <v>44415.309500000381</v>
      </c>
      <c r="B5458" s="9">
        <v>68</v>
      </c>
      <c r="C5458" s="9" t="s">
        <v>11</v>
      </c>
      <c r="D5458" s="9" t="s">
        <v>122</v>
      </c>
      <c r="E5458" s="9" t="s">
        <v>181</v>
      </c>
      <c r="F5458" s="9">
        <v>0.9</v>
      </c>
      <c r="G5458" s="9">
        <v>0.63</v>
      </c>
      <c r="H5458" s="9" t="s">
        <v>140</v>
      </c>
      <c r="I5458" s="9" t="s">
        <v>180</v>
      </c>
      <c r="J5458" s="9">
        <f>Data[[#This Row],[Miqdar]]*Data[[#This Row],[Qiymət]]</f>
        <v>61.2</v>
      </c>
      <c r="K5458" s="9">
        <f>Data[[#This Row],[Məbləğ]]-Data[[#This Row],[Maya]]*Data[[#This Row],[Miqdar]]</f>
        <v>18.36</v>
      </c>
      <c r="O5458"/>
      <c r="P5458"/>
    </row>
    <row r="5459" spans="1:16" x14ac:dyDescent="0.35">
      <c r="A5459" s="15">
        <v>44415.351400000378</v>
      </c>
      <c r="B5459" s="9">
        <v>60</v>
      </c>
      <c r="C5459" s="9" t="s">
        <v>11</v>
      </c>
      <c r="D5459" s="9" t="s">
        <v>122</v>
      </c>
      <c r="E5459" s="9" t="s">
        <v>164</v>
      </c>
      <c r="F5459" s="9">
        <v>6.6</v>
      </c>
      <c r="G5459" s="9">
        <v>5.2799999999999994</v>
      </c>
      <c r="H5459" s="9" t="s">
        <v>154</v>
      </c>
      <c r="I5459" s="9" t="s">
        <v>174</v>
      </c>
      <c r="J5459" s="9">
        <f>Data[[#This Row],[Miqdar]]*Data[[#This Row],[Qiymət]]</f>
        <v>396</v>
      </c>
      <c r="K5459" s="9">
        <f>Data[[#This Row],[Məbləğ]]-Data[[#This Row],[Maya]]*Data[[#This Row],[Miqdar]]</f>
        <v>79.200000000000045</v>
      </c>
      <c r="O5459"/>
      <c r="P5459"/>
    </row>
    <row r="5460" spans="1:16" x14ac:dyDescent="0.35">
      <c r="A5460" s="15">
        <v>44415.386500000379</v>
      </c>
      <c r="B5460" s="9">
        <v>80</v>
      </c>
      <c r="C5460" s="9" t="s">
        <v>11</v>
      </c>
      <c r="D5460" s="9" t="s">
        <v>122</v>
      </c>
      <c r="E5460" s="9" t="s">
        <v>153</v>
      </c>
      <c r="F5460" s="9">
        <v>1</v>
      </c>
      <c r="G5460" s="9">
        <v>0.6</v>
      </c>
      <c r="H5460" s="9" t="s">
        <v>154</v>
      </c>
      <c r="I5460" s="9" t="s">
        <v>174</v>
      </c>
      <c r="J5460" s="9">
        <f>Data[[#This Row],[Miqdar]]*Data[[#This Row],[Qiymət]]</f>
        <v>80</v>
      </c>
      <c r="K5460" s="9">
        <f>Data[[#This Row],[Məbləğ]]-Data[[#This Row],[Maya]]*Data[[#This Row],[Miqdar]]</f>
        <v>32</v>
      </c>
      <c r="O5460"/>
      <c r="P5460"/>
    </row>
    <row r="5461" spans="1:16" x14ac:dyDescent="0.35">
      <c r="A5461" s="15">
        <v>44415.42420000038</v>
      </c>
      <c r="B5461" s="9">
        <v>71</v>
      </c>
      <c r="C5461" s="9" t="s">
        <v>11</v>
      </c>
      <c r="D5461" s="9" t="s">
        <v>122</v>
      </c>
      <c r="E5461" s="9" t="s">
        <v>153</v>
      </c>
      <c r="F5461" s="9">
        <v>1</v>
      </c>
      <c r="G5461" s="9">
        <v>0.6</v>
      </c>
      <c r="H5461" s="9" t="s">
        <v>154</v>
      </c>
      <c r="I5461" s="9" t="s">
        <v>174</v>
      </c>
      <c r="J5461" s="9">
        <f>Data[[#This Row],[Miqdar]]*Data[[#This Row],[Qiymət]]</f>
        <v>71</v>
      </c>
      <c r="K5461" s="9">
        <f>Data[[#This Row],[Məbləğ]]-Data[[#This Row],[Maya]]*Data[[#This Row],[Miqdar]]</f>
        <v>28.4</v>
      </c>
      <c r="O5461"/>
      <c r="P5461"/>
    </row>
    <row r="5462" spans="1:16" x14ac:dyDescent="0.35">
      <c r="A5462" s="15">
        <v>44415.466900000378</v>
      </c>
      <c r="B5462" s="9">
        <v>42</v>
      </c>
      <c r="C5462" s="9" t="s">
        <v>36</v>
      </c>
      <c r="D5462" s="9" t="s">
        <v>123</v>
      </c>
      <c r="E5462" s="9" t="s">
        <v>181</v>
      </c>
      <c r="F5462" s="9">
        <v>0.9</v>
      </c>
      <c r="G5462" s="9">
        <v>0.63</v>
      </c>
      <c r="H5462" s="9" t="s">
        <v>140</v>
      </c>
      <c r="I5462" s="9" t="s">
        <v>177</v>
      </c>
      <c r="J5462" s="9">
        <f>Data[[#This Row],[Miqdar]]*Data[[#This Row],[Qiymət]]</f>
        <v>37.800000000000004</v>
      </c>
      <c r="K5462" s="9">
        <f>Data[[#This Row],[Məbləğ]]-Data[[#This Row],[Maya]]*Data[[#This Row],[Miqdar]]</f>
        <v>11.340000000000003</v>
      </c>
      <c r="O5462"/>
      <c r="P5462"/>
    </row>
    <row r="5463" spans="1:16" x14ac:dyDescent="0.35">
      <c r="A5463" s="15">
        <v>44415.511400000381</v>
      </c>
      <c r="B5463" s="9">
        <v>50</v>
      </c>
      <c r="C5463" s="9" t="s">
        <v>39</v>
      </c>
      <c r="D5463" s="9" t="s">
        <v>124</v>
      </c>
      <c r="E5463" s="9" t="s">
        <v>153</v>
      </c>
      <c r="F5463" s="9">
        <v>1</v>
      </c>
      <c r="G5463" s="9">
        <v>0.6</v>
      </c>
      <c r="H5463" s="9" t="s">
        <v>154</v>
      </c>
      <c r="I5463" s="9" t="s">
        <v>190</v>
      </c>
      <c r="J5463" s="9">
        <f>Data[[#This Row],[Miqdar]]*Data[[#This Row],[Qiymət]]</f>
        <v>50</v>
      </c>
      <c r="K5463" s="9">
        <f>Data[[#This Row],[Məbləğ]]-Data[[#This Row],[Maya]]*Data[[#This Row],[Miqdar]]</f>
        <v>20</v>
      </c>
      <c r="O5463"/>
      <c r="P5463"/>
    </row>
    <row r="5464" spans="1:16" x14ac:dyDescent="0.35">
      <c r="A5464" s="15">
        <v>44415.556000000382</v>
      </c>
      <c r="B5464" s="9">
        <v>72</v>
      </c>
      <c r="C5464" s="9" t="s">
        <v>142</v>
      </c>
      <c r="D5464" s="9" t="s">
        <v>143</v>
      </c>
      <c r="E5464" s="9" t="s">
        <v>171</v>
      </c>
      <c r="F5464" s="9">
        <v>2.8</v>
      </c>
      <c r="G5464" s="9">
        <v>1.6799999999999997</v>
      </c>
      <c r="H5464" s="9" t="s">
        <v>136</v>
      </c>
      <c r="I5464" s="9" t="s">
        <v>161</v>
      </c>
      <c r="J5464" s="9">
        <f>Data[[#This Row],[Miqdar]]*Data[[#This Row],[Qiymət]]</f>
        <v>201.6</v>
      </c>
      <c r="K5464" s="9">
        <f>Data[[#This Row],[Məbləğ]]-Data[[#This Row],[Maya]]*Data[[#This Row],[Miqdar]]</f>
        <v>80.640000000000015</v>
      </c>
      <c r="O5464"/>
      <c r="P5464"/>
    </row>
    <row r="5465" spans="1:16" x14ac:dyDescent="0.35">
      <c r="A5465" s="15">
        <v>44415.59670000038</v>
      </c>
      <c r="B5465" s="9">
        <v>65</v>
      </c>
      <c r="C5465" s="9" t="s">
        <v>28</v>
      </c>
      <c r="D5465" s="9" t="s">
        <v>143</v>
      </c>
      <c r="E5465" s="9" t="s">
        <v>185</v>
      </c>
      <c r="F5465" s="9">
        <v>1.2</v>
      </c>
      <c r="G5465" s="9">
        <v>0.72</v>
      </c>
      <c r="H5465" s="9" t="s">
        <v>154</v>
      </c>
      <c r="I5465" s="9" t="s">
        <v>161</v>
      </c>
      <c r="J5465" s="9">
        <f>Data[[#This Row],[Miqdar]]*Data[[#This Row],[Qiymət]]</f>
        <v>78</v>
      </c>
      <c r="K5465" s="9">
        <f>Data[[#This Row],[Məbləğ]]-Data[[#This Row],[Maya]]*Data[[#This Row],[Miqdar]]</f>
        <v>31.200000000000003</v>
      </c>
      <c r="O5465"/>
      <c r="P5465"/>
    </row>
    <row r="5466" spans="1:16" x14ac:dyDescent="0.35">
      <c r="A5466" s="15">
        <v>44415.632300000383</v>
      </c>
      <c r="B5466" s="9">
        <v>74</v>
      </c>
      <c r="C5466" s="9" t="s">
        <v>187</v>
      </c>
      <c r="D5466" s="9" t="s">
        <v>124</v>
      </c>
      <c r="E5466" s="9" t="s">
        <v>162</v>
      </c>
      <c r="F5466" s="9">
        <v>3.2</v>
      </c>
      <c r="G5466" s="9">
        <v>1.6</v>
      </c>
      <c r="H5466" s="9" t="s">
        <v>136</v>
      </c>
      <c r="I5466" s="9" t="s">
        <v>172</v>
      </c>
      <c r="J5466" s="9">
        <f>Data[[#This Row],[Miqdar]]*Data[[#This Row],[Qiymət]]</f>
        <v>236.8</v>
      </c>
      <c r="K5466" s="9">
        <f>Data[[#This Row],[Məbləğ]]-Data[[#This Row],[Maya]]*Data[[#This Row],[Miqdar]]</f>
        <v>118.4</v>
      </c>
      <c r="O5466"/>
      <c r="P5466"/>
    </row>
    <row r="5467" spans="1:16" x14ac:dyDescent="0.35">
      <c r="A5467" s="15">
        <v>44415.672800000386</v>
      </c>
      <c r="B5467" s="9">
        <v>56</v>
      </c>
      <c r="C5467" s="9" t="s">
        <v>3</v>
      </c>
      <c r="D5467" s="9" t="s">
        <v>143</v>
      </c>
      <c r="E5467" s="9" t="s">
        <v>188</v>
      </c>
      <c r="F5467" s="9">
        <v>2.4</v>
      </c>
      <c r="G5467" s="9">
        <v>1.6800000000000002</v>
      </c>
      <c r="H5467" s="9" t="s">
        <v>154</v>
      </c>
      <c r="I5467" s="9" t="s">
        <v>152</v>
      </c>
      <c r="J5467" s="9">
        <f>Data[[#This Row],[Miqdar]]*Data[[#This Row],[Qiymət]]</f>
        <v>134.4</v>
      </c>
      <c r="K5467" s="9">
        <f>Data[[#This Row],[Məbləğ]]-Data[[#This Row],[Maya]]*Data[[#This Row],[Miqdar]]</f>
        <v>40.319999999999993</v>
      </c>
      <c r="O5467"/>
      <c r="P5467"/>
    </row>
    <row r="5468" spans="1:16" x14ac:dyDescent="0.35">
      <c r="A5468" s="15">
        <v>44415.714100000383</v>
      </c>
      <c r="B5468" s="9">
        <v>79</v>
      </c>
      <c r="C5468" s="9" t="s">
        <v>20</v>
      </c>
      <c r="D5468" s="9" t="s">
        <v>121</v>
      </c>
      <c r="E5468" s="9" t="s">
        <v>169</v>
      </c>
      <c r="F5468" s="9">
        <v>2.5</v>
      </c>
      <c r="G5468" s="9">
        <v>1.25</v>
      </c>
      <c r="H5468" s="9" t="s">
        <v>136</v>
      </c>
      <c r="I5468" s="9" t="s">
        <v>183</v>
      </c>
      <c r="J5468" s="9">
        <f>Data[[#This Row],[Miqdar]]*Data[[#This Row],[Qiymət]]</f>
        <v>197.5</v>
      </c>
      <c r="K5468" s="9">
        <f>Data[[#This Row],[Məbləğ]]-Data[[#This Row],[Maya]]*Data[[#This Row],[Miqdar]]</f>
        <v>98.75</v>
      </c>
      <c r="O5468"/>
      <c r="P5468"/>
    </row>
    <row r="5469" spans="1:16" x14ac:dyDescent="0.35">
      <c r="A5469" s="15">
        <v>44415.757300000383</v>
      </c>
      <c r="B5469" s="9">
        <v>70</v>
      </c>
      <c r="C5469" s="9" t="s">
        <v>191</v>
      </c>
      <c r="D5469" s="9" t="s">
        <v>149</v>
      </c>
      <c r="E5469" s="9" t="s">
        <v>162</v>
      </c>
      <c r="F5469" s="9">
        <v>3.2</v>
      </c>
      <c r="G5469" s="9">
        <v>1.6</v>
      </c>
      <c r="H5469" s="9" t="s">
        <v>136</v>
      </c>
      <c r="I5469" s="9" t="s">
        <v>157</v>
      </c>
      <c r="J5469" s="9">
        <f>Data[[#This Row],[Miqdar]]*Data[[#This Row],[Qiymət]]</f>
        <v>224</v>
      </c>
      <c r="K5469" s="9">
        <f>Data[[#This Row],[Məbləğ]]-Data[[#This Row],[Maya]]*Data[[#This Row],[Miqdar]]</f>
        <v>112</v>
      </c>
      <c r="O5469"/>
      <c r="P5469"/>
    </row>
    <row r="5470" spans="1:16" x14ac:dyDescent="0.35">
      <c r="A5470" s="15">
        <v>44415.797400000381</v>
      </c>
      <c r="B5470" s="9">
        <v>59</v>
      </c>
      <c r="C5470" s="9" t="s">
        <v>36</v>
      </c>
      <c r="D5470" s="9" t="s">
        <v>123</v>
      </c>
      <c r="E5470" s="9" t="s">
        <v>178</v>
      </c>
      <c r="F5470" s="9">
        <v>2.2000000000000002</v>
      </c>
      <c r="G5470" s="9">
        <v>1.5400000000000003</v>
      </c>
      <c r="H5470" s="9" t="s">
        <v>140</v>
      </c>
      <c r="I5470" s="9" t="s">
        <v>179</v>
      </c>
      <c r="J5470" s="9">
        <f>Data[[#This Row],[Miqdar]]*Data[[#This Row],[Qiymət]]</f>
        <v>129.80000000000001</v>
      </c>
      <c r="K5470" s="9">
        <f>Data[[#This Row],[Məbləğ]]-Data[[#This Row],[Maya]]*Data[[#This Row],[Miqdar]]</f>
        <v>38.94</v>
      </c>
      <c r="O5470"/>
      <c r="P5470"/>
    </row>
    <row r="5471" spans="1:16" x14ac:dyDescent="0.35">
      <c r="A5471" s="15">
        <v>44415.839000000378</v>
      </c>
      <c r="B5471" s="9">
        <v>59</v>
      </c>
      <c r="C5471" s="9" t="s">
        <v>160</v>
      </c>
      <c r="D5471" s="9" t="s">
        <v>143</v>
      </c>
      <c r="E5471" s="9" t="s">
        <v>162</v>
      </c>
      <c r="F5471" s="9">
        <v>3.2</v>
      </c>
      <c r="G5471" s="9">
        <v>1.6</v>
      </c>
      <c r="H5471" s="9" t="s">
        <v>136</v>
      </c>
      <c r="I5471" s="9" t="s">
        <v>161</v>
      </c>
      <c r="J5471" s="9">
        <f>Data[[#This Row],[Miqdar]]*Data[[#This Row],[Qiymət]]</f>
        <v>188.8</v>
      </c>
      <c r="K5471" s="9">
        <f>Data[[#This Row],[Məbləğ]]-Data[[#This Row],[Maya]]*Data[[#This Row],[Miqdar]]</f>
        <v>94.4</v>
      </c>
      <c r="O5471"/>
      <c r="P5471"/>
    </row>
    <row r="5472" spans="1:16" x14ac:dyDescent="0.35">
      <c r="A5472" s="15">
        <v>44415.879400000376</v>
      </c>
      <c r="B5472" s="9">
        <v>76</v>
      </c>
      <c r="C5472" s="9" t="s">
        <v>148</v>
      </c>
      <c r="D5472" s="9" t="s">
        <v>149</v>
      </c>
      <c r="E5472" s="9" t="s">
        <v>195</v>
      </c>
      <c r="F5472" s="9">
        <v>2</v>
      </c>
      <c r="G5472" s="9">
        <v>1.6</v>
      </c>
      <c r="H5472" s="9" t="s">
        <v>136</v>
      </c>
      <c r="I5472" s="9" t="s">
        <v>173</v>
      </c>
      <c r="J5472" s="9">
        <f>Data[[#This Row],[Miqdar]]*Data[[#This Row],[Qiymət]]</f>
        <v>152</v>
      </c>
      <c r="K5472" s="9">
        <f>Data[[#This Row],[Məbləğ]]-Data[[#This Row],[Maya]]*Data[[#This Row],[Miqdar]]</f>
        <v>30.399999999999991</v>
      </c>
      <c r="O5472"/>
      <c r="P5472"/>
    </row>
    <row r="5473" spans="1:16" x14ac:dyDescent="0.35">
      <c r="A5473" s="15">
        <v>44415.924300000377</v>
      </c>
      <c r="B5473" s="9">
        <v>68</v>
      </c>
      <c r="C5473" s="9" t="s">
        <v>160</v>
      </c>
      <c r="D5473" s="9" t="s">
        <v>143</v>
      </c>
      <c r="E5473" s="9" t="s">
        <v>159</v>
      </c>
      <c r="F5473" s="9">
        <v>1.5</v>
      </c>
      <c r="G5473" s="9">
        <v>0.9</v>
      </c>
      <c r="H5473" s="9" t="s">
        <v>154</v>
      </c>
      <c r="I5473" s="9" t="s">
        <v>166</v>
      </c>
      <c r="J5473" s="9">
        <f>Data[[#This Row],[Miqdar]]*Data[[#This Row],[Qiymət]]</f>
        <v>102</v>
      </c>
      <c r="K5473" s="9">
        <f>Data[[#This Row],[Məbləğ]]-Data[[#This Row],[Maya]]*Data[[#This Row],[Miqdar]]</f>
        <v>40.799999999999997</v>
      </c>
      <c r="O5473"/>
      <c r="P5473"/>
    </row>
    <row r="5474" spans="1:16" x14ac:dyDescent="0.35">
      <c r="A5474" s="15">
        <v>44415.963700000379</v>
      </c>
      <c r="B5474" s="9">
        <v>49</v>
      </c>
      <c r="C5474" s="9" t="s">
        <v>3</v>
      </c>
      <c r="D5474" s="9" t="s">
        <v>143</v>
      </c>
      <c r="E5474" s="9" t="s">
        <v>159</v>
      </c>
      <c r="F5474" s="9">
        <v>1.5</v>
      </c>
      <c r="G5474" s="9">
        <v>0.9</v>
      </c>
      <c r="H5474" s="9" t="s">
        <v>154</v>
      </c>
      <c r="I5474" s="9" t="s">
        <v>166</v>
      </c>
      <c r="J5474" s="9">
        <f>Data[[#This Row],[Miqdar]]*Data[[#This Row],[Qiymət]]</f>
        <v>73.5</v>
      </c>
      <c r="K5474" s="9">
        <f>Data[[#This Row],[Məbləğ]]-Data[[#This Row],[Maya]]*Data[[#This Row],[Miqdar]]</f>
        <v>29.4</v>
      </c>
      <c r="O5474"/>
      <c r="P5474"/>
    </row>
    <row r="5475" spans="1:16" x14ac:dyDescent="0.35">
      <c r="A5475" s="15">
        <v>44416.00770000038</v>
      </c>
      <c r="B5475" s="9">
        <v>61</v>
      </c>
      <c r="C5475" s="9" t="s">
        <v>16</v>
      </c>
      <c r="D5475" s="9" t="s">
        <v>143</v>
      </c>
      <c r="E5475" s="9" t="s">
        <v>164</v>
      </c>
      <c r="F5475" s="9">
        <v>6.6</v>
      </c>
      <c r="G5475" s="9">
        <v>5.2799999999999994</v>
      </c>
      <c r="H5475" s="9" t="s">
        <v>154</v>
      </c>
      <c r="I5475" s="9" t="s">
        <v>152</v>
      </c>
      <c r="J5475" s="9">
        <f>Data[[#This Row],[Miqdar]]*Data[[#This Row],[Qiymət]]</f>
        <v>402.59999999999997</v>
      </c>
      <c r="K5475" s="9">
        <f>Data[[#This Row],[Məbləğ]]-Data[[#This Row],[Maya]]*Data[[#This Row],[Miqdar]]</f>
        <v>80.519999999999982</v>
      </c>
      <c r="O5475"/>
      <c r="P5475"/>
    </row>
    <row r="5476" spans="1:16" x14ac:dyDescent="0.35">
      <c r="A5476" s="15">
        <v>44416.045700000381</v>
      </c>
      <c r="B5476" s="9">
        <v>76</v>
      </c>
      <c r="C5476" s="9" t="s">
        <v>6</v>
      </c>
      <c r="D5476" s="9" t="s">
        <v>121</v>
      </c>
      <c r="E5476" s="9" t="s">
        <v>144</v>
      </c>
      <c r="F5476" s="9">
        <v>1.4</v>
      </c>
      <c r="G5476" s="9">
        <v>0.97999999999999987</v>
      </c>
      <c r="H5476" s="9" t="s">
        <v>140</v>
      </c>
      <c r="I5476" s="9" t="s">
        <v>165</v>
      </c>
      <c r="J5476" s="9">
        <f>Data[[#This Row],[Miqdar]]*Data[[#This Row],[Qiymət]]</f>
        <v>106.39999999999999</v>
      </c>
      <c r="K5476" s="9">
        <f>Data[[#This Row],[Məbləğ]]-Data[[#This Row],[Maya]]*Data[[#This Row],[Miqdar]]</f>
        <v>31.92</v>
      </c>
      <c r="O5476"/>
      <c r="P5476"/>
    </row>
    <row r="5477" spans="1:16" x14ac:dyDescent="0.35">
      <c r="A5477" s="15">
        <v>44416.083400000382</v>
      </c>
      <c r="B5477" s="9">
        <v>44</v>
      </c>
      <c r="C5477" s="9" t="s">
        <v>20</v>
      </c>
      <c r="D5477" s="9" t="s">
        <v>121</v>
      </c>
      <c r="E5477" s="9" t="s">
        <v>144</v>
      </c>
      <c r="F5477" s="9">
        <v>1.4</v>
      </c>
      <c r="G5477" s="9">
        <v>0.97999999999999987</v>
      </c>
      <c r="H5477" s="9" t="s">
        <v>140</v>
      </c>
      <c r="I5477" s="9" t="s">
        <v>165</v>
      </c>
      <c r="J5477" s="9">
        <f>Data[[#This Row],[Miqdar]]*Data[[#This Row],[Qiymət]]</f>
        <v>61.599999999999994</v>
      </c>
      <c r="K5477" s="9">
        <f>Data[[#This Row],[Məbləğ]]-Data[[#This Row],[Maya]]*Data[[#This Row],[Miqdar]]</f>
        <v>18.479999999999997</v>
      </c>
      <c r="O5477"/>
      <c r="P5477"/>
    </row>
    <row r="5478" spans="1:16" x14ac:dyDescent="0.35">
      <c r="A5478" s="15">
        <v>44416.120400000378</v>
      </c>
      <c r="B5478" s="9">
        <v>56</v>
      </c>
      <c r="C5478" s="9" t="s">
        <v>167</v>
      </c>
      <c r="D5478" s="9" t="s">
        <v>149</v>
      </c>
      <c r="E5478" s="9" t="s">
        <v>144</v>
      </c>
      <c r="F5478" s="9">
        <v>1.4</v>
      </c>
      <c r="G5478" s="9">
        <v>0.97999999999999987</v>
      </c>
      <c r="H5478" s="9" t="s">
        <v>140</v>
      </c>
      <c r="I5478" s="9" t="s">
        <v>168</v>
      </c>
      <c r="J5478" s="9">
        <f>Data[[#This Row],[Miqdar]]*Data[[#This Row],[Qiymət]]</f>
        <v>78.399999999999991</v>
      </c>
      <c r="K5478" s="9">
        <f>Data[[#This Row],[Məbləğ]]-Data[[#This Row],[Maya]]*Data[[#This Row],[Miqdar]]</f>
        <v>23.519999999999996</v>
      </c>
      <c r="O5478"/>
      <c r="P5478"/>
    </row>
    <row r="5479" spans="1:16" x14ac:dyDescent="0.35">
      <c r="A5479" s="15">
        <v>44416.163500000381</v>
      </c>
      <c r="B5479" s="9">
        <v>40</v>
      </c>
      <c r="C5479" s="9" t="s">
        <v>156</v>
      </c>
      <c r="D5479" s="9" t="s">
        <v>124</v>
      </c>
      <c r="E5479" s="9" t="s">
        <v>144</v>
      </c>
      <c r="F5479" s="9">
        <v>1.4</v>
      </c>
      <c r="G5479" s="9">
        <v>0.97999999999999987</v>
      </c>
      <c r="H5479" s="9" t="s">
        <v>140</v>
      </c>
      <c r="I5479" s="9" t="s">
        <v>168</v>
      </c>
      <c r="J5479" s="9">
        <f>Data[[#This Row],[Miqdar]]*Data[[#This Row],[Qiymət]]</f>
        <v>56</v>
      </c>
      <c r="K5479" s="9">
        <f>Data[[#This Row],[Məbləğ]]-Data[[#This Row],[Maya]]*Data[[#This Row],[Miqdar]]</f>
        <v>16.800000000000004</v>
      </c>
      <c r="O5479"/>
      <c r="P5479"/>
    </row>
    <row r="5480" spans="1:16" x14ac:dyDescent="0.35">
      <c r="A5480" s="15">
        <v>44416.201700000383</v>
      </c>
      <c r="B5480" s="9">
        <v>79</v>
      </c>
      <c r="C5480" s="9" t="s">
        <v>156</v>
      </c>
      <c r="D5480" s="9" t="s">
        <v>124</v>
      </c>
      <c r="E5480" s="9" t="s">
        <v>162</v>
      </c>
      <c r="F5480" s="9">
        <v>3.2</v>
      </c>
      <c r="G5480" s="9">
        <v>1.6</v>
      </c>
      <c r="H5480" s="9" t="s">
        <v>136</v>
      </c>
      <c r="I5480" s="9" t="s">
        <v>172</v>
      </c>
      <c r="J5480" s="9">
        <f>Data[[#This Row],[Miqdar]]*Data[[#This Row],[Qiymət]]</f>
        <v>252.8</v>
      </c>
      <c r="K5480" s="9">
        <f>Data[[#This Row],[Məbləğ]]-Data[[#This Row],[Maya]]*Data[[#This Row],[Miqdar]]</f>
        <v>126.4</v>
      </c>
      <c r="O5480"/>
      <c r="P5480"/>
    </row>
    <row r="5481" spans="1:16" x14ac:dyDescent="0.35">
      <c r="A5481" s="15">
        <v>44416.242500000386</v>
      </c>
      <c r="B5481" s="9">
        <v>40</v>
      </c>
      <c r="C5481" s="9" t="s">
        <v>138</v>
      </c>
      <c r="D5481" s="9" t="s">
        <v>123</v>
      </c>
      <c r="E5481" s="9" t="s">
        <v>178</v>
      </c>
      <c r="F5481" s="9">
        <v>2.2000000000000002</v>
      </c>
      <c r="G5481" s="9">
        <v>1.5400000000000003</v>
      </c>
      <c r="H5481" s="9" t="s">
        <v>140</v>
      </c>
      <c r="I5481" s="9" t="s">
        <v>179</v>
      </c>
      <c r="J5481" s="9">
        <f>Data[[#This Row],[Miqdar]]*Data[[#This Row],[Qiymət]]</f>
        <v>88</v>
      </c>
      <c r="K5481" s="9">
        <f>Data[[#This Row],[Məbləğ]]-Data[[#This Row],[Maya]]*Data[[#This Row],[Miqdar]]</f>
        <v>26.399999999999991</v>
      </c>
      <c r="O5481"/>
      <c r="P5481"/>
    </row>
    <row r="5482" spans="1:16" x14ac:dyDescent="0.35">
      <c r="A5482" s="15">
        <v>44416.279400000385</v>
      </c>
      <c r="B5482" s="9">
        <v>61</v>
      </c>
      <c r="C5482" s="9" t="s">
        <v>36</v>
      </c>
      <c r="D5482" s="9" t="s">
        <v>123</v>
      </c>
      <c r="E5482" s="9" t="s">
        <v>186</v>
      </c>
      <c r="F5482" s="9">
        <v>1.4</v>
      </c>
      <c r="G5482" s="9">
        <v>0.97999999999999987</v>
      </c>
      <c r="H5482" s="9" t="s">
        <v>140</v>
      </c>
      <c r="I5482" s="9" t="s">
        <v>179</v>
      </c>
      <c r="J5482" s="9">
        <f>Data[[#This Row],[Miqdar]]*Data[[#This Row],[Qiymət]]</f>
        <v>85.399999999999991</v>
      </c>
      <c r="K5482" s="9">
        <f>Data[[#This Row],[Məbləğ]]-Data[[#This Row],[Maya]]*Data[[#This Row],[Miqdar]]</f>
        <v>25.619999999999997</v>
      </c>
      <c r="O5482"/>
      <c r="P5482"/>
    </row>
    <row r="5483" spans="1:16" x14ac:dyDescent="0.35">
      <c r="A5483" s="15">
        <v>44416.318600000384</v>
      </c>
      <c r="B5483" s="9">
        <v>72</v>
      </c>
      <c r="C5483" s="9" t="s">
        <v>156</v>
      </c>
      <c r="D5483" s="9" t="s">
        <v>124</v>
      </c>
      <c r="E5483" s="9" t="s">
        <v>171</v>
      </c>
      <c r="F5483" s="9">
        <v>2.8</v>
      </c>
      <c r="G5483" s="9">
        <v>1.6799999999999997</v>
      </c>
      <c r="H5483" s="9" t="s">
        <v>136</v>
      </c>
      <c r="I5483" s="9" t="s">
        <v>151</v>
      </c>
      <c r="J5483" s="9">
        <f>Data[[#This Row],[Miqdar]]*Data[[#This Row],[Qiymət]]</f>
        <v>201.6</v>
      </c>
      <c r="K5483" s="9">
        <f>Data[[#This Row],[Məbləğ]]-Data[[#This Row],[Maya]]*Data[[#This Row],[Miqdar]]</f>
        <v>80.640000000000015</v>
      </c>
      <c r="O5483"/>
      <c r="P5483"/>
    </row>
    <row r="5484" spans="1:16" x14ac:dyDescent="0.35">
      <c r="A5484" s="15">
        <v>44416.357400000386</v>
      </c>
      <c r="B5484" s="9">
        <v>44</v>
      </c>
      <c r="C5484" s="9" t="s">
        <v>160</v>
      </c>
      <c r="D5484" s="9" t="s">
        <v>143</v>
      </c>
      <c r="E5484" s="9" t="s">
        <v>171</v>
      </c>
      <c r="F5484" s="9">
        <v>2.8</v>
      </c>
      <c r="G5484" s="9">
        <v>1.6799999999999997</v>
      </c>
      <c r="H5484" s="9" t="s">
        <v>136</v>
      </c>
      <c r="I5484" s="9" t="s">
        <v>161</v>
      </c>
      <c r="J5484" s="9">
        <f>Data[[#This Row],[Miqdar]]*Data[[#This Row],[Qiymət]]</f>
        <v>123.19999999999999</v>
      </c>
      <c r="K5484" s="9">
        <f>Data[[#This Row],[Məbləğ]]-Data[[#This Row],[Maya]]*Data[[#This Row],[Miqdar]]</f>
        <v>49.28</v>
      </c>
      <c r="O5484"/>
      <c r="P5484"/>
    </row>
    <row r="5485" spans="1:16" x14ac:dyDescent="0.35">
      <c r="A5485" s="15">
        <v>44416.395800000384</v>
      </c>
      <c r="B5485" s="9">
        <v>54</v>
      </c>
      <c r="C5485" s="9" t="s">
        <v>142</v>
      </c>
      <c r="D5485" s="9" t="s">
        <v>143</v>
      </c>
      <c r="E5485" s="9" t="s">
        <v>171</v>
      </c>
      <c r="F5485" s="9">
        <v>2.8</v>
      </c>
      <c r="G5485" s="9">
        <v>1.6799999999999997</v>
      </c>
      <c r="H5485" s="9" t="s">
        <v>136</v>
      </c>
      <c r="I5485" s="9" t="s">
        <v>161</v>
      </c>
      <c r="J5485" s="9">
        <f>Data[[#This Row],[Miqdar]]*Data[[#This Row],[Qiymət]]</f>
        <v>151.19999999999999</v>
      </c>
      <c r="K5485" s="9">
        <f>Data[[#This Row],[Məbləğ]]-Data[[#This Row],[Maya]]*Data[[#This Row],[Miqdar]]</f>
        <v>60.480000000000004</v>
      </c>
      <c r="O5485"/>
      <c r="P5485"/>
    </row>
    <row r="5486" spans="1:16" x14ac:dyDescent="0.35">
      <c r="A5486" s="15">
        <v>44416.438300000387</v>
      </c>
      <c r="B5486" s="9">
        <v>55</v>
      </c>
      <c r="C5486" s="9" t="s">
        <v>39</v>
      </c>
      <c r="D5486" s="9" t="s">
        <v>124</v>
      </c>
      <c r="E5486" s="9" t="s">
        <v>171</v>
      </c>
      <c r="F5486" s="9">
        <v>2.8</v>
      </c>
      <c r="G5486" s="9">
        <v>1.6799999999999997</v>
      </c>
      <c r="H5486" s="9" t="s">
        <v>136</v>
      </c>
      <c r="I5486" s="9" t="s">
        <v>192</v>
      </c>
      <c r="J5486" s="9">
        <f>Data[[#This Row],[Miqdar]]*Data[[#This Row],[Qiymət]]</f>
        <v>154</v>
      </c>
      <c r="K5486" s="9">
        <f>Data[[#This Row],[Məbləğ]]-Data[[#This Row],[Maya]]*Data[[#This Row],[Miqdar]]</f>
        <v>61.600000000000023</v>
      </c>
      <c r="O5486"/>
      <c r="P5486"/>
    </row>
    <row r="5487" spans="1:16" x14ac:dyDescent="0.35">
      <c r="A5487" s="15">
        <v>44416.475600000391</v>
      </c>
      <c r="B5487" s="9">
        <v>48</v>
      </c>
      <c r="C5487" s="9" t="s">
        <v>8</v>
      </c>
      <c r="D5487" s="9" t="s">
        <v>122</v>
      </c>
      <c r="E5487" s="9" t="s">
        <v>171</v>
      </c>
      <c r="F5487" s="9">
        <v>2.8</v>
      </c>
      <c r="G5487" s="9">
        <v>1.6799999999999997</v>
      </c>
      <c r="H5487" s="9" t="s">
        <v>136</v>
      </c>
      <c r="I5487" s="9" t="s">
        <v>180</v>
      </c>
      <c r="J5487" s="9">
        <f>Data[[#This Row],[Miqdar]]*Data[[#This Row],[Qiymət]]</f>
        <v>134.39999999999998</v>
      </c>
      <c r="K5487" s="9">
        <f>Data[[#This Row],[Məbləğ]]-Data[[#This Row],[Maya]]*Data[[#This Row],[Miqdar]]</f>
        <v>53.759999999999991</v>
      </c>
      <c r="O5487"/>
      <c r="P5487"/>
    </row>
    <row r="5488" spans="1:16" x14ac:dyDescent="0.35">
      <c r="A5488" s="15">
        <v>44416.515600000392</v>
      </c>
      <c r="B5488" s="9">
        <v>80</v>
      </c>
      <c r="C5488" s="9" t="s">
        <v>25</v>
      </c>
      <c r="D5488" s="9" t="s">
        <v>122</v>
      </c>
      <c r="E5488" s="9" t="s">
        <v>195</v>
      </c>
      <c r="F5488" s="9">
        <v>2</v>
      </c>
      <c r="G5488" s="9">
        <v>1.6</v>
      </c>
      <c r="H5488" s="9" t="s">
        <v>136</v>
      </c>
      <c r="I5488" s="9" t="s">
        <v>194</v>
      </c>
      <c r="J5488" s="9">
        <f>Data[[#This Row],[Miqdar]]*Data[[#This Row],[Qiymət]]</f>
        <v>160</v>
      </c>
      <c r="K5488" s="9">
        <f>Data[[#This Row],[Məbləğ]]-Data[[#This Row],[Maya]]*Data[[#This Row],[Miqdar]]</f>
        <v>32</v>
      </c>
      <c r="O5488"/>
      <c r="P5488"/>
    </row>
    <row r="5489" spans="1:16" x14ac:dyDescent="0.35">
      <c r="A5489" s="15">
        <v>44416.55600000039</v>
      </c>
      <c r="B5489" s="9">
        <v>70</v>
      </c>
      <c r="C5489" s="9" t="s">
        <v>25</v>
      </c>
      <c r="D5489" s="9" t="s">
        <v>122</v>
      </c>
      <c r="E5489" s="9" t="s">
        <v>144</v>
      </c>
      <c r="F5489" s="9">
        <v>1.4</v>
      </c>
      <c r="G5489" s="9">
        <v>0.97999999999999987</v>
      </c>
      <c r="H5489" s="9" t="s">
        <v>140</v>
      </c>
      <c r="I5489" s="9" t="s">
        <v>197</v>
      </c>
      <c r="J5489" s="9">
        <f>Data[[#This Row],[Miqdar]]*Data[[#This Row],[Qiymət]]</f>
        <v>98</v>
      </c>
      <c r="K5489" s="9">
        <f>Data[[#This Row],[Məbləğ]]-Data[[#This Row],[Maya]]*Data[[#This Row],[Miqdar]]</f>
        <v>29.400000000000006</v>
      </c>
      <c r="O5489"/>
      <c r="P5489"/>
    </row>
    <row r="5490" spans="1:16" x14ac:dyDescent="0.35">
      <c r="A5490" s="15">
        <v>44416.597000000387</v>
      </c>
      <c r="B5490" s="9">
        <v>48</v>
      </c>
      <c r="C5490" s="9" t="s">
        <v>11</v>
      </c>
      <c r="D5490" s="9" t="s">
        <v>122</v>
      </c>
      <c r="E5490" s="9" t="s">
        <v>186</v>
      </c>
      <c r="F5490" s="9">
        <v>1.4</v>
      </c>
      <c r="G5490" s="9">
        <v>0.97999999999999987</v>
      </c>
      <c r="H5490" s="9" t="s">
        <v>140</v>
      </c>
      <c r="I5490" s="9" t="s">
        <v>194</v>
      </c>
      <c r="J5490" s="9">
        <f>Data[[#This Row],[Miqdar]]*Data[[#This Row],[Qiymət]]</f>
        <v>67.199999999999989</v>
      </c>
      <c r="K5490" s="9">
        <f>Data[[#This Row],[Məbləğ]]-Data[[#This Row],[Maya]]*Data[[#This Row],[Miqdar]]</f>
        <v>20.159999999999997</v>
      </c>
      <c r="O5490"/>
      <c r="P5490"/>
    </row>
    <row r="5491" spans="1:16" x14ac:dyDescent="0.35">
      <c r="A5491" s="15">
        <v>44416.636000000384</v>
      </c>
      <c r="B5491" s="9">
        <v>61</v>
      </c>
      <c r="C5491" s="9" t="s">
        <v>11</v>
      </c>
      <c r="D5491" s="9" t="s">
        <v>122</v>
      </c>
      <c r="E5491" s="9" t="s">
        <v>181</v>
      </c>
      <c r="F5491" s="9">
        <v>0.9</v>
      </c>
      <c r="G5491" s="9">
        <v>0.63</v>
      </c>
      <c r="H5491" s="9" t="s">
        <v>140</v>
      </c>
      <c r="I5491" s="9" t="s">
        <v>180</v>
      </c>
      <c r="J5491" s="9">
        <f>Data[[#This Row],[Miqdar]]*Data[[#This Row],[Qiymət]]</f>
        <v>54.9</v>
      </c>
      <c r="K5491" s="9">
        <f>Data[[#This Row],[Məbləğ]]-Data[[#This Row],[Maya]]*Data[[#This Row],[Miqdar]]</f>
        <v>16.47</v>
      </c>
      <c r="O5491"/>
      <c r="P5491"/>
    </row>
    <row r="5492" spans="1:16" x14ac:dyDescent="0.35">
      <c r="A5492" s="15">
        <v>44416.673900000387</v>
      </c>
      <c r="B5492" s="9">
        <v>55</v>
      </c>
      <c r="C5492" s="9" t="s">
        <v>11</v>
      </c>
      <c r="D5492" s="9" t="s">
        <v>122</v>
      </c>
      <c r="E5492" s="9" t="s">
        <v>181</v>
      </c>
      <c r="F5492" s="9">
        <v>0.9</v>
      </c>
      <c r="G5492" s="9">
        <v>0.63</v>
      </c>
      <c r="H5492" s="9" t="s">
        <v>140</v>
      </c>
      <c r="I5492" s="9" t="s">
        <v>180</v>
      </c>
      <c r="J5492" s="9">
        <f>Data[[#This Row],[Miqdar]]*Data[[#This Row],[Qiymət]]</f>
        <v>49.5</v>
      </c>
      <c r="K5492" s="9">
        <f>Data[[#This Row],[Məbləğ]]-Data[[#This Row],[Maya]]*Data[[#This Row],[Miqdar]]</f>
        <v>14.850000000000001</v>
      </c>
      <c r="O5492"/>
      <c r="P5492"/>
    </row>
    <row r="5493" spans="1:16" x14ac:dyDescent="0.35">
      <c r="A5493" s="15">
        <v>44416.710300000384</v>
      </c>
      <c r="B5493" s="9">
        <v>47</v>
      </c>
      <c r="C5493" s="9" t="s">
        <v>11</v>
      </c>
      <c r="D5493" s="9" t="s">
        <v>122</v>
      </c>
      <c r="E5493" s="9" t="s">
        <v>181</v>
      </c>
      <c r="F5493" s="9">
        <v>0.9</v>
      </c>
      <c r="G5493" s="9">
        <v>0.63</v>
      </c>
      <c r="H5493" s="9" t="s">
        <v>140</v>
      </c>
      <c r="I5493" s="9" t="s">
        <v>174</v>
      </c>
      <c r="J5493" s="9">
        <f>Data[[#This Row],[Miqdar]]*Data[[#This Row],[Qiymət]]</f>
        <v>42.300000000000004</v>
      </c>
      <c r="K5493" s="9">
        <f>Data[[#This Row],[Məbləğ]]-Data[[#This Row],[Maya]]*Data[[#This Row],[Miqdar]]</f>
        <v>12.690000000000005</v>
      </c>
      <c r="O5493"/>
      <c r="P5493"/>
    </row>
    <row r="5494" spans="1:16" x14ac:dyDescent="0.35">
      <c r="A5494" s="15">
        <v>44416.749500000384</v>
      </c>
      <c r="B5494" s="9">
        <v>51</v>
      </c>
      <c r="C5494" s="9" t="s">
        <v>11</v>
      </c>
      <c r="D5494" s="9" t="s">
        <v>122</v>
      </c>
      <c r="E5494" s="9" t="s">
        <v>181</v>
      </c>
      <c r="F5494" s="9">
        <v>0.9</v>
      </c>
      <c r="G5494" s="9">
        <v>0.63</v>
      </c>
      <c r="H5494" s="9" t="s">
        <v>140</v>
      </c>
      <c r="I5494" s="9" t="s">
        <v>174</v>
      </c>
      <c r="J5494" s="9">
        <f>Data[[#This Row],[Miqdar]]*Data[[#This Row],[Qiymət]]</f>
        <v>45.9</v>
      </c>
      <c r="K5494" s="9">
        <f>Data[[#This Row],[Məbləğ]]-Data[[#This Row],[Maya]]*Data[[#This Row],[Miqdar]]</f>
        <v>13.769999999999996</v>
      </c>
      <c r="O5494"/>
      <c r="P5494"/>
    </row>
    <row r="5495" spans="1:16" x14ac:dyDescent="0.35">
      <c r="A5495" s="15">
        <v>44416.785600000381</v>
      </c>
      <c r="B5495" s="9">
        <v>46</v>
      </c>
      <c r="C5495" s="9" t="s">
        <v>142</v>
      </c>
      <c r="D5495" s="9" t="s">
        <v>143</v>
      </c>
      <c r="E5495" s="9" t="s">
        <v>159</v>
      </c>
      <c r="F5495" s="9">
        <v>1.5</v>
      </c>
      <c r="G5495" s="9">
        <v>0.9</v>
      </c>
      <c r="H5495" s="9" t="s">
        <v>154</v>
      </c>
      <c r="I5495" s="9" t="s">
        <v>170</v>
      </c>
      <c r="J5495" s="9">
        <f>Data[[#This Row],[Miqdar]]*Data[[#This Row],[Qiymət]]</f>
        <v>69</v>
      </c>
      <c r="K5495" s="9">
        <f>Data[[#This Row],[Məbləğ]]-Data[[#This Row],[Maya]]*Data[[#This Row],[Miqdar]]</f>
        <v>27.6</v>
      </c>
      <c r="O5495"/>
      <c r="P5495"/>
    </row>
    <row r="5496" spans="1:16" x14ac:dyDescent="0.35">
      <c r="A5496" s="15">
        <v>44416.824900000378</v>
      </c>
      <c r="B5496" s="9">
        <v>66</v>
      </c>
      <c r="C5496" s="9" t="s">
        <v>160</v>
      </c>
      <c r="D5496" s="9" t="s">
        <v>143</v>
      </c>
      <c r="E5496" s="9" t="s">
        <v>188</v>
      </c>
      <c r="F5496" s="9">
        <v>2.4</v>
      </c>
      <c r="G5496" s="9">
        <v>1.6800000000000002</v>
      </c>
      <c r="H5496" s="9" t="s">
        <v>154</v>
      </c>
      <c r="I5496" s="9" t="s">
        <v>201</v>
      </c>
      <c r="J5496" s="9">
        <f>Data[[#This Row],[Miqdar]]*Data[[#This Row],[Qiymət]]</f>
        <v>158.4</v>
      </c>
      <c r="K5496" s="9">
        <f>Data[[#This Row],[Məbləğ]]-Data[[#This Row],[Maya]]*Data[[#This Row],[Miqdar]]</f>
        <v>47.519999999999996</v>
      </c>
      <c r="O5496"/>
      <c r="P5496"/>
    </row>
    <row r="5497" spans="1:16" x14ac:dyDescent="0.35">
      <c r="A5497" s="15">
        <v>44416.860000000379</v>
      </c>
      <c r="B5497" s="9">
        <v>53</v>
      </c>
      <c r="C5497" s="9" t="s">
        <v>16</v>
      </c>
      <c r="D5497" s="9" t="s">
        <v>143</v>
      </c>
      <c r="E5497" s="9" t="s">
        <v>162</v>
      </c>
      <c r="F5497" s="9">
        <v>3.2</v>
      </c>
      <c r="G5497" s="9">
        <v>1.6</v>
      </c>
      <c r="H5497" s="9" t="s">
        <v>136</v>
      </c>
      <c r="I5497" s="9" t="s">
        <v>155</v>
      </c>
      <c r="J5497" s="9">
        <f>Data[[#This Row],[Miqdar]]*Data[[#This Row],[Qiymət]]</f>
        <v>169.60000000000002</v>
      </c>
      <c r="K5497" s="9">
        <f>Data[[#This Row],[Məbləğ]]-Data[[#This Row],[Maya]]*Data[[#This Row],[Miqdar]]</f>
        <v>84.800000000000011</v>
      </c>
      <c r="O5497"/>
      <c r="P5497"/>
    </row>
    <row r="5498" spans="1:16" x14ac:dyDescent="0.35">
      <c r="A5498" s="15">
        <v>44416.898700000376</v>
      </c>
      <c r="B5498" s="9">
        <v>70</v>
      </c>
      <c r="C5498" s="9" t="s">
        <v>6</v>
      </c>
      <c r="D5498" s="9" t="s">
        <v>121</v>
      </c>
      <c r="E5498" s="9" t="s">
        <v>159</v>
      </c>
      <c r="F5498" s="9">
        <v>1.5</v>
      </c>
      <c r="G5498" s="9">
        <v>0.9</v>
      </c>
      <c r="H5498" s="9" t="s">
        <v>154</v>
      </c>
      <c r="I5498" s="9" t="s">
        <v>165</v>
      </c>
      <c r="J5498" s="9">
        <f>Data[[#This Row],[Miqdar]]*Data[[#This Row],[Qiymət]]</f>
        <v>105</v>
      </c>
      <c r="K5498" s="9">
        <f>Data[[#This Row],[Məbləğ]]-Data[[#This Row],[Maya]]*Data[[#This Row],[Miqdar]]</f>
        <v>42</v>
      </c>
      <c r="O5498"/>
      <c r="P5498"/>
    </row>
    <row r="5499" spans="1:16" x14ac:dyDescent="0.35">
      <c r="A5499" s="15">
        <v>44416.939500000379</v>
      </c>
      <c r="B5499" s="9">
        <v>55</v>
      </c>
      <c r="C5499" s="9" t="s">
        <v>20</v>
      </c>
      <c r="D5499" s="9" t="s">
        <v>121</v>
      </c>
      <c r="E5499" s="9" t="s">
        <v>181</v>
      </c>
      <c r="F5499" s="9">
        <v>0.9</v>
      </c>
      <c r="G5499" s="9">
        <v>0.63</v>
      </c>
      <c r="H5499" s="9" t="s">
        <v>140</v>
      </c>
      <c r="I5499" s="9" t="s">
        <v>147</v>
      </c>
      <c r="J5499" s="9">
        <f>Data[[#This Row],[Miqdar]]*Data[[#This Row],[Qiymət]]</f>
        <v>49.5</v>
      </c>
      <c r="K5499" s="9">
        <f>Data[[#This Row],[Məbləğ]]-Data[[#This Row],[Maya]]*Data[[#This Row],[Miqdar]]</f>
        <v>14.850000000000001</v>
      </c>
      <c r="O5499"/>
      <c r="P5499"/>
    </row>
    <row r="5500" spans="1:16" x14ac:dyDescent="0.35">
      <c r="A5500" s="15">
        <v>44416.977000000377</v>
      </c>
      <c r="B5500" s="9">
        <v>47</v>
      </c>
      <c r="C5500" s="9" t="s">
        <v>156</v>
      </c>
      <c r="D5500" s="9" t="s">
        <v>124</v>
      </c>
      <c r="E5500" s="9" t="s">
        <v>188</v>
      </c>
      <c r="F5500" s="9">
        <v>2.4</v>
      </c>
      <c r="G5500" s="9">
        <v>1.6800000000000002</v>
      </c>
      <c r="H5500" s="9" t="s">
        <v>154</v>
      </c>
      <c r="I5500" s="9" t="s">
        <v>168</v>
      </c>
      <c r="J5500" s="9">
        <f>Data[[#This Row],[Miqdar]]*Data[[#This Row],[Qiymət]]</f>
        <v>112.8</v>
      </c>
      <c r="K5500" s="9">
        <f>Data[[#This Row],[Məbləğ]]-Data[[#This Row],[Maya]]*Data[[#This Row],[Miqdar]]</f>
        <v>33.839999999999989</v>
      </c>
      <c r="O5500"/>
      <c r="P5500"/>
    </row>
    <row r="5501" spans="1:16" x14ac:dyDescent="0.35">
      <c r="A5501" s="15">
        <v>44417.01980000038</v>
      </c>
      <c r="B5501" s="9">
        <v>78</v>
      </c>
      <c r="C5501" s="9" t="s">
        <v>138</v>
      </c>
      <c r="D5501" s="9" t="s">
        <v>123</v>
      </c>
      <c r="E5501" s="9" t="s">
        <v>182</v>
      </c>
      <c r="F5501" s="9">
        <v>3.4</v>
      </c>
      <c r="G5501" s="9">
        <v>2.38</v>
      </c>
      <c r="H5501" s="9" t="s">
        <v>136</v>
      </c>
      <c r="I5501" s="9" t="s">
        <v>179</v>
      </c>
      <c r="J5501" s="9">
        <f>Data[[#This Row],[Miqdar]]*Data[[#This Row],[Qiymət]]</f>
        <v>265.2</v>
      </c>
      <c r="K5501" s="9">
        <f>Data[[#This Row],[Məbləğ]]-Data[[#This Row],[Maya]]*Data[[#This Row],[Miqdar]]</f>
        <v>79.56</v>
      </c>
      <c r="O5501"/>
      <c r="P5501"/>
    </row>
    <row r="5502" spans="1:16" x14ac:dyDescent="0.35">
      <c r="A5502" s="15">
        <v>44417.063100000378</v>
      </c>
      <c r="B5502" s="9">
        <v>73</v>
      </c>
      <c r="C5502" s="9" t="s">
        <v>138</v>
      </c>
      <c r="D5502" s="9" t="s">
        <v>123</v>
      </c>
      <c r="E5502" s="9" t="s">
        <v>164</v>
      </c>
      <c r="F5502" s="9">
        <v>6.6</v>
      </c>
      <c r="G5502" s="9">
        <v>5.2799999999999994</v>
      </c>
      <c r="H5502" s="9" t="s">
        <v>154</v>
      </c>
      <c r="I5502" s="9" t="s">
        <v>176</v>
      </c>
      <c r="J5502" s="9">
        <f>Data[[#This Row],[Miqdar]]*Data[[#This Row],[Qiymət]]</f>
        <v>481.79999999999995</v>
      </c>
      <c r="K5502" s="9">
        <f>Data[[#This Row],[Məbləğ]]-Data[[#This Row],[Maya]]*Data[[#This Row],[Miqdar]]</f>
        <v>96.360000000000014</v>
      </c>
      <c r="O5502"/>
      <c r="P5502"/>
    </row>
    <row r="5503" spans="1:16" x14ac:dyDescent="0.35">
      <c r="A5503" s="15">
        <v>44417.10160000038</v>
      </c>
      <c r="B5503" s="9">
        <v>51</v>
      </c>
      <c r="C5503" s="9" t="s">
        <v>36</v>
      </c>
      <c r="D5503" s="9" t="s">
        <v>123</v>
      </c>
      <c r="E5503" s="9" t="s">
        <v>158</v>
      </c>
      <c r="F5503" s="9">
        <v>3.9</v>
      </c>
      <c r="G5503" s="9">
        <v>1.95</v>
      </c>
      <c r="H5503" s="9" t="s">
        <v>154</v>
      </c>
      <c r="I5503" s="9" t="s">
        <v>179</v>
      </c>
      <c r="J5503" s="9">
        <f>Data[[#This Row],[Miqdar]]*Data[[#This Row],[Qiymət]]</f>
        <v>198.9</v>
      </c>
      <c r="K5503" s="9">
        <f>Data[[#This Row],[Məbləğ]]-Data[[#This Row],[Maya]]*Data[[#This Row],[Miqdar]]</f>
        <v>99.45</v>
      </c>
      <c r="O5503"/>
      <c r="P5503"/>
    </row>
    <row r="5504" spans="1:16" x14ac:dyDescent="0.35">
      <c r="A5504" s="15">
        <v>44417.142100000383</v>
      </c>
      <c r="B5504" s="9">
        <v>80</v>
      </c>
      <c r="C5504" s="9" t="s">
        <v>160</v>
      </c>
      <c r="D5504" s="9" t="s">
        <v>143</v>
      </c>
      <c r="E5504" s="9" t="s">
        <v>188</v>
      </c>
      <c r="F5504" s="9">
        <v>2.4</v>
      </c>
      <c r="G5504" s="9">
        <v>1.6800000000000002</v>
      </c>
      <c r="H5504" s="9" t="s">
        <v>154</v>
      </c>
      <c r="I5504" s="9" t="s">
        <v>152</v>
      </c>
      <c r="J5504" s="9">
        <f>Data[[#This Row],[Miqdar]]*Data[[#This Row],[Qiymət]]</f>
        <v>192</v>
      </c>
      <c r="K5504" s="9">
        <f>Data[[#This Row],[Məbləğ]]-Data[[#This Row],[Maya]]*Data[[#This Row],[Miqdar]]</f>
        <v>57.599999999999994</v>
      </c>
      <c r="O5504"/>
      <c r="P5504"/>
    </row>
    <row r="5505" spans="1:16" x14ac:dyDescent="0.35">
      <c r="A5505" s="15">
        <v>44417.181800000384</v>
      </c>
      <c r="B5505" s="9">
        <v>44</v>
      </c>
      <c r="C5505" s="9" t="s">
        <v>28</v>
      </c>
      <c r="D5505" s="9" t="s">
        <v>143</v>
      </c>
      <c r="E5505" s="9" t="s">
        <v>188</v>
      </c>
      <c r="F5505" s="9">
        <v>2.4</v>
      </c>
      <c r="G5505" s="9">
        <v>1.6800000000000002</v>
      </c>
      <c r="H5505" s="9" t="s">
        <v>154</v>
      </c>
      <c r="I5505" s="9" t="s">
        <v>152</v>
      </c>
      <c r="J5505" s="9">
        <f>Data[[#This Row],[Miqdar]]*Data[[#This Row],[Qiymət]]</f>
        <v>105.6</v>
      </c>
      <c r="K5505" s="9">
        <f>Data[[#This Row],[Məbləğ]]-Data[[#This Row],[Maya]]*Data[[#This Row],[Miqdar]]</f>
        <v>31.679999999999993</v>
      </c>
      <c r="O5505"/>
      <c r="P5505"/>
    </row>
    <row r="5506" spans="1:16" x14ac:dyDescent="0.35">
      <c r="A5506" s="15">
        <v>44417.224500000382</v>
      </c>
      <c r="B5506" s="9">
        <v>49</v>
      </c>
      <c r="C5506" s="9" t="s">
        <v>16</v>
      </c>
      <c r="D5506" s="9" t="s">
        <v>143</v>
      </c>
      <c r="E5506" s="9" t="s">
        <v>159</v>
      </c>
      <c r="F5506" s="9">
        <v>1.5</v>
      </c>
      <c r="G5506" s="9">
        <v>0.9</v>
      </c>
      <c r="H5506" s="9" t="s">
        <v>154</v>
      </c>
      <c r="I5506" s="9" t="s">
        <v>161</v>
      </c>
      <c r="J5506" s="9">
        <f>Data[[#This Row],[Miqdar]]*Data[[#This Row],[Qiymət]]</f>
        <v>73.5</v>
      </c>
      <c r="K5506" s="9">
        <f>Data[[#This Row],[Məbləğ]]-Data[[#This Row],[Maya]]*Data[[#This Row],[Miqdar]]</f>
        <v>29.4</v>
      </c>
      <c r="O5506"/>
      <c r="P5506"/>
    </row>
    <row r="5507" spans="1:16" x14ac:dyDescent="0.35">
      <c r="A5507" s="15">
        <v>44417.266700000386</v>
      </c>
      <c r="B5507" s="9">
        <v>77</v>
      </c>
      <c r="C5507" s="9" t="s">
        <v>167</v>
      </c>
      <c r="D5507" s="9" t="s">
        <v>149</v>
      </c>
      <c r="E5507" s="9" t="s">
        <v>178</v>
      </c>
      <c r="F5507" s="9">
        <v>2.2000000000000002</v>
      </c>
      <c r="G5507" s="9">
        <v>1.5400000000000003</v>
      </c>
      <c r="H5507" s="9" t="s">
        <v>140</v>
      </c>
      <c r="I5507" s="9" t="s">
        <v>192</v>
      </c>
      <c r="J5507" s="9">
        <f>Data[[#This Row],[Miqdar]]*Data[[#This Row],[Qiymət]]</f>
        <v>169.4</v>
      </c>
      <c r="K5507" s="9">
        <f>Data[[#This Row],[Məbləğ]]-Data[[#This Row],[Maya]]*Data[[#This Row],[Miqdar]]</f>
        <v>50.819999999999979</v>
      </c>
      <c r="O5507"/>
      <c r="P5507"/>
    </row>
    <row r="5508" spans="1:16" x14ac:dyDescent="0.35">
      <c r="A5508" s="15">
        <v>44417.302500000384</v>
      </c>
      <c r="B5508" s="9">
        <v>58</v>
      </c>
      <c r="C5508" s="9" t="s">
        <v>6</v>
      </c>
      <c r="D5508" s="9" t="s">
        <v>121</v>
      </c>
      <c r="E5508" s="9" t="s">
        <v>150</v>
      </c>
      <c r="F5508" s="9">
        <v>3.3</v>
      </c>
      <c r="G5508" s="9">
        <v>2.6399999999999997</v>
      </c>
      <c r="H5508" s="9" t="s">
        <v>136</v>
      </c>
      <c r="I5508" s="9" t="s">
        <v>193</v>
      </c>
      <c r="J5508" s="9">
        <f>Data[[#This Row],[Miqdar]]*Data[[#This Row],[Qiymət]]</f>
        <v>191.39999999999998</v>
      </c>
      <c r="K5508" s="9">
        <f>Data[[#This Row],[Məbləğ]]-Data[[#This Row],[Maya]]*Data[[#This Row],[Miqdar]]</f>
        <v>38.28</v>
      </c>
      <c r="O5508"/>
      <c r="P5508"/>
    </row>
    <row r="5509" spans="1:16" x14ac:dyDescent="0.35">
      <c r="A5509" s="15">
        <v>44417.337900000384</v>
      </c>
      <c r="B5509" s="9">
        <v>75</v>
      </c>
      <c r="C5509" s="9" t="s">
        <v>16</v>
      </c>
      <c r="D5509" s="9" t="s">
        <v>143</v>
      </c>
      <c r="E5509" s="9" t="s">
        <v>185</v>
      </c>
      <c r="F5509" s="9">
        <v>1.2</v>
      </c>
      <c r="G5509" s="9">
        <v>0.72</v>
      </c>
      <c r="H5509" s="9" t="s">
        <v>154</v>
      </c>
      <c r="I5509" s="9" t="s">
        <v>145</v>
      </c>
      <c r="J5509" s="9">
        <f>Data[[#This Row],[Miqdar]]*Data[[#This Row],[Qiymət]]</f>
        <v>90</v>
      </c>
      <c r="K5509" s="9">
        <f>Data[[#This Row],[Məbləğ]]-Data[[#This Row],[Maya]]*Data[[#This Row],[Miqdar]]</f>
        <v>36</v>
      </c>
      <c r="O5509"/>
      <c r="P5509"/>
    </row>
    <row r="5510" spans="1:16" x14ac:dyDescent="0.35">
      <c r="A5510" s="15">
        <v>44417.382500000385</v>
      </c>
      <c r="B5510" s="9">
        <v>69</v>
      </c>
      <c r="C5510" s="9" t="s">
        <v>28</v>
      </c>
      <c r="D5510" s="9" t="s">
        <v>143</v>
      </c>
      <c r="E5510" s="9" t="s">
        <v>139</v>
      </c>
      <c r="F5510" s="9">
        <v>1.5</v>
      </c>
      <c r="G5510" s="9">
        <v>0.75</v>
      </c>
      <c r="H5510" s="9" t="s">
        <v>140</v>
      </c>
      <c r="I5510" s="9" t="s">
        <v>152</v>
      </c>
      <c r="J5510" s="9">
        <f>Data[[#This Row],[Miqdar]]*Data[[#This Row],[Qiymət]]</f>
        <v>103.5</v>
      </c>
      <c r="K5510" s="9">
        <f>Data[[#This Row],[Məbləğ]]-Data[[#This Row],[Maya]]*Data[[#This Row],[Miqdar]]</f>
        <v>51.75</v>
      </c>
      <c r="O5510"/>
      <c r="P5510"/>
    </row>
    <row r="5511" spans="1:16" x14ac:dyDescent="0.35">
      <c r="A5511" s="15">
        <v>44417.420800000385</v>
      </c>
      <c r="B5511" s="9">
        <v>43</v>
      </c>
      <c r="C5511" s="9" t="s">
        <v>3</v>
      </c>
      <c r="D5511" s="9" t="s">
        <v>143</v>
      </c>
      <c r="E5511" s="9" t="s">
        <v>186</v>
      </c>
      <c r="F5511" s="9">
        <v>1.4</v>
      </c>
      <c r="G5511" s="9">
        <v>0.97999999999999987</v>
      </c>
      <c r="H5511" s="9" t="s">
        <v>140</v>
      </c>
      <c r="I5511" s="9" t="s">
        <v>152</v>
      </c>
      <c r="J5511" s="9">
        <f>Data[[#This Row],[Miqdar]]*Data[[#This Row],[Qiymət]]</f>
        <v>60.199999999999996</v>
      </c>
      <c r="K5511" s="9">
        <f>Data[[#This Row],[Məbləğ]]-Data[[#This Row],[Maya]]*Data[[#This Row],[Miqdar]]</f>
        <v>18.060000000000002</v>
      </c>
      <c r="O5511"/>
      <c r="P5511"/>
    </row>
    <row r="5512" spans="1:16" x14ac:dyDescent="0.35">
      <c r="A5512" s="15">
        <v>44417.460200000387</v>
      </c>
      <c r="B5512" s="9">
        <v>50</v>
      </c>
      <c r="C5512" s="9" t="s">
        <v>28</v>
      </c>
      <c r="D5512" s="9" t="s">
        <v>143</v>
      </c>
      <c r="E5512" s="9" t="s">
        <v>146</v>
      </c>
      <c r="F5512" s="9">
        <v>1.7</v>
      </c>
      <c r="G5512" s="9">
        <v>0.85</v>
      </c>
      <c r="H5512" s="9" t="s">
        <v>140</v>
      </c>
      <c r="I5512" s="9" t="s">
        <v>152</v>
      </c>
      <c r="J5512" s="9">
        <f>Data[[#This Row],[Miqdar]]*Data[[#This Row],[Qiymət]]</f>
        <v>85</v>
      </c>
      <c r="K5512" s="9">
        <f>Data[[#This Row],[Məbləğ]]-Data[[#This Row],[Maya]]*Data[[#This Row],[Miqdar]]</f>
        <v>42.5</v>
      </c>
      <c r="O5512"/>
      <c r="P5512"/>
    </row>
    <row r="5513" spans="1:16" x14ac:dyDescent="0.35">
      <c r="A5513" s="15">
        <v>44417.49810000039</v>
      </c>
      <c r="B5513" s="9">
        <v>71</v>
      </c>
      <c r="C5513" s="9" t="s">
        <v>175</v>
      </c>
      <c r="D5513" s="9" t="s">
        <v>123</v>
      </c>
      <c r="E5513" s="9" t="s">
        <v>158</v>
      </c>
      <c r="F5513" s="9">
        <v>3.9</v>
      </c>
      <c r="G5513" s="9">
        <v>1.95</v>
      </c>
      <c r="H5513" s="9" t="s">
        <v>154</v>
      </c>
      <c r="I5513" s="9" t="s">
        <v>141</v>
      </c>
      <c r="J5513" s="9">
        <f>Data[[#This Row],[Miqdar]]*Data[[#This Row],[Qiymət]]</f>
        <v>276.89999999999998</v>
      </c>
      <c r="K5513" s="9">
        <f>Data[[#This Row],[Məbləğ]]-Data[[#This Row],[Maya]]*Data[[#This Row],[Miqdar]]</f>
        <v>138.44999999999999</v>
      </c>
      <c r="O5513"/>
      <c r="P5513"/>
    </row>
    <row r="5514" spans="1:16" x14ac:dyDescent="0.35">
      <c r="A5514" s="15">
        <v>44417.534200000388</v>
      </c>
      <c r="B5514" s="9">
        <v>70</v>
      </c>
      <c r="C5514" s="9" t="s">
        <v>39</v>
      </c>
      <c r="D5514" s="9" t="s">
        <v>124</v>
      </c>
      <c r="E5514" s="9" t="s">
        <v>159</v>
      </c>
      <c r="F5514" s="9">
        <v>1.5</v>
      </c>
      <c r="G5514" s="9">
        <v>0.9</v>
      </c>
      <c r="H5514" s="9" t="s">
        <v>154</v>
      </c>
      <c r="I5514" s="9" t="s">
        <v>199</v>
      </c>
      <c r="J5514" s="9">
        <f>Data[[#This Row],[Miqdar]]*Data[[#This Row],[Qiymət]]</f>
        <v>105</v>
      </c>
      <c r="K5514" s="9">
        <f>Data[[#This Row],[Məbləğ]]-Data[[#This Row],[Maya]]*Data[[#This Row],[Miqdar]]</f>
        <v>42</v>
      </c>
      <c r="O5514"/>
      <c r="P5514"/>
    </row>
    <row r="5515" spans="1:16" x14ac:dyDescent="0.35">
      <c r="A5515" s="15">
        <v>44417.576600000386</v>
      </c>
      <c r="B5515" s="9">
        <v>78</v>
      </c>
      <c r="C5515" s="9" t="s">
        <v>20</v>
      </c>
      <c r="D5515" s="9" t="s">
        <v>121</v>
      </c>
      <c r="E5515" s="9" t="s">
        <v>164</v>
      </c>
      <c r="F5515" s="9">
        <v>6.6</v>
      </c>
      <c r="G5515" s="9">
        <v>5.2799999999999994</v>
      </c>
      <c r="H5515" s="9" t="s">
        <v>154</v>
      </c>
      <c r="I5515" s="9" t="s">
        <v>196</v>
      </c>
      <c r="J5515" s="9">
        <f>Data[[#This Row],[Miqdar]]*Data[[#This Row],[Qiymət]]</f>
        <v>514.79999999999995</v>
      </c>
      <c r="K5515" s="9">
        <f>Data[[#This Row],[Məbləğ]]-Data[[#This Row],[Maya]]*Data[[#This Row],[Miqdar]]</f>
        <v>102.95999999999998</v>
      </c>
      <c r="O5515"/>
      <c r="P5515"/>
    </row>
    <row r="5516" spans="1:16" x14ac:dyDescent="0.35">
      <c r="A5516" s="15">
        <v>44417.614100000384</v>
      </c>
      <c r="B5516" s="9">
        <v>57</v>
      </c>
      <c r="C5516" s="9" t="s">
        <v>16</v>
      </c>
      <c r="D5516" s="9" t="s">
        <v>143</v>
      </c>
      <c r="E5516" s="9" t="s">
        <v>144</v>
      </c>
      <c r="F5516" s="9">
        <v>1.4</v>
      </c>
      <c r="G5516" s="9">
        <v>0.97999999999999987</v>
      </c>
      <c r="H5516" s="9" t="s">
        <v>140</v>
      </c>
      <c r="I5516" s="9" t="s">
        <v>161</v>
      </c>
      <c r="J5516" s="9">
        <f>Data[[#This Row],[Miqdar]]*Data[[#This Row],[Qiymət]]</f>
        <v>79.8</v>
      </c>
      <c r="K5516" s="9">
        <f>Data[[#This Row],[Məbləğ]]-Data[[#This Row],[Maya]]*Data[[#This Row],[Miqdar]]</f>
        <v>23.940000000000005</v>
      </c>
      <c r="O5516"/>
      <c r="P5516"/>
    </row>
    <row r="5517" spans="1:16" x14ac:dyDescent="0.35">
      <c r="A5517" s="15">
        <v>44417.650700000384</v>
      </c>
      <c r="B5517" s="9">
        <v>72</v>
      </c>
      <c r="C5517" s="9" t="s">
        <v>39</v>
      </c>
      <c r="D5517" s="9" t="s">
        <v>124</v>
      </c>
      <c r="E5517" s="9" t="s">
        <v>162</v>
      </c>
      <c r="F5517" s="9">
        <v>3.2</v>
      </c>
      <c r="G5517" s="9">
        <v>1.6</v>
      </c>
      <c r="H5517" s="9" t="s">
        <v>136</v>
      </c>
      <c r="I5517" s="9" t="s">
        <v>163</v>
      </c>
      <c r="J5517" s="9">
        <f>Data[[#This Row],[Miqdar]]*Data[[#This Row],[Qiymət]]</f>
        <v>230.4</v>
      </c>
      <c r="K5517" s="9">
        <f>Data[[#This Row],[Məbləğ]]-Data[[#This Row],[Maya]]*Data[[#This Row],[Miqdar]]</f>
        <v>115.2</v>
      </c>
      <c r="O5517"/>
      <c r="P5517"/>
    </row>
    <row r="5518" spans="1:16" x14ac:dyDescent="0.35">
      <c r="A5518" s="15">
        <v>44417.687800000385</v>
      </c>
      <c r="B5518" s="9">
        <v>44</v>
      </c>
      <c r="C5518" s="9" t="s">
        <v>167</v>
      </c>
      <c r="D5518" s="9" t="s">
        <v>149</v>
      </c>
      <c r="E5518" s="9" t="s">
        <v>162</v>
      </c>
      <c r="F5518" s="9">
        <v>3.2</v>
      </c>
      <c r="G5518" s="9">
        <v>1.6</v>
      </c>
      <c r="H5518" s="9" t="s">
        <v>136</v>
      </c>
      <c r="I5518" s="9" t="s">
        <v>172</v>
      </c>
      <c r="J5518" s="9">
        <f>Data[[#This Row],[Miqdar]]*Data[[#This Row],[Qiymət]]</f>
        <v>140.80000000000001</v>
      </c>
      <c r="K5518" s="9">
        <f>Data[[#This Row],[Məbləğ]]-Data[[#This Row],[Maya]]*Data[[#This Row],[Miqdar]]</f>
        <v>70.400000000000006</v>
      </c>
      <c r="O5518"/>
      <c r="P5518"/>
    </row>
    <row r="5519" spans="1:16" x14ac:dyDescent="0.35">
      <c r="A5519" s="15">
        <v>44417.725200000386</v>
      </c>
      <c r="B5519" s="9">
        <v>56</v>
      </c>
      <c r="C5519" s="9" t="s">
        <v>148</v>
      </c>
      <c r="D5519" s="9" t="s">
        <v>149</v>
      </c>
      <c r="E5519" s="9" t="s">
        <v>162</v>
      </c>
      <c r="F5519" s="9">
        <v>3.2</v>
      </c>
      <c r="G5519" s="9">
        <v>1.6</v>
      </c>
      <c r="H5519" s="9" t="s">
        <v>136</v>
      </c>
      <c r="I5519" s="9" t="s">
        <v>172</v>
      </c>
      <c r="J5519" s="9">
        <f>Data[[#This Row],[Miqdar]]*Data[[#This Row],[Qiymət]]</f>
        <v>179.20000000000002</v>
      </c>
      <c r="K5519" s="9">
        <f>Data[[#This Row],[Məbləğ]]-Data[[#This Row],[Maya]]*Data[[#This Row],[Miqdar]]</f>
        <v>89.600000000000009</v>
      </c>
      <c r="O5519"/>
      <c r="P5519"/>
    </row>
    <row r="5520" spans="1:16" x14ac:dyDescent="0.35">
      <c r="A5520" s="15">
        <v>44417.765600000384</v>
      </c>
      <c r="B5520" s="9">
        <v>73</v>
      </c>
      <c r="C5520" s="9" t="s">
        <v>42</v>
      </c>
      <c r="D5520" s="9" t="s">
        <v>121</v>
      </c>
      <c r="E5520" s="9" t="s">
        <v>188</v>
      </c>
      <c r="F5520" s="9">
        <v>2.4</v>
      </c>
      <c r="G5520" s="9">
        <v>1.6800000000000002</v>
      </c>
      <c r="H5520" s="9" t="s">
        <v>154</v>
      </c>
      <c r="I5520" s="9" t="s">
        <v>165</v>
      </c>
      <c r="J5520" s="9">
        <f>Data[[#This Row],[Miqdar]]*Data[[#This Row],[Qiymət]]</f>
        <v>175.2</v>
      </c>
      <c r="K5520" s="9">
        <f>Data[[#This Row],[Məbləğ]]-Data[[#This Row],[Maya]]*Data[[#This Row],[Miqdar]]</f>
        <v>52.559999999999974</v>
      </c>
      <c r="O5520"/>
      <c r="P5520"/>
    </row>
    <row r="5521" spans="1:16" x14ac:dyDescent="0.35">
      <c r="A5521" s="15">
        <v>44417.802500000384</v>
      </c>
      <c r="B5521" s="9">
        <v>45</v>
      </c>
      <c r="C5521" s="9" t="s">
        <v>42</v>
      </c>
      <c r="D5521" s="9" t="s">
        <v>121</v>
      </c>
      <c r="E5521" s="9" t="s">
        <v>188</v>
      </c>
      <c r="F5521" s="9">
        <v>2.4</v>
      </c>
      <c r="G5521" s="9">
        <v>1.6800000000000002</v>
      </c>
      <c r="H5521" s="9" t="s">
        <v>154</v>
      </c>
      <c r="I5521" s="9" t="s">
        <v>183</v>
      </c>
      <c r="J5521" s="9">
        <f>Data[[#This Row],[Miqdar]]*Data[[#This Row],[Qiymət]]</f>
        <v>108</v>
      </c>
      <c r="K5521" s="9">
        <f>Data[[#This Row],[Məbləğ]]-Data[[#This Row],[Maya]]*Data[[#This Row],[Miqdar]]</f>
        <v>32.399999999999991</v>
      </c>
      <c r="O5521"/>
      <c r="P5521"/>
    </row>
    <row r="5522" spans="1:16" x14ac:dyDescent="0.35">
      <c r="A5522" s="15">
        <v>44417.842800000384</v>
      </c>
      <c r="B5522" s="9">
        <v>76</v>
      </c>
      <c r="C5522" s="9" t="s">
        <v>167</v>
      </c>
      <c r="D5522" s="9" t="s">
        <v>149</v>
      </c>
      <c r="E5522" s="9" t="s">
        <v>188</v>
      </c>
      <c r="F5522" s="9">
        <v>2.4</v>
      </c>
      <c r="G5522" s="9">
        <v>1.6800000000000002</v>
      </c>
      <c r="H5522" s="9" t="s">
        <v>154</v>
      </c>
      <c r="I5522" s="9" t="s">
        <v>168</v>
      </c>
      <c r="J5522" s="9">
        <f>Data[[#This Row],[Miqdar]]*Data[[#This Row],[Qiymət]]</f>
        <v>182.4</v>
      </c>
      <c r="K5522" s="9">
        <f>Data[[#This Row],[Məbləğ]]-Data[[#This Row],[Maya]]*Data[[#This Row],[Miqdar]]</f>
        <v>54.72</v>
      </c>
      <c r="O5522"/>
      <c r="P5522"/>
    </row>
    <row r="5523" spans="1:16" x14ac:dyDescent="0.35">
      <c r="A5523" s="15">
        <v>44417.886300000384</v>
      </c>
      <c r="B5523" s="9">
        <v>63</v>
      </c>
      <c r="C5523" s="9" t="s">
        <v>3</v>
      </c>
      <c r="D5523" s="9" t="s">
        <v>143</v>
      </c>
      <c r="E5523" s="9" t="s">
        <v>188</v>
      </c>
      <c r="F5523" s="9">
        <v>2.4</v>
      </c>
      <c r="G5523" s="9">
        <v>1.6800000000000002</v>
      </c>
      <c r="H5523" s="9" t="s">
        <v>154</v>
      </c>
      <c r="I5523" s="9" t="s">
        <v>152</v>
      </c>
      <c r="J5523" s="9">
        <f>Data[[#This Row],[Miqdar]]*Data[[#This Row],[Qiymət]]</f>
        <v>151.19999999999999</v>
      </c>
      <c r="K5523" s="9">
        <f>Data[[#This Row],[Məbləğ]]-Data[[#This Row],[Maya]]*Data[[#This Row],[Miqdar]]</f>
        <v>45.359999999999985</v>
      </c>
      <c r="O5523"/>
      <c r="P5523"/>
    </row>
    <row r="5524" spans="1:16" x14ac:dyDescent="0.35">
      <c r="A5524" s="15">
        <v>44417.921400000385</v>
      </c>
      <c r="B5524" s="9">
        <v>42</v>
      </c>
      <c r="C5524" s="9" t="s">
        <v>138</v>
      </c>
      <c r="D5524" s="9" t="s">
        <v>123</v>
      </c>
      <c r="E5524" s="9" t="s">
        <v>184</v>
      </c>
      <c r="F5524" s="9">
        <v>1.8</v>
      </c>
      <c r="G5524" s="9">
        <v>1.08</v>
      </c>
      <c r="H5524" s="9" t="s">
        <v>154</v>
      </c>
      <c r="I5524" s="9" t="s">
        <v>141</v>
      </c>
      <c r="J5524" s="9">
        <f>Data[[#This Row],[Miqdar]]*Data[[#This Row],[Qiymət]]</f>
        <v>75.600000000000009</v>
      </c>
      <c r="K5524" s="9">
        <f>Data[[#This Row],[Məbləğ]]-Data[[#This Row],[Maya]]*Data[[#This Row],[Miqdar]]</f>
        <v>30.240000000000009</v>
      </c>
      <c r="O5524"/>
      <c r="P5524"/>
    </row>
    <row r="5525" spans="1:16" x14ac:dyDescent="0.35">
      <c r="A5525" s="15">
        <v>44417.964100000383</v>
      </c>
      <c r="B5525" s="9">
        <v>80</v>
      </c>
      <c r="C5525" s="9" t="s">
        <v>36</v>
      </c>
      <c r="D5525" s="9" t="s">
        <v>123</v>
      </c>
      <c r="E5525" s="9" t="s">
        <v>185</v>
      </c>
      <c r="F5525" s="9">
        <v>1.2</v>
      </c>
      <c r="G5525" s="9">
        <v>0.72</v>
      </c>
      <c r="H5525" s="9" t="s">
        <v>154</v>
      </c>
      <c r="I5525" s="9" t="s">
        <v>141</v>
      </c>
      <c r="J5525" s="9">
        <f>Data[[#This Row],[Miqdar]]*Data[[#This Row],[Qiymət]]</f>
        <v>96</v>
      </c>
      <c r="K5525" s="9">
        <f>Data[[#This Row],[Məbləğ]]-Data[[#This Row],[Maya]]*Data[[#This Row],[Miqdar]]</f>
        <v>38.400000000000006</v>
      </c>
      <c r="O5525"/>
      <c r="P5525"/>
    </row>
    <row r="5526" spans="1:16" x14ac:dyDescent="0.35">
      <c r="A5526" s="15">
        <v>44418.002600000385</v>
      </c>
      <c r="B5526" s="9">
        <v>53</v>
      </c>
      <c r="C5526" s="9" t="s">
        <v>36</v>
      </c>
      <c r="D5526" s="9" t="s">
        <v>123</v>
      </c>
      <c r="E5526" s="9" t="s">
        <v>164</v>
      </c>
      <c r="F5526" s="9">
        <v>6.6</v>
      </c>
      <c r="G5526" s="9">
        <v>5.2799999999999994</v>
      </c>
      <c r="H5526" s="9" t="s">
        <v>154</v>
      </c>
      <c r="I5526" s="9" t="s">
        <v>137</v>
      </c>
      <c r="J5526" s="9">
        <f>Data[[#This Row],[Miqdar]]*Data[[#This Row],[Qiymət]]</f>
        <v>349.79999999999995</v>
      </c>
      <c r="K5526" s="9">
        <f>Data[[#This Row],[Məbləğ]]-Data[[#This Row],[Maya]]*Data[[#This Row],[Miqdar]]</f>
        <v>69.95999999999998</v>
      </c>
      <c r="O5526"/>
      <c r="P5526"/>
    </row>
    <row r="5527" spans="1:16" x14ac:dyDescent="0.35">
      <c r="A5527" s="15">
        <v>44418.046300000387</v>
      </c>
      <c r="B5527" s="9">
        <v>49</v>
      </c>
      <c r="C5527" s="9" t="s">
        <v>36</v>
      </c>
      <c r="D5527" s="9" t="s">
        <v>123</v>
      </c>
      <c r="E5527" s="9" t="s">
        <v>169</v>
      </c>
      <c r="F5527" s="9">
        <v>2.5</v>
      </c>
      <c r="G5527" s="9">
        <v>1.25</v>
      </c>
      <c r="H5527" s="9" t="s">
        <v>136</v>
      </c>
      <c r="I5527" s="9" t="s">
        <v>176</v>
      </c>
      <c r="J5527" s="9">
        <f>Data[[#This Row],[Miqdar]]*Data[[#This Row],[Qiymət]]</f>
        <v>122.5</v>
      </c>
      <c r="K5527" s="9">
        <f>Data[[#This Row],[Məbləğ]]-Data[[#This Row],[Maya]]*Data[[#This Row],[Miqdar]]</f>
        <v>61.25</v>
      </c>
      <c r="O5527"/>
      <c r="P5527"/>
    </row>
    <row r="5528" spans="1:16" x14ac:dyDescent="0.35">
      <c r="A5528" s="15">
        <v>44418.082300000387</v>
      </c>
      <c r="B5528" s="9">
        <v>54</v>
      </c>
      <c r="C5528" s="9" t="s">
        <v>148</v>
      </c>
      <c r="D5528" s="9" t="s">
        <v>149</v>
      </c>
      <c r="E5528" s="9" t="s">
        <v>171</v>
      </c>
      <c r="F5528" s="9">
        <v>2.8</v>
      </c>
      <c r="G5528" s="9">
        <v>1.6799999999999997</v>
      </c>
      <c r="H5528" s="9" t="s">
        <v>136</v>
      </c>
      <c r="I5528" s="9" t="s">
        <v>173</v>
      </c>
      <c r="J5528" s="9">
        <f>Data[[#This Row],[Miqdar]]*Data[[#This Row],[Qiymət]]</f>
        <v>151.19999999999999</v>
      </c>
      <c r="K5528" s="9">
        <f>Data[[#This Row],[Məbləğ]]-Data[[#This Row],[Maya]]*Data[[#This Row],[Miqdar]]</f>
        <v>60.480000000000004</v>
      </c>
      <c r="O5528"/>
      <c r="P5528"/>
    </row>
    <row r="5529" spans="1:16" x14ac:dyDescent="0.35">
      <c r="A5529" s="15">
        <v>44418.123600000385</v>
      </c>
      <c r="B5529" s="9">
        <v>48</v>
      </c>
      <c r="C5529" s="9" t="s">
        <v>8</v>
      </c>
      <c r="D5529" s="9" t="s">
        <v>122</v>
      </c>
      <c r="E5529" s="9" t="s">
        <v>164</v>
      </c>
      <c r="F5529" s="9">
        <v>6.6</v>
      </c>
      <c r="G5529" s="9">
        <v>5.2799999999999994</v>
      </c>
      <c r="H5529" s="9" t="s">
        <v>154</v>
      </c>
      <c r="I5529" s="9" t="s">
        <v>180</v>
      </c>
      <c r="J5529" s="9">
        <f>Data[[#This Row],[Miqdar]]*Data[[#This Row],[Qiymət]]</f>
        <v>316.79999999999995</v>
      </c>
      <c r="K5529" s="9">
        <f>Data[[#This Row],[Məbləğ]]-Data[[#This Row],[Maya]]*Data[[#This Row],[Miqdar]]</f>
        <v>63.359999999999985</v>
      </c>
      <c r="O5529"/>
      <c r="P5529"/>
    </row>
    <row r="5530" spans="1:16" x14ac:dyDescent="0.35">
      <c r="A5530" s="15">
        <v>44418.165900000386</v>
      </c>
      <c r="B5530" s="9">
        <v>55</v>
      </c>
      <c r="C5530" s="9" t="s">
        <v>25</v>
      </c>
      <c r="D5530" s="9" t="s">
        <v>122</v>
      </c>
      <c r="E5530" s="9" t="s">
        <v>162</v>
      </c>
      <c r="F5530" s="9">
        <v>3.2</v>
      </c>
      <c r="G5530" s="9">
        <v>1.6</v>
      </c>
      <c r="H5530" s="9" t="s">
        <v>136</v>
      </c>
      <c r="I5530" s="9" t="s">
        <v>194</v>
      </c>
      <c r="J5530" s="9">
        <f>Data[[#This Row],[Miqdar]]*Data[[#This Row],[Qiymət]]</f>
        <v>176</v>
      </c>
      <c r="K5530" s="9">
        <f>Data[[#This Row],[Məbləğ]]-Data[[#This Row],[Maya]]*Data[[#This Row],[Miqdar]]</f>
        <v>88</v>
      </c>
      <c r="O5530"/>
      <c r="P5530"/>
    </row>
    <row r="5531" spans="1:16" x14ac:dyDescent="0.35">
      <c r="A5531" s="15">
        <v>44418.203500000389</v>
      </c>
      <c r="B5531" s="9">
        <v>76</v>
      </c>
      <c r="C5531" s="9" t="s">
        <v>11</v>
      </c>
      <c r="D5531" s="9" t="s">
        <v>122</v>
      </c>
      <c r="E5531" s="9" t="s">
        <v>186</v>
      </c>
      <c r="F5531" s="9">
        <v>1.4</v>
      </c>
      <c r="G5531" s="9">
        <v>0.97999999999999987</v>
      </c>
      <c r="H5531" s="9" t="s">
        <v>140</v>
      </c>
      <c r="I5531" s="9" t="s">
        <v>194</v>
      </c>
      <c r="J5531" s="9">
        <f>Data[[#This Row],[Miqdar]]*Data[[#This Row],[Qiymət]]</f>
        <v>106.39999999999999</v>
      </c>
      <c r="K5531" s="9">
        <f>Data[[#This Row],[Məbləğ]]-Data[[#This Row],[Maya]]*Data[[#This Row],[Miqdar]]</f>
        <v>31.92</v>
      </c>
      <c r="O5531"/>
      <c r="P5531"/>
    </row>
    <row r="5532" spans="1:16" x14ac:dyDescent="0.35">
      <c r="A5532" s="15">
        <v>44418.243700000392</v>
      </c>
      <c r="B5532" s="9">
        <v>79</v>
      </c>
      <c r="C5532" s="9" t="s">
        <v>11</v>
      </c>
      <c r="D5532" s="9" t="s">
        <v>122</v>
      </c>
      <c r="E5532" s="9" t="s">
        <v>186</v>
      </c>
      <c r="F5532" s="9">
        <v>1.4</v>
      </c>
      <c r="G5532" s="9">
        <v>0.97999999999999987</v>
      </c>
      <c r="H5532" s="9" t="s">
        <v>140</v>
      </c>
      <c r="I5532" s="9" t="s">
        <v>194</v>
      </c>
      <c r="J5532" s="9">
        <f>Data[[#This Row],[Miqdar]]*Data[[#This Row],[Qiymət]]</f>
        <v>110.6</v>
      </c>
      <c r="K5532" s="9">
        <f>Data[[#This Row],[Məbləğ]]-Data[[#This Row],[Maya]]*Data[[#This Row],[Miqdar]]</f>
        <v>33.180000000000007</v>
      </c>
      <c r="O5532"/>
      <c r="P5532"/>
    </row>
    <row r="5533" spans="1:16" x14ac:dyDescent="0.35">
      <c r="A5533" s="15">
        <v>44418.28700000039</v>
      </c>
      <c r="B5533" s="9">
        <v>79</v>
      </c>
      <c r="C5533" s="9" t="s">
        <v>11</v>
      </c>
      <c r="D5533" s="9" t="s">
        <v>122</v>
      </c>
      <c r="E5533" s="9" t="s">
        <v>144</v>
      </c>
      <c r="F5533" s="9">
        <v>1.4</v>
      </c>
      <c r="G5533" s="9">
        <v>0.97999999999999987</v>
      </c>
      <c r="H5533" s="9" t="s">
        <v>140</v>
      </c>
      <c r="I5533" s="9" t="s">
        <v>180</v>
      </c>
      <c r="J5533" s="9">
        <f>Data[[#This Row],[Miqdar]]*Data[[#This Row],[Qiymət]]</f>
        <v>110.6</v>
      </c>
      <c r="K5533" s="9">
        <f>Data[[#This Row],[Məbləğ]]-Data[[#This Row],[Maya]]*Data[[#This Row],[Miqdar]]</f>
        <v>33.180000000000007</v>
      </c>
      <c r="O5533"/>
      <c r="P5533"/>
    </row>
    <row r="5534" spans="1:16" x14ac:dyDescent="0.35">
      <c r="A5534" s="15">
        <v>44418.32500000039</v>
      </c>
      <c r="B5534" s="9">
        <v>48</v>
      </c>
      <c r="C5534" s="9" t="s">
        <v>11</v>
      </c>
      <c r="D5534" s="9" t="s">
        <v>122</v>
      </c>
      <c r="E5534" s="9" t="s">
        <v>144</v>
      </c>
      <c r="F5534" s="9">
        <v>1.4</v>
      </c>
      <c r="G5534" s="9">
        <v>0.97999999999999987</v>
      </c>
      <c r="H5534" s="9" t="s">
        <v>140</v>
      </c>
      <c r="I5534" s="9" t="s">
        <v>180</v>
      </c>
      <c r="J5534" s="9">
        <f>Data[[#This Row],[Miqdar]]*Data[[#This Row],[Qiymət]]</f>
        <v>67.199999999999989</v>
      </c>
      <c r="K5534" s="9">
        <f>Data[[#This Row],[Məbləğ]]-Data[[#This Row],[Maya]]*Data[[#This Row],[Miqdar]]</f>
        <v>20.159999999999997</v>
      </c>
      <c r="O5534"/>
      <c r="P5534"/>
    </row>
    <row r="5535" spans="1:16" x14ac:dyDescent="0.35">
      <c r="A5535" s="15">
        <v>44418.367100000389</v>
      </c>
      <c r="B5535" s="9">
        <v>49</v>
      </c>
      <c r="C5535" s="9" t="s">
        <v>11</v>
      </c>
      <c r="D5535" s="9" t="s">
        <v>122</v>
      </c>
      <c r="E5535" s="9" t="s">
        <v>135</v>
      </c>
      <c r="F5535" s="9">
        <v>2.5</v>
      </c>
      <c r="G5535" s="9">
        <v>1.25</v>
      </c>
      <c r="H5535" s="9" t="s">
        <v>136</v>
      </c>
      <c r="I5535" s="9" t="s">
        <v>174</v>
      </c>
      <c r="J5535" s="9">
        <f>Data[[#This Row],[Miqdar]]*Data[[#This Row],[Qiymət]]</f>
        <v>122.5</v>
      </c>
      <c r="K5535" s="9">
        <f>Data[[#This Row],[Məbləğ]]-Data[[#This Row],[Maya]]*Data[[#This Row],[Miqdar]]</f>
        <v>61.25</v>
      </c>
      <c r="O5535"/>
      <c r="P5535"/>
    </row>
    <row r="5536" spans="1:16" x14ac:dyDescent="0.35">
      <c r="A5536" s="15">
        <v>44418.409000000385</v>
      </c>
      <c r="B5536" s="9">
        <v>41</v>
      </c>
      <c r="C5536" s="9" t="s">
        <v>36</v>
      </c>
      <c r="D5536" s="9" t="s">
        <v>123</v>
      </c>
      <c r="E5536" s="9" t="s">
        <v>158</v>
      </c>
      <c r="F5536" s="9">
        <v>3.9</v>
      </c>
      <c r="G5536" s="9">
        <v>1.95</v>
      </c>
      <c r="H5536" s="9" t="s">
        <v>154</v>
      </c>
      <c r="I5536" s="9" t="s">
        <v>137</v>
      </c>
      <c r="J5536" s="9">
        <f>Data[[#This Row],[Miqdar]]*Data[[#This Row],[Qiymət]]</f>
        <v>159.9</v>
      </c>
      <c r="K5536" s="9">
        <f>Data[[#This Row],[Məbləğ]]-Data[[#This Row],[Maya]]*Data[[#This Row],[Miqdar]]</f>
        <v>79.95</v>
      </c>
      <c r="O5536"/>
      <c r="P5536"/>
    </row>
    <row r="5537" spans="1:16" x14ac:dyDescent="0.35">
      <c r="A5537" s="15">
        <v>44418.450800000384</v>
      </c>
      <c r="B5537" s="9">
        <v>66</v>
      </c>
      <c r="C5537" s="9" t="s">
        <v>138</v>
      </c>
      <c r="D5537" s="9" t="s">
        <v>123</v>
      </c>
      <c r="E5537" s="9" t="s">
        <v>164</v>
      </c>
      <c r="F5537" s="9">
        <v>6.6</v>
      </c>
      <c r="G5537" s="9">
        <v>5.2799999999999994</v>
      </c>
      <c r="H5537" s="9" t="s">
        <v>154</v>
      </c>
      <c r="I5537" s="9" t="s">
        <v>177</v>
      </c>
      <c r="J5537" s="9">
        <f>Data[[#This Row],[Miqdar]]*Data[[#This Row],[Qiymət]]</f>
        <v>435.59999999999997</v>
      </c>
      <c r="K5537" s="9">
        <f>Data[[#This Row],[Məbləğ]]-Data[[#This Row],[Maya]]*Data[[#This Row],[Miqdar]]</f>
        <v>87.12</v>
      </c>
      <c r="O5537"/>
      <c r="P5537"/>
    </row>
    <row r="5538" spans="1:16" x14ac:dyDescent="0.35">
      <c r="A5538" s="15">
        <v>44418.493700000385</v>
      </c>
      <c r="B5538" s="9">
        <v>66</v>
      </c>
      <c r="C5538" s="9" t="s">
        <v>148</v>
      </c>
      <c r="D5538" s="9" t="s">
        <v>149</v>
      </c>
      <c r="E5538" s="9" t="s">
        <v>150</v>
      </c>
      <c r="F5538" s="9">
        <v>3.3</v>
      </c>
      <c r="G5538" s="9">
        <v>2.6399999999999997</v>
      </c>
      <c r="H5538" s="9" t="s">
        <v>136</v>
      </c>
      <c r="I5538" s="9" t="s">
        <v>190</v>
      </c>
      <c r="J5538" s="9">
        <f>Data[[#This Row],[Miqdar]]*Data[[#This Row],[Qiymət]]</f>
        <v>217.79999999999998</v>
      </c>
      <c r="K5538" s="9">
        <f>Data[[#This Row],[Məbləğ]]-Data[[#This Row],[Maya]]*Data[[#This Row],[Miqdar]]</f>
        <v>43.56</v>
      </c>
      <c r="O5538"/>
      <c r="P5538"/>
    </row>
    <row r="5539" spans="1:16" x14ac:dyDescent="0.35">
      <c r="A5539" s="15">
        <v>44418.534300000385</v>
      </c>
      <c r="B5539" s="9">
        <v>63</v>
      </c>
      <c r="C5539" s="9" t="s">
        <v>39</v>
      </c>
      <c r="D5539" s="9" t="s">
        <v>124</v>
      </c>
      <c r="E5539" s="9" t="s">
        <v>139</v>
      </c>
      <c r="F5539" s="9">
        <v>1.5</v>
      </c>
      <c r="G5539" s="9">
        <v>0.75</v>
      </c>
      <c r="H5539" s="9" t="s">
        <v>140</v>
      </c>
      <c r="I5539" s="9" t="s">
        <v>190</v>
      </c>
      <c r="J5539" s="9">
        <f>Data[[#This Row],[Miqdar]]*Data[[#This Row],[Qiymət]]</f>
        <v>94.5</v>
      </c>
      <c r="K5539" s="9">
        <f>Data[[#This Row],[Məbləğ]]-Data[[#This Row],[Maya]]*Data[[#This Row],[Miqdar]]</f>
        <v>47.25</v>
      </c>
      <c r="O5539"/>
      <c r="P5539"/>
    </row>
    <row r="5540" spans="1:16" x14ac:dyDescent="0.35">
      <c r="A5540" s="15">
        <v>44418.578900000386</v>
      </c>
      <c r="B5540" s="9">
        <v>73</v>
      </c>
      <c r="C5540" s="9" t="s">
        <v>160</v>
      </c>
      <c r="D5540" s="9" t="s">
        <v>143</v>
      </c>
      <c r="E5540" s="9" t="s">
        <v>164</v>
      </c>
      <c r="F5540" s="9">
        <v>6.6</v>
      </c>
      <c r="G5540" s="9">
        <v>5.2799999999999994</v>
      </c>
      <c r="H5540" s="9" t="s">
        <v>154</v>
      </c>
      <c r="I5540" s="9" t="s">
        <v>145</v>
      </c>
      <c r="J5540" s="9">
        <f>Data[[#This Row],[Miqdar]]*Data[[#This Row],[Qiymət]]</f>
        <v>481.79999999999995</v>
      </c>
      <c r="K5540" s="9">
        <f>Data[[#This Row],[Məbləğ]]-Data[[#This Row],[Maya]]*Data[[#This Row],[Miqdar]]</f>
        <v>96.360000000000014</v>
      </c>
      <c r="O5540"/>
      <c r="P5540"/>
    </row>
    <row r="5541" spans="1:16" x14ac:dyDescent="0.35">
      <c r="A5541" s="15">
        <v>44418.614600000386</v>
      </c>
      <c r="B5541" s="9">
        <v>68</v>
      </c>
      <c r="C5541" s="9" t="s">
        <v>160</v>
      </c>
      <c r="D5541" s="9" t="s">
        <v>143</v>
      </c>
      <c r="E5541" s="9" t="s">
        <v>164</v>
      </c>
      <c r="F5541" s="9">
        <v>6.6</v>
      </c>
      <c r="G5541" s="9">
        <v>5.2799999999999994</v>
      </c>
      <c r="H5541" s="9" t="s">
        <v>154</v>
      </c>
      <c r="I5541" s="9" t="s">
        <v>152</v>
      </c>
      <c r="J5541" s="9">
        <f>Data[[#This Row],[Miqdar]]*Data[[#This Row],[Qiymət]]</f>
        <v>448.79999999999995</v>
      </c>
      <c r="K5541" s="9">
        <f>Data[[#This Row],[Məbləğ]]-Data[[#This Row],[Maya]]*Data[[#This Row],[Miqdar]]</f>
        <v>89.759999999999991</v>
      </c>
      <c r="O5541"/>
      <c r="P5541"/>
    </row>
    <row r="5542" spans="1:16" x14ac:dyDescent="0.35">
      <c r="A5542" s="15">
        <v>44418.65910000039</v>
      </c>
      <c r="B5542" s="9">
        <v>69</v>
      </c>
      <c r="C5542" s="9" t="s">
        <v>20</v>
      </c>
      <c r="D5542" s="9" t="s">
        <v>121</v>
      </c>
      <c r="E5542" s="9" t="s">
        <v>188</v>
      </c>
      <c r="F5542" s="9">
        <v>2.4</v>
      </c>
      <c r="G5542" s="9">
        <v>1.6800000000000002</v>
      </c>
      <c r="H5542" s="9" t="s">
        <v>154</v>
      </c>
      <c r="I5542" s="9" t="s">
        <v>198</v>
      </c>
      <c r="J5542" s="9">
        <f>Data[[#This Row],[Miqdar]]*Data[[#This Row],[Qiymət]]</f>
        <v>165.6</v>
      </c>
      <c r="K5542" s="9">
        <f>Data[[#This Row],[Məbləğ]]-Data[[#This Row],[Maya]]*Data[[#This Row],[Miqdar]]</f>
        <v>49.679999999999978</v>
      </c>
      <c r="O5542"/>
      <c r="P5542"/>
    </row>
    <row r="5543" spans="1:16" x14ac:dyDescent="0.35">
      <c r="A5543" s="15">
        <v>44418.695600000392</v>
      </c>
      <c r="B5543" s="9">
        <v>55</v>
      </c>
      <c r="C5543" s="9" t="s">
        <v>6</v>
      </c>
      <c r="D5543" s="9" t="s">
        <v>121</v>
      </c>
      <c r="E5543" s="9" t="s">
        <v>171</v>
      </c>
      <c r="F5543" s="9">
        <v>2.8</v>
      </c>
      <c r="G5543" s="9">
        <v>1.6799999999999997</v>
      </c>
      <c r="H5543" s="9" t="s">
        <v>136</v>
      </c>
      <c r="I5543" s="9" t="s">
        <v>183</v>
      </c>
      <c r="J5543" s="9">
        <f>Data[[#This Row],[Miqdar]]*Data[[#This Row],[Qiymət]]</f>
        <v>154</v>
      </c>
      <c r="K5543" s="9">
        <f>Data[[#This Row],[Məbləğ]]-Data[[#This Row],[Maya]]*Data[[#This Row],[Miqdar]]</f>
        <v>61.600000000000023</v>
      </c>
      <c r="O5543"/>
      <c r="P5543"/>
    </row>
    <row r="5544" spans="1:16" x14ac:dyDescent="0.35">
      <c r="A5544" s="15">
        <v>44418.734900000389</v>
      </c>
      <c r="B5544" s="9">
        <v>79</v>
      </c>
      <c r="C5544" s="9" t="s">
        <v>42</v>
      </c>
      <c r="D5544" s="9" t="s">
        <v>121</v>
      </c>
      <c r="E5544" s="9" t="s">
        <v>144</v>
      </c>
      <c r="F5544" s="9">
        <v>1.4</v>
      </c>
      <c r="G5544" s="9">
        <v>0.97999999999999987</v>
      </c>
      <c r="H5544" s="9" t="s">
        <v>140</v>
      </c>
      <c r="I5544" s="9" t="s">
        <v>147</v>
      </c>
      <c r="J5544" s="9">
        <f>Data[[#This Row],[Miqdar]]*Data[[#This Row],[Qiymət]]</f>
        <v>110.6</v>
      </c>
      <c r="K5544" s="9">
        <f>Data[[#This Row],[Məbləğ]]-Data[[#This Row],[Maya]]*Data[[#This Row],[Miqdar]]</f>
        <v>33.180000000000007</v>
      </c>
      <c r="O5544"/>
      <c r="P5544"/>
    </row>
    <row r="5545" spans="1:16" x14ac:dyDescent="0.35">
      <c r="A5545" s="15">
        <v>44418.77000000039</v>
      </c>
      <c r="B5545" s="9">
        <v>76</v>
      </c>
      <c r="C5545" s="9" t="s">
        <v>187</v>
      </c>
      <c r="D5545" s="9" t="s">
        <v>124</v>
      </c>
      <c r="E5545" s="9" t="s">
        <v>153</v>
      </c>
      <c r="F5545" s="9">
        <v>1</v>
      </c>
      <c r="G5545" s="9">
        <v>0.6</v>
      </c>
      <c r="H5545" s="9" t="s">
        <v>154</v>
      </c>
      <c r="I5545" s="9" t="s">
        <v>192</v>
      </c>
      <c r="J5545" s="9">
        <f>Data[[#This Row],[Miqdar]]*Data[[#This Row],[Qiymət]]</f>
        <v>76</v>
      </c>
      <c r="K5545" s="9">
        <f>Data[[#This Row],[Məbləğ]]-Data[[#This Row],[Maya]]*Data[[#This Row],[Miqdar]]</f>
        <v>30.4</v>
      </c>
      <c r="O5545"/>
      <c r="P5545"/>
    </row>
    <row r="5546" spans="1:16" x14ac:dyDescent="0.35">
      <c r="A5546" s="15">
        <v>44418.813000000388</v>
      </c>
      <c r="B5546" s="9">
        <v>53</v>
      </c>
      <c r="C5546" s="9" t="s">
        <v>175</v>
      </c>
      <c r="D5546" s="9" t="s">
        <v>123</v>
      </c>
      <c r="E5546" s="9" t="s">
        <v>169</v>
      </c>
      <c r="F5546" s="9">
        <v>2.5</v>
      </c>
      <c r="G5546" s="9">
        <v>1.25</v>
      </c>
      <c r="H5546" s="9" t="s">
        <v>136</v>
      </c>
      <c r="I5546" s="9" t="s">
        <v>141</v>
      </c>
      <c r="J5546" s="9">
        <f>Data[[#This Row],[Miqdar]]*Data[[#This Row],[Qiymət]]</f>
        <v>132.5</v>
      </c>
      <c r="K5546" s="9">
        <f>Data[[#This Row],[Məbləğ]]-Data[[#This Row],[Maya]]*Data[[#This Row],[Miqdar]]</f>
        <v>66.25</v>
      </c>
      <c r="O5546"/>
      <c r="P5546"/>
    </row>
    <row r="5547" spans="1:16" x14ac:dyDescent="0.35">
      <c r="A5547" s="15">
        <v>44418.856600000385</v>
      </c>
      <c r="B5547" s="9">
        <v>50</v>
      </c>
      <c r="C5547" s="9" t="s">
        <v>142</v>
      </c>
      <c r="D5547" s="9" t="s">
        <v>143</v>
      </c>
      <c r="E5547" s="9" t="s">
        <v>139</v>
      </c>
      <c r="F5547" s="9">
        <v>1.5</v>
      </c>
      <c r="G5547" s="9">
        <v>0.75</v>
      </c>
      <c r="H5547" s="9" t="s">
        <v>140</v>
      </c>
      <c r="I5547" s="9" t="s">
        <v>161</v>
      </c>
      <c r="J5547" s="9">
        <f>Data[[#This Row],[Miqdar]]*Data[[#This Row],[Qiymət]]</f>
        <v>75</v>
      </c>
      <c r="K5547" s="9">
        <f>Data[[#This Row],[Məbləğ]]-Data[[#This Row],[Maya]]*Data[[#This Row],[Miqdar]]</f>
        <v>37.5</v>
      </c>
      <c r="O5547"/>
      <c r="P5547"/>
    </row>
    <row r="5548" spans="1:16" x14ac:dyDescent="0.35">
      <c r="A5548" s="15">
        <v>44418.897900000382</v>
      </c>
      <c r="B5548" s="9">
        <v>65</v>
      </c>
      <c r="C5548" s="9" t="s">
        <v>28</v>
      </c>
      <c r="D5548" s="9" t="s">
        <v>143</v>
      </c>
      <c r="E5548" s="9" t="s">
        <v>164</v>
      </c>
      <c r="F5548" s="9">
        <v>6.6</v>
      </c>
      <c r="G5548" s="9">
        <v>5.2799999999999994</v>
      </c>
      <c r="H5548" s="9" t="s">
        <v>154</v>
      </c>
      <c r="I5548" s="9" t="s">
        <v>152</v>
      </c>
      <c r="J5548" s="9">
        <f>Data[[#This Row],[Miqdar]]*Data[[#This Row],[Qiymət]]</f>
        <v>429</v>
      </c>
      <c r="K5548" s="9">
        <f>Data[[#This Row],[Məbləğ]]-Data[[#This Row],[Maya]]*Data[[#This Row],[Miqdar]]</f>
        <v>85.800000000000068</v>
      </c>
      <c r="O5548"/>
      <c r="P5548"/>
    </row>
    <row r="5549" spans="1:16" x14ac:dyDescent="0.35">
      <c r="A5549" s="15">
        <v>44418.939400000381</v>
      </c>
      <c r="B5549" s="9">
        <v>56</v>
      </c>
      <c r="C5549" s="9" t="s">
        <v>138</v>
      </c>
      <c r="D5549" s="9" t="s">
        <v>123</v>
      </c>
      <c r="E5549" s="9" t="s">
        <v>139</v>
      </c>
      <c r="F5549" s="9">
        <v>1.5</v>
      </c>
      <c r="G5549" s="9">
        <v>0.75</v>
      </c>
      <c r="H5549" s="9" t="s">
        <v>140</v>
      </c>
      <c r="I5549" s="9" t="s">
        <v>141</v>
      </c>
      <c r="J5549" s="9">
        <f>Data[[#This Row],[Miqdar]]*Data[[#This Row],[Qiymət]]</f>
        <v>84</v>
      </c>
      <c r="K5549" s="9">
        <f>Data[[#This Row],[Məbləğ]]-Data[[#This Row],[Maya]]*Data[[#This Row],[Miqdar]]</f>
        <v>42</v>
      </c>
      <c r="O5549"/>
      <c r="P5549"/>
    </row>
    <row r="5550" spans="1:16" x14ac:dyDescent="0.35">
      <c r="A5550" s="15">
        <v>44418.982900000381</v>
      </c>
      <c r="B5550" s="9">
        <v>70</v>
      </c>
      <c r="C5550" s="9" t="s">
        <v>138</v>
      </c>
      <c r="D5550" s="9" t="s">
        <v>123</v>
      </c>
      <c r="E5550" s="9" t="s">
        <v>158</v>
      </c>
      <c r="F5550" s="9">
        <v>3.9</v>
      </c>
      <c r="G5550" s="9">
        <v>1.95</v>
      </c>
      <c r="H5550" s="9" t="s">
        <v>154</v>
      </c>
      <c r="I5550" s="9" t="s">
        <v>177</v>
      </c>
      <c r="J5550" s="9">
        <f>Data[[#This Row],[Miqdar]]*Data[[#This Row],[Qiymət]]</f>
        <v>273</v>
      </c>
      <c r="K5550" s="9">
        <f>Data[[#This Row],[Məbləğ]]-Data[[#This Row],[Maya]]*Data[[#This Row],[Miqdar]]</f>
        <v>136.5</v>
      </c>
      <c r="O5550"/>
      <c r="P5550"/>
    </row>
    <row r="5551" spans="1:16" x14ac:dyDescent="0.35">
      <c r="A5551" s="15">
        <v>44419.021600000378</v>
      </c>
      <c r="B5551" s="9">
        <v>43</v>
      </c>
      <c r="C5551" s="9" t="s">
        <v>20</v>
      </c>
      <c r="D5551" s="9" t="s">
        <v>121</v>
      </c>
      <c r="E5551" s="9" t="s">
        <v>186</v>
      </c>
      <c r="F5551" s="9">
        <v>1.4</v>
      </c>
      <c r="G5551" s="9">
        <v>0.97999999999999987</v>
      </c>
      <c r="H5551" s="9" t="s">
        <v>140</v>
      </c>
      <c r="I5551" s="9" t="s">
        <v>198</v>
      </c>
      <c r="J5551" s="9">
        <f>Data[[#This Row],[Miqdar]]*Data[[#This Row],[Qiymət]]</f>
        <v>60.199999999999996</v>
      </c>
      <c r="K5551" s="9">
        <f>Data[[#This Row],[Məbləğ]]-Data[[#This Row],[Maya]]*Data[[#This Row],[Miqdar]]</f>
        <v>18.060000000000002</v>
      </c>
      <c r="O5551"/>
      <c r="P5551"/>
    </row>
    <row r="5552" spans="1:16" x14ac:dyDescent="0.35">
      <c r="A5552" s="15">
        <v>44419.060100000381</v>
      </c>
      <c r="B5552" s="9">
        <v>79</v>
      </c>
      <c r="C5552" s="9" t="s">
        <v>187</v>
      </c>
      <c r="D5552" s="9" t="s">
        <v>124</v>
      </c>
      <c r="E5552" s="9" t="s">
        <v>188</v>
      </c>
      <c r="F5552" s="9">
        <v>2.4</v>
      </c>
      <c r="G5552" s="9">
        <v>1.6800000000000002</v>
      </c>
      <c r="H5552" s="9" t="s">
        <v>154</v>
      </c>
      <c r="I5552" s="9" t="s">
        <v>192</v>
      </c>
      <c r="J5552" s="9">
        <f>Data[[#This Row],[Miqdar]]*Data[[#This Row],[Qiymət]]</f>
        <v>189.6</v>
      </c>
      <c r="K5552" s="9">
        <f>Data[[#This Row],[Məbləğ]]-Data[[#This Row],[Maya]]*Data[[#This Row],[Miqdar]]</f>
        <v>56.879999999999995</v>
      </c>
      <c r="O5552"/>
      <c r="P5552"/>
    </row>
    <row r="5553" spans="1:16" x14ac:dyDescent="0.35">
      <c r="A5553" s="15">
        <v>44419.10390000038</v>
      </c>
      <c r="B5553" s="9">
        <v>68</v>
      </c>
      <c r="C5553" s="9" t="s">
        <v>138</v>
      </c>
      <c r="D5553" s="9" t="s">
        <v>123</v>
      </c>
      <c r="E5553" s="9" t="s">
        <v>158</v>
      </c>
      <c r="F5553" s="9">
        <v>3.9</v>
      </c>
      <c r="G5553" s="9">
        <v>1.95</v>
      </c>
      <c r="H5553" s="9" t="s">
        <v>154</v>
      </c>
      <c r="I5553" s="9" t="s">
        <v>177</v>
      </c>
      <c r="J5553" s="9">
        <f>Data[[#This Row],[Miqdar]]*Data[[#This Row],[Qiymət]]</f>
        <v>265.2</v>
      </c>
      <c r="K5553" s="9">
        <f>Data[[#This Row],[Məbləğ]]-Data[[#This Row],[Maya]]*Data[[#This Row],[Miqdar]]</f>
        <v>132.6</v>
      </c>
      <c r="O5553"/>
      <c r="P5553"/>
    </row>
    <row r="5554" spans="1:16" x14ac:dyDescent="0.35">
      <c r="A5554" s="15">
        <v>44419.141400000379</v>
      </c>
      <c r="B5554" s="9">
        <v>40</v>
      </c>
      <c r="C5554" s="9" t="s">
        <v>138</v>
      </c>
      <c r="D5554" s="9" t="s">
        <v>123</v>
      </c>
      <c r="E5554" s="9" t="s">
        <v>169</v>
      </c>
      <c r="F5554" s="9">
        <v>2.5</v>
      </c>
      <c r="G5554" s="9">
        <v>1.25</v>
      </c>
      <c r="H5554" s="9" t="s">
        <v>136</v>
      </c>
      <c r="I5554" s="9" t="s">
        <v>141</v>
      </c>
      <c r="J5554" s="9">
        <f>Data[[#This Row],[Miqdar]]*Data[[#This Row],[Qiymət]]</f>
        <v>100</v>
      </c>
      <c r="K5554" s="9">
        <f>Data[[#This Row],[Məbləğ]]-Data[[#This Row],[Maya]]*Data[[#This Row],[Miqdar]]</f>
        <v>50</v>
      </c>
      <c r="O5554"/>
      <c r="P5554"/>
    </row>
    <row r="5555" spans="1:16" x14ac:dyDescent="0.35">
      <c r="A5555" s="15">
        <v>44419.182600000378</v>
      </c>
      <c r="B5555" s="9">
        <v>48</v>
      </c>
      <c r="C5555" s="9" t="s">
        <v>160</v>
      </c>
      <c r="D5555" s="9" t="s">
        <v>143</v>
      </c>
      <c r="E5555" s="9" t="s">
        <v>185</v>
      </c>
      <c r="F5555" s="9">
        <v>1.2</v>
      </c>
      <c r="G5555" s="9">
        <v>0.72</v>
      </c>
      <c r="H5555" s="9" t="s">
        <v>154</v>
      </c>
      <c r="I5555" s="9" t="s">
        <v>161</v>
      </c>
      <c r="J5555" s="9">
        <f>Data[[#This Row],[Miqdar]]*Data[[#This Row],[Qiymət]]</f>
        <v>57.599999999999994</v>
      </c>
      <c r="K5555" s="9">
        <f>Data[[#This Row],[Məbləğ]]-Data[[#This Row],[Maya]]*Data[[#This Row],[Miqdar]]</f>
        <v>23.039999999999992</v>
      </c>
      <c r="O5555"/>
      <c r="P5555"/>
    </row>
    <row r="5556" spans="1:16" x14ac:dyDescent="0.35">
      <c r="A5556" s="15">
        <v>44419.218700000376</v>
      </c>
      <c r="B5556" s="9">
        <v>46</v>
      </c>
      <c r="C5556" s="9" t="s">
        <v>160</v>
      </c>
      <c r="D5556" s="9" t="s">
        <v>143</v>
      </c>
      <c r="E5556" s="9" t="s">
        <v>185</v>
      </c>
      <c r="F5556" s="9">
        <v>1.2</v>
      </c>
      <c r="G5556" s="9">
        <v>0.72</v>
      </c>
      <c r="H5556" s="9" t="s">
        <v>154</v>
      </c>
      <c r="I5556" s="9" t="s">
        <v>201</v>
      </c>
      <c r="J5556" s="9">
        <f>Data[[#This Row],[Miqdar]]*Data[[#This Row],[Qiymət]]</f>
        <v>55.199999999999996</v>
      </c>
      <c r="K5556" s="9">
        <f>Data[[#This Row],[Məbləğ]]-Data[[#This Row],[Maya]]*Data[[#This Row],[Miqdar]]</f>
        <v>22.08</v>
      </c>
      <c r="O5556"/>
      <c r="P5556"/>
    </row>
    <row r="5557" spans="1:16" x14ac:dyDescent="0.35">
      <c r="A5557" s="15">
        <v>44419.253800000377</v>
      </c>
      <c r="B5557" s="9">
        <v>55</v>
      </c>
      <c r="C5557" s="9" t="s">
        <v>42</v>
      </c>
      <c r="D5557" s="9" t="s">
        <v>121</v>
      </c>
      <c r="E5557" s="9" t="s">
        <v>171</v>
      </c>
      <c r="F5557" s="9">
        <v>2.8</v>
      </c>
      <c r="G5557" s="9">
        <v>1.6799999999999997</v>
      </c>
      <c r="H5557" s="9" t="s">
        <v>136</v>
      </c>
      <c r="I5557" s="9" t="s">
        <v>165</v>
      </c>
      <c r="J5557" s="9">
        <f>Data[[#This Row],[Miqdar]]*Data[[#This Row],[Qiymət]]</f>
        <v>154</v>
      </c>
      <c r="K5557" s="9">
        <f>Data[[#This Row],[Məbləğ]]-Data[[#This Row],[Maya]]*Data[[#This Row],[Miqdar]]</f>
        <v>61.600000000000023</v>
      </c>
      <c r="O5557"/>
      <c r="P5557"/>
    </row>
    <row r="5558" spans="1:16" x14ac:dyDescent="0.35">
      <c r="A5558" s="15">
        <v>44419.291100000381</v>
      </c>
      <c r="B5558" s="9">
        <v>53</v>
      </c>
      <c r="C5558" s="9" t="s">
        <v>42</v>
      </c>
      <c r="D5558" s="9" t="s">
        <v>121</v>
      </c>
      <c r="E5558" s="9" t="s">
        <v>169</v>
      </c>
      <c r="F5558" s="9">
        <v>2.5</v>
      </c>
      <c r="G5558" s="9">
        <v>1.25</v>
      </c>
      <c r="H5558" s="9" t="s">
        <v>136</v>
      </c>
      <c r="I5558" s="9" t="s">
        <v>165</v>
      </c>
      <c r="J5558" s="9">
        <f>Data[[#This Row],[Miqdar]]*Data[[#This Row],[Qiymət]]</f>
        <v>132.5</v>
      </c>
      <c r="K5558" s="9">
        <f>Data[[#This Row],[Məbləğ]]-Data[[#This Row],[Maya]]*Data[[#This Row],[Miqdar]]</f>
        <v>66.25</v>
      </c>
      <c r="O5558"/>
      <c r="P5558"/>
    </row>
    <row r="5559" spans="1:16" x14ac:dyDescent="0.35">
      <c r="A5559" s="15">
        <v>44419.333900000383</v>
      </c>
      <c r="B5559" s="9">
        <v>67</v>
      </c>
      <c r="C5559" s="9" t="s">
        <v>39</v>
      </c>
      <c r="D5559" s="9" t="s">
        <v>124</v>
      </c>
      <c r="E5559" s="9" t="s">
        <v>153</v>
      </c>
      <c r="F5559" s="9">
        <v>1</v>
      </c>
      <c r="G5559" s="9">
        <v>0.6</v>
      </c>
      <c r="H5559" s="9" t="s">
        <v>154</v>
      </c>
      <c r="I5559" s="9" t="s">
        <v>157</v>
      </c>
      <c r="J5559" s="9">
        <f>Data[[#This Row],[Miqdar]]*Data[[#This Row],[Qiymət]]</f>
        <v>67</v>
      </c>
      <c r="K5559" s="9">
        <f>Data[[#This Row],[Məbləğ]]-Data[[#This Row],[Maya]]*Data[[#This Row],[Miqdar]]</f>
        <v>26.800000000000004</v>
      </c>
      <c r="O5559"/>
      <c r="P5559"/>
    </row>
    <row r="5560" spans="1:16" x14ac:dyDescent="0.35">
      <c r="A5560" s="15">
        <v>44419.374700000386</v>
      </c>
      <c r="B5560" s="9">
        <v>56</v>
      </c>
      <c r="C5560" s="9" t="s">
        <v>39</v>
      </c>
      <c r="D5560" s="9" t="s">
        <v>124</v>
      </c>
      <c r="E5560" s="9" t="s">
        <v>164</v>
      </c>
      <c r="F5560" s="9">
        <v>6.6</v>
      </c>
      <c r="G5560" s="9">
        <v>5.2799999999999994</v>
      </c>
      <c r="H5560" s="9" t="s">
        <v>154</v>
      </c>
      <c r="I5560" s="9" t="s">
        <v>192</v>
      </c>
      <c r="J5560" s="9">
        <f>Data[[#This Row],[Miqdar]]*Data[[#This Row],[Qiymət]]</f>
        <v>369.59999999999997</v>
      </c>
      <c r="K5560" s="9">
        <f>Data[[#This Row],[Məbləğ]]-Data[[#This Row],[Maya]]*Data[[#This Row],[Miqdar]]</f>
        <v>73.920000000000016</v>
      </c>
      <c r="O5560"/>
      <c r="P5560"/>
    </row>
    <row r="5561" spans="1:16" x14ac:dyDescent="0.35">
      <c r="A5561" s="15">
        <v>44419.410700000386</v>
      </c>
      <c r="B5561" s="9">
        <v>61</v>
      </c>
      <c r="C5561" s="9" t="s">
        <v>138</v>
      </c>
      <c r="D5561" s="9" t="s">
        <v>123</v>
      </c>
      <c r="E5561" s="9" t="s">
        <v>184</v>
      </c>
      <c r="F5561" s="9">
        <v>1.8</v>
      </c>
      <c r="G5561" s="9">
        <v>1.08</v>
      </c>
      <c r="H5561" s="9" t="s">
        <v>154</v>
      </c>
      <c r="I5561" s="9" t="s">
        <v>141</v>
      </c>
      <c r="J5561" s="9">
        <f>Data[[#This Row],[Miqdar]]*Data[[#This Row],[Qiymət]]</f>
        <v>109.8</v>
      </c>
      <c r="K5561" s="9">
        <f>Data[[#This Row],[Məbləğ]]-Data[[#This Row],[Maya]]*Data[[#This Row],[Miqdar]]</f>
        <v>43.919999999999987</v>
      </c>
      <c r="O5561"/>
      <c r="P5561"/>
    </row>
    <row r="5562" spans="1:16" x14ac:dyDescent="0.35">
      <c r="A5562" s="15">
        <v>44419.451900000386</v>
      </c>
      <c r="B5562" s="9">
        <v>60</v>
      </c>
      <c r="C5562" s="9" t="s">
        <v>175</v>
      </c>
      <c r="D5562" s="9" t="s">
        <v>123</v>
      </c>
      <c r="E5562" s="9" t="s">
        <v>150</v>
      </c>
      <c r="F5562" s="9">
        <v>3.3</v>
      </c>
      <c r="G5562" s="9">
        <v>2.6399999999999997</v>
      </c>
      <c r="H5562" s="9" t="s">
        <v>136</v>
      </c>
      <c r="I5562" s="9" t="s">
        <v>137</v>
      </c>
      <c r="J5562" s="9">
        <f>Data[[#This Row],[Miqdar]]*Data[[#This Row],[Qiymət]]</f>
        <v>198</v>
      </c>
      <c r="K5562" s="9">
        <f>Data[[#This Row],[Məbləğ]]-Data[[#This Row],[Maya]]*Data[[#This Row],[Miqdar]]</f>
        <v>39.600000000000023</v>
      </c>
      <c r="O5562"/>
      <c r="P5562"/>
    </row>
    <row r="5563" spans="1:16" x14ac:dyDescent="0.35">
      <c r="A5563" s="15">
        <v>44419.496400000389</v>
      </c>
      <c r="B5563" s="9">
        <v>44</v>
      </c>
      <c r="C5563" s="9" t="s">
        <v>3</v>
      </c>
      <c r="D5563" s="9" t="s">
        <v>143</v>
      </c>
      <c r="E5563" s="9" t="s">
        <v>188</v>
      </c>
      <c r="F5563" s="9">
        <v>2.4</v>
      </c>
      <c r="G5563" s="9">
        <v>1.6800000000000002</v>
      </c>
      <c r="H5563" s="9" t="s">
        <v>154</v>
      </c>
      <c r="I5563" s="9" t="s">
        <v>170</v>
      </c>
      <c r="J5563" s="9">
        <f>Data[[#This Row],[Miqdar]]*Data[[#This Row],[Qiymət]]</f>
        <v>105.6</v>
      </c>
      <c r="K5563" s="9">
        <f>Data[[#This Row],[Məbləğ]]-Data[[#This Row],[Maya]]*Data[[#This Row],[Miqdar]]</f>
        <v>31.679999999999993</v>
      </c>
      <c r="O5563"/>
      <c r="P5563"/>
    </row>
    <row r="5564" spans="1:16" x14ac:dyDescent="0.35">
      <c r="A5564" s="15">
        <v>44419.535000000389</v>
      </c>
      <c r="B5564" s="9">
        <v>73</v>
      </c>
      <c r="C5564" s="9" t="s">
        <v>142</v>
      </c>
      <c r="D5564" s="9" t="s">
        <v>143</v>
      </c>
      <c r="E5564" s="9" t="s">
        <v>159</v>
      </c>
      <c r="F5564" s="9">
        <v>1.5</v>
      </c>
      <c r="G5564" s="9">
        <v>0.9</v>
      </c>
      <c r="H5564" s="9" t="s">
        <v>154</v>
      </c>
      <c r="I5564" s="9" t="s">
        <v>152</v>
      </c>
      <c r="J5564" s="9">
        <f>Data[[#This Row],[Miqdar]]*Data[[#This Row],[Qiymət]]</f>
        <v>109.5</v>
      </c>
      <c r="K5564" s="9">
        <f>Data[[#This Row],[Məbləğ]]-Data[[#This Row],[Maya]]*Data[[#This Row],[Miqdar]]</f>
        <v>43.8</v>
      </c>
      <c r="O5564"/>
      <c r="P5564"/>
    </row>
    <row r="5565" spans="1:16" x14ac:dyDescent="0.35">
      <c r="A5565" s="15">
        <v>44419.57300000039</v>
      </c>
      <c r="B5565" s="9">
        <v>73</v>
      </c>
      <c r="C5565" s="9" t="s">
        <v>156</v>
      </c>
      <c r="D5565" s="9" t="s">
        <v>124</v>
      </c>
      <c r="E5565" s="9" t="s">
        <v>135</v>
      </c>
      <c r="F5565" s="9">
        <v>2.5</v>
      </c>
      <c r="G5565" s="9">
        <v>1.25</v>
      </c>
      <c r="H5565" s="9" t="s">
        <v>136</v>
      </c>
      <c r="I5565" s="9" t="s">
        <v>151</v>
      </c>
      <c r="J5565" s="9">
        <f>Data[[#This Row],[Miqdar]]*Data[[#This Row],[Qiymət]]</f>
        <v>182.5</v>
      </c>
      <c r="K5565" s="9">
        <f>Data[[#This Row],[Məbləğ]]-Data[[#This Row],[Maya]]*Data[[#This Row],[Miqdar]]</f>
        <v>91.25</v>
      </c>
      <c r="O5565"/>
      <c r="P5565"/>
    </row>
    <row r="5566" spans="1:16" x14ac:dyDescent="0.35">
      <c r="A5566" s="15">
        <v>44419.608900000392</v>
      </c>
      <c r="B5566" s="9">
        <v>54</v>
      </c>
      <c r="C5566" s="9" t="s">
        <v>175</v>
      </c>
      <c r="D5566" s="9" t="s">
        <v>123</v>
      </c>
      <c r="E5566" s="9" t="s">
        <v>135</v>
      </c>
      <c r="F5566" s="9">
        <v>2.5</v>
      </c>
      <c r="G5566" s="9">
        <v>1.25</v>
      </c>
      <c r="H5566" s="9" t="s">
        <v>136</v>
      </c>
      <c r="I5566" s="9" t="s">
        <v>177</v>
      </c>
      <c r="J5566" s="9">
        <f>Data[[#This Row],[Miqdar]]*Data[[#This Row],[Qiymət]]</f>
        <v>135</v>
      </c>
      <c r="K5566" s="9">
        <f>Data[[#This Row],[Məbləğ]]-Data[[#This Row],[Maya]]*Data[[#This Row],[Miqdar]]</f>
        <v>67.5</v>
      </c>
      <c r="O5566"/>
      <c r="P5566"/>
    </row>
    <row r="5567" spans="1:16" x14ac:dyDescent="0.35">
      <c r="A5567" s="15">
        <v>44419.649800000392</v>
      </c>
      <c r="B5567" s="9">
        <v>63</v>
      </c>
      <c r="C5567" s="9" t="s">
        <v>3</v>
      </c>
      <c r="D5567" s="9" t="s">
        <v>143</v>
      </c>
      <c r="E5567" s="9" t="s">
        <v>135</v>
      </c>
      <c r="F5567" s="9">
        <v>2.5</v>
      </c>
      <c r="G5567" s="9">
        <v>1.25</v>
      </c>
      <c r="H5567" s="9" t="s">
        <v>136</v>
      </c>
      <c r="I5567" s="9" t="s">
        <v>152</v>
      </c>
      <c r="J5567" s="9">
        <f>Data[[#This Row],[Miqdar]]*Data[[#This Row],[Qiymət]]</f>
        <v>157.5</v>
      </c>
      <c r="K5567" s="9">
        <f>Data[[#This Row],[Məbləğ]]-Data[[#This Row],[Maya]]*Data[[#This Row],[Miqdar]]</f>
        <v>78.75</v>
      </c>
      <c r="O5567"/>
      <c r="P5567"/>
    </row>
    <row r="5568" spans="1:16" x14ac:dyDescent="0.35">
      <c r="A5568" s="15">
        <v>44419.690900000394</v>
      </c>
      <c r="B5568" s="9">
        <v>73</v>
      </c>
      <c r="C5568" s="9" t="s">
        <v>142</v>
      </c>
      <c r="D5568" s="9" t="s">
        <v>143</v>
      </c>
      <c r="E5568" s="9" t="s">
        <v>135</v>
      </c>
      <c r="F5568" s="9">
        <v>2.5</v>
      </c>
      <c r="G5568" s="9">
        <v>1.25</v>
      </c>
      <c r="H5568" s="9" t="s">
        <v>136</v>
      </c>
      <c r="I5568" s="9" t="s">
        <v>201</v>
      </c>
      <c r="J5568" s="9">
        <f>Data[[#This Row],[Miqdar]]*Data[[#This Row],[Qiymət]]</f>
        <v>182.5</v>
      </c>
      <c r="K5568" s="9">
        <f>Data[[#This Row],[Məbləğ]]-Data[[#This Row],[Maya]]*Data[[#This Row],[Miqdar]]</f>
        <v>91.25</v>
      </c>
      <c r="O5568"/>
      <c r="P5568"/>
    </row>
    <row r="5569" spans="1:16" x14ac:dyDescent="0.35">
      <c r="A5569" s="15">
        <v>44419.732600000396</v>
      </c>
      <c r="B5569" s="9">
        <v>75</v>
      </c>
      <c r="C5569" s="9" t="s">
        <v>16</v>
      </c>
      <c r="D5569" s="9" t="s">
        <v>143</v>
      </c>
      <c r="E5569" s="9" t="s">
        <v>135</v>
      </c>
      <c r="F5569" s="9">
        <v>2.5</v>
      </c>
      <c r="G5569" s="9">
        <v>1.25</v>
      </c>
      <c r="H5569" s="9" t="s">
        <v>136</v>
      </c>
      <c r="I5569" s="9" t="s">
        <v>201</v>
      </c>
      <c r="J5569" s="9">
        <f>Data[[#This Row],[Miqdar]]*Data[[#This Row],[Qiymət]]</f>
        <v>187.5</v>
      </c>
      <c r="K5569" s="9">
        <f>Data[[#This Row],[Məbləğ]]-Data[[#This Row],[Maya]]*Data[[#This Row],[Miqdar]]</f>
        <v>93.75</v>
      </c>
      <c r="O5569"/>
      <c r="P5569"/>
    </row>
    <row r="5570" spans="1:16" x14ac:dyDescent="0.35">
      <c r="A5570" s="15">
        <v>44419.775600000394</v>
      </c>
      <c r="B5570" s="9">
        <v>61</v>
      </c>
      <c r="C5570" s="9" t="s">
        <v>187</v>
      </c>
      <c r="D5570" s="9" t="s">
        <v>124</v>
      </c>
      <c r="E5570" s="9" t="s">
        <v>195</v>
      </c>
      <c r="F5570" s="9">
        <v>2</v>
      </c>
      <c r="G5570" s="9">
        <v>1.6</v>
      </c>
      <c r="H5570" s="9" t="s">
        <v>136</v>
      </c>
      <c r="I5570" s="9" t="s">
        <v>173</v>
      </c>
      <c r="J5570" s="9">
        <f>Data[[#This Row],[Miqdar]]*Data[[#This Row],[Qiymət]]</f>
        <v>122</v>
      </c>
      <c r="K5570" s="9">
        <f>Data[[#This Row],[Məbləğ]]-Data[[#This Row],[Maya]]*Data[[#This Row],[Miqdar]]</f>
        <v>24.399999999999991</v>
      </c>
      <c r="O5570"/>
      <c r="P5570"/>
    </row>
    <row r="5571" spans="1:16" x14ac:dyDescent="0.35">
      <c r="A5571" s="15">
        <v>44419.813000000395</v>
      </c>
      <c r="B5571" s="9">
        <v>78</v>
      </c>
      <c r="C5571" s="9" t="s">
        <v>156</v>
      </c>
      <c r="D5571" s="9" t="s">
        <v>124</v>
      </c>
      <c r="E5571" s="9" t="s">
        <v>195</v>
      </c>
      <c r="F5571" s="9">
        <v>2</v>
      </c>
      <c r="G5571" s="9">
        <v>1.6</v>
      </c>
      <c r="H5571" s="9" t="s">
        <v>136</v>
      </c>
      <c r="I5571" s="9" t="s">
        <v>173</v>
      </c>
      <c r="J5571" s="9">
        <f>Data[[#This Row],[Miqdar]]*Data[[#This Row],[Qiymət]]</f>
        <v>156</v>
      </c>
      <c r="K5571" s="9">
        <f>Data[[#This Row],[Məbləğ]]-Data[[#This Row],[Maya]]*Data[[#This Row],[Miqdar]]</f>
        <v>31.199999999999989</v>
      </c>
      <c r="O5571"/>
      <c r="P5571"/>
    </row>
    <row r="5572" spans="1:16" x14ac:dyDescent="0.35">
      <c r="A5572" s="15">
        <v>44419.856000000393</v>
      </c>
      <c r="B5572" s="9">
        <v>58</v>
      </c>
      <c r="C5572" s="9" t="s">
        <v>3</v>
      </c>
      <c r="D5572" s="9" t="s">
        <v>143</v>
      </c>
      <c r="E5572" s="9" t="s">
        <v>195</v>
      </c>
      <c r="F5572" s="9">
        <v>2</v>
      </c>
      <c r="G5572" s="9">
        <v>1.6</v>
      </c>
      <c r="H5572" s="9" t="s">
        <v>136</v>
      </c>
      <c r="I5572" s="9" t="s">
        <v>161</v>
      </c>
      <c r="J5572" s="9">
        <f>Data[[#This Row],[Miqdar]]*Data[[#This Row],[Qiymət]]</f>
        <v>116</v>
      </c>
      <c r="K5572" s="9">
        <f>Data[[#This Row],[Məbləğ]]-Data[[#This Row],[Maya]]*Data[[#This Row],[Miqdar]]</f>
        <v>23.199999999999989</v>
      </c>
      <c r="O5572"/>
      <c r="P5572"/>
    </row>
    <row r="5573" spans="1:16" x14ac:dyDescent="0.35">
      <c r="A5573" s="15">
        <v>44419.892500000395</v>
      </c>
      <c r="B5573" s="9">
        <v>60</v>
      </c>
      <c r="C5573" s="9" t="s">
        <v>3</v>
      </c>
      <c r="D5573" s="9" t="s">
        <v>143</v>
      </c>
      <c r="E5573" s="9" t="s">
        <v>195</v>
      </c>
      <c r="F5573" s="9">
        <v>2</v>
      </c>
      <c r="G5573" s="9">
        <v>1.6</v>
      </c>
      <c r="H5573" s="9" t="s">
        <v>136</v>
      </c>
      <c r="I5573" s="9" t="s">
        <v>152</v>
      </c>
      <c r="J5573" s="9">
        <f>Data[[#This Row],[Miqdar]]*Data[[#This Row],[Qiymət]]</f>
        <v>120</v>
      </c>
      <c r="K5573" s="9">
        <f>Data[[#This Row],[Məbləğ]]-Data[[#This Row],[Maya]]*Data[[#This Row],[Miqdar]]</f>
        <v>24</v>
      </c>
      <c r="O5573"/>
      <c r="P5573"/>
    </row>
    <row r="5574" spans="1:16" x14ac:dyDescent="0.35">
      <c r="A5574" s="15">
        <v>44419.934500000396</v>
      </c>
      <c r="B5574" s="9">
        <v>71</v>
      </c>
      <c r="C5574" s="9" t="s">
        <v>28</v>
      </c>
      <c r="D5574" s="9" t="s">
        <v>143</v>
      </c>
      <c r="E5574" s="9" t="s">
        <v>159</v>
      </c>
      <c r="F5574" s="9">
        <v>1.5</v>
      </c>
      <c r="G5574" s="9">
        <v>0.9</v>
      </c>
      <c r="H5574" s="9" t="s">
        <v>154</v>
      </c>
      <c r="I5574" s="9" t="s">
        <v>145</v>
      </c>
      <c r="J5574" s="9">
        <f>Data[[#This Row],[Miqdar]]*Data[[#This Row],[Qiymət]]</f>
        <v>106.5</v>
      </c>
      <c r="K5574" s="9">
        <f>Data[[#This Row],[Məbləğ]]-Data[[#This Row],[Maya]]*Data[[#This Row],[Miqdar]]</f>
        <v>42.6</v>
      </c>
      <c r="O5574"/>
      <c r="P5574"/>
    </row>
    <row r="5575" spans="1:16" x14ac:dyDescent="0.35">
      <c r="A5575" s="15">
        <v>44419.971700000395</v>
      </c>
      <c r="B5575" s="9">
        <v>65</v>
      </c>
      <c r="C5575" s="9" t="s">
        <v>142</v>
      </c>
      <c r="D5575" s="9" t="s">
        <v>143</v>
      </c>
      <c r="E5575" s="9" t="s">
        <v>159</v>
      </c>
      <c r="F5575" s="9">
        <v>1.5</v>
      </c>
      <c r="G5575" s="9">
        <v>0.9</v>
      </c>
      <c r="H5575" s="9" t="s">
        <v>154</v>
      </c>
      <c r="I5575" s="9" t="s">
        <v>152</v>
      </c>
      <c r="J5575" s="9">
        <f>Data[[#This Row],[Miqdar]]*Data[[#This Row],[Qiymət]]</f>
        <v>97.5</v>
      </c>
      <c r="K5575" s="9">
        <f>Data[[#This Row],[Məbləğ]]-Data[[#This Row],[Maya]]*Data[[#This Row],[Miqdar]]</f>
        <v>39</v>
      </c>
      <c r="O5575"/>
      <c r="P5575"/>
    </row>
    <row r="5576" spans="1:16" x14ac:dyDescent="0.35">
      <c r="A5576" s="15">
        <v>44420.006900000393</v>
      </c>
      <c r="B5576" s="9">
        <v>48</v>
      </c>
      <c r="C5576" s="9" t="s">
        <v>160</v>
      </c>
      <c r="D5576" s="9" t="s">
        <v>143</v>
      </c>
      <c r="E5576" s="9" t="s">
        <v>144</v>
      </c>
      <c r="F5576" s="9">
        <v>1.4</v>
      </c>
      <c r="G5576" s="9">
        <v>0.97999999999999987</v>
      </c>
      <c r="H5576" s="9" t="s">
        <v>140</v>
      </c>
      <c r="I5576" s="9" t="s">
        <v>161</v>
      </c>
      <c r="J5576" s="9">
        <f>Data[[#This Row],[Miqdar]]*Data[[#This Row],[Qiymət]]</f>
        <v>67.199999999999989</v>
      </c>
      <c r="K5576" s="9">
        <f>Data[[#This Row],[Məbləğ]]-Data[[#This Row],[Maya]]*Data[[#This Row],[Miqdar]]</f>
        <v>20.159999999999997</v>
      </c>
      <c r="O5576"/>
      <c r="P5576"/>
    </row>
    <row r="5577" spans="1:16" x14ac:dyDescent="0.35">
      <c r="A5577" s="15">
        <v>44420.05080000039</v>
      </c>
      <c r="B5577" s="9">
        <v>77</v>
      </c>
      <c r="C5577" s="9" t="s">
        <v>160</v>
      </c>
      <c r="D5577" s="9" t="s">
        <v>143</v>
      </c>
      <c r="E5577" s="9" t="s">
        <v>144</v>
      </c>
      <c r="F5577" s="9">
        <v>1.4</v>
      </c>
      <c r="G5577" s="9">
        <v>0.97999999999999987</v>
      </c>
      <c r="H5577" s="9" t="s">
        <v>140</v>
      </c>
      <c r="I5577" s="9" t="s">
        <v>145</v>
      </c>
      <c r="J5577" s="9">
        <f>Data[[#This Row],[Miqdar]]*Data[[#This Row],[Qiymət]]</f>
        <v>107.8</v>
      </c>
      <c r="K5577" s="9">
        <f>Data[[#This Row],[Məbləğ]]-Data[[#This Row],[Maya]]*Data[[#This Row],[Miqdar]]</f>
        <v>32.340000000000003</v>
      </c>
      <c r="O5577"/>
      <c r="P5577"/>
    </row>
    <row r="5578" spans="1:16" x14ac:dyDescent="0.35">
      <c r="A5578" s="15">
        <v>44420.088600000388</v>
      </c>
      <c r="B5578" s="9">
        <v>56</v>
      </c>
      <c r="C5578" s="9" t="s">
        <v>39</v>
      </c>
      <c r="D5578" s="9" t="s">
        <v>124</v>
      </c>
      <c r="E5578" s="9" t="s">
        <v>162</v>
      </c>
      <c r="F5578" s="9">
        <v>3.2</v>
      </c>
      <c r="G5578" s="9">
        <v>1.6</v>
      </c>
      <c r="H5578" s="9" t="s">
        <v>136</v>
      </c>
      <c r="I5578" s="9" t="s">
        <v>172</v>
      </c>
      <c r="J5578" s="9">
        <f>Data[[#This Row],[Miqdar]]*Data[[#This Row],[Qiymət]]</f>
        <v>179.20000000000002</v>
      </c>
      <c r="K5578" s="9">
        <f>Data[[#This Row],[Məbləğ]]-Data[[#This Row],[Maya]]*Data[[#This Row],[Miqdar]]</f>
        <v>89.600000000000009</v>
      </c>
      <c r="O5578"/>
      <c r="P5578"/>
    </row>
    <row r="5579" spans="1:16" x14ac:dyDescent="0.35">
      <c r="A5579" s="15">
        <v>44420.130900000389</v>
      </c>
      <c r="B5579" s="9">
        <v>52</v>
      </c>
      <c r="C5579" s="9" t="s">
        <v>28</v>
      </c>
      <c r="D5579" s="9" t="s">
        <v>143</v>
      </c>
      <c r="E5579" s="9" t="s">
        <v>169</v>
      </c>
      <c r="F5579" s="9">
        <v>2.5</v>
      </c>
      <c r="G5579" s="9">
        <v>1.25</v>
      </c>
      <c r="H5579" s="9" t="s">
        <v>136</v>
      </c>
      <c r="I5579" s="9" t="s">
        <v>152</v>
      </c>
      <c r="J5579" s="9">
        <f>Data[[#This Row],[Miqdar]]*Data[[#This Row],[Qiymət]]</f>
        <v>130</v>
      </c>
      <c r="K5579" s="9">
        <f>Data[[#This Row],[Məbləğ]]-Data[[#This Row],[Maya]]*Data[[#This Row],[Miqdar]]</f>
        <v>65</v>
      </c>
      <c r="O5579"/>
      <c r="P5579"/>
    </row>
    <row r="5580" spans="1:16" x14ac:dyDescent="0.35">
      <c r="A5580" s="15">
        <v>44420.167600000386</v>
      </c>
      <c r="B5580" s="9">
        <v>44</v>
      </c>
      <c r="C5580" s="9" t="s">
        <v>42</v>
      </c>
      <c r="D5580" s="9" t="s">
        <v>121</v>
      </c>
      <c r="E5580" s="9" t="s">
        <v>188</v>
      </c>
      <c r="F5580" s="9">
        <v>2.4</v>
      </c>
      <c r="G5580" s="9">
        <v>1.6800000000000002</v>
      </c>
      <c r="H5580" s="9" t="s">
        <v>154</v>
      </c>
      <c r="I5580" s="9" t="s">
        <v>183</v>
      </c>
      <c r="J5580" s="9">
        <f>Data[[#This Row],[Miqdar]]*Data[[#This Row],[Qiymət]]</f>
        <v>105.6</v>
      </c>
      <c r="K5580" s="9">
        <f>Data[[#This Row],[Məbləğ]]-Data[[#This Row],[Maya]]*Data[[#This Row],[Miqdar]]</f>
        <v>31.679999999999993</v>
      </c>
      <c r="O5580"/>
      <c r="P5580"/>
    </row>
    <row r="5581" spans="1:16" x14ac:dyDescent="0.35">
      <c r="A5581" s="15">
        <v>44420.204700000388</v>
      </c>
      <c r="B5581" s="9">
        <v>44</v>
      </c>
      <c r="C5581" s="9" t="s">
        <v>20</v>
      </c>
      <c r="D5581" s="9" t="s">
        <v>121</v>
      </c>
      <c r="E5581" s="9" t="s">
        <v>188</v>
      </c>
      <c r="F5581" s="9">
        <v>2.4</v>
      </c>
      <c r="G5581" s="9">
        <v>1.6800000000000002</v>
      </c>
      <c r="H5581" s="9" t="s">
        <v>154</v>
      </c>
      <c r="I5581" s="9" t="s">
        <v>147</v>
      </c>
      <c r="J5581" s="9">
        <f>Data[[#This Row],[Miqdar]]*Data[[#This Row],[Qiymət]]</f>
        <v>105.6</v>
      </c>
      <c r="K5581" s="9">
        <f>Data[[#This Row],[Məbləğ]]-Data[[#This Row],[Maya]]*Data[[#This Row],[Miqdar]]</f>
        <v>31.679999999999993</v>
      </c>
      <c r="O5581"/>
      <c r="P5581"/>
    </row>
    <row r="5582" spans="1:16" x14ac:dyDescent="0.35">
      <c r="A5582" s="15">
        <v>44420.240300000391</v>
      </c>
      <c r="B5582" s="9">
        <v>73</v>
      </c>
      <c r="C5582" s="9" t="s">
        <v>6</v>
      </c>
      <c r="D5582" s="9" t="s">
        <v>121</v>
      </c>
      <c r="E5582" s="9" t="s">
        <v>188</v>
      </c>
      <c r="F5582" s="9">
        <v>2.4</v>
      </c>
      <c r="G5582" s="9">
        <v>1.6800000000000002</v>
      </c>
      <c r="H5582" s="9" t="s">
        <v>154</v>
      </c>
      <c r="I5582" s="9" t="s">
        <v>198</v>
      </c>
      <c r="J5582" s="9">
        <f>Data[[#This Row],[Miqdar]]*Data[[#This Row],[Qiymət]]</f>
        <v>175.2</v>
      </c>
      <c r="K5582" s="9">
        <f>Data[[#This Row],[Məbləğ]]-Data[[#This Row],[Maya]]*Data[[#This Row],[Miqdar]]</f>
        <v>52.559999999999974</v>
      </c>
      <c r="O5582"/>
      <c r="P5582"/>
    </row>
    <row r="5583" spans="1:16" x14ac:dyDescent="0.35">
      <c r="A5583" s="15">
        <v>44420.278200000394</v>
      </c>
      <c r="B5583" s="9">
        <v>42</v>
      </c>
      <c r="C5583" s="9" t="s">
        <v>20</v>
      </c>
      <c r="D5583" s="9" t="s">
        <v>121</v>
      </c>
      <c r="E5583" s="9" t="s">
        <v>188</v>
      </c>
      <c r="F5583" s="9">
        <v>2.4</v>
      </c>
      <c r="G5583" s="9">
        <v>1.6800000000000002</v>
      </c>
      <c r="H5583" s="9" t="s">
        <v>154</v>
      </c>
      <c r="I5583" s="9" t="s">
        <v>147</v>
      </c>
      <c r="J5583" s="9">
        <f>Data[[#This Row],[Miqdar]]*Data[[#This Row],[Qiymət]]</f>
        <v>100.8</v>
      </c>
      <c r="K5583" s="9">
        <f>Data[[#This Row],[Məbləğ]]-Data[[#This Row],[Maya]]*Data[[#This Row],[Miqdar]]</f>
        <v>30.239999999999995</v>
      </c>
      <c r="O5583"/>
      <c r="P5583"/>
    </row>
    <row r="5584" spans="1:16" x14ac:dyDescent="0.35">
      <c r="A5584" s="15">
        <v>44420.320500000395</v>
      </c>
      <c r="B5584" s="9">
        <v>60</v>
      </c>
      <c r="C5584" s="9" t="s">
        <v>142</v>
      </c>
      <c r="D5584" s="9" t="s">
        <v>143</v>
      </c>
      <c r="E5584" s="9" t="s">
        <v>188</v>
      </c>
      <c r="F5584" s="9">
        <v>2.4</v>
      </c>
      <c r="G5584" s="9">
        <v>1.6800000000000002</v>
      </c>
      <c r="H5584" s="9" t="s">
        <v>154</v>
      </c>
      <c r="I5584" s="9" t="s">
        <v>170</v>
      </c>
      <c r="J5584" s="9">
        <f>Data[[#This Row],[Miqdar]]*Data[[#This Row],[Qiymət]]</f>
        <v>144</v>
      </c>
      <c r="K5584" s="9">
        <f>Data[[#This Row],[Məbləğ]]-Data[[#This Row],[Maya]]*Data[[#This Row],[Miqdar]]</f>
        <v>43.199999999999989</v>
      </c>
      <c r="O5584"/>
      <c r="P5584"/>
    </row>
    <row r="5585" spans="1:16" x14ac:dyDescent="0.35">
      <c r="A5585" s="15">
        <v>44420.360800000395</v>
      </c>
      <c r="B5585" s="9">
        <v>42</v>
      </c>
      <c r="C5585" s="9" t="s">
        <v>138</v>
      </c>
      <c r="D5585" s="9" t="s">
        <v>123</v>
      </c>
      <c r="E5585" s="9" t="s">
        <v>178</v>
      </c>
      <c r="F5585" s="9">
        <v>2.2000000000000002</v>
      </c>
      <c r="G5585" s="9">
        <v>1.5400000000000003</v>
      </c>
      <c r="H5585" s="9" t="s">
        <v>140</v>
      </c>
      <c r="I5585" s="9" t="s">
        <v>141</v>
      </c>
      <c r="J5585" s="9">
        <f>Data[[#This Row],[Miqdar]]*Data[[#This Row],[Qiymət]]</f>
        <v>92.4</v>
      </c>
      <c r="K5585" s="9">
        <f>Data[[#This Row],[Məbləğ]]-Data[[#This Row],[Maya]]*Data[[#This Row],[Miqdar]]</f>
        <v>27.72</v>
      </c>
      <c r="O5585"/>
      <c r="P5585"/>
    </row>
    <row r="5586" spans="1:16" x14ac:dyDescent="0.35">
      <c r="A5586" s="15">
        <v>44420.401000000398</v>
      </c>
      <c r="B5586" s="9">
        <v>71</v>
      </c>
      <c r="C5586" s="9" t="s">
        <v>138</v>
      </c>
      <c r="D5586" s="9" t="s">
        <v>123</v>
      </c>
      <c r="E5586" s="9" t="s">
        <v>186</v>
      </c>
      <c r="F5586" s="9">
        <v>1.4</v>
      </c>
      <c r="G5586" s="9">
        <v>0.97999999999999987</v>
      </c>
      <c r="H5586" s="9" t="s">
        <v>140</v>
      </c>
      <c r="I5586" s="9" t="s">
        <v>179</v>
      </c>
      <c r="J5586" s="9">
        <f>Data[[#This Row],[Miqdar]]*Data[[#This Row],[Qiymət]]</f>
        <v>99.399999999999991</v>
      </c>
      <c r="K5586" s="9">
        <f>Data[[#This Row],[Məbləğ]]-Data[[#This Row],[Maya]]*Data[[#This Row],[Miqdar]]</f>
        <v>29.820000000000007</v>
      </c>
      <c r="O5586"/>
      <c r="P5586"/>
    </row>
    <row r="5587" spans="1:16" x14ac:dyDescent="0.35">
      <c r="A5587" s="15">
        <v>44420.440000000395</v>
      </c>
      <c r="B5587" s="9">
        <v>42</v>
      </c>
      <c r="C5587" s="9" t="s">
        <v>138</v>
      </c>
      <c r="D5587" s="9" t="s">
        <v>123</v>
      </c>
      <c r="E5587" s="9" t="s">
        <v>186</v>
      </c>
      <c r="F5587" s="9">
        <v>1.4</v>
      </c>
      <c r="G5587" s="9">
        <v>0.97999999999999987</v>
      </c>
      <c r="H5587" s="9" t="s">
        <v>140</v>
      </c>
      <c r="I5587" s="9" t="s">
        <v>179</v>
      </c>
      <c r="J5587" s="9">
        <f>Data[[#This Row],[Miqdar]]*Data[[#This Row],[Qiymət]]</f>
        <v>58.8</v>
      </c>
      <c r="K5587" s="9">
        <f>Data[[#This Row],[Məbləğ]]-Data[[#This Row],[Maya]]*Data[[#This Row],[Miqdar]]</f>
        <v>17.64</v>
      </c>
      <c r="O5587"/>
      <c r="P5587"/>
    </row>
    <row r="5588" spans="1:16" x14ac:dyDescent="0.35">
      <c r="A5588" s="15">
        <v>44420.483100000398</v>
      </c>
      <c r="B5588" s="9">
        <v>55</v>
      </c>
      <c r="C5588" s="9" t="s">
        <v>36</v>
      </c>
      <c r="D5588" s="9" t="s">
        <v>123</v>
      </c>
      <c r="E5588" s="9" t="s">
        <v>184</v>
      </c>
      <c r="F5588" s="9">
        <v>1.8</v>
      </c>
      <c r="G5588" s="9">
        <v>1.08</v>
      </c>
      <c r="H5588" s="9" t="s">
        <v>154</v>
      </c>
      <c r="I5588" s="9" t="s">
        <v>141</v>
      </c>
      <c r="J5588" s="9">
        <f>Data[[#This Row],[Miqdar]]*Data[[#This Row],[Qiymət]]</f>
        <v>99</v>
      </c>
      <c r="K5588" s="9">
        <f>Data[[#This Row],[Məbləğ]]-Data[[#This Row],[Maya]]*Data[[#This Row],[Miqdar]]</f>
        <v>39.599999999999994</v>
      </c>
      <c r="O5588"/>
      <c r="P5588"/>
    </row>
    <row r="5589" spans="1:16" x14ac:dyDescent="0.35">
      <c r="A5589" s="15">
        <v>44420.524400000395</v>
      </c>
      <c r="B5589" s="9">
        <v>62</v>
      </c>
      <c r="C5589" s="9" t="s">
        <v>36</v>
      </c>
      <c r="D5589" s="9" t="s">
        <v>123</v>
      </c>
      <c r="E5589" s="9" t="s">
        <v>144</v>
      </c>
      <c r="F5589" s="9">
        <v>1.4</v>
      </c>
      <c r="G5589" s="9">
        <v>0.97999999999999987</v>
      </c>
      <c r="H5589" s="9" t="s">
        <v>140</v>
      </c>
      <c r="I5589" s="9" t="s">
        <v>176</v>
      </c>
      <c r="J5589" s="9">
        <f>Data[[#This Row],[Miqdar]]*Data[[#This Row],[Qiymət]]</f>
        <v>86.8</v>
      </c>
      <c r="K5589" s="9">
        <f>Data[[#This Row],[Məbləğ]]-Data[[#This Row],[Maya]]*Data[[#This Row],[Miqdar]]</f>
        <v>26.040000000000006</v>
      </c>
      <c r="O5589"/>
      <c r="P5589"/>
    </row>
    <row r="5590" spans="1:16" x14ac:dyDescent="0.35">
      <c r="A5590" s="15">
        <v>44420.562700000395</v>
      </c>
      <c r="B5590" s="9">
        <v>64</v>
      </c>
      <c r="C5590" s="9" t="s">
        <v>36</v>
      </c>
      <c r="D5590" s="9" t="s">
        <v>123</v>
      </c>
      <c r="E5590" s="9" t="s">
        <v>135</v>
      </c>
      <c r="F5590" s="9">
        <v>2.5</v>
      </c>
      <c r="G5590" s="9">
        <v>1.25</v>
      </c>
      <c r="H5590" s="9" t="s">
        <v>136</v>
      </c>
      <c r="I5590" s="9" t="s">
        <v>177</v>
      </c>
      <c r="J5590" s="9">
        <f>Data[[#This Row],[Miqdar]]*Data[[#This Row],[Qiymət]]</f>
        <v>160</v>
      </c>
      <c r="K5590" s="9">
        <f>Data[[#This Row],[Məbləğ]]-Data[[#This Row],[Maya]]*Data[[#This Row],[Miqdar]]</f>
        <v>80</v>
      </c>
      <c r="O5590"/>
      <c r="P5590"/>
    </row>
    <row r="5591" spans="1:16" x14ac:dyDescent="0.35">
      <c r="A5591" s="15">
        <v>44420.597700000399</v>
      </c>
      <c r="B5591" s="9">
        <v>65</v>
      </c>
      <c r="C5591" s="9" t="s">
        <v>138</v>
      </c>
      <c r="D5591" s="9" t="s">
        <v>123</v>
      </c>
      <c r="E5591" s="9" t="s">
        <v>171</v>
      </c>
      <c r="F5591" s="9">
        <v>2.8</v>
      </c>
      <c r="G5591" s="9">
        <v>1.6799999999999997</v>
      </c>
      <c r="H5591" s="9" t="s">
        <v>136</v>
      </c>
      <c r="I5591" s="9" t="s">
        <v>179</v>
      </c>
      <c r="J5591" s="9">
        <f>Data[[#This Row],[Miqdar]]*Data[[#This Row],[Qiymət]]</f>
        <v>182</v>
      </c>
      <c r="K5591" s="9">
        <f>Data[[#This Row],[Məbləğ]]-Data[[#This Row],[Maya]]*Data[[#This Row],[Miqdar]]</f>
        <v>72.800000000000011</v>
      </c>
      <c r="O5591"/>
      <c r="P5591"/>
    </row>
    <row r="5592" spans="1:16" x14ac:dyDescent="0.35">
      <c r="A5592" s="15">
        <v>44420.633500000396</v>
      </c>
      <c r="B5592" s="9">
        <v>77</v>
      </c>
      <c r="C5592" s="9" t="s">
        <v>200</v>
      </c>
      <c r="D5592" s="9" t="s">
        <v>122</v>
      </c>
      <c r="E5592" s="9" t="s">
        <v>153</v>
      </c>
      <c r="F5592" s="9">
        <v>1</v>
      </c>
      <c r="G5592" s="9">
        <v>0.6</v>
      </c>
      <c r="H5592" s="9" t="s">
        <v>154</v>
      </c>
      <c r="I5592" s="9" t="s">
        <v>180</v>
      </c>
      <c r="J5592" s="9">
        <f>Data[[#This Row],[Miqdar]]*Data[[#This Row],[Qiymət]]</f>
        <v>77</v>
      </c>
      <c r="K5592" s="9">
        <f>Data[[#This Row],[Məbləğ]]-Data[[#This Row],[Maya]]*Data[[#This Row],[Miqdar]]</f>
        <v>30.800000000000004</v>
      </c>
      <c r="O5592"/>
      <c r="P5592"/>
    </row>
    <row r="5593" spans="1:16" x14ac:dyDescent="0.35">
      <c r="A5593" s="15">
        <v>44420.674400000396</v>
      </c>
      <c r="B5593" s="9">
        <v>48</v>
      </c>
      <c r="C5593" s="9" t="s">
        <v>8</v>
      </c>
      <c r="D5593" s="9" t="s">
        <v>122</v>
      </c>
      <c r="E5593" s="9" t="s">
        <v>135</v>
      </c>
      <c r="F5593" s="9">
        <v>2.5</v>
      </c>
      <c r="G5593" s="9">
        <v>1.25</v>
      </c>
      <c r="H5593" s="9" t="s">
        <v>136</v>
      </c>
      <c r="I5593" s="9" t="s">
        <v>180</v>
      </c>
      <c r="J5593" s="9">
        <f>Data[[#This Row],[Miqdar]]*Data[[#This Row],[Qiymət]]</f>
        <v>120</v>
      </c>
      <c r="K5593" s="9">
        <f>Data[[#This Row],[Məbləğ]]-Data[[#This Row],[Maya]]*Data[[#This Row],[Miqdar]]</f>
        <v>60</v>
      </c>
      <c r="O5593"/>
      <c r="P5593"/>
    </row>
    <row r="5594" spans="1:16" x14ac:dyDescent="0.35">
      <c r="A5594" s="15">
        <v>44420.709500000397</v>
      </c>
      <c r="B5594" s="9">
        <v>73</v>
      </c>
      <c r="C5594" s="9" t="s">
        <v>8</v>
      </c>
      <c r="D5594" s="9" t="s">
        <v>122</v>
      </c>
      <c r="E5594" s="9" t="s">
        <v>184</v>
      </c>
      <c r="F5594" s="9">
        <v>1.8</v>
      </c>
      <c r="G5594" s="9">
        <v>1.08</v>
      </c>
      <c r="H5594" s="9" t="s">
        <v>154</v>
      </c>
      <c r="I5594" s="9" t="s">
        <v>180</v>
      </c>
      <c r="J5594" s="9">
        <f>Data[[#This Row],[Miqdar]]*Data[[#This Row],[Qiymət]]</f>
        <v>131.4</v>
      </c>
      <c r="K5594" s="9">
        <f>Data[[#This Row],[Məbləğ]]-Data[[#This Row],[Maya]]*Data[[#This Row],[Miqdar]]</f>
        <v>52.56</v>
      </c>
      <c r="O5594"/>
      <c r="P5594"/>
    </row>
    <row r="5595" spans="1:16" x14ac:dyDescent="0.35">
      <c r="A5595" s="15">
        <v>44420.750100000398</v>
      </c>
      <c r="B5595" s="9">
        <v>42</v>
      </c>
      <c r="C5595" s="9" t="s">
        <v>11</v>
      </c>
      <c r="D5595" s="9" t="s">
        <v>122</v>
      </c>
      <c r="E5595" s="9" t="s">
        <v>135</v>
      </c>
      <c r="F5595" s="9">
        <v>2.5</v>
      </c>
      <c r="G5595" s="9">
        <v>1.25</v>
      </c>
      <c r="H5595" s="9" t="s">
        <v>136</v>
      </c>
      <c r="I5595" s="9" t="s">
        <v>194</v>
      </c>
      <c r="J5595" s="9">
        <f>Data[[#This Row],[Miqdar]]*Data[[#This Row],[Qiymət]]</f>
        <v>105</v>
      </c>
      <c r="K5595" s="9">
        <f>Data[[#This Row],[Məbləğ]]-Data[[#This Row],[Maya]]*Data[[#This Row],[Miqdar]]</f>
        <v>52.5</v>
      </c>
      <c r="O5595"/>
      <c r="P5595"/>
    </row>
    <row r="5596" spans="1:16" x14ac:dyDescent="0.35">
      <c r="A5596" s="15">
        <v>44420.786100000398</v>
      </c>
      <c r="B5596" s="9">
        <v>80</v>
      </c>
      <c r="C5596" s="9" t="s">
        <v>11</v>
      </c>
      <c r="D5596" s="9" t="s">
        <v>122</v>
      </c>
      <c r="E5596" s="9" t="s">
        <v>135</v>
      </c>
      <c r="F5596" s="9">
        <v>2.5</v>
      </c>
      <c r="G5596" s="9">
        <v>1.25</v>
      </c>
      <c r="H5596" s="9" t="s">
        <v>136</v>
      </c>
      <c r="I5596" s="9" t="s">
        <v>194</v>
      </c>
      <c r="J5596" s="9">
        <f>Data[[#This Row],[Miqdar]]*Data[[#This Row],[Qiymət]]</f>
        <v>200</v>
      </c>
      <c r="K5596" s="9">
        <f>Data[[#This Row],[Məbləğ]]-Data[[#This Row],[Maya]]*Data[[#This Row],[Miqdar]]</f>
        <v>100</v>
      </c>
      <c r="O5596"/>
      <c r="P5596"/>
    </row>
    <row r="5597" spans="1:16" x14ac:dyDescent="0.35">
      <c r="A5597" s="15">
        <v>44420.828700000398</v>
      </c>
      <c r="B5597" s="9">
        <v>41</v>
      </c>
      <c r="C5597" s="9" t="s">
        <v>11</v>
      </c>
      <c r="D5597" s="9" t="s">
        <v>122</v>
      </c>
      <c r="E5597" s="9" t="s">
        <v>135</v>
      </c>
      <c r="F5597" s="9">
        <v>2.5</v>
      </c>
      <c r="G5597" s="9">
        <v>1.25</v>
      </c>
      <c r="H5597" s="9" t="s">
        <v>136</v>
      </c>
      <c r="I5597" s="9" t="s">
        <v>194</v>
      </c>
      <c r="J5597" s="9">
        <f>Data[[#This Row],[Miqdar]]*Data[[#This Row],[Qiymət]]</f>
        <v>102.5</v>
      </c>
      <c r="K5597" s="9">
        <f>Data[[#This Row],[Məbləğ]]-Data[[#This Row],[Maya]]*Data[[#This Row],[Miqdar]]</f>
        <v>51.25</v>
      </c>
      <c r="O5597"/>
      <c r="P5597"/>
    </row>
    <row r="5598" spans="1:16" x14ac:dyDescent="0.35">
      <c r="A5598" s="15">
        <v>44420.865100000396</v>
      </c>
      <c r="B5598" s="9">
        <v>65</v>
      </c>
      <c r="C5598" s="9" t="s">
        <v>11</v>
      </c>
      <c r="D5598" s="9" t="s">
        <v>122</v>
      </c>
      <c r="E5598" s="9" t="s">
        <v>188</v>
      </c>
      <c r="F5598" s="9">
        <v>2.4</v>
      </c>
      <c r="G5598" s="9">
        <v>1.6800000000000002</v>
      </c>
      <c r="H5598" s="9" t="s">
        <v>154</v>
      </c>
      <c r="I5598" s="9" t="s">
        <v>180</v>
      </c>
      <c r="J5598" s="9">
        <f>Data[[#This Row],[Miqdar]]*Data[[#This Row],[Qiymət]]</f>
        <v>156</v>
      </c>
      <c r="K5598" s="9">
        <f>Data[[#This Row],[Məbləğ]]-Data[[#This Row],[Maya]]*Data[[#This Row],[Miqdar]]</f>
        <v>46.799999999999983</v>
      </c>
      <c r="O5598"/>
      <c r="P5598"/>
    </row>
    <row r="5599" spans="1:16" x14ac:dyDescent="0.35">
      <c r="A5599" s="15">
        <v>44420.906900000395</v>
      </c>
      <c r="B5599" s="9">
        <v>69</v>
      </c>
      <c r="C5599" s="9" t="s">
        <v>11</v>
      </c>
      <c r="D5599" s="9" t="s">
        <v>122</v>
      </c>
      <c r="E5599" s="9" t="s">
        <v>188</v>
      </c>
      <c r="F5599" s="9">
        <v>2.4</v>
      </c>
      <c r="G5599" s="9">
        <v>1.6800000000000002</v>
      </c>
      <c r="H5599" s="9" t="s">
        <v>154</v>
      </c>
      <c r="I5599" s="9" t="s">
        <v>180</v>
      </c>
      <c r="J5599" s="9">
        <f>Data[[#This Row],[Miqdar]]*Data[[#This Row],[Qiymət]]</f>
        <v>165.6</v>
      </c>
      <c r="K5599" s="9">
        <f>Data[[#This Row],[Məbləğ]]-Data[[#This Row],[Maya]]*Data[[#This Row],[Miqdar]]</f>
        <v>49.679999999999978</v>
      </c>
      <c r="O5599"/>
      <c r="P5599"/>
    </row>
    <row r="5600" spans="1:16" x14ac:dyDescent="0.35">
      <c r="A5600" s="15">
        <v>44420.951100000391</v>
      </c>
      <c r="B5600" s="9">
        <v>63</v>
      </c>
      <c r="C5600" s="9" t="s">
        <v>11</v>
      </c>
      <c r="D5600" s="9" t="s">
        <v>122</v>
      </c>
      <c r="E5600" s="9" t="s">
        <v>144</v>
      </c>
      <c r="F5600" s="9">
        <v>1.4</v>
      </c>
      <c r="G5600" s="9">
        <v>0.97999999999999987</v>
      </c>
      <c r="H5600" s="9" t="s">
        <v>140</v>
      </c>
      <c r="I5600" s="9" t="s">
        <v>180</v>
      </c>
      <c r="J5600" s="9">
        <f>Data[[#This Row],[Miqdar]]*Data[[#This Row],[Qiymət]]</f>
        <v>88.199999999999989</v>
      </c>
      <c r="K5600" s="9">
        <f>Data[[#This Row],[Məbləğ]]-Data[[#This Row],[Maya]]*Data[[#This Row],[Miqdar]]</f>
        <v>26.459999999999994</v>
      </c>
      <c r="O5600"/>
      <c r="P5600"/>
    </row>
    <row r="5601" spans="1:16" x14ac:dyDescent="0.35">
      <c r="A5601" s="15">
        <v>44420.995700000392</v>
      </c>
      <c r="B5601" s="9">
        <v>57</v>
      </c>
      <c r="C5601" s="9" t="s">
        <v>11</v>
      </c>
      <c r="D5601" s="9" t="s">
        <v>122</v>
      </c>
      <c r="E5601" s="9" t="s">
        <v>169</v>
      </c>
      <c r="F5601" s="9">
        <v>2.5</v>
      </c>
      <c r="G5601" s="9">
        <v>1.25</v>
      </c>
      <c r="H5601" s="9" t="s">
        <v>136</v>
      </c>
      <c r="I5601" s="9" t="s">
        <v>174</v>
      </c>
      <c r="J5601" s="9">
        <f>Data[[#This Row],[Miqdar]]*Data[[#This Row],[Qiymət]]</f>
        <v>142.5</v>
      </c>
      <c r="K5601" s="9">
        <f>Data[[#This Row],[Məbləğ]]-Data[[#This Row],[Maya]]*Data[[#This Row],[Miqdar]]</f>
        <v>71.25</v>
      </c>
      <c r="O5601"/>
      <c r="P5601"/>
    </row>
    <row r="5602" spans="1:16" x14ac:dyDescent="0.35">
      <c r="A5602" s="15">
        <v>44421.033000000396</v>
      </c>
      <c r="B5602" s="9">
        <v>58</v>
      </c>
      <c r="C5602" s="9" t="s">
        <v>11</v>
      </c>
      <c r="D5602" s="9" t="s">
        <v>122</v>
      </c>
      <c r="E5602" s="9" t="s">
        <v>169</v>
      </c>
      <c r="F5602" s="9">
        <v>2.5</v>
      </c>
      <c r="G5602" s="9">
        <v>1.25</v>
      </c>
      <c r="H5602" s="9" t="s">
        <v>136</v>
      </c>
      <c r="I5602" s="9" t="s">
        <v>174</v>
      </c>
      <c r="J5602" s="9">
        <f>Data[[#This Row],[Miqdar]]*Data[[#This Row],[Qiymət]]</f>
        <v>145</v>
      </c>
      <c r="K5602" s="9">
        <f>Data[[#This Row],[Məbləğ]]-Data[[#This Row],[Maya]]*Data[[#This Row],[Miqdar]]</f>
        <v>72.5</v>
      </c>
      <c r="O5602"/>
      <c r="P5602"/>
    </row>
    <row r="5603" spans="1:16" x14ac:dyDescent="0.35">
      <c r="A5603" s="15">
        <v>44421.073900000396</v>
      </c>
      <c r="B5603" s="9">
        <v>76</v>
      </c>
      <c r="C5603" s="9" t="s">
        <v>11</v>
      </c>
      <c r="D5603" s="9" t="s">
        <v>122</v>
      </c>
      <c r="E5603" s="9" t="s">
        <v>171</v>
      </c>
      <c r="F5603" s="9">
        <v>2.8</v>
      </c>
      <c r="G5603" s="9">
        <v>1.6799999999999997</v>
      </c>
      <c r="H5603" s="9" t="s">
        <v>136</v>
      </c>
      <c r="I5603" s="9" t="s">
        <v>174</v>
      </c>
      <c r="J5603" s="9">
        <f>Data[[#This Row],[Miqdar]]*Data[[#This Row],[Qiymət]]</f>
        <v>212.79999999999998</v>
      </c>
      <c r="K5603" s="9">
        <f>Data[[#This Row],[Məbləğ]]-Data[[#This Row],[Maya]]*Data[[#This Row],[Miqdar]]</f>
        <v>85.12</v>
      </c>
      <c r="O5603"/>
      <c r="P5603"/>
    </row>
    <row r="5604" spans="1:16" x14ac:dyDescent="0.35">
      <c r="A5604" s="15">
        <v>44421.110100000398</v>
      </c>
      <c r="B5604" s="9">
        <v>65</v>
      </c>
      <c r="C5604" s="9" t="s">
        <v>36</v>
      </c>
      <c r="D5604" s="9" t="s">
        <v>123</v>
      </c>
      <c r="E5604" s="9" t="s">
        <v>150</v>
      </c>
      <c r="F5604" s="9">
        <v>3.3</v>
      </c>
      <c r="G5604" s="9">
        <v>2.6399999999999997</v>
      </c>
      <c r="H5604" s="9" t="s">
        <v>136</v>
      </c>
      <c r="I5604" s="9" t="s">
        <v>179</v>
      </c>
      <c r="J5604" s="9">
        <f>Data[[#This Row],[Miqdar]]*Data[[#This Row],[Qiymət]]</f>
        <v>214.5</v>
      </c>
      <c r="K5604" s="9">
        <f>Data[[#This Row],[Məbləğ]]-Data[[#This Row],[Maya]]*Data[[#This Row],[Miqdar]]</f>
        <v>42.900000000000034</v>
      </c>
      <c r="O5604"/>
      <c r="P5604"/>
    </row>
    <row r="5605" spans="1:16" x14ac:dyDescent="0.35">
      <c r="A5605" s="15">
        <v>44421.149400000395</v>
      </c>
      <c r="B5605" s="9">
        <v>45</v>
      </c>
      <c r="C5605" s="9" t="s">
        <v>36</v>
      </c>
      <c r="D5605" s="9" t="s">
        <v>123</v>
      </c>
      <c r="E5605" s="9" t="s">
        <v>188</v>
      </c>
      <c r="F5605" s="9">
        <v>2.4</v>
      </c>
      <c r="G5605" s="9">
        <v>1.6800000000000002</v>
      </c>
      <c r="H5605" s="9" t="s">
        <v>154</v>
      </c>
      <c r="I5605" s="9" t="s">
        <v>179</v>
      </c>
      <c r="J5605" s="9">
        <f>Data[[#This Row],[Miqdar]]*Data[[#This Row],[Qiymət]]</f>
        <v>108</v>
      </c>
      <c r="K5605" s="9">
        <f>Data[[#This Row],[Məbləğ]]-Data[[#This Row],[Maya]]*Data[[#This Row],[Miqdar]]</f>
        <v>32.399999999999991</v>
      </c>
      <c r="O5605"/>
      <c r="P5605"/>
    </row>
    <row r="5606" spans="1:16" x14ac:dyDescent="0.35">
      <c r="A5606" s="15">
        <v>44421.192000000396</v>
      </c>
      <c r="B5606" s="9">
        <v>75</v>
      </c>
      <c r="C5606" s="9" t="s">
        <v>6</v>
      </c>
      <c r="D5606" s="9" t="s">
        <v>121</v>
      </c>
      <c r="E5606" s="9" t="s">
        <v>181</v>
      </c>
      <c r="F5606" s="9">
        <v>0.9</v>
      </c>
      <c r="G5606" s="9">
        <v>0.63</v>
      </c>
      <c r="H5606" s="9" t="s">
        <v>140</v>
      </c>
      <c r="I5606" s="9" t="s">
        <v>147</v>
      </c>
      <c r="J5606" s="9">
        <f>Data[[#This Row],[Miqdar]]*Data[[#This Row],[Qiymət]]</f>
        <v>67.5</v>
      </c>
      <c r="K5606" s="9">
        <f>Data[[#This Row],[Məbləğ]]-Data[[#This Row],[Maya]]*Data[[#This Row],[Miqdar]]</f>
        <v>20.25</v>
      </c>
      <c r="O5606"/>
      <c r="P5606"/>
    </row>
    <row r="5607" spans="1:16" x14ac:dyDescent="0.35">
      <c r="A5607" s="15">
        <v>44421.231700000397</v>
      </c>
      <c r="B5607" s="9">
        <v>72</v>
      </c>
      <c r="C5607" s="9" t="s">
        <v>39</v>
      </c>
      <c r="D5607" s="9" t="s">
        <v>124</v>
      </c>
      <c r="E5607" s="9" t="s">
        <v>162</v>
      </c>
      <c r="F5607" s="9">
        <v>3.2</v>
      </c>
      <c r="G5607" s="9">
        <v>1.6</v>
      </c>
      <c r="H5607" s="9" t="s">
        <v>136</v>
      </c>
      <c r="I5607" s="9" t="s">
        <v>151</v>
      </c>
      <c r="J5607" s="9">
        <f>Data[[#This Row],[Miqdar]]*Data[[#This Row],[Qiymət]]</f>
        <v>230.4</v>
      </c>
      <c r="K5607" s="9">
        <f>Data[[#This Row],[Məbləğ]]-Data[[#This Row],[Maya]]*Data[[#This Row],[Miqdar]]</f>
        <v>115.2</v>
      </c>
      <c r="O5607"/>
      <c r="P5607"/>
    </row>
    <row r="5608" spans="1:16" x14ac:dyDescent="0.35">
      <c r="A5608" s="15">
        <v>44421.274600000397</v>
      </c>
      <c r="B5608" s="9">
        <v>80</v>
      </c>
      <c r="C5608" s="9" t="s">
        <v>167</v>
      </c>
      <c r="D5608" s="9" t="s">
        <v>149</v>
      </c>
      <c r="E5608" s="9" t="s">
        <v>158</v>
      </c>
      <c r="F5608" s="9">
        <v>3.9</v>
      </c>
      <c r="G5608" s="9">
        <v>1.95</v>
      </c>
      <c r="H5608" s="9" t="s">
        <v>154</v>
      </c>
      <c r="I5608" s="9" t="s">
        <v>192</v>
      </c>
      <c r="J5608" s="9">
        <f>Data[[#This Row],[Miqdar]]*Data[[#This Row],[Qiymət]]</f>
        <v>312</v>
      </c>
      <c r="K5608" s="9">
        <f>Data[[#This Row],[Məbləğ]]-Data[[#This Row],[Maya]]*Data[[#This Row],[Miqdar]]</f>
        <v>156</v>
      </c>
      <c r="O5608"/>
      <c r="P5608"/>
    </row>
    <row r="5609" spans="1:16" x14ac:dyDescent="0.35">
      <c r="A5609" s="15">
        <v>44421.318200000394</v>
      </c>
      <c r="B5609" s="9">
        <v>62</v>
      </c>
      <c r="C5609" s="9" t="s">
        <v>148</v>
      </c>
      <c r="D5609" s="9" t="s">
        <v>149</v>
      </c>
      <c r="E5609" s="9" t="s">
        <v>162</v>
      </c>
      <c r="F5609" s="9">
        <v>3.2</v>
      </c>
      <c r="G5609" s="9">
        <v>1.6</v>
      </c>
      <c r="H5609" s="9" t="s">
        <v>136</v>
      </c>
      <c r="I5609" s="9" t="s">
        <v>172</v>
      </c>
      <c r="J5609" s="9">
        <f>Data[[#This Row],[Miqdar]]*Data[[#This Row],[Qiymət]]</f>
        <v>198.4</v>
      </c>
      <c r="K5609" s="9">
        <f>Data[[#This Row],[Məbləğ]]-Data[[#This Row],[Maya]]*Data[[#This Row],[Miqdar]]</f>
        <v>99.2</v>
      </c>
      <c r="O5609"/>
      <c r="P5609"/>
    </row>
    <row r="5610" spans="1:16" x14ac:dyDescent="0.35">
      <c r="A5610" s="15">
        <v>44421.355300000396</v>
      </c>
      <c r="B5610" s="9">
        <v>52</v>
      </c>
      <c r="C5610" s="9" t="s">
        <v>142</v>
      </c>
      <c r="D5610" s="9" t="s">
        <v>143</v>
      </c>
      <c r="E5610" s="9" t="s">
        <v>164</v>
      </c>
      <c r="F5610" s="9">
        <v>6.6</v>
      </c>
      <c r="G5610" s="9">
        <v>5.2799999999999994</v>
      </c>
      <c r="H5610" s="9" t="s">
        <v>154</v>
      </c>
      <c r="I5610" s="9" t="s">
        <v>152</v>
      </c>
      <c r="J5610" s="9">
        <f>Data[[#This Row],[Miqdar]]*Data[[#This Row],[Qiymət]]</f>
        <v>343.2</v>
      </c>
      <c r="K5610" s="9">
        <f>Data[[#This Row],[Məbləğ]]-Data[[#This Row],[Maya]]*Data[[#This Row],[Miqdar]]</f>
        <v>68.640000000000043</v>
      </c>
      <c r="O5610"/>
      <c r="P5610"/>
    </row>
    <row r="5611" spans="1:16" x14ac:dyDescent="0.35">
      <c r="A5611" s="15">
        <v>44421.397700000394</v>
      </c>
      <c r="B5611" s="9">
        <v>66</v>
      </c>
      <c r="C5611" s="9" t="s">
        <v>3</v>
      </c>
      <c r="D5611" s="9" t="s">
        <v>143</v>
      </c>
      <c r="E5611" s="9" t="s">
        <v>164</v>
      </c>
      <c r="F5611" s="9">
        <v>6.6</v>
      </c>
      <c r="G5611" s="9">
        <v>5.2799999999999994</v>
      </c>
      <c r="H5611" s="9" t="s">
        <v>154</v>
      </c>
      <c r="I5611" s="9" t="s">
        <v>155</v>
      </c>
      <c r="J5611" s="9">
        <f>Data[[#This Row],[Miqdar]]*Data[[#This Row],[Qiymət]]</f>
        <v>435.59999999999997</v>
      </c>
      <c r="K5611" s="9">
        <f>Data[[#This Row],[Məbləğ]]-Data[[#This Row],[Maya]]*Data[[#This Row],[Miqdar]]</f>
        <v>87.12</v>
      </c>
      <c r="O5611"/>
      <c r="P5611"/>
    </row>
    <row r="5612" spans="1:16" x14ac:dyDescent="0.35">
      <c r="A5612" s="15">
        <v>44421.435900000397</v>
      </c>
      <c r="B5612" s="9">
        <v>46</v>
      </c>
      <c r="C5612" s="9" t="s">
        <v>187</v>
      </c>
      <c r="D5612" s="9" t="s">
        <v>124</v>
      </c>
      <c r="E5612" s="9" t="s">
        <v>159</v>
      </c>
      <c r="F5612" s="9">
        <v>1.5</v>
      </c>
      <c r="G5612" s="9">
        <v>0.9</v>
      </c>
      <c r="H5612" s="9" t="s">
        <v>154</v>
      </c>
      <c r="I5612" s="9" t="s">
        <v>199</v>
      </c>
      <c r="J5612" s="9">
        <f>Data[[#This Row],[Miqdar]]*Data[[#This Row],[Qiymət]]</f>
        <v>69</v>
      </c>
      <c r="K5612" s="9">
        <f>Data[[#This Row],[Məbləğ]]-Data[[#This Row],[Maya]]*Data[[#This Row],[Miqdar]]</f>
        <v>27.6</v>
      </c>
      <c r="O5612"/>
      <c r="P5612"/>
    </row>
    <row r="5613" spans="1:16" x14ac:dyDescent="0.35">
      <c r="A5613" s="15">
        <v>44421.478500000398</v>
      </c>
      <c r="B5613" s="9">
        <v>50</v>
      </c>
      <c r="C5613" s="9" t="s">
        <v>156</v>
      </c>
      <c r="D5613" s="9" t="s">
        <v>124</v>
      </c>
      <c r="E5613" s="9" t="s">
        <v>159</v>
      </c>
      <c r="F5613" s="9">
        <v>1.5</v>
      </c>
      <c r="G5613" s="9">
        <v>0.9</v>
      </c>
      <c r="H5613" s="9" t="s">
        <v>154</v>
      </c>
      <c r="I5613" s="9" t="s">
        <v>173</v>
      </c>
      <c r="J5613" s="9">
        <f>Data[[#This Row],[Miqdar]]*Data[[#This Row],[Qiymət]]</f>
        <v>75</v>
      </c>
      <c r="K5613" s="9">
        <f>Data[[#This Row],[Məbləğ]]-Data[[#This Row],[Maya]]*Data[[#This Row],[Miqdar]]</f>
        <v>30</v>
      </c>
      <c r="O5613"/>
      <c r="P5613"/>
    </row>
    <row r="5614" spans="1:16" x14ac:dyDescent="0.35">
      <c r="A5614" s="15">
        <v>44421.521100000398</v>
      </c>
      <c r="B5614" s="9">
        <v>58</v>
      </c>
      <c r="C5614" s="9" t="s">
        <v>142</v>
      </c>
      <c r="D5614" s="9" t="s">
        <v>143</v>
      </c>
      <c r="E5614" s="9" t="s">
        <v>135</v>
      </c>
      <c r="F5614" s="9">
        <v>2.5</v>
      </c>
      <c r="G5614" s="9">
        <v>1.25</v>
      </c>
      <c r="H5614" s="9" t="s">
        <v>136</v>
      </c>
      <c r="I5614" s="9" t="s">
        <v>152</v>
      </c>
      <c r="J5614" s="9">
        <f>Data[[#This Row],[Miqdar]]*Data[[#This Row],[Qiymət]]</f>
        <v>145</v>
      </c>
      <c r="K5614" s="9">
        <f>Data[[#This Row],[Məbləğ]]-Data[[#This Row],[Maya]]*Data[[#This Row],[Miqdar]]</f>
        <v>72.5</v>
      </c>
      <c r="O5614"/>
      <c r="P5614"/>
    </row>
    <row r="5615" spans="1:16" x14ac:dyDescent="0.35">
      <c r="A5615" s="15">
        <v>44421.556700000401</v>
      </c>
      <c r="B5615" s="9">
        <v>42</v>
      </c>
      <c r="C5615" s="9" t="s">
        <v>138</v>
      </c>
      <c r="D5615" s="9" t="s">
        <v>123</v>
      </c>
      <c r="E5615" s="9" t="s">
        <v>181</v>
      </c>
      <c r="F5615" s="9">
        <v>0.9</v>
      </c>
      <c r="G5615" s="9">
        <v>0.63</v>
      </c>
      <c r="H5615" s="9" t="s">
        <v>140</v>
      </c>
      <c r="I5615" s="9" t="s">
        <v>177</v>
      </c>
      <c r="J5615" s="9">
        <f>Data[[#This Row],[Miqdar]]*Data[[#This Row],[Qiymət]]</f>
        <v>37.800000000000004</v>
      </c>
      <c r="K5615" s="9">
        <f>Data[[#This Row],[Məbləğ]]-Data[[#This Row],[Maya]]*Data[[#This Row],[Miqdar]]</f>
        <v>11.340000000000003</v>
      </c>
      <c r="O5615"/>
      <c r="P5615"/>
    </row>
    <row r="5616" spans="1:16" x14ac:dyDescent="0.35">
      <c r="A5616" s="15">
        <v>44421.596900000404</v>
      </c>
      <c r="B5616" s="9">
        <v>70</v>
      </c>
      <c r="C5616" s="9" t="s">
        <v>36</v>
      </c>
      <c r="D5616" s="9" t="s">
        <v>123</v>
      </c>
      <c r="E5616" s="9" t="s">
        <v>164</v>
      </c>
      <c r="F5616" s="9">
        <v>6.6</v>
      </c>
      <c r="G5616" s="9">
        <v>5.2799999999999994</v>
      </c>
      <c r="H5616" s="9" t="s">
        <v>154</v>
      </c>
      <c r="I5616" s="9" t="s">
        <v>141</v>
      </c>
      <c r="J5616" s="9">
        <f>Data[[#This Row],[Miqdar]]*Data[[#This Row],[Qiymət]]</f>
        <v>462</v>
      </c>
      <c r="K5616" s="9">
        <f>Data[[#This Row],[Məbləğ]]-Data[[#This Row],[Maya]]*Data[[#This Row],[Miqdar]]</f>
        <v>92.400000000000034</v>
      </c>
      <c r="O5616"/>
      <c r="P5616"/>
    </row>
    <row r="5617" spans="1:16" x14ac:dyDescent="0.35">
      <c r="A5617" s="15">
        <v>44421.636000000406</v>
      </c>
      <c r="B5617" s="9">
        <v>63</v>
      </c>
      <c r="C5617" s="9" t="s">
        <v>175</v>
      </c>
      <c r="D5617" s="9" t="s">
        <v>123</v>
      </c>
      <c r="E5617" s="9" t="s">
        <v>164</v>
      </c>
      <c r="F5617" s="9">
        <v>6.6</v>
      </c>
      <c r="G5617" s="9">
        <v>5.2799999999999994</v>
      </c>
      <c r="H5617" s="9" t="s">
        <v>154</v>
      </c>
      <c r="I5617" s="9" t="s">
        <v>179</v>
      </c>
      <c r="J5617" s="9">
        <f>Data[[#This Row],[Miqdar]]*Data[[#This Row],[Qiymət]]</f>
        <v>415.79999999999995</v>
      </c>
      <c r="K5617" s="9">
        <f>Data[[#This Row],[Məbləğ]]-Data[[#This Row],[Maya]]*Data[[#This Row],[Miqdar]]</f>
        <v>83.159999999999968</v>
      </c>
      <c r="O5617"/>
      <c r="P5617"/>
    </row>
    <row r="5618" spans="1:16" x14ac:dyDescent="0.35">
      <c r="A5618" s="15">
        <v>44421.676000000407</v>
      </c>
      <c r="B5618" s="9">
        <v>47</v>
      </c>
      <c r="C5618" s="9" t="s">
        <v>148</v>
      </c>
      <c r="D5618" s="9" t="s">
        <v>149</v>
      </c>
      <c r="E5618" s="9" t="s">
        <v>178</v>
      </c>
      <c r="F5618" s="9">
        <v>2.2000000000000002</v>
      </c>
      <c r="G5618" s="9">
        <v>1.5400000000000003</v>
      </c>
      <c r="H5618" s="9" t="s">
        <v>140</v>
      </c>
      <c r="I5618" s="9" t="s">
        <v>192</v>
      </c>
      <c r="J5618" s="9">
        <f>Data[[#This Row],[Miqdar]]*Data[[#This Row],[Qiymət]]</f>
        <v>103.4</v>
      </c>
      <c r="K5618" s="9">
        <f>Data[[#This Row],[Məbləğ]]-Data[[#This Row],[Maya]]*Data[[#This Row],[Miqdar]]</f>
        <v>31.019999999999996</v>
      </c>
      <c r="O5618"/>
      <c r="P5618"/>
    </row>
    <row r="5619" spans="1:16" x14ac:dyDescent="0.35">
      <c r="A5619" s="15">
        <v>44421.712400000404</v>
      </c>
      <c r="B5619" s="9">
        <v>80</v>
      </c>
      <c r="C5619" s="9" t="s">
        <v>20</v>
      </c>
      <c r="D5619" s="9" t="s">
        <v>121</v>
      </c>
      <c r="E5619" s="9" t="s">
        <v>150</v>
      </c>
      <c r="F5619" s="9">
        <v>3.3</v>
      </c>
      <c r="G5619" s="9">
        <v>2.6399999999999997</v>
      </c>
      <c r="H5619" s="9" t="s">
        <v>136</v>
      </c>
      <c r="I5619" s="9" t="s">
        <v>147</v>
      </c>
      <c r="J5619" s="9">
        <f>Data[[#This Row],[Miqdar]]*Data[[#This Row],[Qiymət]]</f>
        <v>264</v>
      </c>
      <c r="K5619" s="9">
        <f>Data[[#This Row],[Məbləğ]]-Data[[#This Row],[Maya]]*Data[[#This Row],[Miqdar]]</f>
        <v>52.800000000000011</v>
      </c>
      <c r="O5619"/>
      <c r="P5619"/>
    </row>
    <row r="5620" spans="1:16" x14ac:dyDescent="0.35">
      <c r="A5620" s="15">
        <v>44421.756600000401</v>
      </c>
      <c r="B5620" s="9">
        <v>44</v>
      </c>
      <c r="C5620" s="9" t="s">
        <v>16</v>
      </c>
      <c r="D5620" s="9" t="s">
        <v>143</v>
      </c>
      <c r="E5620" s="9" t="s">
        <v>185</v>
      </c>
      <c r="F5620" s="9">
        <v>1.2</v>
      </c>
      <c r="G5620" s="9">
        <v>0.72</v>
      </c>
      <c r="H5620" s="9" t="s">
        <v>154</v>
      </c>
      <c r="I5620" s="9" t="s">
        <v>145</v>
      </c>
      <c r="J5620" s="9">
        <f>Data[[#This Row],[Miqdar]]*Data[[#This Row],[Qiymət]]</f>
        <v>52.8</v>
      </c>
      <c r="K5620" s="9">
        <f>Data[[#This Row],[Məbləğ]]-Data[[#This Row],[Maya]]*Data[[#This Row],[Miqdar]]</f>
        <v>21.119999999999997</v>
      </c>
      <c r="O5620"/>
      <c r="P5620"/>
    </row>
    <row r="5621" spans="1:16" x14ac:dyDescent="0.35">
      <c r="A5621" s="15">
        <v>44421.795900000398</v>
      </c>
      <c r="B5621" s="9">
        <v>75</v>
      </c>
      <c r="C5621" s="9" t="s">
        <v>3</v>
      </c>
      <c r="D5621" s="9" t="s">
        <v>143</v>
      </c>
      <c r="E5621" s="9" t="s">
        <v>139</v>
      </c>
      <c r="F5621" s="9">
        <v>1.5</v>
      </c>
      <c r="G5621" s="9">
        <v>0.75</v>
      </c>
      <c r="H5621" s="9" t="s">
        <v>140</v>
      </c>
      <c r="I5621" s="9" t="s">
        <v>166</v>
      </c>
      <c r="J5621" s="9">
        <f>Data[[#This Row],[Miqdar]]*Data[[#This Row],[Qiymət]]</f>
        <v>112.5</v>
      </c>
      <c r="K5621" s="9">
        <f>Data[[#This Row],[Məbləğ]]-Data[[#This Row],[Maya]]*Data[[#This Row],[Miqdar]]</f>
        <v>56.25</v>
      </c>
      <c r="O5621"/>
      <c r="P5621"/>
    </row>
    <row r="5622" spans="1:16" x14ac:dyDescent="0.35">
      <c r="A5622" s="15">
        <v>44421.838400000401</v>
      </c>
      <c r="B5622" s="9">
        <v>80</v>
      </c>
      <c r="C5622" s="9" t="s">
        <v>142</v>
      </c>
      <c r="D5622" s="9" t="s">
        <v>143</v>
      </c>
      <c r="E5622" s="9" t="s">
        <v>135</v>
      </c>
      <c r="F5622" s="9">
        <v>2.5</v>
      </c>
      <c r="G5622" s="9">
        <v>1.25</v>
      </c>
      <c r="H5622" s="9" t="s">
        <v>136</v>
      </c>
      <c r="I5622" s="9" t="s">
        <v>152</v>
      </c>
      <c r="J5622" s="9">
        <f>Data[[#This Row],[Miqdar]]*Data[[#This Row],[Qiymət]]</f>
        <v>200</v>
      </c>
      <c r="K5622" s="9">
        <f>Data[[#This Row],[Məbləğ]]-Data[[#This Row],[Maya]]*Data[[#This Row],[Miqdar]]</f>
        <v>100</v>
      </c>
      <c r="O5622"/>
      <c r="P5622"/>
    </row>
    <row r="5623" spans="1:16" x14ac:dyDescent="0.35">
      <c r="A5623" s="15">
        <v>44421.880100000402</v>
      </c>
      <c r="B5623" s="9">
        <v>55</v>
      </c>
      <c r="C5623" s="9" t="s">
        <v>148</v>
      </c>
      <c r="D5623" s="9" t="s">
        <v>149</v>
      </c>
      <c r="E5623" s="9" t="s">
        <v>195</v>
      </c>
      <c r="F5623" s="9">
        <v>2</v>
      </c>
      <c r="G5623" s="9">
        <v>1.6</v>
      </c>
      <c r="H5623" s="9" t="s">
        <v>136</v>
      </c>
      <c r="I5623" s="9" t="s">
        <v>173</v>
      </c>
      <c r="J5623" s="9">
        <f>Data[[#This Row],[Miqdar]]*Data[[#This Row],[Qiymət]]</f>
        <v>110</v>
      </c>
      <c r="K5623" s="9">
        <f>Data[[#This Row],[Məbləğ]]-Data[[#This Row],[Maya]]*Data[[#This Row],[Miqdar]]</f>
        <v>22</v>
      </c>
      <c r="O5623"/>
      <c r="P5623"/>
    </row>
    <row r="5624" spans="1:16" x14ac:dyDescent="0.35">
      <c r="A5624" s="15">
        <v>44421.919300000402</v>
      </c>
      <c r="B5624" s="9">
        <v>63</v>
      </c>
      <c r="C5624" s="9" t="s">
        <v>191</v>
      </c>
      <c r="D5624" s="9" t="s">
        <v>149</v>
      </c>
      <c r="E5624" s="9" t="s">
        <v>195</v>
      </c>
      <c r="F5624" s="9">
        <v>2</v>
      </c>
      <c r="G5624" s="9">
        <v>1.6</v>
      </c>
      <c r="H5624" s="9" t="s">
        <v>136</v>
      </c>
      <c r="I5624" s="9" t="s">
        <v>173</v>
      </c>
      <c r="J5624" s="9">
        <f>Data[[#This Row],[Miqdar]]*Data[[#This Row],[Qiymət]]</f>
        <v>126</v>
      </c>
      <c r="K5624" s="9">
        <f>Data[[#This Row],[Məbləğ]]-Data[[#This Row],[Maya]]*Data[[#This Row],[Miqdar]]</f>
        <v>25.199999999999989</v>
      </c>
      <c r="O5624"/>
      <c r="P5624"/>
    </row>
    <row r="5625" spans="1:16" x14ac:dyDescent="0.35">
      <c r="A5625" s="15">
        <v>44421.9548000004</v>
      </c>
      <c r="B5625" s="9">
        <v>77</v>
      </c>
      <c r="C5625" s="9" t="s">
        <v>20</v>
      </c>
      <c r="D5625" s="9" t="s">
        <v>121</v>
      </c>
      <c r="E5625" s="9" t="s">
        <v>164</v>
      </c>
      <c r="F5625" s="9">
        <v>6.6</v>
      </c>
      <c r="G5625" s="9">
        <v>5.2799999999999994</v>
      </c>
      <c r="H5625" s="9" t="s">
        <v>154</v>
      </c>
      <c r="I5625" s="9" t="s">
        <v>196</v>
      </c>
      <c r="J5625" s="9">
        <f>Data[[#This Row],[Miqdar]]*Data[[#This Row],[Qiymət]]</f>
        <v>508.2</v>
      </c>
      <c r="K5625" s="9">
        <f>Data[[#This Row],[Məbləğ]]-Data[[#This Row],[Maya]]*Data[[#This Row],[Miqdar]]</f>
        <v>101.64000000000004</v>
      </c>
      <c r="O5625"/>
      <c r="P5625"/>
    </row>
    <row r="5626" spans="1:16" x14ac:dyDescent="0.35">
      <c r="A5626" s="15">
        <v>44421.993900000401</v>
      </c>
      <c r="B5626" s="9">
        <v>41</v>
      </c>
      <c r="C5626" s="9" t="s">
        <v>156</v>
      </c>
      <c r="D5626" s="9" t="s">
        <v>124</v>
      </c>
      <c r="E5626" s="9" t="s">
        <v>164</v>
      </c>
      <c r="F5626" s="9">
        <v>6.6</v>
      </c>
      <c r="G5626" s="9">
        <v>5.2799999999999994</v>
      </c>
      <c r="H5626" s="9" t="s">
        <v>154</v>
      </c>
      <c r="I5626" s="9" t="s">
        <v>163</v>
      </c>
      <c r="J5626" s="9">
        <f>Data[[#This Row],[Miqdar]]*Data[[#This Row],[Qiymət]]</f>
        <v>270.59999999999997</v>
      </c>
      <c r="K5626" s="9">
        <f>Data[[#This Row],[Məbləğ]]-Data[[#This Row],[Maya]]*Data[[#This Row],[Miqdar]]</f>
        <v>54.120000000000005</v>
      </c>
      <c r="O5626"/>
      <c r="P5626"/>
    </row>
    <row r="5627" spans="1:16" x14ac:dyDescent="0.35">
      <c r="A5627" s="15">
        <v>44422.038700000405</v>
      </c>
      <c r="B5627" s="9">
        <v>63</v>
      </c>
      <c r="C5627" s="9" t="s">
        <v>28</v>
      </c>
      <c r="D5627" s="9" t="s">
        <v>143</v>
      </c>
      <c r="E5627" s="9" t="s">
        <v>164</v>
      </c>
      <c r="F5627" s="9">
        <v>6.6</v>
      </c>
      <c r="G5627" s="9">
        <v>5.2799999999999994</v>
      </c>
      <c r="H5627" s="9" t="s">
        <v>154</v>
      </c>
      <c r="I5627" s="9" t="s">
        <v>161</v>
      </c>
      <c r="J5627" s="9">
        <f>Data[[#This Row],[Miqdar]]*Data[[#This Row],[Qiymət]]</f>
        <v>415.79999999999995</v>
      </c>
      <c r="K5627" s="9">
        <f>Data[[#This Row],[Məbləğ]]-Data[[#This Row],[Maya]]*Data[[#This Row],[Miqdar]]</f>
        <v>83.159999999999968</v>
      </c>
      <c r="O5627"/>
      <c r="P5627"/>
    </row>
    <row r="5628" spans="1:16" x14ac:dyDescent="0.35">
      <c r="A5628" s="15">
        <v>44422.073900000403</v>
      </c>
      <c r="B5628" s="9">
        <v>63</v>
      </c>
      <c r="C5628" s="9" t="s">
        <v>160</v>
      </c>
      <c r="D5628" s="9" t="s">
        <v>143</v>
      </c>
      <c r="E5628" s="9" t="s">
        <v>164</v>
      </c>
      <c r="F5628" s="9">
        <v>6.6</v>
      </c>
      <c r="G5628" s="9">
        <v>5.2799999999999994</v>
      </c>
      <c r="H5628" s="9" t="s">
        <v>154</v>
      </c>
      <c r="I5628" s="9" t="s">
        <v>145</v>
      </c>
      <c r="J5628" s="9">
        <f>Data[[#This Row],[Miqdar]]*Data[[#This Row],[Qiymət]]</f>
        <v>415.79999999999995</v>
      </c>
      <c r="K5628" s="9">
        <f>Data[[#This Row],[Məbləğ]]-Data[[#This Row],[Maya]]*Data[[#This Row],[Miqdar]]</f>
        <v>83.159999999999968</v>
      </c>
      <c r="O5628"/>
      <c r="P5628"/>
    </row>
    <row r="5629" spans="1:16" x14ac:dyDescent="0.35">
      <c r="A5629" s="15">
        <v>44422.118300000402</v>
      </c>
      <c r="B5629" s="9">
        <v>51</v>
      </c>
      <c r="C5629" s="9" t="s">
        <v>142</v>
      </c>
      <c r="D5629" s="9" t="s">
        <v>143</v>
      </c>
      <c r="E5629" s="9" t="s">
        <v>164</v>
      </c>
      <c r="F5629" s="9">
        <v>6.6</v>
      </c>
      <c r="G5629" s="9">
        <v>5.2799999999999994</v>
      </c>
      <c r="H5629" s="9" t="s">
        <v>154</v>
      </c>
      <c r="I5629" s="9" t="s">
        <v>155</v>
      </c>
      <c r="J5629" s="9">
        <f>Data[[#This Row],[Miqdar]]*Data[[#This Row],[Qiymət]]</f>
        <v>336.59999999999997</v>
      </c>
      <c r="K5629" s="9">
        <f>Data[[#This Row],[Məbləğ]]-Data[[#This Row],[Maya]]*Data[[#This Row],[Miqdar]]</f>
        <v>67.319999999999993</v>
      </c>
      <c r="O5629"/>
      <c r="P5629"/>
    </row>
    <row r="5630" spans="1:16" x14ac:dyDescent="0.35">
      <c r="A5630" s="15">
        <v>44422.159500000402</v>
      </c>
      <c r="B5630" s="9">
        <v>40</v>
      </c>
      <c r="C5630" s="9" t="s">
        <v>142</v>
      </c>
      <c r="D5630" s="9" t="s">
        <v>143</v>
      </c>
      <c r="E5630" s="9" t="s">
        <v>164</v>
      </c>
      <c r="F5630" s="9">
        <v>6.6</v>
      </c>
      <c r="G5630" s="9">
        <v>5.2799999999999994</v>
      </c>
      <c r="H5630" s="9" t="s">
        <v>154</v>
      </c>
      <c r="I5630" s="9" t="s">
        <v>155</v>
      </c>
      <c r="J5630" s="9">
        <f>Data[[#This Row],[Miqdar]]*Data[[#This Row],[Qiymət]]</f>
        <v>264</v>
      </c>
      <c r="K5630" s="9">
        <f>Data[[#This Row],[Məbləğ]]-Data[[#This Row],[Maya]]*Data[[#This Row],[Miqdar]]</f>
        <v>52.800000000000011</v>
      </c>
      <c r="O5630"/>
      <c r="P5630"/>
    </row>
    <row r="5631" spans="1:16" x14ac:dyDescent="0.35">
      <c r="A5631" s="15">
        <v>44422.199800000402</v>
      </c>
      <c r="B5631" s="9">
        <v>65</v>
      </c>
      <c r="C5631" s="9" t="s">
        <v>3</v>
      </c>
      <c r="D5631" s="9" t="s">
        <v>143</v>
      </c>
      <c r="E5631" s="9" t="s">
        <v>164</v>
      </c>
      <c r="F5631" s="9">
        <v>6.6</v>
      </c>
      <c r="G5631" s="9">
        <v>5.2799999999999994</v>
      </c>
      <c r="H5631" s="9" t="s">
        <v>154</v>
      </c>
      <c r="I5631" s="9" t="s">
        <v>161</v>
      </c>
      <c r="J5631" s="9">
        <f>Data[[#This Row],[Miqdar]]*Data[[#This Row],[Qiymət]]</f>
        <v>429</v>
      </c>
      <c r="K5631" s="9">
        <f>Data[[#This Row],[Məbləğ]]-Data[[#This Row],[Maya]]*Data[[#This Row],[Miqdar]]</f>
        <v>85.800000000000068</v>
      </c>
      <c r="O5631"/>
      <c r="P5631"/>
    </row>
    <row r="5632" spans="1:16" x14ac:dyDescent="0.35">
      <c r="A5632" s="15">
        <v>44422.243800000404</v>
      </c>
      <c r="B5632" s="9">
        <v>41</v>
      </c>
      <c r="C5632" s="9" t="s">
        <v>156</v>
      </c>
      <c r="D5632" s="9" t="s">
        <v>124</v>
      </c>
      <c r="E5632" s="9" t="s">
        <v>144</v>
      </c>
      <c r="F5632" s="9">
        <v>1.4</v>
      </c>
      <c r="G5632" s="9">
        <v>0.97999999999999987</v>
      </c>
      <c r="H5632" s="9" t="s">
        <v>140</v>
      </c>
      <c r="I5632" s="9" t="s">
        <v>151</v>
      </c>
      <c r="J5632" s="9">
        <f>Data[[#This Row],[Miqdar]]*Data[[#This Row],[Qiymət]]</f>
        <v>57.4</v>
      </c>
      <c r="K5632" s="9">
        <f>Data[[#This Row],[Məbləğ]]-Data[[#This Row],[Maya]]*Data[[#This Row],[Miqdar]]</f>
        <v>17.220000000000006</v>
      </c>
      <c r="O5632"/>
      <c r="P5632"/>
    </row>
    <row r="5633" spans="1:16" x14ac:dyDescent="0.35">
      <c r="A5633" s="15">
        <v>44422.284000000407</v>
      </c>
      <c r="B5633" s="9">
        <v>43</v>
      </c>
      <c r="C5633" s="9" t="s">
        <v>39</v>
      </c>
      <c r="D5633" s="9" t="s">
        <v>124</v>
      </c>
      <c r="E5633" s="9" t="s">
        <v>144</v>
      </c>
      <c r="F5633" s="9">
        <v>1.4</v>
      </c>
      <c r="G5633" s="9">
        <v>0.97999999999999987</v>
      </c>
      <c r="H5633" s="9" t="s">
        <v>140</v>
      </c>
      <c r="I5633" s="9" t="s">
        <v>163</v>
      </c>
      <c r="J5633" s="9">
        <f>Data[[#This Row],[Miqdar]]*Data[[#This Row],[Qiymət]]</f>
        <v>60.199999999999996</v>
      </c>
      <c r="K5633" s="9">
        <f>Data[[#This Row],[Məbləğ]]-Data[[#This Row],[Maya]]*Data[[#This Row],[Miqdar]]</f>
        <v>18.060000000000002</v>
      </c>
      <c r="O5633"/>
      <c r="P5633"/>
    </row>
    <row r="5634" spans="1:16" x14ac:dyDescent="0.35">
      <c r="A5634" s="15">
        <v>44422.326400000406</v>
      </c>
      <c r="B5634" s="9">
        <v>57</v>
      </c>
      <c r="C5634" s="9" t="s">
        <v>42</v>
      </c>
      <c r="D5634" s="9" t="s">
        <v>121</v>
      </c>
      <c r="E5634" s="9" t="s">
        <v>169</v>
      </c>
      <c r="F5634" s="9">
        <v>2.5</v>
      </c>
      <c r="G5634" s="9">
        <v>1.25</v>
      </c>
      <c r="H5634" s="9" t="s">
        <v>136</v>
      </c>
      <c r="I5634" s="9" t="s">
        <v>165</v>
      </c>
      <c r="J5634" s="9">
        <f>Data[[#This Row],[Miqdar]]*Data[[#This Row],[Qiymət]]</f>
        <v>142.5</v>
      </c>
      <c r="K5634" s="9">
        <f>Data[[#This Row],[Məbləğ]]-Data[[#This Row],[Maya]]*Data[[#This Row],[Miqdar]]</f>
        <v>71.25</v>
      </c>
      <c r="O5634"/>
      <c r="P5634"/>
    </row>
    <row r="5635" spans="1:16" x14ac:dyDescent="0.35">
      <c r="A5635" s="15">
        <v>44422.368500000404</v>
      </c>
      <c r="B5635" s="9">
        <v>52</v>
      </c>
      <c r="C5635" s="9" t="s">
        <v>16</v>
      </c>
      <c r="D5635" s="9" t="s">
        <v>143</v>
      </c>
      <c r="E5635" s="9" t="s">
        <v>169</v>
      </c>
      <c r="F5635" s="9">
        <v>2.5</v>
      </c>
      <c r="G5635" s="9">
        <v>1.25</v>
      </c>
      <c r="H5635" s="9" t="s">
        <v>136</v>
      </c>
      <c r="I5635" s="9" t="s">
        <v>166</v>
      </c>
      <c r="J5635" s="9">
        <f>Data[[#This Row],[Miqdar]]*Data[[#This Row],[Qiymət]]</f>
        <v>130</v>
      </c>
      <c r="K5635" s="9">
        <f>Data[[#This Row],[Məbləğ]]-Data[[#This Row],[Maya]]*Data[[#This Row],[Miqdar]]</f>
        <v>65</v>
      </c>
      <c r="O5635"/>
      <c r="P5635"/>
    </row>
    <row r="5636" spans="1:16" x14ac:dyDescent="0.35">
      <c r="A5636" s="15">
        <v>44422.405900000405</v>
      </c>
      <c r="B5636" s="9">
        <v>41</v>
      </c>
      <c r="C5636" s="9" t="s">
        <v>16</v>
      </c>
      <c r="D5636" s="9" t="s">
        <v>143</v>
      </c>
      <c r="E5636" s="9" t="s">
        <v>169</v>
      </c>
      <c r="F5636" s="9">
        <v>2.5</v>
      </c>
      <c r="G5636" s="9">
        <v>1.25</v>
      </c>
      <c r="H5636" s="9" t="s">
        <v>136</v>
      </c>
      <c r="I5636" s="9" t="s">
        <v>166</v>
      </c>
      <c r="J5636" s="9">
        <f>Data[[#This Row],[Miqdar]]*Data[[#This Row],[Qiymət]]</f>
        <v>102.5</v>
      </c>
      <c r="K5636" s="9">
        <f>Data[[#This Row],[Məbləğ]]-Data[[#This Row],[Maya]]*Data[[#This Row],[Miqdar]]</f>
        <v>51.25</v>
      </c>
      <c r="O5636"/>
      <c r="P5636"/>
    </row>
    <row r="5637" spans="1:16" x14ac:dyDescent="0.35">
      <c r="A5637" s="15">
        <v>44422.445600000407</v>
      </c>
      <c r="B5637" s="9">
        <v>40</v>
      </c>
      <c r="C5637" s="9" t="s">
        <v>142</v>
      </c>
      <c r="D5637" s="9" t="s">
        <v>143</v>
      </c>
      <c r="E5637" s="9" t="s">
        <v>169</v>
      </c>
      <c r="F5637" s="9">
        <v>2.5</v>
      </c>
      <c r="G5637" s="9">
        <v>1.25</v>
      </c>
      <c r="H5637" s="9" t="s">
        <v>136</v>
      </c>
      <c r="I5637" s="9" t="s">
        <v>145</v>
      </c>
      <c r="J5637" s="9">
        <f>Data[[#This Row],[Miqdar]]*Data[[#This Row],[Qiymət]]</f>
        <v>100</v>
      </c>
      <c r="K5637" s="9">
        <f>Data[[#This Row],[Məbləğ]]-Data[[#This Row],[Maya]]*Data[[#This Row],[Miqdar]]</f>
        <v>50</v>
      </c>
      <c r="O5637"/>
      <c r="P5637"/>
    </row>
    <row r="5638" spans="1:16" x14ac:dyDescent="0.35">
      <c r="A5638" s="15">
        <v>44422.484700000408</v>
      </c>
      <c r="B5638" s="9">
        <v>75</v>
      </c>
      <c r="C5638" s="9" t="s">
        <v>138</v>
      </c>
      <c r="D5638" s="9" t="s">
        <v>123</v>
      </c>
      <c r="E5638" s="9" t="s">
        <v>159</v>
      </c>
      <c r="F5638" s="9">
        <v>1.5</v>
      </c>
      <c r="G5638" s="9">
        <v>0.9</v>
      </c>
      <c r="H5638" s="9" t="s">
        <v>154</v>
      </c>
      <c r="I5638" s="9" t="s">
        <v>137</v>
      </c>
      <c r="J5638" s="9">
        <f>Data[[#This Row],[Miqdar]]*Data[[#This Row],[Qiymət]]</f>
        <v>112.5</v>
      </c>
      <c r="K5638" s="9">
        <f>Data[[#This Row],[Məbləğ]]-Data[[#This Row],[Maya]]*Data[[#This Row],[Miqdar]]</f>
        <v>45</v>
      </c>
      <c r="O5638"/>
      <c r="P5638"/>
    </row>
    <row r="5639" spans="1:16" x14ac:dyDescent="0.35">
      <c r="A5639" s="15">
        <v>44422.526900000412</v>
      </c>
      <c r="B5639" s="9">
        <v>55</v>
      </c>
      <c r="C5639" s="9" t="s">
        <v>138</v>
      </c>
      <c r="D5639" s="9" t="s">
        <v>123</v>
      </c>
      <c r="E5639" s="9" t="s">
        <v>164</v>
      </c>
      <c r="F5639" s="9">
        <v>6.6</v>
      </c>
      <c r="G5639" s="9">
        <v>5.2799999999999994</v>
      </c>
      <c r="H5639" s="9" t="s">
        <v>154</v>
      </c>
      <c r="I5639" s="9" t="s">
        <v>137</v>
      </c>
      <c r="J5639" s="9">
        <f>Data[[#This Row],[Miqdar]]*Data[[#This Row],[Qiymət]]</f>
        <v>363</v>
      </c>
      <c r="K5639" s="9">
        <f>Data[[#This Row],[Məbləğ]]-Data[[#This Row],[Maya]]*Data[[#This Row],[Miqdar]]</f>
        <v>72.600000000000023</v>
      </c>
      <c r="O5639"/>
      <c r="P5639"/>
    </row>
    <row r="5640" spans="1:16" x14ac:dyDescent="0.35">
      <c r="A5640" s="15">
        <v>44422.564100000411</v>
      </c>
      <c r="B5640" s="9">
        <v>55</v>
      </c>
      <c r="C5640" s="9" t="s">
        <v>36</v>
      </c>
      <c r="D5640" s="9" t="s">
        <v>123</v>
      </c>
      <c r="E5640" s="9" t="s">
        <v>164</v>
      </c>
      <c r="F5640" s="9">
        <v>6.6</v>
      </c>
      <c r="G5640" s="9">
        <v>5.2799999999999994</v>
      </c>
      <c r="H5640" s="9" t="s">
        <v>154</v>
      </c>
      <c r="I5640" s="9" t="s">
        <v>141</v>
      </c>
      <c r="J5640" s="9">
        <f>Data[[#This Row],[Miqdar]]*Data[[#This Row],[Qiymət]]</f>
        <v>363</v>
      </c>
      <c r="K5640" s="9">
        <f>Data[[#This Row],[Məbləğ]]-Data[[#This Row],[Maya]]*Data[[#This Row],[Miqdar]]</f>
        <v>72.600000000000023</v>
      </c>
      <c r="O5640"/>
      <c r="P5640"/>
    </row>
    <row r="5641" spans="1:16" x14ac:dyDescent="0.35">
      <c r="A5641" s="15">
        <v>44422.60530000041</v>
      </c>
      <c r="B5641" s="9">
        <v>56</v>
      </c>
      <c r="C5641" s="9" t="s">
        <v>36</v>
      </c>
      <c r="D5641" s="9" t="s">
        <v>123</v>
      </c>
      <c r="E5641" s="9" t="s">
        <v>158</v>
      </c>
      <c r="F5641" s="9">
        <v>3.9</v>
      </c>
      <c r="G5641" s="9">
        <v>1.95</v>
      </c>
      <c r="H5641" s="9" t="s">
        <v>154</v>
      </c>
      <c r="I5641" s="9" t="s">
        <v>141</v>
      </c>
      <c r="J5641" s="9">
        <f>Data[[#This Row],[Miqdar]]*Data[[#This Row],[Qiymət]]</f>
        <v>218.4</v>
      </c>
      <c r="K5641" s="9">
        <f>Data[[#This Row],[Məbləğ]]-Data[[#This Row],[Maya]]*Data[[#This Row],[Miqdar]]</f>
        <v>109.2</v>
      </c>
      <c r="O5641"/>
      <c r="P5641"/>
    </row>
    <row r="5642" spans="1:16" x14ac:dyDescent="0.35">
      <c r="A5642" s="15">
        <v>44422.64680000041</v>
      </c>
      <c r="B5642" s="9">
        <v>59</v>
      </c>
      <c r="C5642" s="9" t="s">
        <v>36</v>
      </c>
      <c r="D5642" s="9" t="s">
        <v>123</v>
      </c>
      <c r="E5642" s="9" t="s">
        <v>181</v>
      </c>
      <c r="F5642" s="9">
        <v>0.9</v>
      </c>
      <c r="G5642" s="9">
        <v>0.63</v>
      </c>
      <c r="H5642" s="9" t="s">
        <v>140</v>
      </c>
      <c r="I5642" s="9" t="s">
        <v>141</v>
      </c>
      <c r="J5642" s="9">
        <f>Data[[#This Row],[Miqdar]]*Data[[#This Row],[Qiymət]]</f>
        <v>53.1</v>
      </c>
      <c r="K5642" s="9">
        <f>Data[[#This Row],[Məbləğ]]-Data[[#This Row],[Maya]]*Data[[#This Row],[Miqdar]]</f>
        <v>15.93</v>
      </c>
      <c r="O5642"/>
      <c r="P5642"/>
    </row>
    <row r="5643" spans="1:16" x14ac:dyDescent="0.35">
      <c r="A5643" s="15">
        <v>44422.686300000409</v>
      </c>
      <c r="B5643" s="9">
        <v>57</v>
      </c>
      <c r="C5643" s="9" t="s">
        <v>36</v>
      </c>
      <c r="D5643" s="9" t="s">
        <v>123</v>
      </c>
      <c r="E5643" s="9" t="s">
        <v>178</v>
      </c>
      <c r="F5643" s="9">
        <v>2.2000000000000002</v>
      </c>
      <c r="G5643" s="9">
        <v>1.5400000000000003</v>
      </c>
      <c r="H5643" s="9" t="s">
        <v>140</v>
      </c>
      <c r="I5643" s="9" t="s">
        <v>177</v>
      </c>
      <c r="J5643" s="9">
        <f>Data[[#This Row],[Miqdar]]*Data[[#This Row],[Qiymət]]</f>
        <v>125.4</v>
      </c>
      <c r="K5643" s="9">
        <f>Data[[#This Row],[Məbləğ]]-Data[[#This Row],[Maya]]*Data[[#This Row],[Miqdar]]</f>
        <v>37.61999999999999</v>
      </c>
      <c r="O5643"/>
      <c r="P5643"/>
    </row>
    <row r="5644" spans="1:16" x14ac:dyDescent="0.35">
      <c r="A5644" s="15">
        <v>44422.723900000412</v>
      </c>
      <c r="B5644" s="9">
        <v>45</v>
      </c>
      <c r="C5644" s="9" t="s">
        <v>36</v>
      </c>
      <c r="D5644" s="9" t="s">
        <v>123</v>
      </c>
      <c r="E5644" s="9" t="s">
        <v>139</v>
      </c>
      <c r="F5644" s="9">
        <v>1.5</v>
      </c>
      <c r="G5644" s="9">
        <v>0.75</v>
      </c>
      <c r="H5644" s="9" t="s">
        <v>140</v>
      </c>
      <c r="I5644" s="9" t="s">
        <v>179</v>
      </c>
      <c r="J5644" s="9">
        <f>Data[[#This Row],[Miqdar]]*Data[[#This Row],[Qiymət]]</f>
        <v>67.5</v>
      </c>
      <c r="K5644" s="9">
        <f>Data[[#This Row],[Məbləğ]]-Data[[#This Row],[Maya]]*Data[[#This Row],[Miqdar]]</f>
        <v>33.75</v>
      </c>
      <c r="O5644"/>
      <c r="P5644"/>
    </row>
    <row r="5645" spans="1:16" x14ac:dyDescent="0.35">
      <c r="A5645" s="15">
        <v>44422.761100000411</v>
      </c>
      <c r="B5645" s="9">
        <v>79</v>
      </c>
      <c r="C5645" s="9" t="s">
        <v>36</v>
      </c>
      <c r="D5645" s="9" t="s">
        <v>123</v>
      </c>
      <c r="E5645" s="9" t="s">
        <v>169</v>
      </c>
      <c r="F5645" s="9">
        <v>2.5</v>
      </c>
      <c r="G5645" s="9">
        <v>1.25</v>
      </c>
      <c r="H5645" s="9" t="s">
        <v>136</v>
      </c>
      <c r="I5645" s="9" t="s">
        <v>179</v>
      </c>
      <c r="J5645" s="9">
        <f>Data[[#This Row],[Miqdar]]*Data[[#This Row],[Qiymət]]</f>
        <v>197.5</v>
      </c>
      <c r="K5645" s="9">
        <f>Data[[#This Row],[Məbləğ]]-Data[[#This Row],[Maya]]*Data[[#This Row],[Miqdar]]</f>
        <v>98.75</v>
      </c>
      <c r="O5645"/>
      <c r="P5645"/>
    </row>
    <row r="5646" spans="1:16" x14ac:dyDescent="0.35">
      <c r="A5646" s="15">
        <v>44422.798700000414</v>
      </c>
      <c r="B5646" s="9">
        <v>63</v>
      </c>
      <c r="C5646" s="9" t="s">
        <v>200</v>
      </c>
      <c r="D5646" s="9" t="s">
        <v>122</v>
      </c>
      <c r="E5646" s="9" t="s">
        <v>171</v>
      </c>
      <c r="F5646" s="9">
        <v>2.8</v>
      </c>
      <c r="G5646" s="9">
        <v>1.6799999999999997</v>
      </c>
      <c r="H5646" s="9" t="s">
        <v>136</v>
      </c>
      <c r="I5646" s="9" t="s">
        <v>194</v>
      </c>
      <c r="J5646" s="9">
        <f>Data[[#This Row],[Miqdar]]*Data[[#This Row],[Qiymət]]</f>
        <v>176.39999999999998</v>
      </c>
      <c r="K5646" s="9">
        <f>Data[[#This Row],[Məbləğ]]-Data[[#This Row],[Maya]]*Data[[#This Row],[Miqdar]]</f>
        <v>70.56</v>
      </c>
      <c r="O5646"/>
      <c r="P5646"/>
    </row>
    <row r="5647" spans="1:16" x14ac:dyDescent="0.35">
      <c r="A5647" s="15">
        <v>44422.840300000411</v>
      </c>
      <c r="B5647" s="9">
        <v>58</v>
      </c>
      <c r="C5647" s="9" t="s">
        <v>200</v>
      </c>
      <c r="D5647" s="9" t="s">
        <v>122</v>
      </c>
      <c r="E5647" s="9" t="s">
        <v>171</v>
      </c>
      <c r="F5647" s="9">
        <v>2.8</v>
      </c>
      <c r="G5647" s="9">
        <v>1.6799999999999997</v>
      </c>
      <c r="H5647" s="9" t="s">
        <v>136</v>
      </c>
      <c r="I5647" s="9" t="s">
        <v>194</v>
      </c>
      <c r="J5647" s="9">
        <f>Data[[#This Row],[Miqdar]]*Data[[#This Row],[Qiymət]]</f>
        <v>162.39999999999998</v>
      </c>
      <c r="K5647" s="9">
        <f>Data[[#This Row],[Məbləğ]]-Data[[#This Row],[Maya]]*Data[[#This Row],[Miqdar]]</f>
        <v>64.959999999999994</v>
      </c>
      <c r="O5647"/>
      <c r="P5647"/>
    </row>
    <row r="5648" spans="1:16" x14ac:dyDescent="0.35">
      <c r="A5648" s="15">
        <v>44422.879400000413</v>
      </c>
      <c r="B5648" s="9">
        <v>46</v>
      </c>
      <c r="C5648" s="9" t="s">
        <v>8</v>
      </c>
      <c r="D5648" s="9" t="s">
        <v>122</v>
      </c>
      <c r="E5648" s="9" t="s">
        <v>144</v>
      </c>
      <c r="F5648" s="9">
        <v>1.4</v>
      </c>
      <c r="G5648" s="9">
        <v>0.97999999999999987</v>
      </c>
      <c r="H5648" s="9" t="s">
        <v>140</v>
      </c>
      <c r="I5648" s="9" t="s">
        <v>180</v>
      </c>
      <c r="J5648" s="9">
        <f>Data[[#This Row],[Miqdar]]*Data[[#This Row],[Qiymət]]</f>
        <v>64.399999999999991</v>
      </c>
      <c r="K5648" s="9">
        <f>Data[[#This Row],[Məbləğ]]-Data[[#This Row],[Maya]]*Data[[#This Row],[Miqdar]]</f>
        <v>19.32</v>
      </c>
      <c r="O5648"/>
      <c r="P5648"/>
    </row>
    <row r="5649" spans="1:16" x14ac:dyDescent="0.35">
      <c r="A5649" s="15">
        <v>44422.915900000415</v>
      </c>
      <c r="B5649" s="9">
        <v>68</v>
      </c>
      <c r="C5649" s="9" t="s">
        <v>25</v>
      </c>
      <c r="D5649" s="9" t="s">
        <v>122</v>
      </c>
      <c r="E5649" s="9" t="s">
        <v>135</v>
      </c>
      <c r="F5649" s="9">
        <v>2.5</v>
      </c>
      <c r="G5649" s="9">
        <v>1.25</v>
      </c>
      <c r="H5649" s="9" t="s">
        <v>136</v>
      </c>
      <c r="I5649" s="9" t="s">
        <v>174</v>
      </c>
      <c r="J5649" s="9">
        <f>Data[[#This Row],[Miqdar]]*Data[[#This Row],[Qiymət]]</f>
        <v>170</v>
      </c>
      <c r="K5649" s="9">
        <f>Data[[#This Row],[Məbləğ]]-Data[[#This Row],[Maya]]*Data[[#This Row],[Miqdar]]</f>
        <v>85</v>
      </c>
      <c r="O5649"/>
      <c r="P5649"/>
    </row>
    <row r="5650" spans="1:16" x14ac:dyDescent="0.35">
      <c r="A5650" s="15">
        <v>44422.953900000415</v>
      </c>
      <c r="B5650" s="9">
        <v>60</v>
      </c>
      <c r="C5650" s="9" t="s">
        <v>25</v>
      </c>
      <c r="D5650" s="9" t="s">
        <v>122</v>
      </c>
      <c r="E5650" s="9" t="s">
        <v>135</v>
      </c>
      <c r="F5650" s="9">
        <v>2.5</v>
      </c>
      <c r="G5650" s="9">
        <v>1.25</v>
      </c>
      <c r="H5650" s="9" t="s">
        <v>136</v>
      </c>
      <c r="I5650" s="9" t="s">
        <v>174</v>
      </c>
      <c r="J5650" s="9">
        <f>Data[[#This Row],[Miqdar]]*Data[[#This Row],[Qiymət]]</f>
        <v>150</v>
      </c>
      <c r="K5650" s="9">
        <f>Data[[#This Row],[Məbləğ]]-Data[[#This Row],[Maya]]*Data[[#This Row],[Miqdar]]</f>
        <v>75</v>
      </c>
      <c r="O5650"/>
      <c r="P5650"/>
    </row>
    <row r="5651" spans="1:16" x14ac:dyDescent="0.35">
      <c r="A5651" s="15">
        <v>44422.992600000412</v>
      </c>
      <c r="B5651" s="9">
        <v>60</v>
      </c>
      <c r="C5651" s="9" t="s">
        <v>25</v>
      </c>
      <c r="D5651" s="9" t="s">
        <v>122</v>
      </c>
      <c r="E5651" s="9" t="s">
        <v>159</v>
      </c>
      <c r="F5651" s="9">
        <v>1.5</v>
      </c>
      <c r="G5651" s="9">
        <v>0.9</v>
      </c>
      <c r="H5651" s="9" t="s">
        <v>154</v>
      </c>
      <c r="I5651" s="9" t="s">
        <v>180</v>
      </c>
      <c r="J5651" s="9">
        <f>Data[[#This Row],[Miqdar]]*Data[[#This Row],[Qiymət]]</f>
        <v>90</v>
      </c>
      <c r="K5651" s="9">
        <f>Data[[#This Row],[Məbləğ]]-Data[[#This Row],[Maya]]*Data[[#This Row],[Miqdar]]</f>
        <v>36</v>
      </c>
      <c r="O5651"/>
      <c r="P5651"/>
    </row>
    <row r="5652" spans="1:16" x14ac:dyDescent="0.35">
      <c r="A5652" s="15">
        <v>44423.031700000414</v>
      </c>
      <c r="B5652" s="9">
        <v>63</v>
      </c>
      <c r="C5652" s="9" t="s">
        <v>25</v>
      </c>
      <c r="D5652" s="9" t="s">
        <v>122</v>
      </c>
      <c r="E5652" s="9" t="s">
        <v>181</v>
      </c>
      <c r="F5652" s="9">
        <v>0.9</v>
      </c>
      <c r="G5652" s="9">
        <v>0.63</v>
      </c>
      <c r="H5652" s="9" t="s">
        <v>140</v>
      </c>
      <c r="I5652" s="9" t="s">
        <v>180</v>
      </c>
      <c r="J5652" s="9">
        <f>Data[[#This Row],[Miqdar]]*Data[[#This Row],[Qiymət]]</f>
        <v>56.7</v>
      </c>
      <c r="K5652" s="9">
        <f>Data[[#This Row],[Məbləğ]]-Data[[#This Row],[Maya]]*Data[[#This Row],[Miqdar]]</f>
        <v>17.010000000000005</v>
      </c>
      <c r="O5652"/>
      <c r="P5652"/>
    </row>
    <row r="5653" spans="1:16" x14ac:dyDescent="0.35">
      <c r="A5653" s="15">
        <v>44423.071200000413</v>
      </c>
      <c r="B5653" s="9">
        <v>78</v>
      </c>
      <c r="C5653" s="9" t="s">
        <v>25</v>
      </c>
      <c r="D5653" s="9" t="s">
        <v>122</v>
      </c>
      <c r="E5653" s="9" t="s">
        <v>153</v>
      </c>
      <c r="F5653" s="9">
        <v>1</v>
      </c>
      <c r="G5653" s="9">
        <v>0.6</v>
      </c>
      <c r="H5653" s="9" t="s">
        <v>154</v>
      </c>
      <c r="I5653" s="9" t="s">
        <v>180</v>
      </c>
      <c r="J5653" s="9">
        <f>Data[[#This Row],[Miqdar]]*Data[[#This Row],[Qiymət]]</f>
        <v>78</v>
      </c>
      <c r="K5653" s="9">
        <f>Data[[#This Row],[Məbləğ]]-Data[[#This Row],[Maya]]*Data[[#This Row],[Miqdar]]</f>
        <v>31.200000000000003</v>
      </c>
      <c r="O5653"/>
      <c r="P5653"/>
    </row>
    <row r="5654" spans="1:16" x14ac:dyDescent="0.35">
      <c r="A5654" s="15">
        <v>44423.115300000412</v>
      </c>
      <c r="B5654" s="9">
        <v>54</v>
      </c>
      <c r="C5654" s="9" t="s">
        <v>25</v>
      </c>
      <c r="D5654" s="9" t="s">
        <v>122</v>
      </c>
      <c r="E5654" s="9" t="s">
        <v>181</v>
      </c>
      <c r="F5654" s="9">
        <v>0.9</v>
      </c>
      <c r="G5654" s="9">
        <v>0.63</v>
      </c>
      <c r="H5654" s="9" t="s">
        <v>140</v>
      </c>
      <c r="I5654" s="9" t="s">
        <v>180</v>
      </c>
      <c r="J5654" s="9">
        <f>Data[[#This Row],[Miqdar]]*Data[[#This Row],[Qiymət]]</f>
        <v>48.6</v>
      </c>
      <c r="K5654" s="9">
        <f>Data[[#This Row],[Məbləğ]]-Data[[#This Row],[Maya]]*Data[[#This Row],[Miqdar]]</f>
        <v>14.579999999999998</v>
      </c>
      <c r="O5654"/>
      <c r="P5654"/>
    </row>
    <row r="5655" spans="1:16" x14ac:dyDescent="0.35">
      <c r="A5655" s="15">
        <v>44423.158000000411</v>
      </c>
      <c r="B5655" s="9">
        <v>74</v>
      </c>
      <c r="C5655" s="9" t="s">
        <v>11</v>
      </c>
      <c r="D5655" s="9" t="s">
        <v>122</v>
      </c>
      <c r="E5655" s="9" t="s">
        <v>181</v>
      </c>
      <c r="F5655" s="9">
        <v>0.9</v>
      </c>
      <c r="G5655" s="9">
        <v>0.63</v>
      </c>
      <c r="H5655" s="9" t="s">
        <v>140</v>
      </c>
      <c r="I5655" s="9" t="s">
        <v>194</v>
      </c>
      <c r="J5655" s="9">
        <f>Data[[#This Row],[Miqdar]]*Data[[#This Row],[Qiymət]]</f>
        <v>66.600000000000009</v>
      </c>
      <c r="K5655" s="9">
        <f>Data[[#This Row],[Məbləğ]]-Data[[#This Row],[Maya]]*Data[[#This Row],[Miqdar]]</f>
        <v>19.980000000000011</v>
      </c>
      <c r="O5655"/>
      <c r="P5655"/>
    </row>
    <row r="5656" spans="1:16" x14ac:dyDescent="0.35">
      <c r="A5656" s="15">
        <v>44423.20210000041</v>
      </c>
      <c r="B5656" s="9">
        <v>53</v>
      </c>
      <c r="C5656" s="9" t="s">
        <v>11</v>
      </c>
      <c r="D5656" s="9" t="s">
        <v>122</v>
      </c>
      <c r="E5656" s="9" t="s">
        <v>181</v>
      </c>
      <c r="F5656" s="9">
        <v>0.9</v>
      </c>
      <c r="G5656" s="9">
        <v>0.63</v>
      </c>
      <c r="H5656" s="9" t="s">
        <v>140</v>
      </c>
      <c r="I5656" s="9" t="s">
        <v>180</v>
      </c>
      <c r="J5656" s="9">
        <f>Data[[#This Row],[Miqdar]]*Data[[#This Row],[Qiymət]]</f>
        <v>47.7</v>
      </c>
      <c r="K5656" s="9">
        <f>Data[[#This Row],[Məbləğ]]-Data[[#This Row],[Maya]]*Data[[#This Row],[Miqdar]]</f>
        <v>14.310000000000002</v>
      </c>
      <c r="O5656"/>
      <c r="P5656"/>
    </row>
    <row r="5657" spans="1:16" x14ac:dyDescent="0.35">
      <c r="A5657" s="15">
        <v>44423.241900000408</v>
      </c>
      <c r="B5657" s="9">
        <v>59</v>
      </c>
      <c r="C5657" s="9" t="s">
        <v>11</v>
      </c>
      <c r="D5657" s="9" t="s">
        <v>122</v>
      </c>
      <c r="E5657" s="9" t="s">
        <v>181</v>
      </c>
      <c r="F5657" s="9">
        <v>0.9</v>
      </c>
      <c r="G5657" s="9">
        <v>0.63</v>
      </c>
      <c r="H5657" s="9" t="s">
        <v>140</v>
      </c>
      <c r="I5657" s="9" t="s">
        <v>180</v>
      </c>
      <c r="J5657" s="9">
        <f>Data[[#This Row],[Miqdar]]*Data[[#This Row],[Qiymət]]</f>
        <v>53.1</v>
      </c>
      <c r="K5657" s="9">
        <f>Data[[#This Row],[Məbləğ]]-Data[[#This Row],[Maya]]*Data[[#This Row],[Miqdar]]</f>
        <v>15.93</v>
      </c>
      <c r="O5657"/>
      <c r="P5657"/>
    </row>
    <row r="5658" spans="1:16" x14ac:dyDescent="0.35">
      <c r="A5658" s="15">
        <v>44423.282400000411</v>
      </c>
      <c r="B5658" s="9">
        <v>68</v>
      </c>
      <c r="C5658" s="9" t="s">
        <v>11</v>
      </c>
      <c r="D5658" s="9" t="s">
        <v>122</v>
      </c>
      <c r="E5658" s="9" t="s">
        <v>171</v>
      </c>
      <c r="F5658" s="9">
        <v>2.8</v>
      </c>
      <c r="G5658" s="9">
        <v>1.6799999999999997</v>
      </c>
      <c r="H5658" s="9" t="s">
        <v>136</v>
      </c>
      <c r="I5658" s="9" t="s">
        <v>180</v>
      </c>
      <c r="J5658" s="9">
        <f>Data[[#This Row],[Miqdar]]*Data[[#This Row],[Qiymət]]</f>
        <v>190.39999999999998</v>
      </c>
      <c r="K5658" s="9">
        <f>Data[[#This Row],[Məbləğ]]-Data[[#This Row],[Maya]]*Data[[#This Row],[Miqdar]]</f>
        <v>76.16</v>
      </c>
      <c r="O5658"/>
      <c r="P5658"/>
    </row>
    <row r="5659" spans="1:16" x14ac:dyDescent="0.35">
      <c r="A5659" s="15">
        <v>44423.323500000413</v>
      </c>
      <c r="B5659" s="9">
        <v>53</v>
      </c>
      <c r="C5659" s="9" t="s">
        <v>11</v>
      </c>
      <c r="D5659" s="9" t="s">
        <v>122</v>
      </c>
      <c r="E5659" s="9" t="s">
        <v>158</v>
      </c>
      <c r="F5659" s="9">
        <v>3.9</v>
      </c>
      <c r="G5659" s="9">
        <v>1.95</v>
      </c>
      <c r="H5659" s="9" t="s">
        <v>154</v>
      </c>
      <c r="I5659" s="9" t="s">
        <v>174</v>
      </c>
      <c r="J5659" s="9">
        <f>Data[[#This Row],[Miqdar]]*Data[[#This Row],[Qiymət]]</f>
        <v>206.7</v>
      </c>
      <c r="K5659" s="9">
        <f>Data[[#This Row],[Məbləğ]]-Data[[#This Row],[Maya]]*Data[[#This Row],[Miqdar]]</f>
        <v>103.35</v>
      </c>
      <c r="O5659"/>
      <c r="P5659"/>
    </row>
    <row r="5660" spans="1:16" x14ac:dyDescent="0.35">
      <c r="A5660" s="15">
        <v>44423.360700000412</v>
      </c>
      <c r="B5660" s="9">
        <v>46</v>
      </c>
      <c r="C5660" s="9" t="s">
        <v>36</v>
      </c>
      <c r="D5660" s="9" t="s">
        <v>123</v>
      </c>
      <c r="E5660" s="9" t="s">
        <v>171</v>
      </c>
      <c r="F5660" s="9">
        <v>2.8</v>
      </c>
      <c r="G5660" s="9">
        <v>1.6799999999999997</v>
      </c>
      <c r="H5660" s="9" t="s">
        <v>136</v>
      </c>
      <c r="I5660" s="9" t="s">
        <v>179</v>
      </c>
      <c r="J5660" s="9">
        <f>Data[[#This Row],[Miqdar]]*Data[[#This Row],[Qiymət]]</f>
        <v>128.79999999999998</v>
      </c>
      <c r="K5660" s="9">
        <f>Data[[#This Row],[Məbləğ]]-Data[[#This Row],[Maya]]*Data[[#This Row],[Miqdar]]</f>
        <v>51.519999999999996</v>
      </c>
      <c r="O5660"/>
      <c r="P5660"/>
    </row>
    <row r="5661" spans="1:16" x14ac:dyDescent="0.35">
      <c r="A5661" s="15">
        <v>44423.400400000413</v>
      </c>
      <c r="B5661" s="9">
        <v>77</v>
      </c>
      <c r="C5661" s="9" t="s">
        <v>6</v>
      </c>
      <c r="D5661" s="9" t="s">
        <v>121</v>
      </c>
      <c r="E5661" s="9" t="s">
        <v>178</v>
      </c>
      <c r="F5661" s="9">
        <v>2.2000000000000002</v>
      </c>
      <c r="G5661" s="9">
        <v>1.5400000000000003</v>
      </c>
      <c r="H5661" s="9" t="s">
        <v>140</v>
      </c>
      <c r="I5661" s="9" t="s">
        <v>196</v>
      </c>
      <c r="J5661" s="9">
        <f>Data[[#This Row],[Miqdar]]*Data[[#This Row],[Qiymət]]</f>
        <v>169.4</v>
      </c>
      <c r="K5661" s="9">
        <f>Data[[#This Row],[Məbləğ]]-Data[[#This Row],[Maya]]*Data[[#This Row],[Miqdar]]</f>
        <v>50.819999999999979</v>
      </c>
      <c r="O5661"/>
      <c r="P5661"/>
    </row>
    <row r="5662" spans="1:16" x14ac:dyDescent="0.35">
      <c r="A5662" s="15">
        <v>44423.444500000413</v>
      </c>
      <c r="B5662" s="9">
        <v>43</v>
      </c>
      <c r="C5662" s="9" t="s">
        <v>148</v>
      </c>
      <c r="D5662" s="9" t="s">
        <v>149</v>
      </c>
      <c r="E5662" s="9" t="s">
        <v>153</v>
      </c>
      <c r="F5662" s="9">
        <v>1</v>
      </c>
      <c r="G5662" s="9">
        <v>0.6</v>
      </c>
      <c r="H5662" s="9" t="s">
        <v>154</v>
      </c>
      <c r="I5662" s="9" t="s">
        <v>151</v>
      </c>
      <c r="J5662" s="9">
        <f>Data[[#This Row],[Miqdar]]*Data[[#This Row],[Qiymət]]</f>
        <v>43</v>
      </c>
      <c r="K5662" s="9">
        <f>Data[[#This Row],[Məbləğ]]-Data[[#This Row],[Maya]]*Data[[#This Row],[Miqdar]]</f>
        <v>17.2</v>
      </c>
      <c r="O5662"/>
      <c r="P5662"/>
    </row>
    <row r="5663" spans="1:16" x14ac:dyDescent="0.35">
      <c r="A5663" s="15">
        <v>44423.484400000416</v>
      </c>
      <c r="B5663" s="9">
        <v>78</v>
      </c>
      <c r="C5663" s="9" t="s">
        <v>16</v>
      </c>
      <c r="D5663" s="9" t="s">
        <v>143</v>
      </c>
      <c r="E5663" s="9" t="s">
        <v>153</v>
      </c>
      <c r="F5663" s="9">
        <v>1</v>
      </c>
      <c r="G5663" s="9">
        <v>0.6</v>
      </c>
      <c r="H5663" s="9" t="s">
        <v>154</v>
      </c>
      <c r="I5663" s="9" t="s">
        <v>161</v>
      </c>
      <c r="J5663" s="9">
        <f>Data[[#This Row],[Miqdar]]*Data[[#This Row],[Qiymət]]</f>
        <v>78</v>
      </c>
      <c r="K5663" s="9">
        <f>Data[[#This Row],[Məbləğ]]-Data[[#This Row],[Maya]]*Data[[#This Row],[Miqdar]]</f>
        <v>31.200000000000003</v>
      </c>
      <c r="O5663"/>
      <c r="P5663"/>
    </row>
    <row r="5664" spans="1:16" x14ac:dyDescent="0.35">
      <c r="A5664" s="15">
        <v>44423.523900000415</v>
      </c>
      <c r="B5664" s="9">
        <v>43</v>
      </c>
      <c r="C5664" s="9" t="s">
        <v>160</v>
      </c>
      <c r="D5664" s="9" t="s">
        <v>143</v>
      </c>
      <c r="E5664" s="9" t="s">
        <v>188</v>
      </c>
      <c r="F5664" s="9">
        <v>2.4</v>
      </c>
      <c r="G5664" s="9">
        <v>1.6800000000000002</v>
      </c>
      <c r="H5664" s="9" t="s">
        <v>154</v>
      </c>
      <c r="I5664" s="9" t="s">
        <v>161</v>
      </c>
      <c r="J5664" s="9">
        <f>Data[[#This Row],[Miqdar]]*Data[[#This Row],[Qiymət]]</f>
        <v>103.2</v>
      </c>
      <c r="K5664" s="9">
        <f>Data[[#This Row],[Məbləğ]]-Data[[#This Row],[Maya]]*Data[[#This Row],[Miqdar]]</f>
        <v>30.959999999999994</v>
      </c>
      <c r="O5664"/>
      <c r="P5664"/>
    </row>
    <row r="5665" spans="1:16" x14ac:dyDescent="0.35">
      <c r="A5665" s="15">
        <v>44423.560800000414</v>
      </c>
      <c r="B5665" s="9">
        <v>42</v>
      </c>
      <c r="C5665" s="9" t="s">
        <v>16</v>
      </c>
      <c r="D5665" s="9" t="s">
        <v>143</v>
      </c>
      <c r="E5665" s="9" t="s">
        <v>158</v>
      </c>
      <c r="F5665" s="9">
        <v>3.9</v>
      </c>
      <c r="G5665" s="9">
        <v>1.95</v>
      </c>
      <c r="H5665" s="9" t="s">
        <v>154</v>
      </c>
      <c r="I5665" s="9" t="s">
        <v>166</v>
      </c>
      <c r="J5665" s="9">
        <f>Data[[#This Row],[Miqdar]]*Data[[#This Row],[Qiymət]]</f>
        <v>163.79999999999998</v>
      </c>
      <c r="K5665" s="9">
        <f>Data[[#This Row],[Məbləğ]]-Data[[#This Row],[Maya]]*Data[[#This Row],[Miqdar]]</f>
        <v>81.899999999999991</v>
      </c>
      <c r="O5665"/>
      <c r="P5665"/>
    </row>
    <row r="5666" spans="1:16" x14ac:dyDescent="0.35">
      <c r="A5666" s="15">
        <v>44423.601400000414</v>
      </c>
      <c r="B5666" s="9">
        <v>63</v>
      </c>
      <c r="C5666" s="9" t="s">
        <v>28</v>
      </c>
      <c r="D5666" s="9" t="s">
        <v>143</v>
      </c>
      <c r="E5666" s="9" t="s">
        <v>195</v>
      </c>
      <c r="F5666" s="9">
        <v>2</v>
      </c>
      <c r="G5666" s="9">
        <v>1.6</v>
      </c>
      <c r="H5666" s="9" t="s">
        <v>136</v>
      </c>
      <c r="I5666" s="9" t="s">
        <v>161</v>
      </c>
      <c r="J5666" s="9">
        <f>Data[[#This Row],[Miqdar]]*Data[[#This Row],[Qiymət]]</f>
        <v>126</v>
      </c>
      <c r="K5666" s="9">
        <f>Data[[#This Row],[Məbləğ]]-Data[[#This Row],[Maya]]*Data[[#This Row],[Miqdar]]</f>
        <v>25.199999999999989</v>
      </c>
      <c r="O5666"/>
      <c r="P5666"/>
    </row>
    <row r="5667" spans="1:16" x14ac:dyDescent="0.35">
      <c r="A5667" s="15">
        <v>44423.642800000416</v>
      </c>
      <c r="B5667" s="9">
        <v>56</v>
      </c>
      <c r="C5667" s="9" t="s">
        <v>138</v>
      </c>
      <c r="D5667" s="9" t="s">
        <v>123</v>
      </c>
      <c r="E5667" s="9" t="s">
        <v>195</v>
      </c>
      <c r="F5667" s="9">
        <v>2</v>
      </c>
      <c r="G5667" s="9">
        <v>1.6</v>
      </c>
      <c r="H5667" s="9" t="s">
        <v>136</v>
      </c>
      <c r="I5667" s="9" t="s">
        <v>141</v>
      </c>
      <c r="J5667" s="9">
        <f>Data[[#This Row],[Miqdar]]*Data[[#This Row],[Qiymət]]</f>
        <v>112</v>
      </c>
      <c r="K5667" s="9">
        <f>Data[[#This Row],[Məbləğ]]-Data[[#This Row],[Maya]]*Data[[#This Row],[Miqdar]]</f>
        <v>22.399999999999991</v>
      </c>
      <c r="O5667"/>
      <c r="P5667"/>
    </row>
    <row r="5668" spans="1:16" x14ac:dyDescent="0.35">
      <c r="A5668" s="15">
        <v>44423.685900000419</v>
      </c>
      <c r="B5668" s="9">
        <v>47</v>
      </c>
      <c r="C5668" s="9" t="s">
        <v>36</v>
      </c>
      <c r="D5668" s="9" t="s">
        <v>123</v>
      </c>
      <c r="E5668" s="9" t="s">
        <v>139</v>
      </c>
      <c r="F5668" s="9">
        <v>1.5</v>
      </c>
      <c r="G5668" s="9">
        <v>0.75</v>
      </c>
      <c r="H5668" s="9" t="s">
        <v>140</v>
      </c>
      <c r="I5668" s="9" t="s">
        <v>177</v>
      </c>
      <c r="J5668" s="9">
        <f>Data[[#This Row],[Miqdar]]*Data[[#This Row],[Qiymət]]</f>
        <v>70.5</v>
      </c>
      <c r="K5668" s="9">
        <f>Data[[#This Row],[Məbləğ]]-Data[[#This Row],[Maya]]*Data[[#This Row],[Miqdar]]</f>
        <v>35.25</v>
      </c>
      <c r="O5668"/>
      <c r="P5668"/>
    </row>
    <row r="5669" spans="1:16" x14ac:dyDescent="0.35">
      <c r="A5669" s="15">
        <v>44423.730900000417</v>
      </c>
      <c r="B5669" s="9">
        <v>72</v>
      </c>
      <c r="C5669" s="9" t="s">
        <v>36</v>
      </c>
      <c r="D5669" s="9" t="s">
        <v>123</v>
      </c>
      <c r="E5669" s="9" t="s">
        <v>144</v>
      </c>
      <c r="F5669" s="9">
        <v>1.4</v>
      </c>
      <c r="G5669" s="9">
        <v>0.97999999999999987</v>
      </c>
      <c r="H5669" s="9" t="s">
        <v>140</v>
      </c>
      <c r="I5669" s="9" t="s">
        <v>141</v>
      </c>
      <c r="J5669" s="9">
        <f>Data[[#This Row],[Miqdar]]*Data[[#This Row],[Qiymət]]</f>
        <v>100.8</v>
      </c>
      <c r="K5669" s="9">
        <f>Data[[#This Row],[Məbləğ]]-Data[[#This Row],[Maya]]*Data[[#This Row],[Miqdar]]</f>
        <v>30.240000000000009</v>
      </c>
      <c r="O5669"/>
      <c r="P5669"/>
    </row>
    <row r="5670" spans="1:16" x14ac:dyDescent="0.35">
      <c r="A5670" s="15">
        <v>44423.768200000421</v>
      </c>
      <c r="B5670" s="9">
        <v>46</v>
      </c>
      <c r="C5670" s="9" t="s">
        <v>36</v>
      </c>
      <c r="D5670" s="9" t="s">
        <v>123</v>
      </c>
      <c r="E5670" s="9" t="s">
        <v>164</v>
      </c>
      <c r="F5670" s="9">
        <v>6.6</v>
      </c>
      <c r="G5670" s="9">
        <v>5.2799999999999994</v>
      </c>
      <c r="H5670" s="9" t="s">
        <v>154</v>
      </c>
      <c r="I5670" s="9" t="s">
        <v>137</v>
      </c>
      <c r="J5670" s="9">
        <f>Data[[#This Row],[Miqdar]]*Data[[#This Row],[Qiymət]]</f>
        <v>303.59999999999997</v>
      </c>
      <c r="K5670" s="9">
        <f>Data[[#This Row],[Məbləğ]]-Data[[#This Row],[Maya]]*Data[[#This Row],[Miqdar]]</f>
        <v>60.72</v>
      </c>
      <c r="O5670"/>
      <c r="P5670"/>
    </row>
    <row r="5671" spans="1:16" x14ac:dyDescent="0.35">
      <c r="A5671" s="15">
        <v>44423.808600000419</v>
      </c>
      <c r="B5671" s="9">
        <v>79</v>
      </c>
      <c r="C5671" s="9" t="s">
        <v>167</v>
      </c>
      <c r="D5671" s="9" t="s">
        <v>149</v>
      </c>
      <c r="E5671" s="9" t="s">
        <v>139</v>
      </c>
      <c r="F5671" s="9">
        <v>1.5</v>
      </c>
      <c r="G5671" s="9">
        <v>0.75</v>
      </c>
      <c r="H5671" s="9" t="s">
        <v>140</v>
      </c>
      <c r="I5671" s="9" t="s">
        <v>192</v>
      </c>
      <c r="J5671" s="9">
        <f>Data[[#This Row],[Miqdar]]*Data[[#This Row],[Qiymət]]</f>
        <v>118.5</v>
      </c>
      <c r="K5671" s="9">
        <f>Data[[#This Row],[Məbləğ]]-Data[[#This Row],[Maya]]*Data[[#This Row],[Miqdar]]</f>
        <v>59.25</v>
      </c>
      <c r="O5671"/>
      <c r="P5671"/>
    </row>
    <row r="5672" spans="1:16" x14ac:dyDescent="0.35">
      <c r="A5672" s="15">
        <v>44423.85030000042</v>
      </c>
      <c r="B5672" s="9">
        <v>69</v>
      </c>
      <c r="C5672" s="9" t="s">
        <v>39</v>
      </c>
      <c r="D5672" s="9" t="s">
        <v>124</v>
      </c>
      <c r="E5672" s="9" t="s">
        <v>139</v>
      </c>
      <c r="F5672" s="9">
        <v>1.5</v>
      </c>
      <c r="G5672" s="9">
        <v>0.75</v>
      </c>
      <c r="H5672" s="9" t="s">
        <v>140</v>
      </c>
      <c r="I5672" s="9" t="s">
        <v>192</v>
      </c>
      <c r="J5672" s="9">
        <f>Data[[#This Row],[Miqdar]]*Data[[#This Row],[Qiymət]]</f>
        <v>103.5</v>
      </c>
      <c r="K5672" s="9">
        <f>Data[[#This Row],[Məbləğ]]-Data[[#This Row],[Maya]]*Data[[#This Row],[Miqdar]]</f>
        <v>51.75</v>
      </c>
      <c r="O5672"/>
      <c r="P5672"/>
    </row>
    <row r="5673" spans="1:16" x14ac:dyDescent="0.35">
      <c r="A5673" s="15">
        <v>44423.894400000419</v>
      </c>
      <c r="B5673" s="9">
        <v>47</v>
      </c>
      <c r="C5673" s="9" t="s">
        <v>156</v>
      </c>
      <c r="D5673" s="9" t="s">
        <v>124</v>
      </c>
      <c r="E5673" s="9" t="s">
        <v>162</v>
      </c>
      <c r="F5673" s="9">
        <v>3.2</v>
      </c>
      <c r="G5673" s="9">
        <v>1.6</v>
      </c>
      <c r="H5673" s="9" t="s">
        <v>136</v>
      </c>
      <c r="I5673" s="9" t="s">
        <v>151</v>
      </c>
      <c r="J5673" s="9">
        <f>Data[[#This Row],[Miqdar]]*Data[[#This Row],[Qiymət]]</f>
        <v>150.4</v>
      </c>
      <c r="K5673" s="9">
        <f>Data[[#This Row],[Məbləğ]]-Data[[#This Row],[Maya]]*Data[[#This Row],[Miqdar]]</f>
        <v>75.2</v>
      </c>
      <c r="O5673"/>
      <c r="P5673"/>
    </row>
    <row r="5674" spans="1:16" x14ac:dyDescent="0.35">
      <c r="A5674" s="15">
        <v>44423.93900000042</v>
      </c>
      <c r="B5674" s="9">
        <v>65</v>
      </c>
      <c r="C5674" s="9" t="s">
        <v>175</v>
      </c>
      <c r="D5674" s="9" t="s">
        <v>123</v>
      </c>
      <c r="E5674" s="9" t="s">
        <v>146</v>
      </c>
      <c r="F5674" s="9">
        <v>1.7</v>
      </c>
      <c r="G5674" s="9">
        <v>0.85</v>
      </c>
      <c r="H5674" s="9" t="s">
        <v>140</v>
      </c>
      <c r="I5674" s="9" t="s">
        <v>141</v>
      </c>
      <c r="J5674" s="9">
        <f>Data[[#This Row],[Miqdar]]*Data[[#This Row],[Qiymət]]</f>
        <v>110.5</v>
      </c>
      <c r="K5674" s="9">
        <f>Data[[#This Row],[Məbləğ]]-Data[[#This Row],[Maya]]*Data[[#This Row],[Miqdar]]</f>
        <v>55.25</v>
      </c>
      <c r="O5674"/>
      <c r="P5674"/>
    </row>
    <row r="5675" spans="1:16" x14ac:dyDescent="0.35">
      <c r="A5675" s="15">
        <v>44423.983200000417</v>
      </c>
      <c r="B5675" s="9">
        <v>52</v>
      </c>
      <c r="C5675" s="9" t="s">
        <v>138</v>
      </c>
      <c r="D5675" s="9" t="s">
        <v>123</v>
      </c>
      <c r="E5675" s="9" t="s">
        <v>178</v>
      </c>
      <c r="F5675" s="9">
        <v>2.2000000000000002</v>
      </c>
      <c r="G5675" s="9">
        <v>1.5400000000000003</v>
      </c>
      <c r="H5675" s="9" t="s">
        <v>140</v>
      </c>
      <c r="I5675" s="9" t="s">
        <v>141</v>
      </c>
      <c r="J5675" s="9">
        <f>Data[[#This Row],[Miqdar]]*Data[[#This Row],[Qiymət]]</f>
        <v>114.4</v>
      </c>
      <c r="K5675" s="9">
        <f>Data[[#This Row],[Məbləğ]]-Data[[#This Row],[Maya]]*Data[[#This Row],[Miqdar]]</f>
        <v>34.319999999999993</v>
      </c>
      <c r="O5675"/>
      <c r="P5675"/>
    </row>
    <row r="5676" spans="1:16" x14ac:dyDescent="0.35">
      <c r="A5676" s="15">
        <v>44424.02600000042</v>
      </c>
      <c r="B5676" s="9">
        <v>43</v>
      </c>
      <c r="C5676" s="9" t="s">
        <v>138</v>
      </c>
      <c r="D5676" s="9" t="s">
        <v>123</v>
      </c>
      <c r="E5676" s="9" t="s">
        <v>178</v>
      </c>
      <c r="F5676" s="9">
        <v>2.2000000000000002</v>
      </c>
      <c r="G5676" s="9">
        <v>1.5400000000000003</v>
      </c>
      <c r="H5676" s="9" t="s">
        <v>140</v>
      </c>
      <c r="I5676" s="9" t="s">
        <v>177</v>
      </c>
      <c r="J5676" s="9">
        <f>Data[[#This Row],[Miqdar]]*Data[[#This Row],[Qiymət]]</f>
        <v>94.600000000000009</v>
      </c>
      <c r="K5676" s="9">
        <f>Data[[#This Row],[Məbləğ]]-Data[[#This Row],[Maya]]*Data[[#This Row],[Miqdar]]</f>
        <v>28.379999999999995</v>
      </c>
      <c r="O5676"/>
      <c r="P5676"/>
    </row>
    <row r="5677" spans="1:16" x14ac:dyDescent="0.35">
      <c r="A5677" s="15">
        <v>44424.065100000422</v>
      </c>
      <c r="B5677" s="9">
        <v>43</v>
      </c>
      <c r="C5677" s="9" t="s">
        <v>36</v>
      </c>
      <c r="D5677" s="9" t="s">
        <v>123</v>
      </c>
      <c r="E5677" s="9" t="s">
        <v>164</v>
      </c>
      <c r="F5677" s="9">
        <v>6.6</v>
      </c>
      <c r="G5677" s="9">
        <v>5.2799999999999994</v>
      </c>
      <c r="H5677" s="9" t="s">
        <v>154</v>
      </c>
      <c r="I5677" s="9" t="s">
        <v>141</v>
      </c>
      <c r="J5677" s="9">
        <f>Data[[#This Row],[Miqdar]]*Data[[#This Row],[Qiymət]]</f>
        <v>283.8</v>
      </c>
      <c r="K5677" s="9">
        <f>Data[[#This Row],[Məbləğ]]-Data[[#This Row],[Maya]]*Data[[#This Row],[Miqdar]]</f>
        <v>56.760000000000048</v>
      </c>
      <c r="O5677"/>
      <c r="P5677"/>
    </row>
    <row r="5678" spans="1:16" x14ac:dyDescent="0.35">
      <c r="A5678" s="15">
        <v>44424.103500000419</v>
      </c>
      <c r="B5678" s="9">
        <v>50</v>
      </c>
      <c r="C5678" s="9" t="s">
        <v>138</v>
      </c>
      <c r="D5678" s="9" t="s">
        <v>123</v>
      </c>
      <c r="E5678" s="9" t="s">
        <v>158</v>
      </c>
      <c r="F5678" s="9">
        <v>3.9</v>
      </c>
      <c r="G5678" s="9">
        <v>1.95</v>
      </c>
      <c r="H5678" s="9" t="s">
        <v>154</v>
      </c>
      <c r="I5678" s="9" t="s">
        <v>141</v>
      </c>
      <c r="J5678" s="9">
        <f>Data[[#This Row],[Miqdar]]*Data[[#This Row],[Qiymət]]</f>
        <v>195</v>
      </c>
      <c r="K5678" s="9">
        <f>Data[[#This Row],[Məbləğ]]-Data[[#This Row],[Maya]]*Data[[#This Row],[Miqdar]]</f>
        <v>97.5</v>
      </c>
      <c r="O5678"/>
      <c r="P5678"/>
    </row>
    <row r="5679" spans="1:16" x14ac:dyDescent="0.35">
      <c r="A5679" s="15">
        <v>44424.13860000042</v>
      </c>
      <c r="B5679" s="9">
        <v>51</v>
      </c>
      <c r="C5679" s="9" t="s">
        <v>36</v>
      </c>
      <c r="D5679" s="9" t="s">
        <v>123</v>
      </c>
      <c r="E5679" s="9" t="s">
        <v>146</v>
      </c>
      <c r="F5679" s="9">
        <v>1.7</v>
      </c>
      <c r="G5679" s="9">
        <v>0.85</v>
      </c>
      <c r="H5679" s="9" t="s">
        <v>140</v>
      </c>
      <c r="I5679" s="9" t="s">
        <v>141</v>
      </c>
      <c r="J5679" s="9">
        <f>Data[[#This Row],[Miqdar]]*Data[[#This Row],[Qiymət]]</f>
        <v>86.7</v>
      </c>
      <c r="K5679" s="9">
        <f>Data[[#This Row],[Məbləğ]]-Data[[#This Row],[Maya]]*Data[[#This Row],[Miqdar]]</f>
        <v>43.35</v>
      </c>
      <c r="O5679"/>
      <c r="P5679"/>
    </row>
    <row r="5680" spans="1:16" x14ac:dyDescent="0.35">
      <c r="A5680" s="15">
        <v>44424.182500000417</v>
      </c>
      <c r="B5680" s="9">
        <v>73</v>
      </c>
      <c r="C5680" s="9" t="s">
        <v>16</v>
      </c>
      <c r="D5680" s="9" t="s">
        <v>143</v>
      </c>
      <c r="E5680" s="9" t="s">
        <v>169</v>
      </c>
      <c r="F5680" s="9">
        <v>2.5</v>
      </c>
      <c r="G5680" s="9">
        <v>1.25</v>
      </c>
      <c r="H5680" s="9" t="s">
        <v>136</v>
      </c>
      <c r="I5680" s="9" t="s">
        <v>152</v>
      </c>
      <c r="J5680" s="9">
        <f>Data[[#This Row],[Miqdar]]*Data[[#This Row],[Qiymət]]</f>
        <v>182.5</v>
      </c>
      <c r="K5680" s="9">
        <f>Data[[#This Row],[Məbləğ]]-Data[[#This Row],[Maya]]*Data[[#This Row],[Miqdar]]</f>
        <v>91.25</v>
      </c>
      <c r="O5680"/>
      <c r="P5680"/>
    </row>
    <row r="5681" spans="1:16" x14ac:dyDescent="0.35">
      <c r="A5681" s="15">
        <v>44424.22270000042</v>
      </c>
      <c r="B5681" s="9">
        <v>51</v>
      </c>
      <c r="C5681" s="9" t="s">
        <v>20</v>
      </c>
      <c r="D5681" s="9" t="s">
        <v>121</v>
      </c>
      <c r="E5681" s="9" t="s">
        <v>186</v>
      </c>
      <c r="F5681" s="9">
        <v>1.4</v>
      </c>
      <c r="G5681" s="9">
        <v>0.97999999999999987</v>
      </c>
      <c r="H5681" s="9" t="s">
        <v>140</v>
      </c>
      <c r="I5681" s="9" t="s">
        <v>147</v>
      </c>
      <c r="J5681" s="9">
        <f>Data[[#This Row],[Miqdar]]*Data[[#This Row],[Qiymət]]</f>
        <v>71.399999999999991</v>
      </c>
      <c r="K5681" s="9">
        <f>Data[[#This Row],[Məbləğ]]-Data[[#This Row],[Maya]]*Data[[#This Row],[Miqdar]]</f>
        <v>21.419999999999995</v>
      </c>
      <c r="O5681"/>
      <c r="P5681"/>
    </row>
    <row r="5682" spans="1:16" x14ac:dyDescent="0.35">
      <c r="A5682" s="15">
        <v>44424.263000000421</v>
      </c>
      <c r="B5682" s="9">
        <v>79</v>
      </c>
      <c r="C5682" s="9" t="s">
        <v>148</v>
      </c>
      <c r="D5682" s="9" t="s">
        <v>149</v>
      </c>
      <c r="E5682" s="9" t="s">
        <v>139</v>
      </c>
      <c r="F5682" s="9">
        <v>1.5</v>
      </c>
      <c r="G5682" s="9">
        <v>0.75</v>
      </c>
      <c r="H5682" s="9" t="s">
        <v>140</v>
      </c>
      <c r="I5682" s="9" t="s">
        <v>190</v>
      </c>
      <c r="J5682" s="9">
        <f>Data[[#This Row],[Miqdar]]*Data[[#This Row],[Qiymət]]</f>
        <v>118.5</v>
      </c>
      <c r="K5682" s="9">
        <f>Data[[#This Row],[Məbləğ]]-Data[[#This Row],[Maya]]*Data[[#This Row],[Miqdar]]</f>
        <v>59.25</v>
      </c>
      <c r="O5682"/>
      <c r="P5682"/>
    </row>
    <row r="5683" spans="1:16" x14ac:dyDescent="0.35">
      <c r="A5683" s="15">
        <v>44424.301700000418</v>
      </c>
      <c r="B5683" s="9">
        <v>70</v>
      </c>
      <c r="C5683" s="9" t="s">
        <v>3</v>
      </c>
      <c r="D5683" s="9" t="s">
        <v>143</v>
      </c>
      <c r="E5683" s="9" t="s">
        <v>144</v>
      </c>
      <c r="F5683" s="9">
        <v>1.4</v>
      </c>
      <c r="G5683" s="9">
        <v>0.97999999999999987</v>
      </c>
      <c r="H5683" s="9" t="s">
        <v>140</v>
      </c>
      <c r="I5683" s="9" t="s">
        <v>201</v>
      </c>
      <c r="J5683" s="9">
        <f>Data[[#This Row],[Miqdar]]*Data[[#This Row],[Qiymət]]</f>
        <v>98</v>
      </c>
      <c r="K5683" s="9">
        <f>Data[[#This Row],[Məbləğ]]-Data[[#This Row],[Maya]]*Data[[#This Row],[Miqdar]]</f>
        <v>29.400000000000006</v>
      </c>
      <c r="O5683"/>
      <c r="P5683"/>
    </row>
    <row r="5684" spans="1:16" x14ac:dyDescent="0.35">
      <c r="A5684" s="15">
        <v>44424.339800000416</v>
      </c>
      <c r="B5684" s="9">
        <v>55</v>
      </c>
      <c r="C5684" s="9" t="s">
        <v>175</v>
      </c>
      <c r="D5684" s="9" t="s">
        <v>123</v>
      </c>
      <c r="E5684" s="9" t="s">
        <v>135</v>
      </c>
      <c r="F5684" s="9">
        <v>2.5</v>
      </c>
      <c r="G5684" s="9">
        <v>1.25</v>
      </c>
      <c r="H5684" s="9" t="s">
        <v>136</v>
      </c>
      <c r="I5684" s="9" t="s">
        <v>141</v>
      </c>
      <c r="J5684" s="9">
        <f>Data[[#This Row],[Miqdar]]*Data[[#This Row],[Qiymət]]</f>
        <v>137.5</v>
      </c>
      <c r="K5684" s="9">
        <f>Data[[#This Row],[Məbləğ]]-Data[[#This Row],[Maya]]*Data[[#This Row],[Miqdar]]</f>
        <v>68.75</v>
      </c>
      <c r="O5684"/>
      <c r="P5684"/>
    </row>
    <row r="5685" spans="1:16" x14ac:dyDescent="0.35">
      <c r="A5685" s="15">
        <v>44424.383800000418</v>
      </c>
      <c r="B5685" s="9">
        <v>60</v>
      </c>
      <c r="C5685" s="9" t="s">
        <v>175</v>
      </c>
      <c r="D5685" s="9" t="s">
        <v>123</v>
      </c>
      <c r="E5685" s="9" t="s">
        <v>135</v>
      </c>
      <c r="F5685" s="9">
        <v>2.5</v>
      </c>
      <c r="G5685" s="9">
        <v>1.25</v>
      </c>
      <c r="H5685" s="9" t="s">
        <v>136</v>
      </c>
      <c r="I5685" s="9" t="s">
        <v>141</v>
      </c>
      <c r="J5685" s="9">
        <f>Data[[#This Row],[Miqdar]]*Data[[#This Row],[Qiymət]]</f>
        <v>150</v>
      </c>
      <c r="K5685" s="9">
        <f>Data[[#This Row],[Məbləğ]]-Data[[#This Row],[Maya]]*Data[[#This Row],[Miqdar]]</f>
        <v>75</v>
      </c>
      <c r="O5685"/>
      <c r="P5685"/>
    </row>
    <row r="5686" spans="1:16" x14ac:dyDescent="0.35">
      <c r="A5686" s="15">
        <v>44424.418900000419</v>
      </c>
      <c r="B5686" s="9">
        <v>52</v>
      </c>
      <c r="C5686" s="9" t="s">
        <v>175</v>
      </c>
      <c r="D5686" s="9" t="s">
        <v>123</v>
      </c>
      <c r="E5686" s="9" t="s">
        <v>135</v>
      </c>
      <c r="F5686" s="9">
        <v>2.5</v>
      </c>
      <c r="G5686" s="9">
        <v>1.25</v>
      </c>
      <c r="H5686" s="9" t="s">
        <v>136</v>
      </c>
      <c r="I5686" s="9" t="s">
        <v>141</v>
      </c>
      <c r="J5686" s="9">
        <f>Data[[#This Row],[Miqdar]]*Data[[#This Row],[Qiymət]]</f>
        <v>130</v>
      </c>
      <c r="K5686" s="9">
        <f>Data[[#This Row],[Məbləğ]]-Data[[#This Row],[Maya]]*Data[[#This Row],[Miqdar]]</f>
        <v>65</v>
      </c>
      <c r="O5686"/>
      <c r="P5686"/>
    </row>
    <row r="5687" spans="1:16" x14ac:dyDescent="0.35">
      <c r="A5687" s="15">
        <v>44424.463700000422</v>
      </c>
      <c r="B5687" s="9">
        <v>67</v>
      </c>
      <c r="C5687" s="9" t="s">
        <v>191</v>
      </c>
      <c r="D5687" s="9" t="s">
        <v>149</v>
      </c>
      <c r="E5687" s="9" t="s">
        <v>195</v>
      </c>
      <c r="F5687" s="9">
        <v>2</v>
      </c>
      <c r="G5687" s="9">
        <v>1.6</v>
      </c>
      <c r="H5687" s="9" t="s">
        <v>136</v>
      </c>
      <c r="I5687" s="9" t="s">
        <v>199</v>
      </c>
      <c r="J5687" s="9">
        <f>Data[[#This Row],[Miqdar]]*Data[[#This Row],[Qiymət]]</f>
        <v>134</v>
      </c>
      <c r="K5687" s="9">
        <f>Data[[#This Row],[Məbləğ]]-Data[[#This Row],[Maya]]*Data[[#This Row],[Miqdar]]</f>
        <v>26.799999999999997</v>
      </c>
      <c r="O5687"/>
      <c r="P5687"/>
    </row>
    <row r="5688" spans="1:16" x14ac:dyDescent="0.35">
      <c r="A5688" s="15">
        <v>44424.502800000424</v>
      </c>
      <c r="B5688" s="9">
        <v>54</v>
      </c>
      <c r="C5688" s="9" t="s">
        <v>187</v>
      </c>
      <c r="D5688" s="9" t="s">
        <v>124</v>
      </c>
      <c r="E5688" s="9" t="s">
        <v>195</v>
      </c>
      <c r="F5688" s="9">
        <v>2</v>
      </c>
      <c r="G5688" s="9">
        <v>1.6</v>
      </c>
      <c r="H5688" s="9" t="s">
        <v>136</v>
      </c>
      <c r="I5688" s="9" t="s">
        <v>199</v>
      </c>
      <c r="J5688" s="9">
        <f>Data[[#This Row],[Miqdar]]*Data[[#This Row],[Qiymət]]</f>
        <v>108</v>
      </c>
      <c r="K5688" s="9">
        <f>Data[[#This Row],[Məbləğ]]-Data[[#This Row],[Maya]]*Data[[#This Row],[Miqdar]]</f>
        <v>21.599999999999994</v>
      </c>
      <c r="O5688"/>
      <c r="P5688"/>
    </row>
    <row r="5689" spans="1:16" x14ac:dyDescent="0.35">
      <c r="A5689" s="15">
        <v>44424.542900000422</v>
      </c>
      <c r="B5689" s="9">
        <v>62</v>
      </c>
      <c r="C5689" s="9" t="s">
        <v>167</v>
      </c>
      <c r="D5689" s="9" t="s">
        <v>149</v>
      </c>
      <c r="E5689" s="9" t="s">
        <v>195</v>
      </c>
      <c r="F5689" s="9">
        <v>2</v>
      </c>
      <c r="G5689" s="9">
        <v>1.6</v>
      </c>
      <c r="H5689" s="9" t="s">
        <v>136</v>
      </c>
      <c r="I5689" s="9" t="s">
        <v>151</v>
      </c>
      <c r="J5689" s="9">
        <f>Data[[#This Row],[Miqdar]]*Data[[#This Row],[Qiymət]]</f>
        <v>124</v>
      </c>
      <c r="K5689" s="9">
        <f>Data[[#This Row],[Məbləğ]]-Data[[#This Row],[Maya]]*Data[[#This Row],[Miqdar]]</f>
        <v>24.799999999999997</v>
      </c>
      <c r="O5689"/>
      <c r="P5689"/>
    </row>
    <row r="5690" spans="1:16" x14ac:dyDescent="0.35">
      <c r="A5690" s="15">
        <v>44424.586700000422</v>
      </c>
      <c r="B5690" s="9">
        <v>49</v>
      </c>
      <c r="C5690" s="9" t="s">
        <v>167</v>
      </c>
      <c r="D5690" s="9" t="s">
        <v>149</v>
      </c>
      <c r="E5690" s="9" t="s">
        <v>164</v>
      </c>
      <c r="F5690" s="9">
        <v>6.6</v>
      </c>
      <c r="G5690" s="9">
        <v>5.2799999999999994</v>
      </c>
      <c r="H5690" s="9" t="s">
        <v>154</v>
      </c>
      <c r="I5690" s="9" t="s">
        <v>163</v>
      </c>
      <c r="J5690" s="9">
        <f>Data[[#This Row],[Miqdar]]*Data[[#This Row],[Qiymət]]</f>
        <v>323.39999999999998</v>
      </c>
      <c r="K5690" s="9">
        <f>Data[[#This Row],[Məbləğ]]-Data[[#This Row],[Maya]]*Data[[#This Row],[Miqdar]]</f>
        <v>64.680000000000007</v>
      </c>
      <c r="O5690"/>
      <c r="P5690"/>
    </row>
    <row r="5691" spans="1:16" x14ac:dyDescent="0.35">
      <c r="A5691" s="15">
        <v>44424.629000000423</v>
      </c>
      <c r="B5691" s="9">
        <v>45</v>
      </c>
      <c r="C5691" s="9" t="s">
        <v>167</v>
      </c>
      <c r="D5691" s="9" t="s">
        <v>149</v>
      </c>
      <c r="E5691" s="9" t="s">
        <v>164</v>
      </c>
      <c r="F5691" s="9">
        <v>6.6</v>
      </c>
      <c r="G5691" s="9">
        <v>5.2799999999999994</v>
      </c>
      <c r="H5691" s="9" t="s">
        <v>154</v>
      </c>
      <c r="I5691" s="9" t="s">
        <v>172</v>
      </c>
      <c r="J5691" s="9">
        <f>Data[[#This Row],[Miqdar]]*Data[[#This Row],[Qiymət]]</f>
        <v>297</v>
      </c>
      <c r="K5691" s="9">
        <f>Data[[#This Row],[Məbləğ]]-Data[[#This Row],[Maya]]*Data[[#This Row],[Miqdar]]</f>
        <v>59.400000000000034</v>
      </c>
      <c r="O5691"/>
      <c r="P5691"/>
    </row>
    <row r="5692" spans="1:16" x14ac:dyDescent="0.35">
      <c r="A5692" s="15">
        <v>44424.66830000042</v>
      </c>
      <c r="B5692" s="9">
        <v>42</v>
      </c>
      <c r="C5692" s="9" t="s">
        <v>3</v>
      </c>
      <c r="D5692" s="9" t="s">
        <v>143</v>
      </c>
      <c r="E5692" s="9" t="s">
        <v>164</v>
      </c>
      <c r="F5692" s="9">
        <v>6.6</v>
      </c>
      <c r="G5692" s="9">
        <v>5.2799999999999994</v>
      </c>
      <c r="H5692" s="9" t="s">
        <v>154</v>
      </c>
      <c r="I5692" s="9" t="s">
        <v>161</v>
      </c>
      <c r="J5692" s="9">
        <f>Data[[#This Row],[Miqdar]]*Data[[#This Row],[Qiymət]]</f>
        <v>277.2</v>
      </c>
      <c r="K5692" s="9">
        <f>Data[[#This Row],[Məbləğ]]-Data[[#This Row],[Maya]]*Data[[#This Row],[Miqdar]]</f>
        <v>55.440000000000026</v>
      </c>
      <c r="O5692"/>
      <c r="P5692"/>
    </row>
    <row r="5693" spans="1:16" x14ac:dyDescent="0.35">
      <c r="A5693" s="15">
        <v>44424.709100000422</v>
      </c>
      <c r="B5693" s="9">
        <v>40</v>
      </c>
      <c r="C5693" s="9" t="s">
        <v>28</v>
      </c>
      <c r="D5693" s="9" t="s">
        <v>143</v>
      </c>
      <c r="E5693" s="9" t="s">
        <v>164</v>
      </c>
      <c r="F5693" s="9">
        <v>6.6</v>
      </c>
      <c r="G5693" s="9">
        <v>5.2799999999999994</v>
      </c>
      <c r="H5693" s="9" t="s">
        <v>154</v>
      </c>
      <c r="I5693" s="9" t="s">
        <v>161</v>
      </c>
      <c r="J5693" s="9">
        <f>Data[[#This Row],[Miqdar]]*Data[[#This Row],[Qiymət]]</f>
        <v>264</v>
      </c>
      <c r="K5693" s="9">
        <f>Data[[#This Row],[Məbləğ]]-Data[[#This Row],[Maya]]*Data[[#This Row],[Miqdar]]</f>
        <v>52.800000000000011</v>
      </c>
      <c r="O5693"/>
      <c r="P5693"/>
    </row>
    <row r="5694" spans="1:16" x14ac:dyDescent="0.35">
      <c r="A5694" s="15">
        <v>44424.749600000425</v>
      </c>
      <c r="B5694" s="9">
        <v>54</v>
      </c>
      <c r="C5694" s="9" t="s">
        <v>6</v>
      </c>
      <c r="D5694" s="9" t="s">
        <v>121</v>
      </c>
      <c r="E5694" s="9" t="s">
        <v>144</v>
      </c>
      <c r="F5694" s="9">
        <v>1.4</v>
      </c>
      <c r="G5694" s="9">
        <v>0.97999999999999987</v>
      </c>
      <c r="H5694" s="9" t="s">
        <v>140</v>
      </c>
      <c r="I5694" s="9" t="s">
        <v>147</v>
      </c>
      <c r="J5694" s="9">
        <f>Data[[#This Row],[Miqdar]]*Data[[#This Row],[Qiymət]]</f>
        <v>75.599999999999994</v>
      </c>
      <c r="K5694" s="9">
        <f>Data[[#This Row],[Məbləğ]]-Data[[#This Row],[Maya]]*Data[[#This Row],[Miqdar]]</f>
        <v>22.68</v>
      </c>
      <c r="O5694"/>
      <c r="P5694"/>
    </row>
    <row r="5695" spans="1:16" x14ac:dyDescent="0.35">
      <c r="A5695" s="15">
        <v>44424.791900000426</v>
      </c>
      <c r="B5695" s="9">
        <v>64</v>
      </c>
      <c r="C5695" s="9" t="s">
        <v>39</v>
      </c>
      <c r="D5695" s="9" t="s">
        <v>124</v>
      </c>
      <c r="E5695" s="9" t="s">
        <v>144</v>
      </c>
      <c r="F5695" s="9">
        <v>1.4</v>
      </c>
      <c r="G5695" s="9">
        <v>0.97999999999999987</v>
      </c>
      <c r="H5695" s="9" t="s">
        <v>140</v>
      </c>
      <c r="I5695" s="9" t="s">
        <v>168</v>
      </c>
      <c r="J5695" s="9">
        <f>Data[[#This Row],[Miqdar]]*Data[[#This Row],[Qiymət]]</f>
        <v>89.6</v>
      </c>
      <c r="K5695" s="9">
        <f>Data[[#This Row],[Məbləğ]]-Data[[#This Row],[Maya]]*Data[[#This Row],[Miqdar]]</f>
        <v>26.880000000000003</v>
      </c>
      <c r="O5695"/>
      <c r="P5695"/>
    </row>
    <row r="5696" spans="1:16" x14ac:dyDescent="0.35">
      <c r="A5696" s="15">
        <v>44424.827800000428</v>
      </c>
      <c r="B5696" s="9">
        <v>69</v>
      </c>
      <c r="C5696" s="9" t="s">
        <v>16</v>
      </c>
      <c r="D5696" s="9" t="s">
        <v>143</v>
      </c>
      <c r="E5696" s="9" t="s">
        <v>144</v>
      </c>
      <c r="F5696" s="9">
        <v>1.4</v>
      </c>
      <c r="G5696" s="9">
        <v>0.97999999999999987</v>
      </c>
      <c r="H5696" s="9" t="s">
        <v>140</v>
      </c>
      <c r="I5696" s="9" t="s">
        <v>155</v>
      </c>
      <c r="J5696" s="9">
        <f>Data[[#This Row],[Miqdar]]*Data[[#This Row],[Qiymət]]</f>
        <v>96.6</v>
      </c>
      <c r="K5696" s="9">
        <f>Data[[#This Row],[Məbləğ]]-Data[[#This Row],[Maya]]*Data[[#This Row],[Miqdar]]</f>
        <v>28.980000000000004</v>
      </c>
      <c r="O5696"/>
      <c r="P5696"/>
    </row>
    <row r="5697" spans="1:16" x14ac:dyDescent="0.35">
      <c r="A5697" s="15">
        <v>44424.867900000427</v>
      </c>
      <c r="B5697" s="9">
        <v>71</v>
      </c>
      <c r="C5697" s="9" t="s">
        <v>39</v>
      </c>
      <c r="D5697" s="9" t="s">
        <v>124</v>
      </c>
      <c r="E5697" s="9" t="s">
        <v>162</v>
      </c>
      <c r="F5697" s="9">
        <v>3.2</v>
      </c>
      <c r="G5697" s="9">
        <v>1.6</v>
      </c>
      <c r="H5697" s="9" t="s">
        <v>136</v>
      </c>
      <c r="I5697" s="9" t="s">
        <v>168</v>
      </c>
      <c r="J5697" s="9">
        <f>Data[[#This Row],[Miqdar]]*Data[[#This Row],[Qiymət]]</f>
        <v>227.20000000000002</v>
      </c>
      <c r="K5697" s="9">
        <f>Data[[#This Row],[Məbləğ]]-Data[[#This Row],[Maya]]*Data[[#This Row],[Miqdar]]</f>
        <v>113.60000000000001</v>
      </c>
      <c r="O5697"/>
      <c r="P5697"/>
    </row>
    <row r="5698" spans="1:16" x14ac:dyDescent="0.35">
      <c r="A5698" s="15">
        <v>44424.908200000427</v>
      </c>
      <c r="B5698" s="9">
        <v>77</v>
      </c>
      <c r="C5698" s="9" t="s">
        <v>191</v>
      </c>
      <c r="D5698" s="9" t="s">
        <v>149</v>
      </c>
      <c r="E5698" s="9" t="s">
        <v>162</v>
      </c>
      <c r="F5698" s="9">
        <v>3.2</v>
      </c>
      <c r="G5698" s="9">
        <v>1.6</v>
      </c>
      <c r="H5698" s="9" t="s">
        <v>136</v>
      </c>
      <c r="I5698" s="9" t="s">
        <v>168</v>
      </c>
      <c r="J5698" s="9">
        <f>Data[[#This Row],[Miqdar]]*Data[[#This Row],[Qiymət]]</f>
        <v>246.4</v>
      </c>
      <c r="K5698" s="9">
        <f>Data[[#This Row],[Məbləğ]]-Data[[#This Row],[Maya]]*Data[[#This Row],[Miqdar]]</f>
        <v>123.2</v>
      </c>
      <c r="O5698"/>
      <c r="P5698"/>
    </row>
    <row r="5699" spans="1:16" x14ac:dyDescent="0.35">
      <c r="A5699" s="15">
        <v>44424.95130000043</v>
      </c>
      <c r="B5699" s="9">
        <v>71</v>
      </c>
      <c r="C5699" s="9" t="s">
        <v>156</v>
      </c>
      <c r="D5699" s="9" t="s">
        <v>124</v>
      </c>
      <c r="E5699" s="9" t="s">
        <v>162</v>
      </c>
      <c r="F5699" s="9">
        <v>3.2</v>
      </c>
      <c r="G5699" s="9">
        <v>1.6</v>
      </c>
      <c r="H5699" s="9" t="s">
        <v>136</v>
      </c>
      <c r="I5699" s="9" t="s">
        <v>172</v>
      </c>
      <c r="J5699" s="9">
        <f>Data[[#This Row],[Miqdar]]*Data[[#This Row],[Qiymət]]</f>
        <v>227.20000000000002</v>
      </c>
      <c r="K5699" s="9">
        <f>Data[[#This Row],[Məbləğ]]-Data[[#This Row],[Maya]]*Data[[#This Row],[Miqdar]]</f>
        <v>113.60000000000001</v>
      </c>
      <c r="O5699"/>
      <c r="P5699"/>
    </row>
    <row r="5700" spans="1:16" x14ac:dyDescent="0.35">
      <c r="A5700" s="15">
        <v>44424.989000000431</v>
      </c>
      <c r="B5700" s="9">
        <v>57</v>
      </c>
      <c r="C5700" s="9" t="s">
        <v>42</v>
      </c>
      <c r="D5700" s="9" t="s">
        <v>121</v>
      </c>
      <c r="E5700" s="9" t="s">
        <v>169</v>
      </c>
      <c r="F5700" s="9">
        <v>2.5</v>
      </c>
      <c r="G5700" s="9">
        <v>1.25</v>
      </c>
      <c r="H5700" s="9" t="s">
        <v>136</v>
      </c>
      <c r="I5700" s="9" t="s">
        <v>147</v>
      </c>
      <c r="J5700" s="9">
        <f>Data[[#This Row],[Miqdar]]*Data[[#This Row],[Qiymət]]</f>
        <v>142.5</v>
      </c>
      <c r="K5700" s="9">
        <f>Data[[#This Row],[Məbləğ]]-Data[[#This Row],[Maya]]*Data[[#This Row],[Miqdar]]</f>
        <v>71.25</v>
      </c>
      <c r="O5700"/>
      <c r="P5700"/>
    </row>
    <row r="5701" spans="1:16" x14ac:dyDescent="0.35">
      <c r="A5701" s="15">
        <v>44425.033200000427</v>
      </c>
      <c r="B5701" s="9">
        <v>72</v>
      </c>
      <c r="C5701" s="9" t="s">
        <v>28</v>
      </c>
      <c r="D5701" s="9" t="s">
        <v>143</v>
      </c>
      <c r="E5701" s="9" t="s">
        <v>169</v>
      </c>
      <c r="F5701" s="9">
        <v>2.5</v>
      </c>
      <c r="G5701" s="9">
        <v>1.25</v>
      </c>
      <c r="H5701" s="9" t="s">
        <v>136</v>
      </c>
      <c r="I5701" s="9" t="s">
        <v>145</v>
      </c>
      <c r="J5701" s="9">
        <f>Data[[#This Row],[Miqdar]]*Data[[#This Row],[Qiymət]]</f>
        <v>180</v>
      </c>
      <c r="K5701" s="9">
        <f>Data[[#This Row],[Məbləğ]]-Data[[#This Row],[Maya]]*Data[[#This Row],[Miqdar]]</f>
        <v>90</v>
      </c>
      <c r="O5701"/>
      <c r="P5701"/>
    </row>
    <row r="5702" spans="1:16" x14ac:dyDescent="0.35">
      <c r="A5702" s="15">
        <v>44425.073800000428</v>
      </c>
      <c r="B5702" s="9">
        <v>74</v>
      </c>
      <c r="C5702" s="9" t="s">
        <v>3</v>
      </c>
      <c r="D5702" s="9" t="s">
        <v>143</v>
      </c>
      <c r="E5702" s="9" t="s">
        <v>169</v>
      </c>
      <c r="F5702" s="9">
        <v>2.5</v>
      </c>
      <c r="G5702" s="9">
        <v>1.25</v>
      </c>
      <c r="H5702" s="9" t="s">
        <v>136</v>
      </c>
      <c r="I5702" s="9" t="s">
        <v>155</v>
      </c>
      <c r="J5702" s="9">
        <f>Data[[#This Row],[Miqdar]]*Data[[#This Row],[Qiymət]]</f>
        <v>185</v>
      </c>
      <c r="K5702" s="9">
        <f>Data[[#This Row],[Məbləğ]]-Data[[#This Row],[Maya]]*Data[[#This Row],[Miqdar]]</f>
        <v>92.5</v>
      </c>
      <c r="O5702"/>
      <c r="P5702"/>
    </row>
    <row r="5703" spans="1:16" x14ac:dyDescent="0.35">
      <c r="A5703" s="15">
        <v>44425.11460000043</v>
      </c>
      <c r="B5703" s="9">
        <v>52</v>
      </c>
      <c r="C5703" s="9" t="s">
        <v>20</v>
      </c>
      <c r="D5703" s="9" t="s">
        <v>121</v>
      </c>
      <c r="E5703" s="9" t="s">
        <v>188</v>
      </c>
      <c r="F5703" s="9">
        <v>2.4</v>
      </c>
      <c r="G5703" s="9">
        <v>1.6800000000000002</v>
      </c>
      <c r="H5703" s="9" t="s">
        <v>154</v>
      </c>
      <c r="I5703" s="9" t="s">
        <v>193</v>
      </c>
      <c r="J5703" s="9">
        <f>Data[[#This Row],[Miqdar]]*Data[[#This Row],[Qiymət]]</f>
        <v>124.8</v>
      </c>
      <c r="K5703" s="9">
        <f>Data[[#This Row],[Məbləğ]]-Data[[#This Row],[Maya]]*Data[[#This Row],[Miqdar]]</f>
        <v>37.439999999999984</v>
      </c>
      <c r="O5703"/>
      <c r="P5703"/>
    </row>
    <row r="5704" spans="1:16" x14ac:dyDescent="0.35">
      <c r="A5704" s="15">
        <v>44425.157700000433</v>
      </c>
      <c r="B5704" s="9">
        <v>69</v>
      </c>
      <c r="C5704" s="9" t="s">
        <v>160</v>
      </c>
      <c r="D5704" s="9" t="s">
        <v>143</v>
      </c>
      <c r="E5704" s="9" t="s">
        <v>188</v>
      </c>
      <c r="F5704" s="9">
        <v>2.4</v>
      </c>
      <c r="G5704" s="9">
        <v>1.6800000000000002</v>
      </c>
      <c r="H5704" s="9" t="s">
        <v>154</v>
      </c>
      <c r="I5704" s="9" t="s">
        <v>145</v>
      </c>
      <c r="J5704" s="9">
        <f>Data[[#This Row],[Miqdar]]*Data[[#This Row],[Qiymət]]</f>
        <v>165.6</v>
      </c>
      <c r="K5704" s="9">
        <f>Data[[#This Row],[Məbləğ]]-Data[[#This Row],[Maya]]*Data[[#This Row],[Miqdar]]</f>
        <v>49.679999999999978</v>
      </c>
      <c r="O5704"/>
      <c r="P5704"/>
    </row>
    <row r="5705" spans="1:16" x14ac:dyDescent="0.35">
      <c r="A5705" s="15">
        <v>44425.195000000436</v>
      </c>
      <c r="B5705" s="9">
        <v>51</v>
      </c>
      <c r="C5705" s="9" t="s">
        <v>138</v>
      </c>
      <c r="D5705" s="9" t="s">
        <v>123</v>
      </c>
      <c r="E5705" s="9" t="s">
        <v>164</v>
      </c>
      <c r="F5705" s="9">
        <v>6.6</v>
      </c>
      <c r="G5705" s="9">
        <v>5.2799999999999994</v>
      </c>
      <c r="H5705" s="9" t="s">
        <v>154</v>
      </c>
      <c r="I5705" s="9" t="s">
        <v>137</v>
      </c>
      <c r="J5705" s="9">
        <f>Data[[#This Row],[Miqdar]]*Data[[#This Row],[Qiymət]]</f>
        <v>336.59999999999997</v>
      </c>
      <c r="K5705" s="9">
        <f>Data[[#This Row],[Məbləğ]]-Data[[#This Row],[Maya]]*Data[[#This Row],[Miqdar]]</f>
        <v>67.319999999999993</v>
      </c>
      <c r="O5705"/>
      <c r="P5705"/>
    </row>
    <row r="5706" spans="1:16" x14ac:dyDescent="0.35">
      <c r="A5706" s="15">
        <v>44425.235300000437</v>
      </c>
      <c r="B5706" s="9">
        <v>70</v>
      </c>
      <c r="C5706" s="9" t="s">
        <v>138</v>
      </c>
      <c r="D5706" s="9" t="s">
        <v>123</v>
      </c>
      <c r="E5706" s="9" t="s">
        <v>164</v>
      </c>
      <c r="F5706" s="9">
        <v>6.6</v>
      </c>
      <c r="G5706" s="9">
        <v>5.2799999999999994</v>
      </c>
      <c r="H5706" s="9" t="s">
        <v>154</v>
      </c>
      <c r="I5706" s="9" t="s">
        <v>137</v>
      </c>
      <c r="J5706" s="9">
        <f>Data[[#This Row],[Miqdar]]*Data[[#This Row],[Qiymət]]</f>
        <v>462</v>
      </c>
      <c r="K5706" s="9">
        <f>Data[[#This Row],[Məbləğ]]-Data[[#This Row],[Maya]]*Data[[#This Row],[Miqdar]]</f>
        <v>92.400000000000034</v>
      </c>
      <c r="O5706"/>
      <c r="P5706"/>
    </row>
    <row r="5707" spans="1:16" x14ac:dyDescent="0.35">
      <c r="A5707" s="15">
        <v>44425.274200000436</v>
      </c>
      <c r="B5707" s="9">
        <v>57</v>
      </c>
      <c r="C5707" s="9" t="s">
        <v>138</v>
      </c>
      <c r="D5707" s="9" t="s">
        <v>123</v>
      </c>
      <c r="E5707" s="9" t="s">
        <v>139</v>
      </c>
      <c r="F5707" s="9">
        <v>1.5</v>
      </c>
      <c r="G5707" s="9">
        <v>0.75</v>
      </c>
      <c r="H5707" s="9" t="s">
        <v>140</v>
      </c>
      <c r="I5707" s="9" t="s">
        <v>141</v>
      </c>
      <c r="J5707" s="9">
        <f>Data[[#This Row],[Miqdar]]*Data[[#This Row],[Qiymət]]</f>
        <v>85.5</v>
      </c>
      <c r="K5707" s="9">
        <f>Data[[#This Row],[Məbləğ]]-Data[[#This Row],[Maya]]*Data[[#This Row],[Miqdar]]</f>
        <v>42.75</v>
      </c>
      <c r="O5707"/>
      <c r="P5707"/>
    </row>
    <row r="5708" spans="1:16" x14ac:dyDescent="0.35">
      <c r="A5708" s="15">
        <v>44425.310700000438</v>
      </c>
      <c r="B5708" s="9">
        <v>60</v>
      </c>
      <c r="C5708" s="9" t="s">
        <v>36</v>
      </c>
      <c r="D5708" s="9" t="s">
        <v>123</v>
      </c>
      <c r="E5708" s="9" t="s">
        <v>146</v>
      </c>
      <c r="F5708" s="9">
        <v>1.7</v>
      </c>
      <c r="G5708" s="9">
        <v>0.85</v>
      </c>
      <c r="H5708" s="9" t="s">
        <v>140</v>
      </c>
      <c r="I5708" s="9" t="s">
        <v>141</v>
      </c>
      <c r="J5708" s="9">
        <f>Data[[#This Row],[Miqdar]]*Data[[#This Row],[Qiymət]]</f>
        <v>102</v>
      </c>
      <c r="K5708" s="9">
        <f>Data[[#This Row],[Məbləğ]]-Data[[#This Row],[Maya]]*Data[[#This Row],[Miqdar]]</f>
        <v>51</v>
      </c>
      <c r="O5708"/>
      <c r="P5708"/>
    </row>
    <row r="5709" spans="1:16" x14ac:dyDescent="0.35">
      <c r="A5709" s="15">
        <v>44425.346100000439</v>
      </c>
      <c r="B5709" s="9">
        <v>65</v>
      </c>
      <c r="C5709" s="9" t="s">
        <v>36</v>
      </c>
      <c r="D5709" s="9" t="s">
        <v>123</v>
      </c>
      <c r="E5709" s="9" t="s">
        <v>135</v>
      </c>
      <c r="F5709" s="9">
        <v>2.5</v>
      </c>
      <c r="G5709" s="9">
        <v>1.25</v>
      </c>
      <c r="H5709" s="9" t="s">
        <v>136</v>
      </c>
      <c r="I5709" s="9" t="s">
        <v>141</v>
      </c>
      <c r="J5709" s="9">
        <f>Data[[#This Row],[Miqdar]]*Data[[#This Row],[Qiymət]]</f>
        <v>162.5</v>
      </c>
      <c r="K5709" s="9">
        <f>Data[[#This Row],[Məbləğ]]-Data[[#This Row],[Maya]]*Data[[#This Row],[Miqdar]]</f>
        <v>81.25</v>
      </c>
      <c r="O5709"/>
      <c r="P5709"/>
    </row>
    <row r="5710" spans="1:16" x14ac:dyDescent="0.35">
      <c r="A5710" s="15">
        <v>44425.38410000044</v>
      </c>
      <c r="B5710" s="9">
        <v>78</v>
      </c>
      <c r="C5710" s="9" t="s">
        <v>36</v>
      </c>
      <c r="D5710" s="9" t="s">
        <v>123</v>
      </c>
      <c r="E5710" s="9" t="s">
        <v>158</v>
      </c>
      <c r="F5710" s="9">
        <v>3.9</v>
      </c>
      <c r="G5710" s="9">
        <v>1.95</v>
      </c>
      <c r="H5710" s="9" t="s">
        <v>154</v>
      </c>
      <c r="I5710" s="9" t="s">
        <v>137</v>
      </c>
      <c r="J5710" s="9">
        <f>Data[[#This Row],[Miqdar]]*Data[[#This Row],[Qiymət]]</f>
        <v>304.2</v>
      </c>
      <c r="K5710" s="9">
        <f>Data[[#This Row],[Məbləğ]]-Data[[#This Row],[Maya]]*Data[[#This Row],[Miqdar]]</f>
        <v>152.1</v>
      </c>
      <c r="O5710"/>
      <c r="P5710"/>
    </row>
    <row r="5711" spans="1:16" x14ac:dyDescent="0.35">
      <c r="A5711" s="15">
        <v>44425.425200000442</v>
      </c>
      <c r="B5711" s="9">
        <v>61</v>
      </c>
      <c r="C5711" s="9" t="s">
        <v>36</v>
      </c>
      <c r="D5711" s="9" t="s">
        <v>123</v>
      </c>
      <c r="E5711" s="9" t="s">
        <v>188</v>
      </c>
      <c r="F5711" s="9">
        <v>2.4</v>
      </c>
      <c r="G5711" s="9">
        <v>1.6800000000000002</v>
      </c>
      <c r="H5711" s="9" t="s">
        <v>154</v>
      </c>
      <c r="I5711" s="9" t="s">
        <v>179</v>
      </c>
      <c r="J5711" s="9">
        <f>Data[[#This Row],[Miqdar]]*Data[[#This Row],[Qiymət]]</f>
        <v>146.4</v>
      </c>
      <c r="K5711" s="9">
        <f>Data[[#This Row],[Məbləğ]]-Data[[#This Row],[Maya]]*Data[[#This Row],[Miqdar]]</f>
        <v>43.92</v>
      </c>
      <c r="O5711"/>
      <c r="P5711"/>
    </row>
    <row r="5712" spans="1:16" x14ac:dyDescent="0.35">
      <c r="A5712" s="15">
        <v>44425.468300000444</v>
      </c>
      <c r="B5712" s="9">
        <v>64</v>
      </c>
      <c r="C5712" s="9" t="s">
        <v>148</v>
      </c>
      <c r="D5712" s="9" t="s">
        <v>149</v>
      </c>
      <c r="E5712" s="9" t="s">
        <v>171</v>
      </c>
      <c r="F5712" s="9">
        <v>2.8</v>
      </c>
      <c r="G5712" s="9">
        <v>1.6799999999999997</v>
      </c>
      <c r="H5712" s="9" t="s">
        <v>136</v>
      </c>
      <c r="I5712" s="9" t="s">
        <v>173</v>
      </c>
      <c r="J5712" s="9">
        <f>Data[[#This Row],[Miqdar]]*Data[[#This Row],[Qiymət]]</f>
        <v>179.2</v>
      </c>
      <c r="K5712" s="9">
        <f>Data[[#This Row],[Məbləğ]]-Data[[#This Row],[Maya]]*Data[[#This Row],[Miqdar]]</f>
        <v>71.680000000000007</v>
      </c>
      <c r="O5712"/>
      <c r="P5712"/>
    </row>
    <row r="5713" spans="1:16" x14ac:dyDescent="0.35">
      <c r="A5713" s="15">
        <v>44425.507600000441</v>
      </c>
      <c r="B5713" s="9">
        <v>57</v>
      </c>
      <c r="C5713" s="9" t="s">
        <v>39</v>
      </c>
      <c r="D5713" s="9" t="s">
        <v>124</v>
      </c>
      <c r="E5713" s="9" t="s">
        <v>171</v>
      </c>
      <c r="F5713" s="9">
        <v>2.8</v>
      </c>
      <c r="G5713" s="9">
        <v>1.6799999999999997</v>
      </c>
      <c r="H5713" s="9" t="s">
        <v>136</v>
      </c>
      <c r="I5713" s="9" t="s">
        <v>192</v>
      </c>
      <c r="J5713" s="9">
        <f>Data[[#This Row],[Miqdar]]*Data[[#This Row],[Qiymət]]</f>
        <v>159.6</v>
      </c>
      <c r="K5713" s="9">
        <f>Data[[#This Row],[Məbləğ]]-Data[[#This Row],[Maya]]*Data[[#This Row],[Miqdar]]</f>
        <v>63.84</v>
      </c>
      <c r="O5713"/>
      <c r="P5713"/>
    </row>
    <row r="5714" spans="1:16" x14ac:dyDescent="0.35">
      <c r="A5714" s="15">
        <v>44425.542700000442</v>
      </c>
      <c r="B5714" s="9">
        <v>76</v>
      </c>
      <c r="C5714" s="9" t="s">
        <v>8</v>
      </c>
      <c r="D5714" s="9" t="s">
        <v>122</v>
      </c>
      <c r="E5714" s="9" t="s">
        <v>195</v>
      </c>
      <c r="F5714" s="9">
        <v>2</v>
      </c>
      <c r="G5714" s="9">
        <v>1.6</v>
      </c>
      <c r="H5714" s="9" t="s">
        <v>136</v>
      </c>
      <c r="I5714" s="9" t="s">
        <v>180</v>
      </c>
      <c r="J5714" s="9">
        <f>Data[[#This Row],[Miqdar]]*Data[[#This Row],[Qiymət]]</f>
        <v>152</v>
      </c>
      <c r="K5714" s="9">
        <f>Data[[#This Row],[Məbləğ]]-Data[[#This Row],[Maya]]*Data[[#This Row],[Miqdar]]</f>
        <v>30.399999999999991</v>
      </c>
      <c r="O5714"/>
      <c r="P5714"/>
    </row>
    <row r="5715" spans="1:16" x14ac:dyDescent="0.35">
      <c r="A5715" s="15">
        <v>44425.583300000442</v>
      </c>
      <c r="B5715" s="9">
        <v>52</v>
      </c>
      <c r="C5715" s="9" t="s">
        <v>8</v>
      </c>
      <c r="D5715" s="9" t="s">
        <v>122</v>
      </c>
      <c r="E5715" s="9" t="s">
        <v>178</v>
      </c>
      <c r="F5715" s="9">
        <v>2.2000000000000002</v>
      </c>
      <c r="G5715" s="9">
        <v>1.5400000000000003</v>
      </c>
      <c r="H5715" s="9" t="s">
        <v>140</v>
      </c>
      <c r="I5715" s="9" t="s">
        <v>197</v>
      </c>
      <c r="J5715" s="9">
        <f>Data[[#This Row],[Miqdar]]*Data[[#This Row],[Qiymət]]</f>
        <v>114.4</v>
      </c>
      <c r="K5715" s="9">
        <f>Data[[#This Row],[Məbləğ]]-Data[[#This Row],[Maya]]*Data[[#This Row],[Miqdar]]</f>
        <v>34.319999999999993</v>
      </c>
      <c r="O5715"/>
      <c r="P5715"/>
    </row>
    <row r="5716" spans="1:16" x14ac:dyDescent="0.35">
      <c r="A5716" s="15">
        <v>44425.619800000444</v>
      </c>
      <c r="B5716" s="9">
        <v>75</v>
      </c>
      <c r="C5716" s="9" t="s">
        <v>25</v>
      </c>
      <c r="D5716" s="9" t="s">
        <v>122</v>
      </c>
      <c r="E5716" s="9" t="s">
        <v>144</v>
      </c>
      <c r="F5716" s="9">
        <v>1.4</v>
      </c>
      <c r="G5716" s="9">
        <v>0.97999999999999987</v>
      </c>
      <c r="H5716" s="9" t="s">
        <v>140</v>
      </c>
      <c r="I5716" s="9" t="s">
        <v>180</v>
      </c>
      <c r="J5716" s="9">
        <f>Data[[#This Row],[Miqdar]]*Data[[#This Row],[Qiymət]]</f>
        <v>105</v>
      </c>
      <c r="K5716" s="9">
        <f>Data[[#This Row],[Məbləğ]]-Data[[#This Row],[Maya]]*Data[[#This Row],[Miqdar]]</f>
        <v>31.500000000000014</v>
      </c>
      <c r="O5716"/>
      <c r="P5716"/>
    </row>
    <row r="5717" spans="1:16" x14ac:dyDescent="0.35">
      <c r="A5717" s="15">
        <v>44425.662600000447</v>
      </c>
      <c r="B5717" s="9">
        <v>62</v>
      </c>
      <c r="C5717" s="9" t="s">
        <v>25</v>
      </c>
      <c r="D5717" s="9" t="s">
        <v>122</v>
      </c>
      <c r="E5717" s="9" t="s">
        <v>181</v>
      </c>
      <c r="F5717" s="9">
        <v>0.9</v>
      </c>
      <c r="G5717" s="9">
        <v>0.63</v>
      </c>
      <c r="H5717" s="9" t="s">
        <v>140</v>
      </c>
      <c r="I5717" s="9" t="s">
        <v>180</v>
      </c>
      <c r="J5717" s="9">
        <f>Data[[#This Row],[Miqdar]]*Data[[#This Row],[Qiymət]]</f>
        <v>55.800000000000004</v>
      </c>
      <c r="K5717" s="9">
        <f>Data[[#This Row],[Məbləğ]]-Data[[#This Row],[Maya]]*Data[[#This Row],[Miqdar]]</f>
        <v>16.740000000000002</v>
      </c>
      <c r="O5717"/>
      <c r="P5717"/>
    </row>
    <row r="5718" spans="1:16" x14ac:dyDescent="0.35">
      <c r="A5718" s="15">
        <v>44425.698600000447</v>
      </c>
      <c r="B5718" s="9">
        <v>64</v>
      </c>
      <c r="C5718" s="9" t="s">
        <v>25</v>
      </c>
      <c r="D5718" s="9" t="s">
        <v>122</v>
      </c>
      <c r="E5718" s="9" t="s">
        <v>169</v>
      </c>
      <c r="F5718" s="9">
        <v>2.5</v>
      </c>
      <c r="G5718" s="9">
        <v>1.25</v>
      </c>
      <c r="H5718" s="9" t="s">
        <v>136</v>
      </c>
      <c r="I5718" s="9" t="s">
        <v>197</v>
      </c>
      <c r="J5718" s="9">
        <f>Data[[#This Row],[Miqdar]]*Data[[#This Row],[Qiymət]]</f>
        <v>160</v>
      </c>
      <c r="K5718" s="9">
        <f>Data[[#This Row],[Məbləğ]]-Data[[#This Row],[Maya]]*Data[[#This Row],[Miqdar]]</f>
        <v>80</v>
      </c>
      <c r="O5718"/>
      <c r="P5718"/>
    </row>
    <row r="5719" spans="1:16" x14ac:dyDescent="0.35">
      <c r="A5719" s="15">
        <v>44425.743200000448</v>
      </c>
      <c r="B5719" s="9">
        <v>55</v>
      </c>
      <c r="C5719" s="9" t="s">
        <v>11</v>
      </c>
      <c r="D5719" s="9" t="s">
        <v>122</v>
      </c>
      <c r="E5719" s="9" t="s">
        <v>181</v>
      </c>
      <c r="F5719" s="9">
        <v>0.9</v>
      </c>
      <c r="G5719" s="9">
        <v>0.63</v>
      </c>
      <c r="H5719" s="9" t="s">
        <v>140</v>
      </c>
      <c r="I5719" s="9" t="s">
        <v>194</v>
      </c>
      <c r="J5719" s="9">
        <f>Data[[#This Row],[Miqdar]]*Data[[#This Row],[Qiymət]]</f>
        <v>49.5</v>
      </c>
      <c r="K5719" s="9">
        <f>Data[[#This Row],[Məbləğ]]-Data[[#This Row],[Maya]]*Data[[#This Row],[Miqdar]]</f>
        <v>14.850000000000001</v>
      </c>
      <c r="O5719"/>
      <c r="P5719"/>
    </row>
    <row r="5720" spans="1:16" x14ac:dyDescent="0.35">
      <c r="A5720" s="15">
        <v>44425.778500000451</v>
      </c>
      <c r="B5720" s="9">
        <v>79</v>
      </c>
      <c r="C5720" s="9" t="s">
        <v>11</v>
      </c>
      <c r="D5720" s="9" t="s">
        <v>122</v>
      </c>
      <c r="E5720" s="9" t="s">
        <v>182</v>
      </c>
      <c r="F5720" s="9">
        <v>3.4</v>
      </c>
      <c r="G5720" s="9">
        <v>2.38</v>
      </c>
      <c r="H5720" s="9" t="s">
        <v>136</v>
      </c>
      <c r="I5720" s="9" t="s">
        <v>194</v>
      </c>
      <c r="J5720" s="9">
        <f>Data[[#This Row],[Miqdar]]*Data[[#This Row],[Qiymət]]</f>
        <v>268.59999999999997</v>
      </c>
      <c r="K5720" s="9">
        <f>Data[[#This Row],[Məbləğ]]-Data[[#This Row],[Maya]]*Data[[#This Row],[Miqdar]]</f>
        <v>80.579999999999984</v>
      </c>
      <c r="O5720"/>
      <c r="P5720"/>
    </row>
    <row r="5721" spans="1:16" x14ac:dyDescent="0.35">
      <c r="A5721" s="15">
        <v>44425.815100000451</v>
      </c>
      <c r="B5721" s="9">
        <v>73</v>
      </c>
      <c r="C5721" s="9" t="s">
        <v>11</v>
      </c>
      <c r="D5721" s="9" t="s">
        <v>122</v>
      </c>
      <c r="E5721" s="9" t="s">
        <v>195</v>
      </c>
      <c r="F5721" s="9">
        <v>2</v>
      </c>
      <c r="G5721" s="9">
        <v>1.6</v>
      </c>
      <c r="H5721" s="9" t="s">
        <v>136</v>
      </c>
      <c r="I5721" s="9" t="s">
        <v>194</v>
      </c>
      <c r="J5721" s="9">
        <f>Data[[#This Row],[Miqdar]]*Data[[#This Row],[Qiymət]]</f>
        <v>146</v>
      </c>
      <c r="K5721" s="9">
        <f>Data[[#This Row],[Məbləğ]]-Data[[#This Row],[Maya]]*Data[[#This Row],[Miqdar]]</f>
        <v>29.199999999999989</v>
      </c>
      <c r="O5721"/>
      <c r="P5721"/>
    </row>
    <row r="5722" spans="1:16" x14ac:dyDescent="0.35">
      <c r="A5722" s="15">
        <v>44425.850400000454</v>
      </c>
      <c r="B5722" s="9">
        <v>41</v>
      </c>
      <c r="C5722" s="9" t="s">
        <v>11</v>
      </c>
      <c r="D5722" s="9" t="s">
        <v>122</v>
      </c>
      <c r="E5722" s="9" t="s">
        <v>164</v>
      </c>
      <c r="F5722" s="9">
        <v>6.6</v>
      </c>
      <c r="G5722" s="9">
        <v>5.2799999999999994</v>
      </c>
      <c r="H5722" s="9" t="s">
        <v>154</v>
      </c>
      <c r="I5722" s="9" t="s">
        <v>194</v>
      </c>
      <c r="J5722" s="9">
        <f>Data[[#This Row],[Miqdar]]*Data[[#This Row],[Qiymət]]</f>
        <v>270.59999999999997</v>
      </c>
      <c r="K5722" s="9">
        <f>Data[[#This Row],[Məbləğ]]-Data[[#This Row],[Maya]]*Data[[#This Row],[Miqdar]]</f>
        <v>54.120000000000005</v>
      </c>
      <c r="O5722"/>
      <c r="P5722"/>
    </row>
    <row r="5723" spans="1:16" x14ac:dyDescent="0.35">
      <c r="A5723" s="15">
        <v>44425.888000000457</v>
      </c>
      <c r="B5723" s="9">
        <v>48</v>
      </c>
      <c r="C5723" s="9" t="s">
        <v>11</v>
      </c>
      <c r="D5723" s="9" t="s">
        <v>122</v>
      </c>
      <c r="E5723" s="9" t="s">
        <v>181</v>
      </c>
      <c r="F5723" s="9">
        <v>0.9</v>
      </c>
      <c r="G5723" s="9">
        <v>0.63</v>
      </c>
      <c r="H5723" s="9" t="s">
        <v>140</v>
      </c>
      <c r="I5723" s="9" t="s">
        <v>180</v>
      </c>
      <c r="J5723" s="9">
        <f>Data[[#This Row],[Miqdar]]*Data[[#This Row],[Qiymət]]</f>
        <v>43.2</v>
      </c>
      <c r="K5723" s="9">
        <f>Data[[#This Row],[Məbləğ]]-Data[[#This Row],[Maya]]*Data[[#This Row],[Miqdar]]</f>
        <v>12.96</v>
      </c>
      <c r="O5723"/>
      <c r="P5723"/>
    </row>
    <row r="5724" spans="1:16" x14ac:dyDescent="0.35">
      <c r="A5724" s="15">
        <v>44425.926600000457</v>
      </c>
      <c r="B5724" s="9">
        <v>72</v>
      </c>
      <c r="C5724" s="9" t="s">
        <v>11</v>
      </c>
      <c r="D5724" s="9" t="s">
        <v>122</v>
      </c>
      <c r="E5724" s="9" t="s">
        <v>135</v>
      </c>
      <c r="F5724" s="9">
        <v>2.5</v>
      </c>
      <c r="G5724" s="9">
        <v>1.25</v>
      </c>
      <c r="H5724" s="9" t="s">
        <v>136</v>
      </c>
      <c r="I5724" s="9" t="s">
        <v>174</v>
      </c>
      <c r="J5724" s="9">
        <f>Data[[#This Row],[Miqdar]]*Data[[#This Row],[Qiymət]]</f>
        <v>180</v>
      </c>
      <c r="K5724" s="9">
        <f>Data[[#This Row],[Məbləğ]]-Data[[#This Row],[Maya]]*Data[[#This Row],[Miqdar]]</f>
        <v>90</v>
      </c>
      <c r="O5724"/>
      <c r="P5724"/>
    </row>
    <row r="5725" spans="1:16" x14ac:dyDescent="0.35">
      <c r="A5725" s="15">
        <v>44425.962100000455</v>
      </c>
      <c r="B5725" s="9">
        <v>67</v>
      </c>
      <c r="C5725" s="9" t="s">
        <v>11</v>
      </c>
      <c r="D5725" s="9" t="s">
        <v>122</v>
      </c>
      <c r="E5725" s="9" t="s">
        <v>184</v>
      </c>
      <c r="F5725" s="9">
        <v>1.8</v>
      </c>
      <c r="G5725" s="9">
        <v>1.08</v>
      </c>
      <c r="H5725" s="9" t="s">
        <v>154</v>
      </c>
      <c r="I5725" s="9" t="s">
        <v>174</v>
      </c>
      <c r="J5725" s="9">
        <f>Data[[#This Row],[Miqdar]]*Data[[#This Row],[Qiymət]]</f>
        <v>120.60000000000001</v>
      </c>
      <c r="K5725" s="9">
        <f>Data[[#This Row],[Məbləğ]]-Data[[#This Row],[Maya]]*Data[[#This Row],[Miqdar]]</f>
        <v>48.240000000000009</v>
      </c>
      <c r="O5725"/>
      <c r="P5725"/>
    </row>
    <row r="5726" spans="1:16" x14ac:dyDescent="0.35">
      <c r="A5726" s="15">
        <v>44425.999100000452</v>
      </c>
      <c r="B5726" s="9">
        <v>40</v>
      </c>
      <c r="C5726" s="9" t="s">
        <v>11</v>
      </c>
      <c r="D5726" s="9" t="s">
        <v>122</v>
      </c>
      <c r="E5726" s="9" t="s">
        <v>184</v>
      </c>
      <c r="F5726" s="9">
        <v>1.8</v>
      </c>
      <c r="G5726" s="9">
        <v>1.08</v>
      </c>
      <c r="H5726" s="9" t="s">
        <v>154</v>
      </c>
      <c r="I5726" s="9" t="s">
        <v>174</v>
      </c>
      <c r="J5726" s="9">
        <f>Data[[#This Row],[Miqdar]]*Data[[#This Row],[Qiymət]]</f>
        <v>72</v>
      </c>
      <c r="K5726" s="9">
        <f>Data[[#This Row],[Məbləğ]]-Data[[#This Row],[Maya]]*Data[[#This Row],[Miqdar]]</f>
        <v>28.799999999999997</v>
      </c>
      <c r="O5726"/>
      <c r="P5726"/>
    </row>
    <row r="5727" spans="1:16" x14ac:dyDescent="0.35">
      <c r="A5727" s="15">
        <v>44426.043000000449</v>
      </c>
      <c r="B5727" s="9">
        <v>76</v>
      </c>
      <c r="C5727" s="9" t="s">
        <v>175</v>
      </c>
      <c r="D5727" s="9" t="s">
        <v>123</v>
      </c>
      <c r="E5727" s="9" t="s">
        <v>182</v>
      </c>
      <c r="F5727" s="9">
        <v>3.4</v>
      </c>
      <c r="G5727" s="9">
        <v>2.38</v>
      </c>
      <c r="H5727" s="9" t="s">
        <v>136</v>
      </c>
      <c r="I5727" s="9" t="s">
        <v>179</v>
      </c>
      <c r="J5727" s="9">
        <f>Data[[#This Row],[Miqdar]]*Data[[#This Row],[Qiymət]]</f>
        <v>258.39999999999998</v>
      </c>
      <c r="K5727" s="9">
        <f>Data[[#This Row],[Məbləğ]]-Data[[#This Row],[Maya]]*Data[[#This Row],[Miqdar]]</f>
        <v>77.519999999999982</v>
      </c>
      <c r="O5727"/>
      <c r="P5727"/>
    </row>
    <row r="5728" spans="1:16" x14ac:dyDescent="0.35">
      <c r="A5728" s="15">
        <v>44426.079400000446</v>
      </c>
      <c r="B5728" s="9">
        <v>43</v>
      </c>
      <c r="C5728" s="9" t="s">
        <v>6</v>
      </c>
      <c r="D5728" s="9" t="s">
        <v>121</v>
      </c>
      <c r="E5728" s="9" t="s">
        <v>181</v>
      </c>
      <c r="F5728" s="9">
        <v>0.9</v>
      </c>
      <c r="G5728" s="9">
        <v>0.63</v>
      </c>
      <c r="H5728" s="9" t="s">
        <v>140</v>
      </c>
      <c r="I5728" s="9" t="s">
        <v>147</v>
      </c>
      <c r="J5728" s="9">
        <f>Data[[#This Row],[Miqdar]]*Data[[#This Row],[Qiymət]]</f>
        <v>38.700000000000003</v>
      </c>
      <c r="K5728" s="9">
        <f>Data[[#This Row],[Məbləğ]]-Data[[#This Row],[Maya]]*Data[[#This Row],[Miqdar]]</f>
        <v>11.610000000000003</v>
      </c>
      <c r="O5728"/>
      <c r="P5728"/>
    </row>
    <row r="5729" spans="1:16" x14ac:dyDescent="0.35">
      <c r="A5729" s="15">
        <v>44426.118400000443</v>
      </c>
      <c r="B5729" s="9">
        <v>43</v>
      </c>
      <c r="C5729" s="9" t="s">
        <v>28</v>
      </c>
      <c r="D5729" s="9" t="s">
        <v>143</v>
      </c>
      <c r="E5729" s="9" t="s">
        <v>150</v>
      </c>
      <c r="F5729" s="9">
        <v>3.3</v>
      </c>
      <c r="G5729" s="9">
        <v>2.6399999999999997</v>
      </c>
      <c r="H5729" s="9" t="s">
        <v>136</v>
      </c>
      <c r="I5729" s="9" t="s">
        <v>166</v>
      </c>
      <c r="J5729" s="9">
        <f>Data[[#This Row],[Miqdar]]*Data[[#This Row],[Qiymət]]</f>
        <v>141.9</v>
      </c>
      <c r="K5729" s="9">
        <f>Data[[#This Row],[Məbləğ]]-Data[[#This Row],[Maya]]*Data[[#This Row],[Miqdar]]</f>
        <v>28.380000000000024</v>
      </c>
      <c r="O5729"/>
      <c r="P5729"/>
    </row>
    <row r="5730" spans="1:16" x14ac:dyDescent="0.35">
      <c r="A5730" s="15">
        <v>44426.154200000441</v>
      </c>
      <c r="B5730" s="9">
        <v>41</v>
      </c>
      <c r="C5730" s="9" t="s">
        <v>142</v>
      </c>
      <c r="D5730" s="9" t="s">
        <v>143</v>
      </c>
      <c r="E5730" s="9" t="s">
        <v>139</v>
      </c>
      <c r="F5730" s="9">
        <v>1.5</v>
      </c>
      <c r="G5730" s="9">
        <v>0.75</v>
      </c>
      <c r="H5730" s="9" t="s">
        <v>140</v>
      </c>
      <c r="I5730" s="9" t="s">
        <v>166</v>
      </c>
      <c r="J5730" s="9">
        <f>Data[[#This Row],[Miqdar]]*Data[[#This Row],[Qiymət]]</f>
        <v>61.5</v>
      </c>
      <c r="K5730" s="9">
        <f>Data[[#This Row],[Məbləğ]]-Data[[#This Row],[Maya]]*Data[[#This Row],[Miqdar]]</f>
        <v>30.75</v>
      </c>
      <c r="O5730"/>
      <c r="P5730"/>
    </row>
    <row r="5731" spans="1:16" x14ac:dyDescent="0.35">
      <c r="A5731" s="15">
        <v>44426.19140000044</v>
      </c>
      <c r="B5731" s="9">
        <v>80</v>
      </c>
      <c r="C5731" s="9" t="s">
        <v>148</v>
      </c>
      <c r="D5731" s="9" t="s">
        <v>149</v>
      </c>
      <c r="E5731" s="9" t="s">
        <v>186</v>
      </c>
      <c r="F5731" s="9">
        <v>1.4</v>
      </c>
      <c r="G5731" s="9">
        <v>0.97999999999999987</v>
      </c>
      <c r="H5731" s="9" t="s">
        <v>140</v>
      </c>
      <c r="I5731" s="9" t="s">
        <v>173</v>
      </c>
      <c r="J5731" s="9">
        <f>Data[[#This Row],[Miqdar]]*Data[[#This Row],[Qiymət]]</f>
        <v>112</v>
      </c>
      <c r="K5731" s="9">
        <f>Data[[#This Row],[Məbləğ]]-Data[[#This Row],[Maya]]*Data[[#This Row],[Miqdar]]</f>
        <v>33.600000000000009</v>
      </c>
      <c r="O5731"/>
      <c r="P5731"/>
    </row>
    <row r="5732" spans="1:16" x14ac:dyDescent="0.35">
      <c r="A5732" s="15">
        <v>44426.232900000439</v>
      </c>
      <c r="B5732" s="9">
        <v>56</v>
      </c>
      <c r="C5732" s="9" t="s">
        <v>148</v>
      </c>
      <c r="D5732" s="9" t="s">
        <v>149</v>
      </c>
      <c r="E5732" s="9" t="s">
        <v>195</v>
      </c>
      <c r="F5732" s="9">
        <v>2</v>
      </c>
      <c r="G5732" s="9">
        <v>1.6</v>
      </c>
      <c r="H5732" s="9" t="s">
        <v>136</v>
      </c>
      <c r="I5732" s="9" t="s">
        <v>192</v>
      </c>
      <c r="J5732" s="9">
        <f>Data[[#This Row],[Miqdar]]*Data[[#This Row],[Qiymət]]</f>
        <v>112</v>
      </c>
      <c r="K5732" s="9">
        <f>Data[[#This Row],[Məbləğ]]-Data[[#This Row],[Maya]]*Data[[#This Row],[Miqdar]]</f>
        <v>22.399999999999991</v>
      </c>
      <c r="O5732"/>
      <c r="P5732"/>
    </row>
    <row r="5733" spans="1:16" x14ac:dyDescent="0.35">
      <c r="A5733" s="15">
        <v>44426.277600000438</v>
      </c>
      <c r="B5733" s="9">
        <v>60</v>
      </c>
      <c r="C5733" s="9" t="s">
        <v>138</v>
      </c>
      <c r="D5733" s="9" t="s">
        <v>123</v>
      </c>
      <c r="E5733" s="9" t="s">
        <v>162</v>
      </c>
      <c r="F5733" s="9">
        <v>3.2</v>
      </c>
      <c r="G5733" s="9">
        <v>1.6</v>
      </c>
      <c r="H5733" s="9" t="s">
        <v>136</v>
      </c>
      <c r="I5733" s="9" t="s">
        <v>176</v>
      </c>
      <c r="J5733" s="9">
        <f>Data[[#This Row],[Miqdar]]*Data[[#This Row],[Qiymət]]</f>
        <v>192</v>
      </c>
      <c r="K5733" s="9">
        <f>Data[[#This Row],[Məbləğ]]-Data[[#This Row],[Maya]]*Data[[#This Row],[Miqdar]]</f>
        <v>96</v>
      </c>
      <c r="O5733"/>
      <c r="P5733"/>
    </row>
    <row r="5734" spans="1:16" x14ac:dyDescent="0.35">
      <c r="A5734" s="15">
        <v>44426.31900000044</v>
      </c>
      <c r="B5734" s="9">
        <v>76</v>
      </c>
      <c r="C5734" s="9" t="s">
        <v>138</v>
      </c>
      <c r="D5734" s="9" t="s">
        <v>123</v>
      </c>
      <c r="E5734" s="9" t="s">
        <v>181</v>
      </c>
      <c r="F5734" s="9">
        <v>0.9</v>
      </c>
      <c r="G5734" s="9">
        <v>0.63</v>
      </c>
      <c r="H5734" s="9" t="s">
        <v>140</v>
      </c>
      <c r="I5734" s="9" t="s">
        <v>141</v>
      </c>
      <c r="J5734" s="9">
        <f>Data[[#This Row],[Miqdar]]*Data[[#This Row],[Qiymət]]</f>
        <v>68.400000000000006</v>
      </c>
      <c r="K5734" s="9">
        <f>Data[[#This Row],[Məbləğ]]-Data[[#This Row],[Maya]]*Data[[#This Row],[Miqdar]]</f>
        <v>20.520000000000003</v>
      </c>
      <c r="O5734"/>
      <c r="P5734"/>
    </row>
    <row r="5735" spans="1:16" x14ac:dyDescent="0.35">
      <c r="A5735" s="15">
        <v>44426.355900000439</v>
      </c>
      <c r="B5735" s="9">
        <v>64</v>
      </c>
      <c r="C5735" s="9" t="s">
        <v>25</v>
      </c>
      <c r="D5735" s="9" t="s">
        <v>122</v>
      </c>
      <c r="E5735" s="9" t="s">
        <v>159</v>
      </c>
      <c r="F5735" s="9">
        <v>1.5</v>
      </c>
      <c r="G5735" s="9">
        <v>0.9</v>
      </c>
      <c r="H5735" s="9" t="s">
        <v>154</v>
      </c>
      <c r="I5735" s="9" t="s">
        <v>174</v>
      </c>
      <c r="J5735" s="9">
        <f>Data[[#This Row],[Miqdar]]*Data[[#This Row],[Qiymət]]</f>
        <v>96</v>
      </c>
      <c r="K5735" s="9">
        <f>Data[[#This Row],[Məbləğ]]-Data[[#This Row],[Maya]]*Data[[#This Row],[Miqdar]]</f>
        <v>38.4</v>
      </c>
      <c r="O5735"/>
      <c r="P5735"/>
    </row>
    <row r="5736" spans="1:16" x14ac:dyDescent="0.35">
      <c r="A5736" s="15">
        <v>44426.400600000437</v>
      </c>
      <c r="B5736" s="9">
        <v>63</v>
      </c>
      <c r="C5736" s="9" t="s">
        <v>11</v>
      </c>
      <c r="D5736" s="9" t="s">
        <v>122</v>
      </c>
      <c r="E5736" s="9" t="s">
        <v>181</v>
      </c>
      <c r="F5736" s="9">
        <v>0.9</v>
      </c>
      <c r="G5736" s="9">
        <v>0.63</v>
      </c>
      <c r="H5736" s="9" t="s">
        <v>140</v>
      </c>
      <c r="I5736" s="9" t="s">
        <v>180</v>
      </c>
      <c r="J5736" s="9">
        <f>Data[[#This Row],[Miqdar]]*Data[[#This Row],[Qiymət]]</f>
        <v>56.7</v>
      </c>
      <c r="K5736" s="9">
        <f>Data[[#This Row],[Məbləğ]]-Data[[#This Row],[Maya]]*Data[[#This Row],[Miqdar]]</f>
        <v>17.010000000000005</v>
      </c>
      <c r="O5736"/>
      <c r="P5736"/>
    </row>
    <row r="5737" spans="1:16" x14ac:dyDescent="0.35">
      <c r="A5737" s="15">
        <v>44426.442200000434</v>
      </c>
      <c r="B5737" s="9">
        <v>41</v>
      </c>
      <c r="C5737" s="9" t="s">
        <v>42</v>
      </c>
      <c r="D5737" s="9" t="s">
        <v>121</v>
      </c>
      <c r="E5737" s="9" t="s">
        <v>181</v>
      </c>
      <c r="F5737" s="9">
        <v>0.9</v>
      </c>
      <c r="G5737" s="9">
        <v>0.63</v>
      </c>
      <c r="H5737" s="9" t="s">
        <v>140</v>
      </c>
      <c r="I5737" s="9" t="s">
        <v>147</v>
      </c>
      <c r="J5737" s="9">
        <f>Data[[#This Row],[Miqdar]]*Data[[#This Row],[Qiymət]]</f>
        <v>36.9</v>
      </c>
      <c r="K5737" s="9">
        <f>Data[[#This Row],[Məbləğ]]-Data[[#This Row],[Maya]]*Data[[#This Row],[Miqdar]]</f>
        <v>11.069999999999997</v>
      </c>
      <c r="O5737"/>
      <c r="P5737"/>
    </row>
    <row r="5738" spans="1:16" x14ac:dyDescent="0.35">
      <c r="A5738" s="15">
        <v>44426.478700000436</v>
      </c>
      <c r="B5738" s="9">
        <v>54</v>
      </c>
      <c r="C5738" s="9" t="s">
        <v>160</v>
      </c>
      <c r="D5738" s="9" t="s">
        <v>143</v>
      </c>
      <c r="E5738" s="9" t="s">
        <v>164</v>
      </c>
      <c r="F5738" s="9">
        <v>6.6</v>
      </c>
      <c r="G5738" s="9">
        <v>5.2799999999999994</v>
      </c>
      <c r="H5738" s="9" t="s">
        <v>154</v>
      </c>
      <c r="I5738" s="9" t="s">
        <v>145</v>
      </c>
      <c r="J5738" s="9">
        <f>Data[[#This Row],[Miqdar]]*Data[[#This Row],[Qiymət]]</f>
        <v>356.4</v>
      </c>
      <c r="K5738" s="9">
        <f>Data[[#This Row],[Məbləğ]]-Data[[#This Row],[Maya]]*Data[[#This Row],[Miqdar]]</f>
        <v>71.28000000000003</v>
      </c>
      <c r="O5738"/>
      <c r="P5738"/>
    </row>
    <row r="5739" spans="1:16" x14ac:dyDescent="0.35">
      <c r="A5739" s="15">
        <v>44426.520800000435</v>
      </c>
      <c r="B5739" s="9">
        <v>63</v>
      </c>
      <c r="C5739" s="9" t="s">
        <v>3</v>
      </c>
      <c r="D5739" s="9" t="s">
        <v>143</v>
      </c>
      <c r="E5739" s="9" t="s">
        <v>188</v>
      </c>
      <c r="F5739" s="9">
        <v>2.4</v>
      </c>
      <c r="G5739" s="9">
        <v>1.6800000000000002</v>
      </c>
      <c r="H5739" s="9" t="s">
        <v>154</v>
      </c>
      <c r="I5739" s="9" t="s">
        <v>152</v>
      </c>
      <c r="J5739" s="9">
        <f>Data[[#This Row],[Miqdar]]*Data[[#This Row],[Qiymət]]</f>
        <v>151.19999999999999</v>
      </c>
      <c r="K5739" s="9">
        <f>Data[[#This Row],[Məbləğ]]-Data[[#This Row],[Maya]]*Data[[#This Row],[Miqdar]]</f>
        <v>45.359999999999985</v>
      </c>
      <c r="O5739"/>
      <c r="P5739"/>
    </row>
    <row r="5740" spans="1:16" x14ac:dyDescent="0.35">
      <c r="A5740" s="15">
        <v>44426.563800000433</v>
      </c>
      <c r="B5740" s="9">
        <v>71</v>
      </c>
      <c r="C5740" s="9" t="s">
        <v>187</v>
      </c>
      <c r="D5740" s="9" t="s">
        <v>124</v>
      </c>
      <c r="E5740" s="9" t="s">
        <v>188</v>
      </c>
      <c r="F5740" s="9">
        <v>2.4</v>
      </c>
      <c r="G5740" s="9">
        <v>1.6800000000000002</v>
      </c>
      <c r="H5740" s="9" t="s">
        <v>154</v>
      </c>
      <c r="I5740" s="9" t="s">
        <v>173</v>
      </c>
      <c r="J5740" s="9">
        <f>Data[[#This Row],[Miqdar]]*Data[[#This Row],[Qiymət]]</f>
        <v>170.4</v>
      </c>
      <c r="K5740" s="9">
        <f>Data[[#This Row],[Məbləğ]]-Data[[#This Row],[Maya]]*Data[[#This Row],[Miqdar]]</f>
        <v>51.11999999999999</v>
      </c>
      <c r="O5740"/>
      <c r="P5740"/>
    </row>
    <row r="5741" spans="1:16" x14ac:dyDescent="0.35">
      <c r="A5741" s="15">
        <v>44426.608000000429</v>
      </c>
      <c r="B5741" s="9">
        <v>73</v>
      </c>
      <c r="C5741" s="9" t="s">
        <v>187</v>
      </c>
      <c r="D5741" s="9" t="s">
        <v>124</v>
      </c>
      <c r="E5741" s="9" t="s">
        <v>144</v>
      </c>
      <c r="F5741" s="9">
        <v>1.4</v>
      </c>
      <c r="G5741" s="9">
        <v>0.97999999999999987</v>
      </c>
      <c r="H5741" s="9" t="s">
        <v>140</v>
      </c>
      <c r="I5741" s="9" t="s">
        <v>199</v>
      </c>
      <c r="J5741" s="9">
        <f>Data[[#This Row],[Miqdar]]*Data[[#This Row],[Qiymət]]</f>
        <v>102.19999999999999</v>
      </c>
      <c r="K5741" s="9">
        <f>Data[[#This Row],[Məbləğ]]-Data[[#This Row],[Maya]]*Data[[#This Row],[Miqdar]]</f>
        <v>30.659999999999997</v>
      </c>
      <c r="O5741"/>
      <c r="P5741"/>
    </row>
    <row r="5742" spans="1:16" x14ac:dyDescent="0.35">
      <c r="A5742" s="15">
        <v>44426.652100000429</v>
      </c>
      <c r="B5742" s="9">
        <v>59</v>
      </c>
      <c r="C5742" s="9" t="s">
        <v>138</v>
      </c>
      <c r="D5742" s="9" t="s">
        <v>123</v>
      </c>
      <c r="E5742" s="9" t="s">
        <v>164</v>
      </c>
      <c r="F5742" s="9">
        <v>6.6</v>
      </c>
      <c r="G5742" s="9">
        <v>5.2799999999999994</v>
      </c>
      <c r="H5742" s="9" t="s">
        <v>154</v>
      </c>
      <c r="I5742" s="9" t="s">
        <v>141</v>
      </c>
      <c r="J5742" s="9">
        <f>Data[[#This Row],[Miqdar]]*Data[[#This Row],[Qiymət]]</f>
        <v>389.4</v>
      </c>
      <c r="K5742" s="9">
        <f>Data[[#This Row],[Məbləğ]]-Data[[#This Row],[Maya]]*Data[[#This Row],[Miqdar]]</f>
        <v>77.88</v>
      </c>
      <c r="O5742"/>
      <c r="P5742"/>
    </row>
    <row r="5743" spans="1:16" x14ac:dyDescent="0.35">
      <c r="A5743" s="15">
        <v>44426.695400000426</v>
      </c>
      <c r="B5743" s="9">
        <v>76</v>
      </c>
      <c r="C5743" s="9" t="s">
        <v>156</v>
      </c>
      <c r="D5743" s="9" t="s">
        <v>124</v>
      </c>
      <c r="E5743" s="9" t="s">
        <v>153</v>
      </c>
      <c r="F5743" s="9">
        <v>1</v>
      </c>
      <c r="G5743" s="9">
        <v>0.6</v>
      </c>
      <c r="H5743" s="9" t="s">
        <v>154</v>
      </c>
      <c r="I5743" s="9" t="s">
        <v>173</v>
      </c>
      <c r="J5743" s="9">
        <f>Data[[#This Row],[Miqdar]]*Data[[#This Row],[Qiymət]]</f>
        <v>76</v>
      </c>
      <c r="K5743" s="9">
        <f>Data[[#This Row],[Məbləğ]]-Data[[#This Row],[Maya]]*Data[[#This Row],[Miqdar]]</f>
        <v>30.4</v>
      </c>
      <c r="O5743"/>
      <c r="P5743"/>
    </row>
    <row r="5744" spans="1:16" x14ac:dyDescent="0.35">
      <c r="A5744" s="15">
        <v>44426.732300000425</v>
      </c>
      <c r="B5744" s="9">
        <v>57</v>
      </c>
      <c r="C5744" s="9" t="s">
        <v>138</v>
      </c>
      <c r="D5744" s="9" t="s">
        <v>123</v>
      </c>
      <c r="E5744" s="9" t="s">
        <v>178</v>
      </c>
      <c r="F5744" s="9">
        <v>2.2000000000000002</v>
      </c>
      <c r="G5744" s="9">
        <v>1.5400000000000003</v>
      </c>
      <c r="H5744" s="9" t="s">
        <v>140</v>
      </c>
      <c r="I5744" s="9" t="s">
        <v>141</v>
      </c>
      <c r="J5744" s="9">
        <f>Data[[#This Row],[Miqdar]]*Data[[#This Row],[Qiymət]]</f>
        <v>125.4</v>
      </c>
      <c r="K5744" s="9">
        <f>Data[[#This Row],[Məbləğ]]-Data[[#This Row],[Maya]]*Data[[#This Row],[Miqdar]]</f>
        <v>37.61999999999999</v>
      </c>
      <c r="O5744"/>
      <c r="P5744"/>
    </row>
    <row r="5745" spans="1:16" x14ac:dyDescent="0.35">
      <c r="A5745" s="15">
        <v>44426.774200000422</v>
      </c>
      <c r="B5745" s="9">
        <v>44</v>
      </c>
      <c r="C5745" s="9" t="s">
        <v>16</v>
      </c>
      <c r="D5745" s="9" t="s">
        <v>143</v>
      </c>
      <c r="E5745" s="9" t="s">
        <v>144</v>
      </c>
      <c r="F5745" s="9">
        <v>1.4</v>
      </c>
      <c r="G5745" s="9">
        <v>0.97999999999999987</v>
      </c>
      <c r="H5745" s="9" t="s">
        <v>140</v>
      </c>
      <c r="I5745" s="9" t="s">
        <v>155</v>
      </c>
      <c r="J5745" s="9">
        <f>Data[[#This Row],[Miqdar]]*Data[[#This Row],[Qiymət]]</f>
        <v>61.599999999999994</v>
      </c>
      <c r="K5745" s="9">
        <f>Data[[#This Row],[Məbləğ]]-Data[[#This Row],[Maya]]*Data[[#This Row],[Miqdar]]</f>
        <v>18.479999999999997</v>
      </c>
      <c r="O5745"/>
      <c r="P5745"/>
    </row>
    <row r="5746" spans="1:16" x14ac:dyDescent="0.35">
      <c r="A5746" s="15">
        <v>44426.818500000423</v>
      </c>
      <c r="B5746" s="9">
        <v>69</v>
      </c>
      <c r="C5746" s="9" t="s">
        <v>3</v>
      </c>
      <c r="D5746" s="9" t="s">
        <v>143</v>
      </c>
      <c r="E5746" s="9" t="s">
        <v>144</v>
      </c>
      <c r="F5746" s="9">
        <v>1.4</v>
      </c>
      <c r="G5746" s="9">
        <v>0.97999999999999987</v>
      </c>
      <c r="H5746" s="9" t="s">
        <v>140</v>
      </c>
      <c r="I5746" s="9" t="s">
        <v>155</v>
      </c>
      <c r="J5746" s="9">
        <f>Data[[#This Row],[Miqdar]]*Data[[#This Row],[Qiymət]]</f>
        <v>96.6</v>
      </c>
      <c r="K5746" s="9">
        <f>Data[[#This Row],[Məbləğ]]-Data[[#This Row],[Maya]]*Data[[#This Row],[Miqdar]]</f>
        <v>28.980000000000004</v>
      </c>
      <c r="O5746"/>
      <c r="P5746"/>
    </row>
    <row r="5747" spans="1:16" x14ac:dyDescent="0.35">
      <c r="A5747" s="15">
        <v>44426.858300000422</v>
      </c>
      <c r="B5747" s="9">
        <v>42</v>
      </c>
      <c r="C5747" s="9" t="s">
        <v>20</v>
      </c>
      <c r="D5747" s="9" t="s">
        <v>121</v>
      </c>
      <c r="E5747" s="9" t="s">
        <v>153</v>
      </c>
      <c r="F5747" s="9">
        <v>1</v>
      </c>
      <c r="G5747" s="9">
        <v>0.6</v>
      </c>
      <c r="H5747" s="9" t="s">
        <v>154</v>
      </c>
      <c r="I5747" s="9" t="s">
        <v>165</v>
      </c>
      <c r="J5747" s="9">
        <f>Data[[#This Row],[Miqdar]]*Data[[#This Row],[Qiymət]]</f>
        <v>42</v>
      </c>
      <c r="K5747" s="9">
        <f>Data[[#This Row],[Məbləğ]]-Data[[#This Row],[Maya]]*Data[[#This Row],[Miqdar]]</f>
        <v>16.8</v>
      </c>
      <c r="O5747"/>
      <c r="P5747"/>
    </row>
    <row r="5748" spans="1:16" x14ac:dyDescent="0.35">
      <c r="A5748" s="15">
        <v>44426.90130000042</v>
      </c>
      <c r="B5748" s="9">
        <v>80</v>
      </c>
      <c r="C5748" s="9" t="s">
        <v>28</v>
      </c>
      <c r="D5748" s="9" t="s">
        <v>143</v>
      </c>
      <c r="E5748" s="9" t="s">
        <v>169</v>
      </c>
      <c r="F5748" s="9">
        <v>2.5</v>
      </c>
      <c r="G5748" s="9">
        <v>1.25</v>
      </c>
      <c r="H5748" s="9" t="s">
        <v>136</v>
      </c>
      <c r="I5748" s="9" t="s">
        <v>152</v>
      </c>
      <c r="J5748" s="9">
        <f>Data[[#This Row],[Miqdar]]*Data[[#This Row],[Qiymət]]</f>
        <v>200</v>
      </c>
      <c r="K5748" s="9">
        <f>Data[[#This Row],[Məbləğ]]-Data[[#This Row],[Maya]]*Data[[#This Row],[Miqdar]]</f>
        <v>100</v>
      </c>
      <c r="O5748"/>
      <c r="P5748"/>
    </row>
    <row r="5749" spans="1:16" x14ac:dyDescent="0.35">
      <c r="A5749" s="15">
        <v>44426.939500000422</v>
      </c>
      <c r="B5749" s="9">
        <v>51</v>
      </c>
      <c r="C5749" s="9" t="s">
        <v>20</v>
      </c>
      <c r="D5749" s="9" t="s">
        <v>121</v>
      </c>
      <c r="E5749" s="9" t="s">
        <v>188</v>
      </c>
      <c r="F5749" s="9">
        <v>2.4</v>
      </c>
      <c r="G5749" s="9">
        <v>1.6800000000000002</v>
      </c>
      <c r="H5749" s="9" t="s">
        <v>154</v>
      </c>
      <c r="I5749" s="9" t="s">
        <v>147</v>
      </c>
      <c r="J5749" s="9">
        <f>Data[[#This Row],[Miqdar]]*Data[[#This Row],[Qiymət]]</f>
        <v>122.39999999999999</v>
      </c>
      <c r="K5749" s="9">
        <f>Data[[#This Row],[Məbləğ]]-Data[[#This Row],[Maya]]*Data[[#This Row],[Miqdar]]</f>
        <v>36.719999999999985</v>
      </c>
      <c r="O5749"/>
      <c r="P5749"/>
    </row>
    <row r="5750" spans="1:16" x14ac:dyDescent="0.35">
      <c r="A5750" s="15">
        <v>44426.981900000421</v>
      </c>
      <c r="B5750" s="9">
        <v>42</v>
      </c>
      <c r="C5750" s="9" t="s">
        <v>42</v>
      </c>
      <c r="D5750" s="9" t="s">
        <v>121</v>
      </c>
      <c r="E5750" s="9" t="s">
        <v>188</v>
      </c>
      <c r="F5750" s="9">
        <v>2.4</v>
      </c>
      <c r="G5750" s="9">
        <v>1.6800000000000002</v>
      </c>
      <c r="H5750" s="9" t="s">
        <v>154</v>
      </c>
      <c r="I5750" s="9" t="s">
        <v>165</v>
      </c>
      <c r="J5750" s="9">
        <f>Data[[#This Row],[Miqdar]]*Data[[#This Row],[Qiymət]]</f>
        <v>100.8</v>
      </c>
      <c r="K5750" s="9">
        <f>Data[[#This Row],[Məbləğ]]-Data[[#This Row],[Maya]]*Data[[#This Row],[Miqdar]]</f>
        <v>30.239999999999995</v>
      </c>
      <c r="O5750"/>
      <c r="P5750"/>
    </row>
    <row r="5751" spans="1:16" x14ac:dyDescent="0.35">
      <c r="A5751" s="15">
        <v>44427.020900000418</v>
      </c>
      <c r="B5751" s="9">
        <v>52</v>
      </c>
      <c r="C5751" s="9" t="s">
        <v>6</v>
      </c>
      <c r="D5751" s="9" t="s">
        <v>121</v>
      </c>
      <c r="E5751" s="9" t="s">
        <v>188</v>
      </c>
      <c r="F5751" s="9">
        <v>2.4</v>
      </c>
      <c r="G5751" s="9">
        <v>1.6800000000000002</v>
      </c>
      <c r="H5751" s="9" t="s">
        <v>154</v>
      </c>
      <c r="I5751" s="9" t="s">
        <v>183</v>
      </c>
      <c r="J5751" s="9">
        <f>Data[[#This Row],[Miqdar]]*Data[[#This Row],[Qiymət]]</f>
        <v>124.8</v>
      </c>
      <c r="K5751" s="9">
        <f>Data[[#This Row],[Məbləğ]]-Data[[#This Row],[Maya]]*Data[[#This Row],[Miqdar]]</f>
        <v>37.439999999999984</v>
      </c>
      <c r="O5751"/>
      <c r="P5751"/>
    </row>
    <row r="5752" spans="1:16" x14ac:dyDescent="0.35">
      <c r="A5752" s="15">
        <v>44427.064100000418</v>
      </c>
      <c r="B5752" s="9">
        <v>68</v>
      </c>
      <c r="C5752" s="9" t="s">
        <v>36</v>
      </c>
      <c r="D5752" s="9" t="s">
        <v>123</v>
      </c>
      <c r="E5752" s="9" t="s">
        <v>158</v>
      </c>
      <c r="F5752" s="9">
        <v>3.9</v>
      </c>
      <c r="G5752" s="9">
        <v>1.95</v>
      </c>
      <c r="H5752" s="9" t="s">
        <v>154</v>
      </c>
      <c r="I5752" s="9" t="s">
        <v>141</v>
      </c>
      <c r="J5752" s="9">
        <f>Data[[#This Row],[Miqdar]]*Data[[#This Row],[Qiymət]]</f>
        <v>265.2</v>
      </c>
      <c r="K5752" s="9">
        <f>Data[[#This Row],[Məbləğ]]-Data[[#This Row],[Maya]]*Data[[#This Row],[Miqdar]]</f>
        <v>132.6</v>
      </c>
      <c r="O5752"/>
      <c r="P5752"/>
    </row>
    <row r="5753" spans="1:16" x14ac:dyDescent="0.35">
      <c r="A5753" s="15">
        <v>44427.099200000419</v>
      </c>
      <c r="B5753" s="9">
        <v>75</v>
      </c>
      <c r="C5753" s="9" t="s">
        <v>36</v>
      </c>
      <c r="D5753" s="9" t="s">
        <v>123</v>
      </c>
      <c r="E5753" s="9" t="s">
        <v>158</v>
      </c>
      <c r="F5753" s="9">
        <v>3.9</v>
      </c>
      <c r="G5753" s="9">
        <v>1.95</v>
      </c>
      <c r="H5753" s="9" t="s">
        <v>154</v>
      </c>
      <c r="I5753" s="9" t="s">
        <v>176</v>
      </c>
      <c r="J5753" s="9">
        <f>Data[[#This Row],[Miqdar]]*Data[[#This Row],[Qiymət]]</f>
        <v>292.5</v>
      </c>
      <c r="K5753" s="9">
        <f>Data[[#This Row],[Məbləğ]]-Data[[#This Row],[Maya]]*Data[[#This Row],[Miqdar]]</f>
        <v>146.25</v>
      </c>
      <c r="O5753"/>
      <c r="P5753"/>
    </row>
    <row r="5754" spans="1:16" x14ac:dyDescent="0.35">
      <c r="A5754" s="15">
        <v>44427.144000000422</v>
      </c>
      <c r="B5754" s="9">
        <v>62</v>
      </c>
      <c r="C5754" s="9" t="s">
        <v>36</v>
      </c>
      <c r="D5754" s="9" t="s">
        <v>123</v>
      </c>
      <c r="E5754" s="9" t="s">
        <v>135</v>
      </c>
      <c r="F5754" s="9">
        <v>2.5</v>
      </c>
      <c r="G5754" s="9">
        <v>1.25</v>
      </c>
      <c r="H5754" s="9" t="s">
        <v>136</v>
      </c>
      <c r="I5754" s="9" t="s">
        <v>177</v>
      </c>
      <c r="J5754" s="9">
        <f>Data[[#This Row],[Miqdar]]*Data[[#This Row],[Qiymət]]</f>
        <v>155</v>
      </c>
      <c r="K5754" s="9">
        <f>Data[[#This Row],[Məbləğ]]-Data[[#This Row],[Maya]]*Data[[#This Row],[Miqdar]]</f>
        <v>77.5</v>
      </c>
      <c r="O5754"/>
      <c r="P5754"/>
    </row>
    <row r="5755" spans="1:16" x14ac:dyDescent="0.35">
      <c r="A5755" s="15">
        <v>44427.183500000421</v>
      </c>
      <c r="B5755" s="9">
        <v>73</v>
      </c>
      <c r="C5755" s="9" t="s">
        <v>11</v>
      </c>
      <c r="D5755" s="9" t="s">
        <v>122</v>
      </c>
      <c r="E5755" s="9" t="s">
        <v>195</v>
      </c>
      <c r="F5755" s="9">
        <v>2</v>
      </c>
      <c r="G5755" s="9">
        <v>1.6</v>
      </c>
      <c r="H5755" s="9" t="s">
        <v>136</v>
      </c>
      <c r="I5755" s="9" t="s">
        <v>194</v>
      </c>
      <c r="J5755" s="9">
        <f>Data[[#This Row],[Miqdar]]*Data[[#This Row],[Qiymət]]</f>
        <v>146</v>
      </c>
      <c r="K5755" s="9">
        <f>Data[[#This Row],[Məbləğ]]-Data[[#This Row],[Maya]]*Data[[#This Row],[Miqdar]]</f>
        <v>29.199999999999989</v>
      </c>
      <c r="O5755"/>
      <c r="P5755"/>
    </row>
    <row r="5756" spans="1:16" x14ac:dyDescent="0.35">
      <c r="A5756" s="15">
        <v>44427.225800000422</v>
      </c>
      <c r="B5756" s="9">
        <v>70</v>
      </c>
      <c r="C5756" s="9" t="s">
        <v>11</v>
      </c>
      <c r="D5756" s="9" t="s">
        <v>122</v>
      </c>
      <c r="E5756" s="9" t="s">
        <v>195</v>
      </c>
      <c r="F5756" s="9">
        <v>2</v>
      </c>
      <c r="G5756" s="9">
        <v>1.6</v>
      </c>
      <c r="H5756" s="9" t="s">
        <v>136</v>
      </c>
      <c r="I5756" s="9" t="s">
        <v>194</v>
      </c>
      <c r="J5756" s="9">
        <f>Data[[#This Row],[Miqdar]]*Data[[#This Row],[Qiymət]]</f>
        <v>140</v>
      </c>
      <c r="K5756" s="9">
        <f>Data[[#This Row],[Məbləğ]]-Data[[#This Row],[Maya]]*Data[[#This Row],[Miqdar]]</f>
        <v>28</v>
      </c>
      <c r="O5756"/>
      <c r="P5756"/>
    </row>
    <row r="5757" spans="1:16" x14ac:dyDescent="0.35">
      <c r="A5757" s="15">
        <v>44427.261200000423</v>
      </c>
      <c r="B5757" s="9">
        <v>73</v>
      </c>
      <c r="C5757" s="9" t="s">
        <v>36</v>
      </c>
      <c r="D5757" s="9" t="s">
        <v>123</v>
      </c>
      <c r="E5757" s="9" t="s">
        <v>181</v>
      </c>
      <c r="F5757" s="9">
        <v>0.9</v>
      </c>
      <c r="G5757" s="9">
        <v>0.63</v>
      </c>
      <c r="H5757" s="9" t="s">
        <v>140</v>
      </c>
      <c r="I5757" s="9" t="s">
        <v>177</v>
      </c>
      <c r="J5757" s="9">
        <f>Data[[#This Row],[Miqdar]]*Data[[#This Row],[Qiymət]]</f>
        <v>65.7</v>
      </c>
      <c r="K5757" s="9">
        <f>Data[[#This Row],[Məbləğ]]-Data[[#This Row],[Maya]]*Data[[#This Row],[Miqdar]]</f>
        <v>19.71</v>
      </c>
      <c r="O5757"/>
      <c r="P5757"/>
    </row>
    <row r="5758" spans="1:16" x14ac:dyDescent="0.35">
      <c r="A5758" s="15">
        <v>44427.297800000422</v>
      </c>
      <c r="B5758" s="9">
        <v>69</v>
      </c>
      <c r="C5758" s="9" t="s">
        <v>36</v>
      </c>
      <c r="D5758" s="9" t="s">
        <v>123</v>
      </c>
      <c r="E5758" s="9" t="s">
        <v>164</v>
      </c>
      <c r="F5758" s="9">
        <v>6.6</v>
      </c>
      <c r="G5758" s="9">
        <v>5.2799999999999994</v>
      </c>
      <c r="H5758" s="9" t="s">
        <v>154</v>
      </c>
      <c r="I5758" s="9" t="s">
        <v>141</v>
      </c>
      <c r="J5758" s="9">
        <f>Data[[#This Row],[Miqdar]]*Data[[#This Row],[Qiymət]]</f>
        <v>455.4</v>
      </c>
      <c r="K5758" s="9">
        <f>Data[[#This Row],[Məbləğ]]-Data[[#This Row],[Maya]]*Data[[#This Row],[Miqdar]]</f>
        <v>91.080000000000041</v>
      </c>
      <c r="O5758"/>
      <c r="P5758"/>
    </row>
    <row r="5759" spans="1:16" x14ac:dyDescent="0.35">
      <c r="A5759" s="15">
        <v>44427.341500000424</v>
      </c>
      <c r="B5759" s="9">
        <v>76</v>
      </c>
      <c r="C5759" s="9" t="s">
        <v>42</v>
      </c>
      <c r="D5759" s="9" t="s">
        <v>121</v>
      </c>
      <c r="E5759" s="9" t="s">
        <v>158</v>
      </c>
      <c r="F5759" s="9">
        <v>3.9</v>
      </c>
      <c r="G5759" s="9">
        <v>1.95</v>
      </c>
      <c r="H5759" s="9" t="s">
        <v>154</v>
      </c>
      <c r="I5759" s="9" t="s">
        <v>147</v>
      </c>
      <c r="J5759" s="9">
        <f>Data[[#This Row],[Miqdar]]*Data[[#This Row],[Qiymət]]</f>
        <v>296.39999999999998</v>
      </c>
      <c r="K5759" s="9">
        <f>Data[[#This Row],[Məbləğ]]-Data[[#This Row],[Maya]]*Data[[#This Row],[Miqdar]]</f>
        <v>148.19999999999999</v>
      </c>
      <c r="O5759"/>
      <c r="P5759"/>
    </row>
    <row r="5760" spans="1:16" x14ac:dyDescent="0.35">
      <c r="A5760" s="15">
        <v>44427.383400000421</v>
      </c>
      <c r="B5760" s="9">
        <v>64</v>
      </c>
      <c r="C5760" s="9" t="s">
        <v>156</v>
      </c>
      <c r="D5760" s="9" t="s">
        <v>124</v>
      </c>
      <c r="E5760" s="9" t="s">
        <v>178</v>
      </c>
      <c r="F5760" s="9">
        <v>2.2000000000000002</v>
      </c>
      <c r="G5760" s="9">
        <v>1.5400000000000003</v>
      </c>
      <c r="H5760" s="9" t="s">
        <v>140</v>
      </c>
      <c r="I5760" s="9" t="s">
        <v>190</v>
      </c>
      <c r="J5760" s="9">
        <f>Data[[#This Row],[Miqdar]]*Data[[#This Row],[Qiymət]]</f>
        <v>140.80000000000001</v>
      </c>
      <c r="K5760" s="9">
        <f>Data[[#This Row],[Məbləğ]]-Data[[#This Row],[Maya]]*Data[[#This Row],[Miqdar]]</f>
        <v>42.239999999999995</v>
      </c>
      <c r="O5760"/>
      <c r="P5760"/>
    </row>
    <row r="5761" spans="1:16" x14ac:dyDescent="0.35">
      <c r="A5761" s="15">
        <v>44427.426400000419</v>
      </c>
      <c r="B5761" s="9">
        <v>52</v>
      </c>
      <c r="C5761" s="9" t="s">
        <v>156</v>
      </c>
      <c r="D5761" s="9" t="s">
        <v>124</v>
      </c>
      <c r="E5761" s="9" t="s">
        <v>186</v>
      </c>
      <c r="F5761" s="9">
        <v>1.4</v>
      </c>
      <c r="G5761" s="9">
        <v>0.97999999999999987</v>
      </c>
      <c r="H5761" s="9" t="s">
        <v>140</v>
      </c>
      <c r="I5761" s="9" t="s">
        <v>168</v>
      </c>
      <c r="J5761" s="9">
        <f>Data[[#This Row],[Miqdar]]*Data[[#This Row],[Qiymət]]</f>
        <v>72.8</v>
      </c>
      <c r="K5761" s="9">
        <f>Data[[#This Row],[Məbləğ]]-Data[[#This Row],[Maya]]*Data[[#This Row],[Miqdar]]</f>
        <v>21.840000000000003</v>
      </c>
      <c r="O5761"/>
      <c r="P5761"/>
    </row>
    <row r="5762" spans="1:16" x14ac:dyDescent="0.35">
      <c r="A5762" s="15">
        <v>44427.470800000418</v>
      </c>
      <c r="B5762" s="9">
        <v>62</v>
      </c>
      <c r="C5762" s="9" t="s">
        <v>39</v>
      </c>
      <c r="D5762" s="9" t="s">
        <v>124</v>
      </c>
      <c r="E5762" s="9" t="s">
        <v>135</v>
      </c>
      <c r="F5762" s="9">
        <v>2.5</v>
      </c>
      <c r="G5762" s="9">
        <v>1.25</v>
      </c>
      <c r="H5762" s="9" t="s">
        <v>136</v>
      </c>
      <c r="I5762" s="9" t="s">
        <v>168</v>
      </c>
      <c r="J5762" s="9">
        <f>Data[[#This Row],[Miqdar]]*Data[[#This Row],[Qiymət]]</f>
        <v>155</v>
      </c>
      <c r="K5762" s="9">
        <f>Data[[#This Row],[Məbləğ]]-Data[[#This Row],[Maya]]*Data[[#This Row],[Miqdar]]</f>
        <v>77.5</v>
      </c>
      <c r="O5762"/>
      <c r="P5762"/>
    </row>
    <row r="5763" spans="1:16" x14ac:dyDescent="0.35">
      <c r="A5763" s="15">
        <v>44427.515000000414</v>
      </c>
      <c r="B5763" s="9">
        <v>72</v>
      </c>
      <c r="C5763" s="9" t="s">
        <v>3</v>
      </c>
      <c r="D5763" s="9" t="s">
        <v>143</v>
      </c>
      <c r="E5763" s="9" t="s">
        <v>139</v>
      </c>
      <c r="F5763" s="9">
        <v>1.5</v>
      </c>
      <c r="G5763" s="9">
        <v>0.75</v>
      </c>
      <c r="H5763" s="9" t="s">
        <v>140</v>
      </c>
      <c r="I5763" s="9" t="s">
        <v>166</v>
      </c>
      <c r="J5763" s="9">
        <f>Data[[#This Row],[Miqdar]]*Data[[#This Row],[Qiymət]]</f>
        <v>108</v>
      </c>
      <c r="K5763" s="9">
        <f>Data[[#This Row],[Məbləğ]]-Data[[#This Row],[Maya]]*Data[[#This Row],[Miqdar]]</f>
        <v>54</v>
      </c>
      <c r="O5763"/>
      <c r="P5763"/>
    </row>
    <row r="5764" spans="1:16" x14ac:dyDescent="0.35">
      <c r="A5764" s="15">
        <v>44427.554800000413</v>
      </c>
      <c r="B5764" s="9">
        <v>41</v>
      </c>
      <c r="C5764" s="9" t="s">
        <v>3</v>
      </c>
      <c r="D5764" s="9" t="s">
        <v>143</v>
      </c>
      <c r="E5764" s="9" t="s">
        <v>184</v>
      </c>
      <c r="F5764" s="9">
        <v>1.8</v>
      </c>
      <c r="G5764" s="9">
        <v>1.08</v>
      </c>
      <c r="H5764" s="9" t="s">
        <v>154</v>
      </c>
      <c r="I5764" s="9" t="s">
        <v>201</v>
      </c>
      <c r="J5764" s="9">
        <f>Data[[#This Row],[Miqdar]]*Data[[#This Row],[Qiymət]]</f>
        <v>73.8</v>
      </c>
      <c r="K5764" s="9">
        <f>Data[[#This Row],[Məbləğ]]-Data[[#This Row],[Maya]]*Data[[#This Row],[Miqdar]]</f>
        <v>29.519999999999996</v>
      </c>
      <c r="O5764"/>
      <c r="P5764"/>
    </row>
    <row r="5765" spans="1:16" x14ac:dyDescent="0.35">
      <c r="A5765" s="15">
        <v>44427.59320000041</v>
      </c>
      <c r="B5765" s="9">
        <v>51</v>
      </c>
      <c r="C5765" s="9" t="s">
        <v>142</v>
      </c>
      <c r="D5765" s="9" t="s">
        <v>143</v>
      </c>
      <c r="E5765" s="9" t="s">
        <v>188</v>
      </c>
      <c r="F5765" s="9">
        <v>2.4</v>
      </c>
      <c r="G5765" s="9">
        <v>1.6800000000000002</v>
      </c>
      <c r="H5765" s="9" t="s">
        <v>154</v>
      </c>
      <c r="I5765" s="9" t="s">
        <v>152</v>
      </c>
      <c r="J5765" s="9">
        <f>Data[[#This Row],[Miqdar]]*Data[[#This Row],[Qiymət]]</f>
        <v>122.39999999999999</v>
      </c>
      <c r="K5765" s="9">
        <f>Data[[#This Row],[Məbləğ]]-Data[[#This Row],[Maya]]*Data[[#This Row],[Miqdar]]</f>
        <v>36.719999999999985</v>
      </c>
      <c r="O5765"/>
      <c r="P5765"/>
    </row>
    <row r="5766" spans="1:16" x14ac:dyDescent="0.35">
      <c r="A5766" s="15">
        <v>44427.63440000041</v>
      </c>
      <c r="B5766" s="9">
        <v>43</v>
      </c>
      <c r="C5766" s="9" t="s">
        <v>187</v>
      </c>
      <c r="D5766" s="9" t="s">
        <v>124</v>
      </c>
      <c r="E5766" s="9" t="s">
        <v>162</v>
      </c>
      <c r="F5766" s="9">
        <v>3.2</v>
      </c>
      <c r="G5766" s="9">
        <v>1.6</v>
      </c>
      <c r="H5766" s="9" t="s">
        <v>136</v>
      </c>
      <c r="I5766" s="9" t="s">
        <v>173</v>
      </c>
      <c r="J5766" s="9">
        <f>Data[[#This Row],[Miqdar]]*Data[[#This Row],[Qiymət]]</f>
        <v>137.6</v>
      </c>
      <c r="K5766" s="9">
        <f>Data[[#This Row],[Məbləğ]]-Data[[#This Row],[Maya]]*Data[[#This Row],[Miqdar]]</f>
        <v>68.8</v>
      </c>
      <c r="O5766"/>
      <c r="P5766"/>
    </row>
    <row r="5767" spans="1:16" x14ac:dyDescent="0.35">
      <c r="A5767" s="15">
        <v>44427.669800000411</v>
      </c>
      <c r="B5767" s="9">
        <v>50</v>
      </c>
      <c r="C5767" s="9" t="s">
        <v>16</v>
      </c>
      <c r="D5767" s="9" t="s">
        <v>143</v>
      </c>
      <c r="E5767" s="9" t="s">
        <v>169</v>
      </c>
      <c r="F5767" s="9">
        <v>2.5</v>
      </c>
      <c r="G5767" s="9">
        <v>1.25</v>
      </c>
      <c r="H5767" s="9" t="s">
        <v>136</v>
      </c>
      <c r="I5767" s="9" t="s">
        <v>145</v>
      </c>
      <c r="J5767" s="9">
        <f>Data[[#This Row],[Miqdar]]*Data[[#This Row],[Qiymət]]</f>
        <v>125</v>
      </c>
      <c r="K5767" s="9">
        <f>Data[[#This Row],[Məbləğ]]-Data[[#This Row],[Maya]]*Data[[#This Row],[Miqdar]]</f>
        <v>62.5</v>
      </c>
      <c r="O5767"/>
      <c r="P5767"/>
    </row>
    <row r="5768" spans="1:16" x14ac:dyDescent="0.35">
      <c r="A5768" s="15">
        <v>44427.706200000408</v>
      </c>
      <c r="B5768" s="9">
        <v>41</v>
      </c>
      <c r="C5768" s="9" t="s">
        <v>42</v>
      </c>
      <c r="D5768" s="9" t="s">
        <v>121</v>
      </c>
      <c r="E5768" s="9" t="s">
        <v>171</v>
      </c>
      <c r="F5768" s="9">
        <v>2.8</v>
      </c>
      <c r="G5768" s="9">
        <v>1.6799999999999997</v>
      </c>
      <c r="H5768" s="9" t="s">
        <v>136</v>
      </c>
      <c r="I5768" s="9" t="s">
        <v>147</v>
      </c>
      <c r="J5768" s="9">
        <f>Data[[#This Row],[Miqdar]]*Data[[#This Row],[Qiymət]]</f>
        <v>114.8</v>
      </c>
      <c r="K5768" s="9">
        <f>Data[[#This Row],[Məbləğ]]-Data[[#This Row],[Maya]]*Data[[#This Row],[Miqdar]]</f>
        <v>45.92</v>
      </c>
      <c r="O5768"/>
      <c r="P5768"/>
    </row>
    <row r="5769" spans="1:16" x14ac:dyDescent="0.35">
      <c r="A5769" s="15">
        <v>44427.746400000411</v>
      </c>
      <c r="B5769" s="9">
        <v>60</v>
      </c>
      <c r="C5769" s="9" t="s">
        <v>167</v>
      </c>
      <c r="D5769" s="9" t="s">
        <v>149</v>
      </c>
      <c r="E5769" s="9" t="s">
        <v>153</v>
      </c>
      <c r="F5769" s="9">
        <v>1</v>
      </c>
      <c r="G5769" s="9">
        <v>0.6</v>
      </c>
      <c r="H5769" s="9" t="s">
        <v>154</v>
      </c>
      <c r="I5769" s="9" t="s">
        <v>157</v>
      </c>
      <c r="J5769" s="9">
        <f>Data[[#This Row],[Miqdar]]*Data[[#This Row],[Qiymət]]</f>
        <v>60</v>
      </c>
      <c r="K5769" s="9">
        <f>Data[[#This Row],[Məbləğ]]-Data[[#This Row],[Maya]]*Data[[#This Row],[Miqdar]]</f>
        <v>24</v>
      </c>
      <c r="O5769"/>
      <c r="P5769"/>
    </row>
    <row r="5770" spans="1:16" x14ac:dyDescent="0.35">
      <c r="A5770" s="15">
        <v>44427.785000000411</v>
      </c>
      <c r="B5770" s="9">
        <v>48</v>
      </c>
      <c r="C5770" s="9" t="s">
        <v>138</v>
      </c>
      <c r="D5770" s="9" t="s">
        <v>123</v>
      </c>
      <c r="E5770" s="9" t="s">
        <v>169</v>
      </c>
      <c r="F5770" s="9">
        <v>2.5</v>
      </c>
      <c r="G5770" s="9">
        <v>1.25</v>
      </c>
      <c r="H5770" s="9" t="s">
        <v>136</v>
      </c>
      <c r="I5770" s="9" t="s">
        <v>177</v>
      </c>
      <c r="J5770" s="9">
        <f>Data[[#This Row],[Miqdar]]*Data[[#This Row],[Qiymət]]</f>
        <v>120</v>
      </c>
      <c r="K5770" s="9">
        <f>Data[[#This Row],[Məbləğ]]-Data[[#This Row],[Maya]]*Data[[#This Row],[Miqdar]]</f>
        <v>60</v>
      </c>
      <c r="O5770"/>
      <c r="P5770"/>
    </row>
    <row r="5771" spans="1:16" x14ac:dyDescent="0.35">
      <c r="A5771" s="15">
        <v>44427.820400000412</v>
      </c>
      <c r="B5771" s="9">
        <v>71</v>
      </c>
      <c r="C5771" s="9" t="s">
        <v>28</v>
      </c>
      <c r="D5771" s="9" t="s">
        <v>143</v>
      </c>
      <c r="E5771" s="9" t="s">
        <v>184</v>
      </c>
      <c r="F5771" s="9">
        <v>1.8</v>
      </c>
      <c r="G5771" s="9">
        <v>1.08</v>
      </c>
      <c r="H5771" s="9" t="s">
        <v>154</v>
      </c>
      <c r="I5771" s="9" t="s">
        <v>170</v>
      </c>
      <c r="J5771" s="9">
        <f>Data[[#This Row],[Miqdar]]*Data[[#This Row],[Qiymət]]</f>
        <v>127.8</v>
      </c>
      <c r="K5771" s="9">
        <f>Data[[#This Row],[Məbləğ]]-Data[[#This Row],[Maya]]*Data[[#This Row],[Miqdar]]</f>
        <v>51.11999999999999</v>
      </c>
      <c r="O5771"/>
      <c r="P5771"/>
    </row>
    <row r="5772" spans="1:16" x14ac:dyDescent="0.35">
      <c r="A5772" s="15">
        <v>44427.861300000412</v>
      </c>
      <c r="B5772" s="9">
        <v>73</v>
      </c>
      <c r="C5772" s="9" t="s">
        <v>42</v>
      </c>
      <c r="D5772" s="9" t="s">
        <v>121</v>
      </c>
      <c r="E5772" s="9" t="s">
        <v>146</v>
      </c>
      <c r="F5772" s="9">
        <v>1.7</v>
      </c>
      <c r="G5772" s="9">
        <v>0.85</v>
      </c>
      <c r="H5772" s="9" t="s">
        <v>140</v>
      </c>
      <c r="I5772" s="9" t="s">
        <v>189</v>
      </c>
      <c r="J5772" s="9">
        <f>Data[[#This Row],[Miqdar]]*Data[[#This Row],[Qiymət]]</f>
        <v>124.1</v>
      </c>
      <c r="K5772" s="9">
        <f>Data[[#This Row],[Məbləğ]]-Data[[#This Row],[Maya]]*Data[[#This Row],[Miqdar]]</f>
        <v>62.05</v>
      </c>
      <c r="O5772"/>
      <c r="P5772"/>
    </row>
    <row r="5773" spans="1:16" x14ac:dyDescent="0.35">
      <c r="A5773" s="15">
        <v>44427.902800000411</v>
      </c>
      <c r="B5773" s="9">
        <v>59</v>
      </c>
      <c r="C5773" s="9" t="s">
        <v>156</v>
      </c>
      <c r="D5773" s="9" t="s">
        <v>124</v>
      </c>
      <c r="E5773" s="9" t="s">
        <v>146</v>
      </c>
      <c r="F5773" s="9">
        <v>1.7</v>
      </c>
      <c r="G5773" s="9">
        <v>0.85</v>
      </c>
      <c r="H5773" s="9" t="s">
        <v>140</v>
      </c>
      <c r="I5773" s="9" t="s">
        <v>157</v>
      </c>
      <c r="J5773" s="9">
        <f>Data[[#This Row],[Miqdar]]*Data[[#This Row],[Qiymət]]</f>
        <v>100.3</v>
      </c>
      <c r="K5773" s="9">
        <f>Data[[#This Row],[Məbləğ]]-Data[[#This Row],[Maya]]*Data[[#This Row],[Miqdar]]</f>
        <v>50.15</v>
      </c>
      <c r="O5773"/>
      <c r="P5773"/>
    </row>
    <row r="5774" spans="1:16" x14ac:dyDescent="0.35">
      <c r="A5774" s="15">
        <v>44427.938300000409</v>
      </c>
      <c r="B5774" s="9">
        <v>55</v>
      </c>
      <c r="C5774" s="9" t="s">
        <v>160</v>
      </c>
      <c r="D5774" s="9" t="s">
        <v>143</v>
      </c>
      <c r="E5774" s="9" t="s">
        <v>146</v>
      </c>
      <c r="F5774" s="9">
        <v>1.7</v>
      </c>
      <c r="G5774" s="9">
        <v>0.85</v>
      </c>
      <c r="H5774" s="9" t="s">
        <v>140</v>
      </c>
      <c r="I5774" s="9" t="s">
        <v>152</v>
      </c>
      <c r="J5774" s="9">
        <f>Data[[#This Row],[Miqdar]]*Data[[#This Row],[Qiymət]]</f>
        <v>93.5</v>
      </c>
      <c r="K5774" s="9">
        <f>Data[[#This Row],[Məbləğ]]-Data[[#This Row],[Maya]]*Data[[#This Row],[Miqdar]]</f>
        <v>46.75</v>
      </c>
      <c r="O5774"/>
      <c r="P5774"/>
    </row>
    <row r="5775" spans="1:16" x14ac:dyDescent="0.35">
      <c r="A5775" s="15">
        <v>44427.976400000407</v>
      </c>
      <c r="B5775" s="9">
        <v>74</v>
      </c>
      <c r="C5775" s="9" t="s">
        <v>42</v>
      </c>
      <c r="D5775" s="9" t="s">
        <v>121</v>
      </c>
      <c r="E5775" s="9" t="s">
        <v>158</v>
      </c>
      <c r="F5775" s="9">
        <v>3.9</v>
      </c>
      <c r="G5775" s="9">
        <v>1.95</v>
      </c>
      <c r="H5775" s="9" t="s">
        <v>154</v>
      </c>
      <c r="I5775" s="9" t="s">
        <v>183</v>
      </c>
      <c r="J5775" s="9">
        <f>Data[[#This Row],[Miqdar]]*Data[[#This Row],[Qiymət]]</f>
        <v>288.59999999999997</v>
      </c>
      <c r="K5775" s="9">
        <f>Data[[#This Row],[Məbləğ]]-Data[[#This Row],[Maya]]*Data[[#This Row],[Miqdar]]</f>
        <v>144.29999999999998</v>
      </c>
      <c r="O5775"/>
      <c r="P5775"/>
    </row>
    <row r="5776" spans="1:16" x14ac:dyDescent="0.35">
      <c r="A5776" s="15">
        <v>44428.019300000407</v>
      </c>
      <c r="B5776" s="9">
        <v>42</v>
      </c>
      <c r="C5776" s="9" t="s">
        <v>175</v>
      </c>
      <c r="D5776" s="9" t="s">
        <v>123</v>
      </c>
      <c r="E5776" s="9" t="s">
        <v>158</v>
      </c>
      <c r="F5776" s="9">
        <v>3.9</v>
      </c>
      <c r="G5776" s="9">
        <v>1.95</v>
      </c>
      <c r="H5776" s="9" t="s">
        <v>154</v>
      </c>
      <c r="I5776" s="9" t="s">
        <v>137</v>
      </c>
      <c r="J5776" s="9">
        <f>Data[[#This Row],[Miqdar]]*Data[[#This Row],[Qiymət]]</f>
        <v>163.79999999999998</v>
      </c>
      <c r="K5776" s="9">
        <f>Data[[#This Row],[Məbləğ]]-Data[[#This Row],[Maya]]*Data[[#This Row],[Miqdar]]</f>
        <v>81.899999999999991</v>
      </c>
      <c r="O5776"/>
      <c r="P5776"/>
    </row>
    <row r="5777" spans="1:16" x14ac:dyDescent="0.35">
      <c r="A5777" s="15">
        <v>44428.055900000407</v>
      </c>
      <c r="B5777" s="9">
        <v>80</v>
      </c>
      <c r="C5777" s="9" t="s">
        <v>191</v>
      </c>
      <c r="D5777" s="9" t="s">
        <v>149</v>
      </c>
      <c r="E5777" s="9" t="s">
        <v>135</v>
      </c>
      <c r="F5777" s="9">
        <v>2.5</v>
      </c>
      <c r="G5777" s="9">
        <v>1.25</v>
      </c>
      <c r="H5777" s="9" t="s">
        <v>136</v>
      </c>
      <c r="I5777" s="9" t="s">
        <v>172</v>
      </c>
      <c r="J5777" s="9">
        <f>Data[[#This Row],[Miqdar]]*Data[[#This Row],[Qiymət]]</f>
        <v>200</v>
      </c>
      <c r="K5777" s="9">
        <f>Data[[#This Row],[Məbləğ]]-Data[[#This Row],[Maya]]*Data[[#This Row],[Miqdar]]</f>
        <v>100</v>
      </c>
      <c r="O5777"/>
      <c r="P5777"/>
    </row>
    <row r="5778" spans="1:16" x14ac:dyDescent="0.35">
      <c r="A5778" s="15">
        <v>44428.097000000409</v>
      </c>
      <c r="B5778" s="9">
        <v>49</v>
      </c>
      <c r="C5778" s="9" t="s">
        <v>156</v>
      </c>
      <c r="D5778" s="9" t="s">
        <v>124</v>
      </c>
      <c r="E5778" s="9" t="s">
        <v>159</v>
      </c>
      <c r="F5778" s="9">
        <v>1.5</v>
      </c>
      <c r="G5778" s="9">
        <v>0.9</v>
      </c>
      <c r="H5778" s="9" t="s">
        <v>154</v>
      </c>
      <c r="I5778" s="9" t="s">
        <v>173</v>
      </c>
      <c r="J5778" s="9">
        <f>Data[[#This Row],[Miqdar]]*Data[[#This Row],[Qiymət]]</f>
        <v>73.5</v>
      </c>
      <c r="K5778" s="9">
        <f>Data[[#This Row],[Məbləğ]]-Data[[#This Row],[Maya]]*Data[[#This Row],[Miqdar]]</f>
        <v>29.4</v>
      </c>
      <c r="O5778"/>
      <c r="P5778"/>
    </row>
    <row r="5779" spans="1:16" x14ac:dyDescent="0.35">
      <c r="A5779" s="15">
        <v>44428.141400000408</v>
      </c>
      <c r="B5779" s="9">
        <v>55</v>
      </c>
      <c r="C5779" s="9" t="s">
        <v>28</v>
      </c>
      <c r="D5779" s="9" t="s">
        <v>143</v>
      </c>
      <c r="E5779" s="9" t="s">
        <v>153</v>
      </c>
      <c r="F5779" s="9">
        <v>1</v>
      </c>
      <c r="G5779" s="9">
        <v>0.6</v>
      </c>
      <c r="H5779" s="9" t="s">
        <v>154</v>
      </c>
      <c r="I5779" s="9" t="s">
        <v>166</v>
      </c>
      <c r="J5779" s="9">
        <f>Data[[#This Row],[Miqdar]]*Data[[#This Row],[Qiymət]]</f>
        <v>55</v>
      </c>
      <c r="K5779" s="9">
        <f>Data[[#This Row],[Məbləğ]]-Data[[#This Row],[Maya]]*Data[[#This Row],[Miqdar]]</f>
        <v>22</v>
      </c>
      <c r="O5779"/>
      <c r="P5779"/>
    </row>
    <row r="5780" spans="1:16" x14ac:dyDescent="0.35">
      <c r="A5780" s="15">
        <v>44428.177200000406</v>
      </c>
      <c r="B5780" s="9">
        <v>79</v>
      </c>
      <c r="C5780" s="9" t="s">
        <v>160</v>
      </c>
      <c r="D5780" s="9" t="s">
        <v>143</v>
      </c>
      <c r="E5780" s="9" t="s">
        <v>153</v>
      </c>
      <c r="F5780" s="9">
        <v>1</v>
      </c>
      <c r="G5780" s="9">
        <v>0.6</v>
      </c>
      <c r="H5780" s="9" t="s">
        <v>154</v>
      </c>
      <c r="I5780" s="9" t="s">
        <v>155</v>
      </c>
      <c r="J5780" s="9">
        <f>Data[[#This Row],[Miqdar]]*Data[[#This Row],[Qiymət]]</f>
        <v>79</v>
      </c>
      <c r="K5780" s="9">
        <f>Data[[#This Row],[Məbləğ]]-Data[[#This Row],[Maya]]*Data[[#This Row],[Miqdar]]</f>
        <v>31.6</v>
      </c>
      <c r="O5780"/>
      <c r="P5780"/>
    </row>
    <row r="5781" spans="1:16" x14ac:dyDescent="0.35">
      <c r="A5781" s="15">
        <v>44428.219900000404</v>
      </c>
      <c r="B5781" s="9">
        <v>74</v>
      </c>
      <c r="C5781" s="9" t="s">
        <v>191</v>
      </c>
      <c r="D5781" s="9" t="s">
        <v>149</v>
      </c>
      <c r="E5781" s="9" t="s">
        <v>162</v>
      </c>
      <c r="F5781" s="9">
        <v>3.2</v>
      </c>
      <c r="G5781" s="9">
        <v>1.6</v>
      </c>
      <c r="H5781" s="9" t="s">
        <v>136</v>
      </c>
      <c r="I5781" s="9" t="s">
        <v>168</v>
      </c>
      <c r="J5781" s="9">
        <f>Data[[#This Row],[Miqdar]]*Data[[#This Row],[Qiymət]]</f>
        <v>236.8</v>
      </c>
      <c r="K5781" s="9">
        <f>Data[[#This Row],[Məbləğ]]-Data[[#This Row],[Maya]]*Data[[#This Row],[Miqdar]]</f>
        <v>118.4</v>
      </c>
      <c r="O5781"/>
      <c r="P5781"/>
    </row>
    <row r="5782" spans="1:16" x14ac:dyDescent="0.35">
      <c r="A5782" s="15">
        <v>44428.264300000403</v>
      </c>
      <c r="B5782" s="9">
        <v>40</v>
      </c>
      <c r="C5782" s="9" t="s">
        <v>28</v>
      </c>
      <c r="D5782" s="9" t="s">
        <v>143</v>
      </c>
      <c r="E5782" s="9" t="s">
        <v>169</v>
      </c>
      <c r="F5782" s="9">
        <v>2.5</v>
      </c>
      <c r="G5782" s="9">
        <v>1.25</v>
      </c>
      <c r="H5782" s="9" t="s">
        <v>136</v>
      </c>
      <c r="I5782" s="9" t="s">
        <v>152</v>
      </c>
      <c r="J5782" s="9">
        <f>Data[[#This Row],[Miqdar]]*Data[[#This Row],[Qiymət]]</f>
        <v>100</v>
      </c>
      <c r="K5782" s="9">
        <f>Data[[#This Row],[Məbləğ]]-Data[[#This Row],[Maya]]*Data[[#This Row],[Miqdar]]</f>
        <v>50</v>
      </c>
      <c r="O5782"/>
      <c r="P5782"/>
    </row>
    <row r="5783" spans="1:16" x14ac:dyDescent="0.35">
      <c r="A5783" s="15">
        <v>44428.302900000403</v>
      </c>
      <c r="B5783" s="9">
        <v>51</v>
      </c>
      <c r="C5783" s="9" t="s">
        <v>138</v>
      </c>
      <c r="D5783" s="9" t="s">
        <v>123</v>
      </c>
      <c r="E5783" s="9" t="s">
        <v>159</v>
      </c>
      <c r="F5783" s="9">
        <v>1.5</v>
      </c>
      <c r="G5783" s="9">
        <v>0.9</v>
      </c>
      <c r="H5783" s="9" t="s">
        <v>154</v>
      </c>
      <c r="I5783" s="9" t="s">
        <v>137</v>
      </c>
      <c r="J5783" s="9">
        <f>Data[[#This Row],[Miqdar]]*Data[[#This Row],[Qiymət]]</f>
        <v>76.5</v>
      </c>
      <c r="K5783" s="9">
        <f>Data[[#This Row],[Məbləğ]]-Data[[#This Row],[Maya]]*Data[[#This Row],[Miqdar]]</f>
        <v>30.6</v>
      </c>
      <c r="O5783"/>
      <c r="P5783"/>
    </row>
    <row r="5784" spans="1:16" x14ac:dyDescent="0.35">
      <c r="A5784" s="15">
        <v>44428.339700000404</v>
      </c>
      <c r="B5784" s="9">
        <v>47</v>
      </c>
      <c r="C5784" s="9" t="s">
        <v>138</v>
      </c>
      <c r="D5784" s="9" t="s">
        <v>123</v>
      </c>
      <c r="E5784" s="9" t="s">
        <v>159</v>
      </c>
      <c r="F5784" s="9">
        <v>1.5</v>
      </c>
      <c r="G5784" s="9">
        <v>0.9</v>
      </c>
      <c r="H5784" s="9" t="s">
        <v>154</v>
      </c>
      <c r="I5784" s="9" t="s">
        <v>137</v>
      </c>
      <c r="J5784" s="9">
        <f>Data[[#This Row],[Miqdar]]*Data[[#This Row],[Qiymət]]</f>
        <v>70.5</v>
      </c>
      <c r="K5784" s="9">
        <f>Data[[#This Row],[Məbləğ]]-Data[[#This Row],[Maya]]*Data[[#This Row],[Miqdar]]</f>
        <v>28.199999999999996</v>
      </c>
      <c r="O5784"/>
      <c r="P5784"/>
    </row>
    <row r="5785" spans="1:16" x14ac:dyDescent="0.35">
      <c r="A5785" s="15">
        <v>44428.378100000402</v>
      </c>
      <c r="B5785" s="9">
        <v>62</v>
      </c>
      <c r="C5785" s="9" t="s">
        <v>138</v>
      </c>
      <c r="D5785" s="9" t="s">
        <v>123</v>
      </c>
      <c r="E5785" s="9" t="s">
        <v>158</v>
      </c>
      <c r="F5785" s="9">
        <v>3.9</v>
      </c>
      <c r="G5785" s="9">
        <v>1.95</v>
      </c>
      <c r="H5785" s="9" t="s">
        <v>154</v>
      </c>
      <c r="I5785" s="9" t="s">
        <v>137</v>
      </c>
      <c r="J5785" s="9">
        <f>Data[[#This Row],[Miqdar]]*Data[[#This Row],[Qiymət]]</f>
        <v>241.79999999999998</v>
      </c>
      <c r="K5785" s="9">
        <f>Data[[#This Row],[Məbləğ]]-Data[[#This Row],[Maya]]*Data[[#This Row],[Miqdar]]</f>
        <v>120.89999999999999</v>
      </c>
      <c r="O5785"/>
      <c r="P5785"/>
    </row>
    <row r="5786" spans="1:16" x14ac:dyDescent="0.35">
      <c r="A5786" s="15">
        <v>44428.419400000399</v>
      </c>
      <c r="B5786" s="9">
        <v>45</v>
      </c>
      <c r="C5786" s="9" t="s">
        <v>138</v>
      </c>
      <c r="D5786" s="9" t="s">
        <v>123</v>
      </c>
      <c r="E5786" s="9" t="s">
        <v>184</v>
      </c>
      <c r="F5786" s="9">
        <v>1.8</v>
      </c>
      <c r="G5786" s="9">
        <v>1.08</v>
      </c>
      <c r="H5786" s="9" t="s">
        <v>154</v>
      </c>
      <c r="I5786" s="9" t="s">
        <v>141</v>
      </c>
      <c r="J5786" s="9">
        <f>Data[[#This Row],[Miqdar]]*Data[[#This Row],[Qiymət]]</f>
        <v>81</v>
      </c>
      <c r="K5786" s="9">
        <f>Data[[#This Row],[Məbləğ]]-Data[[#This Row],[Maya]]*Data[[#This Row],[Miqdar]]</f>
        <v>32.4</v>
      </c>
      <c r="O5786"/>
      <c r="P5786"/>
    </row>
    <row r="5787" spans="1:16" x14ac:dyDescent="0.35">
      <c r="A5787" s="15">
        <v>44428.454400000403</v>
      </c>
      <c r="B5787" s="9">
        <v>61</v>
      </c>
      <c r="C5787" s="9" t="s">
        <v>36</v>
      </c>
      <c r="D5787" s="9" t="s">
        <v>123</v>
      </c>
      <c r="E5787" s="9" t="s">
        <v>158</v>
      </c>
      <c r="F5787" s="9">
        <v>3.9</v>
      </c>
      <c r="G5787" s="9">
        <v>1.95</v>
      </c>
      <c r="H5787" s="9" t="s">
        <v>154</v>
      </c>
      <c r="I5787" s="9" t="s">
        <v>137</v>
      </c>
      <c r="J5787" s="9">
        <f>Data[[#This Row],[Miqdar]]*Data[[#This Row],[Qiymət]]</f>
        <v>237.9</v>
      </c>
      <c r="K5787" s="9">
        <f>Data[[#This Row],[Məbləğ]]-Data[[#This Row],[Maya]]*Data[[#This Row],[Miqdar]]</f>
        <v>118.95</v>
      </c>
      <c r="O5787"/>
      <c r="P5787"/>
    </row>
    <row r="5788" spans="1:16" x14ac:dyDescent="0.35">
      <c r="A5788" s="15">
        <v>44428.491400000399</v>
      </c>
      <c r="B5788" s="9">
        <v>48</v>
      </c>
      <c r="C5788" s="9" t="s">
        <v>36</v>
      </c>
      <c r="D5788" s="9" t="s">
        <v>123</v>
      </c>
      <c r="E5788" s="9" t="s">
        <v>178</v>
      </c>
      <c r="F5788" s="9">
        <v>2.2000000000000002</v>
      </c>
      <c r="G5788" s="9">
        <v>1.5400000000000003</v>
      </c>
      <c r="H5788" s="9" t="s">
        <v>140</v>
      </c>
      <c r="I5788" s="9" t="s">
        <v>179</v>
      </c>
      <c r="J5788" s="9">
        <f>Data[[#This Row],[Miqdar]]*Data[[#This Row],[Qiymət]]</f>
        <v>105.60000000000001</v>
      </c>
      <c r="K5788" s="9">
        <f>Data[[#This Row],[Məbləğ]]-Data[[#This Row],[Maya]]*Data[[#This Row],[Miqdar]]</f>
        <v>31.679999999999993</v>
      </c>
      <c r="O5788"/>
      <c r="P5788"/>
    </row>
    <row r="5789" spans="1:16" x14ac:dyDescent="0.35">
      <c r="A5789" s="15">
        <v>44428.532100000397</v>
      </c>
      <c r="B5789" s="9">
        <v>66</v>
      </c>
      <c r="C5789" s="9" t="s">
        <v>39</v>
      </c>
      <c r="D5789" s="9" t="s">
        <v>124</v>
      </c>
      <c r="E5789" s="9" t="s">
        <v>171</v>
      </c>
      <c r="F5789" s="9">
        <v>2.8</v>
      </c>
      <c r="G5789" s="9">
        <v>1.6799999999999997</v>
      </c>
      <c r="H5789" s="9" t="s">
        <v>136</v>
      </c>
      <c r="I5789" s="9" t="s">
        <v>168</v>
      </c>
      <c r="J5789" s="9">
        <f>Data[[#This Row],[Miqdar]]*Data[[#This Row],[Qiymət]]</f>
        <v>184.79999999999998</v>
      </c>
      <c r="K5789" s="9">
        <f>Data[[#This Row],[Məbləğ]]-Data[[#This Row],[Maya]]*Data[[#This Row],[Miqdar]]</f>
        <v>73.92</v>
      </c>
      <c r="O5789"/>
      <c r="P5789"/>
    </row>
    <row r="5790" spans="1:16" x14ac:dyDescent="0.35">
      <c r="A5790" s="15">
        <v>44428.567900000395</v>
      </c>
      <c r="B5790" s="9">
        <v>62</v>
      </c>
      <c r="C5790" s="9" t="s">
        <v>39</v>
      </c>
      <c r="D5790" s="9" t="s">
        <v>124</v>
      </c>
      <c r="E5790" s="9" t="s">
        <v>171</v>
      </c>
      <c r="F5790" s="9">
        <v>2.8</v>
      </c>
      <c r="G5790" s="9">
        <v>1.6799999999999997</v>
      </c>
      <c r="H5790" s="9" t="s">
        <v>136</v>
      </c>
      <c r="I5790" s="9" t="s">
        <v>168</v>
      </c>
      <c r="J5790" s="9">
        <f>Data[[#This Row],[Miqdar]]*Data[[#This Row],[Qiymət]]</f>
        <v>173.6</v>
      </c>
      <c r="K5790" s="9">
        <f>Data[[#This Row],[Məbləğ]]-Data[[#This Row],[Maya]]*Data[[#This Row],[Miqdar]]</f>
        <v>69.440000000000012</v>
      </c>
      <c r="O5790"/>
      <c r="P5790"/>
    </row>
    <row r="5791" spans="1:16" x14ac:dyDescent="0.35">
      <c r="A5791" s="15">
        <v>44428.606000000393</v>
      </c>
      <c r="B5791" s="9">
        <v>75</v>
      </c>
      <c r="C5791" s="9" t="s">
        <v>187</v>
      </c>
      <c r="D5791" s="9" t="s">
        <v>124</v>
      </c>
      <c r="E5791" s="9" t="s">
        <v>171</v>
      </c>
      <c r="F5791" s="9">
        <v>2.8</v>
      </c>
      <c r="G5791" s="9">
        <v>1.6799999999999997</v>
      </c>
      <c r="H5791" s="9" t="s">
        <v>136</v>
      </c>
      <c r="I5791" s="9" t="s">
        <v>190</v>
      </c>
      <c r="J5791" s="9">
        <f>Data[[#This Row],[Miqdar]]*Data[[#This Row],[Qiymət]]</f>
        <v>210</v>
      </c>
      <c r="K5791" s="9">
        <f>Data[[#This Row],[Məbləğ]]-Data[[#This Row],[Maya]]*Data[[#This Row],[Miqdar]]</f>
        <v>84.000000000000028</v>
      </c>
      <c r="O5791"/>
      <c r="P5791"/>
    </row>
    <row r="5792" spans="1:16" x14ac:dyDescent="0.35">
      <c r="A5792" s="15">
        <v>44428.646500000395</v>
      </c>
      <c r="B5792" s="9">
        <v>58</v>
      </c>
      <c r="C5792" s="9" t="s">
        <v>138</v>
      </c>
      <c r="D5792" s="9" t="s">
        <v>123</v>
      </c>
      <c r="E5792" s="9" t="s">
        <v>171</v>
      </c>
      <c r="F5792" s="9">
        <v>2.8</v>
      </c>
      <c r="G5792" s="9">
        <v>1.6799999999999997</v>
      </c>
      <c r="H5792" s="9" t="s">
        <v>136</v>
      </c>
      <c r="I5792" s="9" t="s">
        <v>179</v>
      </c>
      <c r="J5792" s="9">
        <f>Data[[#This Row],[Miqdar]]*Data[[#This Row],[Qiymət]]</f>
        <v>162.39999999999998</v>
      </c>
      <c r="K5792" s="9">
        <f>Data[[#This Row],[Məbləğ]]-Data[[#This Row],[Maya]]*Data[[#This Row],[Miqdar]]</f>
        <v>64.959999999999994</v>
      </c>
      <c r="O5792"/>
      <c r="P5792"/>
    </row>
    <row r="5793" spans="1:16" x14ac:dyDescent="0.35">
      <c r="A5793" s="15">
        <v>44428.691000000399</v>
      </c>
      <c r="B5793" s="9">
        <v>45</v>
      </c>
      <c r="C5793" s="9" t="s">
        <v>187</v>
      </c>
      <c r="D5793" s="9" t="s">
        <v>124</v>
      </c>
      <c r="E5793" s="9" t="s">
        <v>171</v>
      </c>
      <c r="F5793" s="9">
        <v>2.8</v>
      </c>
      <c r="G5793" s="9">
        <v>1.6799999999999997</v>
      </c>
      <c r="H5793" s="9" t="s">
        <v>136</v>
      </c>
      <c r="I5793" s="9" t="s">
        <v>192</v>
      </c>
      <c r="J5793" s="9">
        <f>Data[[#This Row],[Miqdar]]*Data[[#This Row],[Qiymət]]</f>
        <v>125.99999999999999</v>
      </c>
      <c r="K5793" s="9">
        <f>Data[[#This Row],[Məbləğ]]-Data[[#This Row],[Maya]]*Data[[#This Row],[Miqdar]]</f>
        <v>50.399999999999991</v>
      </c>
      <c r="O5793"/>
      <c r="P5793"/>
    </row>
    <row r="5794" spans="1:16" x14ac:dyDescent="0.35">
      <c r="A5794" s="15">
        <v>44428.729300000399</v>
      </c>
      <c r="B5794" s="9">
        <v>80</v>
      </c>
      <c r="C5794" s="9" t="s">
        <v>200</v>
      </c>
      <c r="D5794" s="9" t="s">
        <v>122</v>
      </c>
      <c r="E5794" s="9" t="s">
        <v>181</v>
      </c>
      <c r="F5794" s="9">
        <v>0.9</v>
      </c>
      <c r="G5794" s="9">
        <v>0.63</v>
      </c>
      <c r="H5794" s="9" t="s">
        <v>140</v>
      </c>
      <c r="I5794" s="9" t="s">
        <v>194</v>
      </c>
      <c r="J5794" s="9">
        <f>Data[[#This Row],[Miqdar]]*Data[[#This Row],[Qiymət]]</f>
        <v>72</v>
      </c>
      <c r="K5794" s="9">
        <f>Data[[#This Row],[Məbləğ]]-Data[[#This Row],[Maya]]*Data[[#This Row],[Miqdar]]</f>
        <v>21.6</v>
      </c>
      <c r="O5794"/>
      <c r="P5794"/>
    </row>
    <row r="5795" spans="1:16" x14ac:dyDescent="0.35">
      <c r="A5795" s="15">
        <v>44428.766300000396</v>
      </c>
      <c r="B5795" s="9">
        <v>51</v>
      </c>
      <c r="C5795" s="9" t="s">
        <v>200</v>
      </c>
      <c r="D5795" s="9" t="s">
        <v>122</v>
      </c>
      <c r="E5795" s="9" t="s">
        <v>181</v>
      </c>
      <c r="F5795" s="9">
        <v>0.9</v>
      </c>
      <c r="G5795" s="9">
        <v>0.63</v>
      </c>
      <c r="H5795" s="9" t="s">
        <v>140</v>
      </c>
      <c r="I5795" s="9" t="s">
        <v>194</v>
      </c>
      <c r="J5795" s="9">
        <f>Data[[#This Row],[Miqdar]]*Data[[#This Row],[Qiymət]]</f>
        <v>45.9</v>
      </c>
      <c r="K5795" s="9">
        <f>Data[[#This Row],[Məbləğ]]-Data[[#This Row],[Maya]]*Data[[#This Row],[Miqdar]]</f>
        <v>13.769999999999996</v>
      </c>
      <c r="O5795"/>
      <c r="P5795"/>
    </row>
    <row r="5796" spans="1:16" x14ac:dyDescent="0.35">
      <c r="A5796" s="15">
        <v>44428.804200000399</v>
      </c>
      <c r="B5796" s="9">
        <v>57</v>
      </c>
      <c r="C5796" s="9" t="s">
        <v>8</v>
      </c>
      <c r="D5796" s="9" t="s">
        <v>122</v>
      </c>
      <c r="E5796" s="9" t="s">
        <v>158</v>
      </c>
      <c r="F5796" s="9">
        <v>3.9</v>
      </c>
      <c r="G5796" s="9">
        <v>1.95</v>
      </c>
      <c r="H5796" s="9" t="s">
        <v>154</v>
      </c>
      <c r="I5796" s="9" t="s">
        <v>194</v>
      </c>
      <c r="J5796" s="9">
        <f>Data[[#This Row],[Miqdar]]*Data[[#This Row],[Qiymət]]</f>
        <v>222.29999999999998</v>
      </c>
      <c r="K5796" s="9">
        <f>Data[[#This Row],[Məbləğ]]-Data[[#This Row],[Maya]]*Data[[#This Row],[Miqdar]]</f>
        <v>111.14999999999999</v>
      </c>
      <c r="O5796"/>
      <c r="P5796"/>
    </row>
    <row r="5797" spans="1:16" x14ac:dyDescent="0.35">
      <c r="A5797" s="15">
        <v>44428.840200000399</v>
      </c>
      <c r="B5797" s="9">
        <v>52</v>
      </c>
      <c r="C5797" s="9" t="s">
        <v>8</v>
      </c>
      <c r="D5797" s="9" t="s">
        <v>122</v>
      </c>
      <c r="E5797" s="9" t="s">
        <v>171</v>
      </c>
      <c r="F5797" s="9">
        <v>2.8</v>
      </c>
      <c r="G5797" s="9">
        <v>1.6799999999999997</v>
      </c>
      <c r="H5797" s="9" t="s">
        <v>136</v>
      </c>
      <c r="I5797" s="9" t="s">
        <v>180</v>
      </c>
      <c r="J5797" s="9">
        <f>Data[[#This Row],[Miqdar]]*Data[[#This Row],[Qiymət]]</f>
        <v>145.6</v>
      </c>
      <c r="K5797" s="9">
        <f>Data[[#This Row],[Məbləğ]]-Data[[#This Row],[Maya]]*Data[[#This Row],[Miqdar]]</f>
        <v>58.240000000000009</v>
      </c>
      <c r="O5797"/>
      <c r="P5797"/>
    </row>
    <row r="5798" spans="1:16" x14ac:dyDescent="0.35">
      <c r="A5798" s="15">
        <v>44428.8799000004</v>
      </c>
      <c r="B5798" s="9">
        <v>79</v>
      </c>
      <c r="C5798" s="9" t="s">
        <v>25</v>
      </c>
      <c r="D5798" s="9" t="s">
        <v>122</v>
      </c>
      <c r="E5798" s="9" t="s">
        <v>164</v>
      </c>
      <c r="F5798" s="9">
        <v>6.6</v>
      </c>
      <c r="G5798" s="9">
        <v>5.2799999999999994</v>
      </c>
      <c r="H5798" s="9" t="s">
        <v>154</v>
      </c>
      <c r="I5798" s="9" t="s">
        <v>174</v>
      </c>
      <c r="J5798" s="9">
        <f>Data[[#This Row],[Miqdar]]*Data[[#This Row],[Qiymət]]</f>
        <v>521.4</v>
      </c>
      <c r="K5798" s="9">
        <f>Data[[#This Row],[Məbləğ]]-Data[[#This Row],[Maya]]*Data[[#This Row],[Miqdar]]</f>
        <v>104.28000000000003</v>
      </c>
      <c r="O5798"/>
      <c r="P5798"/>
    </row>
    <row r="5799" spans="1:16" x14ac:dyDescent="0.35">
      <c r="A5799" s="15">
        <v>44428.917100000399</v>
      </c>
      <c r="B5799" s="9">
        <v>57</v>
      </c>
      <c r="C5799" s="9" t="s">
        <v>25</v>
      </c>
      <c r="D5799" s="9" t="s">
        <v>122</v>
      </c>
      <c r="E5799" s="9" t="s">
        <v>144</v>
      </c>
      <c r="F5799" s="9">
        <v>1.4</v>
      </c>
      <c r="G5799" s="9">
        <v>0.97999999999999987</v>
      </c>
      <c r="H5799" s="9" t="s">
        <v>140</v>
      </c>
      <c r="I5799" s="9" t="s">
        <v>174</v>
      </c>
      <c r="J5799" s="9">
        <f>Data[[#This Row],[Miqdar]]*Data[[#This Row],[Qiymət]]</f>
        <v>79.8</v>
      </c>
      <c r="K5799" s="9">
        <f>Data[[#This Row],[Məbləğ]]-Data[[#This Row],[Maya]]*Data[[#This Row],[Miqdar]]</f>
        <v>23.940000000000005</v>
      </c>
      <c r="O5799"/>
      <c r="P5799"/>
    </row>
    <row r="5800" spans="1:16" x14ac:dyDescent="0.35">
      <c r="A5800" s="15">
        <v>44428.959600000402</v>
      </c>
      <c r="B5800" s="9">
        <v>48</v>
      </c>
      <c r="C5800" s="9" t="s">
        <v>25</v>
      </c>
      <c r="D5800" s="9" t="s">
        <v>122</v>
      </c>
      <c r="E5800" s="9" t="s">
        <v>185</v>
      </c>
      <c r="F5800" s="9">
        <v>1.2</v>
      </c>
      <c r="G5800" s="9">
        <v>0.72</v>
      </c>
      <c r="H5800" s="9" t="s">
        <v>154</v>
      </c>
      <c r="I5800" s="9" t="s">
        <v>174</v>
      </c>
      <c r="J5800" s="9">
        <f>Data[[#This Row],[Miqdar]]*Data[[#This Row],[Qiymət]]</f>
        <v>57.599999999999994</v>
      </c>
      <c r="K5800" s="9">
        <f>Data[[#This Row],[Məbləğ]]-Data[[#This Row],[Maya]]*Data[[#This Row],[Miqdar]]</f>
        <v>23.039999999999992</v>
      </c>
      <c r="O5800"/>
      <c r="P5800"/>
    </row>
    <row r="5801" spans="1:16" x14ac:dyDescent="0.35">
      <c r="A5801" s="15">
        <v>44429.0029000004</v>
      </c>
      <c r="B5801" s="9">
        <v>70</v>
      </c>
      <c r="C5801" s="9" t="s">
        <v>25</v>
      </c>
      <c r="D5801" s="9" t="s">
        <v>122</v>
      </c>
      <c r="E5801" s="9" t="s">
        <v>162</v>
      </c>
      <c r="F5801" s="9">
        <v>3.2</v>
      </c>
      <c r="G5801" s="9">
        <v>1.6</v>
      </c>
      <c r="H5801" s="9" t="s">
        <v>136</v>
      </c>
      <c r="I5801" s="9" t="s">
        <v>194</v>
      </c>
      <c r="J5801" s="9">
        <f>Data[[#This Row],[Miqdar]]*Data[[#This Row],[Qiymət]]</f>
        <v>224</v>
      </c>
      <c r="K5801" s="9">
        <f>Data[[#This Row],[Məbləğ]]-Data[[#This Row],[Maya]]*Data[[#This Row],[Miqdar]]</f>
        <v>112</v>
      </c>
      <c r="O5801"/>
      <c r="P5801"/>
    </row>
    <row r="5802" spans="1:16" x14ac:dyDescent="0.35">
      <c r="A5802" s="15">
        <v>44429.044700000399</v>
      </c>
      <c r="B5802" s="9">
        <v>48</v>
      </c>
      <c r="C5802" s="9" t="s">
        <v>11</v>
      </c>
      <c r="D5802" s="9" t="s">
        <v>122</v>
      </c>
      <c r="E5802" s="9" t="s">
        <v>181</v>
      </c>
      <c r="F5802" s="9">
        <v>0.9</v>
      </c>
      <c r="G5802" s="9">
        <v>0.63</v>
      </c>
      <c r="H5802" s="9" t="s">
        <v>140</v>
      </c>
      <c r="I5802" s="9" t="s">
        <v>180</v>
      </c>
      <c r="J5802" s="9">
        <f>Data[[#This Row],[Miqdar]]*Data[[#This Row],[Qiymət]]</f>
        <v>43.2</v>
      </c>
      <c r="K5802" s="9">
        <f>Data[[#This Row],[Məbləğ]]-Data[[#This Row],[Maya]]*Data[[#This Row],[Miqdar]]</f>
        <v>12.96</v>
      </c>
      <c r="O5802"/>
      <c r="P5802"/>
    </row>
    <row r="5803" spans="1:16" x14ac:dyDescent="0.35">
      <c r="A5803" s="15">
        <v>44429.087900000399</v>
      </c>
      <c r="B5803" s="9">
        <v>67</v>
      </c>
      <c r="C5803" s="9" t="s">
        <v>11</v>
      </c>
      <c r="D5803" s="9" t="s">
        <v>122</v>
      </c>
      <c r="E5803" s="9" t="s">
        <v>158</v>
      </c>
      <c r="F5803" s="9">
        <v>3.9</v>
      </c>
      <c r="G5803" s="9">
        <v>1.95</v>
      </c>
      <c r="H5803" s="9" t="s">
        <v>154</v>
      </c>
      <c r="I5803" s="9" t="s">
        <v>180</v>
      </c>
      <c r="J5803" s="9">
        <f>Data[[#This Row],[Miqdar]]*Data[[#This Row],[Qiymət]]</f>
        <v>261.3</v>
      </c>
      <c r="K5803" s="9">
        <f>Data[[#This Row],[Məbləğ]]-Data[[#This Row],[Maya]]*Data[[#This Row],[Miqdar]]</f>
        <v>130.65</v>
      </c>
      <c r="O5803"/>
      <c r="P5803"/>
    </row>
    <row r="5804" spans="1:16" x14ac:dyDescent="0.35">
      <c r="A5804" s="15">
        <v>44429.132300000398</v>
      </c>
      <c r="B5804" s="9">
        <v>65</v>
      </c>
      <c r="C5804" s="9" t="s">
        <v>11</v>
      </c>
      <c r="D5804" s="9" t="s">
        <v>122</v>
      </c>
      <c r="E5804" s="9" t="s">
        <v>139</v>
      </c>
      <c r="F5804" s="9">
        <v>1.5</v>
      </c>
      <c r="G5804" s="9">
        <v>0.75</v>
      </c>
      <c r="H5804" s="9" t="s">
        <v>140</v>
      </c>
      <c r="I5804" s="9" t="s">
        <v>174</v>
      </c>
      <c r="J5804" s="9">
        <f>Data[[#This Row],[Miqdar]]*Data[[#This Row],[Qiymət]]</f>
        <v>97.5</v>
      </c>
      <c r="K5804" s="9">
        <f>Data[[#This Row],[Məbləğ]]-Data[[#This Row],[Maya]]*Data[[#This Row],[Miqdar]]</f>
        <v>48.75</v>
      </c>
      <c r="O5804"/>
      <c r="P5804"/>
    </row>
    <row r="5805" spans="1:16" x14ac:dyDescent="0.35">
      <c r="A5805" s="15">
        <v>44429.171200000397</v>
      </c>
      <c r="B5805" s="9">
        <v>55</v>
      </c>
      <c r="C5805" s="9" t="s">
        <v>11</v>
      </c>
      <c r="D5805" s="9" t="s">
        <v>122</v>
      </c>
      <c r="E5805" s="9" t="s">
        <v>135</v>
      </c>
      <c r="F5805" s="9">
        <v>2.5</v>
      </c>
      <c r="G5805" s="9">
        <v>1.25</v>
      </c>
      <c r="H5805" s="9" t="s">
        <v>136</v>
      </c>
      <c r="I5805" s="9" t="s">
        <v>174</v>
      </c>
      <c r="J5805" s="9">
        <f>Data[[#This Row],[Miqdar]]*Data[[#This Row],[Qiymət]]</f>
        <v>137.5</v>
      </c>
      <c r="K5805" s="9">
        <f>Data[[#This Row],[Məbləğ]]-Data[[#This Row],[Maya]]*Data[[#This Row],[Miqdar]]</f>
        <v>68.75</v>
      </c>
      <c r="O5805"/>
      <c r="P5805"/>
    </row>
    <row r="5806" spans="1:16" x14ac:dyDescent="0.35">
      <c r="A5806" s="15">
        <v>44429.2137000004</v>
      </c>
      <c r="B5806" s="9">
        <v>60</v>
      </c>
      <c r="C5806" s="9" t="s">
        <v>11</v>
      </c>
      <c r="D5806" s="9" t="s">
        <v>122</v>
      </c>
      <c r="E5806" s="9" t="s">
        <v>135</v>
      </c>
      <c r="F5806" s="9">
        <v>2.5</v>
      </c>
      <c r="G5806" s="9">
        <v>1.25</v>
      </c>
      <c r="H5806" s="9" t="s">
        <v>136</v>
      </c>
      <c r="I5806" s="9" t="s">
        <v>174</v>
      </c>
      <c r="J5806" s="9">
        <f>Data[[#This Row],[Miqdar]]*Data[[#This Row],[Qiymət]]</f>
        <v>150</v>
      </c>
      <c r="K5806" s="9">
        <f>Data[[#This Row],[Məbləğ]]-Data[[#This Row],[Maya]]*Data[[#This Row],[Miqdar]]</f>
        <v>75</v>
      </c>
      <c r="O5806"/>
      <c r="P5806"/>
    </row>
    <row r="5807" spans="1:16" x14ac:dyDescent="0.35">
      <c r="A5807" s="15">
        <v>44429.255400000402</v>
      </c>
      <c r="B5807" s="9">
        <v>61</v>
      </c>
      <c r="C5807" s="9" t="s">
        <v>36</v>
      </c>
      <c r="D5807" s="9" t="s">
        <v>123</v>
      </c>
      <c r="E5807" s="9" t="s">
        <v>164</v>
      </c>
      <c r="F5807" s="9">
        <v>6.6</v>
      </c>
      <c r="G5807" s="9">
        <v>5.2799999999999994</v>
      </c>
      <c r="H5807" s="9" t="s">
        <v>154</v>
      </c>
      <c r="I5807" s="9" t="s">
        <v>177</v>
      </c>
      <c r="J5807" s="9">
        <f>Data[[#This Row],[Miqdar]]*Data[[#This Row],[Qiymət]]</f>
        <v>402.59999999999997</v>
      </c>
      <c r="K5807" s="9">
        <f>Data[[#This Row],[Məbləğ]]-Data[[#This Row],[Maya]]*Data[[#This Row],[Miqdar]]</f>
        <v>80.519999999999982</v>
      </c>
      <c r="O5807"/>
      <c r="P5807"/>
    </row>
    <row r="5808" spans="1:16" x14ac:dyDescent="0.35">
      <c r="A5808" s="15">
        <v>44429.296800000404</v>
      </c>
      <c r="B5808" s="9">
        <v>45</v>
      </c>
      <c r="C5808" s="9" t="s">
        <v>138</v>
      </c>
      <c r="D5808" s="9" t="s">
        <v>123</v>
      </c>
      <c r="E5808" s="9" t="s">
        <v>159</v>
      </c>
      <c r="F5808" s="9">
        <v>1.5</v>
      </c>
      <c r="G5808" s="9">
        <v>0.9</v>
      </c>
      <c r="H5808" s="9" t="s">
        <v>154</v>
      </c>
      <c r="I5808" s="9" t="s">
        <v>179</v>
      </c>
      <c r="J5808" s="9">
        <f>Data[[#This Row],[Miqdar]]*Data[[#This Row],[Qiymət]]</f>
        <v>67.5</v>
      </c>
      <c r="K5808" s="9">
        <f>Data[[#This Row],[Məbləğ]]-Data[[#This Row],[Maya]]*Data[[#This Row],[Miqdar]]</f>
        <v>27</v>
      </c>
      <c r="O5808"/>
      <c r="P5808"/>
    </row>
    <row r="5809" spans="1:16" x14ac:dyDescent="0.35">
      <c r="A5809" s="15">
        <v>44429.340600000403</v>
      </c>
      <c r="B5809" s="9">
        <v>75</v>
      </c>
      <c r="C5809" s="9" t="s">
        <v>6</v>
      </c>
      <c r="D5809" s="9" t="s">
        <v>121</v>
      </c>
      <c r="E5809" s="9" t="s">
        <v>171</v>
      </c>
      <c r="F5809" s="9">
        <v>2.8</v>
      </c>
      <c r="G5809" s="9">
        <v>1.6799999999999997</v>
      </c>
      <c r="H5809" s="9" t="s">
        <v>136</v>
      </c>
      <c r="I5809" s="9" t="s">
        <v>193</v>
      </c>
      <c r="J5809" s="9">
        <f>Data[[#This Row],[Miqdar]]*Data[[#This Row],[Qiymət]]</f>
        <v>210</v>
      </c>
      <c r="K5809" s="9">
        <f>Data[[#This Row],[Məbləğ]]-Data[[#This Row],[Maya]]*Data[[#This Row],[Miqdar]]</f>
        <v>84.000000000000028</v>
      </c>
      <c r="O5809"/>
      <c r="P5809"/>
    </row>
    <row r="5810" spans="1:16" x14ac:dyDescent="0.35">
      <c r="A5810" s="15">
        <v>44429.3802000004</v>
      </c>
      <c r="B5810" s="9">
        <v>64</v>
      </c>
      <c r="C5810" s="9" t="s">
        <v>191</v>
      </c>
      <c r="D5810" s="9" t="s">
        <v>149</v>
      </c>
      <c r="E5810" s="9" t="s">
        <v>186</v>
      </c>
      <c r="F5810" s="9">
        <v>1.4</v>
      </c>
      <c r="G5810" s="9">
        <v>0.97999999999999987</v>
      </c>
      <c r="H5810" s="9" t="s">
        <v>140</v>
      </c>
      <c r="I5810" s="9" t="s">
        <v>168</v>
      </c>
      <c r="J5810" s="9">
        <f>Data[[#This Row],[Miqdar]]*Data[[#This Row],[Qiymət]]</f>
        <v>89.6</v>
      </c>
      <c r="K5810" s="9">
        <f>Data[[#This Row],[Məbləğ]]-Data[[#This Row],[Maya]]*Data[[#This Row],[Miqdar]]</f>
        <v>26.880000000000003</v>
      </c>
      <c r="O5810"/>
      <c r="P5810"/>
    </row>
    <row r="5811" spans="1:16" x14ac:dyDescent="0.35">
      <c r="A5811" s="15">
        <v>44429.417800000403</v>
      </c>
      <c r="B5811" s="9">
        <v>45</v>
      </c>
      <c r="C5811" s="9" t="s">
        <v>148</v>
      </c>
      <c r="D5811" s="9" t="s">
        <v>149</v>
      </c>
      <c r="E5811" s="9" t="s">
        <v>144</v>
      </c>
      <c r="F5811" s="9">
        <v>1.4</v>
      </c>
      <c r="G5811" s="9">
        <v>0.97999999999999987</v>
      </c>
      <c r="H5811" s="9" t="s">
        <v>140</v>
      </c>
      <c r="I5811" s="9" t="s">
        <v>168</v>
      </c>
      <c r="J5811" s="9">
        <f>Data[[#This Row],[Miqdar]]*Data[[#This Row],[Qiymət]]</f>
        <v>62.999999999999993</v>
      </c>
      <c r="K5811" s="9">
        <f>Data[[#This Row],[Məbləğ]]-Data[[#This Row],[Maya]]*Data[[#This Row],[Miqdar]]</f>
        <v>18.899999999999999</v>
      </c>
      <c r="O5811"/>
      <c r="P5811"/>
    </row>
    <row r="5812" spans="1:16" x14ac:dyDescent="0.35">
      <c r="A5812" s="15">
        <v>44429.457600000402</v>
      </c>
      <c r="B5812" s="9">
        <v>75</v>
      </c>
      <c r="C5812" s="9" t="s">
        <v>28</v>
      </c>
      <c r="D5812" s="9" t="s">
        <v>143</v>
      </c>
      <c r="E5812" s="9" t="s">
        <v>159</v>
      </c>
      <c r="F5812" s="9">
        <v>1.5</v>
      </c>
      <c r="G5812" s="9">
        <v>0.9</v>
      </c>
      <c r="H5812" s="9" t="s">
        <v>154</v>
      </c>
      <c r="I5812" s="9" t="s">
        <v>161</v>
      </c>
      <c r="J5812" s="9">
        <f>Data[[#This Row],[Miqdar]]*Data[[#This Row],[Qiymət]]</f>
        <v>112.5</v>
      </c>
      <c r="K5812" s="9">
        <f>Data[[#This Row],[Məbləğ]]-Data[[#This Row],[Maya]]*Data[[#This Row],[Miqdar]]</f>
        <v>45</v>
      </c>
      <c r="O5812"/>
      <c r="P5812"/>
    </row>
    <row r="5813" spans="1:16" x14ac:dyDescent="0.35">
      <c r="A5813" s="15">
        <v>44429.496200000402</v>
      </c>
      <c r="B5813" s="9">
        <v>73</v>
      </c>
      <c r="C5813" s="9" t="s">
        <v>3</v>
      </c>
      <c r="D5813" s="9" t="s">
        <v>143</v>
      </c>
      <c r="E5813" s="9" t="s">
        <v>171</v>
      </c>
      <c r="F5813" s="9">
        <v>2.8</v>
      </c>
      <c r="G5813" s="9">
        <v>1.6799999999999997</v>
      </c>
      <c r="H5813" s="9" t="s">
        <v>136</v>
      </c>
      <c r="I5813" s="9" t="s">
        <v>161</v>
      </c>
      <c r="J5813" s="9">
        <f>Data[[#This Row],[Miqdar]]*Data[[#This Row],[Qiymət]]</f>
        <v>204.39999999999998</v>
      </c>
      <c r="K5813" s="9">
        <f>Data[[#This Row],[Məbləğ]]-Data[[#This Row],[Maya]]*Data[[#This Row],[Miqdar]]</f>
        <v>81.759999999999991</v>
      </c>
      <c r="O5813"/>
      <c r="P5813"/>
    </row>
    <row r="5814" spans="1:16" x14ac:dyDescent="0.35">
      <c r="A5814" s="15">
        <v>44429.539200000399</v>
      </c>
      <c r="B5814" s="9">
        <v>48</v>
      </c>
      <c r="C5814" s="9" t="s">
        <v>160</v>
      </c>
      <c r="D5814" s="9" t="s">
        <v>143</v>
      </c>
      <c r="E5814" s="9" t="s">
        <v>146</v>
      </c>
      <c r="F5814" s="9">
        <v>1.7</v>
      </c>
      <c r="G5814" s="9">
        <v>0.85</v>
      </c>
      <c r="H5814" s="9" t="s">
        <v>140</v>
      </c>
      <c r="I5814" s="9" t="s">
        <v>161</v>
      </c>
      <c r="J5814" s="9">
        <f>Data[[#This Row],[Miqdar]]*Data[[#This Row],[Qiymət]]</f>
        <v>81.599999999999994</v>
      </c>
      <c r="K5814" s="9">
        <f>Data[[#This Row],[Məbləğ]]-Data[[#This Row],[Maya]]*Data[[#This Row],[Miqdar]]</f>
        <v>40.799999999999997</v>
      </c>
      <c r="O5814"/>
      <c r="P5814"/>
    </row>
    <row r="5815" spans="1:16" x14ac:dyDescent="0.35">
      <c r="A5815" s="15">
        <v>44429.576400000398</v>
      </c>
      <c r="B5815" s="9">
        <v>45</v>
      </c>
      <c r="C5815" s="9" t="s">
        <v>156</v>
      </c>
      <c r="D5815" s="9" t="s">
        <v>124</v>
      </c>
      <c r="E5815" s="9" t="s">
        <v>153</v>
      </c>
      <c r="F5815" s="9">
        <v>1</v>
      </c>
      <c r="G5815" s="9">
        <v>0.6</v>
      </c>
      <c r="H5815" s="9" t="s">
        <v>154</v>
      </c>
      <c r="I5815" s="9" t="s">
        <v>192</v>
      </c>
      <c r="J5815" s="9">
        <f>Data[[#This Row],[Miqdar]]*Data[[#This Row],[Qiymət]]</f>
        <v>45</v>
      </c>
      <c r="K5815" s="9">
        <f>Data[[#This Row],[Məbləğ]]-Data[[#This Row],[Maya]]*Data[[#This Row],[Miqdar]]</f>
        <v>18</v>
      </c>
      <c r="O5815"/>
      <c r="P5815"/>
    </row>
    <row r="5816" spans="1:16" x14ac:dyDescent="0.35">
      <c r="A5816" s="15">
        <v>44429.6175000004</v>
      </c>
      <c r="B5816" s="9">
        <v>72</v>
      </c>
      <c r="C5816" s="9" t="s">
        <v>142</v>
      </c>
      <c r="D5816" s="9" t="s">
        <v>143</v>
      </c>
      <c r="E5816" s="9" t="s">
        <v>159</v>
      </c>
      <c r="F5816" s="9">
        <v>1.5</v>
      </c>
      <c r="G5816" s="9">
        <v>0.9</v>
      </c>
      <c r="H5816" s="9" t="s">
        <v>154</v>
      </c>
      <c r="I5816" s="9" t="s">
        <v>161</v>
      </c>
      <c r="J5816" s="9">
        <f>Data[[#This Row],[Miqdar]]*Data[[#This Row],[Qiymət]]</f>
        <v>108</v>
      </c>
      <c r="K5816" s="9">
        <f>Data[[#This Row],[Məbləğ]]-Data[[#This Row],[Maya]]*Data[[#This Row],[Miqdar]]</f>
        <v>43.2</v>
      </c>
      <c r="O5816"/>
      <c r="P5816"/>
    </row>
    <row r="5817" spans="1:16" x14ac:dyDescent="0.35">
      <c r="A5817" s="15">
        <v>44429.657800000401</v>
      </c>
      <c r="B5817" s="9">
        <v>59</v>
      </c>
      <c r="C5817" s="9" t="s">
        <v>28</v>
      </c>
      <c r="D5817" s="9" t="s">
        <v>143</v>
      </c>
      <c r="E5817" s="9" t="s">
        <v>146</v>
      </c>
      <c r="F5817" s="9">
        <v>1.7</v>
      </c>
      <c r="G5817" s="9">
        <v>0.85</v>
      </c>
      <c r="H5817" s="9" t="s">
        <v>140</v>
      </c>
      <c r="I5817" s="9" t="s">
        <v>155</v>
      </c>
      <c r="J5817" s="9">
        <f>Data[[#This Row],[Miqdar]]*Data[[#This Row],[Qiymət]]</f>
        <v>100.3</v>
      </c>
      <c r="K5817" s="9">
        <f>Data[[#This Row],[Məbləğ]]-Data[[#This Row],[Maya]]*Data[[#This Row],[Miqdar]]</f>
        <v>50.15</v>
      </c>
      <c r="O5817"/>
      <c r="P5817"/>
    </row>
    <row r="5818" spans="1:16" x14ac:dyDescent="0.35">
      <c r="A5818" s="15">
        <v>44429.694200000398</v>
      </c>
      <c r="B5818" s="9">
        <v>48</v>
      </c>
      <c r="C5818" s="9" t="s">
        <v>3</v>
      </c>
      <c r="D5818" s="9" t="s">
        <v>143</v>
      </c>
      <c r="E5818" s="9" t="s">
        <v>169</v>
      </c>
      <c r="F5818" s="9">
        <v>2.5</v>
      </c>
      <c r="G5818" s="9">
        <v>1.25</v>
      </c>
      <c r="H5818" s="9" t="s">
        <v>136</v>
      </c>
      <c r="I5818" s="9" t="s">
        <v>161</v>
      </c>
      <c r="J5818" s="9">
        <f>Data[[#This Row],[Miqdar]]*Data[[#This Row],[Qiymət]]</f>
        <v>120</v>
      </c>
      <c r="K5818" s="9">
        <f>Data[[#This Row],[Məbləğ]]-Data[[#This Row],[Maya]]*Data[[#This Row],[Miqdar]]</f>
        <v>60</v>
      </c>
      <c r="O5818"/>
      <c r="P5818"/>
    </row>
    <row r="5819" spans="1:16" x14ac:dyDescent="0.35">
      <c r="A5819" s="15">
        <v>44429.732900000396</v>
      </c>
      <c r="B5819" s="9">
        <v>46</v>
      </c>
      <c r="C5819" s="9" t="s">
        <v>138</v>
      </c>
      <c r="D5819" s="9" t="s">
        <v>123</v>
      </c>
      <c r="E5819" s="9" t="s">
        <v>153</v>
      </c>
      <c r="F5819" s="9">
        <v>1</v>
      </c>
      <c r="G5819" s="9">
        <v>0.6</v>
      </c>
      <c r="H5819" s="9" t="s">
        <v>154</v>
      </c>
      <c r="I5819" s="9" t="s">
        <v>141</v>
      </c>
      <c r="J5819" s="9">
        <f>Data[[#This Row],[Miqdar]]*Data[[#This Row],[Qiymət]]</f>
        <v>46</v>
      </c>
      <c r="K5819" s="9">
        <f>Data[[#This Row],[Məbləğ]]-Data[[#This Row],[Maya]]*Data[[#This Row],[Miqdar]]</f>
        <v>18.400000000000002</v>
      </c>
      <c r="O5819"/>
      <c r="P5819"/>
    </row>
    <row r="5820" spans="1:16" x14ac:dyDescent="0.35">
      <c r="A5820" s="15">
        <v>44429.768000000397</v>
      </c>
      <c r="B5820" s="9">
        <v>48</v>
      </c>
      <c r="C5820" s="9" t="s">
        <v>42</v>
      </c>
      <c r="D5820" s="9" t="s">
        <v>121</v>
      </c>
      <c r="E5820" s="9" t="s">
        <v>181</v>
      </c>
      <c r="F5820" s="9">
        <v>0.9</v>
      </c>
      <c r="G5820" s="9">
        <v>0.63</v>
      </c>
      <c r="H5820" s="9" t="s">
        <v>140</v>
      </c>
      <c r="I5820" s="9" t="s">
        <v>147</v>
      </c>
      <c r="J5820" s="9">
        <f>Data[[#This Row],[Miqdar]]*Data[[#This Row],[Qiymət]]</f>
        <v>43.2</v>
      </c>
      <c r="K5820" s="9">
        <f>Data[[#This Row],[Məbləğ]]-Data[[#This Row],[Maya]]*Data[[#This Row],[Miqdar]]</f>
        <v>12.96</v>
      </c>
      <c r="O5820"/>
      <c r="P5820"/>
    </row>
    <row r="5821" spans="1:16" x14ac:dyDescent="0.35">
      <c r="A5821" s="15">
        <v>44429.804100000394</v>
      </c>
      <c r="B5821" s="9">
        <v>55</v>
      </c>
      <c r="C5821" s="9" t="s">
        <v>42</v>
      </c>
      <c r="D5821" s="9" t="s">
        <v>121</v>
      </c>
      <c r="E5821" s="9" t="s">
        <v>144</v>
      </c>
      <c r="F5821" s="9">
        <v>1.4</v>
      </c>
      <c r="G5821" s="9">
        <v>0.97999999999999987</v>
      </c>
      <c r="H5821" s="9" t="s">
        <v>140</v>
      </c>
      <c r="I5821" s="9" t="s">
        <v>193</v>
      </c>
      <c r="J5821" s="9">
        <f>Data[[#This Row],[Miqdar]]*Data[[#This Row],[Qiymət]]</f>
        <v>77</v>
      </c>
      <c r="K5821" s="9">
        <f>Data[[#This Row],[Məbləğ]]-Data[[#This Row],[Maya]]*Data[[#This Row],[Miqdar]]</f>
        <v>23.100000000000009</v>
      </c>
      <c r="O5821"/>
      <c r="P5821"/>
    </row>
    <row r="5822" spans="1:16" x14ac:dyDescent="0.35">
      <c r="A5822" s="15">
        <v>44429.847500000396</v>
      </c>
      <c r="B5822" s="9">
        <v>76</v>
      </c>
      <c r="C5822" s="9" t="s">
        <v>36</v>
      </c>
      <c r="D5822" s="9" t="s">
        <v>123</v>
      </c>
      <c r="E5822" s="9" t="s">
        <v>181</v>
      </c>
      <c r="F5822" s="9">
        <v>0.9</v>
      </c>
      <c r="G5822" s="9">
        <v>0.63</v>
      </c>
      <c r="H5822" s="9" t="s">
        <v>140</v>
      </c>
      <c r="I5822" s="9" t="s">
        <v>137</v>
      </c>
      <c r="J5822" s="9">
        <f>Data[[#This Row],[Miqdar]]*Data[[#This Row],[Qiymət]]</f>
        <v>68.400000000000006</v>
      </c>
      <c r="K5822" s="9">
        <f>Data[[#This Row],[Məbləğ]]-Data[[#This Row],[Maya]]*Data[[#This Row],[Miqdar]]</f>
        <v>20.520000000000003</v>
      </c>
      <c r="O5822"/>
      <c r="P5822"/>
    </row>
    <row r="5823" spans="1:16" x14ac:dyDescent="0.35">
      <c r="A5823" s="15">
        <v>44429.887500000397</v>
      </c>
      <c r="B5823" s="9">
        <v>59</v>
      </c>
      <c r="C5823" s="9" t="s">
        <v>138</v>
      </c>
      <c r="D5823" s="9" t="s">
        <v>123</v>
      </c>
      <c r="E5823" s="9" t="s">
        <v>164</v>
      </c>
      <c r="F5823" s="9">
        <v>6.6</v>
      </c>
      <c r="G5823" s="9">
        <v>5.2799999999999994</v>
      </c>
      <c r="H5823" s="9" t="s">
        <v>154</v>
      </c>
      <c r="I5823" s="9" t="s">
        <v>179</v>
      </c>
      <c r="J5823" s="9">
        <f>Data[[#This Row],[Miqdar]]*Data[[#This Row],[Qiymət]]</f>
        <v>389.4</v>
      </c>
      <c r="K5823" s="9">
        <f>Data[[#This Row],[Məbləğ]]-Data[[#This Row],[Maya]]*Data[[#This Row],[Miqdar]]</f>
        <v>77.88</v>
      </c>
      <c r="O5823"/>
      <c r="P5823"/>
    </row>
    <row r="5824" spans="1:16" x14ac:dyDescent="0.35">
      <c r="A5824" s="15">
        <v>44429.9228000004</v>
      </c>
      <c r="B5824" s="9">
        <v>49</v>
      </c>
      <c r="C5824" s="9" t="s">
        <v>36</v>
      </c>
      <c r="D5824" s="9" t="s">
        <v>123</v>
      </c>
      <c r="E5824" s="9" t="s">
        <v>139</v>
      </c>
      <c r="F5824" s="9">
        <v>1.5</v>
      </c>
      <c r="G5824" s="9">
        <v>0.75</v>
      </c>
      <c r="H5824" s="9" t="s">
        <v>140</v>
      </c>
      <c r="I5824" s="9" t="s">
        <v>137</v>
      </c>
      <c r="J5824" s="9">
        <f>Data[[#This Row],[Miqdar]]*Data[[#This Row],[Qiymət]]</f>
        <v>73.5</v>
      </c>
      <c r="K5824" s="9">
        <f>Data[[#This Row],[Məbləğ]]-Data[[#This Row],[Maya]]*Data[[#This Row],[Miqdar]]</f>
        <v>36.75</v>
      </c>
      <c r="O5824"/>
      <c r="P5824"/>
    </row>
    <row r="5825" spans="1:16" x14ac:dyDescent="0.35">
      <c r="A5825" s="15">
        <v>44429.961000000403</v>
      </c>
      <c r="B5825" s="9">
        <v>40</v>
      </c>
      <c r="C5825" s="9" t="s">
        <v>36</v>
      </c>
      <c r="D5825" s="9" t="s">
        <v>123</v>
      </c>
      <c r="E5825" s="9" t="s">
        <v>186</v>
      </c>
      <c r="F5825" s="9">
        <v>1.4</v>
      </c>
      <c r="G5825" s="9">
        <v>0.97999999999999987</v>
      </c>
      <c r="H5825" s="9" t="s">
        <v>140</v>
      </c>
      <c r="I5825" s="9" t="s">
        <v>177</v>
      </c>
      <c r="J5825" s="9">
        <f>Data[[#This Row],[Miqdar]]*Data[[#This Row],[Qiymət]]</f>
        <v>56</v>
      </c>
      <c r="K5825" s="9">
        <f>Data[[#This Row],[Məbləğ]]-Data[[#This Row],[Maya]]*Data[[#This Row],[Miqdar]]</f>
        <v>16.800000000000004</v>
      </c>
      <c r="O5825"/>
      <c r="P5825"/>
    </row>
    <row r="5826" spans="1:16" x14ac:dyDescent="0.35">
      <c r="A5826" s="15">
        <v>44429.999600000403</v>
      </c>
      <c r="B5826" s="9">
        <v>42</v>
      </c>
      <c r="C5826" s="9" t="s">
        <v>138</v>
      </c>
      <c r="D5826" s="9" t="s">
        <v>123</v>
      </c>
      <c r="E5826" s="9" t="s">
        <v>159</v>
      </c>
      <c r="F5826" s="9">
        <v>1.5</v>
      </c>
      <c r="G5826" s="9">
        <v>0.9</v>
      </c>
      <c r="H5826" s="9" t="s">
        <v>154</v>
      </c>
      <c r="I5826" s="9" t="s">
        <v>179</v>
      </c>
      <c r="J5826" s="9">
        <f>Data[[#This Row],[Miqdar]]*Data[[#This Row],[Qiymət]]</f>
        <v>63</v>
      </c>
      <c r="K5826" s="9">
        <f>Data[[#This Row],[Məbləğ]]-Data[[#This Row],[Maya]]*Data[[#This Row],[Miqdar]]</f>
        <v>25.199999999999996</v>
      </c>
      <c r="O5826"/>
      <c r="P5826"/>
    </row>
    <row r="5827" spans="1:16" x14ac:dyDescent="0.35">
      <c r="A5827" s="15">
        <v>44430.0386000004</v>
      </c>
      <c r="B5827" s="9">
        <v>58</v>
      </c>
      <c r="C5827" s="9" t="s">
        <v>187</v>
      </c>
      <c r="D5827" s="9" t="s">
        <v>124</v>
      </c>
      <c r="E5827" s="9" t="s">
        <v>178</v>
      </c>
      <c r="F5827" s="9">
        <v>2.2000000000000002</v>
      </c>
      <c r="G5827" s="9">
        <v>1.5400000000000003</v>
      </c>
      <c r="H5827" s="9" t="s">
        <v>140</v>
      </c>
      <c r="I5827" s="9" t="s">
        <v>199</v>
      </c>
      <c r="J5827" s="9">
        <f>Data[[#This Row],[Miqdar]]*Data[[#This Row],[Qiymət]]</f>
        <v>127.60000000000001</v>
      </c>
      <c r="K5827" s="9">
        <f>Data[[#This Row],[Məbləğ]]-Data[[#This Row],[Maya]]*Data[[#This Row],[Miqdar]]</f>
        <v>38.279999999999987</v>
      </c>
      <c r="O5827"/>
      <c r="P5827"/>
    </row>
    <row r="5828" spans="1:16" x14ac:dyDescent="0.35">
      <c r="A5828" s="15">
        <v>44430.074100000398</v>
      </c>
      <c r="B5828" s="9">
        <v>72</v>
      </c>
      <c r="C5828" s="9" t="s">
        <v>148</v>
      </c>
      <c r="D5828" s="9" t="s">
        <v>149</v>
      </c>
      <c r="E5828" s="9" t="s">
        <v>184</v>
      </c>
      <c r="F5828" s="9">
        <v>1.8</v>
      </c>
      <c r="G5828" s="9">
        <v>1.08</v>
      </c>
      <c r="H5828" s="9" t="s">
        <v>154</v>
      </c>
      <c r="I5828" s="9" t="s">
        <v>173</v>
      </c>
      <c r="J5828" s="9">
        <f>Data[[#This Row],[Miqdar]]*Data[[#This Row],[Qiymət]]</f>
        <v>129.6</v>
      </c>
      <c r="K5828" s="9">
        <f>Data[[#This Row],[Məbləğ]]-Data[[#This Row],[Maya]]*Data[[#This Row],[Miqdar]]</f>
        <v>51.839999999999989</v>
      </c>
      <c r="O5828"/>
      <c r="P5828"/>
    </row>
    <row r="5829" spans="1:16" x14ac:dyDescent="0.35">
      <c r="A5829" s="15">
        <v>44430.116100000399</v>
      </c>
      <c r="B5829" s="9">
        <v>70</v>
      </c>
      <c r="C5829" s="9" t="s">
        <v>39</v>
      </c>
      <c r="D5829" s="9" t="s">
        <v>124</v>
      </c>
      <c r="E5829" s="9" t="s">
        <v>184</v>
      </c>
      <c r="F5829" s="9">
        <v>1.8</v>
      </c>
      <c r="G5829" s="9">
        <v>1.08</v>
      </c>
      <c r="H5829" s="9" t="s">
        <v>154</v>
      </c>
      <c r="I5829" s="9" t="s">
        <v>168</v>
      </c>
      <c r="J5829" s="9">
        <f>Data[[#This Row],[Miqdar]]*Data[[#This Row],[Qiymət]]</f>
        <v>126</v>
      </c>
      <c r="K5829" s="9">
        <f>Data[[#This Row],[Məbləğ]]-Data[[#This Row],[Maya]]*Data[[#This Row],[Miqdar]]</f>
        <v>50.399999999999991</v>
      </c>
      <c r="O5829"/>
      <c r="P5829"/>
    </row>
    <row r="5830" spans="1:16" x14ac:dyDescent="0.35">
      <c r="A5830" s="15">
        <v>44430.154200000397</v>
      </c>
      <c r="B5830" s="9">
        <v>47</v>
      </c>
      <c r="C5830" s="9" t="s">
        <v>20</v>
      </c>
      <c r="D5830" s="9" t="s">
        <v>121</v>
      </c>
      <c r="E5830" s="9" t="s">
        <v>150</v>
      </c>
      <c r="F5830" s="9">
        <v>3.3</v>
      </c>
      <c r="G5830" s="9">
        <v>2.6399999999999997</v>
      </c>
      <c r="H5830" s="9" t="s">
        <v>136</v>
      </c>
      <c r="I5830" s="9" t="s">
        <v>193</v>
      </c>
      <c r="J5830" s="9">
        <f>Data[[#This Row],[Miqdar]]*Data[[#This Row],[Qiymət]]</f>
        <v>155.1</v>
      </c>
      <c r="K5830" s="9">
        <f>Data[[#This Row],[Məbləğ]]-Data[[#This Row],[Maya]]*Data[[#This Row],[Miqdar]]</f>
        <v>31.02000000000001</v>
      </c>
      <c r="O5830"/>
      <c r="P5830"/>
    </row>
    <row r="5831" spans="1:16" x14ac:dyDescent="0.35">
      <c r="A5831" s="15">
        <v>44430.191400000396</v>
      </c>
      <c r="B5831" s="9">
        <v>70</v>
      </c>
      <c r="C5831" s="9" t="s">
        <v>20</v>
      </c>
      <c r="D5831" s="9" t="s">
        <v>121</v>
      </c>
      <c r="E5831" s="9" t="s">
        <v>150</v>
      </c>
      <c r="F5831" s="9">
        <v>3.3</v>
      </c>
      <c r="G5831" s="9">
        <v>2.6399999999999997</v>
      </c>
      <c r="H5831" s="9" t="s">
        <v>136</v>
      </c>
      <c r="I5831" s="9" t="s">
        <v>198</v>
      </c>
      <c r="J5831" s="9">
        <f>Data[[#This Row],[Miqdar]]*Data[[#This Row],[Qiymət]]</f>
        <v>231</v>
      </c>
      <c r="K5831" s="9">
        <f>Data[[#This Row],[Məbləğ]]-Data[[#This Row],[Maya]]*Data[[#This Row],[Miqdar]]</f>
        <v>46.200000000000017</v>
      </c>
      <c r="O5831"/>
      <c r="P5831"/>
    </row>
    <row r="5832" spans="1:16" x14ac:dyDescent="0.35">
      <c r="A5832" s="15">
        <v>44430.229900000399</v>
      </c>
      <c r="B5832" s="9">
        <v>58</v>
      </c>
      <c r="C5832" s="9" t="s">
        <v>142</v>
      </c>
      <c r="D5832" s="9" t="s">
        <v>143</v>
      </c>
      <c r="E5832" s="9" t="s">
        <v>150</v>
      </c>
      <c r="F5832" s="9">
        <v>3.3</v>
      </c>
      <c r="G5832" s="9">
        <v>2.6399999999999997</v>
      </c>
      <c r="H5832" s="9" t="s">
        <v>136</v>
      </c>
      <c r="I5832" s="9" t="s">
        <v>145</v>
      </c>
      <c r="J5832" s="9">
        <f>Data[[#This Row],[Miqdar]]*Data[[#This Row],[Qiymət]]</f>
        <v>191.39999999999998</v>
      </c>
      <c r="K5832" s="9">
        <f>Data[[#This Row],[Məbləğ]]-Data[[#This Row],[Maya]]*Data[[#This Row],[Miqdar]]</f>
        <v>38.28</v>
      </c>
      <c r="O5832"/>
      <c r="P5832"/>
    </row>
    <row r="5833" spans="1:16" x14ac:dyDescent="0.35">
      <c r="A5833" s="15">
        <v>44430.266500000398</v>
      </c>
      <c r="B5833" s="9">
        <v>55</v>
      </c>
      <c r="C5833" s="9" t="s">
        <v>28</v>
      </c>
      <c r="D5833" s="9" t="s">
        <v>143</v>
      </c>
      <c r="E5833" s="9" t="s">
        <v>185</v>
      </c>
      <c r="F5833" s="9">
        <v>1.2</v>
      </c>
      <c r="G5833" s="9">
        <v>0.72</v>
      </c>
      <c r="H5833" s="9" t="s">
        <v>154</v>
      </c>
      <c r="I5833" s="9" t="s">
        <v>145</v>
      </c>
      <c r="J5833" s="9">
        <f>Data[[#This Row],[Miqdar]]*Data[[#This Row],[Qiymət]]</f>
        <v>66</v>
      </c>
      <c r="K5833" s="9">
        <f>Data[[#This Row],[Məbləğ]]-Data[[#This Row],[Maya]]*Data[[#This Row],[Miqdar]]</f>
        <v>26.4</v>
      </c>
      <c r="O5833"/>
      <c r="P5833"/>
    </row>
    <row r="5834" spans="1:16" x14ac:dyDescent="0.35">
      <c r="A5834" s="15">
        <v>44430.308000000397</v>
      </c>
      <c r="B5834" s="9">
        <v>75</v>
      </c>
      <c r="C5834" s="9" t="s">
        <v>3</v>
      </c>
      <c r="D5834" s="9" t="s">
        <v>143</v>
      </c>
      <c r="E5834" s="9" t="s">
        <v>185</v>
      </c>
      <c r="F5834" s="9">
        <v>1.2</v>
      </c>
      <c r="G5834" s="9">
        <v>0.72</v>
      </c>
      <c r="H5834" s="9" t="s">
        <v>154</v>
      </c>
      <c r="I5834" s="9" t="s">
        <v>201</v>
      </c>
      <c r="J5834" s="9">
        <f>Data[[#This Row],[Miqdar]]*Data[[#This Row],[Qiymət]]</f>
        <v>90</v>
      </c>
      <c r="K5834" s="9">
        <f>Data[[#This Row],[Məbləğ]]-Data[[#This Row],[Maya]]*Data[[#This Row],[Miqdar]]</f>
        <v>36</v>
      </c>
      <c r="O5834"/>
      <c r="P5834"/>
    </row>
    <row r="5835" spans="1:16" x14ac:dyDescent="0.35">
      <c r="A5835" s="15">
        <v>44430.347900000401</v>
      </c>
      <c r="B5835" s="9">
        <v>69</v>
      </c>
      <c r="C5835" s="9" t="s">
        <v>160</v>
      </c>
      <c r="D5835" s="9" t="s">
        <v>143</v>
      </c>
      <c r="E5835" s="9" t="s">
        <v>139</v>
      </c>
      <c r="F5835" s="9">
        <v>1.5</v>
      </c>
      <c r="G5835" s="9">
        <v>0.75</v>
      </c>
      <c r="H5835" s="9" t="s">
        <v>140</v>
      </c>
      <c r="I5835" s="9" t="s">
        <v>170</v>
      </c>
      <c r="J5835" s="9">
        <f>Data[[#This Row],[Miqdar]]*Data[[#This Row],[Qiymət]]</f>
        <v>103.5</v>
      </c>
      <c r="K5835" s="9">
        <f>Data[[#This Row],[Məbləğ]]-Data[[#This Row],[Maya]]*Data[[#This Row],[Miqdar]]</f>
        <v>51.75</v>
      </c>
      <c r="O5835"/>
      <c r="P5835"/>
    </row>
    <row r="5836" spans="1:16" x14ac:dyDescent="0.35">
      <c r="A5836" s="15">
        <v>44430.391500000398</v>
      </c>
      <c r="B5836" s="9">
        <v>71</v>
      </c>
      <c r="C5836" s="9" t="s">
        <v>3</v>
      </c>
      <c r="D5836" s="9" t="s">
        <v>143</v>
      </c>
      <c r="E5836" s="9" t="s">
        <v>139</v>
      </c>
      <c r="F5836" s="9">
        <v>1.5</v>
      </c>
      <c r="G5836" s="9">
        <v>0.75</v>
      </c>
      <c r="H5836" s="9" t="s">
        <v>140</v>
      </c>
      <c r="I5836" s="9" t="s">
        <v>166</v>
      </c>
      <c r="J5836" s="9">
        <f>Data[[#This Row],[Miqdar]]*Data[[#This Row],[Qiymət]]</f>
        <v>106.5</v>
      </c>
      <c r="K5836" s="9">
        <f>Data[[#This Row],[Məbləğ]]-Data[[#This Row],[Maya]]*Data[[#This Row],[Miqdar]]</f>
        <v>53.25</v>
      </c>
      <c r="O5836"/>
      <c r="P5836"/>
    </row>
    <row r="5837" spans="1:16" x14ac:dyDescent="0.35">
      <c r="A5837" s="15">
        <v>44430.427400000401</v>
      </c>
      <c r="B5837" s="9">
        <v>77</v>
      </c>
      <c r="C5837" s="9" t="s">
        <v>28</v>
      </c>
      <c r="D5837" s="9" t="s">
        <v>143</v>
      </c>
      <c r="E5837" s="9" t="s">
        <v>139</v>
      </c>
      <c r="F5837" s="9">
        <v>1.5</v>
      </c>
      <c r="G5837" s="9">
        <v>0.75</v>
      </c>
      <c r="H5837" s="9" t="s">
        <v>140</v>
      </c>
      <c r="I5837" s="9" t="s">
        <v>166</v>
      </c>
      <c r="J5837" s="9">
        <f>Data[[#This Row],[Miqdar]]*Data[[#This Row],[Qiymət]]</f>
        <v>115.5</v>
      </c>
      <c r="K5837" s="9">
        <f>Data[[#This Row],[Məbləğ]]-Data[[#This Row],[Maya]]*Data[[#This Row],[Miqdar]]</f>
        <v>57.75</v>
      </c>
      <c r="O5837"/>
      <c r="P5837"/>
    </row>
    <row r="5838" spans="1:16" x14ac:dyDescent="0.35">
      <c r="A5838" s="15">
        <v>44430.463900000403</v>
      </c>
      <c r="B5838" s="9">
        <v>45</v>
      </c>
      <c r="C5838" s="9" t="s">
        <v>187</v>
      </c>
      <c r="D5838" s="9" t="s">
        <v>124</v>
      </c>
      <c r="E5838" s="9" t="s">
        <v>186</v>
      </c>
      <c r="F5838" s="9">
        <v>1.4</v>
      </c>
      <c r="G5838" s="9">
        <v>0.97999999999999987</v>
      </c>
      <c r="H5838" s="9" t="s">
        <v>140</v>
      </c>
      <c r="I5838" s="9" t="s">
        <v>173</v>
      </c>
      <c r="J5838" s="9">
        <f>Data[[#This Row],[Miqdar]]*Data[[#This Row],[Qiymət]]</f>
        <v>62.999999999999993</v>
      </c>
      <c r="K5838" s="9">
        <f>Data[[#This Row],[Məbləğ]]-Data[[#This Row],[Maya]]*Data[[#This Row],[Miqdar]]</f>
        <v>18.899999999999999</v>
      </c>
      <c r="O5838"/>
      <c r="P5838"/>
    </row>
    <row r="5839" spans="1:16" x14ac:dyDescent="0.35">
      <c r="A5839" s="15">
        <v>44430.5000000004</v>
      </c>
      <c r="B5839" s="9">
        <v>54</v>
      </c>
      <c r="C5839" s="9" t="s">
        <v>148</v>
      </c>
      <c r="D5839" s="9" t="s">
        <v>149</v>
      </c>
      <c r="E5839" s="9" t="s">
        <v>186</v>
      </c>
      <c r="F5839" s="9">
        <v>1.4</v>
      </c>
      <c r="G5839" s="9">
        <v>0.97999999999999987</v>
      </c>
      <c r="H5839" s="9" t="s">
        <v>140</v>
      </c>
      <c r="I5839" s="9" t="s">
        <v>172</v>
      </c>
      <c r="J5839" s="9">
        <f>Data[[#This Row],[Miqdar]]*Data[[#This Row],[Qiymət]]</f>
        <v>75.599999999999994</v>
      </c>
      <c r="K5839" s="9">
        <f>Data[[#This Row],[Məbləğ]]-Data[[#This Row],[Maya]]*Data[[#This Row],[Miqdar]]</f>
        <v>22.68</v>
      </c>
      <c r="O5839"/>
      <c r="P5839"/>
    </row>
    <row r="5840" spans="1:16" x14ac:dyDescent="0.35">
      <c r="A5840" s="15">
        <v>44430.541000000398</v>
      </c>
      <c r="B5840" s="9">
        <v>40</v>
      </c>
      <c r="C5840" s="9" t="s">
        <v>191</v>
      </c>
      <c r="D5840" s="9" t="s">
        <v>149</v>
      </c>
      <c r="E5840" s="9" t="s">
        <v>164</v>
      </c>
      <c r="F5840" s="9">
        <v>6.6</v>
      </c>
      <c r="G5840" s="9">
        <v>5.2799999999999994</v>
      </c>
      <c r="H5840" s="9" t="s">
        <v>154</v>
      </c>
      <c r="I5840" s="9" t="s">
        <v>172</v>
      </c>
      <c r="J5840" s="9">
        <f>Data[[#This Row],[Miqdar]]*Data[[#This Row],[Qiymət]]</f>
        <v>264</v>
      </c>
      <c r="K5840" s="9">
        <f>Data[[#This Row],[Məbləğ]]-Data[[#This Row],[Maya]]*Data[[#This Row],[Miqdar]]</f>
        <v>52.800000000000011</v>
      </c>
      <c r="O5840"/>
      <c r="P5840"/>
    </row>
    <row r="5841" spans="1:16" x14ac:dyDescent="0.35">
      <c r="A5841" s="15">
        <v>44430.582800000397</v>
      </c>
      <c r="B5841" s="9">
        <v>48</v>
      </c>
      <c r="C5841" s="9" t="s">
        <v>191</v>
      </c>
      <c r="D5841" s="9" t="s">
        <v>149</v>
      </c>
      <c r="E5841" s="9" t="s">
        <v>164</v>
      </c>
      <c r="F5841" s="9">
        <v>6.6</v>
      </c>
      <c r="G5841" s="9">
        <v>5.2799999999999994</v>
      </c>
      <c r="H5841" s="9" t="s">
        <v>154</v>
      </c>
      <c r="I5841" s="9" t="s">
        <v>172</v>
      </c>
      <c r="J5841" s="9">
        <f>Data[[#This Row],[Miqdar]]*Data[[#This Row],[Qiymət]]</f>
        <v>316.79999999999995</v>
      </c>
      <c r="K5841" s="9">
        <f>Data[[#This Row],[Məbləğ]]-Data[[#This Row],[Maya]]*Data[[#This Row],[Miqdar]]</f>
        <v>63.359999999999985</v>
      </c>
      <c r="O5841"/>
      <c r="P5841"/>
    </row>
    <row r="5842" spans="1:16" x14ac:dyDescent="0.35">
      <c r="A5842" s="15">
        <v>44430.619000000399</v>
      </c>
      <c r="B5842" s="9">
        <v>50</v>
      </c>
      <c r="C5842" s="9" t="s">
        <v>39</v>
      </c>
      <c r="D5842" s="9" t="s">
        <v>124</v>
      </c>
      <c r="E5842" s="9" t="s">
        <v>162</v>
      </c>
      <c r="F5842" s="9">
        <v>3.2</v>
      </c>
      <c r="G5842" s="9">
        <v>1.6</v>
      </c>
      <c r="H5842" s="9" t="s">
        <v>136</v>
      </c>
      <c r="I5842" s="9" t="s">
        <v>168</v>
      </c>
      <c r="J5842" s="9">
        <f>Data[[#This Row],[Miqdar]]*Data[[#This Row],[Qiymət]]</f>
        <v>160</v>
      </c>
      <c r="K5842" s="9">
        <f>Data[[#This Row],[Məbləğ]]-Data[[#This Row],[Maya]]*Data[[#This Row],[Miqdar]]</f>
        <v>80</v>
      </c>
      <c r="O5842"/>
      <c r="P5842"/>
    </row>
    <row r="5843" spans="1:16" x14ac:dyDescent="0.35">
      <c r="A5843" s="15">
        <v>44430.658200000398</v>
      </c>
      <c r="B5843" s="9">
        <v>45</v>
      </c>
      <c r="C5843" s="9" t="s">
        <v>187</v>
      </c>
      <c r="D5843" s="9" t="s">
        <v>124</v>
      </c>
      <c r="E5843" s="9" t="s">
        <v>162</v>
      </c>
      <c r="F5843" s="9">
        <v>3.2</v>
      </c>
      <c r="G5843" s="9">
        <v>1.6</v>
      </c>
      <c r="H5843" s="9" t="s">
        <v>136</v>
      </c>
      <c r="I5843" s="9" t="s">
        <v>172</v>
      </c>
      <c r="J5843" s="9">
        <f>Data[[#This Row],[Miqdar]]*Data[[#This Row],[Qiymət]]</f>
        <v>144</v>
      </c>
      <c r="K5843" s="9">
        <f>Data[[#This Row],[Məbləğ]]-Data[[#This Row],[Maya]]*Data[[#This Row],[Miqdar]]</f>
        <v>72</v>
      </c>
      <c r="O5843"/>
      <c r="P5843"/>
    </row>
    <row r="5844" spans="1:16" x14ac:dyDescent="0.35">
      <c r="A5844" s="15">
        <v>44430.699700000398</v>
      </c>
      <c r="B5844" s="9">
        <v>77</v>
      </c>
      <c r="C5844" s="9" t="s">
        <v>20</v>
      </c>
      <c r="D5844" s="9" t="s">
        <v>121</v>
      </c>
      <c r="E5844" s="9" t="s">
        <v>169</v>
      </c>
      <c r="F5844" s="9">
        <v>2.5</v>
      </c>
      <c r="G5844" s="9">
        <v>1.25</v>
      </c>
      <c r="H5844" s="9" t="s">
        <v>136</v>
      </c>
      <c r="I5844" s="9" t="s">
        <v>165</v>
      </c>
      <c r="J5844" s="9">
        <f>Data[[#This Row],[Miqdar]]*Data[[#This Row],[Qiymət]]</f>
        <v>192.5</v>
      </c>
      <c r="K5844" s="9">
        <f>Data[[#This Row],[Məbləğ]]-Data[[#This Row],[Maya]]*Data[[#This Row],[Miqdar]]</f>
        <v>96.25</v>
      </c>
      <c r="O5844"/>
      <c r="P5844"/>
    </row>
    <row r="5845" spans="1:16" x14ac:dyDescent="0.35">
      <c r="A5845" s="15">
        <v>44430.739200000397</v>
      </c>
      <c r="B5845" s="9">
        <v>80</v>
      </c>
      <c r="C5845" s="9" t="s">
        <v>142</v>
      </c>
      <c r="D5845" s="9" t="s">
        <v>143</v>
      </c>
      <c r="E5845" s="9" t="s">
        <v>169</v>
      </c>
      <c r="F5845" s="9">
        <v>2.5</v>
      </c>
      <c r="G5845" s="9">
        <v>1.25</v>
      </c>
      <c r="H5845" s="9" t="s">
        <v>136</v>
      </c>
      <c r="I5845" s="9" t="s">
        <v>170</v>
      </c>
      <c r="J5845" s="9">
        <f>Data[[#This Row],[Miqdar]]*Data[[#This Row],[Qiymət]]</f>
        <v>200</v>
      </c>
      <c r="K5845" s="9">
        <f>Data[[#This Row],[Məbləğ]]-Data[[#This Row],[Maya]]*Data[[#This Row],[Miqdar]]</f>
        <v>100</v>
      </c>
      <c r="O5845"/>
      <c r="P5845"/>
    </row>
    <row r="5846" spans="1:16" x14ac:dyDescent="0.35">
      <c r="A5846" s="15">
        <v>44430.777800000396</v>
      </c>
      <c r="B5846" s="9">
        <v>60</v>
      </c>
      <c r="C5846" s="9" t="s">
        <v>28</v>
      </c>
      <c r="D5846" s="9" t="s">
        <v>143</v>
      </c>
      <c r="E5846" s="9" t="s">
        <v>188</v>
      </c>
      <c r="F5846" s="9">
        <v>2.4</v>
      </c>
      <c r="G5846" s="9">
        <v>1.6800000000000002</v>
      </c>
      <c r="H5846" s="9" t="s">
        <v>154</v>
      </c>
      <c r="I5846" s="9" t="s">
        <v>145</v>
      </c>
      <c r="J5846" s="9">
        <f>Data[[#This Row],[Miqdar]]*Data[[#This Row],[Qiymət]]</f>
        <v>144</v>
      </c>
      <c r="K5846" s="9">
        <f>Data[[#This Row],[Məbləğ]]-Data[[#This Row],[Maya]]*Data[[#This Row],[Miqdar]]</f>
        <v>43.199999999999989</v>
      </c>
      <c r="O5846"/>
      <c r="P5846"/>
    </row>
    <row r="5847" spans="1:16" x14ac:dyDescent="0.35">
      <c r="A5847" s="15">
        <v>44430.819900000395</v>
      </c>
      <c r="B5847" s="9">
        <v>61</v>
      </c>
      <c r="C5847" s="9" t="s">
        <v>138</v>
      </c>
      <c r="D5847" s="9" t="s">
        <v>123</v>
      </c>
      <c r="E5847" s="9" t="s">
        <v>153</v>
      </c>
      <c r="F5847" s="9">
        <v>1</v>
      </c>
      <c r="G5847" s="9">
        <v>0.6</v>
      </c>
      <c r="H5847" s="9" t="s">
        <v>154</v>
      </c>
      <c r="I5847" s="9" t="s">
        <v>137</v>
      </c>
      <c r="J5847" s="9">
        <f>Data[[#This Row],[Miqdar]]*Data[[#This Row],[Qiymət]]</f>
        <v>61</v>
      </c>
      <c r="K5847" s="9">
        <f>Data[[#This Row],[Məbləğ]]-Data[[#This Row],[Maya]]*Data[[#This Row],[Miqdar]]</f>
        <v>24.4</v>
      </c>
      <c r="O5847"/>
      <c r="P5847"/>
    </row>
    <row r="5848" spans="1:16" x14ac:dyDescent="0.35">
      <c r="A5848" s="15">
        <v>44430.857400000394</v>
      </c>
      <c r="B5848" s="9">
        <v>76</v>
      </c>
      <c r="C5848" s="9" t="s">
        <v>138</v>
      </c>
      <c r="D5848" s="9" t="s">
        <v>123</v>
      </c>
      <c r="E5848" s="9" t="s">
        <v>144</v>
      </c>
      <c r="F5848" s="9">
        <v>1.4</v>
      </c>
      <c r="G5848" s="9">
        <v>0.97999999999999987</v>
      </c>
      <c r="H5848" s="9" t="s">
        <v>140</v>
      </c>
      <c r="I5848" s="9" t="s">
        <v>141</v>
      </c>
      <c r="J5848" s="9">
        <f>Data[[#This Row],[Miqdar]]*Data[[#This Row],[Qiymət]]</f>
        <v>106.39999999999999</v>
      </c>
      <c r="K5848" s="9">
        <f>Data[[#This Row],[Məbləğ]]-Data[[#This Row],[Maya]]*Data[[#This Row],[Miqdar]]</f>
        <v>31.92</v>
      </c>
      <c r="O5848"/>
      <c r="P5848"/>
    </row>
    <row r="5849" spans="1:16" x14ac:dyDescent="0.35">
      <c r="A5849" s="15">
        <v>44430.892900000392</v>
      </c>
      <c r="B5849" s="9">
        <v>50</v>
      </c>
      <c r="C5849" s="9" t="s">
        <v>138</v>
      </c>
      <c r="D5849" s="9" t="s">
        <v>123</v>
      </c>
      <c r="E5849" s="9" t="s">
        <v>178</v>
      </c>
      <c r="F5849" s="9">
        <v>2.2000000000000002</v>
      </c>
      <c r="G5849" s="9">
        <v>1.5400000000000003</v>
      </c>
      <c r="H5849" s="9" t="s">
        <v>140</v>
      </c>
      <c r="I5849" s="9" t="s">
        <v>141</v>
      </c>
      <c r="J5849" s="9">
        <f>Data[[#This Row],[Miqdar]]*Data[[#This Row],[Qiymət]]</f>
        <v>110.00000000000001</v>
      </c>
      <c r="K5849" s="9">
        <f>Data[[#This Row],[Məbləğ]]-Data[[#This Row],[Maya]]*Data[[#This Row],[Miqdar]]</f>
        <v>33</v>
      </c>
      <c r="O5849"/>
      <c r="P5849"/>
    </row>
    <row r="5850" spans="1:16" x14ac:dyDescent="0.35">
      <c r="A5850" s="15">
        <v>44430.929700000393</v>
      </c>
      <c r="B5850" s="9">
        <v>46</v>
      </c>
      <c r="C5850" s="9" t="s">
        <v>36</v>
      </c>
      <c r="D5850" s="9" t="s">
        <v>123</v>
      </c>
      <c r="E5850" s="9" t="s">
        <v>186</v>
      </c>
      <c r="F5850" s="9">
        <v>1.4</v>
      </c>
      <c r="G5850" s="9">
        <v>0.97999999999999987</v>
      </c>
      <c r="H5850" s="9" t="s">
        <v>140</v>
      </c>
      <c r="I5850" s="9" t="s">
        <v>137</v>
      </c>
      <c r="J5850" s="9">
        <f>Data[[#This Row],[Miqdar]]*Data[[#This Row],[Qiymət]]</f>
        <v>64.399999999999991</v>
      </c>
      <c r="K5850" s="9">
        <f>Data[[#This Row],[Məbləğ]]-Data[[#This Row],[Maya]]*Data[[#This Row],[Miqdar]]</f>
        <v>19.32</v>
      </c>
      <c r="O5850"/>
      <c r="P5850"/>
    </row>
    <row r="5851" spans="1:16" x14ac:dyDescent="0.35">
      <c r="A5851" s="15">
        <v>44430.973200000393</v>
      </c>
      <c r="B5851" s="9">
        <v>56</v>
      </c>
      <c r="C5851" s="9" t="s">
        <v>36</v>
      </c>
      <c r="D5851" s="9" t="s">
        <v>123</v>
      </c>
      <c r="E5851" s="9" t="s">
        <v>139</v>
      </c>
      <c r="F5851" s="9">
        <v>1.5</v>
      </c>
      <c r="G5851" s="9">
        <v>0.75</v>
      </c>
      <c r="H5851" s="9" t="s">
        <v>140</v>
      </c>
      <c r="I5851" s="9" t="s">
        <v>177</v>
      </c>
      <c r="J5851" s="9">
        <f>Data[[#This Row],[Miqdar]]*Data[[#This Row],[Qiymət]]</f>
        <v>84</v>
      </c>
      <c r="K5851" s="9">
        <f>Data[[#This Row],[Məbləğ]]-Data[[#This Row],[Maya]]*Data[[#This Row],[Miqdar]]</f>
        <v>42</v>
      </c>
      <c r="O5851"/>
      <c r="P5851"/>
    </row>
    <row r="5852" spans="1:16" x14ac:dyDescent="0.35">
      <c r="A5852" s="15">
        <v>44431.01510000039</v>
      </c>
      <c r="B5852" s="9">
        <v>49</v>
      </c>
      <c r="C5852" s="9" t="s">
        <v>36</v>
      </c>
      <c r="D5852" s="9" t="s">
        <v>123</v>
      </c>
      <c r="E5852" s="9" t="s">
        <v>139</v>
      </c>
      <c r="F5852" s="9">
        <v>1.5</v>
      </c>
      <c r="G5852" s="9">
        <v>0.75</v>
      </c>
      <c r="H5852" s="9" t="s">
        <v>140</v>
      </c>
      <c r="I5852" s="9" t="s">
        <v>177</v>
      </c>
      <c r="J5852" s="9">
        <f>Data[[#This Row],[Miqdar]]*Data[[#This Row],[Qiymət]]</f>
        <v>73.5</v>
      </c>
      <c r="K5852" s="9">
        <f>Data[[#This Row],[Məbləğ]]-Data[[#This Row],[Maya]]*Data[[#This Row],[Miqdar]]</f>
        <v>36.75</v>
      </c>
      <c r="O5852"/>
      <c r="P5852"/>
    </row>
    <row r="5853" spans="1:16" x14ac:dyDescent="0.35">
      <c r="A5853" s="15">
        <v>44431.050300000388</v>
      </c>
      <c r="B5853" s="9">
        <v>40</v>
      </c>
      <c r="C5853" s="9" t="s">
        <v>20</v>
      </c>
      <c r="D5853" s="9" t="s">
        <v>121</v>
      </c>
      <c r="E5853" s="9" t="s">
        <v>171</v>
      </c>
      <c r="F5853" s="9">
        <v>2.8</v>
      </c>
      <c r="G5853" s="9">
        <v>1.6799999999999997</v>
      </c>
      <c r="H5853" s="9" t="s">
        <v>136</v>
      </c>
      <c r="I5853" s="9" t="s">
        <v>198</v>
      </c>
      <c r="J5853" s="9">
        <f>Data[[#This Row],[Miqdar]]*Data[[#This Row],[Qiymət]]</f>
        <v>112</v>
      </c>
      <c r="K5853" s="9">
        <f>Data[[#This Row],[Məbləğ]]-Data[[#This Row],[Maya]]*Data[[#This Row],[Miqdar]]</f>
        <v>44.800000000000011</v>
      </c>
      <c r="O5853"/>
      <c r="P5853"/>
    </row>
    <row r="5854" spans="1:16" x14ac:dyDescent="0.35">
      <c r="A5854" s="15">
        <v>44431.094100000388</v>
      </c>
      <c r="B5854" s="9">
        <v>59</v>
      </c>
      <c r="C5854" s="9" t="s">
        <v>6</v>
      </c>
      <c r="D5854" s="9" t="s">
        <v>121</v>
      </c>
      <c r="E5854" s="9" t="s">
        <v>171</v>
      </c>
      <c r="F5854" s="9">
        <v>2.8</v>
      </c>
      <c r="G5854" s="9">
        <v>1.6799999999999997</v>
      </c>
      <c r="H5854" s="9" t="s">
        <v>136</v>
      </c>
      <c r="I5854" s="9" t="s">
        <v>147</v>
      </c>
      <c r="J5854" s="9">
        <f>Data[[#This Row],[Miqdar]]*Data[[#This Row],[Qiymət]]</f>
        <v>165.2</v>
      </c>
      <c r="K5854" s="9">
        <f>Data[[#This Row],[Məbləğ]]-Data[[#This Row],[Maya]]*Data[[#This Row],[Miqdar]]</f>
        <v>66.080000000000013</v>
      </c>
      <c r="O5854"/>
      <c r="P5854"/>
    </row>
    <row r="5855" spans="1:16" x14ac:dyDescent="0.35">
      <c r="A5855" s="15">
        <v>44431.131400000391</v>
      </c>
      <c r="B5855" s="9">
        <v>80</v>
      </c>
      <c r="C5855" s="9" t="s">
        <v>6</v>
      </c>
      <c r="D5855" s="9" t="s">
        <v>121</v>
      </c>
      <c r="E5855" s="9" t="s">
        <v>171</v>
      </c>
      <c r="F5855" s="9">
        <v>2.8</v>
      </c>
      <c r="G5855" s="9">
        <v>1.6799999999999997</v>
      </c>
      <c r="H5855" s="9" t="s">
        <v>136</v>
      </c>
      <c r="I5855" s="9" t="s">
        <v>165</v>
      </c>
      <c r="J5855" s="9">
        <f>Data[[#This Row],[Miqdar]]*Data[[#This Row],[Qiymət]]</f>
        <v>224</v>
      </c>
      <c r="K5855" s="9">
        <f>Data[[#This Row],[Məbləğ]]-Data[[#This Row],[Maya]]*Data[[#This Row],[Miqdar]]</f>
        <v>89.600000000000023</v>
      </c>
      <c r="O5855"/>
      <c r="P5855"/>
    </row>
    <row r="5856" spans="1:16" x14ac:dyDescent="0.35">
      <c r="A5856" s="15">
        <v>44431.169300000394</v>
      </c>
      <c r="B5856" s="9">
        <v>66</v>
      </c>
      <c r="C5856" s="9" t="s">
        <v>167</v>
      </c>
      <c r="D5856" s="9" t="s">
        <v>149</v>
      </c>
      <c r="E5856" s="9" t="s">
        <v>171</v>
      </c>
      <c r="F5856" s="9">
        <v>2.8</v>
      </c>
      <c r="G5856" s="9">
        <v>1.6799999999999997</v>
      </c>
      <c r="H5856" s="9" t="s">
        <v>136</v>
      </c>
      <c r="I5856" s="9" t="s">
        <v>173</v>
      </c>
      <c r="J5856" s="9">
        <f>Data[[#This Row],[Miqdar]]*Data[[#This Row],[Qiymət]]</f>
        <v>184.79999999999998</v>
      </c>
      <c r="K5856" s="9">
        <f>Data[[#This Row],[Məbləğ]]-Data[[#This Row],[Maya]]*Data[[#This Row],[Miqdar]]</f>
        <v>73.92</v>
      </c>
      <c r="O5856"/>
      <c r="P5856"/>
    </row>
    <row r="5857" spans="1:16" x14ac:dyDescent="0.35">
      <c r="A5857" s="15">
        <v>44431.210800000394</v>
      </c>
      <c r="B5857" s="9">
        <v>45</v>
      </c>
      <c r="C5857" s="9" t="s">
        <v>8</v>
      </c>
      <c r="D5857" s="9" t="s">
        <v>122</v>
      </c>
      <c r="E5857" s="9" t="s">
        <v>164</v>
      </c>
      <c r="F5857" s="9">
        <v>6.6</v>
      </c>
      <c r="G5857" s="9">
        <v>5.2799999999999994</v>
      </c>
      <c r="H5857" s="9" t="s">
        <v>154</v>
      </c>
      <c r="I5857" s="9" t="s">
        <v>180</v>
      </c>
      <c r="J5857" s="9">
        <f>Data[[#This Row],[Miqdar]]*Data[[#This Row],[Qiymət]]</f>
        <v>297</v>
      </c>
      <c r="K5857" s="9">
        <f>Data[[#This Row],[Məbləğ]]-Data[[#This Row],[Maya]]*Data[[#This Row],[Miqdar]]</f>
        <v>59.400000000000034</v>
      </c>
      <c r="O5857"/>
      <c r="P5857"/>
    </row>
    <row r="5858" spans="1:16" x14ac:dyDescent="0.35">
      <c r="A5858" s="15">
        <v>44431.254500000396</v>
      </c>
      <c r="B5858" s="9">
        <v>69</v>
      </c>
      <c r="C5858" s="9" t="s">
        <v>8</v>
      </c>
      <c r="D5858" s="9" t="s">
        <v>122</v>
      </c>
      <c r="E5858" s="9" t="s">
        <v>164</v>
      </c>
      <c r="F5858" s="9">
        <v>6.6</v>
      </c>
      <c r="G5858" s="9">
        <v>5.2799999999999994</v>
      </c>
      <c r="H5858" s="9" t="s">
        <v>154</v>
      </c>
      <c r="I5858" s="9" t="s">
        <v>180</v>
      </c>
      <c r="J5858" s="9">
        <f>Data[[#This Row],[Miqdar]]*Data[[#This Row],[Qiymət]]</f>
        <v>455.4</v>
      </c>
      <c r="K5858" s="9">
        <f>Data[[#This Row],[Məbləğ]]-Data[[#This Row],[Maya]]*Data[[#This Row],[Miqdar]]</f>
        <v>91.080000000000041</v>
      </c>
      <c r="O5858"/>
      <c r="P5858"/>
    </row>
    <row r="5859" spans="1:16" x14ac:dyDescent="0.35">
      <c r="A5859" s="15">
        <v>44431.297500000393</v>
      </c>
      <c r="B5859" s="9">
        <v>46</v>
      </c>
      <c r="C5859" s="9" t="s">
        <v>8</v>
      </c>
      <c r="D5859" s="9" t="s">
        <v>122</v>
      </c>
      <c r="E5859" s="9" t="s">
        <v>153</v>
      </c>
      <c r="F5859" s="9">
        <v>1</v>
      </c>
      <c r="G5859" s="9">
        <v>0.6</v>
      </c>
      <c r="H5859" s="9" t="s">
        <v>154</v>
      </c>
      <c r="I5859" s="9" t="s">
        <v>180</v>
      </c>
      <c r="J5859" s="9">
        <f>Data[[#This Row],[Miqdar]]*Data[[#This Row],[Qiymət]]</f>
        <v>46</v>
      </c>
      <c r="K5859" s="9">
        <f>Data[[#This Row],[Məbləğ]]-Data[[#This Row],[Maya]]*Data[[#This Row],[Miqdar]]</f>
        <v>18.400000000000002</v>
      </c>
      <c r="O5859"/>
      <c r="P5859"/>
    </row>
    <row r="5860" spans="1:16" x14ac:dyDescent="0.35">
      <c r="A5860" s="15">
        <v>44431.341500000395</v>
      </c>
      <c r="B5860" s="9">
        <v>44</v>
      </c>
      <c r="C5860" s="9" t="s">
        <v>25</v>
      </c>
      <c r="D5860" s="9" t="s">
        <v>122</v>
      </c>
      <c r="E5860" s="9" t="s">
        <v>169</v>
      </c>
      <c r="F5860" s="9">
        <v>2.5</v>
      </c>
      <c r="G5860" s="9">
        <v>1.25</v>
      </c>
      <c r="H5860" s="9" t="s">
        <v>136</v>
      </c>
      <c r="I5860" s="9" t="s">
        <v>197</v>
      </c>
      <c r="J5860" s="9">
        <f>Data[[#This Row],[Miqdar]]*Data[[#This Row],[Qiymət]]</f>
        <v>110</v>
      </c>
      <c r="K5860" s="9">
        <f>Data[[#This Row],[Məbləğ]]-Data[[#This Row],[Maya]]*Data[[#This Row],[Miqdar]]</f>
        <v>55</v>
      </c>
      <c r="O5860"/>
      <c r="P5860"/>
    </row>
    <row r="5861" spans="1:16" x14ac:dyDescent="0.35">
      <c r="A5861" s="15">
        <v>44431.383400000392</v>
      </c>
      <c r="B5861" s="9">
        <v>57</v>
      </c>
      <c r="C5861" s="9" t="s">
        <v>11</v>
      </c>
      <c r="D5861" s="9" t="s">
        <v>122</v>
      </c>
      <c r="E5861" s="9" t="s">
        <v>195</v>
      </c>
      <c r="F5861" s="9">
        <v>2</v>
      </c>
      <c r="G5861" s="9">
        <v>1.6</v>
      </c>
      <c r="H5861" s="9" t="s">
        <v>136</v>
      </c>
      <c r="I5861" s="9" t="s">
        <v>194</v>
      </c>
      <c r="J5861" s="9">
        <f>Data[[#This Row],[Miqdar]]*Data[[#This Row],[Qiymət]]</f>
        <v>114</v>
      </c>
      <c r="K5861" s="9">
        <f>Data[[#This Row],[Məbləğ]]-Data[[#This Row],[Maya]]*Data[[#This Row],[Miqdar]]</f>
        <v>22.799999999999997</v>
      </c>
      <c r="O5861"/>
      <c r="P5861"/>
    </row>
    <row r="5862" spans="1:16" x14ac:dyDescent="0.35">
      <c r="A5862" s="15">
        <v>44431.427600000388</v>
      </c>
      <c r="B5862" s="9">
        <v>54</v>
      </c>
      <c r="C5862" s="9" t="s">
        <v>11</v>
      </c>
      <c r="D5862" s="9" t="s">
        <v>122</v>
      </c>
      <c r="E5862" s="9" t="s">
        <v>185</v>
      </c>
      <c r="F5862" s="9">
        <v>1.2</v>
      </c>
      <c r="G5862" s="9">
        <v>0.72</v>
      </c>
      <c r="H5862" s="9" t="s">
        <v>154</v>
      </c>
      <c r="I5862" s="9" t="s">
        <v>174</v>
      </c>
      <c r="J5862" s="9">
        <f>Data[[#This Row],[Miqdar]]*Data[[#This Row],[Qiymət]]</f>
        <v>64.8</v>
      </c>
      <c r="K5862" s="9">
        <f>Data[[#This Row],[Məbləğ]]-Data[[#This Row],[Maya]]*Data[[#This Row],[Miqdar]]</f>
        <v>25.92</v>
      </c>
      <c r="O5862"/>
      <c r="P5862"/>
    </row>
    <row r="5863" spans="1:16" x14ac:dyDescent="0.35">
      <c r="A5863" s="15">
        <v>44431.462900000392</v>
      </c>
      <c r="B5863" s="9">
        <v>40</v>
      </c>
      <c r="C5863" s="9" t="s">
        <v>11</v>
      </c>
      <c r="D5863" s="9" t="s">
        <v>122</v>
      </c>
      <c r="E5863" s="9" t="s">
        <v>185</v>
      </c>
      <c r="F5863" s="9">
        <v>1.2</v>
      </c>
      <c r="G5863" s="9">
        <v>0.72</v>
      </c>
      <c r="H5863" s="9" t="s">
        <v>154</v>
      </c>
      <c r="I5863" s="9" t="s">
        <v>174</v>
      </c>
      <c r="J5863" s="9">
        <f>Data[[#This Row],[Miqdar]]*Data[[#This Row],[Qiymət]]</f>
        <v>48</v>
      </c>
      <c r="K5863" s="9">
        <f>Data[[#This Row],[Məbləğ]]-Data[[#This Row],[Maya]]*Data[[#This Row],[Miqdar]]</f>
        <v>19.200000000000003</v>
      </c>
      <c r="O5863"/>
      <c r="P5863"/>
    </row>
    <row r="5864" spans="1:16" x14ac:dyDescent="0.35">
      <c r="A5864" s="15">
        <v>44431.49810000039</v>
      </c>
      <c r="B5864" s="9">
        <v>65</v>
      </c>
      <c r="C5864" s="9" t="s">
        <v>11</v>
      </c>
      <c r="D5864" s="9" t="s">
        <v>122</v>
      </c>
      <c r="E5864" s="9" t="s">
        <v>178</v>
      </c>
      <c r="F5864" s="9">
        <v>2.2000000000000002</v>
      </c>
      <c r="G5864" s="9">
        <v>1.5400000000000003</v>
      </c>
      <c r="H5864" s="9" t="s">
        <v>140</v>
      </c>
      <c r="I5864" s="9" t="s">
        <v>174</v>
      </c>
      <c r="J5864" s="9">
        <f>Data[[#This Row],[Miqdar]]*Data[[#This Row],[Qiymət]]</f>
        <v>143</v>
      </c>
      <c r="K5864" s="9">
        <f>Data[[#This Row],[Məbləğ]]-Data[[#This Row],[Maya]]*Data[[#This Row],[Miqdar]]</f>
        <v>42.899999999999977</v>
      </c>
      <c r="O5864"/>
      <c r="P5864"/>
    </row>
    <row r="5865" spans="1:16" x14ac:dyDescent="0.35">
      <c r="A5865" s="15">
        <v>44431.539800000392</v>
      </c>
      <c r="B5865" s="9">
        <v>40</v>
      </c>
      <c r="C5865" s="9" t="s">
        <v>11</v>
      </c>
      <c r="D5865" s="9" t="s">
        <v>122</v>
      </c>
      <c r="E5865" s="9" t="s">
        <v>182</v>
      </c>
      <c r="F5865" s="9">
        <v>3.4</v>
      </c>
      <c r="G5865" s="9">
        <v>2.38</v>
      </c>
      <c r="H5865" s="9" t="s">
        <v>136</v>
      </c>
      <c r="I5865" s="9" t="s">
        <v>174</v>
      </c>
      <c r="J5865" s="9">
        <f>Data[[#This Row],[Miqdar]]*Data[[#This Row],[Qiymət]]</f>
        <v>136</v>
      </c>
      <c r="K5865" s="9">
        <f>Data[[#This Row],[Məbləğ]]-Data[[#This Row],[Maya]]*Data[[#This Row],[Miqdar]]</f>
        <v>40.800000000000011</v>
      </c>
      <c r="O5865"/>
      <c r="P5865"/>
    </row>
    <row r="5866" spans="1:16" x14ac:dyDescent="0.35">
      <c r="A5866" s="15">
        <v>44431.575100000395</v>
      </c>
      <c r="B5866" s="9">
        <v>69</v>
      </c>
      <c r="C5866" s="9" t="s">
        <v>36</v>
      </c>
      <c r="D5866" s="9" t="s">
        <v>123</v>
      </c>
      <c r="E5866" s="9" t="s">
        <v>185</v>
      </c>
      <c r="F5866" s="9">
        <v>1.2</v>
      </c>
      <c r="G5866" s="9">
        <v>0.72</v>
      </c>
      <c r="H5866" s="9" t="s">
        <v>154</v>
      </c>
      <c r="I5866" s="9" t="s">
        <v>176</v>
      </c>
      <c r="J5866" s="9">
        <f>Data[[#This Row],[Miqdar]]*Data[[#This Row],[Qiymət]]</f>
        <v>82.8</v>
      </c>
      <c r="K5866" s="9">
        <f>Data[[#This Row],[Məbləğ]]-Data[[#This Row],[Maya]]*Data[[#This Row],[Miqdar]]</f>
        <v>33.119999999999997</v>
      </c>
      <c r="O5866"/>
      <c r="P5866"/>
    </row>
    <row r="5867" spans="1:16" x14ac:dyDescent="0.35">
      <c r="A5867" s="15">
        <v>44431.617600000398</v>
      </c>
      <c r="B5867" s="9">
        <v>49</v>
      </c>
      <c r="C5867" s="9" t="s">
        <v>142</v>
      </c>
      <c r="D5867" s="9" t="s">
        <v>143</v>
      </c>
      <c r="E5867" s="9" t="s">
        <v>159</v>
      </c>
      <c r="F5867" s="9">
        <v>1.5</v>
      </c>
      <c r="G5867" s="9">
        <v>0.9</v>
      </c>
      <c r="H5867" s="9" t="s">
        <v>154</v>
      </c>
      <c r="I5867" s="9" t="s">
        <v>145</v>
      </c>
      <c r="J5867" s="9">
        <f>Data[[#This Row],[Miqdar]]*Data[[#This Row],[Qiymət]]</f>
        <v>73.5</v>
      </c>
      <c r="K5867" s="9">
        <f>Data[[#This Row],[Məbləğ]]-Data[[#This Row],[Maya]]*Data[[#This Row],[Miqdar]]</f>
        <v>29.4</v>
      </c>
      <c r="O5867"/>
      <c r="P5867"/>
    </row>
    <row r="5868" spans="1:16" x14ac:dyDescent="0.35">
      <c r="A5868" s="15">
        <v>44431.653500000401</v>
      </c>
      <c r="B5868" s="9">
        <v>47</v>
      </c>
      <c r="C5868" s="9" t="s">
        <v>16</v>
      </c>
      <c r="D5868" s="9" t="s">
        <v>143</v>
      </c>
      <c r="E5868" s="9" t="s">
        <v>188</v>
      </c>
      <c r="F5868" s="9">
        <v>2.4</v>
      </c>
      <c r="G5868" s="9">
        <v>1.6800000000000002</v>
      </c>
      <c r="H5868" s="9" t="s">
        <v>154</v>
      </c>
      <c r="I5868" s="9" t="s">
        <v>155</v>
      </c>
      <c r="J5868" s="9">
        <f>Data[[#This Row],[Miqdar]]*Data[[#This Row],[Qiymət]]</f>
        <v>112.8</v>
      </c>
      <c r="K5868" s="9">
        <f>Data[[#This Row],[Məbləğ]]-Data[[#This Row],[Maya]]*Data[[#This Row],[Miqdar]]</f>
        <v>33.839999999999989</v>
      </c>
      <c r="O5868"/>
      <c r="P5868"/>
    </row>
    <row r="5869" spans="1:16" x14ac:dyDescent="0.35">
      <c r="A5869" s="15">
        <v>44431.694100000401</v>
      </c>
      <c r="B5869" s="9">
        <v>49</v>
      </c>
      <c r="C5869" s="9" t="s">
        <v>39</v>
      </c>
      <c r="D5869" s="9" t="s">
        <v>124</v>
      </c>
      <c r="E5869" s="9" t="s">
        <v>186</v>
      </c>
      <c r="F5869" s="9">
        <v>1.4</v>
      </c>
      <c r="G5869" s="9">
        <v>0.97999999999999987</v>
      </c>
      <c r="H5869" s="9" t="s">
        <v>140</v>
      </c>
      <c r="I5869" s="9" t="s">
        <v>157</v>
      </c>
      <c r="J5869" s="9">
        <f>Data[[#This Row],[Miqdar]]*Data[[#This Row],[Qiymət]]</f>
        <v>68.599999999999994</v>
      </c>
      <c r="K5869" s="9">
        <f>Data[[#This Row],[Məbləğ]]-Data[[#This Row],[Maya]]*Data[[#This Row],[Miqdar]]</f>
        <v>20.58</v>
      </c>
      <c r="O5869"/>
      <c r="P5869"/>
    </row>
    <row r="5870" spans="1:16" x14ac:dyDescent="0.35">
      <c r="A5870" s="15">
        <v>44431.730100000401</v>
      </c>
      <c r="B5870" s="9">
        <v>66</v>
      </c>
      <c r="C5870" s="9" t="s">
        <v>39</v>
      </c>
      <c r="D5870" s="9" t="s">
        <v>124</v>
      </c>
      <c r="E5870" s="9" t="s">
        <v>195</v>
      </c>
      <c r="F5870" s="9">
        <v>2</v>
      </c>
      <c r="G5870" s="9">
        <v>1.6</v>
      </c>
      <c r="H5870" s="9" t="s">
        <v>136</v>
      </c>
      <c r="I5870" s="9" t="s">
        <v>151</v>
      </c>
      <c r="J5870" s="9">
        <f>Data[[#This Row],[Miqdar]]*Data[[#This Row],[Qiymət]]</f>
        <v>132</v>
      </c>
      <c r="K5870" s="9">
        <f>Data[[#This Row],[Məbləğ]]-Data[[#This Row],[Maya]]*Data[[#This Row],[Miqdar]]</f>
        <v>26.399999999999991</v>
      </c>
      <c r="O5870"/>
      <c r="P5870"/>
    </row>
    <row r="5871" spans="1:16" x14ac:dyDescent="0.35">
      <c r="A5871" s="15">
        <v>44431.772100000402</v>
      </c>
      <c r="B5871" s="9">
        <v>79</v>
      </c>
      <c r="C5871" s="9" t="s">
        <v>160</v>
      </c>
      <c r="D5871" s="9" t="s">
        <v>143</v>
      </c>
      <c r="E5871" s="9" t="s">
        <v>188</v>
      </c>
      <c r="F5871" s="9">
        <v>2.4</v>
      </c>
      <c r="G5871" s="9">
        <v>1.6800000000000002</v>
      </c>
      <c r="H5871" s="9" t="s">
        <v>154</v>
      </c>
      <c r="I5871" s="9" t="s">
        <v>170</v>
      </c>
      <c r="J5871" s="9">
        <f>Data[[#This Row],[Miqdar]]*Data[[#This Row],[Qiymət]]</f>
        <v>189.6</v>
      </c>
      <c r="K5871" s="9">
        <f>Data[[#This Row],[Məbləğ]]-Data[[#This Row],[Maya]]*Data[[#This Row],[Miqdar]]</f>
        <v>56.879999999999995</v>
      </c>
      <c r="O5871"/>
      <c r="P5871"/>
    </row>
    <row r="5872" spans="1:16" x14ac:dyDescent="0.35">
      <c r="A5872" s="15">
        <v>44431.813300000402</v>
      </c>
      <c r="B5872" s="9">
        <v>78</v>
      </c>
      <c r="C5872" s="9" t="s">
        <v>187</v>
      </c>
      <c r="D5872" s="9" t="s">
        <v>124</v>
      </c>
      <c r="E5872" s="9" t="s">
        <v>188</v>
      </c>
      <c r="F5872" s="9">
        <v>2.4</v>
      </c>
      <c r="G5872" s="9">
        <v>1.6800000000000002</v>
      </c>
      <c r="H5872" s="9" t="s">
        <v>154</v>
      </c>
      <c r="I5872" s="9" t="s">
        <v>168</v>
      </c>
      <c r="J5872" s="9">
        <f>Data[[#This Row],[Miqdar]]*Data[[#This Row],[Qiymət]]</f>
        <v>187.2</v>
      </c>
      <c r="K5872" s="9">
        <f>Data[[#This Row],[Məbləğ]]-Data[[#This Row],[Maya]]*Data[[#This Row],[Miqdar]]</f>
        <v>56.159999999999968</v>
      </c>
      <c r="O5872"/>
      <c r="P5872"/>
    </row>
    <row r="5873" spans="1:16" x14ac:dyDescent="0.35">
      <c r="A5873" s="15">
        <v>44431.854800000401</v>
      </c>
      <c r="B5873" s="9">
        <v>62</v>
      </c>
      <c r="C5873" s="9" t="s">
        <v>36</v>
      </c>
      <c r="D5873" s="9" t="s">
        <v>123</v>
      </c>
      <c r="E5873" s="9" t="s">
        <v>164</v>
      </c>
      <c r="F5873" s="9">
        <v>6.6</v>
      </c>
      <c r="G5873" s="9">
        <v>5.2799999999999994</v>
      </c>
      <c r="H5873" s="9" t="s">
        <v>154</v>
      </c>
      <c r="I5873" s="9" t="s">
        <v>137</v>
      </c>
      <c r="J5873" s="9">
        <f>Data[[#This Row],[Miqdar]]*Data[[#This Row],[Qiymət]]</f>
        <v>409.2</v>
      </c>
      <c r="K5873" s="9">
        <f>Data[[#This Row],[Məbləğ]]-Data[[#This Row],[Maya]]*Data[[#This Row],[Miqdar]]</f>
        <v>81.840000000000032</v>
      </c>
      <c r="O5873"/>
      <c r="P5873"/>
    </row>
    <row r="5874" spans="1:16" x14ac:dyDescent="0.35">
      <c r="A5874" s="15">
        <v>44431.898800000403</v>
      </c>
      <c r="B5874" s="9">
        <v>63</v>
      </c>
      <c r="C5874" s="9" t="s">
        <v>16</v>
      </c>
      <c r="D5874" s="9" t="s">
        <v>143</v>
      </c>
      <c r="E5874" s="9" t="s">
        <v>159</v>
      </c>
      <c r="F5874" s="9">
        <v>1.5</v>
      </c>
      <c r="G5874" s="9">
        <v>0.9</v>
      </c>
      <c r="H5874" s="9" t="s">
        <v>154</v>
      </c>
      <c r="I5874" s="9" t="s">
        <v>161</v>
      </c>
      <c r="J5874" s="9">
        <f>Data[[#This Row],[Miqdar]]*Data[[#This Row],[Qiymət]]</f>
        <v>94.5</v>
      </c>
      <c r="K5874" s="9">
        <f>Data[[#This Row],[Məbləğ]]-Data[[#This Row],[Maya]]*Data[[#This Row],[Miqdar]]</f>
        <v>37.799999999999997</v>
      </c>
      <c r="O5874"/>
      <c r="P5874"/>
    </row>
    <row r="5875" spans="1:16" x14ac:dyDescent="0.35">
      <c r="A5875" s="15">
        <v>44431.940300000402</v>
      </c>
      <c r="B5875" s="9">
        <v>47</v>
      </c>
      <c r="C5875" s="9" t="s">
        <v>3</v>
      </c>
      <c r="D5875" s="9" t="s">
        <v>143</v>
      </c>
      <c r="E5875" s="9" t="s">
        <v>178</v>
      </c>
      <c r="F5875" s="9">
        <v>2.2000000000000002</v>
      </c>
      <c r="G5875" s="9">
        <v>1.5400000000000003</v>
      </c>
      <c r="H5875" s="9" t="s">
        <v>140</v>
      </c>
      <c r="I5875" s="9" t="s">
        <v>155</v>
      </c>
      <c r="J5875" s="9">
        <f>Data[[#This Row],[Miqdar]]*Data[[#This Row],[Qiymət]]</f>
        <v>103.4</v>
      </c>
      <c r="K5875" s="9">
        <f>Data[[#This Row],[Məbləğ]]-Data[[#This Row],[Maya]]*Data[[#This Row],[Miqdar]]</f>
        <v>31.019999999999996</v>
      </c>
      <c r="O5875"/>
      <c r="P5875"/>
    </row>
    <row r="5876" spans="1:16" x14ac:dyDescent="0.35">
      <c r="A5876" s="15">
        <v>44431.977700000403</v>
      </c>
      <c r="B5876" s="9">
        <v>54</v>
      </c>
      <c r="C5876" s="9" t="s">
        <v>3</v>
      </c>
      <c r="D5876" s="9" t="s">
        <v>143</v>
      </c>
      <c r="E5876" s="9" t="s">
        <v>186</v>
      </c>
      <c r="F5876" s="9">
        <v>1.4</v>
      </c>
      <c r="G5876" s="9">
        <v>0.97999999999999987</v>
      </c>
      <c r="H5876" s="9" t="s">
        <v>140</v>
      </c>
      <c r="I5876" s="9" t="s">
        <v>155</v>
      </c>
      <c r="J5876" s="9">
        <f>Data[[#This Row],[Miqdar]]*Data[[#This Row],[Qiymət]]</f>
        <v>75.599999999999994</v>
      </c>
      <c r="K5876" s="9">
        <f>Data[[#This Row],[Məbləğ]]-Data[[#This Row],[Maya]]*Data[[#This Row],[Miqdar]]</f>
        <v>22.68</v>
      </c>
      <c r="O5876"/>
      <c r="P5876"/>
    </row>
    <row r="5877" spans="1:16" x14ac:dyDescent="0.35">
      <c r="A5877" s="15">
        <v>44432.019200000403</v>
      </c>
      <c r="B5877" s="9">
        <v>68</v>
      </c>
      <c r="C5877" s="9" t="s">
        <v>160</v>
      </c>
      <c r="D5877" s="9" t="s">
        <v>143</v>
      </c>
      <c r="E5877" s="9" t="s">
        <v>146</v>
      </c>
      <c r="F5877" s="9">
        <v>1.7</v>
      </c>
      <c r="G5877" s="9">
        <v>0.85</v>
      </c>
      <c r="H5877" s="9" t="s">
        <v>140</v>
      </c>
      <c r="I5877" s="9" t="s">
        <v>170</v>
      </c>
      <c r="J5877" s="9">
        <f>Data[[#This Row],[Miqdar]]*Data[[#This Row],[Qiymət]]</f>
        <v>115.6</v>
      </c>
      <c r="K5877" s="9">
        <f>Data[[#This Row],[Məbləğ]]-Data[[#This Row],[Maya]]*Data[[#This Row],[Miqdar]]</f>
        <v>57.8</v>
      </c>
      <c r="O5877"/>
      <c r="P5877"/>
    </row>
    <row r="5878" spans="1:16" x14ac:dyDescent="0.35">
      <c r="A5878" s="15">
        <v>44432.058300000404</v>
      </c>
      <c r="B5878" s="9">
        <v>46</v>
      </c>
      <c r="C5878" s="9" t="s">
        <v>6</v>
      </c>
      <c r="D5878" s="9" t="s">
        <v>121</v>
      </c>
      <c r="E5878" s="9" t="s">
        <v>158</v>
      </c>
      <c r="F5878" s="9">
        <v>3.9</v>
      </c>
      <c r="G5878" s="9">
        <v>1.95</v>
      </c>
      <c r="H5878" s="9" t="s">
        <v>154</v>
      </c>
      <c r="I5878" s="9" t="s">
        <v>183</v>
      </c>
      <c r="J5878" s="9">
        <f>Data[[#This Row],[Miqdar]]*Data[[#This Row],[Qiymət]]</f>
        <v>179.4</v>
      </c>
      <c r="K5878" s="9">
        <f>Data[[#This Row],[Məbləğ]]-Data[[#This Row],[Maya]]*Data[[#This Row],[Miqdar]]</f>
        <v>89.7</v>
      </c>
      <c r="O5878"/>
      <c r="P5878"/>
    </row>
    <row r="5879" spans="1:16" x14ac:dyDescent="0.35">
      <c r="A5879" s="15">
        <v>44432.099700000406</v>
      </c>
      <c r="B5879" s="9">
        <v>56</v>
      </c>
      <c r="C5879" s="9" t="s">
        <v>175</v>
      </c>
      <c r="D5879" s="9" t="s">
        <v>123</v>
      </c>
      <c r="E5879" s="9" t="s">
        <v>158</v>
      </c>
      <c r="F5879" s="9">
        <v>3.9</v>
      </c>
      <c r="G5879" s="9">
        <v>1.95</v>
      </c>
      <c r="H5879" s="9" t="s">
        <v>154</v>
      </c>
      <c r="I5879" s="9" t="s">
        <v>137</v>
      </c>
      <c r="J5879" s="9">
        <f>Data[[#This Row],[Miqdar]]*Data[[#This Row],[Qiymət]]</f>
        <v>218.4</v>
      </c>
      <c r="K5879" s="9">
        <f>Data[[#This Row],[Məbləğ]]-Data[[#This Row],[Maya]]*Data[[#This Row],[Miqdar]]</f>
        <v>109.2</v>
      </c>
      <c r="O5879"/>
      <c r="P5879"/>
    </row>
    <row r="5880" spans="1:16" x14ac:dyDescent="0.35">
      <c r="A5880" s="15">
        <v>44432.139400000407</v>
      </c>
      <c r="B5880" s="9">
        <v>63</v>
      </c>
      <c r="C5880" s="9" t="s">
        <v>142</v>
      </c>
      <c r="D5880" s="9" t="s">
        <v>143</v>
      </c>
      <c r="E5880" s="9" t="s">
        <v>158</v>
      </c>
      <c r="F5880" s="9">
        <v>3.9</v>
      </c>
      <c r="G5880" s="9">
        <v>1.95</v>
      </c>
      <c r="H5880" s="9" t="s">
        <v>154</v>
      </c>
      <c r="I5880" s="9" t="s">
        <v>201</v>
      </c>
      <c r="J5880" s="9">
        <f>Data[[#This Row],[Miqdar]]*Data[[#This Row],[Qiymət]]</f>
        <v>245.7</v>
      </c>
      <c r="K5880" s="9">
        <f>Data[[#This Row],[Məbləğ]]-Data[[#This Row],[Maya]]*Data[[#This Row],[Miqdar]]</f>
        <v>122.85</v>
      </c>
      <c r="O5880"/>
      <c r="P5880"/>
    </row>
    <row r="5881" spans="1:16" x14ac:dyDescent="0.35">
      <c r="A5881" s="15">
        <v>44432.179400000408</v>
      </c>
      <c r="B5881" s="9">
        <v>40</v>
      </c>
      <c r="C5881" s="9" t="s">
        <v>142</v>
      </c>
      <c r="D5881" s="9" t="s">
        <v>143</v>
      </c>
      <c r="E5881" s="9" t="s">
        <v>164</v>
      </c>
      <c r="F5881" s="9">
        <v>6.6</v>
      </c>
      <c r="G5881" s="9">
        <v>5.2799999999999994</v>
      </c>
      <c r="H5881" s="9" t="s">
        <v>154</v>
      </c>
      <c r="I5881" s="9" t="s">
        <v>161</v>
      </c>
      <c r="J5881" s="9">
        <f>Data[[#This Row],[Miqdar]]*Data[[#This Row],[Qiymət]]</f>
        <v>264</v>
      </c>
      <c r="K5881" s="9">
        <f>Data[[#This Row],[Məbləğ]]-Data[[#This Row],[Maya]]*Data[[#This Row],[Miqdar]]</f>
        <v>52.800000000000011</v>
      </c>
      <c r="O5881"/>
      <c r="P5881"/>
    </row>
    <row r="5882" spans="1:16" x14ac:dyDescent="0.35">
      <c r="A5882" s="15">
        <v>44432.217200000407</v>
      </c>
      <c r="B5882" s="9">
        <v>80</v>
      </c>
      <c r="C5882" s="9" t="s">
        <v>142</v>
      </c>
      <c r="D5882" s="9" t="s">
        <v>143</v>
      </c>
      <c r="E5882" s="9" t="s">
        <v>164</v>
      </c>
      <c r="F5882" s="9">
        <v>6.6</v>
      </c>
      <c r="G5882" s="9">
        <v>5.2799999999999994</v>
      </c>
      <c r="H5882" s="9" t="s">
        <v>154</v>
      </c>
      <c r="I5882" s="9" t="s">
        <v>161</v>
      </c>
      <c r="J5882" s="9">
        <f>Data[[#This Row],[Miqdar]]*Data[[#This Row],[Qiymət]]</f>
        <v>528</v>
      </c>
      <c r="K5882" s="9">
        <f>Data[[#This Row],[Məbləğ]]-Data[[#This Row],[Maya]]*Data[[#This Row],[Miqdar]]</f>
        <v>105.60000000000002</v>
      </c>
      <c r="O5882"/>
      <c r="P5882"/>
    </row>
    <row r="5883" spans="1:16" x14ac:dyDescent="0.35">
      <c r="A5883" s="15">
        <v>44432.261500000408</v>
      </c>
      <c r="B5883" s="9">
        <v>52</v>
      </c>
      <c r="C5883" s="9" t="s">
        <v>42</v>
      </c>
      <c r="D5883" s="9" t="s">
        <v>121</v>
      </c>
      <c r="E5883" s="9" t="s">
        <v>144</v>
      </c>
      <c r="F5883" s="9">
        <v>1.4</v>
      </c>
      <c r="G5883" s="9">
        <v>0.97999999999999987</v>
      </c>
      <c r="H5883" s="9" t="s">
        <v>140</v>
      </c>
      <c r="I5883" s="9" t="s">
        <v>196</v>
      </c>
      <c r="J5883" s="9">
        <f>Data[[#This Row],[Miqdar]]*Data[[#This Row],[Qiymət]]</f>
        <v>72.8</v>
      </c>
      <c r="K5883" s="9">
        <f>Data[[#This Row],[Məbləğ]]-Data[[#This Row],[Maya]]*Data[[#This Row],[Miqdar]]</f>
        <v>21.840000000000003</v>
      </c>
      <c r="O5883"/>
      <c r="P5883"/>
    </row>
    <row r="5884" spans="1:16" x14ac:dyDescent="0.35">
      <c r="A5884" s="15">
        <v>44432.298700000407</v>
      </c>
      <c r="B5884" s="9">
        <v>55</v>
      </c>
      <c r="C5884" s="9" t="s">
        <v>6</v>
      </c>
      <c r="D5884" s="9" t="s">
        <v>121</v>
      </c>
      <c r="E5884" s="9" t="s">
        <v>144</v>
      </c>
      <c r="F5884" s="9">
        <v>1.4</v>
      </c>
      <c r="G5884" s="9">
        <v>0.97999999999999987</v>
      </c>
      <c r="H5884" s="9" t="s">
        <v>140</v>
      </c>
      <c r="I5884" s="9" t="s">
        <v>183</v>
      </c>
      <c r="J5884" s="9">
        <f>Data[[#This Row],[Miqdar]]*Data[[#This Row],[Qiymət]]</f>
        <v>77</v>
      </c>
      <c r="K5884" s="9">
        <f>Data[[#This Row],[Məbləğ]]-Data[[#This Row],[Maya]]*Data[[#This Row],[Miqdar]]</f>
        <v>23.100000000000009</v>
      </c>
      <c r="O5884"/>
      <c r="P5884"/>
    </row>
    <row r="5885" spans="1:16" x14ac:dyDescent="0.35">
      <c r="A5885" s="15">
        <v>44432.334100000407</v>
      </c>
      <c r="B5885" s="9">
        <v>65</v>
      </c>
      <c r="C5885" s="9" t="s">
        <v>42</v>
      </c>
      <c r="D5885" s="9" t="s">
        <v>121</v>
      </c>
      <c r="E5885" s="9" t="s">
        <v>144</v>
      </c>
      <c r="F5885" s="9">
        <v>1.4</v>
      </c>
      <c r="G5885" s="9">
        <v>0.97999999999999987</v>
      </c>
      <c r="H5885" s="9" t="s">
        <v>140</v>
      </c>
      <c r="I5885" s="9" t="s">
        <v>196</v>
      </c>
      <c r="J5885" s="9">
        <f>Data[[#This Row],[Miqdar]]*Data[[#This Row],[Qiymət]]</f>
        <v>91</v>
      </c>
      <c r="K5885" s="9">
        <f>Data[[#This Row],[Məbləğ]]-Data[[#This Row],[Maya]]*Data[[#This Row],[Miqdar]]</f>
        <v>27.300000000000011</v>
      </c>
      <c r="O5885"/>
      <c r="P5885"/>
    </row>
    <row r="5886" spans="1:16" x14ac:dyDescent="0.35">
      <c r="A5886" s="15">
        <v>44432.377100000405</v>
      </c>
      <c r="B5886" s="9">
        <v>44</v>
      </c>
      <c r="C5886" s="9" t="s">
        <v>156</v>
      </c>
      <c r="D5886" s="9" t="s">
        <v>124</v>
      </c>
      <c r="E5886" s="9" t="s">
        <v>144</v>
      </c>
      <c r="F5886" s="9">
        <v>1.4</v>
      </c>
      <c r="G5886" s="9">
        <v>0.97999999999999987</v>
      </c>
      <c r="H5886" s="9" t="s">
        <v>140</v>
      </c>
      <c r="I5886" s="9" t="s">
        <v>190</v>
      </c>
      <c r="J5886" s="9">
        <f>Data[[#This Row],[Miqdar]]*Data[[#This Row],[Qiymət]]</f>
        <v>61.599999999999994</v>
      </c>
      <c r="K5886" s="9">
        <f>Data[[#This Row],[Məbləğ]]-Data[[#This Row],[Maya]]*Data[[#This Row],[Miqdar]]</f>
        <v>18.479999999999997</v>
      </c>
      <c r="O5886"/>
      <c r="P5886"/>
    </row>
    <row r="5887" spans="1:16" x14ac:dyDescent="0.35">
      <c r="A5887" s="15">
        <v>44432.419600000409</v>
      </c>
      <c r="B5887" s="9">
        <v>58</v>
      </c>
      <c r="C5887" s="9" t="s">
        <v>187</v>
      </c>
      <c r="D5887" s="9" t="s">
        <v>124</v>
      </c>
      <c r="E5887" s="9" t="s">
        <v>144</v>
      </c>
      <c r="F5887" s="9">
        <v>1.4</v>
      </c>
      <c r="G5887" s="9">
        <v>0.97999999999999987</v>
      </c>
      <c r="H5887" s="9" t="s">
        <v>140</v>
      </c>
      <c r="I5887" s="9" t="s">
        <v>190</v>
      </c>
      <c r="J5887" s="9">
        <f>Data[[#This Row],[Miqdar]]*Data[[#This Row],[Qiymət]]</f>
        <v>81.199999999999989</v>
      </c>
      <c r="K5887" s="9">
        <f>Data[[#This Row],[Məbləğ]]-Data[[#This Row],[Maya]]*Data[[#This Row],[Miqdar]]</f>
        <v>24.36</v>
      </c>
      <c r="O5887"/>
      <c r="P5887"/>
    </row>
    <row r="5888" spans="1:16" x14ac:dyDescent="0.35">
      <c r="A5888" s="15">
        <v>44432.46100000041</v>
      </c>
      <c r="B5888" s="9">
        <v>69</v>
      </c>
      <c r="C5888" s="9" t="s">
        <v>187</v>
      </c>
      <c r="D5888" s="9" t="s">
        <v>124</v>
      </c>
      <c r="E5888" s="9" t="s">
        <v>144</v>
      </c>
      <c r="F5888" s="9">
        <v>1.4</v>
      </c>
      <c r="G5888" s="9">
        <v>0.97999999999999987</v>
      </c>
      <c r="H5888" s="9" t="s">
        <v>140</v>
      </c>
      <c r="I5888" s="9" t="s">
        <v>190</v>
      </c>
      <c r="J5888" s="9">
        <f>Data[[#This Row],[Miqdar]]*Data[[#This Row],[Qiymət]]</f>
        <v>96.6</v>
      </c>
      <c r="K5888" s="9">
        <f>Data[[#This Row],[Məbləğ]]-Data[[#This Row],[Maya]]*Data[[#This Row],[Miqdar]]</f>
        <v>28.980000000000004</v>
      </c>
      <c r="O5888"/>
      <c r="P5888"/>
    </row>
    <row r="5889" spans="1:16" x14ac:dyDescent="0.35">
      <c r="A5889" s="15">
        <v>44432.496100000411</v>
      </c>
      <c r="B5889" s="9">
        <v>43</v>
      </c>
      <c r="C5889" s="9" t="s">
        <v>39</v>
      </c>
      <c r="D5889" s="9" t="s">
        <v>124</v>
      </c>
      <c r="E5889" s="9" t="s">
        <v>162</v>
      </c>
      <c r="F5889" s="9">
        <v>3.2</v>
      </c>
      <c r="G5889" s="9">
        <v>1.6</v>
      </c>
      <c r="H5889" s="9" t="s">
        <v>136</v>
      </c>
      <c r="I5889" s="9" t="s">
        <v>151</v>
      </c>
      <c r="J5889" s="9">
        <f>Data[[#This Row],[Miqdar]]*Data[[#This Row],[Qiymət]]</f>
        <v>137.6</v>
      </c>
      <c r="K5889" s="9">
        <f>Data[[#This Row],[Məbləğ]]-Data[[#This Row],[Maya]]*Data[[#This Row],[Miqdar]]</f>
        <v>68.8</v>
      </c>
      <c r="O5889"/>
      <c r="P5889"/>
    </row>
    <row r="5890" spans="1:16" x14ac:dyDescent="0.35">
      <c r="A5890" s="15">
        <v>44432.531800000412</v>
      </c>
      <c r="B5890" s="9">
        <v>45</v>
      </c>
      <c r="C5890" s="9" t="s">
        <v>39</v>
      </c>
      <c r="D5890" s="9" t="s">
        <v>124</v>
      </c>
      <c r="E5890" s="9" t="s">
        <v>162</v>
      </c>
      <c r="F5890" s="9">
        <v>3.2</v>
      </c>
      <c r="G5890" s="9">
        <v>1.6</v>
      </c>
      <c r="H5890" s="9" t="s">
        <v>136</v>
      </c>
      <c r="I5890" s="9" t="s">
        <v>151</v>
      </c>
      <c r="J5890" s="9">
        <f>Data[[#This Row],[Miqdar]]*Data[[#This Row],[Qiymət]]</f>
        <v>144</v>
      </c>
      <c r="K5890" s="9">
        <f>Data[[#This Row],[Məbləğ]]-Data[[#This Row],[Maya]]*Data[[#This Row],[Miqdar]]</f>
        <v>72</v>
      </c>
      <c r="O5890"/>
      <c r="P5890"/>
    </row>
    <row r="5891" spans="1:16" x14ac:dyDescent="0.35">
      <c r="A5891" s="15">
        <v>44432.572400000412</v>
      </c>
      <c r="B5891" s="9">
        <v>69</v>
      </c>
      <c r="C5891" s="9" t="s">
        <v>28</v>
      </c>
      <c r="D5891" s="9" t="s">
        <v>143</v>
      </c>
      <c r="E5891" s="9" t="s">
        <v>169</v>
      </c>
      <c r="F5891" s="9">
        <v>2.5</v>
      </c>
      <c r="G5891" s="9">
        <v>1.25</v>
      </c>
      <c r="H5891" s="9" t="s">
        <v>136</v>
      </c>
      <c r="I5891" s="9" t="s">
        <v>145</v>
      </c>
      <c r="J5891" s="9">
        <f>Data[[#This Row],[Miqdar]]*Data[[#This Row],[Qiymət]]</f>
        <v>172.5</v>
      </c>
      <c r="K5891" s="9">
        <f>Data[[#This Row],[Məbləğ]]-Data[[#This Row],[Maya]]*Data[[#This Row],[Miqdar]]</f>
        <v>86.25</v>
      </c>
      <c r="O5891"/>
      <c r="P5891"/>
    </row>
    <row r="5892" spans="1:16" x14ac:dyDescent="0.35">
      <c r="A5892" s="15">
        <v>44432.615200000415</v>
      </c>
      <c r="B5892" s="9">
        <v>48</v>
      </c>
      <c r="C5892" s="9" t="s">
        <v>28</v>
      </c>
      <c r="D5892" s="9" t="s">
        <v>143</v>
      </c>
      <c r="E5892" s="9" t="s">
        <v>169</v>
      </c>
      <c r="F5892" s="9">
        <v>2.5</v>
      </c>
      <c r="G5892" s="9">
        <v>1.25</v>
      </c>
      <c r="H5892" s="9" t="s">
        <v>136</v>
      </c>
      <c r="I5892" s="9" t="s">
        <v>152</v>
      </c>
      <c r="J5892" s="9">
        <f>Data[[#This Row],[Miqdar]]*Data[[#This Row],[Qiymət]]</f>
        <v>120</v>
      </c>
      <c r="K5892" s="9">
        <f>Data[[#This Row],[Məbləğ]]-Data[[#This Row],[Maya]]*Data[[#This Row],[Miqdar]]</f>
        <v>60</v>
      </c>
      <c r="O5892"/>
      <c r="P5892"/>
    </row>
    <row r="5893" spans="1:16" x14ac:dyDescent="0.35">
      <c r="A5893" s="15">
        <v>44432.652500000419</v>
      </c>
      <c r="B5893" s="9">
        <v>59</v>
      </c>
      <c r="C5893" s="9" t="s">
        <v>160</v>
      </c>
      <c r="D5893" s="9" t="s">
        <v>143</v>
      </c>
      <c r="E5893" s="9" t="s">
        <v>169</v>
      </c>
      <c r="F5893" s="9">
        <v>2.5</v>
      </c>
      <c r="G5893" s="9">
        <v>1.25</v>
      </c>
      <c r="H5893" s="9" t="s">
        <v>136</v>
      </c>
      <c r="I5893" s="9" t="s">
        <v>161</v>
      </c>
      <c r="J5893" s="9">
        <f>Data[[#This Row],[Miqdar]]*Data[[#This Row],[Qiymət]]</f>
        <v>147.5</v>
      </c>
      <c r="K5893" s="9">
        <f>Data[[#This Row],[Məbləğ]]-Data[[#This Row],[Maya]]*Data[[#This Row],[Miqdar]]</f>
        <v>73.75</v>
      </c>
      <c r="O5893"/>
      <c r="P5893"/>
    </row>
    <row r="5894" spans="1:16" x14ac:dyDescent="0.35">
      <c r="A5894" s="15">
        <v>44432.692300000417</v>
      </c>
      <c r="B5894" s="9">
        <v>47</v>
      </c>
      <c r="C5894" s="9" t="s">
        <v>167</v>
      </c>
      <c r="D5894" s="9" t="s">
        <v>149</v>
      </c>
      <c r="E5894" s="9" t="s">
        <v>188</v>
      </c>
      <c r="F5894" s="9">
        <v>2.4</v>
      </c>
      <c r="G5894" s="9">
        <v>1.6800000000000002</v>
      </c>
      <c r="H5894" s="9" t="s">
        <v>154</v>
      </c>
      <c r="I5894" s="9" t="s">
        <v>192</v>
      </c>
      <c r="J5894" s="9">
        <f>Data[[#This Row],[Miqdar]]*Data[[#This Row],[Qiymət]]</f>
        <v>112.8</v>
      </c>
      <c r="K5894" s="9">
        <f>Data[[#This Row],[Məbləğ]]-Data[[#This Row],[Maya]]*Data[[#This Row],[Miqdar]]</f>
        <v>33.839999999999989</v>
      </c>
      <c r="O5894"/>
      <c r="P5894"/>
    </row>
    <row r="5895" spans="1:16" x14ac:dyDescent="0.35">
      <c r="A5895" s="15">
        <v>44432.733900000414</v>
      </c>
      <c r="B5895" s="9">
        <v>41</v>
      </c>
      <c r="C5895" s="9" t="s">
        <v>156</v>
      </c>
      <c r="D5895" s="9" t="s">
        <v>124</v>
      </c>
      <c r="E5895" s="9" t="s">
        <v>188</v>
      </c>
      <c r="F5895" s="9">
        <v>2.4</v>
      </c>
      <c r="G5895" s="9">
        <v>1.6800000000000002</v>
      </c>
      <c r="H5895" s="9" t="s">
        <v>154</v>
      </c>
      <c r="I5895" s="9" t="s">
        <v>192</v>
      </c>
      <c r="J5895" s="9">
        <f>Data[[#This Row],[Miqdar]]*Data[[#This Row],[Qiymət]]</f>
        <v>98.399999999999991</v>
      </c>
      <c r="K5895" s="9">
        <f>Data[[#This Row],[Məbləğ]]-Data[[#This Row],[Maya]]*Data[[#This Row],[Miqdar]]</f>
        <v>29.519999999999982</v>
      </c>
      <c r="O5895"/>
      <c r="P5895"/>
    </row>
    <row r="5896" spans="1:16" x14ac:dyDescent="0.35">
      <c r="A5896" s="15">
        <v>44432.778500000415</v>
      </c>
      <c r="B5896" s="9">
        <v>48</v>
      </c>
      <c r="C5896" s="9" t="s">
        <v>160</v>
      </c>
      <c r="D5896" s="9" t="s">
        <v>143</v>
      </c>
      <c r="E5896" s="9" t="s">
        <v>188</v>
      </c>
      <c r="F5896" s="9">
        <v>2.4</v>
      </c>
      <c r="G5896" s="9">
        <v>1.6800000000000002</v>
      </c>
      <c r="H5896" s="9" t="s">
        <v>154</v>
      </c>
      <c r="I5896" s="9" t="s">
        <v>161</v>
      </c>
      <c r="J5896" s="9">
        <f>Data[[#This Row],[Miqdar]]*Data[[#This Row],[Qiymət]]</f>
        <v>115.19999999999999</v>
      </c>
      <c r="K5896" s="9">
        <f>Data[[#This Row],[Məbləğ]]-Data[[#This Row],[Maya]]*Data[[#This Row],[Miqdar]]</f>
        <v>34.559999999999974</v>
      </c>
      <c r="O5896"/>
      <c r="P5896"/>
    </row>
    <row r="5897" spans="1:16" x14ac:dyDescent="0.35">
      <c r="A5897" s="15">
        <v>44432.820100000412</v>
      </c>
      <c r="B5897" s="9">
        <v>57</v>
      </c>
      <c r="C5897" s="9" t="s">
        <v>138</v>
      </c>
      <c r="D5897" s="9" t="s">
        <v>123</v>
      </c>
      <c r="E5897" s="9" t="s">
        <v>159</v>
      </c>
      <c r="F5897" s="9">
        <v>1.5</v>
      </c>
      <c r="G5897" s="9">
        <v>0.9</v>
      </c>
      <c r="H5897" s="9" t="s">
        <v>154</v>
      </c>
      <c r="I5897" s="9" t="s">
        <v>179</v>
      </c>
      <c r="J5897" s="9">
        <f>Data[[#This Row],[Miqdar]]*Data[[#This Row],[Qiymət]]</f>
        <v>85.5</v>
      </c>
      <c r="K5897" s="9">
        <f>Data[[#This Row],[Məbləğ]]-Data[[#This Row],[Maya]]*Data[[#This Row],[Miqdar]]</f>
        <v>34.199999999999996</v>
      </c>
      <c r="O5897"/>
      <c r="P5897"/>
    </row>
    <row r="5898" spans="1:16" x14ac:dyDescent="0.35">
      <c r="A5898" s="15">
        <v>44432.857000000411</v>
      </c>
      <c r="B5898" s="9">
        <v>57</v>
      </c>
      <c r="C5898" s="9" t="s">
        <v>36</v>
      </c>
      <c r="D5898" s="9" t="s">
        <v>123</v>
      </c>
      <c r="E5898" s="9" t="s">
        <v>159</v>
      </c>
      <c r="F5898" s="9">
        <v>1.5</v>
      </c>
      <c r="G5898" s="9">
        <v>0.9</v>
      </c>
      <c r="H5898" s="9" t="s">
        <v>154</v>
      </c>
      <c r="I5898" s="9" t="s">
        <v>141</v>
      </c>
      <c r="J5898" s="9">
        <f>Data[[#This Row],[Miqdar]]*Data[[#This Row],[Qiymət]]</f>
        <v>85.5</v>
      </c>
      <c r="K5898" s="9">
        <f>Data[[#This Row],[Məbləğ]]-Data[[#This Row],[Maya]]*Data[[#This Row],[Miqdar]]</f>
        <v>34.199999999999996</v>
      </c>
      <c r="O5898"/>
      <c r="P5898"/>
    </row>
    <row r="5899" spans="1:16" x14ac:dyDescent="0.35">
      <c r="A5899" s="15">
        <v>44432.900300000409</v>
      </c>
      <c r="B5899" s="9">
        <v>46</v>
      </c>
      <c r="C5899" s="9" t="s">
        <v>36</v>
      </c>
      <c r="D5899" s="9" t="s">
        <v>123</v>
      </c>
      <c r="E5899" s="9" t="s">
        <v>135</v>
      </c>
      <c r="F5899" s="9">
        <v>2.5</v>
      </c>
      <c r="G5899" s="9">
        <v>1.25</v>
      </c>
      <c r="H5899" s="9" t="s">
        <v>136</v>
      </c>
      <c r="I5899" s="9" t="s">
        <v>176</v>
      </c>
      <c r="J5899" s="9">
        <f>Data[[#This Row],[Miqdar]]*Data[[#This Row],[Qiymət]]</f>
        <v>115</v>
      </c>
      <c r="K5899" s="9">
        <f>Data[[#This Row],[Məbləğ]]-Data[[#This Row],[Maya]]*Data[[#This Row],[Miqdar]]</f>
        <v>57.5</v>
      </c>
      <c r="O5899"/>
      <c r="P5899"/>
    </row>
    <row r="5900" spans="1:16" x14ac:dyDescent="0.35">
      <c r="A5900" s="15">
        <v>44432.936100000406</v>
      </c>
      <c r="B5900" s="9">
        <v>73</v>
      </c>
      <c r="C5900" s="9" t="s">
        <v>36</v>
      </c>
      <c r="D5900" s="9" t="s">
        <v>123</v>
      </c>
      <c r="E5900" s="9" t="s">
        <v>178</v>
      </c>
      <c r="F5900" s="9">
        <v>2.2000000000000002</v>
      </c>
      <c r="G5900" s="9">
        <v>1.5400000000000003</v>
      </c>
      <c r="H5900" s="9" t="s">
        <v>140</v>
      </c>
      <c r="I5900" s="9" t="s">
        <v>179</v>
      </c>
      <c r="J5900" s="9">
        <f>Data[[#This Row],[Miqdar]]*Data[[#This Row],[Qiymət]]</f>
        <v>160.60000000000002</v>
      </c>
      <c r="K5900" s="9">
        <f>Data[[#This Row],[Məbləğ]]-Data[[#This Row],[Maya]]*Data[[#This Row],[Miqdar]]</f>
        <v>48.180000000000007</v>
      </c>
      <c r="O5900"/>
      <c r="P5900"/>
    </row>
    <row r="5901" spans="1:16" x14ac:dyDescent="0.35">
      <c r="A5901" s="15">
        <v>44432.972900000408</v>
      </c>
      <c r="B5901" s="9">
        <v>45</v>
      </c>
      <c r="C5901" s="9" t="s">
        <v>36</v>
      </c>
      <c r="D5901" s="9" t="s">
        <v>123</v>
      </c>
      <c r="E5901" s="9" t="s">
        <v>178</v>
      </c>
      <c r="F5901" s="9">
        <v>2.2000000000000002</v>
      </c>
      <c r="G5901" s="9">
        <v>1.5400000000000003</v>
      </c>
      <c r="H5901" s="9" t="s">
        <v>140</v>
      </c>
      <c r="I5901" s="9" t="s">
        <v>179</v>
      </c>
      <c r="J5901" s="9">
        <f>Data[[#This Row],[Miqdar]]*Data[[#This Row],[Qiymət]]</f>
        <v>99.000000000000014</v>
      </c>
      <c r="K5901" s="9">
        <f>Data[[#This Row],[Məbləğ]]-Data[[#This Row],[Maya]]*Data[[#This Row],[Miqdar]]</f>
        <v>29.700000000000003</v>
      </c>
      <c r="O5901"/>
      <c r="P5901"/>
    </row>
    <row r="5902" spans="1:16" x14ac:dyDescent="0.35">
      <c r="A5902" s="15">
        <v>44433.012400000407</v>
      </c>
      <c r="B5902" s="9">
        <v>58</v>
      </c>
      <c r="C5902" s="9" t="s">
        <v>36</v>
      </c>
      <c r="D5902" s="9" t="s">
        <v>123</v>
      </c>
      <c r="E5902" s="9" t="s">
        <v>158</v>
      </c>
      <c r="F5902" s="9">
        <v>3.9</v>
      </c>
      <c r="G5902" s="9">
        <v>1.95</v>
      </c>
      <c r="H5902" s="9" t="s">
        <v>154</v>
      </c>
      <c r="I5902" s="9" t="s">
        <v>179</v>
      </c>
      <c r="J5902" s="9">
        <f>Data[[#This Row],[Miqdar]]*Data[[#This Row],[Qiymət]]</f>
        <v>226.2</v>
      </c>
      <c r="K5902" s="9">
        <f>Data[[#This Row],[Məbləğ]]-Data[[#This Row],[Maya]]*Data[[#This Row],[Miqdar]]</f>
        <v>113.1</v>
      </c>
      <c r="O5902"/>
      <c r="P5902"/>
    </row>
    <row r="5903" spans="1:16" x14ac:dyDescent="0.35">
      <c r="A5903" s="15">
        <v>44433.051700000404</v>
      </c>
      <c r="B5903" s="9">
        <v>48</v>
      </c>
      <c r="C5903" s="9" t="s">
        <v>138</v>
      </c>
      <c r="D5903" s="9" t="s">
        <v>123</v>
      </c>
      <c r="E5903" s="9" t="s">
        <v>171</v>
      </c>
      <c r="F5903" s="9">
        <v>2.8</v>
      </c>
      <c r="G5903" s="9">
        <v>1.6799999999999997</v>
      </c>
      <c r="H5903" s="9" t="s">
        <v>136</v>
      </c>
      <c r="I5903" s="9" t="s">
        <v>141</v>
      </c>
      <c r="J5903" s="9">
        <f>Data[[#This Row],[Miqdar]]*Data[[#This Row],[Qiymət]]</f>
        <v>134.39999999999998</v>
      </c>
      <c r="K5903" s="9">
        <f>Data[[#This Row],[Məbləğ]]-Data[[#This Row],[Maya]]*Data[[#This Row],[Miqdar]]</f>
        <v>53.759999999999991</v>
      </c>
      <c r="O5903"/>
      <c r="P5903"/>
    </row>
    <row r="5904" spans="1:16" x14ac:dyDescent="0.35">
      <c r="A5904" s="15">
        <v>44433.090800000406</v>
      </c>
      <c r="B5904" s="9">
        <v>61</v>
      </c>
      <c r="C5904" s="9" t="s">
        <v>200</v>
      </c>
      <c r="D5904" s="9" t="s">
        <v>122</v>
      </c>
      <c r="E5904" s="9" t="s">
        <v>150</v>
      </c>
      <c r="F5904" s="9">
        <v>3.3</v>
      </c>
      <c r="G5904" s="9">
        <v>2.6399999999999997</v>
      </c>
      <c r="H5904" s="9" t="s">
        <v>136</v>
      </c>
      <c r="I5904" s="9" t="s">
        <v>174</v>
      </c>
      <c r="J5904" s="9">
        <f>Data[[#This Row],[Miqdar]]*Data[[#This Row],[Qiymət]]</f>
        <v>201.29999999999998</v>
      </c>
      <c r="K5904" s="9">
        <f>Data[[#This Row],[Məbləğ]]-Data[[#This Row],[Maya]]*Data[[#This Row],[Miqdar]]</f>
        <v>40.259999999999991</v>
      </c>
      <c r="O5904"/>
      <c r="P5904"/>
    </row>
    <row r="5905" spans="1:16" x14ac:dyDescent="0.35">
      <c r="A5905" s="15">
        <v>44433.129900000407</v>
      </c>
      <c r="B5905" s="9">
        <v>41</v>
      </c>
      <c r="C5905" s="9" t="s">
        <v>200</v>
      </c>
      <c r="D5905" s="9" t="s">
        <v>122</v>
      </c>
      <c r="E5905" s="9" t="s">
        <v>181</v>
      </c>
      <c r="F5905" s="9">
        <v>0.9</v>
      </c>
      <c r="G5905" s="9">
        <v>0.63</v>
      </c>
      <c r="H5905" s="9" t="s">
        <v>140</v>
      </c>
      <c r="I5905" s="9" t="s">
        <v>194</v>
      </c>
      <c r="J5905" s="9">
        <f>Data[[#This Row],[Miqdar]]*Data[[#This Row],[Qiymət]]</f>
        <v>36.9</v>
      </c>
      <c r="K5905" s="9">
        <f>Data[[#This Row],[Məbləğ]]-Data[[#This Row],[Maya]]*Data[[#This Row],[Miqdar]]</f>
        <v>11.069999999999997</v>
      </c>
      <c r="O5905"/>
      <c r="P5905"/>
    </row>
    <row r="5906" spans="1:16" x14ac:dyDescent="0.35">
      <c r="A5906" s="15">
        <v>44433.173500000405</v>
      </c>
      <c r="B5906" s="9">
        <v>69</v>
      </c>
      <c r="C5906" s="9" t="s">
        <v>8</v>
      </c>
      <c r="D5906" s="9" t="s">
        <v>122</v>
      </c>
      <c r="E5906" s="9" t="s">
        <v>181</v>
      </c>
      <c r="F5906" s="9">
        <v>0.9</v>
      </c>
      <c r="G5906" s="9">
        <v>0.63</v>
      </c>
      <c r="H5906" s="9" t="s">
        <v>140</v>
      </c>
      <c r="I5906" s="9" t="s">
        <v>194</v>
      </c>
      <c r="J5906" s="9">
        <f>Data[[#This Row],[Miqdar]]*Data[[#This Row],[Qiymət]]</f>
        <v>62.1</v>
      </c>
      <c r="K5906" s="9">
        <f>Data[[#This Row],[Məbləğ]]-Data[[#This Row],[Maya]]*Data[[#This Row],[Miqdar]]</f>
        <v>18.630000000000003</v>
      </c>
      <c r="O5906"/>
      <c r="P5906"/>
    </row>
    <row r="5907" spans="1:16" x14ac:dyDescent="0.35">
      <c r="A5907" s="15">
        <v>44433.218000000408</v>
      </c>
      <c r="B5907" s="9">
        <v>65</v>
      </c>
      <c r="C5907" s="9" t="s">
        <v>25</v>
      </c>
      <c r="D5907" s="9" t="s">
        <v>122</v>
      </c>
      <c r="E5907" s="9" t="s">
        <v>169</v>
      </c>
      <c r="F5907" s="9">
        <v>2.5</v>
      </c>
      <c r="G5907" s="9">
        <v>1.25</v>
      </c>
      <c r="H5907" s="9" t="s">
        <v>136</v>
      </c>
      <c r="I5907" s="9" t="s">
        <v>194</v>
      </c>
      <c r="J5907" s="9">
        <f>Data[[#This Row],[Miqdar]]*Data[[#This Row],[Qiymət]]</f>
        <v>162.5</v>
      </c>
      <c r="K5907" s="9">
        <f>Data[[#This Row],[Məbləğ]]-Data[[#This Row],[Maya]]*Data[[#This Row],[Miqdar]]</f>
        <v>81.25</v>
      </c>
      <c r="O5907"/>
      <c r="P5907"/>
    </row>
    <row r="5908" spans="1:16" x14ac:dyDescent="0.35">
      <c r="A5908" s="15">
        <v>44433.256500000411</v>
      </c>
      <c r="B5908" s="9">
        <v>55</v>
      </c>
      <c r="C5908" s="9" t="s">
        <v>25</v>
      </c>
      <c r="D5908" s="9" t="s">
        <v>122</v>
      </c>
      <c r="E5908" s="9" t="s">
        <v>188</v>
      </c>
      <c r="F5908" s="9">
        <v>2.4</v>
      </c>
      <c r="G5908" s="9">
        <v>1.6800000000000002</v>
      </c>
      <c r="H5908" s="9" t="s">
        <v>154</v>
      </c>
      <c r="I5908" s="9" t="s">
        <v>197</v>
      </c>
      <c r="J5908" s="9">
        <f>Data[[#This Row],[Miqdar]]*Data[[#This Row],[Qiymət]]</f>
        <v>132</v>
      </c>
      <c r="K5908" s="9">
        <f>Data[[#This Row],[Məbləğ]]-Data[[#This Row],[Maya]]*Data[[#This Row],[Miqdar]]</f>
        <v>39.599999999999994</v>
      </c>
      <c r="O5908"/>
      <c r="P5908"/>
    </row>
    <row r="5909" spans="1:16" x14ac:dyDescent="0.35">
      <c r="A5909" s="15">
        <v>44433.297800000408</v>
      </c>
      <c r="B5909" s="9">
        <v>45</v>
      </c>
      <c r="C5909" s="9" t="s">
        <v>25</v>
      </c>
      <c r="D5909" s="9" t="s">
        <v>122</v>
      </c>
      <c r="E5909" s="9" t="s">
        <v>171</v>
      </c>
      <c r="F5909" s="9">
        <v>2.8</v>
      </c>
      <c r="G5909" s="9">
        <v>1.6799999999999997</v>
      </c>
      <c r="H5909" s="9" t="s">
        <v>136</v>
      </c>
      <c r="I5909" s="9" t="s">
        <v>180</v>
      </c>
      <c r="J5909" s="9">
        <f>Data[[#This Row],[Miqdar]]*Data[[#This Row],[Qiymət]]</f>
        <v>125.99999999999999</v>
      </c>
      <c r="K5909" s="9">
        <f>Data[[#This Row],[Məbləğ]]-Data[[#This Row],[Maya]]*Data[[#This Row],[Miqdar]]</f>
        <v>50.399999999999991</v>
      </c>
      <c r="O5909"/>
      <c r="P5909"/>
    </row>
    <row r="5910" spans="1:16" x14ac:dyDescent="0.35">
      <c r="A5910" s="15">
        <v>44433.335600000406</v>
      </c>
      <c r="B5910" s="9">
        <v>69</v>
      </c>
      <c r="C5910" s="9" t="s">
        <v>25</v>
      </c>
      <c r="D5910" s="9" t="s">
        <v>122</v>
      </c>
      <c r="E5910" s="9" t="s">
        <v>169</v>
      </c>
      <c r="F5910" s="9">
        <v>2.5</v>
      </c>
      <c r="G5910" s="9">
        <v>1.25</v>
      </c>
      <c r="H5910" s="9" t="s">
        <v>136</v>
      </c>
      <c r="I5910" s="9" t="s">
        <v>180</v>
      </c>
      <c r="J5910" s="9">
        <f>Data[[#This Row],[Miqdar]]*Data[[#This Row],[Qiymət]]</f>
        <v>172.5</v>
      </c>
      <c r="K5910" s="9">
        <f>Data[[#This Row],[Məbləğ]]-Data[[#This Row],[Maya]]*Data[[#This Row],[Miqdar]]</f>
        <v>86.25</v>
      </c>
      <c r="O5910"/>
      <c r="P5910"/>
    </row>
    <row r="5911" spans="1:16" x14ac:dyDescent="0.35">
      <c r="A5911" s="15">
        <v>44433.371400000404</v>
      </c>
      <c r="B5911" s="9">
        <v>73</v>
      </c>
      <c r="C5911" s="9" t="s">
        <v>11</v>
      </c>
      <c r="D5911" s="9" t="s">
        <v>122</v>
      </c>
      <c r="E5911" s="9" t="s">
        <v>171</v>
      </c>
      <c r="F5911" s="9">
        <v>2.8</v>
      </c>
      <c r="G5911" s="9">
        <v>1.6799999999999997</v>
      </c>
      <c r="H5911" s="9" t="s">
        <v>136</v>
      </c>
      <c r="I5911" s="9" t="s">
        <v>180</v>
      </c>
      <c r="J5911" s="9">
        <f>Data[[#This Row],[Miqdar]]*Data[[#This Row],[Qiymət]]</f>
        <v>204.39999999999998</v>
      </c>
      <c r="K5911" s="9">
        <f>Data[[#This Row],[Məbləğ]]-Data[[#This Row],[Maya]]*Data[[#This Row],[Miqdar]]</f>
        <v>81.759999999999991</v>
      </c>
      <c r="O5911"/>
      <c r="P5911"/>
    </row>
    <row r="5912" spans="1:16" x14ac:dyDescent="0.35">
      <c r="A5912" s="15">
        <v>44433.410700000401</v>
      </c>
      <c r="B5912" s="9">
        <v>50</v>
      </c>
      <c r="C5912" s="9" t="s">
        <v>11</v>
      </c>
      <c r="D5912" s="9" t="s">
        <v>122</v>
      </c>
      <c r="E5912" s="9" t="s">
        <v>153</v>
      </c>
      <c r="F5912" s="9">
        <v>1</v>
      </c>
      <c r="G5912" s="9">
        <v>0.6</v>
      </c>
      <c r="H5912" s="9" t="s">
        <v>154</v>
      </c>
      <c r="I5912" s="9" t="s">
        <v>174</v>
      </c>
      <c r="J5912" s="9">
        <f>Data[[#This Row],[Miqdar]]*Data[[#This Row],[Qiymət]]</f>
        <v>50</v>
      </c>
      <c r="K5912" s="9">
        <f>Data[[#This Row],[Məbləğ]]-Data[[#This Row],[Maya]]*Data[[#This Row],[Miqdar]]</f>
        <v>20</v>
      </c>
      <c r="O5912"/>
      <c r="P5912"/>
    </row>
    <row r="5913" spans="1:16" x14ac:dyDescent="0.35">
      <c r="A5913" s="15">
        <v>44433.455600000401</v>
      </c>
      <c r="B5913" s="9">
        <v>66</v>
      </c>
      <c r="C5913" s="9" t="s">
        <v>138</v>
      </c>
      <c r="D5913" s="9" t="s">
        <v>123</v>
      </c>
      <c r="E5913" s="9" t="s">
        <v>139</v>
      </c>
      <c r="F5913" s="9">
        <v>1.5</v>
      </c>
      <c r="G5913" s="9">
        <v>0.75</v>
      </c>
      <c r="H5913" s="9" t="s">
        <v>140</v>
      </c>
      <c r="I5913" s="9" t="s">
        <v>141</v>
      </c>
      <c r="J5913" s="9">
        <f>Data[[#This Row],[Miqdar]]*Data[[#This Row],[Qiymət]]</f>
        <v>99</v>
      </c>
      <c r="K5913" s="9">
        <f>Data[[#This Row],[Məbləğ]]-Data[[#This Row],[Maya]]*Data[[#This Row],[Miqdar]]</f>
        <v>49.5</v>
      </c>
      <c r="O5913"/>
      <c r="P5913"/>
    </row>
    <row r="5914" spans="1:16" x14ac:dyDescent="0.35">
      <c r="A5914" s="15">
        <v>44433.492100000403</v>
      </c>
      <c r="B5914" s="9">
        <v>41</v>
      </c>
      <c r="C5914" s="9" t="s">
        <v>36</v>
      </c>
      <c r="D5914" s="9" t="s">
        <v>123</v>
      </c>
      <c r="E5914" s="9" t="s">
        <v>182</v>
      </c>
      <c r="F5914" s="9">
        <v>3.4</v>
      </c>
      <c r="G5914" s="9">
        <v>2.38</v>
      </c>
      <c r="H5914" s="9" t="s">
        <v>136</v>
      </c>
      <c r="I5914" s="9" t="s">
        <v>137</v>
      </c>
      <c r="J5914" s="9">
        <f>Data[[#This Row],[Miqdar]]*Data[[#This Row],[Qiymət]]</f>
        <v>139.4</v>
      </c>
      <c r="K5914" s="9">
        <f>Data[[#This Row],[Məbləğ]]-Data[[#This Row],[Maya]]*Data[[#This Row],[Miqdar]]</f>
        <v>41.820000000000007</v>
      </c>
      <c r="O5914"/>
      <c r="P5914"/>
    </row>
    <row r="5915" spans="1:16" x14ac:dyDescent="0.35">
      <c r="A5915" s="15">
        <v>44433.532800000401</v>
      </c>
      <c r="B5915" s="9">
        <v>75</v>
      </c>
      <c r="C5915" s="9" t="s">
        <v>39</v>
      </c>
      <c r="D5915" s="9" t="s">
        <v>124</v>
      </c>
      <c r="E5915" s="9" t="s">
        <v>178</v>
      </c>
      <c r="F5915" s="9">
        <v>2.2000000000000002</v>
      </c>
      <c r="G5915" s="9">
        <v>1.5400000000000003</v>
      </c>
      <c r="H5915" s="9" t="s">
        <v>140</v>
      </c>
      <c r="I5915" s="9" t="s">
        <v>168</v>
      </c>
      <c r="J5915" s="9">
        <f>Data[[#This Row],[Miqdar]]*Data[[#This Row],[Qiymət]]</f>
        <v>165</v>
      </c>
      <c r="K5915" s="9">
        <f>Data[[#This Row],[Məbləğ]]-Data[[#This Row],[Maya]]*Data[[#This Row],[Miqdar]]</f>
        <v>49.499999999999986</v>
      </c>
      <c r="O5915"/>
      <c r="P5915"/>
    </row>
    <row r="5916" spans="1:16" x14ac:dyDescent="0.35">
      <c r="A5916" s="15">
        <v>44433.571700000401</v>
      </c>
      <c r="B5916" s="9">
        <v>67</v>
      </c>
      <c r="C5916" s="9" t="s">
        <v>175</v>
      </c>
      <c r="D5916" s="9" t="s">
        <v>123</v>
      </c>
      <c r="E5916" s="9" t="s">
        <v>153</v>
      </c>
      <c r="F5916" s="9">
        <v>1</v>
      </c>
      <c r="G5916" s="9">
        <v>0.6</v>
      </c>
      <c r="H5916" s="9" t="s">
        <v>154</v>
      </c>
      <c r="I5916" s="9" t="s">
        <v>179</v>
      </c>
      <c r="J5916" s="9">
        <f>Data[[#This Row],[Miqdar]]*Data[[#This Row],[Qiymət]]</f>
        <v>67</v>
      </c>
      <c r="K5916" s="9">
        <f>Data[[#This Row],[Məbləğ]]-Data[[#This Row],[Maya]]*Data[[#This Row],[Miqdar]]</f>
        <v>26.800000000000004</v>
      </c>
      <c r="O5916"/>
      <c r="P5916"/>
    </row>
    <row r="5917" spans="1:16" x14ac:dyDescent="0.35">
      <c r="A5917" s="15">
        <v>44433.6112000004</v>
      </c>
      <c r="B5917" s="9">
        <v>57</v>
      </c>
      <c r="C5917" s="9" t="s">
        <v>16</v>
      </c>
      <c r="D5917" s="9" t="s">
        <v>143</v>
      </c>
      <c r="E5917" s="9" t="s">
        <v>164</v>
      </c>
      <c r="F5917" s="9">
        <v>6.6</v>
      </c>
      <c r="G5917" s="9">
        <v>5.2799999999999994</v>
      </c>
      <c r="H5917" s="9" t="s">
        <v>154</v>
      </c>
      <c r="I5917" s="9" t="s">
        <v>161</v>
      </c>
      <c r="J5917" s="9">
        <f>Data[[#This Row],[Miqdar]]*Data[[#This Row],[Qiymət]]</f>
        <v>376.2</v>
      </c>
      <c r="K5917" s="9">
        <f>Data[[#This Row],[Məbləğ]]-Data[[#This Row],[Maya]]*Data[[#This Row],[Miqdar]]</f>
        <v>75.240000000000009</v>
      </c>
      <c r="O5917"/>
      <c r="P5917"/>
    </row>
    <row r="5918" spans="1:16" x14ac:dyDescent="0.35">
      <c r="A5918" s="15">
        <v>44433.653200000401</v>
      </c>
      <c r="B5918" s="9">
        <v>61</v>
      </c>
      <c r="C5918" s="9" t="s">
        <v>28</v>
      </c>
      <c r="D5918" s="9" t="s">
        <v>143</v>
      </c>
      <c r="E5918" s="9" t="s">
        <v>135</v>
      </c>
      <c r="F5918" s="9">
        <v>2.5</v>
      </c>
      <c r="G5918" s="9">
        <v>1.25</v>
      </c>
      <c r="H5918" s="9" t="s">
        <v>136</v>
      </c>
      <c r="I5918" s="9" t="s">
        <v>161</v>
      </c>
      <c r="J5918" s="9">
        <f>Data[[#This Row],[Miqdar]]*Data[[#This Row],[Qiymət]]</f>
        <v>152.5</v>
      </c>
      <c r="K5918" s="9">
        <f>Data[[#This Row],[Məbləğ]]-Data[[#This Row],[Maya]]*Data[[#This Row],[Miqdar]]</f>
        <v>76.25</v>
      </c>
      <c r="O5918"/>
      <c r="P5918"/>
    </row>
    <row r="5919" spans="1:16" x14ac:dyDescent="0.35">
      <c r="A5919" s="15">
        <v>44433.694500000398</v>
      </c>
      <c r="B5919" s="9">
        <v>65</v>
      </c>
      <c r="C5919" s="9" t="s">
        <v>39</v>
      </c>
      <c r="D5919" s="9" t="s">
        <v>124</v>
      </c>
      <c r="E5919" s="9" t="s">
        <v>171</v>
      </c>
      <c r="F5919" s="9">
        <v>2.8</v>
      </c>
      <c r="G5919" s="9">
        <v>1.6799999999999997</v>
      </c>
      <c r="H5919" s="9" t="s">
        <v>136</v>
      </c>
      <c r="I5919" s="9" t="s">
        <v>151</v>
      </c>
      <c r="J5919" s="9">
        <f>Data[[#This Row],[Miqdar]]*Data[[#This Row],[Qiymət]]</f>
        <v>182</v>
      </c>
      <c r="K5919" s="9">
        <f>Data[[#This Row],[Məbləğ]]-Data[[#This Row],[Maya]]*Data[[#This Row],[Miqdar]]</f>
        <v>72.800000000000011</v>
      </c>
      <c r="O5919"/>
      <c r="P5919"/>
    </row>
    <row r="5920" spans="1:16" x14ac:dyDescent="0.35">
      <c r="A5920" s="15">
        <v>44433.731800000402</v>
      </c>
      <c r="B5920" s="9">
        <v>50</v>
      </c>
      <c r="C5920" s="9" t="s">
        <v>6</v>
      </c>
      <c r="D5920" s="9" t="s">
        <v>121</v>
      </c>
      <c r="E5920" s="9" t="s">
        <v>188</v>
      </c>
      <c r="F5920" s="9">
        <v>2.4</v>
      </c>
      <c r="G5920" s="9">
        <v>1.6800000000000002</v>
      </c>
      <c r="H5920" s="9" t="s">
        <v>154</v>
      </c>
      <c r="I5920" s="9" t="s">
        <v>147</v>
      </c>
      <c r="J5920" s="9">
        <f>Data[[#This Row],[Miqdar]]*Data[[#This Row],[Qiymət]]</f>
        <v>120</v>
      </c>
      <c r="K5920" s="9">
        <f>Data[[#This Row],[Məbləğ]]-Data[[#This Row],[Maya]]*Data[[#This Row],[Miqdar]]</f>
        <v>35.999999999999986</v>
      </c>
      <c r="O5920"/>
      <c r="P5920"/>
    </row>
    <row r="5921" spans="1:16" x14ac:dyDescent="0.35">
      <c r="A5921" s="15">
        <v>44433.774800000399</v>
      </c>
      <c r="B5921" s="9">
        <v>79</v>
      </c>
      <c r="C5921" s="9" t="s">
        <v>39</v>
      </c>
      <c r="D5921" s="9" t="s">
        <v>124</v>
      </c>
      <c r="E5921" s="9" t="s">
        <v>164</v>
      </c>
      <c r="F5921" s="9">
        <v>6.6</v>
      </c>
      <c r="G5921" s="9">
        <v>5.2799999999999994</v>
      </c>
      <c r="H5921" s="9" t="s">
        <v>154</v>
      </c>
      <c r="I5921" s="9" t="s">
        <v>168</v>
      </c>
      <c r="J5921" s="9">
        <f>Data[[#This Row],[Miqdar]]*Data[[#This Row],[Qiymət]]</f>
        <v>521.4</v>
      </c>
      <c r="K5921" s="9">
        <f>Data[[#This Row],[Məbləğ]]-Data[[#This Row],[Maya]]*Data[[#This Row],[Miqdar]]</f>
        <v>104.28000000000003</v>
      </c>
      <c r="O5921"/>
      <c r="P5921"/>
    </row>
    <row r="5922" spans="1:16" x14ac:dyDescent="0.35">
      <c r="A5922" s="15">
        <v>44433.818000000399</v>
      </c>
      <c r="B5922" s="9">
        <v>52</v>
      </c>
      <c r="C5922" s="9" t="s">
        <v>160</v>
      </c>
      <c r="D5922" s="9" t="s">
        <v>143</v>
      </c>
      <c r="E5922" s="9" t="s">
        <v>159</v>
      </c>
      <c r="F5922" s="9">
        <v>1.5</v>
      </c>
      <c r="G5922" s="9">
        <v>0.9</v>
      </c>
      <c r="H5922" s="9" t="s">
        <v>154</v>
      </c>
      <c r="I5922" s="9" t="s">
        <v>161</v>
      </c>
      <c r="J5922" s="9">
        <f>Data[[#This Row],[Miqdar]]*Data[[#This Row],[Qiymət]]</f>
        <v>78</v>
      </c>
      <c r="K5922" s="9">
        <f>Data[[#This Row],[Məbləğ]]-Data[[#This Row],[Maya]]*Data[[#This Row],[Miqdar]]</f>
        <v>31.199999999999996</v>
      </c>
      <c r="O5922"/>
      <c r="P5922"/>
    </row>
    <row r="5923" spans="1:16" x14ac:dyDescent="0.35">
      <c r="A5923" s="15">
        <v>44433.859500000399</v>
      </c>
      <c r="B5923" s="9">
        <v>58</v>
      </c>
      <c r="C5923" s="9" t="s">
        <v>39</v>
      </c>
      <c r="D5923" s="9" t="s">
        <v>124</v>
      </c>
      <c r="E5923" s="9" t="s">
        <v>146</v>
      </c>
      <c r="F5923" s="9">
        <v>1.7</v>
      </c>
      <c r="G5923" s="9">
        <v>0.85</v>
      </c>
      <c r="H5923" s="9" t="s">
        <v>140</v>
      </c>
      <c r="I5923" s="9" t="s">
        <v>168</v>
      </c>
      <c r="J5923" s="9">
        <f>Data[[#This Row],[Miqdar]]*Data[[#This Row],[Qiymət]]</f>
        <v>98.6</v>
      </c>
      <c r="K5923" s="9">
        <f>Data[[#This Row],[Məbləğ]]-Data[[#This Row],[Maya]]*Data[[#This Row],[Miqdar]]</f>
        <v>49.3</v>
      </c>
      <c r="O5923"/>
      <c r="P5923"/>
    </row>
    <row r="5924" spans="1:16" x14ac:dyDescent="0.35">
      <c r="A5924" s="15">
        <v>44433.903700000395</v>
      </c>
      <c r="B5924" s="9">
        <v>45</v>
      </c>
      <c r="C5924" s="9" t="s">
        <v>3</v>
      </c>
      <c r="D5924" s="9" t="s">
        <v>143</v>
      </c>
      <c r="E5924" s="9" t="s">
        <v>146</v>
      </c>
      <c r="F5924" s="9">
        <v>1.7</v>
      </c>
      <c r="G5924" s="9">
        <v>0.85</v>
      </c>
      <c r="H5924" s="9" t="s">
        <v>140</v>
      </c>
      <c r="I5924" s="9" t="s">
        <v>170</v>
      </c>
      <c r="J5924" s="9">
        <f>Data[[#This Row],[Miqdar]]*Data[[#This Row],[Qiymət]]</f>
        <v>76.5</v>
      </c>
      <c r="K5924" s="9">
        <f>Data[[#This Row],[Məbləğ]]-Data[[#This Row],[Maya]]*Data[[#This Row],[Miqdar]]</f>
        <v>38.25</v>
      </c>
      <c r="O5924"/>
      <c r="P5924"/>
    </row>
    <row r="5925" spans="1:16" x14ac:dyDescent="0.35">
      <c r="A5925" s="15">
        <v>44433.945900000399</v>
      </c>
      <c r="B5925" s="9">
        <v>60</v>
      </c>
      <c r="C5925" s="9" t="s">
        <v>187</v>
      </c>
      <c r="D5925" s="9" t="s">
        <v>124</v>
      </c>
      <c r="E5925" s="9" t="s">
        <v>158</v>
      </c>
      <c r="F5925" s="9">
        <v>3.9</v>
      </c>
      <c r="G5925" s="9">
        <v>1.95</v>
      </c>
      <c r="H5925" s="9" t="s">
        <v>154</v>
      </c>
      <c r="I5925" s="9" t="s">
        <v>157</v>
      </c>
      <c r="J5925" s="9">
        <f>Data[[#This Row],[Miqdar]]*Data[[#This Row],[Qiymət]]</f>
        <v>234</v>
      </c>
      <c r="K5925" s="9">
        <f>Data[[#This Row],[Məbləğ]]-Data[[#This Row],[Maya]]*Data[[#This Row],[Miqdar]]</f>
        <v>117</v>
      </c>
      <c r="O5925"/>
      <c r="P5925"/>
    </row>
    <row r="5926" spans="1:16" x14ac:dyDescent="0.35">
      <c r="A5926" s="15">
        <v>44433.988000000398</v>
      </c>
      <c r="B5926" s="9">
        <v>52</v>
      </c>
      <c r="C5926" s="9" t="s">
        <v>175</v>
      </c>
      <c r="D5926" s="9" t="s">
        <v>123</v>
      </c>
      <c r="E5926" s="9" t="s">
        <v>158</v>
      </c>
      <c r="F5926" s="9">
        <v>3.9</v>
      </c>
      <c r="G5926" s="9">
        <v>1.95</v>
      </c>
      <c r="H5926" s="9" t="s">
        <v>154</v>
      </c>
      <c r="I5926" s="9" t="s">
        <v>137</v>
      </c>
      <c r="J5926" s="9">
        <f>Data[[#This Row],[Miqdar]]*Data[[#This Row],[Qiymət]]</f>
        <v>202.79999999999998</v>
      </c>
      <c r="K5926" s="9">
        <f>Data[[#This Row],[Məbləğ]]-Data[[#This Row],[Maya]]*Data[[#This Row],[Miqdar]]</f>
        <v>101.39999999999999</v>
      </c>
      <c r="O5926"/>
      <c r="P5926"/>
    </row>
    <row r="5927" spans="1:16" x14ac:dyDescent="0.35">
      <c r="A5927" s="15">
        <v>44434.030100000396</v>
      </c>
      <c r="B5927" s="9">
        <v>58</v>
      </c>
      <c r="C5927" s="9" t="s">
        <v>3</v>
      </c>
      <c r="D5927" s="9" t="s">
        <v>143</v>
      </c>
      <c r="E5927" s="9" t="s">
        <v>135</v>
      </c>
      <c r="F5927" s="9">
        <v>2.5</v>
      </c>
      <c r="G5927" s="9">
        <v>1.25</v>
      </c>
      <c r="H5927" s="9" t="s">
        <v>136</v>
      </c>
      <c r="I5927" s="9" t="s">
        <v>170</v>
      </c>
      <c r="J5927" s="9">
        <f>Data[[#This Row],[Miqdar]]*Data[[#This Row],[Qiymət]]</f>
        <v>145</v>
      </c>
      <c r="K5927" s="9">
        <f>Data[[#This Row],[Məbləğ]]-Data[[#This Row],[Maya]]*Data[[#This Row],[Miqdar]]</f>
        <v>72.5</v>
      </c>
      <c r="O5927"/>
      <c r="P5927"/>
    </row>
    <row r="5928" spans="1:16" x14ac:dyDescent="0.35">
      <c r="A5928" s="15">
        <v>44434.070800000394</v>
      </c>
      <c r="B5928" s="9">
        <v>46</v>
      </c>
      <c r="C5928" s="9" t="s">
        <v>167</v>
      </c>
      <c r="D5928" s="9" t="s">
        <v>149</v>
      </c>
      <c r="E5928" s="9" t="s">
        <v>195</v>
      </c>
      <c r="F5928" s="9">
        <v>2</v>
      </c>
      <c r="G5928" s="9">
        <v>1.6</v>
      </c>
      <c r="H5928" s="9" t="s">
        <v>136</v>
      </c>
      <c r="I5928" s="9" t="s">
        <v>168</v>
      </c>
      <c r="J5928" s="9">
        <f>Data[[#This Row],[Miqdar]]*Data[[#This Row],[Qiymət]]</f>
        <v>92</v>
      </c>
      <c r="K5928" s="9">
        <f>Data[[#This Row],[Məbləğ]]-Data[[#This Row],[Maya]]*Data[[#This Row],[Miqdar]]</f>
        <v>18.399999999999991</v>
      </c>
      <c r="O5928"/>
      <c r="P5928"/>
    </row>
    <row r="5929" spans="1:16" x14ac:dyDescent="0.35">
      <c r="A5929" s="15">
        <v>44434.112900000393</v>
      </c>
      <c r="B5929" s="9">
        <v>73</v>
      </c>
      <c r="C5929" s="9" t="s">
        <v>156</v>
      </c>
      <c r="D5929" s="9" t="s">
        <v>124</v>
      </c>
      <c r="E5929" s="9" t="s">
        <v>195</v>
      </c>
      <c r="F5929" s="9">
        <v>2</v>
      </c>
      <c r="G5929" s="9">
        <v>1.6</v>
      </c>
      <c r="H5929" s="9" t="s">
        <v>136</v>
      </c>
      <c r="I5929" s="9" t="s">
        <v>173</v>
      </c>
      <c r="J5929" s="9">
        <f>Data[[#This Row],[Miqdar]]*Data[[#This Row],[Qiymət]]</f>
        <v>146</v>
      </c>
      <c r="K5929" s="9">
        <f>Data[[#This Row],[Məbləğ]]-Data[[#This Row],[Maya]]*Data[[#This Row],[Miqdar]]</f>
        <v>29.199999999999989</v>
      </c>
      <c r="O5929"/>
      <c r="P5929"/>
    </row>
    <row r="5930" spans="1:16" x14ac:dyDescent="0.35">
      <c r="A5930" s="15">
        <v>44434.151400000395</v>
      </c>
      <c r="B5930" s="9">
        <v>71</v>
      </c>
      <c r="C5930" s="9" t="s">
        <v>39</v>
      </c>
      <c r="D5930" s="9" t="s">
        <v>124</v>
      </c>
      <c r="E5930" s="9" t="s">
        <v>195</v>
      </c>
      <c r="F5930" s="9">
        <v>2</v>
      </c>
      <c r="G5930" s="9">
        <v>1.6</v>
      </c>
      <c r="H5930" s="9" t="s">
        <v>136</v>
      </c>
      <c r="I5930" s="9" t="s">
        <v>173</v>
      </c>
      <c r="J5930" s="9">
        <f>Data[[#This Row],[Miqdar]]*Data[[#This Row],[Qiymət]]</f>
        <v>142</v>
      </c>
      <c r="K5930" s="9">
        <f>Data[[#This Row],[Məbləğ]]-Data[[#This Row],[Maya]]*Data[[#This Row],[Miqdar]]</f>
        <v>28.399999999999991</v>
      </c>
      <c r="O5930"/>
      <c r="P5930"/>
    </row>
    <row r="5931" spans="1:16" x14ac:dyDescent="0.35">
      <c r="A5931" s="15">
        <v>44434.194700000393</v>
      </c>
      <c r="B5931" s="9">
        <v>54</v>
      </c>
      <c r="C5931" s="9" t="s">
        <v>3</v>
      </c>
      <c r="D5931" s="9" t="s">
        <v>143</v>
      </c>
      <c r="E5931" s="9" t="s">
        <v>195</v>
      </c>
      <c r="F5931" s="9">
        <v>2</v>
      </c>
      <c r="G5931" s="9">
        <v>1.6</v>
      </c>
      <c r="H5931" s="9" t="s">
        <v>136</v>
      </c>
      <c r="I5931" s="9" t="s">
        <v>161</v>
      </c>
      <c r="J5931" s="9">
        <f>Data[[#This Row],[Miqdar]]*Data[[#This Row],[Qiymət]]</f>
        <v>108</v>
      </c>
      <c r="K5931" s="9">
        <f>Data[[#This Row],[Məbləğ]]-Data[[#This Row],[Maya]]*Data[[#This Row],[Miqdar]]</f>
        <v>21.599999999999994</v>
      </c>
      <c r="O5931"/>
      <c r="P5931"/>
    </row>
    <row r="5932" spans="1:16" x14ac:dyDescent="0.35">
      <c r="A5932" s="15">
        <v>44434.234300000389</v>
      </c>
      <c r="B5932" s="9">
        <v>61</v>
      </c>
      <c r="C5932" s="9" t="s">
        <v>3</v>
      </c>
      <c r="D5932" s="9" t="s">
        <v>143</v>
      </c>
      <c r="E5932" s="9" t="s">
        <v>195</v>
      </c>
      <c r="F5932" s="9">
        <v>2</v>
      </c>
      <c r="G5932" s="9">
        <v>1.6</v>
      </c>
      <c r="H5932" s="9" t="s">
        <v>136</v>
      </c>
      <c r="I5932" s="9" t="s">
        <v>161</v>
      </c>
      <c r="J5932" s="9">
        <f>Data[[#This Row],[Miqdar]]*Data[[#This Row],[Qiymət]]</f>
        <v>122</v>
      </c>
      <c r="K5932" s="9">
        <f>Data[[#This Row],[Məbləğ]]-Data[[#This Row],[Maya]]*Data[[#This Row],[Miqdar]]</f>
        <v>24.399999999999991</v>
      </c>
      <c r="O5932"/>
      <c r="P5932"/>
    </row>
    <row r="5933" spans="1:16" x14ac:dyDescent="0.35">
      <c r="A5933" s="15">
        <v>44434.276500000393</v>
      </c>
      <c r="B5933" s="9">
        <v>75</v>
      </c>
      <c r="C5933" s="9" t="s">
        <v>16</v>
      </c>
      <c r="D5933" s="9" t="s">
        <v>143</v>
      </c>
      <c r="E5933" s="9" t="s">
        <v>195</v>
      </c>
      <c r="F5933" s="9">
        <v>2</v>
      </c>
      <c r="G5933" s="9">
        <v>1.6</v>
      </c>
      <c r="H5933" s="9" t="s">
        <v>136</v>
      </c>
      <c r="I5933" s="9" t="s">
        <v>161</v>
      </c>
      <c r="J5933" s="9">
        <f>Data[[#This Row],[Miqdar]]*Data[[#This Row],[Qiymət]]</f>
        <v>150</v>
      </c>
      <c r="K5933" s="9">
        <f>Data[[#This Row],[Məbləğ]]-Data[[#This Row],[Maya]]*Data[[#This Row],[Miqdar]]</f>
        <v>30</v>
      </c>
      <c r="O5933"/>
      <c r="P5933"/>
    </row>
    <row r="5934" spans="1:16" x14ac:dyDescent="0.35">
      <c r="A5934" s="15">
        <v>44434.317000000396</v>
      </c>
      <c r="B5934" s="9">
        <v>41</v>
      </c>
      <c r="C5934" s="9" t="s">
        <v>167</v>
      </c>
      <c r="D5934" s="9" t="s">
        <v>149</v>
      </c>
      <c r="E5934" s="9" t="s">
        <v>159</v>
      </c>
      <c r="F5934" s="9">
        <v>1.5</v>
      </c>
      <c r="G5934" s="9">
        <v>0.9</v>
      </c>
      <c r="H5934" s="9" t="s">
        <v>154</v>
      </c>
      <c r="I5934" s="9" t="s">
        <v>199</v>
      </c>
      <c r="J5934" s="9">
        <f>Data[[#This Row],[Miqdar]]*Data[[#This Row],[Qiymət]]</f>
        <v>61.5</v>
      </c>
      <c r="K5934" s="9">
        <f>Data[[#This Row],[Məbləğ]]-Data[[#This Row],[Maya]]*Data[[#This Row],[Miqdar]]</f>
        <v>24.6</v>
      </c>
      <c r="O5934"/>
      <c r="P5934"/>
    </row>
    <row r="5935" spans="1:16" x14ac:dyDescent="0.35">
      <c r="A5935" s="15">
        <v>44434.354700000396</v>
      </c>
      <c r="B5935" s="9">
        <v>46</v>
      </c>
      <c r="C5935" s="9" t="s">
        <v>187</v>
      </c>
      <c r="D5935" s="9" t="s">
        <v>124</v>
      </c>
      <c r="E5935" s="9" t="s">
        <v>159</v>
      </c>
      <c r="F5935" s="9">
        <v>1.5</v>
      </c>
      <c r="G5935" s="9">
        <v>0.9</v>
      </c>
      <c r="H5935" s="9" t="s">
        <v>154</v>
      </c>
      <c r="I5935" s="9" t="s">
        <v>168</v>
      </c>
      <c r="J5935" s="9">
        <f>Data[[#This Row],[Miqdar]]*Data[[#This Row],[Qiymət]]</f>
        <v>69</v>
      </c>
      <c r="K5935" s="9">
        <f>Data[[#This Row],[Məbləğ]]-Data[[#This Row],[Maya]]*Data[[#This Row],[Miqdar]]</f>
        <v>27.6</v>
      </c>
      <c r="O5935"/>
      <c r="P5935"/>
    </row>
    <row r="5936" spans="1:16" x14ac:dyDescent="0.35">
      <c r="A5936" s="15">
        <v>44434.390500000394</v>
      </c>
      <c r="B5936" s="9">
        <v>74</v>
      </c>
      <c r="C5936" s="9" t="s">
        <v>160</v>
      </c>
      <c r="D5936" s="9" t="s">
        <v>143</v>
      </c>
      <c r="E5936" s="9" t="s">
        <v>159</v>
      </c>
      <c r="F5936" s="9">
        <v>1.5</v>
      </c>
      <c r="G5936" s="9">
        <v>0.9</v>
      </c>
      <c r="H5936" s="9" t="s">
        <v>154</v>
      </c>
      <c r="I5936" s="9" t="s">
        <v>155</v>
      </c>
      <c r="J5936" s="9">
        <f>Data[[#This Row],[Miqdar]]*Data[[#This Row],[Qiymət]]</f>
        <v>111</v>
      </c>
      <c r="K5936" s="9">
        <f>Data[[#This Row],[Məbləğ]]-Data[[#This Row],[Maya]]*Data[[#This Row],[Miqdar]]</f>
        <v>44.399999999999991</v>
      </c>
      <c r="O5936"/>
      <c r="P5936"/>
    </row>
    <row r="5937" spans="1:16" x14ac:dyDescent="0.35">
      <c r="A5937" s="15">
        <v>44434.430500000395</v>
      </c>
      <c r="B5937" s="9">
        <v>68</v>
      </c>
      <c r="C5937" s="9" t="s">
        <v>142</v>
      </c>
      <c r="D5937" s="9" t="s">
        <v>143</v>
      </c>
      <c r="E5937" s="9" t="s">
        <v>159</v>
      </c>
      <c r="F5937" s="9">
        <v>1.5</v>
      </c>
      <c r="G5937" s="9">
        <v>0.9</v>
      </c>
      <c r="H5937" s="9" t="s">
        <v>154</v>
      </c>
      <c r="I5937" s="9" t="s">
        <v>161</v>
      </c>
      <c r="J5937" s="9">
        <f>Data[[#This Row],[Miqdar]]*Data[[#This Row],[Qiymət]]</f>
        <v>102</v>
      </c>
      <c r="K5937" s="9">
        <f>Data[[#This Row],[Məbləğ]]-Data[[#This Row],[Maya]]*Data[[#This Row],[Miqdar]]</f>
        <v>40.799999999999997</v>
      </c>
      <c r="O5937"/>
      <c r="P5937"/>
    </row>
    <row r="5938" spans="1:16" x14ac:dyDescent="0.35">
      <c r="A5938" s="15">
        <v>44434.471200000393</v>
      </c>
      <c r="B5938" s="9">
        <v>58</v>
      </c>
      <c r="C5938" s="9" t="s">
        <v>16</v>
      </c>
      <c r="D5938" s="9" t="s">
        <v>143</v>
      </c>
      <c r="E5938" s="9" t="s">
        <v>164</v>
      </c>
      <c r="F5938" s="9">
        <v>6.6</v>
      </c>
      <c r="G5938" s="9">
        <v>5.2799999999999994</v>
      </c>
      <c r="H5938" s="9" t="s">
        <v>154</v>
      </c>
      <c r="I5938" s="9" t="s">
        <v>145</v>
      </c>
      <c r="J5938" s="9">
        <f>Data[[#This Row],[Miqdar]]*Data[[#This Row],[Qiymət]]</f>
        <v>382.79999999999995</v>
      </c>
      <c r="K5938" s="9">
        <f>Data[[#This Row],[Məbləğ]]-Data[[#This Row],[Maya]]*Data[[#This Row],[Miqdar]]</f>
        <v>76.56</v>
      </c>
      <c r="O5938"/>
      <c r="P5938"/>
    </row>
    <row r="5939" spans="1:16" x14ac:dyDescent="0.35">
      <c r="A5939" s="15">
        <v>44434.509200000393</v>
      </c>
      <c r="B5939" s="9">
        <v>80</v>
      </c>
      <c r="C5939" s="9" t="s">
        <v>28</v>
      </c>
      <c r="D5939" s="9" t="s">
        <v>143</v>
      </c>
      <c r="E5939" s="9" t="s">
        <v>164</v>
      </c>
      <c r="F5939" s="9">
        <v>6.6</v>
      </c>
      <c r="G5939" s="9">
        <v>5.2799999999999994</v>
      </c>
      <c r="H5939" s="9" t="s">
        <v>154</v>
      </c>
      <c r="I5939" s="9" t="s">
        <v>145</v>
      </c>
      <c r="J5939" s="9">
        <f>Data[[#This Row],[Miqdar]]*Data[[#This Row],[Qiymət]]</f>
        <v>528</v>
      </c>
      <c r="K5939" s="9">
        <f>Data[[#This Row],[Məbləğ]]-Data[[#This Row],[Maya]]*Data[[#This Row],[Miqdar]]</f>
        <v>105.60000000000002</v>
      </c>
      <c r="O5939"/>
      <c r="P5939"/>
    </row>
    <row r="5940" spans="1:16" x14ac:dyDescent="0.35">
      <c r="A5940" s="15">
        <v>44434.544500000397</v>
      </c>
      <c r="B5940" s="9">
        <v>72</v>
      </c>
      <c r="C5940" s="9" t="s">
        <v>42</v>
      </c>
      <c r="D5940" s="9" t="s">
        <v>121</v>
      </c>
      <c r="E5940" s="9" t="s">
        <v>144</v>
      </c>
      <c r="F5940" s="9">
        <v>1.4</v>
      </c>
      <c r="G5940" s="9">
        <v>0.97999999999999987</v>
      </c>
      <c r="H5940" s="9" t="s">
        <v>140</v>
      </c>
      <c r="I5940" s="9" t="s">
        <v>183</v>
      </c>
      <c r="J5940" s="9">
        <f>Data[[#This Row],[Miqdar]]*Data[[#This Row],[Qiymət]]</f>
        <v>100.8</v>
      </c>
      <c r="K5940" s="9">
        <f>Data[[#This Row],[Məbləğ]]-Data[[#This Row],[Maya]]*Data[[#This Row],[Miqdar]]</f>
        <v>30.240000000000009</v>
      </c>
      <c r="O5940"/>
      <c r="P5940"/>
    </row>
    <row r="5941" spans="1:16" x14ac:dyDescent="0.35">
      <c r="A5941" s="15">
        <v>44434.585000000399</v>
      </c>
      <c r="B5941" s="9">
        <v>54</v>
      </c>
      <c r="C5941" s="9" t="s">
        <v>6</v>
      </c>
      <c r="D5941" s="9" t="s">
        <v>121</v>
      </c>
      <c r="E5941" s="9" t="s">
        <v>144</v>
      </c>
      <c r="F5941" s="9">
        <v>1.4</v>
      </c>
      <c r="G5941" s="9">
        <v>0.97999999999999987</v>
      </c>
      <c r="H5941" s="9" t="s">
        <v>140</v>
      </c>
      <c r="I5941" s="9" t="s">
        <v>183</v>
      </c>
      <c r="J5941" s="9">
        <f>Data[[#This Row],[Miqdar]]*Data[[#This Row],[Qiymət]]</f>
        <v>75.599999999999994</v>
      </c>
      <c r="K5941" s="9">
        <f>Data[[#This Row],[Məbləğ]]-Data[[#This Row],[Maya]]*Data[[#This Row],[Miqdar]]</f>
        <v>22.68</v>
      </c>
      <c r="O5941"/>
      <c r="P5941"/>
    </row>
    <row r="5942" spans="1:16" x14ac:dyDescent="0.35">
      <c r="A5942" s="15">
        <v>44434.625800000402</v>
      </c>
      <c r="B5942" s="9">
        <v>54</v>
      </c>
      <c r="C5942" s="9" t="s">
        <v>42</v>
      </c>
      <c r="D5942" s="9" t="s">
        <v>121</v>
      </c>
      <c r="E5942" s="9" t="s">
        <v>144</v>
      </c>
      <c r="F5942" s="9">
        <v>1.4</v>
      </c>
      <c r="G5942" s="9">
        <v>0.97999999999999987</v>
      </c>
      <c r="H5942" s="9" t="s">
        <v>140</v>
      </c>
      <c r="I5942" s="9" t="s">
        <v>165</v>
      </c>
      <c r="J5942" s="9">
        <f>Data[[#This Row],[Miqdar]]*Data[[#This Row],[Qiymət]]</f>
        <v>75.599999999999994</v>
      </c>
      <c r="K5942" s="9">
        <f>Data[[#This Row],[Məbləğ]]-Data[[#This Row],[Maya]]*Data[[#This Row],[Miqdar]]</f>
        <v>22.68</v>
      </c>
      <c r="O5942"/>
      <c r="P5942"/>
    </row>
    <row r="5943" spans="1:16" x14ac:dyDescent="0.35">
      <c r="A5943" s="15">
        <v>44434.6705000004</v>
      </c>
      <c r="B5943" s="9">
        <v>57</v>
      </c>
      <c r="C5943" s="9" t="s">
        <v>39</v>
      </c>
      <c r="D5943" s="9" t="s">
        <v>124</v>
      </c>
      <c r="E5943" s="9" t="s">
        <v>144</v>
      </c>
      <c r="F5943" s="9">
        <v>1.4</v>
      </c>
      <c r="G5943" s="9">
        <v>0.97999999999999987</v>
      </c>
      <c r="H5943" s="9" t="s">
        <v>140</v>
      </c>
      <c r="I5943" s="9" t="s">
        <v>190</v>
      </c>
      <c r="J5943" s="9">
        <f>Data[[#This Row],[Miqdar]]*Data[[#This Row],[Qiymət]]</f>
        <v>79.8</v>
      </c>
      <c r="K5943" s="9">
        <f>Data[[#This Row],[Məbləğ]]-Data[[#This Row],[Maya]]*Data[[#This Row],[Miqdar]]</f>
        <v>23.940000000000005</v>
      </c>
      <c r="O5943"/>
      <c r="P5943"/>
    </row>
    <row r="5944" spans="1:16" x14ac:dyDescent="0.35">
      <c r="A5944" s="15">
        <v>44434.7146000004</v>
      </c>
      <c r="B5944" s="9">
        <v>48</v>
      </c>
      <c r="C5944" s="9" t="s">
        <v>167</v>
      </c>
      <c r="D5944" s="9" t="s">
        <v>149</v>
      </c>
      <c r="E5944" s="9" t="s">
        <v>144</v>
      </c>
      <c r="F5944" s="9">
        <v>1.4</v>
      </c>
      <c r="G5944" s="9">
        <v>0.97999999999999987</v>
      </c>
      <c r="H5944" s="9" t="s">
        <v>140</v>
      </c>
      <c r="I5944" s="9" t="s">
        <v>151</v>
      </c>
      <c r="J5944" s="9">
        <f>Data[[#This Row],[Miqdar]]*Data[[#This Row],[Qiymət]]</f>
        <v>67.199999999999989</v>
      </c>
      <c r="K5944" s="9">
        <f>Data[[#This Row],[Məbləğ]]-Data[[#This Row],[Maya]]*Data[[#This Row],[Miqdar]]</f>
        <v>20.159999999999997</v>
      </c>
      <c r="O5944"/>
      <c r="P5944"/>
    </row>
    <row r="5945" spans="1:16" x14ac:dyDescent="0.35">
      <c r="A5945" s="15">
        <v>44434.757000000398</v>
      </c>
      <c r="B5945" s="9">
        <v>49</v>
      </c>
      <c r="C5945" s="9" t="s">
        <v>191</v>
      </c>
      <c r="D5945" s="9" t="s">
        <v>149</v>
      </c>
      <c r="E5945" s="9" t="s">
        <v>144</v>
      </c>
      <c r="F5945" s="9">
        <v>1.4</v>
      </c>
      <c r="G5945" s="9">
        <v>0.97999999999999987</v>
      </c>
      <c r="H5945" s="9" t="s">
        <v>140</v>
      </c>
      <c r="I5945" s="9" t="s">
        <v>151</v>
      </c>
      <c r="J5945" s="9">
        <f>Data[[#This Row],[Miqdar]]*Data[[#This Row],[Qiymət]]</f>
        <v>68.599999999999994</v>
      </c>
      <c r="K5945" s="9">
        <f>Data[[#This Row],[Məbləğ]]-Data[[#This Row],[Maya]]*Data[[#This Row],[Miqdar]]</f>
        <v>20.58</v>
      </c>
      <c r="O5945"/>
      <c r="P5945"/>
    </row>
    <row r="5946" spans="1:16" x14ac:dyDescent="0.35">
      <c r="A5946" s="15">
        <v>44434.792400000399</v>
      </c>
      <c r="B5946" s="9">
        <v>48</v>
      </c>
      <c r="C5946" s="9" t="s">
        <v>39</v>
      </c>
      <c r="D5946" s="9" t="s">
        <v>124</v>
      </c>
      <c r="E5946" s="9" t="s">
        <v>162</v>
      </c>
      <c r="F5946" s="9">
        <v>3.2</v>
      </c>
      <c r="G5946" s="9">
        <v>1.6</v>
      </c>
      <c r="H5946" s="9" t="s">
        <v>136</v>
      </c>
      <c r="I5946" s="9" t="s">
        <v>192</v>
      </c>
      <c r="J5946" s="9">
        <f>Data[[#This Row],[Miqdar]]*Data[[#This Row],[Qiymət]]</f>
        <v>153.60000000000002</v>
      </c>
      <c r="K5946" s="9">
        <f>Data[[#This Row],[Məbləğ]]-Data[[#This Row],[Maya]]*Data[[#This Row],[Miqdar]]</f>
        <v>76.800000000000011</v>
      </c>
      <c r="O5946"/>
      <c r="P5946"/>
    </row>
    <row r="5947" spans="1:16" x14ac:dyDescent="0.35">
      <c r="A5947" s="15">
        <v>44434.830000000402</v>
      </c>
      <c r="B5947" s="9">
        <v>57</v>
      </c>
      <c r="C5947" s="9" t="s">
        <v>156</v>
      </c>
      <c r="D5947" s="9" t="s">
        <v>124</v>
      </c>
      <c r="E5947" s="9" t="s">
        <v>162</v>
      </c>
      <c r="F5947" s="9">
        <v>3.2</v>
      </c>
      <c r="G5947" s="9">
        <v>1.6</v>
      </c>
      <c r="H5947" s="9" t="s">
        <v>136</v>
      </c>
      <c r="I5947" s="9" t="s">
        <v>192</v>
      </c>
      <c r="J5947" s="9">
        <f>Data[[#This Row],[Miqdar]]*Data[[#This Row],[Qiymət]]</f>
        <v>182.4</v>
      </c>
      <c r="K5947" s="9">
        <f>Data[[#This Row],[Məbləğ]]-Data[[#This Row],[Maya]]*Data[[#This Row],[Miqdar]]</f>
        <v>91.2</v>
      </c>
      <c r="O5947"/>
      <c r="P5947"/>
    </row>
    <row r="5948" spans="1:16" x14ac:dyDescent="0.35">
      <c r="A5948" s="15">
        <v>44434.8701000004</v>
      </c>
      <c r="B5948" s="9">
        <v>50</v>
      </c>
      <c r="C5948" s="9" t="s">
        <v>156</v>
      </c>
      <c r="D5948" s="9" t="s">
        <v>124</v>
      </c>
      <c r="E5948" s="9" t="s">
        <v>162</v>
      </c>
      <c r="F5948" s="9">
        <v>3.2</v>
      </c>
      <c r="G5948" s="9">
        <v>1.6</v>
      </c>
      <c r="H5948" s="9" t="s">
        <v>136</v>
      </c>
      <c r="I5948" s="9" t="s">
        <v>192</v>
      </c>
      <c r="J5948" s="9">
        <f>Data[[#This Row],[Miqdar]]*Data[[#This Row],[Qiymət]]</f>
        <v>160</v>
      </c>
      <c r="K5948" s="9">
        <f>Data[[#This Row],[Məbləğ]]-Data[[#This Row],[Maya]]*Data[[#This Row],[Miqdar]]</f>
        <v>80</v>
      </c>
      <c r="O5948"/>
      <c r="P5948"/>
    </row>
    <row r="5949" spans="1:16" x14ac:dyDescent="0.35">
      <c r="A5949" s="15">
        <v>44434.915100000399</v>
      </c>
      <c r="B5949" s="9">
        <v>61</v>
      </c>
      <c r="C5949" s="9" t="s">
        <v>148</v>
      </c>
      <c r="D5949" s="9" t="s">
        <v>149</v>
      </c>
      <c r="E5949" s="9" t="s">
        <v>162</v>
      </c>
      <c r="F5949" s="9">
        <v>3.2</v>
      </c>
      <c r="G5949" s="9">
        <v>1.6</v>
      </c>
      <c r="H5949" s="9" t="s">
        <v>136</v>
      </c>
      <c r="I5949" s="9" t="s">
        <v>168</v>
      </c>
      <c r="J5949" s="9">
        <f>Data[[#This Row],[Miqdar]]*Data[[#This Row],[Qiymət]]</f>
        <v>195.20000000000002</v>
      </c>
      <c r="K5949" s="9">
        <f>Data[[#This Row],[Məbləğ]]-Data[[#This Row],[Maya]]*Data[[#This Row],[Miqdar]]</f>
        <v>97.600000000000009</v>
      </c>
      <c r="O5949"/>
      <c r="P5949"/>
    </row>
    <row r="5950" spans="1:16" x14ac:dyDescent="0.35">
      <c r="A5950" s="15">
        <v>44434.951400000398</v>
      </c>
      <c r="B5950" s="9">
        <v>58</v>
      </c>
      <c r="C5950" s="9" t="s">
        <v>160</v>
      </c>
      <c r="D5950" s="9" t="s">
        <v>143</v>
      </c>
      <c r="E5950" s="9" t="s">
        <v>169</v>
      </c>
      <c r="F5950" s="9">
        <v>2.5</v>
      </c>
      <c r="G5950" s="9">
        <v>1.25</v>
      </c>
      <c r="H5950" s="9" t="s">
        <v>136</v>
      </c>
      <c r="I5950" s="9" t="s">
        <v>170</v>
      </c>
      <c r="J5950" s="9">
        <f>Data[[#This Row],[Miqdar]]*Data[[#This Row],[Qiymət]]</f>
        <v>145</v>
      </c>
      <c r="K5950" s="9">
        <f>Data[[#This Row],[Məbləğ]]-Data[[#This Row],[Maya]]*Data[[#This Row],[Miqdar]]</f>
        <v>72.5</v>
      </c>
      <c r="O5950"/>
      <c r="P5950"/>
    </row>
    <row r="5951" spans="1:16" x14ac:dyDescent="0.35">
      <c r="A5951" s="15">
        <v>44434.992400000396</v>
      </c>
      <c r="B5951" s="9">
        <v>57</v>
      </c>
      <c r="C5951" s="9" t="s">
        <v>160</v>
      </c>
      <c r="D5951" s="9" t="s">
        <v>143</v>
      </c>
      <c r="E5951" s="9" t="s">
        <v>169</v>
      </c>
      <c r="F5951" s="9">
        <v>2.5</v>
      </c>
      <c r="G5951" s="9">
        <v>1.25</v>
      </c>
      <c r="H5951" s="9" t="s">
        <v>136</v>
      </c>
      <c r="I5951" s="9" t="s">
        <v>161</v>
      </c>
      <c r="J5951" s="9">
        <f>Data[[#This Row],[Miqdar]]*Data[[#This Row],[Qiymət]]</f>
        <v>142.5</v>
      </c>
      <c r="K5951" s="9">
        <f>Data[[#This Row],[Məbləğ]]-Data[[#This Row],[Maya]]*Data[[#This Row],[Miqdar]]</f>
        <v>71.25</v>
      </c>
      <c r="O5951"/>
      <c r="P5951"/>
    </row>
    <row r="5952" spans="1:16" x14ac:dyDescent="0.35">
      <c r="A5952" s="15">
        <v>44435.037100000394</v>
      </c>
      <c r="B5952" s="9">
        <v>58</v>
      </c>
      <c r="C5952" s="9" t="s">
        <v>16</v>
      </c>
      <c r="D5952" s="9" t="s">
        <v>143</v>
      </c>
      <c r="E5952" s="9" t="s">
        <v>169</v>
      </c>
      <c r="F5952" s="9">
        <v>2.5</v>
      </c>
      <c r="G5952" s="9">
        <v>1.25</v>
      </c>
      <c r="H5952" s="9" t="s">
        <v>136</v>
      </c>
      <c r="I5952" s="9" t="s">
        <v>161</v>
      </c>
      <c r="J5952" s="9">
        <f>Data[[#This Row],[Miqdar]]*Data[[#This Row],[Qiymət]]</f>
        <v>145</v>
      </c>
      <c r="K5952" s="9">
        <f>Data[[#This Row],[Məbləğ]]-Data[[#This Row],[Maya]]*Data[[#This Row],[Miqdar]]</f>
        <v>72.5</v>
      </c>
      <c r="O5952"/>
      <c r="P5952"/>
    </row>
    <row r="5953" spans="1:16" x14ac:dyDescent="0.35">
      <c r="A5953" s="15">
        <v>44435.077600000397</v>
      </c>
      <c r="B5953" s="9">
        <v>45</v>
      </c>
      <c r="C5953" s="9" t="s">
        <v>20</v>
      </c>
      <c r="D5953" s="9" t="s">
        <v>121</v>
      </c>
      <c r="E5953" s="9" t="s">
        <v>188</v>
      </c>
      <c r="F5953" s="9">
        <v>2.4</v>
      </c>
      <c r="G5953" s="9">
        <v>1.6800000000000002</v>
      </c>
      <c r="H5953" s="9" t="s">
        <v>154</v>
      </c>
      <c r="I5953" s="9" t="s">
        <v>147</v>
      </c>
      <c r="J5953" s="9">
        <f>Data[[#This Row],[Miqdar]]*Data[[#This Row],[Qiymət]]</f>
        <v>108</v>
      </c>
      <c r="K5953" s="9">
        <f>Data[[#This Row],[Məbləğ]]-Data[[#This Row],[Maya]]*Data[[#This Row],[Miqdar]]</f>
        <v>32.399999999999991</v>
      </c>
      <c r="O5953"/>
      <c r="P5953"/>
    </row>
    <row r="5954" spans="1:16" x14ac:dyDescent="0.35">
      <c r="A5954" s="15">
        <v>44435.114200000397</v>
      </c>
      <c r="B5954" s="9">
        <v>64</v>
      </c>
      <c r="C5954" s="9" t="s">
        <v>191</v>
      </c>
      <c r="D5954" s="9" t="s">
        <v>149</v>
      </c>
      <c r="E5954" s="9" t="s">
        <v>188</v>
      </c>
      <c r="F5954" s="9">
        <v>2.4</v>
      </c>
      <c r="G5954" s="9">
        <v>1.6800000000000002</v>
      </c>
      <c r="H5954" s="9" t="s">
        <v>154</v>
      </c>
      <c r="I5954" s="9" t="s">
        <v>192</v>
      </c>
      <c r="J5954" s="9">
        <f>Data[[#This Row],[Miqdar]]*Data[[#This Row],[Qiymət]]</f>
        <v>153.6</v>
      </c>
      <c r="K5954" s="9">
        <f>Data[[#This Row],[Məbləğ]]-Data[[#This Row],[Maya]]*Data[[#This Row],[Miqdar]]</f>
        <v>46.079999999999984</v>
      </c>
      <c r="O5954"/>
      <c r="P5954"/>
    </row>
    <row r="5955" spans="1:16" x14ac:dyDescent="0.35">
      <c r="A5955" s="15">
        <v>44435.150600000394</v>
      </c>
      <c r="B5955" s="9">
        <v>65</v>
      </c>
      <c r="C5955" s="9" t="s">
        <v>187</v>
      </c>
      <c r="D5955" s="9" t="s">
        <v>124</v>
      </c>
      <c r="E5955" s="9" t="s">
        <v>188</v>
      </c>
      <c r="F5955" s="9">
        <v>2.4</v>
      </c>
      <c r="G5955" s="9">
        <v>1.6800000000000002</v>
      </c>
      <c r="H5955" s="9" t="s">
        <v>154</v>
      </c>
      <c r="I5955" s="9" t="s">
        <v>192</v>
      </c>
      <c r="J5955" s="9">
        <f>Data[[#This Row],[Miqdar]]*Data[[#This Row],[Qiymət]]</f>
        <v>156</v>
      </c>
      <c r="K5955" s="9">
        <f>Data[[#This Row],[Məbləğ]]-Data[[#This Row],[Maya]]*Data[[#This Row],[Miqdar]]</f>
        <v>46.799999999999983</v>
      </c>
      <c r="O5955"/>
      <c r="P5955"/>
    </row>
    <row r="5956" spans="1:16" x14ac:dyDescent="0.35">
      <c r="A5956" s="15">
        <v>44435.191500000394</v>
      </c>
      <c r="B5956" s="9">
        <v>63</v>
      </c>
      <c r="C5956" s="9" t="s">
        <v>160</v>
      </c>
      <c r="D5956" s="9" t="s">
        <v>143</v>
      </c>
      <c r="E5956" s="9" t="s">
        <v>188</v>
      </c>
      <c r="F5956" s="9">
        <v>2.4</v>
      </c>
      <c r="G5956" s="9">
        <v>1.6800000000000002</v>
      </c>
      <c r="H5956" s="9" t="s">
        <v>154</v>
      </c>
      <c r="I5956" s="9" t="s">
        <v>145</v>
      </c>
      <c r="J5956" s="9">
        <f>Data[[#This Row],[Miqdar]]*Data[[#This Row],[Qiymət]]</f>
        <v>151.19999999999999</v>
      </c>
      <c r="K5956" s="9">
        <f>Data[[#This Row],[Məbləğ]]-Data[[#This Row],[Maya]]*Data[[#This Row],[Miqdar]]</f>
        <v>45.359999999999985</v>
      </c>
      <c r="O5956"/>
      <c r="P5956"/>
    </row>
    <row r="5957" spans="1:16" x14ac:dyDescent="0.35">
      <c r="A5957" s="15">
        <v>44435.228900000395</v>
      </c>
      <c r="B5957" s="9">
        <v>48</v>
      </c>
      <c r="C5957" s="9" t="s">
        <v>138</v>
      </c>
      <c r="D5957" s="9" t="s">
        <v>123</v>
      </c>
      <c r="E5957" s="9" t="s">
        <v>186</v>
      </c>
      <c r="F5957" s="9">
        <v>1.4</v>
      </c>
      <c r="G5957" s="9">
        <v>0.97999999999999987</v>
      </c>
      <c r="H5957" s="9" t="s">
        <v>140</v>
      </c>
      <c r="I5957" s="9" t="s">
        <v>141</v>
      </c>
      <c r="J5957" s="9">
        <f>Data[[#This Row],[Miqdar]]*Data[[#This Row],[Qiymət]]</f>
        <v>67.199999999999989</v>
      </c>
      <c r="K5957" s="9">
        <f>Data[[#This Row],[Məbləğ]]-Data[[#This Row],[Maya]]*Data[[#This Row],[Miqdar]]</f>
        <v>20.159999999999997</v>
      </c>
      <c r="O5957"/>
      <c r="P5957"/>
    </row>
    <row r="5958" spans="1:16" x14ac:dyDescent="0.35">
      <c r="A5958" s="15">
        <v>44435.266600000396</v>
      </c>
      <c r="B5958" s="9">
        <v>74</v>
      </c>
      <c r="C5958" s="9" t="s">
        <v>138</v>
      </c>
      <c r="D5958" s="9" t="s">
        <v>123</v>
      </c>
      <c r="E5958" s="9" t="s">
        <v>146</v>
      </c>
      <c r="F5958" s="9">
        <v>1.7</v>
      </c>
      <c r="G5958" s="9">
        <v>0.85</v>
      </c>
      <c r="H5958" s="9" t="s">
        <v>140</v>
      </c>
      <c r="I5958" s="9" t="s">
        <v>179</v>
      </c>
      <c r="J5958" s="9">
        <f>Data[[#This Row],[Miqdar]]*Data[[#This Row],[Qiymət]]</f>
        <v>125.8</v>
      </c>
      <c r="K5958" s="9">
        <f>Data[[#This Row],[Məbləğ]]-Data[[#This Row],[Maya]]*Data[[#This Row],[Miqdar]]</f>
        <v>62.9</v>
      </c>
      <c r="O5958"/>
      <c r="P5958"/>
    </row>
    <row r="5959" spans="1:16" x14ac:dyDescent="0.35">
      <c r="A5959" s="15">
        <v>44435.309700000398</v>
      </c>
      <c r="B5959" s="9">
        <v>49</v>
      </c>
      <c r="C5959" s="9" t="s">
        <v>138</v>
      </c>
      <c r="D5959" s="9" t="s">
        <v>123</v>
      </c>
      <c r="E5959" s="9" t="s">
        <v>181</v>
      </c>
      <c r="F5959" s="9">
        <v>0.9</v>
      </c>
      <c r="G5959" s="9">
        <v>0.63</v>
      </c>
      <c r="H5959" s="9" t="s">
        <v>140</v>
      </c>
      <c r="I5959" s="9" t="s">
        <v>179</v>
      </c>
      <c r="J5959" s="9">
        <f>Data[[#This Row],[Miqdar]]*Data[[#This Row],[Qiymət]]</f>
        <v>44.1</v>
      </c>
      <c r="K5959" s="9">
        <f>Data[[#This Row],[Məbləğ]]-Data[[#This Row],[Maya]]*Data[[#This Row],[Miqdar]]</f>
        <v>13.23</v>
      </c>
      <c r="O5959"/>
      <c r="P5959"/>
    </row>
    <row r="5960" spans="1:16" x14ac:dyDescent="0.35">
      <c r="A5960" s="15">
        <v>44435.350900000398</v>
      </c>
      <c r="B5960" s="9">
        <v>70</v>
      </c>
      <c r="C5960" s="9" t="s">
        <v>138</v>
      </c>
      <c r="D5960" s="9" t="s">
        <v>123</v>
      </c>
      <c r="E5960" s="9" t="s">
        <v>178</v>
      </c>
      <c r="F5960" s="9">
        <v>2.2000000000000002</v>
      </c>
      <c r="G5960" s="9">
        <v>1.5400000000000003</v>
      </c>
      <c r="H5960" s="9" t="s">
        <v>140</v>
      </c>
      <c r="I5960" s="9" t="s">
        <v>179</v>
      </c>
      <c r="J5960" s="9">
        <f>Data[[#This Row],[Miqdar]]*Data[[#This Row],[Qiymət]]</f>
        <v>154</v>
      </c>
      <c r="K5960" s="9">
        <f>Data[[#This Row],[Məbləğ]]-Data[[#This Row],[Maya]]*Data[[#This Row],[Miqdar]]</f>
        <v>46.199999999999989</v>
      </c>
      <c r="O5960"/>
      <c r="P5960"/>
    </row>
    <row r="5961" spans="1:16" x14ac:dyDescent="0.35">
      <c r="A5961" s="15">
        <v>44435.3894000004</v>
      </c>
      <c r="B5961" s="9">
        <v>41</v>
      </c>
      <c r="C5961" s="9" t="s">
        <v>36</v>
      </c>
      <c r="D5961" s="9" t="s">
        <v>123</v>
      </c>
      <c r="E5961" s="9" t="s">
        <v>159</v>
      </c>
      <c r="F5961" s="9">
        <v>1.5</v>
      </c>
      <c r="G5961" s="9">
        <v>0.9</v>
      </c>
      <c r="H5961" s="9" t="s">
        <v>154</v>
      </c>
      <c r="I5961" s="9" t="s">
        <v>141</v>
      </c>
      <c r="J5961" s="9">
        <f>Data[[#This Row],[Miqdar]]*Data[[#This Row],[Qiymət]]</f>
        <v>61.5</v>
      </c>
      <c r="K5961" s="9">
        <f>Data[[#This Row],[Məbləğ]]-Data[[#This Row],[Maya]]*Data[[#This Row],[Miqdar]]</f>
        <v>24.6</v>
      </c>
      <c r="O5961"/>
      <c r="P5961"/>
    </row>
    <row r="5962" spans="1:16" x14ac:dyDescent="0.35">
      <c r="A5962" s="15">
        <v>44435.426700000404</v>
      </c>
      <c r="B5962" s="9">
        <v>48</v>
      </c>
      <c r="C5962" s="9" t="s">
        <v>36</v>
      </c>
      <c r="D5962" s="9" t="s">
        <v>123</v>
      </c>
      <c r="E5962" s="9" t="s">
        <v>164</v>
      </c>
      <c r="F5962" s="9">
        <v>6.6</v>
      </c>
      <c r="G5962" s="9">
        <v>5.2799999999999994</v>
      </c>
      <c r="H5962" s="9" t="s">
        <v>154</v>
      </c>
      <c r="I5962" s="9" t="s">
        <v>179</v>
      </c>
      <c r="J5962" s="9">
        <f>Data[[#This Row],[Miqdar]]*Data[[#This Row],[Qiymət]]</f>
        <v>316.79999999999995</v>
      </c>
      <c r="K5962" s="9">
        <f>Data[[#This Row],[Məbləğ]]-Data[[#This Row],[Maya]]*Data[[#This Row],[Miqdar]]</f>
        <v>63.359999999999985</v>
      </c>
      <c r="O5962"/>
      <c r="P5962"/>
    </row>
    <row r="5963" spans="1:16" x14ac:dyDescent="0.35">
      <c r="A5963" s="15">
        <v>44435.463300000403</v>
      </c>
      <c r="B5963" s="9">
        <v>70</v>
      </c>
      <c r="C5963" s="9" t="s">
        <v>36</v>
      </c>
      <c r="D5963" s="9" t="s">
        <v>123</v>
      </c>
      <c r="E5963" s="9" t="s">
        <v>184</v>
      </c>
      <c r="F5963" s="9">
        <v>1.8</v>
      </c>
      <c r="G5963" s="9">
        <v>1.08</v>
      </c>
      <c r="H5963" s="9" t="s">
        <v>154</v>
      </c>
      <c r="I5963" s="9" t="s">
        <v>179</v>
      </c>
      <c r="J5963" s="9">
        <f>Data[[#This Row],[Miqdar]]*Data[[#This Row],[Qiymət]]</f>
        <v>126</v>
      </c>
      <c r="K5963" s="9">
        <f>Data[[#This Row],[Məbləğ]]-Data[[#This Row],[Maya]]*Data[[#This Row],[Miqdar]]</f>
        <v>50.399999999999991</v>
      </c>
      <c r="O5963"/>
      <c r="P5963"/>
    </row>
    <row r="5964" spans="1:16" x14ac:dyDescent="0.35">
      <c r="A5964" s="15">
        <v>44435.502000000401</v>
      </c>
      <c r="B5964" s="9">
        <v>51</v>
      </c>
      <c r="C5964" s="9" t="s">
        <v>39</v>
      </c>
      <c r="D5964" s="9" t="s">
        <v>124</v>
      </c>
      <c r="E5964" s="9" t="s">
        <v>171</v>
      </c>
      <c r="F5964" s="9">
        <v>2.8</v>
      </c>
      <c r="G5964" s="9">
        <v>1.6799999999999997</v>
      </c>
      <c r="H5964" s="9" t="s">
        <v>136</v>
      </c>
      <c r="I5964" s="9" t="s">
        <v>172</v>
      </c>
      <c r="J5964" s="9">
        <f>Data[[#This Row],[Miqdar]]*Data[[#This Row],[Qiymət]]</f>
        <v>142.79999999999998</v>
      </c>
      <c r="K5964" s="9">
        <f>Data[[#This Row],[Məbləğ]]-Data[[#This Row],[Maya]]*Data[[#This Row],[Miqdar]]</f>
        <v>57.120000000000005</v>
      </c>
      <c r="O5964"/>
      <c r="P5964"/>
    </row>
    <row r="5965" spans="1:16" x14ac:dyDescent="0.35">
      <c r="A5965" s="15">
        <v>44435.540700000398</v>
      </c>
      <c r="B5965" s="9">
        <v>47</v>
      </c>
      <c r="C5965" s="9" t="s">
        <v>167</v>
      </c>
      <c r="D5965" s="9" t="s">
        <v>149</v>
      </c>
      <c r="E5965" s="9" t="s">
        <v>171</v>
      </c>
      <c r="F5965" s="9">
        <v>2.8</v>
      </c>
      <c r="G5965" s="9">
        <v>1.6799999999999997</v>
      </c>
      <c r="H5965" s="9" t="s">
        <v>136</v>
      </c>
      <c r="I5965" s="9" t="s">
        <v>172</v>
      </c>
      <c r="J5965" s="9">
        <f>Data[[#This Row],[Miqdar]]*Data[[#This Row],[Qiymət]]</f>
        <v>131.6</v>
      </c>
      <c r="K5965" s="9">
        <f>Data[[#This Row],[Məbləğ]]-Data[[#This Row],[Maya]]*Data[[#This Row],[Miqdar]]</f>
        <v>52.640000000000015</v>
      </c>
      <c r="O5965"/>
      <c r="P5965"/>
    </row>
    <row r="5966" spans="1:16" x14ac:dyDescent="0.35">
      <c r="A5966" s="15">
        <v>44435.5841000004</v>
      </c>
      <c r="B5966" s="9">
        <v>79</v>
      </c>
      <c r="C5966" s="9" t="s">
        <v>187</v>
      </c>
      <c r="D5966" s="9" t="s">
        <v>124</v>
      </c>
      <c r="E5966" s="9" t="s">
        <v>171</v>
      </c>
      <c r="F5966" s="9">
        <v>2.8</v>
      </c>
      <c r="G5966" s="9">
        <v>1.6799999999999997</v>
      </c>
      <c r="H5966" s="9" t="s">
        <v>136</v>
      </c>
      <c r="I5966" s="9" t="s">
        <v>163</v>
      </c>
      <c r="J5966" s="9">
        <f>Data[[#This Row],[Miqdar]]*Data[[#This Row],[Qiymət]]</f>
        <v>221.2</v>
      </c>
      <c r="K5966" s="9">
        <f>Data[[#This Row],[Məbləğ]]-Data[[#This Row],[Maya]]*Data[[#This Row],[Miqdar]]</f>
        <v>88.480000000000018</v>
      </c>
      <c r="O5966"/>
      <c r="P5966"/>
    </row>
    <row r="5967" spans="1:16" x14ac:dyDescent="0.35">
      <c r="A5967" s="15">
        <v>44435.628300000397</v>
      </c>
      <c r="B5967" s="9">
        <v>73</v>
      </c>
      <c r="C5967" s="9" t="s">
        <v>200</v>
      </c>
      <c r="D5967" s="9" t="s">
        <v>122</v>
      </c>
      <c r="E5967" s="9" t="s">
        <v>144</v>
      </c>
      <c r="F5967" s="9">
        <v>1.4</v>
      </c>
      <c r="G5967" s="9">
        <v>0.97999999999999987</v>
      </c>
      <c r="H5967" s="9" t="s">
        <v>140</v>
      </c>
      <c r="I5967" s="9" t="s">
        <v>180</v>
      </c>
      <c r="J5967" s="9">
        <f>Data[[#This Row],[Miqdar]]*Data[[#This Row],[Qiymət]]</f>
        <v>102.19999999999999</v>
      </c>
      <c r="K5967" s="9">
        <f>Data[[#This Row],[Məbləğ]]-Data[[#This Row],[Maya]]*Data[[#This Row],[Miqdar]]</f>
        <v>30.659999999999997</v>
      </c>
      <c r="O5967"/>
      <c r="P5967"/>
    </row>
    <row r="5968" spans="1:16" x14ac:dyDescent="0.35">
      <c r="A5968" s="15">
        <v>44435.668900000397</v>
      </c>
      <c r="B5968" s="9">
        <v>78</v>
      </c>
      <c r="C5968" s="9" t="s">
        <v>200</v>
      </c>
      <c r="D5968" s="9" t="s">
        <v>122</v>
      </c>
      <c r="E5968" s="9" t="s">
        <v>169</v>
      </c>
      <c r="F5968" s="9">
        <v>2.5</v>
      </c>
      <c r="G5968" s="9">
        <v>1.25</v>
      </c>
      <c r="H5968" s="9" t="s">
        <v>136</v>
      </c>
      <c r="I5968" s="9" t="s">
        <v>174</v>
      </c>
      <c r="J5968" s="9">
        <f>Data[[#This Row],[Miqdar]]*Data[[#This Row],[Qiymət]]</f>
        <v>195</v>
      </c>
      <c r="K5968" s="9">
        <f>Data[[#This Row],[Məbləğ]]-Data[[#This Row],[Maya]]*Data[[#This Row],[Miqdar]]</f>
        <v>97.5</v>
      </c>
      <c r="O5968"/>
      <c r="P5968"/>
    </row>
    <row r="5969" spans="1:16" x14ac:dyDescent="0.35">
      <c r="A5969" s="15">
        <v>44435.713100000394</v>
      </c>
      <c r="B5969" s="9">
        <v>40</v>
      </c>
      <c r="C5969" s="9" t="s">
        <v>8</v>
      </c>
      <c r="D5969" s="9" t="s">
        <v>122</v>
      </c>
      <c r="E5969" s="9" t="s">
        <v>150</v>
      </c>
      <c r="F5969" s="9">
        <v>3.3</v>
      </c>
      <c r="G5969" s="9">
        <v>2.6399999999999997</v>
      </c>
      <c r="H5969" s="9" t="s">
        <v>136</v>
      </c>
      <c r="I5969" s="9" t="s">
        <v>180</v>
      </c>
      <c r="J5969" s="9">
        <f>Data[[#This Row],[Miqdar]]*Data[[#This Row],[Qiymət]]</f>
        <v>132</v>
      </c>
      <c r="K5969" s="9">
        <f>Data[[#This Row],[Məbləğ]]-Data[[#This Row],[Maya]]*Data[[#This Row],[Miqdar]]</f>
        <v>26.400000000000006</v>
      </c>
      <c r="O5969"/>
      <c r="P5969"/>
    </row>
    <row r="5970" spans="1:16" x14ac:dyDescent="0.35">
      <c r="A5970" s="15">
        <v>44435.749000000396</v>
      </c>
      <c r="B5970" s="9">
        <v>76</v>
      </c>
      <c r="C5970" s="9" t="s">
        <v>8</v>
      </c>
      <c r="D5970" s="9" t="s">
        <v>122</v>
      </c>
      <c r="E5970" s="9" t="s">
        <v>150</v>
      </c>
      <c r="F5970" s="9">
        <v>3.3</v>
      </c>
      <c r="G5970" s="9">
        <v>2.6399999999999997</v>
      </c>
      <c r="H5970" s="9" t="s">
        <v>136</v>
      </c>
      <c r="I5970" s="9" t="s">
        <v>180</v>
      </c>
      <c r="J5970" s="9">
        <f>Data[[#This Row],[Miqdar]]*Data[[#This Row],[Qiymət]]</f>
        <v>250.79999999999998</v>
      </c>
      <c r="K5970" s="9">
        <f>Data[[#This Row],[Məbləğ]]-Data[[#This Row],[Maya]]*Data[[#This Row],[Miqdar]]</f>
        <v>50.16</v>
      </c>
      <c r="O5970"/>
      <c r="P5970"/>
    </row>
    <row r="5971" spans="1:16" x14ac:dyDescent="0.35">
      <c r="A5971" s="15">
        <v>44435.786900000399</v>
      </c>
      <c r="B5971" s="9">
        <v>75</v>
      </c>
      <c r="C5971" s="9" t="s">
        <v>8</v>
      </c>
      <c r="D5971" s="9" t="s">
        <v>122</v>
      </c>
      <c r="E5971" s="9" t="s">
        <v>184</v>
      </c>
      <c r="F5971" s="9">
        <v>1.8</v>
      </c>
      <c r="G5971" s="9">
        <v>1.08</v>
      </c>
      <c r="H5971" s="9" t="s">
        <v>154</v>
      </c>
      <c r="I5971" s="9" t="s">
        <v>197</v>
      </c>
      <c r="J5971" s="9">
        <f>Data[[#This Row],[Miqdar]]*Data[[#This Row],[Qiymət]]</f>
        <v>135</v>
      </c>
      <c r="K5971" s="9">
        <f>Data[[#This Row],[Məbləğ]]-Data[[#This Row],[Maya]]*Data[[#This Row],[Miqdar]]</f>
        <v>54</v>
      </c>
      <c r="O5971"/>
      <c r="P5971"/>
    </row>
    <row r="5972" spans="1:16" x14ac:dyDescent="0.35">
      <c r="A5972" s="15">
        <v>44435.831100000396</v>
      </c>
      <c r="B5972" s="9">
        <v>69</v>
      </c>
      <c r="C5972" s="9" t="s">
        <v>25</v>
      </c>
      <c r="D5972" s="9" t="s">
        <v>122</v>
      </c>
      <c r="E5972" s="9" t="s">
        <v>171</v>
      </c>
      <c r="F5972" s="9">
        <v>2.8</v>
      </c>
      <c r="G5972" s="9">
        <v>1.6799999999999997</v>
      </c>
      <c r="H5972" s="9" t="s">
        <v>136</v>
      </c>
      <c r="I5972" s="9" t="s">
        <v>197</v>
      </c>
      <c r="J5972" s="9">
        <f>Data[[#This Row],[Miqdar]]*Data[[#This Row],[Qiymət]]</f>
        <v>193.2</v>
      </c>
      <c r="K5972" s="9">
        <f>Data[[#This Row],[Məbləğ]]-Data[[#This Row],[Maya]]*Data[[#This Row],[Miqdar]]</f>
        <v>77.28</v>
      </c>
      <c r="O5972"/>
      <c r="P5972"/>
    </row>
    <row r="5973" spans="1:16" x14ac:dyDescent="0.35">
      <c r="A5973" s="15">
        <v>44435.871400000397</v>
      </c>
      <c r="B5973" s="9">
        <v>50</v>
      </c>
      <c r="C5973" s="9" t="s">
        <v>11</v>
      </c>
      <c r="D5973" s="9" t="s">
        <v>122</v>
      </c>
      <c r="E5973" s="9" t="s">
        <v>135</v>
      </c>
      <c r="F5973" s="9">
        <v>2.5</v>
      </c>
      <c r="G5973" s="9">
        <v>1.25</v>
      </c>
      <c r="H5973" s="9" t="s">
        <v>136</v>
      </c>
      <c r="I5973" s="9" t="s">
        <v>194</v>
      </c>
      <c r="J5973" s="9">
        <f>Data[[#This Row],[Miqdar]]*Data[[#This Row],[Qiymət]]</f>
        <v>125</v>
      </c>
      <c r="K5973" s="9">
        <f>Data[[#This Row],[Məbləğ]]-Data[[#This Row],[Maya]]*Data[[#This Row],[Miqdar]]</f>
        <v>62.5</v>
      </c>
      <c r="O5973"/>
      <c r="P5973"/>
    </row>
    <row r="5974" spans="1:16" x14ac:dyDescent="0.35">
      <c r="A5974" s="15">
        <v>44435.907700000396</v>
      </c>
      <c r="B5974" s="9">
        <v>41</v>
      </c>
      <c r="C5974" s="9" t="s">
        <v>11</v>
      </c>
      <c r="D5974" s="9" t="s">
        <v>122</v>
      </c>
      <c r="E5974" s="9" t="s">
        <v>144</v>
      </c>
      <c r="F5974" s="9">
        <v>1.4</v>
      </c>
      <c r="G5974" s="9">
        <v>0.97999999999999987</v>
      </c>
      <c r="H5974" s="9" t="s">
        <v>140</v>
      </c>
      <c r="I5974" s="9" t="s">
        <v>194</v>
      </c>
      <c r="J5974" s="9">
        <f>Data[[#This Row],[Miqdar]]*Data[[#This Row],[Qiymət]]</f>
        <v>57.4</v>
      </c>
      <c r="K5974" s="9">
        <f>Data[[#This Row],[Məbləğ]]-Data[[#This Row],[Maya]]*Data[[#This Row],[Miqdar]]</f>
        <v>17.220000000000006</v>
      </c>
      <c r="O5974"/>
      <c r="P5974"/>
    </row>
    <row r="5975" spans="1:16" x14ac:dyDescent="0.35">
      <c r="A5975" s="15">
        <v>44435.951900000393</v>
      </c>
      <c r="B5975" s="9">
        <v>57</v>
      </c>
      <c r="C5975" s="9" t="s">
        <v>11</v>
      </c>
      <c r="D5975" s="9" t="s">
        <v>122</v>
      </c>
      <c r="E5975" s="9" t="s">
        <v>144</v>
      </c>
      <c r="F5975" s="9">
        <v>1.4</v>
      </c>
      <c r="G5975" s="9">
        <v>0.97999999999999987</v>
      </c>
      <c r="H5975" s="9" t="s">
        <v>140</v>
      </c>
      <c r="I5975" s="9" t="s">
        <v>194</v>
      </c>
      <c r="J5975" s="9">
        <f>Data[[#This Row],[Miqdar]]*Data[[#This Row],[Qiymət]]</f>
        <v>79.8</v>
      </c>
      <c r="K5975" s="9">
        <f>Data[[#This Row],[Məbləğ]]-Data[[#This Row],[Maya]]*Data[[#This Row],[Miqdar]]</f>
        <v>23.940000000000005</v>
      </c>
      <c r="O5975"/>
      <c r="P5975"/>
    </row>
    <row r="5976" spans="1:16" x14ac:dyDescent="0.35">
      <c r="A5976" s="15">
        <v>44435.995300000395</v>
      </c>
      <c r="B5976" s="9">
        <v>72</v>
      </c>
      <c r="C5976" s="9" t="s">
        <v>11</v>
      </c>
      <c r="D5976" s="9" t="s">
        <v>122</v>
      </c>
      <c r="E5976" s="9" t="s">
        <v>158</v>
      </c>
      <c r="F5976" s="9">
        <v>3.9</v>
      </c>
      <c r="G5976" s="9">
        <v>1.95</v>
      </c>
      <c r="H5976" s="9" t="s">
        <v>154</v>
      </c>
      <c r="I5976" s="9" t="s">
        <v>180</v>
      </c>
      <c r="J5976" s="9">
        <f>Data[[#This Row],[Miqdar]]*Data[[#This Row],[Qiymət]]</f>
        <v>280.8</v>
      </c>
      <c r="K5976" s="9">
        <f>Data[[#This Row],[Məbləğ]]-Data[[#This Row],[Maya]]*Data[[#This Row],[Miqdar]]</f>
        <v>140.4</v>
      </c>
      <c r="O5976"/>
      <c r="P5976"/>
    </row>
    <row r="5977" spans="1:16" x14ac:dyDescent="0.35">
      <c r="A5977" s="15">
        <v>44436.039700000394</v>
      </c>
      <c r="B5977" s="9">
        <v>57</v>
      </c>
      <c r="C5977" s="9" t="s">
        <v>11</v>
      </c>
      <c r="D5977" s="9" t="s">
        <v>122</v>
      </c>
      <c r="E5977" s="9" t="s">
        <v>158</v>
      </c>
      <c r="F5977" s="9">
        <v>3.9</v>
      </c>
      <c r="G5977" s="9">
        <v>1.95</v>
      </c>
      <c r="H5977" s="9" t="s">
        <v>154</v>
      </c>
      <c r="I5977" s="9" t="s">
        <v>180</v>
      </c>
      <c r="J5977" s="9">
        <f>Data[[#This Row],[Miqdar]]*Data[[#This Row],[Qiymət]]</f>
        <v>222.29999999999998</v>
      </c>
      <c r="K5977" s="9">
        <f>Data[[#This Row],[Məbləğ]]-Data[[#This Row],[Maya]]*Data[[#This Row],[Miqdar]]</f>
        <v>111.14999999999999</v>
      </c>
      <c r="O5977"/>
      <c r="P5977"/>
    </row>
    <row r="5978" spans="1:16" x14ac:dyDescent="0.35">
      <c r="A5978" s="15">
        <v>44436.075000000397</v>
      </c>
      <c r="B5978" s="9">
        <v>77</v>
      </c>
      <c r="C5978" s="9" t="s">
        <v>11</v>
      </c>
      <c r="D5978" s="9" t="s">
        <v>122</v>
      </c>
      <c r="E5978" s="9" t="s">
        <v>158</v>
      </c>
      <c r="F5978" s="9">
        <v>3.9</v>
      </c>
      <c r="G5978" s="9">
        <v>1.95</v>
      </c>
      <c r="H5978" s="9" t="s">
        <v>154</v>
      </c>
      <c r="I5978" s="9" t="s">
        <v>180</v>
      </c>
      <c r="J5978" s="9">
        <f>Data[[#This Row],[Miqdar]]*Data[[#This Row],[Qiymət]]</f>
        <v>300.3</v>
      </c>
      <c r="K5978" s="9">
        <f>Data[[#This Row],[Məbləğ]]-Data[[#This Row],[Maya]]*Data[[#This Row],[Miqdar]]</f>
        <v>150.15</v>
      </c>
      <c r="O5978"/>
      <c r="P5978"/>
    </row>
    <row r="5979" spans="1:16" x14ac:dyDescent="0.35">
      <c r="A5979" s="15">
        <v>44436.112400000398</v>
      </c>
      <c r="B5979" s="9">
        <v>73</v>
      </c>
      <c r="C5979" s="9" t="s">
        <v>11</v>
      </c>
      <c r="D5979" s="9" t="s">
        <v>122</v>
      </c>
      <c r="E5979" s="9" t="s">
        <v>164</v>
      </c>
      <c r="F5979" s="9">
        <v>6.6</v>
      </c>
      <c r="G5979" s="9">
        <v>5.2799999999999994</v>
      </c>
      <c r="H5979" s="9" t="s">
        <v>154</v>
      </c>
      <c r="I5979" s="9" t="s">
        <v>174</v>
      </c>
      <c r="J5979" s="9">
        <f>Data[[#This Row],[Miqdar]]*Data[[#This Row],[Qiymət]]</f>
        <v>481.79999999999995</v>
      </c>
      <c r="K5979" s="9">
        <f>Data[[#This Row],[Məbləğ]]-Data[[#This Row],[Maya]]*Data[[#This Row],[Miqdar]]</f>
        <v>96.360000000000014</v>
      </c>
      <c r="O5979"/>
      <c r="P5979"/>
    </row>
    <row r="5980" spans="1:16" x14ac:dyDescent="0.35">
      <c r="A5980" s="15">
        <v>44436.150800000396</v>
      </c>
      <c r="B5980" s="9">
        <v>80</v>
      </c>
      <c r="C5980" s="9" t="s">
        <v>175</v>
      </c>
      <c r="D5980" s="9" t="s">
        <v>123</v>
      </c>
      <c r="E5980" s="9" t="s">
        <v>135</v>
      </c>
      <c r="F5980" s="9">
        <v>2.5</v>
      </c>
      <c r="G5980" s="9">
        <v>1.25</v>
      </c>
      <c r="H5980" s="9" t="s">
        <v>136</v>
      </c>
      <c r="I5980" s="9" t="s">
        <v>179</v>
      </c>
      <c r="J5980" s="9">
        <f>Data[[#This Row],[Miqdar]]*Data[[#This Row],[Qiymət]]</f>
        <v>200</v>
      </c>
      <c r="K5980" s="9">
        <f>Data[[#This Row],[Məbləğ]]-Data[[#This Row],[Maya]]*Data[[#This Row],[Miqdar]]</f>
        <v>100</v>
      </c>
      <c r="O5980"/>
      <c r="P5980"/>
    </row>
    <row r="5981" spans="1:16" x14ac:dyDescent="0.35">
      <c r="A5981" s="15">
        <v>44436.189000000399</v>
      </c>
      <c r="B5981" s="9">
        <v>77</v>
      </c>
      <c r="C5981" s="9" t="s">
        <v>175</v>
      </c>
      <c r="D5981" s="9" t="s">
        <v>123</v>
      </c>
      <c r="E5981" s="9" t="s">
        <v>135</v>
      </c>
      <c r="F5981" s="9">
        <v>2.5</v>
      </c>
      <c r="G5981" s="9">
        <v>1.25</v>
      </c>
      <c r="H5981" s="9" t="s">
        <v>136</v>
      </c>
      <c r="I5981" s="9" t="s">
        <v>141</v>
      </c>
      <c r="J5981" s="9">
        <f>Data[[#This Row],[Miqdar]]*Data[[#This Row],[Qiymət]]</f>
        <v>192.5</v>
      </c>
      <c r="K5981" s="9">
        <f>Data[[#This Row],[Məbləğ]]-Data[[#This Row],[Maya]]*Data[[#This Row],[Miqdar]]</f>
        <v>96.25</v>
      </c>
      <c r="O5981"/>
      <c r="P5981"/>
    </row>
    <row r="5982" spans="1:16" x14ac:dyDescent="0.35">
      <c r="A5982" s="15">
        <v>44436.232200000399</v>
      </c>
      <c r="B5982" s="9">
        <v>46</v>
      </c>
      <c r="C5982" s="9" t="s">
        <v>175</v>
      </c>
      <c r="D5982" s="9" t="s">
        <v>123</v>
      </c>
      <c r="E5982" s="9" t="s">
        <v>135</v>
      </c>
      <c r="F5982" s="9">
        <v>2.5</v>
      </c>
      <c r="G5982" s="9">
        <v>1.25</v>
      </c>
      <c r="H5982" s="9" t="s">
        <v>136</v>
      </c>
      <c r="I5982" s="9" t="s">
        <v>176</v>
      </c>
      <c r="J5982" s="9">
        <f>Data[[#This Row],[Miqdar]]*Data[[#This Row],[Qiymət]]</f>
        <v>115</v>
      </c>
      <c r="K5982" s="9">
        <f>Data[[#This Row],[Məbləğ]]-Data[[#This Row],[Maya]]*Data[[#This Row],[Miqdar]]</f>
        <v>57.5</v>
      </c>
      <c r="O5982"/>
      <c r="P5982"/>
    </row>
    <row r="5983" spans="1:16" x14ac:dyDescent="0.35">
      <c r="A5983" s="15">
        <v>44436.276900000397</v>
      </c>
      <c r="B5983" s="9">
        <v>80</v>
      </c>
      <c r="C5983" s="9" t="s">
        <v>148</v>
      </c>
      <c r="D5983" s="9" t="s">
        <v>149</v>
      </c>
      <c r="E5983" s="9" t="s">
        <v>195</v>
      </c>
      <c r="F5983" s="9">
        <v>2</v>
      </c>
      <c r="G5983" s="9">
        <v>1.6</v>
      </c>
      <c r="H5983" s="9" t="s">
        <v>136</v>
      </c>
      <c r="I5983" s="9" t="s">
        <v>192</v>
      </c>
      <c r="J5983" s="9">
        <f>Data[[#This Row],[Miqdar]]*Data[[#This Row],[Qiymət]]</f>
        <v>160</v>
      </c>
      <c r="K5983" s="9">
        <f>Data[[#This Row],[Məbləğ]]-Data[[#This Row],[Maya]]*Data[[#This Row],[Miqdar]]</f>
        <v>32</v>
      </c>
      <c r="O5983"/>
      <c r="P5983"/>
    </row>
    <row r="5984" spans="1:16" x14ac:dyDescent="0.35">
      <c r="A5984" s="15">
        <v>44436.3200000004</v>
      </c>
      <c r="B5984" s="9">
        <v>58</v>
      </c>
      <c r="C5984" s="9" t="s">
        <v>191</v>
      </c>
      <c r="D5984" s="9" t="s">
        <v>149</v>
      </c>
      <c r="E5984" s="9" t="s">
        <v>195</v>
      </c>
      <c r="F5984" s="9">
        <v>2</v>
      </c>
      <c r="G5984" s="9">
        <v>1.6</v>
      </c>
      <c r="H5984" s="9" t="s">
        <v>136</v>
      </c>
      <c r="I5984" s="9" t="s">
        <v>172</v>
      </c>
      <c r="J5984" s="9">
        <f>Data[[#This Row],[Miqdar]]*Data[[#This Row],[Qiymət]]</f>
        <v>116</v>
      </c>
      <c r="K5984" s="9">
        <f>Data[[#This Row],[Məbləğ]]-Data[[#This Row],[Maya]]*Data[[#This Row],[Miqdar]]</f>
        <v>23.199999999999989</v>
      </c>
      <c r="O5984"/>
      <c r="P5984"/>
    </row>
    <row r="5985" spans="1:16" x14ac:dyDescent="0.35">
      <c r="A5985" s="15">
        <v>44436.358900000399</v>
      </c>
      <c r="B5985" s="9">
        <v>51</v>
      </c>
      <c r="C5985" s="9" t="s">
        <v>156</v>
      </c>
      <c r="D5985" s="9" t="s">
        <v>124</v>
      </c>
      <c r="E5985" s="9" t="s">
        <v>195</v>
      </c>
      <c r="F5985" s="9">
        <v>2</v>
      </c>
      <c r="G5985" s="9">
        <v>1.6</v>
      </c>
      <c r="H5985" s="9" t="s">
        <v>136</v>
      </c>
      <c r="I5985" s="9" t="s">
        <v>172</v>
      </c>
      <c r="J5985" s="9">
        <f>Data[[#This Row],[Miqdar]]*Data[[#This Row],[Qiymət]]</f>
        <v>102</v>
      </c>
      <c r="K5985" s="9">
        <f>Data[[#This Row],[Məbləğ]]-Data[[#This Row],[Maya]]*Data[[#This Row],[Miqdar]]</f>
        <v>20.399999999999991</v>
      </c>
      <c r="O5985"/>
      <c r="P5985"/>
    </row>
    <row r="5986" spans="1:16" x14ac:dyDescent="0.35">
      <c r="A5986" s="15">
        <v>44436.396800000402</v>
      </c>
      <c r="B5986" s="9">
        <v>73</v>
      </c>
      <c r="C5986" s="9" t="s">
        <v>20</v>
      </c>
      <c r="D5986" s="9" t="s">
        <v>121</v>
      </c>
      <c r="E5986" s="9" t="s">
        <v>188</v>
      </c>
      <c r="F5986" s="9">
        <v>2.4</v>
      </c>
      <c r="G5986" s="9">
        <v>1.6800000000000002</v>
      </c>
      <c r="H5986" s="9" t="s">
        <v>154</v>
      </c>
      <c r="I5986" s="9" t="s">
        <v>196</v>
      </c>
      <c r="J5986" s="9">
        <f>Data[[#This Row],[Miqdar]]*Data[[#This Row],[Qiymət]]</f>
        <v>175.2</v>
      </c>
      <c r="K5986" s="9">
        <f>Data[[#This Row],[Məbləğ]]-Data[[#This Row],[Maya]]*Data[[#This Row],[Miqdar]]</f>
        <v>52.559999999999974</v>
      </c>
      <c r="O5986"/>
      <c r="P5986"/>
    </row>
    <row r="5987" spans="1:16" x14ac:dyDescent="0.35">
      <c r="A5987" s="15">
        <v>44436.433900000404</v>
      </c>
      <c r="B5987" s="9">
        <v>46</v>
      </c>
      <c r="C5987" s="9" t="s">
        <v>42</v>
      </c>
      <c r="D5987" s="9" t="s">
        <v>121</v>
      </c>
      <c r="E5987" s="9" t="s">
        <v>188</v>
      </c>
      <c r="F5987" s="9">
        <v>2.4</v>
      </c>
      <c r="G5987" s="9">
        <v>1.6800000000000002</v>
      </c>
      <c r="H5987" s="9" t="s">
        <v>154</v>
      </c>
      <c r="I5987" s="9" t="s">
        <v>147</v>
      </c>
      <c r="J5987" s="9">
        <f>Data[[#This Row],[Miqdar]]*Data[[#This Row],[Qiymət]]</f>
        <v>110.39999999999999</v>
      </c>
      <c r="K5987" s="9">
        <f>Data[[#This Row],[Məbləğ]]-Data[[#This Row],[Maya]]*Data[[#This Row],[Miqdar]]</f>
        <v>33.11999999999999</v>
      </c>
      <c r="O5987"/>
      <c r="P5987"/>
    </row>
    <row r="5988" spans="1:16" x14ac:dyDescent="0.35">
      <c r="A5988" s="15">
        <v>44436.470400000406</v>
      </c>
      <c r="B5988" s="9">
        <v>45</v>
      </c>
      <c r="C5988" s="9" t="s">
        <v>138</v>
      </c>
      <c r="D5988" s="9" t="s">
        <v>123</v>
      </c>
      <c r="E5988" s="9" t="s">
        <v>181</v>
      </c>
      <c r="F5988" s="9">
        <v>0.9</v>
      </c>
      <c r="G5988" s="9">
        <v>0.63</v>
      </c>
      <c r="H5988" s="9" t="s">
        <v>140</v>
      </c>
      <c r="I5988" s="9" t="s">
        <v>141</v>
      </c>
      <c r="J5988" s="9">
        <f>Data[[#This Row],[Miqdar]]*Data[[#This Row],[Qiymət]]</f>
        <v>40.5</v>
      </c>
      <c r="K5988" s="9">
        <f>Data[[#This Row],[Məbləğ]]-Data[[#This Row],[Maya]]*Data[[#This Row],[Miqdar]]</f>
        <v>12.149999999999999</v>
      </c>
      <c r="O5988"/>
      <c r="P5988"/>
    </row>
    <row r="5989" spans="1:16" x14ac:dyDescent="0.35">
      <c r="A5989" s="15">
        <v>44436.509600000405</v>
      </c>
      <c r="B5989" s="9">
        <v>56</v>
      </c>
      <c r="C5989" s="9" t="s">
        <v>36</v>
      </c>
      <c r="D5989" s="9" t="s">
        <v>123</v>
      </c>
      <c r="E5989" s="9" t="s">
        <v>158</v>
      </c>
      <c r="F5989" s="9">
        <v>3.9</v>
      </c>
      <c r="G5989" s="9">
        <v>1.95</v>
      </c>
      <c r="H5989" s="9" t="s">
        <v>154</v>
      </c>
      <c r="I5989" s="9" t="s">
        <v>137</v>
      </c>
      <c r="J5989" s="9">
        <f>Data[[#This Row],[Miqdar]]*Data[[#This Row],[Qiymət]]</f>
        <v>218.4</v>
      </c>
      <c r="K5989" s="9">
        <f>Data[[#This Row],[Məbləğ]]-Data[[#This Row],[Maya]]*Data[[#This Row],[Miqdar]]</f>
        <v>109.2</v>
      </c>
      <c r="O5989"/>
      <c r="P5989"/>
    </row>
    <row r="5990" spans="1:16" x14ac:dyDescent="0.35">
      <c r="A5990" s="15">
        <v>44436.552000000403</v>
      </c>
      <c r="B5990" s="9">
        <v>50</v>
      </c>
      <c r="C5990" s="9" t="s">
        <v>36</v>
      </c>
      <c r="D5990" s="9" t="s">
        <v>123</v>
      </c>
      <c r="E5990" s="9" t="s">
        <v>164</v>
      </c>
      <c r="F5990" s="9">
        <v>6.6</v>
      </c>
      <c r="G5990" s="9">
        <v>5.2799999999999994</v>
      </c>
      <c r="H5990" s="9" t="s">
        <v>154</v>
      </c>
      <c r="I5990" s="9" t="s">
        <v>137</v>
      </c>
      <c r="J5990" s="9">
        <f>Data[[#This Row],[Miqdar]]*Data[[#This Row],[Qiymət]]</f>
        <v>330</v>
      </c>
      <c r="K5990" s="9">
        <f>Data[[#This Row],[Məbləğ]]-Data[[#This Row],[Maya]]*Data[[#This Row],[Miqdar]]</f>
        <v>66.000000000000057</v>
      </c>
      <c r="O5990"/>
      <c r="P5990"/>
    </row>
    <row r="5991" spans="1:16" x14ac:dyDescent="0.35">
      <c r="A5991" s="15">
        <v>44436.591200000403</v>
      </c>
      <c r="B5991" s="9">
        <v>56</v>
      </c>
      <c r="C5991" s="9" t="s">
        <v>11</v>
      </c>
      <c r="D5991" s="9" t="s">
        <v>122</v>
      </c>
      <c r="E5991" s="9" t="s">
        <v>139</v>
      </c>
      <c r="F5991" s="9">
        <v>1.5</v>
      </c>
      <c r="G5991" s="9">
        <v>0.75</v>
      </c>
      <c r="H5991" s="9" t="s">
        <v>140</v>
      </c>
      <c r="I5991" s="9" t="s">
        <v>194</v>
      </c>
      <c r="J5991" s="9">
        <f>Data[[#This Row],[Miqdar]]*Data[[#This Row],[Qiymət]]</f>
        <v>84</v>
      </c>
      <c r="K5991" s="9">
        <f>Data[[#This Row],[Məbləğ]]-Data[[#This Row],[Maya]]*Data[[#This Row],[Miqdar]]</f>
        <v>42</v>
      </c>
      <c r="O5991"/>
      <c r="P5991"/>
    </row>
    <row r="5992" spans="1:16" x14ac:dyDescent="0.35">
      <c r="A5992" s="15">
        <v>44436.6325000004</v>
      </c>
      <c r="B5992" s="9">
        <v>46</v>
      </c>
      <c r="C5992" s="9" t="s">
        <v>11</v>
      </c>
      <c r="D5992" s="9" t="s">
        <v>122</v>
      </c>
      <c r="E5992" s="9" t="s">
        <v>158</v>
      </c>
      <c r="F5992" s="9">
        <v>3.9</v>
      </c>
      <c r="G5992" s="9">
        <v>1.95</v>
      </c>
      <c r="H5992" s="9" t="s">
        <v>154</v>
      </c>
      <c r="I5992" s="9" t="s">
        <v>180</v>
      </c>
      <c r="J5992" s="9">
        <f>Data[[#This Row],[Miqdar]]*Data[[#This Row],[Qiymət]]</f>
        <v>179.4</v>
      </c>
      <c r="K5992" s="9">
        <f>Data[[#This Row],[Məbləğ]]-Data[[#This Row],[Maya]]*Data[[#This Row],[Miqdar]]</f>
        <v>89.7</v>
      </c>
      <c r="O5992"/>
      <c r="P5992"/>
    </row>
    <row r="5993" spans="1:16" x14ac:dyDescent="0.35">
      <c r="A5993" s="15">
        <v>44436.673800000397</v>
      </c>
      <c r="B5993" s="9">
        <v>67</v>
      </c>
      <c r="C5993" s="9" t="s">
        <v>11</v>
      </c>
      <c r="D5993" s="9" t="s">
        <v>122</v>
      </c>
      <c r="E5993" s="9" t="s">
        <v>158</v>
      </c>
      <c r="F5993" s="9">
        <v>3.9</v>
      </c>
      <c r="G5993" s="9">
        <v>1.95</v>
      </c>
      <c r="H5993" s="9" t="s">
        <v>154</v>
      </c>
      <c r="I5993" s="9" t="s">
        <v>180</v>
      </c>
      <c r="J5993" s="9">
        <f>Data[[#This Row],[Miqdar]]*Data[[#This Row],[Qiymət]]</f>
        <v>261.3</v>
      </c>
      <c r="K5993" s="9">
        <f>Data[[#This Row],[Məbləğ]]-Data[[#This Row],[Maya]]*Data[[#This Row],[Miqdar]]</f>
        <v>130.65</v>
      </c>
      <c r="O5993"/>
      <c r="P5993"/>
    </row>
    <row r="5994" spans="1:16" x14ac:dyDescent="0.35">
      <c r="A5994" s="15">
        <v>44436.710500000394</v>
      </c>
      <c r="B5994" s="9">
        <v>64</v>
      </c>
      <c r="C5994" s="9" t="s">
        <v>148</v>
      </c>
      <c r="D5994" s="9" t="s">
        <v>149</v>
      </c>
      <c r="E5994" s="9" t="s">
        <v>178</v>
      </c>
      <c r="F5994" s="9">
        <v>2.2000000000000002</v>
      </c>
      <c r="G5994" s="9">
        <v>1.5400000000000003</v>
      </c>
      <c r="H5994" s="9" t="s">
        <v>140</v>
      </c>
      <c r="I5994" s="9" t="s">
        <v>172</v>
      </c>
      <c r="J5994" s="9">
        <f>Data[[#This Row],[Miqdar]]*Data[[#This Row],[Qiymət]]</f>
        <v>140.80000000000001</v>
      </c>
      <c r="K5994" s="9">
        <f>Data[[#This Row],[Məbləğ]]-Data[[#This Row],[Maya]]*Data[[#This Row],[Miqdar]]</f>
        <v>42.239999999999995</v>
      </c>
      <c r="O5994"/>
      <c r="P5994"/>
    </row>
    <row r="5995" spans="1:16" x14ac:dyDescent="0.35">
      <c r="A5995" s="15">
        <v>44436.754300000393</v>
      </c>
      <c r="B5995" s="9">
        <v>71</v>
      </c>
      <c r="C5995" s="9" t="s">
        <v>156</v>
      </c>
      <c r="D5995" s="9" t="s">
        <v>124</v>
      </c>
      <c r="E5995" s="9" t="s">
        <v>184</v>
      </c>
      <c r="F5995" s="9">
        <v>1.8</v>
      </c>
      <c r="G5995" s="9">
        <v>1.08</v>
      </c>
      <c r="H5995" s="9" t="s">
        <v>154</v>
      </c>
      <c r="I5995" s="9" t="s">
        <v>172</v>
      </c>
      <c r="J5995" s="9">
        <f>Data[[#This Row],[Miqdar]]*Data[[#This Row],[Qiymət]]</f>
        <v>127.8</v>
      </c>
      <c r="K5995" s="9">
        <f>Data[[#This Row],[Məbləğ]]-Data[[#This Row],[Maya]]*Data[[#This Row],[Miqdar]]</f>
        <v>51.11999999999999</v>
      </c>
      <c r="O5995"/>
      <c r="P5995"/>
    </row>
    <row r="5996" spans="1:16" x14ac:dyDescent="0.35">
      <c r="A5996" s="15">
        <v>44436.797500000393</v>
      </c>
      <c r="B5996" s="9">
        <v>61</v>
      </c>
      <c r="C5996" s="9" t="s">
        <v>42</v>
      </c>
      <c r="D5996" s="9" t="s">
        <v>121</v>
      </c>
      <c r="E5996" s="9" t="s">
        <v>150</v>
      </c>
      <c r="F5996" s="9">
        <v>3.3</v>
      </c>
      <c r="G5996" s="9">
        <v>2.6399999999999997</v>
      </c>
      <c r="H5996" s="9" t="s">
        <v>136</v>
      </c>
      <c r="I5996" s="9" t="s">
        <v>147</v>
      </c>
      <c r="J5996" s="9">
        <f>Data[[#This Row],[Miqdar]]*Data[[#This Row],[Qiymət]]</f>
        <v>201.29999999999998</v>
      </c>
      <c r="K5996" s="9">
        <f>Data[[#This Row],[Məbləğ]]-Data[[#This Row],[Maya]]*Data[[#This Row],[Miqdar]]</f>
        <v>40.259999999999991</v>
      </c>
      <c r="O5996"/>
      <c r="P5996"/>
    </row>
    <row r="5997" spans="1:16" x14ac:dyDescent="0.35">
      <c r="A5997" s="15">
        <v>44436.835900000391</v>
      </c>
      <c r="B5997" s="9">
        <v>64</v>
      </c>
      <c r="C5997" s="9" t="s">
        <v>28</v>
      </c>
      <c r="D5997" s="9" t="s">
        <v>143</v>
      </c>
      <c r="E5997" s="9" t="s">
        <v>185</v>
      </c>
      <c r="F5997" s="9">
        <v>1.2</v>
      </c>
      <c r="G5997" s="9">
        <v>0.72</v>
      </c>
      <c r="H5997" s="9" t="s">
        <v>154</v>
      </c>
      <c r="I5997" s="9" t="s">
        <v>201</v>
      </c>
      <c r="J5997" s="9">
        <f>Data[[#This Row],[Miqdar]]*Data[[#This Row],[Qiymət]]</f>
        <v>76.8</v>
      </c>
      <c r="K5997" s="9">
        <f>Data[[#This Row],[Məbləğ]]-Data[[#This Row],[Maya]]*Data[[#This Row],[Miqdar]]</f>
        <v>30.72</v>
      </c>
      <c r="O5997"/>
      <c r="P5997"/>
    </row>
    <row r="5998" spans="1:16" x14ac:dyDescent="0.35">
      <c r="A5998" s="15">
        <v>44436.873300000392</v>
      </c>
      <c r="B5998" s="9">
        <v>45</v>
      </c>
      <c r="C5998" s="9" t="s">
        <v>28</v>
      </c>
      <c r="D5998" s="9" t="s">
        <v>143</v>
      </c>
      <c r="E5998" s="9" t="s">
        <v>139</v>
      </c>
      <c r="F5998" s="9">
        <v>1.5</v>
      </c>
      <c r="G5998" s="9">
        <v>0.75</v>
      </c>
      <c r="H5998" s="9" t="s">
        <v>140</v>
      </c>
      <c r="I5998" s="9" t="s">
        <v>166</v>
      </c>
      <c r="J5998" s="9">
        <f>Data[[#This Row],[Miqdar]]*Data[[#This Row],[Qiymət]]</f>
        <v>67.5</v>
      </c>
      <c r="K5998" s="9">
        <f>Data[[#This Row],[Məbləğ]]-Data[[#This Row],[Maya]]*Data[[#This Row],[Miqdar]]</f>
        <v>33.75</v>
      </c>
      <c r="O5998"/>
      <c r="P5998"/>
    </row>
    <row r="5999" spans="1:16" x14ac:dyDescent="0.35">
      <c r="A5999" s="15">
        <v>44436.91630000039</v>
      </c>
      <c r="B5999" s="9">
        <v>72</v>
      </c>
      <c r="C5999" s="9" t="s">
        <v>167</v>
      </c>
      <c r="D5999" s="9" t="s">
        <v>149</v>
      </c>
      <c r="E5999" s="9" t="s">
        <v>159</v>
      </c>
      <c r="F5999" s="9">
        <v>1.5</v>
      </c>
      <c r="G5999" s="9">
        <v>0.9</v>
      </c>
      <c r="H5999" s="9" t="s">
        <v>154</v>
      </c>
      <c r="I5999" s="9" t="s">
        <v>168</v>
      </c>
      <c r="J5999" s="9">
        <f>Data[[#This Row],[Miqdar]]*Data[[#This Row],[Qiymət]]</f>
        <v>108</v>
      </c>
      <c r="K5999" s="9">
        <f>Data[[#This Row],[Məbləğ]]-Data[[#This Row],[Maya]]*Data[[#This Row],[Miqdar]]</f>
        <v>43.2</v>
      </c>
      <c r="O5999"/>
      <c r="P5999"/>
    </row>
    <row r="6000" spans="1:16" x14ac:dyDescent="0.35">
      <c r="A6000" s="15">
        <v>44436.958600000391</v>
      </c>
      <c r="B6000" s="9">
        <v>65</v>
      </c>
      <c r="C6000" s="9" t="s">
        <v>156</v>
      </c>
      <c r="D6000" s="9" t="s">
        <v>124</v>
      </c>
      <c r="E6000" s="9" t="s">
        <v>144</v>
      </c>
      <c r="F6000" s="9">
        <v>1.4</v>
      </c>
      <c r="G6000" s="9">
        <v>0.97999999999999987</v>
      </c>
      <c r="H6000" s="9" t="s">
        <v>140</v>
      </c>
      <c r="I6000" s="9" t="s">
        <v>192</v>
      </c>
      <c r="J6000" s="9">
        <f>Data[[#This Row],[Miqdar]]*Data[[#This Row],[Qiymət]]</f>
        <v>91</v>
      </c>
      <c r="K6000" s="9">
        <f>Data[[#This Row],[Məbləğ]]-Data[[#This Row],[Maya]]*Data[[#This Row],[Miqdar]]</f>
        <v>27.300000000000011</v>
      </c>
      <c r="O6000"/>
      <c r="P6000"/>
    </row>
    <row r="6001" spans="1:16" x14ac:dyDescent="0.35">
      <c r="A6001" s="15">
        <v>44437.001200000392</v>
      </c>
      <c r="B6001" s="9">
        <v>60</v>
      </c>
      <c r="C6001" s="9" t="s">
        <v>167</v>
      </c>
      <c r="D6001" s="9" t="s">
        <v>149</v>
      </c>
      <c r="E6001" s="9" t="s">
        <v>144</v>
      </c>
      <c r="F6001" s="9">
        <v>1.4</v>
      </c>
      <c r="G6001" s="9">
        <v>0.97999999999999987</v>
      </c>
      <c r="H6001" s="9" t="s">
        <v>140</v>
      </c>
      <c r="I6001" s="9" t="s">
        <v>192</v>
      </c>
      <c r="J6001" s="9">
        <f>Data[[#This Row],[Miqdar]]*Data[[#This Row],[Qiymət]]</f>
        <v>84</v>
      </c>
      <c r="K6001" s="9">
        <f>Data[[#This Row],[Məbləğ]]-Data[[#This Row],[Maya]]*Data[[#This Row],[Miqdar]]</f>
        <v>25.20000000000001</v>
      </c>
      <c r="O6001"/>
      <c r="P6001"/>
    </row>
    <row r="6002" spans="1:16" x14ac:dyDescent="0.35">
      <c r="A6002" s="15">
        <v>44437.042600000394</v>
      </c>
      <c r="B6002" s="9">
        <v>75</v>
      </c>
      <c r="C6002" s="9" t="s">
        <v>160</v>
      </c>
      <c r="D6002" s="9" t="s">
        <v>143</v>
      </c>
      <c r="E6002" s="9" t="s">
        <v>153</v>
      </c>
      <c r="F6002" s="9">
        <v>1</v>
      </c>
      <c r="G6002" s="9">
        <v>0.6</v>
      </c>
      <c r="H6002" s="9" t="s">
        <v>154</v>
      </c>
      <c r="I6002" s="9" t="s">
        <v>155</v>
      </c>
      <c r="J6002" s="9">
        <f>Data[[#This Row],[Miqdar]]*Data[[#This Row],[Qiymət]]</f>
        <v>75</v>
      </c>
      <c r="K6002" s="9">
        <f>Data[[#This Row],[Məbləğ]]-Data[[#This Row],[Maya]]*Data[[#This Row],[Miqdar]]</f>
        <v>30</v>
      </c>
      <c r="O6002"/>
      <c r="P6002"/>
    </row>
    <row r="6003" spans="1:16" x14ac:dyDescent="0.35">
      <c r="A6003" s="15">
        <v>44437.08680000039</v>
      </c>
      <c r="B6003" s="9">
        <v>55</v>
      </c>
      <c r="C6003" s="9" t="s">
        <v>156</v>
      </c>
      <c r="D6003" s="9" t="s">
        <v>124</v>
      </c>
      <c r="E6003" s="9" t="s">
        <v>162</v>
      </c>
      <c r="F6003" s="9">
        <v>3.2</v>
      </c>
      <c r="G6003" s="9">
        <v>1.6</v>
      </c>
      <c r="H6003" s="9" t="s">
        <v>136</v>
      </c>
      <c r="I6003" s="9" t="s">
        <v>168</v>
      </c>
      <c r="J6003" s="9">
        <f>Data[[#This Row],[Miqdar]]*Data[[#This Row],[Qiymət]]</f>
        <v>176</v>
      </c>
      <c r="K6003" s="9">
        <f>Data[[#This Row],[Məbləğ]]-Data[[#This Row],[Maya]]*Data[[#This Row],[Miqdar]]</f>
        <v>88</v>
      </c>
      <c r="O6003"/>
      <c r="P6003"/>
    </row>
    <row r="6004" spans="1:16" x14ac:dyDescent="0.35">
      <c r="A6004" s="15">
        <v>44437.126800000391</v>
      </c>
      <c r="B6004" s="9">
        <v>51</v>
      </c>
      <c r="C6004" s="9" t="s">
        <v>191</v>
      </c>
      <c r="D6004" s="9" t="s">
        <v>149</v>
      </c>
      <c r="E6004" s="9" t="s">
        <v>162</v>
      </c>
      <c r="F6004" s="9">
        <v>3.2</v>
      </c>
      <c r="G6004" s="9">
        <v>1.6</v>
      </c>
      <c r="H6004" s="9" t="s">
        <v>136</v>
      </c>
      <c r="I6004" s="9" t="s">
        <v>163</v>
      </c>
      <c r="J6004" s="9">
        <f>Data[[#This Row],[Miqdar]]*Data[[#This Row],[Qiymət]]</f>
        <v>163.20000000000002</v>
      </c>
      <c r="K6004" s="9">
        <f>Data[[#This Row],[Məbləğ]]-Data[[#This Row],[Maya]]*Data[[#This Row],[Miqdar]]</f>
        <v>81.600000000000009</v>
      </c>
      <c r="O6004"/>
      <c r="P6004"/>
    </row>
    <row r="6005" spans="1:16" x14ac:dyDescent="0.35">
      <c r="A6005" s="15">
        <v>44437.168000000391</v>
      </c>
      <c r="B6005" s="9">
        <v>79</v>
      </c>
      <c r="C6005" s="9" t="s">
        <v>167</v>
      </c>
      <c r="D6005" s="9" t="s">
        <v>149</v>
      </c>
      <c r="E6005" s="9" t="s">
        <v>162</v>
      </c>
      <c r="F6005" s="9">
        <v>3.2</v>
      </c>
      <c r="G6005" s="9">
        <v>1.6</v>
      </c>
      <c r="H6005" s="9" t="s">
        <v>136</v>
      </c>
      <c r="I6005" s="9" t="s">
        <v>173</v>
      </c>
      <c r="J6005" s="9">
        <f>Data[[#This Row],[Miqdar]]*Data[[#This Row],[Qiymət]]</f>
        <v>252.8</v>
      </c>
      <c r="K6005" s="9">
        <f>Data[[#This Row],[Məbləğ]]-Data[[#This Row],[Maya]]*Data[[#This Row],[Miqdar]]</f>
        <v>126.4</v>
      </c>
      <c r="O6005"/>
      <c r="P6005"/>
    </row>
    <row r="6006" spans="1:16" x14ac:dyDescent="0.35">
      <c r="A6006" s="15">
        <v>44437.208700000388</v>
      </c>
      <c r="B6006" s="9">
        <v>80</v>
      </c>
      <c r="C6006" s="9" t="s">
        <v>28</v>
      </c>
      <c r="D6006" s="9" t="s">
        <v>143</v>
      </c>
      <c r="E6006" s="9" t="s">
        <v>169</v>
      </c>
      <c r="F6006" s="9">
        <v>2.5</v>
      </c>
      <c r="G6006" s="9">
        <v>1.25</v>
      </c>
      <c r="H6006" s="9" t="s">
        <v>136</v>
      </c>
      <c r="I6006" s="9" t="s">
        <v>145</v>
      </c>
      <c r="J6006" s="9">
        <f>Data[[#This Row],[Miqdar]]*Data[[#This Row],[Qiymət]]</f>
        <v>200</v>
      </c>
      <c r="K6006" s="9">
        <f>Data[[#This Row],[Məbləğ]]-Data[[#This Row],[Maya]]*Data[[#This Row],[Miqdar]]</f>
        <v>100</v>
      </c>
      <c r="O6006"/>
      <c r="P6006"/>
    </row>
    <row r="6007" spans="1:16" x14ac:dyDescent="0.35">
      <c r="A6007" s="15">
        <v>44437.244200000387</v>
      </c>
      <c r="B6007" s="9">
        <v>71</v>
      </c>
      <c r="C6007" s="9" t="s">
        <v>160</v>
      </c>
      <c r="D6007" s="9" t="s">
        <v>143</v>
      </c>
      <c r="E6007" s="9" t="s">
        <v>169</v>
      </c>
      <c r="F6007" s="9">
        <v>2.5</v>
      </c>
      <c r="G6007" s="9">
        <v>1.25</v>
      </c>
      <c r="H6007" s="9" t="s">
        <v>136</v>
      </c>
      <c r="I6007" s="9" t="s">
        <v>145</v>
      </c>
      <c r="J6007" s="9">
        <f>Data[[#This Row],[Miqdar]]*Data[[#This Row],[Qiymət]]</f>
        <v>177.5</v>
      </c>
      <c r="K6007" s="9">
        <f>Data[[#This Row],[Məbləğ]]-Data[[#This Row],[Maya]]*Data[[#This Row],[Miqdar]]</f>
        <v>88.75</v>
      </c>
      <c r="O6007"/>
      <c r="P6007"/>
    </row>
    <row r="6008" spans="1:16" x14ac:dyDescent="0.35">
      <c r="A6008" s="15">
        <v>44437.289200000385</v>
      </c>
      <c r="B6008" s="9">
        <v>43</v>
      </c>
      <c r="C6008" s="9" t="s">
        <v>6</v>
      </c>
      <c r="D6008" s="9" t="s">
        <v>121</v>
      </c>
      <c r="E6008" s="9" t="s">
        <v>188</v>
      </c>
      <c r="F6008" s="9">
        <v>2.4</v>
      </c>
      <c r="G6008" s="9">
        <v>1.6800000000000002</v>
      </c>
      <c r="H6008" s="9" t="s">
        <v>154</v>
      </c>
      <c r="I6008" s="9" t="s">
        <v>165</v>
      </c>
      <c r="J6008" s="9">
        <f>Data[[#This Row],[Miqdar]]*Data[[#This Row],[Qiymət]]</f>
        <v>103.2</v>
      </c>
      <c r="K6008" s="9">
        <f>Data[[#This Row],[Məbləğ]]-Data[[#This Row],[Maya]]*Data[[#This Row],[Miqdar]]</f>
        <v>30.959999999999994</v>
      </c>
      <c r="O6008"/>
      <c r="P6008"/>
    </row>
    <row r="6009" spans="1:16" x14ac:dyDescent="0.35">
      <c r="A6009" s="15">
        <v>44437.332500000382</v>
      </c>
      <c r="B6009" s="9">
        <v>80</v>
      </c>
      <c r="C6009" s="9" t="s">
        <v>3</v>
      </c>
      <c r="D6009" s="9" t="s">
        <v>143</v>
      </c>
      <c r="E6009" s="9" t="s">
        <v>188</v>
      </c>
      <c r="F6009" s="9">
        <v>2.4</v>
      </c>
      <c r="G6009" s="9">
        <v>1.6800000000000002</v>
      </c>
      <c r="H6009" s="9" t="s">
        <v>154</v>
      </c>
      <c r="I6009" s="9" t="s">
        <v>161</v>
      </c>
      <c r="J6009" s="9">
        <f>Data[[#This Row],[Miqdar]]*Data[[#This Row],[Qiymət]]</f>
        <v>192</v>
      </c>
      <c r="K6009" s="9">
        <f>Data[[#This Row],[Məbləğ]]-Data[[#This Row],[Maya]]*Data[[#This Row],[Miqdar]]</f>
        <v>57.599999999999994</v>
      </c>
      <c r="O6009"/>
      <c r="P6009"/>
    </row>
    <row r="6010" spans="1:16" x14ac:dyDescent="0.35">
      <c r="A6010" s="15">
        <v>44437.369100000382</v>
      </c>
      <c r="B6010" s="9">
        <v>74</v>
      </c>
      <c r="C6010" s="9" t="s">
        <v>28</v>
      </c>
      <c r="D6010" s="9" t="s">
        <v>143</v>
      </c>
      <c r="E6010" s="9" t="s">
        <v>188</v>
      </c>
      <c r="F6010" s="9">
        <v>2.4</v>
      </c>
      <c r="G6010" s="9">
        <v>1.6800000000000002</v>
      </c>
      <c r="H6010" s="9" t="s">
        <v>154</v>
      </c>
      <c r="I6010" s="9" t="s">
        <v>161</v>
      </c>
      <c r="J6010" s="9">
        <f>Data[[#This Row],[Miqdar]]*Data[[#This Row],[Qiymət]]</f>
        <v>177.6</v>
      </c>
      <c r="K6010" s="9">
        <f>Data[[#This Row],[Məbləğ]]-Data[[#This Row],[Maya]]*Data[[#This Row],[Miqdar]]</f>
        <v>53.279999999999987</v>
      </c>
      <c r="O6010"/>
      <c r="P6010"/>
    </row>
    <row r="6011" spans="1:16" x14ac:dyDescent="0.35">
      <c r="A6011" s="15">
        <v>44437.404100000385</v>
      </c>
      <c r="B6011" s="9">
        <v>73</v>
      </c>
      <c r="C6011" s="9" t="s">
        <v>138</v>
      </c>
      <c r="D6011" s="9" t="s">
        <v>123</v>
      </c>
      <c r="E6011" s="9" t="s">
        <v>135</v>
      </c>
      <c r="F6011" s="9">
        <v>2.5</v>
      </c>
      <c r="G6011" s="9">
        <v>1.25</v>
      </c>
      <c r="H6011" s="9" t="s">
        <v>136</v>
      </c>
      <c r="I6011" s="9" t="s">
        <v>137</v>
      </c>
      <c r="J6011" s="9">
        <f>Data[[#This Row],[Miqdar]]*Data[[#This Row],[Qiymət]]</f>
        <v>182.5</v>
      </c>
      <c r="K6011" s="9">
        <f>Data[[#This Row],[Məbləğ]]-Data[[#This Row],[Maya]]*Data[[#This Row],[Miqdar]]</f>
        <v>91.25</v>
      </c>
      <c r="O6011"/>
      <c r="P6011"/>
    </row>
    <row r="6012" spans="1:16" x14ac:dyDescent="0.35">
      <c r="A6012" s="15">
        <v>44437.444200000384</v>
      </c>
      <c r="B6012" s="9">
        <v>77</v>
      </c>
      <c r="C6012" s="9" t="s">
        <v>138</v>
      </c>
      <c r="D6012" s="9" t="s">
        <v>123</v>
      </c>
      <c r="E6012" s="9" t="s">
        <v>164</v>
      </c>
      <c r="F6012" s="9">
        <v>6.6</v>
      </c>
      <c r="G6012" s="9">
        <v>5.2799999999999994</v>
      </c>
      <c r="H6012" s="9" t="s">
        <v>154</v>
      </c>
      <c r="I6012" s="9" t="s">
        <v>137</v>
      </c>
      <c r="J6012" s="9">
        <f>Data[[#This Row],[Miqdar]]*Data[[#This Row],[Qiymət]]</f>
        <v>508.2</v>
      </c>
      <c r="K6012" s="9">
        <f>Data[[#This Row],[Məbləğ]]-Data[[#This Row],[Maya]]*Data[[#This Row],[Miqdar]]</f>
        <v>101.64000000000004</v>
      </c>
      <c r="O6012"/>
      <c r="P6012"/>
    </row>
    <row r="6013" spans="1:16" x14ac:dyDescent="0.35">
      <c r="A6013" s="15">
        <v>44437.484700000387</v>
      </c>
      <c r="B6013" s="9">
        <v>54</v>
      </c>
      <c r="C6013" s="9" t="s">
        <v>138</v>
      </c>
      <c r="D6013" s="9" t="s">
        <v>123</v>
      </c>
      <c r="E6013" s="9" t="s">
        <v>178</v>
      </c>
      <c r="F6013" s="9">
        <v>2.2000000000000002</v>
      </c>
      <c r="G6013" s="9">
        <v>1.5400000000000003</v>
      </c>
      <c r="H6013" s="9" t="s">
        <v>140</v>
      </c>
      <c r="I6013" s="9" t="s">
        <v>137</v>
      </c>
      <c r="J6013" s="9">
        <f>Data[[#This Row],[Miqdar]]*Data[[#This Row],[Qiymət]]</f>
        <v>118.80000000000001</v>
      </c>
      <c r="K6013" s="9">
        <f>Data[[#This Row],[Məbləğ]]-Data[[#This Row],[Maya]]*Data[[#This Row],[Miqdar]]</f>
        <v>35.64</v>
      </c>
      <c r="O6013"/>
      <c r="P6013"/>
    </row>
    <row r="6014" spans="1:16" x14ac:dyDescent="0.35">
      <c r="A6014" s="15">
        <v>44437.527600000387</v>
      </c>
      <c r="B6014" s="9">
        <v>43</v>
      </c>
      <c r="C6014" s="9" t="s">
        <v>138</v>
      </c>
      <c r="D6014" s="9" t="s">
        <v>123</v>
      </c>
      <c r="E6014" s="9" t="s">
        <v>153</v>
      </c>
      <c r="F6014" s="9">
        <v>1</v>
      </c>
      <c r="G6014" s="9">
        <v>0.6</v>
      </c>
      <c r="H6014" s="9" t="s">
        <v>154</v>
      </c>
      <c r="I6014" s="9" t="s">
        <v>141</v>
      </c>
      <c r="J6014" s="9">
        <f>Data[[#This Row],[Miqdar]]*Data[[#This Row],[Qiymət]]</f>
        <v>43</v>
      </c>
      <c r="K6014" s="9">
        <f>Data[[#This Row],[Məbləğ]]-Data[[#This Row],[Maya]]*Data[[#This Row],[Miqdar]]</f>
        <v>17.2</v>
      </c>
      <c r="O6014"/>
      <c r="P6014"/>
    </row>
    <row r="6015" spans="1:16" x14ac:dyDescent="0.35">
      <c r="A6015" s="15">
        <v>44437.571400000386</v>
      </c>
      <c r="B6015" s="9">
        <v>61</v>
      </c>
      <c r="C6015" s="9" t="s">
        <v>138</v>
      </c>
      <c r="D6015" s="9" t="s">
        <v>123</v>
      </c>
      <c r="E6015" s="9" t="s">
        <v>139</v>
      </c>
      <c r="F6015" s="9">
        <v>1.5</v>
      </c>
      <c r="G6015" s="9">
        <v>0.75</v>
      </c>
      <c r="H6015" s="9" t="s">
        <v>140</v>
      </c>
      <c r="I6015" s="9" t="s">
        <v>141</v>
      </c>
      <c r="J6015" s="9">
        <f>Data[[#This Row],[Miqdar]]*Data[[#This Row],[Qiymət]]</f>
        <v>91.5</v>
      </c>
      <c r="K6015" s="9">
        <f>Data[[#This Row],[Məbləğ]]-Data[[#This Row],[Maya]]*Data[[#This Row],[Miqdar]]</f>
        <v>45.75</v>
      </c>
      <c r="O6015"/>
      <c r="P6015"/>
    </row>
    <row r="6016" spans="1:16" x14ac:dyDescent="0.35">
      <c r="A6016" s="15">
        <v>44437.613500000385</v>
      </c>
      <c r="B6016" s="9">
        <v>58</v>
      </c>
      <c r="C6016" s="9" t="s">
        <v>138</v>
      </c>
      <c r="D6016" s="9" t="s">
        <v>123</v>
      </c>
      <c r="E6016" s="9" t="s">
        <v>164</v>
      </c>
      <c r="F6016" s="9">
        <v>6.6</v>
      </c>
      <c r="G6016" s="9">
        <v>5.2799999999999994</v>
      </c>
      <c r="H6016" s="9" t="s">
        <v>154</v>
      </c>
      <c r="I6016" s="9" t="s">
        <v>179</v>
      </c>
      <c r="J6016" s="9">
        <f>Data[[#This Row],[Miqdar]]*Data[[#This Row],[Qiymət]]</f>
        <v>382.79999999999995</v>
      </c>
      <c r="K6016" s="9">
        <f>Data[[#This Row],[Məbləğ]]-Data[[#This Row],[Maya]]*Data[[#This Row],[Miqdar]]</f>
        <v>76.56</v>
      </c>
      <c r="O6016"/>
      <c r="P6016"/>
    </row>
    <row r="6017" spans="1:16" x14ac:dyDescent="0.35">
      <c r="A6017" s="15">
        <v>44437.652800000382</v>
      </c>
      <c r="B6017" s="9">
        <v>54</v>
      </c>
      <c r="C6017" s="9" t="s">
        <v>36</v>
      </c>
      <c r="D6017" s="9" t="s">
        <v>123</v>
      </c>
      <c r="E6017" s="9" t="s">
        <v>188</v>
      </c>
      <c r="F6017" s="9">
        <v>2.4</v>
      </c>
      <c r="G6017" s="9">
        <v>1.6800000000000002</v>
      </c>
      <c r="H6017" s="9" t="s">
        <v>154</v>
      </c>
      <c r="I6017" s="9" t="s">
        <v>137</v>
      </c>
      <c r="J6017" s="9">
        <f>Data[[#This Row],[Miqdar]]*Data[[#This Row],[Qiymət]]</f>
        <v>129.6</v>
      </c>
      <c r="K6017" s="9">
        <f>Data[[#This Row],[Məbləğ]]-Data[[#This Row],[Maya]]*Data[[#This Row],[Miqdar]]</f>
        <v>38.879999999999981</v>
      </c>
      <c r="O6017"/>
      <c r="P6017"/>
    </row>
    <row r="6018" spans="1:16" x14ac:dyDescent="0.35">
      <c r="A6018" s="15">
        <v>44437.69030000038</v>
      </c>
      <c r="B6018" s="9">
        <v>69</v>
      </c>
      <c r="C6018" s="9" t="s">
        <v>148</v>
      </c>
      <c r="D6018" s="9" t="s">
        <v>149</v>
      </c>
      <c r="E6018" s="9" t="s">
        <v>171</v>
      </c>
      <c r="F6018" s="9">
        <v>2.8</v>
      </c>
      <c r="G6018" s="9">
        <v>1.6799999999999997</v>
      </c>
      <c r="H6018" s="9" t="s">
        <v>136</v>
      </c>
      <c r="I6018" s="9" t="s">
        <v>163</v>
      </c>
      <c r="J6018" s="9">
        <f>Data[[#This Row],[Miqdar]]*Data[[#This Row],[Qiymət]]</f>
        <v>193.2</v>
      </c>
      <c r="K6018" s="9">
        <f>Data[[#This Row],[Məbləğ]]-Data[[#This Row],[Maya]]*Data[[#This Row],[Miqdar]]</f>
        <v>77.28</v>
      </c>
      <c r="O6018"/>
      <c r="P6018"/>
    </row>
    <row r="6019" spans="1:16" x14ac:dyDescent="0.35">
      <c r="A6019" s="15">
        <v>44437.733100000383</v>
      </c>
      <c r="B6019" s="9">
        <v>75</v>
      </c>
      <c r="C6019" s="9" t="s">
        <v>36</v>
      </c>
      <c r="D6019" s="9" t="s">
        <v>123</v>
      </c>
      <c r="E6019" s="9" t="s">
        <v>171</v>
      </c>
      <c r="F6019" s="9">
        <v>2.8</v>
      </c>
      <c r="G6019" s="9">
        <v>1.6799999999999997</v>
      </c>
      <c r="H6019" s="9" t="s">
        <v>136</v>
      </c>
      <c r="I6019" s="9" t="s">
        <v>176</v>
      </c>
      <c r="J6019" s="9">
        <f>Data[[#This Row],[Miqdar]]*Data[[#This Row],[Qiymət]]</f>
        <v>210</v>
      </c>
      <c r="K6019" s="9">
        <f>Data[[#This Row],[Məbləğ]]-Data[[#This Row],[Maya]]*Data[[#This Row],[Miqdar]]</f>
        <v>84.000000000000028</v>
      </c>
      <c r="O6019"/>
      <c r="P6019"/>
    </row>
    <row r="6020" spans="1:16" x14ac:dyDescent="0.35">
      <c r="A6020" s="15">
        <v>44437.775400000384</v>
      </c>
      <c r="B6020" s="9">
        <v>76</v>
      </c>
      <c r="C6020" s="9" t="s">
        <v>200</v>
      </c>
      <c r="D6020" s="9" t="s">
        <v>122</v>
      </c>
      <c r="E6020" s="9" t="s">
        <v>164</v>
      </c>
      <c r="F6020" s="9">
        <v>6.6</v>
      </c>
      <c r="G6020" s="9">
        <v>5.2799999999999994</v>
      </c>
      <c r="H6020" s="9" t="s">
        <v>154</v>
      </c>
      <c r="I6020" s="9" t="s">
        <v>197</v>
      </c>
      <c r="J6020" s="9">
        <f>Data[[#This Row],[Miqdar]]*Data[[#This Row],[Qiymət]]</f>
        <v>501.59999999999997</v>
      </c>
      <c r="K6020" s="9">
        <f>Data[[#This Row],[Məbləğ]]-Data[[#This Row],[Maya]]*Data[[#This Row],[Miqdar]]</f>
        <v>100.32</v>
      </c>
      <c r="O6020"/>
      <c r="P6020"/>
    </row>
    <row r="6021" spans="1:16" x14ac:dyDescent="0.35">
      <c r="A6021" s="15">
        <v>44437.813200000382</v>
      </c>
      <c r="B6021" s="9">
        <v>59</v>
      </c>
      <c r="C6021" s="9" t="s">
        <v>8</v>
      </c>
      <c r="D6021" s="9" t="s">
        <v>122</v>
      </c>
      <c r="E6021" s="9" t="s">
        <v>144</v>
      </c>
      <c r="F6021" s="9">
        <v>1.4</v>
      </c>
      <c r="G6021" s="9">
        <v>0.97999999999999987</v>
      </c>
      <c r="H6021" s="9" t="s">
        <v>140</v>
      </c>
      <c r="I6021" s="9" t="s">
        <v>194</v>
      </c>
      <c r="J6021" s="9">
        <f>Data[[#This Row],[Miqdar]]*Data[[#This Row],[Qiymət]]</f>
        <v>82.6</v>
      </c>
      <c r="K6021" s="9">
        <f>Data[[#This Row],[Məbləğ]]-Data[[#This Row],[Maya]]*Data[[#This Row],[Miqdar]]</f>
        <v>24.78</v>
      </c>
      <c r="O6021"/>
      <c r="P6021"/>
    </row>
    <row r="6022" spans="1:16" x14ac:dyDescent="0.35">
      <c r="A6022" s="15">
        <v>44437.855300000381</v>
      </c>
      <c r="B6022" s="9">
        <v>55</v>
      </c>
      <c r="C6022" s="9" t="s">
        <v>8</v>
      </c>
      <c r="D6022" s="9" t="s">
        <v>122</v>
      </c>
      <c r="E6022" s="9" t="s">
        <v>171</v>
      </c>
      <c r="F6022" s="9">
        <v>2.8</v>
      </c>
      <c r="G6022" s="9">
        <v>1.6799999999999997</v>
      </c>
      <c r="H6022" s="9" t="s">
        <v>136</v>
      </c>
      <c r="I6022" s="9" t="s">
        <v>180</v>
      </c>
      <c r="J6022" s="9">
        <f>Data[[#This Row],[Miqdar]]*Data[[#This Row],[Qiymət]]</f>
        <v>154</v>
      </c>
      <c r="K6022" s="9">
        <f>Data[[#This Row],[Məbləğ]]-Data[[#This Row],[Maya]]*Data[[#This Row],[Miqdar]]</f>
        <v>61.600000000000023</v>
      </c>
      <c r="O6022"/>
      <c r="P6022"/>
    </row>
    <row r="6023" spans="1:16" x14ac:dyDescent="0.35">
      <c r="A6023" s="15">
        <v>44437.896300000379</v>
      </c>
      <c r="B6023" s="9">
        <v>61</v>
      </c>
      <c r="C6023" s="9" t="s">
        <v>25</v>
      </c>
      <c r="D6023" s="9" t="s">
        <v>122</v>
      </c>
      <c r="E6023" s="9" t="s">
        <v>139</v>
      </c>
      <c r="F6023" s="9">
        <v>1.5</v>
      </c>
      <c r="G6023" s="9">
        <v>0.75</v>
      </c>
      <c r="H6023" s="9" t="s">
        <v>140</v>
      </c>
      <c r="I6023" s="9" t="s">
        <v>174</v>
      </c>
      <c r="J6023" s="9">
        <f>Data[[#This Row],[Miqdar]]*Data[[#This Row],[Qiymət]]</f>
        <v>91.5</v>
      </c>
      <c r="K6023" s="9">
        <f>Data[[#This Row],[Məbləğ]]-Data[[#This Row],[Maya]]*Data[[#This Row],[Miqdar]]</f>
        <v>45.75</v>
      </c>
      <c r="O6023"/>
      <c r="P6023"/>
    </row>
    <row r="6024" spans="1:16" x14ac:dyDescent="0.35">
      <c r="A6024" s="15">
        <v>44437.932600000378</v>
      </c>
      <c r="B6024" s="9">
        <v>42</v>
      </c>
      <c r="C6024" s="9" t="s">
        <v>25</v>
      </c>
      <c r="D6024" s="9" t="s">
        <v>122</v>
      </c>
      <c r="E6024" s="9" t="s">
        <v>139</v>
      </c>
      <c r="F6024" s="9">
        <v>1.5</v>
      </c>
      <c r="G6024" s="9">
        <v>0.75</v>
      </c>
      <c r="H6024" s="9" t="s">
        <v>140</v>
      </c>
      <c r="I6024" s="9" t="s">
        <v>174</v>
      </c>
      <c r="J6024" s="9">
        <f>Data[[#This Row],[Miqdar]]*Data[[#This Row],[Qiymət]]</f>
        <v>63</v>
      </c>
      <c r="K6024" s="9">
        <f>Data[[#This Row],[Məbləğ]]-Data[[#This Row],[Maya]]*Data[[#This Row],[Miqdar]]</f>
        <v>31.5</v>
      </c>
      <c r="O6024"/>
      <c r="P6024"/>
    </row>
    <row r="6025" spans="1:16" x14ac:dyDescent="0.35">
      <c r="A6025" s="15">
        <v>44437.975500000379</v>
      </c>
      <c r="B6025" s="9">
        <v>67</v>
      </c>
      <c r="C6025" s="9" t="s">
        <v>25</v>
      </c>
      <c r="D6025" s="9" t="s">
        <v>122</v>
      </c>
      <c r="E6025" s="9" t="s">
        <v>158</v>
      </c>
      <c r="F6025" s="9">
        <v>3.9</v>
      </c>
      <c r="G6025" s="9">
        <v>1.95</v>
      </c>
      <c r="H6025" s="9" t="s">
        <v>154</v>
      </c>
      <c r="I6025" s="9" t="s">
        <v>180</v>
      </c>
      <c r="J6025" s="9">
        <f>Data[[#This Row],[Miqdar]]*Data[[#This Row],[Qiymət]]</f>
        <v>261.3</v>
      </c>
      <c r="K6025" s="9">
        <f>Data[[#This Row],[Məbləğ]]-Data[[#This Row],[Maya]]*Data[[#This Row],[Miqdar]]</f>
        <v>130.65</v>
      </c>
      <c r="O6025"/>
      <c r="P6025"/>
    </row>
    <row r="6026" spans="1:16" x14ac:dyDescent="0.35">
      <c r="A6026" s="15">
        <v>44438.012400000378</v>
      </c>
      <c r="B6026" s="9">
        <v>65</v>
      </c>
      <c r="C6026" s="9" t="s">
        <v>11</v>
      </c>
      <c r="D6026" s="9" t="s">
        <v>122</v>
      </c>
      <c r="E6026" s="9" t="s">
        <v>139</v>
      </c>
      <c r="F6026" s="9">
        <v>1.5</v>
      </c>
      <c r="G6026" s="9">
        <v>0.75</v>
      </c>
      <c r="H6026" s="9" t="s">
        <v>140</v>
      </c>
      <c r="I6026" s="9" t="s">
        <v>194</v>
      </c>
      <c r="J6026" s="9">
        <f>Data[[#This Row],[Miqdar]]*Data[[#This Row],[Qiymət]]</f>
        <v>97.5</v>
      </c>
      <c r="K6026" s="9">
        <f>Data[[#This Row],[Məbləğ]]-Data[[#This Row],[Maya]]*Data[[#This Row],[Miqdar]]</f>
        <v>48.75</v>
      </c>
      <c r="O6026"/>
      <c r="P6026"/>
    </row>
    <row r="6027" spans="1:16" x14ac:dyDescent="0.35">
      <c r="A6027" s="15">
        <v>44438.056300000375</v>
      </c>
      <c r="B6027" s="9">
        <v>68</v>
      </c>
      <c r="C6027" s="9" t="s">
        <v>11</v>
      </c>
      <c r="D6027" s="9" t="s">
        <v>122</v>
      </c>
      <c r="E6027" s="9" t="s">
        <v>139</v>
      </c>
      <c r="F6027" s="9">
        <v>1.5</v>
      </c>
      <c r="G6027" s="9">
        <v>0.75</v>
      </c>
      <c r="H6027" s="9" t="s">
        <v>140</v>
      </c>
      <c r="I6027" s="9" t="s">
        <v>194</v>
      </c>
      <c r="J6027" s="9">
        <f>Data[[#This Row],[Miqdar]]*Data[[#This Row],[Qiymət]]</f>
        <v>102</v>
      </c>
      <c r="K6027" s="9">
        <f>Data[[#This Row],[Məbləğ]]-Data[[#This Row],[Maya]]*Data[[#This Row],[Miqdar]]</f>
        <v>51</v>
      </c>
      <c r="O6027"/>
      <c r="P6027"/>
    </row>
    <row r="6028" spans="1:16" x14ac:dyDescent="0.35">
      <c r="A6028" s="15">
        <v>44438.093500000374</v>
      </c>
      <c r="B6028" s="9">
        <v>49</v>
      </c>
      <c r="C6028" s="9" t="s">
        <v>11</v>
      </c>
      <c r="D6028" s="9" t="s">
        <v>122</v>
      </c>
      <c r="E6028" s="9" t="s">
        <v>181</v>
      </c>
      <c r="F6028" s="9">
        <v>0.9</v>
      </c>
      <c r="G6028" s="9">
        <v>0.63</v>
      </c>
      <c r="H6028" s="9" t="s">
        <v>140</v>
      </c>
      <c r="I6028" s="9" t="s">
        <v>194</v>
      </c>
      <c r="J6028" s="9">
        <f>Data[[#This Row],[Miqdar]]*Data[[#This Row],[Qiymət]]</f>
        <v>44.1</v>
      </c>
      <c r="K6028" s="9">
        <f>Data[[#This Row],[Məbləğ]]-Data[[#This Row],[Maya]]*Data[[#This Row],[Miqdar]]</f>
        <v>13.23</v>
      </c>
      <c r="O6028"/>
      <c r="P6028"/>
    </row>
    <row r="6029" spans="1:16" x14ac:dyDescent="0.35">
      <c r="A6029" s="15">
        <v>44438.136500000372</v>
      </c>
      <c r="B6029" s="9">
        <v>67</v>
      </c>
      <c r="C6029" s="9" t="s">
        <v>11</v>
      </c>
      <c r="D6029" s="9" t="s">
        <v>122</v>
      </c>
      <c r="E6029" s="9" t="s">
        <v>153</v>
      </c>
      <c r="F6029" s="9">
        <v>1</v>
      </c>
      <c r="G6029" s="9">
        <v>0.6</v>
      </c>
      <c r="H6029" s="9" t="s">
        <v>154</v>
      </c>
      <c r="I6029" s="9" t="s">
        <v>174</v>
      </c>
      <c r="J6029" s="9">
        <f>Data[[#This Row],[Miqdar]]*Data[[#This Row],[Qiymət]]</f>
        <v>67</v>
      </c>
      <c r="K6029" s="9">
        <f>Data[[#This Row],[Məbləğ]]-Data[[#This Row],[Maya]]*Data[[#This Row],[Miqdar]]</f>
        <v>26.800000000000004</v>
      </c>
      <c r="O6029"/>
      <c r="P6029"/>
    </row>
    <row r="6030" spans="1:16" x14ac:dyDescent="0.35">
      <c r="A6030" s="15">
        <v>44438.174900000369</v>
      </c>
      <c r="B6030" s="9">
        <v>55</v>
      </c>
      <c r="C6030" s="9" t="s">
        <v>11</v>
      </c>
      <c r="D6030" s="9" t="s">
        <v>122</v>
      </c>
      <c r="E6030" s="9" t="s">
        <v>153</v>
      </c>
      <c r="F6030" s="9">
        <v>1</v>
      </c>
      <c r="G6030" s="9">
        <v>0.6</v>
      </c>
      <c r="H6030" s="9" t="s">
        <v>154</v>
      </c>
      <c r="I6030" s="9" t="s">
        <v>174</v>
      </c>
      <c r="J6030" s="9">
        <f>Data[[#This Row],[Miqdar]]*Data[[#This Row],[Qiymət]]</f>
        <v>55</v>
      </c>
      <c r="K6030" s="9">
        <f>Data[[#This Row],[Məbləğ]]-Data[[#This Row],[Maya]]*Data[[#This Row],[Miqdar]]</f>
        <v>22</v>
      </c>
      <c r="O6030"/>
      <c r="P6030"/>
    </row>
    <row r="6031" spans="1:16" x14ac:dyDescent="0.35">
      <c r="A6031" s="15">
        <v>44438.21980000037</v>
      </c>
      <c r="B6031" s="9">
        <v>43</v>
      </c>
      <c r="C6031" s="9" t="s">
        <v>36</v>
      </c>
      <c r="D6031" s="9" t="s">
        <v>123</v>
      </c>
      <c r="E6031" s="9" t="s">
        <v>162</v>
      </c>
      <c r="F6031" s="9">
        <v>3.2</v>
      </c>
      <c r="G6031" s="9">
        <v>1.6</v>
      </c>
      <c r="H6031" s="9" t="s">
        <v>136</v>
      </c>
      <c r="I6031" s="9" t="s">
        <v>141</v>
      </c>
      <c r="J6031" s="9">
        <f>Data[[#This Row],[Miqdar]]*Data[[#This Row],[Qiymət]]</f>
        <v>137.6</v>
      </c>
      <c r="K6031" s="9">
        <f>Data[[#This Row],[Məbləğ]]-Data[[#This Row],[Maya]]*Data[[#This Row],[Miqdar]]</f>
        <v>68.8</v>
      </c>
      <c r="O6031"/>
      <c r="P6031"/>
    </row>
    <row r="6032" spans="1:16" x14ac:dyDescent="0.35">
      <c r="A6032" s="15">
        <v>44438.264000000367</v>
      </c>
      <c r="B6032" s="9">
        <v>60</v>
      </c>
      <c r="C6032" s="9" t="s">
        <v>138</v>
      </c>
      <c r="D6032" s="9" t="s">
        <v>123</v>
      </c>
      <c r="E6032" s="9" t="s">
        <v>158</v>
      </c>
      <c r="F6032" s="9">
        <v>3.9</v>
      </c>
      <c r="G6032" s="9">
        <v>1.95</v>
      </c>
      <c r="H6032" s="9" t="s">
        <v>154</v>
      </c>
      <c r="I6032" s="9" t="s">
        <v>176</v>
      </c>
      <c r="J6032" s="9">
        <f>Data[[#This Row],[Miqdar]]*Data[[#This Row],[Qiymət]]</f>
        <v>234</v>
      </c>
      <c r="K6032" s="9">
        <f>Data[[#This Row],[Məbləğ]]-Data[[#This Row],[Maya]]*Data[[#This Row],[Miqdar]]</f>
        <v>117</v>
      </c>
      <c r="O6032"/>
      <c r="P6032"/>
    </row>
    <row r="6033" spans="1:16" x14ac:dyDescent="0.35">
      <c r="A6033" s="15">
        <v>44438.306300000368</v>
      </c>
      <c r="B6033" s="9">
        <v>42</v>
      </c>
      <c r="C6033" s="9" t="s">
        <v>187</v>
      </c>
      <c r="D6033" s="9" t="s">
        <v>124</v>
      </c>
      <c r="E6033" s="9" t="s">
        <v>162</v>
      </c>
      <c r="F6033" s="9">
        <v>3.2</v>
      </c>
      <c r="G6033" s="9">
        <v>1.6</v>
      </c>
      <c r="H6033" s="9" t="s">
        <v>136</v>
      </c>
      <c r="I6033" s="9" t="s">
        <v>192</v>
      </c>
      <c r="J6033" s="9">
        <f>Data[[#This Row],[Miqdar]]*Data[[#This Row],[Qiymət]]</f>
        <v>134.4</v>
      </c>
      <c r="K6033" s="9">
        <f>Data[[#This Row],[Məbləğ]]-Data[[#This Row],[Maya]]*Data[[#This Row],[Miqdar]]</f>
        <v>67.2</v>
      </c>
      <c r="O6033"/>
      <c r="P6033"/>
    </row>
    <row r="6034" spans="1:16" x14ac:dyDescent="0.35">
      <c r="A6034" s="15">
        <v>44438.34280000037</v>
      </c>
      <c r="B6034" s="9">
        <v>41</v>
      </c>
      <c r="C6034" s="9" t="s">
        <v>28</v>
      </c>
      <c r="D6034" s="9" t="s">
        <v>143</v>
      </c>
      <c r="E6034" s="9" t="s">
        <v>169</v>
      </c>
      <c r="F6034" s="9">
        <v>2.5</v>
      </c>
      <c r="G6034" s="9">
        <v>1.25</v>
      </c>
      <c r="H6034" s="9" t="s">
        <v>136</v>
      </c>
      <c r="I6034" s="9" t="s">
        <v>155</v>
      </c>
      <c r="J6034" s="9">
        <f>Data[[#This Row],[Miqdar]]*Data[[#This Row],[Qiymət]]</f>
        <v>102.5</v>
      </c>
      <c r="K6034" s="9">
        <f>Data[[#This Row],[Məbləğ]]-Data[[#This Row],[Maya]]*Data[[#This Row],[Miqdar]]</f>
        <v>51.25</v>
      </c>
      <c r="O6034"/>
      <c r="P6034"/>
    </row>
    <row r="6035" spans="1:16" x14ac:dyDescent="0.35">
      <c r="A6035" s="15">
        <v>44438.379800000366</v>
      </c>
      <c r="B6035" s="9">
        <v>53</v>
      </c>
      <c r="C6035" s="9" t="s">
        <v>20</v>
      </c>
      <c r="D6035" s="9" t="s">
        <v>121</v>
      </c>
      <c r="E6035" s="9" t="s">
        <v>186</v>
      </c>
      <c r="F6035" s="9">
        <v>1.4</v>
      </c>
      <c r="G6035" s="9">
        <v>0.97999999999999987</v>
      </c>
      <c r="H6035" s="9" t="s">
        <v>140</v>
      </c>
      <c r="I6035" s="9" t="s">
        <v>193</v>
      </c>
      <c r="J6035" s="9">
        <f>Data[[#This Row],[Miqdar]]*Data[[#This Row],[Qiymət]]</f>
        <v>74.199999999999989</v>
      </c>
      <c r="K6035" s="9">
        <f>Data[[#This Row],[Məbləğ]]-Data[[#This Row],[Maya]]*Data[[#This Row],[Miqdar]]</f>
        <v>22.259999999999998</v>
      </c>
      <c r="O6035"/>
      <c r="P6035"/>
    </row>
    <row r="6036" spans="1:16" x14ac:dyDescent="0.35">
      <c r="A6036" s="15">
        <v>44438.416200000363</v>
      </c>
      <c r="B6036" s="9">
        <v>45</v>
      </c>
      <c r="C6036" s="9" t="s">
        <v>16</v>
      </c>
      <c r="D6036" s="9" t="s">
        <v>143</v>
      </c>
      <c r="E6036" s="9" t="s">
        <v>188</v>
      </c>
      <c r="F6036" s="9">
        <v>2.4</v>
      </c>
      <c r="G6036" s="9">
        <v>1.6800000000000002</v>
      </c>
      <c r="H6036" s="9" t="s">
        <v>154</v>
      </c>
      <c r="I6036" s="9" t="s">
        <v>170</v>
      </c>
      <c r="J6036" s="9">
        <f>Data[[#This Row],[Miqdar]]*Data[[#This Row],[Qiymət]]</f>
        <v>108</v>
      </c>
      <c r="K6036" s="9">
        <f>Data[[#This Row],[Məbləğ]]-Data[[#This Row],[Maya]]*Data[[#This Row],[Miqdar]]</f>
        <v>32.399999999999991</v>
      </c>
      <c r="O6036"/>
      <c r="P6036"/>
    </row>
    <row r="6037" spans="1:16" x14ac:dyDescent="0.35">
      <c r="A6037" s="15">
        <v>44438.460000000363</v>
      </c>
      <c r="B6037" s="9">
        <v>80</v>
      </c>
      <c r="C6037" s="9" t="s">
        <v>28</v>
      </c>
      <c r="D6037" s="9" t="s">
        <v>143</v>
      </c>
      <c r="E6037" s="9" t="s">
        <v>144</v>
      </c>
      <c r="F6037" s="9">
        <v>1.4</v>
      </c>
      <c r="G6037" s="9">
        <v>0.97999999999999987</v>
      </c>
      <c r="H6037" s="9" t="s">
        <v>140</v>
      </c>
      <c r="I6037" s="9" t="s">
        <v>161</v>
      </c>
      <c r="J6037" s="9">
        <f>Data[[#This Row],[Miqdar]]*Data[[#This Row],[Qiymət]]</f>
        <v>112</v>
      </c>
      <c r="K6037" s="9">
        <f>Data[[#This Row],[Məbləğ]]-Data[[#This Row],[Maya]]*Data[[#This Row],[Miqdar]]</f>
        <v>33.600000000000009</v>
      </c>
      <c r="O6037"/>
      <c r="P6037"/>
    </row>
    <row r="6038" spans="1:16" x14ac:dyDescent="0.35">
      <c r="A6038" s="15">
        <v>44438.50100000036</v>
      </c>
      <c r="B6038" s="9">
        <v>74</v>
      </c>
      <c r="C6038" s="9" t="s">
        <v>138</v>
      </c>
      <c r="D6038" s="9" t="s">
        <v>123</v>
      </c>
      <c r="E6038" s="9" t="s">
        <v>139</v>
      </c>
      <c r="F6038" s="9">
        <v>1.5</v>
      </c>
      <c r="G6038" s="9">
        <v>0.75</v>
      </c>
      <c r="H6038" s="9" t="s">
        <v>140</v>
      </c>
      <c r="I6038" s="9" t="s">
        <v>176</v>
      </c>
      <c r="J6038" s="9">
        <f>Data[[#This Row],[Miqdar]]*Data[[#This Row],[Qiymət]]</f>
        <v>111</v>
      </c>
      <c r="K6038" s="9">
        <f>Data[[#This Row],[Məbləğ]]-Data[[#This Row],[Maya]]*Data[[#This Row],[Miqdar]]</f>
        <v>55.5</v>
      </c>
      <c r="O6038"/>
      <c r="P6038"/>
    </row>
    <row r="6039" spans="1:16" x14ac:dyDescent="0.35">
      <c r="A6039" s="15">
        <v>44438.540800000359</v>
      </c>
      <c r="B6039" s="9">
        <v>52</v>
      </c>
      <c r="C6039" s="9" t="s">
        <v>36</v>
      </c>
      <c r="D6039" s="9" t="s">
        <v>123</v>
      </c>
      <c r="E6039" s="9" t="s">
        <v>178</v>
      </c>
      <c r="F6039" s="9">
        <v>2.2000000000000002</v>
      </c>
      <c r="G6039" s="9">
        <v>1.5400000000000003</v>
      </c>
      <c r="H6039" s="9" t="s">
        <v>140</v>
      </c>
      <c r="I6039" s="9" t="s">
        <v>141</v>
      </c>
      <c r="J6039" s="9">
        <f>Data[[#This Row],[Miqdar]]*Data[[#This Row],[Qiymət]]</f>
        <v>114.4</v>
      </c>
      <c r="K6039" s="9">
        <f>Data[[#This Row],[Məbləğ]]-Data[[#This Row],[Maya]]*Data[[#This Row],[Miqdar]]</f>
        <v>34.319999999999993</v>
      </c>
      <c r="O6039"/>
      <c r="P6039"/>
    </row>
    <row r="6040" spans="1:16" x14ac:dyDescent="0.35">
      <c r="A6040" s="15">
        <v>44438.576800000359</v>
      </c>
      <c r="B6040" s="9">
        <v>51</v>
      </c>
      <c r="C6040" s="9" t="s">
        <v>28</v>
      </c>
      <c r="D6040" s="9" t="s">
        <v>143</v>
      </c>
      <c r="E6040" s="9" t="s">
        <v>135</v>
      </c>
      <c r="F6040" s="9">
        <v>2.5</v>
      </c>
      <c r="G6040" s="9">
        <v>1.25</v>
      </c>
      <c r="H6040" s="9" t="s">
        <v>136</v>
      </c>
      <c r="I6040" s="9" t="s">
        <v>152</v>
      </c>
      <c r="J6040" s="9">
        <f>Data[[#This Row],[Miqdar]]*Data[[#This Row],[Qiymət]]</f>
        <v>127.5</v>
      </c>
      <c r="K6040" s="9">
        <f>Data[[#This Row],[Məbləğ]]-Data[[#This Row],[Maya]]*Data[[#This Row],[Miqdar]]</f>
        <v>63.75</v>
      </c>
      <c r="O6040"/>
      <c r="P6040"/>
    </row>
    <row r="6041" spans="1:16" x14ac:dyDescent="0.35">
      <c r="A6041" s="15">
        <v>44438.61880000036</v>
      </c>
      <c r="B6041" s="9">
        <v>52</v>
      </c>
      <c r="C6041" s="9" t="s">
        <v>160</v>
      </c>
      <c r="D6041" s="9" t="s">
        <v>143</v>
      </c>
      <c r="E6041" s="9" t="s">
        <v>182</v>
      </c>
      <c r="F6041" s="9">
        <v>3.4</v>
      </c>
      <c r="G6041" s="9">
        <v>2.38</v>
      </c>
      <c r="H6041" s="9" t="s">
        <v>136</v>
      </c>
      <c r="I6041" s="9" t="s">
        <v>152</v>
      </c>
      <c r="J6041" s="9">
        <f>Data[[#This Row],[Miqdar]]*Data[[#This Row],[Qiymət]]</f>
        <v>176.79999999999998</v>
      </c>
      <c r="K6041" s="9">
        <f>Data[[#This Row],[Məbləğ]]-Data[[#This Row],[Maya]]*Data[[#This Row],[Miqdar]]</f>
        <v>53.039999999999992</v>
      </c>
      <c r="O6041"/>
      <c r="P6041"/>
    </row>
    <row r="6042" spans="1:16" x14ac:dyDescent="0.35">
      <c r="A6042" s="15">
        <v>44438.660800000362</v>
      </c>
      <c r="B6042" s="9">
        <v>61</v>
      </c>
      <c r="C6042" s="9" t="s">
        <v>42</v>
      </c>
      <c r="D6042" s="9" t="s">
        <v>121</v>
      </c>
      <c r="E6042" s="9" t="s">
        <v>181</v>
      </c>
      <c r="F6042" s="9">
        <v>0.9</v>
      </c>
      <c r="G6042" s="9">
        <v>0.63</v>
      </c>
      <c r="H6042" s="9" t="s">
        <v>140</v>
      </c>
      <c r="I6042" s="9" t="s">
        <v>193</v>
      </c>
      <c r="J6042" s="9">
        <f>Data[[#This Row],[Miqdar]]*Data[[#This Row],[Qiymət]]</f>
        <v>54.9</v>
      </c>
      <c r="K6042" s="9">
        <f>Data[[#This Row],[Məbləğ]]-Data[[#This Row],[Maya]]*Data[[#This Row],[Miqdar]]</f>
        <v>16.47</v>
      </c>
      <c r="O6042"/>
      <c r="P6042"/>
    </row>
    <row r="6043" spans="1:16" x14ac:dyDescent="0.35">
      <c r="A6043" s="15">
        <v>44438.699600000364</v>
      </c>
      <c r="B6043" s="9">
        <v>47</v>
      </c>
      <c r="C6043" s="9" t="s">
        <v>160</v>
      </c>
      <c r="D6043" s="9" t="s">
        <v>143</v>
      </c>
      <c r="E6043" s="9" t="s">
        <v>150</v>
      </c>
      <c r="F6043" s="9">
        <v>3.3</v>
      </c>
      <c r="G6043" s="9">
        <v>2.6399999999999997</v>
      </c>
      <c r="H6043" s="9" t="s">
        <v>136</v>
      </c>
      <c r="I6043" s="9" t="s">
        <v>152</v>
      </c>
      <c r="J6043" s="9">
        <f>Data[[#This Row],[Miqdar]]*Data[[#This Row],[Qiymət]]</f>
        <v>155.1</v>
      </c>
      <c r="K6043" s="9">
        <f>Data[[#This Row],[Məbləğ]]-Data[[#This Row],[Maya]]*Data[[#This Row],[Miqdar]]</f>
        <v>31.02000000000001</v>
      </c>
      <c r="O6043"/>
      <c r="P6043"/>
    </row>
    <row r="6044" spans="1:16" x14ac:dyDescent="0.35">
      <c r="A6044" s="15">
        <v>44438.737400000362</v>
      </c>
      <c r="B6044" s="9">
        <v>45</v>
      </c>
      <c r="C6044" s="9" t="s">
        <v>16</v>
      </c>
      <c r="D6044" s="9" t="s">
        <v>143</v>
      </c>
      <c r="E6044" s="9" t="s">
        <v>139</v>
      </c>
      <c r="F6044" s="9">
        <v>1.5</v>
      </c>
      <c r="G6044" s="9">
        <v>0.75</v>
      </c>
      <c r="H6044" s="9" t="s">
        <v>140</v>
      </c>
      <c r="I6044" s="9" t="s">
        <v>152</v>
      </c>
      <c r="J6044" s="9">
        <f>Data[[#This Row],[Miqdar]]*Data[[#This Row],[Qiymət]]</f>
        <v>67.5</v>
      </c>
      <c r="K6044" s="9">
        <f>Data[[#This Row],[Məbləğ]]-Data[[#This Row],[Maya]]*Data[[#This Row],[Miqdar]]</f>
        <v>33.75</v>
      </c>
      <c r="O6044"/>
      <c r="P6044"/>
    </row>
    <row r="6045" spans="1:16" x14ac:dyDescent="0.35">
      <c r="A6045" s="15">
        <v>44438.782000000363</v>
      </c>
      <c r="B6045" s="9">
        <v>63</v>
      </c>
      <c r="C6045" s="9" t="s">
        <v>187</v>
      </c>
      <c r="D6045" s="9" t="s">
        <v>124</v>
      </c>
      <c r="E6045" s="9" t="s">
        <v>186</v>
      </c>
      <c r="F6045" s="9">
        <v>1.4</v>
      </c>
      <c r="G6045" s="9">
        <v>0.97999999999999987</v>
      </c>
      <c r="H6045" s="9" t="s">
        <v>140</v>
      </c>
      <c r="I6045" s="9" t="s">
        <v>190</v>
      </c>
      <c r="J6045" s="9">
        <f>Data[[#This Row],[Miqdar]]*Data[[#This Row],[Qiymət]]</f>
        <v>88.199999999999989</v>
      </c>
      <c r="K6045" s="9">
        <f>Data[[#This Row],[Məbləğ]]-Data[[#This Row],[Maya]]*Data[[#This Row],[Miqdar]]</f>
        <v>26.459999999999994</v>
      </c>
      <c r="O6045"/>
      <c r="P6045"/>
    </row>
    <row r="6046" spans="1:16" x14ac:dyDescent="0.35">
      <c r="A6046" s="15">
        <v>44438.820800000365</v>
      </c>
      <c r="B6046" s="9">
        <v>47</v>
      </c>
      <c r="C6046" s="9" t="s">
        <v>187</v>
      </c>
      <c r="D6046" s="9" t="s">
        <v>124</v>
      </c>
      <c r="E6046" s="9" t="s">
        <v>135</v>
      </c>
      <c r="F6046" s="9">
        <v>2.5</v>
      </c>
      <c r="G6046" s="9">
        <v>1.25</v>
      </c>
      <c r="H6046" s="9" t="s">
        <v>136</v>
      </c>
      <c r="I6046" s="9" t="s">
        <v>151</v>
      </c>
      <c r="J6046" s="9">
        <f>Data[[#This Row],[Miqdar]]*Data[[#This Row],[Qiymət]]</f>
        <v>117.5</v>
      </c>
      <c r="K6046" s="9">
        <f>Data[[#This Row],[Məbləğ]]-Data[[#This Row],[Maya]]*Data[[#This Row],[Miqdar]]</f>
        <v>58.75</v>
      </c>
      <c r="O6046"/>
      <c r="P6046"/>
    </row>
    <row r="6047" spans="1:16" x14ac:dyDescent="0.35">
      <c r="A6047" s="15">
        <v>44438.860100000362</v>
      </c>
      <c r="B6047" s="9">
        <v>67</v>
      </c>
      <c r="C6047" s="9" t="s">
        <v>3</v>
      </c>
      <c r="D6047" s="9" t="s">
        <v>143</v>
      </c>
      <c r="E6047" s="9" t="s">
        <v>135</v>
      </c>
      <c r="F6047" s="9">
        <v>2.5</v>
      </c>
      <c r="G6047" s="9">
        <v>1.25</v>
      </c>
      <c r="H6047" s="9" t="s">
        <v>136</v>
      </c>
      <c r="I6047" s="9" t="s">
        <v>170</v>
      </c>
      <c r="J6047" s="9">
        <f>Data[[#This Row],[Miqdar]]*Data[[#This Row],[Qiymət]]</f>
        <v>167.5</v>
      </c>
      <c r="K6047" s="9">
        <f>Data[[#This Row],[Məbləğ]]-Data[[#This Row],[Maya]]*Data[[#This Row],[Miqdar]]</f>
        <v>83.75</v>
      </c>
      <c r="O6047"/>
      <c r="P6047"/>
    </row>
    <row r="6048" spans="1:16" x14ac:dyDescent="0.35">
      <c r="A6048" s="15">
        <v>44438.899800000363</v>
      </c>
      <c r="B6048" s="9">
        <v>42</v>
      </c>
      <c r="C6048" s="9" t="s">
        <v>16</v>
      </c>
      <c r="D6048" s="9" t="s">
        <v>143</v>
      </c>
      <c r="E6048" s="9" t="s">
        <v>135</v>
      </c>
      <c r="F6048" s="9">
        <v>2.5</v>
      </c>
      <c r="G6048" s="9">
        <v>1.25</v>
      </c>
      <c r="H6048" s="9" t="s">
        <v>136</v>
      </c>
      <c r="I6048" s="9" t="s">
        <v>145</v>
      </c>
      <c r="J6048" s="9">
        <f>Data[[#This Row],[Miqdar]]*Data[[#This Row],[Qiymət]]</f>
        <v>105</v>
      </c>
      <c r="K6048" s="9">
        <f>Data[[#This Row],[Məbləğ]]-Data[[#This Row],[Maya]]*Data[[#This Row],[Miqdar]]</f>
        <v>52.5</v>
      </c>
      <c r="O6048"/>
      <c r="P6048"/>
    </row>
    <row r="6049" spans="1:16" x14ac:dyDescent="0.35">
      <c r="A6049" s="15">
        <v>44438.937300000362</v>
      </c>
      <c r="B6049" s="9">
        <v>62</v>
      </c>
      <c r="C6049" s="9" t="s">
        <v>16</v>
      </c>
      <c r="D6049" s="9" t="s">
        <v>143</v>
      </c>
      <c r="E6049" s="9" t="s">
        <v>159</v>
      </c>
      <c r="F6049" s="9">
        <v>1.5</v>
      </c>
      <c r="G6049" s="9">
        <v>0.9</v>
      </c>
      <c r="H6049" s="9" t="s">
        <v>154</v>
      </c>
      <c r="I6049" s="9" t="s">
        <v>170</v>
      </c>
      <c r="J6049" s="9">
        <f>Data[[#This Row],[Miqdar]]*Data[[#This Row],[Qiymət]]</f>
        <v>93</v>
      </c>
      <c r="K6049" s="9">
        <f>Data[[#This Row],[Məbləğ]]-Data[[#This Row],[Maya]]*Data[[#This Row],[Miqdar]]</f>
        <v>37.199999999999996</v>
      </c>
      <c r="O6049"/>
      <c r="P6049"/>
    </row>
    <row r="6050" spans="1:16" x14ac:dyDescent="0.35">
      <c r="A6050" s="15">
        <v>44438.974700000363</v>
      </c>
      <c r="B6050" s="9">
        <v>77</v>
      </c>
      <c r="C6050" s="9" t="s">
        <v>3</v>
      </c>
      <c r="D6050" s="9" t="s">
        <v>143</v>
      </c>
      <c r="E6050" s="9" t="s">
        <v>159</v>
      </c>
      <c r="F6050" s="9">
        <v>1.5</v>
      </c>
      <c r="G6050" s="9">
        <v>0.9</v>
      </c>
      <c r="H6050" s="9" t="s">
        <v>154</v>
      </c>
      <c r="I6050" s="9" t="s">
        <v>170</v>
      </c>
      <c r="J6050" s="9">
        <f>Data[[#This Row],[Miqdar]]*Data[[#This Row],[Qiymət]]</f>
        <v>115.5</v>
      </c>
      <c r="K6050" s="9">
        <f>Data[[#This Row],[Məbləğ]]-Data[[#This Row],[Maya]]*Data[[#This Row],[Miqdar]]</f>
        <v>46.2</v>
      </c>
      <c r="O6050"/>
      <c r="P6050"/>
    </row>
    <row r="6051" spans="1:16" x14ac:dyDescent="0.35">
      <c r="A6051" s="15">
        <v>44439.012400000363</v>
      </c>
      <c r="B6051" s="9">
        <v>40</v>
      </c>
      <c r="C6051" s="9" t="s">
        <v>16</v>
      </c>
      <c r="D6051" s="9" t="s">
        <v>143</v>
      </c>
      <c r="E6051" s="9" t="s">
        <v>159</v>
      </c>
      <c r="F6051" s="9">
        <v>1.5</v>
      </c>
      <c r="G6051" s="9">
        <v>0.9</v>
      </c>
      <c r="H6051" s="9" t="s">
        <v>154</v>
      </c>
      <c r="I6051" s="9" t="s">
        <v>152</v>
      </c>
      <c r="J6051" s="9">
        <f>Data[[#This Row],[Miqdar]]*Data[[#This Row],[Qiymət]]</f>
        <v>60</v>
      </c>
      <c r="K6051" s="9">
        <f>Data[[#This Row],[Məbləğ]]-Data[[#This Row],[Maya]]*Data[[#This Row],[Miqdar]]</f>
        <v>24</v>
      </c>
      <c r="O6051"/>
      <c r="P6051"/>
    </row>
    <row r="6052" spans="1:16" x14ac:dyDescent="0.35">
      <c r="A6052" s="15">
        <v>44439.050700000364</v>
      </c>
      <c r="B6052" s="9">
        <v>46</v>
      </c>
      <c r="C6052" s="9" t="s">
        <v>28</v>
      </c>
      <c r="D6052" s="9" t="s">
        <v>143</v>
      </c>
      <c r="E6052" s="9" t="s">
        <v>159</v>
      </c>
      <c r="F6052" s="9">
        <v>1.5</v>
      </c>
      <c r="G6052" s="9">
        <v>0.9</v>
      </c>
      <c r="H6052" s="9" t="s">
        <v>154</v>
      </c>
      <c r="I6052" s="9" t="s">
        <v>152</v>
      </c>
      <c r="J6052" s="9">
        <f>Data[[#This Row],[Miqdar]]*Data[[#This Row],[Qiymət]]</f>
        <v>69</v>
      </c>
      <c r="K6052" s="9">
        <f>Data[[#This Row],[Məbləğ]]-Data[[#This Row],[Maya]]*Data[[#This Row],[Miqdar]]</f>
        <v>27.6</v>
      </c>
      <c r="O6052"/>
      <c r="P6052"/>
    </row>
    <row r="6053" spans="1:16" x14ac:dyDescent="0.35">
      <c r="A6053" s="15">
        <v>44439.089800000365</v>
      </c>
      <c r="B6053" s="9">
        <v>74</v>
      </c>
      <c r="C6053" s="9" t="s">
        <v>142</v>
      </c>
      <c r="D6053" s="9" t="s">
        <v>143</v>
      </c>
      <c r="E6053" s="9" t="s">
        <v>159</v>
      </c>
      <c r="F6053" s="9">
        <v>1.5</v>
      </c>
      <c r="G6053" s="9">
        <v>0.9</v>
      </c>
      <c r="H6053" s="9" t="s">
        <v>154</v>
      </c>
      <c r="I6053" s="9" t="s">
        <v>152</v>
      </c>
      <c r="J6053" s="9">
        <f>Data[[#This Row],[Miqdar]]*Data[[#This Row],[Qiymət]]</f>
        <v>111</v>
      </c>
      <c r="K6053" s="9">
        <f>Data[[#This Row],[Məbləğ]]-Data[[#This Row],[Maya]]*Data[[#This Row],[Miqdar]]</f>
        <v>44.399999999999991</v>
      </c>
      <c r="O6053"/>
      <c r="P6053"/>
    </row>
    <row r="6054" spans="1:16" x14ac:dyDescent="0.35">
      <c r="A6054" s="15">
        <v>44439.128700000365</v>
      </c>
      <c r="B6054" s="9">
        <v>68</v>
      </c>
      <c r="C6054" s="9" t="s">
        <v>28</v>
      </c>
      <c r="D6054" s="9" t="s">
        <v>143</v>
      </c>
      <c r="E6054" s="9" t="s">
        <v>159</v>
      </c>
      <c r="F6054" s="9">
        <v>1.5</v>
      </c>
      <c r="G6054" s="9">
        <v>0.9</v>
      </c>
      <c r="H6054" s="9" t="s">
        <v>154</v>
      </c>
      <c r="I6054" s="9" t="s">
        <v>170</v>
      </c>
      <c r="J6054" s="9">
        <f>Data[[#This Row],[Miqdar]]*Data[[#This Row],[Qiymət]]</f>
        <v>102</v>
      </c>
      <c r="K6054" s="9">
        <f>Data[[#This Row],[Məbləğ]]-Data[[#This Row],[Maya]]*Data[[#This Row],[Miqdar]]</f>
        <v>40.799999999999997</v>
      </c>
      <c r="O6054"/>
      <c r="P6054"/>
    </row>
    <row r="6055" spans="1:16" x14ac:dyDescent="0.35">
      <c r="A6055" s="15">
        <v>44439.164900000367</v>
      </c>
      <c r="B6055" s="9">
        <v>61</v>
      </c>
      <c r="C6055" s="9" t="s">
        <v>156</v>
      </c>
      <c r="D6055" s="9" t="s">
        <v>124</v>
      </c>
      <c r="E6055" s="9" t="s">
        <v>164</v>
      </c>
      <c r="F6055" s="9">
        <v>6.6</v>
      </c>
      <c r="G6055" s="9">
        <v>5.2799999999999994</v>
      </c>
      <c r="H6055" s="9" t="s">
        <v>154</v>
      </c>
      <c r="I6055" s="9" t="s">
        <v>190</v>
      </c>
      <c r="J6055" s="9">
        <f>Data[[#This Row],[Miqdar]]*Data[[#This Row],[Qiymət]]</f>
        <v>402.59999999999997</v>
      </c>
      <c r="K6055" s="9">
        <f>Data[[#This Row],[Məbləğ]]-Data[[#This Row],[Maya]]*Data[[#This Row],[Miqdar]]</f>
        <v>80.519999999999982</v>
      </c>
      <c r="O6055"/>
      <c r="P6055"/>
    </row>
    <row r="6056" spans="1:16" x14ac:dyDescent="0.35">
      <c r="A6056" s="15">
        <v>44439.209000000366</v>
      </c>
      <c r="B6056" s="9">
        <v>78</v>
      </c>
      <c r="C6056" s="9" t="s">
        <v>175</v>
      </c>
      <c r="D6056" s="9" t="s">
        <v>123</v>
      </c>
      <c r="E6056" s="9" t="s">
        <v>164</v>
      </c>
      <c r="F6056" s="9">
        <v>6.6</v>
      </c>
      <c r="G6056" s="9">
        <v>5.2799999999999994</v>
      </c>
      <c r="H6056" s="9" t="s">
        <v>154</v>
      </c>
      <c r="I6056" s="9" t="s">
        <v>179</v>
      </c>
      <c r="J6056" s="9">
        <f>Data[[#This Row],[Miqdar]]*Data[[#This Row],[Qiymət]]</f>
        <v>514.79999999999995</v>
      </c>
      <c r="K6056" s="9">
        <f>Data[[#This Row],[Məbləğ]]-Data[[#This Row],[Maya]]*Data[[#This Row],[Miqdar]]</f>
        <v>102.95999999999998</v>
      </c>
      <c r="O6056"/>
      <c r="P6056"/>
    </row>
    <row r="6057" spans="1:16" x14ac:dyDescent="0.35">
      <c r="A6057" s="15">
        <v>44439.250100000369</v>
      </c>
      <c r="B6057" s="9">
        <v>58</v>
      </c>
      <c r="C6057" s="9" t="s">
        <v>39</v>
      </c>
      <c r="D6057" s="9" t="s">
        <v>124</v>
      </c>
      <c r="E6057" s="9" t="s">
        <v>162</v>
      </c>
      <c r="F6057" s="9">
        <v>3.2</v>
      </c>
      <c r="G6057" s="9">
        <v>1.6</v>
      </c>
      <c r="H6057" s="9" t="s">
        <v>136</v>
      </c>
      <c r="I6057" s="9" t="s">
        <v>173</v>
      </c>
      <c r="J6057" s="9">
        <f>Data[[#This Row],[Miqdar]]*Data[[#This Row],[Qiymət]]</f>
        <v>185.60000000000002</v>
      </c>
      <c r="K6057" s="9">
        <f>Data[[#This Row],[Məbləğ]]-Data[[#This Row],[Maya]]*Data[[#This Row],[Miqdar]]</f>
        <v>92.800000000000011</v>
      </c>
      <c r="O6057"/>
      <c r="P6057"/>
    </row>
    <row r="6058" spans="1:16" x14ac:dyDescent="0.35">
      <c r="A6058" s="15">
        <v>44439.28980000037</v>
      </c>
      <c r="B6058" s="9">
        <v>78</v>
      </c>
      <c r="C6058" s="9" t="s">
        <v>39</v>
      </c>
      <c r="D6058" s="9" t="s">
        <v>124</v>
      </c>
      <c r="E6058" s="9" t="s">
        <v>162</v>
      </c>
      <c r="F6058" s="9">
        <v>3.2</v>
      </c>
      <c r="G6058" s="9">
        <v>1.6</v>
      </c>
      <c r="H6058" s="9" t="s">
        <v>136</v>
      </c>
      <c r="I6058" s="9" t="s">
        <v>173</v>
      </c>
      <c r="J6058" s="9">
        <f>Data[[#This Row],[Miqdar]]*Data[[#This Row],[Qiymət]]</f>
        <v>249.60000000000002</v>
      </c>
      <c r="K6058" s="9">
        <f>Data[[#This Row],[Məbləğ]]-Data[[#This Row],[Maya]]*Data[[#This Row],[Miqdar]]</f>
        <v>124.80000000000001</v>
      </c>
      <c r="O6058"/>
      <c r="P6058"/>
    </row>
    <row r="6059" spans="1:16" x14ac:dyDescent="0.35">
      <c r="A6059" s="15">
        <v>44439.326300000372</v>
      </c>
      <c r="B6059" s="9">
        <v>79</v>
      </c>
      <c r="C6059" s="9" t="s">
        <v>191</v>
      </c>
      <c r="D6059" s="9" t="s">
        <v>149</v>
      </c>
      <c r="E6059" s="9" t="s">
        <v>162</v>
      </c>
      <c r="F6059" s="9">
        <v>3.2</v>
      </c>
      <c r="G6059" s="9">
        <v>1.6</v>
      </c>
      <c r="H6059" s="9" t="s">
        <v>136</v>
      </c>
      <c r="I6059" s="9" t="s">
        <v>173</v>
      </c>
      <c r="J6059" s="9">
        <f>Data[[#This Row],[Miqdar]]*Data[[#This Row],[Qiymət]]</f>
        <v>252.8</v>
      </c>
      <c r="K6059" s="9">
        <f>Data[[#This Row],[Məbləğ]]-Data[[#This Row],[Maya]]*Data[[#This Row],[Miqdar]]</f>
        <v>126.4</v>
      </c>
      <c r="O6059"/>
      <c r="P6059"/>
    </row>
    <row r="6060" spans="1:16" x14ac:dyDescent="0.35">
      <c r="A6060" s="15">
        <v>44439.36410000037</v>
      </c>
      <c r="B6060" s="9">
        <v>70</v>
      </c>
      <c r="C6060" s="9" t="s">
        <v>142</v>
      </c>
      <c r="D6060" s="9" t="s">
        <v>143</v>
      </c>
      <c r="E6060" s="9" t="s">
        <v>169</v>
      </c>
      <c r="F6060" s="9">
        <v>2.5</v>
      </c>
      <c r="G6060" s="9">
        <v>1.25</v>
      </c>
      <c r="H6060" s="9" t="s">
        <v>136</v>
      </c>
      <c r="I6060" s="9" t="s">
        <v>170</v>
      </c>
      <c r="J6060" s="9">
        <f>Data[[#This Row],[Miqdar]]*Data[[#This Row],[Qiymət]]</f>
        <v>175</v>
      </c>
      <c r="K6060" s="9">
        <f>Data[[#This Row],[Məbləğ]]-Data[[#This Row],[Maya]]*Data[[#This Row],[Miqdar]]</f>
        <v>87.5</v>
      </c>
      <c r="O6060"/>
      <c r="P6060"/>
    </row>
    <row r="6061" spans="1:16" x14ac:dyDescent="0.35">
      <c r="A6061" s="15">
        <v>44439.406700000371</v>
      </c>
      <c r="B6061" s="9">
        <v>66</v>
      </c>
      <c r="C6061" s="9" t="s">
        <v>6</v>
      </c>
      <c r="D6061" s="9" t="s">
        <v>121</v>
      </c>
      <c r="E6061" s="9" t="s">
        <v>188</v>
      </c>
      <c r="F6061" s="9">
        <v>2.4</v>
      </c>
      <c r="G6061" s="9">
        <v>1.6800000000000002</v>
      </c>
      <c r="H6061" s="9" t="s">
        <v>154</v>
      </c>
      <c r="I6061" s="9" t="s">
        <v>183</v>
      </c>
      <c r="J6061" s="9">
        <f>Data[[#This Row],[Miqdar]]*Data[[#This Row],[Qiymət]]</f>
        <v>158.4</v>
      </c>
      <c r="K6061" s="9">
        <f>Data[[#This Row],[Məbləğ]]-Data[[#This Row],[Maya]]*Data[[#This Row],[Miqdar]]</f>
        <v>47.519999999999996</v>
      </c>
      <c r="O6061"/>
      <c r="P6061"/>
    </row>
    <row r="6062" spans="1:16" x14ac:dyDescent="0.35">
      <c r="A6062" s="15">
        <v>44439.44330000037</v>
      </c>
      <c r="B6062" s="9">
        <v>41</v>
      </c>
      <c r="C6062" s="9" t="s">
        <v>138</v>
      </c>
      <c r="D6062" s="9" t="s">
        <v>123</v>
      </c>
      <c r="E6062" s="9" t="s">
        <v>184</v>
      </c>
      <c r="F6062" s="9">
        <v>1.8</v>
      </c>
      <c r="G6062" s="9">
        <v>1.08</v>
      </c>
      <c r="H6062" s="9" t="s">
        <v>154</v>
      </c>
      <c r="I6062" s="9" t="s">
        <v>137</v>
      </c>
      <c r="J6062" s="9">
        <f>Data[[#This Row],[Miqdar]]*Data[[#This Row],[Qiymət]]</f>
        <v>73.8</v>
      </c>
      <c r="K6062" s="9">
        <f>Data[[#This Row],[Məbləğ]]-Data[[#This Row],[Maya]]*Data[[#This Row],[Miqdar]]</f>
        <v>29.519999999999996</v>
      </c>
      <c r="O6062"/>
      <c r="P6062"/>
    </row>
    <row r="6063" spans="1:16" x14ac:dyDescent="0.35">
      <c r="A6063" s="15">
        <v>44439.478800000368</v>
      </c>
      <c r="B6063" s="9">
        <v>57</v>
      </c>
      <c r="C6063" s="9" t="s">
        <v>138</v>
      </c>
      <c r="D6063" s="9" t="s">
        <v>123</v>
      </c>
      <c r="E6063" s="9" t="s">
        <v>186</v>
      </c>
      <c r="F6063" s="9">
        <v>1.4</v>
      </c>
      <c r="G6063" s="9">
        <v>0.97999999999999987</v>
      </c>
      <c r="H6063" s="9" t="s">
        <v>140</v>
      </c>
      <c r="I6063" s="9" t="s">
        <v>137</v>
      </c>
      <c r="J6063" s="9">
        <f>Data[[#This Row],[Miqdar]]*Data[[#This Row],[Qiymət]]</f>
        <v>79.8</v>
      </c>
      <c r="K6063" s="9">
        <f>Data[[#This Row],[Məbləğ]]-Data[[#This Row],[Maya]]*Data[[#This Row],[Miqdar]]</f>
        <v>23.940000000000005</v>
      </c>
      <c r="O6063"/>
      <c r="P6063"/>
    </row>
    <row r="6064" spans="1:16" x14ac:dyDescent="0.35">
      <c r="A6064" s="15">
        <v>44439.519800000366</v>
      </c>
      <c r="B6064" s="9">
        <v>70</v>
      </c>
      <c r="C6064" s="9" t="s">
        <v>138</v>
      </c>
      <c r="D6064" s="9" t="s">
        <v>123</v>
      </c>
      <c r="E6064" s="9" t="s">
        <v>150</v>
      </c>
      <c r="F6064" s="9">
        <v>3.3</v>
      </c>
      <c r="G6064" s="9">
        <v>2.6399999999999997</v>
      </c>
      <c r="H6064" s="9" t="s">
        <v>136</v>
      </c>
      <c r="I6064" s="9" t="s">
        <v>137</v>
      </c>
      <c r="J6064" s="9">
        <f>Data[[#This Row],[Miqdar]]*Data[[#This Row],[Qiymət]]</f>
        <v>231</v>
      </c>
      <c r="K6064" s="9">
        <f>Data[[#This Row],[Məbləğ]]-Data[[#This Row],[Maya]]*Data[[#This Row],[Miqdar]]</f>
        <v>46.200000000000017</v>
      </c>
      <c r="O6064"/>
      <c r="P6064"/>
    </row>
    <row r="6065" spans="1:16" x14ac:dyDescent="0.35">
      <c r="A6065" s="15">
        <v>44439.563800000367</v>
      </c>
      <c r="B6065" s="9">
        <v>55</v>
      </c>
      <c r="C6065" s="9" t="s">
        <v>138</v>
      </c>
      <c r="D6065" s="9" t="s">
        <v>123</v>
      </c>
      <c r="E6065" s="9" t="s">
        <v>164</v>
      </c>
      <c r="F6065" s="9">
        <v>6.6</v>
      </c>
      <c r="G6065" s="9">
        <v>5.2799999999999994</v>
      </c>
      <c r="H6065" s="9" t="s">
        <v>154</v>
      </c>
      <c r="I6065" s="9" t="s">
        <v>179</v>
      </c>
      <c r="J6065" s="9">
        <f>Data[[#This Row],[Miqdar]]*Data[[#This Row],[Qiymət]]</f>
        <v>363</v>
      </c>
      <c r="K6065" s="9">
        <f>Data[[#This Row],[Məbləğ]]-Data[[#This Row],[Maya]]*Data[[#This Row],[Miqdar]]</f>
        <v>72.600000000000023</v>
      </c>
      <c r="O6065"/>
      <c r="P6065"/>
    </row>
    <row r="6066" spans="1:16" x14ac:dyDescent="0.35">
      <c r="A6066" s="15">
        <v>44439.605300000367</v>
      </c>
      <c r="B6066" s="9">
        <v>42</v>
      </c>
      <c r="C6066" s="9" t="s">
        <v>36</v>
      </c>
      <c r="D6066" s="9" t="s">
        <v>123</v>
      </c>
      <c r="E6066" s="9" t="s">
        <v>181</v>
      </c>
      <c r="F6066" s="9">
        <v>0.9</v>
      </c>
      <c r="G6066" s="9">
        <v>0.63</v>
      </c>
      <c r="H6066" s="9" t="s">
        <v>140</v>
      </c>
      <c r="I6066" s="9" t="s">
        <v>141</v>
      </c>
      <c r="J6066" s="9">
        <f>Data[[#This Row],[Miqdar]]*Data[[#This Row],[Qiymət]]</f>
        <v>37.800000000000004</v>
      </c>
      <c r="K6066" s="9">
        <f>Data[[#This Row],[Məbləğ]]-Data[[#This Row],[Maya]]*Data[[#This Row],[Miqdar]]</f>
        <v>11.340000000000003</v>
      </c>
      <c r="O6066"/>
      <c r="P6066"/>
    </row>
    <row r="6067" spans="1:16" x14ac:dyDescent="0.35">
      <c r="A6067" s="15">
        <v>44439.64090000037</v>
      </c>
      <c r="B6067" s="9">
        <v>44</v>
      </c>
      <c r="C6067" s="9" t="s">
        <v>36</v>
      </c>
      <c r="D6067" s="9" t="s">
        <v>123</v>
      </c>
      <c r="E6067" s="9" t="s">
        <v>178</v>
      </c>
      <c r="F6067" s="9">
        <v>2.2000000000000002</v>
      </c>
      <c r="G6067" s="9">
        <v>1.5400000000000003</v>
      </c>
      <c r="H6067" s="9" t="s">
        <v>140</v>
      </c>
      <c r="I6067" s="9" t="s">
        <v>141</v>
      </c>
      <c r="J6067" s="9">
        <f>Data[[#This Row],[Miqdar]]*Data[[#This Row],[Qiymət]]</f>
        <v>96.800000000000011</v>
      </c>
      <c r="K6067" s="9">
        <f>Data[[#This Row],[Məbləğ]]-Data[[#This Row],[Maya]]*Data[[#This Row],[Miqdar]]</f>
        <v>29.040000000000006</v>
      </c>
      <c r="O6067"/>
      <c r="P6067"/>
    </row>
    <row r="6068" spans="1:16" x14ac:dyDescent="0.35">
      <c r="A6068" s="15">
        <v>44439.680200000366</v>
      </c>
      <c r="B6068" s="9">
        <v>41</v>
      </c>
      <c r="C6068" s="9" t="s">
        <v>36</v>
      </c>
      <c r="D6068" s="9" t="s">
        <v>123</v>
      </c>
      <c r="E6068" s="9" t="s">
        <v>181</v>
      </c>
      <c r="F6068" s="9">
        <v>0.9</v>
      </c>
      <c r="G6068" s="9">
        <v>0.63</v>
      </c>
      <c r="H6068" s="9" t="s">
        <v>140</v>
      </c>
      <c r="I6068" s="9" t="s">
        <v>177</v>
      </c>
      <c r="J6068" s="9">
        <f>Data[[#This Row],[Miqdar]]*Data[[#This Row],[Qiymət]]</f>
        <v>36.9</v>
      </c>
      <c r="K6068" s="9">
        <f>Data[[#This Row],[Məbləğ]]-Data[[#This Row],[Maya]]*Data[[#This Row],[Miqdar]]</f>
        <v>11.069999999999997</v>
      </c>
      <c r="O6068"/>
      <c r="P6068"/>
    </row>
    <row r="6069" spans="1:16" x14ac:dyDescent="0.35">
      <c r="A6069" s="15">
        <v>44439.719000000368</v>
      </c>
      <c r="B6069" s="9">
        <v>46</v>
      </c>
      <c r="C6069" s="9" t="s">
        <v>36</v>
      </c>
      <c r="D6069" s="9" t="s">
        <v>123</v>
      </c>
      <c r="E6069" s="9" t="s">
        <v>171</v>
      </c>
      <c r="F6069" s="9">
        <v>2.8</v>
      </c>
      <c r="G6069" s="9">
        <v>1.6799999999999997</v>
      </c>
      <c r="H6069" s="9" t="s">
        <v>136</v>
      </c>
      <c r="I6069" s="9" t="s">
        <v>179</v>
      </c>
      <c r="J6069" s="9">
        <f>Data[[#This Row],[Miqdar]]*Data[[#This Row],[Qiymət]]</f>
        <v>128.79999999999998</v>
      </c>
      <c r="K6069" s="9">
        <f>Data[[#This Row],[Məbləğ]]-Data[[#This Row],[Maya]]*Data[[#This Row],[Miqdar]]</f>
        <v>51.519999999999996</v>
      </c>
      <c r="O6069"/>
      <c r="P6069"/>
    </row>
    <row r="6070" spans="1:16" x14ac:dyDescent="0.35">
      <c r="A6070" s="15">
        <v>44439.763700000367</v>
      </c>
      <c r="B6070" s="9">
        <v>74</v>
      </c>
      <c r="C6070" s="9" t="s">
        <v>36</v>
      </c>
      <c r="D6070" s="9" t="s">
        <v>123</v>
      </c>
      <c r="E6070" s="9" t="s">
        <v>171</v>
      </c>
      <c r="F6070" s="9">
        <v>2.8</v>
      </c>
      <c r="G6070" s="9">
        <v>1.6799999999999997</v>
      </c>
      <c r="H6070" s="9" t="s">
        <v>136</v>
      </c>
      <c r="I6070" s="9" t="s">
        <v>179</v>
      </c>
      <c r="J6070" s="9">
        <f>Data[[#This Row],[Miqdar]]*Data[[#This Row],[Qiymət]]</f>
        <v>207.2</v>
      </c>
      <c r="K6070" s="9">
        <f>Data[[#This Row],[Məbləğ]]-Data[[#This Row],[Maya]]*Data[[#This Row],[Miqdar]]</f>
        <v>82.88000000000001</v>
      </c>
      <c r="O6070"/>
      <c r="P6070"/>
    </row>
    <row r="6071" spans="1:16" x14ac:dyDescent="0.35">
      <c r="A6071" s="15">
        <v>44439.808400000366</v>
      </c>
      <c r="B6071" s="9">
        <v>44</v>
      </c>
      <c r="C6071" s="9" t="s">
        <v>28</v>
      </c>
      <c r="D6071" s="9" t="s">
        <v>143</v>
      </c>
      <c r="E6071" s="9" t="s">
        <v>171</v>
      </c>
      <c r="F6071" s="9">
        <v>2.8</v>
      </c>
      <c r="G6071" s="9">
        <v>1.6799999999999997</v>
      </c>
      <c r="H6071" s="9" t="s">
        <v>136</v>
      </c>
      <c r="I6071" s="9" t="s">
        <v>170</v>
      </c>
      <c r="J6071" s="9">
        <f>Data[[#This Row],[Miqdar]]*Data[[#This Row],[Qiymət]]</f>
        <v>123.19999999999999</v>
      </c>
      <c r="K6071" s="9">
        <f>Data[[#This Row],[Məbləğ]]-Data[[#This Row],[Maya]]*Data[[#This Row],[Miqdar]]</f>
        <v>49.28</v>
      </c>
      <c r="O6071"/>
      <c r="P6071"/>
    </row>
    <row r="6072" spans="1:16" x14ac:dyDescent="0.35">
      <c r="A6072" s="15">
        <v>44439.846900000368</v>
      </c>
      <c r="B6072" s="9">
        <v>68</v>
      </c>
      <c r="C6072" s="9" t="s">
        <v>3</v>
      </c>
      <c r="D6072" s="9" t="s">
        <v>143</v>
      </c>
      <c r="E6072" s="9" t="s">
        <v>171</v>
      </c>
      <c r="F6072" s="9">
        <v>2.8</v>
      </c>
      <c r="G6072" s="9">
        <v>1.6799999999999997</v>
      </c>
      <c r="H6072" s="9" t="s">
        <v>136</v>
      </c>
      <c r="I6072" s="9" t="s">
        <v>170</v>
      </c>
      <c r="J6072" s="9">
        <f>Data[[#This Row],[Miqdar]]*Data[[#This Row],[Qiymət]]</f>
        <v>190.39999999999998</v>
      </c>
      <c r="K6072" s="9">
        <f>Data[[#This Row],[Məbləğ]]-Data[[#This Row],[Maya]]*Data[[#This Row],[Miqdar]]</f>
        <v>76.16</v>
      </c>
      <c r="O6072"/>
      <c r="P6072"/>
    </row>
    <row r="6073" spans="1:16" x14ac:dyDescent="0.35">
      <c r="A6073" s="15">
        <v>44439.890500000365</v>
      </c>
      <c r="B6073" s="9">
        <v>70</v>
      </c>
      <c r="C6073" s="9" t="s">
        <v>160</v>
      </c>
      <c r="D6073" s="9" t="s">
        <v>143</v>
      </c>
      <c r="E6073" s="9" t="s">
        <v>171</v>
      </c>
      <c r="F6073" s="9">
        <v>2.8</v>
      </c>
      <c r="G6073" s="9">
        <v>1.6799999999999997</v>
      </c>
      <c r="H6073" s="9" t="s">
        <v>136</v>
      </c>
      <c r="I6073" s="9" t="s">
        <v>170</v>
      </c>
      <c r="J6073" s="9">
        <f>Data[[#This Row],[Miqdar]]*Data[[#This Row],[Qiymət]]</f>
        <v>196</v>
      </c>
      <c r="K6073" s="9">
        <f>Data[[#This Row],[Məbləğ]]-Data[[#This Row],[Maya]]*Data[[#This Row],[Miqdar]]</f>
        <v>78.40000000000002</v>
      </c>
      <c r="O6073"/>
      <c r="P6073"/>
    </row>
    <row r="6074" spans="1:16" x14ac:dyDescent="0.35">
      <c r="A6074" s="15">
        <v>44439.929100000365</v>
      </c>
      <c r="B6074" s="9">
        <v>54</v>
      </c>
      <c r="C6074" s="9" t="s">
        <v>3</v>
      </c>
      <c r="D6074" s="9" t="s">
        <v>143</v>
      </c>
      <c r="E6074" s="9" t="s">
        <v>171</v>
      </c>
      <c r="F6074" s="9">
        <v>2.8</v>
      </c>
      <c r="G6074" s="9">
        <v>1.6799999999999997</v>
      </c>
      <c r="H6074" s="9" t="s">
        <v>136</v>
      </c>
      <c r="I6074" s="9" t="s">
        <v>155</v>
      </c>
      <c r="J6074" s="9">
        <f>Data[[#This Row],[Miqdar]]*Data[[#This Row],[Qiymət]]</f>
        <v>151.19999999999999</v>
      </c>
      <c r="K6074" s="9">
        <f>Data[[#This Row],[Məbləğ]]-Data[[#This Row],[Maya]]*Data[[#This Row],[Miqdar]]</f>
        <v>60.480000000000004</v>
      </c>
      <c r="O6074"/>
      <c r="P6074"/>
    </row>
    <row r="6075" spans="1:16" x14ac:dyDescent="0.35">
      <c r="A6075" s="15">
        <v>44439.964800000365</v>
      </c>
      <c r="B6075" s="9">
        <v>74</v>
      </c>
      <c r="C6075" s="9" t="s">
        <v>28</v>
      </c>
      <c r="D6075" s="9" t="s">
        <v>143</v>
      </c>
      <c r="E6075" s="9" t="s">
        <v>171</v>
      </c>
      <c r="F6075" s="9">
        <v>2.8</v>
      </c>
      <c r="G6075" s="9">
        <v>1.6799999999999997</v>
      </c>
      <c r="H6075" s="9" t="s">
        <v>136</v>
      </c>
      <c r="I6075" s="9" t="s">
        <v>155</v>
      </c>
      <c r="J6075" s="9">
        <f>Data[[#This Row],[Miqdar]]*Data[[#This Row],[Qiymət]]</f>
        <v>207.2</v>
      </c>
      <c r="K6075" s="9">
        <f>Data[[#This Row],[Məbləğ]]-Data[[#This Row],[Maya]]*Data[[#This Row],[Miqdar]]</f>
        <v>82.88000000000001</v>
      </c>
      <c r="O6075"/>
      <c r="P6075"/>
    </row>
    <row r="6076" spans="1:16" x14ac:dyDescent="0.35">
      <c r="A6076" s="15">
        <v>44440.005300000368</v>
      </c>
      <c r="B6076" s="9">
        <v>79</v>
      </c>
      <c r="C6076" s="9" t="s">
        <v>167</v>
      </c>
      <c r="D6076" s="9" t="s">
        <v>149</v>
      </c>
      <c r="E6076" s="9" t="s">
        <v>171</v>
      </c>
      <c r="F6076" s="9">
        <v>2.8</v>
      </c>
      <c r="G6076" s="9">
        <v>1.6799999999999997</v>
      </c>
      <c r="H6076" s="9" t="s">
        <v>136</v>
      </c>
      <c r="I6076" s="9" t="s">
        <v>192</v>
      </c>
      <c r="J6076" s="9">
        <f>Data[[#This Row],[Miqdar]]*Data[[#This Row],[Qiymət]]</f>
        <v>221.2</v>
      </c>
      <c r="K6076" s="9">
        <f>Data[[#This Row],[Məbləğ]]-Data[[#This Row],[Maya]]*Data[[#This Row],[Miqdar]]</f>
        <v>88.480000000000018</v>
      </c>
      <c r="O6076"/>
      <c r="P6076"/>
    </row>
    <row r="6077" spans="1:16" x14ac:dyDescent="0.35">
      <c r="A6077" s="15">
        <v>44440.047700000367</v>
      </c>
      <c r="B6077" s="9">
        <v>78</v>
      </c>
      <c r="C6077" s="9" t="s">
        <v>200</v>
      </c>
      <c r="D6077" s="9" t="s">
        <v>122</v>
      </c>
      <c r="E6077" s="9" t="s">
        <v>185</v>
      </c>
      <c r="F6077" s="9">
        <v>1.2</v>
      </c>
      <c r="G6077" s="9">
        <v>0.72</v>
      </c>
      <c r="H6077" s="9" t="s">
        <v>154</v>
      </c>
      <c r="I6077" s="9" t="s">
        <v>180</v>
      </c>
      <c r="J6077" s="9">
        <f>Data[[#This Row],[Miqdar]]*Data[[#This Row],[Qiymət]]</f>
        <v>93.6</v>
      </c>
      <c r="K6077" s="9">
        <f>Data[[#This Row],[Məbləğ]]-Data[[#This Row],[Maya]]*Data[[#This Row],[Miqdar]]</f>
        <v>37.44</v>
      </c>
      <c r="O6077"/>
      <c r="P6077"/>
    </row>
    <row r="6078" spans="1:16" x14ac:dyDescent="0.35">
      <c r="A6078" s="15">
        <v>44440.089000000364</v>
      </c>
      <c r="B6078" s="9">
        <v>47</v>
      </c>
      <c r="C6078" s="9" t="s">
        <v>200</v>
      </c>
      <c r="D6078" s="9" t="s">
        <v>122</v>
      </c>
      <c r="E6078" s="9" t="s">
        <v>164</v>
      </c>
      <c r="F6078" s="9">
        <v>6.6</v>
      </c>
      <c r="G6078" s="9">
        <v>5.2799999999999994</v>
      </c>
      <c r="H6078" s="9" t="s">
        <v>154</v>
      </c>
      <c r="I6078" s="9" t="s">
        <v>180</v>
      </c>
      <c r="J6078" s="9">
        <f>Data[[#This Row],[Miqdar]]*Data[[#This Row],[Qiymət]]</f>
        <v>310.2</v>
      </c>
      <c r="K6078" s="9">
        <f>Data[[#This Row],[Məbləğ]]-Data[[#This Row],[Maya]]*Data[[#This Row],[Miqdar]]</f>
        <v>62.04000000000002</v>
      </c>
      <c r="O6078"/>
      <c r="P6078"/>
    </row>
    <row r="6079" spans="1:16" x14ac:dyDescent="0.35">
      <c r="A6079" s="15">
        <v>44440.128100000366</v>
      </c>
      <c r="B6079" s="9">
        <v>82</v>
      </c>
      <c r="C6079" s="9" t="s">
        <v>8</v>
      </c>
      <c r="D6079" s="9" t="s">
        <v>122</v>
      </c>
      <c r="E6079" s="9" t="s">
        <v>182</v>
      </c>
      <c r="F6079" s="9">
        <v>3.4</v>
      </c>
      <c r="G6079" s="9">
        <v>2.38</v>
      </c>
      <c r="H6079" s="9" t="s">
        <v>136</v>
      </c>
      <c r="I6079" s="9" t="s">
        <v>180</v>
      </c>
      <c r="J6079" s="9">
        <f>Data[[#This Row],[Miqdar]]*Data[[#This Row],[Qiymət]]</f>
        <v>278.8</v>
      </c>
      <c r="K6079" s="9">
        <f>Data[[#This Row],[Məbləğ]]-Data[[#This Row],[Maya]]*Data[[#This Row],[Miqdar]]</f>
        <v>83.640000000000015</v>
      </c>
      <c r="O6079"/>
      <c r="P6079"/>
    </row>
    <row r="6080" spans="1:16" x14ac:dyDescent="0.35">
      <c r="A6080" s="15">
        <v>44440.170300000369</v>
      </c>
      <c r="B6080" s="9">
        <v>78</v>
      </c>
      <c r="C6080" s="9" t="s">
        <v>25</v>
      </c>
      <c r="D6080" s="9" t="s">
        <v>122</v>
      </c>
      <c r="E6080" s="9" t="s">
        <v>150</v>
      </c>
      <c r="F6080" s="9">
        <v>3.3</v>
      </c>
      <c r="G6080" s="9">
        <v>2.6399999999999997</v>
      </c>
      <c r="H6080" s="9" t="s">
        <v>136</v>
      </c>
      <c r="I6080" s="9" t="s">
        <v>174</v>
      </c>
      <c r="J6080" s="9">
        <f>Data[[#This Row],[Miqdar]]*Data[[#This Row],[Qiymət]]</f>
        <v>257.39999999999998</v>
      </c>
      <c r="K6080" s="9">
        <f>Data[[#This Row],[Məbləğ]]-Data[[#This Row],[Maya]]*Data[[#This Row],[Miqdar]]</f>
        <v>51.47999999999999</v>
      </c>
      <c r="O6080"/>
      <c r="P6080"/>
    </row>
    <row r="6081" spans="1:16" x14ac:dyDescent="0.35">
      <c r="A6081" s="15">
        <v>44440.206000000369</v>
      </c>
      <c r="B6081" s="9">
        <v>88</v>
      </c>
      <c r="C6081" s="9" t="s">
        <v>25</v>
      </c>
      <c r="D6081" s="9" t="s">
        <v>122</v>
      </c>
      <c r="E6081" s="9" t="s">
        <v>150</v>
      </c>
      <c r="F6081" s="9">
        <v>3.3</v>
      </c>
      <c r="G6081" s="9">
        <v>2.6399999999999997</v>
      </c>
      <c r="H6081" s="9" t="s">
        <v>136</v>
      </c>
      <c r="I6081" s="9" t="s">
        <v>174</v>
      </c>
      <c r="J6081" s="9">
        <f>Data[[#This Row],[Miqdar]]*Data[[#This Row],[Qiymət]]</f>
        <v>290.39999999999998</v>
      </c>
      <c r="K6081" s="9">
        <f>Data[[#This Row],[Məbləğ]]-Data[[#This Row],[Maya]]*Data[[#This Row],[Miqdar]]</f>
        <v>58.080000000000013</v>
      </c>
      <c r="O6081"/>
      <c r="P6081"/>
    </row>
    <row r="6082" spans="1:16" x14ac:dyDescent="0.35">
      <c r="A6082" s="15">
        <v>44440.249500000369</v>
      </c>
      <c r="B6082" s="9">
        <v>87</v>
      </c>
      <c r="C6082" s="9" t="s">
        <v>25</v>
      </c>
      <c r="D6082" s="9" t="s">
        <v>122</v>
      </c>
      <c r="E6082" s="9" t="s">
        <v>178</v>
      </c>
      <c r="F6082" s="9">
        <v>2.2000000000000002</v>
      </c>
      <c r="G6082" s="9">
        <v>1.5400000000000003</v>
      </c>
      <c r="H6082" s="9" t="s">
        <v>140</v>
      </c>
      <c r="I6082" s="9" t="s">
        <v>174</v>
      </c>
      <c r="J6082" s="9">
        <f>Data[[#This Row],[Miqdar]]*Data[[#This Row],[Qiymət]]</f>
        <v>191.4</v>
      </c>
      <c r="K6082" s="9">
        <f>Data[[#This Row],[Məbləğ]]-Data[[#This Row],[Maya]]*Data[[#This Row],[Miqdar]]</f>
        <v>57.419999999999987</v>
      </c>
      <c r="O6082"/>
      <c r="P6082"/>
    </row>
    <row r="6083" spans="1:16" x14ac:dyDescent="0.35">
      <c r="A6083" s="15">
        <v>44440.29180000037</v>
      </c>
      <c r="B6083" s="9">
        <v>49</v>
      </c>
      <c r="C6083" s="9" t="s">
        <v>25</v>
      </c>
      <c r="D6083" s="9" t="s">
        <v>122</v>
      </c>
      <c r="E6083" s="9" t="s">
        <v>181</v>
      </c>
      <c r="F6083" s="9">
        <v>0.9</v>
      </c>
      <c r="G6083" s="9">
        <v>0.63</v>
      </c>
      <c r="H6083" s="9" t="s">
        <v>140</v>
      </c>
      <c r="I6083" s="9" t="s">
        <v>197</v>
      </c>
      <c r="J6083" s="9">
        <f>Data[[#This Row],[Miqdar]]*Data[[#This Row],[Qiymət]]</f>
        <v>44.1</v>
      </c>
      <c r="K6083" s="9">
        <f>Data[[#This Row],[Məbləğ]]-Data[[#This Row],[Maya]]*Data[[#This Row],[Miqdar]]</f>
        <v>13.23</v>
      </c>
      <c r="O6083"/>
      <c r="P6083"/>
    </row>
    <row r="6084" spans="1:16" x14ac:dyDescent="0.35">
      <c r="A6084" s="15">
        <v>44440.336700000371</v>
      </c>
      <c r="B6084" s="9">
        <v>57</v>
      </c>
      <c r="C6084" s="9" t="s">
        <v>25</v>
      </c>
      <c r="D6084" s="9" t="s">
        <v>122</v>
      </c>
      <c r="E6084" s="9" t="s">
        <v>144</v>
      </c>
      <c r="F6084" s="9">
        <v>1.4</v>
      </c>
      <c r="G6084" s="9">
        <v>0.97999999999999987</v>
      </c>
      <c r="H6084" s="9" t="s">
        <v>140</v>
      </c>
      <c r="I6084" s="9" t="s">
        <v>197</v>
      </c>
      <c r="J6084" s="9">
        <f>Data[[#This Row],[Miqdar]]*Data[[#This Row],[Qiymət]]</f>
        <v>79.8</v>
      </c>
      <c r="K6084" s="9">
        <f>Data[[#This Row],[Məbləğ]]-Data[[#This Row],[Maya]]*Data[[#This Row],[Miqdar]]</f>
        <v>23.940000000000005</v>
      </c>
      <c r="O6084"/>
      <c r="P6084"/>
    </row>
    <row r="6085" spans="1:16" x14ac:dyDescent="0.35">
      <c r="A6085" s="15">
        <v>44440.37850000037</v>
      </c>
      <c r="B6085" s="9">
        <v>60</v>
      </c>
      <c r="C6085" s="9" t="s">
        <v>11</v>
      </c>
      <c r="D6085" s="9" t="s">
        <v>122</v>
      </c>
      <c r="E6085" s="9" t="s">
        <v>181</v>
      </c>
      <c r="F6085" s="9">
        <v>0.9</v>
      </c>
      <c r="G6085" s="9">
        <v>0.63</v>
      </c>
      <c r="H6085" s="9" t="s">
        <v>140</v>
      </c>
      <c r="I6085" s="9" t="s">
        <v>194</v>
      </c>
      <c r="J6085" s="9">
        <f>Data[[#This Row],[Miqdar]]*Data[[#This Row],[Qiymət]]</f>
        <v>54</v>
      </c>
      <c r="K6085" s="9">
        <f>Data[[#This Row],[Məbləğ]]-Data[[#This Row],[Maya]]*Data[[#This Row],[Miqdar]]</f>
        <v>16.200000000000003</v>
      </c>
      <c r="O6085"/>
      <c r="P6085"/>
    </row>
    <row r="6086" spans="1:16" x14ac:dyDescent="0.35">
      <c r="A6086" s="15">
        <v>44440.415300000372</v>
      </c>
      <c r="B6086" s="9">
        <v>70</v>
      </c>
      <c r="C6086" s="9" t="s">
        <v>11</v>
      </c>
      <c r="D6086" s="9" t="s">
        <v>122</v>
      </c>
      <c r="E6086" s="9" t="s">
        <v>182</v>
      </c>
      <c r="F6086" s="9">
        <v>3.4</v>
      </c>
      <c r="G6086" s="9">
        <v>2.38</v>
      </c>
      <c r="H6086" s="9" t="s">
        <v>136</v>
      </c>
      <c r="I6086" s="9" t="s">
        <v>194</v>
      </c>
      <c r="J6086" s="9">
        <f>Data[[#This Row],[Miqdar]]*Data[[#This Row],[Qiymət]]</f>
        <v>238</v>
      </c>
      <c r="K6086" s="9">
        <f>Data[[#This Row],[Məbləğ]]-Data[[#This Row],[Maya]]*Data[[#This Row],[Miqdar]]</f>
        <v>71.400000000000006</v>
      </c>
      <c r="O6086"/>
      <c r="P6086"/>
    </row>
    <row r="6087" spans="1:16" x14ac:dyDescent="0.35">
      <c r="A6087" s="15">
        <v>44440.459500000368</v>
      </c>
      <c r="B6087" s="9">
        <v>68</v>
      </c>
      <c r="C6087" s="9" t="s">
        <v>11</v>
      </c>
      <c r="D6087" s="9" t="s">
        <v>122</v>
      </c>
      <c r="E6087" s="9" t="s">
        <v>182</v>
      </c>
      <c r="F6087" s="9">
        <v>3.4</v>
      </c>
      <c r="G6087" s="9">
        <v>2.38</v>
      </c>
      <c r="H6087" s="9" t="s">
        <v>136</v>
      </c>
      <c r="I6087" s="9" t="s">
        <v>180</v>
      </c>
      <c r="J6087" s="9">
        <f>Data[[#This Row],[Miqdar]]*Data[[#This Row],[Qiymət]]</f>
        <v>231.2</v>
      </c>
      <c r="K6087" s="9">
        <f>Data[[#This Row],[Məbləğ]]-Data[[#This Row],[Maya]]*Data[[#This Row],[Miqdar]]</f>
        <v>69.359999999999985</v>
      </c>
      <c r="O6087"/>
      <c r="P6087"/>
    </row>
    <row r="6088" spans="1:16" x14ac:dyDescent="0.35">
      <c r="A6088" s="15">
        <v>44440.495800000368</v>
      </c>
      <c r="B6088" s="9">
        <v>83</v>
      </c>
      <c r="C6088" s="9" t="s">
        <v>11</v>
      </c>
      <c r="D6088" s="9" t="s">
        <v>122</v>
      </c>
      <c r="E6088" s="9" t="s">
        <v>182</v>
      </c>
      <c r="F6088" s="9">
        <v>3.4</v>
      </c>
      <c r="G6088" s="9">
        <v>2.38</v>
      </c>
      <c r="H6088" s="9" t="s">
        <v>136</v>
      </c>
      <c r="I6088" s="9" t="s">
        <v>180</v>
      </c>
      <c r="J6088" s="9">
        <f>Data[[#This Row],[Miqdar]]*Data[[#This Row],[Qiymət]]</f>
        <v>282.2</v>
      </c>
      <c r="K6088" s="9">
        <f>Data[[#This Row],[Məbləğ]]-Data[[#This Row],[Maya]]*Data[[#This Row],[Miqdar]]</f>
        <v>84.66</v>
      </c>
      <c r="O6088"/>
      <c r="P6088"/>
    </row>
    <row r="6089" spans="1:16" x14ac:dyDescent="0.35">
      <c r="A6089" s="15">
        <v>44440.530900000369</v>
      </c>
      <c r="B6089" s="9">
        <v>80</v>
      </c>
      <c r="C6089" s="9" t="s">
        <v>11</v>
      </c>
      <c r="D6089" s="9" t="s">
        <v>122</v>
      </c>
      <c r="E6089" s="9" t="s">
        <v>171</v>
      </c>
      <c r="F6089" s="9">
        <v>2.8</v>
      </c>
      <c r="G6089" s="9">
        <v>1.6799999999999997</v>
      </c>
      <c r="H6089" s="9" t="s">
        <v>136</v>
      </c>
      <c r="I6089" s="9" t="s">
        <v>180</v>
      </c>
      <c r="J6089" s="9">
        <f>Data[[#This Row],[Miqdar]]*Data[[#This Row],[Qiymət]]</f>
        <v>224</v>
      </c>
      <c r="K6089" s="9">
        <f>Data[[#This Row],[Məbləğ]]-Data[[#This Row],[Maya]]*Data[[#This Row],[Miqdar]]</f>
        <v>89.600000000000023</v>
      </c>
      <c r="O6089"/>
      <c r="P6089"/>
    </row>
    <row r="6090" spans="1:16" x14ac:dyDescent="0.35">
      <c r="A6090" s="15">
        <v>44440.571300000367</v>
      </c>
      <c r="B6090" s="9">
        <v>58</v>
      </c>
      <c r="C6090" s="9" t="s">
        <v>11</v>
      </c>
      <c r="D6090" s="9" t="s">
        <v>122</v>
      </c>
      <c r="E6090" s="9" t="s">
        <v>182</v>
      </c>
      <c r="F6090" s="9">
        <v>3.4</v>
      </c>
      <c r="G6090" s="9">
        <v>2.38</v>
      </c>
      <c r="H6090" s="9" t="s">
        <v>136</v>
      </c>
      <c r="I6090" s="9" t="s">
        <v>174</v>
      </c>
      <c r="J6090" s="9">
        <f>Data[[#This Row],[Miqdar]]*Data[[#This Row],[Qiymət]]</f>
        <v>197.2</v>
      </c>
      <c r="K6090" s="9">
        <f>Data[[#This Row],[Məbləğ]]-Data[[#This Row],[Maya]]*Data[[#This Row],[Miqdar]]</f>
        <v>59.16</v>
      </c>
      <c r="O6090"/>
      <c r="P6090"/>
    </row>
    <row r="6091" spans="1:16" x14ac:dyDescent="0.35">
      <c r="A6091" s="15">
        <v>44440.60720000037</v>
      </c>
      <c r="B6091" s="9">
        <v>82</v>
      </c>
      <c r="C6091" s="9" t="s">
        <v>11</v>
      </c>
      <c r="D6091" s="9" t="s">
        <v>122</v>
      </c>
      <c r="E6091" s="9" t="s">
        <v>171</v>
      </c>
      <c r="F6091" s="9">
        <v>2.8</v>
      </c>
      <c r="G6091" s="9">
        <v>1.6799999999999997</v>
      </c>
      <c r="H6091" s="9" t="s">
        <v>136</v>
      </c>
      <c r="I6091" s="9" t="s">
        <v>174</v>
      </c>
      <c r="J6091" s="9">
        <f>Data[[#This Row],[Miqdar]]*Data[[#This Row],[Qiymət]]</f>
        <v>229.6</v>
      </c>
      <c r="K6091" s="9">
        <f>Data[[#This Row],[Məbləğ]]-Data[[#This Row],[Maya]]*Data[[#This Row],[Miqdar]]</f>
        <v>91.84</v>
      </c>
      <c r="O6091"/>
      <c r="P6091"/>
    </row>
    <row r="6092" spans="1:16" x14ac:dyDescent="0.35">
      <c r="A6092" s="15">
        <v>44440.645400000372</v>
      </c>
      <c r="B6092" s="9">
        <v>68</v>
      </c>
      <c r="C6092" s="9" t="s">
        <v>36</v>
      </c>
      <c r="D6092" s="9" t="s">
        <v>123</v>
      </c>
      <c r="E6092" s="9" t="s">
        <v>164</v>
      </c>
      <c r="F6092" s="9">
        <v>6.6</v>
      </c>
      <c r="G6092" s="9">
        <v>5.2799999999999994</v>
      </c>
      <c r="H6092" s="9" t="s">
        <v>154</v>
      </c>
      <c r="I6092" s="9" t="s">
        <v>141</v>
      </c>
      <c r="J6092" s="9">
        <f>Data[[#This Row],[Miqdar]]*Data[[#This Row],[Qiymət]]</f>
        <v>448.79999999999995</v>
      </c>
      <c r="K6092" s="9">
        <f>Data[[#This Row],[Məbləğ]]-Data[[#This Row],[Maya]]*Data[[#This Row],[Miqdar]]</f>
        <v>89.759999999999991</v>
      </c>
      <c r="O6092"/>
      <c r="P6092"/>
    </row>
    <row r="6093" spans="1:16" x14ac:dyDescent="0.35">
      <c r="A6093" s="15">
        <v>44440.68090000037</v>
      </c>
      <c r="B6093" s="9">
        <v>55</v>
      </c>
      <c r="C6093" s="9" t="s">
        <v>36</v>
      </c>
      <c r="D6093" s="9" t="s">
        <v>123</v>
      </c>
      <c r="E6093" s="9" t="s">
        <v>164</v>
      </c>
      <c r="F6093" s="9">
        <v>6.6</v>
      </c>
      <c r="G6093" s="9">
        <v>5.2799999999999994</v>
      </c>
      <c r="H6093" s="9" t="s">
        <v>154</v>
      </c>
      <c r="I6093" s="9" t="s">
        <v>141</v>
      </c>
      <c r="J6093" s="9">
        <f>Data[[#This Row],[Miqdar]]*Data[[#This Row],[Qiymət]]</f>
        <v>363</v>
      </c>
      <c r="K6093" s="9">
        <f>Data[[#This Row],[Məbləğ]]-Data[[#This Row],[Maya]]*Data[[#This Row],[Miqdar]]</f>
        <v>72.600000000000023</v>
      </c>
      <c r="O6093"/>
      <c r="P6093"/>
    </row>
    <row r="6094" spans="1:16" x14ac:dyDescent="0.35">
      <c r="A6094" s="15">
        <v>44440.724000000373</v>
      </c>
      <c r="B6094" s="9">
        <v>82</v>
      </c>
      <c r="C6094" s="9" t="s">
        <v>20</v>
      </c>
      <c r="D6094" s="9" t="s">
        <v>121</v>
      </c>
      <c r="E6094" s="9" t="s">
        <v>139</v>
      </c>
      <c r="F6094" s="9">
        <v>1.5</v>
      </c>
      <c r="G6094" s="9">
        <v>0.75</v>
      </c>
      <c r="H6094" s="9" t="s">
        <v>140</v>
      </c>
      <c r="I6094" s="9" t="s">
        <v>196</v>
      </c>
      <c r="J6094" s="9">
        <f>Data[[#This Row],[Miqdar]]*Data[[#This Row],[Qiymət]]</f>
        <v>123</v>
      </c>
      <c r="K6094" s="9">
        <f>Data[[#This Row],[Məbləğ]]-Data[[#This Row],[Maya]]*Data[[#This Row],[Miqdar]]</f>
        <v>61.5</v>
      </c>
      <c r="O6094"/>
      <c r="P6094"/>
    </row>
    <row r="6095" spans="1:16" x14ac:dyDescent="0.35">
      <c r="A6095" s="15">
        <v>44440.762600000373</v>
      </c>
      <c r="B6095" s="9">
        <v>50</v>
      </c>
      <c r="C6095" s="9" t="s">
        <v>20</v>
      </c>
      <c r="D6095" s="9" t="s">
        <v>121</v>
      </c>
      <c r="E6095" s="9" t="s">
        <v>182</v>
      </c>
      <c r="F6095" s="9">
        <v>3.4</v>
      </c>
      <c r="G6095" s="9">
        <v>2.38</v>
      </c>
      <c r="H6095" s="9" t="s">
        <v>136</v>
      </c>
      <c r="I6095" s="9" t="s">
        <v>147</v>
      </c>
      <c r="J6095" s="9">
        <f>Data[[#This Row],[Miqdar]]*Data[[#This Row],[Qiymət]]</f>
        <v>170</v>
      </c>
      <c r="K6095" s="9">
        <f>Data[[#This Row],[Məbləğ]]-Data[[#This Row],[Maya]]*Data[[#This Row],[Miqdar]]</f>
        <v>51</v>
      </c>
      <c r="O6095"/>
      <c r="P6095"/>
    </row>
    <row r="6096" spans="1:16" x14ac:dyDescent="0.35">
      <c r="A6096" s="15">
        <v>44440.806900000374</v>
      </c>
      <c r="B6096" s="9">
        <v>86</v>
      </c>
      <c r="C6096" s="9" t="s">
        <v>156</v>
      </c>
      <c r="D6096" s="9" t="s">
        <v>124</v>
      </c>
      <c r="E6096" s="9" t="s">
        <v>171</v>
      </c>
      <c r="F6096" s="9">
        <v>2.8</v>
      </c>
      <c r="G6096" s="9">
        <v>1.6799999999999997</v>
      </c>
      <c r="H6096" s="9" t="s">
        <v>136</v>
      </c>
      <c r="I6096" s="9" t="s">
        <v>163</v>
      </c>
      <c r="J6096" s="9">
        <f>Data[[#This Row],[Miqdar]]*Data[[#This Row],[Qiymət]]</f>
        <v>240.79999999999998</v>
      </c>
      <c r="K6096" s="9">
        <f>Data[[#This Row],[Məbləğ]]-Data[[#This Row],[Maya]]*Data[[#This Row],[Miqdar]]</f>
        <v>96.320000000000022</v>
      </c>
      <c r="O6096"/>
      <c r="P6096"/>
    </row>
    <row r="6097" spans="1:16" x14ac:dyDescent="0.35">
      <c r="A6097" s="15">
        <v>44440.850600000376</v>
      </c>
      <c r="B6097" s="9">
        <v>52</v>
      </c>
      <c r="C6097" s="9" t="s">
        <v>39</v>
      </c>
      <c r="D6097" s="9" t="s">
        <v>124</v>
      </c>
      <c r="E6097" s="9" t="s">
        <v>162</v>
      </c>
      <c r="F6097" s="9">
        <v>3.2</v>
      </c>
      <c r="G6097" s="9">
        <v>1.6</v>
      </c>
      <c r="H6097" s="9" t="s">
        <v>136</v>
      </c>
      <c r="I6097" s="9" t="s">
        <v>168</v>
      </c>
      <c r="J6097" s="9">
        <f>Data[[#This Row],[Miqdar]]*Data[[#This Row],[Qiymət]]</f>
        <v>166.4</v>
      </c>
      <c r="K6097" s="9">
        <f>Data[[#This Row],[Məbləğ]]-Data[[#This Row],[Maya]]*Data[[#This Row],[Miqdar]]</f>
        <v>83.2</v>
      </c>
      <c r="O6097"/>
      <c r="P6097"/>
    </row>
    <row r="6098" spans="1:16" x14ac:dyDescent="0.35">
      <c r="A6098" s="15">
        <v>44440.894600000378</v>
      </c>
      <c r="B6098" s="9">
        <v>87</v>
      </c>
      <c r="C6098" s="9" t="s">
        <v>160</v>
      </c>
      <c r="D6098" s="9" t="s">
        <v>143</v>
      </c>
      <c r="E6098" s="9" t="s">
        <v>159</v>
      </c>
      <c r="F6098" s="9">
        <v>1.5</v>
      </c>
      <c r="G6098" s="9">
        <v>0.9</v>
      </c>
      <c r="H6098" s="9" t="s">
        <v>154</v>
      </c>
      <c r="I6098" s="9" t="s">
        <v>152</v>
      </c>
      <c r="J6098" s="9">
        <f>Data[[#This Row],[Miqdar]]*Data[[#This Row],[Qiymət]]</f>
        <v>130.5</v>
      </c>
      <c r="K6098" s="9">
        <f>Data[[#This Row],[Məbləğ]]-Data[[#This Row],[Maya]]*Data[[#This Row],[Miqdar]]</f>
        <v>52.2</v>
      </c>
      <c r="O6098"/>
      <c r="P6098"/>
    </row>
    <row r="6099" spans="1:16" x14ac:dyDescent="0.35">
      <c r="A6099" s="15">
        <v>44440.936700000377</v>
      </c>
      <c r="B6099" s="9">
        <v>73</v>
      </c>
      <c r="C6099" s="9" t="s">
        <v>28</v>
      </c>
      <c r="D6099" s="9" t="s">
        <v>143</v>
      </c>
      <c r="E6099" s="9" t="s">
        <v>135</v>
      </c>
      <c r="F6099" s="9">
        <v>2.5</v>
      </c>
      <c r="G6099" s="9">
        <v>1.25</v>
      </c>
      <c r="H6099" s="9" t="s">
        <v>136</v>
      </c>
      <c r="I6099" s="9" t="s">
        <v>161</v>
      </c>
      <c r="J6099" s="9">
        <f>Data[[#This Row],[Miqdar]]*Data[[#This Row],[Qiymət]]</f>
        <v>182.5</v>
      </c>
      <c r="K6099" s="9">
        <f>Data[[#This Row],[Məbləğ]]-Data[[#This Row],[Maya]]*Data[[#This Row],[Miqdar]]</f>
        <v>91.25</v>
      </c>
      <c r="O6099"/>
      <c r="P6099"/>
    </row>
    <row r="6100" spans="1:16" x14ac:dyDescent="0.35">
      <c r="A6100" s="15">
        <v>44440.978500000376</v>
      </c>
      <c r="B6100" s="9">
        <v>81</v>
      </c>
      <c r="C6100" s="9" t="s">
        <v>28</v>
      </c>
      <c r="D6100" s="9" t="s">
        <v>143</v>
      </c>
      <c r="E6100" s="9" t="s">
        <v>146</v>
      </c>
      <c r="F6100" s="9">
        <v>1.7</v>
      </c>
      <c r="G6100" s="9">
        <v>0.85</v>
      </c>
      <c r="H6100" s="9" t="s">
        <v>140</v>
      </c>
      <c r="I6100" s="9" t="s">
        <v>145</v>
      </c>
      <c r="J6100" s="9">
        <f>Data[[#This Row],[Miqdar]]*Data[[#This Row],[Qiymət]]</f>
        <v>137.69999999999999</v>
      </c>
      <c r="K6100" s="9">
        <f>Data[[#This Row],[Məbləğ]]-Data[[#This Row],[Maya]]*Data[[#This Row],[Miqdar]]</f>
        <v>68.849999999999994</v>
      </c>
      <c r="O6100"/>
      <c r="P6100"/>
    </row>
    <row r="6101" spans="1:16" x14ac:dyDescent="0.35">
      <c r="A6101" s="15">
        <v>44441.021300000379</v>
      </c>
      <c r="B6101" s="9">
        <v>63</v>
      </c>
      <c r="C6101" s="9" t="s">
        <v>16</v>
      </c>
      <c r="D6101" s="9" t="s">
        <v>143</v>
      </c>
      <c r="E6101" s="9" t="s">
        <v>150</v>
      </c>
      <c r="F6101" s="9">
        <v>3.3</v>
      </c>
      <c r="G6101" s="9">
        <v>2.6399999999999997</v>
      </c>
      <c r="H6101" s="9" t="s">
        <v>136</v>
      </c>
      <c r="I6101" s="9" t="s">
        <v>155</v>
      </c>
      <c r="J6101" s="9">
        <f>Data[[#This Row],[Miqdar]]*Data[[#This Row],[Qiymət]]</f>
        <v>207.89999999999998</v>
      </c>
      <c r="K6101" s="9">
        <f>Data[[#This Row],[Məbləğ]]-Data[[#This Row],[Maya]]*Data[[#This Row],[Miqdar]]</f>
        <v>41.579999999999984</v>
      </c>
      <c r="O6101"/>
      <c r="P6101"/>
    </row>
    <row r="6102" spans="1:16" x14ac:dyDescent="0.35">
      <c r="A6102" s="15">
        <v>44441.063100000378</v>
      </c>
      <c r="B6102" s="9">
        <v>55</v>
      </c>
      <c r="C6102" s="9" t="s">
        <v>42</v>
      </c>
      <c r="D6102" s="9" t="s">
        <v>121</v>
      </c>
      <c r="E6102" s="9" t="s">
        <v>171</v>
      </c>
      <c r="F6102" s="9">
        <v>2.8</v>
      </c>
      <c r="G6102" s="9">
        <v>1.6799999999999997</v>
      </c>
      <c r="H6102" s="9" t="s">
        <v>136</v>
      </c>
      <c r="I6102" s="9" t="s">
        <v>165</v>
      </c>
      <c r="J6102" s="9">
        <f>Data[[#This Row],[Miqdar]]*Data[[#This Row],[Qiymət]]</f>
        <v>154</v>
      </c>
      <c r="K6102" s="9">
        <f>Data[[#This Row],[Məbləğ]]-Data[[#This Row],[Maya]]*Data[[#This Row],[Miqdar]]</f>
        <v>61.600000000000023</v>
      </c>
      <c r="O6102"/>
      <c r="P6102"/>
    </row>
    <row r="6103" spans="1:16" x14ac:dyDescent="0.35">
      <c r="A6103" s="15">
        <v>44441.105700000378</v>
      </c>
      <c r="B6103" s="9">
        <v>56</v>
      </c>
      <c r="C6103" s="9" t="s">
        <v>167</v>
      </c>
      <c r="D6103" s="9" t="s">
        <v>149</v>
      </c>
      <c r="E6103" s="9" t="s">
        <v>135</v>
      </c>
      <c r="F6103" s="9">
        <v>2.5</v>
      </c>
      <c r="G6103" s="9">
        <v>1.25</v>
      </c>
      <c r="H6103" s="9" t="s">
        <v>136</v>
      </c>
      <c r="I6103" s="9" t="s">
        <v>192</v>
      </c>
      <c r="J6103" s="9">
        <f>Data[[#This Row],[Miqdar]]*Data[[#This Row],[Qiymət]]</f>
        <v>140</v>
      </c>
      <c r="K6103" s="9">
        <f>Data[[#This Row],[Məbləğ]]-Data[[#This Row],[Maya]]*Data[[#This Row],[Miqdar]]</f>
        <v>70</v>
      </c>
      <c r="O6103"/>
      <c r="P6103"/>
    </row>
    <row r="6104" spans="1:16" x14ac:dyDescent="0.35">
      <c r="A6104" s="15">
        <v>44441.140700000382</v>
      </c>
      <c r="B6104" s="9">
        <v>50</v>
      </c>
      <c r="C6104" s="9" t="s">
        <v>28</v>
      </c>
      <c r="D6104" s="9" t="s">
        <v>143</v>
      </c>
      <c r="E6104" s="9" t="s">
        <v>162</v>
      </c>
      <c r="F6104" s="9">
        <v>3.2</v>
      </c>
      <c r="G6104" s="9">
        <v>1.6</v>
      </c>
      <c r="H6104" s="9" t="s">
        <v>136</v>
      </c>
      <c r="I6104" s="9" t="s">
        <v>152</v>
      </c>
      <c r="J6104" s="9">
        <f>Data[[#This Row],[Miqdar]]*Data[[#This Row],[Qiymət]]</f>
        <v>160</v>
      </c>
      <c r="K6104" s="9">
        <f>Data[[#This Row],[Məbləğ]]-Data[[#This Row],[Maya]]*Data[[#This Row],[Miqdar]]</f>
        <v>80</v>
      </c>
      <c r="O6104"/>
      <c r="P6104"/>
    </row>
    <row r="6105" spans="1:16" x14ac:dyDescent="0.35">
      <c r="A6105" s="15">
        <v>44441.179600000381</v>
      </c>
      <c r="B6105" s="9">
        <v>46</v>
      </c>
      <c r="C6105" s="9" t="s">
        <v>138</v>
      </c>
      <c r="D6105" s="9" t="s">
        <v>123</v>
      </c>
      <c r="E6105" s="9" t="s">
        <v>158</v>
      </c>
      <c r="F6105" s="9">
        <v>3.9</v>
      </c>
      <c r="G6105" s="9">
        <v>1.95</v>
      </c>
      <c r="H6105" s="9" t="s">
        <v>154</v>
      </c>
      <c r="I6105" s="9" t="s">
        <v>177</v>
      </c>
      <c r="J6105" s="9">
        <f>Data[[#This Row],[Miqdar]]*Data[[#This Row],[Qiymət]]</f>
        <v>179.4</v>
      </c>
      <c r="K6105" s="9">
        <f>Data[[#This Row],[Məbləğ]]-Data[[#This Row],[Maya]]*Data[[#This Row],[Miqdar]]</f>
        <v>89.7</v>
      </c>
      <c r="O6105"/>
      <c r="P6105"/>
    </row>
    <row r="6106" spans="1:16" x14ac:dyDescent="0.35">
      <c r="A6106" s="15">
        <v>44441.222800000382</v>
      </c>
      <c r="B6106" s="9">
        <v>53</v>
      </c>
      <c r="C6106" s="9" t="s">
        <v>36</v>
      </c>
      <c r="D6106" s="9" t="s">
        <v>123</v>
      </c>
      <c r="E6106" s="9" t="s">
        <v>171</v>
      </c>
      <c r="F6106" s="9">
        <v>2.8</v>
      </c>
      <c r="G6106" s="9">
        <v>1.6799999999999997</v>
      </c>
      <c r="H6106" s="9" t="s">
        <v>136</v>
      </c>
      <c r="I6106" s="9" t="s">
        <v>179</v>
      </c>
      <c r="J6106" s="9">
        <f>Data[[#This Row],[Miqdar]]*Data[[#This Row],[Qiymət]]</f>
        <v>148.39999999999998</v>
      </c>
      <c r="K6106" s="9">
        <f>Data[[#This Row],[Məbləğ]]-Data[[#This Row],[Maya]]*Data[[#This Row],[Miqdar]]</f>
        <v>59.359999999999985</v>
      </c>
      <c r="O6106"/>
      <c r="P6106"/>
    </row>
    <row r="6107" spans="1:16" x14ac:dyDescent="0.35">
      <c r="A6107" s="15">
        <v>44441.264200000383</v>
      </c>
      <c r="B6107" s="9">
        <v>60</v>
      </c>
      <c r="C6107" s="9" t="s">
        <v>148</v>
      </c>
      <c r="D6107" s="9" t="s">
        <v>149</v>
      </c>
      <c r="E6107" s="9" t="s">
        <v>146</v>
      </c>
      <c r="F6107" s="9">
        <v>1.7</v>
      </c>
      <c r="G6107" s="9">
        <v>0.85</v>
      </c>
      <c r="H6107" s="9" t="s">
        <v>140</v>
      </c>
      <c r="I6107" s="9" t="s">
        <v>173</v>
      </c>
      <c r="J6107" s="9">
        <f>Data[[#This Row],[Miqdar]]*Data[[#This Row],[Qiymət]]</f>
        <v>102</v>
      </c>
      <c r="K6107" s="9">
        <f>Data[[#This Row],[Məbləğ]]-Data[[#This Row],[Maya]]*Data[[#This Row],[Miqdar]]</f>
        <v>51</v>
      </c>
      <c r="O6107"/>
      <c r="P6107"/>
    </row>
    <row r="6108" spans="1:16" x14ac:dyDescent="0.35">
      <c r="A6108" s="15">
        <v>44441.301700000382</v>
      </c>
      <c r="B6108" s="9">
        <v>52</v>
      </c>
      <c r="C6108" s="9" t="s">
        <v>142</v>
      </c>
      <c r="D6108" s="9" t="s">
        <v>143</v>
      </c>
      <c r="E6108" s="9" t="s">
        <v>169</v>
      </c>
      <c r="F6108" s="9">
        <v>2.5</v>
      </c>
      <c r="G6108" s="9">
        <v>1.25</v>
      </c>
      <c r="H6108" s="9" t="s">
        <v>136</v>
      </c>
      <c r="I6108" s="9" t="s">
        <v>152</v>
      </c>
      <c r="J6108" s="9">
        <f>Data[[#This Row],[Miqdar]]*Data[[#This Row],[Qiymət]]</f>
        <v>130</v>
      </c>
      <c r="K6108" s="9">
        <f>Data[[#This Row],[Məbləğ]]-Data[[#This Row],[Maya]]*Data[[#This Row],[Miqdar]]</f>
        <v>65</v>
      </c>
      <c r="O6108"/>
      <c r="P6108"/>
    </row>
    <row r="6109" spans="1:16" x14ac:dyDescent="0.35">
      <c r="A6109" s="15">
        <v>44441.341200000381</v>
      </c>
      <c r="B6109" s="9">
        <v>56</v>
      </c>
      <c r="C6109" s="9" t="s">
        <v>3</v>
      </c>
      <c r="D6109" s="9" t="s">
        <v>143</v>
      </c>
      <c r="E6109" s="9" t="s">
        <v>146</v>
      </c>
      <c r="F6109" s="9">
        <v>1.7</v>
      </c>
      <c r="G6109" s="9">
        <v>0.85</v>
      </c>
      <c r="H6109" s="9" t="s">
        <v>140</v>
      </c>
      <c r="I6109" s="9" t="s">
        <v>145</v>
      </c>
      <c r="J6109" s="9">
        <f>Data[[#This Row],[Miqdar]]*Data[[#This Row],[Qiymət]]</f>
        <v>95.2</v>
      </c>
      <c r="K6109" s="9">
        <f>Data[[#This Row],[Məbləğ]]-Data[[#This Row],[Maya]]*Data[[#This Row],[Miqdar]]</f>
        <v>47.6</v>
      </c>
      <c r="O6109"/>
      <c r="P6109"/>
    </row>
    <row r="6110" spans="1:16" x14ac:dyDescent="0.35">
      <c r="A6110" s="15">
        <v>44441.38300000038</v>
      </c>
      <c r="B6110" s="9">
        <v>45</v>
      </c>
      <c r="C6110" s="9" t="s">
        <v>20</v>
      </c>
      <c r="D6110" s="9" t="s">
        <v>121</v>
      </c>
      <c r="E6110" s="9" t="s">
        <v>135</v>
      </c>
      <c r="F6110" s="9">
        <v>2.5</v>
      </c>
      <c r="G6110" s="9">
        <v>1.25</v>
      </c>
      <c r="H6110" s="9" t="s">
        <v>136</v>
      </c>
      <c r="I6110" s="9" t="s">
        <v>147</v>
      </c>
      <c r="J6110" s="9">
        <f>Data[[#This Row],[Miqdar]]*Data[[#This Row],[Qiymət]]</f>
        <v>112.5</v>
      </c>
      <c r="K6110" s="9">
        <f>Data[[#This Row],[Məbləğ]]-Data[[#This Row],[Maya]]*Data[[#This Row],[Miqdar]]</f>
        <v>56.25</v>
      </c>
      <c r="O6110"/>
      <c r="P6110"/>
    </row>
    <row r="6111" spans="1:16" x14ac:dyDescent="0.35">
      <c r="A6111" s="15">
        <v>44441.41930000038</v>
      </c>
      <c r="B6111" s="9">
        <v>88</v>
      </c>
      <c r="C6111" s="9" t="s">
        <v>39</v>
      </c>
      <c r="D6111" s="9" t="s">
        <v>124</v>
      </c>
      <c r="E6111" s="9" t="s">
        <v>135</v>
      </c>
      <c r="F6111" s="9">
        <v>2.5</v>
      </c>
      <c r="G6111" s="9">
        <v>1.25</v>
      </c>
      <c r="H6111" s="9" t="s">
        <v>136</v>
      </c>
      <c r="I6111" s="9" t="s">
        <v>172</v>
      </c>
      <c r="J6111" s="9">
        <f>Data[[#This Row],[Miqdar]]*Data[[#This Row],[Qiymət]]</f>
        <v>220</v>
      </c>
      <c r="K6111" s="9">
        <f>Data[[#This Row],[Məbləğ]]-Data[[#This Row],[Maya]]*Data[[#This Row],[Miqdar]]</f>
        <v>110</v>
      </c>
      <c r="O6111"/>
      <c r="P6111"/>
    </row>
    <row r="6112" spans="1:16" x14ac:dyDescent="0.35">
      <c r="A6112" s="15">
        <v>44441.459200000383</v>
      </c>
      <c r="B6112" s="9">
        <v>85</v>
      </c>
      <c r="C6112" s="9" t="s">
        <v>156</v>
      </c>
      <c r="D6112" s="9" t="s">
        <v>124</v>
      </c>
      <c r="E6112" s="9" t="s">
        <v>135</v>
      </c>
      <c r="F6112" s="9">
        <v>2.5</v>
      </c>
      <c r="G6112" s="9">
        <v>1.25</v>
      </c>
      <c r="H6112" s="9" t="s">
        <v>136</v>
      </c>
      <c r="I6112" s="9" t="s">
        <v>168</v>
      </c>
      <c r="J6112" s="9">
        <f>Data[[#This Row],[Miqdar]]*Data[[#This Row],[Qiymət]]</f>
        <v>212.5</v>
      </c>
      <c r="K6112" s="9">
        <f>Data[[#This Row],[Məbləğ]]-Data[[#This Row],[Maya]]*Data[[#This Row],[Miqdar]]</f>
        <v>106.25</v>
      </c>
      <c r="O6112"/>
      <c r="P6112"/>
    </row>
    <row r="6113" spans="1:16" x14ac:dyDescent="0.35">
      <c r="A6113" s="15">
        <v>44441.497100000386</v>
      </c>
      <c r="B6113" s="9">
        <v>57</v>
      </c>
      <c r="C6113" s="9" t="s">
        <v>142</v>
      </c>
      <c r="D6113" s="9" t="s">
        <v>143</v>
      </c>
      <c r="E6113" s="9" t="s">
        <v>159</v>
      </c>
      <c r="F6113" s="9">
        <v>1.5</v>
      </c>
      <c r="G6113" s="9">
        <v>0.9</v>
      </c>
      <c r="H6113" s="9" t="s">
        <v>154</v>
      </c>
      <c r="I6113" s="9" t="s">
        <v>161</v>
      </c>
      <c r="J6113" s="9">
        <f>Data[[#This Row],[Miqdar]]*Data[[#This Row],[Qiymət]]</f>
        <v>85.5</v>
      </c>
      <c r="K6113" s="9">
        <f>Data[[#This Row],[Məbləğ]]-Data[[#This Row],[Maya]]*Data[[#This Row],[Miqdar]]</f>
        <v>34.199999999999996</v>
      </c>
      <c r="O6113"/>
      <c r="P6113"/>
    </row>
    <row r="6114" spans="1:16" x14ac:dyDescent="0.35">
      <c r="A6114" s="15">
        <v>44441.540800000388</v>
      </c>
      <c r="B6114" s="9">
        <v>83</v>
      </c>
      <c r="C6114" s="9" t="s">
        <v>6</v>
      </c>
      <c r="D6114" s="9" t="s">
        <v>121</v>
      </c>
      <c r="E6114" s="9" t="s">
        <v>153</v>
      </c>
      <c r="F6114" s="9">
        <v>1</v>
      </c>
      <c r="G6114" s="9">
        <v>0.6</v>
      </c>
      <c r="H6114" s="9" t="s">
        <v>154</v>
      </c>
      <c r="I6114" s="9" t="s">
        <v>193</v>
      </c>
      <c r="J6114" s="9">
        <f>Data[[#This Row],[Miqdar]]*Data[[#This Row],[Qiymət]]</f>
        <v>83</v>
      </c>
      <c r="K6114" s="9">
        <f>Data[[#This Row],[Məbləğ]]-Data[[#This Row],[Maya]]*Data[[#This Row],[Miqdar]]</f>
        <v>33.200000000000003</v>
      </c>
      <c r="O6114"/>
      <c r="P6114"/>
    </row>
    <row r="6115" spans="1:16" x14ac:dyDescent="0.35">
      <c r="A6115" s="15">
        <v>44441.58220000039</v>
      </c>
      <c r="B6115" s="9">
        <v>83</v>
      </c>
      <c r="C6115" s="9" t="s">
        <v>191</v>
      </c>
      <c r="D6115" s="9" t="s">
        <v>149</v>
      </c>
      <c r="E6115" s="9" t="s">
        <v>162</v>
      </c>
      <c r="F6115" s="9">
        <v>3.2</v>
      </c>
      <c r="G6115" s="9">
        <v>1.6</v>
      </c>
      <c r="H6115" s="9" t="s">
        <v>136</v>
      </c>
      <c r="I6115" s="9" t="s">
        <v>168</v>
      </c>
      <c r="J6115" s="9">
        <f>Data[[#This Row],[Miqdar]]*Data[[#This Row],[Qiymət]]</f>
        <v>265.60000000000002</v>
      </c>
      <c r="K6115" s="9">
        <f>Data[[#This Row],[Məbləğ]]-Data[[#This Row],[Maya]]*Data[[#This Row],[Miqdar]]</f>
        <v>132.80000000000001</v>
      </c>
      <c r="O6115"/>
      <c r="P6115"/>
    </row>
    <row r="6116" spans="1:16" x14ac:dyDescent="0.35">
      <c r="A6116" s="15">
        <v>44441.618100000393</v>
      </c>
      <c r="B6116" s="9">
        <v>66</v>
      </c>
      <c r="C6116" s="9" t="s">
        <v>39</v>
      </c>
      <c r="D6116" s="9" t="s">
        <v>124</v>
      </c>
      <c r="E6116" s="9" t="s">
        <v>162</v>
      </c>
      <c r="F6116" s="9">
        <v>3.2</v>
      </c>
      <c r="G6116" s="9">
        <v>1.6</v>
      </c>
      <c r="H6116" s="9" t="s">
        <v>136</v>
      </c>
      <c r="I6116" s="9" t="s">
        <v>172</v>
      </c>
      <c r="J6116" s="9">
        <f>Data[[#This Row],[Miqdar]]*Data[[#This Row],[Qiymət]]</f>
        <v>211.20000000000002</v>
      </c>
      <c r="K6116" s="9">
        <f>Data[[#This Row],[Məbləğ]]-Data[[#This Row],[Maya]]*Data[[#This Row],[Miqdar]]</f>
        <v>105.60000000000001</v>
      </c>
      <c r="O6116"/>
      <c r="P6116"/>
    </row>
    <row r="6117" spans="1:16" x14ac:dyDescent="0.35">
      <c r="A6117" s="15">
        <v>44441.662900000396</v>
      </c>
      <c r="B6117" s="9">
        <v>68</v>
      </c>
      <c r="C6117" s="9" t="s">
        <v>39</v>
      </c>
      <c r="D6117" s="9" t="s">
        <v>124</v>
      </c>
      <c r="E6117" s="9" t="s">
        <v>162</v>
      </c>
      <c r="F6117" s="9">
        <v>3.2</v>
      </c>
      <c r="G6117" s="9">
        <v>1.6</v>
      </c>
      <c r="H6117" s="9" t="s">
        <v>136</v>
      </c>
      <c r="I6117" s="9" t="s">
        <v>192</v>
      </c>
      <c r="J6117" s="9">
        <f>Data[[#This Row],[Miqdar]]*Data[[#This Row],[Qiymət]]</f>
        <v>217.60000000000002</v>
      </c>
      <c r="K6117" s="9">
        <f>Data[[#This Row],[Məbləğ]]-Data[[#This Row],[Maya]]*Data[[#This Row],[Miqdar]]</f>
        <v>108.80000000000001</v>
      </c>
      <c r="O6117"/>
      <c r="P6117"/>
    </row>
    <row r="6118" spans="1:16" x14ac:dyDescent="0.35">
      <c r="A6118" s="15">
        <v>44441.701200000396</v>
      </c>
      <c r="B6118" s="9">
        <v>59</v>
      </c>
      <c r="C6118" s="9" t="s">
        <v>16</v>
      </c>
      <c r="D6118" s="9" t="s">
        <v>143</v>
      </c>
      <c r="E6118" s="9" t="s">
        <v>169</v>
      </c>
      <c r="F6118" s="9">
        <v>2.5</v>
      </c>
      <c r="G6118" s="9">
        <v>1.25</v>
      </c>
      <c r="H6118" s="9" t="s">
        <v>136</v>
      </c>
      <c r="I6118" s="9" t="s">
        <v>152</v>
      </c>
      <c r="J6118" s="9">
        <f>Data[[#This Row],[Miqdar]]*Data[[#This Row],[Qiymət]]</f>
        <v>147.5</v>
      </c>
      <c r="K6118" s="9">
        <f>Data[[#This Row],[Məbləğ]]-Data[[#This Row],[Maya]]*Data[[#This Row],[Miqdar]]</f>
        <v>73.75</v>
      </c>
      <c r="O6118"/>
      <c r="P6118"/>
    </row>
    <row r="6119" spans="1:16" x14ac:dyDescent="0.35">
      <c r="A6119" s="15">
        <v>44441.740000000398</v>
      </c>
      <c r="B6119" s="9">
        <v>88</v>
      </c>
      <c r="C6119" s="9" t="s">
        <v>36</v>
      </c>
      <c r="D6119" s="9" t="s">
        <v>123</v>
      </c>
      <c r="E6119" s="9" t="s">
        <v>164</v>
      </c>
      <c r="F6119" s="9">
        <v>6.6</v>
      </c>
      <c r="G6119" s="9">
        <v>5.2799999999999994</v>
      </c>
      <c r="H6119" s="9" t="s">
        <v>154</v>
      </c>
      <c r="I6119" s="9" t="s">
        <v>137</v>
      </c>
      <c r="J6119" s="9">
        <f>Data[[#This Row],[Miqdar]]*Data[[#This Row],[Qiymət]]</f>
        <v>580.79999999999995</v>
      </c>
      <c r="K6119" s="9">
        <f>Data[[#This Row],[Məbləğ]]-Data[[#This Row],[Maya]]*Data[[#This Row],[Miqdar]]</f>
        <v>116.16000000000003</v>
      </c>
      <c r="O6119"/>
      <c r="P6119"/>
    </row>
    <row r="6120" spans="1:16" x14ac:dyDescent="0.35">
      <c r="A6120" s="15">
        <v>44441.776900000397</v>
      </c>
      <c r="B6120" s="9">
        <v>81</v>
      </c>
      <c r="C6120" s="9" t="s">
        <v>36</v>
      </c>
      <c r="D6120" s="9" t="s">
        <v>123</v>
      </c>
      <c r="E6120" s="9" t="s">
        <v>139</v>
      </c>
      <c r="F6120" s="9">
        <v>1.5</v>
      </c>
      <c r="G6120" s="9">
        <v>0.75</v>
      </c>
      <c r="H6120" s="9" t="s">
        <v>140</v>
      </c>
      <c r="I6120" s="9" t="s">
        <v>179</v>
      </c>
      <c r="J6120" s="9">
        <f>Data[[#This Row],[Miqdar]]*Data[[#This Row],[Qiymət]]</f>
        <v>121.5</v>
      </c>
      <c r="K6120" s="9">
        <f>Data[[#This Row],[Məbləğ]]-Data[[#This Row],[Maya]]*Data[[#This Row],[Miqdar]]</f>
        <v>60.75</v>
      </c>
      <c r="O6120"/>
      <c r="P6120"/>
    </row>
    <row r="6121" spans="1:16" x14ac:dyDescent="0.35">
      <c r="A6121" s="15">
        <v>44441.8154000004</v>
      </c>
      <c r="B6121" s="9">
        <v>76</v>
      </c>
      <c r="C6121" s="9" t="s">
        <v>16</v>
      </c>
      <c r="D6121" s="9" t="s">
        <v>143</v>
      </c>
      <c r="E6121" s="9" t="s">
        <v>171</v>
      </c>
      <c r="F6121" s="9">
        <v>2.8</v>
      </c>
      <c r="G6121" s="9">
        <v>1.6799999999999997</v>
      </c>
      <c r="H6121" s="9" t="s">
        <v>136</v>
      </c>
      <c r="I6121" s="9" t="s">
        <v>145</v>
      </c>
      <c r="J6121" s="9">
        <f>Data[[#This Row],[Miqdar]]*Data[[#This Row],[Qiymət]]</f>
        <v>212.79999999999998</v>
      </c>
      <c r="K6121" s="9">
        <f>Data[[#This Row],[Məbləğ]]-Data[[#This Row],[Maya]]*Data[[#This Row],[Miqdar]]</f>
        <v>85.12</v>
      </c>
      <c r="O6121"/>
      <c r="P6121"/>
    </row>
    <row r="6122" spans="1:16" x14ac:dyDescent="0.35">
      <c r="A6122" s="15">
        <v>44441.856600000399</v>
      </c>
      <c r="B6122" s="9">
        <v>65</v>
      </c>
      <c r="C6122" s="9" t="s">
        <v>28</v>
      </c>
      <c r="D6122" s="9" t="s">
        <v>143</v>
      </c>
      <c r="E6122" s="9" t="s">
        <v>171</v>
      </c>
      <c r="F6122" s="9">
        <v>2.8</v>
      </c>
      <c r="G6122" s="9">
        <v>1.6799999999999997</v>
      </c>
      <c r="H6122" s="9" t="s">
        <v>136</v>
      </c>
      <c r="I6122" s="9" t="s">
        <v>145</v>
      </c>
      <c r="J6122" s="9">
        <f>Data[[#This Row],[Miqdar]]*Data[[#This Row],[Qiymət]]</f>
        <v>182</v>
      </c>
      <c r="K6122" s="9">
        <f>Data[[#This Row],[Məbləğ]]-Data[[#This Row],[Maya]]*Data[[#This Row],[Miqdar]]</f>
        <v>72.800000000000011</v>
      </c>
      <c r="O6122"/>
      <c r="P6122"/>
    </row>
    <row r="6123" spans="1:16" x14ac:dyDescent="0.35">
      <c r="A6123" s="15">
        <v>44441.892500000402</v>
      </c>
      <c r="B6123" s="9">
        <v>75</v>
      </c>
      <c r="C6123" s="9" t="s">
        <v>8</v>
      </c>
      <c r="D6123" s="9" t="s">
        <v>122</v>
      </c>
      <c r="E6123" s="9" t="s">
        <v>171</v>
      </c>
      <c r="F6123" s="9">
        <v>2.8</v>
      </c>
      <c r="G6123" s="9">
        <v>1.6799999999999997</v>
      </c>
      <c r="H6123" s="9" t="s">
        <v>136</v>
      </c>
      <c r="I6123" s="9" t="s">
        <v>194</v>
      </c>
      <c r="J6123" s="9">
        <f>Data[[#This Row],[Miqdar]]*Data[[#This Row],[Qiymət]]</f>
        <v>210</v>
      </c>
      <c r="K6123" s="9">
        <f>Data[[#This Row],[Məbləğ]]-Data[[#This Row],[Maya]]*Data[[#This Row],[Miqdar]]</f>
        <v>84.000000000000028</v>
      </c>
      <c r="O6123"/>
      <c r="P6123"/>
    </row>
    <row r="6124" spans="1:16" x14ac:dyDescent="0.35">
      <c r="A6124" s="15">
        <v>44441.933700000402</v>
      </c>
      <c r="B6124" s="9">
        <v>76</v>
      </c>
      <c r="C6124" s="9" t="s">
        <v>25</v>
      </c>
      <c r="D6124" s="9" t="s">
        <v>122</v>
      </c>
      <c r="E6124" s="9" t="s">
        <v>171</v>
      </c>
      <c r="F6124" s="9">
        <v>2.8</v>
      </c>
      <c r="G6124" s="9">
        <v>1.6799999999999997</v>
      </c>
      <c r="H6124" s="9" t="s">
        <v>136</v>
      </c>
      <c r="I6124" s="9" t="s">
        <v>180</v>
      </c>
      <c r="J6124" s="9">
        <f>Data[[#This Row],[Miqdar]]*Data[[#This Row],[Qiymət]]</f>
        <v>212.79999999999998</v>
      </c>
      <c r="K6124" s="9">
        <f>Data[[#This Row],[Məbləğ]]-Data[[#This Row],[Maya]]*Data[[#This Row],[Miqdar]]</f>
        <v>85.12</v>
      </c>
      <c r="O6124"/>
      <c r="P6124"/>
    </row>
    <row r="6125" spans="1:16" x14ac:dyDescent="0.35">
      <c r="A6125" s="15">
        <v>44441.970500000403</v>
      </c>
      <c r="B6125" s="9">
        <v>74</v>
      </c>
      <c r="C6125" s="9" t="s">
        <v>11</v>
      </c>
      <c r="D6125" s="9" t="s">
        <v>122</v>
      </c>
      <c r="E6125" s="9" t="s">
        <v>171</v>
      </c>
      <c r="F6125" s="9">
        <v>2.8</v>
      </c>
      <c r="G6125" s="9">
        <v>1.6799999999999997</v>
      </c>
      <c r="H6125" s="9" t="s">
        <v>136</v>
      </c>
      <c r="I6125" s="9" t="s">
        <v>180</v>
      </c>
      <c r="J6125" s="9">
        <f>Data[[#This Row],[Miqdar]]*Data[[#This Row],[Qiymət]]</f>
        <v>207.2</v>
      </c>
      <c r="K6125" s="9">
        <f>Data[[#This Row],[Məbləğ]]-Data[[#This Row],[Maya]]*Data[[#This Row],[Miqdar]]</f>
        <v>82.88000000000001</v>
      </c>
      <c r="O6125"/>
      <c r="P6125"/>
    </row>
    <row r="6126" spans="1:16" x14ac:dyDescent="0.35">
      <c r="A6126" s="15">
        <v>44442.008800000403</v>
      </c>
      <c r="B6126" s="9">
        <v>84</v>
      </c>
      <c r="C6126" s="9" t="s">
        <v>11</v>
      </c>
      <c r="D6126" s="9" t="s">
        <v>122</v>
      </c>
      <c r="E6126" s="9" t="s">
        <v>169</v>
      </c>
      <c r="F6126" s="9">
        <v>2.5</v>
      </c>
      <c r="G6126" s="9">
        <v>1.25</v>
      </c>
      <c r="H6126" s="9" t="s">
        <v>136</v>
      </c>
      <c r="I6126" s="9" t="s">
        <v>180</v>
      </c>
      <c r="J6126" s="9">
        <f>Data[[#This Row],[Miqdar]]*Data[[#This Row],[Qiymət]]</f>
        <v>210</v>
      </c>
      <c r="K6126" s="9">
        <f>Data[[#This Row],[Məbləğ]]-Data[[#This Row],[Maya]]*Data[[#This Row],[Miqdar]]</f>
        <v>105</v>
      </c>
      <c r="O6126"/>
      <c r="P6126"/>
    </row>
    <row r="6127" spans="1:16" x14ac:dyDescent="0.35">
      <c r="A6127" s="15">
        <v>44442.052600000403</v>
      </c>
      <c r="B6127" s="9">
        <v>70</v>
      </c>
      <c r="C6127" s="9" t="s">
        <v>11</v>
      </c>
      <c r="D6127" s="9" t="s">
        <v>122</v>
      </c>
      <c r="E6127" s="9" t="s">
        <v>182</v>
      </c>
      <c r="F6127" s="9">
        <v>3.4</v>
      </c>
      <c r="G6127" s="9">
        <v>2.38</v>
      </c>
      <c r="H6127" s="9" t="s">
        <v>136</v>
      </c>
      <c r="I6127" s="9" t="s">
        <v>174</v>
      </c>
      <c r="J6127" s="9">
        <f>Data[[#This Row],[Miqdar]]*Data[[#This Row],[Qiymət]]</f>
        <v>238</v>
      </c>
      <c r="K6127" s="9">
        <f>Data[[#This Row],[Məbləğ]]-Data[[#This Row],[Maya]]*Data[[#This Row],[Miqdar]]</f>
        <v>71.400000000000006</v>
      </c>
      <c r="O6127"/>
      <c r="P6127"/>
    </row>
    <row r="6128" spans="1:16" x14ac:dyDescent="0.35">
      <c r="A6128" s="15">
        <v>44442.089700000404</v>
      </c>
      <c r="B6128" s="9">
        <v>78</v>
      </c>
      <c r="C6128" s="9" t="s">
        <v>20</v>
      </c>
      <c r="D6128" s="9" t="s">
        <v>121</v>
      </c>
      <c r="E6128" s="9" t="s">
        <v>178</v>
      </c>
      <c r="F6128" s="9">
        <v>2.2000000000000002</v>
      </c>
      <c r="G6128" s="9">
        <v>1.5400000000000003</v>
      </c>
      <c r="H6128" s="9" t="s">
        <v>140</v>
      </c>
      <c r="I6128" s="9" t="s">
        <v>196</v>
      </c>
      <c r="J6128" s="9">
        <f>Data[[#This Row],[Miqdar]]*Data[[#This Row],[Qiymət]]</f>
        <v>171.60000000000002</v>
      </c>
      <c r="K6128" s="9">
        <f>Data[[#This Row],[Məbləğ]]-Data[[#This Row],[Maya]]*Data[[#This Row],[Miqdar]]</f>
        <v>51.480000000000004</v>
      </c>
      <c r="O6128"/>
      <c r="P6128"/>
    </row>
    <row r="6129" spans="1:16" x14ac:dyDescent="0.35">
      <c r="A6129" s="15">
        <v>44442.127400000405</v>
      </c>
      <c r="B6129" s="9">
        <v>53</v>
      </c>
      <c r="C6129" s="9" t="s">
        <v>167</v>
      </c>
      <c r="D6129" s="9" t="s">
        <v>149</v>
      </c>
      <c r="E6129" s="9" t="s">
        <v>162</v>
      </c>
      <c r="F6129" s="9">
        <v>3.2</v>
      </c>
      <c r="G6129" s="9">
        <v>1.6</v>
      </c>
      <c r="H6129" s="9" t="s">
        <v>136</v>
      </c>
      <c r="I6129" s="9" t="s">
        <v>172</v>
      </c>
      <c r="J6129" s="9">
        <f>Data[[#This Row],[Miqdar]]*Data[[#This Row],[Qiymət]]</f>
        <v>169.60000000000002</v>
      </c>
      <c r="K6129" s="9">
        <f>Data[[#This Row],[Məbləğ]]-Data[[#This Row],[Maya]]*Data[[#This Row],[Miqdar]]</f>
        <v>84.800000000000011</v>
      </c>
      <c r="O6129"/>
      <c r="P6129"/>
    </row>
    <row r="6130" spans="1:16" x14ac:dyDescent="0.35">
      <c r="A6130" s="15">
        <v>44442.166000000405</v>
      </c>
      <c r="B6130" s="9">
        <v>78</v>
      </c>
      <c r="C6130" s="9" t="s">
        <v>28</v>
      </c>
      <c r="D6130" s="9" t="s">
        <v>143</v>
      </c>
      <c r="E6130" s="9" t="s">
        <v>159</v>
      </c>
      <c r="F6130" s="9">
        <v>1.5</v>
      </c>
      <c r="G6130" s="9">
        <v>0.9</v>
      </c>
      <c r="H6130" s="9" t="s">
        <v>154</v>
      </c>
      <c r="I6130" s="9" t="s">
        <v>152</v>
      </c>
      <c r="J6130" s="9">
        <f>Data[[#This Row],[Miqdar]]*Data[[#This Row],[Qiymət]]</f>
        <v>117</v>
      </c>
      <c r="K6130" s="9">
        <f>Data[[#This Row],[Məbləğ]]-Data[[#This Row],[Maya]]*Data[[#This Row],[Miqdar]]</f>
        <v>46.8</v>
      </c>
      <c r="O6130"/>
      <c r="P6130"/>
    </row>
    <row r="6131" spans="1:16" x14ac:dyDescent="0.35">
      <c r="A6131" s="15">
        <v>44442.204400000403</v>
      </c>
      <c r="B6131" s="9">
        <v>71</v>
      </c>
      <c r="C6131" s="9" t="s">
        <v>3</v>
      </c>
      <c r="D6131" s="9" t="s">
        <v>143</v>
      </c>
      <c r="E6131" s="9" t="s">
        <v>188</v>
      </c>
      <c r="F6131" s="9">
        <v>2.4</v>
      </c>
      <c r="G6131" s="9">
        <v>1.6800000000000002</v>
      </c>
      <c r="H6131" s="9" t="s">
        <v>154</v>
      </c>
      <c r="I6131" s="9" t="s">
        <v>155</v>
      </c>
      <c r="J6131" s="9">
        <f>Data[[#This Row],[Miqdar]]*Data[[#This Row],[Qiymət]]</f>
        <v>170.4</v>
      </c>
      <c r="K6131" s="9">
        <f>Data[[#This Row],[Məbləğ]]-Data[[#This Row],[Maya]]*Data[[#This Row],[Miqdar]]</f>
        <v>51.11999999999999</v>
      </c>
      <c r="O6131"/>
      <c r="P6131"/>
    </row>
    <row r="6132" spans="1:16" x14ac:dyDescent="0.35">
      <c r="A6132" s="15">
        <v>44442.248800000401</v>
      </c>
      <c r="B6132" s="9">
        <v>66</v>
      </c>
      <c r="C6132" s="9" t="s">
        <v>191</v>
      </c>
      <c r="D6132" s="9" t="s">
        <v>149</v>
      </c>
      <c r="E6132" s="9" t="s">
        <v>144</v>
      </c>
      <c r="F6132" s="9">
        <v>1.4</v>
      </c>
      <c r="G6132" s="9">
        <v>0.97999999999999987</v>
      </c>
      <c r="H6132" s="9" t="s">
        <v>140</v>
      </c>
      <c r="I6132" s="9" t="s">
        <v>192</v>
      </c>
      <c r="J6132" s="9">
        <f>Data[[#This Row],[Miqdar]]*Data[[#This Row],[Qiymət]]</f>
        <v>92.399999999999991</v>
      </c>
      <c r="K6132" s="9">
        <f>Data[[#This Row],[Məbləğ]]-Data[[#This Row],[Maya]]*Data[[#This Row],[Miqdar]]</f>
        <v>27.72</v>
      </c>
      <c r="O6132"/>
      <c r="P6132"/>
    </row>
    <row r="6133" spans="1:16" x14ac:dyDescent="0.35">
      <c r="A6133" s="15">
        <v>44442.293100000403</v>
      </c>
      <c r="B6133" s="9">
        <v>88</v>
      </c>
      <c r="C6133" s="9" t="s">
        <v>148</v>
      </c>
      <c r="D6133" s="9" t="s">
        <v>149</v>
      </c>
      <c r="E6133" s="9" t="s">
        <v>164</v>
      </c>
      <c r="F6133" s="9">
        <v>6.6</v>
      </c>
      <c r="G6133" s="9">
        <v>5.2799999999999994</v>
      </c>
      <c r="H6133" s="9" t="s">
        <v>154</v>
      </c>
      <c r="I6133" s="9" t="s">
        <v>173</v>
      </c>
      <c r="J6133" s="9">
        <f>Data[[#This Row],[Miqdar]]*Data[[#This Row],[Qiymət]]</f>
        <v>580.79999999999995</v>
      </c>
      <c r="K6133" s="9">
        <f>Data[[#This Row],[Məbləğ]]-Data[[#This Row],[Maya]]*Data[[#This Row],[Miqdar]]</f>
        <v>116.16000000000003</v>
      </c>
      <c r="O6133"/>
      <c r="P6133"/>
    </row>
    <row r="6134" spans="1:16" x14ac:dyDescent="0.35">
      <c r="A6134" s="15">
        <v>44442.336100000401</v>
      </c>
      <c r="B6134" s="9">
        <v>62</v>
      </c>
      <c r="C6134" s="9" t="s">
        <v>167</v>
      </c>
      <c r="D6134" s="9" t="s">
        <v>149</v>
      </c>
      <c r="E6134" s="9" t="s">
        <v>150</v>
      </c>
      <c r="F6134" s="9">
        <v>3.3</v>
      </c>
      <c r="G6134" s="9">
        <v>2.6399999999999997</v>
      </c>
      <c r="H6134" s="9" t="s">
        <v>136</v>
      </c>
      <c r="I6134" s="9" t="s">
        <v>168</v>
      </c>
      <c r="J6134" s="9">
        <f>Data[[#This Row],[Miqdar]]*Data[[#This Row],[Qiymət]]</f>
        <v>204.6</v>
      </c>
      <c r="K6134" s="9">
        <f>Data[[#This Row],[Məbləğ]]-Data[[#This Row],[Maya]]*Data[[#This Row],[Miqdar]]</f>
        <v>40.920000000000016</v>
      </c>
      <c r="O6134"/>
      <c r="P6134"/>
    </row>
    <row r="6135" spans="1:16" x14ac:dyDescent="0.35">
      <c r="A6135" s="15">
        <v>44442.374100000401</v>
      </c>
      <c r="B6135" s="9">
        <v>87</v>
      </c>
      <c r="C6135" s="9" t="s">
        <v>28</v>
      </c>
      <c r="D6135" s="9" t="s">
        <v>143</v>
      </c>
      <c r="E6135" s="9" t="s">
        <v>184</v>
      </c>
      <c r="F6135" s="9">
        <v>1.8</v>
      </c>
      <c r="G6135" s="9">
        <v>1.08</v>
      </c>
      <c r="H6135" s="9" t="s">
        <v>154</v>
      </c>
      <c r="I6135" s="9" t="s">
        <v>161</v>
      </c>
      <c r="J6135" s="9">
        <f>Data[[#This Row],[Miqdar]]*Data[[#This Row],[Qiymət]]</f>
        <v>156.6</v>
      </c>
      <c r="K6135" s="9">
        <f>Data[[#This Row],[Məbləğ]]-Data[[#This Row],[Maya]]*Data[[#This Row],[Miqdar]]</f>
        <v>62.639999999999986</v>
      </c>
      <c r="O6135"/>
      <c r="P6135"/>
    </row>
    <row r="6136" spans="1:16" x14ac:dyDescent="0.35">
      <c r="A6136" s="15">
        <v>44442.417500000403</v>
      </c>
      <c r="B6136" s="9">
        <v>57</v>
      </c>
      <c r="C6136" s="9" t="s">
        <v>20</v>
      </c>
      <c r="D6136" s="9" t="s">
        <v>121</v>
      </c>
      <c r="E6136" s="9" t="s">
        <v>144</v>
      </c>
      <c r="F6136" s="9">
        <v>1.4</v>
      </c>
      <c r="G6136" s="9">
        <v>0.97999999999999987</v>
      </c>
      <c r="H6136" s="9" t="s">
        <v>140</v>
      </c>
      <c r="I6136" s="9" t="s">
        <v>183</v>
      </c>
      <c r="J6136" s="9">
        <f>Data[[#This Row],[Miqdar]]*Data[[#This Row],[Qiymət]]</f>
        <v>79.8</v>
      </c>
      <c r="K6136" s="9">
        <f>Data[[#This Row],[Məbləğ]]-Data[[#This Row],[Maya]]*Data[[#This Row],[Miqdar]]</f>
        <v>23.940000000000005</v>
      </c>
      <c r="O6136"/>
      <c r="P6136"/>
    </row>
    <row r="6137" spans="1:16" x14ac:dyDescent="0.35">
      <c r="A6137" s="15">
        <v>44442.461200000405</v>
      </c>
      <c r="B6137" s="9">
        <v>86</v>
      </c>
      <c r="C6137" s="9" t="s">
        <v>20</v>
      </c>
      <c r="D6137" s="9" t="s">
        <v>121</v>
      </c>
      <c r="E6137" s="9" t="s">
        <v>153</v>
      </c>
      <c r="F6137" s="9">
        <v>1</v>
      </c>
      <c r="G6137" s="9">
        <v>0.6</v>
      </c>
      <c r="H6137" s="9" t="s">
        <v>154</v>
      </c>
      <c r="I6137" s="9" t="s">
        <v>165</v>
      </c>
      <c r="J6137" s="9">
        <f>Data[[#This Row],[Miqdar]]*Data[[#This Row],[Qiymət]]</f>
        <v>86</v>
      </c>
      <c r="K6137" s="9">
        <f>Data[[#This Row],[Məbləğ]]-Data[[#This Row],[Maya]]*Data[[#This Row],[Miqdar]]</f>
        <v>34.4</v>
      </c>
      <c r="O6137"/>
      <c r="P6137"/>
    </row>
    <row r="6138" spans="1:16" x14ac:dyDescent="0.35">
      <c r="A6138" s="15">
        <v>44442.505400000402</v>
      </c>
      <c r="B6138" s="9">
        <v>49</v>
      </c>
      <c r="C6138" s="9" t="s">
        <v>138</v>
      </c>
      <c r="D6138" s="9" t="s">
        <v>123</v>
      </c>
      <c r="E6138" s="9" t="s">
        <v>184</v>
      </c>
      <c r="F6138" s="9">
        <v>1.8</v>
      </c>
      <c r="G6138" s="9">
        <v>1.08</v>
      </c>
      <c r="H6138" s="9" t="s">
        <v>154</v>
      </c>
      <c r="I6138" s="9" t="s">
        <v>179</v>
      </c>
      <c r="J6138" s="9">
        <f>Data[[#This Row],[Miqdar]]*Data[[#This Row],[Qiymət]]</f>
        <v>88.2</v>
      </c>
      <c r="K6138" s="9">
        <f>Data[[#This Row],[Məbləğ]]-Data[[#This Row],[Maya]]*Data[[#This Row],[Miqdar]]</f>
        <v>35.28</v>
      </c>
      <c r="O6138"/>
      <c r="P6138"/>
    </row>
    <row r="6139" spans="1:16" x14ac:dyDescent="0.35">
      <c r="A6139" s="15">
        <v>44442.547200000401</v>
      </c>
      <c r="B6139" s="9">
        <v>47</v>
      </c>
      <c r="C6139" s="9" t="s">
        <v>138</v>
      </c>
      <c r="D6139" s="9" t="s">
        <v>123</v>
      </c>
      <c r="E6139" s="9" t="s">
        <v>135</v>
      </c>
      <c r="F6139" s="9">
        <v>2.5</v>
      </c>
      <c r="G6139" s="9">
        <v>1.25</v>
      </c>
      <c r="H6139" s="9" t="s">
        <v>136</v>
      </c>
      <c r="I6139" s="9" t="s">
        <v>177</v>
      </c>
      <c r="J6139" s="9">
        <f>Data[[#This Row],[Miqdar]]*Data[[#This Row],[Qiymət]]</f>
        <v>117.5</v>
      </c>
      <c r="K6139" s="9">
        <f>Data[[#This Row],[Məbləğ]]-Data[[#This Row],[Maya]]*Data[[#This Row],[Miqdar]]</f>
        <v>58.75</v>
      </c>
      <c r="O6139"/>
      <c r="P6139"/>
    </row>
    <row r="6140" spans="1:16" x14ac:dyDescent="0.35">
      <c r="A6140" s="15">
        <v>44442.589800000402</v>
      </c>
      <c r="B6140" s="9">
        <v>48</v>
      </c>
      <c r="C6140" s="9" t="s">
        <v>160</v>
      </c>
      <c r="D6140" s="9" t="s">
        <v>143</v>
      </c>
      <c r="E6140" s="9" t="s">
        <v>135</v>
      </c>
      <c r="F6140" s="9">
        <v>2.5</v>
      </c>
      <c r="G6140" s="9">
        <v>1.25</v>
      </c>
      <c r="H6140" s="9" t="s">
        <v>136</v>
      </c>
      <c r="I6140" s="9" t="s">
        <v>161</v>
      </c>
      <c r="J6140" s="9">
        <f>Data[[#This Row],[Miqdar]]*Data[[#This Row],[Qiymət]]</f>
        <v>120</v>
      </c>
      <c r="K6140" s="9">
        <f>Data[[#This Row],[Məbləğ]]-Data[[#This Row],[Maya]]*Data[[#This Row],[Miqdar]]</f>
        <v>60</v>
      </c>
      <c r="O6140"/>
      <c r="P6140"/>
    </row>
    <row r="6141" spans="1:16" x14ac:dyDescent="0.35">
      <c r="A6141" s="15">
        <v>44442.626000000404</v>
      </c>
      <c r="B6141" s="9">
        <v>78</v>
      </c>
      <c r="C6141" s="9" t="s">
        <v>187</v>
      </c>
      <c r="D6141" s="9" t="s">
        <v>124</v>
      </c>
      <c r="E6141" s="9" t="s">
        <v>162</v>
      </c>
      <c r="F6141" s="9">
        <v>3.2</v>
      </c>
      <c r="G6141" s="9">
        <v>1.6</v>
      </c>
      <c r="H6141" s="9" t="s">
        <v>136</v>
      </c>
      <c r="I6141" s="9" t="s">
        <v>173</v>
      </c>
      <c r="J6141" s="9">
        <f>Data[[#This Row],[Miqdar]]*Data[[#This Row],[Qiymət]]</f>
        <v>249.60000000000002</v>
      </c>
      <c r="K6141" s="9">
        <f>Data[[#This Row],[Məbləğ]]-Data[[#This Row],[Maya]]*Data[[#This Row],[Miqdar]]</f>
        <v>124.80000000000001</v>
      </c>
      <c r="O6141"/>
      <c r="P6141"/>
    </row>
    <row r="6142" spans="1:16" x14ac:dyDescent="0.35">
      <c r="A6142" s="15">
        <v>44442.665700000405</v>
      </c>
      <c r="B6142" s="9">
        <v>61</v>
      </c>
      <c r="C6142" s="9" t="s">
        <v>36</v>
      </c>
      <c r="D6142" s="9" t="s">
        <v>123</v>
      </c>
      <c r="E6142" s="9" t="s">
        <v>164</v>
      </c>
      <c r="F6142" s="9">
        <v>6.6</v>
      </c>
      <c r="G6142" s="9">
        <v>5.2799999999999994</v>
      </c>
      <c r="H6142" s="9" t="s">
        <v>154</v>
      </c>
      <c r="I6142" s="9" t="s">
        <v>137</v>
      </c>
      <c r="J6142" s="9">
        <f>Data[[#This Row],[Miqdar]]*Data[[#This Row],[Qiymət]]</f>
        <v>402.59999999999997</v>
      </c>
      <c r="K6142" s="9">
        <f>Data[[#This Row],[Məbləğ]]-Data[[#This Row],[Maya]]*Data[[#This Row],[Miqdar]]</f>
        <v>80.519999999999982</v>
      </c>
      <c r="O6142"/>
      <c r="P6142"/>
    </row>
    <row r="6143" spans="1:16" x14ac:dyDescent="0.35">
      <c r="A6143" s="15">
        <v>44442.703300000408</v>
      </c>
      <c r="B6143" s="9">
        <v>45</v>
      </c>
      <c r="C6143" s="9" t="s">
        <v>16</v>
      </c>
      <c r="D6143" s="9" t="s">
        <v>143</v>
      </c>
      <c r="E6143" s="9" t="s">
        <v>159</v>
      </c>
      <c r="F6143" s="9">
        <v>1.5</v>
      </c>
      <c r="G6143" s="9">
        <v>0.9</v>
      </c>
      <c r="H6143" s="9" t="s">
        <v>154</v>
      </c>
      <c r="I6143" s="9" t="s">
        <v>170</v>
      </c>
      <c r="J6143" s="9">
        <f>Data[[#This Row],[Miqdar]]*Data[[#This Row],[Qiymət]]</f>
        <v>67.5</v>
      </c>
      <c r="K6143" s="9">
        <f>Data[[#This Row],[Məbləğ]]-Data[[#This Row],[Maya]]*Data[[#This Row],[Miqdar]]</f>
        <v>27</v>
      </c>
      <c r="O6143"/>
      <c r="P6143"/>
    </row>
    <row r="6144" spans="1:16" x14ac:dyDescent="0.35">
      <c r="A6144" s="15">
        <v>44442.741500000411</v>
      </c>
      <c r="B6144" s="9">
        <v>67</v>
      </c>
      <c r="C6144" s="9" t="s">
        <v>160</v>
      </c>
      <c r="D6144" s="9" t="s">
        <v>143</v>
      </c>
      <c r="E6144" s="9" t="s">
        <v>182</v>
      </c>
      <c r="F6144" s="9">
        <v>3.4</v>
      </c>
      <c r="G6144" s="9">
        <v>2.38</v>
      </c>
      <c r="H6144" s="9" t="s">
        <v>136</v>
      </c>
      <c r="I6144" s="9" t="s">
        <v>145</v>
      </c>
      <c r="J6144" s="9">
        <f>Data[[#This Row],[Miqdar]]*Data[[#This Row],[Qiymət]]</f>
        <v>227.79999999999998</v>
      </c>
      <c r="K6144" s="9">
        <f>Data[[#This Row],[Məbləğ]]-Data[[#This Row],[Maya]]*Data[[#This Row],[Miqdar]]</f>
        <v>68.34</v>
      </c>
      <c r="O6144"/>
      <c r="P6144"/>
    </row>
    <row r="6145" spans="1:16" x14ac:dyDescent="0.35">
      <c r="A6145" s="15">
        <v>44442.784000000414</v>
      </c>
      <c r="B6145" s="9">
        <v>68</v>
      </c>
      <c r="C6145" s="9" t="s">
        <v>160</v>
      </c>
      <c r="D6145" s="9" t="s">
        <v>143</v>
      </c>
      <c r="E6145" s="9" t="s">
        <v>135</v>
      </c>
      <c r="F6145" s="9">
        <v>2.5</v>
      </c>
      <c r="G6145" s="9">
        <v>1.25</v>
      </c>
      <c r="H6145" s="9" t="s">
        <v>136</v>
      </c>
      <c r="I6145" s="9" t="s">
        <v>155</v>
      </c>
      <c r="J6145" s="9">
        <f>Data[[#This Row],[Miqdar]]*Data[[#This Row],[Qiymət]]</f>
        <v>170</v>
      </c>
      <c r="K6145" s="9">
        <f>Data[[#This Row],[Məbləğ]]-Data[[#This Row],[Maya]]*Data[[#This Row],[Miqdar]]</f>
        <v>85</v>
      </c>
      <c r="O6145"/>
      <c r="P6145"/>
    </row>
    <row r="6146" spans="1:16" x14ac:dyDescent="0.35">
      <c r="A6146" s="15">
        <v>44442.821200000413</v>
      </c>
      <c r="B6146" s="9">
        <v>67</v>
      </c>
      <c r="C6146" s="9" t="s">
        <v>160</v>
      </c>
      <c r="D6146" s="9" t="s">
        <v>143</v>
      </c>
      <c r="E6146" s="9" t="s">
        <v>159</v>
      </c>
      <c r="F6146" s="9">
        <v>1.5</v>
      </c>
      <c r="G6146" s="9">
        <v>0.9</v>
      </c>
      <c r="H6146" s="9" t="s">
        <v>154</v>
      </c>
      <c r="I6146" s="9" t="s">
        <v>161</v>
      </c>
      <c r="J6146" s="9">
        <f>Data[[#This Row],[Miqdar]]*Data[[#This Row],[Qiymət]]</f>
        <v>100.5</v>
      </c>
      <c r="K6146" s="9">
        <f>Data[[#This Row],[Məbləğ]]-Data[[#This Row],[Maya]]*Data[[#This Row],[Miqdar]]</f>
        <v>40.199999999999996</v>
      </c>
      <c r="O6146"/>
      <c r="P6146"/>
    </row>
    <row r="6147" spans="1:16" x14ac:dyDescent="0.35">
      <c r="A6147" s="15">
        <v>44442.857300000411</v>
      </c>
      <c r="B6147" s="9">
        <v>52</v>
      </c>
      <c r="C6147" s="9" t="s">
        <v>28</v>
      </c>
      <c r="D6147" s="9" t="s">
        <v>143</v>
      </c>
      <c r="E6147" s="9" t="s">
        <v>159</v>
      </c>
      <c r="F6147" s="9">
        <v>1.5</v>
      </c>
      <c r="G6147" s="9">
        <v>0.9</v>
      </c>
      <c r="H6147" s="9" t="s">
        <v>154</v>
      </c>
      <c r="I6147" s="9" t="s">
        <v>170</v>
      </c>
      <c r="J6147" s="9">
        <f>Data[[#This Row],[Miqdar]]*Data[[#This Row],[Qiymət]]</f>
        <v>78</v>
      </c>
      <c r="K6147" s="9">
        <f>Data[[#This Row],[Məbləğ]]-Data[[#This Row],[Maya]]*Data[[#This Row],[Miqdar]]</f>
        <v>31.199999999999996</v>
      </c>
      <c r="O6147"/>
      <c r="P6147"/>
    </row>
    <row r="6148" spans="1:16" x14ac:dyDescent="0.35">
      <c r="A6148" s="15">
        <v>44442.900700000413</v>
      </c>
      <c r="B6148" s="9">
        <v>62</v>
      </c>
      <c r="C6148" s="9" t="s">
        <v>20</v>
      </c>
      <c r="D6148" s="9" t="s">
        <v>121</v>
      </c>
      <c r="E6148" s="9" t="s">
        <v>153</v>
      </c>
      <c r="F6148" s="9">
        <v>1</v>
      </c>
      <c r="G6148" s="9">
        <v>0.6</v>
      </c>
      <c r="H6148" s="9" t="s">
        <v>154</v>
      </c>
      <c r="I6148" s="9" t="s">
        <v>189</v>
      </c>
      <c r="J6148" s="9">
        <f>Data[[#This Row],[Miqdar]]*Data[[#This Row],[Qiymət]]</f>
        <v>62</v>
      </c>
      <c r="K6148" s="9">
        <f>Data[[#This Row],[Məbləğ]]-Data[[#This Row],[Maya]]*Data[[#This Row],[Miqdar]]</f>
        <v>24.800000000000004</v>
      </c>
      <c r="O6148"/>
      <c r="P6148"/>
    </row>
    <row r="6149" spans="1:16" x14ac:dyDescent="0.35">
      <c r="A6149" s="15">
        <v>44442.943600000413</v>
      </c>
      <c r="B6149" s="9">
        <v>53</v>
      </c>
      <c r="C6149" s="9" t="s">
        <v>20</v>
      </c>
      <c r="D6149" s="9" t="s">
        <v>121</v>
      </c>
      <c r="E6149" s="9" t="s">
        <v>153</v>
      </c>
      <c r="F6149" s="9">
        <v>1</v>
      </c>
      <c r="G6149" s="9">
        <v>0.6</v>
      </c>
      <c r="H6149" s="9" t="s">
        <v>154</v>
      </c>
      <c r="I6149" s="9" t="s">
        <v>183</v>
      </c>
      <c r="J6149" s="9">
        <f>Data[[#This Row],[Miqdar]]*Data[[#This Row],[Qiymət]]</f>
        <v>53</v>
      </c>
      <c r="K6149" s="9">
        <f>Data[[#This Row],[Məbləğ]]-Data[[#This Row],[Maya]]*Data[[#This Row],[Miqdar]]</f>
        <v>21.200000000000003</v>
      </c>
      <c r="O6149"/>
      <c r="P6149"/>
    </row>
    <row r="6150" spans="1:16" x14ac:dyDescent="0.35">
      <c r="A6150" s="15">
        <v>44442.988200000415</v>
      </c>
      <c r="B6150" s="9">
        <v>62</v>
      </c>
      <c r="C6150" s="9" t="s">
        <v>142</v>
      </c>
      <c r="D6150" s="9" t="s">
        <v>143</v>
      </c>
      <c r="E6150" s="9" t="s">
        <v>153</v>
      </c>
      <c r="F6150" s="9">
        <v>1</v>
      </c>
      <c r="G6150" s="9">
        <v>0.6</v>
      </c>
      <c r="H6150" s="9" t="s">
        <v>154</v>
      </c>
      <c r="I6150" s="9" t="s">
        <v>155</v>
      </c>
      <c r="J6150" s="9">
        <f>Data[[#This Row],[Miqdar]]*Data[[#This Row],[Qiymət]]</f>
        <v>62</v>
      </c>
      <c r="K6150" s="9">
        <f>Data[[#This Row],[Məbləğ]]-Data[[#This Row],[Maya]]*Data[[#This Row],[Miqdar]]</f>
        <v>24.800000000000004</v>
      </c>
      <c r="O6150"/>
      <c r="P6150"/>
    </row>
    <row r="6151" spans="1:16" x14ac:dyDescent="0.35">
      <c r="A6151" s="15">
        <v>44443.028700000417</v>
      </c>
      <c r="B6151" s="9">
        <v>63</v>
      </c>
      <c r="C6151" s="9" t="s">
        <v>156</v>
      </c>
      <c r="D6151" s="9" t="s">
        <v>124</v>
      </c>
      <c r="E6151" s="9" t="s">
        <v>162</v>
      </c>
      <c r="F6151" s="9">
        <v>3.2</v>
      </c>
      <c r="G6151" s="9">
        <v>1.6</v>
      </c>
      <c r="H6151" s="9" t="s">
        <v>136</v>
      </c>
      <c r="I6151" s="9" t="s">
        <v>192</v>
      </c>
      <c r="J6151" s="9">
        <f>Data[[#This Row],[Miqdar]]*Data[[#This Row],[Qiymət]]</f>
        <v>201.60000000000002</v>
      </c>
      <c r="K6151" s="9">
        <f>Data[[#This Row],[Məbləğ]]-Data[[#This Row],[Maya]]*Data[[#This Row],[Miqdar]]</f>
        <v>100.80000000000001</v>
      </c>
      <c r="O6151"/>
      <c r="P6151"/>
    </row>
    <row r="6152" spans="1:16" x14ac:dyDescent="0.35">
      <c r="A6152" s="15">
        <v>44443.07150000042</v>
      </c>
      <c r="B6152" s="9">
        <v>72</v>
      </c>
      <c r="C6152" s="9" t="s">
        <v>191</v>
      </c>
      <c r="D6152" s="9" t="s">
        <v>149</v>
      </c>
      <c r="E6152" s="9" t="s">
        <v>162</v>
      </c>
      <c r="F6152" s="9">
        <v>3.2</v>
      </c>
      <c r="G6152" s="9">
        <v>1.6</v>
      </c>
      <c r="H6152" s="9" t="s">
        <v>136</v>
      </c>
      <c r="I6152" s="9" t="s">
        <v>151</v>
      </c>
      <c r="J6152" s="9">
        <f>Data[[#This Row],[Miqdar]]*Data[[#This Row],[Qiymət]]</f>
        <v>230.4</v>
      </c>
      <c r="K6152" s="9">
        <f>Data[[#This Row],[Məbləğ]]-Data[[#This Row],[Maya]]*Data[[#This Row],[Miqdar]]</f>
        <v>115.2</v>
      </c>
      <c r="O6152"/>
      <c r="P6152"/>
    </row>
    <row r="6153" spans="1:16" x14ac:dyDescent="0.35">
      <c r="A6153" s="15">
        <v>44443.114500000418</v>
      </c>
      <c r="B6153" s="9">
        <v>87</v>
      </c>
      <c r="C6153" s="9" t="s">
        <v>167</v>
      </c>
      <c r="D6153" s="9" t="s">
        <v>149</v>
      </c>
      <c r="E6153" s="9" t="s">
        <v>169</v>
      </c>
      <c r="F6153" s="9">
        <v>2.5</v>
      </c>
      <c r="G6153" s="9">
        <v>1.25</v>
      </c>
      <c r="H6153" s="9" t="s">
        <v>136</v>
      </c>
      <c r="I6153" s="9" t="s">
        <v>151</v>
      </c>
      <c r="J6153" s="9">
        <f>Data[[#This Row],[Miqdar]]*Data[[#This Row],[Qiymət]]</f>
        <v>217.5</v>
      </c>
      <c r="K6153" s="9">
        <f>Data[[#This Row],[Məbləğ]]-Data[[#This Row],[Maya]]*Data[[#This Row],[Miqdar]]</f>
        <v>108.75</v>
      </c>
      <c r="O6153"/>
      <c r="P6153"/>
    </row>
    <row r="6154" spans="1:16" x14ac:dyDescent="0.35">
      <c r="A6154" s="15">
        <v>44443.155400000418</v>
      </c>
      <c r="B6154" s="9">
        <v>79</v>
      </c>
      <c r="C6154" s="9" t="s">
        <v>16</v>
      </c>
      <c r="D6154" s="9" t="s">
        <v>143</v>
      </c>
      <c r="E6154" s="9" t="s">
        <v>169</v>
      </c>
      <c r="F6154" s="9">
        <v>2.5</v>
      </c>
      <c r="G6154" s="9">
        <v>1.25</v>
      </c>
      <c r="H6154" s="9" t="s">
        <v>136</v>
      </c>
      <c r="I6154" s="9" t="s">
        <v>170</v>
      </c>
      <c r="J6154" s="9">
        <f>Data[[#This Row],[Miqdar]]*Data[[#This Row],[Qiymət]]</f>
        <v>197.5</v>
      </c>
      <c r="K6154" s="9">
        <f>Data[[#This Row],[Məbləğ]]-Data[[#This Row],[Maya]]*Data[[#This Row],[Miqdar]]</f>
        <v>98.75</v>
      </c>
      <c r="O6154"/>
      <c r="P6154"/>
    </row>
    <row r="6155" spans="1:16" x14ac:dyDescent="0.35">
      <c r="A6155" s="15">
        <v>44443.190800000419</v>
      </c>
      <c r="B6155" s="9">
        <v>83</v>
      </c>
      <c r="C6155" s="9" t="s">
        <v>28</v>
      </c>
      <c r="D6155" s="9" t="s">
        <v>143</v>
      </c>
      <c r="E6155" s="9" t="s">
        <v>169</v>
      </c>
      <c r="F6155" s="9">
        <v>2.5</v>
      </c>
      <c r="G6155" s="9">
        <v>1.25</v>
      </c>
      <c r="H6155" s="9" t="s">
        <v>136</v>
      </c>
      <c r="I6155" s="9" t="s">
        <v>161</v>
      </c>
      <c r="J6155" s="9">
        <f>Data[[#This Row],[Miqdar]]*Data[[#This Row],[Qiymət]]</f>
        <v>207.5</v>
      </c>
      <c r="K6155" s="9">
        <f>Data[[#This Row],[Məbləğ]]-Data[[#This Row],[Maya]]*Data[[#This Row],[Miqdar]]</f>
        <v>103.75</v>
      </c>
      <c r="O6155"/>
      <c r="P6155"/>
    </row>
    <row r="6156" spans="1:16" x14ac:dyDescent="0.35">
      <c r="A6156" s="15">
        <v>44443.229700000418</v>
      </c>
      <c r="B6156" s="9">
        <v>89</v>
      </c>
      <c r="C6156" s="9" t="s">
        <v>42</v>
      </c>
      <c r="D6156" s="9" t="s">
        <v>121</v>
      </c>
      <c r="E6156" s="9" t="s">
        <v>188</v>
      </c>
      <c r="F6156" s="9">
        <v>2.4</v>
      </c>
      <c r="G6156" s="9">
        <v>1.6800000000000002</v>
      </c>
      <c r="H6156" s="9" t="s">
        <v>154</v>
      </c>
      <c r="I6156" s="9" t="s">
        <v>147</v>
      </c>
      <c r="J6156" s="9">
        <f>Data[[#This Row],[Miqdar]]*Data[[#This Row],[Qiymət]]</f>
        <v>213.6</v>
      </c>
      <c r="K6156" s="9">
        <f>Data[[#This Row],[Məbləğ]]-Data[[#This Row],[Maya]]*Data[[#This Row],[Miqdar]]</f>
        <v>64.079999999999984</v>
      </c>
      <c r="O6156"/>
      <c r="P6156"/>
    </row>
    <row r="6157" spans="1:16" x14ac:dyDescent="0.35">
      <c r="A6157" s="15">
        <v>44443.266700000415</v>
      </c>
      <c r="B6157" s="9">
        <v>82</v>
      </c>
      <c r="C6157" s="9" t="s">
        <v>6</v>
      </c>
      <c r="D6157" s="9" t="s">
        <v>121</v>
      </c>
      <c r="E6157" s="9" t="s">
        <v>188</v>
      </c>
      <c r="F6157" s="9">
        <v>2.4</v>
      </c>
      <c r="G6157" s="9">
        <v>1.6800000000000002</v>
      </c>
      <c r="H6157" s="9" t="s">
        <v>154</v>
      </c>
      <c r="I6157" s="9" t="s">
        <v>196</v>
      </c>
      <c r="J6157" s="9">
        <f>Data[[#This Row],[Miqdar]]*Data[[#This Row],[Qiymət]]</f>
        <v>196.79999999999998</v>
      </c>
      <c r="K6157" s="9">
        <f>Data[[#This Row],[Məbləğ]]-Data[[#This Row],[Maya]]*Data[[#This Row],[Miqdar]]</f>
        <v>59.039999999999964</v>
      </c>
      <c r="O6157"/>
      <c r="P6157"/>
    </row>
    <row r="6158" spans="1:16" x14ac:dyDescent="0.35">
      <c r="A6158" s="15">
        <v>44443.306800000413</v>
      </c>
      <c r="B6158" s="9">
        <v>81</v>
      </c>
      <c r="C6158" s="9" t="s">
        <v>42</v>
      </c>
      <c r="D6158" s="9" t="s">
        <v>121</v>
      </c>
      <c r="E6158" s="9" t="s">
        <v>188</v>
      </c>
      <c r="F6158" s="9">
        <v>2.4</v>
      </c>
      <c r="G6158" s="9">
        <v>1.6800000000000002</v>
      </c>
      <c r="H6158" s="9" t="s">
        <v>154</v>
      </c>
      <c r="I6158" s="9" t="s">
        <v>165</v>
      </c>
      <c r="J6158" s="9">
        <f>Data[[#This Row],[Miqdar]]*Data[[#This Row],[Qiymət]]</f>
        <v>194.4</v>
      </c>
      <c r="K6158" s="9">
        <f>Data[[#This Row],[Məbləğ]]-Data[[#This Row],[Maya]]*Data[[#This Row],[Miqdar]]</f>
        <v>58.319999999999993</v>
      </c>
      <c r="O6158"/>
      <c r="P6158"/>
    </row>
    <row r="6159" spans="1:16" x14ac:dyDescent="0.35">
      <c r="A6159" s="15">
        <v>44443.347600000416</v>
      </c>
      <c r="B6159" s="9">
        <v>73</v>
      </c>
      <c r="C6159" s="9" t="s">
        <v>16</v>
      </c>
      <c r="D6159" s="9" t="s">
        <v>143</v>
      </c>
      <c r="E6159" s="9" t="s">
        <v>188</v>
      </c>
      <c r="F6159" s="9">
        <v>2.4</v>
      </c>
      <c r="G6159" s="9">
        <v>1.6800000000000002</v>
      </c>
      <c r="H6159" s="9" t="s">
        <v>154</v>
      </c>
      <c r="I6159" s="9" t="s">
        <v>170</v>
      </c>
      <c r="J6159" s="9">
        <f>Data[[#This Row],[Miqdar]]*Data[[#This Row],[Qiymət]]</f>
        <v>175.2</v>
      </c>
      <c r="K6159" s="9">
        <f>Data[[#This Row],[Məbləğ]]-Data[[#This Row],[Maya]]*Data[[#This Row],[Miqdar]]</f>
        <v>52.559999999999974</v>
      </c>
      <c r="O6159"/>
      <c r="P6159"/>
    </row>
    <row r="6160" spans="1:16" x14ac:dyDescent="0.35">
      <c r="A6160" s="15">
        <v>44443.388700000418</v>
      </c>
      <c r="B6160" s="9">
        <v>83</v>
      </c>
      <c r="C6160" s="9" t="s">
        <v>138</v>
      </c>
      <c r="D6160" s="9" t="s">
        <v>123</v>
      </c>
      <c r="E6160" s="9" t="s">
        <v>162</v>
      </c>
      <c r="F6160" s="9">
        <v>3.2</v>
      </c>
      <c r="G6160" s="9">
        <v>1.6</v>
      </c>
      <c r="H6160" s="9" t="s">
        <v>136</v>
      </c>
      <c r="I6160" s="9" t="s">
        <v>137</v>
      </c>
      <c r="J6160" s="9">
        <f>Data[[#This Row],[Miqdar]]*Data[[#This Row],[Qiymət]]</f>
        <v>265.60000000000002</v>
      </c>
      <c r="K6160" s="9">
        <f>Data[[#This Row],[Məbləğ]]-Data[[#This Row],[Maya]]*Data[[#This Row],[Miqdar]]</f>
        <v>132.80000000000001</v>
      </c>
      <c r="O6160"/>
      <c r="P6160"/>
    </row>
    <row r="6161" spans="1:16" x14ac:dyDescent="0.35">
      <c r="A6161" s="15">
        <v>44443.43240000042</v>
      </c>
      <c r="B6161" s="9">
        <v>75</v>
      </c>
      <c r="C6161" s="9" t="s">
        <v>138</v>
      </c>
      <c r="D6161" s="9" t="s">
        <v>123</v>
      </c>
      <c r="E6161" s="9" t="s">
        <v>184</v>
      </c>
      <c r="F6161" s="9">
        <v>1.8</v>
      </c>
      <c r="G6161" s="9">
        <v>1.08</v>
      </c>
      <c r="H6161" s="9" t="s">
        <v>154</v>
      </c>
      <c r="I6161" s="9" t="s">
        <v>137</v>
      </c>
      <c r="J6161" s="9">
        <f>Data[[#This Row],[Miqdar]]*Data[[#This Row],[Qiymət]]</f>
        <v>135</v>
      </c>
      <c r="K6161" s="9">
        <f>Data[[#This Row],[Məbləğ]]-Data[[#This Row],[Maya]]*Data[[#This Row],[Miqdar]]</f>
        <v>54</v>
      </c>
      <c r="O6161"/>
      <c r="P6161"/>
    </row>
    <row r="6162" spans="1:16" x14ac:dyDescent="0.35">
      <c r="A6162" s="15">
        <v>44443.471100000417</v>
      </c>
      <c r="B6162" s="9">
        <v>81</v>
      </c>
      <c r="C6162" s="9" t="s">
        <v>138</v>
      </c>
      <c r="D6162" s="9" t="s">
        <v>123</v>
      </c>
      <c r="E6162" s="9" t="s">
        <v>144</v>
      </c>
      <c r="F6162" s="9">
        <v>1.4</v>
      </c>
      <c r="G6162" s="9">
        <v>0.97999999999999987</v>
      </c>
      <c r="H6162" s="9" t="s">
        <v>140</v>
      </c>
      <c r="I6162" s="9" t="s">
        <v>137</v>
      </c>
      <c r="J6162" s="9">
        <f>Data[[#This Row],[Miqdar]]*Data[[#This Row],[Qiymət]]</f>
        <v>113.39999999999999</v>
      </c>
      <c r="K6162" s="9">
        <f>Data[[#This Row],[Məbləğ]]-Data[[#This Row],[Maya]]*Data[[#This Row],[Miqdar]]</f>
        <v>34.019999999999996</v>
      </c>
      <c r="O6162"/>
      <c r="P6162"/>
    </row>
    <row r="6163" spans="1:16" x14ac:dyDescent="0.35">
      <c r="A6163" s="15">
        <v>44443.50640000042</v>
      </c>
      <c r="B6163" s="9">
        <v>88</v>
      </c>
      <c r="C6163" s="9" t="s">
        <v>138</v>
      </c>
      <c r="D6163" s="9" t="s">
        <v>123</v>
      </c>
      <c r="E6163" s="9" t="s">
        <v>153</v>
      </c>
      <c r="F6163" s="9">
        <v>1</v>
      </c>
      <c r="G6163" s="9">
        <v>0.6</v>
      </c>
      <c r="H6163" s="9" t="s">
        <v>154</v>
      </c>
      <c r="I6163" s="9" t="s">
        <v>137</v>
      </c>
      <c r="J6163" s="9">
        <f>Data[[#This Row],[Miqdar]]*Data[[#This Row],[Qiymət]]</f>
        <v>88</v>
      </c>
      <c r="K6163" s="9">
        <f>Data[[#This Row],[Məbləğ]]-Data[[#This Row],[Maya]]*Data[[#This Row],[Miqdar]]</f>
        <v>35.200000000000003</v>
      </c>
      <c r="O6163"/>
      <c r="P6163"/>
    </row>
    <row r="6164" spans="1:16" x14ac:dyDescent="0.35">
      <c r="A6164" s="15">
        <v>44443.54760000042</v>
      </c>
      <c r="B6164" s="9">
        <v>63</v>
      </c>
      <c r="C6164" s="9" t="s">
        <v>138</v>
      </c>
      <c r="D6164" s="9" t="s">
        <v>123</v>
      </c>
      <c r="E6164" s="9" t="s">
        <v>181</v>
      </c>
      <c r="F6164" s="9">
        <v>0.9</v>
      </c>
      <c r="G6164" s="9">
        <v>0.63</v>
      </c>
      <c r="H6164" s="9" t="s">
        <v>140</v>
      </c>
      <c r="I6164" s="9" t="s">
        <v>141</v>
      </c>
      <c r="J6164" s="9">
        <f>Data[[#This Row],[Miqdar]]*Data[[#This Row],[Qiymət]]</f>
        <v>56.7</v>
      </c>
      <c r="K6164" s="9">
        <f>Data[[#This Row],[Məbləğ]]-Data[[#This Row],[Maya]]*Data[[#This Row],[Miqdar]]</f>
        <v>17.010000000000005</v>
      </c>
      <c r="O6164"/>
      <c r="P6164"/>
    </row>
    <row r="6165" spans="1:16" x14ac:dyDescent="0.35">
      <c r="A6165" s="15">
        <v>44443.590900000418</v>
      </c>
      <c r="B6165" s="9">
        <v>81</v>
      </c>
      <c r="C6165" s="9" t="s">
        <v>138</v>
      </c>
      <c r="D6165" s="9" t="s">
        <v>123</v>
      </c>
      <c r="E6165" s="9" t="s">
        <v>164</v>
      </c>
      <c r="F6165" s="9">
        <v>6.6</v>
      </c>
      <c r="G6165" s="9">
        <v>5.2799999999999994</v>
      </c>
      <c r="H6165" s="9" t="s">
        <v>154</v>
      </c>
      <c r="I6165" s="9" t="s">
        <v>141</v>
      </c>
      <c r="J6165" s="9">
        <f>Data[[#This Row],[Miqdar]]*Data[[#This Row],[Qiymət]]</f>
        <v>534.6</v>
      </c>
      <c r="K6165" s="9">
        <f>Data[[#This Row],[Məbləğ]]-Data[[#This Row],[Maya]]*Data[[#This Row],[Miqdar]]</f>
        <v>106.92000000000007</v>
      </c>
      <c r="O6165"/>
      <c r="P6165"/>
    </row>
    <row r="6166" spans="1:16" x14ac:dyDescent="0.35">
      <c r="A6166" s="15">
        <v>44443.627700000419</v>
      </c>
      <c r="B6166" s="9">
        <v>79</v>
      </c>
      <c r="C6166" s="9" t="s">
        <v>36</v>
      </c>
      <c r="D6166" s="9" t="s">
        <v>123</v>
      </c>
      <c r="E6166" s="9" t="s">
        <v>135</v>
      </c>
      <c r="F6166" s="9">
        <v>2.5</v>
      </c>
      <c r="G6166" s="9">
        <v>1.25</v>
      </c>
      <c r="H6166" s="9" t="s">
        <v>136</v>
      </c>
      <c r="I6166" s="9" t="s">
        <v>137</v>
      </c>
      <c r="J6166" s="9">
        <f>Data[[#This Row],[Miqdar]]*Data[[#This Row],[Qiymət]]</f>
        <v>197.5</v>
      </c>
      <c r="K6166" s="9">
        <f>Data[[#This Row],[Məbləğ]]-Data[[#This Row],[Maya]]*Data[[#This Row],[Miqdar]]</f>
        <v>98.75</v>
      </c>
      <c r="O6166"/>
      <c r="P6166"/>
    </row>
    <row r="6167" spans="1:16" x14ac:dyDescent="0.35">
      <c r="A6167" s="15">
        <v>44443.667800000418</v>
      </c>
      <c r="B6167" s="9">
        <v>80</v>
      </c>
      <c r="C6167" s="9" t="s">
        <v>36</v>
      </c>
      <c r="D6167" s="9" t="s">
        <v>123</v>
      </c>
      <c r="E6167" s="9" t="s">
        <v>181</v>
      </c>
      <c r="F6167" s="9">
        <v>0.9</v>
      </c>
      <c r="G6167" s="9">
        <v>0.63</v>
      </c>
      <c r="H6167" s="9" t="s">
        <v>140</v>
      </c>
      <c r="I6167" s="9" t="s">
        <v>137</v>
      </c>
      <c r="J6167" s="9">
        <f>Data[[#This Row],[Miqdar]]*Data[[#This Row],[Qiymət]]</f>
        <v>72</v>
      </c>
      <c r="K6167" s="9">
        <f>Data[[#This Row],[Məbləğ]]-Data[[#This Row],[Maya]]*Data[[#This Row],[Miqdar]]</f>
        <v>21.6</v>
      </c>
      <c r="O6167"/>
      <c r="P6167"/>
    </row>
    <row r="6168" spans="1:16" x14ac:dyDescent="0.35">
      <c r="A6168" s="15">
        <v>44443.712400000419</v>
      </c>
      <c r="B6168" s="9">
        <v>60</v>
      </c>
      <c r="C6168" s="9" t="s">
        <v>36</v>
      </c>
      <c r="D6168" s="9" t="s">
        <v>123</v>
      </c>
      <c r="E6168" s="9" t="s">
        <v>159</v>
      </c>
      <c r="F6168" s="9">
        <v>1.5</v>
      </c>
      <c r="G6168" s="9">
        <v>0.9</v>
      </c>
      <c r="H6168" s="9" t="s">
        <v>154</v>
      </c>
      <c r="I6168" s="9" t="s">
        <v>179</v>
      </c>
      <c r="J6168" s="9">
        <f>Data[[#This Row],[Miqdar]]*Data[[#This Row],[Qiymət]]</f>
        <v>90</v>
      </c>
      <c r="K6168" s="9">
        <f>Data[[#This Row],[Məbləğ]]-Data[[#This Row],[Maya]]*Data[[#This Row],[Miqdar]]</f>
        <v>36</v>
      </c>
      <c r="O6168"/>
      <c r="P6168"/>
    </row>
    <row r="6169" spans="1:16" x14ac:dyDescent="0.35">
      <c r="A6169" s="15">
        <v>44443.753800000421</v>
      </c>
      <c r="B6169" s="9">
        <v>45</v>
      </c>
      <c r="C6169" s="9" t="s">
        <v>20</v>
      </c>
      <c r="D6169" s="9" t="s">
        <v>121</v>
      </c>
      <c r="E6169" s="9" t="s">
        <v>171</v>
      </c>
      <c r="F6169" s="9">
        <v>2.8</v>
      </c>
      <c r="G6169" s="9">
        <v>1.6799999999999997</v>
      </c>
      <c r="H6169" s="9" t="s">
        <v>136</v>
      </c>
      <c r="I6169" s="9" t="s">
        <v>165</v>
      </c>
      <c r="J6169" s="9">
        <f>Data[[#This Row],[Miqdar]]*Data[[#This Row],[Qiymət]]</f>
        <v>125.99999999999999</v>
      </c>
      <c r="K6169" s="9">
        <f>Data[[#This Row],[Məbləğ]]-Data[[#This Row],[Maya]]*Data[[#This Row],[Miqdar]]</f>
        <v>50.399999999999991</v>
      </c>
      <c r="O6169"/>
      <c r="P6169"/>
    </row>
    <row r="6170" spans="1:16" x14ac:dyDescent="0.35">
      <c r="A6170" s="15">
        <v>44443.798700000421</v>
      </c>
      <c r="B6170" s="9">
        <v>58</v>
      </c>
      <c r="C6170" s="9" t="s">
        <v>20</v>
      </c>
      <c r="D6170" s="9" t="s">
        <v>121</v>
      </c>
      <c r="E6170" s="9" t="s">
        <v>171</v>
      </c>
      <c r="F6170" s="9">
        <v>2.8</v>
      </c>
      <c r="G6170" s="9">
        <v>1.6799999999999997</v>
      </c>
      <c r="H6170" s="9" t="s">
        <v>136</v>
      </c>
      <c r="I6170" s="9" t="s">
        <v>193</v>
      </c>
      <c r="J6170" s="9">
        <f>Data[[#This Row],[Miqdar]]*Data[[#This Row],[Qiymət]]</f>
        <v>162.39999999999998</v>
      </c>
      <c r="K6170" s="9">
        <f>Data[[#This Row],[Məbləğ]]-Data[[#This Row],[Maya]]*Data[[#This Row],[Miqdar]]</f>
        <v>64.959999999999994</v>
      </c>
      <c r="O6170"/>
      <c r="P6170"/>
    </row>
    <row r="6171" spans="1:16" x14ac:dyDescent="0.35">
      <c r="A6171" s="15">
        <v>44443.835800000423</v>
      </c>
      <c r="B6171" s="9">
        <v>83</v>
      </c>
      <c r="C6171" s="9" t="s">
        <v>39</v>
      </c>
      <c r="D6171" s="9" t="s">
        <v>124</v>
      </c>
      <c r="E6171" s="9" t="s">
        <v>171</v>
      </c>
      <c r="F6171" s="9">
        <v>2.8</v>
      </c>
      <c r="G6171" s="9">
        <v>1.6799999999999997</v>
      </c>
      <c r="H6171" s="9" t="s">
        <v>136</v>
      </c>
      <c r="I6171" s="9" t="s">
        <v>163</v>
      </c>
      <c r="J6171" s="9">
        <f>Data[[#This Row],[Miqdar]]*Data[[#This Row],[Qiymət]]</f>
        <v>232.39999999999998</v>
      </c>
      <c r="K6171" s="9">
        <f>Data[[#This Row],[Məbləğ]]-Data[[#This Row],[Maya]]*Data[[#This Row],[Miqdar]]</f>
        <v>92.960000000000008</v>
      </c>
      <c r="O6171"/>
      <c r="P6171"/>
    </row>
    <row r="6172" spans="1:16" x14ac:dyDescent="0.35">
      <c r="A6172" s="15">
        <v>44443.873800000423</v>
      </c>
      <c r="B6172" s="9">
        <v>67</v>
      </c>
      <c r="C6172" s="9" t="s">
        <v>167</v>
      </c>
      <c r="D6172" s="9" t="s">
        <v>149</v>
      </c>
      <c r="E6172" s="9" t="s">
        <v>171</v>
      </c>
      <c r="F6172" s="9">
        <v>2.8</v>
      </c>
      <c r="G6172" s="9">
        <v>1.6799999999999997</v>
      </c>
      <c r="H6172" s="9" t="s">
        <v>136</v>
      </c>
      <c r="I6172" s="9" t="s">
        <v>151</v>
      </c>
      <c r="J6172" s="9">
        <f>Data[[#This Row],[Miqdar]]*Data[[#This Row],[Qiymət]]</f>
        <v>187.6</v>
      </c>
      <c r="K6172" s="9">
        <f>Data[[#This Row],[Məbləğ]]-Data[[#This Row],[Maya]]*Data[[#This Row],[Miqdar]]</f>
        <v>75.04000000000002</v>
      </c>
      <c r="O6172"/>
      <c r="P6172"/>
    </row>
    <row r="6173" spans="1:16" x14ac:dyDescent="0.35">
      <c r="A6173" s="15">
        <v>44443.912500000421</v>
      </c>
      <c r="B6173" s="9">
        <v>78</v>
      </c>
      <c r="C6173" s="9" t="s">
        <v>138</v>
      </c>
      <c r="D6173" s="9" t="s">
        <v>123</v>
      </c>
      <c r="E6173" s="9" t="s">
        <v>171</v>
      </c>
      <c r="F6173" s="9">
        <v>2.8</v>
      </c>
      <c r="G6173" s="9">
        <v>1.6799999999999997</v>
      </c>
      <c r="H6173" s="9" t="s">
        <v>136</v>
      </c>
      <c r="I6173" s="9" t="s">
        <v>179</v>
      </c>
      <c r="J6173" s="9">
        <f>Data[[#This Row],[Miqdar]]*Data[[#This Row],[Qiymət]]</f>
        <v>218.39999999999998</v>
      </c>
      <c r="K6173" s="9">
        <f>Data[[#This Row],[Məbləğ]]-Data[[#This Row],[Maya]]*Data[[#This Row],[Miqdar]]</f>
        <v>87.360000000000014</v>
      </c>
      <c r="O6173"/>
      <c r="P6173"/>
    </row>
    <row r="6174" spans="1:16" x14ac:dyDescent="0.35">
      <c r="A6174" s="15">
        <v>44443.957300000424</v>
      </c>
      <c r="B6174" s="9">
        <v>65</v>
      </c>
      <c r="C6174" s="9" t="s">
        <v>28</v>
      </c>
      <c r="D6174" s="9" t="s">
        <v>143</v>
      </c>
      <c r="E6174" s="9" t="s">
        <v>171</v>
      </c>
      <c r="F6174" s="9">
        <v>2.8</v>
      </c>
      <c r="G6174" s="9">
        <v>1.6799999999999997</v>
      </c>
      <c r="H6174" s="9" t="s">
        <v>136</v>
      </c>
      <c r="I6174" s="9" t="s">
        <v>145</v>
      </c>
      <c r="J6174" s="9">
        <f>Data[[#This Row],[Miqdar]]*Data[[#This Row],[Qiymət]]</f>
        <v>182</v>
      </c>
      <c r="K6174" s="9">
        <f>Data[[#This Row],[Məbləğ]]-Data[[#This Row],[Maya]]*Data[[#This Row],[Miqdar]]</f>
        <v>72.800000000000011</v>
      </c>
      <c r="O6174"/>
      <c r="P6174"/>
    </row>
    <row r="6175" spans="1:16" x14ac:dyDescent="0.35">
      <c r="A6175" s="15">
        <v>44444.000400000426</v>
      </c>
      <c r="B6175" s="9">
        <v>87</v>
      </c>
      <c r="C6175" s="9" t="s">
        <v>200</v>
      </c>
      <c r="D6175" s="9" t="s">
        <v>122</v>
      </c>
      <c r="E6175" s="9" t="s">
        <v>158</v>
      </c>
      <c r="F6175" s="9">
        <v>3.9</v>
      </c>
      <c r="G6175" s="9">
        <v>1.95</v>
      </c>
      <c r="H6175" s="9" t="s">
        <v>154</v>
      </c>
      <c r="I6175" s="9" t="s">
        <v>180</v>
      </c>
      <c r="J6175" s="9">
        <f>Data[[#This Row],[Miqdar]]*Data[[#This Row],[Qiymət]]</f>
        <v>339.3</v>
      </c>
      <c r="K6175" s="9">
        <f>Data[[#This Row],[Məbləğ]]-Data[[#This Row],[Maya]]*Data[[#This Row],[Miqdar]]</f>
        <v>169.65</v>
      </c>
      <c r="O6175"/>
      <c r="P6175"/>
    </row>
    <row r="6176" spans="1:16" x14ac:dyDescent="0.35">
      <c r="A6176" s="15">
        <v>44444.039100000424</v>
      </c>
      <c r="B6176" s="9">
        <v>51</v>
      </c>
      <c r="C6176" s="9" t="s">
        <v>200</v>
      </c>
      <c r="D6176" s="9" t="s">
        <v>122</v>
      </c>
      <c r="E6176" s="9" t="s">
        <v>185</v>
      </c>
      <c r="F6176" s="9">
        <v>1.2</v>
      </c>
      <c r="G6176" s="9">
        <v>0.72</v>
      </c>
      <c r="H6176" s="9" t="s">
        <v>154</v>
      </c>
      <c r="I6176" s="9" t="s">
        <v>180</v>
      </c>
      <c r="J6176" s="9">
        <f>Data[[#This Row],[Miqdar]]*Data[[#This Row],[Qiymət]]</f>
        <v>61.199999999999996</v>
      </c>
      <c r="K6176" s="9">
        <f>Data[[#This Row],[Məbləğ]]-Data[[#This Row],[Maya]]*Data[[#This Row],[Miqdar]]</f>
        <v>24.479999999999997</v>
      </c>
      <c r="O6176"/>
      <c r="P6176"/>
    </row>
    <row r="6177" spans="1:16" x14ac:dyDescent="0.35">
      <c r="A6177" s="15">
        <v>44444.078900000422</v>
      </c>
      <c r="B6177" s="9">
        <v>87</v>
      </c>
      <c r="C6177" s="9" t="s">
        <v>8</v>
      </c>
      <c r="D6177" s="9" t="s">
        <v>122</v>
      </c>
      <c r="E6177" s="9" t="s">
        <v>171</v>
      </c>
      <c r="F6177" s="9">
        <v>2.8</v>
      </c>
      <c r="G6177" s="9">
        <v>1.6799999999999997</v>
      </c>
      <c r="H6177" s="9" t="s">
        <v>136</v>
      </c>
      <c r="I6177" s="9" t="s">
        <v>194</v>
      </c>
      <c r="J6177" s="9">
        <f>Data[[#This Row],[Miqdar]]*Data[[#This Row],[Qiymət]]</f>
        <v>243.6</v>
      </c>
      <c r="K6177" s="9">
        <f>Data[[#This Row],[Məbləğ]]-Data[[#This Row],[Maya]]*Data[[#This Row],[Miqdar]]</f>
        <v>97.440000000000026</v>
      </c>
      <c r="O6177"/>
      <c r="P6177"/>
    </row>
    <row r="6178" spans="1:16" x14ac:dyDescent="0.35">
      <c r="A6178" s="15">
        <v>44444.114600000423</v>
      </c>
      <c r="B6178" s="9">
        <v>65</v>
      </c>
      <c r="C6178" s="9" t="s">
        <v>25</v>
      </c>
      <c r="D6178" s="9" t="s">
        <v>122</v>
      </c>
      <c r="E6178" s="9" t="s">
        <v>178</v>
      </c>
      <c r="F6178" s="9">
        <v>2.2000000000000002</v>
      </c>
      <c r="G6178" s="9">
        <v>1.5400000000000003</v>
      </c>
      <c r="H6178" s="9" t="s">
        <v>140</v>
      </c>
      <c r="I6178" s="9" t="s">
        <v>174</v>
      </c>
      <c r="J6178" s="9">
        <f>Data[[#This Row],[Miqdar]]*Data[[#This Row],[Qiymət]]</f>
        <v>143</v>
      </c>
      <c r="K6178" s="9">
        <f>Data[[#This Row],[Məbləğ]]-Data[[#This Row],[Maya]]*Data[[#This Row],[Miqdar]]</f>
        <v>42.899999999999977</v>
      </c>
      <c r="O6178"/>
      <c r="P6178"/>
    </row>
    <row r="6179" spans="1:16" x14ac:dyDescent="0.35">
      <c r="A6179" s="15">
        <v>44444.157700000425</v>
      </c>
      <c r="B6179" s="9">
        <v>45</v>
      </c>
      <c r="C6179" s="9" t="s">
        <v>25</v>
      </c>
      <c r="D6179" s="9" t="s">
        <v>122</v>
      </c>
      <c r="E6179" s="9" t="s">
        <v>184</v>
      </c>
      <c r="F6179" s="9">
        <v>1.8</v>
      </c>
      <c r="G6179" s="9">
        <v>1.08</v>
      </c>
      <c r="H6179" s="9" t="s">
        <v>154</v>
      </c>
      <c r="I6179" s="9" t="s">
        <v>174</v>
      </c>
      <c r="J6179" s="9">
        <f>Data[[#This Row],[Miqdar]]*Data[[#This Row],[Qiymət]]</f>
        <v>81</v>
      </c>
      <c r="K6179" s="9">
        <f>Data[[#This Row],[Məbləğ]]-Data[[#This Row],[Maya]]*Data[[#This Row],[Miqdar]]</f>
        <v>32.4</v>
      </c>
      <c r="O6179"/>
      <c r="P6179"/>
    </row>
    <row r="6180" spans="1:16" x14ac:dyDescent="0.35">
      <c r="A6180" s="15">
        <v>44444.200200000429</v>
      </c>
      <c r="B6180" s="9">
        <v>67</v>
      </c>
      <c r="C6180" s="9" t="s">
        <v>25</v>
      </c>
      <c r="D6180" s="9" t="s">
        <v>122</v>
      </c>
      <c r="E6180" s="9" t="s">
        <v>144</v>
      </c>
      <c r="F6180" s="9">
        <v>1.4</v>
      </c>
      <c r="G6180" s="9">
        <v>0.97999999999999987</v>
      </c>
      <c r="H6180" s="9" t="s">
        <v>140</v>
      </c>
      <c r="I6180" s="9" t="s">
        <v>174</v>
      </c>
      <c r="J6180" s="9">
        <f>Data[[#This Row],[Miqdar]]*Data[[#This Row],[Qiymət]]</f>
        <v>93.8</v>
      </c>
      <c r="K6180" s="9">
        <f>Data[[#This Row],[Məbləğ]]-Data[[#This Row],[Maya]]*Data[[#This Row],[Miqdar]]</f>
        <v>28.14</v>
      </c>
      <c r="O6180"/>
      <c r="P6180"/>
    </row>
    <row r="6181" spans="1:16" x14ac:dyDescent="0.35">
      <c r="A6181" s="15">
        <v>44444.239000000431</v>
      </c>
      <c r="B6181" s="9">
        <v>57</v>
      </c>
      <c r="C6181" s="9" t="s">
        <v>25</v>
      </c>
      <c r="D6181" s="9" t="s">
        <v>122</v>
      </c>
      <c r="E6181" s="9" t="s">
        <v>150</v>
      </c>
      <c r="F6181" s="9">
        <v>3.3</v>
      </c>
      <c r="G6181" s="9">
        <v>2.6399999999999997</v>
      </c>
      <c r="H6181" s="9" t="s">
        <v>136</v>
      </c>
      <c r="I6181" s="9" t="s">
        <v>174</v>
      </c>
      <c r="J6181" s="9">
        <f>Data[[#This Row],[Miqdar]]*Data[[#This Row],[Qiymət]]</f>
        <v>188.1</v>
      </c>
      <c r="K6181" s="9">
        <f>Data[[#This Row],[Məbləğ]]-Data[[#This Row],[Maya]]*Data[[#This Row],[Miqdar]]</f>
        <v>37.620000000000005</v>
      </c>
      <c r="O6181"/>
      <c r="P6181"/>
    </row>
    <row r="6182" spans="1:16" x14ac:dyDescent="0.35">
      <c r="A6182" s="15">
        <v>44444.274800000429</v>
      </c>
      <c r="B6182" s="9">
        <v>78</v>
      </c>
      <c r="C6182" s="9" t="s">
        <v>25</v>
      </c>
      <c r="D6182" s="9" t="s">
        <v>122</v>
      </c>
      <c r="E6182" s="9" t="s">
        <v>171</v>
      </c>
      <c r="F6182" s="9">
        <v>2.8</v>
      </c>
      <c r="G6182" s="9">
        <v>1.6799999999999997</v>
      </c>
      <c r="H6182" s="9" t="s">
        <v>136</v>
      </c>
      <c r="I6182" s="9" t="s">
        <v>180</v>
      </c>
      <c r="J6182" s="9">
        <f>Data[[#This Row],[Miqdar]]*Data[[#This Row],[Qiymət]]</f>
        <v>218.39999999999998</v>
      </c>
      <c r="K6182" s="9">
        <f>Data[[#This Row],[Məbləğ]]-Data[[#This Row],[Maya]]*Data[[#This Row],[Miqdar]]</f>
        <v>87.360000000000014</v>
      </c>
      <c r="O6182"/>
      <c r="P6182"/>
    </row>
    <row r="6183" spans="1:16" x14ac:dyDescent="0.35">
      <c r="A6183" s="15">
        <v>44444.317400000429</v>
      </c>
      <c r="B6183" s="9">
        <v>76</v>
      </c>
      <c r="C6183" s="9" t="s">
        <v>25</v>
      </c>
      <c r="D6183" s="9" t="s">
        <v>122</v>
      </c>
      <c r="E6183" s="9" t="s">
        <v>178</v>
      </c>
      <c r="F6183" s="9">
        <v>2.2000000000000002</v>
      </c>
      <c r="G6183" s="9">
        <v>1.5400000000000003</v>
      </c>
      <c r="H6183" s="9" t="s">
        <v>140</v>
      </c>
      <c r="I6183" s="9" t="s">
        <v>194</v>
      </c>
      <c r="J6183" s="9">
        <f>Data[[#This Row],[Miqdar]]*Data[[#This Row],[Qiymət]]</f>
        <v>167.20000000000002</v>
      </c>
      <c r="K6183" s="9">
        <f>Data[[#This Row],[Məbləğ]]-Data[[#This Row],[Maya]]*Data[[#This Row],[Miqdar]]</f>
        <v>50.16</v>
      </c>
      <c r="O6183"/>
      <c r="P6183"/>
    </row>
    <row r="6184" spans="1:16" x14ac:dyDescent="0.35">
      <c r="A6184" s="15">
        <v>44444.361000000426</v>
      </c>
      <c r="B6184" s="9">
        <v>74</v>
      </c>
      <c r="C6184" s="9" t="s">
        <v>25</v>
      </c>
      <c r="D6184" s="9" t="s">
        <v>122</v>
      </c>
      <c r="E6184" s="9" t="s">
        <v>185</v>
      </c>
      <c r="F6184" s="9">
        <v>1.2</v>
      </c>
      <c r="G6184" s="9">
        <v>0.72</v>
      </c>
      <c r="H6184" s="9" t="s">
        <v>154</v>
      </c>
      <c r="I6184" s="9" t="s">
        <v>194</v>
      </c>
      <c r="J6184" s="9">
        <f>Data[[#This Row],[Miqdar]]*Data[[#This Row],[Qiymət]]</f>
        <v>88.8</v>
      </c>
      <c r="K6184" s="9">
        <f>Data[[#This Row],[Məbləğ]]-Data[[#This Row],[Maya]]*Data[[#This Row],[Miqdar]]</f>
        <v>35.519999999999996</v>
      </c>
      <c r="O6184"/>
      <c r="P6184"/>
    </row>
    <row r="6185" spans="1:16" x14ac:dyDescent="0.35">
      <c r="A6185" s="15">
        <v>44444.397500000428</v>
      </c>
      <c r="B6185" s="9">
        <v>55</v>
      </c>
      <c r="C6185" s="9" t="s">
        <v>25</v>
      </c>
      <c r="D6185" s="9" t="s">
        <v>122</v>
      </c>
      <c r="E6185" s="9" t="s">
        <v>185</v>
      </c>
      <c r="F6185" s="9">
        <v>1.2</v>
      </c>
      <c r="G6185" s="9">
        <v>0.72</v>
      </c>
      <c r="H6185" s="9" t="s">
        <v>154</v>
      </c>
      <c r="I6185" s="9" t="s">
        <v>194</v>
      </c>
      <c r="J6185" s="9">
        <f>Data[[#This Row],[Miqdar]]*Data[[#This Row],[Qiymət]]</f>
        <v>66</v>
      </c>
      <c r="K6185" s="9">
        <f>Data[[#This Row],[Məbləğ]]-Data[[#This Row],[Maya]]*Data[[#This Row],[Miqdar]]</f>
        <v>26.4</v>
      </c>
      <c r="O6185"/>
      <c r="P6185"/>
    </row>
    <row r="6186" spans="1:16" x14ac:dyDescent="0.35">
      <c r="A6186" s="15">
        <v>44444.438800000426</v>
      </c>
      <c r="B6186" s="9">
        <v>62</v>
      </c>
      <c r="C6186" s="9" t="s">
        <v>11</v>
      </c>
      <c r="D6186" s="9" t="s">
        <v>122</v>
      </c>
      <c r="E6186" s="9" t="s">
        <v>164</v>
      </c>
      <c r="F6186" s="9">
        <v>6.6</v>
      </c>
      <c r="G6186" s="9">
        <v>5.2799999999999994</v>
      </c>
      <c r="H6186" s="9" t="s">
        <v>154</v>
      </c>
      <c r="I6186" s="9" t="s">
        <v>180</v>
      </c>
      <c r="J6186" s="9">
        <f>Data[[#This Row],[Miqdar]]*Data[[#This Row],[Qiymət]]</f>
        <v>409.2</v>
      </c>
      <c r="K6186" s="9">
        <f>Data[[#This Row],[Məbləğ]]-Data[[#This Row],[Maya]]*Data[[#This Row],[Miqdar]]</f>
        <v>81.840000000000032</v>
      </c>
      <c r="O6186"/>
      <c r="P6186"/>
    </row>
    <row r="6187" spans="1:16" x14ac:dyDescent="0.35">
      <c r="A6187" s="15">
        <v>44444.474700000428</v>
      </c>
      <c r="B6187" s="9">
        <v>47</v>
      </c>
      <c r="C6187" s="9" t="s">
        <v>11</v>
      </c>
      <c r="D6187" s="9" t="s">
        <v>122</v>
      </c>
      <c r="E6187" s="9" t="s">
        <v>158</v>
      </c>
      <c r="F6187" s="9">
        <v>3.9</v>
      </c>
      <c r="G6187" s="9">
        <v>1.95</v>
      </c>
      <c r="H6187" s="9" t="s">
        <v>154</v>
      </c>
      <c r="I6187" s="9" t="s">
        <v>180</v>
      </c>
      <c r="J6187" s="9">
        <f>Data[[#This Row],[Miqdar]]*Data[[#This Row],[Qiymət]]</f>
        <v>183.29999999999998</v>
      </c>
      <c r="K6187" s="9">
        <f>Data[[#This Row],[Məbləğ]]-Data[[#This Row],[Maya]]*Data[[#This Row],[Miqdar]]</f>
        <v>91.649999999999991</v>
      </c>
      <c r="O6187"/>
      <c r="P6187"/>
    </row>
    <row r="6188" spans="1:16" x14ac:dyDescent="0.35">
      <c r="A6188" s="15">
        <v>44444.510000000431</v>
      </c>
      <c r="B6188" s="9">
        <v>58</v>
      </c>
      <c r="C6188" s="9" t="s">
        <v>11</v>
      </c>
      <c r="D6188" s="9" t="s">
        <v>122</v>
      </c>
      <c r="E6188" s="9" t="s">
        <v>188</v>
      </c>
      <c r="F6188" s="9">
        <v>2.4</v>
      </c>
      <c r="G6188" s="9">
        <v>1.6800000000000002</v>
      </c>
      <c r="H6188" s="9" t="s">
        <v>154</v>
      </c>
      <c r="I6188" s="9" t="s">
        <v>180</v>
      </c>
      <c r="J6188" s="9">
        <f>Data[[#This Row],[Miqdar]]*Data[[#This Row],[Qiymət]]</f>
        <v>139.19999999999999</v>
      </c>
      <c r="K6188" s="9">
        <f>Data[[#This Row],[Məbləğ]]-Data[[#This Row],[Maya]]*Data[[#This Row],[Miqdar]]</f>
        <v>41.759999999999977</v>
      </c>
      <c r="O6188"/>
      <c r="P6188"/>
    </row>
    <row r="6189" spans="1:16" x14ac:dyDescent="0.35">
      <c r="A6189" s="15">
        <v>44444.546500000433</v>
      </c>
      <c r="B6189" s="9">
        <v>72</v>
      </c>
      <c r="C6189" s="9" t="s">
        <v>11</v>
      </c>
      <c r="D6189" s="9" t="s">
        <v>122</v>
      </c>
      <c r="E6189" s="9" t="s">
        <v>182</v>
      </c>
      <c r="F6189" s="9">
        <v>3.4</v>
      </c>
      <c r="G6189" s="9">
        <v>2.38</v>
      </c>
      <c r="H6189" s="9" t="s">
        <v>136</v>
      </c>
      <c r="I6189" s="9" t="s">
        <v>174</v>
      </c>
      <c r="J6189" s="9">
        <f>Data[[#This Row],[Miqdar]]*Data[[#This Row],[Qiymət]]</f>
        <v>244.79999999999998</v>
      </c>
      <c r="K6189" s="9">
        <f>Data[[#This Row],[Məbləğ]]-Data[[#This Row],[Maya]]*Data[[#This Row],[Miqdar]]</f>
        <v>73.44</v>
      </c>
      <c r="O6189"/>
      <c r="P6189"/>
    </row>
    <row r="6190" spans="1:16" x14ac:dyDescent="0.35">
      <c r="A6190" s="15">
        <v>44444.583900000434</v>
      </c>
      <c r="B6190" s="9">
        <v>71</v>
      </c>
      <c r="C6190" s="9" t="s">
        <v>11</v>
      </c>
      <c r="D6190" s="9" t="s">
        <v>122</v>
      </c>
      <c r="E6190" s="9" t="s">
        <v>182</v>
      </c>
      <c r="F6190" s="9">
        <v>3.4</v>
      </c>
      <c r="G6190" s="9">
        <v>2.38</v>
      </c>
      <c r="H6190" s="9" t="s">
        <v>136</v>
      </c>
      <c r="I6190" s="9" t="s">
        <v>174</v>
      </c>
      <c r="J6190" s="9">
        <f>Data[[#This Row],[Miqdar]]*Data[[#This Row],[Qiymət]]</f>
        <v>241.4</v>
      </c>
      <c r="K6190" s="9">
        <f>Data[[#This Row],[Məbləğ]]-Data[[#This Row],[Maya]]*Data[[#This Row],[Miqdar]]</f>
        <v>72.420000000000016</v>
      </c>
      <c r="O6190"/>
      <c r="P6190"/>
    </row>
    <row r="6191" spans="1:16" x14ac:dyDescent="0.35">
      <c r="A6191" s="15">
        <v>44444.623200000431</v>
      </c>
      <c r="B6191" s="9">
        <v>69</v>
      </c>
      <c r="C6191" s="9" t="s">
        <v>42</v>
      </c>
      <c r="D6191" s="9" t="s">
        <v>121</v>
      </c>
      <c r="E6191" s="9" t="s">
        <v>182</v>
      </c>
      <c r="F6191" s="9">
        <v>3.4</v>
      </c>
      <c r="G6191" s="9">
        <v>2.38</v>
      </c>
      <c r="H6191" s="9" t="s">
        <v>136</v>
      </c>
      <c r="I6191" s="9" t="s">
        <v>165</v>
      </c>
      <c r="J6191" s="9">
        <f>Data[[#This Row],[Miqdar]]*Data[[#This Row],[Qiymət]]</f>
        <v>234.6</v>
      </c>
      <c r="K6191" s="9">
        <f>Data[[#This Row],[Məbləğ]]-Data[[#This Row],[Maya]]*Data[[#This Row],[Miqdar]]</f>
        <v>70.38</v>
      </c>
      <c r="O6191"/>
      <c r="P6191"/>
    </row>
    <row r="6192" spans="1:16" x14ac:dyDescent="0.35">
      <c r="A6192" s="15">
        <v>44444.662600000433</v>
      </c>
      <c r="B6192" s="9">
        <v>67</v>
      </c>
      <c r="C6192" s="9" t="s">
        <v>138</v>
      </c>
      <c r="D6192" s="9" t="s">
        <v>123</v>
      </c>
      <c r="E6192" s="9" t="s">
        <v>181</v>
      </c>
      <c r="F6192" s="9">
        <v>0.9</v>
      </c>
      <c r="G6192" s="9">
        <v>0.63</v>
      </c>
      <c r="H6192" s="9" t="s">
        <v>140</v>
      </c>
      <c r="I6192" s="9" t="s">
        <v>179</v>
      </c>
      <c r="J6192" s="9">
        <f>Data[[#This Row],[Miqdar]]*Data[[#This Row],[Qiymət]]</f>
        <v>60.300000000000004</v>
      </c>
      <c r="K6192" s="9">
        <f>Data[[#This Row],[Məbləğ]]-Data[[#This Row],[Maya]]*Data[[#This Row],[Miqdar]]</f>
        <v>18.090000000000003</v>
      </c>
      <c r="O6192"/>
      <c r="P6192"/>
    </row>
    <row r="6193" spans="1:16" x14ac:dyDescent="0.35">
      <c r="A6193" s="15">
        <v>44444.70130000043</v>
      </c>
      <c r="B6193" s="9">
        <v>69</v>
      </c>
      <c r="C6193" s="9" t="s">
        <v>3</v>
      </c>
      <c r="D6193" s="9" t="s">
        <v>143</v>
      </c>
      <c r="E6193" s="9" t="s">
        <v>169</v>
      </c>
      <c r="F6193" s="9">
        <v>2.5</v>
      </c>
      <c r="G6193" s="9">
        <v>1.25</v>
      </c>
      <c r="H6193" s="9" t="s">
        <v>136</v>
      </c>
      <c r="I6193" s="9" t="s">
        <v>152</v>
      </c>
      <c r="J6193" s="9">
        <f>Data[[#This Row],[Miqdar]]*Data[[#This Row],[Qiymət]]</f>
        <v>172.5</v>
      </c>
      <c r="K6193" s="9">
        <f>Data[[#This Row],[Məbləğ]]-Data[[#This Row],[Maya]]*Data[[#This Row],[Miqdar]]</f>
        <v>86.25</v>
      </c>
      <c r="O6193"/>
      <c r="P6193"/>
    </row>
    <row r="6194" spans="1:16" x14ac:dyDescent="0.35">
      <c r="A6194" s="15">
        <v>44444.744400000433</v>
      </c>
      <c r="B6194" s="9">
        <v>87</v>
      </c>
      <c r="C6194" s="9" t="s">
        <v>3</v>
      </c>
      <c r="D6194" s="9" t="s">
        <v>143</v>
      </c>
      <c r="E6194" s="9" t="s">
        <v>150</v>
      </c>
      <c r="F6194" s="9">
        <v>3.3</v>
      </c>
      <c r="G6194" s="9">
        <v>2.6399999999999997</v>
      </c>
      <c r="H6194" s="9" t="s">
        <v>136</v>
      </c>
      <c r="I6194" s="9" t="s">
        <v>145</v>
      </c>
      <c r="J6194" s="9">
        <f>Data[[#This Row],[Miqdar]]*Data[[#This Row],[Qiymət]]</f>
        <v>287.09999999999997</v>
      </c>
      <c r="K6194" s="9">
        <f>Data[[#This Row],[Məbləğ]]-Data[[#This Row],[Maya]]*Data[[#This Row],[Miqdar]]</f>
        <v>57.419999999999987</v>
      </c>
      <c r="O6194"/>
      <c r="P6194"/>
    </row>
    <row r="6195" spans="1:16" x14ac:dyDescent="0.35">
      <c r="A6195" s="15">
        <v>44444.784500000431</v>
      </c>
      <c r="B6195" s="9">
        <v>59</v>
      </c>
      <c r="C6195" s="9" t="s">
        <v>36</v>
      </c>
      <c r="D6195" s="9" t="s">
        <v>123</v>
      </c>
      <c r="E6195" s="9" t="s">
        <v>158</v>
      </c>
      <c r="F6195" s="9">
        <v>3.9</v>
      </c>
      <c r="G6195" s="9">
        <v>1.95</v>
      </c>
      <c r="H6195" s="9" t="s">
        <v>154</v>
      </c>
      <c r="I6195" s="9" t="s">
        <v>141</v>
      </c>
      <c r="J6195" s="9">
        <f>Data[[#This Row],[Miqdar]]*Data[[#This Row],[Qiymət]]</f>
        <v>230.1</v>
      </c>
      <c r="K6195" s="9">
        <f>Data[[#This Row],[Məbləğ]]-Data[[#This Row],[Maya]]*Data[[#This Row],[Miqdar]]</f>
        <v>115.05</v>
      </c>
      <c r="O6195"/>
      <c r="P6195"/>
    </row>
    <row r="6196" spans="1:16" x14ac:dyDescent="0.35">
      <c r="A6196" s="15">
        <v>44444.823800000428</v>
      </c>
      <c r="B6196" s="9">
        <v>54</v>
      </c>
      <c r="C6196" s="9" t="s">
        <v>28</v>
      </c>
      <c r="D6196" s="9" t="s">
        <v>143</v>
      </c>
      <c r="E6196" s="9" t="s">
        <v>159</v>
      </c>
      <c r="F6196" s="9">
        <v>1.5</v>
      </c>
      <c r="G6196" s="9">
        <v>0.9</v>
      </c>
      <c r="H6196" s="9" t="s">
        <v>154</v>
      </c>
      <c r="I6196" s="9" t="s">
        <v>170</v>
      </c>
      <c r="J6196" s="9">
        <f>Data[[#This Row],[Miqdar]]*Data[[#This Row],[Qiymət]]</f>
        <v>81</v>
      </c>
      <c r="K6196" s="9">
        <f>Data[[#This Row],[Məbləğ]]-Data[[#This Row],[Maya]]*Data[[#This Row],[Miqdar]]</f>
        <v>32.4</v>
      </c>
      <c r="O6196"/>
      <c r="P6196"/>
    </row>
    <row r="6197" spans="1:16" x14ac:dyDescent="0.35">
      <c r="A6197" s="15">
        <v>44444.868800000426</v>
      </c>
      <c r="B6197" s="9">
        <v>88</v>
      </c>
      <c r="C6197" s="9" t="s">
        <v>28</v>
      </c>
      <c r="D6197" s="9" t="s">
        <v>143</v>
      </c>
      <c r="E6197" s="9" t="s">
        <v>159</v>
      </c>
      <c r="F6197" s="9">
        <v>1.5</v>
      </c>
      <c r="G6197" s="9">
        <v>0.9</v>
      </c>
      <c r="H6197" s="9" t="s">
        <v>154</v>
      </c>
      <c r="I6197" s="9" t="s">
        <v>170</v>
      </c>
      <c r="J6197" s="9">
        <f>Data[[#This Row],[Miqdar]]*Data[[#This Row],[Qiymət]]</f>
        <v>132</v>
      </c>
      <c r="K6197" s="9">
        <f>Data[[#This Row],[Məbləğ]]-Data[[#This Row],[Maya]]*Data[[#This Row],[Miqdar]]</f>
        <v>52.8</v>
      </c>
      <c r="O6197"/>
      <c r="P6197"/>
    </row>
    <row r="6198" spans="1:16" x14ac:dyDescent="0.35">
      <c r="A6198" s="15">
        <v>44444.909900000428</v>
      </c>
      <c r="B6198" s="9">
        <v>55</v>
      </c>
      <c r="C6198" s="9" t="s">
        <v>6</v>
      </c>
      <c r="D6198" s="9" t="s">
        <v>121</v>
      </c>
      <c r="E6198" s="9" t="s">
        <v>146</v>
      </c>
      <c r="F6198" s="9">
        <v>1.7</v>
      </c>
      <c r="G6198" s="9">
        <v>0.85</v>
      </c>
      <c r="H6198" s="9" t="s">
        <v>140</v>
      </c>
      <c r="I6198" s="9" t="s">
        <v>147</v>
      </c>
      <c r="J6198" s="9">
        <f>Data[[#This Row],[Miqdar]]*Data[[#This Row],[Qiymət]]</f>
        <v>93.5</v>
      </c>
      <c r="K6198" s="9">
        <f>Data[[#This Row],[Məbləğ]]-Data[[#This Row],[Maya]]*Data[[#This Row],[Miqdar]]</f>
        <v>46.75</v>
      </c>
      <c r="O6198"/>
      <c r="P6198"/>
    </row>
    <row r="6199" spans="1:16" x14ac:dyDescent="0.35">
      <c r="A6199" s="15">
        <v>44444.94840000043</v>
      </c>
      <c r="B6199" s="9">
        <v>75</v>
      </c>
      <c r="C6199" s="9" t="s">
        <v>191</v>
      </c>
      <c r="D6199" s="9" t="s">
        <v>149</v>
      </c>
      <c r="E6199" s="9" t="s">
        <v>146</v>
      </c>
      <c r="F6199" s="9">
        <v>1.7</v>
      </c>
      <c r="G6199" s="9">
        <v>0.85</v>
      </c>
      <c r="H6199" s="9" t="s">
        <v>140</v>
      </c>
      <c r="I6199" s="9" t="s">
        <v>151</v>
      </c>
      <c r="J6199" s="9">
        <f>Data[[#This Row],[Miqdar]]*Data[[#This Row],[Qiymət]]</f>
        <v>127.5</v>
      </c>
      <c r="K6199" s="9">
        <f>Data[[#This Row],[Məbləğ]]-Data[[#This Row],[Maya]]*Data[[#This Row],[Miqdar]]</f>
        <v>63.75</v>
      </c>
      <c r="O6199"/>
      <c r="P6199"/>
    </row>
    <row r="6200" spans="1:16" x14ac:dyDescent="0.35">
      <c r="A6200" s="15">
        <v>44444.983400000434</v>
      </c>
      <c r="B6200" s="9">
        <v>66</v>
      </c>
      <c r="C6200" s="9" t="s">
        <v>175</v>
      </c>
      <c r="D6200" s="9" t="s">
        <v>123</v>
      </c>
      <c r="E6200" s="9" t="s">
        <v>158</v>
      </c>
      <c r="F6200" s="9">
        <v>3.9</v>
      </c>
      <c r="G6200" s="9">
        <v>1.95</v>
      </c>
      <c r="H6200" s="9" t="s">
        <v>154</v>
      </c>
      <c r="I6200" s="9" t="s">
        <v>176</v>
      </c>
      <c r="J6200" s="9">
        <f>Data[[#This Row],[Miqdar]]*Data[[#This Row],[Qiymət]]</f>
        <v>257.39999999999998</v>
      </c>
      <c r="K6200" s="9">
        <f>Data[[#This Row],[Məbləğ]]-Data[[#This Row],[Maya]]*Data[[#This Row],[Miqdar]]</f>
        <v>128.69999999999999</v>
      </c>
      <c r="O6200"/>
      <c r="P6200"/>
    </row>
    <row r="6201" spans="1:16" x14ac:dyDescent="0.35">
      <c r="A6201" s="15">
        <v>44445.023900000437</v>
      </c>
      <c r="B6201" s="9">
        <v>90</v>
      </c>
      <c r="C6201" s="9" t="s">
        <v>156</v>
      </c>
      <c r="D6201" s="9" t="s">
        <v>124</v>
      </c>
      <c r="E6201" s="9" t="s">
        <v>164</v>
      </c>
      <c r="F6201" s="9">
        <v>6.6</v>
      </c>
      <c r="G6201" s="9">
        <v>5.2799999999999994</v>
      </c>
      <c r="H6201" s="9" t="s">
        <v>154</v>
      </c>
      <c r="I6201" s="9" t="s">
        <v>151</v>
      </c>
      <c r="J6201" s="9">
        <f>Data[[#This Row],[Miqdar]]*Data[[#This Row],[Qiymət]]</f>
        <v>594</v>
      </c>
      <c r="K6201" s="9">
        <f>Data[[#This Row],[Məbləğ]]-Data[[#This Row],[Maya]]*Data[[#This Row],[Miqdar]]</f>
        <v>118.80000000000007</v>
      </c>
      <c r="O6201"/>
      <c r="P6201"/>
    </row>
    <row r="6202" spans="1:16" x14ac:dyDescent="0.35">
      <c r="A6202" s="15">
        <v>44445.061000000438</v>
      </c>
      <c r="B6202" s="9">
        <v>53</v>
      </c>
      <c r="C6202" s="9" t="s">
        <v>187</v>
      </c>
      <c r="D6202" s="9" t="s">
        <v>124</v>
      </c>
      <c r="E6202" s="9" t="s">
        <v>164</v>
      </c>
      <c r="F6202" s="9">
        <v>6.6</v>
      </c>
      <c r="G6202" s="9">
        <v>5.2799999999999994</v>
      </c>
      <c r="H6202" s="9" t="s">
        <v>154</v>
      </c>
      <c r="I6202" s="9" t="s">
        <v>151</v>
      </c>
      <c r="J6202" s="9">
        <f>Data[[#This Row],[Miqdar]]*Data[[#This Row],[Qiymət]]</f>
        <v>349.79999999999995</v>
      </c>
      <c r="K6202" s="9">
        <f>Data[[#This Row],[Məbləğ]]-Data[[#This Row],[Maya]]*Data[[#This Row],[Miqdar]]</f>
        <v>69.95999999999998</v>
      </c>
      <c r="O6202"/>
      <c r="P6202"/>
    </row>
    <row r="6203" spans="1:16" x14ac:dyDescent="0.35">
      <c r="A6203" s="15">
        <v>44445.101900000438</v>
      </c>
      <c r="B6203" s="9">
        <v>47</v>
      </c>
      <c r="C6203" s="9" t="s">
        <v>156</v>
      </c>
      <c r="D6203" s="9" t="s">
        <v>124</v>
      </c>
      <c r="E6203" s="9" t="s">
        <v>164</v>
      </c>
      <c r="F6203" s="9">
        <v>6.6</v>
      </c>
      <c r="G6203" s="9">
        <v>5.2799999999999994</v>
      </c>
      <c r="H6203" s="9" t="s">
        <v>154</v>
      </c>
      <c r="I6203" s="9" t="s">
        <v>151</v>
      </c>
      <c r="J6203" s="9">
        <f>Data[[#This Row],[Miqdar]]*Data[[#This Row],[Qiymət]]</f>
        <v>310.2</v>
      </c>
      <c r="K6203" s="9">
        <f>Data[[#This Row],[Məbləğ]]-Data[[#This Row],[Maya]]*Data[[#This Row],[Miqdar]]</f>
        <v>62.04000000000002</v>
      </c>
      <c r="O6203"/>
      <c r="P6203"/>
    </row>
    <row r="6204" spans="1:16" x14ac:dyDescent="0.35">
      <c r="A6204" s="15">
        <v>44445.138200000438</v>
      </c>
      <c r="B6204" s="9">
        <v>90</v>
      </c>
      <c r="C6204" s="9" t="s">
        <v>156</v>
      </c>
      <c r="D6204" s="9" t="s">
        <v>124</v>
      </c>
      <c r="E6204" s="9" t="s">
        <v>164</v>
      </c>
      <c r="F6204" s="9">
        <v>6.6</v>
      </c>
      <c r="G6204" s="9">
        <v>5.2799999999999994</v>
      </c>
      <c r="H6204" s="9" t="s">
        <v>154</v>
      </c>
      <c r="I6204" s="9" t="s">
        <v>163</v>
      </c>
      <c r="J6204" s="9">
        <f>Data[[#This Row],[Miqdar]]*Data[[#This Row],[Qiymət]]</f>
        <v>594</v>
      </c>
      <c r="K6204" s="9">
        <f>Data[[#This Row],[Məbləğ]]-Data[[#This Row],[Maya]]*Data[[#This Row],[Miqdar]]</f>
        <v>118.80000000000007</v>
      </c>
      <c r="O6204"/>
      <c r="P6204"/>
    </row>
    <row r="6205" spans="1:16" x14ac:dyDescent="0.35">
      <c r="A6205" s="15">
        <v>44445.178700000441</v>
      </c>
      <c r="B6205" s="9">
        <v>72</v>
      </c>
      <c r="C6205" s="9" t="s">
        <v>39</v>
      </c>
      <c r="D6205" s="9" t="s">
        <v>124</v>
      </c>
      <c r="E6205" s="9" t="s">
        <v>144</v>
      </c>
      <c r="F6205" s="9">
        <v>1.4</v>
      </c>
      <c r="G6205" s="9">
        <v>0.97999999999999987</v>
      </c>
      <c r="H6205" s="9" t="s">
        <v>140</v>
      </c>
      <c r="I6205" s="9" t="s">
        <v>168</v>
      </c>
      <c r="J6205" s="9">
        <f>Data[[#This Row],[Miqdar]]*Data[[#This Row],[Qiymət]]</f>
        <v>100.8</v>
      </c>
      <c r="K6205" s="9">
        <f>Data[[#This Row],[Məbləğ]]-Data[[#This Row],[Maya]]*Data[[#This Row],[Miqdar]]</f>
        <v>30.240000000000009</v>
      </c>
      <c r="O6205"/>
      <c r="P6205"/>
    </row>
    <row r="6206" spans="1:16" x14ac:dyDescent="0.35">
      <c r="A6206" s="15">
        <v>44445.217800000442</v>
      </c>
      <c r="B6206" s="9">
        <v>80</v>
      </c>
      <c r="C6206" s="9" t="s">
        <v>156</v>
      </c>
      <c r="D6206" s="9" t="s">
        <v>124</v>
      </c>
      <c r="E6206" s="9" t="s">
        <v>144</v>
      </c>
      <c r="F6206" s="9">
        <v>1.4</v>
      </c>
      <c r="G6206" s="9">
        <v>0.97999999999999987</v>
      </c>
      <c r="H6206" s="9" t="s">
        <v>140</v>
      </c>
      <c r="I6206" s="9" t="s">
        <v>168</v>
      </c>
      <c r="J6206" s="9">
        <f>Data[[#This Row],[Miqdar]]*Data[[#This Row],[Qiymət]]</f>
        <v>112</v>
      </c>
      <c r="K6206" s="9">
        <f>Data[[#This Row],[Məbləğ]]-Data[[#This Row],[Maya]]*Data[[#This Row],[Miqdar]]</f>
        <v>33.600000000000009</v>
      </c>
      <c r="O6206"/>
      <c r="P6206"/>
    </row>
    <row r="6207" spans="1:16" x14ac:dyDescent="0.35">
      <c r="A6207" s="15">
        <v>44445.259000000442</v>
      </c>
      <c r="B6207" s="9">
        <v>48</v>
      </c>
      <c r="C6207" s="9" t="s">
        <v>191</v>
      </c>
      <c r="D6207" s="9" t="s">
        <v>149</v>
      </c>
      <c r="E6207" s="9" t="s">
        <v>144</v>
      </c>
      <c r="F6207" s="9">
        <v>1.4</v>
      </c>
      <c r="G6207" s="9">
        <v>0.97999999999999987</v>
      </c>
      <c r="H6207" s="9" t="s">
        <v>140</v>
      </c>
      <c r="I6207" s="9" t="s">
        <v>168</v>
      </c>
      <c r="J6207" s="9">
        <f>Data[[#This Row],[Miqdar]]*Data[[#This Row],[Qiymət]]</f>
        <v>67.199999999999989</v>
      </c>
      <c r="K6207" s="9">
        <f>Data[[#This Row],[Məbləğ]]-Data[[#This Row],[Maya]]*Data[[#This Row],[Miqdar]]</f>
        <v>20.159999999999997</v>
      </c>
      <c r="O6207"/>
      <c r="P6207"/>
    </row>
    <row r="6208" spans="1:16" x14ac:dyDescent="0.35">
      <c r="A6208" s="15">
        <v>44445.295200000444</v>
      </c>
      <c r="B6208" s="9">
        <v>45</v>
      </c>
      <c r="C6208" s="9" t="s">
        <v>20</v>
      </c>
      <c r="D6208" s="9" t="s">
        <v>121</v>
      </c>
      <c r="E6208" s="9" t="s">
        <v>153</v>
      </c>
      <c r="F6208" s="9">
        <v>1</v>
      </c>
      <c r="G6208" s="9">
        <v>0.6</v>
      </c>
      <c r="H6208" s="9" t="s">
        <v>154</v>
      </c>
      <c r="I6208" s="9" t="s">
        <v>147</v>
      </c>
      <c r="J6208" s="9">
        <f>Data[[#This Row],[Miqdar]]*Data[[#This Row],[Qiymət]]</f>
        <v>45</v>
      </c>
      <c r="K6208" s="9">
        <f>Data[[#This Row],[Məbləğ]]-Data[[#This Row],[Maya]]*Data[[#This Row],[Miqdar]]</f>
        <v>18</v>
      </c>
      <c r="O6208"/>
      <c r="P6208"/>
    </row>
    <row r="6209" spans="1:16" x14ac:dyDescent="0.35">
      <c r="A6209" s="15">
        <v>44445.334200000441</v>
      </c>
      <c r="B6209" s="9">
        <v>58</v>
      </c>
      <c r="C6209" s="9" t="s">
        <v>20</v>
      </c>
      <c r="D6209" s="9" t="s">
        <v>121</v>
      </c>
      <c r="E6209" s="9" t="s">
        <v>169</v>
      </c>
      <c r="F6209" s="9">
        <v>2.5</v>
      </c>
      <c r="G6209" s="9">
        <v>1.25</v>
      </c>
      <c r="H6209" s="9" t="s">
        <v>136</v>
      </c>
      <c r="I6209" s="9" t="s">
        <v>198</v>
      </c>
      <c r="J6209" s="9">
        <f>Data[[#This Row],[Miqdar]]*Data[[#This Row],[Qiymət]]</f>
        <v>145</v>
      </c>
      <c r="K6209" s="9">
        <f>Data[[#This Row],[Məbləğ]]-Data[[#This Row],[Maya]]*Data[[#This Row],[Miqdar]]</f>
        <v>72.5</v>
      </c>
      <c r="O6209"/>
      <c r="P6209"/>
    </row>
    <row r="6210" spans="1:16" x14ac:dyDescent="0.35">
      <c r="A6210" s="15">
        <v>44445.372300000439</v>
      </c>
      <c r="B6210" s="9">
        <v>76</v>
      </c>
      <c r="C6210" s="9" t="s">
        <v>16</v>
      </c>
      <c r="D6210" s="9" t="s">
        <v>143</v>
      </c>
      <c r="E6210" s="9" t="s">
        <v>169</v>
      </c>
      <c r="F6210" s="9">
        <v>2.5</v>
      </c>
      <c r="G6210" s="9">
        <v>1.25</v>
      </c>
      <c r="H6210" s="9" t="s">
        <v>136</v>
      </c>
      <c r="I6210" s="9" t="s">
        <v>161</v>
      </c>
      <c r="J6210" s="9">
        <f>Data[[#This Row],[Miqdar]]*Data[[#This Row],[Qiymət]]</f>
        <v>190</v>
      </c>
      <c r="K6210" s="9">
        <f>Data[[#This Row],[Məbləğ]]-Data[[#This Row],[Maya]]*Data[[#This Row],[Miqdar]]</f>
        <v>95</v>
      </c>
      <c r="O6210"/>
      <c r="P6210"/>
    </row>
    <row r="6211" spans="1:16" x14ac:dyDescent="0.35">
      <c r="A6211" s="15">
        <v>44445.411200000439</v>
      </c>
      <c r="B6211" s="9">
        <v>80</v>
      </c>
      <c r="C6211" s="9" t="s">
        <v>160</v>
      </c>
      <c r="D6211" s="9" t="s">
        <v>143</v>
      </c>
      <c r="E6211" s="9" t="s">
        <v>169</v>
      </c>
      <c r="F6211" s="9">
        <v>2.5</v>
      </c>
      <c r="G6211" s="9">
        <v>1.25</v>
      </c>
      <c r="H6211" s="9" t="s">
        <v>136</v>
      </c>
      <c r="I6211" s="9" t="s">
        <v>161</v>
      </c>
      <c r="J6211" s="9">
        <f>Data[[#This Row],[Miqdar]]*Data[[#This Row],[Qiymət]]</f>
        <v>200</v>
      </c>
      <c r="K6211" s="9">
        <f>Data[[#This Row],[Məbləğ]]-Data[[#This Row],[Maya]]*Data[[#This Row],[Miqdar]]</f>
        <v>100</v>
      </c>
      <c r="O6211"/>
      <c r="P6211"/>
    </row>
    <row r="6212" spans="1:16" x14ac:dyDescent="0.35">
      <c r="A6212" s="15">
        <v>44445.450500000436</v>
      </c>
      <c r="B6212" s="9">
        <v>73</v>
      </c>
      <c r="C6212" s="9" t="s">
        <v>3</v>
      </c>
      <c r="D6212" s="9" t="s">
        <v>143</v>
      </c>
      <c r="E6212" s="9" t="s">
        <v>169</v>
      </c>
      <c r="F6212" s="9">
        <v>2.5</v>
      </c>
      <c r="G6212" s="9">
        <v>1.25</v>
      </c>
      <c r="H6212" s="9" t="s">
        <v>136</v>
      </c>
      <c r="I6212" s="9" t="s">
        <v>170</v>
      </c>
      <c r="J6212" s="9">
        <f>Data[[#This Row],[Miqdar]]*Data[[#This Row],[Qiymət]]</f>
        <v>182.5</v>
      </c>
      <c r="K6212" s="9">
        <f>Data[[#This Row],[Məbləğ]]-Data[[#This Row],[Maya]]*Data[[#This Row],[Miqdar]]</f>
        <v>91.25</v>
      </c>
      <c r="O6212"/>
      <c r="P6212"/>
    </row>
    <row r="6213" spans="1:16" x14ac:dyDescent="0.35">
      <c r="A6213" s="15">
        <v>44445.491000000438</v>
      </c>
      <c r="B6213" s="9">
        <v>61</v>
      </c>
      <c r="C6213" s="9" t="s">
        <v>142</v>
      </c>
      <c r="D6213" s="9" t="s">
        <v>143</v>
      </c>
      <c r="E6213" s="9" t="s">
        <v>169</v>
      </c>
      <c r="F6213" s="9">
        <v>2.5</v>
      </c>
      <c r="G6213" s="9">
        <v>1.25</v>
      </c>
      <c r="H6213" s="9" t="s">
        <v>136</v>
      </c>
      <c r="I6213" s="9" t="s">
        <v>155</v>
      </c>
      <c r="J6213" s="9">
        <f>Data[[#This Row],[Miqdar]]*Data[[#This Row],[Qiymət]]</f>
        <v>152.5</v>
      </c>
      <c r="K6213" s="9">
        <f>Data[[#This Row],[Məbləğ]]-Data[[#This Row],[Maya]]*Data[[#This Row],[Miqdar]]</f>
        <v>76.25</v>
      </c>
      <c r="O6213"/>
      <c r="P6213"/>
    </row>
    <row r="6214" spans="1:16" x14ac:dyDescent="0.35">
      <c r="A6214" s="15">
        <v>44445.527700000435</v>
      </c>
      <c r="B6214" s="9">
        <v>59</v>
      </c>
      <c r="C6214" s="9" t="s">
        <v>138</v>
      </c>
      <c r="D6214" s="9" t="s">
        <v>123</v>
      </c>
      <c r="E6214" s="9" t="s">
        <v>164</v>
      </c>
      <c r="F6214" s="9">
        <v>6.6</v>
      </c>
      <c r="G6214" s="9">
        <v>5.2799999999999994</v>
      </c>
      <c r="H6214" s="9" t="s">
        <v>154</v>
      </c>
      <c r="I6214" s="9" t="s">
        <v>141</v>
      </c>
      <c r="J6214" s="9">
        <f>Data[[#This Row],[Miqdar]]*Data[[#This Row],[Qiymət]]</f>
        <v>389.4</v>
      </c>
      <c r="K6214" s="9">
        <f>Data[[#This Row],[Məbləğ]]-Data[[#This Row],[Maya]]*Data[[#This Row],[Miqdar]]</f>
        <v>77.88</v>
      </c>
      <c r="O6214"/>
      <c r="P6214"/>
    </row>
    <row r="6215" spans="1:16" x14ac:dyDescent="0.35">
      <c r="A6215" s="15">
        <v>44445.570800000438</v>
      </c>
      <c r="B6215" s="9">
        <v>71</v>
      </c>
      <c r="C6215" s="9" t="s">
        <v>138</v>
      </c>
      <c r="D6215" s="9" t="s">
        <v>123</v>
      </c>
      <c r="E6215" s="9" t="s">
        <v>164</v>
      </c>
      <c r="F6215" s="9">
        <v>6.6</v>
      </c>
      <c r="G6215" s="9">
        <v>5.2799999999999994</v>
      </c>
      <c r="H6215" s="9" t="s">
        <v>154</v>
      </c>
      <c r="I6215" s="9" t="s">
        <v>141</v>
      </c>
      <c r="J6215" s="9">
        <f>Data[[#This Row],[Miqdar]]*Data[[#This Row],[Qiymət]]</f>
        <v>468.59999999999997</v>
      </c>
      <c r="K6215" s="9">
        <f>Data[[#This Row],[Məbləğ]]-Data[[#This Row],[Maya]]*Data[[#This Row],[Miqdar]]</f>
        <v>93.720000000000027</v>
      </c>
      <c r="O6215"/>
      <c r="P6215"/>
    </row>
    <row r="6216" spans="1:16" x14ac:dyDescent="0.35">
      <c r="A6216" s="15">
        <v>44445.615400000439</v>
      </c>
      <c r="B6216" s="9">
        <v>82</v>
      </c>
      <c r="C6216" s="9" t="s">
        <v>36</v>
      </c>
      <c r="D6216" s="9" t="s">
        <v>123</v>
      </c>
      <c r="E6216" s="9" t="s">
        <v>153</v>
      </c>
      <c r="F6216" s="9">
        <v>1</v>
      </c>
      <c r="G6216" s="9">
        <v>0.6</v>
      </c>
      <c r="H6216" s="9" t="s">
        <v>154</v>
      </c>
      <c r="I6216" s="9" t="s">
        <v>141</v>
      </c>
      <c r="J6216" s="9">
        <f>Data[[#This Row],[Miqdar]]*Data[[#This Row],[Qiymət]]</f>
        <v>82</v>
      </c>
      <c r="K6216" s="9">
        <f>Data[[#This Row],[Məbləğ]]-Data[[#This Row],[Maya]]*Data[[#This Row],[Miqdar]]</f>
        <v>32.800000000000004</v>
      </c>
      <c r="O6216"/>
      <c r="P6216"/>
    </row>
    <row r="6217" spans="1:16" x14ac:dyDescent="0.35">
      <c r="A6217" s="15">
        <v>44445.659500000438</v>
      </c>
      <c r="B6217" s="9">
        <v>48</v>
      </c>
      <c r="C6217" s="9" t="s">
        <v>36</v>
      </c>
      <c r="D6217" s="9" t="s">
        <v>123</v>
      </c>
      <c r="E6217" s="9" t="s">
        <v>169</v>
      </c>
      <c r="F6217" s="9">
        <v>2.5</v>
      </c>
      <c r="G6217" s="9">
        <v>1.25</v>
      </c>
      <c r="H6217" s="9" t="s">
        <v>136</v>
      </c>
      <c r="I6217" s="9" t="s">
        <v>137</v>
      </c>
      <c r="J6217" s="9">
        <f>Data[[#This Row],[Miqdar]]*Data[[#This Row],[Qiymət]]</f>
        <v>120</v>
      </c>
      <c r="K6217" s="9">
        <f>Data[[#This Row],[Məbləğ]]-Data[[#This Row],[Maya]]*Data[[#This Row],[Miqdar]]</f>
        <v>60</v>
      </c>
      <c r="O6217"/>
      <c r="P6217"/>
    </row>
    <row r="6218" spans="1:16" x14ac:dyDescent="0.35">
      <c r="A6218" s="15">
        <v>44445.703600000437</v>
      </c>
      <c r="B6218" s="9">
        <v>82</v>
      </c>
      <c r="C6218" s="9" t="s">
        <v>36</v>
      </c>
      <c r="D6218" s="9" t="s">
        <v>123</v>
      </c>
      <c r="E6218" s="9" t="s">
        <v>188</v>
      </c>
      <c r="F6218" s="9">
        <v>2.4</v>
      </c>
      <c r="G6218" s="9">
        <v>1.6800000000000002</v>
      </c>
      <c r="H6218" s="9" t="s">
        <v>154</v>
      </c>
      <c r="I6218" s="9" t="s">
        <v>177</v>
      </c>
      <c r="J6218" s="9">
        <f>Data[[#This Row],[Miqdar]]*Data[[#This Row],[Qiymət]]</f>
        <v>196.79999999999998</v>
      </c>
      <c r="K6218" s="9">
        <f>Data[[#This Row],[Məbləğ]]-Data[[#This Row],[Maya]]*Data[[#This Row],[Miqdar]]</f>
        <v>59.039999999999964</v>
      </c>
      <c r="O6218"/>
      <c r="P6218"/>
    </row>
    <row r="6219" spans="1:16" x14ac:dyDescent="0.35">
      <c r="A6219" s="15">
        <v>44445.739400000435</v>
      </c>
      <c r="B6219" s="9">
        <v>77</v>
      </c>
      <c r="C6219" s="9" t="s">
        <v>36</v>
      </c>
      <c r="D6219" s="9" t="s">
        <v>123</v>
      </c>
      <c r="E6219" s="9" t="s">
        <v>159</v>
      </c>
      <c r="F6219" s="9">
        <v>1.5</v>
      </c>
      <c r="G6219" s="9">
        <v>0.9</v>
      </c>
      <c r="H6219" s="9" t="s">
        <v>154</v>
      </c>
      <c r="I6219" s="9" t="s">
        <v>179</v>
      </c>
      <c r="J6219" s="9">
        <f>Data[[#This Row],[Miqdar]]*Data[[#This Row],[Qiymət]]</f>
        <v>115.5</v>
      </c>
      <c r="K6219" s="9">
        <f>Data[[#This Row],[Məbləğ]]-Data[[#This Row],[Maya]]*Data[[#This Row],[Miqdar]]</f>
        <v>46.2</v>
      </c>
      <c r="O6219"/>
      <c r="P6219"/>
    </row>
    <row r="6220" spans="1:16" x14ac:dyDescent="0.35">
      <c r="A6220" s="15">
        <v>44445.776000000435</v>
      </c>
      <c r="B6220" s="9">
        <v>81</v>
      </c>
      <c r="C6220" s="9" t="s">
        <v>6</v>
      </c>
      <c r="D6220" s="9" t="s">
        <v>121</v>
      </c>
      <c r="E6220" s="9" t="s">
        <v>171</v>
      </c>
      <c r="F6220" s="9">
        <v>2.8</v>
      </c>
      <c r="G6220" s="9">
        <v>1.6799999999999997</v>
      </c>
      <c r="H6220" s="9" t="s">
        <v>136</v>
      </c>
      <c r="I6220" s="9" t="s">
        <v>189</v>
      </c>
      <c r="J6220" s="9">
        <f>Data[[#This Row],[Miqdar]]*Data[[#This Row],[Qiymət]]</f>
        <v>226.79999999999998</v>
      </c>
      <c r="K6220" s="9">
        <f>Data[[#This Row],[Məbləğ]]-Data[[#This Row],[Maya]]*Data[[#This Row],[Miqdar]]</f>
        <v>90.72</v>
      </c>
      <c r="O6220"/>
      <c r="P6220"/>
    </row>
    <row r="6221" spans="1:16" x14ac:dyDescent="0.35">
      <c r="A6221" s="15">
        <v>44445.820400000433</v>
      </c>
      <c r="B6221" s="9">
        <v>57</v>
      </c>
      <c r="C6221" s="9" t="s">
        <v>191</v>
      </c>
      <c r="D6221" s="9" t="s">
        <v>149</v>
      </c>
      <c r="E6221" s="9" t="s">
        <v>171</v>
      </c>
      <c r="F6221" s="9">
        <v>2.8</v>
      </c>
      <c r="G6221" s="9">
        <v>1.6799999999999997</v>
      </c>
      <c r="H6221" s="9" t="s">
        <v>136</v>
      </c>
      <c r="I6221" s="9" t="s">
        <v>172</v>
      </c>
      <c r="J6221" s="9">
        <f>Data[[#This Row],[Miqdar]]*Data[[#This Row],[Qiymət]]</f>
        <v>159.6</v>
      </c>
      <c r="K6221" s="9">
        <f>Data[[#This Row],[Məbləğ]]-Data[[#This Row],[Maya]]*Data[[#This Row],[Miqdar]]</f>
        <v>63.84</v>
      </c>
      <c r="O6221"/>
      <c r="P6221"/>
    </row>
    <row r="6222" spans="1:16" x14ac:dyDescent="0.35">
      <c r="A6222" s="15">
        <v>44445.85710000043</v>
      </c>
      <c r="B6222" s="9">
        <v>59</v>
      </c>
      <c r="C6222" s="9" t="s">
        <v>39</v>
      </c>
      <c r="D6222" s="9" t="s">
        <v>124</v>
      </c>
      <c r="E6222" s="9" t="s">
        <v>171</v>
      </c>
      <c r="F6222" s="9">
        <v>2.8</v>
      </c>
      <c r="G6222" s="9">
        <v>1.6799999999999997</v>
      </c>
      <c r="H6222" s="9" t="s">
        <v>136</v>
      </c>
      <c r="I6222" s="9" t="s">
        <v>192</v>
      </c>
      <c r="J6222" s="9">
        <f>Data[[#This Row],[Miqdar]]*Data[[#This Row],[Qiymət]]</f>
        <v>165.2</v>
      </c>
      <c r="K6222" s="9">
        <f>Data[[#This Row],[Məbləğ]]-Data[[#This Row],[Maya]]*Data[[#This Row],[Miqdar]]</f>
        <v>66.080000000000013</v>
      </c>
      <c r="O6222"/>
      <c r="P6222"/>
    </row>
    <row r="6223" spans="1:16" x14ac:dyDescent="0.35">
      <c r="A6223" s="15">
        <v>44445.892700000433</v>
      </c>
      <c r="B6223" s="9">
        <v>58</v>
      </c>
      <c r="C6223" s="9" t="s">
        <v>200</v>
      </c>
      <c r="D6223" s="9" t="s">
        <v>122</v>
      </c>
      <c r="E6223" s="9" t="s">
        <v>181</v>
      </c>
      <c r="F6223" s="9">
        <v>0.9</v>
      </c>
      <c r="G6223" s="9">
        <v>0.63</v>
      </c>
      <c r="H6223" s="9" t="s">
        <v>140</v>
      </c>
      <c r="I6223" s="9" t="s">
        <v>174</v>
      </c>
      <c r="J6223" s="9">
        <f>Data[[#This Row],[Miqdar]]*Data[[#This Row],[Qiymət]]</f>
        <v>52.2</v>
      </c>
      <c r="K6223" s="9">
        <f>Data[[#This Row],[Məbləğ]]-Data[[#This Row],[Maya]]*Data[[#This Row],[Miqdar]]</f>
        <v>15.660000000000004</v>
      </c>
      <c r="O6223"/>
      <c r="P6223"/>
    </row>
    <row r="6224" spans="1:16" x14ac:dyDescent="0.35">
      <c r="A6224" s="15">
        <v>44445.932700000434</v>
      </c>
      <c r="B6224" s="9">
        <v>55</v>
      </c>
      <c r="C6224" s="9" t="s">
        <v>8</v>
      </c>
      <c r="D6224" s="9" t="s">
        <v>122</v>
      </c>
      <c r="E6224" s="9" t="s">
        <v>135</v>
      </c>
      <c r="F6224" s="9">
        <v>2.5</v>
      </c>
      <c r="G6224" s="9">
        <v>1.25</v>
      </c>
      <c r="H6224" s="9" t="s">
        <v>136</v>
      </c>
      <c r="I6224" s="9" t="s">
        <v>180</v>
      </c>
      <c r="J6224" s="9">
        <f>Data[[#This Row],[Miqdar]]*Data[[#This Row],[Qiymət]]</f>
        <v>137.5</v>
      </c>
      <c r="K6224" s="9">
        <f>Data[[#This Row],[Məbləğ]]-Data[[#This Row],[Maya]]*Data[[#This Row],[Miqdar]]</f>
        <v>68.75</v>
      </c>
      <c r="O6224"/>
      <c r="P6224"/>
    </row>
    <row r="6225" spans="1:16" x14ac:dyDescent="0.35">
      <c r="A6225" s="15">
        <v>44445.977200000438</v>
      </c>
      <c r="B6225" s="9">
        <v>52</v>
      </c>
      <c r="C6225" s="9" t="s">
        <v>8</v>
      </c>
      <c r="D6225" s="9" t="s">
        <v>122</v>
      </c>
      <c r="E6225" s="9" t="s">
        <v>158</v>
      </c>
      <c r="F6225" s="9">
        <v>3.9</v>
      </c>
      <c r="G6225" s="9">
        <v>1.95</v>
      </c>
      <c r="H6225" s="9" t="s">
        <v>154</v>
      </c>
      <c r="I6225" s="9" t="s">
        <v>180</v>
      </c>
      <c r="J6225" s="9">
        <f>Data[[#This Row],[Miqdar]]*Data[[#This Row],[Qiymət]]</f>
        <v>202.79999999999998</v>
      </c>
      <c r="K6225" s="9">
        <f>Data[[#This Row],[Məbləğ]]-Data[[#This Row],[Maya]]*Data[[#This Row],[Miqdar]]</f>
        <v>101.39999999999999</v>
      </c>
      <c r="O6225"/>
      <c r="P6225"/>
    </row>
    <row r="6226" spans="1:16" x14ac:dyDescent="0.35">
      <c r="A6226" s="15">
        <v>44446.014600000439</v>
      </c>
      <c r="B6226" s="9">
        <v>52</v>
      </c>
      <c r="C6226" s="9" t="s">
        <v>25</v>
      </c>
      <c r="D6226" s="9" t="s">
        <v>122</v>
      </c>
      <c r="E6226" s="9" t="s">
        <v>171</v>
      </c>
      <c r="F6226" s="9">
        <v>2.8</v>
      </c>
      <c r="G6226" s="9">
        <v>1.6799999999999997</v>
      </c>
      <c r="H6226" s="9" t="s">
        <v>136</v>
      </c>
      <c r="I6226" s="9" t="s">
        <v>180</v>
      </c>
      <c r="J6226" s="9">
        <f>Data[[#This Row],[Miqdar]]*Data[[#This Row],[Qiymət]]</f>
        <v>145.6</v>
      </c>
      <c r="K6226" s="9">
        <f>Data[[#This Row],[Məbləğ]]-Data[[#This Row],[Maya]]*Data[[#This Row],[Miqdar]]</f>
        <v>58.240000000000009</v>
      </c>
      <c r="O6226"/>
      <c r="P6226"/>
    </row>
    <row r="6227" spans="1:16" x14ac:dyDescent="0.35">
      <c r="A6227" s="15">
        <v>44446.056700000438</v>
      </c>
      <c r="B6227" s="9">
        <v>64</v>
      </c>
      <c r="C6227" s="9" t="s">
        <v>11</v>
      </c>
      <c r="D6227" s="9" t="s">
        <v>122</v>
      </c>
      <c r="E6227" s="9" t="s">
        <v>181</v>
      </c>
      <c r="F6227" s="9">
        <v>0.9</v>
      </c>
      <c r="G6227" s="9">
        <v>0.63</v>
      </c>
      <c r="H6227" s="9" t="s">
        <v>140</v>
      </c>
      <c r="I6227" s="9" t="s">
        <v>194</v>
      </c>
      <c r="J6227" s="9">
        <f>Data[[#This Row],[Miqdar]]*Data[[#This Row],[Qiymət]]</f>
        <v>57.6</v>
      </c>
      <c r="K6227" s="9">
        <f>Data[[#This Row],[Məbləğ]]-Data[[#This Row],[Maya]]*Data[[#This Row],[Miqdar]]</f>
        <v>17.28</v>
      </c>
      <c r="O6227"/>
      <c r="P6227"/>
    </row>
    <row r="6228" spans="1:16" x14ac:dyDescent="0.35">
      <c r="A6228" s="15">
        <v>44446.101400000436</v>
      </c>
      <c r="B6228" s="9">
        <v>79</v>
      </c>
      <c r="C6228" s="9" t="s">
        <v>11</v>
      </c>
      <c r="D6228" s="9" t="s">
        <v>122</v>
      </c>
      <c r="E6228" s="9" t="s">
        <v>181</v>
      </c>
      <c r="F6228" s="9">
        <v>0.9</v>
      </c>
      <c r="G6228" s="9">
        <v>0.63</v>
      </c>
      <c r="H6228" s="9" t="s">
        <v>140</v>
      </c>
      <c r="I6228" s="9" t="s">
        <v>194</v>
      </c>
      <c r="J6228" s="9">
        <f>Data[[#This Row],[Miqdar]]*Data[[#This Row],[Qiymət]]</f>
        <v>71.100000000000009</v>
      </c>
      <c r="K6228" s="9">
        <f>Data[[#This Row],[Məbləğ]]-Data[[#This Row],[Maya]]*Data[[#This Row],[Miqdar]]</f>
        <v>21.330000000000005</v>
      </c>
      <c r="O6228"/>
      <c r="P6228"/>
    </row>
    <row r="6229" spans="1:16" x14ac:dyDescent="0.35">
      <c r="A6229" s="15">
        <v>44446.136800000437</v>
      </c>
      <c r="B6229" s="9">
        <v>66</v>
      </c>
      <c r="C6229" s="9" t="s">
        <v>11</v>
      </c>
      <c r="D6229" s="9" t="s">
        <v>122</v>
      </c>
      <c r="E6229" s="9" t="s">
        <v>139</v>
      </c>
      <c r="F6229" s="9">
        <v>1.5</v>
      </c>
      <c r="G6229" s="9">
        <v>0.75</v>
      </c>
      <c r="H6229" s="9" t="s">
        <v>140</v>
      </c>
      <c r="I6229" s="9" t="s">
        <v>180</v>
      </c>
      <c r="J6229" s="9">
        <f>Data[[#This Row],[Miqdar]]*Data[[#This Row],[Qiymət]]</f>
        <v>99</v>
      </c>
      <c r="K6229" s="9">
        <f>Data[[#This Row],[Məbləğ]]-Data[[#This Row],[Maya]]*Data[[#This Row],[Miqdar]]</f>
        <v>49.5</v>
      </c>
      <c r="O6229"/>
      <c r="P6229"/>
    </row>
    <row r="6230" spans="1:16" x14ac:dyDescent="0.35">
      <c r="A6230" s="15">
        <v>44446.176400000433</v>
      </c>
      <c r="B6230" s="9">
        <v>67</v>
      </c>
      <c r="C6230" s="9" t="s">
        <v>11</v>
      </c>
      <c r="D6230" s="9" t="s">
        <v>122</v>
      </c>
      <c r="E6230" s="9" t="s">
        <v>139</v>
      </c>
      <c r="F6230" s="9">
        <v>1.5</v>
      </c>
      <c r="G6230" s="9">
        <v>0.75</v>
      </c>
      <c r="H6230" s="9" t="s">
        <v>140</v>
      </c>
      <c r="I6230" s="9" t="s">
        <v>180</v>
      </c>
      <c r="J6230" s="9">
        <f>Data[[#This Row],[Miqdar]]*Data[[#This Row],[Qiymət]]</f>
        <v>100.5</v>
      </c>
      <c r="K6230" s="9">
        <f>Data[[#This Row],[Məbləğ]]-Data[[#This Row],[Maya]]*Data[[#This Row],[Miqdar]]</f>
        <v>50.25</v>
      </c>
      <c r="O6230"/>
      <c r="P6230"/>
    </row>
    <row r="6231" spans="1:16" x14ac:dyDescent="0.35">
      <c r="A6231" s="15">
        <v>44446.217500000435</v>
      </c>
      <c r="B6231" s="9">
        <v>52</v>
      </c>
      <c r="C6231" s="9" t="s">
        <v>11</v>
      </c>
      <c r="D6231" s="9" t="s">
        <v>122</v>
      </c>
      <c r="E6231" s="9" t="s">
        <v>169</v>
      </c>
      <c r="F6231" s="9">
        <v>2.5</v>
      </c>
      <c r="G6231" s="9">
        <v>1.25</v>
      </c>
      <c r="H6231" s="9" t="s">
        <v>136</v>
      </c>
      <c r="I6231" s="9" t="s">
        <v>180</v>
      </c>
      <c r="J6231" s="9">
        <f>Data[[#This Row],[Miqdar]]*Data[[#This Row],[Qiymət]]</f>
        <v>130</v>
      </c>
      <c r="K6231" s="9">
        <f>Data[[#This Row],[Məbləğ]]-Data[[#This Row],[Maya]]*Data[[#This Row],[Miqdar]]</f>
        <v>65</v>
      </c>
      <c r="O6231"/>
      <c r="P6231"/>
    </row>
    <row r="6232" spans="1:16" x14ac:dyDescent="0.35">
      <c r="A6232" s="15">
        <v>44446.256200000433</v>
      </c>
      <c r="B6232" s="9">
        <v>65</v>
      </c>
      <c r="C6232" s="9" t="s">
        <v>11</v>
      </c>
      <c r="D6232" s="9" t="s">
        <v>122</v>
      </c>
      <c r="E6232" s="9" t="s">
        <v>164</v>
      </c>
      <c r="F6232" s="9">
        <v>6.6</v>
      </c>
      <c r="G6232" s="9">
        <v>5.2799999999999994</v>
      </c>
      <c r="H6232" s="9" t="s">
        <v>154</v>
      </c>
      <c r="I6232" s="9" t="s">
        <v>180</v>
      </c>
      <c r="J6232" s="9">
        <f>Data[[#This Row],[Miqdar]]*Data[[#This Row],[Qiymət]]</f>
        <v>429</v>
      </c>
      <c r="K6232" s="9">
        <f>Data[[#This Row],[Məbləğ]]-Data[[#This Row],[Maya]]*Data[[#This Row],[Miqdar]]</f>
        <v>85.800000000000068</v>
      </c>
      <c r="O6232"/>
      <c r="P6232"/>
    </row>
    <row r="6233" spans="1:16" x14ac:dyDescent="0.35">
      <c r="A6233" s="15">
        <v>44446.294700000435</v>
      </c>
      <c r="B6233" s="9">
        <v>73</v>
      </c>
      <c r="C6233" s="9" t="s">
        <v>11</v>
      </c>
      <c r="D6233" s="9" t="s">
        <v>122</v>
      </c>
      <c r="E6233" s="9" t="s">
        <v>150</v>
      </c>
      <c r="F6233" s="9">
        <v>3.3</v>
      </c>
      <c r="G6233" s="9">
        <v>2.6399999999999997</v>
      </c>
      <c r="H6233" s="9" t="s">
        <v>136</v>
      </c>
      <c r="I6233" s="9" t="s">
        <v>174</v>
      </c>
      <c r="J6233" s="9">
        <f>Data[[#This Row],[Miqdar]]*Data[[#This Row],[Qiymət]]</f>
        <v>240.89999999999998</v>
      </c>
      <c r="K6233" s="9">
        <f>Data[[#This Row],[Məbləğ]]-Data[[#This Row],[Maya]]*Data[[#This Row],[Miqdar]]</f>
        <v>48.180000000000007</v>
      </c>
      <c r="O6233"/>
      <c r="P6233"/>
    </row>
    <row r="6234" spans="1:16" x14ac:dyDescent="0.35">
      <c r="A6234" s="15">
        <v>44446.337100000434</v>
      </c>
      <c r="B6234" s="9">
        <v>65</v>
      </c>
      <c r="C6234" s="9" t="s">
        <v>11</v>
      </c>
      <c r="D6234" s="9" t="s">
        <v>122</v>
      </c>
      <c r="E6234" s="9" t="s">
        <v>164</v>
      </c>
      <c r="F6234" s="9">
        <v>6.6</v>
      </c>
      <c r="G6234" s="9">
        <v>5.2799999999999994</v>
      </c>
      <c r="H6234" s="9" t="s">
        <v>154</v>
      </c>
      <c r="I6234" s="9" t="s">
        <v>174</v>
      </c>
      <c r="J6234" s="9">
        <f>Data[[#This Row],[Miqdar]]*Data[[#This Row],[Qiymət]]</f>
        <v>429</v>
      </c>
      <c r="K6234" s="9">
        <f>Data[[#This Row],[Məbləğ]]-Data[[#This Row],[Maya]]*Data[[#This Row],[Miqdar]]</f>
        <v>85.800000000000068</v>
      </c>
      <c r="O6234"/>
      <c r="P6234"/>
    </row>
    <row r="6235" spans="1:16" x14ac:dyDescent="0.35">
      <c r="A6235" s="15">
        <v>44446.380500000436</v>
      </c>
      <c r="B6235" s="9">
        <v>62</v>
      </c>
      <c r="C6235" s="9" t="s">
        <v>39</v>
      </c>
      <c r="D6235" s="9" t="s">
        <v>124</v>
      </c>
      <c r="E6235" s="9" t="s">
        <v>171</v>
      </c>
      <c r="F6235" s="9">
        <v>2.8</v>
      </c>
      <c r="G6235" s="9">
        <v>1.6799999999999997</v>
      </c>
      <c r="H6235" s="9" t="s">
        <v>136</v>
      </c>
      <c r="I6235" s="9" t="s">
        <v>173</v>
      </c>
      <c r="J6235" s="9">
        <f>Data[[#This Row],[Miqdar]]*Data[[#This Row],[Qiymət]]</f>
        <v>173.6</v>
      </c>
      <c r="K6235" s="9">
        <f>Data[[#This Row],[Məbləğ]]-Data[[#This Row],[Maya]]*Data[[#This Row],[Miqdar]]</f>
        <v>69.440000000000012</v>
      </c>
      <c r="O6235"/>
      <c r="P6235"/>
    </row>
    <row r="6236" spans="1:16" x14ac:dyDescent="0.35">
      <c r="A6236" s="15">
        <v>44446.417800000439</v>
      </c>
      <c r="B6236" s="9">
        <v>46</v>
      </c>
      <c r="C6236" s="9" t="s">
        <v>167</v>
      </c>
      <c r="D6236" s="9" t="s">
        <v>149</v>
      </c>
      <c r="E6236" s="9" t="s">
        <v>162</v>
      </c>
      <c r="F6236" s="9">
        <v>3.2</v>
      </c>
      <c r="G6236" s="9">
        <v>1.6</v>
      </c>
      <c r="H6236" s="9" t="s">
        <v>136</v>
      </c>
      <c r="I6236" s="9" t="s">
        <v>157</v>
      </c>
      <c r="J6236" s="9">
        <f>Data[[#This Row],[Miqdar]]*Data[[#This Row],[Qiymət]]</f>
        <v>147.20000000000002</v>
      </c>
      <c r="K6236" s="9">
        <f>Data[[#This Row],[Məbləğ]]-Data[[#This Row],[Maya]]*Data[[#This Row],[Miqdar]]</f>
        <v>73.600000000000009</v>
      </c>
      <c r="O6236"/>
      <c r="P6236"/>
    </row>
    <row r="6237" spans="1:16" x14ac:dyDescent="0.35">
      <c r="A6237" s="15">
        <v>44446.458800000437</v>
      </c>
      <c r="B6237" s="9">
        <v>71</v>
      </c>
      <c r="C6237" s="9" t="s">
        <v>142</v>
      </c>
      <c r="D6237" s="9" t="s">
        <v>143</v>
      </c>
      <c r="E6237" s="9" t="s">
        <v>169</v>
      </c>
      <c r="F6237" s="9">
        <v>2.5</v>
      </c>
      <c r="G6237" s="9">
        <v>1.25</v>
      </c>
      <c r="H6237" s="9" t="s">
        <v>136</v>
      </c>
      <c r="I6237" s="9" t="s">
        <v>152</v>
      </c>
      <c r="J6237" s="9">
        <f>Data[[#This Row],[Miqdar]]*Data[[#This Row],[Qiymət]]</f>
        <v>177.5</v>
      </c>
      <c r="K6237" s="9">
        <f>Data[[#This Row],[Məbləğ]]-Data[[#This Row],[Maya]]*Data[[#This Row],[Miqdar]]</f>
        <v>88.75</v>
      </c>
      <c r="O6237"/>
      <c r="P6237"/>
    </row>
    <row r="6238" spans="1:16" x14ac:dyDescent="0.35">
      <c r="A6238" s="15">
        <v>44446.50160000044</v>
      </c>
      <c r="B6238" s="9">
        <v>60</v>
      </c>
      <c r="C6238" s="9" t="s">
        <v>142</v>
      </c>
      <c r="D6238" s="9" t="s">
        <v>143</v>
      </c>
      <c r="E6238" s="9" t="s">
        <v>186</v>
      </c>
      <c r="F6238" s="9">
        <v>1.4</v>
      </c>
      <c r="G6238" s="9">
        <v>0.97999999999999987</v>
      </c>
      <c r="H6238" s="9" t="s">
        <v>140</v>
      </c>
      <c r="I6238" s="9" t="s">
        <v>161</v>
      </c>
      <c r="J6238" s="9">
        <f>Data[[#This Row],[Miqdar]]*Data[[#This Row],[Qiymət]]</f>
        <v>84</v>
      </c>
      <c r="K6238" s="9">
        <f>Data[[#This Row],[Məbləğ]]-Data[[#This Row],[Maya]]*Data[[#This Row],[Miqdar]]</f>
        <v>25.20000000000001</v>
      </c>
      <c r="O6238"/>
      <c r="P6238"/>
    </row>
    <row r="6239" spans="1:16" x14ac:dyDescent="0.35">
      <c r="A6239" s="15">
        <v>44446.53730000044</v>
      </c>
      <c r="B6239" s="9">
        <v>47</v>
      </c>
      <c r="C6239" s="9" t="s">
        <v>148</v>
      </c>
      <c r="D6239" s="9" t="s">
        <v>149</v>
      </c>
      <c r="E6239" s="9" t="s">
        <v>158</v>
      </c>
      <c r="F6239" s="9">
        <v>3.9</v>
      </c>
      <c r="G6239" s="9">
        <v>1.95</v>
      </c>
      <c r="H6239" s="9" t="s">
        <v>154</v>
      </c>
      <c r="I6239" s="9" t="s">
        <v>168</v>
      </c>
      <c r="J6239" s="9">
        <f>Data[[#This Row],[Miqdar]]*Data[[#This Row],[Qiymət]]</f>
        <v>183.29999999999998</v>
      </c>
      <c r="K6239" s="9">
        <f>Data[[#This Row],[Məbləğ]]-Data[[#This Row],[Maya]]*Data[[#This Row],[Miqdar]]</f>
        <v>91.649999999999991</v>
      </c>
      <c r="O6239"/>
      <c r="P6239"/>
    </row>
    <row r="6240" spans="1:16" x14ac:dyDescent="0.35">
      <c r="A6240" s="15">
        <v>44446.572700000441</v>
      </c>
      <c r="B6240" s="9">
        <v>82</v>
      </c>
      <c r="C6240" s="9" t="s">
        <v>142</v>
      </c>
      <c r="D6240" s="9" t="s">
        <v>143</v>
      </c>
      <c r="E6240" s="9" t="s">
        <v>153</v>
      </c>
      <c r="F6240" s="9">
        <v>1</v>
      </c>
      <c r="G6240" s="9">
        <v>0.6</v>
      </c>
      <c r="H6240" s="9" t="s">
        <v>154</v>
      </c>
      <c r="I6240" s="9" t="s">
        <v>170</v>
      </c>
      <c r="J6240" s="9">
        <f>Data[[#This Row],[Miqdar]]*Data[[#This Row],[Qiymət]]</f>
        <v>82</v>
      </c>
      <c r="K6240" s="9">
        <f>Data[[#This Row],[Məbləğ]]-Data[[#This Row],[Maya]]*Data[[#This Row],[Miqdar]]</f>
        <v>32.800000000000004</v>
      </c>
      <c r="O6240"/>
      <c r="P6240"/>
    </row>
    <row r="6241" spans="1:16" x14ac:dyDescent="0.35">
      <c r="A6241" s="15">
        <v>44446.608600000443</v>
      </c>
      <c r="B6241" s="9">
        <v>49</v>
      </c>
      <c r="C6241" s="9" t="s">
        <v>138</v>
      </c>
      <c r="D6241" s="9" t="s">
        <v>123</v>
      </c>
      <c r="E6241" s="9" t="s">
        <v>178</v>
      </c>
      <c r="F6241" s="9">
        <v>2.2000000000000002</v>
      </c>
      <c r="G6241" s="9">
        <v>1.5400000000000003</v>
      </c>
      <c r="H6241" s="9" t="s">
        <v>140</v>
      </c>
      <c r="I6241" s="9" t="s">
        <v>176</v>
      </c>
      <c r="J6241" s="9">
        <f>Data[[#This Row],[Miqdar]]*Data[[#This Row],[Qiymət]]</f>
        <v>107.80000000000001</v>
      </c>
      <c r="K6241" s="9">
        <f>Data[[#This Row],[Məbləğ]]-Data[[#This Row],[Maya]]*Data[[#This Row],[Miqdar]]</f>
        <v>32.340000000000003</v>
      </c>
      <c r="O6241"/>
      <c r="P6241"/>
    </row>
    <row r="6242" spans="1:16" x14ac:dyDescent="0.35">
      <c r="A6242" s="15">
        <v>44446.644100000442</v>
      </c>
      <c r="B6242" s="9">
        <v>69</v>
      </c>
      <c r="C6242" s="9" t="s">
        <v>138</v>
      </c>
      <c r="D6242" s="9" t="s">
        <v>123</v>
      </c>
      <c r="E6242" s="9" t="s">
        <v>171</v>
      </c>
      <c r="F6242" s="9">
        <v>2.8</v>
      </c>
      <c r="G6242" s="9">
        <v>1.6799999999999997</v>
      </c>
      <c r="H6242" s="9" t="s">
        <v>136</v>
      </c>
      <c r="I6242" s="9" t="s">
        <v>179</v>
      </c>
      <c r="J6242" s="9">
        <f>Data[[#This Row],[Miqdar]]*Data[[#This Row],[Qiymət]]</f>
        <v>193.2</v>
      </c>
      <c r="K6242" s="9">
        <f>Data[[#This Row],[Məbləğ]]-Data[[#This Row],[Maya]]*Data[[#This Row],[Miqdar]]</f>
        <v>77.28</v>
      </c>
      <c r="O6242"/>
      <c r="P6242"/>
    </row>
    <row r="6243" spans="1:16" x14ac:dyDescent="0.35">
      <c r="A6243" s="15">
        <v>44446.687100000439</v>
      </c>
      <c r="B6243" s="9">
        <v>79</v>
      </c>
      <c r="C6243" s="9" t="s">
        <v>36</v>
      </c>
      <c r="D6243" s="9" t="s">
        <v>123</v>
      </c>
      <c r="E6243" s="9" t="s">
        <v>188</v>
      </c>
      <c r="F6243" s="9">
        <v>2.4</v>
      </c>
      <c r="G6243" s="9">
        <v>1.6800000000000002</v>
      </c>
      <c r="H6243" s="9" t="s">
        <v>154</v>
      </c>
      <c r="I6243" s="9" t="s">
        <v>141</v>
      </c>
      <c r="J6243" s="9">
        <f>Data[[#This Row],[Miqdar]]*Data[[#This Row],[Qiymət]]</f>
        <v>189.6</v>
      </c>
      <c r="K6243" s="9">
        <f>Data[[#This Row],[Məbləğ]]-Data[[#This Row],[Maya]]*Data[[#This Row],[Miqdar]]</f>
        <v>56.879999999999995</v>
      </c>
      <c r="O6243"/>
      <c r="P6243"/>
    </row>
    <row r="6244" spans="1:16" x14ac:dyDescent="0.35">
      <c r="A6244" s="15">
        <v>44446.729100000441</v>
      </c>
      <c r="B6244" s="9">
        <v>59</v>
      </c>
      <c r="C6244" s="9" t="s">
        <v>36</v>
      </c>
      <c r="D6244" s="9" t="s">
        <v>123</v>
      </c>
      <c r="E6244" s="9" t="s">
        <v>164</v>
      </c>
      <c r="F6244" s="9">
        <v>6.6</v>
      </c>
      <c r="G6244" s="9">
        <v>5.2799999999999994</v>
      </c>
      <c r="H6244" s="9" t="s">
        <v>154</v>
      </c>
      <c r="I6244" s="9" t="s">
        <v>141</v>
      </c>
      <c r="J6244" s="9">
        <f>Data[[#This Row],[Miqdar]]*Data[[#This Row],[Qiymət]]</f>
        <v>389.4</v>
      </c>
      <c r="K6244" s="9">
        <f>Data[[#This Row],[Məbləğ]]-Data[[#This Row],[Maya]]*Data[[#This Row],[Miqdar]]</f>
        <v>77.88</v>
      </c>
      <c r="O6244"/>
      <c r="P6244"/>
    </row>
    <row r="6245" spans="1:16" x14ac:dyDescent="0.35">
      <c r="A6245" s="15">
        <v>44446.77060000044</v>
      </c>
      <c r="B6245" s="9">
        <v>67</v>
      </c>
      <c r="C6245" s="9" t="s">
        <v>148</v>
      </c>
      <c r="D6245" s="9" t="s">
        <v>149</v>
      </c>
      <c r="E6245" s="9" t="s">
        <v>135</v>
      </c>
      <c r="F6245" s="9">
        <v>2.5</v>
      </c>
      <c r="G6245" s="9">
        <v>1.25</v>
      </c>
      <c r="H6245" s="9" t="s">
        <v>136</v>
      </c>
      <c r="I6245" s="9" t="s">
        <v>190</v>
      </c>
      <c r="J6245" s="9">
        <f>Data[[#This Row],[Miqdar]]*Data[[#This Row],[Qiymət]]</f>
        <v>167.5</v>
      </c>
      <c r="K6245" s="9">
        <f>Data[[#This Row],[Məbləğ]]-Data[[#This Row],[Maya]]*Data[[#This Row],[Miqdar]]</f>
        <v>83.75</v>
      </c>
      <c r="O6245"/>
      <c r="P6245"/>
    </row>
    <row r="6246" spans="1:16" x14ac:dyDescent="0.35">
      <c r="A6246" s="15">
        <v>44446.808800000443</v>
      </c>
      <c r="B6246" s="9">
        <v>65</v>
      </c>
      <c r="C6246" s="9" t="s">
        <v>138</v>
      </c>
      <c r="D6246" s="9" t="s">
        <v>123</v>
      </c>
      <c r="E6246" s="9" t="s">
        <v>146</v>
      </c>
      <c r="F6246" s="9">
        <v>1.7</v>
      </c>
      <c r="G6246" s="9">
        <v>0.85</v>
      </c>
      <c r="H6246" s="9" t="s">
        <v>140</v>
      </c>
      <c r="I6246" s="9" t="s">
        <v>141</v>
      </c>
      <c r="J6246" s="9">
        <f>Data[[#This Row],[Miqdar]]*Data[[#This Row],[Qiymət]]</f>
        <v>110.5</v>
      </c>
      <c r="K6246" s="9">
        <f>Data[[#This Row],[Məbləğ]]-Data[[#This Row],[Maya]]*Data[[#This Row],[Miqdar]]</f>
        <v>55.25</v>
      </c>
      <c r="O6246"/>
      <c r="P6246"/>
    </row>
    <row r="6247" spans="1:16" x14ac:dyDescent="0.35">
      <c r="A6247" s="15">
        <v>44446.849900000445</v>
      </c>
      <c r="B6247" s="9">
        <v>59</v>
      </c>
      <c r="C6247" s="9" t="s">
        <v>36</v>
      </c>
      <c r="D6247" s="9" t="s">
        <v>123</v>
      </c>
      <c r="E6247" s="9" t="s">
        <v>164</v>
      </c>
      <c r="F6247" s="9">
        <v>6.6</v>
      </c>
      <c r="G6247" s="9">
        <v>5.2799999999999994</v>
      </c>
      <c r="H6247" s="9" t="s">
        <v>154</v>
      </c>
      <c r="I6247" s="9" t="s">
        <v>137</v>
      </c>
      <c r="J6247" s="9">
        <f>Data[[#This Row],[Miqdar]]*Data[[#This Row],[Qiymət]]</f>
        <v>389.4</v>
      </c>
      <c r="K6247" s="9">
        <f>Data[[#This Row],[Məbləğ]]-Data[[#This Row],[Maya]]*Data[[#This Row],[Miqdar]]</f>
        <v>77.88</v>
      </c>
      <c r="O6247"/>
      <c r="P6247"/>
    </row>
    <row r="6248" spans="1:16" x14ac:dyDescent="0.35">
      <c r="A6248" s="15">
        <v>44446.887800000448</v>
      </c>
      <c r="B6248" s="9">
        <v>89</v>
      </c>
      <c r="C6248" s="9" t="s">
        <v>16</v>
      </c>
      <c r="D6248" s="9" t="s">
        <v>143</v>
      </c>
      <c r="E6248" s="9" t="s">
        <v>150</v>
      </c>
      <c r="F6248" s="9">
        <v>3.3</v>
      </c>
      <c r="G6248" s="9">
        <v>2.6399999999999997</v>
      </c>
      <c r="H6248" s="9" t="s">
        <v>136</v>
      </c>
      <c r="I6248" s="9" t="s">
        <v>145</v>
      </c>
      <c r="J6248" s="9">
        <f>Data[[#This Row],[Miqdar]]*Data[[#This Row],[Qiymət]]</f>
        <v>293.7</v>
      </c>
      <c r="K6248" s="9">
        <f>Data[[#This Row],[Məbləğ]]-Data[[#This Row],[Maya]]*Data[[#This Row],[Miqdar]]</f>
        <v>58.740000000000009</v>
      </c>
      <c r="O6248"/>
      <c r="P6248"/>
    </row>
    <row r="6249" spans="1:16" x14ac:dyDescent="0.35">
      <c r="A6249" s="15">
        <v>44446.927300000447</v>
      </c>
      <c r="B6249" s="9">
        <v>46</v>
      </c>
      <c r="C6249" s="9" t="s">
        <v>16</v>
      </c>
      <c r="D6249" s="9" t="s">
        <v>143</v>
      </c>
      <c r="E6249" s="9" t="s">
        <v>146</v>
      </c>
      <c r="F6249" s="9">
        <v>1.7</v>
      </c>
      <c r="G6249" s="9">
        <v>0.85</v>
      </c>
      <c r="H6249" s="9" t="s">
        <v>140</v>
      </c>
      <c r="I6249" s="9" t="s">
        <v>145</v>
      </c>
      <c r="J6249" s="9">
        <f>Data[[#This Row],[Miqdar]]*Data[[#This Row],[Qiymət]]</f>
        <v>78.2</v>
      </c>
      <c r="K6249" s="9">
        <f>Data[[#This Row],[Məbləğ]]-Data[[#This Row],[Maya]]*Data[[#This Row],[Miqdar]]</f>
        <v>39.1</v>
      </c>
      <c r="O6249"/>
      <c r="P6249"/>
    </row>
    <row r="6250" spans="1:16" x14ac:dyDescent="0.35">
      <c r="A6250" s="15">
        <v>44446.967700000445</v>
      </c>
      <c r="B6250" s="9">
        <v>87</v>
      </c>
      <c r="C6250" s="9" t="s">
        <v>187</v>
      </c>
      <c r="D6250" s="9" t="s">
        <v>124</v>
      </c>
      <c r="E6250" s="9" t="s">
        <v>158</v>
      </c>
      <c r="F6250" s="9">
        <v>3.9</v>
      </c>
      <c r="G6250" s="9">
        <v>1.95</v>
      </c>
      <c r="H6250" s="9" t="s">
        <v>154</v>
      </c>
      <c r="I6250" s="9" t="s">
        <v>157</v>
      </c>
      <c r="J6250" s="9">
        <f>Data[[#This Row],[Miqdar]]*Data[[#This Row],[Qiymət]]</f>
        <v>339.3</v>
      </c>
      <c r="K6250" s="9">
        <f>Data[[#This Row],[Məbləğ]]-Data[[#This Row],[Maya]]*Data[[#This Row],[Miqdar]]</f>
        <v>169.65</v>
      </c>
      <c r="O6250"/>
      <c r="P6250"/>
    </row>
    <row r="6251" spans="1:16" x14ac:dyDescent="0.35">
      <c r="A6251" s="15">
        <v>44447.012100000444</v>
      </c>
      <c r="B6251" s="9">
        <v>51</v>
      </c>
      <c r="C6251" s="9" t="s">
        <v>42</v>
      </c>
      <c r="D6251" s="9" t="s">
        <v>121</v>
      </c>
      <c r="E6251" s="9" t="s">
        <v>153</v>
      </c>
      <c r="F6251" s="9">
        <v>1</v>
      </c>
      <c r="G6251" s="9">
        <v>0.6</v>
      </c>
      <c r="H6251" s="9" t="s">
        <v>154</v>
      </c>
      <c r="I6251" s="9" t="s">
        <v>189</v>
      </c>
      <c r="J6251" s="9">
        <f>Data[[#This Row],[Miqdar]]*Data[[#This Row],[Qiymət]]</f>
        <v>51</v>
      </c>
      <c r="K6251" s="9">
        <f>Data[[#This Row],[Məbləğ]]-Data[[#This Row],[Maya]]*Data[[#This Row],[Miqdar]]</f>
        <v>20.400000000000002</v>
      </c>
      <c r="O6251"/>
      <c r="P6251"/>
    </row>
    <row r="6252" spans="1:16" x14ac:dyDescent="0.35">
      <c r="A6252" s="15">
        <v>44447.047100000447</v>
      </c>
      <c r="B6252" s="9">
        <v>69</v>
      </c>
      <c r="C6252" s="9" t="s">
        <v>175</v>
      </c>
      <c r="D6252" s="9" t="s">
        <v>123</v>
      </c>
      <c r="E6252" s="9" t="s">
        <v>153</v>
      </c>
      <c r="F6252" s="9">
        <v>1</v>
      </c>
      <c r="G6252" s="9">
        <v>0.6</v>
      </c>
      <c r="H6252" s="9" t="s">
        <v>154</v>
      </c>
      <c r="I6252" s="9" t="s">
        <v>179</v>
      </c>
      <c r="J6252" s="9">
        <f>Data[[#This Row],[Miqdar]]*Data[[#This Row],[Qiymət]]</f>
        <v>69</v>
      </c>
      <c r="K6252" s="9">
        <f>Data[[#This Row],[Məbləğ]]-Data[[#This Row],[Maya]]*Data[[#This Row],[Miqdar]]</f>
        <v>27.6</v>
      </c>
      <c r="O6252"/>
      <c r="P6252"/>
    </row>
    <row r="6253" spans="1:16" x14ac:dyDescent="0.35">
      <c r="A6253" s="15">
        <v>44447.087400000448</v>
      </c>
      <c r="B6253" s="9">
        <v>80</v>
      </c>
      <c r="C6253" s="9" t="s">
        <v>6</v>
      </c>
      <c r="D6253" s="9" t="s">
        <v>121</v>
      </c>
      <c r="E6253" s="9" t="s">
        <v>188</v>
      </c>
      <c r="F6253" s="9">
        <v>2.4</v>
      </c>
      <c r="G6253" s="9">
        <v>1.6800000000000002</v>
      </c>
      <c r="H6253" s="9" t="s">
        <v>154</v>
      </c>
      <c r="I6253" s="9" t="s">
        <v>147</v>
      </c>
      <c r="J6253" s="9">
        <f>Data[[#This Row],[Miqdar]]*Data[[#This Row],[Qiymət]]</f>
        <v>192</v>
      </c>
      <c r="K6253" s="9">
        <f>Data[[#This Row],[Məbləğ]]-Data[[#This Row],[Maya]]*Data[[#This Row],[Miqdar]]</f>
        <v>57.599999999999994</v>
      </c>
      <c r="O6253"/>
      <c r="P6253"/>
    </row>
    <row r="6254" spans="1:16" x14ac:dyDescent="0.35">
      <c r="A6254" s="15">
        <v>44447.129200000447</v>
      </c>
      <c r="B6254" s="9">
        <v>56</v>
      </c>
      <c r="C6254" s="9" t="s">
        <v>3</v>
      </c>
      <c r="D6254" s="9" t="s">
        <v>143</v>
      </c>
      <c r="E6254" s="9" t="s">
        <v>188</v>
      </c>
      <c r="F6254" s="9">
        <v>2.4</v>
      </c>
      <c r="G6254" s="9">
        <v>1.6800000000000002</v>
      </c>
      <c r="H6254" s="9" t="s">
        <v>154</v>
      </c>
      <c r="I6254" s="9" t="s">
        <v>145</v>
      </c>
      <c r="J6254" s="9">
        <f>Data[[#This Row],[Miqdar]]*Data[[#This Row],[Qiymət]]</f>
        <v>134.4</v>
      </c>
      <c r="K6254" s="9">
        <f>Data[[#This Row],[Məbləğ]]-Data[[#This Row],[Maya]]*Data[[#This Row],[Miqdar]]</f>
        <v>40.319999999999993</v>
      </c>
      <c r="O6254"/>
      <c r="P6254"/>
    </row>
    <row r="6255" spans="1:16" x14ac:dyDescent="0.35">
      <c r="A6255" s="15">
        <v>44447.17170000045</v>
      </c>
      <c r="B6255" s="9">
        <v>56</v>
      </c>
      <c r="C6255" s="9" t="s">
        <v>138</v>
      </c>
      <c r="D6255" s="9" t="s">
        <v>123</v>
      </c>
      <c r="E6255" s="9" t="s">
        <v>181</v>
      </c>
      <c r="F6255" s="9">
        <v>0.9</v>
      </c>
      <c r="G6255" s="9">
        <v>0.63</v>
      </c>
      <c r="H6255" s="9" t="s">
        <v>140</v>
      </c>
      <c r="I6255" s="9" t="s">
        <v>137</v>
      </c>
      <c r="J6255" s="9">
        <f>Data[[#This Row],[Miqdar]]*Data[[#This Row],[Qiymət]]</f>
        <v>50.4</v>
      </c>
      <c r="K6255" s="9">
        <f>Data[[#This Row],[Məbləğ]]-Data[[#This Row],[Maya]]*Data[[#This Row],[Miqdar]]</f>
        <v>15.119999999999997</v>
      </c>
      <c r="O6255"/>
      <c r="P6255"/>
    </row>
    <row r="6256" spans="1:16" x14ac:dyDescent="0.35">
      <c r="A6256" s="15">
        <v>44447.206700000454</v>
      </c>
      <c r="B6256" s="9">
        <v>84</v>
      </c>
      <c r="C6256" s="9" t="s">
        <v>138</v>
      </c>
      <c r="D6256" s="9" t="s">
        <v>123</v>
      </c>
      <c r="E6256" s="9" t="s">
        <v>178</v>
      </c>
      <c r="F6256" s="9">
        <v>2.2000000000000002</v>
      </c>
      <c r="G6256" s="9">
        <v>1.5400000000000003</v>
      </c>
      <c r="H6256" s="9" t="s">
        <v>140</v>
      </c>
      <c r="I6256" s="9" t="s">
        <v>179</v>
      </c>
      <c r="J6256" s="9">
        <f>Data[[#This Row],[Miqdar]]*Data[[#This Row],[Qiymət]]</f>
        <v>184.8</v>
      </c>
      <c r="K6256" s="9">
        <f>Data[[#This Row],[Məbləğ]]-Data[[#This Row],[Maya]]*Data[[#This Row],[Miqdar]]</f>
        <v>55.44</v>
      </c>
      <c r="O6256"/>
      <c r="P6256"/>
    </row>
    <row r="6257" spans="1:16" x14ac:dyDescent="0.35">
      <c r="A6257" s="15">
        <v>44447.246600000457</v>
      </c>
      <c r="B6257" s="9">
        <v>65</v>
      </c>
      <c r="C6257" s="9" t="s">
        <v>138</v>
      </c>
      <c r="D6257" s="9" t="s">
        <v>123</v>
      </c>
      <c r="E6257" s="9" t="s">
        <v>159</v>
      </c>
      <c r="F6257" s="9">
        <v>1.5</v>
      </c>
      <c r="G6257" s="9">
        <v>0.9</v>
      </c>
      <c r="H6257" s="9" t="s">
        <v>154</v>
      </c>
      <c r="I6257" s="9" t="s">
        <v>179</v>
      </c>
      <c r="J6257" s="9">
        <f>Data[[#This Row],[Miqdar]]*Data[[#This Row],[Qiymət]]</f>
        <v>97.5</v>
      </c>
      <c r="K6257" s="9">
        <f>Data[[#This Row],[Məbləğ]]-Data[[#This Row],[Maya]]*Data[[#This Row],[Miqdar]]</f>
        <v>39</v>
      </c>
      <c r="O6257"/>
      <c r="P6257"/>
    </row>
    <row r="6258" spans="1:16" x14ac:dyDescent="0.35">
      <c r="A6258" s="15">
        <v>44447.288600000458</v>
      </c>
      <c r="B6258" s="9">
        <v>89</v>
      </c>
      <c r="C6258" s="9" t="s">
        <v>36</v>
      </c>
      <c r="D6258" s="9" t="s">
        <v>123</v>
      </c>
      <c r="E6258" s="9" t="s">
        <v>164</v>
      </c>
      <c r="F6258" s="9">
        <v>6.6</v>
      </c>
      <c r="G6258" s="9">
        <v>5.2799999999999994</v>
      </c>
      <c r="H6258" s="9" t="s">
        <v>154</v>
      </c>
      <c r="I6258" s="9" t="s">
        <v>141</v>
      </c>
      <c r="J6258" s="9">
        <f>Data[[#This Row],[Miqdar]]*Data[[#This Row],[Qiymət]]</f>
        <v>587.4</v>
      </c>
      <c r="K6258" s="9">
        <f>Data[[#This Row],[Məbləğ]]-Data[[#This Row],[Maya]]*Data[[#This Row],[Miqdar]]</f>
        <v>117.48000000000002</v>
      </c>
      <c r="O6258"/>
      <c r="P6258"/>
    </row>
    <row r="6259" spans="1:16" x14ac:dyDescent="0.35">
      <c r="A6259" s="15">
        <v>44447.329400000461</v>
      </c>
      <c r="B6259" s="9">
        <v>64</v>
      </c>
      <c r="C6259" s="9" t="s">
        <v>25</v>
      </c>
      <c r="D6259" s="9" t="s">
        <v>122</v>
      </c>
      <c r="E6259" s="9" t="s">
        <v>162</v>
      </c>
      <c r="F6259" s="9">
        <v>3.2</v>
      </c>
      <c r="G6259" s="9">
        <v>1.6</v>
      </c>
      <c r="H6259" s="9" t="s">
        <v>136</v>
      </c>
      <c r="I6259" s="9" t="s">
        <v>174</v>
      </c>
      <c r="J6259" s="9">
        <f>Data[[#This Row],[Miqdar]]*Data[[#This Row],[Qiymət]]</f>
        <v>204.8</v>
      </c>
      <c r="K6259" s="9">
        <f>Data[[#This Row],[Məbləğ]]-Data[[#This Row],[Maya]]*Data[[#This Row],[Miqdar]]</f>
        <v>102.4</v>
      </c>
      <c r="O6259"/>
      <c r="P6259"/>
    </row>
    <row r="6260" spans="1:16" x14ac:dyDescent="0.35">
      <c r="A6260" s="15">
        <v>44447.371400000462</v>
      </c>
      <c r="B6260" s="9">
        <v>63</v>
      </c>
      <c r="C6260" s="9" t="s">
        <v>25</v>
      </c>
      <c r="D6260" s="9" t="s">
        <v>122</v>
      </c>
      <c r="E6260" s="9" t="s">
        <v>162</v>
      </c>
      <c r="F6260" s="9">
        <v>3.2</v>
      </c>
      <c r="G6260" s="9">
        <v>1.6</v>
      </c>
      <c r="H6260" s="9" t="s">
        <v>136</v>
      </c>
      <c r="I6260" s="9" t="s">
        <v>174</v>
      </c>
      <c r="J6260" s="9">
        <f>Data[[#This Row],[Miqdar]]*Data[[#This Row],[Qiymət]]</f>
        <v>201.60000000000002</v>
      </c>
      <c r="K6260" s="9">
        <f>Data[[#This Row],[Məbləğ]]-Data[[#This Row],[Maya]]*Data[[#This Row],[Miqdar]]</f>
        <v>100.80000000000001</v>
      </c>
      <c r="O6260"/>
      <c r="P6260"/>
    </row>
    <row r="6261" spans="1:16" x14ac:dyDescent="0.35">
      <c r="A6261" s="15">
        <v>44447.406800000463</v>
      </c>
      <c r="B6261" s="9">
        <v>81</v>
      </c>
      <c r="C6261" s="9" t="s">
        <v>25</v>
      </c>
      <c r="D6261" s="9" t="s">
        <v>122</v>
      </c>
      <c r="E6261" s="9" t="s">
        <v>171</v>
      </c>
      <c r="F6261" s="9">
        <v>2.8</v>
      </c>
      <c r="G6261" s="9">
        <v>1.6799999999999997</v>
      </c>
      <c r="H6261" s="9" t="s">
        <v>136</v>
      </c>
      <c r="I6261" s="9" t="s">
        <v>197</v>
      </c>
      <c r="J6261" s="9">
        <f>Data[[#This Row],[Miqdar]]*Data[[#This Row],[Qiymət]]</f>
        <v>226.79999999999998</v>
      </c>
      <c r="K6261" s="9">
        <f>Data[[#This Row],[Məbləğ]]-Data[[#This Row],[Maya]]*Data[[#This Row],[Miqdar]]</f>
        <v>90.72</v>
      </c>
      <c r="O6261"/>
      <c r="P6261"/>
    </row>
    <row r="6262" spans="1:16" x14ac:dyDescent="0.35">
      <c r="A6262" s="15">
        <v>44447.449000000466</v>
      </c>
      <c r="B6262" s="9">
        <v>53</v>
      </c>
      <c r="C6262" s="9" t="s">
        <v>25</v>
      </c>
      <c r="D6262" s="9" t="s">
        <v>122</v>
      </c>
      <c r="E6262" s="9" t="s">
        <v>186</v>
      </c>
      <c r="F6262" s="9">
        <v>1.4</v>
      </c>
      <c r="G6262" s="9">
        <v>0.97999999999999987</v>
      </c>
      <c r="H6262" s="9" t="s">
        <v>140</v>
      </c>
      <c r="I6262" s="9" t="s">
        <v>194</v>
      </c>
      <c r="J6262" s="9">
        <f>Data[[#This Row],[Miqdar]]*Data[[#This Row],[Qiymət]]</f>
        <v>74.199999999999989</v>
      </c>
      <c r="K6262" s="9">
        <f>Data[[#This Row],[Məbləğ]]-Data[[#This Row],[Maya]]*Data[[#This Row],[Miqdar]]</f>
        <v>22.259999999999998</v>
      </c>
      <c r="O6262"/>
      <c r="P6262"/>
    </row>
    <row r="6263" spans="1:16" x14ac:dyDescent="0.35">
      <c r="A6263" s="15">
        <v>44447.485300000466</v>
      </c>
      <c r="B6263" s="9">
        <v>61</v>
      </c>
      <c r="C6263" s="9" t="s">
        <v>25</v>
      </c>
      <c r="D6263" s="9" t="s">
        <v>122</v>
      </c>
      <c r="E6263" s="9" t="s">
        <v>158</v>
      </c>
      <c r="F6263" s="9">
        <v>3.9</v>
      </c>
      <c r="G6263" s="9">
        <v>1.95</v>
      </c>
      <c r="H6263" s="9" t="s">
        <v>154</v>
      </c>
      <c r="I6263" s="9" t="s">
        <v>180</v>
      </c>
      <c r="J6263" s="9">
        <f>Data[[#This Row],[Miqdar]]*Data[[#This Row],[Qiymət]]</f>
        <v>237.9</v>
      </c>
      <c r="K6263" s="9">
        <f>Data[[#This Row],[Məbləğ]]-Data[[#This Row],[Maya]]*Data[[#This Row],[Miqdar]]</f>
        <v>118.95</v>
      </c>
      <c r="O6263"/>
      <c r="P6263"/>
    </row>
    <row r="6264" spans="1:16" x14ac:dyDescent="0.35">
      <c r="A6264" s="15">
        <v>44447.520300000469</v>
      </c>
      <c r="B6264" s="9">
        <v>64</v>
      </c>
      <c r="C6264" s="9" t="s">
        <v>11</v>
      </c>
      <c r="D6264" s="9" t="s">
        <v>122</v>
      </c>
      <c r="E6264" s="9" t="s">
        <v>158</v>
      </c>
      <c r="F6264" s="9">
        <v>3.9</v>
      </c>
      <c r="G6264" s="9">
        <v>1.95</v>
      </c>
      <c r="H6264" s="9" t="s">
        <v>154</v>
      </c>
      <c r="I6264" s="9" t="s">
        <v>180</v>
      </c>
      <c r="J6264" s="9">
        <f>Data[[#This Row],[Miqdar]]*Data[[#This Row],[Qiymət]]</f>
        <v>249.6</v>
      </c>
      <c r="K6264" s="9">
        <f>Data[[#This Row],[Məbləğ]]-Data[[#This Row],[Maya]]*Data[[#This Row],[Miqdar]]</f>
        <v>124.8</v>
      </c>
      <c r="O6264"/>
      <c r="P6264"/>
    </row>
    <row r="6265" spans="1:16" x14ac:dyDescent="0.35">
      <c r="A6265" s="15">
        <v>44447.562100000468</v>
      </c>
      <c r="B6265" s="9">
        <v>47</v>
      </c>
      <c r="C6265" s="9" t="s">
        <v>148</v>
      </c>
      <c r="D6265" s="9" t="s">
        <v>149</v>
      </c>
      <c r="E6265" s="9" t="s">
        <v>159</v>
      </c>
      <c r="F6265" s="9">
        <v>1.5</v>
      </c>
      <c r="G6265" s="9">
        <v>0.9</v>
      </c>
      <c r="H6265" s="9" t="s">
        <v>154</v>
      </c>
      <c r="I6265" s="9" t="s">
        <v>168</v>
      </c>
      <c r="J6265" s="9">
        <f>Data[[#This Row],[Miqdar]]*Data[[#This Row],[Qiymət]]</f>
        <v>70.5</v>
      </c>
      <c r="K6265" s="9">
        <f>Data[[#This Row],[Məbləğ]]-Data[[#This Row],[Maya]]*Data[[#This Row],[Miqdar]]</f>
        <v>28.199999999999996</v>
      </c>
      <c r="O6265"/>
      <c r="P6265"/>
    </row>
    <row r="6266" spans="1:16" x14ac:dyDescent="0.35">
      <c r="A6266" s="15">
        <v>44447.602100000469</v>
      </c>
      <c r="B6266" s="9">
        <v>68</v>
      </c>
      <c r="C6266" s="9" t="s">
        <v>20</v>
      </c>
      <c r="D6266" s="9" t="s">
        <v>121</v>
      </c>
      <c r="E6266" s="9" t="s">
        <v>144</v>
      </c>
      <c r="F6266" s="9">
        <v>1.4</v>
      </c>
      <c r="G6266" s="9">
        <v>0.97999999999999987</v>
      </c>
      <c r="H6266" s="9" t="s">
        <v>140</v>
      </c>
      <c r="I6266" s="9" t="s">
        <v>147</v>
      </c>
      <c r="J6266" s="9">
        <f>Data[[#This Row],[Miqdar]]*Data[[#This Row],[Qiymət]]</f>
        <v>95.199999999999989</v>
      </c>
      <c r="K6266" s="9">
        <f>Data[[#This Row],[Məbləğ]]-Data[[#This Row],[Maya]]*Data[[#This Row],[Miqdar]]</f>
        <v>28.560000000000002</v>
      </c>
      <c r="O6266"/>
      <c r="P6266"/>
    </row>
    <row r="6267" spans="1:16" x14ac:dyDescent="0.35">
      <c r="A6267" s="15">
        <v>44447.640900000471</v>
      </c>
      <c r="B6267" s="9">
        <v>81</v>
      </c>
      <c r="C6267" s="9" t="s">
        <v>36</v>
      </c>
      <c r="D6267" s="9" t="s">
        <v>123</v>
      </c>
      <c r="E6267" s="9" t="s">
        <v>135</v>
      </c>
      <c r="F6267" s="9">
        <v>2.5</v>
      </c>
      <c r="G6267" s="9">
        <v>1.25</v>
      </c>
      <c r="H6267" s="9" t="s">
        <v>136</v>
      </c>
      <c r="I6267" s="9" t="s">
        <v>179</v>
      </c>
      <c r="J6267" s="9">
        <f>Data[[#This Row],[Miqdar]]*Data[[#This Row],[Qiymət]]</f>
        <v>202.5</v>
      </c>
      <c r="K6267" s="9">
        <f>Data[[#This Row],[Məbləğ]]-Data[[#This Row],[Maya]]*Data[[#This Row],[Miqdar]]</f>
        <v>101.25</v>
      </c>
      <c r="O6267"/>
      <c r="P6267"/>
    </row>
    <row r="6268" spans="1:16" x14ac:dyDescent="0.35">
      <c r="A6268" s="15">
        <v>44447.680000000473</v>
      </c>
      <c r="B6268" s="9">
        <v>84</v>
      </c>
      <c r="C6268" s="9" t="s">
        <v>160</v>
      </c>
      <c r="D6268" s="9" t="s">
        <v>143</v>
      </c>
      <c r="E6268" s="9" t="s">
        <v>135</v>
      </c>
      <c r="F6268" s="9">
        <v>2.5</v>
      </c>
      <c r="G6268" s="9">
        <v>1.25</v>
      </c>
      <c r="H6268" s="9" t="s">
        <v>136</v>
      </c>
      <c r="I6268" s="9" t="s">
        <v>170</v>
      </c>
      <c r="J6268" s="9">
        <f>Data[[#This Row],[Miqdar]]*Data[[#This Row],[Qiymət]]</f>
        <v>210</v>
      </c>
      <c r="K6268" s="9">
        <f>Data[[#This Row],[Məbləğ]]-Data[[#This Row],[Maya]]*Data[[#This Row],[Miqdar]]</f>
        <v>105</v>
      </c>
      <c r="O6268"/>
      <c r="P6268"/>
    </row>
    <row r="6269" spans="1:16" x14ac:dyDescent="0.35">
      <c r="A6269" s="15">
        <v>44447.719700000474</v>
      </c>
      <c r="B6269" s="9">
        <v>65</v>
      </c>
      <c r="C6269" s="9" t="s">
        <v>142</v>
      </c>
      <c r="D6269" s="9" t="s">
        <v>143</v>
      </c>
      <c r="E6269" s="9" t="s">
        <v>182</v>
      </c>
      <c r="F6269" s="9">
        <v>3.4</v>
      </c>
      <c r="G6269" s="9">
        <v>2.38</v>
      </c>
      <c r="H6269" s="9" t="s">
        <v>136</v>
      </c>
      <c r="I6269" s="9" t="s">
        <v>170</v>
      </c>
      <c r="J6269" s="9">
        <f>Data[[#This Row],[Miqdar]]*Data[[#This Row],[Qiymət]]</f>
        <v>221</v>
      </c>
      <c r="K6269" s="9">
        <f>Data[[#This Row],[Məbləğ]]-Data[[#This Row],[Maya]]*Data[[#This Row],[Miqdar]]</f>
        <v>66.300000000000011</v>
      </c>
      <c r="O6269"/>
      <c r="P6269"/>
    </row>
    <row r="6270" spans="1:16" x14ac:dyDescent="0.35">
      <c r="A6270" s="15">
        <v>44447.761100000476</v>
      </c>
      <c r="B6270" s="9">
        <v>80</v>
      </c>
      <c r="C6270" s="9" t="s">
        <v>156</v>
      </c>
      <c r="D6270" s="9" t="s">
        <v>124</v>
      </c>
      <c r="E6270" s="9" t="s">
        <v>171</v>
      </c>
      <c r="F6270" s="9">
        <v>2.8</v>
      </c>
      <c r="G6270" s="9">
        <v>1.6799999999999997</v>
      </c>
      <c r="H6270" s="9" t="s">
        <v>136</v>
      </c>
      <c r="I6270" s="9" t="s">
        <v>192</v>
      </c>
      <c r="J6270" s="9">
        <f>Data[[#This Row],[Miqdar]]*Data[[#This Row],[Qiymət]]</f>
        <v>224</v>
      </c>
      <c r="K6270" s="9">
        <f>Data[[#This Row],[Məbləğ]]-Data[[#This Row],[Maya]]*Data[[#This Row],[Miqdar]]</f>
        <v>89.600000000000023</v>
      </c>
      <c r="O6270"/>
      <c r="P6270"/>
    </row>
    <row r="6271" spans="1:16" x14ac:dyDescent="0.35">
      <c r="A6271" s="15">
        <v>44447.797700000476</v>
      </c>
      <c r="B6271" s="9">
        <v>77</v>
      </c>
      <c r="C6271" s="9" t="s">
        <v>20</v>
      </c>
      <c r="D6271" s="9" t="s">
        <v>121</v>
      </c>
      <c r="E6271" s="9" t="s">
        <v>188</v>
      </c>
      <c r="F6271" s="9">
        <v>2.4</v>
      </c>
      <c r="G6271" s="9">
        <v>1.6800000000000002</v>
      </c>
      <c r="H6271" s="9" t="s">
        <v>154</v>
      </c>
      <c r="I6271" s="9" t="s">
        <v>196</v>
      </c>
      <c r="J6271" s="9">
        <f>Data[[#This Row],[Miqdar]]*Data[[#This Row],[Qiymət]]</f>
        <v>184.79999999999998</v>
      </c>
      <c r="K6271" s="9">
        <f>Data[[#This Row],[Məbləğ]]-Data[[#This Row],[Maya]]*Data[[#This Row],[Miqdar]]</f>
        <v>55.439999999999969</v>
      </c>
      <c r="O6271"/>
      <c r="P6271"/>
    </row>
    <row r="6272" spans="1:16" x14ac:dyDescent="0.35">
      <c r="A6272" s="15">
        <v>44447.836100000473</v>
      </c>
      <c r="B6272" s="9">
        <v>83</v>
      </c>
      <c r="C6272" s="9" t="s">
        <v>6</v>
      </c>
      <c r="D6272" s="9" t="s">
        <v>121</v>
      </c>
      <c r="E6272" s="9" t="s">
        <v>178</v>
      </c>
      <c r="F6272" s="9">
        <v>2.2000000000000002</v>
      </c>
      <c r="G6272" s="9">
        <v>1.5400000000000003</v>
      </c>
      <c r="H6272" s="9" t="s">
        <v>140</v>
      </c>
      <c r="I6272" s="9" t="s">
        <v>147</v>
      </c>
      <c r="J6272" s="9">
        <f>Data[[#This Row],[Miqdar]]*Data[[#This Row],[Qiymət]]</f>
        <v>182.60000000000002</v>
      </c>
      <c r="K6272" s="9">
        <f>Data[[#This Row],[Məbləğ]]-Data[[#This Row],[Maya]]*Data[[#This Row],[Miqdar]]</f>
        <v>54.78</v>
      </c>
      <c r="O6272"/>
      <c r="P6272"/>
    </row>
    <row r="6273" spans="1:16" x14ac:dyDescent="0.35">
      <c r="A6273" s="15">
        <v>44447.875800000475</v>
      </c>
      <c r="B6273" s="9">
        <v>53</v>
      </c>
      <c r="C6273" s="9" t="s">
        <v>167</v>
      </c>
      <c r="D6273" s="9" t="s">
        <v>149</v>
      </c>
      <c r="E6273" s="9" t="s">
        <v>150</v>
      </c>
      <c r="F6273" s="9">
        <v>3.3</v>
      </c>
      <c r="G6273" s="9">
        <v>2.6399999999999997</v>
      </c>
      <c r="H6273" s="9" t="s">
        <v>136</v>
      </c>
      <c r="I6273" s="9" t="s">
        <v>157</v>
      </c>
      <c r="J6273" s="9">
        <f>Data[[#This Row],[Miqdar]]*Data[[#This Row],[Qiymət]]</f>
        <v>174.89999999999998</v>
      </c>
      <c r="K6273" s="9">
        <f>Data[[#This Row],[Məbləğ]]-Data[[#This Row],[Maya]]*Data[[#This Row],[Miqdar]]</f>
        <v>34.97999999999999</v>
      </c>
      <c r="O6273"/>
      <c r="P6273"/>
    </row>
    <row r="6274" spans="1:16" x14ac:dyDescent="0.35">
      <c r="A6274" s="15">
        <v>44447.913400000478</v>
      </c>
      <c r="B6274" s="9">
        <v>74</v>
      </c>
      <c r="C6274" s="9" t="s">
        <v>36</v>
      </c>
      <c r="D6274" s="9" t="s">
        <v>123</v>
      </c>
      <c r="E6274" s="9" t="s">
        <v>184</v>
      </c>
      <c r="F6274" s="9">
        <v>1.8</v>
      </c>
      <c r="G6274" s="9">
        <v>1.08</v>
      </c>
      <c r="H6274" s="9" t="s">
        <v>154</v>
      </c>
      <c r="I6274" s="9" t="s">
        <v>141</v>
      </c>
      <c r="J6274" s="9">
        <f>Data[[#This Row],[Miqdar]]*Data[[#This Row],[Qiymət]]</f>
        <v>133.20000000000002</v>
      </c>
      <c r="K6274" s="9">
        <f>Data[[#This Row],[Məbləğ]]-Data[[#This Row],[Maya]]*Data[[#This Row],[Miqdar]]</f>
        <v>53.280000000000015</v>
      </c>
      <c r="O6274"/>
      <c r="P6274"/>
    </row>
    <row r="6275" spans="1:16" x14ac:dyDescent="0.35">
      <c r="A6275" s="15">
        <v>44447.953700000478</v>
      </c>
      <c r="B6275" s="9">
        <v>78</v>
      </c>
      <c r="C6275" s="9" t="s">
        <v>28</v>
      </c>
      <c r="D6275" s="9" t="s">
        <v>143</v>
      </c>
      <c r="E6275" s="9" t="s">
        <v>169</v>
      </c>
      <c r="F6275" s="9">
        <v>2.5</v>
      </c>
      <c r="G6275" s="9">
        <v>1.25</v>
      </c>
      <c r="H6275" s="9" t="s">
        <v>136</v>
      </c>
      <c r="I6275" s="9" t="s">
        <v>152</v>
      </c>
      <c r="J6275" s="9">
        <f>Data[[#This Row],[Miqdar]]*Data[[#This Row],[Qiymət]]</f>
        <v>195</v>
      </c>
      <c r="K6275" s="9">
        <f>Data[[#This Row],[Məbləğ]]-Data[[#This Row],[Maya]]*Data[[#This Row],[Miqdar]]</f>
        <v>97.5</v>
      </c>
      <c r="O6275"/>
      <c r="P6275"/>
    </row>
    <row r="6276" spans="1:16" x14ac:dyDescent="0.35">
      <c r="A6276" s="15">
        <v>44447.989400000479</v>
      </c>
      <c r="B6276" s="9">
        <v>65</v>
      </c>
      <c r="C6276" s="9" t="s">
        <v>142</v>
      </c>
      <c r="D6276" s="9" t="s">
        <v>143</v>
      </c>
      <c r="E6276" s="9" t="s">
        <v>164</v>
      </c>
      <c r="F6276" s="9">
        <v>6.6</v>
      </c>
      <c r="G6276" s="9">
        <v>5.2799999999999994</v>
      </c>
      <c r="H6276" s="9" t="s">
        <v>154</v>
      </c>
      <c r="I6276" s="9" t="s">
        <v>170</v>
      </c>
      <c r="J6276" s="9">
        <f>Data[[#This Row],[Miqdar]]*Data[[#This Row],[Qiymət]]</f>
        <v>429</v>
      </c>
      <c r="K6276" s="9">
        <f>Data[[#This Row],[Məbləğ]]-Data[[#This Row],[Maya]]*Data[[#This Row],[Miqdar]]</f>
        <v>85.800000000000068</v>
      </c>
      <c r="O6276"/>
      <c r="P6276"/>
    </row>
    <row r="6277" spans="1:16" x14ac:dyDescent="0.35">
      <c r="A6277" s="15">
        <v>44448.028700000476</v>
      </c>
      <c r="B6277" s="9">
        <v>68</v>
      </c>
      <c r="C6277" s="9" t="s">
        <v>42</v>
      </c>
      <c r="D6277" s="9" t="s">
        <v>121</v>
      </c>
      <c r="E6277" s="9" t="s">
        <v>146</v>
      </c>
      <c r="F6277" s="9">
        <v>1.7</v>
      </c>
      <c r="G6277" s="9">
        <v>0.85</v>
      </c>
      <c r="H6277" s="9" t="s">
        <v>140</v>
      </c>
      <c r="I6277" s="9" t="s">
        <v>198</v>
      </c>
      <c r="J6277" s="9">
        <f>Data[[#This Row],[Miqdar]]*Data[[#This Row],[Qiymət]]</f>
        <v>115.6</v>
      </c>
      <c r="K6277" s="9">
        <f>Data[[#This Row],[Məbləğ]]-Data[[#This Row],[Maya]]*Data[[#This Row],[Miqdar]]</f>
        <v>57.8</v>
      </c>
      <c r="O6277"/>
      <c r="P6277"/>
    </row>
    <row r="6278" spans="1:16" x14ac:dyDescent="0.35">
      <c r="A6278" s="15">
        <v>44448.071600000476</v>
      </c>
      <c r="B6278" s="9">
        <v>80</v>
      </c>
      <c r="C6278" s="9" t="s">
        <v>142</v>
      </c>
      <c r="D6278" s="9" t="s">
        <v>143</v>
      </c>
      <c r="E6278" s="9" t="s">
        <v>146</v>
      </c>
      <c r="F6278" s="9">
        <v>1.7</v>
      </c>
      <c r="G6278" s="9">
        <v>0.85</v>
      </c>
      <c r="H6278" s="9" t="s">
        <v>140</v>
      </c>
      <c r="I6278" s="9" t="s">
        <v>170</v>
      </c>
      <c r="J6278" s="9">
        <f>Data[[#This Row],[Miqdar]]*Data[[#This Row],[Qiymət]]</f>
        <v>136</v>
      </c>
      <c r="K6278" s="9">
        <f>Data[[#This Row],[Məbləğ]]-Data[[#This Row],[Maya]]*Data[[#This Row],[Miqdar]]</f>
        <v>68</v>
      </c>
      <c r="O6278"/>
      <c r="P6278"/>
    </row>
    <row r="6279" spans="1:16" x14ac:dyDescent="0.35">
      <c r="A6279" s="15">
        <v>44448.114200000477</v>
      </c>
      <c r="B6279" s="9">
        <v>63</v>
      </c>
      <c r="C6279" s="9" t="s">
        <v>175</v>
      </c>
      <c r="D6279" s="9" t="s">
        <v>123</v>
      </c>
      <c r="E6279" s="9" t="s">
        <v>158</v>
      </c>
      <c r="F6279" s="9">
        <v>3.9</v>
      </c>
      <c r="G6279" s="9">
        <v>1.95</v>
      </c>
      <c r="H6279" s="9" t="s">
        <v>154</v>
      </c>
      <c r="I6279" s="9" t="s">
        <v>141</v>
      </c>
      <c r="J6279" s="9">
        <f>Data[[#This Row],[Miqdar]]*Data[[#This Row],[Qiymət]]</f>
        <v>245.7</v>
      </c>
      <c r="K6279" s="9">
        <f>Data[[#This Row],[Məbləğ]]-Data[[#This Row],[Maya]]*Data[[#This Row],[Miqdar]]</f>
        <v>122.85</v>
      </c>
      <c r="O6279"/>
      <c r="P6279"/>
    </row>
    <row r="6280" spans="1:16" x14ac:dyDescent="0.35">
      <c r="A6280" s="15">
        <v>44448.157000000479</v>
      </c>
      <c r="B6280" s="9">
        <v>54</v>
      </c>
      <c r="C6280" s="9" t="s">
        <v>156</v>
      </c>
      <c r="D6280" s="9" t="s">
        <v>124</v>
      </c>
      <c r="E6280" s="9" t="s">
        <v>135</v>
      </c>
      <c r="F6280" s="9">
        <v>2.5</v>
      </c>
      <c r="G6280" s="9">
        <v>1.25</v>
      </c>
      <c r="H6280" s="9" t="s">
        <v>136</v>
      </c>
      <c r="I6280" s="9" t="s">
        <v>151</v>
      </c>
      <c r="J6280" s="9">
        <f>Data[[#This Row],[Miqdar]]*Data[[#This Row],[Qiymət]]</f>
        <v>135</v>
      </c>
      <c r="K6280" s="9">
        <f>Data[[#This Row],[Məbləğ]]-Data[[#This Row],[Maya]]*Data[[#This Row],[Miqdar]]</f>
        <v>67.5</v>
      </c>
      <c r="O6280"/>
      <c r="P6280"/>
    </row>
    <row r="6281" spans="1:16" x14ac:dyDescent="0.35">
      <c r="A6281" s="15">
        <v>44448.197100000478</v>
      </c>
      <c r="B6281" s="9">
        <v>47</v>
      </c>
      <c r="C6281" s="9" t="s">
        <v>167</v>
      </c>
      <c r="D6281" s="9" t="s">
        <v>149</v>
      </c>
      <c r="E6281" s="9" t="s">
        <v>159</v>
      </c>
      <c r="F6281" s="9">
        <v>1.5</v>
      </c>
      <c r="G6281" s="9">
        <v>0.9</v>
      </c>
      <c r="H6281" s="9" t="s">
        <v>154</v>
      </c>
      <c r="I6281" s="9" t="s">
        <v>163</v>
      </c>
      <c r="J6281" s="9">
        <f>Data[[#This Row],[Miqdar]]*Data[[#This Row],[Qiymət]]</f>
        <v>70.5</v>
      </c>
      <c r="K6281" s="9">
        <f>Data[[#This Row],[Məbləğ]]-Data[[#This Row],[Maya]]*Data[[#This Row],[Miqdar]]</f>
        <v>28.199999999999996</v>
      </c>
      <c r="O6281"/>
      <c r="P6281"/>
    </row>
    <row r="6282" spans="1:16" x14ac:dyDescent="0.35">
      <c r="A6282" s="15">
        <v>44448.236000000477</v>
      </c>
      <c r="B6282" s="9">
        <v>68</v>
      </c>
      <c r="C6282" s="9" t="s">
        <v>156</v>
      </c>
      <c r="D6282" s="9" t="s">
        <v>124</v>
      </c>
      <c r="E6282" s="9" t="s">
        <v>159</v>
      </c>
      <c r="F6282" s="9">
        <v>1.5</v>
      </c>
      <c r="G6282" s="9">
        <v>0.9</v>
      </c>
      <c r="H6282" s="9" t="s">
        <v>154</v>
      </c>
      <c r="I6282" s="9" t="s">
        <v>199</v>
      </c>
      <c r="J6282" s="9">
        <f>Data[[#This Row],[Miqdar]]*Data[[#This Row],[Qiymət]]</f>
        <v>102</v>
      </c>
      <c r="K6282" s="9">
        <f>Data[[#This Row],[Məbləğ]]-Data[[#This Row],[Maya]]*Data[[#This Row],[Miqdar]]</f>
        <v>40.799999999999997</v>
      </c>
      <c r="O6282"/>
      <c r="P6282"/>
    </row>
    <row r="6283" spans="1:16" x14ac:dyDescent="0.35">
      <c r="A6283" s="15">
        <v>44448.279700000479</v>
      </c>
      <c r="B6283" s="9">
        <v>58</v>
      </c>
      <c r="C6283" s="9" t="s">
        <v>167</v>
      </c>
      <c r="D6283" s="9" t="s">
        <v>149</v>
      </c>
      <c r="E6283" s="9" t="s">
        <v>164</v>
      </c>
      <c r="F6283" s="9">
        <v>6.6</v>
      </c>
      <c r="G6283" s="9">
        <v>5.2799999999999994</v>
      </c>
      <c r="H6283" s="9" t="s">
        <v>154</v>
      </c>
      <c r="I6283" s="9" t="s">
        <v>151</v>
      </c>
      <c r="J6283" s="9">
        <f>Data[[#This Row],[Miqdar]]*Data[[#This Row],[Qiymət]]</f>
        <v>382.79999999999995</v>
      </c>
      <c r="K6283" s="9">
        <f>Data[[#This Row],[Məbləğ]]-Data[[#This Row],[Maya]]*Data[[#This Row],[Miqdar]]</f>
        <v>76.56</v>
      </c>
      <c r="O6283"/>
      <c r="P6283"/>
    </row>
    <row r="6284" spans="1:16" x14ac:dyDescent="0.35">
      <c r="A6284" s="15">
        <v>44448.317900000482</v>
      </c>
      <c r="B6284" s="9">
        <v>88</v>
      </c>
      <c r="C6284" s="9" t="s">
        <v>187</v>
      </c>
      <c r="D6284" s="9" t="s">
        <v>124</v>
      </c>
      <c r="E6284" s="9" t="s">
        <v>164</v>
      </c>
      <c r="F6284" s="9">
        <v>6.6</v>
      </c>
      <c r="G6284" s="9">
        <v>5.2799999999999994</v>
      </c>
      <c r="H6284" s="9" t="s">
        <v>154</v>
      </c>
      <c r="I6284" s="9" t="s">
        <v>190</v>
      </c>
      <c r="J6284" s="9">
        <f>Data[[#This Row],[Miqdar]]*Data[[#This Row],[Qiymət]]</f>
        <v>580.79999999999995</v>
      </c>
      <c r="K6284" s="9">
        <f>Data[[#This Row],[Məbləğ]]-Data[[#This Row],[Maya]]*Data[[#This Row],[Miqdar]]</f>
        <v>116.16000000000003</v>
      </c>
      <c r="O6284"/>
      <c r="P6284"/>
    </row>
    <row r="6285" spans="1:16" x14ac:dyDescent="0.35">
      <c r="A6285" s="15">
        <v>44448.361600000484</v>
      </c>
      <c r="B6285" s="9">
        <v>84</v>
      </c>
      <c r="C6285" s="9" t="s">
        <v>39</v>
      </c>
      <c r="D6285" s="9" t="s">
        <v>124</v>
      </c>
      <c r="E6285" s="9" t="s">
        <v>164</v>
      </c>
      <c r="F6285" s="9">
        <v>6.6</v>
      </c>
      <c r="G6285" s="9">
        <v>5.2799999999999994</v>
      </c>
      <c r="H6285" s="9" t="s">
        <v>154</v>
      </c>
      <c r="I6285" s="9" t="s">
        <v>173</v>
      </c>
      <c r="J6285" s="9">
        <f>Data[[#This Row],[Miqdar]]*Data[[#This Row],[Qiymət]]</f>
        <v>554.4</v>
      </c>
      <c r="K6285" s="9">
        <f>Data[[#This Row],[Məbləğ]]-Data[[#This Row],[Maya]]*Data[[#This Row],[Miqdar]]</f>
        <v>110.88000000000005</v>
      </c>
      <c r="O6285"/>
      <c r="P6285"/>
    </row>
    <row r="6286" spans="1:16" x14ac:dyDescent="0.35">
      <c r="A6286" s="15">
        <v>44448.398700000485</v>
      </c>
      <c r="B6286" s="9">
        <v>82</v>
      </c>
      <c r="C6286" s="9" t="s">
        <v>187</v>
      </c>
      <c r="D6286" s="9" t="s">
        <v>124</v>
      </c>
      <c r="E6286" s="9" t="s">
        <v>164</v>
      </c>
      <c r="F6286" s="9">
        <v>6.6</v>
      </c>
      <c r="G6286" s="9">
        <v>5.2799999999999994</v>
      </c>
      <c r="H6286" s="9" t="s">
        <v>154</v>
      </c>
      <c r="I6286" s="9" t="s">
        <v>173</v>
      </c>
      <c r="J6286" s="9">
        <f>Data[[#This Row],[Miqdar]]*Data[[#This Row],[Qiymət]]</f>
        <v>541.19999999999993</v>
      </c>
      <c r="K6286" s="9">
        <f>Data[[#This Row],[Məbləğ]]-Data[[#This Row],[Maya]]*Data[[#This Row],[Miqdar]]</f>
        <v>108.24000000000001</v>
      </c>
      <c r="O6286"/>
      <c r="P6286"/>
    </row>
    <row r="6287" spans="1:16" x14ac:dyDescent="0.35">
      <c r="A6287" s="15">
        <v>44448.433900000484</v>
      </c>
      <c r="B6287" s="9">
        <v>63</v>
      </c>
      <c r="C6287" s="9" t="s">
        <v>156</v>
      </c>
      <c r="D6287" s="9" t="s">
        <v>124</v>
      </c>
      <c r="E6287" s="9" t="s">
        <v>164</v>
      </c>
      <c r="F6287" s="9">
        <v>6.6</v>
      </c>
      <c r="G6287" s="9">
        <v>5.2799999999999994</v>
      </c>
      <c r="H6287" s="9" t="s">
        <v>154</v>
      </c>
      <c r="I6287" s="9" t="s">
        <v>173</v>
      </c>
      <c r="J6287" s="9">
        <f>Data[[#This Row],[Miqdar]]*Data[[#This Row],[Qiymət]]</f>
        <v>415.79999999999995</v>
      </c>
      <c r="K6287" s="9">
        <f>Data[[#This Row],[Məbləğ]]-Data[[#This Row],[Maya]]*Data[[#This Row],[Miqdar]]</f>
        <v>83.159999999999968</v>
      </c>
      <c r="O6287"/>
      <c r="P6287"/>
    </row>
    <row r="6288" spans="1:16" x14ac:dyDescent="0.35">
      <c r="A6288" s="15">
        <v>44448.471400000482</v>
      </c>
      <c r="B6288" s="9">
        <v>76</v>
      </c>
      <c r="C6288" s="9" t="s">
        <v>187</v>
      </c>
      <c r="D6288" s="9" t="s">
        <v>124</v>
      </c>
      <c r="E6288" s="9" t="s">
        <v>162</v>
      </c>
      <c r="F6288" s="9">
        <v>3.2</v>
      </c>
      <c r="G6288" s="9">
        <v>1.6</v>
      </c>
      <c r="H6288" s="9" t="s">
        <v>136</v>
      </c>
      <c r="I6288" s="9" t="s">
        <v>192</v>
      </c>
      <c r="J6288" s="9">
        <f>Data[[#This Row],[Miqdar]]*Data[[#This Row],[Qiymət]]</f>
        <v>243.20000000000002</v>
      </c>
      <c r="K6288" s="9">
        <f>Data[[#This Row],[Məbləğ]]-Data[[#This Row],[Maya]]*Data[[#This Row],[Miqdar]]</f>
        <v>121.60000000000001</v>
      </c>
      <c r="O6288"/>
      <c r="P6288"/>
    </row>
    <row r="6289" spans="1:16" x14ac:dyDescent="0.35">
      <c r="A6289" s="15">
        <v>44448.509700000483</v>
      </c>
      <c r="B6289" s="9">
        <v>61</v>
      </c>
      <c r="C6289" s="9" t="s">
        <v>39</v>
      </c>
      <c r="D6289" s="9" t="s">
        <v>124</v>
      </c>
      <c r="E6289" s="9" t="s">
        <v>162</v>
      </c>
      <c r="F6289" s="9">
        <v>3.2</v>
      </c>
      <c r="G6289" s="9">
        <v>1.6</v>
      </c>
      <c r="H6289" s="9" t="s">
        <v>136</v>
      </c>
      <c r="I6289" s="9" t="s">
        <v>192</v>
      </c>
      <c r="J6289" s="9">
        <f>Data[[#This Row],[Miqdar]]*Data[[#This Row],[Qiymət]]</f>
        <v>195.20000000000002</v>
      </c>
      <c r="K6289" s="9">
        <f>Data[[#This Row],[Məbləğ]]-Data[[#This Row],[Maya]]*Data[[#This Row],[Miqdar]]</f>
        <v>97.600000000000009</v>
      </c>
      <c r="O6289"/>
      <c r="P6289"/>
    </row>
    <row r="6290" spans="1:16" x14ac:dyDescent="0.35">
      <c r="A6290" s="15">
        <v>44448.547300000486</v>
      </c>
      <c r="B6290" s="9">
        <v>61</v>
      </c>
      <c r="C6290" s="9" t="s">
        <v>20</v>
      </c>
      <c r="D6290" s="9" t="s">
        <v>121</v>
      </c>
      <c r="E6290" s="9" t="s">
        <v>169</v>
      </c>
      <c r="F6290" s="9">
        <v>2.5</v>
      </c>
      <c r="G6290" s="9">
        <v>1.25</v>
      </c>
      <c r="H6290" s="9" t="s">
        <v>136</v>
      </c>
      <c r="I6290" s="9" t="s">
        <v>147</v>
      </c>
      <c r="J6290" s="9">
        <f>Data[[#This Row],[Miqdar]]*Data[[#This Row],[Qiymət]]</f>
        <v>152.5</v>
      </c>
      <c r="K6290" s="9">
        <f>Data[[#This Row],[Məbləğ]]-Data[[#This Row],[Maya]]*Data[[#This Row],[Miqdar]]</f>
        <v>76.25</v>
      </c>
      <c r="O6290"/>
      <c r="P6290"/>
    </row>
    <row r="6291" spans="1:16" x14ac:dyDescent="0.35">
      <c r="A6291" s="15">
        <v>44448.585100000484</v>
      </c>
      <c r="B6291" s="9">
        <v>79</v>
      </c>
      <c r="C6291" s="9" t="s">
        <v>20</v>
      </c>
      <c r="D6291" s="9" t="s">
        <v>121</v>
      </c>
      <c r="E6291" s="9" t="s">
        <v>169</v>
      </c>
      <c r="F6291" s="9">
        <v>2.5</v>
      </c>
      <c r="G6291" s="9">
        <v>1.25</v>
      </c>
      <c r="H6291" s="9" t="s">
        <v>136</v>
      </c>
      <c r="I6291" s="9" t="s">
        <v>193</v>
      </c>
      <c r="J6291" s="9">
        <f>Data[[#This Row],[Miqdar]]*Data[[#This Row],[Qiymət]]</f>
        <v>197.5</v>
      </c>
      <c r="K6291" s="9">
        <f>Data[[#This Row],[Məbləğ]]-Data[[#This Row],[Maya]]*Data[[#This Row],[Miqdar]]</f>
        <v>98.75</v>
      </c>
      <c r="O6291"/>
      <c r="P6291"/>
    </row>
    <row r="6292" spans="1:16" x14ac:dyDescent="0.35">
      <c r="A6292" s="15">
        <v>44448.628400000482</v>
      </c>
      <c r="B6292" s="9">
        <v>68</v>
      </c>
      <c r="C6292" s="9" t="s">
        <v>42</v>
      </c>
      <c r="D6292" s="9" t="s">
        <v>121</v>
      </c>
      <c r="E6292" s="9" t="s">
        <v>169</v>
      </c>
      <c r="F6292" s="9">
        <v>2.5</v>
      </c>
      <c r="G6292" s="9">
        <v>1.25</v>
      </c>
      <c r="H6292" s="9" t="s">
        <v>136</v>
      </c>
      <c r="I6292" s="9" t="s">
        <v>196</v>
      </c>
      <c r="J6292" s="9">
        <f>Data[[#This Row],[Miqdar]]*Data[[#This Row],[Qiymət]]</f>
        <v>170</v>
      </c>
      <c r="K6292" s="9">
        <f>Data[[#This Row],[Məbləğ]]-Data[[#This Row],[Maya]]*Data[[#This Row],[Miqdar]]</f>
        <v>85</v>
      </c>
      <c r="O6292"/>
      <c r="P6292"/>
    </row>
    <row r="6293" spans="1:16" x14ac:dyDescent="0.35">
      <c r="A6293" s="15">
        <v>44448.667800000483</v>
      </c>
      <c r="B6293" s="9">
        <v>68</v>
      </c>
      <c r="C6293" s="9" t="s">
        <v>160</v>
      </c>
      <c r="D6293" s="9" t="s">
        <v>143</v>
      </c>
      <c r="E6293" s="9" t="s">
        <v>169</v>
      </c>
      <c r="F6293" s="9">
        <v>2.5</v>
      </c>
      <c r="G6293" s="9">
        <v>1.25</v>
      </c>
      <c r="H6293" s="9" t="s">
        <v>136</v>
      </c>
      <c r="I6293" s="9" t="s">
        <v>170</v>
      </c>
      <c r="J6293" s="9">
        <f>Data[[#This Row],[Miqdar]]*Data[[#This Row],[Qiymət]]</f>
        <v>170</v>
      </c>
      <c r="K6293" s="9">
        <f>Data[[#This Row],[Məbləğ]]-Data[[#This Row],[Maya]]*Data[[#This Row],[Miqdar]]</f>
        <v>85</v>
      </c>
      <c r="O6293"/>
      <c r="P6293"/>
    </row>
    <row r="6294" spans="1:16" x14ac:dyDescent="0.35">
      <c r="A6294" s="15">
        <v>44448.712300000487</v>
      </c>
      <c r="B6294" s="9">
        <v>77</v>
      </c>
      <c r="C6294" s="9" t="s">
        <v>28</v>
      </c>
      <c r="D6294" s="9" t="s">
        <v>143</v>
      </c>
      <c r="E6294" s="9" t="s">
        <v>169</v>
      </c>
      <c r="F6294" s="9">
        <v>2.5</v>
      </c>
      <c r="G6294" s="9">
        <v>1.25</v>
      </c>
      <c r="H6294" s="9" t="s">
        <v>136</v>
      </c>
      <c r="I6294" s="9" t="s">
        <v>170</v>
      </c>
      <c r="J6294" s="9">
        <f>Data[[#This Row],[Miqdar]]*Data[[#This Row],[Qiymət]]</f>
        <v>192.5</v>
      </c>
      <c r="K6294" s="9">
        <f>Data[[#This Row],[Məbləğ]]-Data[[#This Row],[Maya]]*Data[[#This Row],[Miqdar]]</f>
        <v>96.25</v>
      </c>
      <c r="O6294"/>
      <c r="P6294"/>
    </row>
    <row r="6295" spans="1:16" x14ac:dyDescent="0.35">
      <c r="A6295" s="15">
        <v>44448.750000000487</v>
      </c>
      <c r="B6295" s="9">
        <v>88</v>
      </c>
      <c r="C6295" s="9" t="s">
        <v>160</v>
      </c>
      <c r="D6295" s="9" t="s">
        <v>143</v>
      </c>
      <c r="E6295" s="9" t="s">
        <v>169</v>
      </c>
      <c r="F6295" s="9">
        <v>2.5</v>
      </c>
      <c r="G6295" s="9">
        <v>1.25</v>
      </c>
      <c r="H6295" s="9" t="s">
        <v>136</v>
      </c>
      <c r="I6295" s="9" t="s">
        <v>170</v>
      </c>
      <c r="J6295" s="9">
        <f>Data[[#This Row],[Miqdar]]*Data[[#This Row],[Qiymət]]</f>
        <v>220</v>
      </c>
      <c r="K6295" s="9">
        <f>Data[[#This Row],[Məbləğ]]-Data[[#This Row],[Maya]]*Data[[#This Row],[Miqdar]]</f>
        <v>110</v>
      </c>
      <c r="O6295"/>
      <c r="P6295"/>
    </row>
    <row r="6296" spans="1:16" x14ac:dyDescent="0.35">
      <c r="A6296" s="15">
        <v>44448.789800000486</v>
      </c>
      <c r="B6296" s="9">
        <v>70</v>
      </c>
      <c r="C6296" s="9" t="s">
        <v>156</v>
      </c>
      <c r="D6296" s="9" t="s">
        <v>124</v>
      </c>
      <c r="E6296" s="9" t="s">
        <v>188</v>
      </c>
      <c r="F6296" s="9">
        <v>2.4</v>
      </c>
      <c r="G6296" s="9">
        <v>1.6800000000000002</v>
      </c>
      <c r="H6296" s="9" t="s">
        <v>154</v>
      </c>
      <c r="I6296" s="9" t="s">
        <v>157</v>
      </c>
      <c r="J6296" s="9">
        <f>Data[[#This Row],[Miqdar]]*Data[[#This Row],[Qiymət]]</f>
        <v>168</v>
      </c>
      <c r="K6296" s="9">
        <f>Data[[#This Row],[Məbləğ]]-Data[[#This Row],[Maya]]*Data[[#This Row],[Miqdar]]</f>
        <v>50.399999999999991</v>
      </c>
      <c r="O6296"/>
      <c r="P6296"/>
    </row>
    <row r="6297" spans="1:16" x14ac:dyDescent="0.35">
      <c r="A6297" s="15">
        <v>44448.834100000488</v>
      </c>
      <c r="B6297" s="9">
        <v>78</v>
      </c>
      <c r="C6297" s="9" t="s">
        <v>187</v>
      </c>
      <c r="D6297" s="9" t="s">
        <v>124</v>
      </c>
      <c r="E6297" s="9" t="s">
        <v>188</v>
      </c>
      <c r="F6297" s="9">
        <v>2.4</v>
      </c>
      <c r="G6297" s="9">
        <v>1.6800000000000002</v>
      </c>
      <c r="H6297" s="9" t="s">
        <v>154</v>
      </c>
      <c r="I6297" s="9" t="s">
        <v>157</v>
      </c>
      <c r="J6297" s="9">
        <f>Data[[#This Row],[Miqdar]]*Data[[#This Row],[Qiymət]]</f>
        <v>187.2</v>
      </c>
      <c r="K6297" s="9">
        <f>Data[[#This Row],[Məbləğ]]-Data[[#This Row],[Maya]]*Data[[#This Row],[Miqdar]]</f>
        <v>56.159999999999968</v>
      </c>
      <c r="O6297"/>
      <c r="P6297"/>
    </row>
    <row r="6298" spans="1:16" x14ac:dyDescent="0.35">
      <c r="A6298" s="15">
        <v>44448.873000000487</v>
      </c>
      <c r="B6298" s="9">
        <v>89</v>
      </c>
      <c r="C6298" s="9" t="s">
        <v>138</v>
      </c>
      <c r="D6298" s="9" t="s">
        <v>123</v>
      </c>
      <c r="E6298" s="9" t="s">
        <v>159</v>
      </c>
      <c r="F6298" s="9">
        <v>1.5</v>
      </c>
      <c r="G6298" s="9">
        <v>0.9</v>
      </c>
      <c r="H6298" s="9" t="s">
        <v>154</v>
      </c>
      <c r="I6298" s="9" t="s">
        <v>141</v>
      </c>
      <c r="J6298" s="9">
        <f>Data[[#This Row],[Miqdar]]*Data[[#This Row],[Qiymət]]</f>
        <v>133.5</v>
      </c>
      <c r="K6298" s="9">
        <f>Data[[#This Row],[Məbləğ]]-Data[[#This Row],[Maya]]*Data[[#This Row],[Miqdar]]</f>
        <v>53.399999999999991</v>
      </c>
      <c r="O6298"/>
      <c r="P6298"/>
    </row>
    <row r="6299" spans="1:16" x14ac:dyDescent="0.35">
      <c r="A6299" s="15">
        <v>44448.912600000484</v>
      </c>
      <c r="B6299" s="9">
        <v>48</v>
      </c>
      <c r="C6299" s="9" t="s">
        <v>36</v>
      </c>
      <c r="D6299" s="9" t="s">
        <v>123</v>
      </c>
      <c r="E6299" s="9" t="s">
        <v>184</v>
      </c>
      <c r="F6299" s="9">
        <v>1.8</v>
      </c>
      <c r="G6299" s="9">
        <v>1.08</v>
      </c>
      <c r="H6299" s="9" t="s">
        <v>154</v>
      </c>
      <c r="I6299" s="9" t="s">
        <v>141</v>
      </c>
      <c r="J6299" s="9">
        <f>Data[[#This Row],[Miqdar]]*Data[[#This Row],[Qiymət]]</f>
        <v>86.4</v>
      </c>
      <c r="K6299" s="9">
        <f>Data[[#This Row],[Məbləğ]]-Data[[#This Row],[Maya]]*Data[[#This Row],[Miqdar]]</f>
        <v>34.56</v>
      </c>
      <c r="O6299"/>
      <c r="P6299"/>
    </row>
    <row r="6300" spans="1:16" x14ac:dyDescent="0.35">
      <c r="A6300" s="15">
        <v>44448.948200000486</v>
      </c>
      <c r="B6300" s="9">
        <v>62</v>
      </c>
      <c r="C6300" s="9" t="s">
        <v>36</v>
      </c>
      <c r="D6300" s="9" t="s">
        <v>123</v>
      </c>
      <c r="E6300" s="9" t="s">
        <v>185</v>
      </c>
      <c r="F6300" s="9">
        <v>1.2</v>
      </c>
      <c r="G6300" s="9">
        <v>0.72</v>
      </c>
      <c r="H6300" s="9" t="s">
        <v>154</v>
      </c>
      <c r="I6300" s="9" t="s">
        <v>137</v>
      </c>
      <c r="J6300" s="9">
        <f>Data[[#This Row],[Miqdar]]*Data[[#This Row],[Qiymət]]</f>
        <v>74.399999999999991</v>
      </c>
      <c r="K6300" s="9">
        <f>Data[[#This Row],[Məbləğ]]-Data[[#This Row],[Maya]]*Data[[#This Row],[Miqdar]]</f>
        <v>29.759999999999991</v>
      </c>
      <c r="O6300"/>
      <c r="P6300"/>
    </row>
    <row r="6301" spans="1:16" x14ac:dyDescent="0.35">
      <c r="A6301" s="15">
        <v>44448.987000000488</v>
      </c>
      <c r="B6301" s="9">
        <v>87</v>
      </c>
      <c r="C6301" s="9" t="s">
        <v>36</v>
      </c>
      <c r="D6301" s="9" t="s">
        <v>123</v>
      </c>
      <c r="E6301" s="9" t="s">
        <v>186</v>
      </c>
      <c r="F6301" s="9">
        <v>1.4</v>
      </c>
      <c r="G6301" s="9">
        <v>0.97999999999999987</v>
      </c>
      <c r="H6301" s="9" t="s">
        <v>140</v>
      </c>
      <c r="I6301" s="9" t="s">
        <v>179</v>
      </c>
      <c r="J6301" s="9">
        <f>Data[[#This Row],[Miqdar]]*Data[[#This Row],[Qiymət]]</f>
        <v>121.8</v>
      </c>
      <c r="K6301" s="9">
        <f>Data[[#This Row],[Məbləğ]]-Data[[#This Row],[Maya]]*Data[[#This Row],[Miqdar]]</f>
        <v>36.540000000000006</v>
      </c>
      <c r="O6301"/>
      <c r="P6301"/>
    </row>
    <row r="6302" spans="1:16" x14ac:dyDescent="0.35">
      <c r="A6302" s="15">
        <v>44449.02380000049</v>
      </c>
      <c r="B6302" s="9">
        <v>70</v>
      </c>
      <c r="C6302" s="9" t="s">
        <v>6</v>
      </c>
      <c r="D6302" s="9" t="s">
        <v>121</v>
      </c>
      <c r="E6302" s="9" t="s">
        <v>171</v>
      </c>
      <c r="F6302" s="9">
        <v>2.8</v>
      </c>
      <c r="G6302" s="9">
        <v>1.6799999999999997</v>
      </c>
      <c r="H6302" s="9" t="s">
        <v>136</v>
      </c>
      <c r="I6302" s="9" t="s">
        <v>193</v>
      </c>
      <c r="J6302" s="9">
        <f>Data[[#This Row],[Miqdar]]*Data[[#This Row],[Qiymət]]</f>
        <v>196</v>
      </c>
      <c r="K6302" s="9">
        <f>Data[[#This Row],[Məbləğ]]-Data[[#This Row],[Maya]]*Data[[#This Row],[Miqdar]]</f>
        <v>78.40000000000002</v>
      </c>
      <c r="O6302"/>
      <c r="P6302"/>
    </row>
    <row r="6303" spans="1:16" x14ac:dyDescent="0.35">
      <c r="A6303" s="15">
        <v>44449.063600000489</v>
      </c>
      <c r="B6303" s="9">
        <v>65</v>
      </c>
      <c r="C6303" s="9" t="s">
        <v>36</v>
      </c>
      <c r="D6303" s="9" t="s">
        <v>123</v>
      </c>
      <c r="E6303" s="9" t="s">
        <v>171</v>
      </c>
      <c r="F6303" s="9">
        <v>2.8</v>
      </c>
      <c r="G6303" s="9">
        <v>1.6799999999999997</v>
      </c>
      <c r="H6303" s="9" t="s">
        <v>136</v>
      </c>
      <c r="I6303" s="9" t="s">
        <v>141</v>
      </c>
      <c r="J6303" s="9">
        <f>Data[[#This Row],[Miqdar]]*Data[[#This Row],[Qiymət]]</f>
        <v>182</v>
      </c>
      <c r="K6303" s="9">
        <f>Data[[#This Row],[Məbləğ]]-Data[[#This Row],[Maya]]*Data[[#This Row],[Miqdar]]</f>
        <v>72.800000000000011</v>
      </c>
      <c r="O6303"/>
      <c r="P6303"/>
    </row>
    <row r="6304" spans="1:16" x14ac:dyDescent="0.35">
      <c r="A6304" s="15">
        <v>44449.103400000487</v>
      </c>
      <c r="B6304" s="9">
        <v>90</v>
      </c>
      <c r="C6304" s="9" t="s">
        <v>200</v>
      </c>
      <c r="D6304" s="9" t="s">
        <v>122</v>
      </c>
      <c r="E6304" s="9" t="s">
        <v>178</v>
      </c>
      <c r="F6304" s="9">
        <v>2.2000000000000002</v>
      </c>
      <c r="G6304" s="9">
        <v>1.5400000000000003</v>
      </c>
      <c r="H6304" s="9" t="s">
        <v>140</v>
      </c>
      <c r="I6304" s="9" t="s">
        <v>174</v>
      </c>
      <c r="J6304" s="9">
        <f>Data[[#This Row],[Miqdar]]*Data[[#This Row],[Qiymət]]</f>
        <v>198.00000000000003</v>
      </c>
      <c r="K6304" s="9">
        <f>Data[[#This Row],[Məbləğ]]-Data[[#This Row],[Maya]]*Data[[#This Row],[Miqdar]]</f>
        <v>59.400000000000006</v>
      </c>
      <c r="O6304"/>
      <c r="P6304"/>
    </row>
    <row r="6305" spans="1:16" x14ac:dyDescent="0.35">
      <c r="A6305" s="15">
        <v>44449.13900000049</v>
      </c>
      <c r="B6305" s="9">
        <v>90</v>
      </c>
      <c r="C6305" s="9" t="s">
        <v>200</v>
      </c>
      <c r="D6305" s="9" t="s">
        <v>122</v>
      </c>
      <c r="E6305" s="9" t="s">
        <v>188</v>
      </c>
      <c r="F6305" s="9">
        <v>2.4</v>
      </c>
      <c r="G6305" s="9">
        <v>1.6800000000000002</v>
      </c>
      <c r="H6305" s="9" t="s">
        <v>154</v>
      </c>
      <c r="I6305" s="9" t="s">
        <v>180</v>
      </c>
      <c r="J6305" s="9">
        <f>Data[[#This Row],[Miqdar]]*Data[[#This Row],[Qiymət]]</f>
        <v>216</v>
      </c>
      <c r="K6305" s="9">
        <f>Data[[#This Row],[Məbləğ]]-Data[[#This Row],[Maya]]*Data[[#This Row],[Miqdar]]</f>
        <v>64.799999999999983</v>
      </c>
      <c r="O6305"/>
      <c r="P6305"/>
    </row>
    <row r="6306" spans="1:16" x14ac:dyDescent="0.35">
      <c r="A6306" s="15">
        <v>44449.180600000487</v>
      </c>
      <c r="B6306" s="9">
        <v>82</v>
      </c>
      <c r="C6306" s="9" t="s">
        <v>8</v>
      </c>
      <c r="D6306" s="9" t="s">
        <v>122</v>
      </c>
      <c r="E6306" s="9" t="s">
        <v>135</v>
      </c>
      <c r="F6306" s="9">
        <v>2.5</v>
      </c>
      <c r="G6306" s="9">
        <v>1.25</v>
      </c>
      <c r="H6306" s="9" t="s">
        <v>136</v>
      </c>
      <c r="I6306" s="9" t="s">
        <v>180</v>
      </c>
      <c r="J6306" s="9">
        <f>Data[[#This Row],[Miqdar]]*Data[[#This Row],[Qiymət]]</f>
        <v>205</v>
      </c>
      <c r="K6306" s="9">
        <f>Data[[#This Row],[Məbləğ]]-Data[[#This Row],[Maya]]*Data[[#This Row],[Miqdar]]</f>
        <v>102.5</v>
      </c>
      <c r="O6306"/>
      <c r="P6306"/>
    </row>
    <row r="6307" spans="1:16" x14ac:dyDescent="0.35">
      <c r="A6307" s="15">
        <v>44449.225200000488</v>
      </c>
      <c r="B6307" s="9">
        <v>56</v>
      </c>
      <c r="C6307" s="9" t="s">
        <v>11</v>
      </c>
      <c r="D6307" s="9" t="s">
        <v>122</v>
      </c>
      <c r="E6307" s="9" t="s">
        <v>135</v>
      </c>
      <c r="F6307" s="9">
        <v>2.5</v>
      </c>
      <c r="G6307" s="9">
        <v>1.25</v>
      </c>
      <c r="H6307" s="9" t="s">
        <v>136</v>
      </c>
      <c r="I6307" s="9" t="s">
        <v>180</v>
      </c>
      <c r="J6307" s="9">
        <f>Data[[#This Row],[Miqdar]]*Data[[#This Row],[Qiymət]]</f>
        <v>140</v>
      </c>
      <c r="K6307" s="9">
        <f>Data[[#This Row],[Məbləğ]]-Data[[#This Row],[Maya]]*Data[[#This Row],[Miqdar]]</f>
        <v>70</v>
      </c>
      <c r="O6307"/>
      <c r="P6307"/>
    </row>
    <row r="6308" spans="1:16" x14ac:dyDescent="0.35">
      <c r="A6308" s="15">
        <v>44449.261100000491</v>
      </c>
      <c r="B6308" s="9">
        <v>76</v>
      </c>
      <c r="C6308" s="9" t="s">
        <v>11</v>
      </c>
      <c r="D6308" s="9" t="s">
        <v>122</v>
      </c>
      <c r="E6308" s="9" t="s">
        <v>135</v>
      </c>
      <c r="F6308" s="9">
        <v>2.5</v>
      </c>
      <c r="G6308" s="9">
        <v>1.25</v>
      </c>
      <c r="H6308" s="9" t="s">
        <v>136</v>
      </c>
      <c r="I6308" s="9" t="s">
        <v>180</v>
      </c>
      <c r="J6308" s="9">
        <f>Data[[#This Row],[Miqdar]]*Data[[#This Row],[Qiymət]]</f>
        <v>190</v>
      </c>
      <c r="K6308" s="9">
        <f>Data[[#This Row],[Məbləğ]]-Data[[#This Row],[Maya]]*Data[[#This Row],[Miqdar]]</f>
        <v>95</v>
      </c>
      <c r="O6308"/>
      <c r="P6308"/>
    </row>
    <row r="6309" spans="1:16" x14ac:dyDescent="0.35">
      <c r="A6309" s="15">
        <v>44449.296600000489</v>
      </c>
      <c r="B6309" s="9">
        <v>50</v>
      </c>
      <c r="C6309" s="9" t="s">
        <v>11</v>
      </c>
      <c r="D6309" s="9" t="s">
        <v>122</v>
      </c>
      <c r="E6309" s="9" t="s">
        <v>181</v>
      </c>
      <c r="F6309" s="9">
        <v>0.9</v>
      </c>
      <c r="G6309" s="9">
        <v>0.63</v>
      </c>
      <c r="H6309" s="9" t="s">
        <v>140</v>
      </c>
      <c r="I6309" s="9" t="s">
        <v>180</v>
      </c>
      <c r="J6309" s="9">
        <f>Data[[#This Row],[Miqdar]]*Data[[#This Row],[Qiymət]]</f>
        <v>45</v>
      </c>
      <c r="K6309" s="9">
        <f>Data[[#This Row],[Məbləğ]]-Data[[#This Row],[Maya]]*Data[[#This Row],[Miqdar]]</f>
        <v>13.5</v>
      </c>
      <c r="O6309"/>
      <c r="P6309"/>
    </row>
    <row r="6310" spans="1:16" x14ac:dyDescent="0.35">
      <c r="A6310" s="15">
        <v>44449.339800000489</v>
      </c>
      <c r="B6310" s="9">
        <v>56</v>
      </c>
      <c r="C6310" s="9" t="s">
        <v>11</v>
      </c>
      <c r="D6310" s="9" t="s">
        <v>122</v>
      </c>
      <c r="E6310" s="9" t="s">
        <v>158</v>
      </c>
      <c r="F6310" s="9">
        <v>3.9</v>
      </c>
      <c r="G6310" s="9">
        <v>1.95</v>
      </c>
      <c r="H6310" s="9" t="s">
        <v>154</v>
      </c>
      <c r="I6310" s="9" t="s">
        <v>180</v>
      </c>
      <c r="J6310" s="9">
        <f>Data[[#This Row],[Miqdar]]*Data[[#This Row],[Qiymət]]</f>
        <v>218.4</v>
      </c>
      <c r="K6310" s="9">
        <f>Data[[#This Row],[Məbləğ]]-Data[[#This Row],[Maya]]*Data[[#This Row],[Miqdar]]</f>
        <v>109.2</v>
      </c>
      <c r="O6310"/>
      <c r="P6310"/>
    </row>
    <row r="6311" spans="1:16" x14ac:dyDescent="0.35">
      <c r="A6311" s="15">
        <v>44449.380400000489</v>
      </c>
      <c r="B6311" s="9">
        <v>74</v>
      </c>
      <c r="C6311" s="9" t="s">
        <v>11</v>
      </c>
      <c r="D6311" s="9" t="s">
        <v>122</v>
      </c>
      <c r="E6311" s="9" t="s">
        <v>164</v>
      </c>
      <c r="F6311" s="9">
        <v>6.6</v>
      </c>
      <c r="G6311" s="9">
        <v>5.2799999999999994</v>
      </c>
      <c r="H6311" s="9" t="s">
        <v>154</v>
      </c>
      <c r="I6311" s="9" t="s">
        <v>180</v>
      </c>
      <c r="J6311" s="9">
        <f>Data[[#This Row],[Miqdar]]*Data[[#This Row],[Qiymət]]</f>
        <v>488.4</v>
      </c>
      <c r="K6311" s="9">
        <f>Data[[#This Row],[Məbləğ]]-Data[[#This Row],[Maya]]*Data[[#This Row],[Miqdar]]</f>
        <v>97.68</v>
      </c>
      <c r="O6311"/>
      <c r="P6311"/>
    </row>
    <row r="6312" spans="1:16" x14ac:dyDescent="0.35">
      <c r="A6312" s="15">
        <v>44449.423800000492</v>
      </c>
      <c r="B6312" s="9">
        <v>74</v>
      </c>
      <c r="C6312" s="9" t="s">
        <v>11</v>
      </c>
      <c r="D6312" s="9" t="s">
        <v>122</v>
      </c>
      <c r="E6312" s="9" t="s">
        <v>181</v>
      </c>
      <c r="F6312" s="9">
        <v>0.9</v>
      </c>
      <c r="G6312" s="9">
        <v>0.63</v>
      </c>
      <c r="H6312" s="9" t="s">
        <v>140</v>
      </c>
      <c r="I6312" s="9" t="s">
        <v>174</v>
      </c>
      <c r="J6312" s="9">
        <f>Data[[#This Row],[Miqdar]]*Data[[#This Row],[Qiymət]]</f>
        <v>66.600000000000009</v>
      </c>
      <c r="K6312" s="9">
        <f>Data[[#This Row],[Məbləğ]]-Data[[#This Row],[Maya]]*Data[[#This Row],[Miqdar]]</f>
        <v>19.980000000000011</v>
      </c>
      <c r="O6312"/>
      <c r="P6312"/>
    </row>
    <row r="6313" spans="1:16" x14ac:dyDescent="0.35">
      <c r="A6313" s="15">
        <v>44449.462200000489</v>
      </c>
      <c r="B6313" s="9">
        <v>46</v>
      </c>
      <c r="C6313" s="9" t="s">
        <v>36</v>
      </c>
      <c r="D6313" s="9" t="s">
        <v>123</v>
      </c>
      <c r="E6313" s="9" t="s">
        <v>153</v>
      </c>
      <c r="F6313" s="9">
        <v>1</v>
      </c>
      <c r="G6313" s="9">
        <v>0.6</v>
      </c>
      <c r="H6313" s="9" t="s">
        <v>154</v>
      </c>
      <c r="I6313" s="9" t="s">
        <v>141</v>
      </c>
      <c r="J6313" s="9">
        <f>Data[[#This Row],[Miqdar]]*Data[[#This Row],[Qiymət]]</f>
        <v>46</v>
      </c>
      <c r="K6313" s="9">
        <f>Data[[#This Row],[Məbləğ]]-Data[[#This Row],[Maya]]*Data[[#This Row],[Miqdar]]</f>
        <v>18.400000000000002</v>
      </c>
      <c r="O6313"/>
      <c r="P6313"/>
    </row>
    <row r="6314" spans="1:16" x14ac:dyDescent="0.35">
      <c r="A6314" s="15">
        <v>44449.501700000488</v>
      </c>
      <c r="B6314" s="9">
        <v>83</v>
      </c>
      <c r="C6314" s="9" t="s">
        <v>138</v>
      </c>
      <c r="D6314" s="9" t="s">
        <v>123</v>
      </c>
      <c r="E6314" s="9" t="s">
        <v>135</v>
      </c>
      <c r="F6314" s="9">
        <v>2.5</v>
      </c>
      <c r="G6314" s="9">
        <v>1.25</v>
      </c>
      <c r="H6314" s="9" t="s">
        <v>136</v>
      </c>
      <c r="I6314" s="9" t="s">
        <v>137</v>
      </c>
      <c r="J6314" s="9">
        <f>Data[[#This Row],[Miqdar]]*Data[[#This Row],[Qiymət]]</f>
        <v>207.5</v>
      </c>
      <c r="K6314" s="9">
        <f>Data[[#This Row],[Məbləğ]]-Data[[#This Row],[Maya]]*Data[[#This Row],[Miqdar]]</f>
        <v>103.75</v>
      </c>
      <c r="O6314"/>
      <c r="P6314"/>
    </row>
    <row r="6315" spans="1:16" x14ac:dyDescent="0.35">
      <c r="A6315" s="15">
        <v>44449.539000000492</v>
      </c>
      <c r="B6315" s="9">
        <v>53</v>
      </c>
      <c r="C6315" s="9" t="s">
        <v>138</v>
      </c>
      <c r="D6315" s="9" t="s">
        <v>123</v>
      </c>
      <c r="E6315" s="9" t="s">
        <v>164</v>
      </c>
      <c r="F6315" s="9">
        <v>6.6</v>
      </c>
      <c r="G6315" s="9">
        <v>5.2799999999999994</v>
      </c>
      <c r="H6315" s="9" t="s">
        <v>154</v>
      </c>
      <c r="I6315" s="9" t="s">
        <v>177</v>
      </c>
      <c r="J6315" s="9">
        <f>Data[[#This Row],[Miqdar]]*Data[[#This Row],[Qiymət]]</f>
        <v>349.79999999999995</v>
      </c>
      <c r="K6315" s="9">
        <f>Data[[#This Row],[Məbləğ]]-Data[[#This Row],[Maya]]*Data[[#This Row],[Miqdar]]</f>
        <v>69.95999999999998</v>
      </c>
      <c r="O6315"/>
      <c r="P6315"/>
    </row>
    <row r="6316" spans="1:16" x14ac:dyDescent="0.35">
      <c r="A6316" s="15">
        <v>44449.577500000494</v>
      </c>
      <c r="B6316" s="9">
        <v>85</v>
      </c>
      <c r="C6316" s="9" t="s">
        <v>20</v>
      </c>
      <c r="D6316" s="9" t="s">
        <v>121</v>
      </c>
      <c r="E6316" s="9" t="s">
        <v>135</v>
      </c>
      <c r="F6316" s="9">
        <v>2.5</v>
      </c>
      <c r="G6316" s="9">
        <v>1.25</v>
      </c>
      <c r="H6316" s="9" t="s">
        <v>136</v>
      </c>
      <c r="I6316" s="9" t="s">
        <v>147</v>
      </c>
      <c r="J6316" s="9">
        <f>Data[[#This Row],[Miqdar]]*Data[[#This Row],[Qiymət]]</f>
        <v>212.5</v>
      </c>
      <c r="K6316" s="9">
        <f>Data[[#This Row],[Məbləğ]]-Data[[#This Row],[Maya]]*Data[[#This Row],[Miqdar]]</f>
        <v>106.25</v>
      </c>
      <c r="O6316"/>
      <c r="P6316"/>
    </row>
    <row r="6317" spans="1:16" x14ac:dyDescent="0.35">
      <c r="A6317" s="15">
        <v>44449.616600000496</v>
      </c>
      <c r="B6317" s="9">
        <v>74</v>
      </c>
      <c r="C6317" s="9" t="s">
        <v>167</v>
      </c>
      <c r="D6317" s="9" t="s">
        <v>149</v>
      </c>
      <c r="E6317" s="9" t="s">
        <v>153</v>
      </c>
      <c r="F6317" s="9">
        <v>1</v>
      </c>
      <c r="G6317" s="9">
        <v>0.6</v>
      </c>
      <c r="H6317" s="9" t="s">
        <v>154</v>
      </c>
      <c r="I6317" s="9" t="s">
        <v>172</v>
      </c>
      <c r="J6317" s="9">
        <f>Data[[#This Row],[Miqdar]]*Data[[#This Row],[Qiymət]]</f>
        <v>74</v>
      </c>
      <c r="K6317" s="9">
        <f>Data[[#This Row],[Məbləğ]]-Data[[#This Row],[Maya]]*Data[[#This Row],[Miqdar]]</f>
        <v>29.6</v>
      </c>
      <c r="O6317"/>
      <c r="P6317"/>
    </row>
    <row r="6318" spans="1:16" x14ac:dyDescent="0.35">
      <c r="A6318" s="15">
        <v>44449.657600000493</v>
      </c>
      <c r="B6318" s="9">
        <v>86</v>
      </c>
      <c r="C6318" s="9" t="s">
        <v>148</v>
      </c>
      <c r="D6318" s="9" t="s">
        <v>149</v>
      </c>
      <c r="E6318" s="9" t="s">
        <v>146</v>
      </c>
      <c r="F6318" s="9">
        <v>1.7</v>
      </c>
      <c r="G6318" s="9">
        <v>0.85</v>
      </c>
      <c r="H6318" s="9" t="s">
        <v>140</v>
      </c>
      <c r="I6318" s="9" t="s">
        <v>173</v>
      </c>
      <c r="J6318" s="9">
        <f>Data[[#This Row],[Miqdar]]*Data[[#This Row],[Qiymət]]</f>
        <v>146.19999999999999</v>
      </c>
      <c r="K6318" s="9">
        <f>Data[[#This Row],[Məbləğ]]-Data[[#This Row],[Maya]]*Data[[#This Row],[Miqdar]]</f>
        <v>73.099999999999994</v>
      </c>
      <c r="O6318"/>
      <c r="P6318"/>
    </row>
    <row r="6319" spans="1:16" x14ac:dyDescent="0.35">
      <c r="A6319" s="15">
        <v>44449.701700000493</v>
      </c>
      <c r="B6319" s="9">
        <v>48</v>
      </c>
      <c r="C6319" s="9" t="s">
        <v>156</v>
      </c>
      <c r="D6319" s="9" t="s">
        <v>124</v>
      </c>
      <c r="E6319" s="9" t="s">
        <v>164</v>
      </c>
      <c r="F6319" s="9">
        <v>6.6</v>
      </c>
      <c r="G6319" s="9">
        <v>5.2799999999999994</v>
      </c>
      <c r="H6319" s="9" t="s">
        <v>154</v>
      </c>
      <c r="I6319" s="9" t="s">
        <v>190</v>
      </c>
      <c r="J6319" s="9">
        <f>Data[[#This Row],[Miqdar]]*Data[[#This Row],[Qiymət]]</f>
        <v>316.79999999999995</v>
      </c>
      <c r="K6319" s="9">
        <f>Data[[#This Row],[Məbləğ]]-Data[[#This Row],[Maya]]*Data[[#This Row],[Miqdar]]</f>
        <v>63.359999999999985</v>
      </c>
      <c r="O6319"/>
      <c r="P6319"/>
    </row>
    <row r="6320" spans="1:16" x14ac:dyDescent="0.35">
      <c r="A6320" s="15">
        <v>44449.742200000495</v>
      </c>
      <c r="B6320" s="9">
        <v>71</v>
      </c>
      <c r="C6320" s="9" t="s">
        <v>167</v>
      </c>
      <c r="D6320" s="9" t="s">
        <v>149</v>
      </c>
      <c r="E6320" s="9" t="s">
        <v>181</v>
      </c>
      <c r="F6320" s="9">
        <v>0.9</v>
      </c>
      <c r="G6320" s="9">
        <v>0.63</v>
      </c>
      <c r="H6320" s="9" t="s">
        <v>140</v>
      </c>
      <c r="I6320" s="9" t="s">
        <v>192</v>
      </c>
      <c r="J6320" s="9">
        <f>Data[[#This Row],[Miqdar]]*Data[[#This Row],[Qiymət]]</f>
        <v>63.9</v>
      </c>
      <c r="K6320" s="9">
        <f>Data[[#This Row],[Məbləğ]]-Data[[#This Row],[Maya]]*Data[[#This Row],[Miqdar]]</f>
        <v>19.170000000000002</v>
      </c>
      <c r="O6320"/>
      <c r="P6320"/>
    </row>
    <row r="6321" spans="1:16" x14ac:dyDescent="0.35">
      <c r="A6321" s="15">
        <v>44449.779100000495</v>
      </c>
      <c r="B6321" s="9">
        <v>74</v>
      </c>
      <c r="C6321" s="9" t="s">
        <v>39</v>
      </c>
      <c r="D6321" s="9" t="s">
        <v>124</v>
      </c>
      <c r="E6321" s="9" t="s">
        <v>171</v>
      </c>
      <c r="F6321" s="9">
        <v>2.8</v>
      </c>
      <c r="G6321" s="9">
        <v>1.6799999999999997</v>
      </c>
      <c r="H6321" s="9" t="s">
        <v>136</v>
      </c>
      <c r="I6321" s="9" t="s">
        <v>168</v>
      </c>
      <c r="J6321" s="9">
        <f>Data[[#This Row],[Miqdar]]*Data[[#This Row],[Qiymət]]</f>
        <v>207.2</v>
      </c>
      <c r="K6321" s="9">
        <f>Data[[#This Row],[Məbləğ]]-Data[[#This Row],[Maya]]*Data[[#This Row],[Miqdar]]</f>
        <v>82.88000000000001</v>
      </c>
      <c r="O6321"/>
      <c r="P6321"/>
    </row>
    <row r="6322" spans="1:16" x14ac:dyDescent="0.35">
      <c r="A6322" s="15">
        <v>44449.821700000495</v>
      </c>
      <c r="B6322" s="9">
        <v>72</v>
      </c>
      <c r="C6322" s="9" t="s">
        <v>175</v>
      </c>
      <c r="D6322" s="9" t="s">
        <v>123</v>
      </c>
      <c r="E6322" s="9" t="s">
        <v>144</v>
      </c>
      <c r="F6322" s="9">
        <v>1.4</v>
      </c>
      <c r="G6322" s="9">
        <v>0.97999999999999987</v>
      </c>
      <c r="H6322" s="9" t="s">
        <v>140</v>
      </c>
      <c r="I6322" s="9" t="s">
        <v>141</v>
      </c>
      <c r="J6322" s="9">
        <f>Data[[#This Row],[Miqdar]]*Data[[#This Row],[Qiymət]]</f>
        <v>100.8</v>
      </c>
      <c r="K6322" s="9">
        <f>Data[[#This Row],[Məbləğ]]-Data[[#This Row],[Maya]]*Data[[#This Row],[Miqdar]]</f>
        <v>30.240000000000009</v>
      </c>
      <c r="O6322"/>
      <c r="P6322"/>
    </row>
    <row r="6323" spans="1:16" x14ac:dyDescent="0.35">
      <c r="A6323" s="15">
        <v>44449.866200000499</v>
      </c>
      <c r="B6323" s="9">
        <v>56</v>
      </c>
      <c r="C6323" s="9" t="s">
        <v>3</v>
      </c>
      <c r="D6323" s="9" t="s">
        <v>143</v>
      </c>
      <c r="E6323" s="9" t="s">
        <v>184</v>
      </c>
      <c r="F6323" s="9">
        <v>1.8</v>
      </c>
      <c r="G6323" s="9">
        <v>1.08</v>
      </c>
      <c r="H6323" s="9" t="s">
        <v>154</v>
      </c>
      <c r="I6323" s="9" t="s">
        <v>170</v>
      </c>
      <c r="J6323" s="9">
        <f>Data[[#This Row],[Miqdar]]*Data[[#This Row],[Qiymət]]</f>
        <v>100.8</v>
      </c>
      <c r="K6323" s="9">
        <f>Data[[#This Row],[Məbləğ]]-Data[[#This Row],[Maya]]*Data[[#This Row],[Miqdar]]</f>
        <v>40.319999999999993</v>
      </c>
      <c r="O6323"/>
      <c r="P6323"/>
    </row>
    <row r="6324" spans="1:16" x14ac:dyDescent="0.35">
      <c r="A6324" s="15">
        <v>44449.908700000502</v>
      </c>
      <c r="B6324" s="9">
        <v>50</v>
      </c>
      <c r="C6324" s="9" t="s">
        <v>16</v>
      </c>
      <c r="D6324" s="9" t="s">
        <v>143</v>
      </c>
      <c r="E6324" s="9" t="s">
        <v>146</v>
      </c>
      <c r="F6324" s="9">
        <v>1.7</v>
      </c>
      <c r="G6324" s="9">
        <v>0.85</v>
      </c>
      <c r="H6324" s="9" t="s">
        <v>140</v>
      </c>
      <c r="I6324" s="9" t="s">
        <v>145</v>
      </c>
      <c r="J6324" s="9">
        <f>Data[[#This Row],[Miqdar]]*Data[[#This Row],[Qiymət]]</f>
        <v>85</v>
      </c>
      <c r="K6324" s="9">
        <f>Data[[#This Row],[Məbləğ]]-Data[[#This Row],[Maya]]*Data[[#This Row],[Miqdar]]</f>
        <v>42.5</v>
      </c>
      <c r="O6324"/>
      <c r="P6324"/>
    </row>
    <row r="6325" spans="1:16" x14ac:dyDescent="0.35">
      <c r="A6325" s="15">
        <v>44449.945900000501</v>
      </c>
      <c r="B6325" s="9">
        <v>80</v>
      </c>
      <c r="C6325" s="9" t="s">
        <v>16</v>
      </c>
      <c r="D6325" s="9" t="s">
        <v>143</v>
      </c>
      <c r="E6325" s="9" t="s">
        <v>164</v>
      </c>
      <c r="F6325" s="9">
        <v>6.6</v>
      </c>
      <c r="G6325" s="9">
        <v>5.2799999999999994</v>
      </c>
      <c r="H6325" s="9" t="s">
        <v>154</v>
      </c>
      <c r="I6325" s="9" t="s">
        <v>161</v>
      </c>
      <c r="J6325" s="9">
        <f>Data[[#This Row],[Miqdar]]*Data[[#This Row],[Qiymət]]</f>
        <v>528</v>
      </c>
      <c r="K6325" s="9">
        <f>Data[[#This Row],[Məbləğ]]-Data[[#This Row],[Maya]]*Data[[#This Row],[Miqdar]]</f>
        <v>105.60000000000002</v>
      </c>
      <c r="O6325"/>
      <c r="P6325"/>
    </row>
    <row r="6326" spans="1:16" x14ac:dyDescent="0.35">
      <c r="A6326" s="15">
        <v>44449.990600000499</v>
      </c>
      <c r="B6326" s="9">
        <v>83</v>
      </c>
      <c r="C6326" s="9" t="s">
        <v>28</v>
      </c>
      <c r="D6326" s="9" t="s">
        <v>143</v>
      </c>
      <c r="E6326" s="9" t="s">
        <v>164</v>
      </c>
      <c r="F6326" s="9">
        <v>6.6</v>
      </c>
      <c r="G6326" s="9">
        <v>5.2799999999999994</v>
      </c>
      <c r="H6326" s="9" t="s">
        <v>154</v>
      </c>
      <c r="I6326" s="9" t="s">
        <v>161</v>
      </c>
      <c r="J6326" s="9">
        <f>Data[[#This Row],[Miqdar]]*Data[[#This Row],[Qiymət]]</f>
        <v>547.79999999999995</v>
      </c>
      <c r="K6326" s="9">
        <f>Data[[#This Row],[Məbləğ]]-Data[[#This Row],[Maya]]*Data[[#This Row],[Miqdar]]</f>
        <v>109.56</v>
      </c>
      <c r="O6326"/>
      <c r="P6326"/>
    </row>
    <row r="6327" spans="1:16" x14ac:dyDescent="0.35">
      <c r="A6327" s="15">
        <v>44450.0257000005</v>
      </c>
      <c r="B6327" s="9">
        <v>52</v>
      </c>
      <c r="C6327" s="9" t="s">
        <v>142</v>
      </c>
      <c r="D6327" s="9" t="s">
        <v>143</v>
      </c>
      <c r="E6327" s="9" t="s">
        <v>162</v>
      </c>
      <c r="F6327" s="9">
        <v>3.2</v>
      </c>
      <c r="G6327" s="9">
        <v>1.6</v>
      </c>
      <c r="H6327" s="9" t="s">
        <v>136</v>
      </c>
      <c r="I6327" s="9" t="s">
        <v>152</v>
      </c>
      <c r="J6327" s="9">
        <f>Data[[#This Row],[Miqdar]]*Data[[#This Row],[Qiymət]]</f>
        <v>166.4</v>
      </c>
      <c r="K6327" s="9">
        <f>Data[[#This Row],[Məbləğ]]-Data[[#This Row],[Maya]]*Data[[#This Row],[Miqdar]]</f>
        <v>83.2</v>
      </c>
      <c r="O6327"/>
      <c r="P6327"/>
    </row>
    <row r="6328" spans="1:16" x14ac:dyDescent="0.35">
      <c r="A6328" s="15">
        <v>44450.0623000005</v>
      </c>
      <c r="B6328" s="9">
        <v>52</v>
      </c>
      <c r="C6328" s="9" t="s">
        <v>16</v>
      </c>
      <c r="D6328" s="9" t="s">
        <v>143</v>
      </c>
      <c r="E6328" s="9" t="s">
        <v>184</v>
      </c>
      <c r="F6328" s="9">
        <v>1.8</v>
      </c>
      <c r="G6328" s="9">
        <v>1.08</v>
      </c>
      <c r="H6328" s="9" t="s">
        <v>154</v>
      </c>
      <c r="I6328" s="9" t="s">
        <v>166</v>
      </c>
      <c r="J6328" s="9">
        <f>Data[[#This Row],[Miqdar]]*Data[[#This Row],[Qiymət]]</f>
        <v>93.600000000000009</v>
      </c>
      <c r="K6328" s="9">
        <f>Data[[#This Row],[Məbləğ]]-Data[[#This Row],[Maya]]*Data[[#This Row],[Miqdar]]</f>
        <v>37.440000000000005</v>
      </c>
      <c r="O6328"/>
      <c r="P6328"/>
    </row>
    <row r="6329" spans="1:16" x14ac:dyDescent="0.35">
      <c r="A6329" s="15">
        <v>44450.104300000501</v>
      </c>
      <c r="B6329" s="9">
        <v>52</v>
      </c>
      <c r="C6329" s="9" t="s">
        <v>3</v>
      </c>
      <c r="D6329" s="9" t="s">
        <v>143</v>
      </c>
      <c r="E6329" s="9" t="s">
        <v>188</v>
      </c>
      <c r="F6329" s="9">
        <v>2.4</v>
      </c>
      <c r="G6329" s="9">
        <v>1.6800000000000002</v>
      </c>
      <c r="H6329" s="9" t="s">
        <v>154</v>
      </c>
      <c r="I6329" s="9" t="s">
        <v>161</v>
      </c>
      <c r="J6329" s="9">
        <f>Data[[#This Row],[Miqdar]]*Data[[#This Row],[Qiymət]]</f>
        <v>124.8</v>
      </c>
      <c r="K6329" s="9">
        <f>Data[[#This Row],[Məbləğ]]-Data[[#This Row],[Maya]]*Data[[#This Row],[Miqdar]]</f>
        <v>37.439999999999984</v>
      </c>
      <c r="O6329"/>
      <c r="P6329"/>
    </row>
    <row r="6330" spans="1:16" x14ac:dyDescent="0.35">
      <c r="A6330" s="15">
        <v>44450.147000000499</v>
      </c>
      <c r="B6330" s="9">
        <v>68</v>
      </c>
      <c r="C6330" s="9" t="s">
        <v>138</v>
      </c>
      <c r="D6330" s="9" t="s">
        <v>123</v>
      </c>
      <c r="E6330" s="9" t="s">
        <v>159</v>
      </c>
      <c r="F6330" s="9">
        <v>1.5</v>
      </c>
      <c r="G6330" s="9">
        <v>0.9</v>
      </c>
      <c r="H6330" s="9" t="s">
        <v>154</v>
      </c>
      <c r="I6330" s="9" t="s">
        <v>177</v>
      </c>
      <c r="J6330" s="9">
        <f>Data[[#This Row],[Miqdar]]*Data[[#This Row],[Qiymət]]</f>
        <v>102</v>
      </c>
      <c r="K6330" s="9">
        <f>Data[[#This Row],[Məbləğ]]-Data[[#This Row],[Maya]]*Data[[#This Row],[Miqdar]]</f>
        <v>40.799999999999997</v>
      </c>
      <c r="O6330"/>
      <c r="P6330"/>
    </row>
    <row r="6331" spans="1:16" x14ac:dyDescent="0.35">
      <c r="A6331" s="15">
        <v>44450.187800000502</v>
      </c>
      <c r="B6331" s="9">
        <v>74</v>
      </c>
      <c r="C6331" s="9" t="s">
        <v>42</v>
      </c>
      <c r="D6331" s="9" t="s">
        <v>121</v>
      </c>
      <c r="E6331" s="9" t="s">
        <v>178</v>
      </c>
      <c r="F6331" s="9">
        <v>2.2000000000000002</v>
      </c>
      <c r="G6331" s="9">
        <v>1.5400000000000003</v>
      </c>
      <c r="H6331" s="9" t="s">
        <v>140</v>
      </c>
      <c r="I6331" s="9" t="s">
        <v>193</v>
      </c>
      <c r="J6331" s="9">
        <f>Data[[#This Row],[Miqdar]]*Data[[#This Row],[Qiymət]]</f>
        <v>162.80000000000001</v>
      </c>
      <c r="K6331" s="9">
        <f>Data[[#This Row],[Məbləğ]]-Data[[#This Row],[Maya]]*Data[[#This Row],[Miqdar]]</f>
        <v>48.839999999999989</v>
      </c>
      <c r="O6331"/>
      <c r="P6331"/>
    </row>
    <row r="6332" spans="1:16" x14ac:dyDescent="0.35">
      <c r="A6332" s="15">
        <v>44450.222800000505</v>
      </c>
      <c r="B6332" s="9">
        <v>45</v>
      </c>
      <c r="C6332" s="9" t="s">
        <v>28</v>
      </c>
      <c r="D6332" s="9" t="s">
        <v>143</v>
      </c>
      <c r="E6332" s="9" t="s">
        <v>182</v>
      </c>
      <c r="F6332" s="9">
        <v>3.4</v>
      </c>
      <c r="G6332" s="9">
        <v>2.38</v>
      </c>
      <c r="H6332" s="9" t="s">
        <v>136</v>
      </c>
      <c r="I6332" s="9" t="s">
        <v>170</v>
      </c>
      <c r="J6332" s="9">
        <f>Data[[#This Row],[Miqdar]]*Data[[#This Row],[Qiymət]]</f>
        <v>153</v>
      </c>
      <c r="K6332" s="9">
        <f>Data[[#This Row],[Məbləğ]]-Data[[#This Row],[Maya]]*Data[[#This Row],[Miqdar]]</f>
        <v>45.900000000000006</v>
      </c>
      <c r="O6332"/>
      <c r="P6332"/>
    </row>
    <row r="6333" spans="1:16" x14ac:dyDescent="0.35">
      <c r="A6333" s="15">
        <v>44450.265400000506</v>
      </c>
      <c r="B6333" s="9">
        <v>84</v>
      </c>
      <c r="C6333" s="9" t="s">
        <v>42</v>
      </c>
      <c r="D6333" s="9" t="s">
        <v>121</v>
      </c>
      <c r="E6333" s="9" t="s">
        <v>139</v>
      </c>
      <c r="F6333" s="9">
        <v>1.5</v>
      </c>
      <c r="G6333" s="9">
        <v>0.75</v>
      </c>
      <c r="H6333" s="9" t="s">
        <v>140</v>
      </c>
      <c r="I6333" s="9" t="s">
        <v>198</v>
      </c>
      <c r="J6333" s="9">
        <f>Data[[#This Row],[Miqdar]]*Data[[#This Row],[Qiymət]]</f>
        <v>126</v>
      </c>
      <c r="K6333" s="9">
        <f>Data[[#This Row],[Məbləğ]]-Data[[#This Row],[Maya]]*Data[[#This Row],[Miqdar]]</f>
        <v>63</v>
      </c>
      <c r="O6333"/>
      <c r="P6333"/>
    </row>
    <row r="6334" spans="1:16" x14ac:dyDescent="0.35">
      <c r="A6334" s="15">
        <v>44450.305600000509</v>
      </c>
      <c r="B6334" s="9">
        <v>82</v>
      </c>
      <c r="C6334" s="9" t="s">
        <v>39</v>
      </c>
      <c r="D6334" s="9" t="s">
        <v>124</v>
      </c>
      <c r="E6334" s="9" t="s">
        <v>153</v>
      </c>
      <c r="F6334" s="9">
        <v>1</v>
      </c>
      <c r="G6334" s="9">
        <v>0.6</v>
      </c>
      <c r="H6334" s="9" t="s">
        <v>154</v>
      </c>
      <c r="I6334" s="9" t="s">
        <v>163</v>
      </c>
      <c r="J6334" s="9">
        <f>Data[[#This Row],[Miqdar]]*Data[[#This Row],[Qiymət]]</f>
        <v>82</v>
      </c>
      <c r="K6334" s="9">
        <f>Data[[#This Row],[Məbləğ]]-Data[[#This Row],[Maya]]*Data[[#This Row],[Miqdar]]</f>
        <v>32.800000000000004</v>
      </c>
      <c r="O6334"/>
      <c r="P6334"/>
    </row>
    <row r="6335" spans="1:16" x14ac:dyDescent="0.35">
      <c r="A6335" s="15">
        <v>44450.34270000051</v>
      </c>
      <c r="B6335" s="9">
        <v>49</v>
      </c>
      <c r="C6335" s="9" t="s">
        <v>138</v>
      </c>
      <c r="D6335" s="9" t="s">
        <v>123</v>
      </c>
      <c r="E6335" s="9" t="s">
        <v>186</v>
      </c>
      <c r="F6335" s="9">
        <v>1.4</v>
      </c>
      <c r="G6335" s="9">
        <v>0.97999999999999987</v>
      </c>
      <c r="H6335" s="9" t="s">
        <v>140</v>
      </c>
      <c r="I6335" s="9" t="s">
        <v>141</v>
      </c>
      <c r="J6335" s="9">
        <f>Data[[#This Row],[Miqdar]]*Data[[#This Row],[Qiymət]]</f>
        <v>68.599999999999994</v>
      </c>
      <c r="K6335" s="9">
        <f>Data[[#This Row],[Məbləğ]]-Data[[#This Row],[Maya]]*Data[[#This Row],[Miqdar]]</f>
        <v>20.58</v>
      </c>
      <c r="O6335"/>
      <c r="P6335"/>
    </row>
    <row r="6336" spans="1:16" x14ac:dyDescent="0.35">
      <c r="A6336" s="15">
        <v>44450.386300000508</v>
      </c>
      <c r="B6336" s="9">
        <v>73</v>
      </c>
      <c r="C6336" s="9" t="s">
        <v>175</v>
      </c>
      <c r="D6336" s="9" t="s">
        <v>123</v>
      </c>
      <c r="E6336" s="9" t="s">
        <v>186</v>
      </c>
      <c r="F6336" s="9">
        <v>1.4</v>
      </c>
      <c r="G6336" s="9">
        <v>0.97999999999999987</v>
      </c>
      <c r="H6336" s="9" t="s">
        <v>140</v>
      </c>
      <c r="I6336" s="9" t="s">
        <v>179</v>
      </c>
      <c r="J6336" s="9">
        <f>Data[[#This Row],[Miqdar]]*Data[[#This Row],[Qiymət]]</f>
        <v>102.19999999999999</v>
      </c>
      <c r="K6336" s="9">
        <f>Data[[#This Row],[Məbləğ]]-Data[[#This Row],[Maya]]*Data[[#This Row],[Miqdar]]</f>
        <v>30.659999999999997</v>
      </c>
      <c r="O6336"/>
      <c r="P6336"/>
    </row>
    <row r="6337" spans="1:16" x14ac:dyDescent="0.35">
      <c r="A6337" s="15">
        <v>44450.421900000511</v>
      </c>
      <c r="B6337" s="9">
        <v>58</v>
      </c>
      <c r="C6337" s="9" t="s">
        <v>16</v>
      </c>
      <c r="D6337" s="9" t="s">
        <v>143</v>
      </c>
      <c r="E6337" s="9" t="s">
        <v>144</v>
      </c>
      <c r="F6337" s="9">
        <v>1.4</v>
      </c>
      <c r="G6337" s="9">
        <v>0.97999999999999987</v>
      </c>
      <c r="H6337" s="9" t="s">
        <v>140</v>
      </c>
      <c r="I6337" s="9" t="s">
        <v>170</v>
      </c>
      <c r="J6337" s="9">
        <f>Data[[#This Row],[Miqdar]]*Data[[#This Row],[Qiymət]]</f>
        <v>81.199999999999989</v>
      </c>
      <c r="K6337" s="9">
        <f>Data[[#This Row],[Məbləğ]]-Data[[#This Row],[Maya]]*Data[[#This Row],[Miqdar]]</f>
        <v>24.36</v>
      </c>
      <c r="O6337"/>
      <c r="P6337"/>
    </row>
    <row r="6338" spans="1:16" x14ac:dyDescent="0.35">
      <c r="A6338" s="15">
        <v>44450.460300000508</v>
      </c>
      <c r="B6338" s="9">
        <v>78</v>
      </c>
      <c r="C6338" s="9" t="s">
        <v>160</v>
      </c>
      <c r="D6338" s="9" t="s">
        <v>143</v>
      </c>
      <c r="E6338" s="9" t="s">
        <v>159</v>
      </c>
      <c r="F6338" s="9">
        <v>1.5</v>
      </c>
      <c r="G6338" s="9">
        <v>0.9</v>
      </c>
      <c r="H6338" s="9" t="s">
        <v>154</v>
      </c>
      <c r="I6338" s="9" t="s">
        <v>152</v>
      </c>
      <c r="J6338" s="9">
        <f>Data[[#This Row],[Miqdar]]*Data[[#This Row],[Qiymət]]</f>
        <v>117</v>
      </c>
      <c r="K6338" s="9">
        <f>Data[[#This Row],[Məbləğ]]-Data[[#This Row],[Maya]]*Data[[#This Row],[Miqdar]]</f>
        <v>46.8</v>
      </c>
      <c r="O6338"/>
      <c r="P6338"/>
    </row>
    <row r="6339" spans="1:16" x14ac:dyDescent="0.35">
      <c r="A6339" s="15">
        <v>44450.50400000051</v>
      </c>
      <c r="B6339" s="9">
        <v>62</v>
      </c>
      <c r="C6339" s="9" t="s">
        <v>142</v>
      </c>
      <c r="D6339" s="9" t="s">
        <v>143</v>
      </c>
      <c r="E6339" s="9" t="s">
        <v>188</v>
      </c>
      <c r="F6339" s="9">
        <v>2.4</v>
      </c>
      <c r="G6339" s="9">
        <v>1.6800000000000002</v>
      </c>
      <c r="H6339" s="9" t="s">
        <v>154</v>
      </c>
      <c r="I6339" s="9" t="s">
        <v>161</v>
      </c>
      <c r="J6339" s="9">
        <f>Data[[#This Row],[Miqdar]]*Data[[#This Row],[Qiymət]]</f>
        <v>148.79999999999998</v>
      </c>
      <c r="K6339" s="9">
        <f>Data[[#This Row],[Məbləğ]]-Data[[#This Row],[Maya]]*Data[[#This Row],[Miqdar]]</f>
        <v>44.639999999999972</v>
      </c>
      <c r="O6339"/>
      <c r="P6339"/>
    </row>
    <row r="6340" spans="1:16" x14ac:dyDescent="0.35">
      <c r="A6340" s="15">
        <v>44450.548000000512</v>
      </c>
      <c r="B6340" s="9">
        <v>61</v>
      </c>
      <c r="C6340" s="9" t="s">
        <v>142</v>
      </c>
      <c r="D6340" s="9" t="s">
        <v>143</v>
      </c>
      <c r="E6340" s="9" t="s">
        <v>159</v>
      </c>
      <c r="F6340" s="9">
        <v>1.5</v>
      </c>
      <c r="G6340" s="9">
        <v>0.9</v>
      </c>
      <c r="H6340" s="9" t="s">
        <v>154</v>
      </c>
      <c r="I6340" s="9" t="s">
        <v>152</v>
      </c>
      <c r="J6340" s="9">
        <f>Data[[#This Row],[Miqdar]]*Data[[#This Row],[Qiymət]]</f>
        <v>91.5</v>
      </c>
      <c r="K6340" s="9">
        <f>Data[[#This Row],[Məbləğ]]-Data[[#This Row],[Maya]]*Data[[#This Row],[Miqdar]]</f>
        <v>36.6</v>
      </c>
      <c r="O6340"/>
      <c r="P6340"/>
    </row>
    <row r="6341" spans="1:16" x14ac:dyDescent="0.35">
      <c r="A6341" s="15">
        <v>44450.586000000512</v>
      </c>
      <c r="B6341" s="9">
        <v>72</v>
      </c>
      <c r="C6341" s="9" t="s">
        <v>6</v>
      </c>
      <c r="D6341" s="9" t="s">
        <v>121</v>
      </c>
      <c r="E6341" s="9" t="s">
        <v>144</v>
      </c>
      <c r="F6341" s="9">
        <v>1.4</v>
      </c>
      <c r="G6341" s="9">
        <v>0.97999999999999987</v>
      </c>
      <c r="H6341" s="9" t="s">
        <v>140</v>
      </c>
      <c r="I6341" s="9" t="s">
        <v>147</v>
      </c>
      <c r="J6341" s="9">
        <f>Data[[#This Row],[Miqdar]]*Data[[#This Row],[Qiymət]]</f>
        <v>100.8</v>
      </c>
      <c r="K6341" s="9">
        <f>Data[[#This Row],[Məbləğ]]-Data[[#This Row],[Maya]]*Data[[#This Row],[Miqdar]]</f>
        <v>30.240000000000009</v>
      </c>
      <c r="O6341"/>
      <c r="P6341"/>
    </row>
    <row r="6342" spans="1:16" x14ac:dyDescent="0.35">
      <c r="A6342" s="15">
        <v>44450.624300000512</v>
      </c>
      <c r="B6342" s="9">
        <v>62</v>
      </c>
      <c r="C6342" s="9" t="s">
        <v>167</v>
      </c>
      <c r="D6342" s="9" t="s">
        <v>149</v>
      </c>
      <c r="E6342" s="9" t="s">
        <v>144</v>
      </c>
      <c r="F6342" s="9">
        <v>1.4</v>
      </c>
      <c r="G6342" s="9">
        <v>0.97999999999999987</v>
      </c>
      <c r="H6342" s="9" t="s">
        <v>140</v>
      </c>
      <c r="I6342" s="9" t="s">
        <v>157</v>
      </c>
      <c r="J6342" s="9">
        <f>Data[[#This Row],[Miqdar]]*Data[[#This Row],[Qiymət]]</f>
        <v>86.8</v>
      </c>
      <c r="K6342" s="9">
        <f>Data[[#This Row],[Məbləğ]]-Data[[#This Row],[Maya]]*Data[[#This Row],[Miqdar]]</f>
        <v>26.040000000000006</v>
      </c>
      <c r="O6342"/>
      <c r="P6342"/>
    </row>
    <row r="6343" spans="1:16" x14ac:dyDescent="0.35">
      <c r="A6343" s="15">
        <v>44450.663700000514</v>
      </c>
      <c r="B6343" s="9">
        <v>84</v>
      </c>
      <c r="C6343" s="9" t="s">
        <v>142</v>
      </c>
      <c r="D6343" s="9" t="s">
        <v>143</v>
      </c>
      <c r="E6343" s="9" t="s">
        <v>169</v>
      </c>
      <c r="F6343" s="9">
        <v>2.5</v>
      </c>
      <c r="G6343" s="9">
        <v>1.25</v>
      </c>
      <c r="H6343" s="9" t="s">
        <v>136</v>
      </c>
      <c r="I6343" s="9" t="s">
        <v>152</v>
      </c>
      <c r="J6343" s="9">
        <f>Data[[#This Row],[Miqdar]]*Data[[#This Row],[Qiymət]]</f>
        <v>210</v>
      </c>
      <c r="K6343" s="9">
        <f>Data[[#This Row],[Məbləğ]]-Data[[#This Row],[Maya]]*Data[[#This Row],[Miqdar]]</f>
        <v>105</v>
      </c>
      <c r="O6343"/>
      <c r="P6343"/>
    </row>
    <row r="6344" spans="1:16" x14ac:dyDescent="0.35">
      <c r="A6344" s="15">
        <v>44450.708600000515</v>
      </c>
      <c r="B6344" s="9">
        <v>81</v>
      </c>
      <c r="C6344" s="9" t="s">
        <v>36</v>
      </c>
      <c r="D6344" s="9" t="s">
        <v>123</v>
      </c>
      <c r="E6344" s="9" t="s">
        <v>186</v>
      </c>
      <c r="F6344" s="9">
        <v>1.4</v>
      </c>
      <c r="G6344" s="9">
        <v>0.97999999999999987</v>
      </c>
      <c r="H6344" s="9" t="s">
        <v>140</v>
      </c>
      <c r="I6344" s="9" t="s">
        <v>177</v>
      </c>
      <c r="J6344" s="9">
        <f>Data[[#This Row],[Miqdar]]*Data[[#This Row],[Qiymət]]</f>
        <v>113.39999999999999</v>
      </c>
      <c r="K6344" s="9">
        <f>Data[[#This Row],[Məbləğ]]-Data[[#This Row],[Maya]]*Data[[#This Row],[Miqdar]]</f>
        <v>34.019999999999996</v>
      </c>
      <c r="O6344"/>
      <c r="P6344"/>
    </row>
    <row r="6345" spans="1:16" x14ac:dyDescent="0.35">
      <c r="A6345" s="15">
        <v>44450.746600000515</v>
      </c>
      <c r="B6345" s="9">
        <v>80</v>
      </c>
      <c r="C6345" s="9" t="s">
        <v>36</v>
      </c>
      <c r="D6345" s="9" t="s">
        <v>123</v>
      </c>
      <c r="E6345" s="9" t="s">
        <v>158</v>
      </c>
      <c r="F6345" s="9">
        <v>3.9</v>
      </c>
      <c r="G6345" s="9">
        <v>1.95</v>
      </c>
      <c r="H6345" s="9" t="s">
        <v>154</v>
      </c>
      <c r="I6345" s="9" t="s">
        <v>179</v>
      </c>
      <c r="J6345" s="9">
        <f>Data[[#This Row],[Miqdar]]*Data[[#This Row],[Qiymət]]</f>
        <v>312</v>
      </c>
      <c r="K6345" s="9">
        <f>Data[[#This Row],[Məbləğ]]-Data[[#This Row],[Maya]]*Data[[#This Row],[Miqdar]]</f>
        <v>156</v>
      </c>
      <c r="O6345"/>
      <c r="P6345"/>
    </row>
    <row r="6346" spans="1:16" x14ac:dyDescent="0.35">
      <c r="A6346" s="15">
        <v>44450.781800000514</v>
      </c>
      <c r="B6346" s="9">
        <v>90</v>
      </c>
      <c r="C6346" s="9" t="s">
        <v>28</v>
      </c>
      <c r="D6346" s="9" t="s">
        <v>143</v>
      </c>
      <c r="E6346" s="9" t="s">
        <v>171</v>
      </c>
      <c r="F6346" s="9">
        <v>2.8</v>
      </c>
      <c r="G6346" s="9">
        <v>1.6799999999999997</v>
      </c>
      <c r="H6346" s="9" t="s">
        <v>136</v>
      </c>
      <c r="I6346" s="9" t="s">
        <v>170</v>
      </c>
      <c r="J6346" s="9">
        <f>Data[[#This Row],[Miqdar]]*Data[[#This Row],[Qiymət]]</f>
        <v>251.99999999999997</v>
      </c>
      <c r="K6346" s="9">
        <f>Data[[#This Row],[Məbləğ]]-Data[[#This Row],[Maya]]*Data[[#This Row],[Miqdar]]</f>
        <v>100.79999999999998</v>
      </c>
      <c r="O6346"/>
      <c r="P6346"/>
    </row>
    <row r="6347" spans="1:16" x14ac:dyDescent="0.35">
      <c r="A6347" s="15">
        <v>44450.822200000512</v>
      </c>
      <c r="B6347" s="9">
        <v>51</v>
      </c>
      <c r="C6347" s="9" t="s">
        <v>11</v>
      </c>
      <c r="D6347" s="9" t="s">
        <v>122</v>
      </c>
      <c r="E6347" s="9" t="s">
        <v>169</v>
      </c>
      <c r="F6347" s="9">
        <v>2.5</v>
      </c>
      <c r="G6347" s="9">
        <v>1.25</v>
      </c>
      <c r="H6347" s="9" t="s">
        <v>136</v>
      </c>
      <c r="I6347" s="9" t="s">
        <v>194</v>
      </c>
      <c r="J6347" s="9">
        <f>Data[[#This Row],[Miqdar]]*Data[[#This Row],[Qiymət]]</f>
        <v>127.5</v>
      </c>
      <c r="K6347" s="9">
        <f>Data[[#This Row],[Məbləğ]]-Data[[#This Row],[Maya]]*Data[[#This Row],[Miqdar]]</f>
        <v>63.75</v>
      </c>
      <c r="O6347"/>
      <c r="P6347"/>
    </row>
    <row r="6348" spans="1:16" x14ac:dyDescent="0.35">
      <c r="A6348" s="15">
        <v>44450.858900000509</v>
      </c>
      <c r="B6348" s="9">
        <v>78</v>
      </c>
      <c r="C6348" s="9" t="s">
        <v>11</v>
      </c>
      <c r="D6348" s="9" t="s">
        <v>122</v>
      </c>
      <c r="E6348" s="9" t="s">
        <v>181</v>
      </c>
      <c r="F6348" s="9">
        <v>0.9</v>
      </c>
      <c r="G6348" s="9">
        <v>0.63</v>
      </c>
      <c r="H6348" s="9" t="s">
        <v>140</v>
      </c>
      <c r="I6348" s="9" t="s">
        <v>174</v>
      </c>
      <c r="J6348" s="9">
        <f>Data[[#This Row],[Miqdar]]*Data[[#This Row],[Qiymət]]</f>
        <v>70.2</v>
      </c>
      <c r="K6348" s="9">
        <f>Data[[#This Row],[Məbləğ]]-Data[[#This Row],[Maya]]*Data[[#This Row],[Miqdar]]</f>
        <v>21.060000000000002</v>
      </c>
      <c r="O6348"/>
      <c r="P6348"/>
    </row>
    <row r="6349" spans="1:16" x14ac:dyDescent="0.35">
      <c r="A6349" s="15">
        <v>44450.896400000507</v>
      </c>
      <c r="B6349" s="9">
        <v>76</v>
      </c>
      <c r="C6349" s="9" t="s">
        <v>6</v>
      </c>
      <c r="D6349" s="9" t="s">
        <v>121</v>
      </c>
      <c r="E6349" s="9" t="s">
        <v>153</v>
      </c>
      <c r="F6349" s="9">
        <v>1</v>
      </c>
      <c r="G6349" s="9">
        <v>0.6</v>
      </c>
      <c r="H6349" s="9" t="s">
        <v>154</v>
      </c>
      <c r="I6349" s="9" t="s">
        <v>147</v>
      </c>
      <c r="J6349" s="9">
        <f>Data[[#This Row],[Miqdar]]*Data[[#This Row],[Qiymət]]</f>
        <v>76</v>
      </c>
      <c r="K6349" s="9">
        <f>Data[[#This Row],[Məbləğ]]-Data[[#This Row],[Maya]]*Data[[#This Row],[Miqdar]]</f>
        <v>30.4</v>
      </c>
      <c r="O6349"/>
      <c r="P6349"/>
    </row>
    <row r="6350" spans="1:16" x14ac:dyDescent="0.35">
      <c r="A6350" s="15">
        <v>44450.933200000509</v>
      </c>
      <c r="B6350" s="9">
        <v>74</v>
      </c>
      <c r="C6350" s="9" t="s">
        <v>6</v>
      </c>
      <c r="D6350" s="9" t="s">
        <v>121</v>
      </c>
      <c r="E6350" s="9" t="s">
        <v>139</v>
      </c>
      <c r="F6350" s="9">
        <v>1.5</v>
      </c>
      <c r="G6350" s="9">
        <v>0.75</v>
      </c>
      <c r="H6350" s="9" t="s">
        <v>140</v>
      </c>
      <c r="I6350" s="9" t="s">
        <v>193</v>
      </c>
      <c r="J6350" s="9">
        <f>Data[[#This Row],[Miqdar]]*Data[[#This Row],[Qiymət]]</f>
        <v>111</v>
      </c>
      <c r="K6350" s="9">
        <f>Data[[#This Row],[Məbləğ]]-Data[[#This Row],[Maya]]*Data[[#This Row],[Miqdar]]</f>
        <v>55.5</v>
      </c>
      <c r="O6350"/>
      <c r="P6350"/>
    </row>
    <row r="6351" spans="1:16" x14ac:dyDescent="0.35">
      <c r="A6351" s="15">
        <v>44450.971600000506</v>
      </c>
      <c r="B6351" s="9">
        <v>89</v>
      </c>
      <c r="C6351" s="9" t="s">
        <v>6</v>
      </c>
      <c r="D6351" s="9" t="s">
        <v>121</v>
      </c>
      <c r="E6351" s="9" t="s">
        <v>153</v>
      </c>
      <c r="F6351" s="9">
        <v>1</v>
      </c>
      <c r="G6351" s="9">
        <v>0.6</v>
      </c>
      <c r="H6351" s="9" t="s">
        <v>154</v>
      </c>
      <c r="I6351" s="9" t="s">
        <v>196</v>
      </c>
      <c r="J6351" s="9">
        <f>Data[[#This Row],[Miqdar]]*Data[[#This Row],[Qiymət]]</f>
        <v>89</v>
      </c>
      <c r="K6351" s="9">
        <f>Data[[#This Row],[Məbləğ]]-Data[[#This Row],[Maya]]*Data[[#This Row],[Miqdar]]</f>
        <v>35.6</v>
      </c>
      <c r="O6351"/>
      <c r="P6351"/>
    </row>
    <row r="6352" spans="1:16" x14ac:dyDescent="0.35">
      <c r="A6352" s="15">
        <v>44451.012800000506</v>
      </c>
      <c r="B6352" s="9">
        <v>85</v>
      </c>
      <c r="C6352" s="9" t="s">
        <v>167</v>
      </c>
      <c r="D6352" s="9" t="s">
        <v>149</v>
      </c>
      <c r="E6352" s="9" t="s">
        <v>146</v>
      </c>
      <c r="F6352" s="9">
        <v>1.7</v>
      </c>
      <c r="G6352" s="9">
        <v>0.85</v>
      </c>
      <c r="H6352" s="9" t="s">
        <v>140</v>
      </c>
      <c r="I6352" s="9" t="s">
        <v>173</v>
      </c>
      <c r="J6352" s="9">
        <f>Data[[#This Row],[Miqdar]]*Data[[#This Row],[Qiymət]]</f>
        <v>144.5</v>
      </c>
      <c r="K6352" s="9">
        <f>Data[[#This Row],[Məbləğ]]-Data[[#This Row],[Maya]]*Data[[#This Row],[Miqdar]]</f>
        <v>72.25</v>
      </c>
      <c r="O6352"/>
      <c r="P6352"/>
    </row>
    <row r="6353" spans="1:16" x14ac:dyDescent="0.35">
      <c r="A6353" s="15">
        <v>44451.05270000051</v>
      </c>
      <c r="B6353" s="9">
        <v>80</v>
      </c>
      <c r="C6353" s="9" t="s">
        <v>156</v>
      </c>
      <c r="D6353" s="9" t="s">
        <v>124</v>
      </c>
      <c r="E6353" s="9" t="s">
        <v>150</v>
      </c>
      <c r="F6353" s="9">
        <v>3.3</v>
      </c>
      <c r="G6353" s="9">
        <v>2.6399999999999997</v>
      </c>
      <c r="H6353" s="9" t="s">
        <v>136</v>
      </c>
      <c r="I6353" s="9" t="s">
        <v>163</v>
      </c>
      <c r="J6353" s="9">
        <f>Data[[#This Row],[Miqdar]]*Data[[#This Row],[Qiymət]]</f>
        <v>264</v>
      </c>
      <c r="K6353" s="9">
        <f>Data[[#This Row],[Məbləğ]]-Data[[#This Row],[Maya]]*Data[[#This Row],[Miqdar]]</f>
        <v>52.800000000000011</v>
      </c>
      <c r="O6353"/>
      <c r="P6353"/>
    </row>
    <row r="6354" spans="1:16" x14ac:dyDescent="0.35">
      <c r="A6354" s="15">
        <v>44451.094800000508</v>
      </c>
      <c r="B6354" s="9">
        <v>50</v>
      </c>
      <c r="C6354" s="9" t="s">
        <v>156</v>
      </c>
      <c r="D6354" s="9" t="s">
        <v>124</v>
      </c>
      <c r="E6354" s="9" t="s">
        <v>139</v>
      </c>
      <c r="F6354" s="9">
        <v>1.5</v>
      </c>
      <c r="G6354" s="9">
        <v>0.75</v>
      </c>
      <c r="H6354" s="9" t="s">
        <v>140</v>
      </c>
      <c r="I6354" s="9" t="s">
        <v>192</v>
      </c>
      <c r="J6354" s="9">
        <f>Data[[#This Row],[Miqdar]]*Data[[#This Row],[Qiymət]]</f>
        <v>75</v>
      </c>
      <c r="K6354" s="9">
        <f>Data[[#This Row],[Məbləğ]]-Data[[#This Row],[Maya]]*Data[[#This Row],[Miqdar]]</f>
        <v>37.5</v>
      </c>
      <c r="O6354"/>
      <c r="P6354"/>
    </row>
    <row r="6355" spans="1:16" x14ac:dyDescent="0.35">
      <c r="A6355" s="15">
        <v>44451.137400000509</v>
      </c>
      <c r="B6355" s="9">
        <v>79</v>
      </c>
      <c r="C6355" s="9" t="s">
        <v>167</v>
      </c>
      <c r="D6355" s="9" t="s">
        <v>149</v>
      </c>
      <c r="E6355" s="9" t="s">
        <v>162</v>
      </c>
      <c r="F6355" s="9">
        <v>3.2</v>
      </c>
      <c r="G6355" s="9">
        <v>1.6</v>
      </c>
      <c r="H6355" s="9" t="s">
        <v>136</v>
      </c>
      <c r="I6355" s="9" t="s">
        <v>199</v>
      </c>
      <c r="J6355" s="9">
        <f>Data[[#This Row],[Miqdar]]*Data[[#This Row],[Qiymət]]</f>
        <v>252.8</v>
      </c>
      <c r="K6355" s="9">
        <f>Data[[#This Row],[Məbləğ]]-Data[[#This Row],[Maya]]*Data[[#This Row],[Miqdar]]</f>
        <v>126.4</v>
      </c>
      <c r="O6355"/>
      <c r="P6355"/>
    </row>
    <row r="6356" spans="1:16" x14ac:dyDescent="0.35">
      <c r="A6356" s="15">
        <v>44451.177600000512</v>
      </c>
      <c r="B6356" s="9">
        <v>68</v>
      </c>
      <c r="C6356" s="9" t="s">
        <v>160</v>
      </c>
      <c r="D6356" s="9" t="s">
        <v>143</v>
      </c>
      <c r="E6356" s="9" t="s">
        <v>159</v>
      </c>
      <c r="F6356" s="9">
        <v>1.5</v>
      </c>
      <c r="G6356" s="9">
        <v>0.9</v>
      </c>
      <c r="H6356" s="9" t="s">
        <v>154</v>
      </c>
      <c r="I6356" s="9" t="s">
        <v>161</v>
      </c>
      <c r="J6356" s="9">
        <f>Data[[#This Row],[Miqdar]]*Data[[#This Row],[Qiymət]]</f>
        <v>102</v>
      </c>
      <c r="K6356" s="9">
        <f>Data[[#This Row],[Məbləğ]]-Data[[#This Row],[Maya]]*Data[[#This Row],[Miqdar]]</f>
        <v>40.799999999999997</v>
      </c>
      <c r="O6356"/>
      <c r="P6356"/>
    </row>
    <row r="6357" spans="1:16" x14ac:dyDescent="0.35">
      <c r="A6357" s="15">
        <v>44451.219400000511</v>
      </c>
      <c r="B6357" s="9">
        <v>53</v>
      </c>
      <c r="C6357" s="9" t="s">
        <v>16</v>
      </c>
      <c r="D6357" s="9" t="s">
        <v>143</v>
      </c>
      <c r="E6357" s="9" t="s">
        <v>159</v>
      </c>
      <c r="F6357" s="9">
        <v>1.5</v>
      </c>
      <c r="G6357" s="9">
        <v>0.9</v>
      </c>
      <c r="H6357" s="9" t="s">
        <v>154</v>
      </c>
      <c r="I6357" s="9" t="s">
        <v>166</v>
      </c>
      <c r="J6357" s="9">
        <f>Data[[#This Row],[Miqdar]]*Data[[#This Row],[Qiymət]]</f>
        <v>79.5</v>
      </c>
      <c r="K6357" s="9">
        <f>Data[[#This Row],[Məbləğ]]-Data[[#This Row],[Maya]]*Data[[#This Row],[Miqdar]]</f>
        <v>31.799999999999997</v>
      </c>
      <c r="O6357"/>
      <c r="P6357"/>
    </row>
    <row r="6358" spans="1:16" x14ac:dyDescent="0.35">
      <c r="A6358" s="15">
        <v>44451.257800000509</v>
      </c>
      <c r="B6358" s="9">
        <v>47</v>
      </c>
      <c r="C6358" s="9" t="s">
        <v>3</v>
      </c>
      <c r="D6358" s="9" t="s">
        <v>143</v>
      </c>
      <c r="E6358" s="9" t="s">
        <v>164</v>
      </c>
      <c r="F6358" s="9">
        <v>6.6</v>
      </c>
      <c r="G6358" s="9">
        <v>5.2799999999999994</v>
      </c>
      <c r="H6358" s="9" t="s">
        <v>154</v>
      </c>
      <c r="I6358" s="9" t="s">
        <v>152</v>
      </c>
      <c r="J6358" s="9">
        <f>Data[[#This Row],[Miqdar]]*Data[[#This Row],[Qiymət]]</f>
        <v>310.2</v>
      </c>
      <c r="K6358" s="9">
        <f>Data[[#This Row],[Məbləğ]]-Data[[#This Row],[Maya]]*Data[[#This Row],[Miqdar]]</f>
        <v>62.04000000000002</v>
      </c>
      <c r="O6358"/>
      <c r="P6358"/>
    </row>
    <row r="6359" spans="1:16" x14ac:dyDescent="0.35">
      <c r="A6359" s="15">
        <v>44451.301600000508</v>
      </c>
      <c r="B6359" s="9">
        <v>90</v>
      </c>
      <c r="C6359" s="9" t="s">
        <v>6</v>
      </c>
      <c r="D6359" s="9" t="s">
        <v>121</v>
      </c>
      <c r="E6359" s="9" t="s">
        <v>153</v>
      </c>
      <c r="F6359" s="9">
        <v>1</v>
      </c>
      <c r="G6359" s="9">
        <v>0.6</v>
      </c>
      <c r="H6359" s="9" t="s">
        <v>154</v>
      </c>
      <c r="I6359" s="9" t="s">
        <v>165</v>
      </c>
      <c r="J6359" s="9">
        <f>Data[[#This Row],[Miqdar]]*Data[[#This Row],[Qiymət]]</f>
        <v>90</v>
      </c>
      <c r="K6359" s="9">
        <f>Data[[#This Row],[Məbləğ]]-Data[[#This Row],[Maya]]*Data[[#This Row],[Miqdar]]</f>
        <v>36</v>
      </c>
      <c r="O6359"/>
      <c r="P6359"/>
    </row>
    <row r="6360" spans="1:16" x14ac:dyDescent="0.35">
      <c r="A6360" s="15">
        <v>44451.344100000511</v>
      </c>
      <c r="B6360" s="9">
        <v>73</v>
      </c>
      <c r="C6360" s="9" t="s">
        <v>191</v>
      </c>
      <c r="D6360" s="9" t="s">
        <v>149</v>
      </c>
      <c r="E6360" s="9" t="s">
        <v>169</v>
      </c>
      <c r="F6360" s="9">
        <v>2.5</v>
      </c>
      <c r="G6360" s="9">
        <v>1.25</v>
      </c>
      <c r="H6360" s="9" t="s">
        <v>136</v>
      </c>
      <c r="I6360" s="9" t="s">
        <v>173</v>
      </c>
      <c r="J6360" s="9">
        <f>Data[[#This Row],[Miqdar]]*Data[[#This Row],[Qiymət]]</f>
        <v>182.5</v>
      </c>
      <c r="K6360" s="9">
        <f>Data[[#This Row],[Məbləğ]]-Data[[#This Row],[Maya]]*Data[[#This Row],[Miqdar]]</f>
        <v>91.25</v>
      </c>
      <c r="O6360"/>
      <c r="P6360"/>
    </row>
    <row r="6361" spans="1:16" x14ac:dyDescent="0.35">
      <c r="A6361" s="15">
        <v>44451.388600000515</v>
      </c>
      <c r="B6361" s="9">
        <v>74</v>
      </c>
      <c r="C6361" s="9" t="s">
        <v>148</v>
      </c>
      <c r="D6361" s="9" t="s">
        <v>149</v>
      </c>
      <c r="E6361" s="9" t="s">
        <v>159</v>
      </c>
      <c r="F6361" s="9">
        <v>1.5</v>
      </c>
      <c r="G6361" s="9">
        <v>0.9</v>
      </c>
      <c r="H6361" s="9" t="s">
        <v>154</v>
      </c>
      <c r="I6361" s="9" t="s">
        <v>163</v>
      </c>
      <c r="J6361" s="9">
        <f>Data[[#This Row],[Miqdar]]*Data[[#This Row],[Qiymət]]</f>
        <v>111</v>
      </c>
      <c r="K6361" s="9">
        <f>Data[[#This Row],[Məbləğ]]-Data[[#This Row],[Maya]]*Data[[#This Row],[Miqdar]]</f>
        <v>44.399999999999991</v>
      </c>
      <c r="O6361"/>
      <c r="P6361"/>
    </row>
    <row r="6362" spans="1:16" x14ac:dyDescent="0.35">
      <c r="A6362" s="15">
        <v>44451.427200000515</v>
      </c>
      <c r="B6362" s="9">
        <v>56</v>
      </c>
      <c r="C6362" s="9" t="s">
        <v>156</v>
      </c>
      <c r="D6362" s="9" t="s">
        <v>124</v>
      </c>
      <c r="E6362" s="9" t="s">
        <v>150</v>
      </c>
      <c r="F6362" s="9">
        <v>3.3</v>
      </c>
      <c r="G6362" s="9">
        <v>2.6399999999999997</v>
      </c>
      <c r="H6362" s="9" t="s">
        <v>136</v>
      </c>
      <c r="I6362" s="9" t="s">
        <v>163</v>
      </c>
      <c r="J6362" s="9">
        <f>Data[[#This Row],[Miqdar]]*Data[[#This Row],[Qiymət]]</f>
        <v>184.79999999999998</v>
      </c>
      <c r="K6362" s="9">
        <f>Data[[#This Row],[Məbləğ]]-Data[[#This Row],[Maya]]*Data[[#This Row],[Miqdar]]</f>
        <v>36.960000000000008</v>
      </c>
      <c r="O6362"/>
      <c r="P6362"/>
    </row>
    <row r="6363" spans="1:16" x14ac:dyDescent="0.35">
      <c r="A6363" s="15">
        <v>44451.472000000518</v>
      </c>
      <c r="B6363" s="9">
        <v>51</v>
      </c>
      <c r="C6363" s="9" t="s">
        <v>175</v>
      </c>
      <c r="D6363" s="9" t="s">
        <v>123</v>
      </c>
      <c r="E6363" s="9" t="s">
        <v>150</v>
      </c>
      <c r="F6363" s="9">
        <v>3.3</v>
      </c>
      <c r="G6363" s="9">
        <v>2.6399999999999997</v>
      </c>
      <c r="H6363" s="9" t="s">
        <v>136</v>
      </c>
      <c r="I6363" s="9" t="s">
        <v>137</v>
      </c>
      <c r="J6363" s="9">
        <f>Data[[#This Row],[Miqdar]]*Data[[#This Row],[Qiymət]]</f>
        <v>168.29999999999998</v>
      </c>
      <c r="K6363" s="9">
        <f>Data[[#This Row],[Məbləğ]]-Data[[#This Row],[Maya]]*Data[[#This Row],[Miqdar]]</f>
        <v>33.659999999999997</v>
      </c>
      <c r="O6363"/>
      <c r="P6363"/>
    </row>
    <row r="6364" spans="1:16" x14ac:dyDescent="0.35">
      <c r="A6364" s="15">
        <v>44451.512100000517</v>
      </c>
      <c r="B6364" s="9">
        <v>81</v>
      </c>
      <c r="C6364" s="9" t="s">
        <v>28</v>
      </c>
      <c r="D6364" s="9" t="s">
        <v>143</v>
      </c>
      <c r="E6364" s="9" t="s">
        <v>185</v>
      </c>
      <c r="F6364" s="9">
        <v>1.2</v>
      </c>
      <c r="G6364" s="9">
        <v>0.72</v>
      </c>
      <c r="H6364" s="9" t="s">
        <v>154</v>
      </c>
      <c r="I6364" s="9" t="s">
        <v>161</v>
      </c>
      <c r="J6364" s="9">
        <f>Data[[#This Row],[Miqdar]]*Data[[#This Row],[Qiymət]]</f>
        <v>97.2</v>
      </c>
      <c r="K6364" s="9">
        <f>Data[[#This Row],[Məbləğ]]-Data[[#This Row],[Maya]]*Data[[#This Row],[Miqdar]]</f>
        <v>38.880000000000003</v>
      </c>
      <c r="O6364"/>
      <c r="P6364"/>
    </row>
    <row r="6365" spans="1:16" x14ac:dyDescent="0.35">
      <c r="A6365" s="15">
        <v>44451.555100000514</v>
      </c>
      <c r="B6365" s="9">
        <v>73</v>
      </c>
      <c r="C6365" s="9" t="s">
        <v>3</v>
      </c>
      <c r="D6365" s="9" t="s">
        <v>143</v>
      </c>
      <c r="E6365" s="9" t="s">
        <v>188</v>
      </c>
      <c r="F6365" s="9">
        <v>2.4</v>
      </c>
      <c r="G6365" s="9">
        <v>1.6800000000000002</v>
      </c>
      <c r="H6365" s="9" t="s">
        <v>154</v>
      </c>
      <c r="I6365" s="9" t="s">
        <v>170</v>
      </c>
      <c r="J6365" s="9">
        <f>Data[[#This Row],[Miqdar]]*Data[[#This Row],[Qiymət]]</f>
        <v>175.2</v>
      </c>
      <c r="K6365" s="9">
        <f>Data[[#This Row],[Məbləğ]]-Data[[#This Row],[Maya]]*Data[[#This Row],[Miqdar]]</f>
        <v>52.559999999999974</v>
      </c>
      <c r="O6365"/>
      <c r="P6365"/>
    </row>
    <row r="6366" spans="1:16" x14ac:dyDescent="0.35">
      <c r="A6366" s="15">
        <v>44451.595100000515</v>
      </c>
      <c r="B6366" s="9">
        <v>86</v>
      </c>
      <c r="C6366" s="9" t="s">
        <v>16</v>
      </c>
      <c r="D6366" s="9" t="s">
        <v>143</v>
      </c>
      <c r="E6366" s="9" t="s">
        <v>188</v>
      </c>
      <c r="F6366" s="9">
        <v>2.4</v>
      </c>
      <c r="G6366" s="9">
        <v>1.6800000000000002</v>
      </c>
      <c r="H6366" s="9" t="s">
        <v>154</v>
      </c>
      <c r="I6366" s="9" t="s">
        <v>170</v>
      </c>
      <c r="J6366" s="9">
        <f>Data[[#This Row],[Miqdar]]*Data[[#This Row],[Qiymət]]</f>
        <v>206.4</v>
      </c>
      <c r="K6366" s="9">
        <f>Data[[#This Row],[Məbləğ]]-Data[[#This Row],[Maya]]*Data[[#This Row],[Miqdar]]</f>
        <v>61.919999999999987</v>
      </c>
      <c r="O6366"/>
      <c r="P6366"/>
    </row>
    <row r="6367" spans="1:16" x14ac:dyDescent="0.35">
      <c r="A6367" s="15">
        <v>44451.638000000516</v>
      </c>
      <c r="B6367" s="9">
        <v>77</v>
      </c>
      <c r="C6367" s="9" t="s">
        <v>138</v>
      </c>
      <c r="D6367" s="9" t="s">
        <v>123</v>
      </c>
      <c r="E6367" s="9" t="s">
        <v>181</v>
      </c>
      <c r="F6367" s="9">
        <v>0.9</v>
      </c>
      <c r="G6367" s="9">
        <v>0.63</v>
      </c>
      <c r="H6367" s="9" t="s">
        <v>140</v>
      </c>
      <c r="I6367" s="9" t="s">
        <v>137</v>
      </c>
      <c r="J6367" s="9">
        <f>Data[[#This Row],[Miqdar]]*Data[[#This Row],[Qiymət]]</f>
        <v>69.3</v>
      </c>
      <c r="K6367" s="9">
        <f>Data[[#This Row],[Məbləğ]]-Data[[#This Row],[Maya]]*Data[[#This Row],[Miqdar]]</f>
        <v>20.79</v>
      </c>
      <c r="O6367"/>
      <c r="P6367"/>
    </row>
    <row r="6368" spans="1:16" x14ac:dyDescent="0.35">
      <c r="A6368" s="15">
        <v>44451.682600000517</v>
      </c>
      <c r="B6368" s="9">
        <v>77</v>
      </c>
      <c r="C6368" s="9" t="s">
        <v>36</v>
      </c>
      <c r="D6368" s="9" t="s">
        <v>123</v>
      </c>
      <c r="E6368" s="9" t="s">
        <v>181</v>
      </c>
      <c r="F6368" s="9">
        <v>0.9</v>
      </c>
      <c r="G6368" s="9">
        <v>0.63</v>
      </c>
      <c r="H6368" s="9" t="s">
        <v>140</v>
      </c>
      <c r="I6368" s="9" t="s">
        <v>141</v>
      </c>
      <c r="J6368" s="9">
        <f>Data[[#This Row],[Miqdar]]*Data[[#This Row],[Qiymət]]</f>
        <v>69.3</v>
      </c>
      <c r="K6368" s="9">
        <f>Data[[#This Row],[Məbləğ]]-Data[[#This Row],[Maya]]*Data[[#This Row],[Miqdar]]</f>
        <v>20.79</v>
      </c>
      <c r="O6368"/>
      <c r="P6368"/>
    </row>
    <row r="6369" spans="1:16" x14ac:dyDescent="0.35">
      <c r="A6369" s="15">
        <v>44451.726000000519</v>
      </c>
      <c r="B6369" s="9">
        <v>49</v>
      </c>
      <c r="C6369" s="9" t="s">
        <v>6</v>
      </c>
      <c r="D6369" s="9" t="s">
        <v>121</v>
      </c>
      <c r="E6369" s="9" t="s">
        <v>153</v>
      </c>
      <c r="F6369" s="9">
        <v>1</v>
      </c>
      <c r="G6369" s="9">
        <v>0.6</v>
      </c>
      <c r="H6369" s="9" t="s">
        <v>154</v>
      </c>
      <c r="I6369" s="9" t="s">
        <v>193</v>
      </c>
      <c r="J6369" s="9">
        <f>Data[[#This Row],[Miqdar]]*Data[[#This Row],[Qiymət]]</f>
        <v>49</v>
      </c>
      <c r="K6369" s="9">
        <f>Data[[#This Row],[Məbləğ]]-Data[[#This Row],[Maya]]*Data[[#This Row],[Miqdar]]</f>
        <v>19.600000000000001</v>
      </c>
      <c r="O6369"/>
      <c r="P6369"/>
    </row>
    <row r="6370" spans="1:16" x14ac:dyDescent="0.35">
      <c r="A6370" s="15">
        <v>44451.763500000518</v>
      </c>
      <c r="B6370" s="9">
        <v>49</v>
      </c>
      <c r="C6370" s="9" t="s">
        <v>39</v>
      </c>
      <c r="D6370" s="9" t="s">
        <v>124</v>
      </c>
      <c r="E6370" s="9" t="s">
        <v>135</v>
      </c>
      <c r="F6370" s="9">
        <v>2.5</v>
      </c>
      <c r="G6370" s="9">
        <v>1.25</v>
      </c>
      <c r="H6370" s="9" t="s">
        <v>136</v>
      </c>
      <c r="I6370" s="9" t="s">
        <v>190</v>
      </c>
      <c r="J6370" s="9">
        <f>Data[[#This Row],[Miqdar]]*Data[[#This Row],[Qiymət]]</f>
        <v>122.5</v>
      </c>
      <c r="K6370" s="9">
        <f>Data[[#This Row],[Məbləğ]]-Data[[#This Row],[Maya]]*Data[[#This Row],[Miqdar]]</f>
        <v>61.25</v>
      </c>
      <c r="O6370"/>
      <c r="P6370"/>
    </row>
    <row r="6371" spans="1:16" x14ac:dyDescent="0.35">
      <c r="A6371" s="15">
        <v>44451.805200000519</v>
      </c>
      <c r="B6371" s="9">
        <v>54</v>
      </c>
      <c r="C6371" s="9" t="s">
        <v>191</v>
      </c>
      <c r="D6371" s="9" t="s">
        <v>149</v>
      </c>
      <c r="E6371" s="9" t="s">
        <v>146</v>
      </c>
      <c r="F6371" s="9">
        <v>1.7</v>
      </c>
      <c r="G6371" s="9">
        <v>0.85</v>
      </c>
      <c r="H6371" s="9" t="s">
        <v>140</v>
      </c>
      <c r="I6371" s="9" t="s">
        <v>151</v>
      </c>
      <c r="J6371" s="9">
        <f>Data[[#This Row],[Miqdar]]*Data[[#This Row],[Qiymət]]</f>
        <v>91.8</v>
      </c>
      <c r="K6371" s="9">
        <f>Data[[#This Row],[Məbləğ]]-Data[[#This Row],[Maya]]*Data[[#This Row],[Miqdar]]</f>
        <v>45.9</v>
      </c>
      <c r="O6371"/>
      <c r="P6371"/>
    </row>
    <row r="6372" spans="1:16" x14ac:dyDescent="0.35">
      <c r="A6372" s="15">
        <v>44451.844100000519</v>
      </c>
      <c r="B6372" s="9">
        <v>85</v>
      </c>
      <c r="C6372" s="9" t="s">
        <v>39</v>
      </c>
      <c r="D6372" s="9" t="s">
        <v>124</v>
      </c>
      <c r="E6372" s="9" t="s">
        <v>144</v>
      </c>
      <c r="F6372" s="9">
        <v>1.4</v>
      </c>
      <c r="G6372" s="9">
        <v>0.97999999999999987</v>
      </c>
      <c r="H6372" s="9" t="s">
        <v>140</v>
      </c>
      <c r="I6372" s="9" t="s">
        <v>168</v>
      </c>
      <c r="J6372" s="9">
        <f>Data[[#This Row],[Miqdar]]*Data[[#This Row],[Qiymət]]</f>
        <v>118.99999999999999</v>
      </c>
      <c r="K6372" s="9">
        <f>Data[[#This Row],[Məbləğ]]-Data[[#This Row],[Maya]]*Data[[#This Row],[Miqdar]]</f>
        <v>35.700000000000003</v>
      </c>
      <c r="O6372"/>
      <c r="P6372"/>
    </row>
    <row r="6373" spans="1:16" x14ac:dyDescent="0.35">
      <c r="A6373" s="15">
        <v>44451.887400000516</v>
      </c>
      <c r="B6373" s="9">
        <v>74</v>
      </c>
      <c r="C6373" s="9" t="s">
        <v>36</v>
      </c>
      <c r="D6373" s="9" t="s">
        <v>123</v>
      </c>
      <c r="E6373" s="9" t="s">
        <v>135</v>
      </c>
      <c r="F6373" s="9">
        <v>2.5</v>
      </c>
      <c r="G6373" s="9">
        <v>1.25</v>
      </c>
      <c r="H6373" s="9" t="s">
        <v>136</v>
      </c>
      <c r="I6373" s="9" t="s">
        <v>179</v>
      </c>
      <c r="J6373" s="9">
        <f>Data[[#This Row],[Miqdar]]*Data[[#This Row],[Qiymət]]</f>
        <v>185</v>
      </c>
      <c r="K6373" s="9">
        <f>Data[[#This Row],[Məbləğ]]-Data[[#This Row],[Maya]]*Data[[#This Row],[Miqdar]]</f>
        <v>92.5</v>
      </c>
      <c r="O6373"/>
      <c r="P6373"/>
    </row>
    <row r="6374" spans="1:16" x14ac:dyDescent="0.35">
      <c r="A6374" s="15">
        <v>44451.923600000518</v>
      </c>
      <c r="B6374" s="9">
        <v>76</v>
      </c>
      <c r="C6374" s="9" t="s">
        <v>36</v>
      </c>
      <c r="D6374" s="9" t="s">
        <v>123</v>
      </c>
      <c r="E6374" s="9" t="s">
        <v>178</v>
      </c>
      <c r="F6374" s="9">
        <v>2.2000000000000002</v>
      </c>
      <c r="G6374" s="9">
        <v>1.5400000000000003</v>
      </c>
      <c r="H6374" s="9" t="s">
        <v>140</v>
      </c>
      <c r="I6374" s="9" t="s">
        <v>179</v>
      </c>
      <c r="J6374" s="9">
        <f>Data[[#This Row],[Miqdar]]*Data[[#This Row],[Qiymət]]</f>
        <v>167.20000000000002</v>
      </c>
      <c r="K6374" s="9">
        <f>Data[[#This Row],[Məbləğ]]-Data[[#This Row],[Maya]]*Data[[#This Row],[Miqdar]]</f>
        <v>50.16</v>
      </c>
      <c r="O6374"/>
      <c r="P6374"/>
    </row>
    <row r="6375" spans="1:16" x14ac:dyDescent="0.35">
      <c r="A6375" s="15">
        <v>44451.961300000519</v>
      </c>
      <c r="B6375" s="9">
        <v>70</v>
      </c>
      <c r="C6375" s="9" t="s">
        <v>16</v>
      </c>
      <c r="D6375" s="9" t="s">
        <v>143</v>
      </c>
      <c r="E6375" s="9" t="s">
        <v>150</v>
      </c>
      <c r="F6375" s="9">
        <v>3.3</v>
      </c>
      <c r="G6375" s="9">
        <v>2.6399999999999997</v>
      </c>
      <c r="H6375" s="9" t="s">
        <v>136</v>
      </c>
      <c r="I6375" s="9" t="s">
        <v>161</v>
      </c>
      <c r="J6375" s="9">
        <f>Data[[#This Row],[Miqdar]]*Data[[#This Row],[Qiymət]]</f>
        <v>231</v>
      </c>
      <c r="K6375" s="9">
        <f>Data[[#This Row],[Məbləğ]]-Data[[#This Row],[Maya]]*Data[[#This Row],[Miqdar]]</f>
        <v>46.200000000000017</v>
      </c>
      <c r="O6375"/>
      <c r="P6375"/>
    </row>
    <row r="6376" spans="1:16" x14ac:dyDescent="0.35">
      <c r="A6376" s="15">
        <v>44451.999400000517</v>
      </c>
      <c r="B6376" s="9">
        <v>74</v>
      </c>
      <c r="C6376" s="9" t="s">
        <v>16</v>
      </c>
      <c r="D6376" s="9" t="s">
        <v>143</v>
      </c>
      <c r="E6376" s="9" t="s">
        <v>162</v>
      </c>
      <c r="F6376" s="9">
        <v>3.2</v>
      </c>
      <c r="G6376" s="9">
        <v>1.6</v>
      </c>
      <c r="H6376" s="9" t="s">
        <v>136</v>
      </c>
      <c r="I6376" s="9" t="s">
        <v>161</v>
      </c>
      <c r="J6376" s="9">
        <f>Data[[#This Row],[Miqdar]]*Data[[#This Row],[Qiymət]]</f>
        <v>236.8</v>
      </c>
      <c r="K6376" s="9">
        <f>Data[[#This Row],[Məbləğ]]-Data[[#This Row],[Maya]]*Data[[#This Row],[Miqdar]]</f>
        <v>118.4</v>
      </c>
      <c r="O6376"/>
      <c r="P6376"/>
    </row>
    <row r="6377" spans="1:16" x14ac:dyDescent="0.35">
      <c r="A6377" s="15">
        <v>44452.035600000519</v>
      </c>
      <c r="B6377" s="9">
        <v>81</v>
      </c>
      <c r="C6377" s="9" t="s">
        <v>160</v>
      </c>
      <c r="D6377" s="9" t="s">
        <v>143</v>
      </c>
      <c r="E6377" s="9" t="s">
        <v>159</v>
      </c>
      <c r="F6377" s="9">
        <v>1.5</v>
      </c>
      <c r="G6377" s="9">
        <v>0.9</v>
      </c>
      <c r="H6377" s="9" t="s">
        <v>154</v>
      </c>
      <c r="I6377" s="9" t="s">
        <v>170</v>
      </c>
      <c r="J6377" s="9">
        <f>Data[[#This Row],[Miqdar]]*Data[[#This Row],[Qiymət]]</f>
        <v>121.5</v>
      </c>
      <c r="K6377" s="9">
        <f>Data[[#This Row],[Məbləğ]]-Data[[#This Row],[Maya]]*Data[[#This Row],[Miqdar]]</f>
        <v>48.599999999999994</v>
      </c>
      <c r="O6377"/>
      <c r="P6377"/>
    </row>
    <row r="6378" spans="1:16" x14ac:dyDescent="0.35">
      <c r="A6378" s="15">
        <v>44452.071400000517</v>
      </c>
      <c r="B6378" s="9">
        <v>63</v>
      </c>
      <c r="C6378" s="9" t="s">
        <v>28</v>
      </c>
      <c r="D6378" s="9" t="s">
        <v>143</v>
      </c>
      <c r="E6378" s="9" t="s">
        <v>162</v>
      </c>
      <c r="F6378" s="9">
        <v>3.2</v>
      </c>
      <c r="G6378" s="9">
        <v>1.6</v>
      </c>
      <c r="H6378" s="9" t="s">
        <v>136</v>
      </c>
      <c r="I6378" s="9" t="s">
        <v>152</v>
      </c>
      <c r="J6378" s="9">
        <f>Data[[#This Row],[Miqdar]]*Data[[#This Row],[Qiymət]]</f>
        <v>201.60000000000002</v>
      </c>
      <c r="K6378" s="9">
        <f>Data[[#This Row],[Məbləğ]]-Data[[#This Row],[Maya]]*Data[[#This Row],[Miqdar]]</f>
        <v>100.80000000000001</v>
      </c>
      <c r="O6378"/>
      <c r="P6378"/>
    </row>
    <row r="6379" spans="1:16" x14ac:dyDescent="0.35">
      <c r="A6379" s="15">
        <v>44452.111000000514</v>
      </c>
      <c r="B6379" s="9">
        <v>57</v>
      </c>
      <c r="C6379" s="9" t="s">
        <v>160</v>
      </c>
      <c r="D6379" s="9" t="s">
        <v>143</v>
      </c>
      <c r="E6379" s="9" t="s">
        <v>195</v>
      </c>
      <c r="F6379" s="9">
        <v>2</v>
      </c>
      <c r="G6379" s="9">
        <v>1.6</v>
      </c>
      <c r="H6379" s="9" t="s">
        <v>136</v>
      </c>
      <c r="I6379" s="9" t="s">
        <v>145</v>
      </c>
      <c r="J6379" s="9">
        <f>Data[[#This Row],[Miqdar]]*Data[[#This Row],[Qiymət]]</f>
        <v>114</v>
      </c>
      <c r="K6379" s="9">
        <f>Data[[#This Row],[Məbləğ]]-Data[[#This Row],[Maya]]*Data[[#This Row],[Miqdar]]</f>
        <v>22.799999999999997</v>
      </c>
      <c r="O6379"/>
      <c r="P6379"/>
    </row>
    <row r="6380" spans="1:16" x14ac:dyDescent="0.35">
      <c r="A6380" s="15">
        <v>44452.153200000517</v>
      </c>
      <c r="B6380" s="9">
        <v>57</v>
      </c>
      <c r="C6380" s="9" t="s">
        <v>28</v>
      </c>
      <c r="D6380" s="9" t="s">
        <v>143</v>
      </c>
      <c r="E6380" s="9" t="s">
        <v>195</v>
      </c>
      <c r="F6380" s="9">
        <v>2</v>
      </c>
      <c r="G6380" s="9">
        <v>1.6</v>
      </c>
      <c r="H6380" s="9" t="s">
        <v>136</v>
      </c>
      <c r="I6380" s="9" t="s">
        <v>145</v>
      </c>
      <c r="J6380" s="9">
        <f>Data[[#This Row],[Miqdar]]*Data[[#This Row],[Qiymət]]</f>
        <v>114</v>
      </c>
      <c r="K6380" s="9">
        <f>Data[[#This Row],[Məbləğ]]-Data[[#This Row],[Maya]]*Data[[#This Row],[Miqdar]]</f>
        <v>22.799999999999997</v>
      </c>
      <c r="O6380"/>
      <c r="P6380"/>
    </row>
    <row r="6381" spans="1:16" x14ac:dyDescent="0.35">
      <c r="A6381" s="15">
        <v>44452.190800000521</v>
      </c>
      <c r="B6381" s="9">
        <v>55</v>
      </c>
      <c r="C6381" s="9" t="s">
        <v>20</v>
      </c>
      <c r="D6381" s="9" t="s">
        <v>121</v>
      </c>
      <c r="E6381" s="9" t="s">
        <v>153</v>
      </c>
      <c r="F6381" s="9">
        <v>1</v>
      </c>
      <c r="G6381" s="9">
        <v>0.6</v>
      </c>
      <c r="H6381" s="9" t="s">
        <v>154</v>
      </c>
      <c r="I6381" s="9" t="s">
        <v>193</v>
      </c>
      <c r="J6381" s="9">
        <f>Data[[#This Row],[Miqdar]]*Data[[#This Row],[Qiymət]]</f>
        <v>55</v>
      </c>
      <c r="K6381" s="9">
        <f>Data[[#This Row],[Məbləğ]]-Data[[#This Row],[Maya]]*Data[[#This Row],[Miqdar]]</f>
        <v>22</v>
      </c>
      <c r="O6381"/>
      <c r="P6381"/>
    </row>
    <row r="6382" spans="1:16" x14ac:dyDescent="0.35">
      <c r="A6382" s="15">
        <v>44452.23000000052</v>
      </c>
      <c r="B6382" s="9">
        <v>85</v>
      </c>
      <c r="C6382" s="9" t="s">
        <v>42</v>
      </c>
      <c r="D6382" s="9" t="s">
        <v>121</v>
      </c>
      <c r="E6382" s="9" t="s">
        <v>171</v>
      </c>
      <c r="F6382" s="9">
        <v>2.8</v>
      </c>
      <c r="G6382" s="9">
        <v>1.6799999999999997</v>
      </c>
      <c r="H6382" s="9" t="s">
        <v>136</v>
      </c>
      <c r="I6382" s="9" t="s">
        <v>196</v>
      </c>
      <c r="J6382" s="9">
        <f>Data[[#This Row],[Miqdar]]*Data[[#This Row],[Qiymət]]</f>
        <v>237.99999999999997</v>
      </c>
      <c r="K6382" s="9">
        <f>Data[[#This Row],[Məbləğ]]-Data[[#This Row],[Maya]]*Data[[#This Row],[Miqdar]]</f>
        <v>95.199999999999989</v>
      </c>
      <c r="O6382"/>
      <c r="P6382"/>
    </row>
    <row r="6383" spans="1:16" x14ac:dyDescent="0.35">
      <c r="A6383" s="15">
        <v>44452.26540000052</v>
      </c>
      <c r="B6383" s="9">
        <v>74</v>
      </c>
      <c r="C6383" s="9" t="s">
        <v>187</v>
      </c>
      <c r="D6383" s="9" t="s">
        <v>124</v>
      </c>
      <c r="E6383" s="9" t="s">
        <v>153</v>
      </c>
      <c r="F6383" s="9">
        <v>1</v>
      </c>
      <c r="G6383" s="9">
        <v>0.6</v>
      </c>
      <c r="H6383" s="9" t="s">
        <v>154</v>
      </c>
      <c r="I6383" s="9" t="s">
        <v>163</v>
      </c>
      <c r="J6383" s="9">
        <f>Data[[#This Row],[Miqdar]]*Data[[#This Row],[Qiymət]]</f>
        <v>74</v>
      </c>
      <c r="K6383" s="9">
        <f>Data[[#This Row],[Məbləğ]]-Data[[#This Row],[Maya]]*Data[[#This Row],[Miqdar]]</f>
        <v>29.6</v>
      </c>
      <c r="O6383"/>
      <c r="P6383"/>
    </row>
    <row r="6384" spans="1:16" x14ac:dyDescent="0.35">
      <c r="A6384" s="15">
        <v>44452.310100000519</v>
      </c>
      <c r="B6384" s="9">
        <v>72</v>
      </c>
      <c r="C6384" s="9" t="s">
        <v>187</v>
      </c>
      <c r="D6384" s="9" t="s">
        <v>124</v>
      </c>
      <c r="E6384" s="9" t="s">
        <v>162</v>
      </c>
      <c r="F6384" s="9">
        <v>3.2</v>
      </c>
      <c r="G6384" s="9">
        <v>1.6</v>
      </c>
      <c r="H6384" s="9" t="s">
        <v>136</v>
      </c>
      <c r="I6384" s="9" t="s">
        <v>192</v>
      </c>
      <c r="J6384" s="9">
        <f>Data[[#This Row],[Miqdar]]*Data[[#This Row],[Qiymət]]</f>
        <v>230.4</v>
      </c>
      <c r="K6384" s="9">
        <f>Data[[#This Row],[Məbləğ]]-Data[[#This Row],[Maya]]*Data[[#This Row],[Miqdar]]</f>
        <v>115.2</v>
      </c>
      <c r="O6384"/>
      <c r="P6384"/>
    </row>
    <row r="6385" spans="1:16" x14ac:dyDescent="0.35">
      <c r="A6385" s="15">
        <v>44452.354500000518</v>
      </c>
      <c r="B6385" s="9">
        <v>66</v>
      </c>
      <c r="C6385" s="9" t="s">
        <v>36</v>
      </c>
      <c r="D6385" s="9" t="s">
        <v>123</v>
      </c>
      <c r="E6385" s="9" t="s">
        <v>184</v>
      </c>
      <c r="F6385" s="9">
        <v>1.8</v>
      </c>
      <c r="G6385" s="9">
        <v>1.08</v>
      </c>
      <c r="H6385" s="9" t="s">
        <v>154</v>
      </c>
      <c r="I6385" s="9" t="s">
        <v>141</v>
      </c>
      <c r="J6385" s="9">
        <f>Data[[#This Row],[Miqdar]]*Data[[#This Row],[Qiymət]]</f>
        <v>118.8</v>
      </c>
      <c r="K6385" s="9">
        <f>Data[[#This Row],[Məbləğ]]-Data[[#This Row],[Maya]]*Data[[#This Row],[Miqdar]]</f>
        <v>47.519999999999996</v>
      </c>
      <c r="O6385"/>
      <c r="P6385"/>
    </row>
    <row r="6386" spans="1:16" x14ac:dyDescent="0.35">
      <c r="A6386" s="15">
        <v>44452.399300000521</v>
      </c>
      <c r="B6386" s="9">
        <v>66</v>
      </c>
      <c r="C6386" s="9" t="s">
        <v>36</v>
      </c>
      <c r="D6386" s="9" t="s">
        <v>123</v>
      </c>
      <c r="E6386" s="9" t="s">
        <v>188</v>
      </c>
      <c r="F6386" s="9">
        <v>2.4</v>
      </c>
      <c r="G6386" s="9">
        <v>1.6800000000000002</v>
      </c>
      <c r="H6386" s="9" t="s">
        <v>154</v>
      </c>
      <c r="I6386" s="9" t="s">
        <v>141</v>
      </c>
      <c r="J6386" s="9">
        <f>Data[[#This Row],[Miqdar]]*Data[[#This Row],[Qiymət]]</f>
        <v>158.4</v>
      </c>
      <c r="K6386" s="9">
        <f>Data[[#This Row],[Məbləğ]]-Data[[#This Row],[Maya]]*Data[[#This Row],[Miqdar]]</f>
        <v>47.519999999999996</v>
      </c>
      <c r="O6386"/>
      <c r="P6386"/>
    </row>
    <row r="6387" spans="1:16" x14ac:dyDescent="0.35">
      <c r="A6387" s="15">
        <v>44452.441600000522</v>
      </c>
      <c r="B6387" s="9">
        <v>54</v>
      </c>
      <c r="C6387" s="9" t="s">
        <v>28</v>
      </c>
      <c r="D6387" s="9" t="s">
        <v>143</v>
      </c>
      <c r="E6387" s="9" t="s">
        <v>186</v>
      </c>
      <c r="F6387" s="9">
        <v>1.4</v>
      </c>
      <c r="G6387" s="9">
        <v>0.97999999999999987</v>
      </c>
      <c r="H6387" s="9" t="s">
        <v>140</v>
      </c>
      <c r="I6387" s="9" t="s">
        <v>155</v>
      </c>
      <c r="J6387" s="9">
        <f>Data[[#This Row],[Miqdar]]*Data[[#This Row],[Qiymət]]</f>
        <v>75.599999999999994</v>
      </c>
      <c r="K6387" s="9">
        <f>Data[[#This Row],[Məbləğ]]-Data[[#This Row],[Maya]]*Data[[#This Row],[Miqdar]]</f>
        <v>22.68</v>
      </c>
      <c r="O6387"/>
      <c r="P6387"/>
    </row>
    <row r="6388" spans="1:16" x14ac:dyDescent="0.35">
      <c r="A6388" s="15">
        <v>44452.482900000519</v>
      </c>
      <c r="B6388" s="9">
        <v>65</v>
      </c>
      <c r="C6388" s="9" t="s">
        <v>160</v>
      </c>
      <c r="D6388" s="9" t="s">
        <v>143</v>
      </c>
      <c r="E6388" s="9" t="s">
        <v>159</v>
      </c>
      <c r="F6388" s="9">
        <v>1.5</v>
      </c>
      <c r="G6388" s="9">
        <v>0.9</v>
      </c>
      <c r="H6388" s="9" t="s">
        <v>154</v>
      </c>
      <c r="I6388" s="9" t="s">
        <v>166</v>
      </c>
      <c r="J6388" s="9">
        <f>Data[[#This Row],[Miqdar]]*Data[[#This Row],[Qiymət]]</f>
        <v>97.5</v>
      </c>
      <c r="K6388" s="9">
        <f>Data[[#This Row],[Məbləğ]]-Data[[#This Row],[Maya]]*Data[[#This Row],[Miqdar]]</f>
        <v>39</v>
      </c>
      <c r="O6388"/>
      <c r="P6388"/>
    </row>
    <row r="6389" spans="1:16" x14ac:dyDescent="0.35">
      <c r="A6389" s="15">
        <v>44452.520500000523</v>
      </c>
      <c r="B6389" s="9">
        <v>47</v>
      </c>
      <c r="C6389" s="9" t="s">
        <v>160</v>
      </c>
      <c r="D6389" s="9" t="s">
        <v>143</v>
      </c>
      <c r="E6389" s="9" t="s">
        <v>146</v>
      </c>
      <c r="F6389" s="9">
        <v>1.7</v>
      </c>
      <c r="G6389" s="9">
        <v>0.85</v>
      </c>
      <c r="H6389" s="9" t="s">
        <v>140</v>
      </c>
      <c r="I6389" s="9" t="s">
        <v>170</v>
      </c>
      <c r="J6389" s="9">
        <f>Data[[#This Row],[Miqdar]]*Data[[#This Row],[Qiymət]]</f>
        <v>79.899999999999991</v>
      </c>
      <c r="K6389" s="9">
        <f>Data[[#This Row],[Məbləğ]]-Data[[#This Row],[Maya]]*Data[[#This Row],[Miqdar]]</f>
        <v>39.949999999999996</v>
      </c>
      <c r="O6389"/>
      <c r="P6389"/>
    </row>
    <row r="6390" spans="1:16" x14ac:dyDescent="0.35">
      <c r="A6390" s="15">
        <v>44452.55890000052</v>
      </c>
      <c r="B6390" s="9">
        <v>61</v>
      </c>
      <c r="C6390" s="9" t="s">
        <v>175</v>
      </c>
      <c r="D6390" s="9" t="s">
        <v>123</v>
      </c>
      <c r="E6390" s="9" t="s">
        <v>158</v>
      </c>
      <c r="F6390" s="9">
        <v>3.9</v>
      </c>
      <c r="G6390" s="9">
        <v>1.95</v>
      </c>
      <c r="H6390" s="9" t="s">
        <v>154</v>
      </c>
      <c r="I6390" s="9" t="s">
        <v>177</v>
      </c>
      <c r="J6390" s="9">
        <f>Data[[#This Row],[Miqdar]]*Data[[#This Row],[Qiymət]]</f>
        <v>237.9</v>
      </c>
      <c r="K6390" s="9">
        <f>Data[[#This Row],[Məbləğ]]-Data[[#This Row],[Maya]]*Data[[#This Row],[Miqdar]]</f>
        <v>118.95</v>
      </c>
      <c r="O6390"/>
      <c r="P6390"/>
    </row>
    <row r="6391" spans="1:16" x14ac:dyDescent="0.35">
      <c r="A6391" s="15">
        <v>44452.601000000519</v>
      </c>
      <c r="B6391" s="9">
        <v>84</v>
      </c>
      <c r="C6391" s="9" t="s">
        <v>175</v>
      </c>
      <c r="D6391" s="9" t="s">
        <v>123</v>
      </c>
      <c r="E6391" s="9" t="s">
        <v>135</v>
      </c>
      <c r="F6391" s="9">
        <v>2.5</v>
      </c>
      <c r="G6391" s="9">
        <v>1.25</v>
      </c>
      <c r="H6391" s="9" t="s">
        <v>136</v>
      </c>
      <c r="I6391" s="9" t="s">
        <v>177</v>
      </c>
      <c r="J6391" s="9">
        <f>Data[[#This Row],[Miqdar]]*Data[[#This Row],[Qiymət]]</f>
        <v>210</v>
      </c>
      <c r="K6391" s="9">
        <f>Data[[#This Row],[Məbləğ]]-Data[[#This Row],[Maya]]*Data[[#This Row],[Miqdar]]</f>
        <v>105</v>
      </c>
      <c r="O6391"/>
      <c r="P6391"/>
    </row>
    <row r="6392" spans="1:16" x14ac:dyDescent="0.35">
      <c r="A6392" s="15">
        <v>44452.637400000516</v>
      </c>
      <c r="B6392" s="9">
        <v>53</v>
      </c>
      <c r="C6392" s="9" t="s">
        <v>148</v>
      </c>
      <c r="D6392" s="9" t="s">
        <v>149</v>
      </c>
      <c r="E6392" s="9" t="s">
        <v>195</v>
      </c>
      <c r="F6392" s="9">
        <v>2</v>
      </c>
      <c r="G6392" s="9">
        <v>1.6</v>
      </c>
      <c r="H6392" s="9" t="s">
        <v>136</v>
      </c>
      <c r="I6392" s="9" t="s">
        <v>151</v>
      </c>
      <c r="J6392" s="9">
        <f>Data[[#This Row],[Miqdar]]*Data[[#This Row],[Qiymət]]</f>
        <v>106</v>
      </c>
      <c r="K6392" s="9">
        <f>Data[[#This Row],[Məbləğ]]-Data[[#This Row],[Maya]]*Data[[#This Row],[Miqdar]]</f>
        <v>21.199999999999989</v>
      </c>
      <c r="O6392"/>
      <c r="P6392"/>
    </row>
    <row r="6393" spans="1:16" x14ac:dyDescent="0.35">
      <c r="A6393" s="15">
        <v>44452.682000000517</v>
      </c>
      <c r="B6393" s="9">
        <v>79</v>
      </c>
      <c r="C6393" s="9" t="s">
        <v>160</v>
      </c>
      <c r="D6393" s="9" t="s">
        <v>143</v>
      </c>
      <c r="E6393" s="9" t="s">
        <v>159</v>
      </c>
      <c r="F6393" s="9">
        <v>1.5</v>
      </c>
      <c r="G6393" s="9">
        <v>0.9</v>
      </c>
      <c r="H6393" s="9" t="s">
        <v>154</v>
      </c>
      <c r="I6393" s="9" t="s">
        <v>166</v>
      </c>
      <c r="J6393" s="9">
        <f>Data[[#This Row],[Miqdar]]*Data[[#This Row],[Qiymət]]</f>
        <v>118.5</v>
      </c>
      <c r="K6393" s="9">
        <f>Data[[#This Row],[Məbləğ]]-Data[[#This Row],[Maya]]*Data[[#This Row],[Miqdar]]</f>
        <v>47.399999999999991</v>
      </c>
      <c r="O6393"/>
      <c r="P6393"/>
    </row>
    <row r="6394" spans="1:16" x14ac:dyDescent="0.35">
      <c r="A6394" s="15">
        <v>44452.717700000518</v>
      </c>
      <c r="B6394" s="9">
        <v>81</v>
      </c>
      <c r="C6394" s="9" t="s">
        <v>28</v>
      </c>
      <c r="D6394" s="9" t="s">
        <v>143</v>
      </c>
      <c r="E6394" s="9" t="s">
        <v>159</v>
      </c>
      <c r="F6394" s="9">
        <v>1.5</v>
      </c>
      <c r="G6394" s="9">
        <v>0.9</v>
      </c>
      <c r="H6394" s="9" t="s">
        <v>154</v>
      </c>
      <c r="I6394" s="9" t="s">
        <v>166</v>
      </c>
      <c r="J6394" s="9">
        <f>Data[[#This Row],[Miqdar]]*Data[[#This Row],[Qiymət]]</f>
        <v>121.5</v>
      </c>
      <c r="K6394" s="9">
        <f>Data[[#This Row],[Məbləğ]]-Data[[#This Row],[Maya]]*Data[[#This Row],[Miqdar]]</f>
        <v>48.599999999999994</v>
      </c>
      <c r="O6394"/>
      <c r="P6394"/>
    </row>
    <row r="6395" spans="1:16" x14ac:dyDescent="0.35">
      <c r="A6395" s="15">
        <v>44452.759600000514</v>
      </c>
      <c r="B6395" s="9">
        <v>52</v>
      </c>
      <c r="C6395" s="9" t="s">
        <v>16</v>
      </c>
      <c r="D6395" s="9" t="s">
        <v>143</v>
      </c>
      <c r="E6395" s="9" t="s">
        <v>159</v>
      </c>
      <c r="F6395" s="9">
        <v>1.5</v>
      </c>
      <c r="G6395" s="9">
        <v>0.9</v>
      </c>
      <c r="H6395" s="9" t="s">
        <v>154</v>
      </c>
      <c r="I6395" s="9" t="s">
        <v>152</v>
      </c>
      <c r="J6395" s="9">
        <f>Data[[#This Row],[Miqdar]]*Data[[#This Row],[Qiymət]]</f>
        <v>78</v>
      </c>
      <c r="K6395" s="9">
        <f>Data[[#This Row],[Məbləğ]]-Data[[#This Row],[Maya]]*Data[[#This Row],[Miqdar]]</f>
        <v>31.199999999999996</v>
      </c>
      <c r="O6395"/>
      <c r="P6395"/>
    </row>
    <row r="6396" spans="1:16" x14ac:dyDescent="0.35">
      <c r="A6396" s="15">
        <v>44452.800500000514</v>
      </c>
      <c r="B6396" s="9">
        <v>77</v>
      </c>
      <c r="C6396" s="9" t="s">
        <v>6</v>
      </c>
      <c r="D6396" s="9" t="s">
        <v>121</v>
      </c>
      <c r="E6396" s="9" t="s">
        <v>153</v>
      </c>
      <c r="F6396" s="9">
        <v>1</v>
      </c>
      <c r="G6396" s="9">
        <v>0.6</v>
      </c>
      <c r="H6396" s="9" t="s">
        <v>154</v>
      </c>
      <c r="I6396" s="9" t="s">
        <v>147</v>
      </c>
      <c r="J6396" s="9">
        <f>Data[[#This Row],[Miqdar]]*Data[[#This Row],[Qiymət]]</f>
        <v>77</v>
      </c>
      <c r="K6396" s="9">
        <f>Data[[#This Row],[Məbləğ]]-Data[[#This Row],[Maya]]*Data[[#This Row],[Miqdar]]</f>
        <v>30.800000000000004</v>
      </c>
      <c r="O6396"/>
      <c r="P6396"/>
    </row>
    <row r="6397" spans="1:16" x14ac:dyDescent="0.35">
      <c r="A6397" s="15">
        <v>44452.840300000513</v>
      </c>
      <c r="B6397" s="9">
        <v>64</v>
      </c>
      <c r="C6397" s="9" t="s">
        <v>42</v>
      </c>
      <c r="D6397" s="9" t="s">
        <v>121</v>
      </c>
      <c r="E6397" s="9" t="s">
        <v>153</v>
      </c>
      <c r="F6397" s="9">
        <v>1</v>
      </c>
      <c r="G6397" s="9">
        <v>0.6</v>
      </c>
      <c r="H6397" s="9" t="s">
        <v>154</v>
      </c>
      <c r="I6397" s="9" t="s">
        <v>147</v>
      </c>
      <c r="J6397" s="9">
        <f>Data[[#This Row],[Miqdar]]*Data[[#This Row],[Qiymət]]</f>
        <v>64</v>
      </c>
      <c r="K6397" s="9">
        <f>Data[[#This Row],[Məbləğ]]-Data[[#This Row],[Maya]]*Data[[#This Row],[Miqdar]]</f>
        <v>25.6</v>
      </c>
      <c r="O6397"/>
      <c r="P6397"/>
    </row>
    <row r="6398" spans="1:16" x14ac:dyDescent="0.35">
      <c r="A6398" s="15">
        <v>44452.879800000512</v>
      </c>
      <c r="B6398" s="9">
        <v>85</v>
      </c>
      <c r="C6398" s="9" t="s">
        <v>175</v>
      </c>
      <c r="D6398" s="9" t="s">
        <v>123</v>
      </c>
      <c r="E6398" s="9" t="s">
        <v>153</v>
      </c>
      <c r="F6398" s="9">
        <v>1</v>
      </c>
      <c r="G6398" s="9">
        <v>0.6</v>
      </c>
      <c r="H6398" s="9" t="s">
        <v>154</v>
      </c>
      <c r="I6398" s="9" t="s">
        <v>141</v>
      </c>
      <c r="J6398" s="9">
        <f>Data[[#This Row],[Miqdar]]*Data[[#This Row],[Qiymət]]</f>
        <v>85</v>
      </c>
      <c r="K6398" s="9">
        <f>Data[[#This Row],[Məbləğ]]-Data[[#This Row],[Maya]]*Data[[#This Row],[Miqdar]]</f>
        <v>34</v>
      </c>
      <c r="O6398"/>
      <c r="P6398"/>
    </row>
    <row r="6399" spans="1:16" x14ac:dyDescent="0.35">
      <c r="A6399" s="15">
        <v>44452.91730000051</v>
      </c>
      <c r="B6399" s="9">
        <v>86</v>
      </c>
      <c r="C6399" s="9" t="s">
        <v>175</v>
      </c>
      <c r="D6399" s="9" t="s">
        <v>123</v>
      </c>
      <c r="E6399" s="9" t="s">
        <v>153</v>
      </c>
      <c r="F6399" s="9">
        <v>1</v>
      </c>
      <c r="G6399" s="9">
        <v>0.6</v>
      </c>
      <c r="H6399" s="9" t="s">
        <v>154</v>
      </c>
      <c r="I6399" s="9" t="s">
        <v>179</v>
      </c>
      <c r="J6399" s="9">
        <f>Data[[#This Row],[Miqdar]]*Data[[#This Row],[Qiymət]]</f>
        <v>86</v>
      </c>
      <c r="K6399" s="9">
        <f>Data[[#This Row],[Məbləğ]]-Data[[#This Row],[Maya]]*Data[[#This Row],[Miqdar]]</f>
        <v>34.4</v>
      </c>
      <c r="O6399"/>
      <c r="P6399"/>
    </row>
    <row r="6400" spans="1:16" x14ac:dyDescent="0.35">
      <c r="A6400" s="15">
        <v>44452.959700000509</v>
      </c>
      <c r="B6400" s="9">
        <v>49</v>
      </c>
      <c r="C6400" s="9" t="s">
        <v>175</v>
      </c>
      <c r="D6400" s="9" t="s">
        <v>123</v>
      </c>
      <c r="E6400" s="9" t="s">
        <v>153</v>
      </c>
      <c r="F6400" s="9">
        <v>1</v>
      </c>
      <c r="G6400" s="9">
        <v>0.6</v>
      </c>
      <c r="H6400" s="9" t="s">
        <v>154</v>
      </c>
      <c r="I6400" s="9" t="s">
        <v>177</v>
      </c>
      <c r="J6400" s="9">
        <f>Data[[#This Row],[Miqdar]]*Data[[#This Row],[Qiymət]]</f>
        <v>49</v>
      </c>
      <c r="K6400" s="9">
        <f>Data[[#This Row],[Məbləğ]]-Data[[#This Row],[Maya]]*Data[[#This Row],[Miqdar]]</f>
        <v>19.600000000000001</v>
      </c>
      <c r="O6400"/>
      <c r="P6400"/>
    </row>
    <row r="6401" spans="1:16" x14ac:dyDescent="0.35">
      <c r="A6401" s="15">
        <v>44452.999000000505</v>
      </c>
      <c r="B6401" s="9">
        <v>61</v>
      </c>
      <c r="C6401" s="9" t="s">
        <v>16</v>
      </c>
      <c r="D6401" s="9" t="s">
        <v>143</v>
      </c>
      <c r="E6401" s="9" t="s">
        <v>153</v>
      </c>
      <c r="F6401" s="9">
        <v>1</v>
      </c>
      <c r="G6401" s="9">
        <v>0.6</v>
      </c>
      <c r="H6401" s="9" t="s">
        <v>154</v>
      </c>
      <c r="I6401" s="9" t="s">
        <v>166</v>
      </c>
      <c r="J6401" s="9">
        <f>Data[[#This Row],[Miqdar]]*Data[[#This Row],[Qiymət]]</f>
        <v>61</v>
      </c>
      <c r="K6401" s="9">
        <f>Data[[#This Row],[Məbləğ]]-Data[[#This Row],[Maya]]*Data[[#This Row],[Miqdar]]</f>
        <v>24.4</v>
      </c>
      <c r="O6401"/>
      <c r="P6401"/>
    </row>
    <row r="6402" spans="1:16" x14ac:dyDescent="0.35">
      <c r="A6402" s="15">
        <v>44453.039600000506</v>
      </c>
      <c r="B6402" s="9">
        <v>88</v>
      </c>
      <c r="C6402" s="9" t="s">
        <v>39</v>
      </c>
      <c r="D6402" s="9" t="s">
        <v>124</v>
      </c>
      <c r="E6402" s="9" t="s">
        <v>162</v>
      </c>
      <c r="F6402" s="9">
        <v>3.2</v>
      </c>
      <c r="G6402" s="9">
        <v>1.6</v>
      </c>
      <c r="H6402" s="9" t="s">
        <v>136</v>
      </c>
      <c r="I6402" s="9" t="s">
        <v>151</v>
      </c>
      <c r="J6402" s="9">
        <f>Data[[#This Row],[Miqdar]]*Data[[#This Row],[Qiymət]]</f>
        <v>281.60000000000002</v>
      </c>
      <c r="K6402" s="9">
        <f>Data[[#This Row],[Məbləğ]]-Data[[#This Row],[Maya]]*Data[[#This Row],[Miqdar]]</f>
        <v>140.80000000000001</v>
      </c>
      <c r="O6402"/>
      <c r="P6402"/>
    </row>
    <row r="6403" spans="1:16" x14ac:dyDescent="0.35">
      <c r="A6403" s="15">
        <v>44453.081400000505</v>
      </c>
      <c r="B6403" s="9">
        <v>57</v>
      </c>
      <c r="C6403" s="9" t="s">
        <v>167</v>
      </c>
      <c r="D6403" s="9" t="s">
        <v>149</v>
      </c>
      <c r="E6403" s="9" t="s">
        <v>162</v>
      </c>
      <c r="F6403" s="9">
        <v>3.2</v>
      </c>
      <c r="G6403" s="9">
        <v>1.6</v>
      </c>
      <c r="H6403" s="9" t="s">
        <v>136</v>
      </c>
      <c r="I6403" s="9" t="s">
        <v>173</v>
      </c>
      <c r="J6403" s="9">
        <f>Data[[#This Row],[Miqdar]]*Data[[#This Row],[Qiymət]]</f>
        <v>182.4</v>
      </c>
      <c r="K6403" s="9">
        <f>Data[[#This Row],[Məbləğ]]-Data[[#This Row],[Maya]]*Data[[#This Row],[Miqdar]]</f>
        <v>91.2</v>
      </c>
      <c r="O6403"/>
      <c r="P6403"/>
    </row>
    <row r="6404" spans="1:16" x14ac:dyDescent="0.35">
      <c r="A6404" s="15">
        <v>44453.120800000506</v>
      </c>
      <c r="B6404" s="9">
        <v>81</v>
      </c>
      <c r="C6404" s="9" t="s">
        <v>191</v>
      </c>
      <c r="D6404" s="9" t="s">
        <v>149</v>
      </c>
      <c r="E6404" s="9" t="s">
        <v>162</v>
      </c>
      <c r="F6404" s="9">
        <v>3.2</v>
      </c>
      <c r="G6404" s="9">
        <v>1.6</v>
      </c>
      <c r="H6404" s="9" t="s">
        <v>136</v>
      </c>
      <c r="I6404" s="9" t="s">
        <v>173</v>
      </c>
      <c r="J6404" s="9">
        <f>Data[[#This Row],[Miqdar]]*Data[[#This Row],[Qiymət]]</f>
        <v>259.2</v>
      </c>
      <c r="K6404" s="9">
        <f>Data[[#This Row],[Məbləğ]]-Data[[#This Row],[Maya]]*Data[[#This Row],[Miqdar]]</f>
        <v>129.6</v>
      </c>
      <c r="O6404"/>
      <c r="P6404"/>
    </row>
    <row r="6405" spans="1:16" x14ac:dyDescent="0.35">
      <c r="A6405" s="15">
        <v>44453.161900000508</v>
      </c>
      <c r="B6405" s="9">
        <v>72</v>
      </c>
      <c r="C6405" s="9" t="s">
        <v>28</v>
      </c>
      <c r="D6405" s="9" t="s">
        <v>143</v>
      </c>
      <c r="E6405" s="9" t="s">
        <v>169</v>
      </c>
      <c r="F6405" s="9">
        <v>2.5</v>
      </c>
      <c r="G6405" s="9">
        <v>1.25</v>
      </c>
      <c r="H6405" s="9" t="s">
        <v>136</v>
      </c>
      <c r="I6405" s="9" t="s">
        <v>152</v>
      </c>
      <c r="J6405" s="9">
        <f>Data[[#This Row],[Miqdar]]*Data[[#This Row],[Qiymət]]</f>
        <v>180</v>
      </c>
      <c r="K6405" s="9">
        <f>Data[[#This Row],[Məbləğ]]-Data[[#This Row],[Maya]]*Data[[#This Row],[Miqdar]]</f>
        <v>90</v>
      </c>
      <c r="O6405"/>
      <c r="P6405"/>
    </row>
    <row r="6406" spans="1:16" x14ac:dyDescent="0.35">
      <c r="A6406" s="15">
        <v>44453.202800000508</v>
      </c>
      <c r="B6406" s="9">
        <v>60</v>
      </c>
      <c r="C6406" s="9" t="s">
        <v>160</v>
      </c>
      <c r="D6406" s="9" t="s">
        <v>143</v>
      </c>
      <c r="E6406" s="9" t="s">
        <v>169</v>
      </c>
      <c r="F6406" s="9">
        <v>2.5</v>
      </c>
      <c r="G6406" s="9">
        <v>1.25</v>
      </c>
      <c r="H6406" s="9" t="s">
        <v>136</v>
      </c>
      <c r="I6406" s="9" t="s">
        <v>152</v>
      </c>
      <c r="J6406" s="9">
        <f>Data[[#This Row],[Miqdar]]*Data[[#This Row],[Qiymət]]</f>
        <v>150</v>
      </c>
      <c r="K6406" s="9">
        <f>Data[[#This Row],[Məbləğ]]-Data[[#This Row],[Maya]]*Data[[#This Row],[Miqdar]]</f>
        <v>75</v>
      </c>
      <c r="O6406"/>
      <c r="P6406"/>
    </row>
    <row r="6407" spans="1:16" x14ac:dyDescent="0.35">
      <c r="A6407" s="15">
        <v>44453.239400000508</v>
      </c>
      <c r="B6407" s="9">
        <v>77</v>
      </c>
      <c r="C6407" s="9" t="s">
        <v>28</v>
      </c>
      <c r="D6407" s="9" t="s">
        <v>143</v>
      </c>
      <c r="E6407" s="9" t="s">
        <v>169</v>
      </c>
      <c r="F6407" s="9">
        <v>2.5</v>
      </c>
      <c r="G6407" s="9">
        <v>1.25</v>
      </c>
      <c r="H6407" s="9" t="s">
        <v>136</v>
      </c>
      <c r="I6407" s="9" t="s">
        <v>155</v>
      </c>
      <c r="J6407" s="9">
        <f>Data[[#This Row],[Miqdar]]*Data[[#This Row],[Qiymət]]</f>
        <v>192.5</v>
      </c>
      <c r="K6407" s="9">
        <f>Data[[#This Row],[Məbləğ]]-Data[[#This Row],[Maya]]*Data[[#This Row],[Miqdar]]</f>
        <v>96.25</v>
      </c>
      <c r="O6407"/>
      <c r="P6407"/>
    </row>
    <row r="6408" spans="1:16" x14ac:dyDescent="0.35">
      <c r="A6408" s="15">
        <v>44453.280900000507</v>
      </c>
      <c r="B6408" s="9">
        <v>63</v>
      </c>
      <c r="C6408" s="9" t="s">
        <v>28</v>
      </c>
      <c r="D6408" s="9" t="s">
        <v>143</v>
      </c>
      <c r="E6408" s="9" t="s">
        <v>169</v>
      </c>
      <c r="F6408" s="9">
        <v>2.5</v>
      </c>
      <c r="G6408" s="9">
        <v>1.25</v>
      </c>
      <c r="H6408" s="9" t="s">
        <v>136</v>
      </c>
      <c r="I6408" s="9" t="s">
        <v>155</v>
      </c>
      <c r="J6408" s="9">
        <f>Data[[#This Row],[Miqdar]]*Data[[#This Row],[Qiymət]]</f>
        <v>157.5</v>
      </c>
      <c r="K6408" s="9">
        <f>Data[[#This Row],[Məbləğ]]-Data[[#This Row],[Maya]]*Data[[#This Row],[Miqdar]]</f>
        <v>78.75</v>
      </c>
      <c r="O6408"/>
      <c r="P6408"/>
    </row>
    <row r="6409" spans="1:16" x14ac:dyDescent="0.35">
      <c r="A6409" s="15">
        <v>44453.317200000507</v>
      </c>
      <c r="B6409" s="9">
        <v>90</v>
      </c>
      <c r="C6409" s="9" t="s">
        <v>42</v>
      </c>
      <c r="D6409" s="9" t="s">
        <v>121</v>
      </c>
      <c r="E6409" s="9" t="s">
        <v>188</v>
      </c>
      <c r="F6409" s="9">
        <v>2.4</v>
      </c>
      <c r="G6409" s="9">
        <v>1.6800000000000002</v>
      </c>
      <c r="H6409" s="9" t="s">
        <v>154</v>
      </c>
      <c r="I6409" s="9" t="s">
        <v>193</v>
      </c>
      <c r="J6409" s="9">
        <f>Data[[#This Row],[Miqdar]]*Data[[#This Row],[Qiymət]]</f>
        <v>216</v>
      </c>
      <c r="K6409" s="9">
        <f>Data[[#This Row],[Məbləğ]]-Data[[#This Row],[Maya]]*Data[[#This Row],[Miqdar]]</f>
        <v>64.799999999999983</v>
      </c>
      <c r="O6409"/>
      <c r="P6409"/>
    </row>
    <row r="6410" spans="1:16" x14ac:dyDescent="0.35">
      <c r="A6410" s="15">
        <v>44453.356100000507</v>
      </c>
      <c r="B6410" s="9">
        <v>78</v>
      </c>
      <c r="C6410" s="9" t="s">
        <v>42</v>
      </c>
      <c r="D6410" s="9" t="s">
        <v>121</v>
      </c>
      <c r="E6410" s="9" t="s">
        <v>188</v>
      </c>
      <c r="F6410" s="9">
        <v>2.4</v>
      </c>
      <c r="G6410" s="9">
        <v>1.6800000000000002</v>
      </c>
      <c r="H6410" s="9" t="s">
        <v>154</v>
      </c>
      <c r="I6410" s="9" t="s">
        <v>193</v>
      </c>
      <c r="J6410" s="9">
        <f>Data[[#This Row],[Miqdar]]*Data[[#This Row],[Qiymət]]</f>
        <v>187.2</v>
      </c>
      <c r="K6410" s="9">
        <f>Data[[#This Row],[Məbləğ]]-Data[[#This Row],[Maya]]*Data[[#This Row],[Miqdar]]</f>
        <v>56.159999999999968</v>
      </c>
      <c r="O6410"/>
      <c r="P6410"/>
    </row>
    <row r="6411" spans="1:16" x14ac:dyDescent="0.35">
      <c r="A6411" s="15">
        <v>44453.398200000505</v>
      </c>
      <c r="B6411" s="9">
        <v>58</v>
      </c>
      <c r="C6411" s="9" t="s">
        <v>20</v>
      </c>
      <c r="D6411" s="9" t="s">
        <v>121</v>
      </c>
      <c r="E6411" s="9" t="s">
        <v>188</v>
      </c>
      <c r="F6411" s="9">
        <v>2.4</v>
      </c>
      <c r="G6411" s="9">
        <v>1.6800000000000002</v>
      </c>
      <c r="H6411" s="9" t="s">
        <v>154</v>
      </c>
      <c r="I6411" s="9" t="s">
        <v>183</v>
      </c>
      <c r="J6411" s="9">
        <f>Data[[#This Row],[Miqdar]]*Data[[#This Row],[Qiymət]]</f>
        <v>139.19999999999999</v>
      </c>
      <c r="K6411" s="9">
        <f>Data[[#This Row],[Məbləğ]]-Data[[#This Row],[Maya]]*Data[[#This Row],[Miqdar]]</f>
        <v>41.759999999999977</v>
      </c>
      <c r="O6411"/>
      <c r="P6411"/>
    </row>
    <row r="6412" spans="1:16" x14ac:dyDescent="0.35">
      <c r="A6412" s="15">
        <v>44453.436200000506</v>
      </c>
      <c r="B6412" s="9">
        <v>45</v>
      </c>
      <c r="C6412" s="9" t="s">
        <v>16</v>
      </c>
      <c r="D6412" s="9" t="s">
        <v>143</v>
      </c>
      <c r="E6412" s="9" t="s">
        <v>188</v>
      </c>
      <c r="F6412" s="9">
        <v>2.4</v>
      </c>
      <c r="G6412" s="9">
        <v>1.6800000000000002</v>
      </c>
      <c r="H6412" s="9" t="s">
        <v>154</v>
      </c>
      <c r="I6412" s="9" t="s">
        <v>145</v>
      </c>
      <c r="J6412" s="9">
        <f>Data[[#This Row],[Miqdar]]*Data[[#This Row],[Qiymət]]</f>
        <v>108</v>
      </c>
      <c r="K6412" s="9">
        <f>Data[[#This Row],[Məbləğ]]-Data[[#This Row],[Maya]]*Data[[#This Row],[Miqdar]]</f>
        <v>32.399999999999991</v>
      </c>
      <c r="O6412"/>
      <c r="P6412"/>
    </row>
    <row r="6413" spans="1:16" x14ac:dyDescent="0.35">
      <c r="A6413" s="15">
        <v>44453.474300000504</v>
      </c>
      <c r="B6413" s="9">
        <v>60</v>
      </c>
      <c r="C6413" s="9" t="s">
        <v>160</v>
      </c>
      <c r="D6413" s="9" t="s">
        <v>143</v>
      </c>
      <c r="E6413" s="9" t="s">
        <v>188</v>
      </c>
      <c r="F6413" s="9">
        <v>2.4</v>
      </c>
      <c r="G6413" s="9">
        <v>1.6800000000000002</v>
      </c>
      <c r="H6413" s="9" t="s">
        <v>154</v>
      </c>
      <c r="I6413" s="9" t="s">
        <v>155</v>
      </c>
      <c r="J6413" s="9">
        <f>Data[[#This Row],[Miqdar]]*Data[[#This Row],[Qiymət]]</f>
        <v>144</v>
      </c>
      <c r="K6413" s="9">
        <f>Data[[#This Row],[Məbləğ]]-Data[[#This Row],[Maya]]*Data[[#This Row],[Miqdar]]</f>
        <v>43.199999999999989</v>
      </c>
      <c r="O6413"/>
      <c r="P6413"/>
    </row>
    <row r="6414" spans="1:16" x14ac:dyDescent="0.35">
      <c r="A6414" s="15">
        <v>44453.515300000501</v>
      </c>
      <c r="B6414" s="9">
        <v>61</v>
      </c>
      <c r="C6414" s="9" t="s">
        <v>16</v>
      </c>
      <c r="D6414" s="9" t="s">
        <v>143</v>
      </c>
      <c r="E6414" s="9" t="s">
        <v>188</v>
      </c>
      <c r="F6414" s="9">
        <v>2.4</v>
      </c>
      <c r="G6414" s="9">
        <v>1.6800000000000002</v>
      </c>
      <c r="H6414" s="9" t="s">
        <v>154</v>
      </c>
      <c r="I6414" s="9" t="s">
        <v>155</v>
      </c>
      <c r="J6414" s="9">
        <f>Data[[#This Row],[Miqdar]]*Data[[#This Row],[Qiymət]]</f>
        <v>146.4</v>
      </c>
      <c r="K6414" s="9">
        <f>Data[[#This Row],[Məbləğ]]-Data[[#This Row],[Maya]]*Data[[#This Row],[Miqdar]]</f>
        <v>43.92</v>
      </c>
      <c r="O6414"/>
      <c r="P6414"/>
    </row>
    <row r="6415" spans="1:16" x14ac:dyDescent="0.35">
      <c r="A6415" s="15">
        <v>44453.5600000005</v>
      </c>
      <c r="B6415" s="9">
        <v>64</v>
      </c>
      <c r="C6415" s="9" t="s">
        <v>16</v>
      </c>
      <c r="D6415" s="9" t="s">
        <v>143</v>
      </c>
      <c r="E6415" s="9" t="s">
        <v>188</v>
      </c>
      <c r="F6415" s="9">
        <v>2.4</v>
      </c>
      <c r="G6415" s="9">
        <v>1.6800000000000002</v>
      </c>
      <c r="H6415" s="9" t="s">
        <v>154</v>
      </c>
      <c r="I6415" s="9" t="s">
        <v>145</v>
      </c>
      <c r="J6415" s="9">
        <f>Data[[#This Row],[Miqdar]]*Data[[#This Row],[Qiymət]]</f>
        <v>153.6</v>
      </c>
      <c r="K6415" s="9">
        <f>Data[[#This Row],[Məbləğ]]-Data[[#This Row],[Maya]]*Data[[#This Row],[Miqdar]]</f>
        <v>46.079999999999984</v>
      </c>
      <c r="O6415"/>
      <c r="P6415"/>
    </row>
    <row r="6416" spans="1:16" x14ac:dyDescent="0.35">
      <c r="A6416" s="15">
        <v>44453.5957000005</v>
      </c>
      <c r="B6416" s="9">
        <v>47</v>
      </c>
      <c r="C6416" s="9" t="s">
        <v>138</v>
      </c>
      <c r="D6416" s="9" t="s">
        <v>123</v>
      </c>
      <c r="E6416" s="9" t="s">
        <v>153</v>
      </c>
      <c r="F6416" s="9">
        <v>1</v>
      </c>
      <c r="G6416" s="9">
        <v>0.6</v>
      </c>
      <c r="H6416" s="9" t="s">
        <v>154</v>
      </c>
      <c r="I6416" s="9" t="s">
        <v>141</v>
      </c>
      <c r="J6416" s="9">
        <f>Data[[#This Row],[Miqdar]]*Data[[#This Row],[Qiymət]]</f>
        <v>47</v>
      </c>
      <c r="K6416" s="9">
        <f>Data[[#This Row],[Məbləğ]]-Data[[#This Row],[Maya]]*Data[[#This Row],[Miqdar]]</f>
        <v>18.8</v>
      </c>
      <c r="O6416"/>
      <c r="P6416"/>
    </row>
    <row r="6417" spans="1:16" x14ac:dyDescent="0.35">
      <c r="A6417" s="15">
        <v>44453.6369000005</v>
      </c>
      <c r="B6417" s="9">
        <v>50</v>
      </c>
      <c r="C6417" s="9" t="s">
        <v>138</v>
      </c>
      <c r="D6417" s="9" t="s">
        <v>123</v>
      </c>
      <c r="E6417" s="9" t="s">
        <v>185</v>
      </c>
      <c r="F6417" s="9">
        <v>1.2</v>
      </c>
      <c r="G6417" s="9">
        <v>0.72</v>
      </c>
      <c r="H6417" s="9" t="s">
        <v>154</v>
      </c>
      <c r="I6417" s="9" t="s">
        <v>141</v>
      </c>
      <c r="J6417" s="9">
        <f>Data[[#This Row],[Miqdar]]*Data[[#This Row],[Qiymət]]</f>
        <v>60</v>
      </c>
      <c r="K6417" s="9">
        <f>Data[[#This Row],[Məbləğ]]-Data[[#This Row],[Maya]]*Data[[#This Row],[Miqdar]]</f>
        <v>24</v>
      </c>
      <c r="O6417"/>
      <c r="P6417"/>
    </row>
    <row r="6418" spans="1:16" x14ac:dyDescent="0.35">
      <c r="A6418" s="15">
        <v>44453.672700000498</v>
      </c>
      <c r="B6418" s="9">
        <v>63</v>
      </c>
      <c r="C6418" s="9" t="s">
        <v>138</v>
      </c>
      <c r="D6418" s="9" t="s">
        <v>123</v>
      </c>
      <c r="E6418" s="9" t="s">
        <v>181</v>
      </c>
      <c r="F6418" s="9">
        <v>0.9</v>
      </c>
      <c r="G6418" s="9">
        <v>0.63</v>
      </c>
      <c r="H6418" s="9" t="s">
        <v>140</v>
      </c>
      <c r="I6418" s="9" t="s">
        <v>141</v>
      </c>
      <c r="J6418" s="9">
        <f>Data[[#This Row],[Miqdar]]*Data[[#This Row],[Qiymət]]</f>
        <v>56.7</v>
      </c>
      <c r="K6418" s="9">
        <f>Data[[#This Row],[Məbləğ]]-Data[[#This Row],[Maya]]*Data[[#This Row],[Miqdar]]</f>
        <v>17.010000000000005</v>
      </c>
      <c r="O6418"/>
      <c r="P6418"/>
    </row>
    <row r="6419" spans="1:16" x14ac:dyDescent="0.35">
      <c r="A6419" s="15">
        <v>44453.715300000498</v>
      </c>
      <c r="B6419" s="9">
        <v>53</v>
      </c>
      <c r="C6419" s="9" t="s">
        <v>36</v>
      </c>
      <c r="D6419" s="9" t="s">
        <v>123</v>
      </c>
      <c r="E6419" s="9" t="s">
        <v>139</v>
      </c>
      <c r="F6419" s="9">
        <v>1.5</v>
      </c>
      <c r="G6419" s="9">
        <v>0.75</v>
      </c>
      <c r="H6419" s="9" t="s">
        <v>140</v>
      </c>
      <c r="I6419" s="9" t="s">
        <v>141</v>
      </c>
      <c r="J6419" s="9">
        <f>Data[[#This Row],[Miqdar]]*Data[[#This Row],[Qiymət]]</f>
        <v>79.5</v>
      </c>
      <c r="K6419" s="9">
        <f>Data[[#This Row],[Məbləğ]]-Data[[#This Row],[Maya]]*Data[[#This Row],[Miqdar]]</f>
        <v>39.75</v>
      </c>
      <c r="O6419"/>
      <c r="P6419"/>
    </row>
    <row r="6420" spans="1:16" x14ac:dyDescent="0.35">
      <c r="A6420" s="15">
        <v>44453.755400000497</v>
      </c>
      <c r="B6420" s="9">
        <v>56</v>
      </c>
      <c r="C6420" s="9" t="s">
        <v>36</v>
      </c>
      <c r="D6420" s="9" t="s">
        <v>123</v>
      </c>
      <c r="E6420" s="9" t="s">
        <v>135</v>
      </c>
      <c r="F6420" s="9">
        <v>2.5</v>
      </c>
      <c r="G6420" s="9">
        <v>1.25</v>
      </c>
      <c r="H6420" s="9" t="s">
        <v>136</v>
      </c>
      <c r="I6420" s="9" t="s">
        <v>137</v>
      </c>
      <c r="J6420" s="9">
        <f>Data[[#This Row],[Miqdar]]*Data[[#This Row],[Qiymət]]</f>
        <v>140</v>
      </c>
      <c r="K6420" s="9">
        <f>Data[[#This Row],[Məbləğ]]-Data[[#This Row],[Maya]]*Data[[#This Row],[Miqdar]]</f>
        <v>70</v>
      </c>
      <c r="O6420"/>
      <c r="P6420"/>
    </row>
    <row r="6421" spans="1:16" x14ac:dyDescent="0.35">
      <c r="A6421" s="15">
        <v>44453.795400000497</v>
      </c>
      <c r="B6421" s="9">
        <v>48</v>
      </c>
      <c r="C6421" s="9" t="s">
        <v>36</v>
      </c>
      <c r="D6421" s="9" t="s">
        <v>123</v>
      </c>
      <c r="E6421" s="9" t="s">
        <v>164</v>
      </c>
      <c r="F6421" s="9">
        <v>6.6</v>
      </c>
      <c r="G6421" s="9">
        <v>5.2799999999999994</v>
      </c>
      <c r="H6421" s="9" t="s">
        <v>154</v>
      </c>
      <c r="I6421" s="9" t="s">
        <v>137</v>
      </c>
      <c r="J6421" s="9">
        <f>Data[[#This Row],[Miqdar]]*Data[[#This Row],[Qiymət]]</f>
        <v>316.79999999999995</v>
      </c>
      <c r="K6421" s="9">
        <f>Data[[#This Row],[Məbləğ]]-Data[[#This Row],[Maya]]*Data[[#This Row],[Miqdar]]</f>
        <v>63.359999999999985</v>
      </c>
      <c r="O6421"/>
      <c r="P6421"/>
    </row>
    <row r="6422" spans="1:16" x14ac:dyDescent="0.35">
      <c r="A6422" s="15">
        <v>44453.8339000005</v>
      </c>
      <c r="B6422" s="9">
        <v>90</v>
      </c>
      <c r="C6422" s="9" t="s">
        <v>160</v>
      </c>
      <c r="D6422" s="9" t="s">
        <v>143</v>
      </c>
      <c r="E6422" s="9" t="s">
        <v>171</v>
      </c>
      <c r="F6422" s="9">
        <v>2.8</v>
      </c>
      <c r="G6422" s="9">
        <v>1.6799999999999997</v>
      </c>
      <c r="H6422" s="9" t="s">
        <v>136</v>
      </c>
      <c r="I6422" s="9" t="s">
        <v>152</v>
      </c>
      <c r="J6422" s="9">
        <f>Data[[#This Row],[Miqdar]]*Data[[#This Row],[Qiymət]]</f>
        <v>251.99999999999997</v>
      </c>
      <c r="K6422" s="9">
        <f>Data[[#This Row],[Məbləğ]]-Data[[#This Row],[Maya]]*Data[[#This Row],[Miqdar]]</f>
        <v>100.79999999999998</v>
      </c>
      <c r="O6422"/>
      <c r="P6422"/>
    </row>
    <row r="6423" spans="1:16" x14ac:dyDescent="0.35">
      <c r="A6423" s="15">
        <v>44453.875000000502</v>
      </c>
      <c r="B6423" s="9">
        <v>47</v>
      </c>
      <c r="C6423" s="9" t="s">
        <v>16</v>
      </c>
      <c r="D6423" s="9" t="s">
        <v>143</v>
      </c>
      <c r="E6423" s="9" t="s">
        <v>171</v>
      </c>
      <c r="F6423" s="9">
        <v>2.8</v>
      </c>
      <c r="G6423" s="9">
        <v>1.6799999999999997</v>
      </c>
      <c r="H6423" s="9" t="s">
        <v>136</v>
      </c>
      <c r="I6423" s="9" t="s">
        <v>152</v>
      </c>
      <c r="J6423" s="9">
        <f>Data[[#This Row],[Miqdar]]*Data[[#This Row],[Qiymət]]</f>
        <v>131.6</v>
      </c>
      <c r="K6423" s="9">
        <f>Data[[#This Row],[Məbləğ]]-Data[[#This Row],[Maya]]*Data[[#This Row],[Miqdar]]</f>
        <v>52.640000000000015</v>
      </c>
      <c r="O6423"/>
      <c r="P6423"/>
    </row>
    <row r="6424" spans="1:16" x14ac:dyDescent="0.35">
      <c r="A6424" s="15">
        <v>44453.9111000005</v>
      </c>
      <c r="B6424" s="9">
        <v>85</v>
      </c>
      <c r="C6424" s="9" t="s">
        <v>142</v>
      </c>
      <c r="D6424" s="9" t="s">
        <v>143</v>
      </c>
      <c r="E6424" s="9" t="s">
        <v>171</v>
      </c>
      <c r="F6424" s="9">
        <v>2.8</v>
      </c>
      <c r="G6424" s="9">
        <v>1.6799999999999997</v>
      </c>
      <c r="H6424" s="9" t="s">
        <v>136</v>
      </c>
      <c r="I6424" s="9" t="s">
        <v>145</v>
      </c>
      <c r="J6424" s="9">
        <f>Data[[#This Row],[Miqdar]]*Data[[#This Row],[Qiymət]]</f>
        <v>237.99999999999997</v>
      </c>
      <c r="K6424" s="9">
        <f>Data[[#This Row],[Məbləğ]]-Data[[#This Row],[Maya]]*Data[[#This Row],[Miqdar]]</f>
        <v>95.199999999999989</v>
      </c>
      <c r="O6424"/>
      <c r="P6424"/>
    </row>
    <row r="6425" spans="1:16" x14ac:dyDescent="0.35">
      <c r="A6425" s="15">
        <v>44453.954200000502</v>
      </c>
      <c r="B6425" s="9">
        <v>88</v>
      </c>
      <c r="C6425" s="9" t="s">
        <v>39</v>
      </c>
      <c r="D6425" s="9" t="s">
        <v>124</v>
      </c>
      <c r="E6425" s="9" t="s">
        <v>171</v>
      </c>
      <c r="F6425" s="9">
        <v>2.8</v>
      </c>
      <c r="G6425" s="9">
        <v>1.6799999999999997</v>
      </c>
      <c r="H6425" s="9" t="s">
        <v>136</v>
      </c>
      <c r="I6425" s="9" t="s">
        <v>192</v>
      </c>
      <c r="J6425" s="9">
        <f>Data[[#This Row],[Miqdar]]*Data[[#This Row],[Qiymət]]</f>
        <v>246.39999999999998</v>
      </c>
      <c r="K6425" s="9">
        <f>Data[[#This Row],[Məbləğ]]-Data[[#This Row],[Maya]]*Data[[#This Row],[Miqdar]]</f>
        <v>98.56</v>
      </c>
      <c r="O6425"/>
      <c r="P6425"/>
    </row>
    <row r="6426" spans="1:16" x14ac:dyDescent="0.35">
      <c r="A6426" s="15">
        <v>44453.998000000502</v>
      </c>
      <c r="B6426" s="9">
        <v>70</v>
      </c>
      <c r="C6426" s="9" t="s">
        <v>8</v>
      </c>
      <c r="D6426" s="9" t="s">
        <v>122</v>
      </c>
      <c r="E6426" s="9" t="s">
        <v>181</v>
      </c>
      <c r="F6426" s="9">
        <v>0.9</v>
      </c>
      <c r="G6426" s="9">
        <v>0.63</v>
      </c>
      <c r="H6426" s="9" t="s">
        <v>140</v>
      </c>
      <c r="I6426" s="9" t="s">
        <v>194</v>
      </c>
      <c r="J6426" s="9">
        <f>Data[[#This Row],[Miqdar]]*Data[[#This Row],[Qiymət]]</f>
        <v>63</v>
      </c>
      <c r="K6426" s="9">
        <f>Data[[#This Row],[Məbləğ]]-Data[[#This Row],[Maya]]*Data[[#This Row],[Miqdar]]</f>
        <v>18.899999999999999</v>
      </c>
      <c r="O6426"/>
      <c r="P6426"/>
    </row>
    <row r="6427" spans="1:16" x14ac:dyDescent="0.35">
      <c r="A6427" s="15">
        <v>44454.041000000499</v>
      </c>
      <c r="B6427" s="9">
        <v>75</v>
      </c>
      <c r="C6427" s="9" t="s">
        <v>8</v>
      </c>
      <c r="D6427" s="9" t="s">
        <v>122</v>
      </c>
      <c r="E6427" s="9" t="s">
        <v>195</v>
      </c>
      <c r="F6427" s="9">
        <v>2</v>
      </c>
      <c r="G6427" s="9">
        <v>1.6</v>
      </c>
      <c r="H6427" s="9" t="s">
        <v>136</v>
      </c>
      <c r="I6427" s="9" t="s">
        <v>194</v>
      </c>
      <c r="J6427" s="9">
        <f>Data[[#This Row],[Miqdar]]*Data[[#This Row],[Qiymət]]</f>
        <v>150</v>
      </c>
      <c r="K6427" s="9">
        <f>Data[[#This Row],[Məbləğ]]-Data[[#This Row],[Maya]]*Data[[#This Row],[Miqdar]]</f>
        <v>30</v>
      </c>
      <c r="O6427"/>
      <c r="P6427"/>
    </row>
    <row r="6428" spans="1:16" x14ac:dyDescent="0.35">
      <c r="A6428" s="15">
        <v>44454.080500000498</v>
      </c>
      <c r="B6428" s="9">
        <v>89</v>
      </c>
      <c r="C6428" s="9" t="s">
        <v>25</v>
      </c>
      <c r="D6428" s="9" t="s">
        <v>122</v>
      </c>
      <c r="E6428" s="9" t="s">
        <v>182</v>
      </c>
      <c r="F6428" s="9">
        <v>3.4</v>
      </c>
      <c r="G6428" s="9">
        <v>2.38</v>
      </c>
      <c r="H6428" s="9" t="s">
        <v>136</v>
      </c>
      <c r="I6428" s="9" t="s">
        <v>197</v>
      </c>
      <c r="J6428" s="9">
        <f>Data[[#This Row],[Miqdar]]*Data[[#This Row],[Qiymət]]</f>
        <v>302.59999999999997</v>
      </c>
      <c r="K6428" s="9">
        <f>Data[[#This Row],[Məbləğ]]-Data[[#This Row],[Maya]]*Data[[#This Row],[Miqdar]]</f>
        <v>90.779999999999973</v>
      </c>
      <c r="O6428"/>
      <c r="P6428"/>
    </row>
    <row r="6429" spans="1:16" x14ac:dyDescent="0.35">
      <c r="A6429" s="15">
        <v>44454.125400000499</v>
      </c>
      <c r="B6429" s="9">
        <v>53</v>
      </c>
      <c r="C6429" s="9" t="s">
        <v>25</v>
      </c>
      <c r="D6429" s="9" t="s">
        <v>122</v>
      </c>
      <c r="E6429" s="9" t="s">
        <v>185</v>
      </c>
      <c r="F6429" s="9">
        <v>1.2</v>
      </c>
      <c r="G6429" s="9">
        <v>0.72</v>
      </c>
      <c r="H6429" s="9" t="s">
        <v>154</v>
      </c>
      <c r="I6429" s="9" t="s">
        <v>180</v>
      </c>
      <c r="J6429" s="9">
        <f>Data[[#This Row],[Miqdar]]*Data[[#This Row],[Qiymət]]</f>
        <v>63.599999999999994</v>
      </c>
      <c r="K6429" s="9">
        <f>Data[[#This Row],[Məbləğ]]-Data[[#This Row],[Maya]]*Data[[#This Row],[Miqdar]]</f>
        <v>25.439999999999998</v>
      </c>
      <c r="O6429"/>
      <c r="P6429"/>
    </row>
    <row r="6430" spans="1:16" x14ac:dyDescent="0.35">
      <c r="A6430" s="15">
        <v>44454.162000000499</v>
      </c>
      <c r="B6430" s="9">
        <v>73</v>
      </c>
      <c r="C6430" s="9" t="s">
        <v>25</v>
      </c>
      <c r="D6430" s="9" t="s">
        <v>122</v>
      </c>
      <c r="E6430" s="9" t="s">
        <v>185</v>
      </c>
      <c r="F6430" s="9">
        <v>1.2</v>
      </c>
      <c r="G6430" s="9">
        <v>0.72</v>
      </c>
      <c r="H6430" s="9" t="s">
        <v>154</v>
      </c>
      <c r="I6430" s="9" t="s">
        <v>180</v>
      </c>
      <c r="J6430" s="9">
        <f>Data[[#This Row],[Miqdar]]*Data[[#This Row],[Qiymət]]</f>
        <v>87.6</v>
      </c>
      <c r="K6430" s="9">
        <f>Data[[#This Row],[Məbləğ]]-Data[[#This Row],[Maya]]*Data[[#This Row],[Miqdar]]</f>
        <v>35.04</v>
      </c>
      <c r="O6430"/>
      <c r="P6430"/>
    </row>
    <row r="6431" spans="1:16" x14ac:dyDescent="0.35">
      <c r="A6431" s="15">
        <v>44454.199700000499</v>
      </c>
      <c r="B6431" s="9">
        <v>48</v>
      </c>
      <c r="C6431" s="9" t="s">
        <v>11</v>
      </c>
      <c r="D6431" s="9" t="s">
        <v>122</v>
      </c>
      <c r="E6431" s="9" t="s">
        <v>171</v>
      </c>
      <c r="F6431" s="9">
        <v>2.8</v>
      </c>
      <c r="G6431" s="9">
        <v>1.6799999999999997</v>
      </c>
      <c r="H6431" s="9" t="s">
        <v>136</v>
      </c>
      <c r="I6431" s="9" t="s">
        <v>194</v>
      </c>
      <c r="J6431" s="9">
        <f>Data[[#This Row],[Miqdar]]*Data[[#This Row],[Qiymət]]</f>
        <v>134.39999999999998</v>
      </c>
      <c r="K6431" s="9">
        <f>Data[[#This Row],[Məbləğ]]-Data[[#This Row],[Maya]]*Data[[#This Row],[Miqdar]]</f>
        <v>53.759999999999991</v>
      </c>
      <c r="O6431"/>
      <c r="P6431"/>
    </row>
    <row r="6432" spans="1:16" x14ac:dyDescent="0.35">
      <c r="A6432" s="15">
        <v>44454.239300000496</v>
      </c>
      <c r="B6432" s="9">
        <v>70</v>
      </c>
      <c r="C6432" s="9" t="s">
        <v>11</v>
      </c>
      <c r="D6432" s="9" t="s">
        <v>122</v>
      </c>
      <c r="E6432" s="9" t="s">
        <v>158</v>
      </c>
      <c r="F6432" s="9">
        <v>3.9</v>
      </c>
      <c r="G6432" s="9">
        <v>1.95</v>
      </c>
      <c r="H6432" s="9" t="s">
        <v>154</v>
      </c>
      <c r="I6432" s="9" t="s">
        <v>180</v>
      </c>
      <c r="J6432" s="9">
        <f>Data[[#This Row],[Miqdar]]*Data[[#This Row],[Qiymət]]</f>
        <v>273</v>
      </c>
      <c r="K6432" s="9">
        <f>Data[[#This Row],[Məbləğ]]-Data[[#This Row],[Maya]]*Data[[#This Row],[Miqdar]]</f>
        <v>136.5</v>
      </c>
      <c r="O6432"/>
      <c r="P6432"/>
    </row>
    <row r="6433" spans="1:16" x14ac:dyDescent="0.35">
      <c r="A6433" s="15">
        <v>44454.278000000493</v>
      </c>
      <c r="B6433" s="9">
        <v>46</v>
      </c>
      <c r="C6433" s="9" t="s">
        <v>11</v>
      </c>
      <c r="D6433" s="9" t="s">
        <v>122</v>
      </c>
      <c r="E6433" s="9" t="s">
        <v>185</v>
      </c>
      <c r="F6433" s="9">
        <v>1.2</v>
      </c>
      <c r="G6433" s="9">
        <v>0.72</v>
      </c>
      <c r="H6433" s="9" t="s">
        <v>154</v>
      </c>
      <c r="I6433" s="9" t="s">
        <v>180</v>
      </c>
      <c r="J6433" s="9">
        <f>Data[[#This Row],[Miqdar]]*Data[[#This Row],[Qiymət]]</f>
        <v>55.199999999999996</v>
      </c>
      <c r="K6433" s="9">
        <f>Data[[#This Row],[Məbləğ]]-Data[[#This Row],[Maya]]*Data[[#This Row],[Miqdar]]</f>
        <v>22.08</v>
      </c>
      <c r="O6433"/>
      <c r="P6433"/>
    </row>
    <row r="6434" spans="1:16" x14ac:dyDescent="0.35">
      <c r="A6434" s="15">
        <v>44454.319000000491</v>
      </c>
      <c r="B6434" s="9">
        <v>72</v>
      </c>
      <c r="C6434" s="9" t="s">
        <v>11</v>
      </c>
      <c r="D6434" s="9" t="s">
        <v>122</v>
      </c>
      <c r="E6434" s="9" t="s">
        <v>185</v>
      </c>
      <c r="F6434" s="9">
        <v>1.2</v>
      </c>
      <c r="G6434" s="9">
        <v>0.72</v>
      </c>
      <c r="H6434" s="9" t="s">
        <v>154</v>
      </c>
      <c r="I6434" s="9" t="s">
        <v>180</v>
      </c>
      <c r="J6434" s="9">
        <f>Data[[#This Row],[Miqdar]]*Data[[#This Row],[Qiymət]]</f>
        <v>86.399999999999991</v>
      </c>
      <c r="K6434" s="9">
        <f>Data[[#This Row],[Məbləğ]]-Data[[#This Row],[Maya]]*Data[[#This Row],[Miqdar]]</f>
        <v>34.559999999999995</v>
      </c>
      <c r="O6434"/>
      <c r="P6434"/>
    </row>
    <row r="6435" spans="1:16" x14ac:dyDescent="0.35">
      <c r="A6435" s="15">
        <v>44454.361400000489</v>
      </c>
      <c r="B6435" s="9">
        <v>80</v>
      </c>
      <c r="C6435" s="9" t="s">
        <v>11</v>
      </c>
      <c r="D6435" s="9" t="s">
        <v>122</v>
      </c>
      <c r="E6435" s="9" t="s">
        <v>185</v>
      </c>
      <c r="F6435" s="9">
        <v>1.2</v>
      </c>
      <c r="G6435" s="9">
        <v>0.72</v>
      </c>
      <c r="H6435" s="9" t="s">
        <v>154</v>
      </c>
      <c r="I6435" s="9" t="s">
        <v>180</v>
      </c>
      <c r="J6435" s="9">
        <f>Data[[#This Row],[Miqdar]]*Data[[#This Row],[Qiymət]]</f>
        <v>96</v>
      </c>
      <c r="K6435" s="9">
        <f>Data[[#This Row],[Məbləğ]]-Data[[#This Row],[Maya]]*Data[[#This Row],[Miqdar]]</f>
        <v>38.400000000000006</v>
      </c>
      <c r="O6435"/>
      <c r="P6435"/>
    </row>
    <row r="6436" spans="1:16" x14ac:dyDescent="0.35">
      <c r="A6436" s="15">
        <v>44454.396600000488</v>
      </c>
      <c r="B6436" s="9">
        <v>50</v>
      </c>
      <c r="C6436" s="9" t="s">
        <v>11</v>
      </c>
      <c r="D6436" s="9" t="s">
        <v>122</v>
      </c>
      <c r="E6436" s="9" t="s">
        <v>164</v>
      </c>
      <c r="F6436" s="9">
        <v>6.6</v>
      </c>
      <c r="G6436" s="9">
        <v>5.2799999999999994</v>
      </c>
      <c r="H6436" s="9" t="s">
        <v>154</v>
      </c>
      <c r="I6436" s="9" t="s">
        <v>180</v>
      </c>
      <c r="J6436" s="9">
        <f>Data[[#This Row],[Miqdar]]*Data[[#This Row],[Qiymət]]</f>
        <v>330</v>
      </c>
      <c r="K6436" s="9">
        <f>Data[[#This Row],[Məbləğ]]-Data[[#This Row],[Maya]]*Data[[#This Row],[Miqdar]]</f>
        <v>66.000000000000057</v>
      </c>
      <c r="O6436"/>
      <c r="P6436"/>
    </row>
    <row r="6437" spans="1:16" x14ac:dyDescent="0.35">
      <c r="A6437" s="15">
        <v>44454.434500000491</v>
      </c>
      <c r="B6437" s="9">
        <v>74</v>
      </c>
      <c r="C6437" s="9" t="s">
        <v>11</v>
      </c>
      <c r="D6437" s="9" t="s">
        <v>122</v>
      </c>
      <c r="E6437" s="9" t="s">
        <v>164</v>
      </c>
      <c r="F6437" s="9">
        <v>6.6</v>
      </c>
      <c r="G6437" s="9">
        <v>5.2799999999999994</v>
      </c>
      <c r="H6437" s="9" t="s">
        <v>154</v>
      </c>
      <c r="I6437" s="9" t="s">
        <v>180</v>
      </c>
      <c r="J6437" s="9">
        <f>Data[[#This Row],[Miqdar]]*Data[[#This Row],[Qiymət]]</f>
        <v>488.4</v>
      </c>
      <c r="K6437" s="9">
        <f>Data[[#This Row],[Məbləğ]]-Data[[#This Row],[Maya]]*Data[[#This Row],[Miqdar]]</f>
        <v>97.68</v>
      </c>
      <c r="O6437"/>
      <c r="P6437"/>
    </row>
    <row r="6438" spans="1:16" x14ac:dyDescent="0.35">
      <c r="A6438" s="15">
        <v>44454.470300000488</v>
      </c>
      <c r="B6438" s="9">
        <v>87</v>
      </c>
      <c r="C6438" s="9" t="s">
        <v>11</v>
      </c>
      <c r="D6438" s="9" t="s">
        <v>122</v>
      </c>
      <c r="E6438" s="9" t="s">
        <v>164</v>
      </c>
      <c r="F6438" s="9">
        <v>6.6</v>
      </c>
      <c r="G6438" s="9">
        <v>5.2799999999999994</v>
      </c>
      <c r="H6438" s="9" t="s">
        <v>154</v>
      </c>
      <c r="I6438" s="9" t="s">
        <v>174</v>
      </c>
      <c r="J6438" s="9">
        <f>Data[[#This Row],[Miqdar]]*Data[[#This Row],[Qiymət]]</f>
        <v>574.19999999999993</v>
      </c>
      <c r="K6438" s="9">
        <f>Data[[#This Row],[Məbləğ]]-Data[[#This Row],[Maya]]*Data[[#This Row],[Miqdar]]</f>
        <v>114.83999999999997</v>
      </c>
      <c r="O6438"/>
      <c r="P6438"/>
    </row>
    <row r="6439" spans="1:16" x14ac:dyDescent="0.35">
      <c r="A6439" s="15">
        <v>44454.511300000486</v>
      </c>
      <c r="B6439" s="9">
        <v>57</v>
      </c>
      <c r="C6439" s="9" t="s">
        <v>138</v>
      </c>
      <c r="D6439" s="9" t="s">
        <v>123</v>
      </c>
      <c r="E6439" s="9" t="s">
        <v>158</v>
      </c>
      <c r="F6439" s="9">
        <v>3.9</v>
      </c>
      <c r="G6439" s="9">
        <v>1.95</v>
      </c>
      <c r="H6439" s="9" t="s">
        <v>154</v>
      </c>
      <c r="I6439" s="9" t="s">
        <v>179</v>
      </c>
      <c r="J6439" s="9">
        <f>Data[[#This Row],[Miqdar]]*Data[[#This Row],[Qiymət]]</f>
        <v>222.29999999999998</v>
      </c>
      <c r="K6439" s="9">
        <f>Data[[#This Row],[Məbləğ]]-Data[[#This Row],[Maya]]*Data[[#This Row],[Miqdar]]</f>
        <v>111.14999999999999</v>
      </c>
      <c r="O6439"/>
      <c r="P6439"/>
    </row>
    <row r="6440" spans="1:16" x14ac:dyDescent="0.35">
      <c r="A6440" s="15">
        <v>44454.553600000487</v>
      </c>
      <c r="B6440" s="9">
        <v>87</v>
      </c>
      <c r="C6440" s="9" t="s">
        <v>138</v>
      </c>
      <c r="D6440" s="9" t="s">
        <v>123</v>
      </c>
      <c r="E6440" s="9" t="s">
        <v>185</v>
      </c>
      <c r="F6440" s="9">
        <v>1.2</v>
      </c>
      <c r="G6440" s="9">
        <v>0.72</v>
      </c>
      <c r="H6440" s="9" t="s">
        <v>154</v>
      </c>
      <c r="I6440" s="9" t="s">
        <v>137</v>
      </c>
      <c r="J6440" s="9">
        <f>Data[[#This Row],[Miqdar]]*Data[[#This Row],[Qiymət]]</f>
        <v>104.39999999999999</v>
      </c>
      <c r="K6440" s="9">
        <f>Data[[#This Row],[Məbləğ]]-Data[[#This Row],[Maya]]*Data[[#This Row],[Miqdar]]</f>
        <v>41.759999999999991</v>
      </c>
      <c r="O6440"/>
      <c r="P6440"/>
    </row>
    <row r="6441" spans="1:16" x14ac:dyDescent="0.35">
      <c r="A6441" s="15">
        <v>44454.589100000485</v>
      </c>
      <c r="B6441" s="9">
        <v>50</v>
      </c>
      <c r="C6441" s="9" t="s">
        <v>156</v>
      </c>
      <c r="D6441" s="9" t="s">
        <v>124</v>
      </c>
      <c r="E6441" s="9" t="s">
        <v>171</v>
      </c>
      <c r="F6441" s="9">
        <v>2.8</v>
      </c>
      <c r="G6441" s="9">
        <v>1.6799999999999997</v>
      </c>
      <c r="H6441" s="9" t="s">
        <v>136</v>
      </c>
      <c r="I6441" s="9" t="s">
        <v>168</v>
      </c>
      <c r="J6441" s="9">
        <f>Data[[#This Row],[Miqdar]]*Data[[#This Row],[Qiymət]]</f>
        <v>140</v>
      </c>
      <c r="K6441" s="9">
        <f>Data[[#This Row],[Məbləğ]]-Data[[#This Row],[Maya]]*Data[[#This Row],[Miqdar]]</f>
        <v>56.000000000000014</v>
      </c>
      <c r="O6441"/>
      <c r="P6441"/>
    </row>
    <row r="6442" spans="1:16" x14ac:dyDescent="0.35">
      <c r="A6442" s="15">
        <v>44454.626700000488</v>
      </c>
      <c r="B6442" s="9">
        <v>75</v>
      </c>
      <c r="C6442" s="9" t="s">
        <v>39</v>
      </c>
      <c r="D6442" s="9" t="s">
        <v>124</v>
      </c>
      <c r="E6442" s="9" t="s">
        <v>144</v>
      </c>
      <c r="F6442" s="9">
        <v>1.4</v>
      </c>
      <c r="G6442" s="9">
        <v>0.97999999999999987</v>
      </c>
      <c r="H6442" s="9" t="s">
        <v>140</v>
      </c>
      <c r="I6442" s="9" t="s">
        <v>173</v>
      </c>
      <c r="J6442" s="9">
        <f>Data[[#This Row],[Miqdar]]*Data[[#This Row],[Qiymət]]</f>
        <v>105</v>
      </c>
      <c r="K6442" s="9">
        <f>Data[[#This Row],[Məbləğ]]-Data[[#This Row],[Maya]]*Data[[#This Row],[Miqdar]]</f>
        <v>31.500000000000014</v>
      </c>
      <c r="O6442"/>
      <c r="P6442"/>
    </row>
    <row r="6443" spans="1:16" x14ac:dyDescent="0.35">
      <c r="A6443" s="15">
        <v>44454.67070000049</v>
      </c>
      <c r="B6443" s="9">
        <v>85</v>
      </c>
      <c r="C6443" s="9" t="s">
        <v>175</v>
      </c>
      <c r="D6443" s="9" t="s">
        <v>123</v>
      </c>
      <c r="E6443" s="9" t="s">
        <v>181</v>
      </c>
      <c r="F6443" s="9">
        <v>0.9</v>
      </c>
      <c r="G6443" s="9">
        <v>0.63</v>
      </c>
      <c r="H6443" s="9" t="s">
        <v>140</v>
      </c>
      <c r="I6443" s="9" t="s">
        <v>179</v>
      </c>
      <c r="J6443" s="9">
        <f>Data[[#This Row],[Miqdar]]*Data[[#This Row],[Qiymət]]</f>
        <v>76.5</v>
      </c>
      <c r="K6443" s="9">
        <f>Data[[#This Row],[Məbləğ]]-Data[[#This Row],[Maya]]*Data[[#This Row],[Miqdar]]</f>
        <v>22.950000000000003</v>
      </c>
      <c r="O6443"/>
      <c r="P6443"/>
    </row>
    <row r="6444" spans="1:16" x14ac:dyDescent="0.35">
      <c r="A6444" s="15">
        <v>44454.712900000493</v>
      </c>
      <c r="B6444" s="9">
        <v>48</v>
      </c>
      <c r="C6444" s="9" t="s">
        <v>16</v>
      </c>
      <c r="D6444" s="9" t="s">
        <v>143</v>
      </c>
      <c r="E6444" s="9" t="s">
        <v>159</v>
      </c>
      <c r="F6444" s="9">
        <v>1.5</v>
      </c>
      <c r="G6444" s="9">
        <v>0.9</v>
      </c>
      <c r="H6444" s="9" t="s">
        <v>154</v>
      </c>
      <c r="I6444" s="9" t="s">
        <v>170</v>
      </c>
      <c r="J6444" s="9">
        <f>Data[[#This Row],[Miqdar]]*Data[[#This Row],[Qiymət]]</f>
        <v>72</v>
      </c>
      <c r="K6444" s="9">
        <f>Data[[#This Row],[Məbləğ]]-Data[[#This Row],[Maya]]*Data[[#This Row],[Miqdar]]</f>
        <v>28.799999999999997</v>
      </c>
      <c r="O6444"/>
      <c r="P6444"/>
    </row>
    <row r="6445" spans="1:16" x14ac:dyDescent="0.35">
      <c r="A6445" s="15">
        <v>44454.753100000496</v>
      </c>
      <c r="B6445" s="9">
        <v>90</v>
      </c>
      <c r="C6445" s="9" t="s">
        <v>160</v>
      </c>
      <c r="D6445" s="9" t="s">
        <v>143</v>
      </c>
      <c r="E6445" s="9" t="s">
        <v>162</v>
      </c>
      <c r="F6445" s="9">
        <v>3.2</v>
      </c>
      <c r="G6445" s="9">
        <v>1.6</v>
      </c>
      <c r="H6445" s="9" t="s">
        <v>136</v>
      </c>
      <c r="I6445" s="9" t="s">
        <v>161</v>
      </c>
      <c r="J6445" s="9">
        <f>Data[[#This Row],[Miqdar]]*Data[[#This Row],[Qiymət]]</f>
        <v>288</v>
      </c>
      <c r="K6445" s="9">
        <f>Data[[#This Row],[Məbləğ]]-Data[[#This Row],[Maya]]*Data[[#This Row],[Miqdar]]</f>
        <v>144</v>
      </c>
      <c r="O6445"/>
      <c r="P6445"/>
    </row>
    <row r="6446" spans="1:16" x14ac:dyDescent="0.35">
      <c r="A6446" s="15">
        <v>44454.789100000497</v>
      </c>
      <c r="B6446" s="9">
        <v>90</v>
      </c>
      <c r="C6446" s="9" t="s">
        <v>20</v>
      </c>
      <c r="D6446" s="9" t="s">
        <v>121</v>
      </c>
      <c r="E6446" s="9" t="s">
        <v>188</v>
      </c>
      <c r="F6446" s="9">
        <v>2.4</v>
      </c>
      <c r="G6446" s="9">
        <v>1.6800000000000002</v>
      </c>
      <c r="H6446" s="9" t="s">
        <v>154</v>
      </c>
      <c r="I6446" s="9" t="s">
        <v>189</v>
      </c>
      <c r="J6446" s="9">
        <f>Data[[#This Row],[Miqdar]]*Data[[#This Row],[Qiymət]]</f>
        <v>216</v>
      </c>
      <c r="K6446" s="9">
        <f>Data[[#This Row],[Məbləğ]]-Data[[#This Row],[Maya]]*Data[[#This Row],[Miqdar]]</f>
        <v>64.799999999999983</v>
      </c>
      <c r="O6446"/>
      <c r="P6446"/>
    </row>
    <row r="6447" spans="1:16" x14ac:dyDescent="0.35">
      <c r="A6447" s="15">
        <v>44454.827200000494</v>
      </c>
      <c r="B6447" s="9">
        <v>83</v>
      </c>
      <c r="C6447" s="9" t="s">
        <v>148</v>
      </c>
      <c r="D6447" s="9" t="s">
        <v>149</v>
      </c>
      <c r="E6447" s="9" t="s">
        <v>144</v>
      </c>
      <c r="F6447" s="9">
        <v>1.4</v>
      </c>
      <c r="G6447" s="9">
        <v>0.97999999999999987</v>
      </c>
      <c r="H6447" s="9" t="s">
        <v>140</v>
      </c>
      <c r="I6447" s="9" t="s">
        <v>168</v>
      </c>
      <c r="J6447" s="9">
        <f>Data[[#This Row],[Miqdar]]*Data[[#This Row],[Qiymət]]</f>
        <v>116.19999999999999</v>
      </c>
      <c r="K6447" s="9">
        <f>Data[[#This Row],[Məbləğ]]-Data[[#This Row],[Maya]]*Data[[#This Row],[Miqdar]]</f>
        <v>34.86</v>
      </c>
      <c r="O6447"/>
      <c r="P6447"/>
    </row>
    <row r="6448" spans="1:16" x14ac:dyDescent="0.35">
      <c r="A6448" s="15">
        <v>44454.865000000493</v>
      </c>
      <c r="B6448" s="9">
        <v>58</v>
      </c>
      <c r="C6448" s="9" t="s">
        <v>156</v>
      </c>
      <c r="D6448" s="9" t="s">
        <v>124</v>
      </c>
      <c r="E6448" s="9" t="s">
        <v>162</v>
      </c>
      <c r="F6448" s="9">
        <v>3.2</v>
      </c>
      <c r="G6448" s="9">
        <v>1.6</v>
      </c>
      <c r="H6448" s="9" t="s">
        <v>136</v>
      </c>
      <c r="I6448" s="9" t="s">
        <v>151</v>
      </c>
      <c r="J6448" s="9">
        <f>Data[[#This Row],[Miqdar]]*Data[[#This Row],[Qiymət]]</f>
        <v>185.60000000000002</v>
      </c>
      <c r="K6448" s="9">
        <f>Data[[#This Row],[Məbləğ]]-Data[[#This Row],[Maya]]*Data[[#This Row],[Miqdar]]</f>
        <v>92.800000000000011</v>
      </c>
      <c r="O6448"/>
      <c r="P6448"/>
    </row>
    <row r="6449" spans="1:16" x14ac:dyDescent="0.35">
      <c r="A6449" s="15">
        <v>44454.907400000491</v>
      </c>
      <c r="B6449" s="9">
        <v>83</v>
      </c>
      <c r="C6449" s="9" t="s">
        <v>3</v>
      </c>
      <c r="D6449" s="9" t="s">
        <v>143</v>
      </c>
      <c r="E6449" s="9" t="s">
        <v>184</v>
      </c>
      <c r="F6449" s="9">
        <v>1.8</v>
      </c>
      <c r="G6449" s="9">
        <v>1.08</v>
      </c>
      <c r="H6449" s="9" t="s">
        <v>154</v>
      </c>
      <c r="I6449" s="9" t="s">
        <v>166</v>
      </c>
      <c r="J6449" s="9">
        <f>Data[[#This Row],[Miqdar]]*Data[[#This Row],[Qiymət]]</f>
        <v>149.4</v>
      </c>
      <c r="K6449" s="9">
        <f>Data[[#This Row],[Məbləğ]]-Data[[#This Row],[Maya]]*Data[[#This Row],[Miqdar]]</f>
        <v>59.760000000000005</v>
      </c>
      <c r="O6449"/>
      <c r="P6449"/>
    </row>
    <row r="6450" spans="1:16" x14ac:dyDescent="0.35">
      <c r="A6450" s="15">
        <v>44454.943000000494</v>
      </c>
      <c r="B6450" s="9">
        <v>54</v>
      </c>
      <c r="C6450" s="9" t="s">
        <v>28</v>
      </c>
      <c r="D6450" s="9" t="s">
        <v>143</v>
      </c>
      <c r="E6450" s="9" t="s">
        <v>184</v>
      </c>
      <c r="F6450" s="9">
        <v>1.8</v>
      </c>
      <c r="G6450" s="9">
        <v>1.08</v>
      </c>
      <c r="H6450" s="9" t="s">
        <v>154</v>
      </c>
      <c r="I6450" s="9" t="s">
        <v>155</v>
      </c>
      <c r="J6450" s="9">
        <f>Data[[#This Row],[Miqdar]]*Data[[#This Row],[Qiymət]]</f>
        <v>97.2</v>
      </c>
      <c r="K6450" s="9">
        <f>Data[[#This Row],[Məbləğ]]-Data[[#This Row],[Maya]]*Data[[#This Row],[Miqdar]]</f>
        <v>38.879999999999995</v>
      </c>
      <c r="O6450"/>
      <c r="P6450"/>
    </row>
    <row r="6451" spans="1:16" x14ac:dyDescent="0.35">
      <c r="A6451" s="15">
        <v>44454.985500000497</v>
      </c>
      <c r="B6451" s="9">
        <v>68</v>
      </c>
      <c r="C6451" s="9" t="s">
        <v>138</v>
      </c>
      <c r="D6451" s="9" t="s">
        <v>123</v>
      </c>
      <c r="E6451" s="9" t="s">
        <v>139</v>
      </c>
      <c r="F6451" s="9">
        <v>1.5</v>
      </c>
      <c r="G6451" s="9">
        <v>0.75</v>
      </c>
      <c r="H6451" s="9" t="s">
        <v>140</v>
      </c>
      <c r="I6451" s="9" t="s">
        <v>176</v>
      </c>
      <c r="J6451" s="9">
        <f>Data[[#This Row],[Miqdar]]*Data[[#This Row],[Qiymət]]</f>
        <v>102</v>
      </c>
      <c r="K6451" s="9">
        <f>Data[[#This Row],[Məbləğ]]-Data[[#This Row],[Maya]]*Data[[#This Row],[Miqdar]]</f>
        <v>51</v>
      </c>
      <c r="O6451"/>
      <c r="P6451"/>
    </row>
    <row r="6452" spans="1:16" x14ac:dyDescent="0.35">
      <c r="A6452" s="15">
        <v>44455.027200000499</v>
      </c>
      <c r="B6452" s="9">
        <v>73</v>
      </c>
      <c r="C6452" s="9" t="s">
        <v>6</v>
      </c>
      <c r="D6452" s="9" t="s">
        <v>121</v>
      </c>
      <c r="E6452" s="9" t="s">
        <v>178</v>
      </c>
      <c r="F6452" s="9">
        <v>2.2000000000000002</v>
      </c>
      <c r="G6452" s="9">
        <v>1.5400000000000003</v>
      </c>
      <c r="H6452" s="9" t="s">
        <v>140</v>
      </c>
      <c r="I6452" s="9" t="s">
        <v>183</v>
      </c>
      <c r="J6452" s="9">
        <f>Data[[#This Row],[Miqdar]]*Data[[#This Row],[Qiymət]]</f>
        <v>160.60000000000002</v>
      </c>
      <c r="K6452" s="9">
        <f>Data[[#This Row],[Məbləğ]]-Data[[#This Row],[Maya]]*Data[[#This Row],[Miqdar]]</f>
        <v>48.180000000000007</v>
      </c>
      <c r="O6452"/>
      <c r="P6452"/>
    </row>
    <row r="6453" spans="1:16" x14ac:dyDescent="0.35">
      <c r="A6453" s="15">
        <v>44455.067700000502</v>
      </c>
      <c r="B6453" s="9">
        <v>74</v>
      </c>
      <c r="C6453" s="9" t="s">
        <v>175</v>
      </c>
      <c r="D6453" s="9" t="s">
        <v>123</v>
      </c>
      <c r="E6453" s="9" t="s">
        <v>178</v>
      </c>
      <c r="F6453" s="9">
        <v>2.2000000000000002</v>
      </c>
      <c r="G6453" s="9">
        <v>1.5400000000000003</v>
      </c>
      <c r="H6453" s="9" t="s">
        <v>140</v>
      </c>
      <c r="I6453" s="9" t="s">
        <v>137</v>
      </c>
      <c r="J6453" s="9">
        <f>Data[[#This Row],[Miqdar]]*Data[[#This Row],[Qiymət]]</f>
        <v>162.80000000000001</v>
      </c>
      <c r="K6453" s="9">
        <f>Data[[#This Row],[Məbləğ]]-Data[[#This Row],[Maya]]*Data[[#This Row],[Miqdar]]</f>
        <v>48.839999999999989</v>
      </c>
      <c r="O6453"/>
      <c r="P6453"/>
    </row>
    <row r="6454" spans="1:16" x14ac:dyDescent="0.35">
      <c r="A6454" s="15">
        <v>44455.104600000501</v>
      </c>
      <c r="B6454" s="9">
        <v>70</v>
      </c>
      <c r="C6454" s="9" t="s">
        <v>187</v>
      </c>
      <c r="D6454" s="9" t="s">
        <v>124</v>
      </c>
      <c r="E6454" s="9" t="s">
        <v>150</v>
      </c>
      <c r="F6454" s="9">
        <v>3.3</v>
      </c>
      <c r="G6454" s="9">
        <v>2.6399999999999997</v>
      </c>
      <c r="H6454" s="9" t="s">
        <v>136</v>
      </c>
      <c r="I6454" s="9" t="s">
        <v>168</v>
      </c>
      <c r="J6454" s="9">
        <f>Data[[#This Row],[Miqdar]]*Data[[#This Row],[Qiymət]]</f>
        <v>231</v>
      </c>
      <c r="K6454" s="9">
        <f>Data[[#This Row],[Məbləğ]]-Data[[#This Row],[Maya]]*Data[[#This Row],[Miqdar]]</f>
        <v>46.200000000000017</v>
      </c>
      <c r="O6454"/>
      <c r="P6454"/>
    </row>
    <row r="6455" spans="1:16" x14ac:dyDescent="0.35">
      <c r="A6455" s="15">
        <v>44455.141400000502</v>
      </c>
      <c r="B6455" s="9">
        <v>88</v>
      </c>
      <c r="C6455" s="9" t="s">
        <v>142</v>
      </c>
      <c r="D6455" s="9" t="s">
        <v>143</v>
      </c>
      <c r="E6455" s="9" t="s">
        <v>185</v>
      </c>
      <c r="F6455" s="9">
        <v>1.2</v>
      </c>
      <c r="G6455" s="9">
        <v>0.72</v>
      </c>
      <c r="H6455" s="9" t="s">
        <v>154</v>
      </c>
      <c r="I6455" s="9" t="s">
        <v>201</v>
      </c>
      <c r="J6455" s="9">
        <f>Data[[#This Row],[Miqdar]]*Data[[#This Row],[Qiymət]]</f>
        <v>105.6</v>
      </c>
      <c r="K6455" s="9">
        <f>Data[[#This Row],[Məbləğ]]-Data[[#This Row],[Maya]]*Data[[#This Row],[Miqdar]]</f>
        <v>42.239999999999995</v>
      </c>
      <c r="O6455"/>
      <c r="P6455"/>
    </row>
    <row r="6456" spans="1:16" x14ac:dyDescent="0.35">
      <c r="A6456" s="15">
        <v>44455.186100000501</v>
      </c>
      <c r="B6456" s="9">
        <v>86</v>
      </c>
      <c r="C6456" s="9" t="s">
        <v>142</v>
      </c>
      <c r="D6456" s="9" t="s">
        <v>143</v>
      </c>
      <c r="E6456" s="9" t="s">
        <v>139</v>
      </c>
      <c r="F6456" s="9">
        <v>1.5</v>
      </c>
      <c r="G6456" s="9">
        <v>0.75</v>
      </c>
      <c r="H6456" s="9" t="s">
        <v>140</v>
      </c>
      <c r="I6456" s="9" t="s">
        <v>152</v>
      </c>
      <c r="J6456" s="9">
        <f>Data[[#This Row],[Miqdar]]*Data[[#This Row],[Qiymət]]</f>
        <v>129</v>
      </c>
      <c r="K6456" s="9">
        <f>Data[[#This Row],[Məbləğ]]-Data[[#This Row],[Maya]]*Data[[#This Row],[Miqdar]]</f>
        <v>64.5</v>
      </c>
      <c r="O6456"/>
      <c r="P6456"/>
    </row>
    <row r="6457" spans="1:16" x14ac:dyDescent="0.35">
      <c r="A6457" s="15">
        <v>44455.228500000499</v>
      </c>
      <c r="B6457" s="9">
        <v>63</v>
      </c>
      <c r="C6457" s="9" t="s">
        <v>191</v>
      </c>
      <c r="D6457" s="9" t="s">
        <v>149</v>
      </c>
      <c r="E6457" s="9" t="s">
        <v>158</v>
      </c>
      <c r="F6457" s="9">
        <v>3.9</v>
      </c>
      <c r="G6457" s="9">
        <v>1.95</v>
      </c>
      <c r="H6457" s="9" t="s">
        <v>154</v>
      </c>
      <c r="I6457" s="9" t="s">
        <v>157</v>
      </c>
      <c r="J6457" s="9">
        <f>Data[[#This Row],[Miqdar]]*Data[[#This Row],[Qiymət]]</f>
        <v>245.7</v>
      </c>
      <c r="K6457" s="9">
        <f>Data[[#This Row],[Məbləğ]]-Data[[#This Row],[Maya]]*Data[[#This Row],[Miqdar]]</f>
        <v>122.85</v>
      </c>
      <c r="O6457"/>
      <c r="P6457"/>
    </row>
    <row r="6458" spans="1:16" x14ac:dyDescent="0.35">
      <c r="A6458" s="15">
        <v>44455.271300000502</v>
      </c>
      <c r="B6458" s="9">
        <v>75</v>
      </c>
      <c r="C6458" s="9" t="s">
        <v>20</v>
      </c>
      <c r="D6458" s="9" t="s">
        <v>121</v>
      </c>
      <c r="E6458" s="9" t="s">
        <v>144</v>
      </c>
      <c r="F6458" s="9">
        <v>1.4</v>
      </c>
      <c r="G6458" s="9">
        <v>0.97999999999999987</v>
      </c>
      <c r="H6458" s="9" t="s">
        <v>140</v>
      </c>
      <c r="I6458" s="9" t="s">
        <v>196</v>
      </c>
      <c r="J6458" s="9">
        <f>Data[[#This Row],[Miqdar]]*Data[[#This Row],[Qiymət]]</f>
        <v>105</v>
      </c>
      <c r="K6458" s="9">
        <f>Data[[#This Row],[Məbləğ]]-Data[[#This Row],[Maya]]*Data[[#This Row],[Miqdar]]</f>
        <v>31.500000000000014</v>
      </c>
      <c r="O6458"/>
      <c r="P6458"/>
    </row>
    <row r="6459" spans="1:16" x14ac:dyDescent="0.35">
      <c r="A6459" s="15">
        <v>44455.306500000501</v>
      </c>
      <c r="B6459" s="9">
        <v>85</v>
      </c>
      <c r="C6459" s="9" t="s">
        <v>42</v>
      </c>
      <c r="D6459" s="9" t="s">
        <v>121</v>
      </c>
      <c r="E6459" s="9" t="s">
        <v>144</v>
      </c>
      <c r="F6459" s="9">
        <v>1.4</v>
      </c>
      <c r="G6459" s="9">
        <v>0.97999999999999987</v>
      </c>
      <c r="H6459" s="9" t="s">
        <v>140</v>
      </c>
      <c r="I6459" s="9" t="s">
        <v>189</v>
      </c>
      <c r="J6459" s="9">
        <f>Data[[#This Row],[Miqdar]]*Data[[#This Row],[Qiymət]]</f>
        <v>118.99999999999999</v>
      </c>
      <c r="K6459" s="9">
        <f>Data[[#This Row],[Məbləğ]]-Data[[#This Row],[Maya]]*Data[[#This Row],[Miqdar]]</f>
        <v>35.700000000000003</v>
      </c>
      <c r="O6459"/>
      <c r="P6459"/>
    </row>
    <row r="6460" spans="1:16" x14ac:dyDescent="0.35">
      <c r="A6460" s="15">
        <v>44455.345300000503</v>
      </c>
      <c r="B6460" s="9">
        <v>78</v>
      </c>
      <c r="C6460" s="9" t="s">
        <v>167</v>
      </c>
      <c r="D6460" s="9" t="s">
        <v>149</v>
      </c>
      <c r="E6460" s="9" t="s">
        <v>144</v>
      </c>
      <c r="F6460" s="9">
        <v>1.4</v>
      </c>
      <c r="G6460" s="9">
        <v>0.97999999999999987</v>
      </c>
      <c r="H6460" s="9" t="s">
        <v>140</v>
      </c>
      <c r="I6460" s="9" t="s">
        <v>157</v>
      </c>
      <c r="J6460" s="9">
        <f>Data[[#This Row],[Miqdar]]*Data[[#This Row],[Qiymət]]</f>
        <v>109.19999999999999</v>
      </c>
      <c r="K6460" s="9">
        <f>Data[[#This Row],[Məbləğ]]-Data[[#This Row],[Maya]]*Data[[#This Row],[Miqdar]]</f>
        <v>32.760000000000005</v>
      </c>
      <c r="O6460"/>
      <c r="P6460"/>
    </row>
    <row r="6461" spans="1:16" x14ac:dyDescent="0.35">
      <c r="A6461" s="15">
        <v>44455.3820000005</v>
      </c>
      <c r="B6461" s="9">
        <v>52</v>
      </c>
      <c r="C6461" s="9" t="s">
        <v>42</v>
      </c>
      <c r="D6461" s="9" t="s">
        <v>121</v>
      </c>
      <c r="E6461" s="9" t="s">
        <v>153</v>
      </c>
      <c r="F6461" s="9">
        <v>1</v>
      </c>
      <c r="G6461" s="9">
        <v>0.6</v>
      </c>
      <c r="H6461" s="9" t="s">
        <v>154</v>
      </c>
      <c r="I6461" s="9" t="s">
        <v>147</v>
      </c>
      <c r="J6461" s="9">
        <f>Data[[#This Row],[Miqdar]]*Data[[#This Row],[Qiymət]]</f>
        <v>52</v>
      </c>
      <c r="K6461" s="9">
        <f>Data[[#This Row],[Məbləğ]]-Data[[#This Row],[Maya]]*Data[[#This Row],[Miqdar]]</f>
        <v>20.8</v>
      </c>
      <c r="O6461"/>
      <c r="P6461"/>
    </row>
    <row r="6462" spans="1:16" x14ac:dyDescent="0.35">
      <c r="A6462" s="15">
        <v>44455.421900000503</v>
      </c>
      <c r="B6462" s="9">
        <v>47</v>
      </c>
      <c r="C6462" s="9" t="s">
        <v>42</v>
      </c>
      <c r="D6462" s="9" t="s">
        <v>121</v>
      </c>
      <c r="E6462" s="9" t="s">
        <v>188</v>
      </c>
      <c r="F6462" s="9">
        <v>2.4</v>
      </c>
      <c r="G6462" s="9">
        <v>1.6800000000000002</v>
      </c>
      <c r="H6462" s="9" t="s">
        <v>154</v>
      </c>
      <c r="I6462" s="9" t="s">
        <v>198</v>
      </c>
      <c r="J6462" s="9">
        <f>Data[[#This Row],[Miqdar]]*Data[[#This Row],[Qiymət]]</f>
        <v>112.8</v>
      </c>
      <c r="K6462" s="9">
        <f>Data[[#This Row],[Məbləğ]]-Data[[#This Row],[Maya]]*Data[[#This Row],[Miqdar]]</f>
        <v>33.839999999999989</v>
      </c>
      <c r="O6462"/>
      <c r="P6462"/>
    </row>
    <row r="6463" spans="1:16" x14ac:dyDescent="0.35">
      <c r="A6463" s="15">
        <v>44455.4658000005</v>
      </c>
      <c r="B6463" s="9">
        <v>50</v>
      </c>
      <c r="C6463" s="9" t="s">
        <v>20</v>
      </c>
      <c r="D6463" s="9" t="s">
        <v>121</v>
      </c>
      <c r="E6463" s="9" t="s">
        <v>171</v>
      </c>
      <c r="F6463" s="9">
        <v>2.8</v>
      </c>
      <c r="G6463" s="9">
        <v>1.6799999999999997</v>
      </c>
      <c r="H6463" s="9" t="s">
        <v>136</v>
      </c>
      <c r="I6463" s="9" t="s">
        <v>196</v>
      </c>
      <c r="J6463" s="9">
        <f>Data[[#This Row],[Miqdar]]*Data[[#This Row],[Qiymət]]</f>
        <v>140</v>
      </c>
      <c r="K6463" s="9">
        <f>Data[[#This Row],[Məbləğ]]-Data[[#This Row],[Maya]]*Data[[#This Row],[Miqdar]]</f>
        <v>56.000000000000014</v>
      </c>
      <c r="O6463"/>
      <c r="P6463"/>
    </row>
    <row r="6464" spans="1:16" x14ac:dyDescent="0.35">
      <c r="A6464" s="15">
        <v>44455.506200000498</v>
      </c>
      <c r="B6464" s="9">
        <v>50</v>
      </c>
      <c r="C6464" s="9" t="s">
        <v>36</v>
      </c>
      <c r="D6464" s="9" t="s">
        <v>123</v>
      </c>
      <c r="E6464" s="9" t="s">
        <v>171</v>
      </c>
      <c r="F6464" s="9">
        <v>2.8</v>
      </c>
      <c r="G6464" s="9">
        <v>1.6799999999999997</v>
      </c>
      <c r="H6464" s="9" t="s">
        <v>136</v>
      </c>
      <c r="I6464" s="9" t="s">
        <v>179</v>
      </c>
      <c r="J6464" s="9">
        <f>Data[[#This Row],[Miqdar]]*Data[[#This Row],[Qiymət]]</f>
        <v>140</v>
      </c>
      <c r="K6464" s="9">
        <f>Data[[#This Row],[Məbləğ]]-Data[[#This Row],[Maya]]*Data[[#This Row],[Miqdar]]</f>
        <v>56.000000000000014</v>
      </c>
      <c r="O6464"/>
      <c r="P6464"/>
    </row>
    <row r="6465" spans="1:16" x14ac:dyDescent="0.35">
      <c r="A6465" s="15">
        <v>44455.546500000499</v>
      </c>
      <c r="B6465" s="9">
        <v>56</v>
      </c>
      <c r="C6465" s="9" t="s">
        <v>39</v>
      </c>
      <c r="D6465" s="9" t="s">
        <v>124</v>
      </c>
      <c r="E6465" s="9" t="s">
        <v>171</v>
      </c>
      <c r="F6465" s="9">
        <v>2.8</v>
      </c>
      <c r="G6465" s="9">
        <v>1.6799999999999997</v>
      </c>
      <c r="H6465" s="9" t="s">
        <v>136</v>
      </c>
      <c r="I6465" s="9" t="s">
        <v>192</v>
      </c>
      <c r="J6465" s="9">
        <f>Data[[#This Row],[Miqdar]]*Data[[#This Row],[Qiymət]]</f>
        <v>156.79999999999998</v>
      </c>
      <c r="K6465" s="9">
        <f>Data[[#This Row],[Məbləğ]]-Data[[#This Row],[Maya]]*Data[[#This Row],[Miqdar]]</f>
        <v>62.72</v>
      </c>
      <c r="O6465"/>
      <c r="P6465"/>
    </row>
    <row r="6466" spans="1:16" x14ac:dyDescent="0.35">
      <c r="A6466" s="15">
        <v>44455.587900000501</v>
      </c>
      <c r="B6466" s="9">
        <v>66</v>
      </c>
      <c r="C6466" s="9" t="s">
        <v>200</v>
      </c>
      <c r="D6466" s="9" t="s">
        <v>122</v>
      </c>
      <c r="E6466" s="9" t="s">
        <v>181</v>
      </c>
      <c r="F6466" s="9">
        <v>0.9</v>
      </c>
      <c r="G6466" s="9">
        <v>0.63</v>
      </c>
      <c r="H6466" s="9" t="s">
        <v>140</v>
      </c>
      <c r="I6466" s="9" t="s">
        <v>180</v>
      </c>
      <c r="J6466" s="9">
        <f>Data[[#This Row],[Miqdar]]*Data[[#This Row],[Qiymət]]</f>
        <v>59.4</v>
      </c>
      <c r="K6466" s="9">
        <f>Data[[#This Row],[Məbləğ]]-Data[[#This Row],[Maya]]*Data[[#This Row],[Miqdar]]</f>
        <v>17.82</v>
      </c>
      <c r="O6466"/>
      <c r="P6466"/>
    </row>
    <row r="6467" spans="1:16" x14ac:dyDescent="0.35">
      <c r="A6467" s="15">
        <v>44455.625800000504</v>
      </c>
      <c r="B6467" s="9">
        <v>55</v>
      </c>
      <c r="C6467" s="9" t="s">
        <v>200</v>
      </c>
      <c r="D6467" s="9" t="s">
        <v>122</v>
      </c>
      <c r="E6467" s="9" t="s">
        <v>171</v>
      </c>
      <c r="F6467" s="9">
        <v>2.8</v>
      </c>
      <c r="G6467" s="9">
        <v>1.6799999999999997</v>
      </c>
      <c r="H6467" s="9" t="s">
        <v>136</v>
      </c>
      <c r="I6467" s="9" t="s">
        <v>180</v>
      </c>
      <c r="J6467" s="9">
        <f>Data[[#This Row],[Miqdar]]*Data[[#This Row],[Qiymət]]</f>
        <v>154</v>
      </c>
      <c r="K6467" s="9">
        <f>Data[[#This Row],[Məbləğ]]-Data[[#This Row],[Maya]]*Data[[#This Row],[Miqdar]]</f>
        <v>61.600000000000023</v>
      </c>
      <c r="O6467"/>
      <c r="P6467"/>
    </row>
    <row r="6468" spans="1:16" x14ac:dyDescent="0.35">
      <c r="A6468" s="15">
        <v>44455.665000000503</v>
      </c>
      <c r="B6468" s="9">
        <v>60</v>
      </c>
      <c r="C6468" s="9" t="s">
        <v>8</v>
      </c>
      <c r="D6468" s="9" t="s">
        <v>122</v>
      </c>
      <c r="E6468" s="9" t="s">
        <v>150</v>
      </c>
      <c r="F6468" s="9">
        <v>3.3</v>
      </c>
      <c r="G6468" s="9">
        <v>2.6399999999999997</v>
      </c>
      <c r="H6468" s="9" t="s">
        <v>136</v>
      </c>
      <c r="I6468" s="9" t="s">
        <v>197</v>
      </c>
      <c r="J6468" s="9">
        <f>Data[[#This Row],[Miqdar]]*Data[[#This Row],[Qiymət]]</f>
        <v>198</v>
      </c>
      <c r="K6468" s="9">
        <f>Data[[#This Row],[Məbləğ]]-Data[[#This Row],[Maya]]*Data[[#This Row],[Miqdar]]</f>
        <v>39.600000000000023</v>
      </c>
      <c r="O6468"/>
      <c r="P6468"/>
    </row>
    <row r="6469" spans="1:16" x14ac:dyDescent="0.35">
      <c r="A6469" s="15">
        <v>44455.700900000505</v>
      </c>
      <c r="B6469" s="9">
        <v>58</v>
      </c>
      <c r="C6469" s="9" t="s">
        <v>8</v>
      </c>
      <c r="D6469" s="9" t="s">
        <v>122</v>
      </c>
      <c r="E6469" s="9" t="s">
        <v>144</v>
      </c>
      <c r="F6469" s="9">
        <v>1.4</v>
      </c>
      <c r="G6469" s="9">
        <v>0.97999999999999987</v>
      </c>
      <c r="H6469" s="9" t="s">
        <v>140</v>
      </c>
      <c r="I6469" s="9" t="s">
        <v>197</v>
      </c>
      <c r="J6469" s="9">
        <f>Data[[#This Row],[Miqdar]]*Data[[#This Row],[Qiymət]]</f>
        <v>81.199999999999989</v>
      </c>
      <c r="K6469" s="9">
        <f>Data[[#This Row],[Məbləğ]]-Data[[#This Row],[Maya]]*Data[[#This Row],[Miqdar]]</f>
        <v>24.36</v>
      </c>
      <c r="O6469"/>
      <c r="P6469"/>
    </row>
    <row r="6470" spans="1:16" x14ac:dyDescent="0.35">
      <c r="A6470" s="15">
        <v>44455.744200000503</v>
      </c>
      <c r="B6470" s="9">
        <v>76</v>
      </c>
      <c r="C6470" s="9" t="s">
        <v>25</v>
      </c>
      <c r="D6470" s="9" t="s">
        <v>122</v>
      </c>
      <c r="E6470" s="9" t="s">
        <v>162</v>
      </c>
      <c r="F6470" s="9">
        <v>3.2</v>
      </c>
      <c r="G6470" s="9">
        <v>1.6</v>
      </c>
      <c r="H6470" s="9" t="s">
        <v>136</v>
      </c>
      <c r="I6470" s="9" t="s">
        <v>194</v>
      </c>
      <c r="J6470" s="9">
        <f>Data[[#This Row],[Miqdar]]*Data[[#This Row],[Qiymət]]</f>
        <v>243.20000000000002</v>
      </c>
      <c r="K6470" s="9">
        <f>Data[[#This Row],[Məbləğ]]-Data[[#This Row],[Maya]]*Data[[#This Row],[Miqdar]]</f>
        <v>121.60000000000001</v>
      </c>
      <c r="O6470"/>
      <c r="P6470"/>
    </row>
    <row r="6471" spans="1:16" x14ac:dyDescent="0.35">
      <c r="A6471" s="15">
        <v>44455.780800000502</v>
      </c>
      <c r="B6471" s="9">
        <v>58</v>
      </c>
      <c r="C6471" s="9" t="s">
        <v>25</v>
      </c>
      <c r="D6471" s="9" t="s">
        <v>122</v>
      </c>
      <c r="E6471" s="9" t="s">
        <v>144</v>
      </c>
      <c r="F6471" s="9">
        <v>1.4</v>
      </c>
      <c r="G6471" s="9">
        <v>0.97999999999999987</v>
      </c>
      <c r="H6471" s="9" t="s">
        <v>140</v>
      </c>
      <c r="I6471" s="9" t="s">
        <v>180</v>
      </c>
      <c r="J6471" s="9">
        <f>Data[[#This Row],[Miqdar]]*Data[[#This Row],[Qiymət]]</f>
        <v>81.199999999999989</v>
      </c>
      <c r="K6471" s="9">
        <f>Data[[#This Row],[Məbləğ]]-Data[[#This Row],[Maya]]*Data[[#This Row],[Miqdar]]</f>
        <v>24.36</v>
      </c>
      <c r="O6471"/>
      <c r="P6471"/>
    </row>
    <row r="6472" spans="1:16" x14ac:dyDescent="0.35">
      <c r="A6472" s="15">
        <v>44455.816100000506</v>
      </c>
      <c r="B6472" s="9">
        <v>87</v>
      </c>
      <c r="C6472" s="9" t="s">
        <v>11</v>
      </c>
      <c r="D6472" s="9" t="s">
        <v>122</v>
      </c>
      <c r="E6472" s="9" t="s">
        <v>158</v>
      </c>
      <c r="F6472" s="9">
        <v>3.9</v>
      </c>
      <c r="G6472" s="9">
        <v>1.95</v>
      </c>
      <c r="H6472" s="9" t="s">
        <v>154</v>
      </c>
      <c r="I6472" s="9" t="s">
        <v>194</v>
      </c>
      <c r="J6472" s="9">
        <f>Data[[#This Row],[Miqdar]]*Data[[#This Row],[Qiymət]]</f>
        <v>339.3</v>
      </c>
      <c r="K6472" s="9">
        <f>Data[[#This Row],[Məbləğ]]-Data[[#This Row],[Maya]]*Data[[#This Row],[Miqdar]]</f>
        <v>169.65</v>
      </c>
      <c r="O6472"/>
      <c r="P6472"/>
    </row>
    <row r="6473" spans="1:16" x14ac:dyDescent="0.35">
      <c r="A6473" s="15">
        <v>44455.859700000503</v>
      </c>
      <c r="B6473" s="9">
        <v>82</v>
      </c>
      <c r="C6473" s="9" t="s">
        <v>11</v>
      </c>
      <c r="D6473" s="9" t="s">
        <v>122</v>
      </c>
      <c r="E6473" s="9" t="s">
        <v>178</v>
      </c>
      <c r="F6473" s="9">
        <v>2.2000000000000002</v>
      </c>
      <c r="G6473" s="9">
        <v>1.5400000000000003</v>
      </c>
      <c r="H6473" s="9" t="s">
        <v>140</v>
      </c>
      <c r="I6473" s="9" t="s">
        <v>174</v>
      </c>
      <c r="J6473" s="9">
        <f>Data[[#This Row],[Miqdar]]*Data[[#This Row],[Qiymət]]</f>
        <v>180.4</v>
      </c>
      <c r="K6473" s="9">
        <f>Data[[#This Row],[Məbləğ]]-Data[[#This Row],[Maya]]*Data[[#This Row],[Miqdar]]</f>
        <v>54.11999999999999</v>
      </c>
      <c r="O6473"/>
      <c r="P6473"/>
    </row>
    <row r="6474" spans="1:16" x14ac:dyDescent="0.35">
      <c r="A6474" s="15">
        <v>44455.902500000506</v>
      </c>
      <c r="B6474" s="9">
        <v>63</v>
      </c>
      <c r="C6474" s="9" t="s">
        <v>11</v>
      </c>
      <c r="D6474" s="9" t="s">
        <v>122</v>
      </c>
      <c r="E6474" s="9" t="s">
        <v>158</v>
      </c>
      <c r="F6474" s="9">
        <v>3.9</v>
      </c>
      <c r="G6474" s="9">
        <v>1.95</v>
      </c>
      <c r="H6474" s="9" t="s">
        <v>154</v>
      </c>
      <c r="I6474" s="9" t="s">
        <v>174</v>
      </c>
      <c r="J6474" s="9">
        <f>Data[[#This Row],[Miqdar]]*Data[[#This Row],[Qiymət]]</f>
        <v>245.7</v>
      </c>
      <c r="K6474" s="9">
        <f>Data[[#This Row],[Məbləğ]]-Data[[#This Row],[Maya]]*Data[[#This Row],[Miqdar]]</f>
        <v>122.85</v>
      </c>
      <c r="O6474"/>
      <c r="P6474"/>
    </row>
    <row r="6475" spans="1:16" x14ac:dyDescent="0.35">
      <c r="A6475" s="15">
        <v>44455.943500000503</v>
      </c>
      <c r="B6475" s="9">
        <v>90</v>
      </c>
      <c r="C6475" s="9" t="s">
        <v>175</v>
      </c>
      <c r="D6475" s="9" t="s">
        <v>123</v>
      </c>
      <c r="E6475" s="9" t="s">
        <v>178</v>
      </c>
      <c r="F6475" s="9">
        <v>2.2000000000000002</v>
      </c>
      <c r="G6475" s="9">
        <v>1.5400000000000003</v>
      </c>
      <c r="H6475" s="9" t="s">
        <v>140</v>
      </c>
      <c r="I6475" s="9" t="s">
        <v>179</v>
      </c>
      <c r="J6475" s="9">
        <f>Data[[#This Row],[Miqdar]]*Data[[#This Row],[Qiymət]]</f>
        <v>198.00000000000003</v>
      </c>
      <c r="K6475" s="9">
        <f>Data[[#This Row],[Məbləğ]]-Data[[#This Row],[Maya]]*Data[[#This Row],[Miqdar]]</f>
        <v>59.400000000000006</v>
      </c>
      <c r="O6475"/>
      <c r="P6475"/>
    </row>
    <row r="6476" spans="1:16" x14ac:dyDescent="0.35">
      <c r="A6476" s="15">
        <v>44455.985200000505</v>
      </c>
      <c r="B6476" s="9">
        <v>58</v>
      </c>
      <c r="C6476" s="9" t="s">
        <v>28</v>
      </c>
      <c r="D6476" s="9" t="s">
        <v>143</v>
      </c>
      <c r="E6476" s="9" t="s">
        <v>182</v>
      </c>
      <c r="F6476" s="9">
        <v>3.4</v>
      </c>
      <c r="G6476" s="9">
        <v>2.38</v>
      </c>
      <c r="H6476" s="9" t="s">
        <v>136</v>
      </c>
      <c r="I6476" s="9" t="s">
        <v>152</v>
      </c>
      <c r="J6476" s="9">
        <f>Data[[#This Row],[Miqdar]]*Data[[#This Row],[Qiymət]]</f>
        <v>197.2</v>
      </c>
      <c r="K6476" s="9">
        <f>Data[[#This Row],[Məbləğ]]-Data[[#This Row],[Maya]]*Data[[#This Row],[Miqdar]]</f>
        <v>59.16</v>
      </c>
      <c r="O6476"/>
      <c r="P6476"/>
    </row>
    <row r="6477" spans="1:16" x14ac:dyDescent="0.35">
      <c r="A6477" s="15">
        <v>44456.021700000507</v>
      </c>
      <c r="B6477" s="9">
        <v>53</v>
      </c>
      <c r="C6477" s="9" t="s">
        <v>42</v>
      </c>
      <c r="D6477" s="9" t="s">
        <v>121</v>
      </c>
      <c r="E6477" s="9" t="s">
        <v>181</v>
      </c>
      <c r="F6477" s="9">
        <v>0.9</v>
      </c>
      <c r="G6477" s="9">
        <v>0.63</v>
      </c>
      <c r="H6477" s="9" t="s">
        <v>140</v>
      </c>
      <c r="I6477" s="9" t="s">
        <v>193</v>
      </c>
      <c r="J6477" s="9">
        <f>Data[[#This Row],[Miqdar]]*Data[[#This Row],[Qiymət]]</f>
        <v>47.7</v>
      </c>
      <c r="K6477" s="9">
        <f>Data[[#This Row],[Məbləğ]]-Data[[#This Row],[Maya]]*Data[[#This Row],[Miqdar]]</f>
        <v>14.310000000000002</v>
      </c>
      <c r="O6477"/>
      <c r="P6477"/>
    </row>
    <row r="6478" spans="1:16" x14ac:dyDescent="0.35">
      <c r="A6478" s="15">
        <v>44456.062100000505</v>
      </c>
      <c r="B6478" s="9">
        <v>55</v>
      </c>
      <c r="C6478" s="9" t="s">
        <v>20</v>
      </c>
      <c r="D6478" s="9" t="s">
        <v>121</v>
      </c>
      <c r="E6478" s="9" t="s">
        <v>185</v>
      </c>
      <c r="F6478" s="9">
        <v>1.2</v>
      </c>
      <c r="G6478" s="9">
        <v>0.72</v>
      </c>
      <c r="H6478" s="9" t="s">
        <v>154</v>
      </c>
      <c r="I6478" s="9" t="s">
        <v>147</v>
      </c>
      <c r="J6478" s="9">
        <f>Data[[#This Row],[Miqdar]]*Data[[#This Row],[Qiymət]]</f>
        <v>66</v>
      </c>
      <c r="K6478" s="9">
        <f>Data[[#This Row],[Məbləğ]]-Data[[#This Row],[Maya]]*Data[[#This Row],[Miqdar]]</f>
        <v>26.4</v>
      </c>
      <c r="O6478"/>
      <c r="P6478"/>
    </row>
    <row r="6479" spans="1:16" x14ac:dyDescent="0.35">
      <c r="A6479" s="15">
        <v>44456.097800000505</v>
      </c>
      <c r="B6479" s="9">
        <v>47</v>
      </c>
      <c r="C6479" s="9" t="s">
        <v>142</v>
      </c>
      <c r="D6479" s="9" t="s">
        <v>143</v>
      </c>
      <c r="E6479" s="9" t="s">
        <v>139</v>
      </c>
      <c r="F6479" s="9">
        <v>1.5</v>
      </c>
      <c r="G6479" s="9">
        <v>0.75</v>
      </c>
      <c r="H6479" s="9" t="s">
        <v>140</v>
      </c>
      <c r="I6479" s="9" t="s">
        <v>152</v>
      </c>
      <c r="J6479" s="9">
        <f>Data[[#This Row],[Miqdar]]*Data[[#This Row],[Qiymət]]</f>
        <v>70.5</v>
      </c>
      <c r="K6479" s="9">
        <f>Data[[#This Row],[Məbləğ]]-Data[[#This Row],[Maya]]*Data[[#This Row],[Miqdar]]</f>
        <v>35.25</v>
      </c>
      <c r="O6479"/>
      <c r="P6479"/>
    </row>
    <row r="6480" spans="1:16" x14ac:dyDescent="0.35">
      <c r="A6480" s="15">
        <v>44456.137900000504</v>
      </c>
      <c r="B6480" s="9">
        <v>47</v>
      </c>
      <c r="C6480" s="9" t="s">
        <v>39</v>
      </c>
      <c r="D6480" s="9" t="s">
        <v>124</v>
      </c>
      <c r="E6480" s="9" t="s">
        <v>153</v>
      </c>
      <c r="F6480" s="9">
        <v>1</v>
      </c>
      <c r="G6480" s="9">
        <v>0.6</v>
      </c>
      <c r="H6480" s="9" t="s">
        <v>154</v>
      </c>
      <c r="I6480" s="9" t="s">
        <v>192</v>
      </c>
      <c r="J6480" s="9">
        <f>Data[[#This Row],[Miqdar]]*Data[[#This Row],[Qiymət]]</f>
        <v>47</v>
      </c>
      <c r="K6480" s="9">
        <f>Data[[#This Row],[Məbləğ]]-Data[[#This Row],[Maya]]*Data[[#This Row],[Miqdar]]</f>
        <v>18.8</v>
      </c>
      <c r="O6480"/>
      <c r="P6480"/>
    </row>
    <row r="6481" spans="1:16" x14ac:dyDescent="0.35">
      <c r="A6481" s="15">
        <v>44456.180500000504</v>
      </c>
      <c r="B6481" s="9">
        <v>62</v>
      </c>
      <c r="C6481" s="9" t="s">
        <v>16</v>
      </c>
      <c r="D6481" s="9" t="s">
        <v>143</v>
      </c>
      <c r="E6481" s="9" t="s">
        <v>188</v>
      </c>
      <c r="F6481" s="9">
        <v>2.4</v>
      </c>
      <c r="G6481" s="9">
        <v>1.6800000000000002</v>
      </c>
      <c r="H6481" s="9" t="s">
        <v>154</v>
      </c>
      <c r="I6481" s="9" t="s">
        <v>170</v>
      </c>
      <c r="J6481" s="9">
        <f>Data[[#This Row],[Miqdar]]*Data[[#This Row],[Qiymət]]</f>
        <v>148.79999999999998</v>
      </c>
      <c r="K6481" s="9">
        <f>Data[[#This Row],[Məbləğ]]-Data[[#This Row],[Maya]]*Data[[#This Row],[Miqdar]]</f>
        <v>44.639999999999972</v>
      </c>
      <c r="O6481"/>
      <c r="P6481"/>
    </row>
    <row r="6482" spans="1:16" x14ac:dyDescent="0.35">
      <c r="A6482" s="15">
        <v>44456.223800000502</v>
      </c>
      <c r="B6482" s="9">
        <v>81</v>
      </c>
      <c r="C6482" s="9" t="s">
        <v>36</v>
      </c>
      <c r="D6482" s="9" t="s">
        <v>123</v>
      </c>
      <c r="E6482" s="9" t="s">
        <v>158</v>
      </c>
      <c r="F6482" s="9">
        <v>3.9</v>
      </c>
      <c r="G6482" s="9">
        <v>1.95</v>
      </c>
      <c r="H6482" s="9" t="s">
        <v>154</v>
      </c>
      <c r="I6482" s="9" t="s">
        <v>179</v>
      </c>
      <c r="J6482" s="9">
        <f>Data[[#This Row],[Miqdar]]*Data[[#This Row],[Qiymət]]</f>
        <v>315.89999999999998</v>
      </c>
      <c r="K6482" s="9">
        <f>Data[[#This Row],[Məbləğ]]-Data[[#This Row],[Maya]]*Data[[#This Row],[Miqdar]]</f>
        <v>157.94999999999999</v>
      </c>
      <c r="O6482"/>
      <c r="P6482"/>
    </row>
    <row r="6483" spans="1:16" x14ac:dyDescent="0.35">
      <c r="A6483" s="15">
        <v>44456.263300000501</v>
      </c>
      <c r="B6483" s="9">
        <v>50</v>
      </c>
      <c r="C6483" s="9" t="s">
        <v>11</v>
      </c>
      <c r="D6483" s="9" t="s">
        <v>122</v>
      </c>
      <c r="E6483" s="9" t="s">
        <v>185</v>
      </c>
      <c r="F6483" s="9">
        <v>1.2</v>
      </c>
      <c r="G6483" s="9">
        <v>0.72</v>
      </c>
      <c r="H6483" s="9" t="s">
        <v>154</v>
      </c>
      <c r="I6483" s="9" t="s">
        <v>180</v>
      </c>
      <c r="J6483" s="9">
        <f>Data[[#This Row],[Miqdar]]*Data[[#This Row],[Qiymət]]</f>
        <v>60</v>
      </c>
      <c r="K6483" s="9">
        <f>Data[[#This Row],[Məbləğ]]-Data[[#This Row],[Maya]]*Data[[#This Row],[Miqdar]]</f>
        <v>24</v>
      </c>
      <c r="O6483"/>
      <c r="P6483"/>
    </row>
    <row r="6484" spans="1:16" x14ac:dyDescent="0.35">
      <c r="A6484" s="15">
        <v>44456.303000000502</v>
      </c>
      <c r="B6484" s="9">
        <v>75</v>
      </c>
      <c r="C6484" s="9" t="s">
        <v>42</v>
      </c>
      <c r="D6484" s="9" t="s">
        <v>121</v>
      </c>
      <c r="E6484" s="9" t="s">
        <v>144</v>
      </c>
      <c r="F6484" s="9">
        <v>1.4</v>
      </c>
      <c r="G6484" s="9">
        <v>0.97999999999999987</v>
      </c>
      <c r="H6484" s="9" t="s">
        <v>140</v>
      </c>
      <c r="I6484" s="9" t="s">
        <v>147</v>
      </c>
      <c r="J6484" s="9">
        <f>Data[[#This Row],[Miqdar]]*Data[[#This Row],[Qiymət]]</f>
        <v>105</v>
      </c>
      <c r="K6484" s="9">
        <f>Data[[#This Row],[Məbləğ]]-Data[[#This Row],[Maya]]*Data[[#This Row],[Miqdar]]</f>
        <v>31.500000000000014</v>
      </c>
      <c r="O6484"/>
      <c r="P6484"/>
    </row>
    <row r="6485" spans="1:16" x14ac:dyDescent="0.35">
      <c r="A6485" s="15">
        <v>44456.346300000499</v>
      </c>
      <c r="B6485" s="9">
        <v>61</v>
      </c>
      <c r="C6485" s="9" t="s">
        <v>187</v>
      </c>
      <c r="D6485" s="9" t="s">
        <v>124</v>
      </c>
      <c r="E6485" s="9" t="s">
        <v>144</v>
      </c>
      <c r="F6485" s="9">
        <v>1.4</v>
      </c>
      <c r="G6485" s="9">
        <v>0.97999999999999987</v>
      </c>
      <c r="H6485" s="9" t="s">
        <v>140</v>
      </c>
      <c r="I6485" s="9" t="s">
        <v>157</v>
      </c>
      <c r="J6485" s="9">
        <f>Data[[#This Row],[Miqdar]]*Data[[#This Row],[Qiymət]]</f>
        <v>85.399999999999991</v>
      </c>
      <c r="K6485" s="9">
        <f>Data[[#This Row],[Məbləğ]]-Data[[#This Row],[Maya]]*Data[[#This Row],[Miqdar]]</f>
        <v>25.619999999999997</v>
      </c>
      <c r="O6485"/>
      <c r="P6485"/>
    </row>
    <row r="6486" spans="1:16" x14ac:dyDescent="0.35">
      <c r="A6486" s="15">
        <v>44456.385100000502</v>
      </c>
      <c r="B6486" s="9">
        <v>57</v>
      </c>
      <c r="C6486" s="9" t="s">
        <v>160</v>
      </c>
      <c r="D6486" s="9" t="s">
        <v>143</v>
      </c>
      <c r="E6486" s="9" t="s">
        <v>182</v>
      </c>
      <c r="F6486" s="9">
        <v>3.4</v>
      </c>
      <c r="G6486" s="9">
        <v>2.38</v>
      </c>
      <c r="H6486" s="9" t="s">
        <v>136</v>
      </c>
      <c r="I6486" s="9" t="s">
        <v>161</v>
      </c>
      <c r="J6486" s="9">
        <f>Data[[#This Row],[Miqdar]]*Data[[#This Row],[Qiymət]]</f>
        <v>193.79999999999998</v>
      </c>
      <c r="K6486" s="9">
        <f>Data[[#This Row],[Məbləğ]]-Data[[#This Row],[Maya]]*Data[[#This Row],[Miqdar]]</f>
        <v>58.139999999999986</v>
      </c>
      <c r="O6486"/>
      <c r="P6486"/>
    </row>
    <row r="6487" spans="1:16" x14ac:dyDescent="0.35">
      <c r="A6487" s="15">
        <v>44456.4229000005</v>
      </c>
      <c r="B6487" s="9">
        <v>56</v>
      </c>
      <c r="C6487" s="9" t="s">
        <v>20</v>
      </c>
      <c r="D6487" s="9" t="s">
        <v>121</v>
      </c>
      <c r="E6487" s="9" t="s">
        <v>188</v>
      </c>
      <c r="F6487" s="9">
        <v>2.4</v>
      </c>
      <c r="G6487" s="9">
        <v>1.6800000000000002</v>
      </c>
      <c r="H6487" s="9" t="s">
        <v>154</v>
      </c>
      <c r="I6487" s="9" t="s">
        <v>183</v>
      </c>
      <c r="J6487" s="9">
        <f>Data[[#This Row],[Miqdar]]*Data[[#This Row],[Qiymət]]</f>
        <v>134.4</v>
      </c>
      <c r="K6487" s="9">
        <f>Data[[#This Row],[Məbləğ]]-Data[[#This Row],[Maya]]*Data[[#This Row],[Miqdar]]</f>
        <v>40.319999999999993</v>
      </c>
      <c r="O6487"/>
      <c r="P6487"/>
    </row>
    <row r="6488" spans="1:16" x14ac:dyDescent="0.35">
      <c r="A6488" s="15">
        <v>44456.461000000498</v>
      </c>
      <c r="B6488" s="9">
        <v>84</v>
      </c>
      <c r="C6488" s="9" t="s">
        <v>16</v>
      </c>
      <c r="D6488" s="9" t="s">
        <v>143</v>
      </c>
      <c r="E6488" s="9" t="s">
        <v>159</v>
      </c>
      <c r="F6488" s="9">
        <v>1.5</v>
      </c>
      <c r="G6488" s="9">
        <v>0.9</v>
      </c>
      <c r="H6488" s="9" t="s">
        <v>154</v>
      </c>
      <c r="I6488" s="9" t="s">
        <v>152</v>
      </c>
      <c r="J6488" s="9">
        <f>Data[[#This Row],[Miqdar]]*Data[[#This Row],[Qiymət]]</f>
        <v>126</v>
      </c>
      <c r="K6488" s="9">
        <f>Data[[#This Row],[Məbləğ]]-Data[[#This Row],[Maya]]*Data[[#This Row],[Miqdar]]</f>
        <v>50.399999999999991</v>
      </c>
      <c r="O6488"/>
      <c r="P6488"/>
    </row>
    <row r="6489" spans="1:16" x14ac:dyDescent="0.35">
      <c r="A6489" s="15">
        <v>44456.498800000496</v>
      </c>
      <c r="B6489" s="9">
        <v>87</v>
      </c>
      <c r="C6489" s="9" t="s">
        <v>138</v>
      </c>
      <c r="D6489" s="9" t="s">
        <v>123</v>
      </c>
      <c r="E6489" s="9" t="s">
        <v>188</v>
      </c>
      <c r="F6489" s="9">
        <v>2.4</v>
      </c>
      <c r="G6489" s="9">
        <v>1.6800000000000002</v>
      </c>
      <c r="H6489" s="9" t="s">
        <v>154</v>
      </c>
      <c r="I6489" s="9" t="s">
        <v>137</v>
      </c>
      <c r="J6489" s="9">
        <f>Data[[#This Row],[Miqdar]]*Data[[#This Row],[Qiymət]]</f>
        <v>208.79999999999998</v>
      </c>
      <c r="K6489" s="9">
        <f>Data[[#This Row],[Məbləğ]]-Data[[#This Row],[Maya]]*Data[[#This Row],[Miqdar]]</f>
        <v>62.639999999999958</v>
      </c>
      <c r="O6489"/>
      <c r="P6489"/>
    </row>
    <row r="6490" spans="1:16" x14ac:dyDescent="0.35">
      <c r="A6490" s="15">
        <v>44456.543200000495</v>
      </c>
      <c r="B6490" s="9">
        <v>88</v>
      </c>
      <c r="C6490" s="9" t="s">
        <v>36</v>
      </c>
      <c r="D6490" s="9" t="s">
        <v>123</v>
      </c>
      <c r="E6490" s="9" t="s">
        <v>164</v>
      </c>
      <c r="F6490" s="9">
        <v>6.6</v>
      </c>
      <c r="G6490" s="9">
        <v>5.2799999999999994</v>
      </c>
      <c r="H6490" s="9" t="s">
        <v>154</v>
      </c>
      <c r="I6490" s="9" t="s">
        <v>177</v>
      </c>
      <c r="J6490" s="9">
        <f>Data[[#This Row],[Miqdar]]*Data[[#This Row],[Qiymət]]</f>
        <v>580.79999999999995</v>
      </c>
      <c r="K6490" s="9">
        <f>Data[[#This Row],[Məbləğ]]-Data[[#This Row],[Maya]]*Data[[#This Row],[Miqdar]]</f>
        <v>116.16000000000003</v>
      </c>
      <c r="O6490"/>
      <c r="P6490"/>
    </row>
    <row r="6491" spans="1:16" x14ac:dyDescent="0.35">
      <c r="A6491" s="15">
        <v>44456.584900000496</v>
      </c>
      <c r="B6491" s="9">
        <v>76</v>
      </c>
      <c r="C6491" s="9" t="s">
        <v>191</v>
      </c>
      <c r="D6491" s="9" t="s">
        <v>149</v>
      </c>
      <c r="E6491" s="9" t="s">
        <v>195</v>
      </c>
      <c r="F6491" s="9">
        <v>2</v>
      </c>
      <c r="G6491" s="9">
        <v>1.6</v>
      </c>
      <c r="H6491" s="9" t="s">
        <v>136</v>
      </c>
      <c r="I6491" s="9" t="s">
        <v>192</v>
      </c>
      <c r="J6491" s="9">
        <f>Data[[#This Row],[Miqdar]]*Data[[#This Row],[Qiymət]]</f>
        <v>152</v>
      </c>
      <c r="K6491" s="9">
        <f>Data[[#This Row],[Məbləğ]]-Data[[#This Row],[Maya]]*Data[[#This Row],[Miqdar]]</f>
        <v>30.399999999999991</v>
      </c>
      <c r="O6491"/>
      <c r="P6491"/>
    </row>
    <row r="6492" spans="1:16" x14ac:dyDescent="0.35">
      <c r="A6492" s="15">
        <v>44456.624200000493</v>
      </c>
      <c r="B6492" s="9">
        <v>78</v>
      </c>
      <c r="C6492" s="9" t="s">
        <v>175</v>
      </c>
      <c r="D6492" s="9" t="s">
        <v>123</v>
      </c>
      <c r="E6492" s="9" t="s">
        <v>162</v>
      </c>
      <c r="F6492" s="9">
        <v>3.2</v>
      </c>
      <c r="G6492" s="9">
        <v>1.6</v>
      </c>
      <c r="H6492" s="9" t="s">
        <v>136</v>
      </c>
      <c r="I6492" s="9" t="s">
        <v>141</v>
      </c>
      <c r="J6492" s="9">
        <f>Data[[#This Row],[Miqdar]]*Data[[#This Row],[Qiymət]]</f>
        <v>249.60000000000002</v>
      </c>
      <c r="K6492" s="9">
        <f>Data[[#This Row],[Məbləğ]]-Data[[#This Row],[Maya]]*Data[[#This Row],[Miqdar]]</f>
        <v>124.80000000000001</v>
      </c>
      <c r="O6492"/>
      <c r="P6492"/>
    </row>
    <row r="6493" spans="1:16" x14ac:dyDescent="0.35">
      <c r="A6493" s="15">
        <v>44456.66580000049</v>
      </c>
      <c r="B6493" s="9">
        <v>58</v>
      </c>
      <c r="C6493" s="9" t="s">
        <v>28</v>
      </c>
      <c r="D6493" s="9" t="s">
        <v>143</v>
      </c>
      <c r="E6493" s="9" t="s">
        <v>181</v>
      </c>
      <c r="F6493" s="9">
        <v>0.9</v>
      </c>
      <c r="G6493" s="9">
        <v>0.63</v>
      </c>
      <c r="H6493" s="9" t="s">
        <v>140</v>
      </c>
      <c r="I6493" s="9" t="s">
        <v>152</v>
      </c>
      <c r="J6493" s="9">
        <f>Data[[#This Row],[Miqdar]]*Data[[#This Row],[Qiymət]]</f>
        <v>52.2</v>
      </c>
      <c r="K6493" s="9">
        <f>Data[[#This Row],[Məbləğ]]-Data[[#This Row],[Maya]]*Data[[#This Row],[Miqdar]]</f>
        <v>15.660000000000004</v>
      </c>
      <c r="O6493"/>
      <c r="P6493"/>
    </row>
    <row r="6494" spans="1:16" x14ac:dyDescent="0.35">
      <c r="A6494" s="15">
        <v>44456.705600000489</v>
      </c>
      <c r="B6494" s="9">
        <v>85</v>
      </c>
      <c r="C6494" s="9" t="s">
        <v>20</v>
      </c>
      <c r="D6494" s="9" t="s">
        <v>121</v>
      </c>
      <c r="E6494" s="9" t="s">
        <v>162</v>
      </c>
      <c r="F6494" s="9">
        <v>3.2</v>
      </c>
      <c r="G6494" s="9">
        <v>1.6</v>
      </c>
      <c r="H6494" s="9" t="s">
        <v>136</v>
      </c>
      <c r="I6494" s="9" t="s">
        <v>193</v>
      </c>
      <c r="J6494" s="9">
        <f>Data[[#This Row],[Miqdar]]*Data[[#This Row],[Qiymət]]</f>
        <v>272</v>
      </c>
      <c r="K6494" s="9">
        <f>Data[[#This Row],[Məbləğ]]-Data[[#This Row],[Maya]]*Data[[#This Row],[Miqdar]]</f>
        <v>136</v>
      </c>
      <c r="O6494"/>
      <c r="P6494"/>
    </row>
    <row r="6495" spans="1:16" x14ac:dyDescent="0.35">
      <c r="A6495" s="15">
        <v>44456.740900000492</v>
      </c>
      <c r="B6495" s="9">
        <v>69</v>
      </c>
      <c r="C6495" s="9" t="s">
        <v>187</v>
      </c>
      <c r="D6495" s="9" t="s">
        <v>124</v>
      </c>
      <c r="E6495" s="9" t="s">
        <v>135</v>
      </c>
      <c r="F6495" s="9">
        <v>2.5</v>
      </c>
      <c r="G6495" s="9">
        <v>1.25</v>
      </c>
      <c r="H6495" s="9" t="s">
        <v>136</v>
      </c>
      <c r="I6495" s="9" t="s">
        <v>151</v>
      </c>
      <c r="J6495" s="9">
        <f>Data[[#This Row],[Miqdar]]*Data[[#This Row],[Qiymət]]</f>
        <v>172.5</v>
      </c>
      <c r="K6495" s="9">
        <f>Data[[#This Row],[Məbləğ]]-Data[[#This Row],[Maya]]*Data[[#This Row],[Miqdar]]</f>
        <v>86.25</v>
      </c>
      <c r="O6495"/>
      <c r="P6495"/>
    </row>
    <row r="6496" spans="1:16" x14ac:dyDescent="0.35">
      <c r="A6496" s="15">
        <v>44456.785400000495</v>
      </c>
      <c r="B6496" s="9">
        <v>88</v>
      </c>
      <c r="C6496" s="9" t="s">
        <v>175</v>
      </c>
      <c r="D6496" s="9" t="s">
        <v>123</v>
      </c>
      <c r="E6496" s="9" t="s">
        <v>164</v>
      </c>
      <c r="F6496" s="9">
        <v>6.6</v>
      </c>
      <c r="G6496" s="9">
        <v>5.2799999999999994</v>
      </c>
      <c r="H6496" s="9" t="s">
        <v>154</v>
      </c>
      <c r="I6496" s="9" t="s">
        <v>179</v>
      </c>
      <c r="J6496" s="9">
        <f>Data[[#This Row],[Miqdar]]*Data[[#This Row],[Qiymət]]</f>
        <v>580.79999999999995</v>
      </c>
      <c r="K6496" s="9">
        <f>Data[[#This Row],[Məbləğ]]-Data[[#This Row],[Maya]]*Data[[#This Row],[Miqdar]]</f>
        <v>116.16000000000003</v>
      </c>
      <c r="O6496"/>
      <c r="P6496"/>
    </row>
    <row r="6497" spans="1:16" x14ac:dyDescent="0.35">
      <c r="A6497" s="15">
        <v>44456.822200000497</v>
      </c>
      <c r="B6497" s="9">
        <v>67</v>
      </c>
      <c r="C6497" s="9" t="s">
        <v>16</v>
      </c>
      <c r="D6497" s="9" t="s">
        <v>143</v>
      </c>
      <c r="E6497" s="9" t="s">
        <v>182</v>
      </c>
      <c r="F6497" s="9">
        <v>3.4</v>
      </c>
      <c r="G6497" s="9">
        <v>2.38</v>
      </c>
      <c r="H6497" s="9" t="s">
        <v>136</v>
      </c>
      <c r="I6497" s="9" t="s">
        <v>166</v>
      </c>
      <c r="J6497" s="9">
        <f>Data[[#This Row],[Miqdar]]*Data[[#This Row],[Qiymət]]</f>
        <v>227.79999999999998</v>
      </c>
      <c r="K6497" s="9">
        <f>Data[[#This Row],[Məbləğ]]-Data[[#This Row],[Maya]]*Data[[#This Row],[Miqdar]]</f>
        <v>68.34</v>
      </c>
      <c r="O6497"/>
      <c r="P6497"/>
    </row>
    <row r="6498" spans="1:16" x14ac:dyDescent="0.35">
      <c r="A6498" s="15">
        <v>44456.861400000496</v>
      </c>
      <c r="B6498" s="9">
        <v>65</v>
      </c>
      <c r="C6498" s="9" t="s">
        <v>175</v>
      </c>
      <c r="D6498" s="9" t="s">
        <v>123</v>
      </c>
      <c r="E6498" s="9" t="s">
        <v>178</v>
      </c>
      <c r="F6498" s="9">
        <v>2.2000000000000002</v>
      </c>
      <c r="G6498" s="9">
        <v>1.5400000000000003</v>
      </c>
      <c r="H6498" s="9" t="s">
        <v>140</v>
      </c>
      <c r="I6498" s="9" t="s">
        <v>137</v>
      </c>
      <c r="J6498" s="9">
        <f>Data[[#This Row],[Miqdar]]*Data[[#This Row],[Qiymət]]</f>
        <v>143</v>
      </c>
      <c r="K6498" s="9">
        <f>Data[[#This Row],[Məbləğ]]-Data[[#This Row],[Maya]]*Data[[#This Row],[Miqdar]]</f>
        <v>42.899999999999977</v>
      </c>
      <c r="O6498"/>
      <c r="P6498"/>
    </row>
    <row r="6499" spans="1:16" x14ac:dyDescent="0.35">
      <c r="A6499" s="15">
        <v>44456.897100000497</v>
      </c>
      <c r="B6499" s="9">
        <v>86</v>
      </c>
      <c r="C6499" s="9" t="s">
        <v>187</v>
      </c>
      <c r="D6499" s="9" t="s">
        <v>124</v>
      </c>
      <c r="E6499" s="9" t="s">
        <v>150</v>
      </c>
      <c r="F6499" s="9">
        <v>3.3</v>
      </c>
      <c r="G6499" s="9">
        <v>2.6399999999999997</v>
      </c>
      <c r="H6499" s="9" t="s">
        <v>136</v>
      </c>
      <c r="I6499" s="9" t="s">
        <v>168</v>
      </c>
      <c r="J6499" s="9">
        <f>Data[[#This Row],[Miqdar]]*Data[[#This Row],[Qiymət]]</f>
        <v>283.8</v>
      </c>
      <c r="K6499" s="9">
        <f>Data[[#This Row],[Məbləğ]]-Data[[#This Row],[Maya]]*Data[[#This Row],[Miqdar]]</f>
        <v>56.760000000000048</v>
      </c>
      <c r="O6499"/>
      <c r="P6499"/>
    </row>
    <row r="6500" spans="1:16" x14ac:dyDescent="0.35">
      <c r="A6500" s="15">
        <v>44456.934500000498</v>
      </c>
      <c r="B6500" s="9">
        <v>48</v>
      </c>
      <c r="C6500" s="9" t="s">
        <v>39</v>
      </c>
      <c r="D6500" s="9" t="s">
        <v>124</v>
      </c>
      <c r="E6500" s="9" t="s">
        <v>150</v>
      </c>
      <c r="F6500" s="9">
        <v>3.3</v>
      </c>
      <c r="G6500" s="9">
        <v>2.6399999999999997</v>
      </c>
      <c r="H6500" s="9" t="s">
        <v>136</v>
      </c>
      <c r="I6500" s="9" t="s">
        <v>168</v>
      </c>
      <c r="J6500" s="9">
        <f>Data[[#This Row],[Miqdar]]*Data[[#This Row],[Qiymət]]</f>
        <v>158.39999999999998</v>
      </c>
      <c r="K6500" s="9">
        <f>Data[[#This Row],[Məbləğ]]-Data[[#This Row],[Maya]]*Data[[#This Row],[Miqdar]]</f>
        <v>31.679999999999993</v>
      </c>
      <c r="O6500"/>
      <c r="P6500"/>
    </row>
    <row r="6501" spans="1:16" x14ac:dyDescent="0.35">
      <c r="A6501" s="15">
        <v>44456.971800000501</v>
      </c>
      <c r="B6501" s="9">
        <v>63</v>
      </c>
      <c r="C6501" s="9" t="s">
        <v>16</v>
      </c>
      <c r="D6501" s="9" t="s">
        <v>143</v>
      </c>
      <c r="E6501" s="9" t="s">
        <v>185</v>
      </c>
      <c r="F6501" s="9">
        <v>1.2</v>
      </c>
      <c r="G6501" s="9">
        <v>0.72</v>
      </c>
      <c r="H6501" s="9" t="s">
        <v>154</v>
      </c>
      <c r="I6501" s="9" t="s">
        <v>166</v>
      </c>
      <c r="J6501" s="9">
        <f>Data[[#This Row],[Miqdar]]*Data[[#This Row],[Qiymət]]</f>
        <v>75.599999999999994</v>
      </c>
      <c r="K6501" s="9">
        <f>Data[[#This Row],[Məbləğ]]-Data[[#This Row],[Maya]]*Data[[#This Row],[Miqdar]]</f>
        <v>30.239999999999995</v>
      </c>
      <c r="O6501"/>
      <c r="P6501"/>
    </row>
    <row r="6502" spans="1:16" x14ac:dyDescent="0.35">
      <c r="A6502" s="15">
        <v>44457.008400000501</v>
      </c>
      <c r="B6502" s="9">
        <v>66</v>
      </c>
      <c r="C6502" s="9" t="s">
        <v>16</v>
      </c>
      <c r="D6502" s="9" t="s">
        <v>143</v>
      </c>
      <c r="E6502" s="9" t="s">
        <v>185</v>
      </c>
      <c r="F6502" s="9">
        <v>1.2</v>
      </c>
      <c r="G6502" s="9">
        <v>0.72</v>
      </c>
      <c r="H6502" s="9" t="s">
        <v>154</v>
      </c>
      <c r="I6502" s="9" t="s">
        <v>166</v>
      </c>
      <c r="J6502" s="9">
        <f>Data[[#This Row],[Miqdar]]*Data[[#This Row],[Qiymət]]</f>
        <v>79.2</v>
      </c>
      <c r="K6502" s="9">
        <f>Data[[#This Row],[Məbləğ]]-Data[[#This Row],[Maya]]*Data[[#This Row],[Miqdar]]</f>
        <v>31.680000000000007</v>
      </c>
      <c r="O6502"/>
      <c r="P6502"/>
    </row>
    <row r="6503" spans="1:16" x14ac:dyDescent="0.35">
      <c r="A6503" s="15">
        <v>44457.048300000504</v>
      </c>
      <c r="B6503" s="9">
        <v>59</v>
      </c>
      <c r="C6503" s="9" t="s">
        <v>16</v>
      </c>
      <c r="D6503" s="9" t="s">
        <v>143</v>
      </c>
      <c r="E6503" s="9" t="s">
        <v>139</v>
      </c>
      <c r="F6503" s="9">
        <v>1.5</v>
      </c>
      <c r="G6503" s="9">
        <v>0.75</v>
      </c>
      <c r="H6503" s="9" t="s">
        <v>140</v>
      </c>
      <c r="I6503" s="9" t="s">
        <v>161</v>
      </c>
      <c r="J6503" s="9">
        <f>Data[[#This Row],[Miqdar]]*Data[[#This Row],[Qiymət]]</f>
        <v>88.5</v>
      </c>
      <c r="K6503" s="9">
        <f>Data[[#This Row],[Məbləğ]]-Data[[#This Row],[Maya]]*Data[[#This Row],[Miqdar]]</f>
        <v>44.25</v>
      </c>
      <c r="O6503"/>
      <c r="P6503"/>
    </row>
    <row r="6504" spans="1:16" x14ac:dyDescent="0.35">
      <c r="A6504" s="15">
        <v>44457.090400000503</v>
      </c>
      <c r="B6504" s="9">
        <v>48</v>
      </c>
      <c r="C6504" s="9" t="s">
        <v>160</v>
      </c>
      <c r="D6504" s="9" t="s">
        <v>143</v>
      </c>
      <c r="E6504" s="9" t="s">
        <v>139</v>
      </c>
      <c r="F6504" s="9">
        <v>1.5</v>
      </c>
      <c r="G6504" s="9">
        <v>0.75</v>
      </c>
      <c r="H6504" s="9" t="s">
        <v>140</v>
      </c>
      <c r="I6504" s="9" t="s">
        <v>161</v>
      </c>
      <c r="J6504" s="9">
        <f>Data[[#This Row],[Miqdar]]*Data[[#This Row],[Qiymət]]</f>
        <v>72</v>
      </c>
      <c r="K6504" s="9">
        <f>Data[[#This Row],[Məbləğ]]-Data[[#This Row],[Maya]]*Data[[#This Row],[Miqdar]]</f>
        <v>36</v>
      </c>
      <c r="O6504"/>
      <c r="P6504"/>
    </row>
    <row r="6505" spans="1:16" x14ac:dyDescent="0.35">
      <c r="A6505" s="15">
        <v>44457.129800000504</v>
      </c>
      <c r="B6505" s="9">
        <v>47</v>
      </c>
      <c r="C6505" s="9" t="s">
        <v>156</v>
      </c>
      <c r="D6505" s="9" t="s">
        <v>124</v>
      </c>
      <c r="E6505" s="9" t="s">
        <v>186</v>
      </c>
      <c r="F6505" s="9">
        <v>1.4</v>
      </c>
      <c r="G6505" s="9">
        <v>0.97999999999999987</v>
      </c>
      <c r="H6505" s="9" t="s">
        <v>140</v>
      </c>
      <c r="I6505" s="9" t="s">
        <v>173</v>
      </c>
      <c r="J6505" s="9">
        <f>Data[[#This Row],[Miqdar]]*Data[[#This Row],[Qiymət]]</f>
        <v>65.8</v>
      </c>
      <c r="K6505" s="9">
        <f>Data[[#This Row],[Məbləğ]]-Data[[#This Row],[Maya]]*Data[[#This Row],[Miqdar]]</f>
        <v>19.740000000000002</v>
      </c>
      <c r="O6505"/>
      <c r="P6505"/>
    </row>
    <row r="6506" spans="1:16" x14ac:dyDescent="0.35">
      <c r="A6506" s="15">
        <v>44457.167000000503</v>
      </c>
      <c r="B6506" s="9">
        <v>57</v>
      </c>
      <c r="C6506" s="9" t="s">
        <v>156</v>
      </c>
      <c r="D6506" s="9" t="s">
        <v>124</v>
      </c>
      <c r="E6506" s="9" t="s">
        <v>158</v>
      </c>
      <c r="F6506" s="9">
        <v>3.9</v>
      </c>
      <c r="G6506" s="9">
        <v>1.95</v>
      </c>
      <c r="H6506" s="9" t="s">
        <v>154</v>
      </c>
      <c r="I6506" s="9" t="s">
        <v>157</v>
      </c>
      <c r="J6506" s="9">
        <f>Data[[#This Row],[Miqdar]]*Data[[#This Row],[Qiymət]]</f>
        <v>222.29999999999998</v>
      </c>
      <c r="K6506" s="9">
        <f>Data[[#This Row],[Məbləğ]]-Data[[#This Row],[Maya]]*Data[[#This Row],[Miqdar]]</f>
        <v>111.14999999999999</v>
      </c>
      <c r="O6506"/>
      <c r="P6506"/>
    </row>
    <row r="6507" spans="1:16" x14ac:dyDescent="0.35">
      <c r="A6507" s="15">
        <v>44457.209100000502</v>
      </c>
      <c r="B6507" s="9">
        <v>65</v>
      </c>
      <c r="C6507" s="9" t="s">
        <v>39</v>
      </c>
      <c r="D6507" s="9" t="s">
        <v>124</v>
      </c>
      <c r="E6507" s="9" t="s">
        <v>195</v>
      </c>
      <c r="F6507" s="9">
        <v>2</v>
      </c>
      <c r="G6507" s="9">
        <v>1.6</v>
      </c>
      <c r="H6507" s="9" t="s">
        <v>136</v>
      </c>
      <c r="I6507" s="9" t="s">
        <v>199</v>
      </c>
      <c r="J6507" s="9">
        <f>Data[[#This Row],[Miqdar]]*Data[[#This Row],[Qiymət]]</f>
        <v>130</v>
      </c>
      <c r="K6507" s="9">
        <f>Data[[#This Row],[Məbləğ]]-Data[[#This Row],[Maya]]*Data[[#This Row],[Miqdar]]</f>
        <v>26</v>
      </c>
      <c r="O6507"/>
      <c r="P6507"/>
    </row>
    <row r="6508" spans="1:16" x14ac:dyDescent="0.35">
      <c r="A6508" s="15">
        <v>44457.244200000503</v>
      </c>
      <c r="B6508" s="9">
        <v>69</v>
      </c>
      <c r="C6508" s="9" t="s">
        <v>39</v>
      </c>
      <c r="D6508" s="9" t="s">
        <v>124</v>
      </c>
      <c r="E6508" s="9" t="s">
        <v>195</v>
      </c>
      <c r="F6508" s="9">
        <v>2</v>
      </c>
      <c r="G6508" s="9">
        <v>1.6</v>
      </c>
      <c r="H6508" s="9" t="s">
        <v>136</v>
      </c>
      <c r="I6508" s="9" t="s">
        <v>192</v>
      </c>
      <c r="J6508" s="9">
        <f>Data[[#This Row],[Miqdar]]*Data[[#This Row],[Qiymət]]</f>
        <v>138</v>
      </c>
      <c r="K6508" s="9">
        <f>Data[[#This Row],[Məbləğ]]-Data[[#This Row],[Maya]]*Data[[#This Row],[Miqdar]]</f>
        <v>27.599999999999994</v>
      </c>
      <c r="O6508"/>
      <c r="P6508"/>
    </row>
    <row r="6509" spans="1:16" x14ac:dyDescent="0.35">
      <c r="A6509" s="15">
        <v>44457.280000000501</v>
      </c>
      <c r="B6509" s="9">
        <v>74</v>
      </c>
      <c r="C6509" s="9" t="s">
        <v>20</v>
      </c>
      <c r="D6509" s="9" t="s">
        <v>121</v>
      </c>
      <c r="E6509" s="9" t="s">
        <v>188</v>
      </c>
      <c r="F6509" s="9">
        <v>2.4</v>
      </c>
      <c r="G6509" s="9">
        <v>1.6800000000000002</v>
      </c>
      <c r="H6509" s="9" t="s">
        <v>154</v>
      </c>
      <c r="I6509" s="9" t="s">
        <v>193</v>
      </c>
      <c r="J6509" s="9">
        <f>Data[[#This Row],[Miqdar]]*Data[[#This Row],[Qiymət]]</f>
        <v>177.6</v>
      </c>
      <c r="K6509" s="9">
        <f>Data[[#This Row],[Məbləğ]]-Data[[#This Row],[Maya]]*Data[[#This Row],[Miqdar]]</f>
        <v>53.279999999999987</v>
      </c>
      <c r="O6509"/>
      <c r="P6509"/>
    </row>
    <row r="6510" spans="1:16" x14ac:dyDescent="0.35">
      <c r="A6510" s="15">
        <v>44457.319100000503</v>
      </c>
      <c r="B6510" s="9">
        <v>51</v>
      </c>
      <c r="C6510" s="9" t="s">
        <v>42</v>
      </c>
      <c r="D6510" s="9" t="s">
        <v>121</v>
      </c>
      <c r="E6510" s="9" t="s">
        <v>188</v>
      </c>
      <c r="F6510" s="9">
        <v>2.4</v>
      </c>
      <c r="G6510" s="9">
        <v>1.6800000000000002</v>
      </c>
      <c r="H6510" s="9" t="s">
        <v>154</v>
      </c>
      <c r="I6510" s="9" t="s">
        <v>165</v>
      </c>
      <c r="J6510" s="9">
        <f>Data[[#This Row],[Miqdar]]*Data[[#This Row],[Qiymət]]</f>
        <v>122.39999999999999</v>
      </c>
      <c r="K6510" s="9">
        <f>Data[[#This Row],[Məbləğ]]-Data[[#This Row],[Maya]]*Data[[#This Row],[Miqdar]]</f>
        <v>36.719999999999985</v>
      </c>
      <c r="O6510"/>
      <c r="P6510"/>
    </row>
    <row r="6511" spans="1:16" x14ac:dyDescent="0.35">
      <c r="A6511" s="15">
        <v>44457.360200000505</v>
      </c>
      <c r="B6511" s="9">
        <v>58</v>
      </c>
      <c r="C6511" s="9" t="s">
        <v>20</v>
      </c>
      <c r="D6511" s="9" t="s">
        <v>121</v>
      </c>
      <c r="E6511" s="9" t="s">
        <v>188</v>
      </c>
      <c r="F6511" s="9">
        <v>2.4</v>
      </c>
      <c r="G6511" s="9">
        <v>1.6800000000000002</v>
      </c>
      <c r="H6511" s="9" t="s">
        <v>154</v>
      </c>
      <c r="I6511" s="9" t="s">
        <v>147</v>
      </c>
      <c r="J6511" s="9">
        <f>Data[[#This Row],[Miqdar]]*Data[[#This Row],[Qiymət]]</f>
        <v>139.19999999999999</v>
      </c>
      <c r="K6511" s="9">
        <f>Data[[#This Row],[Məbləğ]]-Data[[#This Row],[Maya]]*Data[[#This Row],[Miqdar]]</f>
        <v>41.759999999999977</v>
      </c>
      <c r="O6511"/>
      <c r="P6511"/>
    </row>
    <row r="6512" spans="1:16" x14ac:dyDescent="0.35">
      <c r="A6512" s="15">
        <v>44457.399500000502</v>
      </c>
      <c r="B6512" s="9">
        <v>87</v>
      </c>
      <c r="C6512" s="9" t="s">
        <v>138</v>
      </c>
      <c r="D6512" s="9" t="s">
        <v>123</v>
      </c>
      <c r="E6512" s="9" t="s">
        <v>158</v>
      </c>
      <c r="F6512" s="9">
        <v>3.9</v>
      </c>
      <c r="G6512" s="9">
        <v>1.95</v>
      </c>
      <c r="H6512" s="9" t="s">
        <v>154</v>
      </c>
      <c r="I6512" s="9" t="s">
        <v>179</v>
      </c>
      <c r="J6512" s="9">
        <f>Data[[#This Row],[Miqdar]]*Data[[#This Row],[Qiymət]]</f>
        <v>339.3</v>
      </c>
      <c r="K6512" s="9">
        <f>Data[[#This Row],[Məbləğ]]-Data[[#This Row],[Maya]]*Data[[#This Row],[Miqdar]]</f>
        <v>169.65</v>
      </c>
      <c r="O6512"/>
      <c r="P6512"/>
    </row>
    <row r="6513" spans="1:16" x14ac:dyDescent="0.35">
      <c r="A6513" s="15">
        <v>44457.439700000505</v>
      </c>
      <c r="B6513" s="9">
        <v>67</v>
      </c>
      <c r="C6513" s="9" t="s">
        <v>36</v>
      </c>
      <c r="D6513" s="9" t="s">
        <v>123</v>
      </c>
      <c r="E6513" s="9" t="s">
        <v>164</v>
      </c>
      <c r="F6513" s="9">
        <v>6.6</v>
      </c>
      <c r="G6513" s="9">
        <v>5.2799999999999994</v>
      </c>
      <c r="H6513" s="9" t="s">
        <v>154</v>
      </c>
      <c r="I6513" s="9" t="s">
        <v>179</v>
      </c>
      <c r="J6513" s="9">
        <f>Data[[#This Row],[Miqdar]]*Data[[#This Row],[Qiymət]]</f>
        <v>442.2</v>
      </c>
      <c r="K6513" s="9">
        <f>Data[[#This Row],[Məbləğ]]-Data[[#This Row],[Maya]]*Data[[#This Row],[Miqdar]]</f>
        <v>88.440000000000055</v>
      </c>
      <c r="O6513"/>
      <c r="P6513"/>
    </row>
    <row r="6514" spans="1:16" x14ac:dyDescent="0.35">
      <c r="A6514" s="15">
        <v>44457.480200000507</v>
      </c>
      <c r="B6514" s="9">
        <v>66</v>
      </c>
      <c r="C6514" s="9" t="s">
        <v>36</v>
      </c>
      <c r="D6514" s="9" t="s">
        <v>123</v>
      </c>
      <c r="E6514" s="9" t="s">
        <v>185</v>
      </c>
      <c r="F6514" s="9">
        <v>1.2</v>
      </c>
      <c r="G6514" s="9">
        <v>0.72</v>
      </c>
      <c r="H6514" s="9" t="s">
        <v>154</v>
      </c>
      <c r="I6514" s="9" t="s">
        <v>179</v>
      </c>
      <c r="J6514" s="9">
        <f>Data[[#This Row],[Miqdar]]*Data[[#This Row],[Qiymət]]</f>
        <v>79.2</v>
      </c>
      <c r="K6514" s="9">
        <f>Data[[#This Row],[Məbləğ]]-Data[[#This Row],[Maya]]*Data[[#This Row],[Miqdar]]</f>
        <v>31.680000000000007</v>
      </c>
      <c r="O6514"/>
      <c r="P6514"/>
    </row>
    <row r="6515" spans="1:16" x14ac:dyDescent="0.35">
      <c r="A6515" s="15">
        <v>44457.52330000051</v>
      </c>
      <c r="B6515" s="9">
        <v>56</v>
      </c>
      <c r="C6515" s="9" t="s">
        <v>36</v>
      </c>
      <c r="D6515" s="9" t="s">
        <v>123</v>
      </c>
      <c r="E6515" s="9" t="s">
        <v>188</v>
      </c>
      <c r="F6515" s="9">
        <v>2.4</v>
      </c>
      <c r="G6515" s="9">
        <v>1.6800000000000002</v>
      </c>
      <c r="H6515" s="9" t="s">
        <v>154</v>
      </c>
      <c r="I6515" s="9" t="s">
        <v>179</v>
      </c>
      <c r="J6515" s="9">
        <f>Data[[#This Row],[Miqdar]]*Data[[#This Row],[Qiymət]]</f>
        <v>134.4</v>
      </c>
      <c r="K6515" s="9">
        <f>Data[[#This Row],[Məbləğ]]-Data[[#This Row],[Maya]]*Data[[#This Row],[Miqdar]]</f>
        <v>40.319999999999993</v>
      </c>
      <c r="O6515"/>
      <c r="P6515"/>
    </row>
    <row r="6516" spans="1:16" x14ac:dyDescent="0.35">
      <c r="A6516" s="15">
        <v>44457.565800000513</v>
      </c>
      <c r="B6516" s="9">
        <v>47</v>
      </c>
      <c r="C6516" s="9" t="s">
        <v>187</v>
      </c>
      <c r="D6516" s="9" t="s">
        <v>124</v>
      </c>
      <c r="E6516" s="9" t="s">
        <v>171</v>
      </c>
      <c r="F6516" s="9">
        <v>2.8</v>
      </c>
      <c r="G6516" s="9">
        <v>1.6799999999999997</v>
      </c>
      <c r="H6516" s="9" t="s">
        <v>136</v>
      </c>
      <c r="I6516" s="9" t="s">
        <v>168</v>
      </c>
      <c r="J6516" s="9">
        <f>Data[[#This Row],[Miqdar]]*Data[[#This Row],[Qiymət]]</f>
        <v>131.6</v>
      </c>
      <c r="K6516" s="9">
        <f>Data[[#This Row],[Məbləğ]]-Data[[#This Row],[Maya]]*Data[[#This Row],[Miqdar]]</f>
        <v>52.640000000000015</v>
      </c>
      <c r="O6516"/>
      <c r="P6516"/>
    </row>
    <row r="6517" spans="1:16" x14ac:dyDescent="0.35">
      <c r="A6517" s="15">
        <v>44457.609100000511</v>
      </c>
      <c r="B6517" s="9">
        <v>50</v>
      </c>
      <c r="C6517" s="9" t="s">
        <v>167</v>
      </c>
      <c r="D6517" s="9" t="s">
        <v>149</v>
      </c>
      <c r="E6517" s="9" t="s">
        <v>171</v>
      </c>
      <c r="F6517" s="9">
        <v>2.8</v>
      </c>
      <c r="G6517" s="9">
        <v>1.6799999999999997</v>
      </c>
      <c r="H6517" s="9" t="s">
        <v>136</v>
      </c>
      <c r="I6517" s="9" t="s">
        <v>168</v>
      </c>
      <c r="J6517" s="9">
        <f>Data[[#This Row],[Miqdar]]*Data[[#This Row],[Qiymət]]</f>
        <v>140</v>
      </c>
      <c r="K6517" s="9">
        <f>Data[[#This Row],[Məbləğ]]-Data[[#This Row],[Maya]]*Data[[#This Row],[Miqdar]]</f>
        <v>56.000000000000014</v>
      </c>
      <c r="O6517"/>
      <c r="P6517"/>
    </row>
    <row r="6518" spans="1:16" x14ac:dyDescent="0.35">
      <c r="A6518" s="15">
        <v>44457.652600000511</v>
      </c>
      <c r="B6518" s="9">
        <v>89</v>
      </c>
      <c r="C6518" s="9" t="s">
        <v>148</v>
      </c>
      <c r="D6518" s="9" t="s">
        <v>149</v>
      </c>
      <c r="E6518" s="9" t="s">
        <v>171</v>
      </c>
      <c r="F6518" s="9">
        <v>2.8</v>
      </c>
      <c r="G6518" s="9">
        <v>1.6799999999999997</v>
      </c>
      <c r="H6518" s="9" t="s">
        <v>136</v>
      </c>
      <c r="I6518" s="9" t="s">
        <v>192</v>
      </c>
      <c r="J6518" s="9">
        <f>Data[[#This Row],[Miqdar]]*Data[[#This Row],[Qiymət]]</f>
        <v>249.2</v>
      </c>
      <c r="K6518" s="9">
        <f>Data[[#This Row],[Məbləğ]]-Data[[#This Row],[Maya]]*Data[[#This Row],[Miqdar]]</f>
        <v>99.68</v>
      </c>
      <c r="O6518"/>
      <c r="P6518"/>
    </row>
    <row r="6519" spans="1:16" x14ac:dyDescent="0.35">
      <c r="A6519" s="15">
        <v>44457.689400000512</v>
      </c>
      <c r="B6519" s="9">
        <v>47</v>
      </c>
      <c r="C6519" s="9" t="s">
        <v>187</v>
      </c>
      <c r="D6519" s="9" t="s">
        <v>124</v>
      </c>
      <c r="E6519" s="9" t="s">
        <v>171</v>
      </c>
      <c r="F6519" s="9">
        <v>2.8</v>
      </c>
      <c r="G6519" s="9">
        <v>1.6799999999999997</v>
      </c>
      <c r="H6519" s="9" t="s">
        <v>136</v>
      </c>
      <c r="I6519" s="9" t="s">
        <v>192</v>
      </c>
      <c r="J6519" s="9">
        <f>Data[[#This Row],[Miqdar]]*Data[[#This Row],[Qiymət]]</f>
        <v>131.6</v>
      </c>
      <c r="K6519" s="9">
        <f>Data[[#This Row],[Məbləğ]]-Data[[#This Row],[Maya]]*Data[[#This Row],[Miqdar]]</f>
        <v>52.640000000000015</v>
      </c>
      <c r="O6519"/>
      <c r="P6519"/>
    </row>
    <row r="6520" spans="1:16" x14ac:dyDescent="0.35">
      <c r="A6520" s="15">
        <v>44457.733100000514</v>
      </c>
      <c r="B6520" s="9">
        <v>53</v>
      </c>
      <c r="C6520" s="9" t="s">
        <v>200</v>
      </c>
      <c r="D6520" s="9" t="s">
        <v>122</v>
      </c>
      <c r="E6520" s="9" t="s">
        <v>181</v>
      </c>
      <c r="F6520" s="9">
        <v>0.9</v>
      </c>
      <c r="G6520" s="9">
        <v>0.63</v>
      </c>
      <c r="H6520" s="9" t="s">
        <v>140</v>
      </c>
      <c r="I6520" s="9" t="s">
        <v>194</v>
      </c>
      <c r="J6520" s="9">
        <f>Data[[#This Row],[Miqdar]]*Data[[#This Row],[Qiymət]]</f>
        <v>47.7</v>
      </c>
      <c r="K6520" s="9">
        <f>Data[[#This Row],[Məbləğ]]-Data[[#This Row],[Maya]]*Data[[#This Row],[Miqdar]]</f>
        <v>14.310000000000002</v>
      </c>
      <c r="O6520"/>
      <c r="P6520"/>
    </row>
    <row r="6521" spans="1:16" x14ac:dyDescent="0.35">
      <c r="A6521" s="15">
        <v>44457.771300000517</v>
      </c>
      <c r="B6521" s="9">
        <v>82</v>
      </c>
      <c r="C6521" s="9" t="s">
        <v>8</v>
      </c>
      <c r="D6521" s="9" t="s">
        <v>122</v>
      </c>
      <c r="E6521" s="9" t="s">
        <v>164</v>
      </c>
      <c r="F6521" s="9">
        <v>6.6</v>
      </c>
      <c r="G6521" s="9">
        <v>5.2799999999999994</v>
      </c>
      <c r="H6521" s="9" t="s">
        <v>154</v>
      </c>
      <c r="I6521" s="9" t="s">
        <v>194</v>
      </c>
      <c r="J6521" s="9">
        <f>Data[[#This Row],[Miqdar]]*Data[[#This Row],[Qiymət]]</f>
        <v>541.19999999999993</v>
      </c>
      <c r="K6521" s="9">
        <f>Data[[#This Row],[Məbləğ]]-Data[[#This Row],[Maya]]*Data[[#This Row],[Miqdar]]</f>
        <v>108.24000000000001</v>
      </c>
      <c r="O6521"/>
      <c r="P6521"/>
    </row>
    <row r="6522" spans="1:16" x14ac:dyDescent="0.35">
      <c r="A6522" s="15">
        <v>44457.812800000516</v>
      </c>
      <c r="B6522" s="9">
        <v>77</v>
      </c>
      <c r="C6522" s="9" t="s">
        <v>8</v>
      </c>
      <c r="D6522" s="9" t="s">
        <v>122</v>
      </c>
      <c r="E6522" s="9" t="s">
        <v>159</v>
      </c>
      <c r="F6522" s="9">
        <v>1.5</v>
      </c>
      <c r="G6522" s="9">
        <v>0.9</v>
      </c>
      <c r="H6522" s="9" t="s">
        <v>154</v>
      </c>
      <c r="I6522" s="9" t="s">
        <v>197</v>
      </c>
      <c r="J6522" s="9">
        <f>Data[[#This Row],[Miqdar]]*Data[[#This Row],[Qiymət]]</f>
        <v>115.5</v>
      </c>
      <c r="K6522" s="9">
        <f>Data[[#This Row],[Məbləğ]]-Data[[#This Row],[Maya]]*Data[[#This Row],[Miqdar]]</f>
        <v>46.2</v>
      </c>
      <c r="O6522"/>
      <c r="P6522"/>
    </row>
    <row r="6523" spans="1:16" x14ac:dyDescent="0.35">
      <c r="A6523" s="15">
        <v>44457.857400000517</v>
      </c>
      <c r="B6523" s="9">
        <v>82</v>
      </c>
      <c r="C6523" s="9" t="s">
        <v>25</v>
      </c>
      <c r="D6523" s="9" t="s">
        <v>122</v>
      </c>
      <c r="E6523" s="9" t="s">
        <v>162</v>
      </c>
      <c r="F6523" s="9">
        <v>3.2</v>
      </c>
      <c r="G6523" s="9">
        <v>1.6</v>
      </c>
      <c r="H6523" s="9" t="s">
        <v>136</v>
      </c>
      <c r="I6523" s="9" t="s">
        <v>194</v>
      </c>
      <c r="J6523" s="9">
        <f>Data[[#This Row],[Miqdar]]*Data[[#This Row],[Qiymət]]</f>
        <v>262.40000000000003</v>
      </c>
      <c r="K6523" s="9">
        <f>Data[[#This Row],[Məbləğ]]-Data[[#This Row],[Maya]]*Data[[#This Row],[Miqdar]]</f>
        <v>131.20000000000002</v>
      </c>
      <c r="O6523"/>
      <c r="P6523"/>
    </row>
    <row r="6524" spans="1:16" x14ac:dyDescent="0.35">
      <c r="A6524" s="15">
        <v>44457.897700000518</v>
      </c>
      <c r="B6524" s="9">
        <v>87</v>
      </c>
      <c r="C6524" s="9" t="s">
        <v>25</v>
      </c>
      <c r="D6524" s="9" t="s">
        <v>122</v>
      </c>
      <c r="E6524" s="9" t="s">
        <v>178</v>
      </c>
      <c r="F6524" s="9">
        <v>2.2000000000000002</v>
      </c>
      <c r="G6524" s="9">
        <v>1.5400000000000003</v>
      </c>
      <c r="H6524" s="9" t="s">
        <v>140</v>
      </c>
      <c r="I6524" s="9" t="s">
        <v>197</v>
      </c>
      <c r="J6524" s="9">
        <f>Data[[#This Row],[Miqdar]]*Data[[#This Row],[Qiymət]]</f>
        <v>191.4</v>
      </c>
      <c r="K6524" s="9">
        <f>Data[[#This Row],[Məbləğ]]-Data[[#This Row],[Maya]]*Data[[#This Row],[Miqdar]]</f>
        <v>57.419999999999987</v>
      </c>
      <c r="O6524"/>
      <c r="P6524"/>
    </row>
    <row r="6525" spans="1:16" x14ac:dyDescent="0.35">
      <c r="A6525" s="15">
        <v>44457.937200000517</v>
      </c>
      <c r="B6525" s="9">
        <v>81</v>
      </c>
      <c r="C6525" s="9" t="s">
        <v>11</v>
      </c>
      <c r="D6525" s="9" t="s">
        <v>122</v>
      </c>
      <c r="E6525" s="9" t="s">
        <v>181</v>
      </c>
      <c r="F6525" s="9">
        <v>0.9</v>
      </c>
      <c r="G6525" s="9">
        <v>0.63</v>
      </c>
      <c r="H6525" s="9" t="s">
        <v>140</v>
      </c>
      <c r="I6525" s="9" t="s">
        <v>174</v>
      </c>
      <c r="J6525" s="9">
        <f>Data[[#This Row],[Miqdar]]*Data[[#This Row],[Qiymət]]</f>
        <v>72.900000000000006</v>
      </c>
      <c r="K6525" s="9">
        <f>Data[[#This Row],[Məbləğ]]-Data[[#This Row],[Maya]]*Data[[#This Row],[Miqdar]]</f>
        <v>21.870000000000005</v>
      </c>
      <c r="O6525"/>
      <c r="P6525"/>
    </row>
    <row r="6526" spans="1:16" x14ac:dyDescent="0.35">
      <c r="A6526" s="15">
        <v>44457.974600000518</v>
      </c>
      <c r="B6526" s="9">
        <v>47</v>
      </c>
      <c r="C6526" s="9" t="s">
        <v>11</v>
      </c>
      <c r="D6526" s="9" t="s">
        <v>122</v>
      </c>
      <c r="E6526" s="9" t="s">
        <v>164</v>
      </c>
      <c r="F6526" s="9">
        <v>6.6</v>
      </c>
      <c r="G6526" s="9">
        <v>5.2799999999999994</v>
      </c>
      <c r="H6526" s="9" t="s">
        <v>154</v>
      </c>
      <c r="I6526" s="9" t="s">
        <v>174</v>
      </c>
      <c r="J6526" s="9">
        <f>Data[[#This Row],[Miqdar]]*Data[[#This Row],[Qiymət]]</f>
        <v>310.2</v>
      </c>
      <c r="K6526" s="9">
        <f>Data[[#This Row],[Məbləğ]]-Data[[#This Row],[Maya]]*Data[[#This Row],[Miqdar]]</f>
        <v>62.04000000000002</v>
      </c>
      <c r="O6526"/>
      <c r="P6526"/>
    </row>
    <row r="6527" spans="1:16" x14ac:dyDescent="0.35">
      <c r="A6527" s="15">
        <v>44458.009600000521</v>
      </c>
      <c r="B6527" s="9">
        <v>54</v>
      </c>
      <c r="C6527" s="9" t="s">
        <v>6</v>
      </c>
      <c r="D6527" s="9" t="s">
        <v>121</v>
      </c>
      <c r="E6527" s="9" t="s">
        <v>158</v>
      </c>
      <c r="F6527" s="9">
        <v>3.9</v>
      </c>
      <c r="G6527" s="9">
        <v>1.95</v>
      </c>
      <c r="H6527" s="9" t="s">
        <v>154</v>
      </c>
      <c r="I6527" s="9" t="s">
        <v>183</v>
      </c>
      <c r="J6527" s="9">
        <f>Data[[#This Row],[Miqdar]]*Data[[#This Row],[Qiymət]]</f>
        <v>210.6</v>
      </c>
      <c r="K6527" s="9">
        <f>Data[[#This Row],[Məbləğ]]-Data[[#This Row],[Maya]]*Data[[#This Row],[Miqdar]]</f>
        <v>105.3</v>
      </c>
      <c r="O6527"/>
      <c r="P6527"/>
    </row>
    <row r="6528" spans="1:16" x14ac:dyDescent="0.35">
      <c r="A6528" s="15">
        <v>44458.049600000522</v>
      </c>
      <c r="B6528" s="9">
        <v>50</v>
      </c>
      <c r="C6528" s="9" t="s">
        <v>20</v>
      </c>
      <c r="D6528" s="9" t="s">
        <v>121</v>
      </c>
      <c r="E6528" s="9" t="s">
        <v>185</v>
      </c>
      <c r="F6528" s="9">
        <v>1.2</v>
      </c>
      <c r="G6528" s="9">
        <v>0.72</v>
      </c>
      <c r="H6528" s="9" t="s">
        <v>154</v>
      </c>
      <c r="I6528" s="9" t="s">
        <v>196</v>
      </c>
      <c r="J6528" s="9">
        <f>Data[[#This Row],[Miqdar]]*Data[[#This Row],[Qiymət]]</f>
        <v>60</v>
      </c>
      <c r="K6528" s="9">
        <f>Data[[#This Row],[Məbləğ]]-Data[[#This Row],[Maya]]*Data[[#This Row],[Miqdar]]</f>
        <v>24</v>
      </c>
      <c r="O6528"/>
      <c r="P6528"/>
    </row>
    <row r="6529" spans="1:16" x14ac:dyDescent="0.35">
      <c r="A6529" s="15">
        <v>44458.090500000522</v>
      </c>
      <c r="B6529" s="9">
        <v>77</v>
      </c>
      <c r="C6529" s="9" t="s">
        <v>156</v>
      </c>
      <c r="D6529" s="9" t="s">
        <v>124</v>
      </c>
      <c r="E6529" s="9" t="s">
        <v>144</v>
      </c>
      <c r="F6529" s="9">
        <v>1.4</v>
      </c>
      <c r="G6529" s="9">
        <v>0.97999999999999987</v>
      </c>
      <c r="H6529" s="9" t="s">
        <v>140</v>
      </c>
      <c r="I6529" s="9" t="s">
        <v>199</v>
      </c>
      <c r="J6529" s="9">
        <f>Data[[#This Row],[Miqdar]]*Data[[#This Row],[Qiymət]]</f>
        <v>107.8</v>
      </c>
      <c r="K6529" s="9">
        <f>Data[[#This Row],[Məbləğ]]-Data[[#This Row],[Maya]]*Data[[#This Row],[Miqdar]]</f>
        <v>32.340000000000003</v>
      </c>
      <c r="O6529"/>
      <c r="P6529"/>
    </row>
    <row r="6530" spans="1:16" x14ac:dyDescent="0.35">
      <c r="A6530" s="15">
        <v>44458.134500000524</v>
      </c>
      <c r="B6530" s="9">
        <v>87</v>
      </c>
      <c r="C6530" s="9" t="s">
        <v>28</v>
      </c>
      <c r="D6530" s="9" t="s">
        <v>143</v>
      </c>
      <c r="E6530" s="9" t="s">
        <v>144</v>
      </c>
      <c r="F6530" s="9">
        <v>1.4</v>
      </c>
      <c r="G6530" s="9">
        <v>0.97999999999999987</v>
      </c>
      <c r="H6530" s="9" t="s">
        <v>140</v>
      </c>
      <c r="I6530" s="9" t="s">
        <v>170</v>
      </c>
      <c r="J6530" s="9">
        <f>Data[[#This Row],[Miqdar]]*Data[[#This Row],[Qiymət]]</f>
        <v>121.8</v>
      </c>
      <c r="K6530" s="9">
        <f>Data[[#This Row],[Məbləğ]]-Data[[#This Row],[Maya]]*Data[[#This Row],[Miqdar]]</f>
        <v>36.540000000000006</v>
      </c>
      <c r="O6530"/>
      <c r="P6530"/>
    </row>
    <row r="6531" spans="1:16" x14ac:dyDescent="0.35">
      <c r="A6531" s="15">
        <v>44458.171500000521</v>
      </c>
      <c r="B6531" s="9">
        <v>67</v>
      </c>
      <c r="C6531" s="9" t="s">
        <v>6</v>
      </c>
      <c r="D6531" s="9" t="s">
        <v>121</v>
      </c>
      <c r="E6531" s="9" t="s">
        <v>162</v>
      </c>
      <c r="F6531" s="9">
        <v>3.2</v>
      </c>
      <c r="G6531" s="9">
        <v>1.6</v>
      </c>
      <c r="H6531" s="9" t="s">
        <v>136</v>
      </c>
      <c r="I6531" s="9" t="s">
        <v>147</v>
      </c>
      <c r="J6531" s="9">
        <f>Data[[#This Row],[Miqdar]]*Data[[#This Row],[Qiymət]]</f>
        <v>214.4</v>
      </c>
      <c r="K6531" s="9">
        <f>Data[[#This Row],[Məbləğ]]-Data[[#This Row],[Maya]]*Data[[#This Row],[Miqdar]]</f>
        <v>107.2</v>
      </c>
      <c r="O6531"/>
      <c r="P6531"/>
    </row>
    <row r="6532" spans="1:16" x14ac:dyDescent="0.35">
      <c r="A6532" s="15">
        <v>44458.216200000519</v>
      </c>
      <c r="B6532" s="9">
        <v>62</v>
      </c>
      <c r="C6532" s="9" t="s">
        <v>3</v>
      </c>
      <c r="D6532" s="9" t="s">
        <v>143</v>
      </c>
      <c r="E6532" s="9" t="s">
        <v>159</v>
      </c>
      <c r="F6532" s="9">
        <v>1.5</v>
      </c>
      <c r="G6532" s="9">
        <v>0.9</v>
      </c>
      <c r="H6532" s="9" t="s">
        <v>154</v>
      </c>
      <c r="I6532" s="9" t="s">
        <v>161</v>
      </c>
      <c r="J6532" s="9">
        <f>Data[[#This Row],[Miqdar]]*Data[[#This Row],[Qiymət]]</f>
        <v>93</v>
      </c>
      <c r="K6532" s="9">
        <f>Data[[#This Row],[Məbləğ]]-Data[[#This Row],[Maya]]*Data[[#This Row],[Miqdar]]</f>
        <v>37.199999999999996</v>
      </c>
      <c r="O6532"/>
      <c r="P6532"/>
    </row>
    <row r="6533" spans="1:16" x14ac:dyDescent="0.35">
      <c r="A6533" s="15">
        <v>44458.253000000521</v>
      </c>
      <c r="B6533" s="9">
        <v>46</v>
      </c>
      <c r="C6533" s="9" t="s">
        <v>138</v>
      </c>
      <c r="D6533" s="9" t="s">
        <v>123</v>
      </c>
      <c r="E6533" s="9" t="s">
        <v>164</v>
      </c>
      <c r="F6533" s="9">
        <v>6.6</v>
      </c>
      <c r="G6533" s="9">
        <v>5.2799999999999994</v>
      </c>
      <c r="H6533" s="9" t="s">
        <v>154</v>
      </c>
      <c r="I6533" s="9" t="s">
        <v>141</v>
      </c>
      <c r="J6533" s="9">
        <f>Data[[#This Row],[Miqdar]]*Data[[#This Row],[Qiymət]]</f>
        <v>303.59999999999997</v>
      </c>
      <c r="K6533" s="9">
        <f>Data[[#This Row],[Məbləğ]]-Data[[#This Row],[Maya]]*Data[[#This Row],[Miqdar]]</f>
        <v>60.72</v>
      </c>
      <c r="O6533"/>
      <c r="P6533"/>
    </row>
    <row r="6534" spans="1:16" x14ac:dyDescent="0.35">
      <c r="A6534" s="15">
        <v>44458.288800000519</v>
      </c>
      <c r="B6534" s="9">
        <v>80</v>
      </c>
      <c r="C6534" s="9" t="s">
        <v>20</v>
      </c>
      <c r="D6534" s="9" t="s">
        <v>121</v>
      </c>
      <c r="E6534" s="9" t="s">
        <v>186</v>
      </c>
      <c r="F6534" s="9">
        <v>1.4</v>
      </c>
      <c r="G6534" s="9">
        <v>0.97999999999999987</v>
      </c>
      <c r="H6534" s="9" t="s">
        <v>140</v>
      </c>
      <c r="I6534" s="9" t="s">
        <v>183</v>
      </c>
      <c r="J6534" s="9">
        <f>Data[[#This Row],[Miqdar]]*Data[[#This Row],[Qiymət]]</f>
        <v>112</v>
      </c>
      <c r="K6534" s="9">
        <f>Data[[#This Row],[Məbləğ]]-Data[[#This Row],[Maya]]*Data[[#This Row],[Miqdar]]</f>
        <v>33.600000000000009</v>
      </c>
      <c r="O6534"/>
      <c r="P6534"/>
    </row>
    <row r="6535" spans="1:16" x14ac:dyDescent="0.35">
      <c r="A6535" s="15">
        <v>44458.32560000052</v>
      </c>
      <c r="B6535" s="9">
        <v>49</v>
      </c>
      <c r="C6535" s="9" t="s">
        <v>3</v>
      </c>
      <c r="D6535" s="9" t="s">
        <v>143</v>
      </c>
      <c r="E6535" s="9" t="s">
        <v>159</v>
      </c>
      <c r="F6535" s="9">
        <v>1.5</v>
      </c>
      <c r="G6535" s="9">
        <v>0.9</v>
      </c>
      <c r="H6535" s="9" t="s">
        <v>154</v>
      </c>
      <c r="I6535" s="9" t="s">
        <v>161</v>
      </c>
      <c r="J6535" s="9">
        <f>Data[[#This Row],[Miqdar]]*Data[[#This Row],[Qiymət]]</f>
        <v>73.5</v>
      </c>
      <c r="K6535" s="9">
        <f>Data[[#This Row],[Məbləğ]]-Data[[#This Row],[Maya]]*Data[[#This Row],[Miqdar]]</f>
        <v>29.4</v>
      </c>
      <c r="O6535"/>
      <c r="P6535"/>
    </row>
    <row r="6536" spans="1:16" x14ac:dyDescent="0.35">
      <c r="A6536" s="15">
        <v>44458.363300000521</v>
      </c>
      <c r="B6536" s="9">
        <v>83</v>
      </c>
      <c r="C6536" s="9" t="s">
        <v>175</v>
      </c>
      <c r="D6536" s="9" t="s">
        <v>123</v>
      </c>
      <c r="E6536" s="9" t="s">
        <v>178</v>
      </c>
      <c r="F6536" s="9">
        <v>2.2000000000000002</v>
      </c>
      <c r="G6536" s="9">
        <v>1.5400000000000003</v>
      </c>
      <c r="H6536" s="9" t="s">
        <v>140</v>
      </c>
      <c r="I6536" s="9" t="s">
        <v>141</v>
      </c>
      <c r="J6536" s="9">
        <f>Data[[#This Row],[Miqdar]]*Data[[#This Row],[Qiymət]]</f>
        <v>182.60000000000002</v>
      </c>
      <c r="K6536" s="9">
        <f>Data[[#This Row],[Məbləğ]]-Data[[#This Row],[Maya]]*Data[[#This Row],[Miqdar]]</f>
        <v>54.78</v>
      </c>
      <c r="O6536"/>
      <c r="P6536"/>
    </row>
    <row r="6537" spans="1:16" x14ac:dyDescent="0.35">
      <c r="A6537" s="15">
        <v>44458.406400000524</v>
      </c>
      <c r="B6537" s="9">
        <v>69</v>
      </c>
      <c r="C6537" s="9" t="s">
        <v>175</v>
      </c>
      <c r="D6537" s="9" t="s">
        <v>123</v>
      </c>
      <c r="E6537" s="9" t="s">
        <v>178</v>
      </c>
      <c r="F6537" s="9">
        <v>2.2000000000000002</v>
      </c>
      <c r="G6537" s="9">
        <v>1.5400000000000003</v>
      </c>
      <c r="H6537" s="9" t="s">
        <v>140</v>
      </c>
      <c r="I6537" s="9" t="s">
        <v>179</v>
      </c>
      <c r="J6537" s="9">
        <f>Data[[#This Row],[Miqdar]]*Data[[#This Row],[Qiymət]]</f>
        <v>151.80000000000001</v>
      </c>
      <c r="K6537" s="9">
        <f>Data[[#This Row],[Məbləğ]]-Data[[#This Row],[Maya]]*Data[[#This Row],[Miqdar]]</f>
        <v>45.539999999999992</v>
      </c>
      <c r="O6537"/>
      <c r="P6537"/>
    </row>
    <row r="6538" spans="1:16" x14ac:dyDescent="0.35">
      <c r="A6538" s="15">
        <v>44458.442100000524</v>
      </c>
      <c r="B6538" s="9">
        <v>64</v>
      </c>
      <c r="C6538" s="9" t="s">
        <v>42</v>
      </c>
      <c r="D6538" s="9" t="s">
        <v>121</v>
      </c>
      <c r="E6538" s="9" t="s">
        <v>181</v>
      </c>
      <c r="F6538" s="9">
        <v>0.9</v>
      </c>
      <c r="G6538" s="9">
        <v>0.63</v>
      </c>
      <c r="H6538" s="9" t="s">
        <v>140</v>
      </c>
      <c r="I6538" s="9" t="s">
        <v>193</v>
      </c>
      <c r="J6538" s="9">
        <f>Data[[#This Row],[Miqdar]]*Data[[#This Row],[Qiymət]]</f>
        <v>57.6</v>
      </c>
      <c r="K6538" s="9">
        <f>Data[[#This Row],[Məbləğ]]-Data[[#This Row],[Maya]]*Data[[#This Row],[Miqdar]]</f>
        <v>17.28</v>
      </c>
      <c r="O6538"/>
      <c r="P6538"/>
    </row>
    <row r="6539" spans="1:16" x14ac:dyDescent="0.35">
      <c r="A6539" s="15">
        <v>44458.480700000524</v>
      </c>
      <c r="B6539" s="9">
        <v>89</v>
      </c>
      <c r="C6539" s="9" t="s">
        <v>156</v>
      </c>
      <c r="D6539" s="9" t="s">
        <v>124</v>
      </c>
      <c r="E6539" s="9" t="s">
        <v>150</v>
      </c>
      <c r="F6539" s="9">
        <v>3.3</v>
      </c>
      <c r="G6539" s="9">
        <v>2.6399999999999997</v>
      </c>
      <c r="H6539" s="9" t="s">
        <v>136</v>
      </c>
      <c r="I6539" s="9" t="s">
        <v>168</v>
      </c>
      <c r="J6539" s="9">
        <f>Data[[#This Row],[Miqdar]]*Data[[#This Row],[Qiymət]]</f>
        <v>293.7</v>
      </c>
      <c r="K6539" s="9">
        <f>Data[[#This Row],[Məbləğ]]-Data[[#This Row],[Maya]]*Data[[#This Row],[Miqdar]]</f>
        <v>58.740000000000009</v>
      </c>
      <c r="O6539"/>
      <c r="P6539"/>
    </row>
    <row r="6540" spans="1:16" x14ac:dyDescent="0.35">
      <c r="A6540" s="15">
        <v>44458.517600000523</v>
      </c>
      <c r="B6540" s="9">
        <v>63</v>
      </c>
      <c r="C6540" s="9" t="s">
        <v>42</v>
      </c>
      <c r="D6540" s="9" t="s">
        <v>121</v>
      </c>
      <c r="E6540" s="9" t="s">
        <v>185</v>
      </c>
      <c r="F6540" s="9">
        <v>1.2</v>
      </c>
      <c r="G6540" s="9">
        <v>0.72</v>
      </c>
      <c r="H6540" s="9" t="s">
        <v>154</v>
      </c>
      <c r="I6540" s="9" t="s">
        <v>147</v>
      </c>
      <c r="J6540" s="9">
        <f>Data[[#This Row],[Miqdar]]*Data[[#This Row],[Qiymət]]</f>
        <v>75.599999999999994</v>
      </c>
      <c r="K6540" s="9">
        <f>Data[[#This Row],[Məbləğ]]-Data[[#This Row],[Maya]]*Data[[#This Row],[Miqdar]]</f>
        <v>30.239999999999995</v>
      </c>
      <c r="O6540"/>
      <c r="P6540"/>
    </row>
    <row r="6541" spans="1:16" x14ac:dyDescent="0.35">
      <c r="A6541" s="15">
        <v>44458.553200000526</v>
      </c>
      <c r="B6541" s="9">
        <v>88</v>
      </c>
      <c r="C6541" s="9" t="s">
        <v>28</v>
      </c>
      <c r="D6541" s="9" t="s">
        <v>143</v>
      </c>
      <c r="E6541" s="9" t="s">
        <v>185</v>
      </c>
      <c r="F6541" s="9">
        <v>1.2</v>
      </c>
      <c r="G6541" s="9">
        <v>0.72</v>
      </c>
      <c r="H6541" s="9" t="s">
        <v>154</v>
      </c>
      <c r="I6541" s="9" t="s">
        <v>145</v>
      </c>
      <c r="J6541" s="9">
        <f>Data[[#This Row],[Miqdar]]*Data[[#This Row],[Qiymət]]</f>
        <v>105.6</v>
      </c>
      <c r="K6541" s="9">
        <f>Data[[#This Row],[Məbləğ]]-Data[[#This Row],[Maya]]*Data[[#This Row],[Miqdar]]</f>
        <v>42.239999999999995</v>
      </c>
      <c r="O6541"/>
      <c r="P6541"/>
    </row>
    <row r="6542" spans="1:16" x14ac:dyDescent="0.35">
      <c r="A6542" s="15">
        <v>44458.59770000053</v>
      </c>
      <c r="B6542" s="9">
        <v>59</v>
      </c>
      <c r="C6542" s="9" t="s">
        <v>3</v>
      </c>
      <c r="D6542" s="9" t="s">
        <v>143</v>
      </c>
      <c r="E6542" s="9" t="s">
        <v>139</v>
      </c>
      <c r="F6542" s="9">
        <v>1.5</v>
      </c>
      <c r="G6542" s="9">
        <v>0.75</v>
      </c>
      <c r="H6542" s="9" t="s">
        <v>140</v>
      </c>
      <c r="I6542" s="9" t="s">
        <v>161</v>
      </c>
      <c r="J6542" s="9">
        <f>Data[[#This Row],[Miqdar]]*Data[[#This Row],[Qiymət]]</f>
        <v>88.5</v>
      </c>
      <c r="K6542" s="9">
        <f>Data[[#This Row],[Məbləğ]]-Data[[#This Row],[Maya]]*Data[[#This Row],[Miqdar]]</f>
        <v>44.25</v>
      </c>
      <c r="O6542"/>
      <c r="P6542"/>
    </row>
    <row r="6543" spans="1:16" x14ac:dyDescent="0.35">
      <c r="A6543" s="15">
        <v>44458.636200000532</v>
      </c>
      <c r="B6543" s="9">
        <v>51</v>
      </c>
      <c r="C6543" s="9" t="s">
        <v>16</v>
      </c>
      <c r="D6543" s="9" t="s">
        <v>143</v>
      </c>
      <c r="E6543" s="9" t="s">
        <v>139</v>
      </c>
      <c r="F6543" s="9">
        <v>1.5</v>
      </c>
      <c r="G6543" s="9">
        <v>0.75</v>
      </c>
      <c r="H6543" s="9" t="s">
        <v>140</v>
      </c>
      <c r="I6543" s="9" t="s">
        <v>152</v>
      </c>
      <c r="J6543" s="9">
        <f>Data[[#This Row],[Miqdar]]*Data[[#This Row],[Qiymət]]</f>
        <v>76.5</v>
      </c>
      <c r="K6543" s="9">
        <f>Data[[#This Row],[Məbləğ]]-Data[[#This Row],[Maya]]*Data[[#This Row],[Miqdar]]</f>
        <v>38.25</v>
      </c>
      <c r="O6543"/>
      <c r="P6543"/>
    </row>
    <row r="6544" spans="1:16" x14ac:dyDescent="0.35">
      <c r="A6544" s="15">
        <v>44458.678300000531</v>
      </c>
      <c r="B6544" s="9">
        <v>74</v>
      </c>
      <c r="C6544" s="9" t="s">
        <v>20</v>
      </c>
      <c r="D6544" s="9" t="s">
        <v>121</v>
      </c>
      <c r="E6544" s="9" t="s">
        <v>146</v>
      </c>
      <c r="F6544" s="9">
        <v>1.7</v>
      </c>
      <c r="G6544" s="9">
        <v>0.85</v>
      </c>
      <c r="H6544" s="9" t="s">
        <v>140</v>
      </c>
      <c r="I6544" s="9" t="s">
        <v>147</v>
      </c>
      <c r="J6544" s="9">
        <f>Data[[#This Row],[Miqdar]]*Data[[#This Row],[Qiymət]]</f>
        <v>125.8</v>
      </c>
      <c r="K6544" s="9">
        <f>Data[[#This Row],[Məbləğ]]-Data[[#This Row],[Maya]]*Data[[#This Row],[Miqdar]]</f>
        <v>62.9</v>
      </c>
      <c r="O6544"/>
      <c r="P6544"/>
    </row>
    <row r="6545" spans="1:16" x14ac:dyDescent="0.35">
      <c r="A6545" s="15">
        <v>44458.717000000528</v>
      </c>
      <c r="B6545" s="9">
        <v>67</v>
      </c>
      <c r="C6545" s="9" t="s">
        <v>28</v>
      </c>
      <c r="D6545" s="9" t="s">
        <v>143</v>
      </c>
      <c r="E6545" s="9" t="s">
        <v>146</v>
      </c>
      <c r="F6545" s="9">
        <v>1.7</v>
      </c>
      <c r="G6545" s="9">
        <v>0.85</v>
      </c>
      <c r="H6545" s="9" t="s">
        <v>140</v>
      </c>
      <c r="I6545" s="9" t="s">
        <v>170</v>
      </c>
      <c r="J6545" s="9">
        <f>Data[[#This Row],[Miqdar]]*Data[[#This Row],[Qiymət]]</f>
        <v>113.89999999999999</v>
      </c>
      <c r="K6545" s="9">
        <f>Data[[#This Row],[Məbləğ]]-Data[[#This Row],[Maya]]*Data[[#This Row],[Miqdar]]</f>
        <v>56.949999999999996</v>
      </c>
      <c r="O6545"/>
      <c r="P6545"/>
    </row>
    <row r="6546" spans="1:16" x14ac:dyDescent="0.35">
      <c r="A6546" s="15">
        <v>44458.753700000525</v>
      </c>
      <c r="B6546" s="9">
        <v>71</v>
      </c>
      <c r="C6546" s="9" t="s">
        <v>39</v>
      </c>
      <c r="D6546" s="9" t="s">
        <v>124</v>
      </c>
      <c r="E6546" s="9" t="s">
        <v>158</v>
      </c>
      <c r="F6546" s="9">
        <v>3.9</v>
      </c>
      <c r="G6546" s="9">
        <v>1.95</v>
      </c>
      <c r="H6546" s="9" t="s">
        <v>154</v>
      </c>
      <c r="I6546" s="9" t="s">
        <v>157</v>
      </c>
      <c r="J6546" s="9">
        <f>Data[[#This Row],[Miqdar]]*Data[[#This Row],[Qiymət]]</f>
        <v>276.89999999999998</v>
      </c>
      <c r="K6546" s="9">
        <f>Data[[#This Row],[Məbləğ]]-Data[[#This Row],[Maya]]*Data[[#This Row],[Miqdar]]</f>
        <v>138.44999999999999</v>
      </c>
      <c r="O6546"/>
      <c r="P6546"/>
    </row>
    <row r="6547" spans="1:16" x14ac:dyDescent="0.35">
      <c r="A6547" s="15">
        <v>44458.791600000528</v>
      </c>
      <c r="B6547" s="9">
        <v>90</v>
      </c>
      <c r="C6547" s="9" t="s">
        <v>39</v>
      </c>
      <c r="D6547" s="9" t="s">
        <v>124</v>
      </c>
      <c r="E6547" s="9" t="s">
        <v>158</v>
      </c>
      <c r="F6547" s="9">
        <v>3.9</v>
      </c>
      <c r="G6547" s="9">
        <v>1.95</v>
      </c>
      <c r="H6547" s="9" t="s">
        <v>154</v>
      </c>
      <c r="I6547" s="9" t="s">
        <v>172</v>
      </c>
      <c r="J6547" s="9">
        <f>Data[[#This Row],[Miqdar]]*Data[[#This Row],[Qiymət]]</f>
        <v>351</v>
      </c>
      <c r="K6547" s="9">
        <f>Data[[#This Row],[Məbləğ]]-Data[[#This Row],[Maya]]*Data[[#This Row],[Miqdar]]</f>
        <v>175.5</v>
      </c>
      <c r="O6547"/>
      <c r="P6547"/>
    </row>
    <row r="6548" spans="1:16" x14ac:dyDescent="0.35">
      <c r="A6548" s="15">
        <v>44458.827500000531</v>
      </c>
      <c r="B6548" s="9">
        <v>72</v>
      </c>
      <c r="C6548" s="9" t="s">
        <v>16</v>
      </c>
      <c r="D6548" s="9" t="s">
        <v>143</v>
      </c>
      <c r="E6548" s="9" t="s">
        <v>158</v>
      </c>
      <c r="F6548" s="9">
        <v>3.9</v>
      </c>
      <c r="G6548" s="9">
        <v>1.95</v>
      </c>
      <c r="H6548" s="9" t="s">
        <v>154</v>
      </c>
      <c r="I6548" s="9" t="s">
        <v>166</v>
      </c>
      <c r="J6548" s="9">
        <f>Data[[#This Row],[Miqdar]]*Data[[#This Row],[Qiymət]]</f>
        <v>280.8</v>
      </c>
      <c r="K6548" s="9">
        <f>Data[[#This Row],[Məbləğ]]-Data[[#This Row],[Maya]]*Data[[#This Row],[Miqdar]]</f>
        <v>140.4</v>
      </c>
      <c r="O6548"/>
      <c r="P6548"/>
    </row>
    <row r="6549" spans="1:16" x14ac:dyDescent="0.35">
      <c r="A6549" s="15">
        <v>44458.86440000053</v>
      </c>
      <c r="B6549" s="9">
        <v>60</v>
      </c>
      <c r="C6549" s="9" t="s">
        <v>16</v>
      </c>
      <c r="D6549" s="9" t="s">
        <v>143</v>
      </c>
      <c r="E6549" s="9" t="s">
        <v>135</v>
      </c>
      <c r="F6549" s="9">
        <v>2.5</v>
      </c>
      <c r="G6549" s="9">
        <v>1.25</v>
      </c>
      <c r="H6549" s="9" t="s">
        <v>136</v>
      </c>
      <c r="I6549" s="9" t="s">
        <v>152</v>
      </c>
      <c r="J6549" s="9">
        <f>Data[[#This Row],[Miqdar]]*Data[[#This Row],[Qiymət]]</f>
        <v>150</v>
      </c>
      <c r="K6549" s="9">
        <f>Data[[#This Row],[Məbləğ]]-Data[[#This Row],[Maya]]*Data[[#This Row],[Miqdar]]</f>
        <v>75</v>
      </c>
      <c r="O6549"/>
      <c r="P6549"/>
    </row>
    <row r="6550" spans="1:16" x14ac:dyDescent="0.35">
      <c r="A6550" s="15">
        <v>44458.901800000531</v>
      </c>
      <c r="B6550" s="9">
        <v>56</v>
      </c>
      <c r="C6550" s="9" t="s">
        <v>142</v>
      </c>
      <c r="D6550" s="9" t="s">
        <v>143</v>
      </c>
      <c r="E6550" s="9" t="s">
        <v>135</v>
      </c>
      <c r="F6550" s="9">
        <v>2.5</v>
      </c>
      <c r="G6550" s="9">
        <v>1.25</v>
      </c>
      <c r="H6550" s="9" t="s">
        <v>136</v>
      </c>
      <c r="I6550" s="9" t="s">
        <v>145</v>
      </c>
      <c r="J6550" s="9">
        <f>Data[[#This Row],[Miqdar]]*Data[[#This Row],[Qiymət]]</f>
        <v>140</v>
      </c>
      <c r="K6550" s="9">
        <f>Data[[#This Row],[Məbləğ]]-Data[[#This Row],[Maya]]*Data[[#This Row],[Miqdar]]</f>
        <v>70</v>
      </c>
      <c r="O6550"/>
      <c r="P6550"/>
    </row>
    <row r="6551" spans="1:16" x14ac:dyDescent="0.35">
      <c r="A6551" s="15">
        <v>44458.945400000528</v>
      </c>
      <c r="B6551" s="9">
        <v>85</v>
      </c>
      <c r="C6551" s="9" t="s">
        <v>3</v>
      </c>
      <c r="D6551" s="9" t="s">
        <v>143</v>
      </c>
      <c r="E6551" s="9" t="s">
        <v>159</v>
      </c>
      <c r="F6551" s="9">
        <v>1.5</v>
      </c>
      <c r="G6551" s="9">
        <v>0.9</v>
      </c>
      <c r="H6551" s="9" t="s">
        <v>154</v>
      </c>
      <c r="I6551" s="9" t="s">
        <v>170</v>
      </c>
      <c r="J6551" s="9">
        <f>Data[[#This Row],[Miqdar]]*Data[[#This Row],[Qiymət]]</f>
        <v>127.5</v>
      </c>
      <c r="K6551" s="9">
        <f>Data[[#This Row],[Məbləğ]]-Data[[#This Row],[Maya]]*Data[[#This Row],[Miqdar]]</f>
        <v>51</v>
      </c>
      <c r="O6551"/>
      <c r="P6551"/>
    </row>
    <row r="6552" spans="1:16" x14ac:dyDescent="0.35">
      <c r="A6552" s="15">
        <v>44458.982700000532</v>
      </c>
      <c r="B6552" s="9">
        <v>70</v>
      </c>
      <c r="C6552" s="9" t="s">
        <v>16</v>
      </c>
      <c r="D6552" s="9" t="s">
        <v>143</v>
      </c>
      <c r="E6552" s="9" t="s">
        <v>159</v>
      </c>
      <c r="F6552" s="9">
        <v>1.5</v>
      </c>
      <c r="G6552" s="9">
        <v>0.9</v>
      </c>
      <c r="H6552" s="9" t="s">
        <v>154</v>
      </c>
      <c r="I6552" s="9" t="s">
        <v>170</v>
      </c>
      <c r="J6552" s="9">
        <f>Data[[#This Row],[Miqdar]]*Data[[#This Row],[Qiymət]]</f>
        <v>105</v>
      </c>
      <c r="K6552" s="9">
        <f>Data[[#This Row],[Məbləğ]]-Data[[#This Row],[Maya]]*Data[[#This Row],[Miqdar]]</f>
        <v>42</v>
      </c>
      <c r="O6552"/>
      <c r="P6552"/>
    </row>
    <row r="6553" spans="1:16" x14ac:dyDescent="0.35">
      <c r="A6553" s="15">
        <v>44459.022700000532</v>
      </c>
      <c r="B6553" s="9">
        <v>83</v>
      </c>
      <c r="C6553" s="9" t="s">
        <v>142</v>
      </c>
      <c r="D6553" s="9" t="s">
        <v>143</v>
      </c>
      <c r="E6553" s="9" t="s">
        <v>159</v>
      </c>
      <c r="F6553" s="9">
        <v>1.5</v>
      </c>
      <c r="G6553" s="9">
        <v>0.9</v>
      </c>
      <c r="H6553" s="9" t="s">
        <v>154</v>
      </c>
      <c r="I6553" s="9" t="s">
        <v>145</v>
      </c>
      <c r="J6553" s="9">
        <f>Data[[#This Row],[Miqdar]]*Data[[#This Row],[Qiymət]]</f>
        <v>124.5</v>
      </c>
      <c r="K6553" s="9">
        <f>Data[[#This Row],[Məbləğ]]-Data[[#This Row],[Maya]]*Data[[#This Row],[Miqdar]]</f>
        <v>49.8</v>
      </c>
      <c r="O6553"/>
      <c r="P6553"/>
    </row>
    <row r="6554" spans="1:16" x14ac:dyDescent="0.35">
      <c r="A6554" s="15">
        <v>44459.058600000535</v>
      </c>
      <c r="B6554" s="9">
        <v>62</v>
      </c>
      <c r="C6554" s="9" t="s">
        <v>16</v>
      </c>
      <c r="D6554" s="9" t="s">
        <v>143</v>
      </c>
      <c r="E6554" s="9" t="s">
        <v>164</v>
      </c>
      <c r="F6554" s="9">
        <v>6.6</v>
      </c>
      <c r="G6554" s="9">
        <v>5.2799999999999994</v>
      </c>
      <c r="H6554" s="9" t="s">
        <v>154</v>
      </c>
      <c r="I6554" s="9" t="s">
        <v>155</v>
      </c>
      <c r="J6554" s="9">
        <f>Data[[#This Row],[Miqdar]]*Data[[#This Row],[Qiymət]]</f>
        <v>409.2</v>
      </c>
      <c r="K6554" s="9">
        <f>Data[[#This Row],[Məbləğ]]-Data[[#This Row],[Maya]]*Data[[#This Row],[Miqdar]]</f>
        <v>81.840000000000032</v>
      </c>
      <c r="O6554"/>
      <c r="P6554"/>
    </row>
    <row r="6555" spans="1:16" x14ac:dyDescent="0.35">
      <c r="A6555" s="15">
        <v>44459.095000000532</v>
      </c>
      <c r="B6555" s="9">
        <v>65</v>
      </c>
      <c r="C6555" s="9" t="s">
        <v>20</v>
      </c>
      <c r="D6555" s="9" t="s">
        <v>121</v>
      </c>
      <c r="E6555" s="9" t="s">
        <v>153</v>
      </c>
      <c r="F6555" s="9">
        <v>1</v>
      </c>
      <c r="G6555" s="9">
        <v>0.6</v>
      </c>
      <c r="H6555" s="9" t="s">
        <v>154</v>
      </c>
      <c r="I6555" s="9" t="s">
        <v>147</v>
      </c>
      <c r="J6555" s="9">
        <f>Data[[#This Row],[Miqdar]]*Data[[#This Row],[Qiymət]]</f>
        <v>65</v>
      </c>
      <c r="K6555" s="9">
        <f>Data[[#This Row],[Məbləğ]]-Data[[#This Row],[Maya]]*Data[[#This Row],[Miqdar]]</f>
        <v>26</v>
      </c>
      <c r="O6555"/>
      <c r="P6555"/>
    </row>
    <row r="6556" spans="1:16" x14ac:dyDescent="0.35">
      <c r="A6556" s="15">
        <v>44459.134500000531</v>
      </c>
      <c r="B6556" s="9">
        <v>57</v>
      </c>
      <c r="C6556" s="9" t="s">
        <v>167</v>
      </c>
      <c r="D6556" s="9" t="s">
        <v>149</v>
      </c>
      <c r="E6556" s="9" t="s">
        <v>162</v>
      </c>
      <c r="F6556" s="9">
        <v>3.2</v>
      </c>
      <c r="G6556" s="9">
        <v>1.6</v>
      </c>
      <c r="H6556" s="9" t="s">
        <v>136</v>
      </c>
      <c r="I6556" s="9" t="s">
        <v>192</v>
      </c>
      <c r="J6556" s="9">
        <f>Data[[#This Row],[Miqdar]]*Data[[#This Row],[Qiymət]]</f>
        <v>182.4</v>
      </c>
      <c r="K6556" s="9">
        <f>Data[[#This Row],[Məbləğ]]-Data[[#This Row],[Maya]]*Data[[#This Row],[Miqdar]]</f>
        <v>91.2</v>
      </c>
      <c r="O6556"/>
      <c r="P6556"/>
    </row>
    <row r="6557" spans="1:16" x14ac:dyDescent="0.35">
      <c r="A6557" s="15">
        <v>44459.174800000532</v>
      </c>
      <c r="B6557" s="9">
        <v>63</v>
      </c>
      <c r="C6557" s="9" t="s">
        <v>148</v>
      </c>
      <c r="D6557" s="9" t="s">
        <v>149</v>
      </c>
      <c r="E6557" s="9" t="s">
        <v>162</v>
      </c>
      <c r="F6557" s="9">
        <v>3.2</v>
      </c>
      <c r="G6557" s="9">
        <v>1.6</v>
      </c>
      <c r="H6557" s="9" t="s">
        <v>136</v>
      </c>
      <c r="I6557" s="9" t="s">
        <v>190</v>
      </c>
      <c r="J6557" s="9">
        <f>Data[[#This Row],[Miqdar]]*Data[[#This Row],[Qiymət]]</f>
        <v>201.60000000000002</v>
      </c>
      <c r="K6557" s="9">
        <f>Data[[#This Row],[Məbləğ]]-Data[[#This Row],[Maya]]*Data[[#This Row],[Miqdar]]</f>
        <v>100.80000000000001</v>
      </c>
      <c r="O6557"/>
      <c r="P6557"/>
    </row>
    <row r="6558" spans="1:16" x14ac:dyDescent="0.35">
      <c r="A6558" s="15">
        <v>44459.211600000534</v>
      </c>
      <c r="B6558" s="9">
        <v>68</v>
      </c>
      <c r="C6558" s="9" t="s">
        <v>187</v>
      </c>
      <c r="D6558" s="9" t="s">
        <v>124</v>
      </c>
      <c r="E6558" s="9" t="s">
        <v>162</v>
      </c>
      <c r="F6558" s="9">
        <v>3.2</v>
      </c>
      <c r="G6558" s="9">
        <v>1.6</v>
      </c>
      <c r="H6558" s="9" t="s">
        <v>136</v>
      </c>
      <c r="I6558" s="9" t="s">
        <v>192</v>
      </c>
      <c r="J6558" s="9">
        <f>Data[[#This Row],[Miqdar]]*Data[[#This Row],[Qiymət]]</f>
        <v>217.60000000000002</v>
      </c>
      <c r="K6558" s="9">
        <f>Data[[#This Row],[Məbləğ]]-Data[[#This Row],[Maya]]*Data[[#This Row],[Miqdar]]</f>
        <v>108.80000000000001</v>
      </c>
      <c r="O6558"/>
      <c r="P6558"/>
    </row>
    <row r="6559" spans="1:16" x14ac:dyDescent="0.35">
      <c r="A6559" s="15">
        <v>44459.250500000533</v>
      </c>
      <c r="B6559" s="9">
        <v>50</v>
      </c>
      <c r="C6559" s="9" t="s">
        <v>167</v>
      </c>
      <c r="D6559" s="9" t="s">
        <v>149</v>
      </c>
      <c r="E6559" s="9" t="s">
        <v>162</v>
      </c>
      <c r="F6559" s="9">
        <v>3.2</v>
      </c>
      <c r="G6559" s="9">
        <v>1.6</v>
      </c>
      <c r="H6559" s="9" t="s">
        <v>136</v>
      </c>
      <c r="I6559" s="9" t="s">
        <v>151</v>
      </c>
      <c r="J6559" s="9">
        <f>Data[[#This Row],[Miqdar]]*Data[[#This Row],[Qiymət]]</f>
        <v>160</v>
      </c>
      <c r="K6559" s="9">
        <f>Data[[#This Row],[Məbləğ]]-Data[[#This Row],[Maya]]*Data[[#This Row],[Miqdar]]</f>
        <v>80</v>
      </c>
      <c r="O6559"/>
      <c r="P6559"/>
    </row>
    <row r="6560" spans="1:16" x14ac:dyDescent="0.35">
      <c r="A6560" s="15">
        <v>44459.290200000534</v>
      </c>
      <c r="B6560" s="9">
        <v>82</v>
      </c>
      <c r="C6560" s="9" t="s">
        <v>28</v>
      </c>
      <c r="D6560" s="9" t="s">
        <v>143</v>
      </c>
      <c r="E6560" s="9" t="s">
        <v>169</v>
      </c>
      <c r="F6560" s="9">
        <v>2.5</v>
      </c>
      <c r="G6560" s="9">
        <v>1.25</v>
      </c>
      <c r="H6560" s="9" t="s">
        <v>136</v>
      </c>
      <c r="I6560" s="9" t="s">
        <v>152</v>
      </c>
      <c r="J6560" s="9">
        <f>Data[[#This Row],[Miqdar]]*Data[[#This Row],[Qiymət]]</f>
        <v>205</v>
      </c>
      <c r="K6560" s="9">
        <f>Data[[#This Row],[Məbləğ]]-Data[[#This Row],[Maya]]*Data[[#This Row],[Miqdar]]</f>
        <v>102.5</v>
      </c>
      <c r="O6560"/>
      <c r="P6560"/>
    </row>
    <row r="6561" spans="1:16" x14ac:dyDescent="0.35">
      <c r="A6561" s="15">
        <v>44459.331600000536</v>
      </c>
      <c r="B6561" s="9">
        <v>60</v>
      </c>
      <c r="C6561" s="9" t="s">
        <v>42</v>
      </c>
      <c r="D6561" s="9" t="s">
        <v>121</v>
      </c>
      <c r="E6561" s="9" t="s">
        <v>188</v>
      </c>
      <c r="F6561" s="9">
        <v>2.4</v>
      </c>
      <c r="G6561" s="9">
        <v>1.6800000000000002</v>
      </c>
      <c r="H6561" s="9" t="s">
        <v>154</v>
      </c>
      <c r="I6561" s="9" t="s">
        <v>183</v>
      </c>
      <c r="J6561" s="9">
        <f>Data[[#This Row],[Miqdar]]*Data[[#This Row],[Qiymət]]</f>
        <v>144</v>
      </c>
      <c r="K6561" s="9">
        <f>Data[[#This Row],[Məbləğ]]-Data[[#This Row],[Maya]]*Data[[#This Row],[Miqdar]]</f>
        <v>43.199999999999989</v>
      </c>
      <c r="O6561"/>
      <c r="P6561"/>
    </row>
    <row r="6562" spans="1:16" x14ac:dyDescent="0.35">
      <c r="A6562" s="15">
        <v>44459.375600000538</v>
      </c>
      <c r="B6562" s="9">
        <v>75</v>
      </c>
      <c r="C6562" s="9" t="s">
        <v>142</v>
      </c>
      <c r="D6562" s="9" t="s">
        <v>143</v>
      </c>
      <c r="E6562" s="9" t="s">
        <v>188</v>
      </c>
      <c r="F6562" s="9">
        <v>2.4</v>
      </c>
      <c r="G6562" s="9">
        <v>1.6800000000000002</v>
      </c>
      <c r="H6562" s="9" t="s">
        <v>154</v>
      </c>
      <c r="I6562" s="9" t="s">
        <v>161</v>
      </c>
      <c r="J6562" s="9">
        <f>Data[[#This Row],[Miqdar]]*Data[[#This Row],[Qiymət]]</f>
        <v>180</v>
      </c>
      <c r="K6562" s="9">
        <f>Data[[#This Row],[Məbləğ]]-Data[[#This Row],[Maya]]*Data[[#This Row],[Miqdar]]</f>
        <v>53.999999999999986</v>
      </c>
      <c r="O6562"/>
      <c r="P6562"/>
    </row>
    <row r="6563" spans="1:16" x14ac:dyDescent="0.35">
      <c r="A6563" s="15">
        <v>44459.412000000535</v>
      </c>
      <c r="B6563" s="9">
        <v>54</v>
      </c>
      <c r="C6563" s="9" t="s">
        <v>16</v>
      </c>
      <c r="D6563" s="9" t="s">
        <v>143</v>
      </c>
      <c r="E6563" s="9" t="s">
        <v>188</v>
      </c>
      <c r="F6563" s="9">
        <v>2.4</v>
      </c>
      <c r="G6563" s="9">
        <v>1.6800000000000002</v>
      </c>
      <c r="H6563" s="9" t="s">
        <v>154</v>
      </c>
      <c r="I6563" s="9" t="s">
        <v>161</v>
      </c>
      <c r="J6563" s="9">
        <f>Data[[#This Row],[Miqdar]]*Data[[#This Row],[Qiymət]]</f>
        <v>129.6</v>
      </c>
      <c r="K6563" s="9">
        <f>Data[[#This Row],[Məbləğ]]-Data[[#This Row],[Maya]]*Data[[#This Row],[Miqdar]]</f>
        <v>38.879999999999981</v>
      </c>
      <c r="O6563"/>
      <c r="P6563"/>
    </row>
    <row r="6564" spans="1:16" x14ac:dyDescent="0.35">
      <c r="A6564" s="15">
        <v>44459.448400000532</v>
      </c>
      <c r="B6564" s="9">
        <v>83</v>
      </c>
      <c r="C6564" s="9" t="s">
        <v>142</v>
      </c>
      <c r="D6564" s="9" t="s">
        <v>143</v>
      </c>
      <c r="E6564" s="9" t="s">
        <v>188</v>
      </c>
      <c r="F6564" s="9">
        <v>2.4</v>
      </c>
      <c r="G6564" s="9">
        <v>1.6800000000000002</v>
      </c>
      <c r="H6564" s="9" t="s">
        <v>154</v>
      </c>
      <c r="I6564" s="9" t="s">
        <v>145</v>
      </c>
      <c r="J6564" s="9">
        <f>Data[[#This Row],[Miqdar]]*Data[[#This Row],[Qiymət]]</f>
        <v>199.2</v>
      </c>
      <c r="K6564" s="9">
        <f>Data[[#This Row],[Məbləğ]]-Data[[#This Row],[Maya]]*Data[[#This Row],[Miqdar]]</f>
        <v>59.759999999999962</v>
      </c>
      <c r="O6564"/>
      <c r="P6564"/>
    </row>
    <row r="6565" spans="1:16" x14ac:dyDescent="0.35">
      <c r="A6565" s="15">
        <v>44459.490700000533</v>
      </c>
      <c r="B6565" s="9">
        <v>48</v>
      </c>
      <c r="C6565" s="9" t="s">
        <v>138</v>
      </c>
      <c r="D6565" s="9" t="s">
        <v>123</v>
      </c>
      <c r="E6565" s="9" t="s">
        <v>150</v>
      </c>
      <c r="F6565" s="9">
        <v>3.3</v>
      </c>
      <c r="G6565" s="9">
        <v>2.6399999999999997</v>
      </c>
      <c r="H6565" s="9" t="s">
        <v>136</v>
      </c>
      <c r="I6565" s="9" t="s">
        <v>141</v>
      </c>
      <c r="J6565" s="9">
        <f>Data[[#This Row],[Miqdar]]*Data[[#This Row],[Qiymət]]</f>
        <v>158.39999999999998</v>
      </c>
      <c r="K6565" s="9">
        <f>Data[[#This Row],[Məbləğ]]-Data[[#This Row],[Maya]]*Data[[#This Row],[Miqdar]]</f>
        <v>31.679999999999993</v>
      </c>
      <c r="O6565"/>
      <c r="P6565"/>
    </row>
    <row r="6566" spans="1:16" x14ac:dyDescent="0.35">
      <c r="A6566" s="15">
        <v>44459.526800000531</v>
      </c>
      <c r="B6566" s="9">
        <v>77</v>
      </c>
      <c r="C6566" s="9" t="s">
        <v>36</v>
      </c>
      <c r="D6566" s="9" t="s">
        <v>123</v>
      </c>
      <c r="E6566" s="9" t="s">
        <v>181</v>
      </c>
      <c r="F6566" s="9">
        <v>0.9</v>
      </c>
      <c r="G6566" s="9">
        <v>0.63</v>
      </c>
      <c r="H6566" s="9" t="s">
        <v>140</v>
      </c>
      <c r="I6566" s="9" t="s">
        <v>137</v>
      </c>
      <c r="J6566" s="9">
        <f>Data[[#This Row],[Miqdar]]*Data[[#This Row],[Qiymət]]</f>
        <v>69.3</v>
      </c>
      <c r="K6566" s="9">
        <f>Data[[#This Row],[Məbləğ]]-Data[[#This Row],[Maya]]*Data[[#This Row],[Miqdar]]</f>
        <v>20.79</v>
      </c>
      <c r="O6566"/>
      <c r="P6566"/>
    </row>
    <row r="6567" spans="1:16" x14ac:dyDescent="0.35">
      <c r="A6567" s="15">
        <v>44459.569300000534</v>
      </c>
      <c r="B6567" s="9">
        <v>76</v>
      </c>
      <c r="C6567" s="9" t="s">
        <v>6</v>
      </c>
      <c r="D6567" s="9" t="s">
        <v>121</v>
      </c>
      <c r="E6567" s="9" t="s">
        <v>171</v>
      </c>
      <c r="F6567" s="9">
        <v>2.8</v>
      </c>
      <c r="G6567" s="9">
        <v>1.6799999999999997</v>
      </c>
      <c r="H6567" s="9" t="s">
        <v>136</v>
      </c>
      <c r="I6567" s="9" t="s">
        <v>147</v>
      </c>
      <c r="J6567" s="9">
        <f>Data[[#This Row],[Miqdar]]*Data[[#This Row],[Qiymət]]</f>
        <v>212.79999999999998</v>
      </c>
      <c r="K6567" s="9">
        <f>Data[[#This Row],[Məbləğ]]-Data[[#This Row],[Maya]]*Data[[#This Row],[Miqdar]]</f>
        <v>85.12</v>
      </c>
      <c r="O6567"/>
      <c r="P6567"/>
    </row>
    <row r="6568" spans="1:16" x14ac:dyDescent="0.35">
      <c r="A6568" s="15">
        <v>44459.612900000531</v>
      </c>
      <c r="B6568" s="9">
        <v>80</v>
      </c>
      <c r="C6568" s="9" t="s">
        <v>20</v>
      </c>
      <c r="D6568" s="9" t="s">
        <v>121</v>
      </c>
      <c r="E6568" s="9" t="s">
        <v>171</v>
      </c>
      <c r="F6568" s="9">
        <v>2.8</v>
      </c>
      <c r="G6568" s="9">
        <v>1.6799999999999997</v>
      </c>
      <c r="H6568" s="9" t="s">
        <v>136</v>
      </c>
      <c r="I6568" s="9" t="s">
        <v>196</v>
      </c>
      <c r="J6568" s="9">
        <f>Data[[#This Row],[Miqdar]]*Data[[#This Row],[Qiymət]]</f>
        <v>224</v>
      </c>
      <c r="K6568" s="9">
        <f>Data[[#This Row],[Məbləğ]]-Data[[#This Row],[Maya]]*Data[[#This Row],[Miqdar]]</f>
        <v>89.600000000000023</v>
      </c>
      <c r="O6568"/>
      <c r="P6568"/>
    </row>
    <row r="6569" spans="1:16" x14ac:dyDescent="0.35">
      <c r="A6569" s="15">
        <v>44459.653200000532</v>
      </c>
      <c r="B6569" s="9">
        <v>57</v>
      </c>
      <c r="C6569" s="9" t="s">
        <v>148</v>
      </c>
      <c r="D6569" s="9" t="s">
        <v>149</v>
      </c>
      <c r="E6569" s="9" t="s">
        <v>171</v>
      </c>
      <c r="F6569" s="9">
        <v>2.8</v>
      </c>
      <c r="G6569" s="9">
        <v>1.6799999999999997</v>
      </c>
      <c r="H6569" s="9" t="s">
        <v>136</v>
      </c>
      <c r="I6569" s="9" t="s">
        <v>168</v>
      </c>
      <c r="J6569" s="9">
        <f>Data[[#This Row],[Miqdar]]*Data[[#This Row],[Qiymət]]</f>
        <v>159.6</v>
      </c>
      <c r="K6569" s="9">
        <f>Data[[#This Row],[Məbləğ]]-Data[[#This Row],[Maya]]*Data[[#This Row],[Miqdar]]</f>
        <v>63.84</v>
      </c>
      <c r="O6569"/>
      <c r="P6569"/>
    </row>
    <row r="6570" spans="1:16" x14ac:dyDescent="0.35">
      <c r="A6570" s="15">
        <v>44459.691700000534</v>
      </c>
      <c r="B6570" s="9">
        <v>87</v>
      </c>
      <c r="C6570" s="9" t="s">
        <v>16</v>
      </c>
      <c r="D6570" s="9" t="s">
        <v>143</v>
      </c>
      <c r="E6570" s="9" t="s">
        <v>171</v>
      </c>
      <c r="F6570" s="9">
        <v>2.8</v>
      </c>
      <c r="G6570" s="9">
        <v>1.6799999999999997</v>
      </c>
      <c r="H6570" s="9" t="s">
        <v>136</v>
      </c>
      <c r="I6570" s="9" t="s">
        <v>161</v>
      </c>
      <c r="J6570" s="9">
        <f>Data[[#This Row],[Miqdar]]*Data[[#This Row],[Qiymət]]</f>
        <v>243.6</v>
      </c>
      <c r="K6570" s="9">
        <f>Data[[#This Row],[Məbləğ]]-Data[[#This Row],[Maya]]*Data[[#This Row],[Miqdar]]</f>
        <v>97.440000000000026</v>
      </c>
      <c r="O6570"/>
      <c r="P6570"/>
    </row>
    <row r="6571" spans="1:16" x14ac:dyDescent="0.35">
      <c r="A6571" s="15">
        <v>44459.736400000533</v>
      </c>
      <c r="B6571" s="9">
        <v>66</v>
      </c>
      <c r="C6571" s="9" t="s">
        <v>28</v>
      </c>
      <c r="D6571" s="9" t="s">
        <v>143</v>
      </c>
      <c r="E6571" s="9" t="s">
        <v>171</v>
      </c>
      <c r="F6571" s="9">
        <v>2.8</v>
      </c>
      <c r="G6571" s="9">
        <v>1.6799999999999997</v>
      </c>
      <c r="H6571" s="9" t="s">
        <v>136</v>
      </c>
      <c r="I6571" s="9" t="s">
        <v>161</v>
      </c>
      <c r="J6571" s="9">
        <f>Data[[#This Row],[Miqdar]]*Data[[#This Row],[Qiymət]]</f>
        <v>184.79999999999998</v>
      </c>
      <c r="K6571" s="9">
        <f>Data[[#This Row],[Məbləğ]]-Data[[#This Row],[Maya]]*Data[[#This Row],[Miqdar]]</f>
        <v>73.92</v>
      </c>
      <c r="O6571"/>
      <c r="P6571"/>
    </row>
    <row r="6572" spans="1:16" x14ac:dyDescent="0.35">
      <c r="A6572" s="15">
        <v>44459.77540000053</v>
      </c>
      <c r="B6572" s="9">
        <v>65</v>
      </c>
      <c r="C6572" s="9" t="s">
        <v>191</v>
      </c>
      <c r="D6572" s="9" t="s">
        <v>149</v>
      </c>
      <c r="E6572" s="9" t="s">
        <v>171</v>
      </c>
      <c r="F6572" s="9">
        <v>2.8</v>
      </c>
      <c r="G6572" s="9">
        <v>1.6799999999999997</v>
      </c>
      <c r="H6572" s="9" t="s">
        <v>136</v>
      </c>
      <c r="I6572" s="9" t="s">
        <v>192</v>
      </c>
      <c r="J6572" s="9">
        <f>Data[[#This Row],[Miqdar]]*Data[[#This Row],[Qiymət]]</f>
        <v>182</v>
      </c>
      <c r="K6572" s="9">
        <f>Data[[#This Row],[Məbləğ]]-Data[[#This Row],[Maya]]*Data[[#This Row],[Miqdar]]</f>
        <v>72.800000000000011</v>
      </c>
      <c r="O6572"/>
      <c r="P6572"/>
    </row>
    <row r="6573" spans="1:16" x14ac:dyDescent="0.35">
      <c r="A6573" s="15">
        <v>44459.81630000053</v>
      </c>
      <c r="B6573" s="9">
        <v>51</v>
      </c>
      <c r="C6573" s="9" t="s">
        <v>8</v>
      </c>
      <c r="D6573" s="9" t="s">
        <v>122</v>
      </c>
      <c r="E6573" s="9" t="s">
        <v>182</v>
      </c>
      <c r="F6573" s="9">
        <v>3.4</v>
      </c>
      <c r="G6573" s="9">
        <v>2.38</v>
      </c>
      <c r="H6573" s="9" t="s">
        <v>136</v>
      </c>
      <c r="I6573" s="9" t="s">
        <v>180</v>
      </c>
      <c r="J6573" s="9">
        <f>Data[[#This Row],[Miqdar]]*Data[[#This Row],[Qiymət]]</f>
        <v>173.4</v>
      </c>
      <c r="K6573" s="9">
        <f>Data[[#This Row],[Məbləğ]]-Data[[#This Row],[Maya]]*Data[[#This Row],[Miqdar]]</f>
        <v>52.02000000000001</v>
      </c>
      <c r="O6573"/>
      <c r="P6573"/>
    </row>
    <row r="6574" spans="1:16" x14ac:dyDescent="0.35">
      <c r="A6574" s="15">
        <v>44459.854700000527</v>
      </c>
      <c r="B6574" s="9">
        <v>79</v>
      </c>
      <c r="C6574" s="9" t="s">
        <v>8</v>
      </c>
      <c r="D6574" s="9" t="s">
        <v>122</v>
      </c>
      <c r="E6574" s="9" t="s">
        <v>144</v>
      </c>
      <c r="F6574" s="9">
        <v>1.4</v>
      </c>
      <c r="G6574" s="9">
        <v>0.97999999999999987</v>
      </c>
      <c r="H6574" s="9" t="s">
        <v>140</v>
      </c>
      <c r="I6574" s="9" t="s">
        <v>180</v>
      </c>
      <c r="J6574" s="9">
        <f>Data[[#This Row],[Miqdar]]*Data[[#This Row],[Qiymət]]</f>
        <v>110.6</v>
      </c>
      <c r="K6574" s="9">
        <f>Data[[#This Row],[Məbləğ]]-Data[[#This Row],[Maya]]*Data[[#This Row],[Miqdar]]</f>
        <v>33.180000000000007</v>
      </c>
      <c r="O6574"/>
      <c r="P6574"/>
    </row>
    <row r="6575" spans="1:16" x14ac:dyDescent="0.35">
      <c r="A6575" s="15">
        <v>44459.899600000528</v>
      </c>
      <c r="B6575" s="9">
        <v>63</v>
      </c>
      <c r="C6575" s="9" t="s">
        <v>25</v>
      </c>
      <c r="D6575" s="9" t="s">
        <v>122</v>
      </c>
      <c r="E6575" s="9" t="s">
        <v>144</v>
      </c>
      <c r="F6575" s="9">
        <v>1.4</v>
      </c>
      <c r="G6575" s="9">
        <v>0.97999999999999987</v>
      </c>
      <c r="H6575" s="9" t="s">
        <v>140</v>
      </c>
      <c r="I6575" s="9" t="s">
        <v>197</v>
      </c>
      <c r="J6575" s="9">
        <f>Data[[#This Row],[Miqdar]]*Data[[#This Row],[Qiymət]]</f>
        <v>88.199999999999989</v>
      </c>
      <c r="K6575" s="9">
        <f>Data[[#This Row],[Məbləğ]]-Data[[#This Row],[Maya]]*Data[[#This Row],[Miqdar]]</f>
        <v>26.459999999999994</v>
      </c>
      <c r="O6575"/>
      <c r="P6575"/>
    </row>
    <row r="6576" spans="1:16" x14ac:dyDescent="0.35">
      <c r="A6576" s="15">
        <v>44459.942300000526</v>
      </c>
      <c r="B6576" s="9">
        <v>48</v>
      </c>
      <c r="C6576" s="9" t="s">
        <v>25</v>
      </c>
      <c r="D6576" s="9" t="s">
        <v>122</v>
      </c>
      <c r="E6576" s="9" t="s">
        <v>144</v>
      </c>
      <c r="F6576" s="9">
        <v>1.4</v>
      </c>
      <c r="G6576" s="9">
        <v>0.97999999999999987</v>
      </c>
      <c r="H6576" s="9" t="s">
        <v>140</v>
      </c>
      <c r="I6576" s="9" t="s">
        <v>197</v>
      </c>
      <c r="J6576" s="9">
        <f>Data[[#This Row],[Miqdar]]*Data[[#This Row],[Qiymət]]</f>
        <v>67.199999999999989</v>
      </c>
      <c r="K6576" s="9">
        <f>Data[[#This Row],[Məbləğ]]-Data[[#This Row],[Maya]]*Data[[#This Row],[Miqdar]]</f>
        <v>20.159999999999997</v>
      </c>
      <c r="O6576"/>
      <c r="P6576"/>
    </row>
    <row r="6577" spans="1:16" x14ac:dyDescent="0.35">
      <c r="A6577" s="15">
        <v>44459.982800000529</v>
      </c>
      <c r="B6577" s="9">
        <v>90</v>
      </c>
      <c r="C6577" s="9" t="s">
        <v>25</v>
      </c>
      <c r="D6577" s="9" t="s">
        <v>122</v>
      </c>
      <c r="E6577" s="9" t="s">
        <v>146</v>
      </c>
      <c r="F6577" s="9">
        <v>1.7</v>
      </c>
      <c r="G6577" s="9">
        <v>0.85</v>
      </c>
      <c r="H6577" s="9" t="s">
        <v>140</v>
      </c>
      <c r="I6577" s="9" t="s">
        <v>197</v>
      </c>
      <c r="J6577" s="9">
        <f>Data[[#This Row],[Miqdar]]*Data[[#This Row],[Qiymət]]</f>
        <v>153</v>
      </c>
      <c r="K6577" s="9">
        <f>Data[[#This Row],[Məbləğ]]-Data[[#This Row],[Maya]]*Data[[#This Row],[Miqdar]]</f>
        <v>76.5</v>
      </c>
      <c r="O6577"/>
      <c r="P6577"/>
    </row>
    <row r="6578" spans="1:16" x14ac:dyDescent="0.35">
      <c r="A6578" s="15">
        <v>44460.018000000528</v>
      </c>
      <c r="B6578" s="9">
        <v>57</v>
      </c>
      <c r="C6578" s="9" t="s">
        <v>11</v>
      </c>
      <c r="D6578" s="9" t="s">
        <v>122</v>
      </c>
      <c r="E6578" s="9" t="s">
        <v>186</v>
      </c>
      <c r="F6578" s="9">
        <v>1.4</v>
      </c>
      <c r="G6578" s="9">
        <v>0.97999999999999987</v>
      </c>
      <c r="H6578" s="9" t="s">
        <v>140</v>
      </c>
      <c r="I6578" s="9" t="s">
        <v>180</v>
      </c>
      <c r="J6578" s="9">
        <f>Data[[#This Row],[Miqdar]]*Data[[#This Row],[Qiymət]]</f>
        <v>79.8</v>
      </c>
      <c r="K6578" s="9">
        <f>Data[[#This Row],[Məbləğ]]-Data[[#This Row],[Maya]]*Data[[#This Row],[Miqdar]]</f>
        <v>23.940000000000005</v>
      </c>
      <c r="O6578"/>
      <c r="P6578"/>
    </row>
    <row r="6579" spans="1:16" x14ac:dyDescent="0.35">
      <c r="A6579" s="15">
        <v>44460.057000000525</v>
      </c>
      <c r="B6579" s="9">
        <v>45</v>
      </c>
      <c r="C6579" s="9" t="s">
        <v>11</v>
      </c>
      <c r="D6579" s="9" t="s">
        <v>122</v>
      </c>
      <c r="E6579" s="9" t="s">
        <v>135</v>
      </c>
      <c r="F6579" s="9">
        <v>2.5</v>
      </c>
      <c r="G6579" s="9">
        <v>1.25</v>
      </c>
      <c r="H6579" s="9" t="s">
        <v>136</v>
      </c>
      <c r="I6579" s="9" t="s">
        <v>180</v>
      </c>
      <c r="J6579" s="9">
        <f>Data[[#This Row],[Miqdar]]*Data[[#This Row],[Qiymət]]</f>
        <v>112.5</v>
      </c>
      <c r="K6579" s="9">
        <f>Data[[#This Row],[Məbləğ]]-Data[[#This Row],[Maya]]*Data[[#This Row],[Miqdar]]</f>
        <v>56.25</v>
      </c>
      <c r="O6579"/>
      <c r="P6579"/>
    </row>
    <row r="6580" spans="1:16" x14ac:dyDescent="0.35">
      <c r="A6580" s="15">
        <v>44460.094000000521</v>
      </c>
      <c r="B6580" s="9">
        <v>75</v>
      </c>
      <c r="C6580" s="9" t="s">
        <v>11</v>
      </c>
      <c r="D6580" s="9" t="s">
        <v>122</v>
      </c>
      <c r="E6580" s="9" t="s">
        <v>181</v>
      </c>
      <c r="F6580" s="9">
        <v>0.9</v>
      </c>
      <c r="G6580" s="9">
        <v>0.63</v>
      </c>
      <c r="H6580" s="9" t="s">
        <v>140</v>
      </c>
      <c r="I6580" s="9" t="s">
        <v>174</v>
      </c>
      <c r="J6580" s="9">
        <f>Data[[#This Row],[Miqdar]]*Data[[#This Row],[Qiymət]]</f>
        <v>67.5</v>
      </c>
      <c r="K6580" s="9">
        <f>Data[[#This Row],[Məbləğ]]-Data[[#This Row],[Maya]]*Data[[#This Row],[Miqdar]]</f>
        <v>20.25</v>
      </c>
      <c r="O6580"/>
      <c r="P6580"/>
    </row>
    <row r="6581" spans="1:16" x14ac:dyDescent="0.35">
      <c r="A6581" s="15">
        <v>44460.136900000522</v>
      </c>
      <c r="B6581" s="9">
        <v>89</v>
      </c>
      <c r="C6581" s="9" t="s">
        <v>11</v>
      </c>
      <c r="D6581" s="9" t="s">
        <v>122</v>
      </c>
      <c r="E6581" s="9" t="s">
        <v>181</v>
      </c>
      <c r="F6581" s="9">
        <v>0.9</v>
      </c>
      <c r="G6581" s="9">
        <v>0.63</v>
      </c>
      <c r="H6581" s="9" t="s">
        <v>140</v>
      </c>
      <c r="I6581" s="9" t="s">
        <v>174</v>
      </c>
      <c r="J6581" s="9">
        <f>Data[[#This Row],[Miqdar]]*Data[[#This Row],[Qiymət]]</f>
        <v>80.100000000000009</v>
      </c>
      <c r="K6581" s="9">
        <f>Data[[#This Row],[Məbləğ]]-Data[[#This Row],[Maya]]*Data[[#This Row],[Miqdar]]</f>
        <v>24.030000000000008</v>
      </c>
      <c r="O6581"/>
      <c r="P6581"/>
    </row>
    <row r="6582" spans="1:16" x14ac:dyDescent="0.35">
      <c r="A6582" s="15">
        <v>44460.180500000519</v>
      </c>
      <c r="B6582" s="9">
        <v>83</v>
      </c>
      <c r="C6582" s="9" t="s">
        <v>11</v>
      </c>
      <c r="D6582" s="9" t="s">
        <v>122</v>
      </c>
      <c r="E6582" s="9" t="s">
        <v>158</v>
      </c>
      <c r="F6582" s="9">
        <v>3.9</v>
      </c>
      <c r="G6582" s="9">
        <v>1.95</v>
      </c>
      <c r="H6582" s="9" t="s">
        <v>154</v>
      </c>
      <c r="I6582" s="9" t="s">
        <v>174</v>
      </c>
      <c r="J6582" s="9">
        <f>Data[[#This Row],[Miqdar]]*Data[[#This Row],[Qiymət]]</f>
        <v>323.7</v>
      </c>
      <c r="K6582" s="9">
        <f>Data[[#This Row],[Məbləğ]]-Data[[#This Row],[Maya]]*Data[[#This Row],[Miqdar]]</f>
        <v>161.85</v>
      </c>
      <c r="O6582"/>
      <c r="P6582"/>
    </row>
    <row r="6583" spans="1:16" x14ac:dyDescent="0.35">
      <c r="A6583" s="15">
        <v>44460.219100000519</v>
      </c>
      <c r="B6583" s="9">
        <v>74</v>
      </c>
      <c r="C6583" s="9" t="s">
        <v>138</v>
      </c>
      <c r="D6583" s="9" t="s">
        <v>123</v>
      </c>
      <c r="E6583" s="9" t="s">
        <v>159</v>
      </c>
      <c r="F6583" s="9">
        <v>1.5</v>
      </c>
      <c r="G6583" s="9">
        <v>0.9</v>
      </c>
      <c r="H6583" s="9" t="s">
        <v>154</v>
      </c>
      <c r="I6583" s="9" t="s">
        <v>177</v>
      </c>
      <c r="J6583" s="9">
        <f>Data[[#This Row],[Miqdar]]*Data[[#This Row],[Qiymət]]</f>
        <v>111</v>
      </c>
      <c r="K6583" s="9">
        <f>Data[[#This Row],[Məbləğ]]-Data[[#This Row],[Maya]]*Data[[#This Row],[Miqdar]]</f>
        <v>44.399999999999991</v>
      </c>
      <c r="O6583"/>
      <c r="P6583"/>
    </row>
    <row r="6584" spans="1:16" x14ac:dyDescent="0.35">
      <c r="A6584" s="15">
        <v>44460.263200000518</v>
      </c>
      <c r="B6584" s="9">
        <v>71</v>
      </c>
      <c r="C6584" s="9" t="s">
        <v>138</v>
      </c>
      <c r="D6584" s="9" t="s">
        <v>123</v>
      </c>
      <c r="E6584" s="9" t="s">
        <v>171</v>
      </c>
      <c r="F6584" s="9">
        <v>2.8</v>
      </c>
      <c r="G6584" s="9">
        <v>1.6799999999999997</v>
      </c>
      <c r="H6584" s="9" t="s">
        <v>136</v>
      </c>
      <c r="I6584" s="9" t="s">
        <v>137</v>
      </c>
      <c r="J6584" s="9">
        <f>Data[[#This Row],[Miqdar]]*Data[[#This Row],[Qiymət]]</f>
        <v>198.79999999999998</v>
      </c>
      <c r="K6584" s="9">
        <f>Data[[#This Row],[Məbləğ]]-Data[[#This Row],[Maya]]*Data[[#This Row],[Miqdar]]</f>
        <v>79.52000000000001</v>
      </c>
      <c r="O6584"/>
      <c r="P6584"/>
    </row>
    <row r="6585" spans="1:16" x14ac:dyDescent="0.35">
      <c r="A6585" s="15">
        <v>44460.304800000515</v>
      </c>
      <c r="B6585" s="9">
        <v>52</v>
      </c>
      <c r="C6585" s="9" t="s">
        <v>20</v>
      </c>
      <c r="D6585" s="9" t="s">
        <v>121</v>
      </c>
      <c r="E6585" s="9" t="s">
        <v>171</v>
      </c>
      <c r="F6585" s="9">
        <v>2.8</v>
      </c>
      <c r="G6585" s="9">
        <v>1.6799999999999997</v>
      </c>
      <c r="H6585" s="9" t="s">
        <v>136</v>
      </c>
      <c r="I6585" s="9" t="s">
        <v>165</v>
      </c>
      <c r="J6585" s="9">
        <f>Data[[#This Row],[Miqdar]]*Data[[#This Row],[Qiymət]]</f>
        <v>145.6</v>
      </c>
      <c r="K6585" s="9">
        <f>Data[[#This Row],[Məbləğ]]-Data[[#This Row],[Maya]]*Data[[#This Row],[Miqdar]]</f>
        <v>58.240000000000009</v>
      </c>
      <c r="O6585"/>
      <c r="P6585"/>
    </row>
    <row r="6586" spans="1:16" x14ac:dyDescent="0.35">
      <c r="A6586" s="15">
        <v>44460.344800000516</v>
      </c>
      <c r="B6586" s="9">
        <v>49</v>
      </c>
      <c r="C6586" s="9" t="s">
        <v>42</v>
      </c>
      <c r="D6586" s="9" t="s">
        <v>121</v>
      </c>
      <c r="E6586" s="9" t="s">
        <v>153</v>
      </c>
      <c r="F6586" s="9">
        <v>1</v>
      </c>
      <c r="G6586" s="9">
        <v>0.6</v>
      </c>
      <c r="H6586" s="9" t="s">
        <v>154</v>
      </c>
      <c r="I6586" s="9" t="s">
        <v>183</v>
      </c>
      <c r="J6586" s="9">
        <f>Data[[#This Row],[Miqdar]]*Data[[#This Row],[Qiymət]]</f>
        <v>49</v>
      </c>
      <c r="K6586" s="9">
        <f>Data[[#This Row],[Məbləğ]]-Data[[#This Row],[Maya]]*Data[[#This Row],[Miqdar]]</f>
        <v>19.600000000000001</v>
      </c>
      <c r="O6586"/>
      <c r="P6586"/>
    </row>
    <row r="6587" spans="1:16" x14ac:dyDescent="0.35">
      <c r="A6587" s="15">
        <v>44460.388900000515</v>
      </c>
      <c r="B6587" s="9">
        <v>77</v>
      </c>
      <c r="C6587" s="9" t="s">
        <v>187</v>
      </c>
      <c r="D6587" s="9" t="s">
        <v>124</v>
      </c>
      <c r="E6587" s="9" t="s">
        <v>144</v>
      </c>
      <c r="F6587" s="9">
        <v>1.4</v>
      </c>
      <c r="G6587" s="9">
        <v>0.97999999999999987</v>
      </c>
      <c r="H6587" s="9" t="s">
        <v>140</v>
      </c>
      <c r="I6587" s="9" t="s">
        <v>157</v>
      </c>
      <c r="J6587" s="9">
        <f>Data[[#This Row],[Miqdar]]*Data[[#This Row],[Qiymət]]</f>
        <v>107.8</v>
      </c>
      <c r="K6587" s="9">
        <f>Data[[#This Row],[Məbləğ]]-Data[[#This Row],[Maya]]*Data[[#This Row],[Miqdar]]</f>
        <v>32.340000000000003</v>
      </c>
      <c r="O6587"/>
      <c r="P6587"/>
    </row>
    <row r="6588" spans="1:16" x14ac:dyDescent="0.35">
      <c r="A6588" s="15">
        <v>44460.430100000514</v>
      </c>
      <c r="B6588" s="9">
        <v>86</v>
      </c>
      <c r="C6588" s="9" t="s">
        <v>16</v>
      </c>
      <c r="D6588" s="9" t="s">
        <v>143</v>
      </c>
      <c r="E6588" s="9" t="s">
        <v>169</v>
      </c>
      <c r="F6588" s="9">
        <v>2.5</v>
      </c>
      <c r="G6588" s="9">
        <v>1.25</v>
      </c>
      <c r="H6588" s="9" t="s">
        <v>136</v>
      </c>
      <c r="I6588" s="9" t="s">
        <v>152</v>
      </c>
      <c r="J6588" s="9">
        <f>Data[[#This Row],[Miqdar]]*Data[[#This Row],[Qiymət]]</f>
        <v>215</v>
      </c>
      <c r="K6588" s="9">
        <f>Data[[#This Row],[Məbləğ]]-Data[[#This Row],[Maya]]*Data[[#This Row],[Miqdar]]</f>
        <v>107.5</v>
      </c>
      <c r="O6588"/>
      <c r="P6588"/>
    </row>
    <row r="6589" spans="1:16" x14ac:dyDescent="0.35">
      <c r="A6589" s="15">
        <v>44460.470100000515</v>
      </c>
      <c r="B6589" s="9">
        <v>87</v>
      </c>
      <c r="C6589" s="9" t="s">
        <v>142</v>
      </c>
      <c r="D6589" s="9" t="s">
        <v>143</v>
      </c>
      <c r="E6589" s="9" t="s">
        <v>188</v>
      </c>
      <c r="F6589" s="9">
        <v>2.4</v>
      </c>
      <c r="G6589" s="9">
        <v>1.6800000000000002</v>
      </c>
      <c r="H6589" s="9" t="s">
        <v>154</v>
      </c>
      <c r="I6589" s="9" t="s">
        <v>170</v>
      </c>
      <c r="J6589" s="9">
        <f>Data[[#This Row],[Miqdar]]*Data[[#This Row],[Qiymət]]</f>
        <v>208.79999999999998</v>
      </c>
      <c r="K6589" s="9">
        <f>Data[[#This Row],[Məbləğ]]-Data[[#This Row],[Maya]]*Data[[#This Row],[Miqdar]]</f>
        <v>62.639999999999958</v>
      </c>
      <c r="O6589"/>
      <c r="P6589"/>
    </row>
    <row r="6590" spans="1:16" x14ac:dyDescent="0.35">
      <c r="A6590" s="15">
        <v>44460.509700000512</v>
      </c>
      <c r="B6590" s="9">
        <v>79</v>
      </c>
      <c r="C6590" s="9" t="s">
        <v>6</v>
      </c>
      <c r="D6590" s="9" t="s">
        <v>121</v>
      </c>
      <c r="E6590" s="9" t="s">
        <v>178</v>
      </c>
      <c r="F6590" s="9">
        <v>2.2000000000000002</v>
      </c>
      <c r="G6590" s="9">
        <v>1.5400000000000003</v>
      </c>
      <c r="H6590" s="9" t="s">
        <v>140</v>
      </c>
      <c r="I6590" s="9" t="s">
        <v>183</v>
      </c>
      <c r="J6590" s="9">
        <f>Data[[#This Row],[Miqdar]]*Data[[#This Row],[Qiymət]]</f>
        <v>173.8</v>
      </c>
      <c r="K6590" s="9">
        <f>Data[[#This Row],[Məbləğ]]-Data[[#This Row],[Maya]]*Data[[#This Row],[Miqdar]]</f>
        <v>52.139999999999986</v>
      </c>
      <c r="O6590"/>
      <c r="P6590"/>
    </row>
    <row r="6591" spans="1:16" x14ac:dyDescent="0.35">
      <c r="A6591" s="15">
        <v>44460.551200000511</v>
      </c>
      <c r="B6591" s="9">
        <v>78</v>
      </c>
      <c r="C6591" s="9" t="s">
        <v>187</v>
      </c>
      <c r="D6591" s="9" t="s">
        <v>124</v>
      </c>
      <c r="E6591" s="9" t="s">
        <v>171</v>
      </c>
      <c r="F6591" s="9">
        <v>2.8</v>
      </c>
      <c r="G6591" s="9">
        <v>1.6799999999999997</v>
      </c>
      <c r="H6591" s="9" t="s">
        <v>136</v>
      </c>
      <c r="I6591" s="9" t="s">
        <v>173</v>
      </c>
      <c r="J6591" s="9">
        <f>Data[[#This Row],[Miqdar]]*Data[[#This Row],[Qiymət]]</f>
        <v>218.39999999999998</v>
      </c>
      <c r="K6591" s="9">
        <f>Data[[#This Row],[Məbləğ]]-Data[[#This Row],[Maya]]*Data[[#This Row],[Miqdar]]</f>
        <v>87.360000000000014</v>
      </c>
      <c r="O6591"/>
      <c r="P6591"/>
    </row>
    <row r="6592" spans="1:16" x14ac:dyDescent="0.35">
      <c r="A6592" s="15">
        <v>44460.592600000513</v>
      </c>
      <c r="B6592" s="9">
        <v>81</v>
      </c>
      <c r="C6592" s="9" t="s">
        <v>42</v>
      </c>
      <c r="D6592" s="9" t="s">
        <v>121</v>
      </c>
      <c r="E6592" s="9" t="s">
        <v>195</v>
      </c>
      <c r="F6592" s="9">
        <v>2</v>
      </c>
      <c r="G6592" s="9">
        <v>1.6</v>
      </c>
      <c r="H6592" s="9" t="s">
        <v>136</v>
      </c>
      <c r="I6592" s="9" t="s">
        <v>183</v>
      </c>
      <c r="J6592" s="9">
        <f>Data[[#This Row],[Miqdar]]*Data[[#This Row],[Qiymət]]</f>
        <v>162</v>
      </c>
      <c r="K6592" s="9">
        <f>Data[[#This Row],[Məbləğ]]-Data[[#This Row],[Maya]]*Data[[#This Row],[Miqdar]]</f>
        <v>32.400000000000006</v>
      </c>
      <c r="O6592"/>
      <c r="P6592"/>
    </row>
    <row r="6593" spans="1:16" x14ac:dyDescent="0.35">
      <c r="A6593" s="15">
        <v>44460.636600000515</v>
      </c>
      <c r="B6593" s="9">
        <v>88</v>
      </c>
      <c r="C6593" s="9" t="s">
        <v>20</v>
      </c>
      <c r="D6593" s="9" t="s">
        <v>121</v>
      </c>
      <c r="E6593" s="9" t="s">
        <v>144</v>
      </c>
      <c r="F6593" s="9">
        <v>1.4</v>
      </c>
      <c r="G6593" s="9">
        <v>0.97999999999999987</v>
      </c>
      <c r="H6593" s="9" t="s">
        <v>140</v>
      </c>
      <c r="I6593" s="9" t="s">
        <v>147</v>
      </c>
      <c r="J6593" s="9">
        <f>Data[[#This Row],[Miqdar]]*Data[[#This Row],[Qiymət]]</f>
        <v>123.19999999999999</v>
      </c>
      <c r="K6593" s="9">
        <f>Data[[#This Row],[Məbləğ]]-Data[[#This Row],[Maya]]*Data[[#This Row],[Miqdar]]</f>
        <v>36.959999999999994</v>
      </c>
      <c r="O6593"/>
      <c r="P6593"/>
    </row>
    <row r="6594" spans="1:16" x14ac:dyDescent="0.35">
      <c r="A6594" s="15">
        <v>44460.680400000514</v>
      </c>
      <c r="B6594" s="9">
        <v>78</v>
      </c>
      <c r="C6594" s="9" t="s">
        <v>148</v>
      </c>
      <c r="D6594" s="9" t="s">
        <v>149</v>
      </c>
      <c r="E6594" s="9" t="s">
        <v>144</v>
      </c>
      <c r="F6594" s="9">
        <v>1.4</v>
      </c>
      <c r="G6594" s="9">
        <v>0.97999999999999987</v>
      </c>
      <c r="H6594" s="9" t="s">
        <v>140</v>
      </c>
      <c r="I6594" s="9" t="s">
        <v>157</v>
      </c>
      <c r="J6594" s="9">
        <f>Data[[#This Row],[Miqdar]]*Data[[#This Row],[Qiymət]]</f>
        <v>109.19999999999999</v>
      </c>
      <c r="K6594" s="9">
        <f>Data[[#This Row],[Məbləğ]]-Data[[#This Row],[Maya]]*Data[[#This Row],[Miqdar]]</f>
        <v>32.760000000000005</v>
      </c>
      <c r="O6594"/>
      <c r="P6594"/>
    </row>
    <row r="6595" spans="1:16" x14ac:dyDescent="0.35">
      <c r="A6595" s="15">
        <v>44460.718000000517</v>
      </c>
      <c r="B6595" s="9">
        <v>86</v>
      </c>
      <c r="C6595" s="9" t="s">
        <v>167</v>
      </c>
      <c r="D6595" s="9" t="s">
        <v>149</v>
      </c>
      <c r="E6595" s="9" t="s">
        <v>144</v>
      </c>
      <c r="F6595" s="9">
        <v>1.4</v>
      </c>
      <c r="G6595" s="9">
        <v>0.97999999999999987</v>
      </c>
      <c r="H6595" s="9" t="s">
        <v>140</v>
      </c>
      <c r="I6595" s="9" t="s">
        <v>168</v>
      </c>
      <c r="J6595" s="9">
        <f>Data[[#This Row],[Miqdar]]*Data[[#This Row],[Qiymət]]</f>
        <v>120.39999999999999</v>
      </c>
      <c r="K6595" s="9">
        <f>Data[[#This Row],[Məbləğ]]-Data[[#This Row],[Maya]]*Data[[#This Row],[Miqdar]]</f>
        <v>36.120000000000005</v>
      </c>
      <c r="O6595"/>
      <c r="P6595"/>
    </row>
    <row r="6596" spans="1:16" x14ac:dyDescent="0.35">
      <c r="A6596" s="15">
        <v>44460.757700000519</v>
      </c>
      <c r="B6596" s="9">
        <v>88</v>
      </c>
      <c r="C6596" s="9" t="s">
        <v>16</v>
      </c>
      <c r="D6596" s="9" t="s">
        <v>143</v>
      </c>
      <c r="E6596" s="9" t="s">
        <v>153</v>
      </c>
      <c r="F6596" s="9">
        <v>1</v>
      </c>
      <c r="G6596" s="9">
        <v>0.6</v>
      </c>
      <c r="H6596" s="9" t="s">
        <v>154</v>
      </c>
      <c r="I6596" s="9" t="s">
        <v>166</v>
      </c>
      <c r="J6596" s="9">
        <f>Data[[#This Row],[Miqdar]]*Data[[#This Row],[Qiymət]]</f>
        <v>88</v>
      </c>
      <c r="K6596" s="9">
        <f>Data[[#This Row],[Məbləğ]]-Data[[#This Row],[Maya]]*Data[[#This Row],[Miqdar]]</f>
        <v>35.200000000000003</v>
      </c>
      <c r="O6596"/>
      <c r="P6596"/>
    </row>
    <row r="6597" spans="1:16" x14ac:dyDescent="0.35">
      <c r="A6597" s="15">
        <v>44460.794200000521</v>
      </c>
      <c r="B6597" s="9">
        <v>46</v>
      </c>
      <c r="C6597" s="9" t="s">
        <v>16</v>
      </c>
      <c r="D6597" s="9" t="s">
        <v>143</v>
      </c>
      <c r="E6597" s="9" t="s">
        <v>153</v>
      </c>
      <c r="F6597" s="9">
        <v>1</v>
      </c>
      <c r="G6597" s="9">
        <v>0.6</v>
      </c>
      <c r="H6597" s="9" t="s">
        <v>154</v>
      </c>
      <c r="I6597" s="9" t="s">
        <v>166</v>
      </c>
      <c r="J6597" s="9">
        <f>Data[[#This Row],[Miqdar]]*Data[[#This Row],[Qiymət]]</f>
        <v>46</v>
      </c>
      <c r="K6597" s="9">
        <f>Data[[#This Row],[Məbləğ]]-Data[[#This Row],[Maya]]*Data[[#This Row],[Miqdar]]</f>
        <v>18.400000000000002</v>
      </c>
      <c r="O6597"/>
      <c r="P6597"/>
    </row>
    <row r="6598" spans="1:16" x14ac:dyDescent="0.35">
      <c r="A6598" s="15">
        <v>44460.832600000518</v>
      </c>
      <c r="B6598" s="9">
        <v>88</v>
      </c>
      <c r="C6598" s="9" t="s">
        <v>16</v>
      </c>
      <c r="D6598" s="9" t="s">
        <v>143</v>
      </c>
      <c r="E6598" s="9" t="s">
        <v>153</v>
      </c>
      <c r="F6598" s="9">
        <v>1</v>
      </c>
      <c r="G6598" s="9">
        <v>0.6</v>
      </c>
      <c r="H6598" s="9" t="s">
        <v>154</v>
      </c>
      <c r="I6598" s="9" t="s">
        <v>166</v>
      </c>
      <c r="J6598" s="9">
        <f>Data[[#This Row],[Miqdar]]*Data[[#This Row],[Qiymət]]</f>
        <v>88</v>
      </c>
      <c r="K6598" s="9">
        <f>Data[[#This Row],[Məbləğ]]-Data[[#This Row],[Maya]]*Data[[#This Row],[Miqdar]]</f>
        <v>35.200000000000003</v>
      </c>
      <c r="O6598"/>
      <c r="P6598"/>
    </row>
    <row r="6599" spans="1:16" x14ac:dyDescent="0.35">
      <c r="A6599" s="15">
        <v>44460.874900000519</v>
      </c>
      <c r="B6599" s="9">
        <v>58</v>
      </c>
      <c r="C6599" s="9" t="s">
        <v>142</v>
      </c>
      <c r="D6599" s="9" t="s">
        <v>143</v>
      </c>
      <c r="E6599" s="9" t="s">
        <v>153</v>
      </c>
      <c r="F6599" s="9">
        <v>1</v>
      </c>
      <c r="G6599" s="9">
        <v>0.6</v>
      </c>
      <c r="H6599" s="9" t="s">
        <v>154</v>
      </c>
      <c r="I6599" s="9" t="s">
        <v>166</v>
      </c>
      <c r="J6599" s="9">
        <f>Data[[#This Row],[Miqdar]]*Data[[#This Row],[Qiymət]]</f>
        <v>58</v>
      </c>
      <c r="K6599" s="9">
        <f>Data[[#This Row],[Məbləğ]]-Data[[#This Row],[Maya]]*Data[[#This Row],[Miqdar]]</f>
        <v>23.200000000000003</v>
      </c>
      <c r="O6599"/>
      <c r="P6599"/>
    </row>
    <row r="6600" spans="1:16" x14ac:dyDescent="0.35">
      <c r="A6600" s="15">
        <v>44460.918800000516</v>
      </c>
      <c r="B6600" s="9">
        <v>54</v>
      </c>
      <c r="C6600" s="9" t="s">
        <v>3</v>
      </c>
      <c r="D6600" s="9" t="s">
        <v>143</v>
      </c>
      <c r="E6600" s="9" t="s">
        <v>169</v>
      </c>
      <c r="F6600" s="9">
        <v>2.5</v>
      </c>
      <c r="G6600" s="9">
        <v>1.25</v>
      </c>
      <c r="H6600" s="9" t="s">
        <v>136</v>
      </c>
      <c r="I6600" s="9" t="s">
        <v>152</v>
      </c>
      <c r="J6600" s="9">
        <f>Data[[#This Row],[Miqdar]]*Data[[#This Row],[Qiymət]]</f>
        <v>135</v>
      </c>
      <c r="K6600" s="9">
        <f>Data[[#This Row],[Məbləğ]]-Data[[#This Row],[Maya]]*Data[[#This Row],[Miqdar]]</f>
        <v>67.5</v>
      </c>
      <c r="O6600"/>
      <c r="P6600"/>
    </row>
    <row r="6601" spans="1:16" x14ac:dyDescent="0.35">
      <c r="A6601" s="15">
        <v>44460.957600000518</v>
      </c>
      <c r="B6601" s="9">
        <v>90</v>
      </c>
      <c r="C6601" s="9" t="s">
        <v>20</v>
      </c>
      <c r="D6601" s="9" t="s">
        <v>121</v>
      </c>
      <c r="E6601" s="9" t="s">
        <v>188</v>
      </c>
      <c r="F6601" s="9">
        <v>2.4</v>
      </c>
      <c r="G6601" s="9">
        <v>1.6800000000000002</v>
      </c>
      <c r="H6601" s="9" t="s">
        <v>154</v>
      </c>
      <c r="I6601" s="9" t="s">
        <v>165</v>
      </c>
      <c r="J6601" s="9">
        <f>Data[[#This Row],[Miqdar]]*Data[[#This Row],[Qiymət]]</f>
        <v>216</v>
      </c>
      <c r="K6601" s="9">
        <f>Data[[#This Row],[Məbləğ]]-Data[[#This Row],[Maya]]*Data[[#This Row],[Miqdar]]</f>
        <v>64.799999999999983</v>
      </c>
      <c r="O6601"/>
      <c r="P6601"/>
    </row>
    <row r="6602" spans="1:16" x14ac:dyDescent="0.35">
      <c r="A6602" s="15">
        <v>44461.000800000518</v>
      </c>
      <c r="B6602" s="9">
        <v>85</v>
      </c>
      <c r="C6602" s="9" t="s">
        <v>3</v>
      </c>
      <c r="D6602" s="9" t="s">
        <v>143</v>
      </c>
      <c r="E6602" s="9" t="s">
        <v>188</v>
      </c>
      <c r="F6602" s="9">
        <v>2.4</v>
      </c>
      <c r="G6602" s="9">
        <v>1.6800000000000002</v>
      </c>
      <c r="H6602" s="9" t="s">
        <v>154</v>
      </c>
      <c r="I6602" s="9" t="s">
        <v>201</v>
      </c>
      <c r="J6602" s="9">
        <f>Data[[#This Row],[Miqdar]]*Data[[#This Row],[Qiymət]]</f>
        <v>204</v>
      </c>
      <c r="K6602" s="9">
        <f>Data[[#This Row],[Məbləğ]]-Data[[#This Row],[Maya]]*Data[[#This Row],[Miqdar]]</f>
        <v>61.199999999999989</v>
      </c>
      <c r="O6602"/>
      <c r="P6602"/>
    </row>
    <row r="6603" spans="1:16" x14ac:dyDescent="0.35">
      <c r="A6603" s="15">
        <v>44461.043900000521</v>
      </c>
      <c r="B6603" s="9">
        <v>82</v>
      </c>
      <c r="C6603" s="9" t="s">
        <v>28</v>
      </c>
      <c r="D6603" s="9" t="s">
        <v>143</v>
      </c>
      <c r="E6603" s="9" t="s">
        <v>188</v>
      </c>
      <c r="F6603" s="9">
        <v>2.4</v>
      </c>
      <c r="G6603" s="9">
        <v>1.6800000000000002</v>
      </c>
      <c r="H6603" s="9" t="s">
        <v>154</v>
      </c>
      <c r="I6603" s="9" t="s">
        <v>155</v>
      </c>
      <c r="J6603" s="9">
        <f>Data[[#This Row],[Miqdar]]*Data[[#This Row],[Qiymət]]</f>
        <v>196.79999999999998</v>
      </c>
      <c r="K6603" s="9">
        <f>Data[[#This Row],[Məbləğ]]-Data[[#This Row],[Maya]]*Data[[#This Row],[Miqdar]]</f>
        <v>59.039999999999964</v>
      </c>
      <c r="O6603"/>
      <c r="P6603"/>
    </row>
    <row r="6604" spans="1:16" x14ac:dyDescent="0.35">
      <c r="A6604" s="15">
        <v>44461.087500000518</v>
      </c>
      <c r="B6604" s="9">
        <v>70</v>
      </c>
      <c r="C6604" s="9" t="s">
        <v>28</v>
      </c>
      <c r="D6604" s="9" t="s">
        <v>143</v>
      </c>
      <c r="E6604" s="9" t="s">
        <v>188</v>
      </c>
      <c r="F6604" s="9">
        <v>2.4</v>
      </c>
      <c r="G6604" s="9">
        <v>1.6800000000000002</v>
      </c>
      <c r="H6604" s="9" t="s">
        <v>154</v>
      </c>
      <c r="I6604" s="9" t="s">
        <v>155</v>
      </c>
      <c r="J6604" s="9">
        <f>Data[[#This Row],[Miqdar]]*Data[[#This Row],[Qiymət]]</f>
        <v>168</v>
      </c>
      <c r="K6604" s="9">
        <f>Data[[#This Row],[Məbləğ]]-Data[[#This Row],[Maya]]*Data[[#This Row],[Miqdar]]</f>
        <v>50.399999999999991</v>
      </c>
      <c r="O6604"/>
      <c r="P6604"/>
    </row>
    <row r="6605" spans="1:16" x14ac:dyDescent="0.35">
      <c r="A6605" s="15">
        <v>44461.124700000517</v>
      </c>
      <c r="B6605" s="9">
        <v>60</v>
      </c>
      <c r="C6605" s="9" t="s">
        <v>28</v>
      </c>
      <c r="D6605" s="9" t="s">
        <v>143</v>
      </c>
      <c r="E6605" s="9" t="s">
        <v>188</v>
      </c>
      <c r="F6605" s="9">
        <v>2.4</v>
      </c>
      <c r="G6605" s="9">
        <v>1.6800000000000002</v>
      </c>
      <c r="H6605" s="9" t="s">
        <v>154</v>
      </c>
      <c r="I6605" s="9" t="s">
        <v>155</v>
      </c>
      <c r="J6605" s="9">
        <f>Data[[#This Row],[Miqdar]]*Data[[#This Row],[Qiymət]]</f>
        <v>144</v>
      </c>
      <c r="K6605" s="9">
        <f>Data[[#This Row],[Məbləğ]]-Data[[#This Row],[Maya]]*Data[[#This Row],[Miqdar]]</f>
        <v>43.199999999999989</v>
      </c>
      <c r="O6605"/>
      <c r="P6605"/>
    </row>
    <row r="6606" spans="1:16" x14ac:dyDescent="0.35">
      <c r="A6606" s="15">
        <v>44461.166000000514</v>
      </c>
      <c r="B6606" s="9">
        <v>66</v>
      </c>
      <c r="C6606" s="9" t="s">
        <v>16</v>
      </c>
      <c r="D6606" s="9" t="s">
        <v>143</v>
      </c>
      <c r="E6606" s="9" t="s">
        <v>188</v>
      </c>
      <c r="F6606" s="9">
        <v>2.4</v>
      </c>
      <c r="G6606" s="9">
        <v>1.6800000000000002</v>
      </c>
      <c r="H6606" s="9" t="s">
        <v>154</v>
      </c>
      <c r="I6606" s="9" t="s">
        <v>145</v>
      </c>
      <c r="J6606" s="9">
        <f>Data[[#This Row],[Miqdar]]*Data[[#This Row],[Qiymət]]</f>
        <v>158.4</v>
      </c>
      <c r="K6606" s="9">
        <f>Data[[#This Row],[Məbləğ]]-Data[[#This Row],[Maya]]*Data[[#This Row],[Miqdar]]</f>
        <v>47.519999999999996</v>
      </c>
      <c r="O6606"/>
      <c r="P6606"/>
    </row>
    <row r="6607" spans="1:16" x14ac:dyDescent="0.35">
      <c r="A6607" s="15">
        <v>44461.201800000512</v>
      </c>
      <c r="B6607" s="9">
        <v>50</v>
      </c>
      <c r="C6607" s="9" t="s">
        <v>138</v>
      </c>
      <c r="D6607" s="9" t="s">
        <v>123</v>
      </c>
      <c r="E6607" s="9" t="s">
        <v>135</v>
      </c>
      <c r="F6607" s="9">
        <v>2.5</v>
      </c>
      <c r="G6607" s="9">
        <v>1.25</v>
      </c>
      <c r="H6607" s="9" t="s">
        <v>136</v>
      </c>
      <c r="I6607" s="9" t="s">
        <v>137</v>
      </c>
      <c r="J6607" s="9">
        <f>Data[[#This Row],[Miqdar]]*Data[[#This Row],[Qiymət]]</f>
        <v>125</v>
      </c>
      <c r="K6607" s="9">
        <f>Data[[#This Row],[Məbləğ]]-Data[[#This Row],[Maya]]*Data[[#This Row],[Miqdar]]</f>
        <v>62.5</v>
      </c>
      <c r="O6607"/>
      <c r="P6607"/>
    </row>
    <row r="6608" spans="1:16" x14ac:dyDescent="0.35">
      <c r="A6608" s="15">
        <v>44461.244300000515</v>
      </c>
      <c r="B6608" s="9">
        <v>83</v>
      </c>
      <c r="C6608" s="9" t="s">
        <v>138</v>
      </c>
      <c r="D6608" s="9" t="s">
        <v>123</v>
      </c>
      <c r="E6608" s="9" t="s">
        <v>158</v>
      </c>
      <c r="F6608" s="9">
        <v>3.9</v>
      </c>
      <c r="G6608" s="9">
        <v>1.95</v>
      </c>
      <c r="H6608" s="9" t="s">
        <v>154</v>
      </c>
      <c r="I6608" s="9" t="s">
        <v>137</v>
      </c>
      <c r="J6608" s="9">
        <f>Data[[#This Row],[Miqdar]]*Data[[#This Row],[Qiymət]]</f>
        <v>323.7</v>
      </c>
      <c r="K6608" s="9">
        <f>Data[[#This Row],[Məbləğ]]-Data[[#This Row],[Maya]]*Data[[#This Row],[Miqdar]]</f>
        <v>161.85</v>
      </c>
      <c r="O6608"/>
      <c r="P6608"/>
    </row>
    <row r="6609" spans="1:16" x14ac:dyDescent="0.35">
      <c r="A6609" s="15">
        <v>44461.281800000514</v>
      </c>
      <c r="B6609" s="9">
        <v>79</v>
      </c>
      <c r="C6609" s="9" t="s">
        <v>138</v>
      </c>
      <c r="D6609" s="9" t="s">
        <v>123</v>
      </c>
      <c r="E6609" s="9" t="s">
        <v>164</v>
      </c>
      <c r="F6609" s="9">
        <v>6.6</v>
      </c>
      <c r="G6609" s="9">
        <v>5.2799999999999994</v>
      </c>
      <c r="H6609" s="9" t="s">
        <v>154</v>
      </c>
      <c r="I6609" s="9" t="s">
        <v>141</v>
      </c>
      <c r="J6609" s="9">
        <f>Data[[#This Row],[Miqdar]]*Data[[#This Row],[Qiymət]]</f>
        <v>521.4</v>
      </c>
      <c r="K6609" s="9">
        <f>Data[[#This Row],[Məbləğ]]-Data[[#This Row],[Maya]]*Data[[#This Row],[Miqdar]]</f>
        <v>104.28000000000003</v>
      </c>
      <c r="O6609"/>
      <c r="P6609"/>
    </row>
    <row r="6610" spans="1:16" x14ac:dyDescent="0.35">
      <c r="A6610" s="15">
        <v>44461.317200000514</v>
      </c>
      <c r="B6610" s="9">
        <v>85</v>
      </c>
      <c r="C6610" s="9" t="s">
        <v>138</v>
      </c>
      <c r="D6610" s="9" t="s">
        <v>123</v>
      </c>
      <c r="E6610" s="9" t="s">
        <v>181</v>
      </c>
      <c r="F6610" s="9">
        <v>0.9</v>
      </c>
      <c r="G6610" s="9">
        <v>0.63</v>
      </c>
      <c r="H6610" s="9" t="s">
        <v>140</v>
      </c>
      <c r="I6610" s="9" t="s">
        <v>179</v>
      </c>
      <c r="J6610" s="9">
        <f>Data[[#This Row],[Miqdar]]*Data[[#This Row],[Qiymət]]</f>
        <v>76.5</v>
      </c>
      <c r="K6610" s="9">
        <f>Data[[#This Row],[Məbləğ]]-Data[[#This Row],[Maya]]*Data[[#This Row],[Miqdar]]</f>
        <v>22.950000000000003</v>
      </c>
      <c r="O6610"/>
      <c r="P6610"/>
    </row>
    <row r="6611" spans="1:16" x14ac:dyDescent="0.35">
      <c r="A6611" s="15">
        <v>44461.352500000517</v>
      </c>
      <c r="B6611" s="9">
        <v>76</v>
      </c>
      <c r="C6611" s="9" t="s">
        <v>138</v>
      </c>
      <c r="D6611" s="9" t="s">
        <v>123</v>
      </c>
      <c r="E6611" s="9" t="s">
        <v>181</v>
      </c>
      <c r="F6611" s="9">
        <v>0.9</v>
      </c>
      <c r="G6611" s="9">
        <v>0.63</v>
      </c>
      <c r="H6611" s="9" t="s">
        <v>140</v>
      </c>
      <c r="I6611" s="9" t="s">
        <v>179</v>
      </c>
      <c r="J6611" s="9">
        <f>Data[[#This Row],[Miqdar]]*Data[[#This Row],[Qiymət]]</f>
        <v>68.400000000000006</v>
      </c>
      <c r="K6611" s="9">
        <f>Data[[#This Row],[Məbləğ]]-Data[[#This Row],[Maya]]*Data[[#This Row],[Miqdar]]</f>
        <v>20.520000000000003</v>
      </c>
      <c r="O6611"/>
      <c r="P6611"/>
    </row>
    <row r="6612" spans="1:16" x14ac:dyDescent="0.35">
      <c r="A6612" s="15">
        <v>44461.393400000517</v>
      </c>
      <c r="B6612" s="9">
        <v>82</v>
      </c>
      <c r="C6612" s="9" t="s">
        <v>36</v>
      </c>
      <c r="D6612" s="9" t="s">
        <v>123</v>
      </c>
      <c r="E6612" s="9" t="s">
        <v>164</v>
      </c>
      <c r="F6612" s="9">
        <v>6.6</v>
      </c>
      <c r="G6612" s="9">
        <v>5.2799999999999994</v>
      </c>
      <c r="H6612" s="9" t="s">
        <v>154</v>
      </c>
      <c r="I6612" s="9" t="s">
        <v>179</v>
      </c>
      <c r="J6612" s="9">
        <f>Data[[#This Row],[Miqdar]]*Data[[#This Row],[Qiymət]]</f>
        <v>541.19999999999993</v>
      </c>
      <c r="K6612" s="9">
        <f>Data[[#This Row],[Məbləğ]]-Data[[#This Row],[Maya]]*Data[[#This Row],[Miqdar]]</f>
        <v>108.24000000000001</v>
      </c>
      <c r="O6612"/>
      <c r="P6612"/>
    </row>
    <row r="6613" spans="1:16" x14ac:dyDescent="0.35">
      <c r="A6613" s="15">
        <v>44461.434600000517</v>
      </c>
      <c r="B6613" s="9">
        <v>75</v>
      </c>
      <c r="C6613" s="9" t="s">
        <v>148</v>
      </c>
      <c r="D6613" s="9" t="s">
        <v>149</v>
      </c>
      <c r="E6613" s="9" t="s">
        <v>171</v>
      </c>
      <c r="F6613" s="9">
        <v>2.8</v>
      </c>
      <c r="G6613" s="9">
        <v>1.6799999999999997</v>
      </c>
      <c r="H6613" s="9" t="s">
        <v>136</v>
      </c>
      <c r="I6613" s="9" t="s">
        <v>168</v>
      </c>
      <c r="J6613" s="9">
        <f>Data[[#This Row],[Miqdar]]*Data[[#This Row],[Qiymət]]</f>
        <v>210</v>
      </c>
      <c r="K6613" s="9">
        <f>Data[[#This Row],[Məbləğ]]-Data[[#This Row],[Maya]]*Data[[#This Row],[Miqdar]]</f>
        <v>84.000000000000028</v>
      </c>
      <c r="O6613"/>
      <c r="P6613"/>
    </row>
    <row r="6614" spans="1:16" x14ac:dyDescent="0.35">
      <c r="A6614" s="15">
        <v>44461.469700000518</v>
      </c>
      <c r="B6614" s="9">
        <v>58</v>
      </c>
      <c r="C6614" s="9" t="s">
        <v>191</v>
      </c>
      <c r="D6614" s="9" t="s">
        <v>149</v>
      </c>
      <c r="E6614" s="9" t="s">
        <v>171</v>
      </c>
      <c r="F6614" s="9">
        <v>2.8</v>
      </c>
      <c r="G6614" s="9">
        <v>1.6799999999999997</v>
      </c>
      <c r="H6614" s="9" t="s">
        <v>136</v>
      </c>
      <c r="I6614" s="9" t="s">
        <v>172</v>
      </c>
      <c r="J6614" s="9">
        <f>Data[[#This Row],[Miqdar]]*Data[[#This Row],[Qiymət]]</f>
        <v>162.39999999999998</v>
      </c>
      <c r="K6614" s="9">
        <f>Data[[#This Row],[Məbləğ]]-Data[[#This Row],[Maya]]*Data[[#This Row],[Miqdar]]</f>
        <v>64.959999999999994</v>
      </c>
      <c r="O6614"/>
      <c r="P6614"/>
    </row>
    <row r="6615" spans="1:16" x14ac:dyDescent="0.35">
      <c r="A6615" s="15">
        <v>44461.509200000517</v>
      </c>
      <c r="B6615" s="9">
        <v>63</v>
      </c>
      <c r="C6615" s="9" t="s">
        <v>175</v>
      </c>
      <c r="D6615" s="9" t="s">
        <v>123</v>
      </c>
      <c r="E6615" s="9" t="s">
        <v>171</v>
      </c>
      <c r="F6615" s="9">
        <v>2.8</v>
      </c>
      <c r="G6615" s="9">
        <v>1.6799999999999997</v>
      </c>
      <c r="H6615" s="9" t="s">
        <v>136</v>
      </c>
      <c r="I6615" s="9" t="s">
        <v>137</v>
      </c>
      <c r="J6615" s="9">
        <f>Data[[#This Row],[Miqdar]]*Data[[#This Row],[Qiymət]]</f>
        <v>176.39999999999998</v>
      </c>
      <c r="K6615" s="9">
        <f>Data[[#This Row],[Məbləğ]]-Data[[#This Row],[Maya]]*Data[[#This Row],[Miqdar]]</f>
        <v>70.56</v>
      </c>
      <c r="O6615"/>
      <c r="P6615"/>
    </row>
    <row r="6616" spans="1:16" x14ac:dyDescent="0.35">
      <c r="A6616" s="15">
        <v>44461.54510000052</v>
      </c>
      <c r="B6616" s="9">
        <v>85</v>
      </c>
      <c r="C6616" s="9" t="s">
        <v>138</v>
      </c>
      <c r="D6616" s="9" t="s">
        <v>123</v>
      </c>
      <c r="E6616" s="9" t="s">
        <v>171</v>
      </c>
      <c r="F6616" s="9">
        <v>2.8</v>
      </c>
      <c r="G6616" s="9">
        <v>1.6799999999999997</v>
      </c>
      <c r="H6616" s="9" t="s">
        <v>136</v>
      </c>
      <c r="I6616" s="9" t="s">
        <v>179</v>
      </c>
      <c r="J6616" s="9">
        <f>Data[[#This Row],[Miqdar]]*Data[[#This Row],[Qiymət]]</f>
        <v>237.99999999999997</v>
      </c>
      <c r="K6616" s="9">
        <f>Data[[#This Row],[Məbləğ]]-Data[[#This Row],[Maya]]*Data[[#This Row],[Miqdar]]</f>
        <v>95.199999999999989</v>
      </c>
      <c r="O6616"/>
      <c r="P6616"/>
    </row>
    <row r="6617" spans="1:16" x14ac:dyDescent="0.35">
      <c r="A6617" s="15">
        <v>44461.583500000517</v>
      </c>
      <c r="B6617" s="9">
        <v>56</v>
      </c>
      <c r="C6617" s="9" t="s">
        <v>39</v>
      </c>
      <c r="D6617" s="9" t="s">
        <v>124</v>
      </c>
      <c r="E6617" s="9" t="s">
        <v>171</v>
      </c>
      <c r="F6617" s="9">
        <v>2.8</v>
      </c>
      <c r="G6617" s="9">
        <v>1.6799999999999997</v>
      </c>
      <c r="H6617" s="9" t="s">
        <v>136</v>
      </c>
      <c r="I6617" s="9" t="s">
        <v>192</v>
      </c>
      <c r="J6617" s="9">
        <f>Data[[#This Row],[Miqdar]]*Data[[#This Row],[Qiymət]]</f>
        <v>156.79999999999998</v>
      </c>
      <c r="K6617" s="9">
        <f>Data[[#This Row],[Məbləğ]]-Data[[#This Row],[Maya]]*Data[[#This Row],[Miqdar]]</f>
        <v>62.72</v>
      </c>
      <c r="O6617"/>
      <c r="P6617"/>
    </row>
    <row r="6618" spans="1:16" x14ac:dyDescent="0.35">
      <c r="A6618" s="15">
        <v>44461.626100000518</v>
      </c>
      <c r="B6618" s="9">
        <v>48</v>
      </c>
      <c r="C6618" s="9" t="s">
        <v>200</v>
      </c>
      <c r="D6618" s="9" t="s">
        <v>122</v>
      </c>
      <c r="E6618" s="9" t="s">
        <v>162</v>
      </c>
      <c r="F6618" s="9">
        <v>3.2</v>
      </c>
      <c r="G6618" s="9">
        <v>1.6</v>
      </c>
      <c r="H6618" s="9" t="s">
        <v>136</v>
      </c>
      <c r="I6618" s="9" t="s">
        <v>174</v>
      </c>
      <c r="J6618" s="9">
        <f>Data[[#This Row],[Miqdar]]*Data[[#This Row],[Qiymət]]</f>
        <v>153.60000000000002</v>
      </c>
      <c r="K6618" s="9">
        <f>Data[[#This Row],[Məbləğ]]-Data[[#This Row],[Maya]]*Data[[#This Row],[Miqdar]]</f>
        <v>76.800000000000011</v>
      </c>
      <c r="O6618"/>
      <c r="P6618"/>
    </row>
    <row r="6619" spans="1:16" x14ac:dyDescent="0.35">
      <c r="A6619" s="15">
        <v>44461.661200000519</v>
      </c>
      <c r="B6619" s="9">
        <v>52</v>
      </c>
      <c r="C6619" s="9" t="s">
        <v>8</v>
      </c>
      <c r="D6619" s="9" t="s">
        <v>122</v>
      </c>
      <c r="E6619" s="9" t="s">
        <v>178</v>
      </c>
      <c r="F6619" s="9">
        <v>2.2000000000000002</v>
      </c>
      <c r="G6619" s="9">
        <v>1.5400000000000003</v>
      </c>
      <c r="H6619" s="9" t="s">
        <v>140</v>
      </c>
      <c r="I6619" s="9" t="s">
        <v>180</v>
      </c>
      <c r="J6619" s="9">
        <f>Data[[#This Row],[Miqdar]]*Data[[#This Row],[Qiymət]]</f>
        <v>114.4</v>
      </c>
      <c r="K6619" s="9">
        <f>Data[[#This Row],[Məbləğ]]-Data[[#This Row],[Maya]]*Data[[#This Row],[Miqdar]]</f>
        <v>34.319999999999993</v>
      </c>
      <c r="O6619"/>
      <c r="P6619"/>
    </row>
    <row r="6620" spans="1:16" x14ac:dyDescent="0.35">
      <c r="A6620" s="15">
        <v>44461.701700000522</v>
      </c>
      <c r="B6620" s="9">
        <v>85</v>
      </c>
      <c r="C6620" s="9" t="s">
        <v>8</v>
      </c>
      <c r="D6620" s="9" t="s">
        <v>122</v>
      </c>
      <c r="E6620" s="9" t="s">
        <v>135</v>
      </c>
      <c r="F6620" s="9">
        <v>2.5</v>
      </c>
      <c r="G6620" s="9">
        <v>1.25</v>
      </c>
      <c r="H6620" s="9" t="s">
        <v>136</v>
      </c>
      <c r="I6620" s="9" t="s">
        <v>194</v>
      </c>
      <c r="J6620" s="9">
        <f>Data[[#This Row],[Miqdar]]*Data[[#This Row],[Qiymət]]</f>
        <v>212.5</v>
      </c>
      <c r="K6620" s="9">
        <f>Data[[#This Row],[Məbləğ]]-Data[[#This Row],[Maya]]*Data[[#This Row],[Miqdar]]</f>
        <v>106.25</v>
      </c>
      <c r="O6620"/>
      <c r="P6620"/>
    </row>
    <row r="6621" spans="1:16" x14ac:dyDescent="0.35">
      <c r="A6621" s="15">
        <v>44461.743200000521</v>
      </c>
      <c r="B6621" s="9">
        <v>71</v>
      </c>
      <c r="C6621" s="9" t="s">
        <v>8</v>
      </c>
      <c r="D6621" s="9" t="s">
        <v>122</v>
      </c>
      <c r="E6621" s="9" t="s">
        <v>184</v>
      </c>
      <c r="F6621" s="9">
        <v>1.8</v>
      </c>
      <c r="G6621" s="9">
        <v>1.08</v>
      </c>
      <c r="H6621" s="9" t="s">
        <v>154</v>
      </c>
      <c r="I6621" s="9" t="s">
        <v>197</v>
      </c>
      <c r="J6621" s="9">
        <f>Data[[#This Row],[Miqdar]]*Data[[#This Row],[Qiymət]]</f>
        <v>127.8</v>
      </c>
      <c r="K6621" s="9">
        <f>Data[[#This Row],[Məbləğ]]-Data[[#This Row],[Maya]]*Data[[#This Row],[Miqdar]]</f>
        <v>51.11999999999999</v>
      </c>
      <c r="O6621"/>
      <c r="P6621"/>
    </row>
    <row r="6622" spans="1:16" x14ac:dyDescent="0.35">
      <c r="A6622" s="15">
        <v>44461.786900000523</v>
      </c>
      <c r="B6622" s="9">
        <v>87</v>
      </c>
      <c r="C6622" s="9" t="s">
        <v>8</v>
      </c>
      <c r="D6622" s="9" t="s">
        <v>122</v>
      </c>
      <c r="E6622" s="9" t="s">
        <v>158</v>
      </c>
      <c r="F6622" s="9">
        <v>3.9</v>
      </c>
      <c r="G6622" s="9">
        <v>1.95</v>
      </c>
      <c r="H6622" s="9" t="s">
        <v>154</v>
      </c>
      <c r="I6622" s="9" t="s">
        <v>180</v>
      </c>
      <c r="J6622" s="9">
        <f>Data[[#This Row],[Miqdar]]*Data[[#This Row],[Qiymət]]</f>
        <v>339.3</v>
      </c>
      <c r="K6622" s="9">
        <f>Data[[#This Row],[Məbləğ]]-Data[[#This Row],[Maya]]*Data[[#This Row],[Miqdar]]</f>
        <v>169.65</v>
      </c>
      <c r="O6622"/>
      <c r="P6622"/>
    </row>
    <row r="6623" spans="1:16" x14ac:dyDescent="0.35">
      <c r="A6623" s="15">
        <v>44461.827000000521</v>
      </c>
      <c r="B6623" s="9">
        <v>84</v>
      </c>
      <c r="C6623" s="9" t="s">
        <v>25</v>
      </c>
      <c r="D6623" s="9" t="s">
        <v>122</v>
      </c>
      <c r="E6623" s="9" t="s">
        <v>169</v>
      </c>
      <c r="F6623" s="9">
        <v>2.5</v>
      </c>
      <c r="G6623" s="9">
        <v>1.25</v>
      </c>
      <c r="H6623" s="9" t="s">
        <v>136</v>
      </c>
      <c r="I6623" s="9" t="s">
        <v>174</v>
      </c>
      <c r="J6623" s="9">
        <f>Data[[#This Row],[Miqdar]]*Data[[#This Row],[Qiymət]]</f>
        <v>210</v>
      </c>
      <c r="K6623" s="9">
        <f>Data[[#This Row],[Məbləğ]]-Data[[#This Row],[Maya]]*Data[[#This Row],[Miqdar]]</f>
        <v>105</v>
      </c>
      <c r="O6623"/>
      <c r="P6623"/>
    </row>
    <row r="6624" spans="1:16" x14ac:dyDescent="0.35">
      <c r="A6624" s="15">
        <v>44461.865600000521</v>
      </c>
      <c r="B6624" s="9">
        <v>90</v>
      </c>
      <c r="C6624" s="9" t="s">
        <v>25</v>
      </c>
      <c r="D6624" s="9" t="s">
        <v>122</v>
      </c>
      <c r="E6624" s="9" t="s">
        <v>181</v>
      </c>
      <c r="F6624" s="9">
        <v>0.9</v>
      </c>
      <c r="G6624" s="9">
        <v>0.63</v>
      </c>
      <c r="H6624" s="9" t="s">
        <v>140</v>
      </c>
      <c r="I6624" s="9" t="s">
        <v>174</v>
      </c>
      <c r="J6624" s="9">
        <f>Data[[#This Row],[Miqdar]]*Data[[#This Row],[Qiymət]]</f>
        <v>81</v>
      </c>
      <c r="K6624" s="9">
        <f>Data[[#This Row],[Məbləğ]]-Data[[#This Row],[Maya]]*Data[[#This Row],[Miqdar]]</f>
        <v>24.299999999999997</v>
      </c>
      <c r="O6624"/>
      <c r="P6624"/>
    </row>
    <row r="6625" spans="1:16" x14ac:dyDescent="0.35">
      <c r="A6625" s="15">
        <v>44461.901600000521</v>
      </c>
      <c r="B6625" s="9">
        <v>78</v>
      </c>
      <c r="C6625" s="9" t="s">
        <v>25</v>
      </c>
      <c r="D6625" s="9" t="s">
        <v>122</v>
      </c>
      <c r="E6625" s="9" t="s">
        <v>181</v>
      </c>
      <c r="F6625" s="9">
        <v>0.9</v>
      </c>
      <c r="G6625" s="9">
        <v>0.63</v>
      </c>
      <c r="H6625" s="9" t="s">
        <v>140</v>
      </c>
      <c r="I6625" s="9" t="s">
        <v>180</v>
      </c>
      <c r="J6625" s="9">
        <f>Data[[#This Row],[Miqdar]]*Data[[#This Row],[Qiymət]]</f>
        <v>70.2</v>
      </c>
      <c r="K6625" s="9">
        <f>Data[[#This Row],[Məbləğ]]-Data[[#This Row],[Maya]]*Data[[#This Row],[Miqdar]]</f>
        <v>21.060000000000002</v>
      </c>
      <c r="O6625"/>
      <c r="P6625"/>
    </row>
    <row r="6626" spans="1:16" x14ac:dyDescent="0.35">
      <c r="A6626" s="15">
        <v>44461.942400000524</v>
      </c>
      <c r="B6626" s="9">
        <v>90</v>
      </c>
      <c r="C6626" s="9" t="s">
        <v>25</v>
      </c>
      <c r="D6626" s="9" t="s">
        <v>122</v>
      </c>
      <c r="E6626" s="9" t="s">
        <v>181</v>
      </c>
      <c r="F6626" s="9">
        <v>0.9</v>
      </c>
      <c r="G6626" s="9">
        <v>0.63</v>
      </c>
      <c r="H6626" s="9" t="s">
        <v>140</v>
      </c>
      <c r="I6626" s="9" t="s">
        <v>180</v>
      </c>
      <c r="J6626" s="9">
        <f>Data[[#This Row],[Miqdar]]*Data[[#This Row],[Qiymət]]</f>
        <v>81</v>
      </c>
      <c r="K6626" s="9">
        <f>Data[[#This Row],[Məbləğ]]-Data[[#This Row],[Maya]]*Data[[#This Row],[Miqdar]]</f>
        <v>24.299999999999997</v>
      </c>
      <c r="O6626"/>
      <c r="P6626"/>
    </row>
    <row r="6627" spans="1:16" x14ac:dyDescent="0.35">
      <c r="A6627" s="15">
        <v>44461.981300000523</v>
      </c>
      <c r="B6627" s="9">
        <v>57</v>
      </c>
      <c r="C6627" s="9" t="s">
        <v>11</v>
      </c>
      <c r="D6627" s="9" t="s">
        <v>122</v>
      </c>
      <c r="E6627" s="9" t="s">
        <v>164</v>
      </c>
      <c r="F6627" s="9">
        <v>6.6</v>
      </c>
      <c r="G6627" s="9">
        <v>5.2799999999999994</v>
      </c>
      <c r="H6627" s="9" t="s">
        <v>154</v>
      </c>
      <c r="I6627" s="9" t="s">
        <v>180</v>
      </c>
      <c r="J6627" s="9">
        <f>Data[[#This Row],[Miqdar]]*Data[[#This Row],[Qiymət]]</f>
        <v>376.2</v>
      </c>
      <c r="K6627" s="9">
        <f>Data[[#This Row],[Məbləğ]]-Data[[#This Row],[Maya]]*Data[[#This Row],[Miqdar]]</f>
        <v>75.240000000000009</v>
      </c>
      <c r="O6627"/>
      <c r="P6627"/>
    </row>
    <row r="6628" spans="1:16" x14ac:dyDescent="0.35">
      <c r="A6628" s="15">
        <v>44462.017400000521</v>
      </c>
      <c r="B6628" s="9">
        <v>50</v>
      </c>
      <c r="C6628" s="9" t="s">
        <v>11</v>
      </c>
      <c r="D6628" s="9" t="s">
        <v>122</v>
      </c>
      <c r="E6628" s="9" t="s">
        <v>164</v>
      </c>
      <c r="F6628" s="9">
        <v>6.6</v>
      </c>
      <c r="G6628" s="9">
        <v>5.2799999999999994</v>
      </c>
      <c r="H6628" s="9" t="s">
        <v>154</v>
      </c>
      <c r="I6628" s="9" t="s">
        <v>180</v>
      </c>
      <c r="J6628" s="9">
        <f>Data[[#This Row],[Miqdar]]*Data[[#This Row],[Qiymət]]</f>
        <v>330</v>
      </c>
      <c r="K6628" s="9">
        <f>Data[[#This Row],[Məbləğ]]-Data[[#This Row],[Maya]]*Data[[#This Row],[Miqdar]]</f>
        <v>66.000000000000057</v>
      </c>
      <c r="O6628"/>
      <c r="P6628"/>
    </row>
    <row r="6629" spans="1:16" x14ac:dyDescent="0.35">
      <c r="A6629" s="15">
        <v>44462.057700000521</v>
      </c>
      <c r="B6629" s="9">
        <v>86</v>
      </c>
      <c r="C6629" s="9" t="s">
        <v>11</v>
      </c>
      <c r="D6629" s="9" t="s">
        <v>122</v>
      </c>
      <c r="E6629" s="9" t="s">
        <v>184</v>
      </c>
      <c r="F6629" s="9">
        <v>1.8</v>
      </c>
      <c r="G6629" s="9">
        <v>1.08</v>
      </c>
      <c r="H6629" s="9" t="s">
        <v>154</v>
      </c>
      <c r="I6629" s="9" t="s">
        <v>180</v>
      </c>
      <c r="J6629" s="9">
        <f>Data[[#This Row],[Miqdar]]*Data[[#This Row],[Qiymət]]</f>
        <v>154.80000000000001</v>
      </c>
      <c r="K6629" s="9">
        <f>Data[[#This Row],[Məbləğ]]-Data[[#This Row],[Maya]]*Data[[#This Row],[Miqdar]]</f>
        <v>61.92</v>
      </c>
      <c r="O6629"/>
      <c r="P6629"/>
    </row>
    <row r="6630" spans="1:16" x14ac:dyDescent="0.35">
      <c r="A6630" s="15">
        <v>44462.102000000523</v>
      </c>
      <c r="B6630" s="9">
        <v>58</v>
      </c>
      <c r="C6630" s="9" t="s">
        <v>11</v>
      </c>
      <c r="D6630" s="9" t="s">
        <v>122</v>
      </c>
      <c r="E6630" s="9" t="s">
        <v>181</v>
      </c>
      <c r="F6630" s="9">
        <v>0.9</v>
      </c>
      <c r="G6630" s="9">
        <v>0.63</v>
      </c>
      <c r="H6630" s="9" t="s">
        <v>140</v>
      </c>
      <c r="I6630" s="9" t="s">
        <v>180</v>
      </c>
      <c r="J6630" s="9">
        <f>Data[[#This Row],[Miqdar]]*Data[[#This Row],[Qiymət]]</f>
        <v>52.2</v>
      </c>
      <c r="K6630" s="9">
        <f>Data[[#This Row],[Məbləğ]]-Data[[#This Row],[Maya]]*Data[[#This Row],[Miqdar]]</f>
        <v>15.660000000000004</v>
      </c>
      <c r="O6630"/>
      <c r="P6630"/>
    </row>
    <row r="6631" spans="1:16" x14ac:dyDescent="0.35">
      <c r="A6631" s="15">
        <v>44462.137900000525</v>
      </c>
      <c r="B6631" s="9">
        <v>68</v>
      </c>
      <c r="C6631" s="9" t="s">
        <v>11</v>
      </c>
      <c r="D6631" s="9" t="s">
        <v>122</v>
      </c>
      <c r="E6631" s="9" t="s">
        <v>181</v>
      </c>
      <c r="F6631" s="9">
        <v>0.9</v>
      </c>
      <c r="G6631" s="9">
        <v>0.63</v>
      </c>
      <c r="H6631" s="9" t="s">
        <v>140</v>
      </c>
      <c r="I6631" s="9" t="s">
        <v>180</v>
      </c>
      <c r="J6631" s="9">
        <f>Data[[#This Row],[Miqdar]]*Data[[#This Row],[Qiymət]]</f>
        <v>61.2</v>
      </c>
      <c r="K6631" s="9">
        <f>Data[[#This Row],[Məbləğ]]-Data[[#This Row],[Maya]]*Data[[#This Row],[Miqdar]]</f>
        <v>18.36</v>
      </c>
      <c r="O6631"/>
      <c r="P6631"/>
    </row>
    <row r="6632" spans="1:16" x14ac:dyDescent="0.35">
      <c r="A6632" s="15">
        <v>44462.176400000528</v>
      </c>
      <c r="B6632" s="9">
        <v>87</v>
      </c>
      <c r="C6632" s="9" t="s">
        <v>11</v>
      </c>
      <c r="D6632" s="9" t="s">
        <v>122</v>
      </c>
      <c r="E6632" s="9" t="s">
        <v>181</v>
      </c>
      <c r="F6632" s="9">
        <v>0.9</v>
      </c>
      <c r="G6632" s="9">
        <v>0.63</v>
      </c>
      <c r="H6632" s="9" t="s">
        <v>140</v>
      </c>
      <c r="I6632" s="9" t="s">
        <v>180</v>
      </c>
      <c r="J6632" s="9">
        <f>Data[[#This Row],[Miqdar]]*Data[[#This Row],[Qiymət]]</f>
        <v>78.3</v>
      </c>
      <c r="K6632" s="9">
        <f>Data[[#This Row],[Məbləğ]]-Data[[#This Row],[Maya]]*Data[[#This Row],[Miqdar]]</f>
        <v>23.489999999999995</v>
      </c>
      <c r="O6632"/>
      <c r="P6632"/>
    </row>
    <row r="6633" spans="1:16" x14ac:dyDescent="0.35">
      <c r="A6633" s="15">
        <v>44462.218500000527</v>
      </c>
      <c r="B6633" s="9">
        <v>68</v>
      </c>
      <c r="C6633" s="9" t="s">
        <v>11</v>
      </c>
      <c r="D6633" s="9" t="s">
        <v>122</v>
      </c>
      <c r="E6633" s="9" t="s">
        <v>158</v>
      </c>
      <c r="F6633" s="9">
        <v>3.9</v>
      </c>
      <c r="G6633" s="9">
        <v>1.95</v>
      </c>
      <c r="H6633" s="9" t="s">
        <v>154</v>
      </c>
      <c r="I6633" s="9" t="s">
        <v>174</v>
      </c>
      <c r="J6633" s="9">
        <f>Data[[#This Row],[Miqdar]]*Data[[#This Row],[Qiymət]]</f>
        <v>265.2</v>
      </c>
      <c r="K6633" s="9">
        <f>Data[[#This Row],[Məbləğ]]-Data[[#This Row],[Maya]]*Data[[#This Row],[Miqdar]]</f>
        <v>132.6</v>
      </c>
      <c r="O6633"/>
      <c r="P6633"/>
    </row>
    <row r="6634" spans="1:16" x14ac:dyDescent="0.35">
      <c r="A6634" s="15">
        <v>44462.253700000525</v>
      </c>
      <c r="B6634" s="9">
        <v>76</v>
      </c>
      <c r="C6634" s="9" t="s">
        <v>11</v>
      </c>
      <c r="D6634" s="9" t="s">
        <v>122</v>
      </c>
      <c r="E6634" s="9" t="s">
        <v>181</v>
      </c>
      <c r="F6634" s="9">
        <v>0.9</v>
      </c>
      <c r="G6634" s="9">
        <v>0.63</v>
      </c>
      <c r="H6634" s="9" t="s">
        <v>140</v>
      </c>
      <c r="I6634" s="9" t="s">
        <v>174</v>
      </c>
      <c r="J6634" s="9">
        <f>Data[[#This Row],[Miqdar]]*Data[[#This Row],[Qiymət]]</f>
        <v>68.400000000000006</v>
      </c>
      <c r="K6634" s="9">
        <f>Data[[#This Row],[Məbləğ]]-Data[[#This Row],[Maya]]*Data[[#This Row],[Miqdar]]</f>
        <v>20.520000000000003</v>
      </c>
      <c r="O6634"/>
      <c r="P6634"/>
    </row>
    <row r="6635" spans="1:16" x14ac:dyDescent="0.35">
      <c r="A6635" s="15">
        <v>44462.297600000522</v>
      </c>
      <c r="B6635" s="9">
        <v>45</v>
      </c>
      <c r="C6635" s="9" t="s">
        <v>11</v>
      </c>
      <c r="D6635" s="9" t="s">
        <v>122</v>
      </c>
      <c r="E6635" s="9" t="s">
        <v>181</v>
      </c>
      <c r="F6635" s="9">
        <v>0.9</v>
      </c>
      <c r="G6635" s="9">
        <v>0.63</v>
      </c>
      <c r="H6635" s="9" t="s">
        <v>140</v>
      </c>
      <c r="I6635" s="9" t="s">
        <v>174</v>
      </c>
      <c r="J6635" s="9">
        <f>Data[[#This Row],[Miqdar]]*Data[[#This Row],[Qiymət]]</f>
        <v>40.5</v>
      </c>
      <c r="K6635" s="9">
        <f>Data[[#This Row],[Məbləğ]]-Data[[#This Row],[Maya]]*Data[[#This Row],[Miqdar]]</f>
        <v>12.149999999999999</v>
      </c>
      <c r="O6635"/>
      <c r="P6635"/>
    </row>
    <row r="6636" spans="1:16" x14ac:dyDescent="0.35">
      <c r="A6636" s="15">
        <v>44462.342000000521</v>
      </c>
      <c r="B6636" s="9">
        <v>76</v>
      </c>
      <c r="C6636" s="9" t="s">
        <v>11</v>
      </c>
      <c r="D6636" s="9" t="s">
        <v>122</v>
      </c>
      <c r="E6636" s="9" t="s">
        <v>150</v>
      </c>
      <c r="F6636" s="9">
        <v>3.3</v>
      </c>
      <c r="G6636" s="9">
        <v>2.6399999999999997</v>
      </c>
      <c r="H6636" s="9" t="s">
        <v>136</v>
      </c>
      <c r="I6636" s="9" t="s">
        <v>174</v>
      </c>
      <c r="J6636" s="9">
        <f>Data[[#This Row],[Miqdar]]*Data[[#This Row],[Qiymət]]</f>
        <v>250.79999999999998</v>
      </c>
      <c r="K6636" s="9">
        <f>Data[[#This Row],[Məbləğ]]-Data[[#This Row],[Maya]]*Data[[#This Row],[Miqdar]]</f>
        <v>50.16</v>
      </c>
      <c r="O6636"/>
      <c r="P6636"/>
    </row>
    <row r="6637" spans="1:16" x14ac:dyDescent="0.35">
      <c r="A6637" s="15">
        <v>44462.386600000522</v>
      </c>
      <c r="B6637" s="9">
        <v>66</v>
      </c>
      <c r="C6637" s="9" t="s">
        <v>11</v>
      </c>
      <c r="D6637" s="9" t="s">
        <v>122</v>
      </c>
      <c r="E6637" s="9" t="s">
        <v>181</v>
      </c>
      <c r="F6637" s="9">
        <v>0.9</v>
      </c>
      <c r="G6637" s="9">
        <v>0.63</v>
      </c>
      <c r="H6637" s="9" t="s">
        <v>140</v>
      </c>
      <c r="I6637" s="9" t="s">
        <v>174</v>
      </c>
      <c r="J6637" s="9">
        <f>Data[[#This Row],[Miqdar]]*Data[[#This Row],[Qiymət]]</f>
        <v>59.4</v>
      </c>
      <c r="K6637" s="9">
        <f>Data[[#This Row],[Məbləğ]]-Data[[#This Row],[Maya]]*Data[[#This Row],[Miqdar]]</f>
        <v>17.82</v>
      </c>
      <c r="O6637"/>
      <c r="P6637"/>
    </row>
    <row r="6638" spans="1:16" x14ac:dyDescent="0.35">
      <c r="A6638" s="15">
        <v>44462.427500000522</v>
      </c>
      <c r="B6638" s="9">
        <v>80</v>
      </c>
      <c r="C6638" s="9" t="s">
        <v>138</v>
      </c>
      <c r="D6638" s="9" t="s">
        <v>123</v>
      </c>
      <c r="E6638" s="9" t="s">
        <v>171</v>
      </c>
      <c r="F6638" s="9">
        <v>2.8</v>
      </c>
      <c r="G6638" s="9">
        <v>1.6799999999999997</v>
      </c>
      <c r="H6638" s="9" t="s">
        <v>136</v>
      </c>
      <c r="I6638" s="9" t="s">
        <v>179</v>
      </c>
      <c r="J6638" s="9">
        <f>Data[[#This Row],[Miqdar]]*Data[[#This Row],[Qiymət]]</f>
        <v>224</v>
      </c>
      <c r="K6638" s="9">
        <f>Data[[#This Row],[Məbləğ]]-Data[[#This Row],[Maya]]*Data[[#This Row],[Miqdar]]</f>
        <v>89.600000000000023</v>
      </c>
      <c r="O6638"/>
      <c r="P6638"/>
    </row>
    <row r="6639" spans="1:16" x14ac:dyDescent="0.35">
      <c r="A6639" s="15">
        <v>44462.470700000522</v>
      </c>
      <c r="B6639" s="9">
        <v>52</v>
      </c>
      <c r="C6639" s="9" t="s">
        <v>148</v>
      </c>
      <c r="D6639" s="9" t="s">
        <v>149</v>
      </c>
      <c r="E6639" s="9" t="s">
        <v>186</v>
      </c>
      <c r="F6639" s="9">
        <v>1.4</v>
      </c>
      <c r="G6639" s="9">
        <v>0.97999999999999987</v>
      </c>
      <c r="H6639" s="9" t="s">
        <v>140</v>
      </c>
      <c r="I6639" s="9" t="s">
        <v>168</v>
      </c>
      <c r="J6639" s="9">
        <f>Data[[#This Row],[Miqdar]]*Data[[#This Row],[Qiymət]]</f>
        <v>72.8</v>
      </c>
      <c r="K6639" s="9">
        <f>Data[[#This Row],[Məbləğ]]-Data[[#This Row],[Maya]]*Data[[#This Row],[Miqdar]]</f>
        <v>21.840000000000003</v>
      </c>
      <c r="O6639"/>
      <c r="P6639"/>
    </row>
    <row r="6640" spans="1:16" x14ac:dyDescent="0.35">
      <c r="A6640" s="15">
        <v>44462.511300000522</v>
      </c>
      <c r="B6640" s="9">
        <v>79</v>
      </c>
      <c r="C6640" s="9" t="s">
        <v>142</v>
      </c>
      <c r="D6640" s="9" t="s">
        <v>143</v>
      </c>
      <c r="E6640" s="9" t="s">
        <v>159</v>
      </c>
      <c r="F6640" s="9">
        <v>1.5</v>
      </c>
      <c r="G6640" s="9">
        <v>0.9</v>
      </c>
      <c r="H6640" s="9" t="s">
        <v>154</v>
      </c>
      <c r="I6640" s="9" t="s">
        <v>155</v>
      </c>
      <c r="J6640" s="9">
        <f>Data[[#This Row],[Miqdar]]*Data[[#This Row],[Qiymət]]</f>
        <v>118.5</v>
      </c>
      <c r="K6640" s="9">
        <f>Data[[#This Row],[Məbləğ]]-Data[[#This Row],[Maya]]*Data[[#This Row],[Miqdar]]</f>
        <v>47.399999999999991</v>
      </c>
      <c r="O6640"/>
      <c r="P6640"/>
    </row>
    <row r="6641" spans="1:16" x14ac:dyDescent="0.35">
      <c r="A6641" s="15">
        <v>44462.550800000521</v>
      </c>
      <c r="B6641" s="9">
        <v>68</v>
      </c>
      <c r="C6641" s="9" t="s">
        <v>16</v>
      </c>
      <c r="D6641" s="9" t="s">
        <v>143</v>
      </c>
      <c r="E6641" s="9" t="s">
        <v>195</v>
      </c>
      <c r="F6641" s="9">
        <v>2</v>
      </c>
      <c r="G6641" s="9">
        <v>1.6</v>
      </c>
      <c r="H6641" s="9" t="s">
        <v>136</v>
      </c>
      <c r="I6641" s="9" t="s">
        <v>170</v>
      </c>
      <c r="J6641" s="9">
        <f>Data[[#This Row],[Miqdar]]*Data[[#This Row],[Qiymət]]</f>
        <v>136</v>
      </c>
      <c r="K6641" s="9">
        <f>Data[[#This Row],[Məbləğ]]-Data[[#This Row],[Maya]]*Data[[#This Row],[Miqdar]]</f>
        <v>27.199999999999989</v>
      </c>
      <c r="O6641"/>
      <c r="P6641"/>
    </row>
    <row r="6642" spans="1:16" x14ac:dyDescent="0.35">
      <c r="A6642" s="15">
        <v>44462.59260000052</v>
      </c>
      <c r="B6642" s="9">
        <v>85</v>
      </c>
      <c r="C6642" s="9" t="s">
        <v>156</v>
      </c>
      <c r="D6642" s="9" t="s">
        <v>124</v>
      </c>
      <c r="E6642" s="9" t="s">
        <v>162</v>
      </c>
      <c r="F6642" s="9">
        <v>3.2</v>
      </c>
      <c r="G6642" s="9">
        <v>1.6</v>
      </c>
      <c r="H6642" s="9" t="s">
        <v>136</v>
      </c>
      <c r="I6642" s="9" t="s">
        <v>173</v>
      </c>
      <c r="J6642" s="9">
        <f>Data[[#This Row],[Miqdar]]*Data[[#This Row],[Qiymət]]</f>
        <v>272</v>
      </c>
      <c r="K6642" s="9">
        <f>Data[[#This Row],[Məbləğ]]-Data[[#This Row],[Maya]]*Data[[#This Row],[Miqdar]]</f>
        <v>136</v>
      </c>
      <c r="O6642"/>
      <c r="P6642"/>
    </row>
    <row r="6643" spans="1:16" x14ac:dyDescent="0.35">
      <c r="A6643" s="15">
        <v>44462.637200000521</v>
      </c>
      <c r="B6643" s="9">
        <v>65</v>
      </c>
      <c r="C6643" s="9" t="s">
        <v>142</v>
      </c>
      <c r="D6643" s="9" t="s">
        <v>143</v>
      </c>
      <c r="E6643" s="9" t="s">
        <v>150</v>
      </c>
      <c r="F6643" s="9">
        <v>3.3</v>
      </c>
      <c r="G6643" s="9">
        <v>2.6399999999999997</v>
      </c>
      <c r="H6643" s="9" t="s">
        <v>136</v>
      </c>
      <c r="I6643" s="9" t="s">
        <v>161</v>
      </c>
      <c r="J6643" s="9">
        <f>Data[[#This Row],[Miqdar]]*Data[[#This Row],[Qiymət]]</f>
        <v>214.5</v>
      </c>
      <c r="K6643" s="9">
        <f>Data[[#This Row],[Məbləğ]]-Data[[#This Row],[Maya]]*Data[[#This Row],[Miqdar]]</f>
        <v>42.900000000000034</v>
      </c>
      <c r="O6643"/>
      <c r="P6643"/>
    </row>
    <row r="6644" spans="1:16" x14ac:dyDescent="0.35">
      <c r="A6644" s="15">
        <v>44462.674600000522</v>
      </c>
      <c r="B6644" s="9">
        <v>72</v>
      </c>
      <c r="C6644" s="9" t="s">
        <v>138</v>
      </c>
      <c r="D6644" s="9" t="s">
        <v>123</v>
      </c>
      <c r="E6644" s="9" t="s">
        <v>153</v>
      </c>
      <c r="F6644" s="9">
        <v>1</v>
      </c>
      <c r="G6644" s="9">
        <v>0.6</v>
      </c>
      <c r="H6644" s="9" t="s">
        <v>154</v>
      </c>
      <c r="I6644" s="9" t="s">
        <v>137</v>
      </c>
      <c r="J6644" s="9">
        <f>Data[[#This Row],[Miqdar]]*Data[[#This Row],[Qiymət]]</f>
        <v>72</v>
      </c>
      <c r="K6644" s="9">
        <f>Data[[#This Row],[Məbləğ]]-Data[[#This Row],[Maya]]*Data[[#This Row],[Miqdar]]</f>
        <v>28.800000000000004</v>
      </c>
      <c r="O6644"/>
      <c r="P6644"/>
    </row>
    <row r="6645" spans="1:16" x14ac:dyDescent="0.35">
      <c r="A6645" s="15">
        <v>44462.716300000524</v>
      </c>
      <c r="B6645" s="9">
        <v>66</v>
      </c>
      <c r="C6645" s="9" t="s">
        <v>42</v>
      </c>
      <c r="D6645" s="9" t="s">
        <v>121</v>
      </c>
      <c r="E6645" s="9" t="s">
        <v>158</v>
      </c>
      <c r="F6645" s="9">
        <v>3.9</v>
      </c>
      <c r="G6645" s="9">
        <v>1.95</v>
      </c>
      <c r="H6645" s="9" t="s">
        <v>154</v>
      </c>
      <c r="I6645" s="9" t="s">
        <v>165</v>
      </c>
      <c r="J6645" s="9">
        <f>Data[[#This Row],[Miqdar]]*Data[[#This Row],[Qiymət]]</f>
        <v>257.39999999999998</v>
      </c>
      <c r="K6645" s="9">
        <f>Data[[#This Row],[Məbləğ]]-Data[[#This Row],[Maya]]*Data[[#This Row],[Miqdar]]</f>
        <v>128.69999999999999</v>
      </c>
      <c r="O6645"/>
      <c r="P6645"/>
    </row>
    <row r="6646" spans="1:16" x14ac:dyDescent="0.35">
      <c r="A6646" s="15">
        <v>44462.755100000526</v>
      </c>
      <c r="B6646" s="9">
        <v>85</v>
      </c>
      <c r="C6646" s="9" t="s">
        <v>36</v>
      </c>
      <c r="D6646" s="9" t="s">
        <v>123</v>
      </c>
      <c r="E6646" s="9" t="s">
        <v>162</v>
      </c>
      <c r="F6646" s="9">
        <v>3.2</v>
      </c>
      <c r="G6646" s="9">
        <v>1.6</v>
      </c>
      <c r="H6646" s="9" t="s">
        <v>136</v>
      </c>
      <c r="I6646" s="9" t="s">
        <v>137</v>
      </c>
      <c r="J6646" s="9">
        <f>Data[[#This Row],[Miqdar]]*Data[[#This Row],[Qiymət]]</f>
        <v>272</v>
      </c>
      <c r="K6646" s="9">
        <f>Data[[#This Row],[Məbləğ]]-Data[[#This Row],[Maya]]*Data[[#This Row],[Miqdar]]</f>
        <v>136</v>
      </c>
      <c r="O6646"/>
      <c r="P6646"/>
    </row>
    <row r="6647" spans="1:16" x14ac:dyDescent="0.35">
      <c r="A6647" s="15">
        <v>44462.798000000526</v>
      </c>
      <c r="B6647" s="9">
        <v>50</v>
      </c>
      <c r="C6647" s="9" t="s">
        <v>28</v>
      </c>
      <c r="D6647" s="9" t="s">
        <v>143</v>
      </c>
      <c r="E6647" s="9" t="s">
        <v>169</v>
      </c>
      <c r="F6647" s="9">
        <v>2.5</v>
      </c>
      <c r="G6647" s="9">
        <v>1.25</v>
      </c>
      <c r="H6647" s="9" t="s">
        <v>136</v>
      </c>
      <c r="I6647" s="9" t="s">
        <v>201</v>
      </c>
      <c r="J6647" s="9">
        <f>Data[[#This Row],[Miqdar]]*Data[[#This Row],[Qiymət]]</f>
        <v>125</v>
      </c>
      <c r="K6647" s="9">
        <f>Data[[#This Row],[Məbləğ]]-Data[[#This Row],[Maya]]*Data[[#This Row],[Miqdar]]</f>
        <v>62.5</v>
      </c>
      <c r="O6647"/>
      <c r="P6647"/>
    </row>
    <row r="6648" spans="1:16" x14ac:dyDescent="0.35">
      <c r="A6648" s="15">
        <v>44462.834600000526</v>
      </c>
      <c r="B6648" s="9">
        <v>51</v>
      </c>
      <c r="C6648" s="9" t="s">
        <v>160</v>
      </c>
      <c r="D6648" s="9" t="s">
        <v>143</v>
      </c>
      <c r="E6648" s="9" t="s">
        <v>169</v>
      </c>
      <c r="F6648" s="9">
        <v>2.5</v>
      </c>
      <c r="G6648" s="9">
        <v>1.25</v>
      </c>
      <c r="H6648" s="9" t="s">
        <v>136</v>
      </c>
      <c r="I6648" s="9" t="s">
        <v>155</v>
      </c>
      <c r="J6648" s="9">
        <f>Data[[#This Row],[Miqdar]]*Data[[#This Row],[Qiymət]]</f>
        <v>127.5</v>
      </c>
      <c r="K6648" s="9">
        <f>Data[[#This Row],[Məbləğ]]-Data[[#This Row],[Maya]]*Data[[#This Row],[Miqdar]]</f>
        <v>63.75</v>
      </c>
      <c r="O6648"/>
      <c r="P6648"/>
    </row>
    <row r="6649" spans="1:16" x14ac:dyDescent="0.35">
      <c r="A6649" s="15">
        <v>44462.877800000526</v>
      </c>
      <c r="B6649" s="9">
        <v>83</v>
      </c>
      <c r="C6649" s="9" t="s">
        <v>167</v>
      </c>
      <c r="D6649" s="9" t="s">
        <v>149</v>
      </c>
      <c r="E6649" s="9" t="s">
        <v>171</v>
      </c>
      <c r="F6649" s="9">
        <v>2.8</v>
      </c>
      <c r="G6649" s="9">
        <v>1.6799999999999997</v>
      </c>
      <c r="H6649" s="9" t="s">
        <v>136</v>
      </c>
      <c r="I6649" s="9" t="s">
        <v>173</v>
      </c>
      <c r="J6649" s="9">
        <f>Data[[#This Row],[Miqdar]]*Data[[#This Row],[Qiymət]]</f>
        <v>232.39999999999998</v>
      </c>
      <c r="K6649" s="9">
        <f>Data[[#This Row],[Məbləğ]]-Data[[#This Row],[Maya]]*Data[[#This Row],[Miqdar]]</f>
        <v>92.960000000000008</v>
      </c>
      <c r="O6649"/>
      <c r="P6649"/>
    </row>
    <row r="6650" spans="1:16" x14ac:dyDescent="0.35">
      <c r="A6650" s="15">
        <v>44462.919100000523</v>
      </c>
      <c r="B6650" s="9">
        <v>52</v>
      </c>
      <c r="C6650" s="9" t="s">
        <v>191</v>
      </c>
      <c r="D6650" s="9" t="s">
        <v>149</v>
      </c>
      <c r="E6650" s="9" t="s">
        <v>185</v>
      </c>
      <c r="F6650" s="9">
        <v>1.2</v>
      </c>
      <c r="G6650" s="9">
        <v>0.72</v>
      </c>
      <c r="H6650" s="9" t="s">
        <v>154</v>
      </c>
      <c r="I6650" s="9" t="s">
        <v>168</v>
      </c>
      <c r="J6650" s="9">
        <f>Data[[#This Row],[Miqdar]]*Data[[#This Row],[Qiymət]]</f>
        <v>62.4</v>
      </c>
      <c r="K6650" s="9">
        <f>Data[[#This Row],[Məbləğ]]-Data[[#This Row],[Maya]]*Data[[#This Row],[Miqdar]]</f>
        <v>24.96</v>
      </c>
      <c r="O6650"/>
      <c r="P6650"/>
    </row>
    <row r="6651" spans="1:16" x14ac:dyDescent="0.35">
      <c r="A6651" s="15">
        <v>44462.954300000521</v>
      </c>
      <c r="B6651" s="9">
        <v>71</v>
      </c>
      <c r="C6651" s="9" t="s">
        <v>160</v>
      </c>
      <c r="D6651" s="9" t="s">
        <v>143</v>
      </c>
      <c r="E6651" s="9" t="s">
        <v>188</v>
      </c>
      <c r="F6651" s="9">
        <v>2.4</v>
      </c>
      <c r="G6651" s="9">
        <v>1.6800000000000002</v>
      </c>
      <c r="H6651" s="9" t="s">
        <v>154</v>
      </c>
      <c r="I6651" s="9" t="s">
        <v>155</v>
      </c>
      <c r="J6651" s="9">
        <f>Data[[#This Row],[Miqdar]]*Data[[#This Row],[Qiymət]]</f>
        <v>170.4</v>
      </c>
      <c r="K6651" s="9">
        <f>Data[[#This Row],[Məbləğ]]-Data[[#This Row],[Maya]]*Data[[#This Row],[Miqdar]]</f>
        <v>51.11999999999999</v>
      </c>
      <c r="O6651"/>
      <c r="P6651"/>
    </row>
    <row r="6652" spans="1:16" x14ac:dyDescent="0.35">
      <c r="A6652" s="15">
        <v>44462.99440000052</v>
      </c>
      <c r="B6652" s="9">
        <v>72</v>
      </c>
      <c r="C6652" s="9" t="s">
        <v>142</v>
      </c>
      <c r="D6652" s="9" t="s">
        <v>143</v>
      </c>
      <c r="E6652" s="9" t="s">
        <v>171</v>
      </c>
      <c r="F6652" s="9">
        <v>2.8</v>
      </c>
      <c r="G6652" s="9">
        <v>1.6799999999999997</v>
      </c>
      <c r="H6652" s="9" t="s">
        <v>136</v>
      </c>
      <c r="I6652" s="9" t="s">
        <v>201</v>
      </c>
      <c r="J6652" s="9">
        <f>Data[[#This Row],[Miqdar]]*Data[[#This Row],[Qiymət]]</f>
        <v>201.6</v>
      </c>
      <c r="K6652" s="9">
        <f>Data[[#This Row],[Məbləğ]]-Data[[#This Row],[Maya]]*Data[[#This Row],[Miqdar]]</f>
        <v>80.640000000000015</v>
      </c>
      <c r="O6652"/>
      <c r="P6652"/>
    </row>
    <row r="6653" spans="1:16" x14ac:dyDescent="0.35">
      <c r="A6653" s="15">
        <v>44463.03040000052</v>
      </c>
      <c r="B6653" s="9">
        <v>85</v>
      </c>
      <c r="C6653" s="9" t="s">
        <v>160</v>
      </c>
      <c r="D6653" s="9" t="s">
        <v>143</v>
      </c>
      <c r="E6653" s="9" t="s">
        <v>171</v>
      </c>
      <c r="F6653" s="9">
        <v>2.8</v>
      </c>
      <c r="G6653" s="9">
        <v>1.6799999999999997</v>
      </c>
      <c r="H6653" s="9" t="s">
        <v>136</v>
      </c>
      <c r="I6653" s="9" t="s">
        <v>152</v>
      </c>
      <c r="J6653" s="9">
        <f>Data[[#This Row],[Miqdar]]*Data[[#This Row],[Qiymət]]</f>
        <v>237.99999999999997</v>
      </c>
      <c r="K6653" s="9">
        <f>Data[[#This Row],[Məbləğ]]-Data[[#This Row],[Maya]]*Data[[#This Row],[Miqdar]]</f>
        <v>95.199999999999989</v>
      </c>
      <c r="O6653"/>
      <c r="P6653"/>
    </row>
    <row r="6654" spans="1:16" x14ac:dyDescent="0.35">
      <c r="A6654" s="15">
        <v>44463.070900000523</v>
      </c>
      <c r="B6654" s="9">
        <v>67</v>
      </c>
      <c r="C6654" s="9" t="s">
        <v>175</v>
      </c>
      <c r="D6654" s="9" t="s">
        <v>123</v>
      </c>
      <c r="E6654" s="9" t="s">
        <v>178</v>
      </c>
      <c r="F6654" s="9">
        <v>2.2000000000000002</v>
      </c>
      <c r="G6654" s="9">
        <v>1.5400000000000003</v>
      </c>
      <c r="H6654" s="9" t="s">
        <v>140</v>
      </c>
      <c r="I6654" s="9" t="s">
        <v>141</v>
      </c>
      <c r="J6654" s="9">
        <f>Data[[#This Row],[Miqdar]]*Data[[#This Row],[Qiymət]]</f>
        <v>147.4</v>
      </c>
      <c r="K6654" s="9">
        <f>Data[[#This Row],[Məbləğ]]-Data[[#This Row],[Maya]]*Data[[#This Row],[Miqdar]]</f>
        <v>44.219999999999985</v>
      </c>
      <c r="O6654"/>
      <c r="P6654"/>
    </row>
    <row r="6655" spans="1:16" x14ac:dyDescent="0.35">
      <c r="A6655" s="15">
        <v>44463.106900000523</v>
      </c>
      <c r="B6655" s="9">
        <v>83</v>
      </c>
      <c r="C6655" s="9" t="s">
        <v>20</v>
      </c>
      <c r="D6655" s="9" t="s">
        <v>121</v>
      </c>
      <c r="E6655" s="9" t="s">
        <v>185</v>
      </c>
      <c r="F6655" s="9">
        <v>1.2</v>
      </c>
      <c r="G6655" s="9">
        <v>0.72</v>
      </c>
      <c r="H6655" s="9" t="s">
        <v>154</v>
      </c>
      <c r="I6655" s="9" t="s">
        <v>165</v>
      </c>
      <c r="J6655" s="9">
        <f>Data[[#This Row],[Miqdar]]*Data[[#This Row],[Qiymət]]</f>
        <v>99.6</v>
      </c>
      <c r="K6655" s="9">
        <f>Data[[#This Row],[Məbləğ]]-Data[[#This Row],[Maya]]*Data[[#This Row],[Miqdar]]</f>
        <v>39.839999999999996</v>
      </c>
      <c r="O6655"/>
      <c r="P6655"/>
    </row>
    <row r="6656" spans="1:16" x14ac:dyDescent="0.35">
      <c r="A6656" s="15">
        <v>44463.151900000521</v>
      </c>
      <c r="B6656" s="9">
        <v>88</v>
      </c>
      <c r="C6656" s="9" t="s">
        <v>3</v>
      </c>
      <c r="D6656" s="9" t="s">
        <v>143</v>
      </c>
      <c r="E6656" s="9" t="s">
        <v>139</v>
      </c>
      <c r="F6656" s="9">
        <v>1.5</v>
      </c>
      <c r="G6656" s="9">
        <v>0.75</v>
      </c>
      <c r="H6656" s="9" t="s">
        <v>140</v>
      </c>
      <c r="I6656" s="9" t="s">
        <v>152</v>
      </c>
      <c r="J6656" s="9">
        <f>Data[[#This Row],[Miqdar]]*Data[[#This Row],[Qiymət]]</f>
        <v>132</v>
      </c>
      <c r="K6656" s="9">
        <f>Data[[#This Row],[Məbləğ]]-Data[[#This Row],[Maya]]*Data[[#This Row],[Miqdar]]</f>
        <v>66</v>
      </c>
      <c r="O6656"/>
      <c r="P6656"/>
    </row>
    <row r="6657" spans="1:16" x14ac:dyDescent="0.35">
      <c r="A6657" s="15">
        <v>44463.187300000522</v>
      </c>
      <c r="B6657" s="9">
        <v>53</v>
      </c>
      <c r="C6657" s="9" t="s">
        <v>6</v>
      </c>
      <c r="D6657" s="9" t="s">
        <v>121</v>
      </c>
      <c r="E6657" s="9" t="s">
        <v>146</v>
      </c>
      <c r="F6657" s="9">
        <v>1.7</v>
      </c>
      <c r="G6657" s="9">
        <v>0.85</v>
      </c>
      <c r="H6657" s="9" t="s">
        <v>140</v>
      </c>
      <c r="I6657" s="9" t="s">
        <v>147</v>
      </c>
      <c r="J6657" s="9">
        <f>Data[[#This Row],[Miqdar]]*Data[[#This Row],[Qiymət]]</f>
        <v>90.1</v>
      </c>
      <c r="K6657" s="9">
        <f>Data[[#This Row],[Məbləğ]]-Data[[#This Row],[Maya]]*Data[[#This Row],[Miqdar]]</f>
        <v>45.05</v>
      </c>
      <c r="O6657"/>
      <c r="P6657"/>
    </row>
    <row r="6658" spans="1:16" x14ac:dyDescent="0.35">
      <c r="A6658" s="15">
        <v>44463.226400000523</v>
      </c>
      <c r="B6658" s="9">
        <v>81</v>
      </c>
      <c r="C6658" s="9" t="s">
        <v>142</v>
      </c>
      <c r="D6658" s="9" t="s">
        <v>143</v>
      </c>
      <c r="E6658" s="9" t="s">
        <v>146</v>
      </c>
      <c r="F6658" s="9">
        <v>1.7</v>
      </c>
      <c r="G6658" s="9">
        <v>0.85</v>
      </c>
      <c r="H6658" s="9" t="s">
        <v>140</v>
      </c>
      <c r="I6658" s="9" t="s">
        <v>161</v>
      </c>
      <c r="J6658" s="9">
        <f>Data[[#This Row],[Miqdar]]*Data[[#This Row],[Qiymət]]</f>
        <v>137.69999999999999</v>
      </c>
      <c r="K6658" s="9">
        <f>Data[[#This Row],[Məbləğ]]-Data[[#This Row],[Maya]]*Data[[#This Row],[Miqdar]]</f>
        <v>68.849999999999994</v>
      </c>
      <c r="O6658"/>
      <c r="P6658"/>
    </row>
    <row r="6659" spans="1:16" x14ac:dyDescent="0.35">
      <c r="A6659" s="15">
        <v>44463.267600000523</v>
      </c>
      <c r="B6659" s="9">
        <v>59</v>
      </c>
      <c r="C6659" s="9" t="s">
        <v>3</v>
      </c>
      <c r="D6659" s="9" t="s">
        <v>143</v>
      </c>
      <c r="E6659" s="9" t="s">
        <v>135</v>
      </c>
      <c r="F6659" s="9">
        <v>2.5</v>
      </c>
      <c r="G6659" s="9">
        <v>1.25</v>
      </c>
      <c r="H6659" s="9" t="s">
        <v>136</v>
      </c>
      <c r="I6659" s="9" t="s">
        <v>170</v>
      </c>
      <c r="J6659" s="9">
        <f>Data[[#This Row],[Miqdar]]*Data[[#This Row],[Qiymət]]</f>
        <v>147.5</v>
      </c>
      <c r="K6659" s="9">
        <f>Data[[#This Row],[Məbləğ]]-Data[[#This Row],[Maya]]*Data[[#This Row],[Miqdar]]</f>
        <v>73.75</v>
      </c>
      <c r="O6659"/>
      <c r="P6659"/>
    </row>
    <row r="6660" spans="1:16" x14ac:dyDescent="0.35">
      <c r="A6660" s="15">
        <v>44463.311300000525</v>
      </c>
      <c r="B6660" s="9">
        <v>62</v>
      </c>
      <c r="C6660" s="9" t="s">
        <v>16</v>
      </c>
      <c r="D6660" s="9" t="s">
        <v>143</v>
      </c>
      <c r="E6660" s="9" t="s">
        <v>195</v>
      </c>
      <c r="F6660" s="9">
        <v>2</v>
      </c>
      <c r="G6660" s="9">
        <v>1.6</v>
      </c>
      <c r="H6660" s="9" t="s">
        <v>136</v>
      </c>
      <c r="I6660" s="9" t="s">
        <v>161</v>
      </c>
      <c r="J6660" s="9">
        <f>Data[[#This Row],[Miqdar]]*Data[[#This Row],[Qiymət]]</f>
        <v>124</v>
      </c>
      <c r="K6660" s="9">
        <f>Data[[#This Row],[Məbləğ]]-Data[[#This Row],[Maya]]*Data[[#This Row],[Miqdar]]</f>
        <v>24.799999999999997</v>
      </c>
      <c r="O6660"/>
      <c r="P6660"/>
    </row>
    <row r="6661" spans="1:16" x14ac:dyDescent="0.35">
      <c r="A6661" s="15">
        <v>44463.355600000526</v>
      </c>
      <c r="B6661" s="9">
        <v>86</v>
      </c>
      <c r="C6661" s="9" t="s">
        <v>28</v>
      </c>
      <c r="D6661" s="9" t="s">
        <v>143</v>
      </c>
      <c r="E6661" s="9" t="s">
        <v>164</v>
      </c>
      <c r="F6661" s="9">
        <v>6.6</v>
      </c>
      <c r="G6661" s="9">
        <v>5.2799999999999994</v>
      </c>
      <c r="H6661" s="9" t="s">
        <v>154</v>
      </c>
      <c r="I6661" s="9" t="s">
        <v>161</v>
      </c>
      <c r="J6661" s="9">
        <f>Data[[#This Row],[Miqdar]]*Data[[#This Row],[Qiymət]]</f>
        <v>567.6</v>
      </c>
      <c r="K6661" s="9">
        <f>Data[[#This Row],[Məbləğ]]-Data[[#This Row],[Maya]]*Data[[#This Row],[Miqdar]]</f>
        <v>113.5200000000001</v>
      </c>
      <c r="O6661"/>
      <c r="P6661"/>
    </row>
    <row r="6662" spans="1:16" x14ac:dyDescent="0.35">
      <c r="A6662" s="15">
        <v>44463.400500000527</v>
      </c>
      <c r="B6662" s="9">
        <v>48</v>
      </c>
      <c r="C6662" s="9" t="s">
        <v>156</v>
      </c>
      <c r="D6662" s="9" t="s">
        <v>124</v>
      </c>
      <c r="E6662" s="9" t="s">
        <v>144</v>
      </c>
      <c r="F6662" s="9">
        <v>1.4</v>
      </c>
      <c r="G6662" s="9">
        <v>0.97999999999999987</v>
      </c>
      <c r="H6662" s="9" t="s">
        <v>140</v>
      </c>
      <c r="I6662" s="9" t="s">
        <v>151</v>
      </c>
      <c r="J6662" s="9">
        <f>Data[[#This Row],[Miqdar]]*Data[[#This Row],[Qiymət]]</f>
        <v>67.199999999999989</v>
      </c>
      <c r="K6662" s="9">
        <f>Data[[#This Row],[Məbləğ]]-Data[[#This Row],[Maya]]*Data[[#This Row],[Miqdar]]</f>
        <v>20.159999999999997</v>
      </c>
      <c r="O6662"/>
      <c r="P6662"/>
    </row>
    <row r="6663" spans="1:16" x14ac:dyDescent="0.35">
      <c r="A6663" s="15">
        <v>44463.441400000527</v>
      </c>
      <c r="B6663" s="9">
        <v>66</v>
      </c>
      <c r="C6663" s="9" t="s">
        <v>142</v>
      </c>
      <c r="D6663" s="9" t="s">
        <v>143</v>
      </c>
      <c r="E6663" s="9" t="s">
        <v>169</v>
      </c>
      <c r="F6663" s="9">
        <v>2.5</v>
      </c>
      <c r="G6663" s="9">
        <v>1.25</v>
      </c>
      <c r="H6663" s="9" t="s">
        <v>136</v>
      </c>
      <c r="I6663" s="9" t="s">
        <v>152</v>
      </c>
      <c r="J6663" s="9">
        <f>Data[[#This Row],[Miqdar]]*Data[[#This Row],[Qiymət]]</f>
        <v>165</v>
      </c>
      <c r="K6663" s="9">
        <f>Data[[#This Row],[Məbləğ]]-Data[[#This Row],[Maya]]*Data[[#This Row],[Miqdar]]</f>
        <v>82.5</v>
      </c>
      <c r="O6663"/>
      <c r="P6663"/>
    </row>
    <row r="6664" spans="1:16" x14ac:dyDescent="0.35">
      <c r="A6664" s="15">
        <v>44463.479500000525</v>
      </c>
      <c r="B6664" s="9">
        <v>85</v>
      </c>
      <c r="C6664" s="9" t="s">
        <v>36</v>
      </c>
      <c r="D6664" s="9" t="s">
        <v>123</v>
      </c>
      <c r="E6664" s="9" t="s">
        <v>164</v>
      </c>
      <c r="F6664" s="9">
        <v>6.6</v>
      </c>
      <c r="G6664" s="9">
        <v>5.2799999999999994</v>
      </c>
      <c r="H6664" s="9" t="s">
        <v>154</v>
      </c>
      <c r="I6664" s="9" t="s">
        <v>141</v>
      </c>
      <c r="J6664" s="9">
        <f>Data[[#This Row],[Miqdar]]*Data[[#This Row],[Qiymət]]</f>
        <v>561</v>
      </c>
      <c r="K6664" s="9">
        <f>Data[[#This Row],[Məbləğ]]-Data[[#This Row],[Maya]]*Data[[#This Row],[Miqdar]]</f>
        <v>112.20000000000005</v>
      </c>
      <c r="O6664"/>
      <c r="P6664"/>
    </row>
    <row r="6665" spans="1:16" x14ac:dyDescent="0.35">
      <c r="A6665" s="15">
        <v>44463.515700000527</v>
      </c>
      <c r="B6665" s="9">
        <v>68</v>
      </c>
      <c r="C6665" s="9" t="s">
        <v>39</v>
      </c>
      <c r="D6665" s="9" t="s">
        <v>124</v>
      </c>
      <c r="E6665" s="9" t="s">
        <v>171</v>
      </c>
      <c r="F6665" s="9">
        <v>2.8</v>
      </c>
      <c r="G6665" s="9">
        <v>1.6799999999999997</v>
      </c>
      <c r="H6665" s="9" t="s">
        <v>136</v>
      </c>
      <c r="I6665" s="9" t="s">
        <v>157</v>
      </c>
      <c r="J6665" s="9">
        <f>Data[[#This Row],[Miqdar]]*Data[[#This Row],[Qiymət]]</f>
        <v>190.39999999999998</v>
      </c>
      <c r="K6665" s="9">
        <f>Data[[#This Row],[Məbləğ]]-Data[[#This Row],[Maya]]*Data[[#This Row],[Miqdar]]</f>
        <v>76.16</v>
      </c>
      <c r="O6665"/>
      <c r="P6665"/>
    </row>
    <row r="6666" spans="1:16" x14ac:dyDescent="0.35">
      <c r="A6666" s="15">
        <v>44463.55650000053</v>
      </c>
      <c r="B6666" s="9">
        <v>80</v>
      </c>
      <c r="C6666" s="9" t="s">
        <v>200</v>
      </c>
      <c r="D6666" s="9" t="s">
        <v>122</v>
      </c>
      <c r="E6666" s="9" t="s">
        <v>164</v>
      </c>
      <c r="F6666" s="9">
        <v>6.6</v>
      </c>
      <c r="G6666" s="9">
        <v>5.2799999999999994</v>
      </c>
      <c r="H6666" s="9" t="s">
        <v>154</v>
      </c>
      <c r="I6666" s="9" t="s">
        <v>194</v>
      </c>
      <c r="J6666" s="9">
        <f>Data[[#This Row],[Miqdar]]*Data[[#This Row],[Qiymət]]</f>
        <v>528</v>
      </c>
      <c r="K6666" s="9">
        <f>Data[[#This Row],[Məbləğ]]-Data[[#This Row],[Maya]]*Data[[#This Row],[Miqdar]]</f>
        <v>105.60000000000002</v>
      </c>
      <c r="O6666"/>
      <c r="P6666"/>
    </row>
    <row r="6667" spans="1:16" x14ac:dyDescent="0.35">
      <c r="A6667" s="15">
        <v>44463.599500000528</v>
      </c>
      <c r="B6667" s="9">
        <v>51</v>
      </c>
      <c r="C6667" s="9" t="s">
        <v>8</v>
      </c>
      <c r="D6667" s="9" t="s">
        <v>122</v>
      </c>
      <c r="E6667" s="9" t="s">
        <v>181</v>
      </c>
      <c r="F6667" s="9">
        <v>0.9</v>
      </c>
      <c r="G6667" s="9">
        <v>0.63</v>
      </c>
      <c r="H6667" s="9" t="s">
        <v>140</v>
      </c>
      <c r="I6667" s="9" t="s">
        <v>180</v>
      </c>
      <c r="J6667" s="9">
        <f>Data[[#This Row],[Miqdar]]*Data[[#This Row],[Qiymət]]</f>
        <v>45.9</v>
      </c>
      <c r="K6667" s="9">
        <f>Data[[#This Row],[Məbləğ]]-Data[[#This Row],[Maya]]*Data[[#This Row],[Miqdar]]</f>
        <v>13.769999999999996</v>
      </c>
      <c r="O6667"/>
      <c r="P6667"/>
    </row>
    <row r="6668" spans="1:16" x14ac:dyDescent="0.35">
      <c r="A6668" s="15">
        <v>44463.638700000527</v>
      </c>
      <c r="B6668" s="9">
        <v>89</v>
      </c>
      <c r="C6668" s="9" t="s">
        <v>8</v>
      </c>
      <c r="D6668" s="9" t="s">
        <v>122</v>
      </c>
      <c r="E6668" s="9" t="s">
        <v>185</v>
      </c>
      <c r="F6668" s="9">
        <v>1.2</v>
      </c>
      <c r="G6668" s="9">
        <v>0.72</v>
      </c>
      <c r="H6668" s="9" t="s">
        <v>154</v>
      </c>
      <c r="I6668" s="9" t="s">
        <v>180</v>
      </c>
      <c r="J6668" s="9">
        <f>Data[[#This Row],[Miqdar]]*Data[[#This Row],[Qiymət]]</f>
        <v>106.8</v>
      </c>
      <c r="K6668" s="9">
        <f>Data[[#This Row],[Məbləğ]]-Data[[#This Row],[Maya]]*Data[[#This Row],[Miqdar]]</f>
        <v>42.72</v>
      </c>
      <c r="O6668"/>
      <c r="P6668"/>
    </row>
    <row r="6669" spans="1:16" x14ac:dyDescent="0.35">
      <c r="A6669" s="15">
        <v>44463.681300000528</v>
      </c>
      <c r="B6669" s="9">
        <v>50</v>
      </c>
      <c r="C6669" s="9" t="s">
        <v>25</v>
      </c>
      <c r="D6669" s="9" t="s">
        <v>122</v>
      </c>
      <c r="E6669" s="9" t="s">
        <v>171</v>
      </c>
      <c r="F6669" s="9">
        <v>2.8</v>
      </c>
      <c r="G6669" s="9">
        <v>1.6799999999999997</v>
      </c>
      <c r="H6669" s="9" t="s">
        <v>136</v>
      </c>
      <c r="I6669" s="9" t="s">
        <v>174</v>
      </c>
      <c r="J6669" s="9">
        <f>Data[[#This Row],[Miqdar]]*Data[[#This Row],[Qiymət]]</f>
        <v>140</v>
      </c>
      <c r="K6669" s="9">
        <f>Data[[#This Row],[Məbləğ]]-Data[[#This Row],[Maya]]*Data[[#This Row],[Miqdar]]</f>
        <v>56.000000000000014</v>
      </c>
      <c r="O6669"/>
      <c r="P6669"/>
    </row>
    <row r="6670" spans="1:16" x14ac:dyDescent="0.35">
      <c r="A6670" s="15">
        <v>44463.721300000529</v>
      </c>
      <c r="B6670" s="9">
        <v>58</v>
      </c>
      <c r="C6670" s="9" t="s">
        <v>11</v>
      </c>
      <c r="D6670" s="9" t="s">
        <v>122</v>
      </c>
      <c r="E6670" s="9" t="s">
        <v>135</v>
      </c>
      <c r="F6670" s="9">
        <v>2.5</v>
      </c>
      <c r="G6670" s="9">
        <v>1.25</v>
      </c>
      <c r="H6670" s="9" t="s">
        <v>136</v>
      </c>
      <c r="I6670" s="9" t="s">
        <v>180</v>
      </c>
      <c r="J6670" s="9">
        <f>Data[[#This Row],[Miqdar]]*Data[[#This Row],[Qiymət]]</f>
        <v>145</v>
      </c>
      <c r="K6670" s="9">
        <f>Data[[#This Row],[Məbləğ]]-Data[[#This Row],[Maya]]*Data[[#This Row],[Miqdar]]</f>
        <v>72.5</v>
      </c>
      <c r="O6670"/>
      <c r="P6670"/>
    </row>
    <row r="6671" spans="1:16" x14ac:dyDescent="0.35">
      <c r="A6671" s="15">
        <v>44463.760200000528</v>
      </c>
      <c r="B6671" s="9">
        <v>64</v>
      </c>
      <c r="C6671" s="9" t="s">
        <v>138</v>
      </c>
      <c r="D6671" s="9" t="s">
        <v>123</v>
      </c>
      <c r="E6671" s="9" t="s">
        <v>185</v>
      </c>
      <c r="F6671" s="9">
        <v>1.2</v>
      </c>
      <c r="G6671" s="9">
        <v>0.72</v>
      </c>
      <c r="H6671" s="9" t="s">
        <v>154</v>
      </c>
      <c r="I6671" s="9" t="s">
        <v>141</v>
      </c>
      <c r="J6671" s="9">
        <f>Data[[#This Row],[Miqdar]]*Data[[#This Row],[Qiymət]]</f>
        <v>76.8</v>
      </c>
      <c r="K6671" s="9">
        <f>Data[[#This Row],[Məbləğ]]-Data[[#This Row],[Maya]]*Data[[#This Row],[Miqdar]]</f>
        <v>30.72</v>
      </c>
      <c r="O6671"/>
      <c r="P6671"/>
    </row>
    <row r="6672" spans="1:16" x14ac:dyDescent="0.35">
      <c r="A6672" s="15">
        <v>44463.805100000529</v>
      </c>
      <c r="B6672" s="9">
        <v>49</v>
      </c>
      <c r="C6672" s="9" t="s">
        <v>138</v>
      </c>
      <c r="D6672" s="9" t="s">
        <v>123</v>
      </c>
      <c r="E6672" s="9" t="s">
        <v>164</v>
      </c>
      <c r="F6672" s="9">
        <v>6.6</v>
      </c>
      <c r="G6672" s="9">
        <v>5.2799999999999994</v>
      </c>
      <c r="H6672" s="9" t="s">
        <v>154</v>
      </c>
      <c r="I6672" s="9" t="s">
        <v>141</v>
      </c>
      <c r="J6672" s="9">
        <f>Data[[#This Row],[Miqdar]]*Data[[#This Row],[Qiymət]]</f>
        <v>323.39999999999998</v>
      </c>
      <c r="K6672" s="9">
        <f>Data[[#This Row],[Məbləğ]]-Data[[#This Row],[Maya]]*Data[[#This Row],[Miqdar]]</f>
        <v>64.680000000000007</v>
      </c>
      <c r="O6672"/>
      <c r="P6672"/>
    </row>
    <row r="6673" spans="1:16" x14ac:dyDescent="0.35">
      <c r="A6673" s="15">
        <v>44463.845500000527</v>
      </c>
      <c r="B6673" s="9">
        <v>70</v>
      </c>
      <c r="C6673" s="9" t="s">
        <v>138</v>
      </c>
      <c r="D6673" s="9" t="s">
        <v>123</v>
      </c>
      <c r="E6673" s="9" t="s">
        <v>153</v>
      </c>
      <c r="F6673" s="9">
        <v>1</v>
      </c>
      <c r="G6673" s="9">
        <v>0.6</v>
      </c>
      <c r="H6673" s="9" t="s">
        <v>154</v>
      </c>
      <c r="I6673" s="9" t="s">
        <v>137</v>
      </c>
      <c r="J6673" s="9">
        <f>Data[[#This Row],[Miqdar]]*Data[[#This Row],[Qiymət]]</f>
        <v>70</v>
      </c>
      <c r="K6673" s="9">
        <f>Data[[#This Row],[Məbləğ]]-Data[[#This Row],[Maya]]*Data[[#This Row],[Miqdar]]</f>
        <v>28</v>
      </c>
      <c r="O6673"/>
      <c r="P6673"/>
    </row>
    <row r="6674" spans="1:16" x14ac:dyDescent="0.35">
      <c r="A6674" s="15">
        <v>44463.88570000053</v>
      </c>
      <c r="B6674" s="9">
        <v>84</v>
      </c>
      <c r="C6674" s="9" t="s">
        <v>138</v>
      </c>
      <c r="D6674" s="9" t="s">
        <v>123</v>
      </c>
      <c r="E6674" s="9" t="s">
        <v>153</v>
      </c>
      <c r="F6674" s="9">
        <v>1</v>
      </c>
      <c r="G6674" s="9">
        <v>0.6</v>
      </c>
      <c r="H6674" s="9" t="s">
        <v>154</v>
      </c>
      <c r="I6674" s="9" t="s">
        <v>177</v>
      </c>
      <c r="J6674" s="9">
        <f>Data[[#This Row],[Miqdar]]*Data[[#This Row],[Qiymət]]</f>
        <v>84</v>
      </c>
      <c r="K6674" s="9">
        <f>Data[[#This Row],[Məbləğ]]-Data[[#This Row],[Maya]]*Data[[#This Row],[Miqdar]]</f>
        <v>33.6</v>
      </c>
      <c r="O6674"/>
      <c r="P6674"/>
    </row>
    <row r="6675" spans="1:16" x14ac:dyDescent="0.35">
      <c r="A6675" s="15">
        <v>44463.928500000533</v>
      </c>
      <c r="B6675" s="9">
        <v>81</v>
      </c>
      <c r="C6675" s="9" t="s">
        <v>6</v>
      </c>
      <c r="D6675" s="9" t="s">
        <v>121</v>
      </c>
      <c r="E6675" s="9" t="s">
        <v>169</v>
      </c>
      <c r="F6675" s="9">
        <v>2.5</v>
      </c>
      <c r="G6675" s="9">
        <v>1.25</v>
      </c>
      <c r="H6675" s="9" t="s">
        <v>136</v>
      </c>
      <c r="I6675" s="9" t="s">
        <v>165</v>
      </c>
      <c r="J6675" s="9">
        <f>Data[[#This Row],[Miqdar]]*Data[[#This Row],[Qiymət]]</f>
        <v>202.5</v>
      </c>
      <c r="K6675" s="9">
        <f>Data[[#This Row],[Məbləğ]]-Data[[#This Row],[Maya]]*Data[[#This Row],[Miqdar]]</f>
        <v>101.25</v>
      </c>
      <c r="O6675"/>
      <c r="P6675"/>
    </row>
    <row r="6676" spans="1:16" x14ac:dyDescent="0.35">
      <c r="A6676" s="15">
        <v>44463.97010000053</v>
      </c>
      <c r="B6676" s="9">
        <v>86</v>
      </c>
      <c r="C6676" s="9" t="s">
        <v>42</v>
      </c>
      <c r="D6676" s="9" t="s">
        <v>121</v>
      </c>
      <c r="E6676" s="9" t="s">
        <v>153</v>
      </c>
      <c r="F6676" s="9">
        <v>1</v>
      </c>
      <c r="G6676" s="9">
        <v>0.6</v>
      </c>
      <c r="H6676" s="9" t="s">
        <v>154</v>
      </c>
      <c r="I6676" s="9" t="s">
        <v>196</v>
      </c>
      <c r="J6676" s="9">
        <f>Data[[#This Row],[Miqdar]]*Data[[#This Row],[Qiymət]]</f>
        <v>86</v>
      </c>
      <c r="K6676" s="9">
        <f>Data[[#This Row],[Məbləğ]]-Data[[#This Row],[Maya]]*Data[[#This Row],[Miqdar]]</f>
        <v>34.4</v>
      </c>
      <c r="O6676"/>
      <c r="P6676"/>
    </row>
    <row r="6677" spans="1:16" x14ac:dyDescent="0.35">
      <c r="A6677" s="15">
        <v>44464.011900000529</v>
      </c>
      <c r="B6677" s="9">
        <v>81</v>
      </c>
      <c r="C6677" s="9" t="s">
        <v>167</v>
      </c>
      <c r="D6677" s="9" t="s">
        <v>149</v>
      </c>
      <c r="E6677" s="9" t="s">
        <v>162</v>
      </c>
      <c r="F6677" s="9">
        <v>3.2</v>
      </c>
      <c r="G6677" s="9">
        <v>1.6</v>
      </c>
      <c r="H6677" s="9" t="s">
        <v>136</v>
      </c>
      <c r="I6677" s="9" t="s">
        <v>168</v>
      </c>
      <c r="J6677" s="9">
        <f>Data[[#This Row],[Miqdar]]*Data[[#This Row],[Qiymət]]</f>
        <v>259.2</v>
      </c>
      <c r="K6677" s="9">
        <f>Data[[#This Row],[Məbləğ]]-Data[[#This Row],[Maya]]*Data[[#This Row],[Miqdar]]</f>
        <v>129.6</v>
      </c>
      <c r="O6677"/>
      <c r="P6677"/>
    </row>
    <row r="6678" spans="1:16" x14ac:dyDescent="0.35">
      <c r="A6678" s="15">
        <v>44464.051500000525</v>
      </c>
      <c r="B6678" s="9">
        <v>71</v>
      </c>
      <c r="C6678" s="9" t="s">
        <v>39</v>
      </c>
      <c r="D6678" s="9" t="s">
        <v>124</v>
      </c>
      <c r="E6678" s="9" t="s">
        <v>162</v>
      </c>
      <c r="F6678" s="9">
        <v>3.2</v>
      </c>
      <c r="G6678" s="9">
        <v>1.6</v>
      </c>
      <c r="H6678" s="9" t="s">
        <v>136</v>
      </c>
      <c r="I6678" s="9" t="s">
        <v>199</v>
      </c>
      <c r="J6678" s="9">
        <f>Data[[#This Row],[Miqdar]]*Data[[#This Row],[Qiymət]]</f>
        <v>227.20000000000002</v>
      </c>
      <c r="K6678" s="9">
        <f>Data[[#This Row],[Məbləğ]]-Data[[#This Row],[Maya]]*Data[[#This Row],[Miqdar]]</f>
        <v>113.60000000000001</v>
      </c>
      <c r="O6678"/>
      <c r="P6678"/>
    </row>
    <row r="6679" spans="1:16" x14ac:dyDescent="0.35">
      <c r="A6679" s="15">
        <v>44464.092900000527</v>
      </c>
      <c r="B6679" s="9">
        <v>58</v>
      </c>
      <c r="C6679" s="9" t="s">
        <v>191</v>
      </c>
      <c r="D6679" s="9" t="s">
        <v>149</v>
      </c>
      <c r="E6679" s="9" t="s">
        <v>169</v>
      </c>
      <c r="F6679" s="9">
        <v>2.5</v>
      </c>
      <c r="G6679" s="9">
        <v>1.25</v>
      </c>
      <c r="H6679" s="9" t="s">
        <v>136</v>
      </c>
      <c r="I6679" s="9" t="s">
        <v>163</v>
      </c>
      <c r="J6679" s="9">
        <f>Data[[#This Row],[Miqdar]]*Data[[#This Row],[Qiymət]]</f>
        <v>145</v>
      </c>
      <c r="K6679" s="9">
        <f>Data[[#This Row],[Məbləğ]]-Data[[#This Row],[Maya]]*Data[[#This Row],[Miqdar]]</f>
        <v>72.5</v>
      </c>
      <c r="O6679"/>
      <c r="P6679"/>
    </row>
    <row r="6680" spans="1:16" x14ac:dyDescent="0.35">
      <c r="A6680" s="15">
        <v>44464.133600000525</v>
      </c>
      <c r="B6680" s="9">
        <v>78</v>
      </c>
      <c r="C6680" s="9" t="s">
        <v>148</v>
      </c>
      <c r="D6680" s="9" t="s">
        <v>149</v>
      </c>
      <c r="E6680" s="9" t="s">
        <v>171</v>
      </c>
      <c r="F6680" s="9">
        <v>2.8</v>
      </c>
      <c r="G6680" s="9">
        <v>1.6799999999999997</v>
      </c>
      <c r="H6680" s="9" t="s">
        <v>136</v>
      </c>
      <c r="I6680" s="9" t="s">
        <v>192</v>
      </c>
      <c r="J6680" s="9">
        <f>Data[[#This Row],[Miqdar]]*Data[[#This Row],[Qiymət]]</f>
        <v>218.39999999999998</v>
      </c>
      <c r="K6680" s="9">
        <f>Data[[#This Row],[Məbləğ]]-Data[[#This Row],[Maya]]*Data[[#This Row],[Miqdar]]</f>
        <v>87.360000000000014</v>
      </c>
      <c r="O6680"/>
      <c r="P6680"/>
    </row>
    <row r="6681" spans="1:16" x14ac:dyDescent="0.35">
      <c r="A6681" s="15">
        <v>44464.174500000525</v>
      </c>
      <c r="B6681" s="9">
        <v>90</v>
      </c>
      <c r="C6681" s="9" t="s">
        <v>148</v>
      </c>
      <c r="D6681" s="9" t="s">
        <v>149</v>
      </c>
      <c r="E6681" s="9" t="s">
        <v>181</v>
      </c>
      <c r="F6681" s="9">
        <v>0.9</v>
      </c>
      <c r="G6681" s="9">
        <v>0.63</v>
      </c>
      <c r="H6681" s="9" t="s">
        <v>140</v>
      </c>
      <c r="I6681" s="9" t="s">
        <v>168</v>
      </c>
      <c r="J6681" s="9">
        <f>Data[[#This Row],[Miqdar]]*Data[[#This Row],[Qiymət]]</f>
        <v>81</v>
      </c>
      <c r="K6681" s="9">
        <f>Data[[#This Row],[Məbləğ]]-Data[[#This Row],[Maya]]*Data[[#This Row],[Miqdar]]</f>
        <v>24.299999999999997</v>
      </c>
      <c r="O6681"/>
      <c r="P6681"/>
    </row>
    <row r="6682" spans="1:16" x14ac:dyDescent="0.35">
      <c r="A6682" s="15">
        <v>44464.214000000524</v>
      </c>
      <c r="B6682" s="9">
        <v>83</v>
      </c>
      <c r="C6682" s="9" t="s">
        <v>148</v>
      </c>
      <c r="D6682" s="9" t="s">
        <v>149</v>
      </c>
      <c r="E6682" s="9" t="s">
        <v>184</v>
      </c>
      <c r="F6682" s="9">
        <v>1.8</v>
      </c>
      <c r="G6682" s="9">
        <v>1.08</v>
      </c>
      <c r="H6682" s="9" t="s">
        <v>154</v>
      </c>
      <c r="I6682" s="9" t="s">
        <v>192</v>
      </c>
      <c r="J6682" s="9">
        <f>Data[[#This Row],[Miqdar]]*Data[[#This Row],[Qiymət]]</f>
        <v>149.4</v>
      </c>
      <c r="K6682" s="9">
        <f>Data[[#This Row],[Məbləğ]]-Data[[#This Row],[Maya]]*Data[[#This Row],[Miqdar]]</f>
        <v>59.760000000000005</v>
      </c>
      <c r="O6682"/>
      <c r="P6682"/>
    </row>
    <row r="6683" spans="1:16" x14ac:dyDescent="0.35">
      <c r="A6683" s="15">
        <v>44464.254600000524</v>
      </c>
      <c r="B6683" s="9">
        <v>47</v>
      </c>
      <c r="C6683" s="9" t="s">
        <v>167</v>
      </c>
      <c r="D6683" s="9" t="s">
        <v>149</v>
      </c>
      <c r="E6683" s="9" t="s">
        <v>186</v>
      </c>
      <c r="F6683" s="9">
        <v>1.4</v>
      </c>
      <c r="G6683" s="9">
        <v>0.97999999999999987</v>
      </c>
      <c r="H6683" s="9" t="s">
        <v>140</v>
      </c>
      <c r="I6683" s="9" t="s">
        <v>151</v>
      </c>
      <c r="J6683" s="9">
        <f>Data[[#This Row],[Miqdar]]*Data[[#This Row],[Qiymət]]</f>
        <v>65.8</v>
      </c>
      <c r="K6683" s="9">
        <f>Data[[#This Row],[Məbləğ]]-Data[[#This Row],[Maya]]*Data[[#This Row],[Miqdar]]</f>
        <v>19.740000000000002</v>
      </c>
      <c r="O6683"/>
      <c r="P6683"/>
    </row>
    <row r="6684" spans="1:16" x14ac:dyDescent="0.35">
      <c r="A6684" s="15">
        <v>44464.295000000522</v>
      </c>
      <c r="B6684" s="9">
        <v>46</v>
      </c>
      <c r="C6684" s="9" t="s">
        <v>175</v>
      </c>
      <c r="D6684" s="9" t="s">
        <v>123</v>
      </c>
      <c r="E6684" s="9" t="s">
        <v>171</v>
      </c>
      <c r="F6684" s="9">
        <v>2.8</v>
      </c>
      <c r="G6684" s="9">
        <v>1.6799999999999997</v>
      </c>
      <c r="H6684" s="9" t="s">
        <v>136</v>
      </c>
      <c r="I6684" s="9" t="s">
        <v>137</v>
      </c>
      <c r="J6684" s="9">
        <f>Data[[#This Row],[Miqdar]]*Data[[#This Row],[Qiymət]]</f>
        <v>128.79999999999998</v>
      </c>
      <c r="K6684" s="9">
        <f>Data[[#This Row],[Məbləğ]]-Data[[#This Row],[Maya]]*Data[[#This Row],[Miqdar]]</f>
        <v>51.519999999999996</v>
      </c>
      <c r="O6684"/>
      <c r="P6684"/>
    </row>
    <row r="6685" spans="1:16" x14ac:dyDescent="0.35">
      <c r="A6685" s="15">
        <v>44464.334900000526</v>
      </c>
      <c r="B6685" s="9">
        <v>85</v>
      </c>
      <c r="C6685" s="9" t="s">
        <v>28</v>
      </c>
      <c r="D6685" s="9" t="s">
        <v>143</v>
      </c>
      <c r="E6685" s="9" t="s">
        <v>159</v>
      </c>
      <c r="F6685" s="9">
        <v>1.5</v>
      </c>
      <c r="G6685" s="9">
        <v>0.9</v>
      </c>
      <c r="H6685" s="9" t="s">
        <v>154</v>
      </c>
      <c r="I6685" s="9" t="s">
        <v>152</v>
      </c>
      <c r="J6685" s="9">
        <f>Data[[#This Row],[Miqdar]]*Data[[#This Row],[Qiymət]]</f>
        <v>127.5</v>
      </c>
      <c r="K6685" s="9">
        <f>Data[[#This Row],[Məbləğ]]-Data[[#This Row],[Maya]]*Data[[#This Row],[Miqdar]]</f>
        <v>51</v>
      </c>
      <c r="O6685"/>
      <c r="P6685"/>
    </row>
    <row r="6686" spans="1:16" x14ac:dyDescent="0.35">
      <c r="A6686" s="15">
        <v>44464.374100000525</v>
      </c>
      <c r="B6686" s="9">
        <v>62</v>
      </c>
      <c r="C6686" s="9" t="s">
        <v>28</v>
      </c>
      <c r="D6686" s="9" t="s">
        <v>143</v>
      </c>
      <c r="E6686" s="9" t="s">
        <v>171</v>
      </c>
      <c r="F6686" s="9">
        <v>2.8</v>
      </c>
      <c r="G6686" s="9">
        <v>1.6799999999999997</v>
      </c>
      <c r="H6686" s="9" t="s">
        <v>136</v>
      </c>
      <c r="I6686" s="9" t="s">
        <v>170</v>
      </c>
      <c r="J6686" s="9">
        <f>Data[[#This Row],[Miqdar]]*Data[[#This Row],[Qiymət]]</f>
        <v>173.6</v>
      </c>
      <c r="K6686" s="9">
        <f>Data[[#This Row],[Məbləğ]]-Data[[#This Row],[Maya]]*Data[[#This Row],[Miqdar]]</f>
        <v>69.440000000000012</v>
      </c>
      <c r="O6686"/>
      <c r="P6686"/>
    </row>
    <row r="6687" spans="1:16" x14ac:dyDescent="0.35">
      <c r="A6687" s="15">
        <v>44464.415500000527</v>
      </c>
      <c r="B6687" s="9">
        <v>87</v>
      </c>
      <c r="C6687" s="9" t="s">
        <v>28</v>
      </c>
      <c r="D6687" s="9" t="s">
        <v>143</v>
      </c>
      <c r="E6687" s="9" t="s">
        <v>158</v>
      </c>
      <c r="F6687" s="9">
        <v>3.9</v>
      </c>
      <c r="G6687" s="9">
        <v>1.95</v>
      </c>
      <c r="H6687" s="9" t="s">
        <v>154</v>
      </c>
      <c r="I6687" s="9" t="s">
        <v>152</v>
      </c>
      <c r="J6687" s="9">
        <f>Data[[#This Row],[Miqdar]]*Data[[#This Row],[Qiymət]]</f>
        <v>339.3</v>
      </c>
      <c r="K6687" s="9">
        <f>Data[[#This Row],[Məbləğ]]-Data[[#This Row],[Maya]]*Data[[#This Row],[Miqdar]]</f>
        <v>169.65</v>
      </c>
      <c r="O6687"/>
      <c r="P6687"/>
    </row>
    <row r="6688" spans="1:16" x14ac:dyDescent="0.35">
      <c r="A6688" s="15">
        <v>44464.452000000529</v>
      </c>
      <c r="B6688" s="9">
        <v>84</v>
      </c>
      <c r="C6688" s="9" t="s">
        <v>160</v>
      </c>
      <c r="D6688" s="9" t="s">
        <v>143</v>
      </c>
      <c r="E6688" s="9" t="s">
        <v>169</v>
      </c>
      <c r="F6688" s="9">
        <v>2.5</v>
      </c>
      <c r="G6688" s="9">
        <v>1.25</v>
      </c>
      <c r="H6688" s="9" t="s">
        <v>136</v>
      </c>
      <c r="I6688" s="9" t="s">
        <v>170</v>
      </c>
      <c r="J6688" s="9">
        <f>Data[[#This Row],[Miqdar]]*Data[[#This Row],[Qiymət]]</f>
        <v>210</v>
      </c>
      <c r="K6688" s="9">
        <f>Data[[#This Row],[Məbləğ]]-Data[[#This Row],[Maya]]*Data[[#This Row],[Miqdar]]</f>
        <v>105</v>
      </c>
      <c r="O6688"/>
      <c r="P6688"/>
    </row>
    <row r="6689" spans="1:16" x14ac:dyDescent="0.35">
      <c r="A6689" s="15">
        <v>44464.495600000526</v>
      </c>
      <c r="B6689" s="9">
        <v>74</v>
      </c>
      <c r="C6689" s="9" t="s">
        <v>3</v>
      </c>
      <c r="D6689" s="9" t="s">
        <v>143</v>
      </c>
      <c r="E6689" s="9" t="s">
        <v>164</v>
      </c>
      <c r="F6689" s="9">
        <v>6.6</v>
      </c>
      <c r="G6689" s="9">
        <v>5.2799999999999994</v>
      </c>
      <c r="H6689" s="9" t="s">
        <v>154</v>
      </c>
      <c r="I6689" s="9" t="s">
        <v>155</v>
      </c>
      <c r="J6689" s="9">
        <f>Data[[#This Row],[Miqdar]]*Data[[#This Row],[Qiymət]]</f>
        <v>488.4</v>
      </c>
      <c r="K6689" s="9">
        <f>Data[[#This Row],[Məbləğ]]-Data[[#This Row],[Maya]]*Data[[#This Row],[Miqdar]]</f>
        <v>97.68</v>
      </c>
      <c r="O6689"/>
      <c r="P6689"/>
    </row>
    <row r="6690" spans="1:16" x14ac:dyDescent="0.35">
      <c r="A6690" s="15">
        <v>44464.535600000527</v>
      </c>
      <c r="B6690" s="9">
        <v>67</v>
      </c>
      <c r="C6690" s="9" t="s">
        <v>16</v>
      </c>
      <c r="D6690" s="9" t="s">
        <v>143</v>
      </c>
      <c r="E6690" s="9" t="s">
        <v>188</v>
      </c>
      <c r="F6690" s="9">
        <v>2.4</v>
      </c>
      <c r="G6690" s="9">
        <v>1.6800000000000002</v>
      </c>
      <c r="H6690" s="9" t="s">
        <v>154</v>
      </c>
      <c r="I6690" s="9" t="s">
        <v>152</v>
      </c>
      <c r="J6690" s="9">
        <f>Data[[#This Row],[Miqdar]]*Data[[#This Row],[Qiymət]]</f>
        <v>160.79999999999998</v>
      </c>
      <c r="K6690" s="9">
        <f>Data[[#This Row],[Məbləğ]]-Data[[#This Row],[Maya]]*Data[[#This Row],[Miqdar]]</f>
        <v>48.239999999999966</v>
      </c>
      <c r="O6690"/>
      <c r="P6690"/>
    </row>
    <row r="6691" spans="1:16" x14ac:dyDescent="0.35">
      <c r="A6691" s="15">
        <v>44464.575200000523</v>
      </c>
      <c r="B6691" s="9">
        <v>61</v>
      </c>
      <c r="C6691" s="9" t="s">
        <v>42</v>
      </c>
      <c r="D6691" s="9" t="s">
        <v>121</v>
      </c>
      <c r="E6691" s="9" t="s">
        <v>195</v>
      </c>
      <c r="F6691" s="9">
        <v>2</v>
      </c>
      <c r="G6691" s="9">
        <v>1.6</v>
      </c>
      <c r="H6691" s="9" t="s">
        <v>136</v>
      </c>
      <c r="I6691" s="9" t="s">
        <v>147</v>
      </c>
      <c r="J6691" s="9">
        <f>Data[[#This Row],[Miqdar]]*Data[[#This Row],[Qiymət]]</f>
        <v>122</v>
      </c>
      <c r="K6691" s="9">
        <f>Data[[#This Row],[Məbləğ]]-Data[[#This Row],[Maya]]*Data[[#This Row],[Miqdar]]</f>
        <v>24.399999999999991</v>
      </c>
      <c r="O6691"/>
      <c r="P6691"/>
    </row>
    <row r="6692" spans="1:16" x14ac:dyDescent="0.35">
      <c r="A6692" s="15">
        <v>44464.611400000525</v>
      </c>
      <c r="B6692" s="9">
        <v>67</v>
      </c>
      <c r="C6692" s="9" t="s">
        <v>167</v>
      </c>
      <c r="D6692" s="9" t="s">
        <v>149</v>
      </c>
      <c r="E6692" s="9" t="s">
        <v>171</v>
      </c>
      <c r="F6692" s="9">
        <v>2.8</v>
      </c>
      <c r="G6692" s="9">
        <v>1.6799999999999997</v>
      </c>
      <c r="H6692" s="9" t="s">
        <v>136</v>
      </c>
      <c r="I6692" s="9" t="s">
        <v>192</v>
      </c>
      <c r="J6692" s="9">
        <f>Data[[#This Row],[Miqdar]]*Data[[#This Row],[Qiymət]]</f>
        <v>187.6</v>
      </c>
      <c r="K6692" s="9">
        <f>Data[[#This Row],[Məbləğ]]-Data[[#This Row],[Maya]]*Data[[#This Row],[Miqdar]]</f>
        <v>75.04000000000002</v>
      </c>
      <c r="O6692"/>
      <c r="P6692"/>
    </row>
    <row r="6693" spans="1:16" x14ac:dyDescent="0.35">
      <c r="A6693" s="15">
        <v>44464.652100000523</v>
      </c>
      <c r="B6693" s="9">
        <v>82</v>
      </c>
      <c r="C6693" s="9" t="s">
        <v>156</v>
      </c>
      <c r="D6693" s="9" t="s">
        <v>124</v>
      </c>
      <c r="E6693" s="9" t="s">
        <v>186</v>
      </c>
      <c r="F6693" s="9">
        <v>1.4</v>
      </c>
      <c r="G6693" s="9">
        <v>0.97999999999999987</v>
      </c>
      <c r="H6693" s="9" t="s">
        <v>140</v>
      </c>
      <c r="I6693" s="9" t="s">
        <v>173</v>
      </c>
      <c r="J6693" s="9">
        <f>Data[[#This Row],[Miqdar]]*Data[[#This Row],[Qiymət]]</f>
        <v>114.8</v>
      </c>
      <c r="K6693" s="9">
        <f>Data[[#This Row],[Məbləğ]]-Data[[#This Row],[Maya]]*Data[[#This Row],[Miqdar]]</f>
        <v>34.440000000000012</v>
      </c>
      <c r="O6693"/>
      <c r="P6693"/>
    </row>
    <row r="6694" spans="1:16" x14ac:dyDescent="0.35">
      <c r="A6694" s="15">
        <v>44464.692100000524</v>
      </c>
      <c r="B6694" s="9">
        <v>67</v>
      </c>
      <c r="C6694" s="9" t="s">
        <v>191</v>
      </c>
      <c r="D6694" s="9" t="s">
        <v>149</v>
      </c>
      <c r="E6694" s="9" t="s">
        <v>162</v>
      </c>
      <c r="F6694" s="9">
        <v>3.2</v>
      </c>
      <c r="G6694" s="9">
        <v>1.6</v>
      </c>
      <c r="H6694" s="9" t="s">
        <v>136</v>
      </c>
      <c r="I6694" s="9" t="s">
        <v>199</v>
      </c>
      <c r="J6694" s="9">
        <f>Data[[#This Row],[Miqdar]]*Data[[#This Row],[Qiymət]]</f>
        <v>214.4</v>
      </c>
      <c r="K6694" s="9">
        <f>Data[[#This Row],[Məbləğ]]-Data[[#This Row],[Maya]]*Data[[#This Row],[Miqdar]]</f>
        <v>107.2</v>
      </c>
      <c r="O6694"/>
      <c r="P6694"/>
    </row>
    <row r="6695" spans="1:16" x14ac:dyDescent="0.35">
      <c r="A6695" s="15">
        <v>44464.733700000521</v>
      </c>
      <c r="B6695" s="9">
        <v>50</v>
      </c>
      <c r="C6695" s="9" t="s">
        <v>36</v>
      </c>
      <c r="D6695" s="9" t="s">
        <v>123</v>
      </c>
      <c r="E6695" s="9" t="s">
        <v>178</v>
      </c>
      <c r="F6695" s="9">
        <v>2.2000000000000002</v>
      </c>
      <c r="G6695" s="9">
        <v>1.5400000000000003</v>
      </c>
      <c r="H6695" s="9" t="s">
        <v>140</v>
      </c>
      <c r="I6695" s="9" t="s">
        <v>141</v>
      </c>
      <c r="J6695" s="9">
        <f>Data[[#This Row],[Miqdar]]*Data[[#This Row],[Qiymət]]</f>
        <v>110.00000000000001</v>
      </c>
      <c r="K6695" s="9">
        <f>Data[[#This Row],[Məbləğ]]-Data[[#This Row],[Maya]]*Data[[#This Row],[Miqdar]]</f>
        <v>33</v>
      </c>
      <c r="O6695"/>
      <c r="P6695"/>
    </row>
    <row r="6696" spans="1:16" x14ac:dyDescent="0.35">
      <c r="A6696" s="15">
        <v>44464.777600000518</v>
      </c>
      <c r="B6696" s="9">
        <v>71</v>
      </c>
      <c r="C6696" s="9" t="s">
        <v>156</v>
      </c>
      <c r="D6696" s="9" t="s">
        <v>124</v>
      </c>
      <c r="E6696" s="9" t="s">
        <v>178</v>
      </c>
      <c r="F6696" s="9">
        <v>2.2000000000000002</v>
      </c>
      <c r="G6696" s="9">
        <v>1.5400000000000003</v>
      </c>
      <c r="H6696" s="9" t="s">
        <v>140</v>
      </c>
      <c r="I6696" s="9" t="s">
        <v>173</v>
      </c>
      <c r="J6696" s="9">
        <f>Data[[#This Row],[Miqdar]]*Data[[#This Row],[Qiymət]]</f>
        <v>156.20000000000002</v>
      </c>
      <c r="K6696" s="9">
        <f>Data[[#This Row],[Məbləğ]]-Data[[#This Row],[Maya]]*Data[[#This Row],[Miqdar]]</f>
        <v>46.86</v>
      </c>
      <c r="O6696"/>
      <c r="P6696"/>
    </row>
    <row r="6697" spans="1:16" x14ac:dyDescent="0.35">
      <c r="A6697" s="15">
        <v>44464.815300000519</v>
      </c>
      <c r="B6697" s="9">
        <v>62</v>
      </c>
      <c r="C6697" s="9" t="s">
        <v>28</v>
      </c>
      <c r="D6697" s="9" t="s">
        <v>143</v>
      </c>
      <c r="E6697" s="9" t="s">
        <v>150</v>
      </c>
      <c r="F6697" s="9">
        <v>3.3</v>
      </c>
      <c r="G6697" s="9">
        <v>2.6399999999999997</v>
      </c>
      <c r="H6697" s="9" t="s">
        <v>136</v>
      </c>
      <c r="I6697" s="9" t="s">
        <v>155</v>
      </c>
      <c r="J6697" s="9">
        <f>Data[[#This Row],[Miqdar]]*Data[[#This Row],[Qiymət]]</f>
        <v>204.6</v>
      </c>
      <c r="K6697" s="9">
        <f>Data[[#This Row],[Məbləğ]]-Data[[#This Row],[Maya]]*Data[[#This Row],[Miqdar]]</f>
        <v>40.920000000000016</v>
      </c>
      <c r="O6697"/>
      <c r="P6697"/>
    </row>
    <row r="6698" spans="1:16" x14ac:dyDescent="0.35">
      <c r="A6698" s="15">
        <v>44464.853500000521</v>
      </c>
      <c r="B6698" s="9">
        <v>78</v>
      </c>
      <c r="C6698" s="9" t="s">
        <v>142</v>
      </c>
      <c r="D6698" s="9" t="s">
        <v>143</v>
      </c>
      <c r="E6698" s="9" t="s">
        <v>195</v>
      </c>
      <c r="F6698" s="9">
        <v>2</v>
      </c>
      <c r="G6698" s="9">
        <v>1.6</v>
      </c>
      <c r="H6698" s="9" t="s">
        <v>136</v>
      </c>
      <c r="I6698" s="9" t="s">
        <v>161</v>
      </c>
      <c r="J6698" s="9">
        <f>Data[[#This Row],[Miqdar]]*Data[[#This Row],[Qiymət]]</f>
        <v>156</v>
      </c>
      <c r="K6698" s="9">
        <f>Data[[#This Row],[Məbləğ]]-Data[[#This Row],[Maya]]*Data[[#This Row],[Miqdar]]</f>
        <v>31.199999999999989</v>
      </c>
      <c r="O6698"/>
      <c r="P6698"/>
    </row>
    <row r="6699" spans="1:16" x14ac:dyDescent="0.35">
      <c r="A6699" s="15">
        <v>44464.889900000519</v>
      </c>
      <c r="B6699" s="9">
        <v>81</v>
      </c>
      <c r="C6699" s="9" t="s">
        <v>6</v>
      </c>
      <c r="D6699" s="9" t="s">
        <v>121</v>
      </c>
      <c r="E6699" s="9" t="s">
        <v>188</v>
      </c>
      <c r="F6699" s="9">
        <v>2.4</v>
      </c>
      <c r="G6699" s="9">
        <v>1.6800000000000002</v>
      </c>
      <c r="H6699" s="9" t="s">
        <v>154</v>
      </c>
      <c r="I6699" s="9" t="s">
        <v>193</v>
      </c>
      <c r="J6699" s="9">
        <f>Data[[#This Row],[Miqdar]]*Data[[#This Row],[Qiymət]]</f>
        <v>194.4</v>
      </c>
      <c r="K6699" s="9">
        <f>Data[[#This Row],[Məbləğ]]-Data[[#This Row],[Maya]]*Data[[#This Row],[Miqdar]]</f>
        <v>58.319999999999993</v>
      </c>
      <c r="O6699"/>
      <c r="P6699"/>
    </row>
    <row r="6700" spans="1:16" x14ac:dyDescent="0.35">
      <c r="A6700" s="15">
        <v>44464.930400000521</v>
      </c>
      <c r="B6700" s="9">
        <v>86</v>
      </c>
      <c r="C6700" s="9" t="s">
        <v>39</v>
      </c>
      <c r="D6700" s="9" t="s">
        <v>124</v>
      </c>
      <c r="E6700" s="9" t="s">
        <v>182</v>
      </c>
      <c r="F6700" s="9">
        <v>3.4</v>
      </c>
      <c r="G6700" s="9">
        <v>2.38</v>
      </c>
      <c r="H6700" s="9" t="s">
        <v>136</v>
      </c>
      <c r="I6700" s="9" t="s">
        <v>192</v>
      </c>
      <c r="J6700" s="9">
        <f>Data[[#This Row],[Miqdar]]*Data[[#This Row],[Qiymət]]</f>
        <v>292.39999999999998</v>
      </c>
      <c r="K6700" s="9">
        <f>Data[[#This Row],[Məbləğ]]-Data[[#This Row],[Maya]]*Data[[#This Row],[Miqdar]]</f>
        <v>87.72</v>
      </c>
      <c r="O6700"/>
      <c r="P6700"/>
    </row>
    <row r="6701" spans="1:16" x14ac:dyDescent="0.35">
      <c r="A6701" s="15">
        <v>44464.966800000519</v>
      </c>
      <c r="B6701" s="9">
        <v>56</v>
      </c>
      <c r="C6701" s="9" t="s">
        <v>160</v>
      </c>
      <c r="D6701" s="9" t="s">
        <v>143</v>
      </c>
      <c r="E6701" s="9" t="s">
        <v>159</v>
      </c>
      <c r="F6701" s="9">
        <v>1.5</v>
      </c>
      <c r="G6701" s="9">
        <v>0.9</v>
      </c>
      <c r="H6701" s="9" t="s">
        <v>154</v>
      </c>
      <c r="I6701" s="9" t="s">
        <v>152</v>
      </c>
      <c r="J6701" s="9">
        <f>Data[[#This Row],[Miqdar]]*Data[[#This Row],[Qiymət]]</f>
        <v>84</v>
      </c>
      <c r="K6701" s="9">
        <f>Data[[#This Row],[Məbləğ]]-Data[[#This Row],[Maya]]*Data[[#This Row],[Miqdar]]</f>
        <v>33.6</v>
      </c>
      <c r="O6701"/>
      <c r="P6701"/>
    </row>
    <row r="6702" spans="1:16" x14ac:dyDescent="0.35">
      <c r="A6702" s="15">
        <v>44465.009400000519</v>
      </c>
      <c r="B6702" s="9">
        <v>50</v>
      </c>
      <c r="C6702" s="9" t="s">
        <v>39</v>
      </c>
      <c r="D6702" s="9" t="s">
        <v>124</v>
      </c>
      <c r="E6702" s="9" t="s">
        <v>184</v>
      </c>
      <c r="F6702" s="9">
        <v>1.8</v>
      </c>
      <c r="G6702" s="9">
        <v>1.08</v>
      </c>
      <c r="H6702" s="9" t="s">
        <v>154</v>
      </c>
      <c r="I6702" s="9" t="s">
        <v>172</v>
      </c>
      <c r="J6702" s="9">
        <f>Data[[#This Row],[Miqdar]]*Data[[#This Row],[Qiymət]]</f>
        <v>90</v>
      </c>
      <c r="K6702" s="9">
        <f>Data[[#This Row],[Məbləğ]]-Data[[#This Row],[Maya]]*Data[[#This Row],[Miqdar]]</f>
        <v>36</v>
      </c>
      <c r="O6702"/>
      <c r="P6702"/>
    </row>
    <row r="6703" spans="1:16" x14ac:dyDescent="0.35">
      <c r="A6703" s="15">
        <v>44465.04740000052</v>
      </c>
      <c r="B6703" s="9">
        <v>74</v>
      </c>
      <c r="C6703" s="9" t="s">
        <v>148</v>
      </c>
      <c r="D6703" s="9" t="s">
        <v>149</v>
      </c>
      <c r="E6703" s="9" t="s">
        <v>150</v>
      </c>
      <c r="F6703" s="9">
        <v>3.3</v>
      </c>
      <c r="G6703" s="9">
        <v>2.6399999999999997</v>
      </c>
      <c r="H6703" s="9" t="s">
        <v>136</v>
      </c>
      <c r="I6703" s="9" t="s">
        <v>168</v>
      </c>
      <c r="J6703" s="9">
        <f>Data[[#This Row],[Miqdar]]*Data[[#This Row],[Qiymət]]</f>
        <v>244.2</v>
      </c>
      <c r="K6703" s="9">
        <f>Data[[#This Row],[Məbləğ]]-Data[[#This Row],[Maya]]*Data[[#This Row],[Miqdar]]</f>
        <v>48.84</v>
      </c>
      <c r="O6703"/>
      <c r="P6703"/>
    </row>
    <row r="6704" spans="1:16" x14ac:dyDescent="0.35">
      <c r="A6704" s="15">
        <v>44465.08280000052</v>
      </c>
      <c r="B6704" s="9">
        <v>73</v>
      </c>
      <c r="C6704" s="9" t="s">
        <v>16</v>
      </c>
      <c r="D6704" s="9" t="s">
        <v>143</v>
      </c>
      <c r="E6704" s="9" t="s">
        <v>185</v>
      </c>
      <c r="F6704" s="9">
        <v>1.2</v>
      </c>
      <c r="G6704" s="9">
        <v>0.72</v>
      </c>
      <c r="H6704" s="9" t="s">
        <v>154</v>
      </c>
      <c r="I6704" s="9" t="s">
        <v>145</v>
      </c>
      <c r="J6704" s="9">
        <f>Data[[#This Row],[Miqdar]]*Data[[#This Row],[Qiymət]]</f>
        <v>87.6</v>
      </c>
      <c r="K6704" s="9">
        <f>Data[[#This Row],[Məbləğ]]-Data[[#This Row],[Maya]]*Data[[#This Row],[Miqdar]]</f>
        <v>35.04</v>
      </c>
      <c r="O6704"/>
      <c r="P6704"/>
    </row>
    <row r="6705" spans="1:16" x14ac:dyDescent="0.35">
      <c r="A6705" s="15">
        <v>44465.12630000052</v>
      </c>
      <c r="B6705" s="9">
        <v>65</v>
      </c>
      <c r="C6705" s="9" t="s">
        <v>142</v>
      </c>
      <c r="D6705" s="9" t="s">
        <v>143</v>
      </c>
      <c r="E6705" s="9" t="s">
        <v>139</v>
      </c>
      <c r="F6705" s="9">
        <v>1.5</v>
      </c>
      <c r="G6705" s="9">
        <v>0.75</v>
      </c>
      <c r="H6705" s="9" t="s">
        <v>140</v>
      </c>
      <c r="I6705" s="9" t="s">
        <v>152</v>
      </c>
      <c r="J6705" s="9">
        <f>Data[[#This Row],[Miqdar]]*Data[[#This Row],[Qiymət]]</f>
        <v>97.5</v>
      </c>
      <c r="K6705" s="9">
        <f>Data[[#This Row],[Məbləğ]]-Data[[#This Row],[Maya]]*Data[[#This Row],[Miqdar]]</f>
        <v>48.75</v>
      </c>
      <c r="O6705"/>
      <c r="P6705"/>
    </row>
    <row r="6706" spans="1:16" x14ac:dyDescent="0.35">
      <c r="A6706" s="15">
        <v>44465.164200000523</v>
      </c>
      <c r="B6706" s="9">
        <v>81</v>
      </c>
      <c r="C6706" s="9" t="s">
        <v>167</v>
      </c>
      <c r="D6706" s="9" t="s">
        <v>149</v>
      </c>
      <c r="E6706" s="9" t="s">
        <v>186</v>
      </c>
      <c r="F6706" s="9">
        <v>1.4</v>
      </c>
      <c r="G6706" s="9">
        <v>0.97999999999999987</v>
      </c>
      <c r="H6706" s="9" t="s">
        <v>140</v>
      </c>
      <c r="I6706" s="9" t="s">
        <v>173</v>
      </c>
      <c r="J6706" s="9">
        <f>Data[[#This Row],[Miqdar]]*Data[[#This Row],[Qiymət]]</f>
        <v>113.39999999999999</v>
      </c>
      <c r="K6706" s="9">
        <f>Data[[#This Row],[Məbləğ]]-Data[[#This Row],[Maya]]*Data[[#This Row],[Miqdar]]</f>
        <v>34.019999999999996</v>
      </c>
      <c r="O6706"/>
      <c r="P6706"/>
    </row>
    <row r="6707" spans="1:16" x14ac:dyDescent="0.35">
      <c r="A6707" s="15">
        <v>44465.206000000522</v>
      </c>
      <c r="B6707" s="9">
        <v>45</v>
      </c>
      <c r="C6707" s="9" t="s">
        <v>42</v>
      </c>
      <c r="D6707" s="9" t="s">
        <v>121</v>
      </c>
      <c r="E6707" s="9" t="s">
        <v>159</v>
      </c>
      <c r="F6707" s="9">
        <v>1.5</v>
      </c>
      <c r="G6707" s="9">
        <v>0.9</v>
      </c>
      <c r="H6707" s="9" t="s">
        <v>154</v>
      </c>
      <c r="I6707" s="9" t="s">
        <v>196</v>
      </c>
      <c r="J6707" s="9">
        <f>Data[[#This Row],[Miqdar]]*Data[[#This Row],[Qiymət]]</f>
        <v>67.5</v>
      </c>
      <c r="K6707" s="9">
        <f>Data[[#This Row],[Məbləğ]]-Data[[#This Row],[Maya]]*Data[[#This Row],[Miqdar]]</f>
        <v>27</v>
      </c>
      <c r="O6707"/>
      <c r="P6707"/>
    </row>
    <row r="6708" spans="1:16" x14ac:dyDescent="0.35">
      <c r="A6708" s="15">
        <v>44465.250600000523</v>
      </c>
      <c r="B6708" s="9">
        <v>75</v>
      </c>
      <c r="C6708" s="9" t="s">
        <v>16</v>
      </c>
      <c r="D6708" s="9" t="s">
        <v>143</v>
      </c>
      <c r="E6708" s="9" t="s">
        <v>159</v>
      </c>
      <c r="F6708" s="9">
        <v>1.5</v>
      </c>
      <c r="G6708" s="9">
        <v>0.9</v>
      </c>
      <c r="H6708" s="9" t="s">
        <v>154</v>
      </c>
      <c r="I6708" s="9" t="s">
        <v>155</v>
      </c>
      <c r="J6708" s="9">
        <f>Data[[#This Row],[Miqdar]]*Data[[#This Row],[Qiymət]]</f>
        <v>112.5</v>
      </c>
      <c r="K6708" s="9">
        <f>Data[[#This Row],[Məbləğ]]-Data[[#This Row],[Maya]]*Data[[#This Row],[Miqdar]]</f>
        <v>45</v>
      </c>
      <c r="O6708"/>
      <c r="P6708"/>
    </row>
    <row r="6709" spans="1:16" x14ac:dyDescent="0.35">
      <c r="A6709" s="15">
        <v>44465.293500000524</v>
      </c>
      <c r="B6709" s="9">
        <v>74</v>
      </c>
      <c r="C6709" s="9" t="s">
        <v>142</v>
      </c>
      <c r="D6709" s="9" t="s">
        <v>143</v>
      </c>
      <c r="E6709" s="9" t="s">
        <v>159</v>
      </c>
      <c r="F6709" s="9">
        <v>1.5</v>
      </c>
      <c r="G6709" s="9">
        <v>0.9</v>
      </c>
      <c r="H6709" s="9" t="s">
        <v>154</v>
      </c>
      <c r="I6709" s="9" t="s">
        <v>161</v>
      </c>
      <c r="J6709" s="9">
        <f>Data[[#This Row],[Miqdar]]*Data[[#This Row],[Qiymət]]</f>
        <v>111</v>
      </c>
      <c r="K6709" s="9">
        <f>Data[[#This Row],[Məbləğ]]-Data[[#This Row],[Maya]]*Data[[#This Row],[Miqdar]]</f>
        <v>44.399999999999991</v>
      </c>
      <c r="O6709"/>
      <c r="P6709"/>
    </row>
    <row r="6710" spans="1:16" x14ac:dyDescent="0.35">
      <c r="A6710" s="15">
        <v>44465.331000000522</v>
      </c>
      <c r="B6710" s="9">
        <v>89</v>
      </c>
      <c r="C6710" s="9" t="s">
        <v>3</v>
      </c>
      <c r="D6710" s="9" t="s">
        <v>143</v>
      </c>
      <c r="E6710" s="9" t="s">
        <v>159</v>
      </c>
      <c r="F6710" s="9">
        <v>1.5</v>
      </c>
      <c r="G6710" s="9">
        <v>0.9</v>
      </c>
      <c r="H6710" s="9" t="s">
        <v>154</v>
      </c>
      <c r="I6710" s="9" t="s">
        <v>161</v>
      </c>
      <c r="J6710" s="9">
        <f>Data[[#This Row],[Miqdar]]*Data[[#This Row],[Qiymət]]</f>
        <v>133.5</v>
      </c>
      <c r="K6710" s="9">
        <f>Data[[#This Row],[Məbləğ]]-Data[[#This Row],[Maya]]*Data[[#This Row],[Miqdar]]</f>
        <v>53.399999999999991</v>
      </c>
      <c r="O6710"/>
      <c r="P6710"/>
    </row>
    <row r="6711" spans="1:16" x14ac:dyDescent="0.35">
      <c r="A6711" s="15">
        <v>44465.372700000524</v>
      </c>
      <c r="B6711" s="9">
        <v>76</v>
      </c>
      <c r="C6711" s="9" t="s">
        <v>6</v>
      </c>
      <c r="D6711" s="9" t="s">
        <v>121</v>
      </c>
      <c r="E6711" s="9" t="s">
        <v>144</v>
      </c>
      <c r="F6711" s="9">
        <v>1.4</v>
      </c>
      <c r="G6711" s="9">
        <v>0.97999999999999987</v>
      </c>
      <c r="H6711" s="9" t="s">
        <v>140</v>
      </c>
      <c r="I6711" s="9" t="s">
        <v>183</v>
      </c>
      <c r="J6711" s="9">
        <f>Data[[#This Row],[Miqdar]]*Data[[#This Row],[Qiymət]]</f>
        <v>106.39999999999999</v>
      </c>
      <c r="K6711" s="9">
        <f>Data[[#This Row],[Məbləğ]]-Data[[#This Row],[Maya]]*Data[[#This Row],[Miqdar]]</f>
        <v>31.92</v>
      </c>
      <c r="O6711"/>
      <c r="P6711"/>
    </row>
    <row r="6712" spans="1:16" x14ac:dyDescent="0.35">
      <c r="A6712" s="15">
        <v>44465.413700000521</v>
      </c>
      <c r="B6712" s="9">
        <v>52</v>
      </c>
      <c r="C6712" s="9" t="s">
        <v>187</v>
      </c>
      <c r="D6712" s="9" t="s">
        <v>124</v>
      </c>
      <c r="E6712" s="9" t="s">
        <v>144</v>
      </c>
      <c r="F6712" s="9">
        <v>1.4</v>
      </c>
      <c r="G6712" s="9">
        <v>0.97999999999999987</v>
      </c>
      <c r="H6712" s="9" t="s">
        <v>140</v>
      </c>
      <c r="I6712" s="9" t="s">
        <v>151</v>
      </c>
      <c r="J6712" s="9">
        <f>Data[[#This Row],[Miqdar]]*Data[[#This Row],[Qiymət]]</f>
        <v>72.8</v>
      </c>
      <c r="K6712" s="9">
        <f>Data[[#This Row],[Məbləğ]]-Data[[#This Row],[Maya]]*Data[[#This Row],[Miqdar]]</f>
        <v>21.840000000000003</v>
      </c>
      <c r="O6712"/>
      <c r="P6712"/>
    </row>
    <row r="6713" spans="1:16" x14ac:dyDescent="0.35">
      <c r="A6713" s="15">
        <v>44465.456300000522</v>
      </c>
      <c r="B6713" s="9">
        <v>73</v>
      </c>
      <c r="C6713" s="9" t="s">
        <v>3</v>
      </c>
      <c r="D6713" s="9" t="s">
        <v>143</v>
      </c>
      <c r="E6713" s="9" t="s">
        <v>153</v>
      </c>
      <c r="F6713" s="9">
        <v>1</v>
      </c>
      <c r="G6713" s="9">
        <v>0.6</v>
      </c>
      <c r="H6713" s="9" t="s">
        <v>154</v>
      </c>
      <c r="I6713" s="9" t="s">
        <v>201</v>
      </c>
      <c r="J6713" s="9">
        <f>Data[[#This Row],[Miqdar]]*Data[[#This Row],[Qiymət]]</f>
        <v>73</v>
      </c>
      <c r="K6713" s="9">
        <f>Data[[#This Row],[Məbləğ]]-Data[[#This Row],[Maya]]*Data[[#This Row],[Miqdar]]</f>
        <v>29.200000000000003</v>
      </c>
      <c r="O6713"/>
      <c r="P6713"/>
    </row>
    <row r="6714" spans="1:16" x14ac:dyDescent="0.35">
      <c r="A6714" s="15">
        <v>44465.500600000523</v>
      </c>
      <c r="B6714" s="9">
        <v>64</v>
      </c>
      <c r="C6714" s="9" t="s">
        <v>167</v>
      </c>
      <c r="D6714" s="9" t="s">
        <v>149</v>
      </c>
      <c r="E6714" s="9" t="s">
        <v>162</v>
      </c>
      <c r="F6714" s="9">
        <v>3.2</v>
      </c>
      <c r="G6714" s="9">
        <v>1.6</v>
      </c>
      <c r="H6714" s="9" t="s">
        <v>136</v>
      </c>
      <c r="I6714" s="9" t="s">
        <v>190</v>
      </c>
      <c r="J6714" s="9">
        <f>Data[[#This Row],[Miqdar]]*Data[[#This Row],[Qiymət]]</f>
        <v>204.8</v>
      </c>
      <c r="K6714" s="9">
        <f>Data[[#This Row],[Məbləğ]]-Data[[#This Row],[Maya]]*Data[[#This Row],[Miqdar]]</f>
        <v>102.4</v>
      </c>
      <c r="O6714"/>
      <c r="P6714"/>
    </row>
    <row r="6715" spans="1:16" x14ac:dyDescent="0.35">
      <c r="A6715" s="15">
        <v>44465.545300000522</v>
      </c>
      <c r="B6715" s="9">
        <v>48</v>
      </c>
      <c r="C6715" s="9" t="s">
        <v>160</v>
      </c>
      <c r="D6715" s="9" t="s">
        <v>143</v>
      </c>
      <c r="E6715" s="9" t="s">
        <v>188</v>
      </c>
      <c r="F6715" s="9">
        <v>2.4</v>
      </c>
      <c r="G6715" s="9">
        <v>1.6800000000000002</v>
      </c>
      <c r="H6715" s="9" t="s">
        <v>154</v>
      </c>
      <c r="I6715" s="9" t="s">
        <v>145</v>
      </c>
      <c r="J6715" s="9">
        <f>Data[[#This Row],[Miqdar]]*Data[[#This Row],[Qiymət]]</f>
        <v>115.19999999999999</v>
      </c>
      <c r="K6715" s="9">
        <f>Data[[#This Row],[Məbləğ]]-Data[[#This Row],[Maya]]*Data[[#This Row],[Miqdar]]</f>
        <v>34.559999999999974</v>
      </c>
      <c r="O6715"/>
      <c r="P6715"/>
    </row>
    <row r="6716" spans="1:16" x14ac:dyDescent="0.35">
      <c r="A6716" s="15">
        <v>44465.585200000525</v>
      </c>
      <c r="B6716" s="9">
        <v>72</v>
      </c>
      <c r="C6716" s="9" t="s">
        <v>138</v>
      </c>
      <c r="D6716" s="9" t="s">
        <v>123</v>
      </c>
      <c r="E6716" s="9" t="s">
        <v>153</v>
      </c>
      <c r="F6716" s="9">
        <v>1</v>
      </c>
      <c r="G6716" s="9">
        <v>0.6</v>
      </c>
      <c r="H6716" s="9" t="s">
        <v>154</v>
      </c>
      <c r="I6716" s="9" t="s">
        <v>137</v>
      </c>
      <c r="J6716" s="9">
        <f>Data[[#This Row],[Miqdar]]*Data[[#This Row],[Qiymət]]</f>
        <v>72</v>
      </c>
      <c r="K6716" s="9">
        <f>Data[[#This Row],[Məbləğ]]-Data[[#This Row],[Maya]]*Data[[#This Row],[Miqdar]]</f>
        <v>28.800000000000004</v>
      </c>
      <c r="O6716"/>
      <c r="P6716"/>
    </row>
    <row r="6717" spans="1:16" x14ac:dyDescent="0.35">
      <c r="A6717" s="15">
        <v>44465.624200000522</v>
      </c>
      <c r="B6717" s="9">
        <v>83</v>
      </c>
      <c r="C6717" s="9" t="s">
        <v>138</v>
      </c>
      <c r="D6717" s="9" t="s">
        <v>123</v>
      </c>
      <c r="E6717" s="9" t="s">
        <v>162</v>
      </c>
      <c r="F6717" s="9">
        <v>3.2</v>
      </c>
      <c r="G6717" s="9">
        <v>1.6</v>
      </c>
      <c r="H6717" s="9" t="s">
        <v>136</v>
      </c>
      <c r="I6717" s="9" t="s">
        <v>141</v>
      </c>
      <c r="J6717" s="9">
        <f>Data[[#This Row],[Miqdar]]*Data[[#This Row],[Qiymət]]</f>
        <v>265.60000000000002</v>
      </c>
      <c r="K6717" s="9">
        <f>Data[[#This Row],[Məbləğ]]-Data[[#This Row],[Maya]]*Data[[#This Row],[Miqdar]]</f>
        <v>132.80000000000001</v>
      </c>
      <c r="O6717"/>
      <c r="P6717"/>
    </row>
    <row r="6718" spans="1:16" x14ac:dyDescent="0.35">
      <c r="A6718" s="15">
        <v>44465.661600000523</v>
      </c>
      <c r="B6718" s="9">
        <v>81</v>
      </c>
      <c r="C6718" s="9" t="s">
        <v>36</v>
      </c>
      <c r="D6718" s="9" t="s">
        <v>123</v>
      </c>
      <c r="E6718" s="9" t="s">
        <v>164</v>
      </c>
      <c r="F6718" s="9">
        <v>6.6</v>
      </c>
      <c r="G6718" s="9">
        <v>5.2799999999999994</v>
      </c>
      <c r="H6718" s="9" t="s">
        <v>154</v>
      </c>
      <c r="I6718" s="9" t="s">
        <v>137</v>
      </c>
      <c r="J6718" s="9">
        <f>Data[[#This Row],[Miqdar]]*Data[[#This Row],[Qiymət]]</f>
        <v>534.6</v>
      </c>
      <c r="K6718" s="9">
        <f>Data[[#This Row],[Məbləğ]]-Data[[#This Row],[Maya]]*Data[[#This Row],[Miqdar]]</f>
        <v>106.92000000000007</v>
      </c>
      <c r="O6718"/>
      <c r="P6718"/>
    </row>
    <row r="6719" spans="1:16" x14ac:dyDescent="0.35">
      <c r="A6719" s="15">
        <v>44465.705200000521</v>
      </c>
      <c r="B6719" s="9">
        <v>51</v>
      </c>
      <c r="C6719" s="9" t="s">
        <v>36</v>
      </c>
      <c r="D6719" s="9" t="s">
        <v>123</v>
      </c>
      <c r="E6719" s="9" t="s">
        <v>164</v>
      </c>
      <c r="F6719" s="9">
        <v>6.6</v>
      </c>
      <c r="G6719" s="9">
        <v>5.2799999999999994</v>
      </c>
      <c r="H6719" s="9" t="s">
        <v>154</v>
      </c>
      <c r="I6719" s="9" t="s">
        <v>179</v>
      </c>
      <c r="J6719" s="9">
        <f>Data[[#This Row],[Miqdar]]*Data[[#This Row],[Qiymət]]</f>
        <v>336.59999999999997</v>
      </c>
      <c r="K6719" s="9">
        <f>Data[[#This Row],[Məbləğ]]-Data[[#This Row],[Maya]]*Data[[#This Row],[Miqdar]]</f>
        <v>67.319999999999993</v>
      </c>
      <c r="O6719"/>
      <c r="P6719"/>
    </row>
    <row r="6720" spans="1:16" x14ac:dyDescent="0.35">
      <c r="A6720" s="15">
        <v>44465.749100000518</v>
      </c>
      <c r="B6720" s="9">
        <v>69</v>
      </c>
      <c r="C6720" s="9" t="s">
        <v>160</v>
      </c>
      <c r="D6720" s="9" t="s">
        <v>143</v>
      </c>
      <c r="E6720" s="9" t="s">
        <v>171</v>
      </c>
      <c r="F6720" s="9">
        <v>2.8</v>
      </c>
      <c r="G6720" s="9">
        <v>1.6799999999999997</v>
      </c>
      <c r="H6720" s="9" t="s">
        <v>136</v>
      </c>
      <c r="I6720" s="9" t="s">
        <v>201</v>
      </c>
      <c r="J6720" s="9">
        <f>Data[[#This Row],[Miqdar]]*Data[[#This Row],[Qiymət]]</f>
        <v>193.2</v>
      </c>
      <c r="K6720" s="9">
        <f>Data[[#This Row],[Məbləğ]]-Data[[#This Row],[Maya]]*Data[[#This Row],[Miqdar]]</f>
        <v>77.28</v>
      </c>
      <c r="O6720"/>
      <c r="P6720"/>
    </row>
    <row r="6721" spans="1:16" x14ac:dyDescent="0.35">
      <c r="A6721" s="15">
        <v>44465.790900000517</v>
      </c>
      <c r="B6721" s="9">
        <v>52</v>
      </c>
      <c r="C6721" s="9" t="s">
        <v>39</v>
      </c>
      <c r="D6721" s="9" t="s">
        <v>124</v>
      </c>
      <c r="E6721" s="9" t="s">
        <v>171</v>
      </c>
      <c r="F6721" s="9">
        <v>2.8</v>
      </c>
      <c r="G6721" s="9">
        <v>1.6799999999999997</v>
      </c>
      <c r="H6721" s="9" t="s">
        <v>136</v>
      </c>
      <c r="I6721" s="9" t="s">
        <v>192</v>
      </c>
      <c r="J6721" s="9">
        <f>Data[[#This Row],[Miqdar]]*Data[[#This Row],[Qiymət]]</f>
        <v>145.6</v>
      </c>
      <c r="K6721" s="9">
        <f>Data[[#This Row],[Məbləğ]]-Data[[#This Row],[Maya]]*Data[[#This Row],[Miqdar]]</f>
        <v>58.240000000000009</v>
      </c>
      <c r="O6721"/>
      <c r="P6721"/>
    </row>
    <row r="6722" spans="1:16" x14ac:dyDescent="0.35">
      <c r="A6722" s="15">
        <v>44465.83110000052</v>
      </c>
      <c r="B6722" s="9">
        <v>66</v>
      </c>
      <c r="C6722" s="9" t="s">
        <v>167</v>
      </c>
      <c r="D6722" s="9" t="s">
        <v>149</v>
      </c>
      <c r="E6722" s="9" t="s">
        <v>171</v>
      </c>
      <c r="F6722" s="9">
        <v>2.8</v>
      </c>
      <c r="G6722" s="9">
        <v>1.6799999999999997</v>
      </c>
      <c r="H6722" s="9" t="s">
        <v>136</v>
      </c>
      <c r="I6722" s="9" t="s">
        <v>192</v>
      </c>
      <c r="J6722" s="9">
        <f>Data[[#This Row],[Miqdar]]*Data[[#This Row],[Qiymət]]</f>
        <v>184.79999999999998</v>
      </c>
      <c r="K6722" s="9">
        <f>Data[[#This Row],[Məbləğ]]-Data[[#This Row],[Maya]]*Data[[#This Row],[Miqdar]]</f>
        <v>73.92</v>
      </c>
      <c r="O6722"/>
      <c r="P6722"/>
    </row>
    <row r="6723" spans="1:16" x14ac:dyDescent="0.35">
      <c r="A6723" s="15">
        <v>44465.872600000519</v>
      </c>
      <c r="B6723" s="9">
        <v>89</v>
      </c>
      <c r="C6723" s="9" t="s">
        <v>8</v>
      </c>
      <c r="D6723" s="9" t="s">
        <v>122</v>
      </c>
      <c r="E6723" s="9" t="s">
        <v>185</v>
      </c>
      <c r="F6723" s="9">
        <v>1.2</v>
      </c>
      <c r="G6723" s="9">
        <v>0.72</v>
      </c>
      <c r="H6723" s="9" t="s">
        <v>154</v>
      </c>
      <c r="I6723" s="9" t="s">
        <v>197</v>
      </c>
      <c r="J6723" s="9">
        <f>Data[[#This Row],[Miqdar]]*Data[[#This Row],[Qiymət]]</f>
        <v>106.8</v>
      </c>
      <c r="K6723" s="9">
        <f>Data[[#This Row],[Məbləğ]]-Data[[#This Row],[Maya]]*Data[[#This Row],[Miqdar]]</f>
        <v>42.72</v>
      </c>
      <c r="O6723"/>
      <c r="P6723"/>
    </row>
    <row r="6724" spans="1:16" x14ac:dyDescent="0.35">
      <c r="A6724" s="15">
        <v>44465.910500000522</v>
      </c>
      <c r="B6724" s="9">
        <v>60</v>
      </c>
      <c r="C6724" s="9" t="s">
        <v>25</v>
      </c>
      <c r="D6724" s="9" t="s">
        <v>122</v>
      </c>
      <c r="E6724" s="9" t="s">
        <v>158</v>
      </c>
      <c r="F6724" s="9">
        <v>3.9</v>
      </c>
      <c r="G6724" s="9">
        <v>1.95</v>
      </c>
      <c r="H6724" s="9" t="s">
        <v>154</v>
      </c>
      <c r="I6724" s="9" t="s">
        <v>174</v>
      </c>
      <c r="J6724" s="9">
        <f>Data[[#This Row],[Miqdar]]*Data[[#This Row],[Qiymət]]</f>
        <v>234</v>
      </c>
      <c r="K6724" s="9">
        <f>Data[[#This Row],[Məbləğ]]-Data[[#This Row],[Maya]]*Data[[#This Row],[Miqdar]]</f>
        <v>117</v>
      </c>
      <c r="O6724"/>
      <c r="P6724"/>
    </row>
    <row r="6725" spans="1:16" x14ac:dyDescent="0.35">
      <c r="A6725" s="15">
        <v>44465.952700000526</v>
      </c>
      <c r="B6725" s="9">
        <v>75</v>
      </c>
      <c r="C6725" s="9" t="s">
        <v>25</v>
      </c>
      <c r="D6725" s="9" t="s">
        <v>122</v>
      </c>
      <c r="E6725" s="9" t="s">
        <v>150</v>
      </c>
      <c r="F6725" s="9">
        <v>3.3</v>
      </c>
      <c r="G6725" s="9">
        <v>2.6399999999999997</v>
      </c>
      <c r="H6725" s="9" t="s">
        <v>136</v>
      </c>
      <c r="I6725" s="9" t="s">
        <v>194</v>
      </c>
      <c r="J6725" s="9">
        <f>Data[[#This Row],[Miqdar]]*Data[[#This Row],[Qiymət]]</f>
        <v>247.5</v>
      </c>
      <c r="K6725" s="9">
        <f>Data[[#This Row],[Məbləğ]]-Data[[#This Row],[Maya]]*Data[[#This Row],[Miqdar]]</f>
        <v>49.500000000000028</v>
      </c>
      <c r="O6725"/>
      <c r="P6725"/>
    </row>
    <row r="6726" spans="1:16" x14ac:dyDescent="0.35">
      <c r="A6726" s="15">
        <v>44465.992700000526</v>
      </c>
      <c r="B6726" s="9">
        <v>52</v>
      </c>
      <c r="C6726" s="9" t="s">
        <v>11</v>
      </c>
      <c r="D6726" s="9" t="s">
        <v>122</v>
      </c>
      <c r="E6726" s="9" t="s">
        <v>171</v>
      </c>
      <c r="F6726" s="9">
        <v>2.8</v>
      </c>
      <c r="G6726" s="9">
        <v>1.6799999999999997</v>
      </c>
      <c r="H6726" s="9" t="s">
        <v>136</v>
      </c>
      <c r="I6726" s="9" t="s">
        <v>174</v>
      </c>
      <c r="J6726" s="9">
        <f>Data[[#This Row],[Miqdar]]*Data[[#This Row],[Qiymət]]</f>
        <v>145.6</v>
      </c>
      <c r="K6726" s="9">
        <f>Data[[#This Row],[Məbləğ]]-Data[[#This Row],[Maya]]*Data[[#This Row],[Miqdar]]</f>
        <v>58.240000000000009</v>
      </c>
      <c r="O6726"/>
      <c r="P6726"/>
    </row>
    <row r="6727" spans="1:16" x14ac:dyDescent="0.35">
      <c r="A6727" s="15">
        <v>44466.034300000523</v>
      </c>
      <c r="B6727" s="9">
        <v>61</v>
      </c>
      <c r="C6727" s="9" t="s">
        <v>138</v>
      </c>
      <c r="D6727" s="9" t="s">
        <v>123</v>
      </c>
      <c r="E6727" s="9" t="s">
        <v>182</v>
      </c>
      <c r="F6727" s="9">
        <v>3.4</v>
      </c>
      <c r="G6727" s="9">
        <v>2.38</v>
      </c>
      <c r="H6727" s="9" t="s">
        <v>136</v>
      </c>
      <c r="I6727" s="9" t="s">
        <v>177</v>
      </c>
      <c r="J6727" s="9">
        <f>Data[[#This Row],[Miqdar]]*Data[[#This Row],[Qiymət]]</f>
        <v>207.4</v>
      </c>
      <c r="K6727" s="9">
        <f>Data[[#This Row],[Məbləğ]]-Data[[#This Row],[Maya]]*Data[[#This Row],[Miqdar]]</f>
        <v>62.22</v>
      </c>
      <c r="O6727"/>
      <c r="P6727"/>
    </row>
    <row r="6728" spans="1:16" x14ac:dyDescent="0.35">
      <c r="A6728" s="15">
        <v>44466.074800000526</v>
      </c>
      <c r="B6728" s="9">
        <v>59</v>
      </c>
      <c r="C6728" s="9" t="s">
        <v>142</v>
      </c>
      <c r="D6728" s="9" t="s">
        <v>143</v>
      </c>
      <c r="E6728" s="9" t="s">
        <v>169</v>
      </c>
      <c r="F6728" s="9">
        <v>2.5</v>
      </c>
      <c r="G6728" s="9">
        <v>1.25</v>
      </c>
      <c r="H6728" s="9" t="s">
        <v>136</v>
      </c>
      <c r="I6728" s="9" t="s">
        <v>152</v>
      </c>
      <c r="J6728" s="9">
        <f>Data[[#This Row],[Miqdar]]*Data[[#This Row],[Qiymət]]</f>
        <v>147.5</v>
      </c>
      <c r="K6728" s="9">
        <f>Data[[#This Row],[Məbləğ]]-Data[[#This Row],[Maya]]*Data[[#This Row],[Miqdar]]</f>
        <v>73.75</v>
      </c>
      <c r="O6728"/>
      <c r="P6728"/>
    </row>
    <row r="6729" spans="1:16" x14ac:dyDescent="0.35">
      <c r="A6729" s="15">
        <v>44466.11700000053</v>
      </c>
      <c r="B6729" s="9">
        <v>69</v>
      </c>
      <c r="C6729" s="9" t="s">
        <v>16</v>
      </c>
      <c r="D6729" s="9" t="s">
        <v>143</v>
      </c>
      <c r="E6729" s="9" t="s">
        <v>188</v>
      </c>
      <c r="F6729" s="9">
        <v>2.4</v>
      </c>
      <c r="G6729" s="9">
        <v>1.6800000000000002</v>
      </c>
      <c r="H6729" s="9" t="s">
        <v>154</v>
      </c>
      <c r="I6729" s="9" t="s">
        <v>152</v>
      </c>
      <c r="J6729" s="9">
        <f>Data[[#This Row],[Miqdar]]*Data[[#This Row],[Qiymət]]</f>
        <v>165.6</v>
      </c>
      <c r="K6729" s="9">
        <f>Data[[#This Row],[Məbləğ]]-Data[[#This Row],[Maya]]*Data[[#This Row],[Miqdar]]</f>
        <v>49.679999999999978</v>
      </c>
      <c r="O6729"/>
      <c r="P6729"/>
    </row>
    <row r="6730" spans="1:16" x14ac:dyDescent="0.35">
      <c r="A6730" s="15">
        <v>44466.155800000532</v>
      </c>
      <c r="B6730" s="9">
        <v>86</v>
      </c>
      <c r="C6730" s="9" t="s">
        <v>6</v>
      </c>
      <c r="D6730" s="9" t="s">
        <v>121</v>
      </c>
      <c r="E6730" s="9" t="s">
        <v>171</v>
      </c>
      <c r="F6730" s="9">
        <v>2.8</v>
      </c>
      <c r="G6730" s="9">
        <v>1.6799999999999997</v>
      </c>
      <c r="H6730" s="9" t="s">
        <v>136</v>
      </c>
      <c r="I6730" s="9" t="s">
        <v>193</v>
      </c>
      <c r="J6730" s="9">
        <f>Data[[#This Row],[Miqdar]]*Data[[#This Row],[Qiymət]]</f>
        <v>240.79999999999998</v>
      </c>
      <c r="K6730" s="9">
        <f>Data[[#This Row],[Məbləğ]]-Data[[#This Row],[Maya]]*Data[[#This Row],[Miqdar]]</f>
        <v>96.320000000000022</v>
      </c>
      <c r="O6730"/>
      <c r="P6730"/>
    </row>
    <row r="6731" spans="1:16" x14ac:dyDescent="0.35">
      <c r="A6731" s="15">
        <v>44466.193800000532</v>
      </c>
      <c r="B6731" s="9">
        <v>87</v>
      </c>
      <c r="C6731" s="9" t="s">
        <v>142</v>
      </c>
      <c r="D6731" s="9" t="s">
        <v>143</v>
      </c>
      <c r="E6731" s="9" t="s">
        <v>153</v>
      </c>
      <c r="F6731" s="9">
        <v>1</v>
      </c>
      <c r="G6731" s="9">
        <v>0.6</v>
      </c>
      <c r="H6731" s="9" t="s">
        <v>154</v>
      </c>
      <c r="I6731" s="9" t="s">
        <v>201</v>
      </c>
      <c r="J6731" s="9">
        <f>Data[[#This Row],[Miqdar]]*Data[[#This Row],[Qiymət]]</f>
        <v>87</v>
      </c>
      <c r="K6731" s="9">
        <f>Data[[#This Row],[Məbləğ]]-Data[[#This Row],[Maya]]*Data[[#This Row],[Miqdar]]</f>
        <v>34.800000000000004</v>
      </c>
      <c r="O6731"/>
      <c r="P6731"/>
    </row>
    <row r="6732" spans="1:16" x14ac:dyDescent="0.35">
      <c r="A6732" s="15">
        <v>44466.238100000533</v>
      </c>
      <c r="B6732" s="9">
        <v>84</v>
      </c>
      <c r="C6732" s="9" t="s">
        <v>28</v>
      </c>
      <c r="D6732" s="9" t="s">
        <v>143</v>
      </c>
      <c r="E6732" s="9" t="s">
        <v>153</v>
      </c>
      <c r="F6732" s="9">
        <v>1</v>
      </c>
      <c r="G6732" s="9">
        <v>0.6</v>
      </c>
      <c r="H6732" s="9" t="s">
        <v>154</v>
      </c>
      <c r="I6732" s="9" t="s">
        <v>201</v>
      </c>
      <c r="J6732" s="9">
        <f>Data[[#This Row],[Miqdar]]*Data[[#This Row],[Qiymət]]</f>
        <v>84</v>
      </c>
      <c r="K6732" s="9">
        <f>Data[[#This Row],[Məbləğ]]-Data[[#This Row],[Maya]]*Data[[#This Row],[Miqdar]]</f>
        <v>33.6</v>
      </c>
      <c r="O6732"/>
      <c r="P6732"/>
    </row>
    <row r="6733" spans="1:16" x14ac:dyDescent="0.35">
      <c r="A6733" s="15">
        <v>44466.279400000531</v>
      </c>
      <c r="B6733" s="9">
        <v>53</v>
      </c>
      <c r="C6733" s="9" t="s">
        <v>16</v>
      </c>
      <c r="D6733" s="9" t="s">
        <v>143</v>
      </c>
      <c r="E6733" s="9" t="s">
        <v>153</v>
      </c>
      <c r="F6733" s="9">
        <v>1</v>
      </c>
      <c r="G6733" s="9">
        <v>0.6</v>
      </c>
      <c r="H6733" s="9" t="s">
        <v>154</v>
      </c>
      <c r="I6733" s="9" t="s">
        <v>201</v>
      </c>
      <c r="J6733" s="9">
        <f>Data[[#This Row],[Miqdar]]*Data[[#This Row],[Qiymət]]</f>
        <v>53</v>
      </c>
      <c r="K6733" s="9">
        <f>Data[[#This Row],[Məbləğ]]-Data[[#This Row],[Maya]]*Data[[#This Row],[Miqdar]]</f>
        <v>21.200000000000003</v>
      </c>
      <c r="O6733"/>
      <c r="P6733"/>
    </row>
    <row r="6734" spans="1:16" x14ac:dyDescent="0.35">
      <c r="A6734" s="15">
        <v>44466.323700000532</v>
      </c>
      <c r="B6734" s="9">
        <v>82</v>
      </c>
      <c r="C6734" s="9" t="s">
        <v>3</v>
      </c>
      <c r="D6734" s="9" t="s">
        <v>143</v>
      </c>
      <c r="E6734" s="9" t="s">
        <v>169</v>
      </c>
      <c r="F6734" s="9">
        <v>2.5</v>
      </c>
      <c r="G6734" s="9">
        <v>1.25</v>
      </c>
      <c r="H6734" s="9" t="s">
        <v>136</v>
      </c>
      <c r="I6734" s="9" t="s">
        <v>166</v>
      </c>
      <c r="J6734" s="9">
        <f>Data[[#This Row],[Miqdar]]*Data[[#This Row],[Qiymət]]</f>
        <v>205</v>
      </c>
      <c r="K6734" s="9">
        <f>Data[[#This Row],[Məbləğ]]-Data[[#This Row],[Maya]]*Data[[#This Row],[Miqdar]]</f>
        <v>102.5</v>
      </c>
      <c r="O6734"/>
      <c r="P6734"/>
    </row>
    <row r="6735" spans="1:16" x14ac:dyDescent="0.35">
      <c r="A6735" s="15">
        <v>44466.367900000529</v>
      </c>
      <c r="B6735" s="9">
        <v>81</v>
      </c>
      <c r="C6735" s="9" t="s">
        <v>138</v>
      </c>
      <c r="D6735" s="9" t="s">
        <v>123</v>
      </c>
      <c r="E6735" s="9" t="s">
        <v>144</v>
      </c>
      <c r="F6735" s="9">
        <v>1.4</v>
      </c>
      <c r="G6735" s="9">
        <v>0.97999999999999987</v>
      </c>
      <c r="H6735" s="9" t="s">
        <v>140</v>
      </c>
      <c r="I6735" s="9" t="s">
        <v>177</v>
      </c>
      <c r="J6735" s="9">
        <f>Data[[#This Row],[Miqdar]]*Data[[#This Row],[Qiymət]]</f>
        <v>113.39999999999999</v>
      </c>
      <c r="K6735" s="9">
        <f>Data[[#This Row],[Məbləğ]]-Data[[#This Row],[Maya]]*Data[[#This Row],[Miqdar]]</f>
        <v>34.019999999999996</v>
      </c>
      <c r="O6735"/>
      <c r="P6735"/>
    </row>
    <row r="6736" spans="1:16" x14ac:dyDescent="0.35">
      <c r="A6736" s="15">
        <v>44466.40960000053</v>
      </c>
      <c r="B6736" s="9">
        <v>49</v>
      </c>
      <c r="C6736" s="9" t="s">
        <v>138</v>
      </c>
      <c r="D6736" s="9" t="s">
        <v>123</v>
      </c>
      <c r="E6736" s="9" t="s">
        <v>164</v>
      </c>
      <c r="F6736" s="9">
        <v>6.6</v>
      </c>
      <c r="G6736" s="9">
        <v>5.2799999999999994</v>
      </c>
      <c r="H6736" s="9" t="s">
        <v>154</v>
      </c>
      <c r="I6736" s="9" t="s">
        <v>176</v>
      </c>
      <c r="J6736" s="9">
        <f>Data[[#This Row],[Miqdar]]*Data[[#This Row],[Qiymət]]</f>
        <v>323.39999999999998</v>
      </c>
      <c r="K6736" s="9">
        <f>Data[[#This Row],[Məbləğ]]-Data[[#This Row],[Maya]]*Data[[#This Row],[Miqdar]]</f>
        <v>64.680000000000007</v>
      </c>
      <c r="O6736"/>
      <c r="P6736"/>
    </row>
    <row r="6737" spans="1:16" x14ac:dyDescent="0.35">
      <c r="A6737" s="15">
        <v>44466.446300000527</v>
      </c>
      <c r="B6737" s="9">
        <v>80</v>
      </c>
      <c r="C6737" s="9" t="s">
        <v>138</v>
      </c>
      <c r="D6737" s="9" t="s">
        <v>123</v>
      </c>
      <c r="E6737" s="9" t="s">
        <v>178</v>
      </c>
      <c r="F6737" s="9">
        <v>2.2000000000000002</v>
      </c>
      <c r="G6737" s="9">
        <v>1.5400000000000003</v>
      </c>
      <c r="H6737" s="9" t="s">
        <v>140</v>
      </c>
      <c r="I6737" s="9" t="s">
        <v>177</v>
      </c>
      <c r="J6737" s="9">
        <f>Data[[#This Row],[Miqdar]]*Data[[#This Row],[Qiymət]]</f>
        <v>176</v>
      </c>
      <c r="K6737" s="9">
        <f>Data[[#This Row],[Məbləğ]]-Data[[#This Row],[Maya]]*Data[[#This Row],[Miqdar]]</f>
        <v>52.799999999999983</v>
      </c>
      <c r="O6737"/>
      <c r="P6737"/>
    </row>
    <row r="6738" spans="1:16" x14ac:dyDescent="0.35">
      <c r="A6738" s="15">
        <v>44466.482900000527</v>
      </c>
      <c r="B6738" s="9">
        <v>65</v>
      </c>
      <c r="C6738" s="9" t="s">
        <v>138</v>
      </c>
      <c r="D6738" s="9" t="s">
        <v>123</v>
      </c>
      <c r="E6738" s="9" t="s">
        <v>164</v>
      </c>
      <c r="F6738" s="9">
        <v>6.6</v>
      </c>
      <c r="G6738" s="9">
        <v>5.2799999999999994</v>
      </c>
      <c r="H6738" s="9" t="s">
        <v>154</v>
      </c>
      <c r="I6738" s="9" t="s">
        <v>141</v>
      </c>
      <c r="J6738" s="9">
        <f>Data[[#This Row],[Miqdar]]*Data[[#This Row],[Qiymət]]</f>
        <v>429</v>
      </c>
      <c r="K6738" s="9">
        <f>Data[[#This Row],[Məbləğ]]-Data[[#This Row],[Maya]]*Data[[#This Row],[Miqdar]]</f>
        <v>85.800000000000068</v>
      </c>
      <c r="O6738"/>
      <c r="P6738"/>
    </row>
    <row r="6739" spans="1:16" x14ac:dyDescent="0.35">
      <c r="A6739" s="15">
        <v>44466.523900000524</v>
      </c>
      <c r="B6739" s="9">
        <v>60</v>
      </c>
      <c r="C6739" s="9" t="s">
        <v>36</v>
      </c>
      <c r="D6739" s="9" t="s">
        <v>123</v>
      </c>
      <c r="E6739" s="9" t="s">
        <v>178</v>
      </c>
      <c r="F6739" s="9">
        <v>2.2000000000000002</v>
      </c>
      <c r="G6739" s="9">
        <v>1.5400000000000003</v>
      </c>
      <c r="H6739" s="9" t="s">
        <v>140</v>
      </c>
      <c r="I6739" s="9" t="s">
        <v>137</v>
      </c>
      <c r="J6739" s="9">
        <f>Data[[#This Row],[Miqdar]]*Data[[#This Row],[Qiymət]]</f>
        <v>132</v>
      </c>
      <c r="K6739" s="9">
        <f>Data[[#This Row],[Məbləğ]]-Data[[#This Row],[Maya]]*Data[[#This Row],[Miqdar]]</f>
        <v>39.59999999999998</v>
      </c>
      <c r="O6739"/>
      <c r="P6739"/>
    </row>
    <row r="6740" spans="1:16" x14ac:dyDescent="0.35">
      <c r="A6740" s="15">
        <v>44466.565400000523</v>
      </c>
      <c r="B6740" s="9">
        <v>79</v>
      </c>
      <c r="C6740" s="9" t="s">
        <v>36</v>
      </c>
      <c r="D6740" s="9" t="s">
        <v>123</v>
      </c>
      <c r="E6740" s="9" t="s">
        <v>188</v>
      </c>
      <c r="F6740" s="9">
        <v>2.4</v>
      </c>
      <c r="G6740" s="9">
        <v>1.6800000000000002</v>
      </c>
      <c r="H6740" s="9" t="s">
        <v>154</v>
      </c>
      <c r="I6740" s="9" t="s">
        <v>137</v>
      </c>
      <c r="J6740" s="9">
        <f>Data[[#This Row],[Miqdar]]*Data[[#This Row],[Qiymət]]</f>
        <v>189.6</v>
      </c>
      <c r="K6740" s="9">
        <f>Data[[#This Row],[Məbləğ]]-Data[[#This Row],[Maya]]*Data[[#This Row],[Miqdar]]</f>
        <v>56.879999999999995</v>
      </c>
      <c r="O6740"/>
      <c r="P6740"/>
    </row>
    <row r="6741" spans="1:16" x14ac:dyDescent="0.35">
      <c r="A6741" s="15">
        <v>44466.607900000527</v>
      </c>
      <c r="B6741" s="9">
        <v>77</v>
      </c>
      <c r="C6741" s="9" t="s">
        <v>25</v>
      </c>
      <c r="D6741" s="9" t="s">
        <v>122</v>
      </c>
      <c r="E6741" s="9" t="s">
        <v>159</v>
      </c>
      <c r="F6741" s="9">
        <v>1.5</v>
      </c>
      <c r="G6741" s="9">
        <v>0.9</v>
      </c>
      <c r="H6741" s="9" t="s">
        <v>154</v>
      </c>
      <c r="I6741" s="9" t="s">
        <v>174</v>
      </c>
      <c r="J6741" s="9">
        <f>Data[[#This Row],[Miqdar]]*Data[[#This Row],[Qiymət]]</f>
        <v>115.5</v>
      </c>
      <c r="K6741" s="9">
        <f>Data[[#This Row],[Məbləğ]]-Data[[#This Row],[Maya]]*Data[[#This Row],[Miqdar]]</f>
        <v>46.2</v>
      </c>
      <c r="O6741"/>
      <c r="P6741"/>
    </row>
    <row r="6742" spans="1:16" x14ac:dyDescent="0.35">
      <c r="A6742" s="15">
        <v>44466.643900000527</v>
      </c>
      <c r="B6742" s="9">
        <v>66</v>
      </c>
      <c r="C6742" s="9" t="s">
        <v>25</v>
      </c>
      <c r="D6742" s="9" t="s">
        <v>122</v>
      </c>
      <c r="E6742" s="9" t="s">
        <v>159</v>
      </c>
      <c r="F6742" s="9">
        <v>1.5</v>
      </c>
      <c r="G6742" s="9">
        <v>0.9</v>
      </c>
      <c r="H6742" s="9" t="s">
        <v>154</v>
      </c>
      <c r="I6742" s="9" t="s">
        <v>174</v>
      </c>
      <c r="J6742" s="9">
        <f>Data[[#This Row],[Miqdar]]*Data[[#This Row],[Qiymət]]</f>
        <v>99</v>
      </c>
      <c r="K6742" s="9">
        <f>Data[[#This Row],[Məbləğ]]-Data[[#This Row],[Maya]]*Data[[#This Row],[Miqdar]]</f>
        <v>39.6</v>
      </c>
      <c r="O6742"/>
      <c r="P6742"/>
    </row>
    <row r="6743" spans="1:16" x14ac:dyDescent="0.35">
      <c r="A6743" s="15">
        <v>44466.682700000529</v>
      </c>
      <c r="B6743" s="9">
        <v>77</v>
      </c>
      <c r="C6743" s="9" t="s">
        <v>25</v>
      </c>
      <c r="D6743" s="9" t="s">
        <v>122</v>
      </c>
      <c r="E6743" s="9" t="s">
        <v>159</v>
      </c>
      <c r="F6743" s="9">
        <v>1.5</v>
      </c>
      <c r="G6743" s="9">
        <v>0.9</v>
      </c>
      <c r="H6743" s="9" t="s">
        <v>154</v>
      </c>
      <c r="I6743" s="9" t="s">
        <v>174</v>
      </c>
      <c r="J6743" s="9">
        <f>Data[[#This Row],[Miqdar]]*Data[[#This Row],[Qiymət]]</f>
        <v>115.5</v>
      </c>
      <c r="K6743" s="9">
        <f>Data[[#This Row],[Məbləğ]]-Data[[#This Row],[Maya]]*Data[[#This Row],[Miqdar]]</f>
        <v>46.2</v>
      </c>
      <c r="O6743"/>
      <c r="P6743"/>
    </row>
    <row r="6744" spans="1:16" x14ac:dyDescent="0.35">
      <c r="A6744" s="15">
        <v>44466.726000000526</v>
      </c>
      <c r="B6744" s="9">
        <v>51</v>
      </c>
      <c r="C6744" s="9" t="s">
        <v>187</v>
      </c>
      <c r="D6744" s="9" t="s">
        <v>124</v>
      </c>
      <c r="E6744" s="9" t="s">
        <v>153</v>
      </c>
      <c r="F6744" s="9">
        <v>1</v>
      </c>
      <c r="G6744" s="9">
        <v>0.6</v>
      </c>
      <c r="H6744" s="9" t="s">
        <v>154</v>
      </c>
      <c r="I6744" s="9" t="s">
        <v>168</v>
      </c>
      <c r="J6744" s="9">
        <f>Data[[#This Row],[Miqdar]]*Data[[#This Row],[Qiymət]]</f>
        <v>51</v>
      </c>
      <c r="K6744" s="9">
        <f>Data[[#This Row],[Məbləğ]]-Data[[#This Row],[Maya]]*Data[[#This Row],[Miqdar]]</f>
        <v>20.400000000000002</v>
      </c>
      <c r="O6744"/>
      <c r="P6744"/>
    </row>
    <row r="6745" spans="1:16" x14ac:dyDescent="0.35">
      <c r="A6745" s="15">
        <v>44466.763800000524</v>
      </c>
      <c r="B6745" s="9">
        <v>46</v>
      </c>
      <c r="C6745" s="9" t="s">
        <v>156</v>
      </c>
      <c r="D6745" s="9" t="s">
        <v>124</v>
      </c>
      <c r="E6745" s="9" t="s">
        <v>146</v>
      </c>
      <c r="F6745" s="9">
        <v>1.7</v>
      </c>
      <c r="G6745" s="9">
        <v>0.85</v>
      </c>
      <c r="H6745" s="9" t="s">
        <v>140</v>
      </c>
      <c r="I6745" s="9" t="s">
        <v>192</v>
      </c>
      <c r="J6745" s="9">
        <f>Data[[#This Row],[Miqdar]]*Data[[#This Row],[Qiymət]]</f>
        <v>78.2</v>
      </c>
      <c r="K6745" s="9">
        <f>Data[[#This Row],[Məbləğ]]-Data[[#This Row],[Maya]]*Data[[#This Row],[Miqdar]]</f>
        <v>39.1</v>
      </c>
      <c r="O6745"/>
      <c r="P6745"/>
    </row>
    <row r="6746" spans="1:16" x14ac:dyDescent="0.35">
      <c r="A6746" s="15">
        <v>44466.804300000527</v>
      </c>
      <c r="B6746" s="9">
        <v>77</v>
      </c>
      <c r="C6746" s="9" t="s">
        <v>138</v>
      </c>
      <c r="D6746" s="9" t="s">
        <v>123</v>
      </c>
      <c r="E6746" s="9" t="s">
        <v>186</v>
      </c>
      <c r="F6746" s="9">
        <v>1.4</v>
      </c>
      <c r="G6746" s="9">
        <v>0.97999999999999987</v>
      </c>
      <c r="H6746" s="9" t="s">
        <v>140</v>
      </c>
      <c r="I6746" s="9" t="s">
        <v>176</v>
      </c>
      <c r="J6746" s="9">
        <f>Data[[#This Row],[Miqdar]]*Data[[#This Row],[Qiymət]]</f>
        <v>107.8</v>
      </c>
      <c r="K6746" s="9">
        <f>Data[[#This Row],[Məbləğ]]-Data[[#This Row],[Maya]]*Data[[#This Row],[Miqdar]]</f>
        <v>32.340000000000003</v>
      </c>
      <c r="O6746"/>
      <c r="P6746"/>
    </row>
    <row r="6747" spans="1:16" x14ac:dyDescent="0.35">
      <c r="A6747" s="15">
        <v>44466.846500000531</v>
      </c>
      <c r="B6747" s="9">
        <v>87</v>
      </c>
      <c r="C6747" s="9" t="s">
        <v>156</v>
      </c>
      <c r="D6747" s="9" t="s">
        <v>124</v>
      </c>
      <c r="E6747" s="9" t="s">
        <v>144</v>
      </c>
      <c r="F6747" s="9">
        <v>1.4</v>
      </c>
      <c r="G6747" s="9">
        <v>0.97999999999999987</v>
      </c>
      <c r="H6747" s="9" t="s">
        <v>140</v>
      </c>
      <c r="I6747" s="9" t="s">
        <v>199</v>
      </c>
      <c r="J6747" s="9">
        <f>Data[[#This Row],[Miqdar]]*Data[[#This Row],[Qiymət]]</f>
        <v>121.8</v>
      </c>
      <c r="K6747" s="9">
        <f>Data[[#This Row],[Məbləğ]]-Data[[#This Row],[Maya]]*Data[[#This Row],[Miqdar]]</f>
        <v>36.540000000000006</v>
      </c>
      <c r="O6747"/>
      <c r="P6747"/>
    </row>
    <row r="6748" spans="1:16" x14ac:dyDescent="0.35">
      <c r="A6748" s="15">
        <v>44466.887000000534</v>
      </c>
      <c r="B6748" s="9">
        <v>67</v>
      </c>
      <c r="C6748" s="9" t="s">
        <v>39</v>
      </c>
      <c r="D6748" s="9" t="s">
        <v>124</v>
      </c>
      <c r="E6748" s="9" t="s">
        <v>178</v>
      </c>
      <c r="F6748" s="9">
        <v>2.2000000000000002</v>
      </c>
      <c r="G6748" s="9">
        <v>1.5400000000000003</v>
      </c>
      <c r="H6748" s="9" t="s">
        <v>140</v>
      </c>
      <c r="I6748" s="9" t="s">
        <v>190</v>
      </c>
      <c r="J6748" s="9">
        <f>Data[[#This Row],[Miqdar]]*Data[[#This Row],[Qiymət]]</f>
        <v>147.4</v>
      </c>
      <c r="K6748" s="9">
        <f>Data[[#This Row],[Məbləğ]]-Data[[#This Row],[Maya]]*Data[[#This Row],[Miqdar]]</f>
        <v>44.219999999999985</v>
      </c>
      <c r="O6748"/>
      <c r="P6748"/>
    </row>
    <row r="6749" spans="1:16" x14ac:dyDescent="0.35">
      <c r="A6749" s="15">
        <v>44466.924400000535</v>
      </c>
      <c r="B6749" s="9">
        <v>73</v>
      </c>
      <c r="C6749" s="9" t="s">
        <v>138</v>
      </c>
      <c r="D6749" s="9" t="s">
        <v>123</v>
      </c>
      <c r="E6749" s="9" t="s">
        <v>135</v>
      </c>
      <c r="F6749" s="9">
        <v>2.5</v>
      </c>
      <c r="G6749" s="9">
        <v>1.25</v>
      </c>
      <c r="H6749" s="9" t="s">
        <v>136</v>
      </c>
      <c r="I6749" s="9" t="s">
        <v>141</v>
      </c>
      <c r="J6749" s="9">
        <f>Data[[#This Row],[Miqdar]]*Data[[#This Row],[Qiymət]]</f>
        <v>182.5</v>
      </c>
      <c r="K6749" s="9">
        <f>Data[[#This Row],[Məbləğ]]-Data[[#This Row],[Maya]]*Data[[#This Row],[Miqdar]]</f>
        <v>91.25</v>
      </c>
      <c r="O6749"/>
      <c r="P6749"/>
    </row>
    <row r="6750" spans="1:16" x14ac:dyDescent="0.35">
      <c r="A6750" s="15">
        <v>44466.969100000533</v>
      </c>
      <c r="B6750" s="9">
        <v>85</v>
      </c>
      <c r="C6750" s="9" t="s">
        <v>138</v>
      </c>
      <c r="D6750" s="9" t="s">
        <v>123</v>
      </c>
      <c r="E6750" s="9" t="s">
        <v>178</v>
      </c>
      <c r="F6750" s="9">
        <v>2.2000000000000002</v>
      </c>
      <c r="G6750" s="9">
        <v>1.5400000000000003</v>
      </c>
      <c r="H6750" s="9" t="s">
        <v>140</v>
      </c>
      <c r="I6750" s="9" t="s">
        <v>141</v>
      </c>
      <c r="J6750" s="9">
        <f>Data[[#This Row],[Miqdar]]*Data[[#This Row],[Qiymət]]</f>
        <v>187.00000000000003</v>
      </c>
      <c r="K6750" s="9">
        <f>Data[[#This Row],[Məbləğ]]-Data[[#This Row],[Maya]]*Data[[#This Row],[Miqdar]]</f>
        <v>56.099999999999994</v>
      </c>
      <c r="O6750"/>
      <c r="P6750"/>
    </row>
    <row r="6751" spans="1:16" x14ac:dyDescent="0.35">
      <c r="A6751" s="15">
        <v>44467.011500000532</v>
      </c>
      <c r="B6751" s="9">
        <v>88</v>
      </c>
      <c r="C6751" s="9" t="s">
        <v>175</v>
      </c>
      <c r="D6751" s="9" t="s">
        <v>123</v>
      </c>
      <c r="E6751" s="9" t="s">
        <v>153</v>
      </c>
      <c r="F6751" s="9">
        <v>1</v>
      </c>
      <c r="G6751" s="9">
        <v>0.6</v>
      </c>
      <c r="H6751" s="9" t="s">
        <v>154</v>
      </c>
      <c r="I6751" s="9" t="s">
        <v>177</v>
      </c>
      <c r="J6751" s="9">
        <f>Data[[#This Row],[Miqdar]]*Data[[#This Row],[Qiymət]]</f>
        <v>88</v>
      </c>
      <c r="K6751" s="9">
        <f>Data[[#This Row],[Məbləğ]]-Data[[#This Row],[Maya]]*Data[[#This Row],[Miqdar]]</f>
        <v>35.200000000000003</v>
      </c>
      <c r="O6751"/>
      <c r="P6751"/>
    </row>
    <row r="6752" spans="1:16" x14ac:dyDescent="0.35">
      <c r="A6752" s="15">
        <v>44467.050400000531</v>
      </c>
      <c r="B6752" s="9">
        <v>63</v>
      </c>
      <c r="C6752" s="9" t="s">
        <v>175</v>
      </c>
      <c r="D6752" s="9" t="s">
        <v>123</v>
      </c>
      <c r="E6752" s="9" t="s">
        <v>144</v>
      </c>
      <c r="F6752" s="9">
        <v>1.4</v>
      </c>
      <c r="G6752" s="9">
        <v>0.97999999999999987</v>
      </c>
      <c r="H6752" s="9" t="s">
        <v>140</v>
      </c>
      <c r="I6752" s="9" t="s">
        <v>177</v>
      </c>
      <c r="J6752" s="9">
        <f>Data[[#This Row],[Miqdar]]*Data[[#This Row],[Qiymət]]</f>
        <v>88.199999999999989</v>
      </c>
      <c r="K6752" s="9">
        <f>Data[[#This Row],[Məbləğ]]-Data[[#This Row],[Maya]]*Data[[#This Row],[Miqdar]]</f>
        <v>26.459999999999994</v>
      </c>
      <c r="O6752"/>
      <c r="P6752"/>
    </row>
    <row r="6753" spans="1:16" x14ac:dyDescent="0.35">
      <c r="A6753" s="15">
        <v>44467.089400000528</v>
      </c>
      <c r="B6753" s="9">
        <v>76</v>
      </c>
      <c r="C6753" s="9" t="s">
        <v>16</v>
      </c>
      <c r="D6753" s="9" t="s">
        <v>143</v>
      </c>
      <c r="E6753" s="9" t="s">
        <v>153</v>
      </c>
      <c r="F6753" s="9">
        <v>1</v>
      </c>
      <c r="G6753" s="9">
        <v>0.6</v>
      </c>
      <c r="H6753" s="9" t="s">
        <v>154</v>
      </c>
      <c r="I6753" s="9" t="s">
        <v>161</v>
      </c>
      <c r="J6753" s="9">
        <f>Data[[#This Row],[Miqdar]]*Data[[#This Row],[Qiymət]]</f>
        <v>76</v>
      </c>
      <c r="K6753" s="9">
        <f>Data[[#This Row],[Məbləğ]]-Data[[#This Row],[Maya]]*Data[[#This Row],[Miqdar]]</f>
        <v>30.4</v>
      </c>
      <c r="O6753"/>
      <c r="P6753"/>
    </row>
    <row r="6754" spans="1:16" x14ac:dyDescent="0.35">
      <c r="A6754" s="15">
        <v>44467.130300000528</v>
      </c>
      <c r="B6754" s="9">
        <v>57</v>
      </c>
      <c r="C6754" s="9" t="s">
        <v>28</v>
      </c>
      <c r="D6754" s="9" t="s">
        <v>143</v>
      </c>
      <c r="E6754" s="9" t="s">
        <v>169</v>
      </c>
      <c r="F6754" s="9">
        <v>2.5</v>
      </c>
      <c r="G6754" s="9">
        <v>1.25</v>
      </c>
      <c r="H6754" s="9" t="s">
        <v>136</v>
      </c>
      <c r="I6754" s="9" t="s">
        <v>145</v>
      </c>
      <c r="J6754" s="9">
        <f>Data[[#This Row],[Miqdar]]*Data[[#This Row],[Qiymət]]</f>
        <v>142.5</v>
      </c>
      <c r="K6754" s="9">
        <f>Data[[#This Row],[Məbləğ]]-Data[[#This Row],[Maya]]*Data[[#This Row],[Miqdar]]</f>
        <v>71.25</v>
      </c>
      <c r="O6754"/>
      <c r="P6754"/>
    </row>
    <row r="6755" spans="1:16" x14ac:dyDescent="0.35">
      <c r="A6755" s="15">
        <v>44467.175300000526</v>
      </c>
      <c r="B6755" s="9">
        <v>76</v>
      </c>
      <c r="C6755" s="9" t="s">
        <v>3</v>
      </c>
      <c r="D6755" s="9" t="s">
        <v>143</v>
      </c>
      <c r="E6755" s="9" t="s">
        <v>188</v>
      </c>
      <c r="F6755" s="9">
        <v>2.4</v>
      </c>
      <c r="G6755" s="9">
        <v>1.6800000000000002</v>
      </c>
      <c r="H6755" s="9" t="s">
        <v>154</v>
      </c>
      <c r="I6755" s="9" t="s">
        <v>170</v>
      </c>
      <c r="J6755" s="9">
        <f>Data[[#This Row],[Miqdar]]*Data[[#This Row],[Qiymət]]</f>
        <v>182.4</v>
      </c>
      <c r="K6755" s="9">
        <f>Data[[#This Row],[Məbləğ]]-Data[[#This Row],[Maya]]*Data[[#This Row],[Miqdar]]</f>
        <v>54.72</v>
      </c>
      <c r="O6755"/>
      <c r="P6755"/>
    </row>
    <row r="6756" spans="1:16" x14ac:dyDescent="0.35">
      <c r="A6756" s="15">
        <v>44467.217900000527</v>
      </c>
      <c r="B6756" s="9">
        <v>80</v>
      </c>
      <c r="C6756" s="9" t="s">
        <v>142</v>
      </c>
      <c r="D6756" s="9" t="s">
        <v>143</v>
      </c>
      <c r="E6756" s="9" t="s">
        <v>150</v>
      </c>
      <c r="F6756" s="9">
        <v>3.3</v>
      </c>
      <c r="G6756" s="9">
        <v>2.6399999999999997</v>
      </c>
      <c r="H6756" s="9" t="s">
        <v>136</v>
      </c>
      <c r="I6756" s="9" t="s">
        <v>152</v>
      </c>
      <c r="J6756" s="9">
        <f>Data[[#This Row],[Miqdar]]*Data[[#This Row],[Qiymət]]</f>
        <v>264</v>
      </c>
      <c r="K6756" s="9">
        <f>Data[[#This Row],[Məbləğ]]-Data[[#This Row],[Maya]]*Data[[#This Row],[Miqdar]]</f>
        <v>52.800000000000011</v>
      </c>
      <c r="O6756"/>
      <c r="P6756"/>
    </row>
    <row r="6757" spans="1:16" x14ac:dyDescent="0.35">
      <c r="A6757" s="15">
        <v>44467.254800000526</v>
      </c>
      <c r="B6757" s="9">
        <v>66</v>
      </c>
      <c r="C6757" s="9" t="s">
        <v>142</v>
      </c>
      <c r="D6757" s="9" t="s">
        <v>143</v>
      </c>
      <c r="E6757" s="9" t="s">
        <v>164</v>
      </c>
      <c r="F6757" s="9">
        <v>6.6</v>
      </c>
      <c r="G6757" s="9">
        <v>5.2799999999999994</v>
      </c>
      <c r="H6757" s="9" t="s">
        <v>154</v>
      </c>
      <c r="I6757" s="9" t="s">
        <v>166</v>
      </c>
      <c r="J6757" s="9">
        <f>Data[[#This Row],[Miqdar]]*Data[[#This Row],[Qiymət]]</f>
        <v>435.59999999999997</v>
      </c>
      <c r="K6757" s="9">
        <f>Data[[#This Row],[Məbləğ]]-Data[[#This Row],[Maya]]*Data[[#This Row],[Miqdar]]</f>
        <v>87.12</v>
      </c>
      <c r="O6757"/>
      <c r="P6757"/>
    </row>
    <row r="6758" spans="1:16" x14ac:dyDescent="0.35">
      <c r="A6758" s="15">
        <v>44467.291500000523</v>
      </c>
      <c r="B6758" s="9">
        <v>82</v>
      </c>
      <c r="C6758" s="9" t="s">
        <v>187</v>
      </c>
      <c r="D6758" s="9" t="s">
        <v>124</v>
      </c>
      <c r="E6758" s="9" t="s">
        <v>184</v>
      </c>
      <c r="F6758" s="9">
        <v>1.8</v>
      </c>
      <c r="G6758" s="9">
        <v>1.08</v>
      </c>
      <c r="H6758" s="9" t="s">
        <v>154</v>
      </c>
      <c r="I6758" s="9" t="s">
        <v>157</v>
      </c>
      <c r="J6758" s="9">
        <f>Data[[#This Row],[Miqdar]]*Data[[#This Row],[Qiymət]]</f>
        <v>147.6</v>
      </c>
      <c r="K6758" s="9">
        <f>Data[[#This Row],[Məbləğ]]-Data[[#This Row],[Maya]]*Data[[#This Row],[Miqdar]]</f>
        <v>59.039999999999992</v>
      </c>
      <c r="O6758"/>
      <c r="P6758"/>
    </row>
    <row r="6759" spans="1:16" x14ac:dyDescent="0.35">
      <c r="A6759" s="15">
        <v>44467.330000000526</v>
      </c>
      <c r="B6759" s="9">
        <v>70</v>
      </c>
      <c r="C6759" s="9" t="s">
        <v>39</v>
      </c>
      <c r="D6759" s="9" t="s">
        <v>124</v>
      </c>
      <c r="E6759" s="9" t="s">
        <v>150</v>
      </c>
      <c r="F6759" s="9">
        <v>3.3</v>
      </c>
      <c r="G6759" s="9">
        <v>2.6399999999999997</v>
      </c>
      <c r="H6759" s="9" t="s">
        <v>136</v>
      </c>
      <c r="I6759" s="9" t="s">
        <v>168</v>
      </c>
      <c r="J6759" s="9">
        <f>Data[[#This Row],[Miqdar]]*Data[[#This Row],[Qiymət]]</f>
        <v>231</v>
      </c>
      <c r="K6759" s="9">
        <f>Data[[#This Row],[Məbləğ]]-Data[[#This Row],[Maya]]*Data[[#This Row],[Miqdar]]</f>
        <v>46.200000000000017</v>
      </c>
      <c r="O6759"/>
      <c r="P6759"/>
    </row>
    <row r="6760" spans="1:16" x14ac:dyDescent="0.35">
      <c r="A6760" s="15">
        <v>44467.367000000522</v>
      </c>
      <c r="B6760" s="9">
        <v>69</v>
      </c>
      <c r="C6760" s="9" t="s">
        <v>28</v>
      </c>
      <c r="D6760" s="9" t="s">
        <v>143</v>
      </c>
      <c r="E6760" s="9" t="s">
        <v>185</v>
      </c>
      <c r="F6760" s="9">
        <v>1.2</v>
      </c>
      <c r="G6760" s="9">
        <v>0.72</v>
      </c>
      <c r="H6760" s="9" t="s">
        <v>154</v>
      </c>
      <c r="I6760" s="9" t="s">
        <v>161</v>
      </c>
      <c r="J6760" s="9">
        <f>Data[[#This Row],[Miqdar]]*Data[[#This Row],[Qiymət]]</f>
        <v>82.8</v>
      </c>
      <c r="K6760" s="9">
        <f>Data[[#This Row],[Məbləğ]]-Data[[#This Row],[Maya]]*Data[[#This Row],[Miqdar]]</f>
        <v>33.119999999999997</v>
      </c>
      <c r="O6760"/>
      <c r="P6760"/>
    </row>
    <row r="6761" spans="1:16" x14ac:dyDescent="0.35">
      <c r="A6761" s="15">
        <v>44467.402200000521</v>
      </c>
      <c r="B6761" s="9">
        <v>88</v>
      </c>
      <c r="C6761" s="9" t="s">
        <v>16</v>
      </c>
      <c r="D6761" s="9" t="s">
        <v>143</v>
      </c>
      <c r="E6761" s="9" t="s">
        <v>139</v>
      </c>
      <c r="F6761" s="9">
        <v>1.5</v>
      </c>
      <c r="G6761" s="9">
        <v>0.75</v>
      </c>
      <c r="H6761" s="9" t="s">
        <v>140</v>
      </c>
      <c r="I6761" s="9" t="s">
        <v>152</v>
      </c>
      <c r="J6761" s="9">
        <f>Data[[#This Row],[Miqdar]]*Data[[#This Row],[Qiymət]]</f>
        <v>132</v>
      </c>
      <c r="K6761" s="9">
        <f>Data[[#This Row],[Məbləğ]]-Data[[#This Row],[Maya]]*Data[[#This Row],[Miqdar]]</f>
        <v>66</v>
      </c>
      <c r="O6761"/>
      <c r="P6761"/>
    </row>
    <row r="6762" spans="1:16" x14ac:dyDescent="0.35">
      <c r="A6762" s="15">
        <v>44467.439000000522</v>
      </c>
      <c r="B6762" s="9">
        <v>51</v>
      </c>
      <c r="C6762" s="9" t="s">
        <v>167</v>
      </c>
      <c r="D6762" s="9" t="s">
        <v>149</v>
      </c>
      <c r="E6762" s="9" t="s">
        <v>146</v>
      </c>
      <c r="F6762" s="9">
        <v>1.7</v>
      </c>
      <c r="G6762" s="9">
        <v>0.85</v>
      </c>
      <c r="H6762" s="9" t="s">
        <v>140</v>
      </c>
      <c r="I6762" s="9" t="s">
        <v>168</v>
      </c>
      <c r="J6762" s="9">
        <f>Data[[#This Row],[Miqdar]]*Data[[#This Row],[Qiymət]]</f>
        <v>86.7</v>
      </c>
      <c r="K6762" s="9">
        <f>Data[[#This Row],[Məbləğ]]-Data[[#This Row],[Maya]]*Data[[#This Row],[Miqdar]]</f>
        <v>43.35</v>
      </c>
      <c r="O6762"/>
      <c r="P6762"/>
    </row>
    <row r="6763" spans="1:16" x14ac:dyDescent="0.35">
      <c r="A6763" s="15">
        <v>44467.474600000525</v>
      </c>
      <c r="B6763" s="9">
        <v>80</v>
      </c>
      <c r="C6763" s="9" t="s">
        <v>156</v>
      </c>
      <c r="D6763" s="9" t="s">
        <v>124</v>
      </c>
      <c r="E6763" s="9" t="s">
        <v>158</v>
      </c>
      <c r="F6763" s="9">
        <v>3.9</v>
      </c>
      <c r="G6763" s="9">
        <v>1.95</v>
      </c>
      <c r="H6763" s="9" t="s">
        <v>154</v>
      </c>
      <c r="I6763" s="9" t="s">
        <v>172</v>
      </c>
      <c r="J6763" s="9">
        <f>Data[[#This Row],[Miqdar]]*Data[[#This Row],[Qiymət]]</f>
        <v>312</v>
      </c>
      <c r="K6763" s="9">
        <f>Data[[#This Row],[Məbləğ]]-Data[[#This Row],[Maya]]*Data[[#This Row],[Miqdar]]</f>
        <v>156</v>
      </c>
      <c r="O6763"/>
      <c r="P6763"/>
    </row>
    <row r="6764" spans="1:16" x14ac:dyDescent="0.35">
      <c r="A6764" s="15">
        <v>44467.514000000527</v>
      </c>
      <c r="B6764" s="9">
        <v>72</v>
      </c>
      <c r="C6764" s="9" t="s">
        <v>6</v>
      </c>
      <c r="D6764" s="9" t="s">
        <v>121</v>
      </c>
      <c r="E6764" s="9" t="s">
        <v>195</v>
      </c>
      <c r="F6764" s="9">
        <v>2</v>
      </c>
      <c r="G6764" s="9">
        <v>1.6</v>
      </c>
      <c r="H6764" s="9" t="s">
        <v>136</v>
      </c>
      <c r="I6764" s="9" t="s">
        <v>196</v>
      </c>
      <c r="J6764" s="9">
        <f>Data[[#This Row],[Miqdar]]*Data[[#This Row],[Qiymət]]</f>
        <v>144</v>
      </c>
      <c r="K6764" s="9">
        <f>Data[[#This Row],[Məbləğ]]-Data[[#This Row],[Maya]]*Data[[#This Row],[Miqdar]]</f>
        <v>28.799999999999997</v>
      </c>
      <c r="O6764"/>
      <c r="P6764"/>
    </row>
    <row r="6765" spans="1:16" x14ac:dyDescent="0.35">
      <c r="A6765" s="15">
        <v>44467.552200000529</v>
      </c>
      <c r="B6765" s="9">
        <v>61</v>
      </c>
      <c r="C6765" s="9" t="s">
        <v>6</v>
      </c>
      <c r="D6765" s="9" t="s">
        <v>121</v>
      </c>
      <c r="E6765" s="9" t="s">
        <v>195</v>
      </c>
      <c r="F6765" s="9">
        <v>2</v>
      </c>
      <c r="G6765" s="9">
        <v>1.6</v>
      </c>
      <c r="H6765" s="9" t="s">
        <v>136</v>
      </c>
      <c r="I6765" s="9" t="s">
        <v>147</v>
      </c>
      <c r="J6765" s="9">
        <f>Data[[#This Row],[Miqdar]]*Data[[#This Row],[Qiymət]]</f>
        <v>122</v>
      </c>
      <c r="K6765" s="9">
        <f>Data[[#This Row],[Məbləğ]]-Data[[#This Row],[Maya]]*Data[[#This Row],[Miqdar]]</f>
        <v>24.399999999999991</v>
      </c>
      <c r="O6765"/>
      <c r="P6765"/>
    </row>
    <row r="6766" spans="1:16" x14ac:dyDescent="0.35">
      <c r="A6766" s="15">
        <v>44467.588900000526</v>
      </c>
      <c r="B6766" s="9">
        <v>57</v>
      </c>
      <c r="C6766" s="9" t="s">
        <v>148</v>
      </c>
      <c r="D6766" s="9" t="s">
        <v>149</v>
      </c>
      <c r="E6766" s="9" t="s">
        <v>153</v>
      </c>
      <c r="F6766" s="9">
        <v>1</v>
      </c>
      <c r="G6766" s="9">
        <v>0.6</v>
      </c>
      <c r="H6766" s="9" t="s">
        <v>154</v>
      </c>
      <c r="I6766" s="9" t="s">
        <v>157</v>
      </c>
      <c r="J6766" s="9">
        <f>Data[[#This Row],[Miqdar]]*Data[[#This Row],[Qiymət]]</f>
        <v>57</v>
      </c>
      <c r="K6766" s="9">
        <f>Data[[#This Row],[Məbləğ]]-Data[[#This Row],[Maya]]*Data[[#This Row],[Miqdar]]</f>
        <v>22.800000000000004</v>
      </c>
      <c r="O6766"/>
      <c r="P6766"/>
    </row>
    <row r="6767" spans="1:16" x14ac:dyDescent="0.35">
      <c r="A6767" s="15">
        <v>44467.624000000527</v>
      </c>
      <c r="B6767" s="9">
        <v>61</v>
      </c>
      <c r="C6767" s="9" t="s">
        <v>39</v>
      </c>
      <c r="D6767" s="9" t="s">
        <v>124</v>
      </c>
      <c r="E6767" s="9" t="s">
        <v>162</v>
      </c>
      <c r="F6767" s="9">
        <v>3.2</v>
      </c>
      <c r="G6767" s="9">
        <v>1.6</v>
      </c>
      <c r="H6767" s="9" t="s">
        <v>136</v>
      </c>
      <c r="I6767" s="9" t="s">
        <v>168</v>
      </c>
      <c r="J6767" s="9">
        <f>Data[[#This Row],[Miqdar]]*Data[[#This Row],[Qiymət]]</f>
        <v>195.20000000000002</v>
      </c>
      <c r="K6767" s="9">
        <f>Data[[#This Row],[Məbləğ]]-Data[[#This Row],[Maya]]*Data[[#This Row],[Miqdar]]</f>
        <v>97.600000000000009</v>
      </c>
      <c r="O6767"/>
      <c r="P6767"/>
    </row>
    <row r="6768" spans="1:16" x14ac:dyDescent="0.35">
      <c r="A6768" s="15">
        <v>44467.66220000053</v>
      </c>
      <c r="B6768" s="9">
        <v>51</v>
      </c>
      <c r="C6768" s="9" t="s">
        <v>138</v>
      </c>
      <c r="D6768" s="9" t="s">
        <v>123</v>
      </c>
      <c r="E6768" s="9" t="s">
        <v>181</v>
      </c>
      <c r="F6768" s="9">
        <v>0.9</v>
      </c>
      <c r="G6768" s="9">
        <v>0.63</v>
      </c>
      <c r="H6768" s="9" t="s">
        <v>140</v>
      </c>
      <c r="I6768" s="9" t="s">
        <v>179</v>
      </c>
      <c r="J6768" s="9">
        <f>Data[[#This Row],[Miqdar]]*Data[[#This Row],[Qiymət]]</f>
        <v>45.9</v>
      </c>
      <c r="K6768" s="9">
        <f>Data[[#This Row],[Məbləğ]]-Data[[#This Row],[Maya]]*Data[[#This Row],[Miqdar]]</f>
        <v>13.769999999999996</v>
      </c>
      <c r="O6768"/>
      <c r="P6768"/>
    </row>
    <row r="6769" spans="1:16" x14ac:dyDescent="0.35">
      <c r="A6769" s="15">
        <v>44467.69790000053</v>
      </c>
      <c r="B6769" s="9">
        <v>61</v>
      </c>
      <c r="C6769" s="9" t="s">
        <v>138</v>
      </c>
      <c r="D6769" s="9" t="s">
        <v>123</v>
      </c>
      <c r="E6769" s="9" t="s">
        <v>164</v>
      </c>
      <c r="F6769" s="9">
        <v>6.6</v>
      </c>
      <c r="G6769" s="9">
        <v>5.2799999999999994</v>
      </c>
      <c r="H6769" s="9" t="s">
        <v>154</v>
      </c>
      <c r="I6769" s="9" t="s">
        <v>179</v>
      </c>
      <c r="J6769" s="9">
        <f>Data[[#This Row],[Miqdar]]*Data[[#This Row],[Qiymət]]</f>
        <v>402.59999999999997</v>
      </c>
      <c r="K6769" s="9">
        <f>Data[[#This Row],[Məbləğ]]-Data[[#This Row],[Maya]]*Data[[#This Row],[Miqdar]]</f>
        <v>80.519999999999982</v>
      </c>
      <c r="O6769"/>
      <c r="P6769"/>
    </row>
    <row r="6770" spans="1:16" x14ac:dyDescent="0.35">
      <c r="A6770" s="15">
        <v>44467.742500000531</v>
      </c>
      <c r="B6770" s="9">
        <v>83</v>
      </c>
      <c r="C6770" s="9" t="s">
        <v>36</v>
      </c>
      <c r="D6770" s="9" t="s">
        <v>123</v>
      </c>
      <c r="E6770" s="9" t="s">
        <v>144</v>
      </c>
      <c r="F6770" s="9">
        <v>1.4</v>
      </c>
      <c r="G6770" s="9">
        <v>0.97999999999999987</v>
      </c>
      <c r="H6770" s="9" t="s">
        <v>140</v>
      </c>
      <c r="I6770" s="9" t="s">
        <v>179</v>
      </c>
      <c r="J6770" s="9">
        <f>Data[[#This Row],[Miqdar]]*Data[[#This Row],[Qiymət]]</f>
        <v>116.19999999999999</v>
      </c>
      <c r="K6770" s="9">
        <f>Data[[#This Row],[Məbləğ]]-Data[[#This Row],[Maya]]*Data[[#This Row],[Miqdar]]</f>
        <v>34.86</v>
      </c>
      <c r="O6770"/>
      <c r="P6770"/>
    </row>
    <row r="6771" spans="1:16" x14ac:dyDescent="0.35">
      <c r="A6771" s="15">
        <v>44467.784200000533</v>
      </c>
      <c r="B6771" s="9">
        <v>83</v>
      </c>
      <c r="C6771" s="9" t="s">
        <v>36</v>
      </c>
      <c r="D6771" s="9" t="s">
        <v>123</v>
      </c>
      <c r="E6771" s="9" t="s">
        <v>164</v>
      </c>
      <c r="F6771" s="9">
        <v>6.6</v>
      </c>
      <c r="G6771" s="9">
        <v>5.2799999999999994</v>
      </c>
      <c r="H6771" s="9" t="s">
        <v>154</v>
      </c>
      <c r="I6771" s="9" t="s">
        <v>179</v>
      </c>
      <c r="J6771" s="9">
        <f>Data[[#This Row],[Miqdar]]*Data[[#This Row],[Qiymət]]</f>
        <v>547.79999999999995</v>
      </c>
      <c r="K6771" s="9">
        <f>Data[[#This Row],[Məbləğ]]-Data[[#This Row],[Maya]]*Data[[#This Row],[Miqdar]]</f>
        <v>109.56</v>
      </c>
      <c r="O6771"/>
      <c r="P6771"/>
    </row>
    <row r="6772" spans="1:16" x14ac:dyDescent="0.35">
      <c r="A6772" s="15">
        <v>44467.823300000535</v>
      </c>
      <c r="B6772" s="9">
        <v>66</v>
      </c>
      <c r="C6772" s="9" t="s">
        <v>20</v>
      </c>
      <c r="D6772" s="9" t="s">
        <v>121</v>
      </c>
      <c r="E6772" s="9" t="s">
        <v>171</v>
      </c>
      <c r="F6772" s="9">
        <v>2.8</v>
      </c>
      <c r="G6772" s="9">
        <v>1.6799999999999997</v>
      </c>
      <c r="H6772" s="9" t="s">
        <v>136</v>
      </c>
      <c r="I6772" s="9" t="s">
        <v>165</v>
      </c>
      <c r="J6772" s="9">
        <f>Data[[#This Row],[Miqdar]]*Data[[#This Row],[Qiymət]]</f>
        <v>184.79999999999998</v>
      </c>
      <c r="K6772" s="9">
        <f>Data[[#This Row],[Məbləğ]]-Data[[#This Row],[Maya]]*Data[[#This Row],[Miqdar]]</f>
        <v>73.92</v>
      </c>
      <c r="O6772"/>
      <c r="P6772"/>
    </row>
    <row r="6773" spans="1:16" x14ac:dyDescent="0.35">
      <c r="A6773" s="15">
        <v>44467.863100000533</v>
      </c>
      <c r="B6773" s="9">
        <v>58</v>
      </c>
      <c r="C6773" s="9" t="s">
        <v>20</v>
      </c>
      <c r="D6773" s="9" t="s">
        <v>121</v>
      </c>
      <c r="E6773" s="9" t="s">
        <v>171</v>
      </c>
      <c r="F6773" s="9">
        <v>2.8</v>
      </c>
      <c r="G6773" s="9">
        <v>1.6799999999999997</v>
      </c>
      <c r="H6773" s="9" t="s">
        <v>136</v>
      </c>
      <c r="I6773" s="9" t="s">
        <v>183</v>
      </c>
      <c r="J6773" s="9">
        <f>Data[[#This Row],[Miqdar]]*Data[[#This Row],[Qiymət]]</f>
        <v>162.39999999999998</v>
      </c>
      <c r="K6773" s="9">
        <f>Data[[#This Row],[Məbləğ]]-Data[[#This Row],[Maya]]*Data[[#This Row],[Miqdar]]</f>
        <v>64.959999999999994</v>
      </c>
      <c r="O6773"/>
      <c r="P6773"/>
    </row>
    <row r="6774" spans="1:16" x14ac:dyDescent="0.35">
      <c r="A6774" s="15">
        <v>44467.902300000533</v>
      </c>
      <c r="B6774" s="9">
        <v>56</v>
      </c>
      <c r="C6774" s="9" t="s">
        <v>42</v>
      </c>
      <c r="D6774" s="9" t="s">
        <v>121</v>
      </c>
      <c r="E6774" s="9" t="s">
        <v>171</v>
      </c>
      <c r="F6774" s="9">
        <v>2.8</v>
      </c>
      <c r="G6774" s="9">
        <v>1.6799999999999997</v>
      </c>
      <c r="H6774" s="9" t="s">
        <v>136</v>
      </c>
      <c r="I6774" s="9" t="s">
        <v>196</v>
      </c>
      <c r="J6774" s="9">
        <f>Data[[#This Row],[Miqdar]]*Data[[#This Row],[Qiymət]]</f>
        <v>156.79999999999998</v>
      </c>
      <c r="K6774" s="9">
        <f>Data[[#This Row],[Məbləğ]]-Data[[#This Row],[Maya]]*Data[[#This Row],[Miqdar]]</f>
        <v>62.72</v>
      </c>
      <c r="O6774"/>
      <c r="P6774"/>
    </row>
    <row r="6775" spans="1:16" x14ac:dyDescent="0.35">
      <c r="A6775" s="15">
        <v>44467.94070000053</v>
      </c>
      <c r="B6775" s="9">
        <v>52</v>
      </c>
      <c r="C6775" s="9" t="s">
        <v>20</v>
      </c>
      <c r="D6775" s="9" t="s">
        <v>121</v>
      </c>
      <c r="E6775" s="9" t="s">
        <v>171</v>
      </c>
      <c r="F6775" s="9">
        <v>2.8</v>
      </c>
      <c r="G6775" s="9">
        <v>1.6799999999999997</v>
      </c>
      <c r="H6775" s="9" t="s">
        <v>136</v>
      </c>
      <c r="I6775" s="9" t="s">
        <v>165</v>
      </c>
      <c r="J6775" s="9">
        <f>Data[[#This Row],[Miqdar]]*Data[[#This Row],[Qiymət]]</f>
        <v>145.6</v>
      </c>
      <c r="K6775" s="9">
        <f>Data[[#This Row],[Məbləğ]]-Data[[#This Row],[Maya]]*Data[[#This Row],[Miqdar]]</f>
        <v>58.240000000000009</v>
      </c>
      <c r="O6775"/>
      <c r="P6775"/>
    </row>
    <row r="6776" spans="1:16" x14ac:dyDescent="0.35">
      <c r="A6776" s="15">
        <v>44467.976600000533</v>
      </c>
      <c r="B6776" s="9">
        <v>78</v>
      </c>
      <c r="C6776" s="9" t="s">
        <v>6</v>
      </c>
      <c r="D6776" s="9" t="s">
        <v>121</v>
      </c>
      <c r="E6776" s="9" t="s">
        <v>171</v>
      </c>
      <c r="F6776" s="9">
        <v>2.8</v>
      </c>
      <c r="G6776" s="9">
        <v>1.6799999999999997</v>
      </c>
      <c r="H6776" s="9" t="s">
        <v>136</v>
      </c>
      <c r="I6776" s="9" t="s">
        <v>165</v>
      </c>
      <c r="J6776" s="9">
        <f>Data[[#This Row],[Miqdar]]*Data[[#This Row],[Qiymət]]</f>
        <v>218.39999999999998</v>
      </c>
      <c r="K6776" s="9">
        <f>Data[[#This Row],[Məbləğ]]-Data[[#This Row],[Maya]]*Data[[#This Row],[Miqdar]]</f>
        <v>87.360000000000014</v>
      </c>
      <c r="O6776"/>
      <c r="P6776"/>
    </row>
    <row r="6777" spans="1:16" x14ac:dyDescent="0.35">
      <c r="A6777" s="15">
        <v>44468.014300000534</v>
      </c>
      <c r="B6777" s="9">
        <v>68</v>
      </c>
      <c r="C6777" s="9" t="s">
        <v>138</v>
      </c>
      <c r="D6777" s="9" t="s">
        <v>123</v>
      </c>
      <c r="E6777" s="9" t="s">
        <v>171</v>
      </c>
      <c r="F6777" s="9">
        <v>2.8</v>
      </c>
      <c r="G6777" s="9">
        <v>1.6799999999999997</v>
      </c>
      <c r="H6777" s="9" t="s">
        <v>136</v>
      </c>
      <c r="I6777" s="9" t="s">
        <v>177</v>
      </c>
      <c r="J6777" s="9">
        <f>Data[[#This Row],[Miqdar]]*Data[[#This Row],[Qiymət]]</f>
        <v>190.39999999999998</v>
      </c>
      <c r="K6777" s="9">
        <f>Data[[#This Row],[Məbləğ]]-Data[[#This Row],[Maya]]*Data[[#This Row],[Miqdar]]</f>
        <v>76.16</v>
      </c>
      <c r="O6777"/>
      <c r="P6777"/>
    </row>
    <row r="6778" spans="1:16" x14ac:dyDescent="0.35">
      <c r="A6778" s="15">
        <v>44468.051400000535</v>
      </c>
      <c r="B6778" s="9">
        <v>85</v>
      </c>
      <c r="C6778" s="9" t="s">
        <v>138</v>
      </c>
      <c r="D6778" s="9" t="s">
        <v>123</v>
      </c>
      <c r="E6778" s="9" t="s">
        <v>171</v>
      </c>
      <c r="F6778" s="9">
        <v>2.8</v>
      </c>
      <c r="G6778" s="9">
        <v>1.6799999999999997</v>
      </c>
      <c r="H6778" s="9" t="s">
        <v>136</v>
      </c>
      <c r="I6778" s="9" t="s">
        <v>179</v>
      </c>
      <c r="J6778" s="9">
        <f>Data[[#This Row],[Miqdar]]*Data[[#This Row],[Qiymət]]</f>
        <v>237.99999999999997</v>
      </c>
      <c r="K6778" s="9">
        <f>Data[[#This Row],[Məbləğ]]-Data[[#This Row],[Maya]]*Data[[#This Row],[Miqdar]]</f>
        <v>95.199999999999989</v>
      </c>
      <c r="O6778"/>
      <c r="P6778"/>
    </row>
    <row r="6779" spans="1:16" x14ac:dyDescent="0.35">
      <c r="A6779" s="15">
        <v>44468.092300000535</v>
      </c>
      <c r="B6779" s="9">
        <v>50</v>
      </c>
      <c r="C6779" s="9" t="s">
        <v>36</v>
      </c>
      <c r="D6779" s="9" t="s">
        <v>123</v>
      </c>
      <c r="E6779" s="9" t="s">
        <v>171</v>
      </c>
      <c r="F6779" s="9">
        <v>2.8</v>
      </c>
      <c r="G6779" s="9">
        <v>1.6799999999999997</v>
      </c>
      <c r="H6779" s="9" t="s">
        <v>136</v>
      </c>
      <c r="I6779" s="9" t="s">
        <v>179</v>
      </c>
      <c r="J6779" s="9">
        <f>Data[[#This Row],[Miqdar]]*Data[[#This Row],[Qiymət]]</f>
        <v>140</v>
      </c>
      <c r="K6779" s="9">
        <f>Data[[#This Row],[Məbləğ]]-Data[[#This Row],[Maya]]*Data[[#This Row],[Miqdar]]</f>
        <v>56.000000000000014</v>
      </c>
      <c r="O6779"/>
      <c r="P6779"/>
    </row>
    <row r="6780" spans="1:16" x14ac:dyDescent="0.35">
      <c r="A6780" s="15">
        <v>44468.135900000532</v>
      </c>
      <c r="B6780" s="9">
        <v>77</v>
      </c>
      <c r="C6780" s="9" t="s">
        <v>36</v>
      </c>
      <c r="D6780" s="9" t="s">
        <v>123</v>
      </c>
      <c r="E6780" s="9" t="s">
        <v>171</v>
      </c>
      <c r="F6780" s="9">
        <v>2.8</v>
      </c>
      <c r="G6780" s="9">
        <v>1.6799999999999997</v>
      </c>
      <c r="H6780" s="9" t="s">
        <v>136</v>
      </c>
      <c r="I6780" s="9" t="s">
        <v>177</v>
      </c>
      <c r="J6780" s="9">
        <f>Data[[#This Row],[Miqdar]]*Data[[#This Row],[Qiymət]]</f>
        <v>215.6</v>
      </c>
      <c r="K6780" s="9">
        <f>Data[[#This Row],[Məbləğ]]-Data[[#This Row],[Maya]]*Data[[#This Row],[Miqdar]]</f>
        <v>86.240000000000009</v>
      </c>
      <c r="O6780"/>
      <c r="P6780"/>
    </row>
    <row r="6781" spans="1:16" x14ac:dyDescent="0.35">
      <c r="A6781" s="15">
        <v>44468.177500000529</v>
      </c>
      <c r="B6781" s="9">
        <v>46</v>
      </c>
      <c r="C6781" s="9" t="s">
        <v>36</v>
      </c>
      <c r="D6781" s="9" t="s">
        <v>123</v>
      </c>
      <c r="E6781" s="9" t="s">
        <v>171</v>
      </c>
      <c r="F6781" s="9">
        <v>2.8</v>
      </c>
      <c r="G6781" s="9">
        <v>1.6799999999999997</v>
      </c>
      <c r="H6781" s="9" t="s">
        <v>136</v>
      </c>
      <c r="I6781" s="9" t="s">
        <v>141</v>
      </c>
      <c r="J6781" s="9">
        <f>Data[[#This Row],[Miqdar]]*Data[[#This Row],[Qiymət]]</f>
        <v>128.79999999999998</v>
      </c>
      <c r="K6781" s="9">
        <f>Data[[#This Row],[Məbləğ]]-Data[[#This Row],[Maya]]*Data[[#This Row],[Miqdar]]</f>
        <v>51.519999999999996</v>
      </c>
      <c r="O6781"/>
      <c r="P6781"/>
    </row>
    <row r="6782" spans="1:16" x14ac:dyDescent="0.35">
      <c r="A6782" s="15">
        <v>44468.221100000526</v>
      </c>
      <c r="B6782" s="9">
        <v>85</v>
      </c>
      <c r="C6782" s="9" t="s">
        <v>191</v>
      </c>
      <c r="D6782" s="9" t="s">
        <v>149</v>
      </c>
      <c r="E6782" s="9" t="s">
        <v>171</v>
      </c>
      <c r="F6782" s="9">
        <v>2.8</v>
      </c>
      <c r="G6782" s="9">
        <v>1.6799999999999997</v>
      </c>
      <c r="H6782" s="9" t="s">
        <v>136</v>
      </c>
      <c r="I6782" s="9" t="s">
        <v>192</v>
      </c>
      <c r="J6782" s="9">
        <f>Data[[#This Row],[Miqdar]]*Data[[#This Row],[Qiymət]]</f>
        <v>237.99999999999997</v>
      </c>
      <c r="K6782" s="9">
        <f>Data[[#This Row],[Məbləğ]]-Data[[#This Row],[Maya]]*Data[[#This Row],[Miqdar]]</f>
        <v>95.199999999999989</v>
      </c>
      <c r="O6782"/>
      <c r="P6782"/>
    </row>
    <row r="6783" spans="1:16" x14ac:dyDescent="0.35">
      <c r="A6783" s="15">
        <v>44468.259600000529</v>
      </c>
      <c r="B6783" s="9">
        <v>87</v>
      </c>
      <c r="C6783" s="9" t="s">
        <v>200</v>
      </c>
      <c r="D6783" s="9" t="s">
        <v>122</v>
      </c>
      <c r="E6783" s="9" t="s">
        <v>164</v>
      </c>
      <c r="F6783" s="9">
        <v>6.6</v>
      </c>
      <c r="G6783" s="9">
        <v>5.2799999999999994</v>
      </c>
      <c r="H6783" s="9" t="s">
        <v>154</v>
      </c>
      <c r="I6783" s="9" t="s">
        <v>180</v>
      </c>
      <c r="J6783" s="9">
        <f>Data[[#This Row],[Miqdar]]*Data[[#This Row],[Qiymət]]</f>
        <v>574.19999999999993</v>
      </c>
      <c r="K6783" s="9">
        <f>Data[[#This Row],[Məbləğ]]-Data[[#This Row],[Maya]]*Data[[#This Row],[Miqdar]]</f>
        <v>114.83999999999997</v>
      </c>
      <c r="O6783"/>
      <c r="P6783"/>
    </row>
    <row r="6784" spans="1:16" x14ac:dyDescent="0.35">
      <c r="A6784" s="15">
        <v>44468.302500000529</v>
      </c>
      <c r="B6784" s="9">
        <v>73</v>
      </c>
      <c r="C6784" s="9" t="s">
        <v>200</v>
      </c>
      <c r="D6784" s="9" t="s">
        <v>122</v>
      </c>
      <c r="E6784" s="9" t="s">
        <v>158</v>
      </c>
      <c r="F6784" s="9">
        <v>3.9</v>
      </c>
      <c r="G6784" s="9">
        <v>1.95</v>
      </c>
      <c r="H6784" s="9" t="s">
        <v>154</v>
      </c>
      <c r="I6784" s="9" t="s">
        <v>174</v>
      </c>
      <c r="J6784" s="9">
        <f>Data[[#This Row],[Miqdar]]*Data[[#This Row],[Qiymət]]</f>
        <v>284.7</v>
      </c>
      <c r="K6784" s="9">
        <f>Data[[#This Row],[Məbləğ]]-Data[[#This Row],[Maya]]*Data[[#This Row],[Miqdar]]</f>
        <v>142.35</v>
      </c>
      <c r="O6784"/>
      <c r="P6784"/>
    </row>
    <row r="6785" spans="1:16" x14ac:dyDescent="0.35">
      <c r="A6785" s="15">
        <v>44468.340000000528</v>
      </c>
      <c r="B6785" s="9">
        <v>58</v>
      </c>
      <c r="C6785" s="9" t="s">
        <v>8</v>
      </c>
      <c r="D6785" s="9" t="s">
        <v>122</v>
      </c>
      <c r="E6785" s="9" t="s">
        <v>181</v>
      </c>
      <c r="F6785" s="9">
        <v>0.9</v>
      </c>
      <c r="G6785" s="9">
        <v>0.63</v>
      </c>
      <c r="H6785" s="9" t="s">
        <v>140</v>
      </c>
      <c r="I6785" s="9" t="s">
        <v>180</v>
      </c>
      <c r="J6785" s="9">
        <f>Data[[#This Row],[Miqdar]]*Data[[#This Row],[Qiymət]]</f>
        <v>52.2</v>
      </c>
      <c r="K6785" s="9">
        <f>Data[[#This Row],[Məbləğ]]-Data[[#This Row],[Maya]]*Data[[#This Row],[Miqdar]]</f>
        <v>15.660000000000004</v>
      </c>
      <c r="O6785"/>
      <c r="P6785"/>
    </row>
    <row r="6786" spans="1:16" x14ac:dyDescent="0.35">
      <c r="A6786" s="15">
        <v>44468.376800000529</v>
      </c>
      <c r="B6786" s="9">
        <v>72</v>
      </c>
      <c r="C6786" s="9" t="s">
        <v>8</v>
      </c>
      <c r="D6786" s="9" t="s">
        <v>122</v>
      </c>
      <c r="E6786" s="9" t="s">
        <v>181</v>
      </c>
      <c r="F6786" s="9">
        <v>0.9</v>
      </c>
      <c r="G6786" s="9">
        <v>0.63</v>
      </c>
      <c r="H6786" s="9" t="s">
        <v>140</v>
      </c>
      <c r="I6786" s="9" t="s">
        <v>180</v>
      </c>
      <c r="J6786" s="9">
        <f>Data[[#This Row],[Miqdar]]*Data[[#This Row],[Qiymət]]</f>
        <v>64.8</v>
      </c>
      <c r="K6786" s="9">
        <f>Data[[#This Row],[Məbləğ]]-Data[[#This Row],[Maya]]*Data[[#This Row],[Miqdar]]</f>
        <v>19.439999999999998</v>
      </c>
      <c r="O6786"/>
      <c r="P6786"/>
    </row>
    <row r="6787" spans="1:16" x14ac:dyDescent="0.35">
      <c r="A6787" s="15">
        <v>44468.412300000527</v>
      </c>
      <c r="B6787" s="9">
        <v>47</v>
      </c>
      <c r="C6787" s="9" t="s">
        <v>8</v>
      </c>
      <c r="D6787" s="9" t="s">
        <v>122</v>
      </c>
      <c r="E6787" s="9" t="s">
        <v>181</v>
      </c>
      <c r="F6787" s="9">
        <v>0.9</v>
      </c>
      <c r="G6787" s="9">
        <v>0.63</v>
      </c>
      <c r="H6787" s="9" t="s">
        <v>140</v>
      </c>
      <c r="I6787" s="9" t="s">
        <v>197</v>
      </c>
      <c r="J6787" s="9">
        <f>Data[[#This Row],[Miqdar]]*Data[[#This Row],[Qiymət]]</f>
        <v>42.300000000000004</v>
      </c>
      <c r="K6787" s="9">
        <f>Data[[#This Row],[Məbləğ]]-Data[[#This Row],[Maya]]*Data[[#This Row],[Miqdar]]</f>
        <v>12.690000000000005</v>
      </c>
      <c r="O6787"/>
      <c r="P6787"/>
    </row>
    <row r="6788" spans="1:16" x14ac:dyDescent="0.35">
      <c r="A6788" s="15">
        <v>44468.451000000525</v>
      </c>
      <c r="B6788" s="9">
        <v>59</v>
      </c>
      <c r="C6788" s="9" t="s">
        <v>25</v>
      </c>
      <c r="D6788" s="9" t="s">
        <v>122</v>
      </c>
      <c r="E6788" s="9" t="s">
        <v>181</v>
      </c>
      <c r="F6788" s="9">
        <v>0.9</v>
      </c>
      <c r="G6788" s="9">
        <v>0.63</v>
      </c>
      <c r="H6788" s="9" t="s">
        <v>140</v>
      </c>
      <c r="I6788" s="9" t="s">
        <v>197</v>
      </c>
      <c r="J6788" s="9">
        <f>Data[[#This Row],[Miqdar]]*Data[[#This Row],[Qiymət]]</f>
        <v>53.1</v>
      </c>
      <c r="K6788" s="9">
        <f>Data[[#This Row],[Məbləğ]]-Data[[#This Row],[Maya]]*Data[[#This Row],[Miqdar]]</f>
        <v>15.93</v>
      </c>
      <c r="O6788"/>
      <c r="P6788"/>
    </row>
    <row r="6789" spans="1:16" x14ac:dyDescent="0.35">
      <c r="A6789" s="15">
        <v>44468.490300000522</v>
      </c>
      <c r="B6789" s="9">
        <v>71</v>
      </c>
      <c r="C6789" s="9" t="s">
        <v>25</v>
      </c>
      <c r="D6789" s="9" t="s">
        <v>122</v>
      </c>
      <c r="E6789" s="9" t="s">
        <v>153</v>
      </c>
      <c r="F6789" s="9">
        <v>1</v>
      </c>
      <c r="G6789" s="9">
        <v>0.6</v>
      </c>
      <c r="H6789" s="9" t="s">
        <v>154</v>
      </c>
      <c r="I6789" s="9" t="s">
        <v>197</v>
      </c>
      <c r="J6789" s="9">
        <f>Data[[#This Row],[Miqdar]]*Data[[#This Row],[Qiymət]]</f>
        <v>71</v>
      </c>
      <c r="K6789" s="9">
        <f>Data[[#This Row],[Məbləğ]]-Data[[#This Row],[Maya]]*Data[[#This Row],[Miqdar]]</f>
        <v>28.4</v>
      </c>
      <c r="O6789"/>
      <c r="P6789"/>
    </row>
    <row r="6790" spans="1:16" x14ac:dyDescent="0.35">
      <c r="A6790" s="15">
        <v>44468.534400000521</v>
      </c>
      <c r="B6790" s="9">
        <v>68</v>
      </c>
      <c r="C6790" s="9" t="s">
        <v>11</v>
      </c>
      <c r="D6790" s="9" t="s">
        <v>122</v>
      </c>
      <c r="E6790" s="9" t="s">
        <v>178</v>
      </c>
      <c r="F6790" s="9">
        <v>2.2000000000000002</v>
      </c>
      <c r="G6790" s="9">
        <v>1.5400000000000003</v>
      </c>
      <c r="H6790" s="9" t="s">
        <v>140</v>
      </c>
      <c r="I6790" s="9" t="s">
        <v>174</v>
      </c>
      <c r="J6790" s="9">
        <f>Data[[#This Row],[Miqdar]]*Data[[#This Row],[Qiymət]]</f>
        <v>149.60000000000002</v>
      </c>
      <c r="K6790" s="9">
        <f>Data[[#This Row],[Məbləğ]]-Data[[#This Row],[Maya]]*Data[[#This Row],[Miqdar]]</f>
        <v>44.88000000000001</v>
      </c>
      <c r="O6790"/>
      <c r="P6790"/>
    </row>
    <row r="6791" spans="1:16" x14ac:dyDescent="0.35">
      <c r="A6791" s="15">
        <v>44468.569700000524</v>
      </c>
      <c r="B6791" s="9">
        <v>71</v>
      </c>
      <c r="C6791" s="9" t="s">
        <v>11</v>
      </c>
      <c r="D6791" s="9" t="s">
        <v>122</v>
      </c>
      <c r="E6791" s="9" t="s">
        <v>178</v>
      </c>
      <c r="F6791" s="9">
        <v>2.2000000000000002</v>
      </c>
      <c r="G6791" s="9">
        <v>1.5400000000000003</v>
      </c>
      <c r="H6791" s="9" t="s">
        <v>140</v>
      </c>
      <c r="I6791" s="9" t="s">
        <v>174</v>
      </c>
      <c r="J6791" s="9">
        <f>Data[[#This Row],[Miqdar]]*Data[[#This Row],[Qiymət]]</f>
        <v>156.20000000000002</v>
      </c>
      <c r="K6791" s="9">
        <f>Data[[#This Row],[Məbləğ]]-Data[[#This Row],[Maya]]*Data[[#This Row],[Miqdar]]</f>
        <v>46.86</v>
      </c>
      <c r="O6791"/>
      <c r="P6791"/>
    </row>
    <row r="6792" spans="1:16" x14ac:dyDescent="0.35">
      <c r="A6792" s="15">
        <v>44468.614100000523</v>
      </c>
      <c r="B6792" s="9">
        <v>78</v>
      </c>
      <c r="C6792" s="9" t="s">
        <v>11</v>
      </c>
      <c r="D6792" s="9" t="s">
        <v>122</v>
      </c>
      <c r="E6792" s="9" t="s">
        <v>164</v>
      </c>
      <c r="F6792" s="9">
        <v>6.6</v>
      </c>
      <c r="G6792" s="9">
        <v>5.2799999999999994</v>
      </c>
      <c r="H6792" s="9" t="s">
        <v>154</v>
      </c>
      <c r="I6792" s="9" t="s">
        <v>174</v>
      </c>
      <c r="J6792" s="9">
        <f>Data[[#This Row],[Miqdar]]*Data[[#This Row],[Qiymət]]</f>
        <v>514.79999999999995</v>
      </c>
      <c r="K6792" s="9">
        <f>Data[[#This Row],[Məbləğ]]-Data[[#This Row],[Maya]]*Data[[#This Row],[Miqdar]]</f>
        <v>102.95999999999998</v>
      </c>
      <c r="O6792"/>
      <c r="P6792"/>
    </row>
    <row r="6793" spans="1:16" x14ac:dyDescent="0.35">
      <c r="A6793" s="15">
        <v>44468.656700000523</v>
      </c>
      <c r="B6793" s="9">
        <v>57</v>
      </c>
      <c r="C6793" s="9" t="s">
        <v>11</v>
      </c>
      <c r="D6793" s="9" t="s">
        <v>122</v>
      </c>
      <c r="E6793" s="9" t="s">
        <v>184</v>
      </c>
      <c r="F6793" s="9">
        <v>1.8</v>
      </c>
      <c r="G6793" s="9">
        <v>1.08</v>
      </c>
      <c r="H6793" s="9" t="s">
        <v>154</v>
      </c>
      <c r="I6793" s="9" t="s">
        <v>174</v>
      </c>
      <c r="J6793" s="9">
        <f>Data[[#This Row],[Miqdar]]*Data[[#This Row],[Qiymət]]</f>
        <v>102.60000000000001</v>
      </c>
      <c r="K6793" s="9">
        <f>Data[[#This Row],[Məbləğ]]-Data[[#This Row],[Maya]]*Data[[#This Row],[Miqdar]]</f>
        <v>41.040000000000006</v>
      </c>
      <c r="O6793"/>
      <c r="P6793"/>
    </row>
    <row r="6794" spans="1:16" x14ac:dyDescent="0.35">
      <c r="A6794" s="15">
        <v>44468.692200000522</v>
      </c>
      <c r="B6794" s="9">
        <v>47</v>
      </c>
      <c r="C6794" s="9" t="s">
        <v>11</v>
      </c>
      <c r="D6794" s="9" t="s">
        <v>122</v>
      </c>
      <c r="E6794" s="9" t="s">
        <v>135</v>
      </c>
      <c r="F6794" s="9">
        <v>2.5</v>
      </c>
      <c r="G6794" s="9">
        <v>1.25</v>
      </c>
      <c r="H6794" s="9" t="s">
        <v>136</v>
      </c>
      <c r="I6794" s="9" t="s">
        <v>174</v>
      </c>
      <c r="J6794" s="9">
        <f>Data[[#This Row],[Miqdar]]*Data[[#This Row],[Qiymət]]</f>
        <v>117.5</v>
      </c>
      <c r="K6794" s="9">
        <f>Data[[#This Row],[Məbləğ]]-Data[[#This Row],[Maya]]*Data[[#This Row],[Miqdar]]</f>
        <v>58.75</v>
      </c>
      <c r="O6794"/>
      <c r="P6794"/>
    </row>
    <row r="6795" spans="1:16" x14ac:dyDescent="0.35">
      <c r="A6795" s="15">
        <v>44468.729000000523</v>
      </c>
      <c r="B6795" s="9">
        <v>51</v>
      </c>
      <c r="C6795" s="9" t="s">
        <v>11</v>
      </c>
      <c r="D6795" s="9" t="s">
        <v>122</v>
      </c>
      <c r="E6795" s="9" t="s">
        <v>195</v>
      </c>
      <c r="F6795" s="9">
        <v>2</v>
      </c>
      <c r="G6795" s="9">
        <v>1.6</v>
      </c>
      <c r="H6795" s="9" t="s">
        <v>136</v>
      </c>
      <c r="I6795" s="9" t="s">
        <v>174</v>
      </c>
      <c r="J6795" s="9">
        <f>Data[[#This Row],[Miqdar]]*Data[[#This Row],[Qiymət]]</f>
        <v>102</v>
      </c>
      <c r="K6795" s="9">
        <f>Data[[#This Row],[Məbləğ]]-Data[[#This Row],[Maya]]*Data[[#This Row],[Miqdar]]</f>
        <v>20.399999999999991</v>
      </c>
      <c r="O6795"/>
      <c r="P6795"/>
    </row>
    <row r="6796" spans="1:16" x14ac:dyDescent="0.35">
      <c r="A6796" s="15">
        <v>44468.766300000527</v>
      </c>
      <c r="B6796" s="9">
        <v>80</v>
      </c>
      <c r="C6796" s="9" t="s">
        <v>11</v>
      </c>
      <c r="D6796" s="9" t="s">
        <v>122</v>
      </c>
      <c r="E6796" s="9" t="s">
        <v>195</v>
      </c>
      <c r="F6796" s="9">
        <v>2</v>
      </c>
      <c r="G6796" s="9">
        <v>1.6</v>
      </c>
      <c r="H6796" s="9" t="s">
        <v>136</v>
      </c>
      <c r="I6796" s="9" t="s">
        <v>174</v>
      </c>
      <c r="J6796" s="9">
        <f>Data[[#This Row],[Miqdar]]*Data[[#This Row],[Qiymət]]</f>
        <v>160</v>
      </c>
      <c r="K6796" s="9">
        <f>Data[[#This Row],[Məbləğ]]-Data[[#This Row],[Maya]]*Data[[#This Row],[Miqdar]]</f>
        <v>32</v>
      </c>
      <c r="O6796"/>
      <c r="P6796"/>
    </row>
    <row r="6797" spans="1:16" x14ac:dyDescent="0.35">
      <c r="A6797" s="15">
        <v>44468.802800000529</v>
      </c>
      <c r="B6797" s="9">
        <v>45</v>
      </c>
      <c r="C6797" s="9" t="s">
        <v>11</v>
      </c>
      <c r="D6797" s="9" t="s">
        <v>122</v>
      </c>
      <c r="E6797" s="9" t="s">
        <v>169</v>
      </c>
      <c r="F6797" s="9">
        <v>2.5</v>
      </c>
      <c r="G6797" s="9">
        <v>1.25</v>
      </c>
      <c r="H6797" s="9" t="s">
        <v>136</v>
      </c>
      <c r="I6797" s="9" t="s">
        <v>174</v>
      </c>
      <c r="J6797" s="9">
        <f>Data[[#This Row],[Miqdar]]*Data[[#This Row],[Qiymət]]</f>
        <v>112.5</v>
      </c>
      <c r="K6797" s="9">
        <f>Data[[#This Row],[Məbləğ]]-Data[[#This Row],[Maya]]*Data[[#This Row],[Miqdar]]</f>
        <v>56.25</v>
      </c>
      <c r="O6797"/>
      <c r="P6797"/>
    </row>
    <row r="6798" spans="1:16" x14ac:dyDescent="0.35">
      <c r="A6798" s="15">
        <v>44468.843700000529</v>
      </c>
      <c r="B6798" s="9">
        <v>75</v>
      </c>
      <c r="C6798" s="9" t="s">
        <v>11</v>
      </c>
      <c r="D6798" s="9" t="s">
        <v>122</v>
      </c>
      <c r="E6798" s="9" t="s">
        <v>181</v>
      </c>
      <c r="F6798" s="9">
        <v>0.9</v>
      </c>
      <c r="G6798" s="9">
        <v>0.63</v>
      </c>
      <c r="H6798" s="9" t="s">
        <v>140</v>
      </c>
      <c r="I6798" s="9" t="s">
        <v>174</v>
      </c>
      <c r="J6798" s="9">
        <f>Data[[#This Row],[Miqdar]]*Data[[#This Row],[Qiymət]]</f>
        <v>67.5</v>
      </c>
      <c r="K6798" s="9">
        <f>Data[[#This Row],[Məbləğ]]-Data[[#This Row],[Maya]]*Data[[#This Row],[Miqdar]]</f>
        <v>20.25</v>
      </c>
      <c r="O6798"/>
      <c r="P6798"/>
    </row>
    <row r="6799" spans="1:16" x14ac:dyDescent="0.35">
      <c r="A6799" s="15">
        <v>44468.88340000053</v>
      </c>
      <c r="B6799" s="9">
        <v>74</v>
      </c>
      <c r="C6799" s="9" t="s">
        <v>28</v>
      </c>
      <c r="D6799" s="9" t="s">
        <v>143</v>
      </c>
      <c r="E6799" s="9" t="s">
        <v>146</v>
      </c>
      <c r="F6799" s="9">
        <v>1.7</v>
      </c>
      <c r="G6799" s="9">
        <v>0.85</v>
      </c>
      <c r="H6799" s="9" t="s">
        <v>140</v>
      </c>
      <c r="I6799" s="9" t="s">
        <v>152</v>
      </c>
      <c r="J6799" s="9">
        <f>Data[[#This Row],[Miqdar]]*Data[[#This Row],[Qiymət]]</f>
        <v>125.8</v>
      </c>
      <c r="K6799" s="9">
        <f>Data[[#This Row],[Məbləğ]]-Data[[#This Row],[Maya]]*Data[[#This Row],[Miqdar]]</f>
        <v>62.9</v>
      </c>
      <c r="O6799"/>
      <c r="P6799"/>
    </row>
    <row r="6800" spans="1:16" x14ac:dyDescent="0.35">
      <c r="A6800" s="15">
        <v>44468.926100000528</v>
      </c>
      <c r="B6800" s="9">
        <v>58</v>
      </c>
      <c r="C6800" s="9" t="s">
        <v>28</v>
      </c>
      <c r="D6800" s="9" t="s">
        <v>143</v>
      </c>
      <c r="E6800" s="9" t="s">
        <v>186</v>
      </c>
      <c r="F6800" s="9">
        <v>1.4</v>
      </c>
      <c r="G6800" s="9">
        <v>0.97999999999999987</v>
      </c>
      <c r="H6800" s="9" t="s">
        <v>140</v>
      </c>
      <c r="I6800" s="9" t="s">
        <v>152</v>
      </c>
      <c r="J6800" s="9">
        <f>Data[[#This Row],[Miqdar]]*Data[[#This Row],[Qiymət]]</f>
        <v>81.199999999999989</v>
      </c>
      <c r="K6800" s="9">
        <f>Data[[#This Row],[Məbləğ]]-Data[[#This Row],[Maya]]*Data[[#This Row],[Miqdar]]</f>
        <v>24.36</v>
      </c>
      <c r="O6800"/>
      <c r="P6800"/>
    </row>
    <row r="6801" spans="1:16" x14ac:dyDescent="0.35">
      <c r="A6801" s="15">
        <v>44468.967300000528</v>
      </c>
      <c r="B6801" s="9">
        <v>59</v>
      </c>
      <c r="C6801" s="9" t="s">
        <v>138</v>
      </c>
      <c r="D6801" s="9" t="s">
        <v>123</v>
      </c>
      <c r="E6801" s="9" t="s">
        <v>178</v>
      </c>
      <c r="F6801" s="9">
        <v>2.2000000000000002</v>
      </c>
      <c r="G6801" s="9">
        <v>1.5400000000000003</v>
      </c>
      <c r="H6801" s="9" t="s">
        <v>140</v>
      </c>
      <c r="I6801" s="9" t="s">
        <v>141</v>
      </c>
      <c r="J6801" s="9">
        <f>Data[[#This Row],[Miqdar]]*Data[[#This Row],[Qiymət]]</f>
        <v>129.80000000000001</v>
      </c>
      <c r="K6801" s="9">
        <f>Data[[#This Row],[Məbləğ]]-Data[[#This Row],[Maya]]*Data[[#This Row],[Miqdar]]</f>
        <v>38.94</v>
      </c>
      <c r="O6801"/>
      <c r="P6801"/>
    </row>
    <row r="6802" spans="1:16" x14ac:dyDescent="0.35">
      <c r="A6802" s="15">
        <v>44469.004400000529</v>
      </c>
      <c r="B6802" s="9">
        <v>64</v>
      </c>
      <c r="C6802" s="9" t="s">
        <v>20</v>
      </c>
      <c r="D6802" s="9" t="s">
        <v>121</v>
      </c>
      <c r="E6802" s="9" t="s">
        <v>195</v>
      </c>
      <c r="F6802" s="9">
        <v>2</v>
      </c>
      <c r="G6802" s="9">
        <v>1.6</v>
      </c>
      <c r="H6802" s="9" t="s">
        <v>136</v>
      </c>
      <c r="I6802" s="9" t="s">
        <v>165</v>
      </c>
      <c r="J6802" s="9">
        <f>Data[[#This Row],[Miqdar]]*Data[[#This Row],[Qiymət]]</f>
        <v>128</v>
      </c>
      <c r="K6802" s="9">
        <f>Data[[#This Row],[Məbləğ]]-Data[[#This Row],[Maya]]*Data[[#This Row],[Miqdar]]</f>
        <v>25.599999999999994</v>
      </c>
      <c r="O6802"/>
      <c r="P6802"/>
    </row>
    <row r="6803" spans="1:16" x14ac:dyDescent="0.35">
      <c r="A6803" s="15">
        <v>44469.041600000528</v>
      </c>
      <c r="B6803" s="9">
        <v>69</v>
      </c>
      <c r="C6803" s="9" t="s">
        <v>16</v>
      </c>
      <c r="D6803" s="9" t="s">
        <v>143</v>
      </c>
      <c r="E6803" s="9" t="s">
        <v>195</v>
      </c>
      <c r="F6803" s="9">
        <v>2</v>
      </c>
      <c r="G6803" s="9">
        <v>1.6</v>
      </c>
      <c r="H6803" s="9" t="s">
        <v>136</v>
      </c>
      <c r="I6803" s="9" t="s">
        <v>161</v>
      </c>
      <c r="J6803" s="9">
        <f>Data[[#This Row],[Miqdar]]*Data[[#This Row],[Qiymət]]</f>
        <v>138</v>
      </c>
      <c r="K6803" s="9">
        <f>Data[[#This Row],[Məbləğ]]-Data[[#This Row],[Maya]]*Data[[#This Row],[Miqdar]]</f>
        <v>27.599999999999994</v>
      </c>
      <c r="O6803"/>
      <c r="P6803"/>
    </row>
    <row r="6804" spans="1:16" x14ac:dyDescent="0.35">
      <c r="A6804" s="15">
        <v>44469.078800000527</v>
      </c>
      <c r="B6804" s="9">
        <v>56</v>
      </c>
      <c r="C6804" s="9" t="s">
        <v>20</v>
      </c>
      <c r="D6804" s="9" t="s">
        <v>121</v>
      </c>
      <c r="E6804" s="9" t="s">
        <v>181</v>
      </c>
      <c r="F6804" s="9">
        <v>0.9</v>
      </c>
      <c r="G6804" s="9">
        <v>0.63</v>
      </c>
      <c r="H6804" s="9" t="s">
        <v>140</v>
      </c>
      <c r="I6804" s="9" t="s">
        <v>165</v>
      </c>
      <c r="J6804" s="9">
        <f>Data[[#This Row],[Miqdar]]*Data[[#This Row],[Qiymət]]</f>
        <v>50.4</v>
      </c>
      <c r="K6804" s="9">
        <f>Data[[#This Row],[Məbləğ]]-Data[[#This Row],[Maya]]*Data[[#This Row],[Miqdar]]</f>
        <v>15.119999999999997</v>
      </c>
      <c r="O6804"/>
      <c r="P6804"/>
    </row>
    <row r="6805" spans="1:16" x14ac:dyDescent="0.35">
      <c r="A6805" s="15">
        <v>44469.115000000529</v>
      </c>
      <c r="B6805" s="9">
        <v>75</v>
      </c>
      <c r="C6805" s="9" t="s">
        <v>39</v>
      </c>
      <c r="D6805" s="9" t="s">
        <v>124</v>
      </c>
      <c r="E6805" s="9" t="s">
        <v>162</v>
      </c>
      <c r="F6805" s="9">
        <v>3.2</v>
      </c>
      <c r="G6805" s="9">
        <v>1.6</v>
      </c>
      <c r="H6805" s="9" t="s">
        <v>136</v>
      </c>
      <c r="I6805" s="9" t="s">
        <v>172</v>
      </c>
      <c r="J6805" s="9">
        <f>Data[[#This Row],[Miqdar]]*Data[[#This Row],[Qiymət]]</f>
        <v>240</v>
      </c>
      <c r="K6805" s="9">
        <f>Data[[#This Row],[Məbləğ]]-Data[[#This Row],[Maya]]*Data[[#This Row],[Miqdar]]</f>
        <v>120</v>
      </c>
      <c r="O6805"/>
      <c r="P6805"/>
    </row>
    <row r="6806" spans="1:16" x14ac:dyDescent="0.35">
      <c r="A6806" s="15">
        <v>44469.154200000528</v>
      </c>
      <c r="B6806" s="9">
        <v>75</v>
      </c>
      <c r="C6806" s="9" t="s">
        <v>36</v>
      </c>
      <c r="D6806" s="9" t="s">
        <v>123</v>
      </c>
      <c r="E6806" s="9" t="s">
        <v>159</v>
      </c>
      <c r="F6806" s="9">
        <v>1.5</v>
      </c>
      <c r="G6806" s="9">
        <v>0.9</v>
      </c>
      <c r="H6806" s="9" t="s">
        <v>154</v>
      </c>
      <c r="I6806" s="9" t="s">
        <v>137</v>
      </c>
      <c r="J6806" s="9">
        <f>Data[[#This Row],[Miqdar]]*Data[[#This Row],[Qiymət]]</f>
        <v>112.5</v>
      </c>
      <c r="K6806" s="9">
        <f>Data[[#This Row],[Məbləğ]]-Data[[#This Row],[Maya]]*Data[[#This Row],[Miqdar]]</f>
        <v>45</v>
      </c>
      <c r="O6806"/>
      <c r="P6806"/>
    </row>
    <row r="6807" spans="1:16" x14ac:dyDescent="0.35">
      <c r="A6807" s="15">
        <v>44469.198000000528</v>
      </c>
      <c r="B6807" s="9">
        <v>61</v>
      </c>
      <c r="C6807" s="9" t="s">
        <v>160</v>
      </c>
      <c r="D6807" s="9" t="s">
        <v>143</v>
      </c>
      <c r="E6807" s="9" t="s">
        <v>153</v>
      </c>
      <c r="F6807" s="9">
        <v>1</v>
      </c>
      <c r="G6807" s="9">
        <v>0.6</v>
      </c>
      <c r="H6807" s="9" t="s">
        <v>154</v>
      </c>
      <c r="I6807" s="9" t="s">
        <v>152</v>
      </c>
      <c r="J6807" s="9">
        <f>Data[[#This Row],[Miqdar]]*Data[[#This Row],[Qiymət]]</f>
        <v>61</v>
      </c>
      <c r="K6807" s="9">
        <f>Data[[#This Row],[Məbləğ]]-Data[[#This Row],[Maya]]*Data[[#This Row],[Miqdar]]</f>
        <v>24.4</v>
      </c>
      <c r="O6807"/>
      <c r="P6807"/>
    </row>
    <row r="6808" spans="1:16" x14ac:dyDescent="0.35">
      <c r="A6808" s="15">
        <v>44469.241600000525</v>
      </c>
      <c r="B6808" s="9">
        <v>74</v>
      </c>
      <c r="C6808" s="9" t="s">
        <v>175</v>
      </c>
      <c r="D6808" s="9" t="s">
        <v>123</v>
      </c>
      <c r="E6808" s="9" t="s">
        <v>135</v>
      </c>
      <c r="F6808" s="9">
        <v>2.5</v>
      </c>
      <c r="G6808" s="9">
        <v>1.25</v>
      </c>
      <c r="H6808" s="9" t="s">
        <v>136</v>
      </c>
      <c r="I6808" s="9" t="s">
        <v>179</v>
      </c>
      <c r="J6808" s="9">
        <f>Data[[#This Row],[Miqdar]]*Data[[#This Row],[Qiymət]]</f>
        <v>185</v>
      </c>
      <c r="K6808" s="9">
        <f>Data[[#This Row],[Məbləğ]]-Data[[#This Row],[Maya]]*Data[[#This Row],[Miqdar]]</f>
        <v>92.5</v>
      </c>
      <c r="O6808"/>
      <c r="P6808"/>
    </row>
    <row r="6809" spans="1:16" x14ac:dyDescent="0.35">
      <c r="A6809" s="15">
        <v>44469.285000000527</v>
      </c>
      <c r="B6809" s="9">
        <v>74</v>
      </c>
      <c r="C6809" s="9" t="s">
        <v>175</v>
      </c>
      <c r="D6809" s="9" t="s">
        <v>123</v>
      </c>
      <c r="E6809" s="9" t="s">
        <v>135</v>
      </c>
      <c r="F6809" s="9">
        <v>2.5</v>
      </c>
      <c r="G6809" s="9">
        <v>1.25</v>
      </c>
      <c r="H6809" s="9" t="s">
        <v>136</v>
      </c>
      <c r="I6809" s="9" t="s">
        <v>177</v>
      </c>
      <c r="J6809" s="9">
        <f>Data[[#This Row],[Miqdar]]*Data[[#This Row],[Qiymət]]</f>
        <v>185</v>
      </c>
      <c r="K6809" s="9">
        <f>Data[[#This Row],[Məbləğ]]-Data[[#This Row],[Maya]]*Data[[#This Row],[Miqdar]]</f>
        <v>92.5</v>
      </c>
      <c r="O6809"/>
      <c r="P6809"/>
    </row>
    <row r="6810" spans="1:16" x14ac:dyDescent="0.35">
      <c r="A6810" s="15">
        <v>44469.329900000528</v>
      </c>
      <c r="B6810" s="9">
        <v>75</v>
      </c>
      <c r="C6810" s="9" t="s">
        <v>3</v>
      </c>
      <c r="D6810" s="9" t="s">
        <v>143</v>
      </c>
      <c r="E6810" s="9" t="s">
        <v>135</v>
      </c>
      <c r="F6810" s="9">
        <v>2.5</v>
      </c>
      <c r="G6810" s="9">
        <v>1.25</v>
      </c>
      <c r="H6810" s="9" t="s">
        <v>136</v>
      </c>
      <c r="I6810" s="9" t="s">
        <v>145</v>
      </c>
      <c r="J6810" s="9">
        <f>Data[[#This Row],[Miqdar]]*Data[[#This Row],[Qiymət]]</f>
        <v>187.5</v>
      </c>
      <c r="K6810" s="9">
        <f>Data[[#This Row],[Məbləğ]]-Data[[#This Row],[Maya]]*Data[[#This Row],[Miqdar]]</f>
        <v>93.75</v>
      </c>
      <c r="O6810"/>
      <c r="P6810"/>
    </row>
    <row r="6811" spans="1:16" x14ac:dyDescent="0.35">
      <c r="A6811" s="15">
        <v>44469.364900000532</v>
      </c>
      <c r="B6811" s="9">
        <v>54</v>
      </c>
      <c r="C6811" s="9" t="s">
        <v>148</v>
      </c>
      <c r="D6811" s="9" t="s">
        <v>149</v>
      </c>
      <c r="E6811" s="9" t="s">
        <v>195</v>
      </c>
      <c r="F6811" s="9">
        <v>2</v>
      </c>
      <c r="G6811" s="9">
        <v>1.6</v>
      </c>
      <c r="H6811" s="9" t="s">
        <v>136</v>
      </c>
      <c r="I6811" s="9" t="s">
        <v>168</v>
      </c>
      <c r="J6811" s="9">
        <f>Data[[#This Row],[Miqdar]]*Data[[#This Row],[Qiymət]]</f>
        <v>108</v>
      </c>
      <c r="K6811" s="9">
        <f>Data[[#This Row],[Məbləğ]]-Data[[#This Row],[Maya]]*Data[[#This Row],[Miqdar]]</f>
        <v>21.599999999999994</v>
      </c>
      <c r="O6811"/>
      <c r="P6811"/>
    </row>
    <row r="6812" spans="1:16" x14ac:dyDescent="0.35">
      <c r="A6812" s="15">
        <v>44469.405400000534</v>
      </c>
      <c r="B6812" s="9">
        <v>75</v>
      </c>
      <c r="C6812" s="9" t="s">
        <v>167</v>
      </c>
      <c r="D6812" s="9" t="s">
        <v>149</v>
      </c>
      <c r="E6812" s="9" t="s">
        <v>195</v>
      </c>
      <c r="F6812" s="9">
        <v>2</v>
      </c>
      <c r="G6812" s="9">
        <v>1.6</v>
      </c>
      <c r="H6812" s="9" t="s">
        <v>136</v>
      </c>
      <c r="I6812" s="9" t="s">
        <v>168</v>
      </c>
      <c r="J6812" s="9">
        <f>Data[[#This Row],[Miqdar]]*Data[[#This Row],[Qiymət]]</f>
        <v>150</v>
      </c>
      <c r="K6812" s="9">
        <f>Data[[#This Row],[Məbləğ]]-Data[[#This Row],[Maya]]*Data[[#This Row],[Miqdar]]</f>
        <v>30</v>
      </c>
      <c r="O6812"/>
      <c r="P6812"/>
    </row>
    <row r="6813" spans="1:16" x14ac:dyDescent="0.35">
      <c r="A6813" s="15">
        <v>44469.446200000537</v>
      </c>
      <c r="B6813" s="9">
        <v>74</v>
      </c>
      <c r="C6813" s="9" t="s">
        <v>28</v>
      </c>
      <c r="D6813" s="9" t="s">
        <v>143</v>
      </c>
      <c r="E6813" s="9" t="s">
        <v>159</v>
      </c>
      <c r="F6813" s="9">
        <v>1.5</v>
      </c>
      <c r="G6813" s="9">
        <v>0.9</v>
      </c>
      <c r="H6813" s="9" t="s">
        <v>154</v>
      </c>
      <c r="I6813" s="9" t="s">
        <v>170</v>
      </c>
      <c r="J6813" s="9">
        <f>Data[[#This Row],[Miqdar]]*Data[[#This Row],[Qiymət]]</f>
        <v>111</v>
      </c>
      <c r="K6813" s="9">
        <f>Data[[#This Row],[Məbləğ]]-Data[[#This Row],[Maya]]*Data[[#This Row],[Miqdar]]</f>
        <v>44.399999999999991</v>
      </c>
      <c r="O6813"/>
      <c r="P6813"/>
    </row>
    <row r="6814" spans="1:16" x14ac:dyDescent="0.35">
      <c r="A6814" s="15">
        <v>44469.484000000535</v>
      </c>
      <c r="B6814" s="9">
        <v>75</v>
      </c>
      <c r="C6814" s="9" t="s">
        <v>3</v>
      </c>
      <c r="D6814" s="9" t="s">
        <v>143</v>
      </c>
      <c r="E6814" s="9" t="s">
        <v>159</v>
      </c>
      <c r="F6814" s="9">
        <v>1.5</v>
      </c>
      <c r="G6814" s="9">
        <v>0.9</v>
      </c>
      <c r="H6814" s="9" t="s">
        <v>154</v>
      </c>
      <c r="I6814" s="9" t="s">
        <v>155</v>
      </c>
      <c r="J6814" s="9">
        <f>Data[[#This Row],[Miqdar]]*Data[[#This Row],[Qiymət]]</f>
        <v>112.5</v>
      </c>
      <c r="K6814" s="9">
        <f>Data[[#This Row],[Məbləğ]]-Data[[#This Row],[Maya]]*Data[[#This Row],[Miqdar]]</f>
        <v>45</v>
      </c>
      <c r="O6814"/>
      <c r="P6814"/>
    </row>
    <row r="6815" spans="1:16" x14ac:dyDescent="0.35">
      <c r="A6815" s="15">
        <v>44469.525300000532</v>
      </c>
      <c r="B6815" s="9">
        <v>87</v>
      </c>
      <c r="C6815" s="9" t="s">
        <v>175</v>
      </c>
      <c r="D6815" s="9" t="s">
        <v>123</v>
      </c>
      <c r="E6815" s="9" t="s">
        <v>164</v>
      </c>
      <c r="F6815" s="9">
        <v>6.6</v>
      </c>
      <c r="G6815" s="9">
        <v>5.2799999999999994</v>
      </c>
      <c r="H6815" s="9" t="s">
        <v>154</v>
      </c>
      <c r="I6815" s="9" t="s">
        <v>176</v>
      </c>
      <c r="J6815" s="9">
        <f>Data[[#This Row],[Miqdar]]*Data[[#This Row],[Qiymət]]</f>
        <v>574.19999999999993</v>
      </c>
      <c r="K6815" s="9">
        <f>Data[[#This Row],[Məbləğ]]-Data[[#This Row],[Maya]]*Data[[#This Row],[Miqdar]]</f>
        <v>114.83999999999997</v>
      </c>
      <c r="O6815"/>
      <c r="P6815"/>
    </row>
    <row r="6816" spans="1:16" x14ac:dyDescent="0.35">
      <c r="A6816" s="15">
        <v>44469.561800000534</v>
      </c>
      <c r="B6816" s="9">
        <v>82</v>
      </c>
      <c r="C6816" s="9" t="s">
        <v>3</v>
      </c>
      <c r="D6816" s="9" t="s">
        <v>143</v>
      </c>
      <c r="E6816" s="9" t="s">
        <v>153</v>
      </c>
      <c r="F6816" s="9">
        <v>1</v>
      </c>
      <c r="G6816" s="9">
        <v>0.6</v>
      </c>
      <c r="H6816" s="9" t="s">
        <v>154</v>
      </c>
      <c r="I6816" s="9" t="s">
        <v>170</v>
      </c>
      <c r="J6816" s="9">
        <f>Data[[#This Row],[Miqdar]]*Data[[#This Row],[Qiymət]]</f>
        <v>82</v>
      </c>
      <c r="K6816" s="9">
        <f>Data[[#This Row],[Məbləğ]]-Data[[#This Row],[Maya]]*Data[[#This Row],[Miqdar]]</f>
        <v>32.800000000000004</v>
      </c>
      <c r="O6816"/>
      <c r="P6816"/>
    </row>
    <row r="6817" spans="1:16" x14ac:dyDescent="0.35">
      <c r="A6817" s="15">
        <v>44469.601200000536</v>
      </c>
      <c r="B6817" s="9">
        <v>72</v>
      </c>
      <c r="C6817" s="9" t="s">
        <v>39</v>
      </c>
      <c r="D6817" s="9" t="s">
        <v>124</v>
      </c>
      <c r="E6817" s="9" t="s">
        <v>162</v>
      </c>
      <c r="F6817" s="9">
        <v>3.2</v>
      </c>
      <c r="G6817" s="9">
        <v>1.6</v>
      </c>
      <c r="H6817" s="9" t="s">
        <v>136</v>
      </c>
      <c r="I6817" s="9" t="s">
        <v>192</v>
      </c>
      <c r="J6817" s="9">
        <f>Data[[#This Row],[Miqdar]]*Data[[#This Row],[Qiymət]]</f>
        <v>230.4</v>
      </c>
      <c r="K6817" s="9">
        <f>Data[[#This Row],[Məbləğ]]-Data[[#This Row],[Maya]]*Data[[#This Row],[Miqdar]]</f>
        <v>115.2</v>
      </c>
      <c r="O6817"/>
      <c r="P6817"/>
    </row>
    <row r="6818" spans="1:16" x14ac:dyDescent="0.35">
      <c r="A6818" s="15">
        <v>44469.637500000536</v>
      </c>
      <c r="B6818" s="9">
        <v>59</v>
      </c>
      <c r="C6818" s="9" t="s">
        <v>28</v>
      </c>
      <c r="D6818" s="9" t="s">
        <v>143</v>
      </c>
      <c r="E6818" s="9" t="s">
        <v>169</v>
      </c>
      <c r="F6818" s="9">
        <v>2.5</v>
      </c>
      <c r="G6818" s="9">
        <v>1.25</v>
      </c>
      <c r="H6818" s="9" t="s">
        <v>136</v>
      </c>
      <c r="I6818" s="9" t="s">
        <v>170</v>
      </c>
      <c r="J6818" s="9">
        <f>Data[[#This Row],[Miqdar]]*Data[[#This Row],[Qiymət]]</f>
        <v>147.5</v>
      </c>
      <c r="K6818" s="9">
        <f>Data[[#This Row],[Məbləğ]]-Data[[#This Row],[Maya]]*Data[[#This Row],[Miqdar]]</f>
        <v>73.75</v>
      </c>
      <c r="O6818"/>
      <c r="P6818"/>
    </row>
    <row r="6819" spans="1:16" x14ac:dyDescent="0.35">
      <c r="A6819" s="15">
        <v>44469.673900000533</v>
      </c>
      <c r="B6819" s="9">
        <v>85</v>
      </c>
      <c r="C6819" s="9" t="s">
        <v>138</v>
      </c>
      <c r="D6819" s="9" t="s">
        <v>123</v>
      </c>
      <c r="E6819" s="9" t="s">
        <v>164</v>
      </c>
      <c r="F6819" s="9">
        <v>6.6</v>
      </c>
      <c r="G6819" s="9">
        <v>5.2799999999999994</v>
      </c>
      <c r="H6819" s="9" t="s">
        <v>154</v>
      </c>
      <c r="I6819" s="9" t="s">
        <v>141</v>
      </c>
      <c r="J6819" s="9">
        <f>Data[[#This Row],[Miqdar]]*Data[[#This Row],[Qiymət]]</f>
        <v>561</v>
      </c>
      <c r="K6819" s="9">
        <f>Data[[#This Row],[Məbləğ]]-Data[[#This Row],[Maya]]*Data[[#This Row],[Miqdar]]</f>
        <v>112.20000000000005</v>
      </c>
      <c r="O6819"/>
      <c r="P6819"/>
    </row>
    <row r="6820" spans="1:16" x14ac:dyDescent="0.35">
      <c r="A6820" s="15">
        <v>44469.712500000533</v>
      </c>
      <c r="B6820" s="9">
        <v>89</v>
      </c>
      <c r="C6820" s="9" t="s">
        <v>36</v>
      </c>
      <c r="D6820" s="9" t="s">
        <v>123</v>
      </c>
      <c r="E6820" s="9" t="s">
        <v>164</v>
      </c>
      <c r="F6820" s="9">
        <v>6.6</v>
      </c>
      <c r="G6820" s="9">
        <v>5.2799999999999994</v>
      </c>
      <c r="H6820" s="9" t="s">
        <v>154</v>
      </c>
      <c r="I6820" s="9" t="s">
        <v>141</v>
      </c>
      <c r="J6820" s="9">
        <f>Data[[#This Row],[Miqdar]]*Data[[#This Row],[Qiymət]]</f>
        <v>587.4</v>
      </c>
      <c r="K6820" s="9">
        <f>Data[[#This Row],[Məbləğ]]-Data[[#This Row],[Maya]]*Data[[#This Row],[Miqdar]]</f>
        <v>117.48000000000002</v>
      </c>
      <c r="O6820"/>
      <c r="P6820"/>
    </row>
    <row r="6821" spans="1:16" x14ac:dyDescent="0.35">
      <c r="A6821" s="15">
        <v>44469.75350000053</v>
      </c>
      <c r="B6821" s="9">
        <v>59</v>
      </c>
      <c r="C6821" s="9" t="s">
        <v>36</v>
      </c>
      <c r="D6821" s="9" t="s">
        <v>123</v>
      </c>
      <c r="E6821" s="9" t="s">
        <v>181</v>
      </c>
      <c r="F6821" s="9">
        <v>0.9</v>
      </c>
      <c r="G6821" s="9">
        <v>0.63</v>
      </c>
      <c r="H6821" s="9" t="s">
        <v>140</v>
      </c>
      <c r="I6821" s="9" t="s">
        <v>137</v>
      </c>
      <c r="J6821" s="9">
        <f>Data[[#This Row],[Miqdar]]*Data[[#This Row],[Qiymət]]</f>
        <v>53.1</v>
      </c>
      <c r="K6821" s="9">
        <f>Data[[#This Row],[Məbləğ]]-Data[[#This Row],[Maya]]*Data[[#This Row],[Miqdar]]</f>
        <v>15.93</v>
      </c>
      <c r="O6821"/>
      <c r="P6821"/>
    </row>
    <row r="6822" spans="1:16" x14ac:dyDescent="0.35">
      <c r="A6822" s="15">
        <v>44469.797600000529</v>
      </c>
      <c r="B6822" s="9">
        <v>58</v>
      </c>
      <c r="C6822" s="9" t="s">
        <v>36</v>
      </c>
      <c r="D6822" s="9" t="s">
        <v>123</v>
      </c>
      <c r="E6822" s="9" t="s">
        <v>164</v>
      </c>
      <c r="F6822" s="9">
        <v>6.6</v>
      </c>
      <c r="G6822" s="9">
        <v>5.2799999999999994</v>
      </c>
      <c r="H6822" s="9" t="s">
        <v>154</v>
      </c>
      <c r="I6822" s="9" t="s">
        <v>137</v>
      </c>
      <c r="J6822" s="9">
        <f>Data[[#This Row],[Miqdar]]*Data[[#This Row],[Qiymət]]</f>
        <v>382.79999999999995</v>
      </c>
      <c r="K6822" s="9">
        <f>Data[[#This Row],[Məbləğ]]-Data[[#This Row],[Maya]]*Data[[#This Row],[Miqdar]]</f>
        <v>76.56</v>
      </c>
      <c r="O6822"/>
      <c r="P6822"/>
    </row>
    <row r="6823" spans="1:16" x14ac:dyDescent="0.35">
      <c r="A6823" s="15">
        <v>44469.833600000529</v>
      </c>
      <c r="B6823" s="9">
        <v>54</v>
      </c>
      <c r="C6823" s="9" t="s">
        <v>36</v>
      </c>
      <c r="D6823" s="9" t="s">
        <v>123</v>
      </c>
      <c r="E6823" s="9" t="s">
        <v>139</v>
      </c>
      <c r="F6823" s="9">
        <v>1.5</v>
      </c>
      <c r="G6823" s="9">
        <v>0.75</v>
      </c>
      <c r="H6823" s="9" t="s">
        <v>140</v>
      </c>
      <c r="I6823" s="9" t="s">
        <v>179</v>
      </c>
      <c r="J6823" s="9">
        <f>Data[[#This Row],[Miqdar]]*Data[[#This Row],[Qiymət]]</f>
        <v>81</v>
      </c>
      <c r="K6823" s="9">
        <f>Data[[#This Row],[Məbləğ]]-Data[[#This Row],[Maya]]*Data[[#This Row],[Miqdar]]</f>
        <v>40.5</v>
      </c>
      <c r="O6823"/>
      <c r="P6823"/>
    </row>
    <row r="6824" spans="1:16" x14ac:dyDescent="0.35">
      <c r="A6824" s="15">
        <v>44469.870600000526</v>
      </c>
      <c r="B6824" s="9">
        <v>71</v>
      </c>
      <c r="C6824" s="9" t="s">
        <v>6</v>
      </c>
      <c r="D6824" s="9" t="s">
        <v>121</v>
      </c>
      <c r="E6824" s="9" t="s">
        <v>171</v>
      </c>
      <c r="F6824" s="9">
        <v>2.8</v>
      </c>
      <c r="G6824" s="9">
        <v>1.6799999999999997</v>
      </c>
      <c r="H6824" s="9" t="s">
        <v>136</v>
      </c>
      <c r="I6824" s="9" t="s">
        <v>193</v>
      </c>
      <c r="J6824" s="9">
        <f>Data[[#This Row],[Miqdar]]*Data[[#This Row],[Qiymət]]</f>
        <v>198.79999999999998</v>
      </c>
      <c r="K6824" s="9">
        <f>Data[[#This Row],[Məbləğ]]-Data[[#This Row],[Maya]]*Data[[#This Row],[Miqdar]]</f>
        <v>79.52000000000001</v>
      </c>
      <c r="O6824"/>
      <c r="P6824"/>
    </row>
    <row r="6825" spans="1:16" x14ac:dyDescent="0.35">
      <c r="A6825" s="15">
        <v>44469.906900000526</v>
      </c>
      <c r="B6825" s="9">
        <v>87</v>
      </c>
      <c r="C6825" s="9" t="s">
        <v>42</v>
      </c>
      <c r="D6825" s="9" t="s">
        <v>121</v>
      </c>
      <c r="E6825" s="9" t="s">
        <v>171</v>
      </c>
      <c r="F6825" s="9">
        <v>2.8</v>
      </c>
      <c r="G6825" s="9">
        <v>1.6799999999999997</v>
      </c>
      <c r="H6825" s="9" t="s">
        <v>136</v>
      </c>
      <c r="I6825" s="9" t="s">
        <v>193</v>
      </c>
      <c r="J6825" s="9">
        <f>Data[[#This Row],[Miqdar]]*Data[[#This Row],[Qiymət]]</f>
        <v>243.6</v>
      </c>
      <c r="K6825" s="9">
        <f>Data[[#This Row],[Məbləğ]]-Data[[#This Row],[Maya]]*Data[[#This Row],[Miqdar]]</f>
        <v>97.440000000000026</v>
      </c>
      <c r="O6825"/>
      <c r="P6825"/>
    </row>
    <row r="6826" spans="1:16" x14ac:dyDescent="0.35">
      <c r="A6826" s="15">
        <v>44469.947900000523</v>
      </c>
      <c r="B6826" s="9">
        <v>90</v>
      </c>
      <c r="C6826" s="9" t="s">
        <v>160</v>
      </c>
      <c r="D6826" s="9" t="s">
        <v>143</v>
      </c>
      <c r="E6826" s="9" t="s">
        <v>171</v>
      </c>
      <c r="F6826" s="9">
        <v>2.8</v>
      </c>
      <c r="G6826" s="9">
        <v>1.6799999999999997</v>
      </c>
      <c r="H6826" s="9" t="s">
        <v>136</v>
      </c>
      <c r="I6826" s="9" t="s">
        <v>201</v>
      </c>
      <c r="J6826" s="9">
        <f>Data[[#This Row],[Miqdar]]*Data[[#This Row],[Qiymət]]</f>
        <v>251.99999999999997</v>
      </c>
      <c r="K6826" s="9">
        <f>Data[[#This Row],[Məbləğ]]-Data[[#This Row],[Maya]]*Data[[#This Row],[Miqdar]]</f>
        <v>100.79999999999998</v>
      </c>
      <c r="O6826"/>
      <c r="P6826"/>
    </row>
    <row r="6827" spans="1:16" x14ac:dyDescent="0.35">
      <c r="A6827" s="15">
        <v>44469.990700000526</v>
      </c>
      <c r="B6827" s="9">
        <v>90</v>
      </c>
      <c r="C6827" s="9" t="s">
        <v>160</v>
      </c>
      <c r="D6827" s="9" t="s">
        <v>143</v>
      </c>
      <c r="E6827" s="9" t="s">
        <v>171</v>
      </c>
      <c r="F6827" s="9">
        <v>2.8</v>
      </c>
      <c r="G6827" s="9">
        <v>1.6799999999999997</v>
      </c>
      <c r="H6827" s="9" t="s">
        <v>136</v>
      </c>
      <c r="I6827" s="9" t="s">
        <v>201</v>
      </c>
      <c r="J6827" s="9">
        <f>Data[[#This Row],[Miqdar]]*Data[[#This Row],[Qiymət]]</f>
        <v>251.99999999999997</v>
      </c>
      <c r="K6827" s="9">
        <f>Data[[#This Row],[Məbləğ]]-Data[[#This Row],[Maya]]*Data[[#This Row],[Miqdar]]</f>
        <v>100.79999999999998</v>
      </c>
      <c r="O6827"/>
      <c r="P6827"/>
    </row>
    <row r="6828" spans="1:16" x14ac:dyDescent="0.35">
      <c r="A6828" s="15">
        <v>44470.030700000527</v>
      </c>
      <c r="B6828" s="9">
        <v>52</v>
      </c>
      <c r="C6828" s="9" t="s">
        <v>200</v>
      </c>
      <c r="D6828" s="9" t="s">
        <v>122</v>
      </c>
      <c r="E6828" s="9" t="s">
        <v>181</v>
      </c>
      <c r="F6828" s="9">
        <v>0.9</v>
      </c>
      <c r="G6828" s="9">
        <v>0.63</v>
      </c>
      <c r="H6828" s="9" t="s">
        <v>140</v>
      </c>
      <c r="I6828" s="9" t="s">
        <v>197</v>
      </c>
      <c r="J6828" s="9">
        <f>Data[[#This Row],[Miqdar]]*Data[[#This Row],[Qiymət]]</f>
        <v>46.800000000000004</v>
      </c>
      <c r="K6828" s="9">
        <f>Data[[#This Row],[Məbləğ]]-Data[[#This Row],[Maya]]*Data[[#This Row],[Miqdar]]</f>
        <v>14.040000000000006</v>
      </c>
      <c r="O6828"/>
      <c r="P6828"/>
    </row>
    <row r="6829" spans="1:16" x14ac:dyDescent="0.35">
      <c r="A6829" s="15">
        <v>44470.067100000524</v>
      </c>
      <c r="B6829" s="9">
        <v>65</v>
      </c>
      <c r="C6829" s="9" t="s">
        <v>25</v>
      </c>
      <c r="D6829" s="9" t="s">
        <v>122</v>
      </c>
      <c r="E6829" s="9" t="s">
        <v>135</v>
      </c>
      <c r="F6829" s="9">
        <v>2.5</v>
      </c>
      <c r="G6829" s="9">
        <v>1.25</v>
      </c>
      <c r="H6829" s="9" t="s">
        <v>136</v>
      </c>
      <c r="I6829" s="9" t="s">
        <v>197</v>
      </c>
      <c r="J6829" s="9">
        <f>Data[[#This Row],[Miqdar]]*Data[[#This Row],[Qiymət]]</f>
        <v>162.5</v>
      </c>
      <c r="K6829" s="9">
        <f>Data[[#This Row],[Məbləğ]]-Data[[#This Row],[Maya]]*Data[[#This Row],[Miqdar]]</f>
        <v>81.25</v>
      </c>
      <c r="O6829"/>
      <c r="P6829"/>
    </row>
    <row r="6830" spans="1:16" x14ac:dyDescent="0.35">
      <c r="A6830" s="15">
        <v>44470.111400000525</v>
      </c>
      <c r="B6830" s="9">
        <v>57</v>
      </c>
      <c r="C6830" s="9" t="s">
        <v>25</v>
      </c>
      <c r="D6830" s="9" t="s">
        <v>122</v>
      </c>
      <c r="E6830" s="9" t="s">
        <v>184</v>
      </c>
      <c r="F6830" s="9">
        <v>1.8</v>
      </c>
      <c r="G6830" s="9">
        <v>1.08</v>
      </c>
      <c r="H6830" s="9" t="s">
        <v>154</v>
      </c>
      <c r="I6830" s="9" t="s">
        <v>197</v>
      </c>
      <c r="J6830" s="9">
        <f>Data[[#This Row],[Miqdar]]*Data[[#This Row],[Qiymət]]</f>
        <v>102.60000000000001</v>
      </c>
      <c r="K6830" s="9">
        <f>Data[[#This Row],[Məbləğ]]-Data[[#This Row],[Maya]]*Data[[#This Row],[Miqdar]]</f>
        <v>41.040000000000006</v>
      </c>
      <c r="O6830"/>
      <c r="P6830"/>
    </row>
    <row r="6831" spans="1:16" x14ac:dyDescent="0.35">
      <c r="A6831" s="15">
        <v>44470.152200000528</v>
      </c>
      <c r="B6831" s="9">
        <v>87</v>
      </c>
      <c r="C6831" s="9" t="s">
        <v>25</v>
      </c>
      <c r="D6831" s="9" t="s">
        <v>122</v>
      </c>
      <c r="E6831" s="9" t="s">
        <v>144</v>
      </c>
      <c r="F6831" s="9">
        <v>1.4</v>
      </c>
      <c r="G6831" s="9">
        <v>0.97999999999999987</v>
      </c>
      <c r="H6831" s="9" t="s">
        <v>140</v>
      </c>
      <c r="I6831" s="9" t="s">
        <v>197</v>
      </c>
      <c r="J6831" s="9">
        <f>Data[[#This Row],[Miqdar]]*Data[[#This Row],[Qiymət]]</f>
        <v>121.8</v>
      </c>
      <c r="K6831" s="9">
        <f>Data[[#This Row],[Məbləğ]]-Data[[#This Row],[Maya]]*Data[[#This Row],[Miqdar]]</f>
        <v>36.540000000000006</v>
      </c>
      <c r="O6831"/>
      <c r="P6831"/>
    </row>
    <row r="6832" spans="1:16" x14ac:dyDescent="0.35">
      <c r="A6832" s="15">
        <v>44470.194500000529</v>
      </c>
      <c r="B6832" s="9">
        <v>79</v>
      </c>
      <c r="C6832" s="9" t="s">
        <v>11</v>
      </c>
      <c r="D6832" s="9" t="s">
        <v>122</v>
      </c>
      <c r="E6832" s="9" t="s">
        <v>171</v>
      </c>
      <c r="F6832" s="9">
        <v>2.8</v>
      </c>
      <c r="G6832" s="9">
        <v>1.6799999999999997</v>
      </c>
      <c r="H6832" s="9" t="s">
        <v>136</v>
      </c>
      <c r="I6832" s="9" t="s">
        <v>180</v>
      </c>
      <c r="J6832" s="9">
        <f>Data[[#This Row],[Miqdar]]*Data[[#This Row],[Qiymət]]</f>
        <v>221.2</v>
      </c>
      <c r="K6832" s="9">
        <f>Data[[#This Row],[Məbləğ]]-Data[[#This Row],[Maya]]*Data[[#This Row],[Miqdar]]</f>
        <v>88.480000000000018</v>
      </c>
      <c r="O6832"/>
      <c r="P6832"/>
    </row>
    <row r="6833" spans="1:16" x14ac:dyDescent="0.35">
      <c r="A6833" s="15">
        <v>44470.231500000526</v>
      </c>
      <c r="B6833" s="9">
        <v>87</v>
      </c>
      <c r="C6833" s="9" t="s">
        <v>11</v>
      </c>
      <c r="D6833" s="9" t="s">
        <v>122</v>
      </c>
      <c r="E6833" s="9" t="s">
        <v>171</v>
      </c>
      <c r="F6833" s="9">
        <v>2.8</v>
      </c>
      <c r="G6833" s="9">
        <v>1.6799999999999997</v>
      </c>
      <c r="H6833" s="9" t="s">
        <v>136</v>
      </c>
      <c r="I6833" s="9" t="s">
        <v>180</v>
      </c>
      <c r="J6833" s="9">
        <f>Data[[#This Row],[Miqdar]]*Data[[#This Row],[Qiymət]]</f>
        <v>243.6</v>
      </c>
      <c r="K6833" s="9">
        <f>Data[[#This Row],[Məbləğ]]-Data[[#This Row],[Maya]]*Data[[#This Row],[Miqdar]]</f>
        <v>97.440000000000026</v>
      </c>
      <c r="O6833"/>
      <c r="P6833"/>
    </row>
    <row r="6834" spans="1:16" x14ac:dyDescent="0.35">
      <c r="A6834" s="15">
        <v>44470.269400000529</v>
      </c>
      <c r="B6834" s="9">
        <v>56</v>
      </c>
      <c r="C6834" s="9" t="s">
        <v>11</v>
      </c>
      <c r="D6834" s="9" t="s">
        <v>122</v>
      </c>
      <c r="E6834" s="9" t="s">
        <v>184</v>
      </c>
      <c r="F6834" s="9">
        <v>1.8</v>
      </c>
      <c r="G6834" s="9">
        <v>1.08</v>
      </c>
      <c r="H6834" s="9" t="s">
        <v>154</v>
      </c>
      <c r="I6834" s="9" t="s">
        <v>180</v>
      </c>
      <c r="J6834" s="9">
        <f>Data[[#This Row],[Miqdar]]*Data[[#This Row],[Qiymət]]</f>
        <v>100.8</v>
      </c>
      <c r="K6834" s="9">
        <f>Data[[#This Row],[Məbləğ]]-Data[[#This Row],[Maya]]*Data[[#This Row],[Miqdar]]</f>
        <v>40.319999999999993</v>
      </c>
      <c r="O6834"/>
      <c r="P6834"/>
    </row>
    <row r="6835" spans="1:16" x14ac:dyDescent="0.35">
      <c r="A6835" s="15">
        <v>44470.310600000528</v>
      </c>
      <c r="B6835" s="9">
        <v>77</v>
      </c>
      <c r="C6835" s="9" t="s">
        <v>11</v>
      </c>
      <c r="D6835" s="9" t="s">
        <v>122</v>
      </c>
      <c r="E6835" s="9" t="s">
        <v>182</v>
      </c>
      <c r="F6835" s="9">
        <v>3.4</v>
      </c>
      <c r="G6835" s="9">
        <v>2.38</v>
      </c>
      <c r="H6835" s="9" t="s">
        <v>136</v>
      </c>
      <c r="I6835" s="9" t="s">
        <v>180</v>
      </c>
      <c r="J6835" s="9">
        <f>Data[[#This Row],[Miqdar]]*Data[[#This Row],[Qiymət]]</f>
        <v>261.8</v>
      </c>
      <c r="K6835" s="9">
        <f>Data[[#This Row],[Məbləğ]]-Data[[#This Row],[Maya]]*Data[[#This Row],[Miqdar]]</f>
        <v>78.54000000000002</v>
      </c>
      <c r="O6835"/>
      <c r="P6835"/>
    </row>
    <row r="6836" spans="1:16" x14ac:dyDescent="0.35">
      <c r="A6836" s="15">
        <v>44470.350100000527</v>
      </c>
      <c r="B6836" s="9">
        <v>75</v>
      </c>
      <c r="C6836" s="9" t="s">
        <v>11</v>
      </c>
      <c r="D6836" s="9" t="s">
        <v>122</v>
      </c>
      <c r="E6836" s="9" t="s">
        <v>182</v>
      </c>
      <c r="F6836" s="9">
        <v>3.4</v>
      </c>
      <c r="G6836" s="9">
        <v>2.38</v>
      </c>
      <c r="H6836" s="9" t="s">
        <v>136</v>
      </c>
      <c r="I6836" s="9" t="s">
        <v>180</v>
      </c>
      <c r="J6836" s="9">
        <f>Data[[#This Row],[Miqdar]]*Data[[#This Row],[Qiymət]]</f>
        <v>255</v>
      </c>
      <c r="K6836" s="9">
        <f>Data[[#This Row],[Məbləğ]]-Data[[#This Row],[Maya]]*Data[[#This Row],[Miqdar]]</f>
        <v>76.5</v>
      </c>
      <c r="O6836"/>
      <c r="P6836"/>
    </row>
    <row r="6837" spans="1:16" x14ac:dyDescent="0.35">
      <c r="A6837" s="15">
        <v>44470.393500000529</v>
      </c>
      <c r="B6837" s="9">
        <v>54</v>
      </c>
      <c r="C6837" s="9" t="s">
        <v>11</v>
      </c>
      <c r="D6837" s="9" t="s">
        <v>122</v>
      </c>
      <c r="E6837" s="9" t="s">
        <v>135</v>
      </c>
      <c r="F6837" s="9">
        <v>2.5</v>
      </c>
      <c r="G6837" s="9">
        <v>1.25</v>
      </c>
      <c r="H6837" s="9" t="s">
        <v>136</v>
      </c>
      <c r="I6837" s="9" t="s">
        <v>174</v>
      </c>
      <c r="J6837" s="9">
        <f>Data[[#This Row],[Miqdar]]*Data[[#This Row],[Qiymət]]</f>
        <v>135</v>
      </c>
      <c r="K6837" s="9">
        <f>Data[[#This Row],[Məbləğ]]-Data[[#This Row],[Maya]]*Data[[#This Row],[Miqdar]]</f>
        <v>67.5</v>
      </c>
      <c r="O6837"/>
      <c r="P6837"/>
    </row>
    <row r="6838" spans="1:16" x14ac:dyDescent="0.35">
      <c r="A6838" s="15">
        <v>44470.43670000053</v>
      </c>
      <c r="B6838" s="9">
        <v>55</v>
      </c>
      <c r="C6838" s="9" t="s">
        <v>11</v>
      </c>
      <c r="D6838" s="9" t="s">
        <v>122</v>
      </c>
      <c r="E6838" s="9" t="s">
        <v>135</v>
      </c>
      <c r="F6838" s="9">
        <v>2.5</v>
      </c>
      <c r="G6838" s="9">
        <v>1.25</v>
      </c>
      <c r="H6838" s="9" t="s">
        <v>136</v>
      </c>
      <c r="I6838" s="9" t="s">
        <v>174</v>
      </c>
      <c r="J6838" s="9">
        <f>Data[[#This Row],[Miqdar]]*Data[[#This Row],[Qiymət]]</f>
        <v>137.5</v>
      </c>
      <c r="K6838" s="9">
        <f>Data[[#This Row],[Məbləğ]]-Data[[#This Row],[Maya]]*Data[[#This Row],[Miqdar]]</f>
        <v>68.75</v>
      </c>
      <c r="O6838"/>
      <c r="P6838"/>
    </row>
    <row r="6839" spans="1:16" x14ac:dyDescent="0.35">
      <c r="A6839" s="15">
        <v>44470.480100000532</v>
      </c>
      <c r="B6839" s="9">
        <v>77</v>
      </c>
      <c r="C6839" s="9" t="s">
        <v>11</v>
      </c>
      <c r="D6839" s="9" t="s">
        <v>122</v>
      </c>
      <c r="E6839" s="9" t="s">
        <v>171</v>
      </c>
      <c r="F6839" s="9">
        <v>2.8</v>
      </c>
      <c r="G6839" s="9">
        <v>1.6799999999999997</v>
      </c>
      <c r="H6839" s="9" t="s">
        <v>136</v>
      </c>
      <c r="I6839" s="9" t="s">
        <v>174</v>
      </c>
      <c r="J6839" s="9">
        <f>Data[[#This Row],[Miqdar]]*Data[[#This Row],[Qiymət]]</f>
        <v>215.6</v>
      </c>
      <c r="K6839" s="9">
        <f>Data[[#This Row],[Məbləğ]]-Data[[#This Row],[Maya]]*Data[[#This Row],[Miqdar]]</f>
        <v>86.240000000000009</v>
      </c>
      <c r="O6839"/>
      <c r="P6839"/>
    </row>
    <row r="6840" spans="1:16" x14ac:dyDescent="0.35">
      <c r="A6840" s="15">
        <v>44470.522100000533</v>
      </c>
      <c r="B6840" s="9">
        <v>51</v>
      </c>
      <c r="C6840" s="9" t="s">
        <v>138</v>
      </c>
      <c r="D6840" s="9" t="s">
        <v>123</v>
      </c>
      <c r="E6840" s="9" t="s">
        <v>135</v>
      </c>
      <c r="F6840" s="9">
        <v>2.5</v>
      </c>
      <c r="G6840" s="9">
        <v>1.25</v>
      </c>
      <c r="H6840" s="9" t="s">
        <v>136</v>
      </c>
      <c r="I6840" s="9" t="s">
        <v>141</v>
      </c>
      <c r="J6840" s="9">
        <f>Data[[#This Row],[Miqdar]]*Data[[#This Row],[Qiymət]]</f>
        <v>127.5</v>
      </c>
      <c r="K6840" s="9">
        <f>Data[[#This Row],[Məbləğ]]-Data[[#This Row],[Maya]]*Data[[#This Row],[Miqdar]]</f>
        <v>63.75</v>
      </c>
      <c r="O6840"/>
      <c r="P6840"/>
    </row>
    <row r="6841" spans="1:16" x14ac:dyDescent="0.35">
      <c r="A6841" s="15">
        <v>44470.564600000536</v>
      </c>
      <c r="B6841" s="9">
        <v>78</v>
      </c>
      <c r="C6841" s="9" t="s">
        <v>39</v>
      </c>
      <c r="D6841" s="9" t="s">
        <v>124</v>
      </c>
      <c r="E6841" s="9" t="s">
        <v>171</v>
      </c>
      <c r="F6841" s="9">
        <v>2.8</v>
      </c>
      <c r="G6841" s="9">
        <v>1.6799999999999997</v>
      </c>
      <c r="H6841" s="9" t="s">
        <v>136</v>
      </c>
      <c r="I6841" s="9" t="s">
        <v>168</v>
      </c>
      <c r="J6841" s="9">
        <f>Data[[#This Row],[Miqdar]]*Data[[#This Row],[Qiymət]]</f>
        <v>218.39999999999998</v>
      </c>
      <c r="K6841" s="9">
        <f>Data[[#This Row],[Məbləğ]]-Data[[#This Row],[Maya]]*Data[[#This Row],[Miqdar]]</f>
        <v>87.360000000000014</v>
      </c>
      <c r="O6841"/>
      <c r="P6841"/>
    </row>
    <row r="6842" spans="1:16" x14ac:dyDescent="0.35">
      <c r="A6842" s="15">
        <v>44470.601600000533</v>
      </c>
      <c r="B6842" s="9">
        <v>80</v>
      </c>
      <c r="C6842" s="9" t="s">
        <v>187</v>
      </c>
      <c r="D6842" s="9" t="s">
        <v>124</v>
      </c>
      <c r="E6842" s="9" t="s">
        <v>171</v>
      </c>
      <c r="F6842" s="9">
        <v>2.8</v>
      </c>
      <c r="G6842" s="9">
        <v>1.6799999999999997</v>
      </c>
      <c r="H6842" s="9" t="s">
        <v>136</v>
      </c>
      <c r="I6842" s="9" t="s">
        <v>192</v>
      </c>
      <c r="J6842" s="9">
        <f>Data[[#This Row],[Miqdar]]*Data[[#This Row],[Qiymət]]</f>
        <v>224</v>
      </c>
      <c r="K6842" s="9">
        <f>Data[[#This Row],[Məbləğ]]-Data[[#This Row],[Maya]]*Data[[#This Row],[Miqdar]]</f>
        <v>89.600000000000023</v>
      </c>
      <c r="O6842"/>
      <c r="P6842"/>
    </row>
    <row r="6843" spans="1:16" x14ac:dyDescent="0.35">
      <c r="A6843" s="15">
        <v>44470.63830000053</v>
      </c>
      <c r="B6843" s="9">
        <v>69</v>
      </c>
      <c r="C6843" s="9" t="s">
        <v>175</v>
      </c>
      <c r="D6843" s="9" t="s">
        <v>123</v>
      </c>
      <c r="E6843" s="9" t="s">
        <v>178</v>
      </c>
      <c r="F6843" s="9">
        <v>2.2000000000000002</v>
      </c>
      <c r="G6843" s="9">
        <v>1.5400000000000003</v>
      </c>
      <c r="H6843" s="9" t="s">
        <v>140</v>
      </c>
      <c r="I6843" s="9" t="s">
        <v>137</v>
      </c>
      <c r="J6843" s="9">
        <f>Data[[#This Row],[Miqdar]]*Data[[#This Row],[Qiymət]]</f>
        <v>151.80000000000001</v>
      </c>
      <c r="K6843" s="9">
        <f>Data[[#This Row],[Məbləğ]]-Data[[#This Row],[Maya]]*Data[[#This Row],[Miqdar]]</f>
        <v>45.539999999999992</v>
      </c>
      <c r="O6843"/>
      <c r="P6843"/>
    </row>
    <row r="6844" spans="1:16" x14ac:dyDescent="0.35">
      <c r="A6844" s="15">
        <v>44470.673600000533</v>
      </c>
      <c r="B6844" s="9">
        <v>45</v>
      </c>
      <c r="C6844" s="9" t="s">
        <v>28</v>
      </c>
      <c r="D6844" s="9" t="s">
        <v>143</v>
      </c>
      <c r="E6844" s="9" t="s">
        <v>144</v>
      </c>
      <c r="F6844" s="9">
        <v>1.4</v>
      </c>
      <c r="G6844" s="9">
        <v>0.97999999999999987</v>
      </c>
      <c r="H6844" s="9" t="s">
        <v>140</v>
      </c>
      <c r="I6844" s="9" t="s">
        <v>161</v>
      </c>
      <c r="J6844" s="9">
        <f>Data[[#This Row],[Miqdar]]*Data[[#This Row],[Qiymət]]</f>
        <v>62.999999999999993</v>
      </c>
      <c r="K6844" s="9">
        <f>Data[[#This Row],[Məbləğ]]-Data[[#This Row],[Maya]]*Data[[#This Row],[Miqdar]]</f>
        <v>18.899999999999999</v>
      </c>
      <c r="O6844"/>
      <c r="P6844"/>
    </row>
    <row r="6845" spans="1:16" x14ac:dyDescent="0.35">
      <c r="A6845" s="15">
        <v>44470.709800000535</v>
      </c>
      <c r="B6845" s="9">
        <v>87</v>
      </c>
      <c r="C6845" s="9" t="s">
        <v>3</v>
      </c>
      <c r="D6845" s="9" t="s">
        <v>143</v>
      </c>
      <c r="E6845" s="9" t="s">
        <v>171</v>
      </c>
      <c r="F6845" s="9">
        <v>2.8</v>
      </c>
      <c r="G6845" s="9">
        <v>1.6799999999999997</v>
      </c>
      <c r="H6845" s="9" t="s">
        <v>136</v>
      </c>
      <c r="I6845" s="9" t="s">
        <v>145</v>
      </c>
      <c r="J6845" s="9">
        <f>Data[[#This Row],[Miqdar]]*Data[[#This Row],[Qiymət]]</f>
        <v>243.6</v>
      </c>
      <c r="K6845" s="9">
        <f>Data[[#This Row],[Məbləğ]]-Data[[#This Row],[Maya]]*Data[[#This Row],[Miqdar]]</f>
        <v>97.440000000000026</v>
      </c>
      <c r="O6845"/>
      <c r="P6845"/>
    </row>
    <row r="6846" spans="1:16" x14ac:dyDescent="0.35">
      <c r="A6846" s="15">
        <v>44470.751200000537</v>
      </c>
      <c r="B6846" s="9">
        <v>86</v>
      </c>
      <c r="C6846" s="9" t="s">
        <v>36</v>
      </c>
      <c r="D6846" s="9" t="s">
        <v>123</v>
      </c>
      <c r="E6846" s="9" t="s">
        <v>171</v>
      </c>
      <c r="F6846" s="9">
        <v>2.8</v>
      </c>
      <c r="G6846" s="9">
        <v>1.6799999999999997</v>
      </c>
      <c r="H6846" s="9" t="s">
        <v>136</v>
      </c>
      <c r="I6846" s="9" t="s">
        <v>137</v>
      </c>
      <c r="J6846" s="9">
        <f>Data[[#This Row],[Miqdar]]*Data[[#This Row],[Qiymət]]</f>
        <v>240.79999999999998</v>
      </c>
      <c r="K6846" s="9">
        <f>Data[[#This Row],[Məbləğ]]-Data[[#This Row],[Maya]]*Data[[#This Row],[Miqdar]]</f>
        <v>96.320000000000022</v>
      </c>
      <c r="O6846"/>
      <c r="P6846"/>
    </row>
    <row r="6847" spans="1:16" x14ac:dyDescent="0.35">
      <c r="A6847" s="15">
        <v>44470.787500000537</v>
      </c>
      <c r="B6847" s="9">
        <v>70</v>
      </c>
      <c r="C6847" s="9" t="s">
        <v>156</v>
      </c>
      <c r="D6847" s="9" t="s">
        <v>124</v>
      </c>
      <c r="E6847" s="9" t="s">
        <v>144</v>
      </c>
      <c r="F6847" s="9">
        <v>1.4</v>
      </c>
      <c r="G6847" s="9">
        <v>0.97999999999999987</v>
      </c>
      <c r="H6847" s="9" t="s">
        <v>140</v>
      </c>
      <c r="I6847" s="9" t="s">
        <v>157</v>
      </c>
      <c r="J6847" s="9">
        <f>Data[[#This Row],[Miqdar]]*Data[[#This Row],[Qiymət]]</f>
        <v>98</v>
      </c>
      <c r="K6847" s="9">
        <f>Data[[#This Row],[Məbləğ]]-Data[[#This Row],[Maya]]*Data[[#This Row],[Miqdar]]</f>
        <v>29.400000000000006</v>
      </c>
      <c r="O6847"/>
      <c r="P6847"/>
    </row>
    <row r="6848" spans="1:16" x14ac:dyDescent="0.35">
      <c r="A6848" s="15">
        <v>44470.831500000539</v>
      </c>
      <c r="B6848" s="9">
        <v>46</v>
      </c>
      <c r="C6848" s="9" t="s">
        <v>138</v>
      </c>
      <c r="D6848" s="9" t="s">
        <v>123</v>
      </c>
      <c r="E6848" s="9" t="s">
        <v>158</v>
      </c>
      <c r="F6848" s="9">
        <v>3.9</v>
      </c>
      <c r="G6848" s="9">
        <v>1.95</v>
      </c>
      <c r="H6848" s="9" t="s">
        <v>154</v>
      </c>
      <c r="I6848" s="9" t="s">
        <v>179</v>
      </c>
      <c r="J6848" s="9">
        <f>Data[[#This Row],[Miqdar]]*Data[[#This Row],[Qiymət]]</f>
        <v>179.4</v>
      </c>
      <c r="K6848" s="9">
        <f>Data[[#This Row],[Məbləğ]]-Data[[#This Row],[Maya]]*Data[[#This Row],[Miqdar]]</f>
        <v>89.7</v>
      </c>
      <c r="O6848"/>
      <c r="P6848"/>
    </row>
    <row r="6849" spans="1:16" x14ac:dyDescent="0.35">
      <c r="A6849" s="15">
        <v>44470.874400000539</v>
      </c>
      <c r="B6849" s="9">
        <v>55</v>
      </c>
      <c r="C6849" s="9" t="s">
        <v>28</v>
      </c>
      <c r="D6849" s="9" t="s">
        <v>143</v>
      </c>
      <c r="E6849" s="9" t="s">
        <v>185</v>
      </c>
      <c r="F6849" s="9">
        <v>1.2</v>
      </c>
      <c r="G6849" s="9">
        <v>0.72</v>
      </c>
      <c r="H6849" s="9" t="s">
        <v>154</v>
      </c>
      <c r="I6849" s="9" t="s">
        <v>170</v>
      </c>
      <c r="J6849" s="9">
        <f>Data[[#This Row],[Miqdar]]*Data[[#This Row],[Qiymət]]</f>
        <v>66</v>
      </c>
      <c r="K6849" s="9">
        <f>Data[[#This Row],[Məbləğ]]-Data[[#This Row],[Maya]]*Data[[#This Row],[Miqdar]]</f>
        <v>26.4</v>
      </c>
      <c r="O6849"/>
      <c r="P6849"/>
    </row>
    <row r="6850" spans="1:16" x14ac:dyDescent="0.35">
      <c r="A6850" s="15">
        <v>44470.910600000541</v>
      </c>
      <c r="B6850" s="9">
        <v>52</v>
      </c>
      <c r="C6850" s="9" t="s">
        <v>42</v>
      </c>
      <c r="D6850" s="9" t="s">
        <v>121</v>
      </c>
      <c r="E6850" s="9" t="s">
        <v>171</v>
      </c>
      <c r="F6850" s="9">
        <v>2.8</v>
      </c>
      <c r="G6850" s="9">
        <v>1.6799999999999997</v>
      </c>
      <c r="H6850" s="9" t="s">
        <v>136</v>
      </c>
      <c r="I6850" s="9" t="s">
        <v>198</v>
      </c>
      <c r="J6850" s="9">
        <f>Data[[#This Row],[Miqdar]]*Data[[#This Row],[Qiymət]]</f>
        <v>145.6</v>
      </c>
      <c r="K6850" s="9">
        <f>Data[[#This Row],[Məbləğ]]-Data[[#This Row],[Maya]]*Data[[#This Row],[Miqdar]]</f>
        <v>58.240000000000009</v>
      </c>
      <c r="O6850"/>
      <c r="P6850"/>
    </row>
    <row r="6851" spans="1:16" x14ac:dyDescent="0.35">
      <c r="A6851" s="15">
        <v>44470.950200000538</v>
      </c>
      <c r="B6851" s="9">
        <v>59</v>
      </c>
      <c r="C6851" s="9" t="s">
        <v>187</v>
      </c>
      <c r="D6851" s="9" t="s">
        <v>124</v>
      </c>
      <c r="E6851" s="9" t="s">
        <v>146</v>
      </c>
      <c r="F6851" s="9">
        <v>1.7</v>
      </c>
      <c r="G6851" s="9">
        <v>0.85</v>
      </c>
      <c r="H6851" s="9" t="s">
        <v>140</v>
      </c>
      <c r="I6851" s="9" t="s">
        <v>173</v>
      </c>
      <c r="J6851" s="9">
        <f>Data[[#This Row],[Miqdar]]*Data[[#This Row],[Qiymət]]</f>
        <v>100.3</v>
      </c>
      <c r="K6851" s="9">
        <f>Data[[#This Row],[Məbləğ]]-Data[[#This Row],[Maya]]*Data[[#This Row],[Miqdar]]</f>
        <v>50.15</v>
      </c>
      <c r="O6851"/>
      <c r="P6851"/>
    </row>
    <row r="6852" spans="1:16" x14ac:dyDescent="0.35">
      <c r="A6852" s="15">
        <v>44470.986800000537</v>
      </c>
      <c r="B6852" s="9">
        <v>54</v>
      </c>
      <c r="C6852" s="9" t="s">
        <v>138</v>
      </c>
      <c r="D6852" s="9" t="s">
        <v>123</v>
      </c>
      <c r="E6852" s="9" t="s">
        <v>171</v>
      </c>
      <c r="F6852" s="9">
        <v>2.8</v>
      </c>
      <c r="G6852" s="9">
        <v>1.6799999999999997</v>
      </c>
      <c r="H6852" s="9" t="s">
        <v>136</v>
      </c>
      <c r="I6852" s="9" t="s">
        <v>137</v>
      </c>
      <c r="J6852" s="9">
        <f>Data[[#This Row],[Miqdar]]*Data[[#This Row],[Qiymət]]</f>
        <v>151.19999999999999</v>
      </c>
      <c r="K6852" s="9">
        <f>Data[[#This Row],[Məbləğ]]-Data[[#This Row],[Maya]]*Data[[#This Row],[Miqdar]]</f>
        <v>60.480000000000004</v>
      </c>
      <c r="O6852"/>
      <c r="P6852"/>
    </row>
    <row r="6853" spans="1:16" x14ac:dyDescent="0.35">
      <c r="A6853" s="15">
        <v>44471.025800000534</v>
      </c>
      <c r="B6853" s="9">
        <v>51</v>
      </c>
      <c r="C6853" s="9" t="s">
        <v>160</v>
      </c>
      <c r="D6853" s="9" t="s">
        <v>143</v>
      </c>
      <c r="E6853" s="9" t="s">
        <v>188</v>
      </c>
      <c r="F6853" s="9">
        <v>2.4</v>
      </c>
      <c r="G6853" s="9">
        <v>1.6800000000000002</v>
      </c>
      <c r="H6853" s="9" t="s">
        <v>154</v>
      </c>
      <c r="I6853" s="9" t="s">
        <v>152</v>
      </c>
      <c r="J6853" s="9">
        <f>Data[[#This Row],[Miqdar]]*Data[[#This Row],[Qiymət]]</f>
        <v>122.39999999999999</v>
      </c>
      <c r="K6853" s="9">
        <f>Data[[#This Row],[Məbləğ]]-Data[[#This Row],[Maya]]*Data[[#This Row],[Miqdar]]</f>
        <v>36.719999999999985</v>
      </c>
      <c r="O6853"/>
      <c r="P6853"/>
    </row>
    <row r="6854" spans="1:16" x14ac:dyDescent="0.35">
      <c r="A6854" s="15">
        <v>44471.070400000535</v>
      </c>
      <c r="B6854" s="9">
        <v>55</v>
      </c>
      <c r="C6854" s="9" t="s">
        <v>28</v>
      </c>
      <c r="D6854" s="9" t="s">
        <v>143</v>
      </c>
      <c r="E6854" s="9" t="s">
        <v>135</v>
      </c>
      <c r="F6854" s="9">
        <v>2.5</v>
      </c>
      <c r="G6854" s="9">
        <v>1.25</v>
      </c>
      <c r="H6854" s="9" t="s">
        <v>136</v>
      </c>
      <c r="I6854" s="9" t="s">
        <v>152</v>
      </c>
      <c r="J6854" s="9">
        <f>Data[[#This Row],[Miqdar]]*Data[[#This Row],[Qiymət]]</f>
        <v>137.5</v>
      </c>
      <c r="K6854" s="9">
        <f>Data[[#This Row],[Məbləğ]]-Data[[#This Row],[Maya]]*Data[[#This Row],[Miqdar]]</f>
        <v>68.75</v>
      </c>
      <c r="O6854"/>
      <c r="P6854"/>
    </row>
    <row r="6855" spans="1:16" x14ac:dyDescent="0.35">
      <c r="A6855" s="15">
        <v>44471.108400000536</v>
      </c>
      <c r="B6855" s="9">
        <v>63</v>
      </c>
      <c r="C6855" s="9" t="s">
        <v>156</v>
      </c>
      <c r="D6855" s="9" t="s">
        <v>124</v>
      </c>
      <c r="E6855" s="9" t="s">
        <v>195</v>
      </c>
      <c r="F6855" s="9">
        <v>2</v>
      </c>
      <c r="G6855" s="9">
        <v>1.6</v>
      </c>
      <c r="H6855" s="9" t="s">
        <v>136</v>
      </c>
      <c r="I6855" s="9" t="s">
        <v>173</v>
      </c>
      <c r="J6855" s="9">
        <f>Data[[#This Row],[Miqdar]]*Data[[#This Row],[Qiymət]]</f>
        <v>126</v>
      </c>
      <c r="K6855" s="9">
        <f>Data[[#This Row],[Məbləğ]]-Data[[#This Row],[Maya]]*Data[[#This Row],[Miqdar]]</f>
        <v>25.199999999999989</v>
      </c>
      <c r="O6855"/>
      <c r="P6855"/>
    </row>
    <row r="6856" spans="1:16" x14ac:dyDescent="0.35">
      <c r="A6856" s="15">
        <v>44471.147000000536</v>
      </c>
      <c r="B6856" s="9">
        <v>77</v>
      </c>
      <c r="C6856" s="9" t="s">
        <v>148</v>
      </c>
      <c r="D6856" s="9" t="s">
        <v>149</v>
      </c>
      <c r="E6856" s="9" t="s">
        <v>195</v>
      </c>
      <c r="F6856" s="9">
        <v>2</v>
      </c>
      <c r="G6856" s="9">
        <v>1.6</v>
      </c>
      <c r="H6856" s="9" t="s">
        <v>136</v>
      </c>
      <c r="I6856" s="9" t="s">
        <v>172</v>
      </c>
      <c r="J6856" s="9">
        <f>Data[[#This Row],[Miqdar]]*Data[[#This Row],[Qiymət]]</f>
        <v>154</v>
      </c>
      <c r="K6856" s="9">
        <f>Data[[#This Row],[Məbləğ]]-Data[[#This Row],[Maya]]*Data[[#This Row],[Miqdar]]</f>
        <v>30.799999999999997</v>
      </c>
      <c r="O6856"/>
      <c r="P6856"/>
    </row>
    <row r="6857" spans="1:16" x14ac:dyDescent="0.35">
      <c r="A6857" s="15">
        <v>44471.183600000535</v>
      </c>
      <c r="B6857" s="9">
        <v>78</v>
      </c>
      <c r="C6857" s="9" t="s">
        <v>148</v>
      </c>
      <c r="D6857" s="9" t="s">
        <v>149</v>
      </c>
      <c r="E6857" s="9" t="s">
        <v>195</v>
      </c>
      <c r="F6857" s="9">
        <v>2</v>
      </c>
      <c r="G6857" s="9">
        <v>1.6</v>
      </c>
      <c r="H6857" s="9" t="s">
        <v>136</v>
      </c>
      <c r="I6857" s="9" t="s">
        <v>172</v>
      </c>
      <c r="J6857" s="9">
        <f>Data[[#This Row],[Miqdar]]*Data[[#This Row],[Qiymət]]</f>
        <v>156</v>
      </c>
      <c r="K6857" s="9">
        <f>Data[[#This Row],[Məbləğ]]-Data[[#This Row],[Maya]]*Data[[#This Row],[Miqdar]]</f>
        <v>31.199999999999989</v>
      </c>
      <c r="O6857"/>
      <c r="P6857"/>
    </row>
    <row r="6858" spans="1:16" x14ac:dyDescent="0.35">
      <c r="A6858" s="15">
        <v>44471.223200000532</v>
      </c>
      <c r="B6858" s="9">
        <v>80</v>
      </c>
      <c r="C6858" s="9" t="s">
        <v>148</v>
      </c>
      <c r="D6858" s="9" t="s">
        <v>149</v>
      </c>
      <c r="E6858" s="9" t="s">
        <v>195</v>
      </c>
      <c r="F6858" s="9">
        <v>2</v>
      </c>
      <c r="G6858" s="9">
        <v>1.6</v>
      </c>
      <c r="H6858" s="9" t="s">
        <v>136</v>
      </c>
      <c r="I6858" s="9" t="s">
        <v>172</v>
      </c>
      <c r="J6858" s="9">
        <f>Data[[#This Row],[Miqdar]]*Data[[#This Row],[Qiymət]]</f>
        <v>160</v>
      </c>
      <c r="K6858" s="9">
        <f>Data[[#This Row],[Məbləğ]]-Data[[#This Row],[Maya]]*Data[[#This Row],[Miqdar]]</f>
        <v>32</v>
      </c>
      <c r="O6858"/>
      <c r="P6858"/>
    </row>
    <row r="6859" spans="1:16" x14ac:dyDescent="0.35">
      <c r="A6859" s="15">
        <v>44471.265200000533</v>
      </c>
      <c r="B6859" s="9">
        <v>69</v>
      </c>
      <c r="C6859" s="9" t="s">
        <v>16</v>
      </c>
      <c r="D6859" s="9" t="s">
        <v>143</v>
      </c>
      <c r="E6859" s="9" t="s">
        <v>159</v>
      </c>
      <c r="F6859" s="9">
        <v>1.5</v>
      </c>
      <c r="G6859" s="9">
        <v>0.9</v>
      </c>
      <c r="H6859" s="9" t="s">
        <v>154</v>
      </c>
      <c r="I6859" s="9" t="s">
        <v>155</v>
      </c>
      <c r="J6859" s="9">
        <f>Data[[#This Row],[Miqdar]]*Data[[#This Row],[Qiymət]]</f>
        <v>103.5</v>
      </c>
      <c r="K6859" s="9">
        <f>Data[[#This Row],[Məbləğ]]-Data[[#This Row],[Maya]]*Data[[#This Row],[Miqdar]]</f>
        <v>41.4</v>
      </c>
      <c r="O6859"/>
      <c r="P6859"/>
    </row>
    <row r="6860" spans="1:16" x14ac:dyDescent="0.35">
      <c r="A6860" s="15">
        <v>44471.306600000535</v>
      </c>
      <c r="B6860" s="9">
        <v>52</v>
      </c>
      <c r="C6860" s="9" t="s">
        <v>28</v>
      </c>
      <c r="D6860" s="9" t="s">
        <v>143</v>
      </c>
      <c r="E6860" s="9" t="s">
        <v>159</v>
      </c>
      <c r="F6860" s="9">
        <v>1.5</v>
      </c>
      <c r="G6860" s="9">
        <v>0.9</v>
      </c>
      <c r="H6860" s="9" t="s">
        <v>154</v>
      </c>
      <c r="I6860" s="9" t="s">
        <v>145</v>
      </c>
      <c r="J6860" s="9">
        <f>Data[[#This Row],[Miqdar]]*Data[[#This Row],[Qiymət]]</f>
        <v>78</v>
      </c>
      <c r="K6860" s="9">
        <f>Data[[#This Row],[Məbləğ]]-Data[[#This Row],[Maya]]*Data[[#This Row],[Miqdar]]</f>
        <v>31.199999999999996</v>
      </c>
      <c r="O6860"/>
      <c r="P6860"/>
    </row>
    <row r="6861" spans="1:16" x14ac:dyDescent="0.35">
      <c r="A6861" s="15">
        <v>44471.350800000531</v>
      </c>
      <c r="B6861" s="9">
        <v>54</v>
      </c>
      <c r="C6861" s="9" t="s">
        <v>16</v>
      </c>
      <c r="D6861" s="9" t="s">
        <v>143</v>
      </c>
      <c r="E6861" s="9" t="s">
        <v>159</v>
      </c>
      <c r="F6861" s="9">
        <v>1.5</v>
      </c>
      <c r="G6861" s="9">
        <v>0.9</v>
      </c>
      <c r="H6861" s="9" t="s">
        <v>154</v>
      </c>
      <c r="I6861" s="9" t="s">
        <v>161</v>
      </c>
      <c r="J6861" s="9">
        <f>Data[[#This Row],[Miqdar]]*Data[[#This Row],[Qiymət]]</f>
        <v>81</v>
      </c>
      <c r="K6861" s="9">
        <f>Data[[#This Row],[Məbləğ]]-Data[[#This Row],[Maya]]*Data[[#This Row],[Miqdar]]</f>
        <v>32.4</v>
      </c>
      <c r="O6861"/>
      <c r="P6861"/>
    </row>
    <row r="6862" spans="1:16" x14ac:dyDescent="0.35">
      <c r="A6862" s="15">
        <v>44471.39090000053</v>
      </c>
      <c r="B6862" s="9">
        <v>79</v>
      </c>
      <c r="C6862" s="9" t="s">
        <v>175</v>
      </c>
      <c r="D6862" s="9" t="s">
        <v>123</v>
      </c>
      <c r="E6862" s="9" t="s">
        <v>164</v>
      </c>
      <c r="F6862" s="9">
        <v>6.6</v>
      </c>
      <c r="G6862" s="9">
        <v>5.2799999999999994</v>
      </c>
      <c r="H6862" s="9" t="s">
        <v>154</v>
      </c>
      <c r="I6862" s="9" t="s">
        <v>137</v>
      </c>
      <c r="J6862" s="9">
        <f>Data[[#This Row],[Miqdar]]*Data[[#This Row],[Qiymət]]</f>
        <v>521.4</v>
      </c>
      <c r="K6862" s="9">
        <f>Data[[#This Row],[Məbləğ]]-Data[[#This Row],[Maya]]*Data[[#This Row],[Miqdar]]</f>
        <v>104.28000000000003</v>
      </c>
      <c r="O6862"/>
      <c r="P6862"/>
    </row>
    <row r="6863" spans="1:16" x14ac:dyDescent="0.35">
      <c r="A6863" s="15">
        <v>44471.425900000533</v>
      </c>
      <c r="B6863" s="9">
        <v>72</v>
      </c>
      <c r="C6863" s="9" t="s">
        <v>28</v>
      </c>
      <c r="D6863" s="9" t="s">
        <v>143</v>
      </c>
      <c r="E6863" s="9" t="s">
        <v>164</v>
      </c>
      <c r="F6863" s="9">
        <v>6.6</v>
      </c>
      <c r="G6863" s="9">
        <v>5.2799999999999994</v>
      </c>
      <c r="H6863" s="9" t="s">
        <v>154</v>
      </c>
      <c r="I6863" s="9" t="s">
        <v>145</v>
      </c>
      <c r="J6863" s="9">
        <f>Data[[#This Row],[Miqdar]]*Data[[#This Row],[Qiymət]]</f>
        <v>475.2</v>
      </c>
      <c r="K6863" s="9">
        <f>Data[[#This Row],[Məbləğ]]-Data[[#This Row],[Maya]]*Data[[#This Row],[Miqdar]]</f>
        <v>95.04000000000002</v>
      </c>
      <c r="O6863"/>
      <c r="P6863"/>
    </row>
    <row r="6864" spans="1:16" x14ac:dyDescent="0.35">
      <c r="A6864" s="15">
        <v>44471.468100000537</v>
      </c>
      <c r="B6864" s="9">
        <v>51</v>
      </c>
      <c r="C6864" s="9" t="s">
        <v>28</v>
      </c>
      <c r="D6864" s="9" t="s">
        <v>143</v>
      </c>
      <c r="E6864" s="9" t="s">
        <v>164</v>
      </c>
      <c r="F6864" s="9">
        <v>6.6</v>
      </c>
      <c r="G6864" s="9">
        <v>5.2799999999999994</v>
      </c>
      <c r="H6864" s="9" t="s">
        <v>154</v>
      </c>
      <c r="I6864" s="9" t="s">
        <v>145</v>
      </c>
      <c r="J6864" s="9">
        <f>Data[[#This Row],[Miqdar]]*Data[[#This Row],[Qiymət]]</f>
        <v>336.59999999999997</v>
      </c>
      <c r="K6864" s="9">
        <f>Data[[#This Row],[Məbləğ]]-Data[[#This Row],[Maya]]*Data[[#This Row],[Miqdar]]</f>
        <v>67.319999999999993</v>
      </c>
      <c r="O6864"/>
      <c r="P6864"/>
    </row>
    <row r="6865" spans="1:16" x14ac:dyDescent="0.35">
      <c r="A6865" s="15">
        <v>44471.51030000054</v>
      </c>
      <c r="B6865" s="9">
        <v>52</v>
      </c>
      <c r="C6865" s="9" t="s">
        <v>160</v>
      </c>
      <c r="D6865" s="9" t="s">
        <v>143</v>
      </c>
      <c r="E6865" s="9" t="s">
        <v>164</v>
      </c>
      <c r="F6865" s="9">
        <v>6.6</v>
      </c>
      <c r="G6865" s="9">
        <v>5.2799999999999994</v>
      </c>
      <c r="H6865" s="9" t="s">
        <v>154</v>
      </c>
      <c r="I6865" s="9" t="s">
        <v>152</v>
      </c>
      <c r="J6865" s="9">
        <f>Data[[#This Row],[Miqdar]]*Data[[#This Row],[Qiymət]]</f>
        <v>343.2</v>
      </c>
      <c r="K6865" s="9">
        <f>Data[[#This Row],[Məbləğ]]-Data[[#This Row],[Maya]]*Data[[#This Row],[Miqdar]]</f>
        <v>68.640000000000043</v>
      </c>
      <c r="O6865"/>
      <c r="P6865"/>
    </row>
    <row r="6866" spans="1:16" x14ac:dyDescent="0.35">
      <c r="A6866" s="15">
        <v>44471.550000000541</v>
      </c>
      <c r="B6866" s="9">
        <v>52</v>
      </c>
      <c r="C6866" s="9" t="s">
        <v>28</v>
      </c>
      <c r="D6866" s="9" t="s">
        <v>143</v>
      </c>
      <c r="E6866" s="9" t="s">
        <v>153</v>
      </c>
      <c r="F6866" s="9">
        <v>1</v>
      </c>
      <c r="G6866" s="9">
        <v>0.6</v>
      </c>
      <c r="H6866" s="9" t="s">
        <v>154</v>
      </c>
      <c r="I6866" s="9" t="s">
        <v>166</v>
      </c>
      <c r="J6866" s="9">
        <f>Data[[#This Row],[Miqdar]]*Data[[#This Row],[Qiymət]]</f>
        <v>52</v>
      </c>
      <c r="K6866" s="9">
        <f>Data[[#This Row],[Məbləğ]]-Data[[#This Row],[Maya]]*Data[[#This Row],[Miqdar]]</f>
        <v>20.8</v>
      </c>
      <c r="O6866"/>
      <c r="P6866"/>
    </row>
    <row r="6867" spans="1:16" x14ac:dyDescent="0.35">
      <c r="A6867" s="15">
        <v>44471.59180000054</v>
      </c>
      <c r="B6867" s="9">
        <v>45</v>
      </c>
      <c r="C6867" s="9" t="s">
        <v>28</v>
      </c>
      <c r="D6867" s="9" t="s">
        <v>143</v>
      </c>
      <c r="E6867" s="9" t="s">
        <v>153</v>
      </c>
      <c r="F6867" s="9">
        <v>1</v>
      </c>
      <c r="G6867" s="9">
        <v>0.6</v>
      </c>
      <c r="H6867" s="9" t="s">
        <v>154</v>
      </c>
      <c r="I6867" s="9" t="s">
        <v>152</v>
      </c>
      <c r="J6867" s="9">
        <f>Data[[#This Row],[Miqdar]]*Data[[#This Row],[Qiymət]]</f>
        <v>45</v>
      </c>
      <c r="K6867" s="9">
        <f>Data[[#This Row],[Məbləğ]]-Data[[#This Row],[Maya]]*Data[[#This Row],[Miqdar]]</f>
        <v>18</v>
      </c>
      <c r="O6867"/>
      <c r="P6867"/>
    </row>
    <row r="6868" spans="1:16" x14ac:dyDescent="0.35">
      <c r="A6868" s="15">
        <v>44471.627600000538</v>
      </c>
      <c r="B6868" s="9">
        <v>85</v>
      </c>
      <c r="C6868" s="9" t="s">
        <v>28</v>
      </c>
      <c r="D6868" s="9" t="s">
        <v>143</v>
      </c>
      <c r="E6868" s="9" t="s">
        <v>153</v>
      </c>
      <c r="F6868" s="9">
        <v>1</v>
      </c>
      <c r="G6868" s="9">
        <v>0.6</v>
      </c>
      <c r="H6868" s="9" t="s">
        <v>154</v>
      </c>
      <c r="I6868" s="9" t="s">
        <v>152</v>
      </c>
      <c r="J6868" s="9">
        <f>Data[[#This Row],[Miqdar]]*Data[[#This Row],[Qiymət]]</f>
        <v>85</v>
      </c>
      <c r="K6868" s="9">
        <f>Data[[#This Row],[Məbləğ]]-Data[[#This Row],[Maya]]*Data[[#This Row],[Miqdar]]</f>
        <v>34</v>
      </c>
      <c r="O6868"/>
      <c r="P6868"/>
    </row>
    <row r="6869" spans="1:16" x14ac:dyDescent="0.35">
      <c r="A6869" s="15">
        <v>44471.669400000537</v>
      </c>
      <c r="B6869" s="9">
        <v>83</v>
      </c>
      <c r="C6869" s="9" t="s">
        <v>16</v>
      </c>
      <c r="D6869" s="9" t="s">
        <v>143</v>
      </c>
      <c r="E6869" s="9" t="s">
        <v>188</v>
      </c>
      <c r="F6869" s="9">
        <v>2.4</v>
      </c>
      <c r="G6869" s="9">
        <v>1.6800000000000002</v>
      </c>
      <c r="H6869" s="9" t="s">
        <v>154</v>
      </c>
      <c r="I6869" s="9" t="s">
        <v>145</v>
      </c>
      <c r="J6869" s="9">
        <f>Data[[#This Row],[Miqdar]]*Data[[#This Row],[Qiymət]]</f>
        <v>199.2</v>
      </c>
      <c r="K6869" s="9">
        <f>Data[[#This Row],[Məbləğ]]-Data[[#This Row],[Maya]]*Data[[#This Row],[Miqdar]]</f>
        <v>59.759999999999962</v>
      </c>
      <c r="O6869"/>
      <c r="P6869"/>
    </row>
    <row r="6870" spans="1:16" x14ac:dyDescent="0.35">
      <c r="A6870" s="15">
        <v>44471.710900000537</v>
      </c>
      <c r="B6870" s="9">
        <v>91</v>
      </c>
      <c r="C6870" s="9" t="s">
        <v>16</v>
      </c>
      <c r="D6870" s="9" t="s">
        <v>143</v>
      </c>
      <c r="E6870" s="9" t="s">
        <v>188</v>
      </c>
      <c r="F6870" s="9">
        <v>2.4</v>
      </c>
      <c r="G6870" s="9">
        <v>1.6800000000000002</v>
      </c>
      <c r="H6870" s="9" t="s">
        <v>154</v>
      </c>
      <c r="I6870" s="9" t="s">
        <v>145</v>
      </c>
      <c r="J6870" s="9">
        <f>Data[[#This Row],[Miqdar]]*Data[[#This Row],[Qiymət]]</f>
        <v>218.4</v>
      </c>
      <c r="K6870" s="9">
        <f>Data[[#This Row],[Məbləğ]]-Data[[#This Row],[Maya]]*Data[[#This Row],[Miqdar]]</f>
        <v>65.519999999999982</v>
      </c>
      <c r="O6870"/>
      <c r="P6870"/>
    </row>
    <row r="6871" spans="1:16" x14ac:dyDescent="0.35">
      <c r="A6871" s="15">
        <v>44471.752800000533</v>
      </c>
      <c r="B6871" s="9">
        <v>91</v>
      </c>
      <c r="C6871" s="9" t="s">
        <v>160</v>
      </c>
      <c r="D6871" s="9" t="s">
        <v>143</v>
      </c>
      <c r="E6871" s="9" t="s">
        <v>188</v>
      </c>
      <c r="F6871" s="9">
        <v>2.4</v>
      </c>
      <c r="G6871" s="9">
        <v>1.6800000000000002</v>
      </c>
      <c r="H6871" s="9" t="s">
        <v>154</v>
      </c>
      <c r="I6871" s="9" t="s">
        <v>145</v>
      </c>
      <c r="J6871" s="9">
        <f>Data[[#This Row],[Miqdar]]*Data[[#This Row],[Qiymət]]</f>
        <v>218.4</v>
      </c>
      <c r="K6871" s="9">
        <f>Data[[#This Row],[Məbləğ]]-Data[[#This Row],[Maya]]*Data[[#This Row],[Miqdar]]</f>
        <v>65.519999999999982</v>
      </c>
      <c r="O6871"/>
      <c r="P6871"/>
    </row>
    <row r="6872" spans="1:16" x14ac:dyDescent="0.35">
      <c r="A6872" s="15">
        <v>44471.790900000531</v>
      </c>
      <c r="B6872" s="9">
        <v>83</v>
      </c>
      <c r="C6872" s="9" t="s">
        <v>28</v>
      </c>
      <c r="D6872" s="9" t="s">
        <v>143</v>
      </c>
      <c r="E6872" s="9" t="s">
        <v>188</v>
      </c>
      <c r="F6872" s="9">
        <v>2.4</v>
      </c>
      <c r="G6872" s="9">
        <v>1.6800000000000002</v>
      </c>
      <c r="H6872" s="9" t="s">
        <v>154</v>
      </c>
      <c r="I6872" s="9" t="s">
        <v>145</v>
      </c>
      <c r="J6872" s="9">
        <f>Data[[#This Row],[Miqdar]]*Data[[#This Row],[Qiymət]]</f>
        <v>199.2</v>
      </c>
      <c r="K6872" s="9">
        <f>Data[[#This Row],[Məbləğ]]-Data[[#This Row],[Maya]]*Data[[#This Row],[Miqdar]]</f>
        <v>59.759999999999962</v>
      </c>
      <c r="O6872"/>
      <c r="P6872"/>
    </row>
    <row r="6873" spans="1:16" x14ac:dyDescent="0.35">
      <c r="A6873" s="15">
        <v>44471.830900000532</v>
      </c>
      <c r="B6873" s="9">
        <v>44</v>
      </c>
      <c r="C6873" s="9" t="s">
        <v>138</v>
      </c>
      <c r="D6873" s="9" t="s">
        <v>123</v>
      </c>
      <c r="E6873" s="9" t="s">
        <v>153</v>
      </c>
      <c r="F6873" s="9">
        <v>1</v>
      </c>
      <c r="G6873" s="9">
        <v>0.6</v>
      </c>
      <c r="H6873" s="9" t="s">
        <v>154</v>
      </c>
      <c r="I6873" s="9" t="s">
        <v>179</v>
      </c>
      <c r="J6873" s="9">
        <f>Data[[#This Row],[Miqdar]]*Data[[#This Row],[Qiymət]]</f>
        <v>44</v>
      </c>
      <c r="K6873" s="9">
        <f>Data[[#This Row],[Məbləğ]]-Data[[#This Row],[Maya]]*Data[[#This Row],[Miqdar]]</f>
        <v>17.600000000000001</v>
      </c>
      <c r="O6873"/>
      <c r="P6873"/>
    </row>
    <row r="6874" spans="1:16" x14ac:dyDescent="0.35">
      <c r="A6874" s="15">
        <v>44471.872100000532</v>
      </c>
      <c r="B6874" s="9">
        <v>91</v>
      </c>
      <c r="C6874" s="9" t="s">
        <v>138</v>
      </c>
      <c r="D6874" s="9" t="s">
        <v>123</v>
      </c>
      <c r="E6874" s="9" t="s">
        <v>159</v>
      </c>
      <c r="F6874" s="9">
        <v>1.5</v>
      </c>
      <c r="G6874" s="9">
        <v>0.9</v>
      </c>
      <c r="H6874" s="9" t="s">
        <v>154</v>
      </c>
      <c r="I6874" s="9" t="s">
        <v>179</v>
      </c>
      <c r="J6874" s="9">
        <f>Data[[#This Row],[Miqdar]]*Data[[#This Row],[Qiymət]]</f>
        <v>136.5</v>
      </c>
      <c r="K6874" s="9">
        <f>Data[[#This Row],[Məbləğ]]-Data[[#This Row],[Maya]]*Data[[#This Row],[Miqdar]]</f>
        <v>54.599999999999994</v>
      </c>
      <c r="O6874"/>
      <c r="P6874"/>
    </row>
    <row r="6875" spans="1:16" x14ac:dyDescent="0.35">
      <c r="A6875" s="15">
        <v>44471.909700000535</v>
      </c>
      <c r="B6875" s="9">
        <v>57</v>
      </c>
      <c r="C6875" s="9" t="s">
        <v>36</v>
      </c>
      <c r="D6875" s="9" t="s">
        <v>123</v>
      </c>
      <c r="E6875" s="9" t="s">
        <v>162</v>
      </c>
      <c r="F6875" s="9">
        <v>3.2</v>
      </c>
      <c r="G6875" s="9">
        <v>1.6</v>
      </c>
      <c r="H6875" s="9" t="s">
        <v>136</v>
      </c>
      <c r="I6875" s="9" t="s">
        <v>141</v>
      </c>
      <c r="J6875" s="9">
        <f>Data[[#This Row],[Miqdar]]*Data[[#This Row],[Qiymət]]</f>
        <v>182.4</v>
      </c>
      <c r="K6875" s="9">
        <f>Data[[#This Row],[Məbləğ]]-Data[[#This Row],[Maya]]*Data[[#This Row],[Miqdar]]</f>
        <v>91.2</v>
      </c>
      <c r="O6875"/>
      <c r="P6875"/>
    </row>
    <row r="6876" spans="1:16" x14ac:dyDescent="0.35">
      <c r="A6876" s="15">
        <v>44471.952400000533</v>
      </c>
      <c r="B6876" s="9">
        <v>83</v>
      </c>
      <c r="C6876" s="9" t="s">
        <v>36</v>
      </c>
      <c r="D6876" s="9" t="s">
        <v>123</v>
      </c>
      <c r="E6876" s="9" t="s">
        <v>164</v>
      </c>
      <c r="F6876" s="9">
        <v>6.6</v>
      </c>
      <c r="G6876" s="9">
        <v>5.2799999999999994</v>
      </c>
      <c r="H6876" s="9" t="s">
        <v>154</v>
      </c>
      <c r="I6876" s="9" t="s">
        <v>141</v>
      </c>
      <c r="J6876" s="9">
        <f>Data[[#This Row],[Miqdar]]*Data[[#This Row],[Qiymət]]</f>
        <v>547.79999999999995</v>
      </c>
      <c r="K6876" s="9">
        <f>Data[[#This Row],[Məbləğ]]-Data[[#This Row],[Maya]]*Data[[#This Row],[Miqdar]]</f>
        <v>109.56</v>
      </c>
      <c r="O6876"/>
      <c r="P6876"/>
    </row>
    <row r="6877" spans="1:16" x14ac:dyDescent="0.35">
      <c r="A6877" s="15">
        <v>44471.993300000533</v>
      </c>
      <c r="B6877" s="9">
        <v>41</v>
      </c>
      <c r="C6877" s="9" t="s">
        <v>36</v>
      </c>
      <c r="D6877" s="9" t="s">
        <v>123</v>
      </c>
      <c r="E6877" s="9" t="s">
        <v>178</v>
      </c>
      <c r="F6877" s="9">
        <v>2.2000000000000002</v>
      </c>
      <c r="G6877" s="9">
        <v>1.5400000000000003</v>
      </c>
      <c r="H6877" s="9" t="s">
        <v>140</v>
      </c>
      <c r="I6877" s="9" t="s">
        <v>137</v>
      </c>
      <c r="J6877" s="9">
        <f>Data[[#This Row],[Miqdar]]*Data[[#This Row],[Qiymət]]</f>
        <v>90.2</v>
      </c>
      <c r="K6877" s="9">
        <f>Data[[#This Row],[Məbləğ]]-Data[[#This Row],[Maya]]*Data[[#This Row],[Miqdar]]</f>
        <v>27.059999999999995</v>
      </c>
      <c r="O6877"/>
      <c r="P6877"/>
    </row>
    <row r="6878" spans="1:16" x14ac:dyDescent="0.35">
      <c r="A6878" s="15">
        <v>44472.034000000531</v>
      </c>
      <c r="B6878" s="9">
        <v>90</v>
      </c>
      <c r="C6878" s="9" t="s">
        <v>36</v>
      </c>
      <c r="D6878" s="9" t="s">
        <v>123</v>
      </c>
      <c r="E6878" s="9" t="s">
        <v>164</v>
      </c>
      <c r="F6878" s="9">
        <v>6.6</v>
      </c>
      <c r="G6878" s="9">
        <v>5.2799999999999994</v>
      </c>
      <c r="H6878" s="9" t="s">
        <v>154</v>
      </c>
      <c r="I6878" s="9" t="s">
        <v>137</v>
      </c>
      <c r="J6878" s="9">
        <f>Data[[#This Row],[Miqdar]]*Data[[#This Row],[Qiymət]]</f>
        <v>594</v>
      </c>
      <c r="K6878" s="9">
        <f>Data[[#This Row],[Məbləğ]]-Data[[#This Row],[Maya]]*Data[[#This Row],[Miqdar]]</f>
        <v>118.80000000000007</v>
      </c>
      <c r="O6878"/>
      <c r="P6878"/>
    </row>
    <row r="6879" spans="1:16" x14ac:dyDescent="0.35">
      <c r="A6879" s="15">
        <v>44472.070400000528</v>
      </c>
      <c r="B6879" s="9">
        <v>59</v>
      </c>
      <c r="C6879" s="9" t="s">
        <v>16</v>
      </c>
      <c r="D6879" s="9" t="s">
        <v>143</v>
      </c>
      <c r="E6879" s="9" t="s">
        <v>171</v>
      </c>
      <c r="F6879" s="9">
        <v>2.8</v>
      </c>
      <c r="G6879" s="9">
        <v>1.6799999999999997</v>
      </c>
      <c r="H6879" s="9" t="s">
        <v>136</v>
      </c>
      <c r="I6879" s="9" t="s">
        <v>201</v>
      </c>
      <c r="J6879" s="9">
        <f>Data[[#This Row],[Miqdar]]*Data[[#This Row],[Qiymət]]</f>
        <v>165.2</v>
      </c>
      <c r="K6879" s="9">
        <f>Data[[#This Row],[Məbləğ]]-Data[[#This Row],[Maya]]*Data[[#This Row],[Miqdar]]</f>
        <v>66.080000000000013</v>
      </c>
      <c r="O6879"/>
      <c r="P6879"/>
    </row>
    <row r="6880" spans="1:16" x14ac:dyDescent="0.35">
      <c r="A6880" s="15">
        <v>44472.113700000526</v>
      </c>
      <c r="B6880" s="9">
        <v>77</v>
      </c>
      <c r="C6880" s="9" t="s">
        <v>8</v>
      </c>
      <c r="D6880" s="9" t="s">
        <v>122</v>
      </c>
      <c r="E6880" s="9" t="s">
        <v>181</v>
      </c>
      <c r="F6880" s="9">
        <v>0.9</v>
      </c>
      <c r="G6880" s="9">
        <v>0.63</v>
      </c>
      <c r="H6880" s="9" t="s">
        <v>140</v>
      </c>
      <c r="I6880" s="9" t="s">
        <v>194</v>
      </c>
      <c r="J6880" s="9">
        <f>Data[[#This Row],[Miqdar]]*Data[[#This Row],[Qiymət]]</f>
        <v>69.3</v>
      </c>
      <c r="K6880" s="9">
        <f>Data[[#This Row],[Məbləğ]]-Data[[#This Row],[Maya]]*Data[[#This Row],[Miqdar]]</f>
        <v>20.79</v>
      </c>
      <c r="O6880"/>
      <c r="P6880"/>
    </row>
    <row r="6881" spans="1:16" x14ac:dyDescent="0.35">
      <c r="A6881" s="15">
        <v>44472.153800000524</v>
      </c>
      <c r="B6881" s="9">
        <v>80</v>
      </c>
      <c r="C6881" s="9" t="s">
        <v>8</v>
      </c>
      <c r="D6881" s="9" t="s">
        <v>122</v>
      </c>
      <c r="E6881" s="9" t="s">
        <v>153</v>
      </c>
      <c r="F6881" s="9">
        <v>1</v>
      </c>
      <c r="G6881" s="9">
        <v>0.6</v>
      </c>
      <c r="H6881" s="9" t="s">
        <v>154</v>
      </c>
      <c r="I6881" s="9" t="s">
        <v>180</v>
      </c>
      <c r="J6881" s="9">
        <f>Data[[#This Row],[Miqdar]]*Data[[#This Row],[Qiymət]]</f>
        <v>80</v>
      </c>
      <c r="K6881" s="9">
        <f>Data[[#This Row],[Məbləğ]]-Data[[#This Row],[Maya]]*Data[[#This Row],[Miqdar]]</f>
        <v>32</v>
      </c>
      <c r="O6881"/>
      <c r="P6881"/>
    </row>
    <row r="6882" spans="1:16" x14ac:dyDescent="0.35">
      <c r="A6882" s="15">
        <v>44472.19570000052</v>
      </c>
      <c r="B6882" s="9">
        <v>76</v>
      </c>
      <c r="C6882" s="9" t="s">
        <v>8</v>
      </c>
      <c r="D6882" s="9" t="s">
        <v>122</v>
      </c>
      <c r="E6882" s="9" t="s">
        <v>178</v>
      </c>
      <c r="F6882" s="9">
        <v>2.2000000000000002</v>
      </c>
      <c r="G6882" s="9">
        <v>1.5400000000000003</v>
      </c>
      <c r="H6882" s="9" t="s">
        <v>140</v>
      </c>
      <c r="I6882" s="9" t="s">
        <v>180</v>
      </c>
      <c r="J6882" s="9">
        <f>Data[[#This Row],[Miqdar]]*Data[[#This Row],[Qiymət]]</f>
        <v>167.20000000000002</v>
      </c>
      <c r="K6882" s="9">
        <f>Data[[#This Row],[Məbləğ]]-Data[[#This Row],[Maya]]*Data[[#This Row],[Miqdar]]</f>
        <v>50.16</v>
      </c>
      <c r="O6882"/>
      <c r="P6882"/>
    </row>
    <row r="6883" spans="1:16" x14ac:dyDescent="0.35">
      <c r="A6883" s="15">
        <v>44472.233300000524</v>
      </c>
      <c r="B6883" s="9">
        <v>57</v>
      </c>
      <c r="C6883" s="9" t="s">
        <v>25</v>
      </c>
      <c r="D6883" s="9" t="s">
        <v>122</v>
      </c>
      <c r="E6883" s="9" t="s">
        <v>144</v>
      </c>
      <c r="F6883" s="9">
        <v>1.4</v>
      </c>
      <c r="G6883" s="9">
        <v>0.97999999999999987</v>
      </c>
      <c r="H6883" s="9" t="s">
        <v>140</v>
      </c>
      <c r="I6883" s="9" t="s">
        <v>197</v>
      </c>
      <c r="J6883" s="9">
        <f>Data[[#This Row],[Miqdar]]*Data[[#This Row],[Qiymət]]</f>
        <v>79.8</v>
      </c>
      <c r="K6883" s="9">
        <f>Data[[#This Row],[Məbləğ]]-Data[[#This Row],[Maya]]*Data[[#This Row],[Miqdar]]</f>
        <v>23.940000000000005</v>
      </c>
      <c r="O6883"/>
      <c r="P6883"/>
    </row>
    <row r="6884" spans="1:16" x14ac:dyDescent="0.35">
      <c r="A6884" s="15">
        <v>44472.277100000523</v>
      </c>
      <c r="B6884" s="9">
        <v>74</v>
      </c>
      <c r="C6884" s="9" t="s">
        <v>25</v>
      </c>
      <c r="D6884" s="9" t="s">
        <v>122</v>
      </c>
      <c r="E6884" s="9" t="s">
        <v>181</v>
      </c>
      <c r="F6884" s="9">
        <v>0.9</v>
      </c>
      <c r="G6884" s="9">
        <v>0.63</v>
      </c>
      <c r="H6884" s="9" t="s">
        <v>140</v>
      </c>
      <c r="I6884" s="9" t="s">
        <v>197</v>
      </c>
      <c r="J6884" s="9">
        <f>Data[[#This Row],[Miqdar]]*Data[[#This Row],[Qiymət]]</f>
        <v>66.600000000000009</v>
      </c>
      <c r="K6884" s="9">
        <f>Data[[#This Row],[Məbləğ]]-Data[[#This Row],[Maya]]*Data[[#This Row],[Miqdar]]</f>
        <v>19.980000000000011</v>
      </c>
      <c r="O6884"/>
      <c r="P6884"/>
    </row>
    <row r="6885" spans="1:16" x14ac:dyDescent="0.35">
      <c r="A6885" s="15">
        <v>44472.313100000523</v>
      </c>
      <c r="B6885" s="9">
        <v>72</v>
      </c>
      <c r="C6885" s="9" t="s">
        <v>11</v>
      </c>
      <c r="D6885" s="9" t="s">
        <v>122</v>
      </c>
      <c r="E6885" s="9" t="s">
        <v>158</v>
      </c>
      <c r="F6885" s="9">
        <v>3.9</v>
      </c>
      <c r="G6885" s="9">
        <v>1.95</v>
      </c>
      <c r="H6885" s="9" t="s">
        <v>154</v>
      </c>
      <c r="I6885" s="9" t="s">
        <v>197</v>
      </c>
      <c r="J6885" s="9">
        <f>Data[[#This Row],[Miqdar]]*Data[[#This Row],[Qiymət]]</f>
        <v>280.8</v>
      </c>
      <c r="K6885" s="9">
        <f>Data[[#This Row],[Məbləğ]]-Data[[#This Row],[Maya]]*Data[[#This Row],[Miqdar]]</f>
        <v>140.4</v>
      </c>
      <c r="O6885"/>
      <c r="P6885"/>
    </row>
    <row r="6886" spans="1:16" x14ac:dyDescent="0.35">
      <c r="A6886" s="15">
        <v>44472.351900000525</v>
      </c>
      <c r="B6886" s="9">
        <v>58</v>
      </c>
      <c r="C6886" s="9" t="s">
        <v>11</v>
      </c>
      <c r="D6886" s="9" t="s">
        <v>122</v>
      </c>
      <c r="E6886" s="9" t="s">
        <v>135</v>
      </c>
      <c r="F6886" s="9">
        <v>2.5</v>
      </c>
      <c r="G6886" s="9">
        <v>1.25</v>
      </c>
      <c r="H6886" s="9" t="s">
        <v>136</v>
      </c>
      <c r="I6886" s="9" t="s">
        <v>180</v>
      </c>
      <c r="J6886" s="9">
        <f>Data[[#This Row],[Miqdar]]*Data[[#This Row],[Qiymət]]</f>
        <v>145</v>
      </c>
      <c r="K6886" s="9">
        <f>Data[[#This Row],[Məbləğ]]-Data[[#This Row],[Maya]]*Data[[#This Row],[Miqdar]]</f>
        <v>72.5</v>
      </c>
      <c r="O6886"/>
      <c r="P6886"/>
    </row>
    <row r="6887" spans="1:16" x14ac:dyDescent="0.35">
      <c r="A6887" s="15">
        <v>44472.389800000528</v>
      </c>
      <c r="B6887" s="9">
        <v>78</v>
      </c>
      <c r="C6887" s="9" t="s">
        <v>11</v>
      </c>
      <c r="D6887" s="9" t="s">
        <v>122</v>
      </c>
      <c r="E6887" s="9" t="s">
        <v>135</v>
      </c>
      <c r="F6887" s="9">
        <v>2.5</v>
      </c>
      <c r="G6887" s="9">
        <v>1.25</v>
      </c>
      <c r="H6887" s="9" t="s">
        <v>136</v>
      </c>
      <c r="I6887" s="9" t="s">
        <v>180</v>
      </c>
      <c r="J6887" s="9">
        <f>Data[[#This Row],[Miqdar]]*Data[[#This Row],[Qiymət]]</f>
        <v>195</v>
      </c>
      <c r="K6887" s="9">
        <f>Data[[#This Row],[Məbləğ]]-Data[[#This Row],[Maya]]*Data[[#This Row],[Miqdar]]</f>
        <v>97.5</v>
      </c>
      <c r="O6887"/>
      <c r="P6887"/>
    </row>
    <row r="6888" spans="1:16" x14ac:dyDescent="0.35">
      <c r="A6888" s="15">
        <v>44472.428000000531</v>
      </c>
      <c r="B6888" s="9">
        <v>62</v>
      </c>
      <c r="C6888" s="9" t="s">
        <v>11</v>
      </c>
      <c r="D6888" s="9" t="s">
        <v>122</v>
      </c>
      <c r="E6888" s="9" t="s">
        <v>188</v>
      </c>
      <c r="F6888" s="9">
        <v>2.4</v>
      </c>
      <c r="G6888" s="9">
        <v>1.6800000000000002</v>
      </c>
      <c r="H6888" s="9" t="s">
        <v>154</v>
      </c>
      <c r="I6888" s="9" t="s">
        <v>180</v>
      </c>
      <c r="J6888" s="9">
        <f>Data[[#This Row],[Miqdar]]*Data[[#This Row],[Qiymət]]</f>
        <v>148.79999999999998</v>
      </c>
      <c r="K6888" s="9">
        <f>Data[[#This Row],[Məbləğ]]-Data[[#This Row],[Maya]]*Data[[#This Row],[Miqdar]]</f>
        <v>44.639999999999972</v>
      </c>
      <c r="O6888"/>
      <c r="P6888"/>
    </row>
    <row r="6889" spans="1:16" x14ac:dyDescent="0.35">
      <c r="A6889" s="15">
        <v>44472.469700000533</v>
      </c>
      <c r="B6889" s="9">
        <v>81</v>
      </c>
      <c r="C6889" s="9" t="s">
        <v>11</v>
      </c>
      <c r="D6889" s="9" t="s">
        <v>122</v>
      </c>
      <c r="E6889" s="9" t="s">
        <v>182</v>
      </c>
      <c r="F6889" s="9">
        <v>3.4</v>
      </c>
      <c r="G6889" s="9">
        <v>2.38</v>
      </c>
      <c r="H6889" s="9" t="s">
        <v>136</v>
      </c>
      <c r="I6889" s="9" t="s">
        <v>180</v>
      </c>
      <c r="J6889" s="9">
        <f>Data[[#This Row],[Miqdar]]*Data[[#This Row],[Qiymət]]</f>
        <v>275.39999999999998</v>
      </c>
      <c r="K6889" s="9">
        <f>Data[[#This Row],[Məbləğ]]-Data[[#This Row],[Maya]]*Data[[#This Row],[Miqdar]]</f>
        <v>82.619999999999976</v>
      </c>
      <c r="O6889"/>
      <c r="P6889"/>
    </row>
    <row r="6890" spans="1:16" x14ac:dyDescent="0.35">
      <c r="A6890" s="15">
        <v>44472.507800000531</v>
      </c>
      <c r="B6890" s="9">
        <v>55</v>
      </c>
      <c r="C6890" s="9" t="s">
        <v>11</v>
      </c>
      <c r="D6890" s="9" t="s">
        <v>122</v>
      </c>
      <c r="E6890" s="9" t="s">
        <v>186</v>
      </c>
      <c r="F6890" s="9">
        <v>1.4</v>
      </c>
      <c r="G6890" s="9">
        <v>0.97999999999999987</v>
      </c>
      <c r="H6890" s="9" t="s">
        <v>140</v>
      </c>
      <c r="I6890" s="9" t="s">
        <v>180</v>
      </c>
      <c r="J6890" s="9">
        <f>Data[[#This Row],[Miqdar]]*Data[[#This Row],[Qiymət]]</f>
        <v>77</v>
      </c>
      <c r="K6890" s="9">
        <f>Data[[#This Row],[Məbləğ]]-Data[[#This Row],[Maya]]*Data[[#This Row],[Miqdar]]</f>
        <v>23.100000000000009</v>
      </c>
      <c r="O6890"/>
      <c r="P6890"/>
    </row>
    <row r="6891" spans="1:16" x14ac:dyDescent="0.35">
      <c r="A6891" s="15">
        <v>44472.547400000527</v>
      </c>
      <c r="B6891" s="9">
        <v>59</v>
      </c>
      <c r="C6891" s="9" t="s">
        <v>11</v>
      </c>
      <c r="D6891" s="9" t="s">
        <v>122</v>
      </c>
      <c r="E6891" s="9" t="s">
        <v>171</v>
      </c>
      <c r="F6891" s="9">
        <v>2.8</v>
      </c>
      <c r="G6891" s="9">
        <v>1.6799999999999997</v>
      </c>
      <c r="H6891" s="9" t="s">
        <v>136</v>
      </c>
      <c r="I6891" s="9" t="s">
        <v>174</v>
      </c>
      <c r="J6891" s="9">
        <f>Data[[#This Row],[Miqdar]]*Data[[#This Row],[Qiymət]]</f>
        <v>165.2</v>
      </c>
      <c r="K6891" s="9">
        <f>Data[[#This Row],[Məbləğ]]-Data[[#This Row],[Maya]]*Data[[#This Row],[Miqdar]]</f>
        <v>66.080000000000013</v>
      </c>
      <c r="O6891"/>
      <c r="P6891"/>
    </row>
    <row r="6892" spans="1:16" x14ac:dyDescent="0.35">
      <c r="A6892" s="15">
        <v>44472.58270000053</v>
      </c>
      <c r="B6892" s="9">
        <v>88</v>
      </c>
      <c r="C6892" s="9" t="s">
        <v>138</v>
      </c>
      <c r="D6892" s="9" t="s">
        <v>123</v>
      </c>
      <c r="E6892" s="9" t="s">
        <v>178</v>
      </c>
      <c r="F6892" s="9">
        <v>2.2000000000000002</v>
      </c>
      <c r="G6892" s="9">
        <v>1.5400000000000003</v>
      </c>
      <c r="H6892" s="9" t="s">
        <v>140</v>
      </c>
      <c r="I6892" s="9" t="s">
        <v>179</v>
      </c>
      <c r="J6892" s="9">
        <f>Data[[#This Row],[Miqdar]]*Data[[#This Row],[Qiymət]]</f>
        <v>193.60000000000002</v>
      </c>
      <c r="K6892" s="9">
        <f>Data[[#This Row],[Məbləğ]]-Data[[#This Row],[Maya]]*Data[[#This Row],[Miqdar]]</f>
        <v>58.080000000000013</v>
      </c>
      <c r="O6892"/>
      <c r="P6892"/>
    </row>
    <row r="6893" spans="1:16" x14ac:dyDescent="0.35">
      <c r="A6893" s="15">
        <v>44472.62130000053</v>
      </c>
      <c r="B6893" s="9">
        <v>73</v>
      </c>
      <c r="C6893" s="9" t="s">
        <v>138</v>
      </c>
      <c r="D6893" s="9" t="s">
        <v>123</v>
      </c>
      <c r="E6893" s="9" t="s">
        <v>139</v>
      </c>
      <c r="F6893" s="9">
        <v>1.5</v>
      </c>
      <c r="G6893" s="9">
        <v>0.75</v>
      </c>
      <c r="H6893" s="9" t="s">
        <v>140</v>
      </c>
      <c r="I6893" s="9" t="s">
        <v>141</v>
      </c>
      <c r="J6893" s="9">
        <f>Data[[#This Row],[Miqdar]]*Data[[#This Row],[Qiymət]]</f>
        <v>109.5</v>
      </c>
      <c r="K6893" s="9">
        <f>Data[[#This Row],[Məbləğ]]-Data[[#This Row],[Maya]]*Data[[#This Row],[Miqdar]]</f>
        <v>54.75</v>
      </c>
      <c r="O6893"/>
      <c r="P6893"/>
    </row>
    <row r="6894" spans="1:16" x14ac:dyDescent="0.35">
      <c r="A6894" s="15">
        <v>44472.659100000528</v>
      </c>
      <c r="B6894" s="9">
        <v>50</v>
      </c>
      <c r="C6894" s="9" t="s">
        <v>20</v>
      </c>
      <c r="D6894" s="9" t="s">
        <v>121</v>
      </c>
      <c r="E6894" s="9" t="s">
        <v>164</v>
      </c>
      <c r="F6894" s="9">
        <v>6.6</v>
      </c>
      <c r="G6894" s="9">
        <v>5.2799999999999994</v>
      </c>
      <c r="H6894" s="9" t="s">
        <v>154</v>
      </c>
      <c r="I6894" s="9" t="s">
        <v>147</v>
      </c>
      <c r="J6894" s="9">
        <f>Data[[#This Row],[Miqdar]]*Data[[#This Row],[Qiymət]]</f>
        <v>330</v>
      </c>
      <c r="K6894" s="9">
        <f>Data[[#This Row],[Məbləğ]]-Data[[#This Row],[Maya]]*Data[[#This Row],[Miqdar]]</f>
        <v>66.000000000000057</v>
      </c>
      <c r="O6894"/>
      <c r="P6894"/>
    </row>
    <row r="6895" spans="1:16" x14ac:dyDescent="0.35">
      <c r="A6895" s="15">
        <v>44472.698700000525</v>
      </c>
      <c r="B6895" s="9">
        <v>70</v>
      </c>
      <c r="C6895" s="9" t="s">
        <v>20</v>
      </c>
      <c r="D6895" s="9" t="s">
        <v>121</v>
      </c>
      <c r="E6895" s="9" t="s">
        <v>186</v>
      </c>
      <c r="F6895" s="9">
        <v>1.4</v>
      </c>
      <c r="G6895" s="9">
        <v>0.97999999999999987</v>
      </c>
      <c r="H6895" s="9" t="s">
        <v>140</v>
      </c>
      <c r="I6895" s="9" t="s">
        <v>183</v>
      </c>
      <c r="J6895" s="9">
        <f>Data[[#This Row],[Miqdar]]*Data[[#This Row],[Qiymət]]</f>
        <v>98</v>
      </c>
      <c r="K6895" s="9">
        <f>Data[[#This Row],[Məbləğ]]-Data[[#This Row],[Maya]]*Data[[#This Row],[Miqdar]]</f>
        <v>29.400000000000006</v>
      </c>
      <c r="O6895"/>
      <c r="P6895"/>
    </row>
    <row r="6896" spans="1:16" x14ac:dyDescent="0.35">
      <c r="A6896" s="15">
        <v>44472.741700000523</v>
      </c>
      <c r="B6896" s="9">
        <v>66</v>
      </c>
      <c r="C6896" s="9" t="s">
        <v>42</v>
      </c>
      <c r="D6896" s="9" t="s">
        <v>121</v>
      </c>
      <c r="E6896" s="9" t="s">
        <v>171</v>
      </c>
      <c r="F6896" s="9">
        <v>2.8</v>
      </c>
      <c r="G6896" s="9">
        <v>1.6799999999999997</v>
      </c>
      <c r="H6896" s="9" t="s">
        <v>136</v>
      </c>
      <c r="I6896" s="9" t="s">
        <v>196</v>
      </c>
      <c r="J6896" s="9">
        <f>Data[[#This Row],[Miqdar]]*Data[[#This Row],[Qiymət]]</f>
        <v>184.79999999999998</v>
      </c>
      <c r="K6896" s="9">
        <f>Data[[#This Row],[Məbləğ]]-Data[[#This Row],[Maya]]*Data[[#This Row],[Miqdar]]</f>
        <v>73.92</v>
      </c>
      <c r="O6896"/>
      <c r="P6896"/>
    </row>
    <row r="6897" spans="1:16" x14ac:dyDescent="0.35">
      <c r="A6897" s="15">
        <v>44472.784500000525</v>
      </c>
      <c r="B6897" s="9">
        <v>77</v>
      </c>
      <c r="C6897" s="9" t="s">
        <v>148</v>
      </c>
      <c r="D6897" s="9" t="s">
        <v>149</v>
      </c>
      <c r="E6897" s="9" t="s">
        <v>171</v>
      </c>
      <c r="F6897" s="9">
        <v>2.8</v>
      </c>
      <c r="G6897" s="9">
        <v>1.6799999999999997</v>
      </c>
      <c r="H6897" s="9" t="s">
        <v>136</v>
      </c>
      <c r="I6897" s="9" t="s">
        <v>173</v>
      </c>
      <c r="J6897" s="9">
        <f>Data[[#This Row],[Miqdar]]*Data[[#This Row],[Qiymət]]</f>
        <v>215.6</v>
      </c>
      <c r="K6897" s="9">
        <f>Data[[#This Row],[Məbləğ]]-Data[[#This Row],[Maya]]*Data[[#This Row],[Miqdar]]</f>
        <v>86.240000000000009</v>
      </c>
      <c r="O6897"/>
      <c r="P6897"/>
    </row>
    <row r="6898" spans="1:16" x14ac:dyDescent="0.35">
      <c r="A6898" s="15">
        <v>44472.827700000526</v>
      </c>
      <c r="B6898" s="9">
        <v>82</v>
      </c>
      <c r="C6898" s="9" t="s">
        <v>148</v>
      </c>
      <c r="D6898" s="9" t="s">
        <v>149</v>
      </c>
      <c r="E6898" s="9" t="s">
        <v>169</v>
      </c>
      <c r="F6898" s="9">
        <v>2.5</v>
      </c>
      <c r="G6898" s="9">
        <v>1.25</v>
      </c>
      <c r="H6898" s="9" t="s">
        <v>136</v>
      </c>
      <c r="I6898" s="9" t="s">
        <v>151</v>
      </c>
      <c r="J6898" s="9">
        <f>Data[[#This Row],[Miqdar]]*Data[[#This Row],[Qiymət]]</f>
        <v>205</v>
      </c>
      <c r="K6898" s="9">
        <f>Data[[#This Row],[Məbləğ]]-Data[[#This Row],[Maya]]*Data[[#This Row],[Miqdar]]</f>
        <v>102.5</v>
      </c>
      <c r="O6898"/>
      <c r="P6898"/>
    </row>
    <row r="6899" spans="1:16" x14ac:dyDescent="0.35">
      <c r="A6899" s="15">
        <v>44472.872700000524</v>
      </c>
      <c r="B6899" s="9">
        <v>65</v>
      </c>
      <c r="C6899" s="9" t="s">
        <v>167</v>
      </c>
      <c r="D6899" s="9" t="s">
        <v>149</v>
      </c>
      <c r="E6899" s="9" t="s">
        <v>162</v>
      </c>
      <c r="F6899" s="9">
        <v>3.2</v>
      </c>
      <c r="G6899" s="9">
        <v>1.6</v>
      </c>
      <c r="H6899" s="9" t="s">
        <v>136</v>
      </c>
      <c r="I6899" s="9" t="s">
        <v>168</v>
      </c>
      <c r="J6899" s="9">
        <f>Data[[#This Row],[Miqdar]]*Data[[#This Row],[Qiymət]]</f>
        <v>208</v>
      </c>
      <c r="K6899" s="9">
        <f>Data[[#This Row],[Məbləğ]]-Data[[#This Row],[Maya]]*Data[[#This Row],[Miqdar]]</f>
        <v>104</v>
      </c>
      <c r="O6899"/>
      <c r="P6899"/>
    </row>
    <row r="6900" spans="1:16" x14ac:dyDescent="0.35">
      <c r="A6900" s="15">
        <v>44472.915100000522</v>
      </c>
      <c r="B6900" s="9">
        <v>79</v>
      </c>
      <c r="C6900" s="9" t="s">
        <v>167</v>
      </c>
      <c r="D6900" s="9" t="s">
        <v>149</v>
      </c>
      <c r="E6900" s="9" t="s">
        <v>164</v>
      </c>
      <c r="F6900" s="9">
        <v>6.6</v>
      </c>
      <c r="G6900" s="9">
        <v>5.2799999999999994</v>
      </c>
      <c r="H6900" s="9" t="s">
        <v>154</v>
      </c>
      <c r="I6900" s="9" t="s">
        <v>173</v>
      </c>
      <c r="J6900" s="9">
        <f>Data[[#This Row],[Miqdar]]*Data[[#This Row],[Qiymət]]</f>
        <v>521.4</v>
      </c>
      <c r="K6900" s="9">
        <f>Data[[#This Row],[Məbləğ]]-Data[[#This Row],[Maya]]*Data[[#This Row],[Miqdar]]</f>
        <v>104.28000000000003</v>
      </c>
      <c r="O6900"/>
      <c r="P6900"/>
    </row>
    <row r="6901" spans="1:16" x14ac:dyDescent="0.35">
      <c r="A6901" s="15">
        <v>44472.950200000523</v>
      </c>
      <c r="B6901" s="9">
        <v>76</v>
      </c>
      <c r="C6901" s="9" t="s">
        <v>191</v>
      </c>
      <c r="D6901" s="9" t="s">
        <v>149</v>
      </c>
      <c r="E6901" s="9" t="s">
        <v>162</v>
      </c>
      <c r="F6901" s="9">
        <v>3.2</v>
      </c>
      <c r="G6901" s="9">
        <v>1.6</v>
      </c>
      <c r="H6901" s="9" t="s">
        <v>136</v>
      </c>
      <c r="I6901" s="9" t="s">
        <v>173</v>
      </c>
      <c r="J6901" s="9">
        <f>Data[[#This Row],[Miqdar]]*Data[[#This Row],[Qiymət]]</f>
        <v>243.20000000000002</v>
      </c>
      <c r="K6901" s="9">
        <f>Data[[#This Row],[Məbləğ]]-Data[[#This Row],[Maya]]*Data[[#This Row],[Miqdar]]</f>
        <v>121.60000000000001</v>
      </c>
      <c r="O6901"/>
      <c r="P6901"/>
    </row>
    <row r="6902" spans="1:16" x14ac:dyDescent="0.35">
      <c r="A6902" s="15">
        <v>44472.993700000523</v>
      </c>
      <c r="B6902" s="9">
        <v>63</v>
      </c>
      <c r="C6902" s="9" t="s">
        <v>175</v>
      </c>
      <c r="D6902" s="9" t="s">
        <v>123</v>
      </c>
      <c r="E6902" s="9" t="s">
        <v>164</v>
      </c>
      <c r="F6902" s="9">
        <v>6.6</v>
      </c>
      <c r="G6902" s="9">
        <v>5.2799999999999994</v>
      </c>
      <c r="H6902" s="9" t="s">
        <v>154</v>
      </c>
      <c r="I6902" s="9" t="s">
        <v>177</v>
      </c>
      <c r="J6902" s="9">
        <f>Data[[#This Row],[Miqdar]]*Data[[#This Row],[Qiymət]]</f>
        <v>415.79999999999995</v>
      </c>
      <c r="K6902" s="9">
        <f>Data[[#This Row],[Məbləğ]]-Data[[#This Row],[Maya]]*Data[[#This Row],[Miqdar]]</f>
        <v>83.159999999999968</v>
      </c>
      <c r="O6902"/>
      <c r="P6902"/>
    </row>
    <row r="6903" spans="1:16" x14ac:dyDescent="0.35">
      <c r="A6903" s="15">
        <v>44473.037700000525</v>
      </c>
      <c r="B6903" s="9">
        <v>84</v>
      </c>
      <c r="C6903" s="9" t="s">
        <v>16</v>
      </c>
      <c r="D6903" s="9" t="s">
        <v>143</v>
      </c>
      <c r="E6903" s="9" t="s">
        <v>162</v>
      </c>
      <c r="F6903" s="9">
        <v>3.2</v>
      </c>
      <c r="G6903" s="9">
        <v>1.6</v>
      </c>
      <c r="H6903" s="9" t="s">
        <v>136</v>
      </c>
      <c r="I6903" s="9" t="s">
        <v>155</v>
      </c>
      <c r="J6903" s="9">
        <f>Data[[#This Row],[Miqdar]]*Data[[#This Row],[Qiymət]]</f>
        <v>268.8</v>
      </c>
      <c r="K6903" s="9">
        <f>Data[[#This Row],[Məbləğ]]-Data[[#This Row],[Maya]]*Data[[#This Row],[Miqdar]]</f>
        <v>134.4</v>
      </c>
      <c r="O6903"/>
      <c r="P6903"/>
    </row>
    <row r="6904" spans="1:16" x14ac:dyDescent="0.35">
      <c r="A6904" s="15">
        <v>44473.075900000527</v>
      </c>
      <c r="B6904" s="9">
        <v>47</v>
      </c>
      <c r="C6904" s="9" t="s">
        <v>16</v>
      </c>
      <c r="D6904" s="9" t="s">
        <v>143</v>
      </c>
      <c r="E6904" s="9" t="s">
        <v>159</v>
      </c>
      <c r="F6904" s="9">
        <v>1.5</v>
      </c>
      <c r="G6904" s="9">
        <v>0.9</v>
      </c>
      <c r="H6904" s="9" t="s">
        <v>154</v>
      </c>
      <c r="I6904" s="9" t="s">
        <v>166</v>
      </c>
      <c r="J6904" s="9">
        <f>Data[[#This Row],[Miqdar]]*Data[[#This Row],[Qiymət]]</f>
        <v>70.5</v>
      </c>
      <c r="K6904" s="9">
        <f>Data[[#This Row],[Məbləğ]]-Data[[#This Row],[Maya]]*Data[[#This Row],[Miqdar]]</f>
        <v>28.199999999999996</v>
      </c>
      <c r="O6904"/>
      <c r="P6904"/>
    </row>
    <row r="6905" spans="1:16" x14ac:dyDescent="0.35">
      <c r="A6905" s="15">
        <v>44473.111900000527</v>
      </c>
      <c r="B6905" s="9">
        <v>46</v>
      </c>
      <c r="C6905" s="9" t="s">
        <v>142</v>
      </c>
      <c r="D6905" s="9" t="s">
        <v>143</v>
      </c>
      <c r="E6905" s="9" t="s">
        <v>153</v>
      </c>
      <c r="F6905" s="9">
        <v>1</v>
      </c>
      <c r="G6905" s="9">
        <v>0.6</v>
      </c>
      <c r="H6905" s="9" t="s">
        <v>154</v>
      </c>
      <c r="I6905" s="9" t="s">
        <v>161</v>
      </c>
      <c r="J6905" s="9">
        <f>Data[[#This Row],[Miqdar]]*Data[[#This Row],[Qiymət]]</f>
        <v>46</v>
      </c>
      <c r="K6905" s="9">
        <f>Data[[#This Row],[Məbləğ]]-Data[[#This Row],[Maya]]*Data[[#This Row],[Miqdar]]</f>
        <v>18.400000000000002</v>
      </c>
      <c r="O6905"/>
      <c r="P6905"/>
    </row>
    <row r="6906" spans="1:16" x14ac:dyDescent="0.35">
      <c r="A6906" s="15">
        <v>44473.156300000526</v>
      </c>
      <c r="B6906" s="9">
        <v>43</v>
      </c>
      <c r="C6906" s="9" t="s">
        <v>20</v>
      </c>
      <c r="D6906" s="9" t="s">
        <v>121</v>
      </c>
      <c r="E6906" s="9" t="s">
        <v>188</v>
      </c>
      <c r="F6906" s="9">
        <v>2.4</v>
      </c>
      <c r="G6906" s="9">
        <v>1.6800000000000002</v>
      </c>
      <c r="H6906" s="9" t="s">
        <v>154</v>
      </c>
      <c r="I6906" s="9" t="s">
        <v>198</v>
      </c>
      <c r="J6906" s="9">
        <f>Data[[#This Row],[Miqdar]]*Data[[#This Row],[Qiymət]]</f>
        <v>103.2</v>
      </c>
      <c r="K6906" s="9">
        <f>Data[[#This Row],[Məbləğ]]-Data[[#This Row],[Maya]]*Data[[#This Row],[Miqdar]]</f>
        <v>30.959999999999994</v>
      </c>
      <c r="O6906"/>
      <c r="P6906"/>
    </row>
    <row r="6907" spans="1:16" x14ac:dyDescent="0.35">
      <c r="A6907" s="15">
        <v>44473.199000000524</v>
      </c>
      <c r="B6907" s="9">
        <v>86</v>
      </c>
      <c r="C6907" s="9" t="s">
        <v>3</v>
      </c>
      <c r="D6907" s="9" t="s">
        <v>143</v>
      </c>
      <c r="E6907" s="9" t="s">
        <v>188</v>
      </c>
      <c r="F6907" s="9">
        <v>2.4</v>
      </c>
      <c r="G6907" s="9">
        <v>1.6800000000000002</v>
      </c>
      <c r="H6907" s="9" t="s">
        <v>154</v>
      </c>
      <c r="I6907" s="9" t="s">
        <v>145</v>
      </c>
      <c r="J6907" s="9">
        <f>Data[[#This Row],[Miqdar]]*Data[[#This Row],[Qiymət]]</f>
        <v>206.4</v>
      </c>
      <c r="K6907" s="9">
        <f>Data[[#This Row],[Məbləğ]]-Data[[#This Row],[Maya]]*Data[[#This Row],[Miqdar]]</f>
        <v>61.919999999999987</v>
      </c>
      <c r="O6907"/>
      <c r="P6907"/>
    </row>
    <row r="6908" spans="1:16" x14ac:dyDescent="0.35">
      <c r="A6908" s="15">
        <v>44473.239900000524</v>
      </c>
      <c r="B6908" s="9">
        <v>49</v>
      </c>
      <c r="C6908" s="9" t="s">
        <v>3</v>
      </c>
      <c r="D6908" s="9" t="s">
        <v>143</v>
      </c>
      <c r="E6908" s="9" t="s">
        <v>188</v>
      </c>
      <c r="F6908" s="9">
        <v>2.4</v>
      </c>
      <c r="G6908" s="9">
        <v>1.6800000000000002</v>
      </c>
      <c r="H6908" s="9" t="s">
        <v>154</v>
      </c>
      <c r="I6908" s="9" t="s">
        <v>161</v>
      </c>
      <c r="J6908" s="9">
        <f>Data[[#This Row],[Miqdar]]*Data[[#This Row],[Qiymət]]</f>
        <v>117.6</v>
      </c>
      <c r="K6908" s="9">
        <f>Data[[#This Row],[Məbləğ]]-Data[[#This Row],[Maya]]*Data[[#This Row],[Miqdar]]</f>
        <v>35.279999999999987</v>
      </c>
      <c r="O6908"/>
      <c r="P6908"/>
    </row>
    <row r="6909" spans="1:16" x14ac:dyDescent="0.35">
      <c r="A6909" s="15">
        <v>44473.281000000527</v>
      </c>
      <c r="B6909" s="9">
        <v>69</v>
      </c>
      <c r="C6909" s="9" t="s">
        <v>148</v>
      </c>
      <c r="D6909" s="9" t="s">
        <v>149</v>
      </c>
      <c r="E6909" s="9" t="s">
        <v>186</v>
      </c>
      <c r="F6909" s="9">
        <v>1.4</v>
      </c>
      <c r="G6909" s="9">
        <v>0.97999999999999987</v>
      </c>
      <c r="H6909" s="9" t="s">
        <v>140</v>
      </c>
      <c r="I6909" s="9" t="s">
        <v>172</v>
      </c>
      <c r="J6909" s="9">
        <f>Data[[#This Row],[Miqdar]]*Data[[#This Row],[Qiymət]]</f>
        <v>96.6</v>
      </c>
      <c r="K6909" s="9">
        <f>Data[[#This Row],[Məbləğ]]-Data[[#This Row],[Maya]]*Data[[#This Row],[Miqdar]]</f>
        <v>28.980000000000004</v>
      </c>
      <c r="O6909"/>
      <c r="P6909"/>
    </row>
    <row r="6910" spans="1:16" x14ac:dyDescent="0.35">
      <c r="A6910" s="15">
        <v>44473.317500000529</v>
      </c>
      <c r="B6910" s="9">
        <v>87</v>
      </c>
      <c r="C6910" s="9" t="s">
        <v>167</v>
      </c>
      <c r="D6910" s="9" t="s">
        <v>149</v>
      </c>
      <c r="E6910" s="9" t="s">
        <v>186</v>
      </c>
      <c r="F6910" s="9">
        <v>1.4</v>
      </c>
      <c r="G6910" s="9">
        <v>0.97999999999999987</v>
      </c>
      <c r="H6910" s="9" t="s">
        <v>140</v>
      </c>
      <c r="I6910" s="9" t="s">
        <v>173</v>
      </c>
      <c r="J6910" s="9">
        <f>Data[[#This Row],[Miqdar]]*Data[[#This Row],[Qiymət]]</f>
        <v>121.8</v>
      </c>
      <c r="K6910" s="9">
        <f>Data[[#This Row],[Məbləğ]]-Data[[#This Row],[Maya]]*Data[[#This Row],[Miqdar]]</f>
        <v>36.540000000000006</v>
      </c>
      <c r="O6910"/>
      <c r="P6910"/>
    </row>
    <row r="6911" spans="1:16" x14ac:dyDescent="0.35">
      <c r="A6911" s="15">
        <v>44473.35980000053</v>
      </c>
      <c r="B6911" s="9">
        <v>81</v>
      </c>
      <c r="C6911" s="9" t="s">
        <v>148</v>
      </c>
      <c r="D6911" s="9" t="s">
        <v>149</v>
      </c>
      <c r="E6911" s="9" t="s">
        <v>169</v>
      </c>
      <c r="F6911" s="9">
        <v>2.5</v>
      </c>
      <c r="G6911" s="9">
        <v>1.25</v>
      </c>
      <c r="H6911" s="9" t="s">
        <v>136</v>
      </c>
      <c r="I6911" s="9" t="s">
        <v>173</v>
      </c>
      <c r="J6911" s="9">
        <f>Data[[#This Row],[Miqdar]]*Data[[#This Row],[Qiymət]]</f>
        <v>202.5</v>
      </c>
      <c r="K6911" s="9">
        <f>Data[[#This Row],[Məbləğ]]-Data[[#This Row],[Maya]]*Data[[#This Row],[Miqdar]]</f>
        <v>101.25</v>
      </c>
      <c r="O6911"/>
      <c r="P6911"/>
    </row>
    <row r="6912" spans="1:16" x14ac:dyDescent="0.35">
      <c r="A6912" s="15">
        <v>44473.396300000531</v>
      </c>
      <c r="B6912" s="9">
        <v>47</v>
      </c>
      <c r="C6912" s="9" t="s">
        <v>28</v>
      </c>
      <c r="D6912" s="9" t="s">
        <v>143</v>
      </c>
      <c r="E6912" s="9" t="s">
        <v>185</v>
      </c>
      <c r="F6912" s="9">
        <v>1.2</v>
      </c>
      <c r="G6912" s="9">
        <v>0.72</v>
      </c>
      <c r="H6912" s="9" t="s">
        <v>154</v>
      </c>
      <c r="I6912" s="9" t="s">
        <v>166</v>
      </c>
      <c r="J6912" s="9">
        <f>Data[[#This Row],[Miqdar]]*Data[[#This Row],[Qiymət]]</f>
        <v>56.4</v>
      </c>
      <c r="K6912" s="9">
        <f>Data[[#This Row],[Məbləğ]]-Data[[#This Row],[Maya]]*Data[[#This Row],[Miqdar]]</f>
        <v>22.560000000000002</v>
      </c>
      <c r="O6912"/>
      <c r="P6912"/>
    </row>
    <row r="6913" spans="1:16" x14ac:dyDescent="0.35">
      <c r="A6913" s="15">
        <v>44473.439500000532</v>
      </c>
      <c r="B6913" s="9">
        <v>50</v>
      </c>
      <c r="C6913" s="9" t="s">
        <v>160</v>
      </c>
      <c r="D6913" s="9" t="s">
        <v>143</v>
      </c>
      <c r="E6913" s="9" t="s">
        <v>139</v>
      </c>
      <c r="F6913" s="9">
        <v>1.5</v>
      </c>
      <c r="G6913" s="9">
        <v>0.75</v>
      </c>
      <c r="H6913" s="9" t="s">
        <v>140</v>
      </c>
      <c r="I6913" s="9" t="s">
        <v>155</v>
      </c>
      <c r="J6913" s="9">
        <f>Data[[#This Row],[Miqdar]]*Data[[#This Row],[Qiymət]]</f>
        <v>75</v>
      </c>
      <c r="K6913" s="9">
        <f>Data[[#This Row],[Məbləğ]]-Data[[#This Row],[Maya]]*Data[[#This Row],[Miqdar]]</f>
        <v>37.5</v>
      </c>
      <c r="O6913"/>
      <c r="P6913"/>
    </row>
    <row r="6914" spans="1:16" x14ac:dyDescent="0.35">
      <c r="A6914" s="15">
        <v>44473.484400000532</v>
      </c>
      <c r="B6914" s="9">
        <v>91</v>
      </c>
      <c r="C6914" s="9" t="s">
        <v>20</v>
      </c>
      <c r="D6914" s="9" t="s">
        <v>121</v>
      </c>
      <c r="E6914" s="9" t="s">
        <v>171</v>
      </c>
      <c r="F6914" s="9">
        <v>2.8</v>
      </c>
      <c r="G6914" s="9">
        <v>1.6799999999999997</v>
      </c>
      <c r="H6914" s="9" t="s">
        <v>136</v>
      </c>
      <c r="I6914" s="9" t="s">
        <v>147</v>
      </c>
      <c r="J6914" s="9">
        <f>Data[[#This Row],[Miqdar]]*Data[[#This Row],[Qiymət]]</f>
        <v>254.79999999999998</v>
      </c>
      <c r="K6914" s="9">
        <f>Data[[#This Row],[Məbləğ]]-Data[[#This Row],[Maya]]*Data[[#This Row],[Miqdar]]</f>
        <v>101.92000000000002</v>
      </c>
      <c r="O6914"/>
      <c r="P6914"/>
    </row>
    <row r="6915" spans="1:16" x14ac:dyDescent="0.35">
      <c r="A6915" s="15">
        <v>44473.526800000531</v>
      </c>
      <c r="B6915" s="9">
        <v>87</v>
      </c>
      <c r="C6915" s="9" t="s">
        <v>156</v>
      </c>
      <c r="D6915" s="9" t="s">
        <v>124</v>
      </c>
      <c r="E6915" s="9" t="s">
        <v>164</v>
      </c>
      <c r="F6915" s="9">
        <v>6.6</v>
      </c>
      <c r="G6915" s="9">
        <v>5.2799999999999994</v>
      </c>
      <c r="H6915" s="9" t="s">
        <v>154</v>
      </c>
      <c r="I6915" s="9" t="s">
        <v>173</v>
      </c>
      <c r="J6915" s="9">
        <f>Data[[#This Row],[Miqdar]]*Data[[#This Row],[Qiymət]]</f>
        <v>574.19999999999993</v>
      </c>
      <c r="K6915" s="9">
        <f>Data[[#This Row],[Məbləğ]]-Data[[#This Row],[Maya]]*Data[[#This Row],[Miqdar]]</f>
        <v>114.83999999999997</v>
      </c>
      <c r="O6915"/>
      <c r="P6915"/>
    </row>
    <row r="6916" spans="1:16" x14ac:dyDescent="0.35">
      <c r="A6916" s="15">
        <v>44473.569200000529</v>
      </c>
      <c r="B6916" s="9">
        <v>64</v>
      </c>
      <c r="C6916" s="9" t="s">
        <v>148</v>
      </c>
      <c r="D6916" s="9" t="s">
        <v>149</v>
      </c>
      <c r="E6916" s="9" t="s">
        <v>162</v>
      </c>
      <c r="F6916" s="9">
        <v>3.2</v>
      </c>
      <c r="G6916" s="9">
        <v>1.6</v>
      </c>
      <c r="H6916" s="9" t="s">
        <v>136</v>
      </c>
      <c r="I6916" s="9" t="s">
        <v>168</v>
      </c>
      <c r="J6916" s="9">
        <f>Data[[#This Row],[Miqdar]]*Data[[#This Row],[Qiymət]]</f>
        <v>204.8</v>
      </c>
      <c r="K6916" s="9">
        <f>Data[[#This Row],[Məbləğ]]-Data[[#This Row],[Maya]]*Data[[#This Row],[Miqdar]]</f>
        <v>102.4</v>
      </c>
      <c r="O6916"/>
      <c r="P6916"/>
    </row>
    <row r="6917" spans="1:16" x14ac:dyDescent="0.35">
      <c r="A6917" s="15">
        <v>44473.607900000527</v>
      </c>
      <c r="B6917" s="9">
        <v>72</v>
      </c>
      <c r="C6917" s="9" t="s">
        <v>36</v>
      </c>
      <c r="D6917" s="9" t="s">
        <v>123</v>
      </c>
      <c r="E6917" s="9" t="s">
        <v>158</v>
      </c>
      <c r="F6917" s="9">
        <v>3.9</v>
      </c>
      <c r="G6917" s="9">
        <v>1.95</v>
      </c>
      <c r="H6917" s="9" t="s">
        <v>154</v>
      </c>
      <c r="I6917" s="9" t="s">
        <v>179</v>
      </c>
      <c r="J6917" s="9">
        <f>Data[[#This Row],[Miqdar]]*Data[[#This Row],[Qiymət]]</f>
        <v>280.8</v>
      </c>
      <c r="K6917" s="9">
        <f>Data[[#This Row],[Məbləğ]]-Data[[#This Row],[Maya]]*Data[[#This Row],[Miqdar]]</f>
        <v>140.4</v>
      </c>
      <c r="O6917"/>
      <c r="P6917"/>
    </row>
    <row r="6918" spans="1:16" x14ac:dyDescent="0.35">
      <c r="A6918" s="15">
        <v>44473.648500000527</v>
      </c>
      <c r="B6918" s="9">
        <v>55</v>
      </c>
      <c r="C6918" s="9" t="s">
        <v>138</v>
      </c>
      <c r="D6918" s="9" t="s">
        <v>123</v>
      </c>
      <c r="E6918" s="9" t="s">
        <v>164</v>
      </c>
      <c r="F6918" s="9">
        <v>6.6</v>
      </c>
      <c r="G6918" s="9">
        <v>5.2799999999999994</v>
      </c>
      <c r="H6918" s="9" t="s">
        <v>154</v>
      </c>
      <c r="I6918" s="9" t="s">
        <v>137</v>
      </c>
      <c r="J6918" s="9">
        <f>Data[[#This Row],[Miqdar]]*Data[[#This Row],[Qiymət]]</f>
        <v>363</v>
      </c>
      <c r="K6918" s="9">
        <f>Data[[#This Row],[Məbləğ]]-Data[[#This Row],[Maya]]*Data[[#This Row],[Miqdar]]</f>
        <v>72.600000000000023</v>
      </c>
      <c r="O6918"/>
      <c r="P6918"/>
    </row>
    <row r="6919" spans="1:16" x14ac:dyDescent="0.35">
      <c r="A6919" s="15">
        <v>44473.68380000053</v>
      </c>
      <c r="B6919" s="9">
        <v>70</v>
      </c>
      <c r="C6919" s="9" t="s">
        <v>28</v>
      </c>
      <c r="D6919" s="9" t="s">
        <v>143</v>
      </c>
      <c r="E6919" s="9" t="s">
        <v>185</v>
      </c>
      <c r="F6919" s="9">
        <v>1.2</v>
      </c>
      <c r="G6919" s="9">
        <v>0.72</v>
      </c>
      <c r="H6919" s="9" t="s">
        <v>154</v>
      </c>
      <c r="I6919" s="9" t="s">
        <v>201</v>
      </c>
      <c r="J6919" s="9">
        <f>Data[[#This Row],[Miqdar]]*Data[[#This Row],[Qiymət]]</f>
        <v>84</v>
      </c>
      <c r="K6919" s="9">
        <f>Data[[#This Row],[Məbləğ]]-Data[[#This Row],[Maya]]*Data[[#This Row],[Miqdar]]</f>
        <v>33.6</v>
      </c>
      <c r="O6919"/>
      <c r="P6919"/>
    </row>
    <row r="6920" spans="1:16" x14ac:dyDescent="0.35">
      <c r="A6920" s="15">
        <v>44473.721000000529</v>
      </c>
      <c r="B6920" s="9">
        <v>91</v>
      </c>
      <c r="C6920" s="9" t="s">
        <v>28</v>
      </c>
      <c r="D6920" s="9" t="s">
        <v>143</v>
      </c>
      <c r="E6920" s="9" t="s">
        <v>188</v>
      </c>
      <c r="F6920" s="9">
        <v>2.4</v>
      </c>
      <c r="G6920" s="9">
        <v>1.6800000000000002</v>
      </c>
      <c r="H6920" s="9" t="s">
        <v>154</v>
      </c>
      <c r="I6920" s="9" t="s">
        <v>155</v>
      </c>
      <c r="J6920" s="9">
        <f>Data[[#This Row],[Miqdar]]*Data[[#This Row],[Qiymət]]</f>
        <v>218.4</v>
      </c>
      <c r="K6920" s="9">
        <f>Data[[#This Row],[Məbləğ]]-Data[[#This Row],[Maya]]*Data[[#This Row],[Miqdar]]</f>
        <v>65.519999999999982</v>
      </c>
      <c r="O6920"/>
      <c r="P6920"/>
    </row>
    <row r="6921" spans="1:16" x14ac:dyDescent="0.35">
      <c r="A6921" s="15">
        <v>44473.765400000528</v>
      </c>
      <c r="B6921" s="9">
        <v>72</v>
      </c>
      <c r="C6921" s="9" t="s">
        <v>28</v>
      </c>
      <c r="D6921" s="9" t="s">
        <v>143</v>
      </c>
      <c r="E6921" s="9" t="s">
        <v>146</v>
      </c>
      <c r="F6921" s="9">
        <v>1.7</v>
      </c>
      <c r="G6921" s="9">
        <v>0.85</v>
      </c>
      <c r="H6921" s="9" t="s">
        <v>140</v>
      </c>
      <c r="I6921" s="9" t="s">
        <v>161</v>
      </c>
      <c r="J6921" s="9">
        <f>Data[[#This Row],[Miqdar]]*Data[[#This Row],[Qiymət]]</f>
        <v>122.39999999999999</v>
      </c>
      <c r="K6921" s="9">
        <f>Data[[#This Row],[Məbləğ]]-Data[[#This Row],[Maya]]*Data[[#This Row],[Miqdar]]</f>
        <v>61.199999999999996</v>
      </c>
      <c r="O6921"/>
      <c r="P6921"/>
    </row>
    <row r="6922" spans="1:16" x14ac:dyDescent="0.35">
      <c r="A6922" s="15">
        <v>44473.806600000527</v>
      </c>
      <c r="B6922" s="9">
        <v>84</v>
      </c>
      <c r="C6922" s="9" t="s">
        <v>16</v>
      </c>
      <c r="D6922" s="9" t="s">
        <v>143</v>
      </c>
      <c r="E6922" s="9" t="s">
        <v>135</v>
      </c>
      <c r="F6922" s="9">
        <v>2.5</v>
      </c>
      <c r="G6922" s="9">
        <v>1.25</v>
      </c>
      <c r="H6922" s="9" t="s">
        <v>136</v>
      </c>
      <c r="I6922" s="9" t="s">
        <v>161</v>
      </c>
      <c r="J6922" s="9">
        <f>Data[[#This Row],[Miqdar]]*Data[[#This Row],[Qiymət]]</f>
        <v>210</v>
      </c>
      <c r="K6922" s="9">
        <f>Data[[#This Row],[Məbləğ]]-Data[[#This Row],[Maya]]*Data[[#This Row],[Miqdar]]</f>
        <v>105</v>
      </c>
      <c r="O6922"/>
      <c r="P6922"/>
    </row>
    <row r="6923" spans="1:16" x14ac:dyDescent="0.35">
      <c r="A6923" s="15">
        <v>44473.851400000531</v>
      </c>
      <c r="B6923" s="9">
        <v>42</v>
      </c>
      <c r="C6923" s="9" t="s">
        <v>191</v>
      </c>
      <c r="D6923" s="9" t="s">
        <v>149</v>
      </c>
      <c r="E6923" s="9" t="s">
        <v>195</v>
      </c>
      <c r="F6923" s="9">
        <v>2</v>
      </c>
      <c r="G6923" s="9">
        <v>1.6</v>
      </c>
      <c r="H6923" s="9" t="s">
        <v>136</v>
      </c>
      <c r="I6923" s="9" t="s">
        <v>151</v>
      </c>
      <c r="J6923" s="9">
        <f>Data[[#This Row],[Miqdar]]*Data[[#This Row],[Qiymət]]</f>
        <v>84</v>
      </c>
      <c r="K6923" s="9">
        <f>Data[[#This Row],[Məbləğ]]-Data[[#This Row],[Maya]]*Data[[#This Row],[Miqdar]]</f>
        <v>16.799999999999997</v>
      </c>
      <c r="O6923"/>
      <c r="P6923"/>
    </row>
    <row r="6924" spans="1:16" x14ac:dyDescent="0.35">
      <c r="A6924" s="15">
        <v>44473.889500000529</v>
      </c>
      <c r="B6924" s="9">
        <v>60</v>
      </c>
      <c r="C6924" s="9" t="s">
        <v>187</v>
      </c>
      <c r="D6924" s="9" t="s">
        <v>124</v>
      </c>
      <c r="E6924" s="9" t="s">
        <v>195</v>
      </c>
      <c r="F6924" s="9">
        <v>2</v>
      </c>
      <c r="G6924" s="9">
        <v>1.6</v>
      </c>
      <c r="H6924" s="9" t="s">
        <v>136</v>
      </c>
      <c r="I6924" s="9" t="s">
        <v>151</v>
      </c>
      <c r="J6924" s="9">
        <f>Data[[#This Row],[Miqdar]]*Data[[#This Row],[Qiymət]]</f>
        <v>120</v>
      </c>
      <c r="K6924" s="9">
        <f>Data[[#This Row],[Məbləğ]]-Data[[#This Row],[Maya]]*Data[[#This Row],[Miqdar]]</f>
        <v>24</v>
      </c>
      <c r="O6924"/>
      <c r="P6924"/>
    </row>
    <row r="6925" spans="1:16" x14ac:dyDescent="0.35">
      <c r="A6925" s="15">
        <v>44473.926100000528</v>
      </c>
      <c r="B6925" s="9">
        <v>59</v>
      </c>
      <c r="C6925" s="9" t="s">
        <v>160</v>
      </c>
      <c r="D6925" s="9" t="s">
        <v>143</v>
      </c>
      <c r="E6925" s="9" t="s">
        <v>159</v>
      </c>
      <c r="F6925" s="9">
        <v>1.5</v>
      </c>
      <c r="G6925" s="9">
        <v>0.9</v>
      </c>
      <c r="H6925" s="9" t="s">
        <v>154</v>
      </c>
      <c r="I6925" s="9" t="s">
        <v>201</v>
      </c>
      <c r="J6925" s="9">
        <f>Data[[#This Row],[Miqdar]]*Data[[#This Row],[Qiymət]]</f>
        <v>88.5</v>
      </c>
      <c r="K6925" s="9">
        <f>Data[[#This Row],[Məbləğ]]-Data[[#This Row],[Maya]]*Data[[#This Row],[Miqdar]]</f>
        <v>35.4</v>
      </c>
      <c r="O6925"/>
      <c r="P6925"/>
    </row>
    <row r="6926" spans="1:16" x14ac:dyDescent="0.35">
      <c r="A6926" s="15">
        <v>44473.965400000525</v>
      </c>
      <c r="B6926" s="9">
        <v>62</v>
      </c>
      <c r="C6926" s="9" t="s">
        <v>156</v>
      </c>
      <c r="D6926" s="9" t="s">
        <v>124</v>
      </c>
      <c r="E6926" s="9" t="s">
        <v>164</v>
      </c>
      <c r="F6926" s="9">
        <v>6.6</v>
      </c>
      <c r="G6926" s="9">
        <v>5.2799999999999994</v>
      </c>
      <c r="H6926" s="9" t="s">
        <v>154</v>
      </c>
      <c r="I6926" s="9" t="s">
        <v>173</v>
      </c>
      <c r="J6926" s="9">
        <f>Data[[#This Row],[Miqdar]]*Data[[#This Row],[Qiymət]]</f>
        <v>409.2</v>
      </c>
      <c r="K6926" s="9">
        <f>Data[[#This Row],[Məbləğ]]-Data[[#This Row],[Maya]]*Data[[#This Row],[Miqdar]]</f>
        <v>81.840000000000032</v>
      </c>
      <c r="O6926"/>
      <c r="P6926"/>
    </row>
    <row r="6927" spans="1:16" x14ac:dyDescent="0.35">
      <c r="A6927" s="15">
        <v>44474.004200000527</v>
      </c>
      <c r="B6927" s="9">
        <v>84</v>
      </c>
      <c r="C6927" s="9" t="s">
        <v>156</v>
      </c>
      <c r="D6927" s="9" t="s">
        <v>124</v>
      </c>
      <c r="E6927" s="9" t="s">
        <v>164</v>
      </c>
      <c r="F6927" s="9">
        <v>6.6</v>
      </c>
      <c r="G6927" s="9">
        <v>5.2799999999999994</v>
      </c>
      <c r="H6927" s="9" t="s">
        <v>154</v>
      </c>
      <c r="I6927" s="9" t="s">
        <v>173</v>
      </c>
      <c r="J6927" s="9">
        <f>Data[[#This Row],[Miqdar]]*Data[[#This Row],[Qiymət]]</f>
        <v>554.4</v>
      </c>
      <c r="K6927" s="9">
        <f>Data[[#This Row],[Məbləğ]]-Data[[#This Row],[Maya]]*Data[[#This Row],[Miqdar]]</f>
        <v>110.88000000000005</v>
      </c>
      <c r="O6927"/>
      <c r="P6927"/>
    </row>
    <row r="6928" spans="1:16" x14ac:dyDescent="0.35">
      <c r="A6928" s="15">
        <v>44474.039600000528</v>
      </c>
      <c r="B6928" s="9">
        <v>93</v>
      </c>
      <c r="C6928" s="9" t="s">
        <v>160</v>
      </c>
      <c r="D6928" s="9" t="s">
        <v>143</v>
      </c>
      <c r="E6928" s="9" t="s">
        <v>164</v>
      </c>
      <c r="F6928" s="9">
        <v>6.6</v>
      </c>
      <c r="G6928" s="9">
        <v>5.2799999999999994</v>
      </c>
      <c r="H6928" s="9" t="s">
        <v>154</v>
      </c>
      <c r="I6928" s="9" t="s">
        <v>152</v>
      </c>
      <c r="J6928" s="9">
        <f>Data[[#This Row],[Miqdar]]*Data[[#This Row],[Qiymət]]</f>
        <v>613.79999999999995</v>
      </c>
      <c r="K6928" s="9">
        <f>Data[[#This Row],[Məbləğ]]-Data[[#This Row],[Maya]]*Data[[#This Row],[Miqdar]]</f>
        <v>122.75999999999999</v>
      </c>
      <c r="O6928"/>
      <c r="P6928"/>
    </row>
    <row r="6929" spans="1:16" x14ac:dyDescent="0.35">
      <c r="A6929" s="15">
        <v>44474.083500000525</v>
      </c>
      <c r="B6929" s="9">
        <v>51</v>
      </c>
      <c r="C6929" s="9" t="s">
        <v>160</v>
      </c>
      <c r="D6929" s="9" t="s">
        <v>143</v>
      </c>
      <c r="E6929" s="9" t="s">
        <v>164</v>
      </c>
      <c r="F6929" s="9">
        <v>6.6</v>
      </c>
      <c r="G6929" s="9">
        <v>5.2799999999999994</v>
      </c>
      <c r="H6929" s="9" t="s">
        <v>154</v>
      </c>
      <c r="I6929" s="9" t="s">
        <v>170</v>
      </c>
      <c r="J6929" s="9">
        <f>Data[[#This Row],[Miqdar]]*Data[[#This Row],[Qiymət]]</f>
        <v>336.59999999999997</v>
      </c>
      <c r="K6929" s="9">
        <f>Data[[#This Row],[Məbləğ]]-Data[[#This Row],[Maya]]*Data[[#This Row],[Miqdar]]</f>
        <v>67.319999999999993</v>
      </c>
      <c r="O6929"/>
      <c r="P6929"/>
    </row>
    <row r="6930" spans="1:16" x14ac:dyDescent="0.35">
      <c r="A6930" s="15">
        <v>44474.121300000523</v>
      </c>
      <c r="B6930" s="9">
        <v>73</v>
      </c>
      <c r="C6930" s="9" t="s">
        <v>42</v>
      </c>
      <c r="D6930" s="9" t="s">
        <v>121</v>
      </c>
      <c r="E6930" s="9" t="s">
        <v>162</v>
      </c>
      <c r="F6930" s="9">
        <v>3.2</v>
      </c>
      <c r="G6930" s="9">
        <v>1.6</v>
      </c>
      <c r="H6930" s="9" t="s">
        <v>136</v>
      </c>
      <c r="I6930" s="9" t="s">
        <v>198</v>
      </c>
      <c r="J6930" s="9">
        <f>Data[[#This Row],[Miqdar]]*Data[[#This Row],[Qiymət]]</f>
        <v>233.60000000000002</v>
      </c>
      <c r="K6930" s="9">
        <f>Data[[#This Row],[Məbləğ]]-Data[[#This Row],[Maya]]*Data[[#This Row],[Miqdar]]</f>
        <v>116.80000000000001</v>
      </c>
      <c r="O6930"/>
      <c r="P6930"/>
    </row>
    <row r="6931" spans="1:16" x14ac:dyDescent="0.35">
      <c r="A6931" s="15">
        <v>44474.16490000052</v>
      </c>
      <c r="B6931" s="9">
        <v>89</v>
      </c>
      <c r="C6931" s="9" t="s">
        <v>6</v>
      </c>
      <c r="D6931" s="9" t="s">
        <v>121</v>
      </c>
      <c r="E6931" s="9" t="s">
        <v>162</v>
      </c>
      <c r="F6931" s="9">
        <v>3.2</v>
      </c>
      <c r="G6931" s="9">
        <v>1.6</v>
      </c>
      <c r="H6931" s="9" t="s">
        <v>136</v>
      </c>
      <c r="I6931" s="9" t="s">
        <v>193</v>
      </c>
      <c r="J6931" s="9">
        <f>Data[[#This Row],[Miqdar]]*Data[[#This Row],[Qiymət]]</f>
        <v>284.8</v>
      </c>
      <c r="K6931" s="9">
        <f>Data[[#This Row],[Məbləğ]]-Data[[#This Row],[Maya]]*Data[[#This Row],[Miqdar]]</f>
        <v>142.4</v>
      </c>
      <c r="O6931"/>
      <c r="P6931"/>
    </row>
    <row r="6932" spans="1:16" x14ac:dyDescent="0.35">
      <c r="A6932" s="15">
        <v>44474.208600000522</v>
      </c>
      <c r="B6932" s="9">
        <v>82</v>
      </c>
      <c r="C6932" s="9" t="s">
        <v>20</v>
      </c>
      <c r="D6932" s="9" t="s">
        <v>121</v>
      </c>
      <c r="E6932" s="9" t="s">
        <v>169</v>
      </c>
      <c r="F6932" s="9">
        <v>2.5</v>
      </c>
      <c r="G6932" s="9">
        <v>1.25</v>
      </c>
      <c r="H6932" s="9" t="s">
        <v>136</v>
      </c>
      <c r="I6932" s="9" t="s">
        <v>165</v>
      </c>
      <c r="J6932" s="9">
        <f>Data[[#This Row],[Miqdar]]*Data[[#This Row],[Qiymət]]</f>
        <v>205</v>
      </c>
      <c r="K6932" s="9">
        <f>Data[[#This Row],[Məbləğ]]-Data[[#This Row],[Maya]]*Data[[#This Row],[Miqdar]]</f>
        <v>102.5</v>
      </c>
      <c r="O6932"/>
      <c r="P6932"/>
    </row>
    <row r="6933" spans="1:16" x14ac:dyDescent="0.35">
      <c r="A6933" s="15">
        <v>44474.250200000519</v>
      </c>
      <c r="B6933" s="9">
        <v>77</v>
      </c>
      <c r="C6933" s="9" t="s">
        <v>148</v>
      </c>
      <c r="D6933" s="9" t="s">
        <v>149</v>
      </c>
      <c r="E6933" s="9" t="s">
        <v>169</v>
      </c>
      <c r="F6933" s="9">
        <v>2.5</v>
      </c>
      <c r="G6933" s="9">
        <v>1.25</v>
      </c>
      <c r="H6933" s="9" t="s">
        <v>136</v>
      </c>
      <c r="I6933" s="9" t="s">
        <v>192</v>
      </c>
      <c r="J6933" s="9">
        <f>Data[[#This Row],[Miqdar]]*Data[[#This Row],[Qiymət]]</f>
        <v>192.5</v>
      </c>
      <c r="K6933" s="9">
        <f>Data[[#This Row],[Məbləğ]]-Data[[#This Row],[Maya]]*Data[[#This Row],[Miqdar]]</f>
        <v>96.25</v>
      </c>
      <c r="O6933"/>
      <c r="P6933"/>
    </row>
    <row r="6934" spans="1:16" x14ac:dyDescent="0.35">
      <c r="A6934" s="15">
        <v>44474.28960000052</v>
      </c>
      <c r="B6934" s="9">
        <v>74</v>
      </c>
      <c r="C6934" s="9" t="s">
        <v>28</v>
      </c>
      <c r="D6934" s="9" t="s">
        <v>143</v>
      </c>
      <c r="E6934" s="9" t="s">
        <v>188</v>
      </c>
      <c r="F6934" s="9">
        <v>2.4</v>
      </c>
      <c r="G6934" s="9">
        <v>1.6800000000000002</v>
      </c>
      <c r="H6934" s="9" t="s">
        <v>154</v>
      </c>
      <c r="I6934" s="9" t="s">
        <v>145</v>
      </c>
      <c r="J6934" s="9">
        <f>Data[[#This Row],[Miqdar]]*Data[[#This Row],[Qiymət]]</f>
        <v>177.6</v>
      </c>
      <c r="K6934" s="9">
        <f>Data[[#This Row],[Məbləğ]]-Data[[#This Row],[Maya]]*Data[[#This Row],[Miqdar]]</f>
        <v>53.279999999999987</v>
      </c>
      <c r="O6934"/>
      <c r="P6934"/>
    </row>
    <row r="6935" spans="1:16" x14ac:dyDescent="0.35">
      <c r="A6935" s="15">
        <v>44474.325700000518</v>
      </c>
      <c r="B6935" s="9">
        <v>81</v>
      </c>
      <c r="C6935" s="9" t="s">
        <v>138</v>
      </c>
      <c r="D6935" s="9" t="s">
        <v>123</v>
      </c>
      <c r="E6935" s="9" t="s">
        <v>164</v>
      </c>
      <c r="F6935" s="9">
        <v>6.6</v>
      </c>
      <c r="G6935" s="9">
        <v>5.2799999999999994</v>
      </c>
      <c r="H6935" s="9" t="s">
        <v>154</v>
      </c>
      <c r="I6935" s="9" t="s">
        <v>137</v>
      </c>
      <c r="J6935" s="9">
        <f>Data[[#This Row],[Miqdar]]*Data[[#This Row],[Qiymət]]</f>
        <v>534.6</v>
      </c>
      <c r="K6935" s="9">
        <f>Data[[#This Row],[Məbləğ]]-Data[[#This Row],[Maya]]*Data[[#This Row],[Miqdar]]</f>
        <v>106.92000000000007</v>
      </c>
      <c r="O6935"/>
      <c r="P6935"/>
    </row>
    <row r="6936" spans="1:16" x14ac:dyDescent="0.35">
      <c r="A6936" s="15">
        <v>44474.36220000052</v>
      </c>
      <c r="B6936" s="9">
        <v>48</v>
      </c>
      <c r="C6936" s="9" t="s">
        <v>138</v>
      </c>
      <c r="D6936" s="9" t="s">
        <v>123</v>
      </c>
      <c r="E6936" s="9" t="s">
        <v>195</v>
      </c>
      <c r="F6936" s="9">
        <v>2</v>
      </c>
      <c r="G6936" s="9">
        <v>1.6</v>
      </c>
      <c r="H6936" s="9" t="s">
        <v>136</v>
      </c>
      <c r="I6936" s="9" t="s">
        <v>137</v>
      </c>
      <c r="J6936" s="9">
        <f>Data[[#This Row],[Miqdar]]*Data[[#This Row],[Qiymət]]</f>
        <v>96</v>
      </c>
      <c r="K6936" s="9">
        <f>Data[[#This Row],[Məbləğ]]-Data[[#This Row],[Maya]]*Data[[#This Row],[Miqdar]]</f>
        <v>19.199999999999989</v>
      </c>
      <c r="O6936"/>
      <c r="P6936"/>
    </row>
    <row r="6937" spans="1:16" x14ac:dyDescent="0.35">
      <c r="A6937" s="15">
        <v>44474.402400000523</v>
      </c>
      <c r="B6937" s="9">
        <v>66</v>
      </c>
      <c r="C6937" s="9" t="s">
        <v>138</v>
      </c>
      <c r="D6937" s="9" t="s">
        <v>123</v>
      </c>
      <c r="E6937" s="9" t="s">
        <v>158</v>
      </c>
      <c r="F6937" s="9">
        <v>3.9</v>
      </c>
      <c r="G6937" s="9">
        <v>1.95</v>
      </c>
      <c r="H6937" s="9" t="s">
        <v>154</v>
      </c>
      <c r="I6937" s="9" t="s">
        <v>137</v>
      </c>
      <c r="J6937" s="9">
        <f>Data[[#This Row],[Miqdar]]*Data[[#This Row],[Qiymət]]</f>
        <v>257.39999999999998</v>
      </c>
      <c r="K6937" s="9">
        <f>Data[[#This Row],[Məbləğ]]-Data[[#This Row],[Maya]]*Data[[#This Row],[Miqdar]]</f>
        <v>128.69999999999999</v>
      </c>
      <c r="O6937"/>
      <c r="P6937"/>
    </row>
    <row r="6938" spans="1:16" x14ac:dyDescent="0.35">
      <c r="A6938" s="15">
        <v>44474.441600000522</v>
      </c>
      <c r="B6938" s="9">
        <v>58</v>
      </c>
      <c r="C6938" s="9" t="s">
        <v>138</v>
      </c>
      <c r="D6938" s="9" t="s">
        <v>123</v>
      </c>
      <c r="E6938" s="9" t="s">
        <v>184</v>
      </c>
      <c r="F6938" s="9">
        <v>1.8</v>
      </c>
      <c r="G6938" s="9">
        <v>1.08</v>
      </c>
      <c r="H6938" s="9" t="s">
        <v>154</v>
      </c>
      <c r="I6938" s="9" t="s">
        <v>179</v>
      </c>
      <c r="J6938" s="9">
        <f>Data[[#This Row],[Miqdar]]*Data[[#This Row],[Qiymət]]</f>
        <v>104.4</v>
      </c>
      <c r="K6938" s="9">
        <f>Data[[#This Row],[Məbləğ]]-Data[[#This Row],[Maya]]*Data[[#This Row],[Miqdar]]</f>
        <v>41.760000000000005</v>
      </c>
      <c r="O6938"/>
      <c r="P6938"/>
    </row>
    <row r="6939" spans="1:16" x14ac:dyDescent="0.35">
      <c r="A6939" s="15">
        <v>44474.48660000052</v>
      </c>
      <c r="B6939" s="9">
        <v>49</v>
      </c>
      <c r="C6939" s="9" t="s">
        <v>138</v>
      </c>
      <c r="D6939" s="9" t="s">
        <v>123</v>
      </c>
      <c r="E6939" s="9" t="s">
        <v>162</v>
      </c>
      <c r="F6939" s="9">
        <v>3.2</v>
      </c>
      <c r="G6939" s="9">
        <v>1.6</v>
      </c>
      <c r="H6939" s="9" t="s">
        <v>136</v>
      </c>
      <c r="I6939" s="9" t="s">
        <v>179</v>
      </c>
      <c r="J6939" s="9">
        <f>Data[[#This Row],[Miqdar]]*Data[[#This Row],[Qiymət]]</f>
        <v>156.80000000000001</v>
      </c>
      <c r="K6939" s="9">
        <f>Data[[#This Row],[Məbləğ]]-Data[[#This Row],[Maya]]*Data[[#This Row],[Miqdar]]</f>
        <v>78.400000000000006</v>
      </c>
      <c r="O6939"/>
      <c r="P6939"/>
    </row>
    <row r="6940" spans="1:16" x14ac:dyDescent="0.35">
      <c r="A6940" s="15">
        <v>44474.53010000052</v>
      </c>
      <c r="B6940" s="9">
        <v>56</v>
      </c>
      <c r="C6940" s="9" t="s">
        <v>138</v>
      </c>
      <c r="D6940" s="9" t="s">
        <v>123</v>
      </c>
      <c r="E6940" s="9" t="s">
        <v>164</v>
      </c>
      <c r="F6940" s="9">
        <v>6.6</v>
      </c>
      <c r="G6940" s="9">
        <v>5.2799999999999994</v>
      </c>
      <c r="H6940" s="9" t="s">
        <v>154</v>
      </c>
      <c r="I6940" s="9" t="s">
        <v>179</v>
      </c>
      <c r="J6940" s="9">
        <f>Data[[#This Row],[Miqdar]]*Data[[#This Row],[Qiymət]]</f>
        <v>369.59999999999997</v>
      </c>
      <c r="K6940" s="9">
        <f>Data[[#This Row],[Məbləğ]]-Data[[#This Row],[Maya]]*Data[[#This Row],[Miqdar]]</f>
        <v>73.920000000000016</v>
      </c>
      <c r="O6940"/>
      <c r="P6940"/>
    </row>
    <row r="6941" spans="1:16" x14ac:dyDescent="0.35">
      <c r="A6941" s="15">
        <v>44474.568900000522</v>
      </c>
      <c r="B6941" s="9">
        <v>47</v>
      </c>
      <c r="C6941" s="9" t="s">
        <v>36</v>
      </c>
      <c r="D6941" s="9" t="s">
        <v>123</v>
      </c>
      <c r="E6941" s="9" t="s">
        <v>195</v>
      </c>
      <c r="F6941" s="9">
        <v>2</v>
      </c>
      <c r="G6941" s="9">
        <v>1.6</v>
      </c>
      <c r="H6941" s="9" t="s">
        <v>136</v>
      </c>
      <c r="I6941" s="9" t="s">
        <v>141</v>
      </c>
      <c r="J6941" s="9">
        <f>Data[[#This Row],[Miqdar]]*Data[[#This Row],[Qiymət]]</f>
        <v>94</v>
      </c>
      <c r="K6941" s="9">
        <f>Data[[#This Row],[Məbləğ]]-Data[[#This Row],[Maya]]*Data[[#This Row],[Miqdar]]</f>
        <v>18.799999999999997</v>
      </c>
      <c r="O6941"/>
      <c r="P6941"/>
    </row>
    <row r="6942" spans="1:16" x14ac:dyDescent="0.35">
      <c r="A6942" s="15">
        <v>44474.609800000522</v>
      </c>
      <c r="B6942" s="9">
        <v>53</v>
      </c>
      <c r="C6942" s="9" t="s">
        <v>36</v>
      </c>
      <c r="D6942" s="9" t="s">
        <v>123</v>
      </c>
      <c r="E6942" s="9" t="s">
        <v>135</v>
      </c>
      <c r="F6942" s="9">
        <v>2.5</v>
      </c>
      <c r="G6942" s="9">
        <v>1.25</v>
      </c>
      <c r="H6942" s="9" t="s">
        <v>136</v>
      </c>
      <c r="I6942" s="9" t="s">
        <v>141</v>
      </c>
      <c r="J6942" s="9">
        <f>Data[[#This Row],[Miqdar]]*Data[[#This Row],[Qiymət]]</f>
        <v>132.5</v>
      </c>
      <c r="K6942" s="9">
        <f>Data[[#This Row],[Məbləğ]]-Data[[#This Row],[Maya]]*Data[[#This Row],[Miqdar]]</f>
        <v>66.25</v>
      </c>
      <c r="O6942"/>
      <c r="P6942"/>
    </row>
    <row r="6943" spans="1:16" x14ac:dyDescent="0.35">
      <c r="A6943" s="15">
        <v>44474.644900000523</v>
      </c>
      <c r="B6943" s="9">
        <v>57</v>
      </c>
      <c r="C6943" s="9" t="s">
        <v>36</v>
      </c>
      <c r="D6943" s="9" t="s">
        <v>123</v>
      </c>
      <c r="E6943" s="9" t="s">
        <v>171</v>
      </c>
      <c r="F6943" s="9">
        <v>2.8</v>
      </c>
      <c r="G6943" s="9">
        <v>1.6799999999999997</v>
      </c>
      <c r="H6943" s="9" t="s">
        <v>136</v>
      </c>
      <c r="I6943" s="9" t="s">
        <v>137</v>
      </c>
      <c r="J6943" s="9">
        <f>Data[[#This Row],[Miqdar]]*Data[[#This Row],[Qiymət]]</f>
        <v>159.6</v>
      </c>
      <c r="K6943" s="9">
        <f>Data[[#This Row],[Məbləğ]]-Data[[#This Row],[Maya]]*Data[[#This Row],[Miqdar]]</f>
        <v>63.84</v>
      </c>
      <c r="O6943"/>
      <c r="P6943"/>
    </row>
    <row r="6944" spans="1:16" x14ac:dyDescent="0.35">
      <c r="A6944" s="15">
        <v>44474.684700000522</v>
      </c>
      <c r="B6944" s="9">
        <v>62</v>
      </c>
      <c r="C6944" s="9" t="s">
        <v>191</v>
      </c>
      <c r="D6944" s="9" t="s">
        <v>149</v>
      </c>
      <c r="E6944" s="9" t="s">
        <v>171</v>
      </c>
      <c r="F6944" s="9">
        <v>2.8</v>
      </c>
      <c r="G6944" s="9">
        <v>1.6799999999999997</v>
      </c>
      <c r="H6944" s="9" t="s">
        <v>136</v>
      </c>
      <c r="I6944" s="9" t="s">
        <v>192</v>
      </c>
      <c r="J6944" s="9">
        <f>Data[[#This Row],[Miqdar]]*Data[[#This Row],[Qiymət]]</f>
        <v>173.6</v>
      </c>
      <c r="K6944" s="9">
        <f>Data[[#This Row],[Məbləğ]]-Data[[#This Row],[Maya]]*Data[[#This Row],[Miqdar]]</f>
        <v>69.440000000000012</v>
      </c>
      <c r="O6944"/>
      <c r="P6944"/>
    </row>
    <row r="6945" spans="1:16" x14ac:dyDescent="0.35">
      <c r="A6945" s="15">
        <v>44474.72450000052</v>
      </c>
      <c r="B6945" s="9">
        <v>82</v>
      </c>
      <c r="C6945" s="9" t="s">
        <v>200</v>
      </c>
      <c r="D6945" s="9" t="s">
        <v>122</v>
      </c>
      <c r="E6945" s="9" t="s">
        <v>158</v>
      </c>
      <c r="F6945" s="9">
        <v>3.9</v>
      </c>
      <c r="G6945" s="9">
        <v>1.95</v>
      </c>
      <c r="H6945" s="9" t="s">
        <v>154</v>
      </c>
      <c r="I6945" s="9" t="s">
        <v>174</v>
      </c>
      <c r="J6945" s="9">
        <f>Data[[#This Row],[Miqdar]]*Data[[#This Row],[Qiymət]]</f>
        <v>319.8</v>
      </c>
      <c r="K6945" s="9">
        <f>Data[[#This Row],[Məbləğ]]-Data[[#This Row],[Maya]]*Data[[#This Row],[Miqdar]]</f>
        <v>159.9</v>
      </c>
      <c r="O6945"/>
      <c r="P6945"/>
    </row>
    <row r="6946" spans="1:16" x14ac:dyDescent="0.35">
      <c r="A6946" s="15">
        <v>44474.763300000523</v>
      </c>
      <c r="B6946" s="9">
        <v>88</v>
      </c>
      <c r="C6946" s="9" t="s">
        <v>8</v>
      </c>
      <c r="D6946" s="9" t="s">
        <v>122</v>
      </c>
      <c r="E6946" s="9" t="s">
        <v>181</v>
      </c>
      <c r="F6946" s="9">
        <v>0.9</v>
      </c>
      <c r="G6946" s="9">
        <v>0.63</v>
      </c>
      <c r="H6946" s="9" t="s">
        <v>140</v>
      </c>
      <c r="I6946" s="9" t="s">
        <v>197</v>
      </c>
      <c r="J6946" s="9">
        <f>Data[[#This Row],[Miqdar]]*Data[[#This Row],[Qiymət]]</f>
        <v>79.2</v>
      </c>
      <c r="K6946" s="9">
        <f>Data[[#This Row],[Məbləğ]]-Data[[#This Row],[Maya]]*Data[[#This Row],[Miqdar]]</f>
        <v>23.760000000000005</v>
      </c>
      <c r="O6946"/>
      <c r="P6946"/>
    </row>
    <row r="6947" spans="1:16" x14ac:dyDescent="0.35">
      <c r="A6947" s="15">
        <v>44474.799300000523</v>
      </c>
      <c r="B6947" s="9">
        <v>53</v>
      </c>
      <c r="C6947" s="9" t="s">
        <v>25</v>
      </c>
      <c r="D6947" s="9" t="s">
        <v>122</v>
      </c>
      <c r="E6947" s="9" t="s">
        <v>171</v>
      </c>
      <c r="F6947" s="9">
        <v>2.8</v>
      </c>
      <c r="G6947" s="9">
        <v>1.6799999999999997</v>
      </c>
      <c r="H6947" s="9" t="s">
        <v>136</v>
      </c>
      <c r="I6947" s="9" t="s">
        <v>174</v>
      </c>
      <c r="J6947" s="9">
        <f>Data[[#This Row],[Miqdar]]*Data[[#This Row],[Qiymət]]</f>
        <v>148.39999999999998</v>
      </c>
      <c r="K6947" s="9">
        <f>Data[[#This Row],[Məbləğ]]-Data[[#This Row],[Maya]]*Data[[#This Row],[Miqdar]]</f>
        <v>59.359999999999985</v>
      </c>
      <c r="O6947"/>
      <c r="P6947"/>
    </row>
    <row r="6948" spans="1:16" x14ac:dyDescent="0.35">
      <c r="A6948" s="15">
        <v>44474.843900000524</v>
      </c>
      <c r="B6948" s="9">
        <v>89</v>
      </c>
      <c r="C6948" s="9" t="s">
        <v>25</v>
      </c>
      <c r="D6948" s="9" t="s">
        <v>122</v>
      </c>
      <c r="E6948" s="9" t="s">
        <v>181</v>
      </c>
      <c r="F6948" s="9">
        <v>0.9</v>
      </c>
      <c r="G6948" s="9">
        <v>0.63</v>
      </c>
      <c r="H6948" s="9" t="s">
        <v>140</v>
      </c>
      <c r="I6948" s="9" t="s">
        <v>174</v>
      </c>
      <c r="J6948" s="9">
        <f>Data[[#This Row],[Miqdar]]*Data[[#This Row],[Qiymət]]</f>
        <v>80.100000000000009</v>
      </c>
      <c r="K6948" s="9">
        <f>Data[[#This Row],[Məbləğ]]-Data[[#This Row],[Maya]]*Data[[#This Row],[Miqdar]]</f>
        <v>24.030000000000008</v>
      </c>
      <c r="O6948"/>
      <c r="P6948"/>
    </row>
    <row r="6949" spans="1:16" x14ac:dyDescent="0.35">
      <c r="A6949" s="15">
        <v>44474.882900000521</v>
      </c>
      <c r="B6949" s="9">
        <v>88</v>
      </c>
      <c r="C6949" s="9" t="s">
        <v>25</v>
      </c>
      <c r="D6949" s="9" t="s">
        <v>122</v>
      </c>
      <c r="E6949" s="9" t="s">
        <v>159</v>
      </c>
      <c r="F6949" s="9">
        <v>1.5</v>
      </c>
      <c r="G6949" s="9">
        <v>0.9</v>
      </c>
      <c r="H6949" s="9" t="s">
        <v>154</v>
      </c>
      <c r="I6949" s="9" t="s">
        <v>174</v>
      </c>
      <c r="J6949" s="9">
        <f>Data[[#This Row],[Miqdar]]*Data[[#This Row],[Qiymət]]</f>
        <v>132</v>
      </c>
      <c r="K6949" s="9">
        <f>Data[[#This Row],[Məbləğ]]-Data[[#This Row],[Maya]]*Data[[#This Row],[Miqdar]]</f>
        <v>52.8</v>
      </c>
      <c r="O6949"/>
      <c r="P6949"/>
    </row>
    <row r="6950" spans="1:16" x14ac:dyDescent="0.35">
      <c r="A6950" s="15">
        <v>44474.926400000521</v>
      </c>
      <c r="B6950" s="9">
        <v>58</v>
      </c>
      <c r="C6950" s="9" t="s">
        <v>25</v>
      </c>
      <c r="D6950" s="9" t="s">
        <v>122</v>
      </c>
      <c r="E6950" s="9" t="s">
        <v>181</v>
      </c>
      <c r="F6950" s="9">
        <v>0.9</v>
      </c>
      <c r="G6950" s="9">
        <v>0.63</v>
      </c>
      <c r="H6950" s="9" t="s">
        <v>140</v>
      </c>
      <c r="I6950" s="9" t="s">
        <v>174</v>
      </c>
      <c r="J6950" s="9">
        <f>Data[[#This Row],[Miqdar]]*Data[[#This Row],[Qiymət]]</f>
        <v>52.2</v>
      </c>
      <c r="K6950" s="9">
        <f>Data[[#This Row],[Məbləğ]]-Data[[#This Row],[Maya]]*Data[[#This Row],[Miqdar]]</f>
        <v>15.660000000000004</v>
      </c>
      <c r="O6950"/>
      <c r="P6950"/>
    </row>
    <row r="6951" spans="1:16" x14ac:dyDescent="0.35">
      <c r="A6951" s="15">
        <v>44474.971200000524</v>
      </c>
      <c r="B6951" s="9">
        <v>66</v>
      </c>
      <c r="C6951" s="9" t="s">
        <v>25</v>
      </c>
      <c r="D6951" s="9" t="s">
        <v>122</v>
      </c>
      <c r="E6951" s="9" t="s">
        <v>164</v>
      </c>
      <c r="F6951" s="9">
        <v>6.6</v>
      </c>
      <c r="G6951" s="9">
        <v>5.2799999999999994</v>
      </c>
      <c r="H6951" s="9" t="s">
        <v>154</v>
      </c>
      <c r="I6951" s="9" t="s">
        <v>194</v>
      </c>
      <c r="J6951" s="9">
        <f>Data[[#This Row],[Miqdar]]*Data[[#This Row],[Qiymət]]</f>
        <v>435.59999999999997</v>
      </c>
      <c r="K6951" s="9">
        <f>Data[[#This Row],[Məbləğ]]-Data[[#This Row],[Maya]]*Data[[#This Row],[Miqdar]]</f>
        <v>87.12</v>
      </c>
      <c r="O6951"/>
      <c r="P6951"/>
    </row>
    <row r="6952" spans="1:16" x14ac:dyDescent="0.35">
      <c r="A6952" s="15">
        <v>44475.006300000525</v>
      </c>
      <c r="B6952" s="9">
        <v>43</v>
      </c>
      <c r="C6952" s="9" t="s">
        <v>25</v>
      </c>
      <c r="D6952" s="9" t="s">
        <v>122</v>
      </c>
      <c r="E6952" s="9" t="s">
        <v>181</v>
      </c>
      <c r="F6952" s="9">
        <v>0.9</v>
      </c>
      <c r="G6952" s="9">
        <v>0.63</v>
      </c>
      <c r="H6952" s="9" t="s">
        <v>140</v>
      </c>
      <c r="I6952" s="9" t="s">
        <v>180</v>
      </c>
      <c r="J6952" s="9">
        <f>Data[[#This Row],[Miqdar]]*Data[[#This Row],[Qiymət]]</f>
        <v>38.700000000000003</v>
      </c>
      <c r="K6952" s="9">
        <f>Data[[#This Row],[Məbləğ]]-Data[[#This Row],[Maya]]*Data[[#This Row],[Miqdar]]</f>
        <v>11.610000000000003</v>
      </c>
      <c r="O6952"/>
      <c r="P6952"/>
    </row>
    <row r="6953" spans="1:16" x14ac:dyDescent="0.35">
      <c r="A6953" s="15">
        <v>44475.049600000522</v>
      </c>
      <c r="B6953" s="9">
        <v>49</v>
      </c>
      <c r="C6953" s="9" t="s">
        <v>11</v>
      </c>
      <c r="D6953" s="9" t="s">
        <v>122</v>
      </c>
      <c r="E6953" s="9" t="s">
        <v>171</v>
      </c>
      <c r="F6953" s="9">
        <v>2.8</v>
      </c>
      <c r="G6953" s="9">
        <v>1.6799999999999997</v>
      </c>
      <c r="H6953" s="9" t="s">
        <v>136</v>
      </c>
      <c r="I6953" s="9" t="s">
        <v>180</v>
      </c>
      <c r="J6953" s="9">
        <f>Data[[#This Row],[Miqdar]]*Data[[#This Row],[Qiymət]]</f>
        <v>137.19999999999999</v>
      </c>
      <c r="K6953" s="9">
        <f>Data[[#This Row],[Məbləğ]]-Data[[#This Row],[Maya]]*Data[[#This Row],[Miqdar]]</f>
        <v>54.879999999999995</v>
      </c>
      <c r="O6953"/>
      <c r="P6953"/>
    </row>
    <row r="6954" spans="1:16" x14ac:dyDescent="0.35">
      <c r="A6954" s="15">
        <v>44475.091200000519</v>
      </c>
      <c r="B6954" s="9">
        <v>63</v>
      </c>
      <c r="C6954" s="9" t="s">
        <v>11</v>
      </c>
      <c r="D6954" s="9" t="s">
        <v>122</v>
      </c>
      <c r="E6954" s="9" t="s">
        <v>146</v>
      </c>
      <c r="F6954" s="9">
        <v>1.7</v>
      </c>
      <c r="G6954" s="9">
        <v>0.85</v>
      </c>
      <c r="H6954" s="9" t="s">
        <v>140</v>
      </c>
      <c r="I6954" s="9" t="s">
        <v>180</v>
      </c>
      <c r="J6954" s="9">
        <f>Data[[#This Row],[Miqdar]]*Data[[#This Row],[Qiymət]]</f>
        <v>107.1</v>
      </c>
      <c r="K6954" s="9">
        <f>Data[[#This Row],[Məbləğ]]-Data[[#This Row],[Maya]]*Data[[#This Row],[Miqdar]]</f>
        <v>53.55</v>
      </c>
      <c r="O6954"/>
      <c r="P6954"/>
    </row>
    <row r="6955" spans="1:16" x14ac:dyDescent="0.35">
      <c r="A6955" s="15">
        <v>44475.12860000052</v>
      </c>
      <c r="B6955" s="9">
        <v>46</v>
      </c>
      <c r="C6955" s="9" t="s">
        <v>160</v>
      </c>
      <c r="D6955" s="9" t="s">
        <v>143</v>
      </c>
      <c r="E6955" s="9" t="s">
        <v>158</v>
      </c>
      <c r="F6955" s="9">
        <v>3.9</v>
      </c>
      <c r="G6955" s="9">
        <v>1.95</v>
      </c>
      <c r="H6955" s="9" t="s">
        <v>154</v>
      </c>
      <c r="I6955" s="9" t="s">
        <v>145</v>
      </c>
      <c r="J6955" s="9">
        <f>Data[[#This Row],[Miqdar]]*Data[[#This Row],[Qiymət]]</f>
        <v>179.4</v>
      </c>
      <c r="K6955" s="9">
        <f>Data[[#This Row],[Məbləğ]]-Data[[#This Row],[Maya]]*Data[[#This Row],[Miqdar]]</f>
        <v>89.7</v>
      </c>
      <c r="O6955"/>
      <c r="P6955"/>
    </row>
    <row r="6956" spans="1:16" x14ac:dyDescent="0.35">
      <c r="A6956" s="15">
        <v>44475.164800000523</v>
      </c>
      <c r="B6956" s="9">
        <v>73</v>
      </c>
      <c r="C6956" s="9" t="s">
        <v>138</v>
      </c>
      <c r="D6956" s="9" t="s">
        <v>123</v>
      </c>
      <c r="E6956" s="9" t="s">
        <v>171</v>
      </c>
      <c r="F6956" s="9">
        <v>2.8</v>
      </c>
      <c r="G6956" s="9">
        <v>1.6799999999999997</v>
      </c>
      <c r="H6956" s="9" t="s">
        <v>136</v>
      </c>
      <c r="I6956" s="9" t="s">
        <v>177</v>
      </c>
      <c r="J6956" s="9">
        <f>Data[[#This Row],[Miqdar]]*Data[[#This Row],[Qiymət]]</f>
        <v>204.39999999999998</v>
      </c>
      <c r="K6956" s="9">
        <f>Data[[#This Row],[Məbləğ]]-Data[[#This Row],[Maya]]*Data[[#This Row],[Miqdar]]</f>
        <v>81.759999999999991</v>
      </c>
      <c r="O6956"/>
      <c r="P6956"/>
    </row>
    <row r="6957" spans="1:16" x14ac:dyDescent="0.35">
      <c r="A6957" s="15">
        <v>44475.207200000521</v>
      </c>
      <c r="B6957" s="9">
        <v>57</v>
      </c>
      <c r="C6957" s="9" t="s">
        <v>20</v>
      </c>
      <c r="D6957" s="9" t="s">
        <v>121</v>
      </c>
      <c r="E6957" s="9" t="s">
        <v>144</v>
      </c>
      <c r="F6957" s="9">
        <v>1.4</v>
      </c>
      <c r="G6957" s="9">
        <v>0.97999999999999987</v>
      </c>
      <c r="H6957" s="9" t="s">
        <v>140</v>
      </c>
      <c r="I6957" s="9" t="s">
        <v>189</v>
      </c>
      <c r="J6957" s="9">
        <f>Data[[#This Row],[Miqdar]]*Data[[#This Row],[Qiymət]]</f>
        <v>79.8</v>
      </c>
      <c r="K6957" s="9">
        <f>Data[[#This Row],[Məbləğ]]-Data[[#This Row],[Maya]]*Data[[#This Row],[Miqdar]]</f>
        <v>23.940000000000005</v>
      </c>
      <c r="O6957"/>
      <c r="P6957"/>
    </row>
    <row r="6958" spans="1:16" x14ac:dyDescent="0.35">
      <c r="A6958" s="15">
        <v>44475.242200000524</v>
      </c>
      <c r="B6958" s="9">
        <v>61</v>
      </c>
      <c r="C6958" s="9" t="s">
        <v>36</v>
      </c>
      <c r="D6958" s="9" t="s">
        <v>123</v>
      </c>
      <c r="E6958" s="9" t="s">
        <v>164</v>
      </c>
      <c r="F6958" s="9">
        <v>6.6</v>
      </c>
      <c r="G6958" s="9">
        <v>5.2799999999999994</v>
      </c>
      <c r="H6958" s="9" t="s">
        <v>154</v>
      </c>
      <c r="I6958" s="9" t="s">
        <v>176</v>
      </c>
      <c r="J6958" s="9">
        <f>Data[[#This Row],[Miqdar]]*Data[[#This Row],[Qiymət]]</f>
        <v>402.59999999999997</v>
      </c>
      <c r="K6958" s="9">
        <f>Data[[#This Row],[Məbləğ]]-Data[[#This Row],[Maya]]*Data[[#This Row],[Miqdar]]</f>
        <v>80.519999999999982</v>
      </c>
      <c r="O6958"/>
      <c r="P6958"/>
    </row>
    <row r="6959" spans="1:16" x14ac:dyDescent="0.35">
      <c r="A6959" s="15">
        <v>44475.286700000528</v>
      </c>
      <c r="B6959" s="9">
        <v>61</v>
      </c>
      <c r="C6959" s="9" t="s">
        <v>160</v>
      </c>
      <c r="D6959" s="9" t="s">
        <v>143</v>
      </c>
      <c r="E6959" s="9" t="s">
        <v>169</v>
      </c>
      <c r="F6959" s="9">
        <v>2.5</v>
      </c>
      <c r="G6959" s="9">
        <v>1.25</v>
      </c>
      <c r="H6959" s="9" t="s">
        <v>136</v>
      </c>
      <c r="I6959" s="9" t="s">
        <v>161</v>
      </c>
      <c r="J6959" s="9">
        <f>Data[[#This Row],[Miqdar]]*Data[[#This Row],[Qiymət]]</f>
        <v>152.5</v>
      </c>
      <c r="K6959" s="9">
        <f>Data[[#This Row],[Məbləğ]]-Data[[#This Row],[Maya]]*Data[[#This Row],[Miqdar]]</f>
        <v>76.25</v>
      </c>
      <c r="O6959"/>
      <c r="P6959"/>
    </row>
    <row r="6960" spans="1:16" x14ac:dyDescent="0.35">
      <c r="A6960" s="15">
        <v>44475.327700000526</v>
      </c>
      <c r="B6960" s="9">
        <v>50</v>
      </c>
      <c r="C6960" s="9" t="s">
        <v>175</v>
      </c>
      <c r="D6960" s="9" t="s">
        <v>123</v>
      </c>
      <c r="E6960" s="9" t="s">
        <v>178</v>
      </c>
      <c r="F6960" s="9">
        <v>2.2000000000000002</v>
      </c>
      <c r="G6960" s="9">
        <v>1.5400000000000003</v>
      </c>
      <c r="H6960" s="9" t="s">
        <v>140</v>
      </c>
      <c r="I6960" s="9" t="s">
        <v>179</v>
      </c>
      <c r="J6960" s="9">
        <f>Data[[#This Row],[Miqdar]]*Data[[#This Row],[Qiymət]]</f>
        <v>110.00000000000001</v>
      </c>
      <c r="K6960" s="9">
        <f>Data[[#This Row],[Məbləğ]]-Data[[#This Row],[Maya]]*Data[[#This Row],[Miqdar]]</f>
        <v>33</v>
      </c>
      <c r="O6960"/>
      <c r="P6960"/>
    </row>
    <row r="6961" spans="1:16" x14ac:dyDescent="0.35">
      <c r="A6961" s="15">
        <v>44475.371500000525</v>
      </c>
      <c r="B6961" s="9">
        <v>71</v>
      </c>
      <c r="C6961" s="9" t="s">
        <v>39</v>
      </c>
      <c r="D6961" s="9" t="s">
        <v>124</v>
      </c>
      <c r="E6961" s="9" t="s">
        <v>184</v>
      </c>
      <c r="F6961" s="9">
        <v>1.8</v>
      </c>
      <c r="G6961" s="9">
        <v>1.08</v>
      </c>
      <c r="H6961" s="9" t="s">
        <v>154</v>
      </c>
      <c r="I6961" s="9" t="s">
        <v>168</v>
      </c>
      <c r="J6961" s="9">
        <f>Data[[#This Row],[Miqdar]]*Data[[#This Row],[Qiymət]]</f>
        <v>127.8</v>
      </c>
      <c r="K6961" s="9">
        <f>Data[[#This Row],[Məbləğ]]-Data[[#This Row],[Maya]]*Data[[#This Row],[Miqdar]]</f>
        <v>51.11999999999999</v>
      </c>
      <c r="O6961"/>
      <c r="P6961"/>
    </row>
    <row r="6962" spans="1:16" x14ac:dyDescent="0.35">
      <c r="A6962" s="15">
        <v>44475.410000000527</v>
      </c>
      <c r="B6962" s="9">
        <v>47</v>
      </c>
      <c r="C6962" s="9" t="s">
        <v>148</v>
      </c>
      <c r="D6962" s="9" t="s">
        <v>149</v>
      </c>
      <c r="E6962" s="9" t="s">
        <v>184</v>
      </c>
      <c r="F6962" s="9">
        <v>1.8</v>
      </c>
      <c r="G6962" s="9">
        <v>1.08</v>
      </c>
      <c r="H6962" s="9" t="s">
        <v>154</v>
      </c>
      <c r="I6962" s="9" t="s">
        <v>168</v>
      </c>
      <c r="J6962" s="9">
        <f>Data[[#This Row],[Miqdar]]*Data[[#This Row],[Qiymət]]</f>
        <v>84.600000000000009</v>
      </c>
      <c r="K6962" s="9">
        <f>Data[[#This Row],[Məbləğ]]-Data[[#This Row],[Maya]]*Data[[#This Row],[Miqdar]]</f>
        <v>33.840000000000003</v>
      </c>
      <c r="O6962"/>
      <c r="P6962"/>
    </row>
    <row r="6963" spans="1:16" x14ac:dyDescent="0.35">
      <c r="A6963" s="15">
        <v>44475.451700000529</v>
      </c>
      <c r="B6963" s="9">
        <v>89</v>
      </c>
      <c r="C6963" s="9" t="s">
        <v>187</v>
      </c>
      <c r="D6963" s="9" t="s">
        <v>124</v>
      </c>
      <c r="E6963" s="9" t="s">
        <v>150</v>
      </c>
      <c r="F6963" s="9">
        <v>3.3</v>
      </c>
      <c r="G6963" s="9">
        <v>2.6399999999999997</v>
      </c>
      <c r="H6963" s="9" t="s">
        <v>136</v>
      </c>
      <c r="I6963" s="9" t="s">
        <v>157</v>
      </c>
      <c r="J6963" s="9">
        <f>Data[[#This Row],[Miqdar]]*Data[[#This Row],[Qiymət]]</f>
        <v>293.7</v>
      </c>
      <c r="K6963" s="9">
        <f>Data[[#This Row],[Məbləğ]]-Data[[#This Row],[Maya]]*Data[[#This Row],[Miqdar]]</f>
        <v>58.740000000000009</v>
      </c>
      <c r="O6963"/>
      <c r="P6963"/>
    </row>
    <row r="6964" spans="1:16" x14ac:dyDescent="0.35">
      <c r="A6964" s="15">
        <v>44475.490200000531</v>
      </c>
      <c r="B6964" s="9">
        <v>52</v>
      </c>
      <c r="C6964" s="9" t="s">
        <v>148</v>
      </c>
      <c r="D6964" s="9" t="s">
        <v>149</v>
      </c>
      <c r="E6964" s="9" t="s">
        <v>150</v>
      </c>
      <c r="F6964" s="9">
        <v>3.3</v>
      </c>
      <c r="G6964" s="9">
        <v>2.6399999999999997</v>
      </c>
      <c r="H6964" s="9" t="s">
        <v>136</v>
      </c>
      <c r="I6964" s="9" t="s">
        <v>190</v>
      </c>
      <c r="J6964" s="9">
        <f>Data[[#This Row],[Miqdar]]*Data[[#This Row],[Qiymət]]</f>
        <v>171.6</v>
      </c>
      <c r="K6964" s="9">
        <f>Data[[#This Row],[Məbləğ]]-Data[[#This Row],[Maya]]*Data[[#This Row],[Miqdar]]</f>
        <v>34.320000000000022</v>
      </c>
      <c r="O6964"/>
      <c r="P6964"/>
    </row>
    <row r="6965" spans="1:16" x14ac:dyDescent="0.35">
      <c r="A6965" s="15">
        <v>44475.525600000532</v>
      </c>
      <c r="B6965" s="9">
        <v>47</v>
      </c>
      <c r="C6965" s="9" t="s">
        <v>16</v>
      </c>
      <c r="D6965" s="9" t="s">
        <v>143</v>
      </c>
      <c r="E6965" s="9" t="s">
        <v>185</v>
      </c>
      <c r="F6965" s="9">
        <v>1.2</v>
      </c>
      <c r="G6965" s="9">
        <v>0.72</v>
      </c>
      <c r="H6965" s="9" t="s">
        <v>154</v>
      </c>
      <c r="I6965" s="9" t="s">
        <v>170</v>
      </c>
      <c r="J6965" s="9">
        <f>Data[[#This Row],[Miqdar]]*Data[[#This Row],[Qiymət]]</f>
        <v>56.4</v>
      </c>
      <c r="K6965" s="9">
        <f>Data[[#This Row],[Məbləğ]]-Data[[#This Row],[Maya]]*Data[[#This Row],[Miqdar]]</f>
        <v>22.560000000000002</v>
      </c>
      <c r="O6965"/>
      <c r="P6965"/>
    </row>
    <row r="6966" spans="1:16" x14ac:dyDescent="0.35">
      <c r="A6966" s="15">
        <v>44475.567200000529</v>
      </c>
      <c r="B6966" s="9">
        <v>77</v>
      </c>
      <c r="C6966" s="9" t="s">
        <v>160</v>
      </c>
      <c r="D6966" s="9" t="s">
        <v>143</v>
      </c>
      <c r="E6966" s="9" t="s">
        <v>185</v>
      </c>
      <c r="F6966" s="9">
        <v>1.2</v>
      </c>
      <c r="G6966" s="9">
        <v>0.72</v>
      </c>
      <c r="H6966" s="9" t="s">
        <v>154</v>
      </c>
      <c r="I6966" s="9" t="s">
        <v>152</v>
      </c>
      <c r="J6966" s="9">
        <f>Data[[#This Row],[Miqdar]]*Data[[#This Row],[Qiymət]]</f>
        <v>92.399999999999991</v>
      </c>
      <c r="K6966" s="9">
        <f>Data[[#This Row],[Məbləğ]]-Data[[#This Row],[Maya]]*Data[[#This Row],[Miqdar]]</f>
        <v>36.959999999999994</v>
      </c>
      <c r="O6966"/>
      <c r="P6966"/>
    </row>
    <row r="6967" spans="1:16" x14ac:dyDescent="0.35">
      <c r="A6967" s="15">
        <v>44475.602200000532</v>
      </c>
      <c r="B6967" s="9">
        <v>67</v>
      </c>
      <c r="C6967" s="9" t="s">
        <v>3</v>
      </c>
      <c r="D6967" s="9" t="s">
        <v>143</v>
      </c>
      <c r="E6967" s="9" t="s">
        <v>139</v>
      </c>
      <c r="F6967" s="9">
        <v>1.5</v>
      </c>
      <c r="G6967" s="9">
        <v>0.75</v>
      </c>
      <c r="H6967" s="9" t="s">
        <v>140</v>
      </c>
      <c r="I6967" s="9" t="s">
        <v>155</v>
      </c>
      <c r="J6967" s="9">
        <f>Data[[#This Row],[Miqdar]]*Data[[#This Row],[Qiymət]]</f>
        <v>100.5</v>
      </c>
      <c r="K6967" s="9">
        <f>Data[[#This Row],[Məbləğ]]-Data[[#This Row],[Maya]]*Data[[#This Row],[Miqdar]]</f>
        <v>50.25</v>
      </c>
      <c r="O6967"/>
      <c r="P6967"/>
    </row>
    <row r="6968" spans="1:16" x14ac:dyDescent="0.35">
      <c r="A6968" s="15">
        <v>44475.638800000532</v>
      </c>
      <c r="B6968" s="9">
        <v>51</v>
      </c>
      <c r="C6968" s="9" t="s">
        <v>28</v>
      </c>
      <c r="D6968" s="9" t="s">
        <v>143</v>
      </c>
      <c r="E6968" s="9" t="s">
        <v>139</v>
      </c>
      <c r="F6968" s="9">
        <v>1.5</v>
      </c>
      <c r="G6968" s="9">
        <v>0.75</v>
      </c>
      <c r="H6968" s="9" t="s">
        <v>140</v>
      </c>
      <c r="I6968" s="9" t="s">
        <v>155</v>
      </c>
      <c r="J6968" s="9">
        <f>Data[[#This Row],[Miqdar]]*Data[[#This Row],[Qiymət]]</f>
        <v>76.5</v>
      </c>
      <c r="K6968" s="9">
        <f>Data[[#This Row],[Məbləğ]]-Data[[#This Row],[Maya]]*Data[[#This Row],[Miqdar]]</f>
        <v>38.25</v>
      </c>
      <c r="O6968"/>
      <c r="P6968"/>
    </row>
    <row r="6969" spans="1:16" x14ac:dyDescent="0.35">
      <c r="A6969" s="15">
        <v>44475.679900000534</v>
      </c>
      <c r="B6969" s="9">
        <v>67</v>
      </c>
      <c r="C6969" s="9" t="s">
        <v>167</v>
      </c>
      <c r="D6969" s="9" t="s">
        <v>149</v>
      </c>
      <c r="E6969" s="9" t="s">
        <v>186</v>
      </c>
      <c r="F6969" s="9">
        <v>1.4</v>
      </c>
      <c r="G6969" s="9">
        <v>0.97999999999999987</v>
      </c>
      <c r="H6969" s="9" t="s">
        <v>140</v>
      </c>
      <c r="I6969" s="9" t="s">
        <v>173</v>
      </c>
      <c r="J6969" s="9">
        <f>Data[[#This Row],[Miqdar]]*Data[[#This Row],[Qiymət]]</f>
        <v>93.8</v>
      </c>
      <c r="K6969" s="9">
        <f>Data[[#This Row],[Məbləğ]]-Data[[#This Row],[Maya]]*Data[[#This Row],[Miqdar]]</f>
        <v>28.14</v>
      </c>
      <c r="O6969"/>
      <c r="P6969"/>
    </row>
    <row r="6970" spans="1:16" x14ac:dyDescent="0.35">
      <c r="A6970" s="15">
        <v>44475.720600000532</v>
      </c>
      <c r="B6970" s="9">
        <v>77</v>
      </c>
      <c r="C6970" s="9" t="s">
        <v>16</v>
      </c>
      <c r="D6970" s="9" t="s">
        <v>143</v>
      </c>
      <c r="E6970" s="9" t="s">
        <v>135</v>
      </c>
      <c r="F6970" s="9">
        <v>2.5</v>
      </c>
      <c r="G6970" s="9">
        <v>1.25</v>
      </c>
      <c r="H6970" s="9" t="s">
        <v>136</v>
      </c>
      <c r="I6970" s="9" t="s">
        <v>170</v>
      </c>
      <c r="J6970" s="9">
        <f>Data[[#This Row],[Miqdar]]*Data[[#This Row],[Qiymət]]</f>
        <v>192.5</v>
      </c>
      <c r="K6970" s="9">
        <f>Data[[#This Row],[Məbləğ]]-Data[[#This Row],[Maya]]*Data[[#This Row],[Miqdar]]</f>
        <v>96.25</v>
      </c>
      <c r="O6970"/>
      <c r="P6970"/>
    </row>
    <row r="6971" spans="1:16" x14ac:dyDescent="0.35">
      <c r="A6971" s="15">
        <v>44475.762400000531</v>
      </c>
      <c r="B6971" s="9">
        <v>70</v>
      </c>
      <c r="C6971" s="9" t="s">
        <v>160</v>
      </c>
      <c r="D6971" s="9" t="s">
        <v>143</v>
      </c>
      <c r="E6971" s="9" t="s">
        <v>135</v>
      </c>
      <c r="F6971" s="9">
        <v>2.5</v>
      </c>
      <c r="G6971" s="9">
        <v>1.25</v>
      </c>
      <c r="H6971" s="9" t="s">
        <v>136</v>
      </c>
      <c r="I6971" s="9" t="s">
        <v>170</v>
      </c>
      <c r="J6971" s="9">
        <f>Data[[#This Row],[Miqdar]]*Data[[#This Row],[Qiymət]]</f>
        <v>175</v>
      </c>
      <c r="K6971" s="9">
        <f>Data[[#This Row],[Məbləğ]]-Data[[#This Row],[Maya]]*Data[[#This Row],[Miqdar]]</f>
        <v>87.5</v>
      </c>
      <c r="O6971"/>
      <c r="P6971"/>
    </row>
    <row r="6972" spans="1:16" x14ac:dyDescent="0.35">
      <c r="A6972" s="15">
        <v>44475.805100000529</v>
      </c>
      <c r="B6972" s="9">
        <v>78</v>
      </c>
      <c r="C6972" s="9" t="s">
        <v>191</v>
      </c>
      <c r="D6972" s="9" t="s">
        <v>149</v>
      </c>
      <c r="E6972" s="9" t="s">
        <v>195</v>
      </c>
      <c r="F6972" s="9">
        <v>2</v>
      </c>
      <c r="G6972" s="9">
        <v>1.6</v>
      </c>
      <c r="H6972" s="9" t="s">
        <v>136</v>
      </c>
      <c r="I6972" s="9" t="s">
        <v>168</v>
      </c>
      <c r="J6972" s="9">
        <f>Data[[#This Row],[Miqdar]]*Data[[#This Row],[Qiymət]]</f>
        <v>156</v>
      </c>
      <c r="K6972" s="9">
        <f>Data[[#This Row],[Məbləğ]]-Data[[#This Row],[Maya]]*Data[[#This Row],[Miqdar]]</f>
        <v>31.199999999999989</v>
      </c>
      <c r="O6972"/>
      <c r="P6972"/>
    </row>
    <row r="6973" spans="1:16" x14ac:dyDescent="0.35">
      <c r="A6973" s="15">
        <v>44475.84050000053</v>
      </c>
      <c r="B6973" s="9">
        <v>58</v>
      </c>
      <c r="C6973" s="9" t="s">
        <v>20</v>
      </c>
      <c r="D6973" s="9" t="s">
        <v>121</v>
      </c>
      <c r="E6973" s="9" t="s">
        <v>159</v>
      </c>
      <c r="F6973" s="9">
        <v>1.5</v>
      </c>
      <c r="G6973" s="9">
        <v>0.9</v>
      </c>
      <c r="H6973" s="9" t="s">
        <v>154</v>
      </c>
      <c r="I6973" s="9" t="s">
        <v>183</v>
      </c>
      <c r="J6973" s="9">
        <f>Data[[#This Row],[Miqdar]]*Data[[#This Row],[Qiymət]]</f>
        <v>87</v>
      </c>
      <c r="K6973" s="9">
        <f>Data[[#This Row],[Məbləğ]]-Data[[#This Row],[Maya]]*Data[[#This Row],[Miqdar]]</f>
        <v>34.799999999999997</v>
      </c>
      <c r="O6973"/>
      <c r="P6973"/>
    </row>
    <row r="6974" spans="1:16" x14ac:dyDescent="0.35">
      <c r="A6974" s="15">
        <v>44475.884700000526</v>
      </c>
      <c r="B6974" s="9">
        <v>53</v>
      </c>
      <c r="C6974" s="9" t="s">
        <v>6</v>
      </c>
      <c r="D6974" s="9" t="s">
        <v>121</v>
      </c>
      <c r="E6974" s="9" t="s">
        <v>159</v>
      </c>
      <c r="F6974" s="9">
        <v>1.5</v>
      </c>
      <c r="G6974" s="9">
        <v>0.9</v>
      </c>
      <c r="H6974" s="9" t="s">
        <v>154</v>
      </c>
      <c r="I6974" s="9" t="s">
        <v>147</v>
      </c>
      <c r="J6974" s="9">
        <f>Data[[#This Row],[Miqdar]]*Data[[#This Row],[Qiymət]]</f>
        <v>79.5</v>
      </c>
      <c r="K6974" s="9">
        <f>Data[[#This Row],[Məbləğ]]-Data[[#This Row],[Maya]]*Data[[#This Row],[Miqdar]]</f>
        <v>31.799999999999997</v>
      </c>
      <c r="O6974"/>
      <c r="P6974"/>
    </row>
    <row r="6975" spans="1:16" x14ac:dyDescent="0.35">
      <c r="A6975" s="15">
        <v>44475.924000000523</v>
      </c>
      <c r="B6975" s="9">
        <v>92</v>
      </c>
      <c r="C6975" s="9" t="s">
        <v>28</v>
      </c>
      <c r="D6975" s="9" t="s">
        <v>143</v>
      </c>
      <c r="E6975" s="9" t="s">
        <v>159</v>
      </c>
      <c r="F6975" s="9">
        <v>1.5</v>
      </c>
      <c r="G6975" s="9">
        <v>0.9</v>
      </c>
      <c r="H6975" s="9" t="s">
        <v>154</v>
      </c>
      <c r="I6975" s="9" t="s">
        <v>145</v>
      </c>
      <c r="J6975" s="9">
        <f>Data[[#This Row],[Miqdar]]*Data[[#This Row],[Qiymət]]</f>
        <v>138</v>
      </c>
      <c r="K6975" s="9">
        <f>Data[[#This Row],[Məbləğ]]-Data[[#This Row],[Maya]]*Data[[#This Row],[Miqdar]]</f>
        <v>55.2</v>
      </c>
      <c r="O6975"/>
      <c r="P6975"/>
    </row>
    <row r="6976" spans="1:16" x14ac:dyDescent="0.35">
      <c r="A6976" s="15">
        <v>44475.964600000523</v>
      </c>
      <c r="B6976" s="9">
        <v>65</v>
      </c>
      <c r="C6976" s="9" t="s">
        <v>28</v>
      </c>
      <c r="D6976" s="9" t="s">
        <v>143</v>
      </c>
      <c r="E6976" s="9" t="s">
        <v>164</v>
      </c>
      <c r="F6976" s="9">
        <v>6.6</v>
      </c>
      <c r="G6976" s="9">
        <v>5.2799999999999994</v>
      </c>
      <c r="H6976" s="9" t="s">
        <v>154</v>
      </c>
      <c r="I6976" s="9" t="s">
        <v>152</v>
      </c>
      <c r="J6976" s="9">
        <f>Data[[#This Row],[Miqdar]]*Data[[#This Row],[Qiymət]]</f>
        <v>429</v>
      </c>
      <c r="K6976" s="9">
        <f>Data[[#This Row],[Məbləğ]]-Data[[#This Row],[Maya]]*Data[[#This Row],[Miqdar]]</f>
        <v>85.800000000000068</v>
      </c>
      <c r="O6976"/>
      <c r="P6976"/>
    </row>
    <row r="6977" spans="1:16" x14ac:dyDescent="0.35">
      <c r="A6977" s="15">
        <v>44476.004400000522</v>
      </c>
      <c r="B6977" s="9">
        <v>47</v>
      </c>
      <c r="C6977" s="9" t="s">
        <v>148</v>
      </c>
      <c r="D6977" s="9" t="s">
        <v>149</v>
      </c>
      <c r="E6977" s="9" t="s">
        <v>162</v>
      </c>
      <c r="F6977" s="9">
        <v>3.2</v>
      </c>
      <c r="G6977" s="9">
        <v>1.6</v>
      </c>
      <c r="H6977" s="9" t="s">
        <v>136</v>
      </c>
      <c r="I6977" s="9" t="s">
        <v>173</v>
      </c>
      <c r="J6977" s="9">
        <f>Data[[#This Row],[Miqdar]]*Data[[#This Row],[Qiymət]]</f>
        <v>150.4</v>
      </c>
      <c r="K6977" s="9">
        <f>Data[[#This Row],[Məbləğ]]-Data[[#This Row],[Maya]]*Data[[#This Row],[Miqdar]]</f>
        <v>75.2</v>
      </c>
      <c r="O6977"/>
      <c r="P6977"/>
    </row>
    <row r="6978" spans="1:16" x14ac:dyDescent="0.35">
      <c r="A6978" s="15">
        <v>44476.039500000523</v>
      </c>
      <c r="B6978" s="9">
        <v>58</v>
      </c>
      <c r="C6978" s="9" t="s">
        <v>20</v>
      </c>
      <c r="D6978" s="9" t="s">
        <v>121</v>
      </c>
      <c r="E6978" s="9" t="s">
        <v>188</v>
      </c>
      <c r="F6978" s="9">
        <v>2.4</v>
      </c>
      <c r="G6978" s="9">
        <v>1.6800000000000002</v>
      </c>
      <c r="H6978" s="9" t="s">
        <v>154</v>
      </c>
      <c r="I6978" s="9" t="s">
        <v>193</v>
      </c>
      <c r="J6978" s="9">
        <f>Data[[#This Row],[Miqdar]]*Data[[#This Row],[Qiymət]]</f>
        <v>139.19999999999999</v>
      </c>
      <c r="K6978" s="9">
        <f>Data[[#This Row],[Məbləğ]]-Data[[#This Row],[Maya]]*Data[[#This Row],[Miqdar]]</f>
        <v>41.759999999999977</v>
      </c>
      <c r="O6978"/>
      <c r="P6978"/>
    </row>
    <row r="6979" spans="1:16" x14ac:dyDescent="0.35">
      <c r="A6979" s="15">
        <v>44476.078000000525</v>
      </c>
      <c r="B6979" s="9">
        <v>83</v>
      </c>
      <c r="C6979" s="9" t="s">
        <v>142</v>
      </c>
      <c r="D6979" s="9" t="s">
        <v>143</v>
      </c>
      <c r="E6979" s="9" t="s">
        <v>188</v>
      </c>
      <c r="F6979" s="9">
        <v>2.4</v>
      </c>
      <c r="G6979" s="9">
        <v>1.6800000000000002</v>
      </c>
      <c r="H6979" s="9" t="s">
        <v>154</v>
      </c>
      <c r="I6979" s="9" t="s">
        <v>155</v>
      </c>
      <c r="J6979" s="9">
        <f>Data[[#This Row],[Miqdar]]*Data[[#This Row],[Qiymət]]</f>
        <v>199.2</v>
      </c>
      <c r="K6979" s="9">
        <f>Data[[#This Row],[Məbləğ]]-Data[[#This Row],[Maya]]*Data[[#This Row],[Miqdar]]</f>
        <v>59.759999999999962</v>
      </c>
      <c r="O6979"/>
      <c r="P6979"/>
    </row>
    <row r="6980" spans="1:16" x14ac:dyDescent="0.35">
      <c r="A6980" s="15">
        <v>44476.116900000525</v>
      </c>
      <c r="B6980" s="9">
        <v>66</v>
      </c>
      <c r="C6980" s="9" t="s">
        <v>138</v>
      </c>
      <c r="D6980" s="9" t="s">
        <v>123</v>
      </c>
      <c r="E6980" s="9" t="s">
        <v>164</v>
      </c>
      <c r="F6980" s="9">
        <v>6.6</v>
      </c>
      <c r="G6980" s="9">
        <v>5.2799999999999994</v>
      </c>
      <c r="H6980" s="9" t="s">
        <v>154</v>
      </c>
      <c r="I6980" s="9" t="s">
        <v>179</v>
      </c>
      <c r="J6980" s="9">
        <f>Data[[#This Row],[Miqdar]]*Data[[#This Row],[Qiymət]]</f>
        <v>435.59999999999997</v>
      </c>
      <c r="K6980" s="9">
        <f>Data[[#This Row],[Məbləğ]]-Data[[#This Row],[Maya]]*Data[[#This Row],[Miqdar]]</f>
        <v>87.12</v>
      </c>
      <c r="O6980"/>
      <c r="P6980"/>
    </row>
    <row r="6981" spans="1:16" x14ac:dyDescent="0.35">
      <c r="A6981" s="15">
        <v>44476.156800000528</v>
      </c>
      <c r="B6981" s="9">
        <v>72</v>
      </c>
      <c r="C6981" s="9" t="s">
        <v>16</v>
      </c>
      <c r="D6981" s="9" t="s">
        <v>143</v>
      </c>
      <c r="E6981" s="9" t="s">
        <v>171</v>
      </c>
      <c r="F6981" s="9">
        <v>2.8</v>
      </c>
      <c r="G6981" s="9">
        <v>1.6799999999999997</v>
      </c>
      <c r="H6981" s="9" t="s">
        <v>136</v>
      </c>
      <c r="I6981" s="9" t="s">
        <v>161</v>
      </c>
      <c r="J6981" s="9">
        <f>Data[[#This Row],[Miqdar]]*Data[[#This Row],[Qiymət]]</f>
        <v>201.6</v>
      </c>
      <c r="K6981" s="9">
        <f>Data[[#This Row],[Məbləğ]]-Data[[#This Row],[Maya]]*Data[[#This Row],[Miqdar]]</f>
        <v>80.640000000000015</v>
      </c>
      <c r="O6981"/>
      <c r="P6981"/>
    </row>
    <row r="6982" spans="1:16" x14ac:dyDescent="0.35">
      <c r="A6982" s="15">
        <v>44476.198900000527</v>
      </c>
      <c r="B6982" s="9">
        <v>74</v>
      </c>
      <c r="C6982" s="9" t="s">
        <v>187</v>
      </c>
      <c r="D6982" s="9" t="s">
        <v>124</v>
      </c>
      <c r="E6982" s="9" t="s">
        <v>171</v>
      </c>
      <c r="F6982" s="9">
        <v>2.8</v>
      </c>
      <c r="G6982" s="9">
        <v>1.6799999999999997</v>
      </c>
      <c r="H6982" s="9" t="s">
        <v>136</v>
      </c>
      <c r="I6982" s="9" t="s">
        <v>192</v>
      </c>
      <c r="J6982" s="9">
        <f>Data[[#This Row],[Miqdar]]*Data[[#This Row],[Qiymət]]</f>
        <v>207.2</v>
      </c>
      <c r="K6982" s="9">
        <f>Data[[#This Row],[Məbləğ]]-Data[[#This Row],[Maya]]*Data[[#This Row],[Miqdar]]</f>
        <v>82.88000000000001</v>
      </c>
      <c r="O6982"/>
      <c r="P6982"/>
    </row>
    <row r="6983" spans="1:16" x14ac:dyDescent="0.35">
      <c r="A6983" s="15">
        <v>44476.242600000529</v>
      </c>
      <c r="B6983" s="9">
        <v>91</v>
      </c>
      <c r="C6983" s="9" t="s">
        <v>39</v>
      </c>
      <c r="D6983" s="9" t="s">
        <v>124</v>
      </c>
      <c r="E6983" s="9" t="s">
        <v>171</v>
      </c>
      <c r="F6983" s="9">
        <v>2.8</v>
      </c>
      <c r="G6983" s="9">
        <v>1.6799999999999997</v>
      </c>
      <c r="H6983" s="9" t="s">
        <v>136</v>
      </c>
      <c r="I6983" s="9" t="s">
        <v>192</v>
      </c>
      <c r="J6983" s="9">
        <f>Data[[#This Row],[Miqdar]]*Data[[#This Row],[Qiymət]]</f>
        <v>254.79999999999998</v>
      </c>
      <c r="K6983" s="9">
        <f>Data[[#This Row],[Məbləğ]]-Data[[#This Row],[Maya]]*Data[[#This Row],[Miqdar]]</f>
        <v>101.92000000000002</v>
      </c>
      <c r="O6983"/>
      <c r="P6983"/>
    </row>
    <row r="6984" spans="1:16" x14ac:dyDescent="0.35">
      <c r="A6984" s="15">
        <v>44476.283400000531</v>
      </c>
      <c r="B6984" s="9">
        <v>92</v>
      </c>
      <c r="C6984" s="9" t="s">
        <v>200</v>
      </c>
      <c r="D6984" s="9" t="s">
        <v>122</v>
      </c>
      <c r="E6984" s="9" t="s">
        <v>158</v>
      </c>
      <c r="F6984" s="9">
        <v>3.9</v>
      </c>
      <c r="G6984" s="9">
        <v>1.95</v>
      </c>
      <c r="H6984" s="9" t="s">
        <v>154</v>
      </c>
      <c r="I6984" s="9" t="s">
        <v>180</v>
      </c>
      <c r="J6984" s="9">
        <f>Data[[#This Row],[Miqdar]]*Data[[#This Row],[Qiymət]]</f>
        <v>358.8</v>
      </c>
      <c r="K6984" s="9">
        <f>Data[[#This Row],[Məbləğ]]-Data[[#This Row],[Maya]]*Data[[#This Row],[Miqdar]]</f>
        <v>179.4</v>
      </c>
      <c r="O6984"/>
      <c r="P6984"/>
    </row>
    <row r="6985" spans="1:16" x14ac:dyDescent="0.35">
      <c r="A6985" s="15">
        <v>44476.319300000534</v>
      </c>
      <c r="B6985" s="9">
        <v>91</v>
      </c>
      <c r="C6985" s="9" t="s">
        <v>200</v>
      </c>
      <c r="D6985" s="9" t="s">
        <v>122</v>
      </c>
      <c r="E6985" s="9" t="s">
        <v>158</v>
      </c>
      <c r="F6985" s="9">
        <v>3.9</v>
      </c>
      <c r="G6985" s="9">
        <v>1.95</v>
      </c>
      <c r="H6985" s="9" t="s">
        <v>154</v>
      </c>
      <c r="I6985" s="9" t="s">
        <v>174</v>
      </c>
      <c r="J6985" s="9">
        <f>Data[[#This Row],[Miqdar]]*Data[[#This Row],[Qiymət]]</f>
        <v>354.9</v>
      </c>
      <c r="K6985" s="9">
        <f>Data[[#This Row],[Məbləğ]]-Data[[#This Row],[Maya]]*Data[[#This Row],[Miqdar]]</f>
        <v>177.45</v>
      </c>
      <c r="O6985"/>
      <c r="P6985"/>
    </row>
    <row r="6986" spans="1:16" x14ac:dyDescent="0.35">
      <c r="A6986" s="15">
        <v>44476.358700000535</v>
      </c>
      <c r="B6986" s="9">
        <v>51</v>
      </c>
      <c r="C6986" s="9" t="s">
        <v>8</v>
      </c>
      <c r="D6986" s="9" t="s">
        <v>122</v>
      </c>
      <c r="E6986" s="9" t="s">
        <v>184</v>
      </c>
      <c r="F6986" s="9">
        <v>1.8</v>
      </c>
      <c r="G6986" s="9">
        <v>1.08</v>
      </c>
      <c r="H6986" s="9" t="s">
        <v>154</v>
      </c>
      <c r="I6986" s="9" t="s">
        <v>197</v>
      </c>
      <c r="J6986" s="9">
        <f>Data[[#This Row],[Miqdar]]*Data[[#This Row],[Qiymət]]</f>
        <v>91.8</v>
      </c>
      <c r="K6986" s="9">
        <f>Data[[#This Row],[Məbləğ]]-Data[[#This Row],[Maya]]*Data[[#This Row],[Miqdar]]</f>
        <v>36.719999999999992</v>
      </c>
      <c r="O6986"/>
      <c r="P6986"/>
    </row>
    <row r="6987" spans="1:16" x14ac:dyDescent="0.35">
      <c r="A6987" s="15">
        <v>44476.399800000538</v>
      </c>
      <c r="B6987" s="9">
        <v>47</v>
      </c>
      <c r="C6987" s="9" t="s">
        <v>8</v>
      </c>
      <c r="D6987" s="9" t="s">
        <v>122</v>
      </c>
      <c r="E6987" s="9" t="s">
        <v>171</v>
      </c>
      <c r="F6987" s="9">
        <v>2.8</v>
      </c>
      <c r="G6987" s="9">
        <v>1.6799999999999997</v>
      </c>
      <c r="H6987" s="9" t="s">
        <v>136</v>
      </c>
      <c r="I6987" s="9" t="s">
        <v>197</v>
      </c>
      <c r="J6987" s="9">
        <f>Data[[#This Row],[Miqdar]]*Data[[#This Row],[Qiymət]]</f>
        <v>131.6</v>
      </c>
      <c r="K6987" s="9">
        <f>Data[[#This Row],[Məbləğ]]-Data[[#This Row],[Maya]]*Data[[#This Row],[Miqdar]]</f>
        <v>52.640000000000015</v>
      </c>
      <c r="O6987"/>
      <c r="P6987"/>
    </row>
    <row r="6988" spans="1:16" x14ac:dyDescent="0.35">
      <c r="A6988" s="15">
        <v>44476.439200000539</v>
      </c>
      <c r="B6988" s="9">
        <v>58</v>
      </c>
      <c r="C6988" s="9" t="s">
        <v>25</v>
      </c>
      <c r="D6988" s="9" t="s">
        <v>122</v>
      </c>
      <c r="E6988" s="9" t="s">
        <v>144</v>
      </c>
      <c r="F6988" s="9">
        <v>1.4</v>
      </c>
      <c r="G6988" s="9">
        <v>0.97999999999999987</v>
      </c>
      <c r="H6988" s="9" t="s">
        <v>140</v>
      </c>
      <c r="I6988" s="9" t="s">
        <v>197</v>
      </c>
      <c r="J6988" s="9">
        <f>Data[[#This Row],[Miqdar]]*Data[[#This Row],[Qiymət]]</f>
        <v>81.199999999999989</v>
      </c>
      <c r="K6988" s="9">
        <f>Data[[#This Row],[Məbləğ]]-Data[[#This Row],[Maya]]*Data[[#This Row],[Miqdar]]</f>
        <v>24.36</v>
      </c>
      <c r="O6988"/>
      <c r="P6988"/>
    </row>
    <row r="6989" spans="1:16" x14ac:dyDescent="0.35">
      <c r="A6989" s="15">
        <v>44476.476500000543</v>
      </c>
      <c r="B6989" s="9">
        <v>70</v>
      </c>
      <c r="C6989" s="9" t="s">
        <v>25</v>
      </c>
      <c r="D6989" s="9" t="s">
        <v>122</v>
      </c>
      <c r="E6989" s="9" t="s">
        <v>188</v>
      </c>
      <c r="F6989" s="9">
        <v>2.4</v>
      </c>
      <c r="G6989" s="9">
        <v>1.6800000000000002</v>
      </c>
      <c r="H6989" s="9" t="s">
        <v>154</v>
      </c>
      <c r="I6989" s="9" t="s">
        <v>197</v>
      </c>
      <c r="J6989" s="9">
        <f>Data[[#This Row],[Miqdar]]*Data[[#This Row],[Qiymət]]</f>
        <v>168</v>
      </c>
      <c r="K6989" s="9">
        <f>Data[[#This Row],[Məbləğ]]-Data[[#This Row],[Maya]]*Data[[#This Row],[Miqdar]]</f>
        <v>50.399999999999991</v>
      </c>
      <c r="O6989"/>
      <c r="P6989"/>
    </row>
    <row r="6990" spans="1:16" x14ac:dyDescent="0.35">
      <c r="A6990" s="15">
        <v>44476.513400000542</v>
      </c>
      <c r="B6990" s="9">
        <v>75</v>
      </c>
      <c r="C6990" s="9" t="s">
        <v>11</v>
      </c>
      <c r="D6990" s="9" t="s">
        <v>122</v>
      </c>
      <c r="E6990" s="9" t="s">
        <v>169</v>
      </c>
      <c r="F6990" s="9">
        <v>2.5</v>
      </c>
      <c r="G6990" s="9">
        <v>1.25</v>
      </c>
      <c r="H6990" s="9" t="s">
        <v>136</v>
      </c>
      <c r="I6990" s="9" t="s">
        <v>197</v>
      </c>
      <c r="J6990" s="9">
        <f>Data[[#This Row],[Miqdar]]*Data[[#This Row],[Qiymət]]</f>
        <v>187.5</v>
      </c>
      <c r="K6990" s="9">
        <f>Data[[#This Row],[Məbləğ]]-Data[[#This Row],[Maya]]*Data[[#This Row],[Miqdar]]</f>
        <v>93.75</v>
      </c>
      <c r="O6990"/>
      <c r="P6990"/>
    </row>
    <row r="6991" spans="1:16" x14ac:dyDescent="0.35">
      <c r="A6991" s="15">
        <v>44476.552800000543</v>
      </c>
      <c r="B6991" s="9">
        <v>77</v>
      </c>
      <c r="C6991" s="9" t="s">
        <v>11</v>
      </c>
      <c r="D6991" s="9" t="s">
        <v>122</v>
      </c>
      <c r="E6991" s="9" t="s">
        <v>186</v>
      </c>
      <c r="F6991" s="9">
        <v>1.4</v>
      </c>
      <c r="G6991" s="9">
        <v>0.97999999999999987</v>
      </c>
      <c r="H6991" s="9" t="s">
        <v>140</v>
      </c>
      <c r="I6991" s="9" t="s">
        <v>180</v>
      </c>
      <c r="J6991" s="9">
        <f>Data[[#This Row],[Miqdar]]*Data[[#This Row],[Qiymət]]</f>
        <v>107.8</v>
      </c>
      <c r="K6991" s="9">
        <f>Data[[#This Row],[Məbləğ]]-Data[[#This Row],[Maya]]*Data[[#This Row],[Miqdar]]</f>
        <v>32.340000000000003</v>
      </c>
      <c r="O6991"/>
      <c r="P6991"/>
    </row>
    <row r="6992" spans="1:16" x14ac:dyDescent="0.35">
      <c r="A6992" s="15">
        <v>44476.595900000546</v>
      </c>
      <c r="B6992" s="9">
        <v>90</v>
      </c>
      <c r="C6992" s="9" t="s">
        <v>11</v>
      </c>
      <c r="D6992" s="9" t="s">
        <v>122</v>
      </c>
      <c r="E6992" s="9" t="s">
        <v>164</v>
      </c>
      <c r="F6992" s="9">
        <v>6.6</v>
      </c>
      <c r="G6992" s="9">
        <v>5.2799999999999994</v>
      </c>
      <c r="H6992" s="9" t="s">
        <v>154</v>
      </c>
      <c r="I6992" s="9" t="s">
        <v>180</v>
      </c>
      <c r="J6992" s="9">
        <f>Data[[#This Row],[Miqdar]]*Data[[#This Row],[Qiymət]]</f>
        <v>594</v>
      </c>
      <c r="K6992" s="9">
        <f>Data[[#This Row],[Məbləğ]]-Data[[#This Row],[Maya]]*Data[[#This Row],[Miqdar]]</f>
        <v>118.80000000000007</v>
      </c>
      <c r="O6992"/>
      <c r="P6992"/>
    </row>
    <row r="6993" spans="1:16" x14ac:dyDescent="0.35">
      <c r="A6993" s="15">
        <v>44476.637800000542</v>
      </c>
      <c r="B6993" s="9">
        <v>65</v>
      </c>
      <c r="C6993" s="9" t="s">
        <v>11</v>
      </c>
      <c r="D6993" s="9" t="s">
        <v>122</v>
      </c>
      <c r="E6993" s="9" t="s">
        <v>158</v>
      </c>
      <c r="F6993" s="9">
        <v>3.9</v>
      </c>
      <c r="G6993" s="9">
        <v>1.95</v>
      </c>
      <c r="H6993" s="9" t="s">
        <v>154</v>
      </c>
      <c r="I6993" s="9" t="s">
        <v>174</v>
      </c>
      <c r="J6993" s="9">
        <f>Data[[#This Row],[Miqdar]]*Data[[#This Row],[Qiymət]]</f>
        <v>253.5</v>
      </c>
      <c r="K6993" s="9">
        <f>Data[[#This Row],[Məbləğ]]-Data[[#This Row],[Maya]]*Data[[#This Row],[Miqdar]]</f>
        <v>126.75</v>
      </c>
      <c r="O6993"/>
      <c r="P6993"/>
    </row>
    <row r="6994" spans="1:16" x14ac:dyDescent="0.35">
      <c r="A6994" s="15">
        <v>44476.679500000544</v>
      </c>
      <c r="B6994" s="9">
        <v>79</v>
      </c>
      <c r="C6994" s="9" t="s">
        <v>20</v>
      </c>
      <c r="D6994" s="9" t="s">
        <v>121</v>
      </c>
      <c r="E6994" s="9" t="s">
        <v>171</v>
      </c>
      <c r="F6994" s="9">
        <v>2.8</v>
      </c>
      <c r="G6994" s="9">
        <v>1.6799999999999997</v>
      </c>
      <c r="H6994" s="9" t="s">
        <v>136</v>
      </c>
      <c r="I6994" s="9" t="s">
        <v>183</v>
      </c>
      <c r="J6994" s="9">
        <f>Data[[#This Row],[Miqdar]]*Data[[#This Row],[Qiymət]]</f>
        <v>221.2</v>
      </c>
      <c r="K6994" s="9">
        <f>Data[[#This Row],[Məbləğ]]-Data[[#This Row],[Maya]]*Data[[#This Row],[Miqdar]]</f>
        <v>88.480000000000018</v>
      </c>
      <c r="O6994"/>
      <c r="P6994"/>
    </row>
    <row r="6995" spans="1:16" x14ac:dyDescent="0.35">
      <c r="A6995" s="15">
        <v>44476.724000000548</v>
      </c>
      <c r="B6995" s="9">
        <v>64</v>
      </c>
      <c r="C6995" s="9" t="s">
        <v>167</v>
      </c>
      <c r="D6995" s="9" t="s">
        <v>149</v>
      </c>
      <c r="E6995" s="9" t="s">
        <v>162</v>
      </c>
      <c r="F6995" s="9">
        <v>3.2</v>
      </c>
      <c r="G6995" s="9">
        <v>1.6</v>
      </c>
      <c r="H6995" s="9" t="s">
        <v>136</v>
      </c>
      <c r="I6995" s="9" t="s">
        <v>173</v>
      </c>
      <c r="J6995" s="9">
        <f>Data[[#This Row],[Miqdar]]*Data[[#This Row],[Qiymət]]</f>
        <v>204.8</v>
      </c>
      <c r="K6995" s="9">
        <f>Data[[#This Row],[Məbləğ]]-Data[[#This Row],[Maya]]*Data[[#This Row],[Miqdar]]</f>
        <v>102.4</v>
      </c>
      <c r="O6995"/>
      <c r="P6995"/>
    </row>
    <row r="6996" spans="1:16" x14ac:dyDescent="0.35">
      <c r="A6996" s="15">
        <v>44476.767900000545</v>
      </c>
      <c r="B6996" s="9">
        <v>76</v>
      </c>
      <c r="C6996" s="9" t="s">
        <v>175</v>
      </c>
      <c r="D6996" s="9" t="s">
        <v>123</v>
      </c>
      <c r="E6996" s="9" t="s">
        <v>169</v>
      </c>
      <c r="F6996" s="9">
        <v>2.5</v>
      </c>
      <c r="G6996" s="9">
        <v>1.25</v>
      </c>
      <c r="H6996" s="9" t="s">
        <v>136</v>
      </c>
      <c r="I6996" s="9" t="s">
        <v>179</v>
      </c>
      <c r="J6996" s="9">
        <f>Data[[#This Row],[Miqdar]]*Data[[#This Row],[Qiymət]]</f>
        <v>190</v>
      </c>
      <c r="K6996" s="9">
        <f>Data[[#This Row],[Məbləğ]]-Data[[#This Row],[Maya]]*Data[[#This Row],[Miqdar]]</f>
        <v>95</v>
      </c>
      <c r="O6996"/>
      <c r="P6996"/>
    </row>
    <row r="6997" spans="1:16" x14ac:dyDescent="0.35">
      <c r="A6997" s="15">
        <v>44476.804600000542</v>
      </c>
      <c r="B6997" s="9">
        <v>73</v>
      </c>
      <c r="C6997" s="9" t="s">
        <v>42</v>
      </c>
      <c r="D6997" s="9" t="s">
        <v>121</v>
      </c>
      <c r="E6997" s="9" t="s">
        <v>188</v>
      </c>
      <c r="F6997" s="9">
        <v>2.4</v>
      </c>
      <c r="G6997" s="9">
        <v>1.6800000000000002</v>
      </c>
      <c r="H6997" s="9" t="s">
        <v>154</v>
      </c>
      <c r="I6997" s="9" t="s">
        <v>189</v>
      </c>
      <c r="J6997" s="9">
        <f>Data[[#This Row],[Miqdar]]*Data[[#This Row],[Qiymət]]</f>
        <v>175.2</v>
      </c>
      <c r="K6997" s="9">
        <f>Data[[#This Row],[Məbləğ]]-Data[[#This Row],[Maya]]*Data[[#This Row],[Miqdar]]</f>
        <v>52.559999999999974</v>
      </c>
      <c r="O6997"/>
      <c r="P6997"/>
    </row>
    <row r="6998" spans="1:16" x14ac:dyDescent="0.35">
      <c r="A6998" s="15">
        <v>44476.840300000542</v>
      </c>
      <c r="B6998" s="9">
        <v>76</v>
      </c>
      <c r="C6998" s="9" t="s">
        <v>156</v>
      </c>
      <c r="D6998" s="9" t="s">
        <v>124</v>
      </c>
      <c r="E6998" s="9" t="s">
        <v>171</v>
      </c>
      <c r="F6998" s="9">
        <v>2.8</v>
      </c>
      <c r="G6998" s="9">
        <v>1.6799999999999997</v>
      </c>
      <c r="H6998" s="9" t="s">
        <v>136</v>
      </c>
      <c r="I6998" s="9" t="s">
        <v>151</v>
      </c>
      <c r="J6998" s="9">
        <f>Data[[#This Row],[Miqdar]]*Data[[#This Row],[Qiymət]]</f>
        <v>212.79999999999998</v>
      </c>
      <c r="K6998" s="9">
        <f>Data[[#This Row],[Məbləğ]]-Data[[#This Row],[Maya]]*Data[[#This Row],[Miqdar]]</f>
        <v>85.12</v>
      </c>
      <c r="O6998"/>
      <c r="P6998"/>
    </row>
    <row r="6999" spans="1:16" x14ac:dyDescent="0.35">
      <c r="A6999" s="15">
        <v>44476.88300000054</v>
      </c>
      <c r="B6999" s="9">
        <v>48</v>
      </c>
      <c r="C6999" s="9" t="s">
        <v>156</v>
      </c>
      <c r="D6999" s="9" t="s">
        <v>124</v>
      </c>
      <c r="E6999" s="9" t="s">
        <v>139</v>
      </c>
      <c r="F6999" s="9">
        <v>1.5</v>
      </c>
      <c r="G6999" s="9">
        <v>0.75</v>
      </c>
      <c r="H6999" s="9" t="s">
        <v>140</v>
      </c>
      <c r="I6999" s="9" t="s">
        <v>173</v>
      </c>
      <c r="J6999" s="9">
        <f>Data[[#This Row],[Miqdar]]*Data[[#This Row],[Qiymət]]</f>
        <v>72</v>
      </c>
      <c r="K6999" s="9">
        <f>Data[[#This Row],[Məbləğ]]-Data[[#This Row],[Maya]]*Data[[#This Row],[Miqdar]]</f>
        <v>36</v>
      </c>
      <c r="O6999"/>
      <c r="P6999"/>
    </row>
    <row r="7000" spans="1:16" x14ac:dyDescent="0.35">
      <c r="A7000" s="15">
        <v>44476.924100000542</v>
      </c>
      <c r="B7000" s="9">
        <v>70</v>
      </c>
      <c r="C7000" s="9" t="s">
        <v>142</v>
      </c>
      <c r="D7000" s="9" t="s">
        <v>143</v>
      </c>
      <c r="E7000" s="9" t="s">
        <v>169</v>
      </c>
      <c r="F7000" s="9">
        <v>2.5</v>
      </c>
      <c r="G7000" s="9">
        <v>1.25</v>
      </c>
      <c r="H7000" s="9" t="s">
        <v>136</v>
      </c>
      <c r="I7000" s="9" t="s">
        <v>152</v>
      </c>
      <c r="J7000" s="9">
        <f>Data[[#This Row],[Miqdar]]*Data[[#This Row],[Qiymət]]</f>
        <v>175</v>
      </c>
      <c r="K7000" s="9">
        <f>Data[[#This Row],[Məbləğ]]-Data[[#This Row],[Maya]]*Data[[#This Row],[Miqdar]]</f>
        <v>87.5</v>
      </c>
      <c r="O7000"/>
      <c r="P7000"/>
    </row>
    <row r="7001" spans="1:16" x14ac:dyDescent="0.35">
      <c r="A7001" s="15">
        <v>44476.96510000054</v>
      </c>
      <c r="B7001" s="9">
        <v>92</v>
      </c>
      <c r="C7001" s="9" t="s">
        <v>28</v>
      </c>
      <c r="D7001" s="9" t="s">
        <v>143</v>
      </c>
      <c r="E7001" s="9" t="s">
        <v>185</v>
      </c>
      <c r="F7001" s="9">
        <v>1.2</v>
      </c>
      <c r="G7001" s="9">
        <v>0.72</v>
      </c>
      <c r="H7001" s="9" t="s">
        <v>154</v>
      </c>
      <c r="I7001" s="9" t="s">
        <v>152</v>
      </c>
      <c r="J7001" s="9">
        <f>Data[[#This Row],[Miqdar]]*Data[[#This Row],[Qiymət]]</f>
        <v>110.39999999999999</v>
      </c>
      <c r="K7001" s="9">
        <f>Data[[#This Row],[Məbləğ]]-Data[[#This Row],[Maya]]*Data[[#This Row],[Miqdar]]</f>
        <v>44.16</v>
      </c>
      <c r="O7001"/>
      <c r="P7001"/>
    </row>
    <row r="7002" spans="1:16" x14ac:dyDescent="0.35">
      <c r="A7002" s="15">
        <v>44477.008200000542</v>
      </c>
      <c r="B7002" s="9">
        <v>91</v>
      </c>
      <c r="C7002" s="9" t="s">
        <v>39</v>
      </c>
      <c r="D7002" s="9" t="s">
        <v>124</v>
      </c>
      <c r="E7002" s="9" t="s">
        <v>195</v>
      </c>
      <c r="F7002" s="9">
        <v>2</v>
      </c>
      <c r="G7002" s="9">
        <v>1.6</v>
      </c>
      <c r="H7002" s="9" t="s">
        <v>136</v>
      </c>
      <c r="I7002" s="9" t="s">
        <v>172</v>
      </c>
      <c r="J7002" s="9">
        <f>Data[[#This Row],[Miqdar]]*Data[[#This Row],[Qiymət]]</f>
        <v>182</v>
      </c>
      <c r="K7002" s="9">
        <f>Data[[#This Row],[Məbləğ]]-Data[[#This Row],[Maya]]*Data[[#This Row],[Miqdar]]</f>
        <v>36.400000000000006</v>
      </c>
      <c r="O7002"/>
      <c r="P7002"/>
    </row>
    <row r="7003" spans="1:16" x14ac:dyDescent="0.35">
      <c r="A7003" s="15">
        <v>44477.047400000542</v>
      </c>
      <c r="B7003" s="9">
        <v>91</v>
      </c>
      <c r="C7003" s="9" t="s">
        <v>28</v>
      </c>
      <c r="D7003" s="9" t="s">
        <v>143</v>
      </c>
      <c r="E7003" s="9" t="s">
        <v>169</v>
      </c>
      <c r="F7003" s="9">
        <v>2.5</v>
      </c>
      <c r="G7003" s="9">
        <v>1.25</v>
      </c>
      <c r="H7003" s="9" t="s">
        <v>136</v>
      </c>
      <c r="I7003" s="9" t="s">
        <v>170</v>
      </c>
      <c r="J7003" s="9">
        <f>Data[[#This Row],[Miqdar]]*Data[[#This Row],[Qiymət]]</f>
        <v>227.5</v>
      </c>
      <c r="K7003" s="9">
        <f>Data[[#This Row],[Məbləğ]]-Data[[#This Row],[Maya]]*Data[[#This Row],[Miqdar]]</f>
        <v>113.75</v>
      </c>
      <c r="O7003"/>
      <c r="P7003"/>
    </row>
    <row r="7004" spans="1:16" x14ac:dyDescent="0.35">
      <c r="A7004" s="15">
        <v>44477.083800000539</v>
      </c>
      <c r="B7004" s="9">
        <v>63</v>
      </c>
      <c r="C7004" s="9" t="s">
        <v>42</v>
      </c>
      <c r="D7004" s="9" t="s">
        <v>121</v>
      </c>
      <c r="E7004" s="9" t="s">
        <v>188</v>
      </c>
      <c r="F7004" s="9">
        <v>2.4</v>
      </c>
      <c r="G7004" s="9">
        <v>1.6800000000000002</v>
      </c>
      <c r="H7004" s="9" t="s">
        <v>154</v>
      </c>
      <c r="I7004" s="9" t="s">
        <v>196</v>
      </c>
      <c r="J7004" s="9">
        <f>Data[[#This Row],[Miqdar]]*Data[[#This Row],[Qiymət]]</f>
        <v>151.19999999999999</v>
      </c>
      <c r="K7004" s="9">
        <f>Data[[#This Row],[Məbləğ]]-Data[[#This Row],[Maya]]*Data[[#This Row],[Miqdar]]</f>
        <v>45.359999999999985</v>
      </c>
      <c r="O7004"/>
      <c r="P7004"/>
    </row>
    <row r="7005" spans="1:16" x14ac:dyDescent="0.35">
      <c r="A7005" s="15">
        <v>44477.124600000541</v>
      </c>
      <c r="B7005" s="9">
        <v>73</v>
      </c>
      <c r="C7005" s="9" t="s">
        <v>138</v>
      </c>
      <c r="D7005" s="9" t="s">
        <v>123</v>
      </c>
      <c r="E7005" s="9" t="s">
        <v>188</v>
      </c>
      <c r="F7005" s="9">
        <v>2.4</v>
      </c>
      <c r="G7005" s="9">
        <v>1.6800000000000002</v>
      </c>
      <c r="H7005" s="9" t="s">
        <v>154</v>
      </c>
      <c r="I7005" s="9" t="s">
        <v>179</v>
      </c>
      <c r="J7005" s="9">
        <f>Data[[#This Row],[Miqdar]]*Data[[#This Row],[Qiymət]]</f>
        <v>175.2</v>
      </c>
      <c r="K7005" s="9">
        <f>Data[[#This Row],[Məbləğ]]-Data[[#This Row],[Maya]]*Data[[#This Row],[Miqdar]]</f>
        <v>52.559999999999974</v>
      </c>
      <c r="O7005"/>
      <c r="P7005"/>
    </row>
    <row r="7006" spans="1:16" x14ac:dyDescent="0.35">
      <c r="A7006" s="15">
        <v>44477.166800000545</v>
      </c>
      <c r="B7006" s="9">
        <v>45</v>
      </c>
      <c r="C7006" s="9" t="s">
        <v>36</v>
      </c>
      <c r="D7006" s="9" t="s">
        <v>123</v>
      </c>
      <c r="E7006" s="9" t="s">
        <v>181</v>
      </c>
      <c r="F7006" s="9">
        <v>0.9</v>
      </c>
      <c r="G7006" s="9">
        <v>0.63</v>
      </c>
      <c r="H7006" s="9" t="s">
        <v>140</v>
      </c>
      <c r="I7006" s="9" t="s">
        <v>177</v>
      </c>
      <c r="J7006" s="9">
        <f>Data[[#This Row],[Miqdar]]*Data[[#This Row],[Qiymət]]</f>
        <v>40.5</v>
      </c>
      <c r="K7006" s="9">
        <f>Data[[#This Row],[Məbləğ]]-Data[[#This Row],[Maya]]*Data[[#This Row],[Miqdar]]</f>
        <v>12.149999999999999</v>
      </c>
      <c r="O7006"/>
      <c r="P7006"/>
    </row>
    <row r="7007" spans="1:16" x14ac:dyDescent="0.35">
      <c r="A7007" s="15">
        <v>44477.203100000545</v>
      </c>
      <c r="B7007" s="9">
        <v>54</v>
      </c>
      <c r="C7007" s="9" t="s">
        <v>36</v>
      </c>
      <c r="D7007" s="9" t="s">
        <v>123</v>
      </c>
      <c r="E7007" s="9" t="s">
        <v>178</v>
      </c>
      <c r="F7007" s="9">
        <v>2.2000000000000002</v>
      </c>
      <c r="G7007" s="9">
        <v>1.5400000000000003</v>
      </c>
      <c r="H7007" s="9" t="s">
        <v>140</v>
      </c>
      <c r="I7007" s="9" t="s">
        <v>179</v>
      </c>
      <c r="J7007" s="9">
        <f>Data[[#This Row],[Miqdar]]*Data[[#This Row],[Qiymət]]</f>
        <v>118.80000000000001</v>
      </c>
      <c r="K7007" s="9">
        <f>Data[[#This Row],[Məbləğ]]-Data[[#This Row],[Maya]]*Data[[#This Row],[Miqdar]]</f>
        <v>35.64</v>
      </c>
      <c r="O7007"/>
      <c r="P7007"/>
    </row>
    <row r="7008" spans="1:16" x14ac:dyDescent="0.35">
      <c r="A7008" s="15">
        <v>44477.244700000541</v>
      </c>
      <c r="B7008" s="9">
        <v>60</v>
      </c>
      <c r="C7008" s="9" t="s">
        <v>20</v>
      </c>
      <c r="D7008" s="9" t="s">
        <v>121</v>
      </c>
      <c r="E7008" s="9" t="s">
        <v>171</v>
      </c>
      <c r="F7008" s="9">
        <v>2.8</v>
      </c>
      <c r="G7008" s="9">
        <v>1.6799999999999997</v>
      </c>
      <c r="H7008" s="9" t="s">
        <v>136</v>
      </c>
      <c r="I7008" s="9" t="s">
        <v>193</v>
      </c>
      <c r="J7008" s="9">
        <f>Data[[#This Row],[Miqdar]]*Data[[#This Row],[Qiymət]]</f>
        <v>168</v>
      </c>
      <c r="K7008" s="9">
        <f>Data[[#This Row],[Məbləğ]]-Data[[#This Row],[Maya]]*Data[[#This Row],[Miqdar]]</f>
        <v>67.200000000000017</v>
      </c>
      <c r="O7008"/>
      <c r="P7008"/>
    </row>
    <row r="7009" spans="1:16" x14ac:dyDescent="0.35">
      <c r="A7009" s="15">
        <v>44477.284600000545</v>
      </c>
      <c r="B7009" s="9">
        <v>81</v>
      </c>
      <c r="C7009" s="9" t="s">
        <v>20</v>
      </c>
      <c r="D7009" s="9" t="s">
        <v>121</v>
      </c>
      <c r="E7009" s="9" t="s">
        <v>171</v>
      </c>
      <c r="F7009" s="9">
        <v>2.8</v>
      </c>
      <c r="G7009" s="9">
        <v>1.6799999999999997</v>
      </c>
      <c r="H7009" s="9" t="s">
        <v>136</v>
      </c>
      <c r="I7009" s="9" t="s">
        <v>193</v>
      </c>
      <c r="J7009" s="9">
        <f>Data[[#This Row],[Miqdar]]*Data[[#This Row],[Qiymət]]</f>
        <v>226.79999999999998</v>
      </c>
      <c r="K7009" s="9">
        <f>Data[[#This Row],[Məbləğ]]-Data[[#This Row],[Maya]]*Data[[#This Row],[Miqdar]]</f>
        <v>90.72</v>
      </c>
      <c r="O7009"/>
      <c r="P7009"/>
    </row>
    <row r="7010" spans="1:16" x14ac:dyDescent="0.35">
      <c r="A7010" s="15">
        <v>44477.326300000546</v>
      </c>
      <c r="B7010" s="9">
        <v>89</v>
      </c>
      <c r="C7010" s="9" t="s">
        <v>20</v>
      </c>
      <c r="D7010" s="9" t="s">
        <v>121</v>
      </c>
      <c r="E7010" s="9" t="s">
        <v>171</v>
      </c>
      <c r="F7010" s="9">
        <v>2.8</v>
      </c>
      <c r="G7010" s="9">
        <v>1.6799999999999997</v>
      </c>
      <c r="H7010" s="9" t="s">
        <v>136</v>
      </c>
      <c r="I7010" s="9" t="s">
        <v>147</v>
      </c>
      <c r="J7010" s="9">
        <f>Data[[#This Row],[Miqdar]]*Data[[#This Row],[Qiymət]]</f>
        <v>249.2</v>
      </c>
      <c r="K7010" s="9">
        <f>Data[[#This Row],[Məbləğ]]-Data[[#This Row],[Maya]]*Data[[#This Row],[Miqdar]]</f>
        <v>99.68</v>
      </c>
      <c r="O7010"/>
      <c r="P7010"/>
    </row>
    <row r="7011" spans="1:16" x14ac:dyDescent="0.35">
      <c r="A7011" s="15">
        <v>44477.369500000546</v>
      </c>
      <c r="B7011" s="9">
        <v>73</v>
      </c>
      <c r="C7011" s="9" t="s">
        <v>39</v>
      </c>
      <c r="D7011" s="9" t="s">
        <v>124</v>
      </c>
      <c r="E7011" s="9" t="s">
        <v>171</v>
      </c>
      <c r="F7011" s="9">
        <v>2.8</v>
      </c>
      <c r="G7011" s="9">
        <v>1.6799999999999997</v>
      </c>
      <c r="H7011" s="9" t="s">
        <v>136</v>
      </c>
      <c r="I7011" s="9" t="s">
        <v>192</v>
      </c>
      <c r="J7011" s="9">
        <f>Data[[#This Row],[Miqdar]]*Data[[#This Row],[Qiymət]]</f>
        <v>204.39999999999998</v>
      </c>
      <c r="K7011" s="9">
        <f>Data[[#This Row],[Məbləğ]]-Data[[#This Row],[Maya]]*Data[[#This Row],[Miqdar]]</f>
        <v>81.759999999999991</v>
      </c>
      <c r="O7011"/>
      <c r="P7011"/>
    </row>
    <row r="7012" spans="1:16" x14ac:dyDescent="0.35">
      <c r="A7012" s="15">
        <v>44477.407000000545</v>
      </c>
      <c r="B7012" s="9">
        <v>62</v>
      </c>
      <c r="C7012" s="9" t="s">
        <v>200</v>
      </c>
      <c r="D7012" s="9" t="s">
        <v>122</v>
      </c>
      <c r="E7012" s="9" t="s">
        <v>158</v>
      </c>
      <c r="F7012" s="9">
        <v>3.9</v>
      </c>
      <c r="G7012" s="9">
        <v>1.95</v>
      </c>
      <c r="H7012" s="9" t="s">
        <v>154</v>
      </c>
      <c r="I7012" s="9" t="s">
        <v>174</v>
      </c>
      <c r="J7012" s="9">
        <f>Data[[#This Row],[Miqdar]]*Data[[#This Row],[Qiymət]]</f>
        <v>241.79999999999998</v>
      </c>
      <c r="K7012" s="9">
        <f>Data[[#This Row],[Məbləğ]]-Data[[#This Row],[Maya]]*Data[[#This Row],[Miqdar]]</f>
        <v>120.89999999999999</v>
      </c>
      <c r="O7012"/>
      <c r="P7012"/>
    </row>
    <row r="7013" spans="1:16" x14ac:dyDescent="0.35">
      <c r="A7013" s="15">
        <v>44477.442500000543</v>
      </c>
      <c r="B7013" s="9">
        <v>81</v>
      </c>
      <c r="C7013" s="9" t="s">
        <v>11</v>
      </c>
      <c r="D7013" s="9" t="s">
        <v>122</v>
      </c>
      <c r="E7013" s="9" t="s">
        <v>146</v>
      </c>
      <c r="F7013" s="9">
        <v>1.7</v>
      </c>
      <c r="G7013" s="9">
        <v>0.85</v>
      </c>
      <c r="H7013" s="9" t="s">
        <v>140</v>
      </c>
      <c r="I7013" s="9" t="s">
        <v>180</v>
      </c>
      <c r="J7013" s="9">
        <f>Data[[#This Row],[Miqdar]]*Data[[#This Row],[Qiymət]]</f>
        <v>137.69999999999999</v>
      </c>
      <c r="K7013" s="9">
        <f>Data[[#This Row],[Məbləğ]]-Data[[#This Row],[Maya]]*Data[[#This Row],[Miqdar]]</f>
        <v>68.849999999999994</v>
      </c>
      <c r="O7013"/>
      <c r="P7013"/>
    </row>
    <row r="7014" spans="1:16" x14ac:dyDescent="0.35">
      <c r="A7014" s="15">
        <v>44477.480900000541</v>
      </c>
      <c r="B7014" s="9">
        <v>91</v>
      </c>
      <c r="C7014" s="9" t="s">
        <v>11</v>
      </c>
      <c r="D7014" s="9" t="s">
        <v>122</v>
      </c>
      <c r="E7014" s="9" t="s">
        <v>164</v>
      </c>
      <c r="F7014" s="9">
        <v>6.6</v>
      </c>
      <c r="G7014" s="9">
        <v>5.2799999999999994</v>
      </c>
      <c r="H7014" s="9" t="s">
        <v>154</v>
      </c>
      <c r="I7014" s="9" t="s">
        <v>180</v>
      </c>
      <c r="J7014" s="9">
        <f>Data[[#This Row],[Miqdar]]*Data[[#This Row],[Qiymət]]</f>
        <v>600.6</v>
      </c>
      <c r="K7014" s="9">
        <f>Data[[#This Row],[Məbləğ]]-Data[[#This Row],[Maya]]*Data[[#This Row],[Miqdar]]</f>
        <v>120.12000000000006</v>
      </c>
      <c r="O7014"/>
      <c r="P7014"/>
    </row>
    <row r="7015" spans="1:16" x14ac:dyDescent="0.35">
      <c r="A7015" s="15">
        <v>44477.518900000541</v>
      </c>
      <c r="B7015" s="9">
        <v>53</v>
      </c>
      <c r="C7015" s="9" t="s">
        <v>11</v>
      </c>
      <c r="D7015" s="9" t="s">
        <v>122</v>
      </c>
      <c r="E7015" s="9" t="s">
        <v>181</v>
      </c>
      <c r="F7015" s="9">
        <v>0.9</v>
      </c>
      <c r="G7015" s="9">
        <v>0.63</v>
      </c>
      <c r="H7015" s="9" t="s">
        <v>140</v>
      </c>
      <c r="I7015" s="9" t="s">
        <v>180</v>
      </c>
      <c r="J7015" s="9">
        <f>Data[[#This Row],[Miqdar]]*Data[[#This Row],[Qiymət]]</f>
        <v>47.7</v>
      </c>
      <c r="K7015" s="9">
        <f>Data[[#This Row],[Məbləğ]]-Data[[#This Row],[Maya]]*Data[[#This Row],[Miqdar]]</f>
        <v>14.310000000000002</v>
      </c>
      <c r="O7015"/>
      <c r="P7015"/>
    </row>
    <row r="7016" spans="1:16" x14ac:dyDescent="0.35">
      <c r="A7016" s="15">
        <v>44477.563400000545</v>
      </c>
      <c r="B7016" s="9">
        <v>88</v>
      </c>
      <c r="C7016" s="9" t="s">
        <v>11</v>
      </c>
      <c r="D7016" s="9" t="s">
        <v>122</v>
      </c>
      <c r="E7016" s="9" t="s">
        <v>178</v>
      </c>
      <c r="F7016" s="9">
        <v>2.2000000000000002</v>
      </c>
      <c r="G7016" s="9">
        <v>1.5400000000000003</v>
      </c>
      <c r="H7016" s="9" t="s">
        <v>140</v>
      </c>
      <c r="I7016" s="9" t="s">
        <v>180</v>
      </c>
      <c r="J7016" s="9">
        <f>Data[[#This Row],[Miqdar]]*Data[[#This Row],[Qiymət]]</f>
        <v>193.60000000000002</v>
      </c>
      <c r="K7016" s="9">
        <f>Data[[#This Row],[Məbləğ]]-Data[[#This Row],[Maya]]*Data[[#This Row],[Miqdar]]</f>
        <v>58.080000000000013</v>
      </c>
      <c r="O7016"/>
      <c r="P7016"/>
    </row>
    <row r="7017" spans="1:16" x14ac:dyDescent="0.35">
      <c r="A7017" s="15">
        <v>44477.605400000546</v>
      </c>
      <c r="B7017" s="9">
        <v>79</v>
      </c>
      <c r="C7017" s="9" t="s">
        <v>6</v>
      </c>
      <c r="D7017" s="9" t="s">
        <v>121</v>
      </c>
      <c r="E7017" s="9" t="s">
        <v>164</v>
      </c>
      <c r="F7017" s="9">
        <v>6.6</v>
      </c>
      <c r="G7017" s="9">
        <v>5.2799999999999994</v>
      </c>
      <c r="H7017" s="9" t="s">
        <v>154</v>
      </c>
      <c r="I7017" s="9" t="s">
        <v>196</v>
      </c>
      <c r="J7017" s="9">
        <f>Data[[#This Row],[Miqdar]]*Data[[#This Row],[Qiymət]]</f>
        <v>521.4</v>
      </c>
      <c r="K7017" s="9">
        <f>Data[[#This Row],[Məbləğ]]-Data[[#This Row],[Maya]]*Data[[#This Row],[Miqdar]]</f>
        <v>104.28000000000003</v>
      </c>
      <c r="O7017"/>
      <c r="P7017"/>
    </row>
    <row r="7018" spans="1:16" x14ac:dyDescent="0.35">
      <c r="A7018" s="15">
        <v>44477.644600000545</v>
      </c>
      <c r="B7018" s="9">
        <v>90</v>
      </c>
      <c r="C7018" s="9" t="s">
        <v>39</v>
      </c>
      <c r="D7018" s="9" t="s">
        <v>124</v>
      </c>
      <c r="E7018" s="9" t="s">
        <v>150</v>
      </c>
      <c r="F7018" s="9">
        <v>3.3</v>
      </c>
      <c r="G7018" s="9">
        <v>2.6399999999999997</v>
      </c>
      <c r="H7018" s="9" t="s">
        <v>136</v>
      </c>
      <c r="I7018" s="9" t="s">
        <v>190</v>
      </c>
      <c r="J7018" s="9">
        <f>Data[[#This Row],[Miqdar]]*Data[[#This Row],[Qiymət]]</f>
        <v>297</v>
      </c>
      <c r="K7018" s="9">
        <f>Data[[#This Row],[Məbləğ]]-Data[[#This Row],[Maya]]*Data[[#This Row],[Miqdar]]</f>
        <v>59.400000000000034</v>
      </c>
      <c r="O7018"/>
      <c r="P7018"/>
    </row>
    <row r="7019" spans="1:16" x14ac:dyDescent="0.35">
      <c r="A7019" s="15">
        <v>44477.687400000548</v>
      </c>
      <c r="B7019" s="9">
        <v>46</v>
      </c>
      <c r="C7019" s="9" t="s">
        <v>160</v>
      </c>
      <c r="D7019" s="9" t="s">
        <v>143</v>
      </c>
      <c r="E7019" s="9" t="s">
        <v>181</v>
      </c>
      <c r="F7019" s="9">
        <v>0.9</v>
      </c>
      <c r="G7019" s="9">
        <v>0.63</v>
      </c>
      <c r="H7019" s="9" t="s">
        <v>140</v>
      </c>
      <c r="I7019" s="9" t="s">
        <v>161</v>
      </c>
      <c r="J7019" s="9">
        <f>Data[[#This Row],[Miqdar]]*Data[[#This Row],[Qiymət]]</f>
        <v>41.4</v>
      </c>
      <c r="K7019" s="9">
        <f>Data[[#This Row],[Məbləğ]]-Data[[#This Row],[Maya]]*Data[[#This Row],[Miqdar]]</f>
        <v>12.419999999999998</v>
      </c>
      <c r="O7019"/>
      <c r="P7019"/>
    </row>
    <row r="7020" spans="1:16" x14ac:dyDescent="0.35">
      <c r="A7020" s="15">
        <v>44477.724900000547</v>
      </c>
      <c r="B7020" s="9">
        <v>68</v>
      </c>
      <c r="C7020" s="9" t="s">
        <v>42</v>
      </c>
      <c r="D7020" s="9" t="s">
        <v>121</v>
      </c>
      <c r="E7020" s="9" t="s">
        <v>144</v>
      </c>
      <c r="F7020" s="9">
        <v>1.4</v>
      </c>
      <c r="G7020" s="9">
        <v>0.97999999999999987</v>
      </c>
      <c r="H7020" s="9" t="s">
        <v>140</v>
      </c>
      <c r="I7020" s="9" t="s">
        <v>165</v>
      </c>
      <c r="J7020" s="9">
        <f>Data[[#This Row],[Miqdar]]*Data[[#This Row],[Qiymət]]</f>
        <v>95.199999999999989</v>
      </c>
      <c r="K7020" s="9">
        <f>Data[[#This Row],[Məbləğ]]-Data[[#This Row],[Maya]]*Data[[#This Row],[Miqdar]]</f>
        <v>28.560000000000002</v>
      </c>
      <c r="O7020"/>
      <c r="P7020"/>
    </row>
    <row r="7021" spans="1:16" x14ac:dyDescent="0.35">
      <c r="A7021" s="15">
        <v>44477.76480000055</v>
      </c>
      <c r="B7021" s="9">
        <v>51</v>
      </c>
      <c r="C7021" s="9" t="s">
        <v>28</v>
      </c>
      <c r="D7021" s="9" t="s">
        <v>143</v>
      </c>
      <c r="E7021" s="9" t="s">
        <v>164</v>
      </c>
      <c r="F7021" s="9">
        <v>6.6</v>
      </c>
      <c r="G7021" s="9">
        <v>5.2799999999999994</v>
      </c>
      <c r="H7021" s="9" t="s">
        <v>154</v>
      </c>
      <c r="I7021" s="9" t="s">
        <v>155</v>
      </c>
      <c r="J7021" s="9">
        <f>Data[[#This Row],[Miqdar]]*Data[[#This Row],[Qiymət]]</f>
        <v>336.59999999999997</v>
      </c>
      <c r="K7021" s="9">
        <f>Data[[#This Row],[Məbləğ]]-Data[[#This Row],[Maya]]*Data[[#This Row],[Miqdar]]</f>
        <v>67.319999999999993</v>
      </c>
      <c r="O7021"/>
      <c r="P7021"/>
    </row>
    <row r="7022" spans="1:16" x14ac:dyDescent="0.35">
      <c r="A7022" s="15">
        <v>44477.802000000549</v>
      </c>
      <c r="B7022" s="9">
        <v>87</v>
      </c>
      <c r="C7022" s="9" t="s">
        <v>138</v>
      </c>
      <c r="D7022" s="9" t="s">
        <v>123</v>
      </c>
      <c r="E7022" s="9" t="s">
        <v>171</v>
      </c>
      <c r="F7022" s="9">
        <v>2.8</v>
      </c>
      <c r="G7022" s="9">
        <v>1.6799999999999997</v>
      </c>
      <c r="H7022" s="9" t="s">
        <v>136</v>
      </c>
      <c r="I7022" s="9" t="s">
        <v>141</v>
      </c>
      <c r="J7022" s="9">
        <f>Data[[#This Row],[Miqdar]]*Data[[#This Row],[Qiymət]]</f>
        <v>243.6</v>
      </c>
      <c r="K7022" s="9">
        <f>Data[[#This Row],[Məbləğ]]-Data[[#This Row],[Maya]]*Data[[#This Row],[Miqdar]]</f>
        <v>97.440000000000026</v>
      </c>
      <c r="O7022"/>
      <c r="P7022"/>
    </row>
    <row r="7023" spans="1:16" x14ac:dyDescent="0.35">
      <c r="A7023" s="15">
        <v>44477.838300000549</v>
      </c>
      <c r="B7023" s="9">
        <v>56</v>
      </c>
      <c r="C7023" s="9" t="s">
        <v>36</v>
      </c>
      <c r="D7023" s="9" t="s">
        <v>123</v>
      </c>
      <c r="E7023" s="9" t="s">
        <v>181</v>
      </c>
      <c r="F7023" s="9">
        <v>0.9</v>
      </c>
      <c r="G7023" s="9">
        <v>0.63</v>
      </c>
      <c r="H7023" s="9" t="s">
        <v>140</v>
      </c>
      <c r="I7023" s="9" t="s">
        <v>137</v>
      </c>
      <c r="J7023" s="9">
        <f>Data[[#This Row],[Miqdar]]*Data[[#This Row],[Qiymət]]</f>
        <v>50.4</v>
      </c>
      <c r="K7023" s="9">
        <f>Data[[#This Row],[Məbləğ]]-Data[[#This Row],[Maya]]*Data[[#This Row],[Miqdar]]</f>
        <v>15.119999999999997</v>
      </c>
      <c r="O7023"/>
      <c r="P7023"/>
    </row>
    <row r="7024" spans="1:16" x14ac:dyDescent="0.35">
      <c r="A7024" s="15">
        <v>44477.873900000552</v>
      </c>
      <c r="B7024" s="9">
        <v>47</v>
      </c>
      <c r="C7024" s="9" t="s">
        <v>138</v>
      </c>
      <c r="D7024" s="9" t="s">
        <v>123</v>
      </c>
      <c r="E7024" s="9" t="s">
        <v>178</v>
      </c>
      <c r="F7024" s="9">
        <v>2.2000000000000002</v>
      </c>
      <c r="G7024" s="9">
        <v>1.5400000000000003</v>
      </c>
      <c r="H7024" s="9" t="s">
        <v>140</v>
      </c>
      <c r="I7024" s="9" t="s">
        <v>177</v>
      </c>
      <c r="J7024" s="9">
        <f>Data[[#This Row],[Miqdar]]*Data[[#This Row],[Qiymət]]</f>
        <v>103.4</v>
      </c>
      <c r="K7024" s="9">
        <f>Data[[#This Row],[Məbləğ]]-Data[[#This Row],[Maya]]*Data[[#This Row],[Miqdar]]</f>
        <v>31.019999999999996</v>
      </c>
      <c r="O7024"/>
      <c r="P7024"/>
    </row>
    <row r="7025" spans="1:16" x14ac:dyDescent="0.35">
      <c r="A7025" s="15">
        <v>44477.918000000551</v>
      </c>
      <c r="B7025" s="9">
        <v>66</v>
      </c>
      <c r="C7025" s="9" t="s">
        <v>16</v>
      </c>
      <c r="D7025" s="9" t="s">
        <v>143</v>
      </c>
      <c r="E7025" s="9" t="s">
        <v>169</v>
      </c>
      <c r="F7025" s="9">
        <v>2.5</v>
      </c>
      <c r="G7025" s="9">
        <v>1.25</v>
      </c>
      <c r="H7025" s="9" t="s">
        <v>136</v>
      </c>
      <c r="I7025" s="9" t="s">
        <v>145</v>
      </c>
      <c r="J7025" s="9">
        <f>Data[[#This Row],[Miqdar]]*Data[[#This Row],[Qiymət]]</f>
        <v>165</v>
      </c>
      <c r="K7025" s="9">
        <f>Data[[#This Row],[Məbləğ]]-Data[[#This Row],[Maya]]*Data[[#This Row],[Miqdar]]</f>
        <v>82.5</v>
      </c>
      <c r="O7025"/>
      <c r="P7025"/>
    </row>
    <row r="7026" spans="1:16" x14ac:dyDescent="0.35">
      <c r="A7026" s="15">
        <v>44477.959100000553</v>
      </c>
      <c r="B7026" s="9">
        <v>47</v>
      </c>
      <c r="C7026" s="9" t="s">
        <v>20</v>
      </c>
      <c r="D7026" s="9" t="s">
        <v>121</v>
      </c>
      <c r="E7026" s="9" t="s">
        <v>181</v>
      </c>
      <c r="F7026" s="9">
        <v>0.9</v>
      </c>
      <c r="G7026" s="9">
        <v>0.63</v>
      </c>
      <c r="H7026" s="9" t="s">
        <v>140</v>
      </c>
      <c r="I7026" s="9" t="s">
        <v>147</v>
      </c>
      <c r="J7026" s="9">
        <f>Data[[#This Row],[Miqdar]]*Data[[#This Row],[Qiymət]]</f>
        <v>42.300000000000004</v>
      </c>
      <c r="K7026" s="9">
        <f>Data[[#This Row],[Məbləğ]]-Data[[#This Row],[Maya]]*Data[[#This Row],[Miqdar]]</f>
        <v>12.690000000000005</v>
      </c>
      <c r="O7026"/>
      <c r="P7026"/>
    </row>
    <row r="7027" spans="1:16" x14ac:dyDescent="0.35">
      <c r="A7027" s="15">
        <v>44477.997300000556</v>
      </c>
      <c r="B7027" s="9">
        <v>58</v>
      </c>
      <c r="C7027" s="9" t="s">
        <v>175</v>
      </c>
      <c r="D7027" s="9" t="s">
        <v>123</v>
      </c>
      <c r="E7027" s="9" t="s">
        <v>188</v>
      </c>
      <c r="F7027" s="9">
        <v>2.4</v>
      </c>
      <c r="G7027" s="9">
        <v>1.6800000000000002</v>
      </c>
      <c r="H7027" s="9" t="s">
        <v>154</v>
      </c>
      <c r="I7027" s="9" t="s">
        <v>137</v>
      </c>
      <c r="J7027" s="9">
        <f>Data[[#This Row],[Miqdar]]*Data[[#This Row],[Qiymət]]</f>
        <v>139.19999999999999</v>
      </c>
      <c r="K7027" s="9">
        <f>Data[[#This Row],[Məbləğ]]-Data[[#This Row],[Maya]]*Data[[#This Row],[Miqdar]]</f>
        <v>41.759999999999977</v>
      </c>
      <c r="O7027"/>
      <c r="P7027"/>
    </row>
    <row r="7028" spans="1:16" x14ac:dyDescent="0.35">
      <c r="A7028" s="15">
        <v>44478.035500000558</v>
      </c>
      <c r="B7028" s="9">
        <v>50</v>
      </c>
      <c r="C7028" s="9" t="s">
        <v>16</v>
      </c>
      <c r="D7028" s="9" t="s">
        <v>143</v>
      </c>
      <c r="E7028" s="9" t="s">
        <v>169</v>
      </c>
      <c r="F7028" s="9">
        <v>2.5</v>
      </c>
      <c r="G7028" s="9">
        <v>1.25</v>
      </c>
      <c r="H7028" s="9" t="s">
        <v>136</v>
      </c>
      <c r="I7028" s="9" t="s">
        <v>145</v>
      </c>
      <c r="J7028" s="9">
        <f>Data[[#This Row],[Miqdar]]*Data[[#This Row],[Qiymət]]</f>
        <v>125</v>
      </c>
      <c r="K7028" s="9">
        <f>Data[[#This Row],[Məbləğ]]-Data[[#This Row],[Maya]]*Data[[#This Row],[Miqdar]]</f>
        <v>62.5</v>
      </c>
      <c r="O7028"/>
      <c r="P7028"/>
    </row>
    <row r="7029" spans="1:16" x14ac:dyDescent="0.35">
      <c r="A7029" s="15">
        <v>44478.073200000559</v>
      </c>
      <c r="B7029" s="9">
        <v>89</v>
      </c>
      <c r="C7029" s="9" t="s">
        <v>28</v>
      </c>
      <c r="D7029" s="9" t="s">
        <v>143</v>
      </c>
      <c r="E7029" s="9" t="s">
        <v>164</v>
      </c>
      <c r="F7029" s="9">
        <v>6.6</v>
      </c>
      <c r="G7029" s="9">
        <v>5.2799999999999994</v>
      </c>
      <c r="H7029" s="9" t="s">
        <v>154</v>
      </c>
      <c r="I7029" s="9" t="s">
        <v>166</v>
      </c>
      <c r="J7029" s="9">
        <f>Data[[#This Row],[Miqdar]]*Data[[#This Row],[Qiymət]]</f>
        <v>587.4</v>
      </c>
      <c r="K7029" s="9">
        <f>Data[[#This Row],[Məbləğ]]-Data[[#This Row],[Maya]]*Data[[#This Row],[Miqdar]]</f>
        <v>117.48000000000002</v>
      </c>
      <c r="O7029"/>
      <c r="P7029"/>
    </row>
    <row r="7030" spans="1:16" x14ac:dyDescent="0.35">
      <c r="A7030" s="15">
        <v>44478.109100000562</v>
      </c>
      <c r="B7030" s="9">
        <v>68</v>
      </c>
      <c r="C7030" s="9" t="s">
        <v>156</v>
      </c>
      <c r="D7030" s="9" t="s">
        <v>124</v>
      </c>
      <c r="E7030" s="9" t="s">
        <v>135</v>
      </c>
      <c r="F7030" s="9">
        <v>2.5</v>
      </c>
      <c r="G7030" s="9">
        <v>1.25</v>
      </c>
      <c r="H7030" s="9" t="s">
        <v>136</v>
      </c>
      <c r="I7030" s="9" t="s">
        <v>151</v>
      </c>
      <c r="J7030" s="9">
        <f>Data[[#This Row],[Miqdar]]*Data[[#This Row],[Qiymət]]</f>
        <v>170</v>
      </c>
      <c r="K7030" s="9">
        <f>Data[[#This Row],[Məbləğ]]-Data[[#This Row],[Maya]]*Data[[#This Row],[Miqdar]]</f>
        <v>85</v>
      </c>
      <c r="O7030"/>
      <c r="P7030"/>
    </row>
    <row r="7031" spans="1:16" x14ac:dyDescent="0.35">
      <c r="A7031" s="15">
        <v>44478.145100000562</v>
      </c>
      <c r="B7031" s="9">
        <v>76</v>
      </c>
      <c r="C7031" s="9" t="s">
        <v>39</v>
      </c>
      <c r="D7031" s="9" t="s">
        <v>124</v>
      </c>
      <c r="E7031" s="9" t="s">
        <v>135</v>
      </c>
      <c r="F7031" s="9">
        <v>2.5</v>
      </c>
      <c r="G7031" s="9">
        <v>1.25</v>
      </c>
      <c r="H7031" s="9" t="s">
        <v>136</v>
      </c>
      <c r="I7031" s="9" t="s">
        <v>151</v>
      </c>
      <c r="J7031" s="9">
        <f>Data[[#This Row],[Miqdar]]*Data[[#This Row],[Qiymət]]</f>
        <v>190</v>
      </c>
      <c r="K7031" s="9">
        <f>Data[[#This Row],[Məbləğ]]-Data[[#This Row],[Maya]]*Data[[#This Row],[Miqdar]]</f>
        <v>95</v>
      </c>
      <c r="O7031"/>
      <c r="P7031"/>
    </row>
    <row r="7032" spans="1:16" x14ac:dyDescent="0.35">
      <c r="A7032" s="15">
        <v>44478.186100000559</v>
      </c>
      <c r="B7032" s="9">
        <v>53</v>
      </c>
      <c r="C7032" s="9" t="s">
        <v>28</v>
      </c>
      <c r="D7032" s="9" t="s">
        <v>143</v>
      </c>
      <c r="E7032" s="9" t="s">
        <v>153</v>
      </c>
      <c r="F7032" s="9">
        <v>1</v>
      </c>
      <c r="G7032" s="9">
        <v>0.6</v>
      </c>
      <c r="H7032" s="9" t="s">
        <v>154</v>
      </c>
      <c r="I7032" s="9" t="s">
        <v>152</v>
      </c>
      <c r="J7032" s="9">
        <f>Data[[#This Row],[Miqdar]]*Data[[#This Row],[Qiymət]]</f>
        <v>53</v>
      </c>
      <c r="K7032" s="9">
        <f>Data[[#This Row],[Məbləğ]]-Data[[#This Row],[Maya]]*Data[[#This Row],[Miqdar]]</f>
        <v>21.200000000000003</v>
      </c>
      <c r="O7032"/>
      <c r="P7032"/>
    </row>
    <row r="7033" spans="1:16" x14ac:dyDescent="0.35">
      <c r="A7033" s="15">
        <v>44478.222600000561</v>
      </c>
      <c r="B7033" s="9">
        <v>62</v>
      </c>
      <c r="C7033" s="9" t="s">
        <v>16</v>
      </c>
      <c r="D7033" s="9" t="s">
        <v>143</v>
      </c>
      <c r="E7033" s="9" t="s">
        <v>153</v>
      </c>
      <c r="F7033" s="9">
        <v>1</v>
      </c>
      <c r="G7033" s="9">
        <v>0.6</v>
      </c>
      <c r="H7033" s="9" t="s">
        <v>154</v>
      </c>
      <c r="I7033" s="9" t="s">
        <v>152</v>
      </c>
      <c r="J7033" s="9">
        <f>Data[[#This Row],[Miqdar]]*Data[[#This Row],[Qiymət]]</f>
        <v>62</v>
      </c>
      <c r="K7033" s="9">
        <f>Data[[#This Row],[Məbləğ]]-Data[[#This Row],[Maya]]*Data[[#This Row],[Miqdar]]</f>
        <v>24.800000000000004</v>
      </c>
      <c r="O7033"/>
      <c r="P7033"/>
    </row>
    <row r="7034" spans="1:16" x14ac:dyDescent="0.35">
      <c r="A7034" s="15">
        <v>44478.258000000562</v>
      </c>
      <c r="B7034" s="9">
        <v>52</v>
      </c>
      <c r="C7034" s="9" t="s">
        <v>39</v>
      </c>
      <c r="D7034" s="9" t="s">
        <v>124</v>
      </c>
      <c r="E7034" s="9" t="s">
        <v>162</v>
      </c>
      <c r="F7034" s="9">
        <v>3.2</v>
      </c>
      <c r="G7034" s="9">
        <v>1.6</v>
      </c>
      <c r="H7034" s="9" t="s">
        <v>136</v>
      </c>
      <c r="I7034" s="9" t="s">
        <v>172</v>
      </c>
      <c r="J7034" s="9">
        <f>Data[[#This Row],[Miqdar]]*Data[[#This Row],[Qiymət]]</f>
        <v>166.4</v>
      </c>
      <c r="K7034" s="9">
        <f>Data[[#This Row],[Məbləğ]]-Data[[#This Row],[Maya]]*Data[[#This Row],[Miqdar]]</f>
        <v>83.2</v>
      </c>
      <c r="O7034"/>
      <c r="P7034"/>
    </row>
    <row r="7035" spans="1:16" x14ac:dyDescent="0.35">
      <c r="A7035" s="15">
        <v>44478.299600000559</v>
      </c>
      <c r="B7035" s="9">
        <v>80</v>
      </c>
      <c r="C7035" s="9" t="s">
        <v>187</v>
      </c>
      <c r="D7035" s="9" t="s">
        <v>124</v>
      </c>
      <c r="E7035" s="9" t="s">
        <v>162</v>
      </c>
      <c r="F7035" s="9">
        <v>3.2</v>
      </c>
      <c r="G7035" s="9">
        <v>1.6</v>
      </c>
      <c r="H7035" s="9" t="s">
        <v>136</v>
      </c>
      <c r="I7035" s="9" t="s">
        <v>151</v>
      </c>
      <c r="J7035" s="9">
        <f>Data[[#This Row],[Miqdar]]*Data[[#This Row],[Qiymət]]</f>
        <v>256</v>
      </c>
      <c r="K7035" s="9">
        <f>Data[[#This Row],[Məbləğ]]-Data[[#This Row],[Maya]]*Data[[#This Row],[Miqdar]]</f>
        <v>128</v>
      </c>
      <c r="O7035"/>
      <c r="P7035"/>
    </row>
    <row r="7036" spans="1:16" x14ac:dyDescent="0.35">
      <c r="A7036" s="15">
        <v>44478.337500000562</v>
      </c>
      <c r="B7036" s="9">
        <v>61</v>
      </c>
      <c r="C7036" s="9" t="s">
        <v>160</v>
      </c>
      <c r="D7036" s="9" t="s">
        <v>143</v>
      </c>
      <c r="E7036" s="9" t="s">
        <v>169</v>
      </c>
      <c r="F7036" s="9">
        <v>2.5</v>
      </c>
      <c r="G7036" s="9">
        <v>1.25</v>
      </c>
      <c r="H7036" s="9" t="s">
        <v>136</v>
      </c>
      <c r="I7036" s="9" t="s">
        <v>161</v>
      </c>
      <c r="J7036" s="9">
        <f>Data[[#This Row],[Miqdar]]*Data[[#This Row],[Qiymət]]</f>
        <v>152.5</v>
      </c>
      <c r="K7036" s="9">
        <f>Data[[#This Row],[Məbləğ]]-Data[[#This Row],[Maya]]*Data[[#This Row],[Miqdar]]</f>
        <v>76.25</v>
      </c>
      <c r="O7036"/>
      <c r="P7036"/>
    </row>
    <row r="7037" spans="1:16" x14ac:dyDescent="0.35">
      <c r="A7037" s="15">
        <v>44478.37730000056</v>
      </c>
      <c r="B7037" s="9">
        <v>54</v>
      </c>
      <c r="C7037" s="9" t="s">
        <v>16</v>
      </c>
      <c r="D7037" s="9" t="s">
        <v>143</v>
      </c>
      <c r="E7037" s="9" t="s">
        <v>188</v>
      </c>
      <c r="F7037" s="9">
        <v>2.4</v>
      </c>
      <c r="G7037" s="9">
        <v>1.6800000000000002</v>
      </c>
      <c r="H7037" s="9" t="s">
        <v>154</v>
      </c>
      <c r="I7037" s="9" t="s">
        <v>155</v>
      </c>
      <c r="J7037" s="9">
        <f>Data[[#This Row],[Miqdar]]*Data[[#This Row],[Qiymət]]</f>
        <v>129.6</v>
      </c>
      <c r="K7037" s="9">
        <f>Data[[#This Row],[Məbləğ]]-Data[[#This Row],[Maya]]*Data[[#This Row],[Miqdar]]</f>
        <v>38.879999999999981</v>
      </c>
      <c r="O7037"/>
      <c r="P7037"/>
    </row>
    <row r="7038" spans="1:16" x14ac:dyDescent="0.35">
      <c r="A7038" s="15">
        <v>44478.42110000056</v>
      </c>
      <c r="B7038" s="9">
        <v>69</v>
      </c>
      <c r="C7038" s="9" t="s">
        <v>3</v>
      </c>
      <c r="D7038" s="9" t="s">
        <v>143</v>
      </c>
      <c r="E7038" s="9" t="s">
        <v>188</v>
      </c>
      <c r="F7038" s="9">
        <v>2.4</v>
      </c>
      <c r="G7038" s="9">
        <v>1.6800000000000002</v>
      </c>
      <c r="H7038" s="9" t="s">
        <v>154</v>
      </c>
      <c r="I7038" s="9" t="s">
        <v>170</v>
      </c>
      <c r="J7038" s="9">
        <f>Data[[#This Row],[Miqdar]]*Data[[#This Row],[Qiymət]]</f>
        <v>165.6</v>
      </c>
      <c r="K7038" s="9">
        <f>Data[[#This Row],[Məbləğ]]-Data[[#This Row],[Maya]]*Data[[#This Row],[Miqdar]]</f>
        <v>49.679999999999978</v>
      </c>
      <c r="O7038"/>
      <c r="P7038"/>
    </row>
    <row r="7039" spans="1:16" x14ac:dyDescent="0.35">
      <c r="A7039" s="15">
        <v>44478.458100000556</v>
      </c>
      <c r="B7039" s="9">
        <v>66</v>
      </c>
      <c r="C7039" s="9" t="s">
        <v>36</v>
      </c>
      <c r="D7039" s="9" t="s">
        <v>123</v>
      </c>
      <c r="E7039" s="9" t="s">
        <v>139</v>
      </c>
      <c r="F7039" s="9">
        <v>1.5</v>
      </c>
      <c r="G7039" s="9">
        <v>0.75</v>
      </c>
      <c r="H7039" s="9" t="s">
        <v>140</v>
      </c>
      <c r="I7039" s="9" t="s">
        <v>141</v>
      </c>
      <c r="J7039" s="9">
        <f>Data[[#This Row],[Miqdar]]*Data[[#This Row],[Qiymət]]</f>
        <v>99</v>
      </c>
      <c r="K7039" s="9">
        <f>Data[[#This Row],[Məbləğ]]-Data[[#This Row],[Maya]]*Data[[#This Row],[Miqdar]]</f>
        <v>49.5</v>
      </c>
      <c r="O7039"/>
      <c r="P7039"/>
    </row>
    <row r="7040" spans="1:16" x14ac:dyDescent="0.35">
      <c r="A7040" s="15">
        <v>44478.498500000554</v>
      </c>
      <c r="B7040" s="9">
        <v>45</v>
      </c>
      <c r="C7040" s="9" t="s">
        <v>36</v>
      </c>
      <c r="D7040" s="9" t="s">
        <v>123</v>
      </c>
      <c r="E7040" s="9" t="s">
        <v>153</v>
      </c>
      <c r="F7040" s="9">
        <v>1</v>
      </c>
      <c r="G7040" s="9">
        <v>0.6</v>
      </c>
      <c r="H7040" s="9" t="s">
        <v>154</v>
      </c>
      <c r="I7040" s="9" t="s">
        <v>141</v>
      </c>
      <c r="J7040" s="9">
        <f>Data[[#This Row],[Miqdar]]*Data[[#This Row],[Qiymət]]</f>
        <v>45</v>
      </c>
      <c r="K7040" s="9">
        <f>Data[[#This Row],[Məbləğ]]-Data[[#This Row],[Maya]]*Data[[#This Row],[Miqdar]]</f>
        <v>18</v>
      </c>
      <c r="O7040"/>
      <c r="P7040"/>
    </row>
    <row r="7041" spans="1:16" x14ac:dyDescent="0.35">
      <c r="A7041" s="15">
        <v>44478.537100000554</v>
      </c>
      <c r="B7041" s="9">
        <v>58</v>
      </c>
      <c r="C7041" s="9" t="s">
        <v>36</v>
      </c>
      <c r="D7041" s="9" t="s">
        <v>123</v>
      </c>
      <c r="E7041" s="9" t="s">
        <v>186</v>
      </c>
      <c r="F7041" s="9">
        <v>1.4</v>
      </c>
      <c r="G7041" s="9">
        <v>0.97999999999999987</v>
      </c>
      <c r="H7041" s="9" t="s">
        <v>140</v>
      </c>
      <c r="I7041" s="9" t="s">
        <v>137</v>
      </c>
      <c r="J7041" s="9">
        <f>Data[[#This Row],[Miqdar]]*Data[[#This Row],[Qiymət]]</f>
        <v>81.199999999999989</v>
      </c>
      <c r="K7041" s="9">
        <f>Data[[#This Row],[Məbləğ]]-Data[[#This Row],[Maya]]*Data[[#This Row],[Miqdar]]</f>
        <v>24.36</v>
      </c>
      <c r="O7041"/>
      <c r="P7041"/>
    </row>
    <row r="7042" spans="1:16" x14ac:dyDescent="0.35">
      <c r="A7042" s="15">
        <v>44478.578800000556</v>
      </c>
      <c r="B7042" s="9">
        <v>55</v>
      </c>
      <c r="C7042" s="9" t="s">
        <v>36</v>
      </c>
      <c r="D7042" s="9" t="s">
        <v>123</v>
      </c>
      <c r="E7042" s="9" t="s">
        <v>158</v>
      </c>
      <c r="F7042" s="9">
        <v>3.9</v>
      </c>
      <c r="G7042" s="9">
        <v>1.95</v>
      </c>
      <c r="H7042" s="9" t="s">
        <v>154</v>
      </c>
      <c r="I7042" s="9" t="s">
        <v>179</v>
      </c>
      <c r="J7042" s="9">
        <f>Data[[#This Row],[Miqdar]]*Data[[#This Row],[Qiymət]]</f>
        <v>214.5</v>
      </c>
      <c r="K7042" s="9">
        <f>Data[[#This Row],[Məbləğ]]-Data[[#This Row],[Maya]]*Data[[#This Row],[Miqdar]]</f>
        <v>107.25</v>
      </c>
      <c r="O7042"/>
      <c r="P7042"/>
    </row>
    <row r="7043" spans="1:16" x14ac:dyDescent="0.35">
      <c r="A7043" s="15">
        <v>44478.615400000555</v>
      </c>
      <c r="B7043" s="9">
        <v>71</v>
      </c>
      <c r="C7043" s="9" t="s">
        <v>20</v>
      </c>
      <c r="D7043" s="9" t="s">
        <v>121</v>
      </c>
      <c r="E7043" s="9" t="s">
        <v>171</v>
      </c>
      <c r="F7043" s="9">
        <v>2.8</v>
      </c>
      <c r="G7043" s="9">
        <v>1.6799999999999997</v>
      </c>
      <c r="H7043" s="9" t="s">
        <v>136</v>
      </c>
      <c r="I7043" s="9" t="s">
        <v>193</v>
      </c>
      <c r="J7043" s="9">
        <f>Data[[#This Row],[Miqdar]]*Data[[#This Row],[Qiymət]]</f>
        <v>198.79999999999998</v>
      </c>
      <c r="K7043" s="9">
        <f>Data[[#This Row],[Məbləğ]]-Data[[#This Row],[Maya]]*Data[[#This Row],[Miqdar]]</f>
        <v>79.52000000000001</v>
      </c>
      <c r="O7043"/>
      <c r="P7043"/>
    </row>
    <row r="7044" spans="1:16" x14ac:dyDescent="0.35">
      <c r="A7044" s="15">
        <v>44478.651800000553</v>
      </c>
      <c r="B7044" s="9">
        <v>53</v>
      </c>
      <c r="C7044" s="9" t="s">
        <v>148</v>
      </c>
      <c r="D7044" s="9" t="s">
        <v>149</v>
      </c>
      <c r="E7044" s="9" t="s">
        <v>171</v>
      </c>
      <c r="F7044" s="9">
        <v>2.8</v>
      </c>
      <c r="G7044" s="9">
        <v>1.6799999999999997</v>
      </c>
      <c r="H7044" s="9" t="s">
        <v>136</v>
      </c>
      <c r="I7044" s="9" t="s">
        <v>192</v>
      </c>
      <c r="J7044" s="9">
        <f>Data[[#This Row],[Miqdar]]*Data[[#This Row],[Qiymət]]</f>
        <v>148.39999999999998</v>
      </c>
      <c r="K7044" s="9">
        <f>Data[[#This Row],[Məbləğ]]-Data[[#This Row],[Maya]]*Data[[#This Row],[Miqdar]]</f>
        <v>59.359999999999985</v>
      </c>
      <c r="O7044"/>
      <c r="P7044"/>
    </row>
    <row r="7045" spans="1:16" x14ac:dyDescent="0.35">
      <c r="A7045" s="15">
        <v>44478.691200000554</v>
      </c>
      <c r="B7045" s="9">
        <v>85</v>
      </c>
      <c r="C7045" s="9" t="s">
        <v>8</v>
      </c>
      <c r="D7045" s="9" t="s">
        <v>122</v>
      </c>
      <c r="E7045" s="9" t="s">
        <v>181</v>
      </c>
      <c r="F7045" s="9">
        <v>0.9</v>
      </c>
      <c r="G7045" s="9">
        <v>0.63</v>
      </c>
      <c r="H7045" s="9" t="s">
        <v>140</v>
      </c>
      <c r="I7045" s="9" t="s">
        <v>197</v>
      </c>
      <c r="J7045" s="9">
        <f>Data[[#This Row],[Miqdar]]*Data[[#This Row],[Qiymət]]</f>
        <v>76.5</v>
      </c>
      <c r="K7045" s="9">
        <f>Data[[#This Row],[Məbləğ]]-Data[[#This Row],[Maya]]*Data[[#This Row],[Miqdar]]</f>
        <v>22.950000000000003</v>
      </c>
      <c r="O7045"/>
      <c r="P7045"/>
    </row>
    <row r="7046" spans="1:16" x14ac:dyDescent="0.35">
      <c r="A7046" s="15">
        <v>44478.735100000551</v>
      </c>
      <c r="B7046" s="9">
        <v>54</v>
      </c>
      <c r="C7046" s="9" t="s">
        <v>11</v>
      </c>
      <c r="D7046" s="9" t="s">
        <v>122</v>
      </c>
      <c r="E7046" s="9" t="s">
        <v>135</v>
      </c>
      <c r="F7046" s="9">
        <v>2.5</v>
      </c>
      <c r="G7046" s="9">
        <v>1.25</v>
      </c>
      <c r="H7046" s="9" t="s">
        <v>136</v>
      </c>
      <c r="I7046" s="9" t="s">
        <v>180</v>
      </c>
      <c r="J7046" s="9">
        <f>Data[[#This Row],[Miqdar]]*Data[[#This Row],[Qiymət]]</f>
        <v>135</v>
      </c>
      <c r="K7046" s="9">
        <f>Data[[#This Row],[Məbləğ]]-Data[[#This Row],[Maya]]*Data[[#This Row],[Miqdar]]</f>
        <v>67.5</v>
      </c>
      <c r="O7046"/>
      <c r="P7046"/>
    </row>
    <row r="7047" spans="1:16" x14ac:dyDescent="0.35">
      <c r="A7047" s="15">
        <v>44478.777500000549</v>
      </c>
      <c r="B7047" s="9">
        <v>63</v>
      </c>
      <c r="C7047" s="9" t="s">
        <v>11</v>
      </c>
      <c r="D7047" s="9" t="s">
        <v>122</v>
      </c>
      <c r="E7047" s="9" t="s">
        <v>135</v>
      </c>
      <c r="F7047" s="9">
        <v>2.5</v>
      </c>
      <c r="G7047" s="9">
        <v>1.25</v>
      </c>
      <c r="H7047" s="9" t="s">
        <v>136</v>
      </c>
      <c r="I7047" s="9" t="s">
        <v>180</v>
      </c>
      <c r="J7047" s="9">
        <f>Data[[#This Row],[Miqdar]]*Data[[#This Row],[Qiymət]]</f>
        <v>157.5</v>
      </c>
      <c r="K7047" s="9">
        <f>Data[[#This Row],[Məbləğ]]-Data[[#This Row],[Maya]]*Data[[#This Row],[Miqdar]]</f>
        <v>78.75</v>
      </c>
      <c r="O7047"/>
      <c r="P7047"/>
    </row>
    <row r="7048" spans="1:16" x14ac:dyDescent="0.35">
      <c r="A7048" s="15">
        <v>44478.820300000552</v>
      </c>
      <c r="B7048" s="9">
        <v>58</v>
      </c>
      <c r="C7048" s="9" t="s">
        <v>11</v>
      </c>
      <c r="D7048" s="9" t="s">
        <v>122</v>
      </c>
      <c r="E7048" s="9" t="s">
        <v>144</v>
      </c>
      <c r="F7048" s="9">
        <v>1.4</v>
      </c>
      <c r="G7048" s="9">
        <v>0.97999999999999987</v>
      </c>
      <c r="H7048" s="9" t="s">
        <v>140</v>
      </c>
      <c r="I7048" s="9" t="s">
        <v>180</v>
      </c>
      <c r="J7048" s="9">
        <f>Data[[#This Row],[Miqdar]]*Data[[#This Row],[Qiymət]]</f>
        <v>81.199999999999989</v>
      </c>
      <c r="K7048" s="9">
        <f>Data[[#This Row],[Məbləğ]]-Data[[#This Row],[Maya]]*Data[[#This Row],[Miqdar]]</f>
        <v>24.36</v>
      </c>
      <c r="O7048"/>
      <c r="P7048"/>
    </row>
    <row r="7049" spans="1:16" x14ac:dyDescent="0.35">
      <c r="A7049" s="15">
        <v>44478.860800000555</v>
      </c>
      <c r="B7049" s="9">
        <v>63</v>
      </c>
      <c r="C7049" s="9" t="s">
        <v>11</v>
      </c>
      <c r="D7049" s="9" t="s">
        <v>122</v>
      </c>
      <c r="E7049" s="9" t="s">
        <v>144</v>
      </c>
      <c r="F7049" s="9">
        <v>1.4</v>
      </c>
      <c r="G7049" s="9">
        <v>0.97999999999999987</v>
      </c>
      <c r="H7049" s="9" t="s">
        <v>140</v>
      </c>
      <c r="I7049" s="9" t="s">
        <v>180</v>
      </c>
      <c r="J7049" s="9">
        <f>Data[[#This Row],[Miqdar]]*Data[[#This Row],[Qiymət]]</f>
        <v>88.199999999999989</v>
      </c>
      <c r="K7049" s="9">
        <f>Data[[#This Row],[Məbləğ]]-Data[[#This Row],[Maya]]*Data[[#This Row],[Miqdar]]</f>
        <v>26.459999999999994</v>
      </c>
      <c r="O7049"/>
      <c r="P7049"/>
    </row>
    <row r="7050" spans="1:16" x14ac:dyDescent="0.35">
      <c r="A7050" s="15">
        <v>44478.897600000557</v>
      </c>
      <c r="B7050" s="9">
        <v>85</v>
      </c>
      <c r="C7050" s="9" t="s">
        <v>11</v>
      </c>
      <c r="D7050" s="9" t="s">
        <v>122</v>
      </c>
      <c r="E7050" s="9" t="s">
        <v>135</v>
      </c>
      <c r="F7050" s="9">
        <v>2.5</v>
      </c>
      <c r="G7050" s="9">
        <v>1.25</v>
      </c>
      <c r="H7050" s="9" t="s">
        <v>136</v>
      </c>
      <c r="I7050" s="9" t="s">
        <v>174</v>
      </c>
      <c r="J7050" s="9">
        <f>Data[[#This Row],[Miqdar]]*Data[[#This Row],[Qiymət]]</f>
        <v>212.5</v>
      </c>
      <c r="K7050" s="9">
        <f>Data[[#This Row],[Məbləğ]]-Data[[#This Row],[Maya]]*Data[[#This Row],[Miqdar]]</f>
        <v>106.25</v>
      </c>
      <c r="O7050"/>
      <c r="P7050"/>
    </row>
    <row r="7051" spans="1:16" x14ac:dyDescent="0.35">
      <c r="A7051" s="15">
        <v>44478.936800000556</v>
      </c>
      <c r="B7051" s="9">
        <v>84</v>
      </c>
      <c r="C7051" s="9" t="s">
        <v>160</v>
      </c>
      <c r="D7051" s="9" t="s">
        <v>143</v>
      </c>
      <c r="E7051" s="9" t="s">
        <v>139</v>
      </c>
      <c r="F7051" s="9">
        <v>1.5</v>
      </c>
      <c r="G7051" s="9">
        <v>0.75</v>
      </c>
      <c r="H7051" s="9" t="s">
        <v>140</v>
      </c>
      <c r="I7051" s="9" t="s">
        <v>155</v>
      </c>
      <c r="J7051" s="9">
        <f>Data[[#This Row],[Miqdar]]*Data[[#This Row],[Qiymət]]</f>
        <v>126</v>
      </c>
      <c r="K7051" s="9">
        <f>Data[[#This Row],[Məbləğ]]-Data[[#This Row],[Maya]]*Data[[#This Row],[Miqdar]]</f>
        <v>63</v>
      </c>
      <c r="O7051"/>
      <c r="P7051"/>
    </row>
    <row r="7052" spans="1:16" x14ac:dyDescent="0.35">
      <c r="A7052" s="15">
        <v>44478.972000000555</v>
      </c>
      <c r="B7052" s="9">
        <v>78</v>
      </c>
      <c r="C7052" s="9" t="s">
        <v>138</v>
      </c>
      <c r="D7052" s="9" t="s">
        <v>123</v>
      </c>
      <c r="E7052" s="9" t="s">
        <v>178</v>
      </c>
      <c r="F7052" s="9">
        <v>2.2000000000000002</v>
      </c>
      <c r="G7052" s="9">
        <v>1.5400000000000003</v>
      </c>
      <c r="H7052" s="9" t="s">
        <v>140</v>
      </c>
      <c r="I7052" s="9" t="s">
        <v>179</v>
      </c>
      <c r="J7052" s="9">
        <f>Data[[#This Row],[Miqdar]]*Data[[#This Row],[Qiymət]]</f>
        <v>171.60000000000002</v>
      </c>
      <c r="K7052" s="9">
        <f>Data[[#This Row],[Məbləğ]]-Data[[#This Row],[Maya]]*Data[[#This Row],[Miqdar]]</f>
        <v>51.480000000000004</v>
      </c>
      <c r="O7052"/>
      <c r="P7052"/>
    </row>
    <row r="7053" spans="1:16" x14ac:dyDescent="0.35">
      <c r="A7053" s="15">
        <v>44479.012100000553</v>
      </c>
      <c r="B7053" s="9">
        <v>51</v>
      </c>
      <c r="C7053" s="9" t="s">
        <v>36</v>
      </c>
      <c r="D7053" s="9" t="s">
        <v>123</v>
      </c>
      <c r="E7053" s="9" t="s">
        <v>178</v>
      </c>
      <c r="F7053" s="9">
        <v>2.2000000000000002</v>
      </c>
      <c r="G7053" s="9">
        <v>1.5400000000000003</v>
      </c>
      <c r="H7053" s="9" t="s">
        <v>140</v>
      </c>
      <c r="I7053" s="9" t="s">
        <v>137</v>
      </c>
      <c r="J7053" s="9">
        <f>Data[[#This Row],[Miqdar]]*Data[[#This Row],[Qiymət]]</f>
        <v>112.2</v>
      </c>
      <c r="K7053" s="9">
        <f>Data[[#This Row],[Məbləğ]]-Data[[#This Row],[Maya]]*Data[[#This Row],[Miqdar]]</f>
        <v>33.659999999999997</v>
      </c>
      <c r="O7053"/>
      <c r="P7053"/>
    </row>
    <row r="7054" spans="1:16" x14ac:dyDescent="0.35">
      <c r="A7054" s="15">
        <v>44479.049700000556</v>
      </c>
      <c r="B7054" s="9">
        <v>77</v>
      </c>
      <c r="C7054" s="9" t="s">
        <v>20</v>
      </c>
      <c r="D7054" s="9" t="s">
        <v>121</v>
      </c>
      <c r="E7054" s="9" t="s">
        <v>188</v>
      </c>
      <c r="F7054" s="9">
        <v>2.4</v>
      </c>
      <c r="G7054" s="9">
        <v>1.6800000000000002</v>
      </c>
      <c r="H7054" s="9" t="s">
        <v>154</v>
      </c>
      <c r="I7054" s="9" t="s">
        <v>196</v>
      </c>
      <c r="J7054" s="9">
        <f>Data[[#This Row],[Miqdar]]*Data[[#This Row],[Qiymət]]</f>
        <v>184.79999999999998</v>
      </c>
      <c r="K7054" s="9">
        <f>Data[[#This Row],[Məbləğ]]-Data[[#This Row],[Maya]]*Data[[#This Row],[Miqdar]]</f>
        <v>55.439999999999969</v>
      </c>
      <c r="O7054"/>
      <c r="P7054"/>
    </row>
    <row r="7055" spans="1:16" x14ac:dyDescent="0.35">
      <c r="A7055" s="15">
        <v>44479.092700000554</v>
      </c>
      <c r="B7055" s="9">
        <v>78</v>
      </c>
      <c r="C7055" s="9" t="s">
        <v>39</v>
      </c>
      <c r="D7055" s="9" t="s">
        <v>124</v>
      </c>
      <c r="E7055" s="9" t="s">
        <v>135</v>
      </c>
      <c r="F7055" s="9">
        <v>2.5</v>
      </c>
      <c r="G7055" s="9">
        <v>1.25</v>
      </c>
      <c r="H7055" s="9" t="s">
        <v>136</v>
      </c>
      <c r="I7055" s="9" t="s">
        <v>172</v>
      </c>
      <c r="J7055" s="9">
        <f>Data[[#This Row],[Miqdar]]*Data[[#This Row],[Qiymət]]</f>
        <v>195</v>
      </c>
      <c r="K7055" s="9">
        <f>Data[[#This Row],[Məbləğ]]-Data[[#This Row],[Maya]]*Data[[#This Row],[Miqdar]]</f>
        <v>97.5</v>
      </c>
      <c r="O7055"/>
      <c r="P7055"/>
    </row>
    <row r="7056" spans="1:16" x14ac:dyDescent="0.35">
      <c r="A7056" s="15">
        <v>44479.129400000551</v>
      </c>
      <c r="B7056" s="9">
        <v>88</v>
      </c>
      <c r="C7056" s="9" t="s">
        <v>191</v>
      </c>
      <c r="D7056" s="9" t="s">
        <v>149</v>
      </c>
      <c r="E7056" s="9" t="s">
        <v>144</v>
      </c>
      <c r="F7056" s="9">
        <v>1.4</v>
      </c>
      <c r="G7056" s="9">
        <v>0.97999999999999987</v>
      </c>
      <c r="H7056" s="9" t="s">
        <v>140</v>
      </c>
      <c r="I7056" s="9" t="s">
        <v>172</v>
      </c>
      <c r="J7056" s="9">
        <f>Data[[#This Row],[Miqdar]]*Data[[#This Row],[Qiymət]]</f>
        <v>123.19999999999999</v>
      </c>
      <c r="K7056" s="9">
        <f>Data[[#This Row],[Məbləğ]]-Data[[#This Row],[Maya]]*Data[[#This Row],[Miqdar]]</f>
        <v>36.959999999999994</v>
      </c>
      <c r="O7056"/>
      <c r="P7056"/>
    </row>
    <row r="7057" spans="1:16" x14ac:dyDescent="0.35">
      <c r="A7057" s="15">
        <v>44479.171400000552</v>
      </c>
      <c r="B7057" s="9">
        <v>70</v>
      </c>
      <c r="C7057" s="9" t="s">
        <v>175</v>
      </c>
      <c r="D7057" s="9" t="s">
        <v>123</v>
      </c>
      <c r="E7057" s="9" t="s">
        <v>181</v>
      </c>
      <c r="F7057" s="9">
        <v>0.9</v>
      </c>
      <c r="G7057" s="9">
        <v>0.63</v>
      </c>
      <c r="H7057" s="9" t="s">
        <v>140</v>
      </c>
      <c r="I7057" s="9" t="s">
        <v>177</v>
      </c>
      <c r="J7057" s="9">
        <f>Data[[#This Row],[Miqdar]]*Data[[#This Row],[Qiymət]]</f>
        <v>63</v>
      </c>
      <c r="K7057" s="9">
        <f>Data[[#This Row],[Məbləğ]]-Data[[#This Row],[Maya]]*Data[[#This Row],[Miqdar]]</f>
        <v>18.899999999999999</v>
      </c>
      <c r="O7057"/>
      <c r="P7057"/>
    </row>
    <row r="7058" spans="1:16" x14ac:dyDescent="0.35">
      <c r="A7058" s="15">
        <v>44479.210900000551</v>
      </c>
      <c r="B7058" s="9">
        <v>53</v>
      </c>
      <c r="C7058" s="9" t="s">
        <v>138</v>
      </c>
      <c r="D7058" s="9" t="s">
        <v>123</v>
      </c>
      <c r="E7058" s="9" t="s">
        <v>159</v>
      </c>
      <c r="F7058" s="9">
        <v>1.5</v>
      </c>
      <c r="G7058" s="9">
        <v>0.9</v>
      </c>
      <c r="H7058" s="9" t="s">
        <v>154</v>
      </c>
      <c r="I7058" s="9" t="s">
        <v>177</v>
      </c>
      <c r="J7058" s="9">
        <f>Data[[#This Row],[Miqdar]]*Data[[#This Row],[Qiymət]]</f>
        <v>79.5</v>
      </c>
      <c r="K7058" s="9">
        <f>Data[[#This Row],[Məbləğ]]-Data[[#This Row],[Maya]]*Data[[#This Row],[Miqdar]]</f>
        <v>31.799999999999997</v>
      </c>
      <c r="O7058"/>
      <c r="P7058"/>
    </row>
    <row r="7059" spans="1:16" x14ac:dyDescent="0.35">
      <c r="A7059" s="15">
        <v>44479.246900000551</v>
      </c>
      <c r="B7059" s="9">
        <v>64</v>
      </c>
      <c r="C7059" s="9" t="s">
        <v>160</v>
      </c>
      <c r="D7059" s="9" t="s">
        <v>143</v>
      </c>
      <c r="E7059" s="9" t="s">
        <v>188</v>
      </c>
      <c r="F7059" s="9">
        <v>2.4</v>
      </c>
      <c r="G7059" s="9">
        <v>1.6800000000000002</v>
      </c>
      <c r="H7059" s="9" t="s">
        <v>154</v>
      </c>
      <c r="I7059" s="9" t="s">
        <v>161</v>
      </c>
      <c r="J7059" s="9">
        <f>Data[[#This Row],[Miqdar]]*Data[[#This Row],[Qiymət]]</f>
        <v>153.6</v>
      </c>
      <c r="K7059" s="9">
        <f>Data[[#This Row],[Məbləğ]]-Data[[#This Row],[Maya]]*Data[[#This Row],[Miqdar]]</f>
        <v>46.079999999999984</v>
      </c>
      <c r="O7059"/>
      <c r="P7059"/>
    </row>
    <row r="7060" spans="1:16" x14ac:dyDescent="0.35">
      <c r="A7060" s="15">
        <v>44479.286100000551</v>
      </c>
      <c r="B7060" s="9">
        <v>75</v>
      </c>
      <c r="C7060" s="9" t="s">
        <v>39</v>
      </c>
      <c r="D7060" s="9" t="s">
        <v>124</v>
      </c>
      <c r="E7060" s="9" t="s">
        <v>150</v>
      </c>
      <c r="F7060" s="9">
        <v>3.3</v>
      </c>
      <c r="G7060" s="9">
        <v>2.6399999999999997</v>
      </c>
      <c r="H7060" s="9" t="s">
        <v>136</v>
      </c>
      <c r="I7060" s="9" t="s">
        <v>190</v>
      </c>
      <c r="J7060" s="9">
        <f>Data[[#This Row],[Miqdar]]*Data[[#This Row],[Qiymət]]</f>
        <v>247.5</v>
      </c>
      <c r="K7060" s="9">
        <f>Data[[#This Row],[Məbləğ]]-Data[[#This Row],[Maya]]*Data[[#This Row],[Miqdar]]</f>
        <v>49.500000000000028</v>
      </c>
      <c r="O7060"/>
      <c r="P7060"/>
    </row>
    <row r="7061" spans="1:16" x14ac:dyDescent="0.35">
      <c r="A7061" s="15">
        <v>44479.324500000548</v>
      </c>
      <c r="B7061" s="9">
        <v>64</v>
      </c>
      <c r="C7061" s="9" t="s">
        <v>28</v>
      </c>
      <c r="D7061" s="9" t="s">
        <v>143</v>
      </c>
      <c r="E7061" s="9" t="s">
        <v>185</v>
      </c>
      <c r="F7061" s="9">
        <v>1.2</v>
      </c>
      <c r="G7061" s="9">
        <v>0.72</v>
      </c>
      <c r="H7061" s="9" t="s">
        <v>154</v>
      </c>
      <c r="I7061" s="9" t="s">
        <v>152</v>
      </c>
      <c r="J7061" s="9">
        <f>Data[[#This Row],[Miqdar]]*Data[[#This Row],[Qiymət]]</f>
        <v>76.8</v>
      </c>
      <c r="K7061" s="9">
        <f>Data[[#This Row],[Məbləğ]]-Data[[#This Row],[Maya]]*Data[[#This Row],[Miqdar]]</f>
        <v>30.72</v>
      </c>
      <c r="O7061"/>
      <c r="P7061"/>
    </row>
    <row r="7062" spans="1:16" x14ac:dyDescent="0.35">
      <c r="A7062" s="15">
        <v>44479.367400000549</v>
      </c>
      <c r="B7062" s="9">
        <v>76</v>
      </c>
      <c r="C7062" s="9" t="s">
        <v>142</v>
      </c>
      <c r="D7062" s="9" t="s">
        <v>143</v>
      </c>
      <c r="E7062" s="9" t="s">
        <v>139</v>
      </c>
      <c r="F7062" s="9">
        <v>1.5</v>
      </c>
      <c r="G7062" s="9">
        <v>0.75</v>
      </c>
      <c r="H7062" s="9" t="s">
        <v>140</v>
      </c>
      <c r="I7062" s="9" t="s">
        <v>155</v>
      </c>
      <c r="J7062" s="9">
        <f>Data[[#This Row],[Miqdar]]*Data[[#This Row],[Qiymət]]</f>
        <v>114</v>
      </c>
      <c r="K7062" s="9">
        <f>Data[[#This Row],[Məbləğ]]-Data[[#This Row],[Maya]]*Data[[#This Row],[Miqdar]]</f>
        <v>57</v>
      </c>
      <c r="O7062"/>
      <c r="P7062"/>
    </row>
    <row r="7063" spans="1:16" x14ac:dyDescent="0.35">
      <c r="A7063" s="15">
        <v>44479.409500000547</v>
      </c>
      <c r="B7063" s="9">
        <v>77</v>
      </c>
      <c r="C7063" s="9" t="s">
        <v>39</v>
      </c>
      <c r="D7063" s="9" t="s">
        <v>124</v>
      </c>
      <c r="E7063" s="9" t="s">
        <v>186</v>
      </c>
      <c r="F7063" s="9">
        <v>1.4</v>
      </c>
      <c r="G7063" s="9">
        <v>0.97999999999999987</v>
      </c>
      <c r="H7063" s="9" t="s">
        <v>140</v>
      </c>
      <c r="I7063" s="9" t="s">
        <v>168</v>
      </c>
      <c r="J7063" s="9">
        <f>Data[[#This Row],[Miqdar]]*Data[[#This Row],[Qiymət]]</f>
        <v>107.8</v>
      </c>
      <c r="K7063" s="9">
        <f>Data[[#This Row],[Məbləğ]]-Data[[#This Row],[Maya]]*Data[[#This Row],[Miqdar]]</f>
        <v>32.340000000000003</v>
      </c>
      <c r="O7063"/>
      <c r="P7063"/>
    </row>
    <row r="7064" spans="1:16" x14ac:dyDescent="0.35">
      <c r="A7064" s="15">
        <v>44479.451100000544</v>
      </c>
      <c r="B7064" s="9">
        <v>58</v>
      </c>
      <c r="C7064" s="9" t="s">
        <v>16</v>
      </c>
      <c r="D7064" s="9" t="s">
        <v>143</v>
      </c>
      <c r="E7064" s="9" t="s">
        <v>195</v>
      </c>
      <c r="F7064" s="9">
        <v>2</v>
      </c>
      <c r="G7064" s="9">
        <v>1.6</v>
      </c>
      <c r="H7064" s="9" t="s">
        <v>136</v>
      </c>
      <c r="I7064" s="9" t="s">
        <v>145</v>
      </c>
      <c r="J7064" s="9">
        <f>Data[[#This Row],[Miqdar]]*Data[[#This Row],[Qiymət]]</f>
        <v>116</v>
      </c>
      <c r="K7064" s="9">
        <f>Data[[#This Row],[Məbləğ]]-Data[[#This Row],[Maya]]*Data[[#This Row],[Miqdar]]</f>
        <v>23.199999999999989</v>
      </c>
      <c r="O7064"/>
      <c r="P7064"/>
    </row>
    <row r="7065" spans="1:16" x14ac:dyDescent="0.35">
      <c r="A7065" s="15">
        <v>44479.495900000547</v>
      </c>
      <c r="B7065" s="9">
        <v>52</v>
      </c>
      <c r="C7065" s="9" t="s">
        <v>20</v>
      </c>
      <c r="D7065" s="9" t="s">
        <v>121</v>
      </c>
      <c r="E7065" s="9" t="s">
        <v>144</v>
      </c>
      <c r="F7065" s="9">
        <v>1.4</v>
      </c>
      <c r="G7065" s="9">
        <v>0.97999999999999987</v>
      </c>
      <c r="H7065" s="9" t="s">
        <v>140</v>
      </c>
      <c r="I7065" s="9" t="s">
        <v>165</v>
      </c>
      <c r="J7065" s="9">
        <f>Data[[#This Row],[Miqdar]]*Data[[#This Row],[Qiymət]]</f>
        <v>72.8</v>
      </c>
      <c r="K7065" s="9">
        <f>Data[[#This Row],[Məbləğ]]-Data[[#This Row],[Maya]]*Data[[#This Row],[Miqdar]]</f>
        <v>21.840000000000003</v>
      </c>
      <c r="O7065"/>
      <c r="P7065"/>
    </row>
    <row r="7066" spans="1:16" x14ac:dyDescent="0.35">
      <c r="A7066" s="15">
        <v>44479.53150000055</v>
      </c>
      <c r="B7066" s="9">
        <v>55</v>
      </c>
      <c r="C7066" s="9" t="s">
        <v>39</v>
      </c>
      <c r="D7066" s="9" t="s">
        <v>124</v>
      </c>
      <c r="E7066" s="9" t="s">
        <v>144</v>
      </c>
      <c r="F7066" s="9">
        <v>1.4</v>
      </c>
      <c r="G7066" s="9">
        <v>0.97999999999999987</v>
      </c>
      <c r="H7066" s="9" t="s">
        <v>140</v>
      </c>
      <c r="I7066" s="9" t="s">
        <v>151</v>
      </c>
      <c r="J7066" s="9">
        <f>Data[[#This Row],[Miqdar]]*Data[[#This Row],[Qiymət]]</f>
        <v>77</v>
      </c>
      <c r="K7066" s="9">
        <f>Data[[#This Row],[Məbləğ]]-Data[[#This Row],[Maya]]*Data[[#This Row],[Miqdar]]</f>
        <v>23.100000000000009</v>
      </c>
      <c r="O7066"/>
      <c r="P7066"/>
    </row>
    <row r="7067" spans="1:16" x14ac:dyDescent="0.35">
      <c r="A7067" s="15">
        <v>44479.571900000548</v>
      </c>
      <c r="B7067" s="9">
        <v>62</v>
      </c>
      <c r="C7067" s="9" t="s">
        <v>20</v>
      </c>
      <c r="D7067" s="9" t="s">
        <v>121</v>
      </c>
      <c r="E7067" s="9" t="s">
        <v>153</v>
      </c>
      <c r="F7067" s="9">
        <v>1</v>
      </c>
      <c r="G7067" s="9">
        <v>0.6</v>
      </c>
      <c r="H7067" s="9" t="s">
        <v>154</v>
      </c>
      <c r="I7067" s="9" t="s">
        <v>183</v>
      </c>
      <c r="J7067" s="9">
        <f>Data[[#This Row],[Miqdar]]*Data[[#This Row],[Qiymət]]</f>
        <v>62</v>
      </c>
      <c r="K7067" s="9">
        <f>Data[[#This Row],[Məbləğ]]-Data[[#This Row],[Maya]]*Data[[#This Row],[Miqdar]]</f>
        <v>24.800000000000004</v>
      </c>
      <c r="O7067"/>
      <c r="P7067"/>
    </row>
    <row r="7068" spans="1:16" x14ac:dyDescent="0.35">
      <c r="A7068" s="15">
        <v>44479.607400000546</v>
      </c>
      <c r="B7068" s="9">
        <v>86</v>
      </c>
      <c r="C7068" s="9" t="s">
        <v>20</v>
      </c>
      <c r="D7068" s="9" t="s">
        <v>121</v>
      </c>
      <c r="E7068" s="9" t="s">
        <v>162</v>
      </c>
      <c r="F7068" s="9">
        <v>3.2</v>
      </c>
      <c r="G7068" s="9">
        <v>1.6</v>
      </c>
      <c r="H7068" s="9" t="s">
        <v>136</v>
      </c>
      <c r="I7068" s="9" t="s">
        <v>183</v>
      </c>
      <c r="J7068" s="9">
        <f>Data[[#This Row],[Miqdar]]*Data[[#This Row],[Qiymət]]</f>
        <v>275.2</v>
      </c>
      <c r="K7068" s="9">
        <f>Data[[#This Row],[Məbləğ]]-Data[[#This Row],[Maya]]*Data[[#This Row],[Miqdar]]</f>
        <v>137.6</v>
      </c>
      <c r="O7068"/>
      <c r="P7068"/>
    </row>
    <row r="7069" spans="1:16" x14ac:dyDescent="0.35">
      <c r="A7069" s="15">
        <v>44479.643200000544</v>
      </c>
      <c r="B7069" s="9">
        <v>90</v>
      </c>
      <c r="C7069" s="9" t="s">
        <v>156</v>
      </c>
      <c r="D7069" s="9" t="s">
        <v>124</v>
      </c>
      <c r="E7069" s="9" t="s">
        <v>162</v>
      </c>
      <c r="F7069" s="9">
        <v>3.2</v>
      </c>
      <c r="G7069" s="9">
        <v>1.6</v>
      </c>
      <c r="H7069" s="9" t="s">
        <v>136</v>
      </c>
      <c r="I7069" s="9" t="s">
        <v>173</v>
      </c>
      <c r="J7069" s="9">
        <f>Data[[#This Row],[Miqdar]]*Data[[#This Row],[Qiymət]]</f>
        <v>288</v>
      </c>
      <c r="K7069" s="9">
        <f>Data[[#This Row],[Məbləğ]]-Data[[#This Row],[Maya]]*Data[[#This Row],[Miqdar]]</f>
        <v>144</v>
      </c>
      <c r="O7069"/>
      <c r="P7069"/>
    </row>
    <row r="7070" spans="1:16" x14ac:dyDescent="0.35">
      <c r="A7070" s="15">
        <v>44479.684000000547</v>
      </c>
      <c r="B7070" s="9">
        <v>46</v>
      </c>
      <c r="C7070" s="9" t="s">
        <v>142</v>
      </c>
      <c r="D7070" s="9" t="s">
        <v>143</v>
      </c>
      <c r="E7070" s="9" t="s">
        <v>169</v>
      </c>
      <c r="F7070" s="9">
        <v>2.5</v>
      </c>
      <c r="G7070" s="9">
        <v>1.25</v>
      </c>
      <c r="H7070" s="9" t="s">
        <v>136</v>
      </c>
      <c r="I7070" s="9" t="s">
        <v>170</v>
      </c>
      <c r="J7070" s="9">
        <f>Data[[#This Row],[Miqdar]]*Data[[#This Row],[Qiymət]]</f>
        <v>115</v>
      </c>
      <c r="K7070" s="9">
        <f>Data[[#This Row],[Məbləğ]]-Data[[#This Row],[Maya]]*Data[[#This Row],[Miqdar]]</f>
        <v>57.5</v>
      </c>
      <c r="O7070"/>
      <c r="P7070"/>
    </row>
    <row r="7071" spans="1:16" x14ac:dyDescent="0.35">
      <c r="A7071" s="15">
        <v>44479.728400000546</v>
      </c>
      <c r="B7071" s="9">
        <v>76</v>
      </c>
      <c r="C7071" s="9" t="s">
        <v>28</v>
      </c>
      <c r="D7071" s="9" t="s">
        <v>143</v>
      </c>
      <c r="E7071" s="9" t="s">
        <v>169</v>
      </c>
      <c r="F7071" s="9">
        <v>2.5</v>
      </c>
      <c r="G7071" s="9">
        <v>1.25</v>
      </c>
      <c r="H7071" s="9" t="s">
        <v>136</v>
      </c>
      <c r="I7071" s="9" t="s">
        <v>161</v>
      </c>
      <c r="J7071" s="9">
        <f>Data[[#This Row],[Miqdar]]*Data[[#This Row],[Qiymət]]</f>
        <v>190</v>
      </c>
      <c r="K7071" s="9">
        <f>Data[[#This Row],[Məbləğ]]-Data[[#This Row],[Maya]]*Data[[#This Row],[Miqdar]]</f>
        <v>95</v>
      </c>
      <c r="O7071"/>
      <c r="P7071"/>
    </row>
    <row r="7072" spans="1:16" x14ac:dyDescent="0.35">
      <c r="A7072" s="15">
        <v>44479.766100000546</v>
      </c>
      <c r="B7072" s="9">
        <v>59</v>
      </c>
      <c r="C7072" s="9" t="s">
        <v>16</v>
      </c>
      <c r="D7072" s="9" t="s">
        <v>143</v>
      </c>
      <c r="E7072" s="9" t="s">
        <v>169</v>
      </c>
      <c r="F7072" s="9">
        <v>2.5</v>
      </c>
      <c r="G7072" s="9">
        <v>1.25</v>
      </c>
      <c r="H7072" s="9" t="s">
        <v>136</v>
      </c>
      <c r="I7072" s="9" t="s">
        <v>155</v>
      </c>
      <c r="J7072" s="9">
        <f>Data[[#This Row],[Miqdar]]*Data[[#This Row],[Qiymət]]</f>
        <v>147.5</v>
      </c>
      <c r="K7072" s="9">
        <f>Data[[#This Row],[Məbləğ]]-Data[[#This Row],[Maya]]*Data[[#This Row],[Miqdar]]</f>
        <v>73.75</v>
      </c>
      <c r="O7072"/>
      <c r="P7072"/>
    </row>
    <row r="7073" spans="1:16" x14ac:dyDescent="0.35">
      <c r="A7073" s="15">
        <v>44479.802700000546</v>
      </c>
      <c r="B7073" s="9">
        <v>60</v>
      </c>
      <c r="C7073" s="9" t="s">
        <v>160</v>
      </c>
      <c r="D7073" s="9" t="s">
        <v>143</v>
      </c>
      <c r="E7073" s="9" t="s">
        <v>169</v>
      </c>
      <c r="F7073" s="9">
        <v>2.5</v>
      </c>
      <c r="G7073" s="9">
        <v>1.25</v>
      </c>
      <c r="H7073" s="9" t="s">
        <v>136</v>
      </c>
      <c r="I7073" s="9" t="s">
        <v>155</v>
      </c>
      <c r="J7073" s="9">
        <f>Data[[#This Row],[Miqdar]]*Data[[#This Row],[Qiymət]]</f>
        <v>150</v>
      </c>
      <c r="K7073" s="9">
        <f>Data[[#This Row],[Məbləğ]]-Data[[#This Row],[Maya]]*Data[[#This Row],[Miqdar]]</f>
        <v>75</v>
      </c>
      <c r="O7073"/>
      <c r="P7073"/>
    </row>
    <row r="7074" spans="1:16" x14ac:dyDescent="0.35">
      <c r="A7074" s="15">
        <v>44479.846900000543</v>
      </c>
      <c r="B7074" s="9">
        <v>69</v>
      </c>
      <c r="C7074" s="9" t="s">
        <v>6</v>
      </c>
      <c r="D7074" s="9" t="s">
        <v>121</v>
      </c>
      <c r="E7074" s="9" t="s">
        <v>188</v>
      </c>
      <c r="F7074" s="9">
        <v>2.4</v>
      </c>
      <c r="G7074" s="9">
        <v>1.6800000000000002</v>
      </c>
      <c r="H7074" s="9" t="s">
        <v>154</v>
      </c>
      <c r="I7074" s="9" t="s">
        <v>183</v>
      </c>
      <c r="J7074" s="9">
        <f>Data[[#This Row],[Miqdar]]*Data[[#This Row],[Qiymət]]</f>
        <v>165.6</v>
      </c>
      <c r="K7074" s="9">
        <f>Data[[#This Row],[Məbləğ]]-Data[[#This Row],[Maya]]*Data[[#This Row],[Miqdar]]</f>
        <v>49.679999999999978</v>
      </c>
      <c r="O7074"/>
      <c r="P7074"/>
    </row>
    <row r="7075" spans="1:16" x14ac:dyDescent="0.35">
      <c r="A7075" s="15">
        <v>44479.89050000054</v>
      </c>
      <c r="B7075" s="9">
        <v>61</v>
      </c>
      <c r="C7075" s="9" t="s">
        <v>160</v>
      </c>
      <c r="D7075" s="9" t="s">
        <v>143</v>
      </c>
      <c r="E7075" s="9" t="s">
        <v>188</v>
      </c>
      <c r="F7075" s="9">
        <v>2.4</v>
      </c>
      <c r="G7075" s="9">
        <v>1.6800000000000002</v>
      </c>
      <c r="H7075" s="9" t="s">
        <v>154</v>
      </c>
      <c r="I7075" s="9" t="s">
        <v>155</v>
      </c>
      <c r="J7075" s="9">
        <f>Data[[#This Row],[Miqdar]]*Data[[#This Row],[Qiymət]]</f>
        <v>146.4</v>
      </c>
      <c r="K7075" s="9">
        <f>Data[[#This Row],[Məbləğ]]-Data[[#This Row],[Maya]]*Data[[#This Row],[Miqdar]]</f>
        <v>43.92</v>
      </c>
      <c r="O7075"/>
      <c r="P7075"/>
    </row>
    <row r="7076" spans="1:16" x14ac:dyDescent="0.35">
      <c r="A7076" s="15">
        <v>44479.931800000537</v>
      </c>
      <c r="B7076" s="9">
        <v>62</v>
      </c>
      <c r="C7076" s="9" t="s">
        <v>138</v>
      </c>
      <c r="D7076" s="9" t="s">
        <v>123</v>
      </c>
      <c r="E7076" s="9" t="s">
        <v>153</v>
      </c>
      <c r="F7076" s="9">
        <v>1</v>
      </c>
      <c r="G7076" s="9">
        <v>0.6</v>
      </c>
      <c r="H7076" s="9" t="s">
        <v>154</v>
      </c>
      <c r="I7076" s="9" t="s">
        <v>137</v>
      </c>
      <c r="J7076" s="9">
        <f>Data[[#This Row],[Miqdar]]*Data[[#This Row],[Qiymət]]</f>
        <v>62</v>
      </c>
      <c r="K7076" s="9">
        <f>Data[[#This Row],[Məbləğ]]-Data[[#This Row],[Maya]]*Data[[#This Row],[Miqdar]]</f>
        <v>24.800000000000004</v>
      </c>
      <c r="O7076"/>
      <c r="P7076"/>
    </row>
    <row r="7077" spans="1:16" x14ac:dyDescent="0.35">
      <c r="A7077" s="15">
        <v>44479.96680000054</v>
      </c>
      <c r="B7077" s="9">
        <v>83</v>
      </c>
      <c r="C7077" s="9" t="s">
        <v>138</v>
      </c>
      <c r="D7077" s="9" t="s">
        <v>123</v>
      </c>
      <c r="E7077" s="9" t="s">
        <v>181</v>
      </c>
      <c r="F7077" s="9">
        <v>0.9</v>
      </c>
      <c r="G7077" s="9">
        <v>0.63</v>
      </c>
      <c r="H7077" s="9" t="s">
        <v>140</v>
      </c>
      <c r="I7077" s="9" t="s">
        <v>137</v>
      </c>
      <c r="J7077" s="9">
        <f>Data[[#This Row],[Miqdar]]*Data[[#This Row],[Qiymət]]</f>
        <v>74.7</v>
      </c>
      <c r="K7077" s="9">
        <f>Data[[#This Row],[Məbləğ]]-Data[[#This Row],[Maya]]*Data[[#This Row],[Miqdar]]</f>
        <v>22.410000000000004</v>
      </c>
      <c r="O7077"/>
      <c r="P7077"/>
    </row>
    <row r="7078" spans="1:16" x14ac:dyDescent="0.35">
      <c r="A7078" s="15">
        <v>44480.01000000054</v>
      </c>
      <c r="B7078" s="9">
        <v>87</v>
      </c>
      <c r="C7078" s="9" t="s">
        <v>138</v>
      </c>
      <c r="D7078" s="9" t="s">
        <v>123</v>
      </c>
      <c r="E7078" s="9" t="s">
        <v>195</v>
      </c>
      <c r="F7078" s="9">
        <v>2</v>
      </c>
      <c r="G7078" s="9">
        <v>1.6</v>
      </c>
      <c r="H7078" s="9" t="s">
        <v>136</v>
      </c>
      <c r="I7078" s="9" t="s">
        <v>137</v>
      </c>
      <c r="J7078" s="9">
        <f>Data[[#This Row],[Miqdar]]*Data[[#This Row],[Qiymət]]</f>
        <v>174</v>
      </c>
      <c r="K7078" s="9">
        <f>Data[[#This Row],[Məbləğ]]-Data[[#This Row],[Maya]]*Data[[#This Row],[Miqdar]]</f>
        <v>34.799999999999983</v>
      </c>
      <c r="O7078"/>
      <c r="P7078"/>
    </row>
    <row r="7079" spans="1:16" x14ac:dyDescent="0.35">
      <c r="A7079" s="15">
        <v>44480.053700000542</v>
      </c>
      <c r="B7079" s="9">
        <v>89</v>
      </c>
      <c r="C7079" s="9" t="s">
        <v>138</v>
      </c>
      <c r="D7079" s="9" t="s">
        <v>123</v>
      </c>
      <c r="E7079" s="9" t="s">
        <v>158</v>
      </c>
      <c r="F7079" s="9">
        <v>3.9</v>
      </c>
      <c r="G7079" s="9">
        <v>1.95</v>
      </c>
      <c r="H7079" s="9" t="s">
        <v>154</v>
      </c>
      <c r="I7079" s="9" t="s">
        <v>137</v>
      </c>
      <c r="J7079" s="9">
        <f>Data[[#This Row],[Miqdar]]*Data[[#This Row],[Qiymət]]</f>
        <v>347.09999999999997</v>
      </c>
      <c r="K7079" s="9">
        <f>Data[[#This Row],[Məbləğ]]-Data[[#This Row],[Maya]]*Data[[#This Row],[Miqdar]]</f>
        <v>173.54999999999998</v>
      </c>
      <c r="O7079"/>
      <c r="P7079"/>
    </row>
    <row r="7080" spans="1:16" x14ac:dyDescent="0.35">
      <c r="A7080" s="15">
        <v>44480.094900000542</v>
      </c>
      <c r="B7080" s="9">
        <v>70</v>
      </c>
      <c r="C7080" s="9" t="s">
        <v>138</v>
      </c>
      <c r="D7080" s="9" t="s">
        <v>123</v>
      </c>
      <c r="E7080" s="9" t="s">
        <v>164</v>
      </c>
      <c r="F7080" s="9">
        <v>6.6</v>
      </c>
      <c r="G7080" s="9">
        <v>5.2799999999999994</v>
      </c>
      <c r="H7080" s="9" t="s">
        <v>154</v>
      </c>
      <c r="I7080" s="9" t="s">
        <v>137</v>
      </c>
      <c r="J7080" s="9">
        <f>Data[[#This Row],[Miqdar]]*Data[[#This Row],[Qiymət]]</f>
        <v>462</v>
      </c>
      <c r="K7080" s="9">
        <f>Data[[#This Row],[Məbləğ]]-Data[[#This Row],[Maya]]*Data[[#This Row],[Miqdar]]</f>
        <v>92.400000000000034</v>
      </c>
      <c r="O7080"/>
      <c r="P7080"/>
    </row>
    <row r="7081" spans="1:16" x14ac:dyDescent="0.35">
      <c r="A7081" s="15">
        <v>44480.134500000539</v>
      </c>
      <c r="B7081" s="9">
        <v>75</v>
      </c>
      <c r="C7081" s="9" t="s">
        <v>138</v>
      </c>
      <c r="D7081" s="9" t="s">
        <v>123</v>
      </c>
      <c r="E7081" s="9" t="s">
        <v>139</v>
      </c>
      <c r="F7081" s="9">
        <v>1.5</v>
      </c>
      <c r="G7081" s="9">
        <v>0.75</v>
      </c>
      <c r="H7081" s="9" t="s">
        <v>140</v>
      </c>
      <c r="I7081" s="9" t="s">
        <v>141</v>
      </c>
      <c r="J7081" s="9">
        <f>Data[[#This Row],[Miqdar]]*Data[[#This Row],[Qiymət]]</f>
        <v>112.5</v>
      </c>
      <c r="K7081" s="9">
        <f>Data[[#This Row],[Məbləğ]]-Data[[#This Row],[Maya]]*Data[[#This Row],[Miqdar]]</f>
        <v>56.25</v>
      </c>
      <c r="O7081"/>
      <c r="P7081"/>
    </row>
    <row r="7082" spans="1:16" x14ac:dyDescent="0.35">
      <c r="A7082" s="15">
        <v>44480.172900000536</v>
      </c>
      <c r="B7082" s="9">
        <v>85</v>
      </c>
      <c r="C7082" s="9" t="s">
        <v>138</v>
      </c>
      <c r="D7082" s="9" t="s">
        <v>123</v>
      </c>
      <c r="E7082" s="9" t="s">
        <v>181</v>
      </c>
      <c r="F7082" s="9">
        <v>0.9</v>
      </c>
      <c r="G7082" s="9">
        <v>0.63</v>
      </c>
      <c r="H7082" s="9" t="s">
        <v>140</v>
      </c>
      <c r="I7082" s="9" t="s">
        <v>179</v>
      </c>
      <c r="J7082" s="9">
        <f>Data[[#This Row],[Miqdar]]*Data[[#This Row],[Qiymət]]</f>
        <v>76.5</v>
      </c>
      <c r="K7082" s="9">
        <f>Data[[#This Row],[Məbləğ]]-Data[[#This Row],[Maya]]*Data[[#This Row],[Miqdar]]</f>
        <v>22.950000000000003</v>
      </c>
      <c r="O7082"/>
      <c r="P7082"/>
    </row>
    <row r="7083" spans="1:16" x14ac:dyDescent="0.35">
      <c r="A7083" s="15">
        <v>44480.212000000538</v>
      </c>
      <c r="B7083" s="9">
        <v>75</v>
      </c>
      <c r="C7083" s="9" t="s">
        <v>36</v>
      </c>
      <c r="D7083" s="9" t="s">
        <v>123</v>
      </c>
      <c r="E7083" s="9" t="s">
        <v>164</v>
      </c>
      <c r="F7083" s="9">
        <v>6.6</v>
      </c>
      <c r="G7083" s="9">
        <v>5.2799999999999994</v>
      </c>
      <c r="H7083" s="9" t="s">
        <v>154</v>
      </c>
      <c r="I7083" s="9" t="s">
        <v>137</v>
      </c>
      <c r="J7083" s="9">
        <f>Data[[#This Row],[Miqdar]]*Data[[#This Row],[Qiymət]]</f>
        <v>495</v>
      </c>
      <c r="K7083" s="9">
        <f>Data[[#This Row],[Məbləğ]]-Data[[#This Row],[Maya]]*Data[[#This Row],[Miqdar]]</f>
        <v>99.000000000000057</v>
      </c>
      <c r="O7083"/>
      <c r="P7083"/>
    </row>
    <row r="7084" spans="1:16" x14ac:dyDescent="0.35">
      <c r="A7084" s="15">
        <v>44480.247300000541</v>
      </c>
      <c r="B7084" s="9">
        <v>64</v>
      </c>
      <c r="C7084" s="9" t="s">
        <v>36</v>
      </c>
      <c r="D7084" s="9" t="s">
        <v>123</v>
      </c>
      <c r="E7084" s="9" t="s">
        <v>164</v>
      </c>
      <c r="F7084" s="9">
        <v>6.6</v>
      </c>
      <c r="G7084" s="9">
        <v>5.2799999999999994</v>
      </c>
      <c r="H7084" s="9" t="s">
        <v>154</v>
      </c>
      <c r="I7084" s="9" t="s">
        <v>137</v>
      </c>
      <c r="J7084" s="9">
        <f>Data[[#This Row],[Miqdar]]*Data[[#This Row],[Qiymət]]</f>
        <v>422.4</v>
      </c>
      <c r="K7084" s="9">
        <f>Data[[#This Row],[Məbləğ]]-Data[[#This Row],[Maya]]*Data[[#This Row],[Miqdar]]</f>
        <v>84.480000000000018</v>
      </c>
      <c r="O7084"/>
      <c r="P7084"/>
    </row>
    <row r="7085" spans="1:16" x14ac:dyDescent="0.35">
      <c r="A7085" s="15">
        <v>44480.288800000541</v>
      </c>
      <c r="B7085" s="9">
        <v>56</v>
      </c>
      <c r="C7085" s="9" t="s">
        <v>36</v>
      </c>
      <c r="D7085" s="9" t="s">
        <v>123</v>
      </c>
      <c r="E7085" s="9" t="s">
        <v>178</v>
      </c>
      <c r="F7085" s="9">
        <v>2.2000000000000002</v>
      </c>
      <c r="G7085" s="9">
        <v>1.5400000000000003</v>
      </c>
      <c r="H7085" s="9" t="s">
        <v>140</v>
      </c>
      <c r="I7085" s="9" t="s">
        <v>179</v>
      </c>
      <c r="J7085" s="9">
        <f>Data[[#This Row],[Miqdar]]*Data[[#This Row],[Qiymət]]</f>
        <v>123.20000000000002</v>
      </c>
      <c r="K7085" s="9">
        <f>Data[[#This Row],[Məbləğ]]-Data[[#This Row],[Maya]]*Data[[#This Row],[Miqdar]]</f>
        <v>36.960000000000008</v>
      </c>
      <c r="O7085"/>
      <c r="P7085"/>
    </row>
    <row r="7086" spans="1:16" x14ac:dyDescent="0.35">
      <c r="A7086" s="15">
        <v>44480.331000000544</v>
      </c>
      <c r="B7086" s="9">
        <v>84</v>
      </c>
      <c r="C7086" s="9" t="s">
        <v>36</v>
      </c>
      <c r="D7086" s="9" t="s">
        <v>123</v>
      </c>
      <c r="E7086" s="9" t="s">
        <v>171</v>
      </c>
      <c r="F7086" s="9">
        <v>2.8</v>
      </c>
      <c r="G7086" s="9">
        <v>1.6799999999999997</v>
      </c>
      <c r="H7086" s="9" t="s">
        <v>136</v>
      </c>
      <c r="I7086" s="9" t="s">
        <v>137</v>
      </c>
      <c r="J7086" s="9">
        <f>Data[[#This Row],[Miqdar]]*Data[[#This Row],[Qiymət]]</f>
        <v>235.2</v>
      </c>
      <c r="K7086" s="9">
        <f>Data[[#This Row],[Məbləğ]]-Data[[#This Row],[Maya]]*Data[[#This Row],[Miqdar]]</f>
        <v>94.080000000000013</v>
      </c>
      <c r="O7086"/>
      <c r="P7086"/>
    </row>
    <row r="7087" spans="1:16" x14ac:dyDescent="0.35">
      <c r="A7087" s="15">
        <v>44480.375100000543</v>
      </c>
      <c r="B7087" s="9">
        <v>70</v>
      </c>
      <c r="C7087" s="9" t="s">
        <v>148</v>
      </c>
      <c r="D7087" s="9" t="s">
        <v>149</v>
      </c>
      <c r="E7087" s="9" t="s">
        <v>171</v>
      </c>
      <c r="F7087" s="9">
        <v>2.8</v>
      </c>
      <c r="G7087" s="9">
        <v>1.6799999999999997</v>
      </c>
      <c r="H7087" s="9" t="s">
        <v>136</v>
      </c>
      <c r="I7087" s="9" t="s">
        <v>192</v>
      </c>
      <c r="J7087" s="9">
        <f>Data[[#This Row],[Miqdar]]*Data[[#This Row],[Qiymət]]</f>
        <v>196</v>
      </c>
      <c r="K7087" s="9">
        <f>Data[[#This Row],[Məbləğ]]-Data[[#This Row],[Maya]]*Data[[#This Row],[Miqdar]]</f>
        <v>78.40000000000002</v>
      </c>
      <c r="O7087"/>
      <c r="P7087"/>
    </row>
    <row r="7088" spans="1:16" x14ac:dyDescent="0.35">
      <c r="A7088" s="15">
        <v>44480.410100000547</v>
      </c>
      <c r="B7088" s="9">
        <v>54</v>
      </c>
      <c r="C7088" s="9" t="s">
        <v>25</v>
      </c>
      <c r="D7088" s="9" t="s">
        <v>122</v>
      </c>
      <c r="E7088" s="9" t="s">
        <v>181</v>
      </c>
      <c r="F7088" s="9">
        <v>0.9</v>
      </c>
      <c r="G7088" s="9">
        <v>0.63</v>
      </c>
      <c r="H7088" s="9" t="s">
        <v>140</v>
      </c>
      <c r="I7088" s="9" t="s">
        <v>174</v>
      </c>
      <c r="J7088" s="9">
        <f>Data[[#This Row],[Miqdar]]*Data[[#This Row],[Qiymət]]</f>
        <v>48.6</v>
      </c>
      <c r="K7088" s="9">
        <f>Data[[#This Row],[Məbləğ]]-Data[[#This Row],[Maya]]*Data[[#This Row],[Miqdar]]</f>
        <v>14.579999999999998</v>
      </c>
      <c r="O7088"/>
      <c r="P7088"/>
    </row>
    <row r="7089" spans="1:16" x14ac:dyDescent="0.35">
      <c r="A7089" s="15">
        <v>44480.44570000055</v>
      </c>
      <c r="B7089" s="9">
        <v>61</v>
      </c>
      <c r="C7089" s="9" t="s">
        <v>25</v>
      </c>
      <c r="D7089" s="9" t="s">
        <v>122</v>
      </c>
      <c r="E7089" s="9" t="s">
        <v>144</v>
      </c>
      <c r="F7089" s="9">
        <v>1.4</v>
      </c>
      <c r="G7089" s="9">
        <v>0.97999999999999987</v>
      </c>
      <c r="H7089" s="9" t="s">
        <v>140</v>
      </c>
      <c r="I7089" s="9" t="s">
        <v>174</v>
      </c>
      <c r="J7089" s="9">
        <f>Data[[#This Row],[Miqdar]]*Data[[#This Row],[Qiymət]]</f>
        <v>85.399999999999991</v>
      </c>
      <c r="K7089" s="9">
        <f>Data[[#This Row],[Məbləğ]]-Data[[#This Row],[Maya]]*Data[[#This Row],[Miqdar]]</f>
        <v>25.619999999999997</v>
      </c>
      <c r="O7089"/>
      <c r="P7089"/>
    </row>
    <row r="7090" spans="1:16" x14ac:dyDescent="0.35">
      <c r="A7090" s="15">
        <v>44480.486200000552</v>
      </c>
      <c r="B7090" s="9">
        <v>52</v>
      </c>
      <c r="C7090" s="9" t="s">
        <v>25</v>
      </c>
      <c r="D7090" s="9" t="s">
        <v>122</v>
      </c>
      <c r="E7090" s="9" t="s">
        <v>135</v>
      </c>
      <c r="F7090" s="9">
        <v>2.5</v>
      </c>
      <c r="G7090" s="9">
        <v>1.25</v>
      </c>
      <c r="H7090" s="9" t="s">
        <v>136</v>
      </c>
      <c r="I7090" s="9" t="s">
        <v>174</v>
      </c>
      <c r="J7090" s="9">
        <f>Data[[#This Row],[Miqdar]]*Data[[#This Row],[Qiymət]]</f>
        <v>130</v>
      </c>
      <c r="K7090" s="9">
        <f>Data[[#This Row],[Məbləğ]]-Data[[#This Row],[Maya]]*Data[[#This Row],[Miqdar]]</f>
        <v>65</v>
      </c>
      <c r="O7090"/>
      <c r="P7090"/>
    </row>
    <row r="7091" spans="1:16" x14ac:dyDescent="0.35">
      <c r="A7091" s="15">
        <v>44480.530700000556</v>
      </c>
      <c r="B7091" s="9">
        <v>59</v>
      </c>
      <c r="C7091" s="9" t="s">
        <v>25</v>
      </c>
      <c r="D7091" s="9" t="s">
        <v>122</v>
      </c>
      <c r="E7091" s="9" t="s">
        <v>135</v>
      </c>
      <c r="F7091" s="9">
        <v>2.5</v>
      </c>
      <c r="G7091" s="9">
        <v>1.25</v>
      </c>
      <c r="H7091" s="9" t="s">
        <v>136</v>
      </c>
      <c r="I7091" s="9" t="s">
        <v>174</v>
      </c>
      <c r="J7091" s="9">
        <f>Data[[#This Row],[Miqdar]]*Data[[#This Row],[Qiymət]]</f>
        <v>147.5</v>
      </c>
      <c r="K7091" s="9">
        <f>Data[[#This Row],[Məbləğ]]-Data[[#This Row],[Maya]]*Data[[#This Row],[Miqdar]]</f>
        <v>73.75</v>
      </c>
      <c r="O7091"/>
      <c r="P7091"/>
    </row>
    <row r="7092" spans="1:16" x14ac:dyDescent="0.35">
      <c r="A7092" s="15">
        <v>44480.571200000559</v>
      </c>
      <c r="B7092" s="9">
        <v>51</v>
      </c>
      <c r="C7092" s="9" t="s">
        <v>25</v>
      </c>
      <c r="D7092" s="9" t="s">
        <v>122</v>
      </c>
      <c r="E7092" s="9" t="s">
        <v>158</v>
      </c>
      <c r="F7092" s="9">
        <v>3.9</v>
      </c>
      <c r="G7092" s="9">
        <v>1.95</v>
      </c>
      <c r="H7092" s="9" t="s">
        <v>154</v>
      </c>
      <c r="I7092" s="9" t="s">
        <v>174</v>
      </c>
      <c r="J7092" s="9">
        <f>Data[[#This Row],[Miqdar]]*Data[[#This Row],[Qiymət]]</f>
        <v>198.9</v>
      </c>
      <c r="K7092" s="9">
        <f>Data[[#This Row],[Məbləğ]]-Data[[#This Row],[Maya]]*Data[[#This Row],[Miqdar]]</f>
        <v>99.45</v>
      </c>
      <c r="O7092"/>
      <c r="P7092"/>
    </row>
    <row r="7093" spans="1:16" x14ac:dyDescent="0.35">
      <c r="A7093" s="15">
        <v>44480.609200000559</v>
      </c>
      <c r="B7093" s="9">
        <v>48</v>
      </c>
      <c r="C7093" s="9" t="s">
        <v>25</v>
      </c>
      <c r="D7093" s="9" t="s">
        <v>122</v>
      </c>
      <c r="E7093" s="9" t="s">
        <v>182</v>
      </c>
      <c r="F7093" s="9">
        <v>3.4</v>
      </c>
      <c r="G7093" s="9">
        <v>2.38</v>
      </c>
      <c r="H7093" s="9" t="s">
        <v>136</v>
      </c>
      <c r="I7093" s="9" t="s">
        <v>180</v>
      </c>
      <c r="J7093" s="9">
        <f>Data[[#This Row],[Miqdar]]*Data[[#This Row],[Qiymət]]</f>
        <v>163.19999999999999</v>
      </c>
      <c r="K7093" s="9">
        <f>Data[[#This Row],[Məbləğ]]-Data[[#This Row],[Maya]]*Data[[#This Row],[Miqdar]]</f>
        <v>48.959999999999994</v>
      </c>
      <c r="O7093"/>
      <c r="P7093"/>
    </row>
    <row r="7094" spans="1:16" x14ac:dyDescent="0.35">
      <c r="A7094" s="15">
        <v>44480.649000000558</v>
      </c>
      <c r="B7094" s="9">
        <v>76</v>
      </c>
      <c r="C7094" s="9" t="s">
        <v>25</v>
      </c>
      <c r="D7094" s="9" t="s">
        <v>122</v>
      </c>
      <c r="E7094" s="9" t="s">
        <v>181</v>
      </c>
      <c r="F7094" s="9">
        <v>0.9</v>
      </c>
      <c r="G7094" s="9">
        <v>0.63</v>
      </c>
      <c r="H7094" s="9" t="s">
        <v>140</v>
      </c>
      <c r="I7094" s="9" t="s">
        <v>180</v>
      </c>
      <c r="J7094" s="9">
        <f>Data[[#This Row],[Miqdar]]*Data[[#This Row],[Qiymət]]</f>
        <v>68.400000000000006</v>
      </c>
      <c r="K7094" s="9">
        <f>Data[[#This Row],[Məbləğ]]-Data[[#This Row],[Maya]]*Data[[#This Row],[Miqdar]]</f>
        <v>20.520000000000003</v>
      </c>
      <c r="O7094"/>
      <c r="P7094"/>
    </row>
    <row r="7095" spans="1:16" x14ac:dyDescent="0.35">
      <c r="A7095" s="15">
        <v>44480.693800000561</v>
      </c>
      <c r="B7095" s="9">
        <v>70</v>
      </c>
      <c r="C7095" s="9" t="s">
        <v>11</v>
      </c>
      <c r="D7095" s="9" t="s">
        <v>122</v>
      </c>
      <c r="E7095" s="9" t="s">
        <v>181</v>
      </c>
      <c r="F7095" s="9">
        <v>0.9</v>
      </c>
      <c r="G7095" s="9">
        <v>0.63</v>
      </c>
      <c r="H7095" s="9" t="s">
        <v>140</v>
      </c>
      <c r="I7095" s="9" t="s">
        <v>197</v>
      </c>
      <c r="J7095" s="9">
        <f>Data[[#This Row],[Miqdar]]*Data[[#This Row],[Qiymət]]</f>
        <v>63</v>
      </c>
      <c r="K7095" s="9">
        <f>Data[[#This Row],[Məbləğ]]-Data[[#This Row],[Maya]]*Data[[#This Row],[Miqdar]]</f>
        <v>18.899999999999999</v>
      </c>
      <c r="O7095"/>
      <c r="P7095"/>
    </row>
    <row r="7096" spans="1:16" x14ac:dyDescent="0.35">
      <c r="A7096" s="15">
        <v>44480.730800000558</v>
      </c>
      <c r="B7096" s="9">
        <v>74</v>
      </c>
      <c r="C7096" s="9" t="s">
        <v>11</v>
      </c>
      <c r="D7096" s="9" t="s">
        <v>122</v>
      </c>
      <c r="E7096" s="9" t="s">
        <v>158</v>
      </c>
      <c r="F7096" s="9">
        <v>3.9</v>
      </c>
      <c r="G7096" s="9">
        <v>1.95</v>
      </c>
      <c r="H7096" s="9" t="s">
        <v>154</v>
      </c>
      <c r="I7096" s="9" t="s">
        <v>180</v>
      </c>
      <c r="J7096" s="9">
        <f>Data[[#This Row],[Miqdar]]*Data[[#This Row],[Qiymət]]</f>
        <v>288.59999999999997</v>
      </c>
      <c r="K7096" s="9">
        <f>Data[[#This Row],[Məbləğ]]-Data[[#This Row],[Maya]]*Data[[#This Row],[Miqdar]]</f>
        <v>144.29999999999998</v>
      </c>
      <c r="O7096"/>
      <c r="P7096"/>
    </row>
    <row r="7097" spans="1:16" x14ac:dyDescent="0.35">
      <c r="A7097" s="15">
        <v>44480.76670000056</v>
      </c>
      <c r="B7097" s="9">
        <v>91</v>
      </c>
      <c r="C7097" s="9" t="s">
        <v>11</v>
      </c>
      <c r="D7097" s="9" t="s">
        <v>122</v>
      </c>
      <c r="E7097" s="9" t="s">
        <v>158</v>
      </c>
      <c r="F7097" s="9">
        <v>3.9</v>
      </c>
      <c r="G7097" s="9">
        <v>1.95</v>
      </c>
      <c r="H7097" s="9" t="s">
        <v>154</v>
      </c>
      <c r="I7097" s="9" t="s">
        <v>180</v>
      </c>
      <c r="J7097" s="9">
        <f>Data[[#This Row],[Miqdar]]*Data[[#This Row],[Qiymət]]</f>
        <v>354.9</v>
      </c>
      <c r="K7097" s="9">
        <f>Data[[#This Row],[Məbləğ]]-Data[[#This Row],[Maya]]*Data[[#This Row],[Miqdar]]</f>
        <v>177.45</v>
      </c>
      <c r="O7097"/>
      <c r="P7097"/>
    </row>
    <row r="7098" spans="1:16" x14ac:dyDescent="0.35">
      <c r="A7098" s="15">
        <v>44480.809400000559</v>
      </c>
      <c r="B7098" s="9">
        <v>66</v>
      </c>
      <c r="C7098" s="9" t="s">
        <v>11</v>
      </c>
      <c r="D7098" s="9" t="s">
        <v>122</v>
      </c>
      <c r="E7098" s="9" t="s">
        <v>158</v>
      </c>
      <c r="F7098" s="9">
        <v>3.9</v>
      </c>
      <c r="G7098" s="9">
        <v>1.95</v>
      </c>
      <c r="H7098" s="9" t="s">
        <v>154</v>
      </c>
      <c r="I7098" s="9" t="s">
        <v>180</v>
      </c>
      <c r="J7098" s="9">
        <f>Data[[#This Row],[Miqdar]]*Data[[#This Row],[Qiymət]]</f>
        <v>257.39999999999998</v>
      </c>
      <c r="K7098" s="9">
        <f>Data[[#This Row],[Məbləğ]]-Data[[#This Row],[Maya]]*Data[[#This Row],[Miqdar]]</f>
        <v>128.69999999999999</v>
      </c>
      <c r="O7098"/>
      <c r="P7098"/>
    </row>
    <row r="7099" spans="1:16" x14ac:dyDescent="0.35">
      <c r="A7099" s="15">
        <v>44480.850600000558</v>
      </c>
      <c r="B7099" s="9">
        <v>59</v>
      </c>
      <c r="C7099" s="9" t="s">
        <v>11</v>
      </c>
      <c r="D7099" s="9" t="s">
        <v>122</v>
      </c>
      <c r="E7099" s="9" t="s">
        <v>181</v>
      </c>
      <c r="F7099" s="9">
        <v>0.9</v>
      </c>
      <c r="G7099" s="9">
        <v>0.63</v>
      </c>
      <c r="H7099" s="9" t="s">
        <v>140</v>
      </c>
      <c r="I7099" s="9" t="s">
        <v>180</v>
      </c>
      <c r="J7099" s="9">
        <f>Data[[#This Row],[Miqdar]]*Data[[#This Row],[Qiymət]]</f>
        <v>53.1</v>
      </c>
      <c r="K7099" s="9">
        <f>Data[[#This Row],[Məbləğ]]-Data[[#This Row],[Maya]]*Data[[#This Row],[Miqdar]]</f>
        <v>15.93</v>
      </c>
      <c r="O7099"/>
      <c r="P7099"/>
    </row>
    <row r="7100" spans="1:16" x14ac:dyDescent="0.35">
      <c r="A7100" s="15">
        <v>44480.89490000056</v>
      </c>
      <c r="B7100" s="9">
        <v>82</v>
      </c>
      <c r="C7100" s="9" t="s">
        <v>11</v>
      </c>
      <c r="D7100" s="9" t="s">
        <v>122</v>
      </c>
      <c r="E7100" s="9" t="s">
        <v>158</v>
      </c>
      <c r="F7100" s="9">
        <v>3.9</v>
      </c>
      <c r="G7100" s="9">
        <v>1.95</v>
      </c>
      <c r="H7100" s="9" t="s">
        <v>154</v>
      </c>
      <c r="I7100" s="9" t="s">
        <v>174</v>
      </c>
      <c r="J7100" s="9">
        <f>Data[[#This Row],[Miqdar]]*Data[[#This Row],[Qiymət]]</f>
        <v>319.8</v>
      </c>
      <c r="K7100" s="9">
        <f>Data[[#This Row],[Məbləğ]]-Data[[#This Row],[Maya]]*Data[[#This Row],[Miqdar]]</f>
        <v>159.9</v>
      </c>
      <c r="O7100"/>
      <c r="P7100"/>
    </row>
    <row r="7101" spans="1:16" x14ac:dyDescent="0.35">
      <c r="A7101" s="15">
        <v>44480.935600000557</v>
      </c>
      <c r="B7101" s="9">
        <v>65</v>
      </c>
      <c r="C7101" s="9" t="s">
        <v>138</v>
      </c>
      <c r="D7101" s="9" t="s">
        <v>123</v>
      </c>
      <c r="E7101" s="9" t="s">
        <v>135</v>
      </c>
      <c r="F7101" s="9">
        <v>2.5</v>
      </c>
      <c r="G7101" s="9">
        <v>1.25</v>
      </c>
      <c r="H7101" s="9" t="s">
        <v>136</v>
      </c>
      <c r="I7101" s="9" t="s">
        <v>177</v>
      </c>
      <c r="J7101" s="9">
        <f>Data[[#This Row],[Miqdar]]*Data[[#This Row],[Qiymət]]</f>
        <v>162.5</v>
      </c>
      <c r="K7101" s="9">
        <f>Data[[#This Row],[Məbləğ]]-Data[[#This Row],[Maya]]*Data[[#This Row],[Miqdar]]</f>
        <v>81.25</v>
      </c>
      <c r="O7101"/>
      <c r="P7101"/>
    </row>
    <row r="7102" spans="1:16" x14ac:dyDescent="0.35">
      <c r="A7102" s="15">
        <v>44480.975700000556</v>
      </c>
      <c r="B7102" s="9">
        <v>58</v>
      </c>
      <c r="C7102" s="9" t="s">
        <v>191</v>
      </c>
      <c r="D7102" s="9" t="s">
        <v>149</v>
      </c>
      <c r="E7102" s="9" t="s">
        <v>195</v>
      </c>
      <c r="F7102" s="9">
        <v>2</v>
      </c>
      <c r="G7102" s="9">
        <v>1.6</v>
      </c>
      <c r="H7102" s="9" t="s">
        <v>136</v>
      </c>
      <c r="I7102" s="9" t="s">
        <v>173</v>
      </c>
      <c r="J7102" s="9">
        <f>Data[[#This Row],[Miqdar]]*Data[[#This Row],[Qiymət]]</f>
        <v>116</v>
      </c>
      <c r="K7102" s="9">
        <f>Data[[#This Row],[Məbləğ]]-Data[[#This Row],[Maya]]*Data[[#This Row],[Miqdar]]</f>
        <v>23.199999999999989</v>
      </c>
      <c r="O7102"/>
      <c r="P7102"/>
    </row>
    <row r="7103" spans="1:16" x14ac:dyDescent="0.35">
      <c r="A7103" s="15">
        <v>44481.016600000556</v>
      </c>
      <c r="B7103" s="9">
        <v>60</v>
      </c>
      <c r="C7103" s="9" t="s">
        <v>156</v>
      </c>
      <c r="D7103" s="9" t="s">
        <v>124</v>
      </c>
      <c r="E7103" s="9" t="s">
        <v>184</v>
      </c>
      <c r="F7103" s="9">
        <v>1.8</v>
      </c>
      <c r="G7103" s="9">
        <v>1.08</v>
      </c>
      <c r="H7103" s="9" t="s">
        <v>154</v>
      </c>
      <c r="I7103" s="9" t="s">
        <v>157</v>
      </c>
      <c r="J7103" s="9">
        <f>Data[[#This Row],[Miqdar]]*Data[[#This Row],[Qiymət]]</f>
        <v>108</v>
      </c>
      <c r="K7103" s="9">
        <f>Data[[#This Row],[Məbləğ]]-Data[[#This Row],[Maya]]*Data[[#This Row],[Miqdar]]</f>
        <v>43.199999999999989</v>
      </c>
      <c r="O7103"/>
      <c r="P7103"/>
    </row>
    <row r="7104" spans="1:16" x14ac:dyDescent="0.35">
      <c r="A7104" s="15">
        <v>44481.060300000558</v>
      </c>
      <c r="B7104" s="9">
        <v>68</v>
      </c>
      <c r="C7104" s="9" t="s">
        <v>160</v>
      </c>
      <c r="D7104" s="9" t="s">
        <v>143</v>
      </c>
      <c r="E7104" s="9" t="s">
        <v>164</v>
      </c>
      <c r="F7104" s="9">
        <v>6.6</v>
      </c>
      <c r="G7104" s="9">
        <v>5.2799999999999994</v>
      </c>
      <c r="H7104" s="9" t="s">
        <v>154</v>
      </c>
      <c r="I7104" s="9" t="s">
        <v>166</v>
      </c>
      <c r="J7104" s="9">
        <f>Data[[#This Row],[Miqdar]]*Data[[#This Row],[Qiymət]]</f>
        <v>448.79999999999995</v>
      </c>
      <c r="K7104" s="9">
        <f>Data[[#This Row],[Məbləğ]]-Data[[#This Row],[Maya]]*Data[[#This Row],[Miqdar]]</f>
        <v>89.759999999999991</v>
      </c>
      <c r="O7104"/>
      <c r="P7104"/>
    </row>
    <row r="7105" spans="1:16" x14ac:dyDescent="0.35">
      <c r="A7105" s="15">
        <v>44481.095500000556</v>
      </c>
      <c r="B7105" s="9">
        <v>50</v>
      </c>
      <c r="C7105" s="9" t="s">
        <v>156</v>
      </c>
      <c r="D7105" s="9" t="s">
        <v>124</v>
      </c>
      <c r="E7105" s="9" t="s">
        <v>153</v>
      </c>
      <c r="F7105" s="9">
        <v>1</v>
      </c>
      <c r="G7105" s="9">
        <v>0.6</v>
      </c>
      <c r="H7105" s="9" t="s">
        <v>154</v>
      </c>
      <c r="I7105" s="9" t="s">
        <v>168</v>
      </c>
      <c r="J7105" s="9">
        <f>Data[[#This Row],[Miqdar]]*Data[[#This Row],[Qiymət]]</f>
        <v>50</v>
      </c>
      <c r="K7105" s="9">
        <f>Data[[#This Row],[Məbləğ]]-Data[[#This Row],[Maya]]*Data[[#This Row],[Miqdar]]</f>
        <v>20</v>
      </c>
      <c r="O7105"/>
      <c r="P7105"/>
    </row>
    <row r="7106" spans="1:16" x14ac:dyDescent="0.35">
      <c r="A7106" s="15">
        <v>44481.136500000553</v>
      </c>
      <c r="B7106" s="9">
        <v>67</v>
      </c>
      <c r="C7106" s="9" t="s">
        <v>175</v>
      </c>
      <c r="D7106" s="9" t="s">
        <v>123</v>
      </c>
      <c r="E7106" s="9" t="s">
        <v>171</v>
      </c>
      <c r="F7106" s="9">
        <v>2.8</v>
      </c>
      <c r="G7106" s="9">
        <v>1.6799999999999997</v>
      </c>
      <c r="H7106" s="9" t="s">
        <v>136</v>
      </c>
      <c r="I7106" s="9" t="s">
        <v>141</v>
      </c>
      <c r="J7106" s="9">
        <f>Data[[#This Row],[Miqdar]]*Data[[#This Row],[Qiymət]]</f>
        <v>187.6</v>
      </c>
      <c r="K7106" s="9">
        <f>Data[[#This Row],[Məbləğ]]-Data[[#This Row],[Maya]]*Data[[#This Row],[Miqdar]]</f>
        <v>75.04000000000002</v>
      </c>
      <c r="O7106"/>
      <c r="P7106"/>
    </row>
    <row r="7107" spans="1:16" x14ac:dyDescent="0.35">
      <c r="A7107" s="15">
        <v>44481.178000000553</v>
      </c>
      <c r="B7107" s="9">
        <v>75</v>
      </c>
      <c r="C7107" s="9" t="s">
        <v>16</v>
      </c>
      <c r="D7107" s="9" t="s">
        <v>143</v>
      </c>
      <c r="E7107" s="9" t="s">
        <v>171</v>
      </c>
      <c r="F7107" s="9">
        <v>2.8</v>
      </c>
      <c r="G7107" s="9">
        <v>1.6799999999999997</v>
      </c>
      <c r="H7107" s="9" t="s">
        <v>136</v>
      </c>
      <c r="I7107" s="9" t="s">
        <v>161</v>
      </c>
      <c r="J7107" s="9">
        <f>Data[[#This Row],[Miqdar]]*Data[[#This Row],[Qiymət]]</f>
        <v>210</v>
      </c>
      <c r="K7107" s="9">
        <f>Data[[#This Row],[Məbləğ]]-Data[[#This Row],[Maya]]*Data[[#This Row],[Miqdar]]</f>
        <v>84.000000000000028</v>
      </c>
      <c r="O7107"/>
      <c r="P7107"/>
    </row>
    <row r="7108" spans="1:16" x14ac:dyDescent="0.35">
      <c r="A7108" s="15">
        <v>44481.217200000552</v>
      </c>
      <c r="B7108" s="9">
        <v>88</v>
      </c>
      <c r="C7108" s="9" t="s">
        <v>138</v>
      </c>
      <c r="D7108" s="9" t="s">
        <v>123</v>
      </c>
      <c r="E7108" s="9" t="s">
        <v>181</v>
      </c>
      <c r="F7108" s="9">
        <v>0.9</v>
      </c>
      <c r="G7108" s="9">
        <v>0.63</v>
      </c>
      <c r="H7108" s="9" t="s">
        <v>140</v>
      </c>
      <c r="I7108" s="9" t="s">
        <v>179</v>
      </c>
      <c r="J7108" s="9">
        <f>Data[[#This Row],[Miqdar]]*Data[[#This Row],[Qiymət]]</f>
        <v>79.2</v>
      </c>
      <c r="K7108" s="9">
        <f>Data[[#This Row],[Məbləğ]]-Data[[#This Row],[Maya]]*Data[[#This Row],[Miqdar]]</f>
        <v>23.760000000000005</v>
      </c>
      <c r="O7108"/>
      <c r="P7108"/>
    </row>
    <row r="7109" spans="1:16" x14ac:dyDescent="0.35">
      <c r="A7109" s="15">
        <v>44481.261800000553</v>
      </c>
      <c r="B7109" s="9">
        <v>85</v>
      </c>
      <c r="C7109" s="9" t="s">
        <v>6</v>
      </c>
      <c r="D7109" s="9" t="s">
        <v>121</v>
      </c>
      <c r="E7109" s="9" t="s">
        <v>188</v>
      </c>
      <c r="F7109" s="9">
        <v>2.4</v>
      </c>
      <c r="G7109" s="9">
        <v>1.6800000000000002</v>
      </c>
      <c r="H7109" s="9" t="s">
        <v>154</v>
      </c>
      <c r="I7109" s="9" t="s">
        <v>196</v>
      </c>
      <c r="J7109" s="9">
        <f>Data[[#This Row],[Miqdar]]*Data[[#This Row],[Qiymət]]</f>
        <v>204</v>
      </c>
      <c r="K7109" s="9">
        <f>Data[[#This Row],[Məbləğ]]-Data[[#This Row],[Maya]]*Data[[#This Row],[Miqdar]]</f>
        <v>61.199999999999989</v>
      </c>
      <c r="O7109"/>
      <c r="P7109"/>
    </row>
    <row r="7110" spans="1:16" x14ac:dyDescent="0.35">
      <c r="A7110" s="15">
        <v>44481.304800000551</v>
      </c>
      <c r="B7110" s="9">
        <v>70</v>
      </c>
      <c r="C7110" s="9" t="s">
        <v>175</v>
      </c>
      <c r="D7110" s="9" t="s">
        <v>123</v>
      </c>
      <c r="E7110" s="9" t="s">
        <v>146</v>
      </c>
      <c r="F7110" s="9">
        <v>1.7</v>
      </c>
      <c r="G7110" s="9">
        <v>0.85</v>
      </c>
      <c r="H7110" s="9" t="s">
        <v>140</v>
      </c>
      <c r="I7110" s="9" t="s">
        <v>179</v>
      </c>
      <c r="J7110" s="9">
        <f>Data[[#This Row],[Miqdar]]*Data[[#This Row],[Qiymət]]</f>
        <v>119</v>
      </c>
      <c r="K7110" s="9">
        <f>Data[[#This Row],[Məbləğ]]-Data[[#This Row],[Maya]]*Data[[#This Row],[Miqdar]]</f>
        <v>59.5</v>
      </c>
      <c r="O7110"/>
      <c r="P7110"/>
    </row>
    <row r="7111" spans="1:16" x14ac:dyDescent="0.35">
      <c r="A7111" s="15">
        <v>44481.347300000554</v>
      </c>
      <c r="B7111" s="9">
        <v>64</v>
      </c>
      <c r="C7111" s="9" t="s">
        <v>28</v>
      </c>
      <c r="D7111" s="9" t="s">
        <v>143</v>
      </c>
      <c r="E7111" s="9" t="s">
        <v>188</v>
      </c>
      <c r="F7111" s="9">
        <v>2.4</v>
      </c>
      <c r="G7111" s="9">
        <v>1.6800000000000002</v>
      </c>
      <c r="H7111" s="9" t="s">
        <v>154</v>
      </c>
      <c r="I7111" s="9" t="s">
        <v>201</v>
      </c>
      <c r="J7111" s="9">
        <f>Data[[#This Row],[Miqdar]]*Data[[#This Row],[Qiymət]]</f>
        <v>153.6</v>
      </c>
      <c r="K7111" s="9">
        <f>Data[[#This Row],[Məbləğ]]-Data[[#This Row],[Maya]]*Data[[#This Row],[Miqdar]]</f>
        <v>46.079999999999984</v>
      </c>
      <c r="O7111"/>
      <c r="P7111"/>
    </row>
    <row r="7112" spans="1:16" x14ac:dyDescent="0.35">
      <c r="A7112" s="15">
        <v>44481.388400000556</v>
      </c>
      <c r="B7112" s="9">
        <v>55</v>
      </c>
      <c r="C7112" s="9" t="s">
        <v>16</v>
      </c>
      <c r="D7112" s="9" t="s">
        <v>143</v>
      </c>
      <c r="E7112" s="9" t="s">
        <v>185</v>
      </c>
      <c r="F7112" s="9">
        <v>1.2</v>
      </c>
      <c r="G7112" s="9">
        <v>0.72</v>
      </c>
      <c r="H7112" s="9" t="s">
        <v>154</v>
      </c>
      <c r="I7112" s="9" t="s">
        <v>152</v>
      </c>
      <c r="J7112" s="9">
        <f>Data[[#This Row],[Miqdar]]*Data[[#This Row],[Qiymət]]</f>
        <v>66</v>
      </c>
      <c r="K7112" s="9">
        <f>Data[[#This Row],[Məbləğ]]-Data[[#This Row],[Maya]]*Data[[#This Row],[Miqdar]]</f>
        <v>26.4</v>
      </c>
      <c r="O7112"/>
      <c r="P7112"/>
    </row>
    <row r="7113" spans="1:16" x14ac:dyDescent="0.35">
      <c r="A7113" s="15">
        <v>44481.425000000556</v>
      </c>
      <c r="B7113" s="9">
        <v>55</v>
      </c>
      <c r="C7113" s="9" t="s">
        <v>20</v>
      </c>
      <c r="D7113" s="9" t="s">
        <v>121</v>
      </c>
      <c r="E7113" s="9" t="s">
        <v>162</v>
      </c>
      <c r="F7113" s="9">
        <v>3.2</v>
      </c>
      <c r="G7113" s="9">
        <v>1.6</v>
      </c>
      <c r="H7113" s="9" t="s">
        <v>136</v>
      </c>
      <c r="I7113" s="9" t="s">
        <v>183</v>
      </c>
      <c r="J7113" s="9">
        <f>Data[[#This Row],[Miqdar]]*Data[[#This Row],[Qiymət]]</f>
        <v>176</v>
      </c>
      <c r="K7113" s="9">
        <f>Data[[#This Row],[Məbləğ]]-Data[[#This Row],[Maya]]*Data[[#This Row],[Miqdar]]</f>
        <v>88</v>
      </c>
      <c r="O7113"/>
      <c r="P7113"/>
    </row>
    <row r="7114" spans="1:16" x14ac:dyDescent="0.35">
      <c r="A7114" s="15">
        <v>44481.466500000555</v>
      </c>
      <c r="B7114" s="9">
        <v>67</v>
      </c>
      <c r="C7114" s="9" t="s">
        <v>39</v>
      </c>
      <c r="D7114" s="9" t="s">
        <v>124</v>
      </c>
      <c r="E7114" s="9" t="s">
        <v>144</v>
      </c>
      <c r="F7114" s="9">
        <v>1.4</v>
      </c>
      <c r="G7114" s="9">
        <v>0.97999999999999987</v>
      </c>
      <c r="H7114" s="9" t="s">
        <v>140</v>
      </c>
      <c r="I7114" s="9" t="s">
        <v>157</v>
      </c>
      <c r="J7114" s="9">
        <f>Data[[#This Row],[Miqdar]]*Data[[#This Row],[Qiymət]]</f>
        <v>93.8</v>
      </c>
      <c r="K7114" s="9">
        <f>Data[[#This Row],[Məbləğ]]-Data[[#This Row],[Maya]]*Data[[#This Row],[Miqdar]]</f>
        <v>28.14</v>
      </c>
      <c r="O7114"/>
      <c r="P7114"/>
    </row>
    <row r="7115" spans="1:16" x14ac:dyDescent="0.35">
      <c r="A7115" s="15">
        <v>44481.505300000557</v>
      </c>
      <c r="B7115" s="9">
        <v>82</v>
      </c>
      <c r="C7115" s="9" t="s">
        <v>187</v>
      </c>
      <c r="D7115" s="9" t="s">
        <v>124</v>
      </c>
      <c r="E7115" s="9" t="s">
        <v>146</v>
      </c>
      <c r="F7115" s="9">
        <v>1.7</v>
      </c>
      <c r="G7115" s="9">
        <v>0.85</v>
      </c>
      <c r="H7115" s="9" t="s">
        <v>140</v>
      </c>
      <c r="I7115" s="9" t="s">
        <v>192</v>
      </c>
      <c r="J7115" s="9">
        <f>Data[[#This Row],[Miqdar]]*Data[[#This Row],[Qiymət]]</f>
        <v>139.4</v>
      </c>
      <c r="K7115" s="9">
        <f>Data[[#This Row],[Məbləğ]]-Data[[#This Row],[Maya]]*Data[[#This Row],[Miqdar]]</f>
        <v>69.7</v>
      </c>
      <c r="O7115"/>
      <c r="P7115"/>
    </row>
    <row r="7116" spans="1:16" x14ac:dyDescent="0.35">
      <c r="A7116" s="15">
        <v>44481.54580000056</v>
      </c>
      <c r="B7116" s="9">
        <v>62</v>
      </c>
      <c r="C7116" s="9" t="s">
        <v>36</v>
      </c>
      <c r="D7116" s="9" t="s">
        <v>123</v>
      </c>
      <c r="E7116" s="9" t="s">
        <v>185</v>
      </c>
      <c r="F7116" s="9">
        <v>1.2</v>
      </c>
      <c r="G7116" s="9">
        <v>0.72</v>
      </c>
      <c r="H7116" s="9" t="s">
        <v>154</v>
      </c>
      <c r="I7116" s="9" t="s">
        <v>179</v>
      </c>
      <c r="J7116" s="9">
        <f>Data[[#This Row],[Miqdar]]*Data[[#This Row],[Qiymət]]</f>
        <v>74.399999999999991</v>
      </c>
      <c r="K7116" s="9">
        <f>Data[[#This Row],[Məbləğ]]-Data[[#This Row],[Maya]]*Data[[#This Row],[Miqdar]]</f>
        <v>29.759999999999991</v>
      </c>
      <c r="O7116"/>
      <c r="P7116"/>
    </row>
    <row r="7117" spans="1:16" x14ac:dyDescent="0.35">
      <c r="A7117" s="15">
        <v>44481.58210000056</v>
      </c>
      <c r="B7117" s="9">
        <v>65</v>
      </c>
      <c r="C7117" s="9" t="s">
        <v>175</v>
      </c>
      <c r="D7117" s="9" t="s">
        <v>123</v>
      </c>
      <c r="E7117" s="9" t="s">
        <v>164</v>
      </c>
      <c r="F7117" s="9">
        <v>6.6</v>
      </c>
      <c r="G7117" s="9">
        <v>5.2799999999999994</v>
      </c>
      <c r="H7117" s="9" t="s">
        <v>154</v>
      </c>
      <c r="I7117" s="9" t="s">
        <v>177</v>
      </c>
      <c r="J7117" s="9">
        <f>Data[[#This Row],[Miqdar]]*Data[[#This Row],[Qiymət]]</f>
        <v>429</v>
      </c>
      <c r="K7117" s="9">
        <f>Data[[#This Row],[Məbləğ]]-Data[[#This Row],[Maya]]*Data[[#This Row],[Miqdar]]</f>
        <v>85.800000000000068</v>
      </c>
      <c r="O7117"/>
      <c r="P7117"/>
    </row>
    <row r="7118" spans="1:16" x14ac:dyDescent="0.35">
      <c r="A7118" s="15">
        <v>44481.619900000558</v>
      </c>
      <c r="B7118" s="9">
        <v>51</v>
      </c>
      <c r="C7118" s="9" t="s">
        <v>160</v>
      </c>
      <c r="D7118" s="9" t="s">
        <v>143</v>
      </c>
      <c r="E7118" s="9" t="s">
        <v>188</v>
      </c>
      <c r="F7118" s="9">
        <v>2.4</v>
      </c>
      <c r="G7118" s="9">
        <v>1.6800000000000002</v>
      </c>
      <c r="H7118" s="9" t="s">
        <v>154</v>
      </c>
      <c r="I7118" s="9" t="s">
        <v>152</v>
      </c>
      <c r="J7118" s="9">
        <f>Data[[#This Row],[Miqdar]]*Data[[#This Row],[Qiymət]]</f>
        <v>122.39999999999999</v>
      </c>
      <c r="K7118" s="9">
        <f>Data[[#This Row],[Məbləğ]]-Data[[#This Row],[Maya]]*Data[[#This Row],[Miqdar]]</f>
        <v>36.719999999999985</v>
      </c>
      <c r="O7118"/>
      <c r="P7118"/>
    </row>
    <row r="7119" spans="1:16" x14ac:dyDescent="0.35">
      <c r="A7119" s="15">
        <v>44481.657600000559</v>
      </c>
      <c r="B7119" s="9">
        <v>52</v>
      </c>
      <c r="C7119" s="9" t="s">
        <v>16</v>
      </c>
      <c r="D7119" s="9" t="s">
        <v>143</v>
      </c>
      <c r="E7119" s="9" t="s">
        <v>159</v>
      </c>
      <c r="F7119" s="9">
        <v>1.5</v>
      </c>
      <c r="G7119" s="9">
        <v>0.9</v>
      </c>
      <c r="H7119" s="9" t="s">
        <v>154</v>
      </c>
      <c r="I7119" s="9" t="s">
        <v>152</v>
      </c>
      <c r="J7119" s="9">
        <f>Data[[#This Row],[Miqdar]]*Data[[#This Row],[Qiymət]]</f>
        <v>78</v>
      </c>
      <c r="K7119" s="9">
        <f>Data[[#This Row],[Məbləğ]]-Data[[#This Row],[Maya]]*Data[[#This Row],[Miqdar]]</f>
        <v>31.199999999999996</v>
      </c>
      <c r="O7119"/>
      <c r="P7119"/>
    </row>
    <row r="7120" spans="1:16" x14ac:dyDescent="0.35">
      <c r="A7120" s="15">
        <v>44481.702600000557</v>
      </c>
      <c r="B7120" s="9">
        <v>79</v>
      </c>
      <c r="C7120" s="9" t="s">
        <v>142</v>
      </c>
      <c r="D7120" s="9" t="s">
        <v>143</v>
      </c>
      <c r="E7120" s="9" t="s">
        <v>188</v>
      </c>
      <c r="F7120" s="9">
        <v>2.4</v>
      </c>
      <c r="G7120" s="9">
        <v>1.6800000000000002</v>
      </c>
      <c r="H7120" s="9" t="s">
        <v>154</v>
      </c>
      <c r="I7120" s="9" t="s">
        <v>145</v>
      </c>
      <c r="J7120" s="9">
        <f>Data[[#This Row],[Miqdar]]*Data[[#This Row],[Qiymət]]</f>
        <v>189.6</v>
      </c>
      <c r="K7120" s="9">
        <f>Data[[#This Row],[Məbləğ]]-Data[[#This Row],[Maya]]*Data[[#This Row],[Miqdar]]</f>
        <v>56.879999999999995</v>
      </c>
      <c r="O7120"/>
      <c r="P7120"/>
    </row>
    <row r="7121" spans="1:16" x14ac:dyDescent="0.35">
      <c r="A7121" s="15">
        <v>44481.740100000556</v>
      </c>
      <c r="B7121" s="9">
        <v>63</v>
      </c>
      <c r="C7121" s="9" t="s">
        <v>3</v>
      </c>
      <c r="D7121" s="9" t="s">
        <v>143</v>
      </c>
      <c r="E7121" s="9" t="s">
        <v>182</v>
      </c>
      <c r="F7121" s="9">
        <v>3.4</v>
      </c>
      <c r="G7121" s="9">
        <v>2.38</v>
      </c>
      <c r="H7121" s="9" t="s">
        <v>136</v>
      </c>
      <c r="I7121" s="9" t="s">
        <v>152</v>
      </c>
      <c r="J7121" s="9">
        <f>Data[[#This Row],[Miqdar]]*Data[[#This Row],[Qiymət]]</f>
        <v>214.2</v>
      </c>
      <c r="K7121" s="9">
        <f>Data[[#This Row],[Məbləğ]]-Data[[#This Row],[Maya]]*Data[[#This Row],[Miqdar]]</f>
        <v>64.259999999999991</v>
      </c>
      <c r="O7121"/>
      <c r="P7121"/>
    </row>
    <row r="7122" spans="1:16" x14ac:dyDescent="0.35">
      <c r="A7122" s="15">
        <v>44481.780900000558</v>
      </c>
      <c r="B7122" s="9">
        <v>49</v>
      </c>
      <c r="C7122" s="9" t="s">
        <v>42</v>
      </c>
      <c r="D7122" s="9" t="s">
        <v>121</v>
      </c>
      <c r="E7122" s="9" t="s">
        <v>181</v>
      </c>
      <c r="F7122" s="9">
        <v>0.9</v>
      </c>
      <c r="G7122" s="9">
        <v>0.63</v>
      </c>
      <c r="H7122" s="9" t="s">
        <v>140</v>
      </c>
      <c r="I7122" s="9" t="s">
        <v>198</v>
      </c>
      <c r="J7122" s="9">
        <f>Data[[#This Row],[Miqdar]]*Data[[#This Row],[Qiymət]]</f>
        <v>44.1</v>
      </c>
      <c r="K7122" s="9">
        <f>Data[[#This Row],[Məbləğ]]-Data[[#This Row],[Maya]]*Data[[#This Row],[Miqdar]]</f>
        <v>13.23</v>
      </c>
      <c r="O7122"/>
      <c r="P7122"/>
    </row>
    <row r="7123" spans="1:16" x14ac:dyDescent="0.35">
      <c r="A7123" s="15">
        <v>44481.821800000558</v>
      </c>
      <c r="B7123" s="9">
        <v>90</v>
      </c>
      <c r="C7123" s="9" t="s">
        <v>42</v>
      </c>
      <c r="D7123" s="9" t="s">
        <v>121</v>
      </c>
      <c r="E7123" s="9" t="s">
        <v>181</v>
      </c>
      <c r="F7123" s="9">
        <v>0.9</v>
      </c>
      <c r="G7123" s="9">
        <v>0.63</v>
      </c>
      <c r="H7123" s="9" t="s">
        <v>140</v>
      </c>
      <c r="I7123" s="9" t="s">
        <v>147</v>
      </c>
      <c r="J7123" s="9">
        <f>Data[[#This Row],[Miqdar]]*Data[[#This Row],[Qiymət]]</f>
        <v>81</v>
      </c>
      <c r="K7123" s="9">
        <f>Data[[#This Row],[Məbləğ]]-Data[[#This Row],[Maya]]*Data[[#This Row],[Miqdar]]</f>
        <v>24.299999999999997</v>
      </c>
      <c r="O7123"/>
      <c r="P7123"/>
    </row>
    <row r="7124" spans="1:16" x14ac:dyDescent="0.35">
      <c r="A7124" s="15">
        <v>44481.863900000557</v>
      </c>
      <c r="B7124" s="9">
        <v>57</v>
      </c>
      <c r="C7124" s="9" t="s">
        <v>156</v>
      </c>
      <c r="D7124" s="9" t="s">
        <v>124</v>
      </c>
      <c r="E7124" s="9" t="s">
        <v>185</v>
      </c>
      <c r="F7124" s="9">
        <v>1.2</v>
      </c>
      <c r="G7124" s="9">
        <v>0.72</v>
      </c>
      <c r="H7124" s="9" t="s">
        <v>154</v>
      </c>
      <c r="I7124" s="9" t="s">
        <v>163</v>
      </c>
      <c r="J7124" s="9">
        <f>Data[[#This Row],[Miqdar]]*Data[[#This Row],[Qiymət]]</f>
        <v>68.399999999999991</v>
      </c>
      <c r="K7124" s="9">
        <f>Data[[#This Row],[Məbləğ]]-Data[[#This Row],[Maya]]*Data[[#This Row],[Miqdar]]</f>
        <v>27.359999999999992</v>
      </c>
      <c r="O7124"/>
      <c r="P7124"/>
    </row>
    <row r="7125" spans="1:16" x14ac:dyDescent="0.35">
      <c r="A7125" s="15">
        <v>44481.89950000056</v>
      </c>
      <c r="B7125" s="9">
        <v>63</v>
      </c>
      <c r="C7125" s="9" t="s">
        <v>39</v>
      </c>
      <c r="D7125" s="9" t="s">
        <v>124</v>
      </c>
      <c r="E7125" s="9" t="s">
        <v>185</v>
      </c>
      <c r="F7125" s="9">
        <v>1.2</v>
      </c>
      <c r="G7125" s="9">
        <v>0.72</v>
      </c>
      <c r="H7125" s="9" t="s">
        <v>154</v>
      </c>
      <c r="I7125" s="9" t="s">
        <v>192</v>
      </c>
      <c r="J7125" s="9">
        <f>Data[[#This Row],[Miqdar]]*Data[[#This Row],[Qiymət]]</f>
        <v>75.599999999999994</v>
      </c>
      <c r="K7125" s="9">
        <f>Data[[#This Row],[Məbləğ]]-Data[[#This Row],[Maya]]*Data[[#This Row],[Miqdar]]</f>
        <v>30.239999999999995</v>
      </c>
      <c r="O7125"/>
      <c r="P7125"/>
    </row>
    <row r="7126" spans="1:16" x14ac:dyDescent="0.35">
      <c r="A7126" s="15">
        <v>44481.93810000056</v>
      </c>
      <c r="B7126" s="9">
        <v>87</v>
      </c>
      <c r="C7126" s="9" t="s">
        <v>16</v>
      </c>
      <c r="D7126" s="9" t="s">
        <v>143</v>
      </c>
      <c r="E7126" s="9" t="s">
        <v>139</v>
      </c>
      <c r="F7126" s="9">
        <v>1.5</v>
      </c>
      <c r="G7126" s="9">
        <v>0.75</v>
      </c>
      <c r="H7126" s="9" t="s">
        <v>140</v>
      </c>
      <c r="I7126" s="9" t="s">
        <v>155</v>
      </c>
      <c r="J7126" s="9">
        <f>Data[[#This Row],[Miqdar]]*Data[[#This Row],[Qiymət]]</f>
        <v>130.5</v>
      </c>
      <c r="K7126" s="9">
        <f>Data[[#This Row],[Məbləğ]]-Data[[#This Row],[Maya]]*Data[[#This Row],[Miqdar]]</f>
        <v>65.25</v>
      </c>
      <c r="O7126"/>
      <c r="P7126"/>
    </row>
    <row r="7127" spans="1:16" x14ac:dyDescent="0.35">
      <c r="A7127" s="15">
        <v>44481.97900000056</v>
      </c>
      <c r="B7127" s="9">
        <v>56</v>
      </c>
      <c r="C7127" s="9" t="s">
        <v>28</v>
      </c>
      <c r="D7127" s="9" t="s">
        <v>143</v>
      </c>
      <c r="E7127" s="9" t="s">
        <v>139</v>
      </c>
      <c r="F7127" s="9">
        <v>1.5</v>
      </c>
      <c r="G7127" s="9">
        <v>0.75</v>
      </c>
      <c r="H7127" s="9" t="s">
        <v>140</v>
      </c>
      <c r="I7127" s="9" t="s">
        <v>155</v>
      </c>
      <c r="J7127" s="9">
        <f>Data[[#This Row],[Miqdar]]*Data[[#This Row],[Qiymət]]</f>
        <v>84</v>
      </c>
      <c r="K7127" s="9">
        <f>Data[[#This Row],[Məbləğ]]-Data[[#This Row],[Maya]]*Data[[#This Row],[Miqdar]]</f>
        <v>42</v>
      </c>
      <c r="O7127"/>
      <c r="P7127"/>
    </row>
    <row r="7128" spans="1:16" x14ac:dyDescent="0.35">
      <c r="A7128" s="15">
        <v>44482.020600000556</v>
      </c>
      <c r="B7128" s="9">
        <v>43</v>
      </c>
      <c r="C7128" s="9" t="s">
        <v>167</v>
      </c>
      <c r="D7128" s="9" t="s">
        <v>149</v>
      </c>
      <c r="E7128" s="9" t="s">
        <v>186</v>
      </c>
      <c r="F7128" s="9">
        <v>1.4</v>
      </c>
      <c r="G7128" s="9">
        <v>0.97999999999999987</v>
      </c>
      <c r="H7128" s="9" t="s">
        <v>140</v>
      </c>
      <c r="I7128" s="9" t="s">
        <v>168</v>
      </c>
      <c r="J7128" s="9">
        <f>Data[[#This Row],[Miqdar]]*Data[[#This Row],[Qiymət]]</f>
        <v>60.199999999999996</v>
      </c>
      <c r="K7128" s="9">
        <f>Data[[#This Row],[Məbləğ]]-Data[[#This Row],[Maya]]*Data[[#This Row],[Miqdar]]</f>
        <v>18.060000000000002</v>
      </c>
      <c r="O7128"/>
      <c r="P7128"/>
    </row>
    <row r="7129" spans="1:16" x14ac:dyDescent="0.35">
      <c r="A7129" s="15">
        <v>44482.058000000558</v>
      </c>
      <c r="B7129" s="9">
        <v>51</v>
      </c>
      <c r="C7129" s="9" t="s">
        <v>156</v>
      </c>
      <c r="D7129" s="9" t="s">
        <v>124</v>
      </c>
      <c r="E7129" s="9" t="s">
        <v>186</v>
      </c>
      <c r="F7129" s="9">
        <v>1.4</v>
      </c>
      <c r="G7129" s="9">
        <v>0.97999999999999987</v>
      </c>
      <c r="H7129" s="9" t="s">
        <v>140</v>
      </c>
      <c r="I7129" s="9" t="s">
        <v>190</v>
      </c>
      <c r="J7129" s="9">
        <f>Data[[#This Row],[Miqdar]]*Data[[#This Row],[Qiymət]]</f>
        <v>71.399999999999991</v>
      </c>
      <c r="K7129" s="9">
        <f>Data[[#This Row],[Məbləğ]]-Data[[#This Row],[Maya]]*Data[[#This Row],[Miqdar]]</f>
        <v>21.419999999999995</v>
      </c>
      <c r="O7129"/>
      <c r="P7129"/>
    </row>
    <row r="7130" spans="1:16" x14ac:dyDescent="0.35">
      <c r="A7130" s="15">
        <v>44482.097200000557</v>
      </c>
      <c r="B7130" s="9">
        <v>66</v>
      </c>
      <c r="C7130" s="9" t="s">
        <v>167</v>
      </c>
      <c r="D7130" s="9" t="s">
        <v>149</v>
      </c>
      <c r="E7130" s="9" t="s">
        <v>162</v>
      </c>
      <c r="F7130" s="9">
        <v>3.2</v>
      </c>
      <c r="G7130" s="9">
        <v>1.6</v>
      </c>
      <c r="H7130" s="9" t="s">
        <v>136</v>
      </c>
      <c r="I7130" s="9" t="s">
        <v>168</v>
      </c>
      <c r="J7130" s="9">
        <f>Data[[#This Row],[Miqdar]]*Data[[#This Row],[Qiymət]]</f>
        <v>211.20000000000002</v>
      </c>
      <c r="K7130" s="9">
        <f>Data[[#This Row],[Məbləğ]]-Data[[#This Row],[Maya]]*Data[[#This Row],[Miqdar]]</f>
        <v>105.60000000000001</v>
      </c>
      <c r="O7130"/>
      <c r="P7130"/>
    </row>
    <row r="7131" spans="1:16" x14ac:dyDescent="0.35">
      <c r="A7131" s="15">
        <v>44482.134300000558</v>
      </c>
      <c r="B7131" s="9">
        <v>63</v>
      </c>
      <c r="C7131" s="9" t="s">
        <v>187</v>
      </c>
      <c r="D7131" s="9" t="s">
        <v>124</v>
      </c>
      <c r="E7131" s="9" t="s">
        <v>162</v>
      </c>
      <c r="F7131" s="9">
        <v>3.2</v>
      </c>
      <c r="G7131" s="9">
        <v>1.6</v>
      </c>
      <c r="H7131" s="9" t="s">
        <v>136</v>
      </c>
      <c r="I7131" s="9" t="s">
        <v>173</v>
      </c>
      <c r="J7131" s="9">
        <f>Data[[#This Row],[Miqdar]]*Data[[#This Row],[Qiymət]]</f>
        <v>201.60000000000002</v>
      </c>
      <c r="K7131" s="9">
        <f>Data[[#This Row],[Məbləğ]]-Data[[#This Row],[Maya]]*Data[[#This Row],[Miqdar]]</f>
        <v>100.80000000000001</v>
      </c>
      <c r="O7131"/>
      <c r="P7131"/>
    </row>
    <row r="7132" spans="1:16" x14ac:dyDescent="0.35">
      <c r="A7132" s="15">
        <v>44482.175300000556</v>
      </c>
      <c r="B7132" s="9">
        <v>63</v>
      </c>
      <c r="C7132" s="9" t="s">
        <v>39</v>
      </c>
      <c r="D7132" s="9" t="s">
        <v>124</v>
      </c>
      <c r="E7132" s="9" t="s">
        <v>162</v>
      </c>
      <c r="F7132" s="9">
        <v>3.2</v>
      </c>
      <c r="G7132" s="9">
        <v>1.6</v>
      </c>
      <c r="H7132" s="9" t="s">
        <v>136</v>
      </c>
      <c r="I7132" s="9" t="s">
        <v>173</v>
      </c>
      <c r="J7132" s="9">
        <f>Data[[#This Row],[Miqdar]]*Data[[#This Row],[Qiymət]]</f>
        <v>201.60000000000002</v>
      </c>
      <c r="K7132" s="9">
        <f>Data[[#This Row],[Məbləğ]]-Data[[#This Row],[Maya]]*Data[[#This Row],[Miqdar]]</f>
        <v>100.80000000000001</v>
      </c>
      <c r="O7132"/>
      <c r="P7132"/>
    </row>
    <row r="7133" spans="1:16" x14ac:dyDescent="0.35">
      <c r="A7133" s="15">
        <v>44482.213700000553</v>
      </c>
      <c r="B7133" s="9">
        <v>82</v>
      </c>
      <c r="C7133" s="9" t="s">
        <v>187</v>
      </c>
      <c r="D7133" s="9" t="s">
        <v>124</v>
      </c>
      <c r="E7133" s="9" t="s">
        <v>162</v>
      </c>
      <c r="F7133" s="9">
        <v>3.2</v>
      </c>
      <c r="G7133" s="9">
        <v>1.6</v>
      </c>
      <c r="H7133" s="9" t="s">
        <v>136</v>
      </c>
      <c r="I7133" s="9" t="s">
        <v>151</v>
      </c>
      <c r="J7133" s="9">
        <f>Data[[#This Row],[Miqdar]]*Data[[#This Row],[Qiymət]]</f>
        <v>262.40000000000003</v>
      </c>
      <c r="K7133" s="9">
        <f>Data[[#This Row],[Məbləğ]]-Data[[#This Row],[Maya]]*Data[[#This Row],[Miqdar]]</f>
        <v>131.20000000000002</v>
      </c>
      <c r="O7133"/>
      <c r="P7133"/>
    </row>
    <row r="7134" spans="1:16" x14ac:dyDescent="0.35">
      <c r="A7134" s="15">
        <v>44482.250600000552</v>
      </c>
      <c r="B7134" s="9">
        <v>82</v>
      </c>
      <c r="C7134" s="9" t="s">
        <v>160</v>
      </c>
      <c r="D7134" s="9" t="s">
        <v>143</v>
      </c>
      <c r="E7134" s="9" t="s">
        <v>188</v>
      </c>
      <c r="F7134" s="9">
        <v>2.4</v>
      </c>
      <c r="G7134" s="9">
        <v>1.6800000000000002</v>
      </c>
      <c r="H7134" s="9" t="s">
        <v>154</v>
      </c>
      <c r="I7134" s="9" t="s">
        <v>152</v>
      </c>
      <c r="J7134" s="9">
        <f>Data[[#This Row],[Miqdar]]*Data[[#This Row],[Qiymət]]</f>
        <v>196.79999999999998</v>
      </c>
      <c r="K7134" s="9">
        <f>Data[[#This Row],[Məbləğ]]-Data[[#This Row],[Maya]]*Data[[#This Row],[Miqdar]]</f>
        <v>59.039999999999964</v>
      </c>
      <c r="O7134"/>
      <c r="P7134"/>
    </row>
    <row r="7135" spans="1:16" x14ac:dyDescent="0.35">
      <c r="A7135" s="15">
        <v>44482.293300000551</v>
      </c>
      <c r="B7135" s="9">
        <v>77</v>
      </c>
      <c r="C7135" s="9" t="s">
        <v>142</v>
      </c>
      <c r="D7135" s="9" t="s">
        <v>143</v>
      </c>
      <c r="E7135" s="9" t="s">
        <v>188</v>
      </c>
      <c r="F7135" s="9">
        <v>2.4</v>
      </c>
      <c r="G7135" s="9">
        <v>1.6800000000000002</v>
      </c>
      <c r="H7135" s="9" t="s">
        <v>154</v>
      </c>
      <c r="I7135" s="9" t="s">
        <v>152</v>
      </c>
      <c r="J7135" s="9">
        <f>Data[[#This Row],[Miqdar]]*Data[[#This Row],[Qiymət]]</f>
        <v>184.79999999999998</v>
      </c>
      <c r="K7135" s="9">
        <f>Data[[#This Row],[Məbləğ]]-Data[[#This Row],[Maya]]*Data[[#This Row],[Miqdar]]</f>
        <v>55.439999999999969</v>
      </c>
      <c r="O7135"/>
      <c r="P7135"/>
    </row>
    <row r="7136" spans="1:16" x14ac:dyDescent="0.35">
      <c r="A7136" s="15">
        <v>44482.333800000553</v>
      </c>
      <c r="B7136" s="9">
        <v>56</v>
      </c>
      <c r="C7136" s="9" t="s">
        <v>3</v>
      </c>
      <c r="D7136" s="9" t="s">
        <v>143</v>
      </c>
      <c r="E7136" s="9" t="s">
        <v>188</v>
      </c>
      <c r="F7136" s="9">
        <v>2.4</v>
      </c>
      <c r="G7136" s="9">
        <v>1.6800000000000002</v>
      </c>
      <c r="H7136" s="9" t="s">
        <v>154</v>
      </c>
      <c r="I7136" s="9" t="s">
        <v>155</v>
      </c>
      <c r="J7136" s="9">
        <f>Data[[#This Row],[Miqdar]]*Data[[#This Row],[Qiymət]]</f>
        <v>134.4</v>
      </c>
      <c r="K7136" s="9">
        <f>Data[[#This Row],[Məbləğ]]-Data[[#This Row],[Maya]]*Data[[#This Row],[Miqdar]]</f>
        <v>40.319999999999993</v>
      </c>
      <c r="O7136"/>
      <c r="P7136"/>
    </row>
    <row r="7137" spans="1:16" x14ac:dyDescent="0.35">
      <c r="A7137" s="15">
        <v>44482.376700000554</v>
      </c>
      <c r="B7137" s="9">
        <v>80</v>
      </c>
      <c r="C7137" s="9" t="s">
        <v>138</v>
      </c>
      <c r="D7137" s="9" t="s">
        <v>123</v>
      </c>
      <c r="E7137" s="9" t="s">
        <v>158</v>
      </c>
      <c r="F7137" s="9">
        <v>3.9</v>
      </c>
      <c r="G7137" s="9">
        <v>1.95</v>
      </c>
      <c r="H7137" s="9" t="s">
        <v>154</v>
      </c>
      <c r="I7137" s="9" t="s">
        <v>177</v>
      </c>
      <c r="J7137" s="9">
        <f>Data[[#This Row],[Miqdar]]*Data[[#This Row],[Qiymət]]</f>
        <v>312</v>
      </c>
      <c r="K7137" s="9">
        <f>Data[[#This Row],[Məbləğ]]-Data[[#This Row],[Maya]]*Data[[#This Row],[Miqdar]]</f>
        <v>156</v>
      </c>
      <c r="O7137"/>
      <c r="P7137"/>
    </row>
    <row r="7138" spans="1:16" x14ac:dyDescent="0.35">
      <c r="A7138" s="15">
        <v>44482.411700000557</v>
      </c>
      <c r="B7138" s="9">
        <v>47</v>
      </c>
      <c r="C7138" s="9" t="s">
        <v>138</v>
      </c>
      <c r="D7138" s="9" t="s">
        <v>123</v>
      </c>
      <c r="E7138" s="9" t="s">
        <v>188</v>
      </c>
      <c r="F7138" s="9">
        <v>2.4</v>
      </c>
      <c r="G7138" s="9">
        <v>1.6800000000000002</v>
      </c>
      <c r="H7138" s="9" t="s">
        <v>154</v>
      </c>
      <c r="I7138" s="9" t="s">
        <v>176</v>
      </c>
      <c r="J7138" s="9">
        <f>Data[[#This Row],[Miqdar]]*Data[[#This Row],[Qiymət]]</f>
        <v>112.8</v>
      </c>
      <c r="K7138" s="9">
        <f>Data[[#This Row],[Məbləğ]]-Data[[#This Row],[Maya]]*Data[[#This Row],[Miqdar]]</f>
        <v>33.839999999999989</v>
      </c>
      <c r="O7138"/>
      <c r="P7138"/>
    </row>
    <row r="7139" spans="1:16" x14ac:dyDescent="0.35">
      <c r="A7139" s="15">
        <v>44482.451200000556</v>
      </c>
      <c r="B7139" s="9">
        <v>46</v>
      </c>
      <c r="C7139" s="9" t="s">
        <v>138</v>
      </c>
      <c r="D7139" s="9" t="s">
        <v>123</v>
      </c>
      <c r="E7139" s="9" t="s">
        <v>150</v>
      </c>
      <c r="F7139" s="9">
        <v>3.3</v>
      </c>
      <c r="G7139" s="9">
        <v>2.6399999999999997</v>
      </c>
      <c r="H7139" s="9" t="s">
        <v>136</v>
      </c>
      <c r="I7139" s="9" t="s">
        <v>141</v>
      </c>
      <c r="J7139" s="9">
        <f>Data[[#This Row],[Miqdar]]*Data[[#This Row],[Qiymət]]</f>
        <v>151.79999999999998</v>
      </c>
      <c r="K7139" s="9">
        <f>Data[[#This Row],[Məbləğ]]-Data[[#This Row],[Maya]]*Data[[#This Row],[Miqdar]]</f>
        <v>30.36</v>
      </c>
      <c r="O7139"/>
      <c r="P7139"/>
    </row>
    <row r="7140" spans="1:16" x14ac:dyDescent="0.35">
      <c r="A7140" s="15">
        <v>44482.486700000554</v>
      </c>
      <c r="B7140" s="9">
        <v>68</v>
      </c>
      <c r="C7140" s="9" t="s">
        <v>138</v>
      </c>
      <c r="D7140" s="9" t="s">
        <v>123</v>
      </c>
      <c r="E7140" s="9" t="s">
        <v>159</v>
      </c>
      <c r="F7140" s="9">
        <v>1.5</v>
      </c>
      <c r="G7140" s="9">
        <v>0.9</v>
      </c>
      <c r="H7140" s="9" t="s">
        <v>154</v>
      </c>
      <c r="I7140" s="9" t="s">
        <v>141</v>
      </c>
      <c r="J7140" s="9">
        <f>Data[[#This Row],[Miqdar]]*Data[[#This Row],[Qiymət]]</f>
        <v>102</v>
      </c>
      <c r="K7140" s="9">
        <f>Data[[#This Row],[Məbləğ]]-Data[[#This Row],[Maya]]*Data[[#This Row],[Miqdar]]</f>
        <v>40.799999999999997</v>
      </c>
      <c r="O7140"/>
      <c r="P7140"/>
    </row>
    <row r="7141" spans="1:16" x14ac:dyDescent="0.35">
      <c r="A7141" s="15">
        <v>44482.525200000557</v>
      </c>
      <c r="B7141" s="9">
        <v>64</v>
      </c>
      <c r="C7141" s="9" t="s">
        <v>36</v>
      </c>
      <c r="D7141" s="9" t="s">
        <v>123</v>
      </c>
      <c r="E7141" s="9" t="s">
        <v>164</v>
      </c>
      <c r="F7141" s="9">
        <v>6.6</v>
      </c>
      <c r="G7141" s="9">
        <v>5.2799999999999994</v>
      </c>
      <c r="H7141" s="9" t="s">
        <v>154</v>
      </c>
      <c r="I7141" s="9" t="s">
        <v>141</v>
      </c>
      <c r="J7141" s="9">
        <f>Data[[#This Row],[Miqdar]]*Data[[#This Row],[Qiymət]]</f>
        <v>422.4</v>
      </c>
      <c r="K7141" s="9">
        <f>Data[[#This Row],[Məbləğ]]-Data[[#This Row],[Maya]]*Data[[#This Row],[Miqdar]]</f>
        <v>84.480000000000018</v>
      </c>
      <c r="O7141"/>
      <c r="P7141"/>
    </row>
    <row r="7142" spans="1:16" x14ac:dyDescent="0.35">
      <c r="A7142" s="15">
        <v>44482.567000000556</v>
      </c>
      <c r="B7142" s="9">
        <v>54</v>
      </c>
      <c r="C7142" s="9" t="s">
        <v>36</v>
      </c>
      <c r="D7142" s="9" t="s">
        <v>123</v>
      </c>
      <c r="E7142" s="9" t="s">
        <v>178</v>
      </c>
      <c r="F7142" s="9">
        <v>2.2000000000000002</v>
      </c>
      <c r="G7142" s="9">
        <v>1.5400000000000003</v>
      </c>
      <c r="H7142" s="9" t="s">
        <v>140</v>
      </c>
      <c r="I7142" s="9" t="s">
        <v>141</v>
      </c>
      <c r="J7142" s="9">
        <f>Data[[#This Row],[Miqdar]]*Data[[#This Row],[Qiymət]]</f>
        <v>118.80000000000001</v>
      </c>
      <c r="K7142" s="9">
        <f>Data[[#This Row],[Məbləğ]]-Data[[#This Row],[Maya]]*Data[[#This Row],[Miqdar]]</f>
        <v>35.64</v>
      </c>
      <c r="O7142"/>
      <c r="P7142"/>
    </row>
    <row r="7143" spans="1:16" x14ac:dyDescent="0.35">
      <c r="A7143" s="15">
        <v>44482.611500000559</v>
      </c>
      <c r="B7143" s="9">
        <v>73</v>
      </c>
      <c r="C7143" s="9" t="s">
        <v>36</v>
      </c>
      <c r="D7143" s="9" t="s">
        <v>123</v>
      </c>
      <c r="E7143" s="9" t="s">
        <v>146</v>
      </c>
      <c r="F7143" s="9">
        <v>1.7</v>
      </c>
      <c r="G7143" s="9">
        <v>0.85</v>
      </c>
      <c r="H7143" s="9" t="s">
        <v>140</v>
      </c>
      <c r="I7143" s="9" t="s">
        <v>141</v>
      </c>
      <c r="J7143" s="9">
        <f>Data[[#This Row],[Miqdar]]*Data[[#This Row],[Qiymət]]</f>
        <v>124.1</v>
      </c>
      <c r="K7143" s="9">
        <f>Data[[#This Row],[Məbləğ]]-Data[[#This Row],[Maya]]*Data[[#This Row],[Miqdar]]</f>
        <v>62.05</v>
      </c>
      <c r="O7143"/>
      <c r="P7143"/>
    </row>
    <row r="7144" spans="1:16" x14ac:dyDescent="0.35">
      <c r="A7144" s="15">
        <v>44482.655900000558</v>
      </c>
      <c r="B7144" s="9">
        <v>46</v>
      </c>
      <c r="C7144" s="9" t="s">
        <v>36</v>
      </c>
      <c r="D7144" s="9" t="s">
        <v>123</v>
      </c>
      <c r="E7144" s="9" t="s">
        <v>159</v>
      </c>
      <c r="F7144" s="9">
        <v>1.5</v>
      </c>
      <c r="G7144" s="9">
        <v>0.9</v>
      </c>
      <c r="H7144" s="9" t="s">
        <v>154</v>
      </c>
      <c r="I7144" s="9" t="s">
        <v>179</v>
      </c>
      <c r="J7144" s="9">
        <f>Data[[#This Row],[Miqdar]]*Data[[#This Row],[Qiymət]]</f>
        <v>69</v>
      </c>
      <c r="K7144" s="9">
        <f>Data[[#This Row],[Məbləğ]]-Data[[#This Row],[Maya]]*Data[[#This Row],[Miqdar]]</f>
        <v>27.6</v>
      </c>
      <c r="O7144"/>
      <c r="P7144"/>
    </row>
    <row r="7145" spans="1:16" x14ac:dyDescent="0.35">
      <c r="A7145" s="15">
        <v>44482.691000000559</v>
      </c>
      <c r="B7145" s="9">
        <v>60</v>
      </c>
      <c r="C7145" s="9" t="s">
        <v>156</v>
      </c>
      <c r="D7145" s="9" t="s">
        <v>124</v>
      </c>
      <c r="E7145" s="9" t="s">
        <v>171</v>
      </c>
      <c r="F7145" s="9">
        <v>2.8</v>
      </c>
      <c r="G7145" s="9">
        <v>1.6799999999999997</v>
      </c>
      <c r="H7145" s="9" t="s">
        <v>136</v>
      </c>
      <c r="I7145" s="9" t="s">
        <v>190</v>
      </c>
      <c r="J7145" s="9">
        <f>Data[[#This Row],[Miqdar]]*Data[[#This Row],[Qiymət]]</f>
        <v>168</v>
      </c>
      <c r="K7145" s="9">
        <f>Data[[#This Row],[Məbləğ]]-Data[[#This Row],[Maya]]*Data[[#This Row],[Miqdar]]</f>
        <v>67.200000000000017</v>
      </c>
      <c r="O7145"/>
      <c r="P7145"/>
    </row>
    <row r="7146" spans="1:16" x14ac:dyDescent="0.35">
      <c r="A7146" s="15">
        <v>44482.732900000556</v>
      </c>
      <c r="B7146" s="9">
        <v>44</v>
      </c>
      <c r="C7146" s="9" t="s">
        <v>39</v>
      </c>
      <c r="D7146" s="9" t="s">
        <v>124</v>
      </c>
      <c r="E7146" s="9" t="s">
        <v>171</v>
      </c>
      <c r="F7146" s="9">
        <v>2.8</v>
      </c>
      <c r="G7146" s="9">
        <v>1.6799999999999997</v>
      </c>
      <c r="H7146" s="9" t="s">
        <v>136</v>
      </c>
      <c r="I7146" s="9" t="s">
        <v>190</v>
      </c>
      <c r="J7146" s="9">
        <f>Data[[#This Row],[Miqdar]]*Data[[#This Row],[Qiymət]]</f>
        <v>123.19999999999999</v>
      </c>
      <c r="K7146" s="9">
        <f>Data[[#This Row],[Məbləğ]]-Data[[#This Row],[Maya]]*Data[[#This Row],[Miqdar]]</f>
        <v>49.28</v>
      </c>
      <c r="O7146"/>
      <c r="P7146"/>
    </row>
    <row r="7147" spans="1:16" x14ac:dyDescent="0.35">
      <c r="A7147" s="15">
        <v>44482.772700000554</v>
      </c>
      <c r="B7147" s="9">
        <v>90</v>
      </c>
      <c r="C7147" s="9" t="s">
        <v>200</v>
      </c>
      <c r="D7147" s="9" t="s">
        <v>122</v>
      </c>
      <c r="E7147" s="9" t="s">
        <v>158</v>
      </c>
      <c r="F7147" s="9">
        <v>3.9</v>
      </c>
      <c r="G7147" s="9">
        <v>1.95</v>
      </c>
      <c r="H7147" s="9" t="s">
        <v>154</v>
      </c>
      <c r="I7147" s="9" t="s">
        <v>197</v>
      </c>
      <c r="J7147" s="9">
        <f>Data[[#This Row],[Miqdar]]*Data[[#This Row],[Qiymət]]</f>
        <v>351</v>
      </c>
      <c r="K7147" s="9">
        <f>Data[[#This Row],[Məbləğ]]-Data[[#This Row],[Maya]]*Data[[#This Row],[Miqdar]]</f>
        <v>175.5</v>
      </c>
      <c r="O7147"/>
      <c r="P7147"/>
    </row>
    <row r="7148" spans="1:16" x14ac:dyDescent="0.35">
      <c r="A7148" s="15">
        <v>44482.814700000556</v>
      </c>
      <c r="B7148" s="9">
        <v>49</v>
      </c>
      <c r="C7148" s="9" t="s">
        <v>8</v>
      </c>
      <c r="D7148" s="9" t="s">
        <v>122</v>
      </c>
      <c r="E7148" s="9" t="s">
        <v>181</v>
      </c>
      <c r="F7148" s="9">
        <v>0.9</v>
      </c>
      <c r="G7148" s="9">
        <v>0.63</v>
      </c>
      <c r="H7148" s="9" t="s">
        <v>140</v>
      </c>
      <c r="I7148" s="9" t="s">
        <v>194</v>
      </c>
      <c r="J7148" s="9">
        <f>Data[[#This Row],[Miqdar]]*Data[[#This Row],[Qiymət]]</f>
        <v>44.1</v>
      </c>
      <c r="K7148" s="9">
        <f>Data[[#This Row],[Məbləğ]]-Data[[#This Row],[Maya]]*Data[[#This Row],[Miqdar]]</f>
        <v>13.23</v>
      </c>
      <c r="O7148"/>
      <c r="P7148"/>
    </row>
    <row r="7149" spans="1:16" x14ac:dyDescent="0.35">
      <c r="A7149" s="15">
        <v>44482.854600000559</v>
      </c>
      <c r="B7149" s="9">
        <v>54</v>
      </c>
      <c r="C7149" s="9" t="s">
        <v>25</v>
      </c>
      <c r="D7149" s="9" t="s">
        <v>122</v>
      </c>
      <c r="E7149" s="9" t="s">
        <v>158</v>
      </c>
      <c r="F7149" s="9">
        <v>3.9</v>
      </c>
      <c r="G7149" s="9">
        <v>1.95</v>
      </c>
      <c r="H7149" s="9" t="s">
        <v>154</v>
      </c>
      <c r="I7149" s="9" t="s">
        <v>174</v>
      </c>
      <c r="J7149" s="9">
        <f>Data[[#This Row],[Miqdar]]*Data[[#This Row],[Qiymət]]</f>
        <v>210.6</v>
      </c>
      <c r="K7149" s="9">
        <f>Data[[#This Row],[Məbləğ]]-Data[[#This Row],[Maya]]*Data[[#This Row],[Miqdar]]</f>
        <v>105.3</v>
      </c>
      <c r="O7149"/>
      <c r="P7149"/>
    </row>
    <row r="7150" spans="1:16" x14ac:dyDescent="0.35">
      <c r="A7150" s="15">
        <v>44482.897100000562</v>
      </c>
      <c r="B7150" s="9">
        <v>83</v>
      </c>
      <c r="C7150" s="9" t="s">
        <v>25</v>
      </c>
      <c r="D7150" s="9" t="s">
        <v>122</v>
      </c>
      <c r="E7150" s="9" t="s">
        <v>181</v>
      </c>
      <c r="F7150" s="9">
        <v>0.9</v>
      </c>
      <c r="G7150" s="9">
        <v>0.63</v>
      </c>
      <c r="H7150" s="9" t="s">
        <v>140</v>
      </c>
      <c r="I7150" s="9" t="s">
        <v>174</v>
      </c>
      <c r="J7150" s="9">
        <f>Data[[#This Row],[Miqdar]]*Data[[#This Row],[Qiymət]]</f>
        <v>74.7</v>
      </c>
      <c r="K7150" s="9">
        <f>Data[[#This Row],[Məbləğ]]-Data[[#This Row],[Maya]]*Data[[#This Row],[Miqdar]]</f>
        <v>22.410000000000004</v>
      </c>
      <c r="O7150"/>
      <c r="P7150"/>
    </row>
    <row r="7151" spans="1:16" x14ac:dyDescent="0.35">
      <c r="A7151" s="15">
        <v>44482.93780000056</v>
      </c>
      <c r="B7151" s="9">
        <v>64</v>
      </c>
      <c r="C7151" s="9" t="s">
        <v>11</v>
      </c>
      <c r="D7151" s="9" t="s">
        <v>122</v>
      </c>
      <c r="E7151" s="9" t="s">
        <v>181</v>
      </c>
      <c r="F7151" s="9">
        <v>0.9</v>
      </c>
      <c r="G7151" s="9">
        <v>0.63</v>
      </c>
      <c r="H7151" s="9" t="s">
        <v>140</v>
      </c>
      <c r="I7151" s="9" t="s">
        <v>197</v>
      </c>
      <c r="J7151" s="9">
        <f>Data[[#This Row],[Miqdar]]*Data[[#This Row],[Qiymət]]</f>
        <v>57.6</v>
      </c>
      <c r="K7151" s="9">
        <f>Data[[#This Row],[Məbləğ]]-Data[[#This Row],[Maya]]*Data[[#This Row],[Miqdar]]</f>
        <v>17.28</v>
      </c>
      <c r="O7151"/>
      <c r="P7151"/>
    </row>
    <row r="7152" spans="1:16" x14ac:dyDescent="0.35">
      <c r="A7152" s="15">
        <v>44482.979400000557</v>
      </c>
      <c r="B7152" s="9">
        <v>78</v>
      </c>
      <c r="C7152" s="9" t="s">
        <v>11</v>
      </c>
      <c r="D7152" s="9" t="s">
        <v>122</v>
      </c>
      <c r="E7152" s="9" t="s">
        <v>182</v>
      </c>
      <c r="F7152" s="9">
        <v>3.4</v>
      </c>
      <c r="G7152" s="9">
        <v>2.38</v>
      </c>
      <c r="H7152" s="9" t="s">
        <v>136</v>
      </c>
      <c r="I7152" s="9" t="s">
        <v>197</v>
      </c>
      <c r="J7152" s="9">
        <f>Data[[#This Row],[Miqdar]]*Data[[#This Row],[Qiymət]]</f>
        <v>265.2</v>
      </c>
      <c r="K7152" s="9">
        <f>Data[[#This Row],[Məbləğ]]-Data[[#This Row],[Maya]]*Data[[#This Row],[Miqdar]]</f>
        <v>79.56</v>
      </c>
      <c r="O7152"/>
      <c r="P7152"/>
    </row>
    <row r="7153" spans="1:16" x14ac:dyDescent="0.35">
      <c r="A7153" s="15">
        <v>44483.018500000559</v>
      </c>
      <c r="B7153" s="9">
        <v>45</v>
      </c>
      <c r="C7153" s="9" t="s">
        <v>11</v>
      </c>
      <c r="D7153" s="9" t="s">
        <v>122</v>
      </c>
      <c r="E7153" s="9" t="s">
        <v>182</v>
      </c>
      <c r="F7153" s="9">
        <v>3.4</v>
      </c>
      <c r="G7153" s="9">
        <v>2.38</v>
      </c>
      <c r="H7153" s="9" t="s">
        <v>136</v>
      </c>
      <c r="I7153" s="9" t="s">
        <v>197</v>
      </c>
      <c r="J7153" s="9">
        <f>Data[[#This Row],[Miqdar]]*Data[[#This Row],[Qiymət]]</f>
        <v>153</v>
      </c>
      <c r="K7153" s="9">
        <f>Data[[#This Row],[Məbləğ]]-Data[[#This Row],[Maya]]*Data[[#This Row],[Miqdar]]</f>
        <v>45.900000000000006</v>
      </c>
      <c r="O7153"/>
      <c r="P7153"/>
    </row>
    <row r="7154" spans="1:16" x14ac:dyDescent="0.35">
      <c r="A7154" s="15">
        <v>44483.059000000561</v>
      </c>
      <c r="B7154" s="9">
        <v>45</v>
      </c>
      <c r="C7154" s="9" t="s">
        <v>11</v>
      </c>
      <c r="D7154" s="9" t="s">
        <v>122</v>
      </c>
      <c r="E7154" s="9" t="s">
        <v>158</v>
      </c>
      <c r="F7154" s="9">
        <v>3.9</v>
      </c>
      <c r="G7154" s="9">
        <v>1.95</v>
      </c>
      <c r="H7154" s="9" t="s">
        <v>154</v>
      </c>
      <c r="I7154" s="9" t="s">
        <v>197</v>
      </c>
      <c r="J7154" s="9">
        <f>Data[[#This Row],[Miqdar]]*Data[[#This Row],[Qiymət]]</f>
        <v>175.5</v>
      </c>
      <c r="K7154" s="9">
        <f>Data[[#This Row],[Məbləğ]]-Data[[#This Row],[Maya]]*Data[[#This Row],[Miqdar]]</f>
        <v>87.75</v>
      </c>
      <c r="O7154"/>
      <c r="P7154"/>
    </row>
    <row r="7155" spans="1:16" x14ac:dyDescent="0.35">
      <c r="A7155" s="15">
        <v>44483.100300000558</v>
      </c>
      <c r="B7155" s="9">
        <v>58</v>
      </c>
      <c r="C7155" s="9" t="s">
        <v>11</v>
      </c>
      <c r="D7155" s="9" t="s">
        <v>122</v>
      </c>
      <c r="E7155" s="9" t="s">
        <v>184</v>
      </c>
      <c r="F7155" s="9">
        <v>1.8</v>
      </c>
      <c r="G7155" s="9">
        <v>1.08</v>
      </c>
      <c r="H7155" s="9" t="s">
        <v>154</v>
      </c>
      <c r="I7155" s="9" t="s">
        <v>180</v>
      </c>
      <c r="J7155" s="9">
        <f>Data[[#This Row],[Miqdar]]*Data[[#This Row],[Qiymət]]</f>
        <v>104.4</v>
      </c>
      <c r="K7155" s="9">
        <f>Data[[#This Row],[Məbləğ]]-Data[[#This Row],[Maya]]*Data[[#This Row],[Miqdar]]</f>
        <v>41.760000000000005</v>
      </c>
      <c r="O7155"/>
      <c r="P7155"/>
    </row>
    <row r="7156" spans="1:16" x14ac:dyDescent="0.35">
      <c r="A7156" s="15">
        <v>44483.14000000056</v>
      </c>
      <c r="B7156" s="9">
        <v>42</v>
      </c>
      <c r="C7156" s="9" t="s">
        <v>11</v>
      </c>
      <c r="D7156" s="9" t="s">
        <v>122</v>
      </c>
      <c r="E7156" s="9" t="s">
        <v>164</v>
      </c>
      <c r="F7156" s="9">
        <v>6.6</v>
      </c>
      <c r="G7156" s="9">
        <v>5.2799999999999994</v>
      </c>
      <c r="H7156" s="9" t="s">
        <v>154</v>
      </c>
      <c r="I7156" s="9" t="s">
        <v>180</v>
      </c>
      <c r="J7156" s="9">
        <f>Data[[#This Row],[Miqdar]]*Data[[#This Row],[Qiymət]]</f>
        <v>277.2</v>
      </c>
      <c r="K7156" s="9">
        <f>Data[[#This Row],[Məbləğ]]-Data[[#This Row],[Maya]]*Data[[#This Row],[Miqdar]]</f>
        <v>55.440000000000026</v>
      </c>
      <c r="O7156"/>
      <c r="P7156"/>
    </row>
    <row r="7157" spans="1:16" x14ac:dyDescent="0.35">
      <c r="A7157" s="15">
        <v>44483.177500000558</v>
      </c>
      <c r="B7157" s="9">
        <v>73</v>
      </c>
      <c r="C7157" s="9" t="s">
        <v>6</v>
      </c>
      <c r="D7157" s="9" t="s">
        <v>121</v>
      </c>
      <c r="E7157" s="9" t="s">
        <v>158</v>
      </c>
      <c r="F7157" s="9">
        <v>3.9</v>
      </c>
      <c r="G7157" s="9">
        <v>1.95</v>
      </c>
      <c r="H7157" s="9" t="s">
        <v>154</v>
      </c>
      <c r="I7157" s="9" t="s">
        <v>193</v>
      </c>
      <c r="J7157" s="9">
        <f>Data[[#This Row],[Miqdar]]*Data[[#This Row],[Qiymət]]</f>
        <v>284.7</v>
      </c>
      <c r="K7157" s="9">
        <f>Data[[#This Row],[Məbləğ]]-Data[[#This Row],[Maya]]*Data[[#This Row],[Miqdar]]</f>
        <v>142.35</v>
      </c>
      <c r="O7157"/>
      <c r="P7157"/>
    </row>
    <row r="7158" spans="1:16" x14ac:dyDescent="0.35">
      <c r="A7158" s="15">
        <v>44483.22150000056</v>
      </c>
      <c r="B7158" s="9">
        <v>79</v>
      </c>
      <c r="C7158" s="9" t="s">
        <v>42</v>
      </c>
      <c r="D7158" s="9" t="s">
        <v>121</v>
      </c>
      <c r="E7158" s="9" t="s">
        <v>184</v>
      </c>
      <c r="F7158" s="9">
        <v>1.8</v>
      </c>
      <c r="G7158" s="9">
        <v>1.08</v>
      </c>
      <c r="H7158" s="9" t="s">
        <v>154</v>
      </c>
      <c r="I7158" s="9" t="s">
        <v>183</v>
      </c>
      <c r="J7158" s="9">
        <f>Data[[#This Row],[Miqdar]]*Data[[#This Row],[Qiymət]]</f>
        <v>142.20000000000002</v>
      </c>
      <c r="K7158" s="9">
        <f>Data[[#This Row],[Məbləğ]]-Data[[#This Row],[Maya]]*Data[[#This Row],[Miqdar]]</f>
        <v>56.88000000000001</v>
      </c>
      <c r="O7158"/>
      <c r="P7158"/>
    </row>
    <row r="7159" spans="1:16" x14ac:dyDescent="0.35">
      <c r="A7159" s="15">
        <v>44483.264600000562</v>
      </c>
      <c r="B7159" s="9">
        <v>59</v>
      </c>
      <c r="C7159" s="9" t="s">
        <v>167</v>
      </c>
      <c r="D7159" s="9" t="s">
        <v>149</v>
      </c>
      <c r="E7159" s="9" t="s">
        <v>162</v>
      </c>
      <c r="F7159" s="9">
        <v>3.2</v>
      </c>
      <c r="G7159" s="9">
        <v>1.6</v>
      </c>
      <c r="H7159" s="9" t="s">
        <v>136</v>
      </c>
      <c r="I7159" s="9" t="s">
        <v>173</v>
      </c>
      <c r="J7159" s="9">
        <f>Data[[#This Row],[Miqdar]]*Data[[#This Row],[Qiymət]]</f>
        <v>188.8</v>
      </c>
      <c r="K7159" s="9">
        <f>Data[[#This Row],[Məbləğ]]-Data[[#This Row],[Maya]]*Data[[#This Row],[Miqdar]]</f>
        <v>94.4</v>
      </c>
      <c r="O7159"/>
      <c r="P7159"/>
    </row>
    <row r="7160" spans="1:16" x14ac:dyDescent="0.35">
      <c r="A7160" s="15">
        <v>44483.308000000565</v>
      </c>
      <c r="B7160" s="9">
        <v>41</v>
      </c>
      <c r="C7160" s="9" t="s">
        <v>16</v>
      </c>
      <c r="D7160" s="9" t="s">
        <v>143</v>
      </c>
      <c r="E7160" s="9" t="s">
        <v>164</v>
      </c>
      <c r="F7160" s="9">
        <v>6.6</v>
      </c>
      <c r="G7160" s="9">
        <v>5.2799999999999994</v>
      </c>
      <c r="H7160" s="9" t="s">
        <v>154</v>
      </c>
      <c r="I7160" s="9" t="s">
        <v>166</v>
      </c>
      <c r="J7160" s="9">
        <f>Data[[#This Row],[Miqdar]]*Data[[#This Row],[Qiymət]]</f>
        <v>270.59999999999997</v>
      </c>
      <c r="K7160" s="9">
        <f>Data[[#This Row],[Məbləğ]]-Data[[#This Row],[Maya]]*Data[[#This Row],[Miqdar]]</f>
        <v>54.120000000000005</v>
      </c>
      <c r="O7160"/>
      <c r="P7160"/>
    </row>
    <row r="7161" spans="1:16" x14ac:dyDescent="0.35">
      <c r="A7161" s="15">
        <v>44483.348300000565</v>
      </c>
      <c r="B7161" s="9">
        <v>82</v>
      </c>
      <c r="C7161" s="9" t="s">
        <v>138</v>
      </c>
      <c r="D7161" s="9" t="s">
        <v>123</v>
      </c>
      <c r="E7161" s="9" t="s">
        <v>188</v>
      </c>
      <c r="F7161" s="9">
        <v>2.4</v>
      </c>
      <c r="G7161" s="9">
        <v>1.6800000000000002</v>
      </c>
      <c r="H7161" s="9" t="s">
        <v>154</v>
      </c>
      <c r="I7161" s="9" t="s">
        <v>176</v>
      </c>
      <c r="J7161" s="9">
        <f>Data[[#This Row],[Miqdar]]*Data[[#This Row],[Qiymət]]</f>
        <v>196.79999999999998</v>
      </c>
      <c r="K7161" s="9">
        <f>Data[[#This Row],[Məbləğ]]-Data[[#This Row],[Maya]]*Data[[#This Row],[Miqdar]]</f>
        <v>59.039999999999964</v>
      </c>
      <c r="O7161"/>
      <c r="P7161"/>
    </row>
    <row r="7162" spans="1:16" x14ac:dyDescent="0.35">
      <c r="A7162" s="15">
        <v>44483.385300000562</v>
      </c>
      <c r="B7162" s="9">
        <v>75</v>
      </c>
      <c r="C7162" s="9" t="s">
        <v>20</v>
      </c>
      <c r="D7162" s="9" t="s">
        <v>121</v>
      </c>
      <c r="E7162" s="9" t="s">
        <v>150</v>
      </c>
      <c r="F7162" s="9">
        <v>3.3</v>
      </c>
      <c r="G7162" s="9">
        <v>2.6399999999999997</v>
      </c>
      <c r="H7162" s="9" t="s">
        <v>136</v>
      </c>
      <c r="I7162" s="9" t="s">
        <v>147</v>
      </c>
      <c r="J7162" s="9">
        <f>Data[[#This Row],[Miqdar]]*Data[[#This Row],[Qiymət]]</f>
        <v>247.5</v>
      </c>
      <c r="K7162" s="9">
        <f>Data[[#This Row],[Məbləğ]]-Data[[#This Row],[Maya]]*Data[[#This Row],[Miqdar]]</f>
        <v>49.500000000000028</v>
      </c>
      <c r="O7162"/>
      <c r="P7162"/>
    </row>
    <row r="7163" spans="1:16" x14ac:dyDescent="0.35">
      <c r="A7163" s="15">
        <v>44483.430200000563</v>
      </c>
      <c r="B7163" s="9">
        <v>45</v>
      </c>
      <c r="C7163" s="9" t="s">
        <v>187</v>
      </c>
      <c r="D7163" s="9" t="s">
        <v>124</v>
      </c>
      <c r="E7163" s="9" t="s">
        <v>153</v>
      </c>
      <c r="F7163" s="9">
        <v>1</v>
      </c>
      <c r="G7163" s="9">
        <v>0.6</v>
      </c>
      <c r="H7163" s="9" t="s">
        <v>154</v>
      </c>
      <c r="I7163" s="9" t="s">
        <v>172</v>
      </c>
      <c r="J7163" s="9">
        <f>Data[[#This Row],[Miqdar]]*Data[[#This Row],[Qiymət]]</f>
        <v>45</v>
      </c>
      <c r="K7163" s="9">
        <f>Data[[#This Row],[Məbləğ]]-Data[[#This Row],[Maya]]*Data[[#This Row],[Miqdar]]</f>
        <v>18</v>
      </c>
      <c r="O7163"/>
      <c r="P7163"/>
    </row>
    <row r="7164" spans="1:16" x14ac:dyDescent="0.35">
      <c r="A7164" s="15">
        <v>44483.474300000562</v>
      </c>
      <c r="B7164" s="9">
        <v>68</v>
      </c>
      <c r="C7164" s="9" t="s">
        <v>36</v>
      </c>
      <c r="D7164" s="9" t="s">
        <v>123</v>
      </c>
      <c r="E7164" s="9" t="s">
        <v>178</v>
      </c>
      <c r="F7164" s="9">
        <v>2.2000000000000002</v>
      </c>
      <c r="G7164" s="9">
        <v>1.5400000000000003</v>
      </c>
      <c r="H7164" s="9" t="s">
        <v>140</v>
      </c>
      <c r="I7164" s="9" t="s">
        <v>177</v>
      </c>
      <c r="J7164" s="9">
        <f>Data[[#This Row],[Miqdar]]*Data[[#This Row],[Qiymət]]</f>
        <v>149.60000000000002</v>
      </c>
      <c r="K7164" s="9">
        <f>Data[[#This Row],[Məbləğ]]-Data[[#This Row],[Maya]]*Data[[#This Row],[Miqdar]]</f>
        <v>44.88000000000001</v>
      </c>
      <c r="O7164"/>
      <c r="P7164"/>
    </row>
    <row r="7165" spans="1:16" x14ac:dyDescent="0.35">
      <c r="A7165" s="15">
        <v>44483.518400000561</v>
      </c>
      <c r="B7165" s="9">
        <v>47</v>
      </c>
      <c r="C7165" s="9" t="s">
        <v>160</v>
      </c>
      <c r="D7165" s="9" t="s">
        <v>143</v>
      </c>
      <c r="E7165" s="9" t="s">
        <v>169</v>
      </c>
      <c r="F7165" s="9">
        <v>2.5</v>
      </c>
      <c r="G7165" s="9">
        <v>1.25</v>
      </c>
      <c r="H7165" s="9" t="s">
        <v>136</v>
      </c>
      <c r="I7165" s="9" t="s">
        <v>155</v>
      </c>
      <c r="J7165" s="9">
        <f>Data[[#This Row],[Miqdar]]*Data[[#This Row],[Qiymət]]</f>
        <v>117.5</v>
      </c>
      <c r="K7165" s="9">
        <f>Data[[#This Row],[Məbləğ]]-Data[[#This Row],[Maya]]*Data[[#This Row],[Miqdar]]</f>
        <v>58.75</v>
      </c>
      <c r="O7165"/>
      <c r="P7165"/>
    </row>
    <row r="7166" spans="1:16" x14ac:dyDescent="0.35">
      <c r="A7166" s="15">
        <v>44483.555500000562</v>
      </c>
      <c r="B7166" s="9">
        <v>69</v>
      </c>
      <c r="C7166" s="9" t="s">
        <v>160</v>
      </c>
      <c r="D7166" s="9" t="s">
        <v>143</v>
      </c>
      <c r="E7166" s="9" t="s">
        <v>195</v>
      </c>
      <c r="F7166" s="9">
        <v>2</v>
      </c>
      <c r="G7166" s="9">
        <v>1.6</v>
      </c>
      <c r="H7166" s="9" t="s">
        <v>136</v>
      </c>
      <c r="I7166" s="9" t="s">
        <v>155</v>
      </c>
      <c r="J7166" s="9">
        <f>Data[[#This Row],[Miqdar]]*Data[[#This Row],[Qiymət]]</f>
        <v>138</v>
      </c>
      <c r="K7166" s="9">
        <f>Data[[#This Row],[Məbləğ]]-Data[[#This Row],[Maya]]*Data[[#This Row],[Miqdar]]</f>
        <v>27.599999999999994</v>
      </c>
      <c r="O7166"/>
      <c r="P7166"/>
    </row>
    <row r="7167" spans="1:16" x14ac:dyDescent="0.35">
      <c r="A7167" s="15">
        <v>44483.594800000559</v>
      </c>
      <c r="B7167" s="9">
        <v>62</v>
      </c>
      <c r="C7167" s="9" t="s">
        <v>3</v>
      </c>
      <c r="D7167" s="9" t="s">
        <v>143</v>
      </c>
      <c r="E7167" s="9" t="s">
        <v>182</v>
      </c>
      <c r="F7167" s="9">
        <v>3.4</v>
      </c>
      <c r="G7167" s="9">
        <v>2.38</v>
      </c>
      <c r="H7167" s="9" t="s">
        <v>136</v>
      </c>
      <c r="I7167" s="9" t="s">
        <v>145</v>
      </c>
      <c r="J7167" s="9">
        <f>Data[[#This Row],[Miqdar]]*Data[[#This Row],[Qiymət]]</f>
        <v>210.79999999999998</v>
      </c>
      <c r="K7167" s="9">
        <f>Data[[#This Row],[Məbləğ]]-Data[[#This Row],[Maya]]*Data[[#This Row],[Miqdar]]</f>
        <v>63.239999999999981</v>
      </c>
      <c r="O7167"/>
      <c r="P7167"/>
    </row>
    <row r="7168" spans="1:16" x14ac:dyDescent="0.35">
      <c r="A7168" s="15">
        <v>44483.633300000562</v>
      </c>
      <c r="B7168" s="9">
        <v>46</v>
      </c>
      <c r="C7168" s="9" t="s">
        <v>156</v>
      </c>
      <c r="D7168" s="9" t="s">
        <v>124</v>
      </c>
      <c r="E7168" s="9" t="s">
        <v>171</v>
      </c>
      <c r="F7168" s="9">
        <v>2.8</v>
      </c>
      <c r="G7168" s="9">
        <v>1.6799999999999997</v>
      </c>
      <c r="H7168" s="9" t="s">
        <v>136</v>
      </c>
      <c r="I7168" s="9" t="s">
        <v>151</v>
      </c>
      <c r="J7168" s="9">
        <f>Data[[#This Row],[Miqdar]]*Data[[#This Row],[Qiymət]]</f>
        <v>128.79999999999998</v>
      </c>
      <c r="K7168" s="9">
        <f>Data[[#This Row],[Məbləğ]]-Data[[#This Row],[Maya]]*Data[[#This Row],[Miqdar]]</f>
        <v>51.519999999999996</v>
      </c>
      <c r="O7168"/>
      <c r="P7168"/>
    </row>
    <row r="7169" spans="1:16" x14ac:dyDescent="0.35">
      <c r="A7169" s="15">
        <v>44483.67770000056</v>
      </c>
      <c r="B7169" s="9">
        <v>94</v>
      </c>
      <c r="C7169" s="9" t="s">
        <v>191</v>
      </c>
      <c r="D7169" s="9" t="s">
        <v>149</v>
      </c>
      <c r="E7169" s="9" t="s">
        <v>171</v>
      </c>
      <c r="F7169" s="9">
        <v>2.8</v>
      </c>
      <c r="G7169" s="9">
        <v>1.6799999999999997</v>
      </c>
      <c r="H7169" s="9" t="s">
        <v>136</v>
      </c>
      <c r="I7169" s="9" t="s">
        <v>173</v>
      </c>
      <c r="J7169" s="9">
        <f>Data[[#This Row],[Miqdar]]*Data[[#This Row],[Qiymət]]</f>
        <v>263.2</v>
      </c>
      <c r="K7169" s="9">
        <f>Data[[#This Row],[Məbləğ]]-Data[[#This Row],[Maya]]*Data[[#This Row],[Miqdar]]</f>
        <v>105.28000000000003</v>
      </c>
      <c r="O7169"/>
      <c r="P7169"/>
    </row>
    <row r="7170" spans="1:16" x14ac:dyDescent="0.35">
      <c r="A7170" s="15">
        <v>44483.713300000563</v>
      </c>
      <c r="B7170" s="9">
        <v>74</v>
      </c>
      <c r="C7170" s="9" t="s">
        <v>20</v>
      </c>
      <c r="D7170" s="9" t="s">
        <v>121</v>
      </c>
      <c r="E7170" s="9" t="s">
        <v>135</v>
      </c>
      <c r="F7170" s="9">
        <v>2.5</v>
      </c>
      <c r="G7170" s="9">
        <v>1.25</v>
      </c>
      <c r="H7170" s="9" t="s">
        <v>136</v>
      </c>
      <c r="I7170" s="9" t="s">
        <v>193</v>
      </c>
      <c r="J7170" s="9">
        <f>Data[[#This Row],[Miqdar]]*Data[[#This Row],[Qiymət]]</f>
        <v>185</v>
      </c>
      <c r="K7170" s="9">
        <f>Data[[#This Row],[Məbləğ]]-Data[[#This Row],[Maya]]*Data[[#This Row],[Miqdar]]</f>
        <v>92.5</v>
      </c>
      <c r="O7170"/>
      <c r="P7170"/>
    </row>
    <row r="7171" spans="1:16" x14ac:dyDescent="0.35">
      <c r="A7171" s="15">
        <v>44483.751900000563</v>
      </c>
      <c r="B7171" s="9">
        <v>70</v>
      </c>
      <c r="C7171" s="9" t="s">
        <v>6</v>
      </c>
      <c r="D7171" s="9" t="s">
        <v>121</v>
      </c>
      <c r="E7171" s="9" t="s">
        <v>169</v>
      </c>
      <c r="F7171" s="9">
        <v>2.5</v>
      </c>
      <c r="G7171" s="9">
        <v>1.25</v>
      </c>
      <c r="H7171" s="9" t="s">
        <v>136</v>
      </c>
      <c r="I7171" s="9" t="s">
        <v>147</v>
      </c>
      <c r="J7171" s="9">
        <f>Data[[#This Row],[Miqdar]]*Data[[#This Row],[Qiymət]]</f>
        <v>175</v>
      </c>
      <c r="K7171" s="9">
        <f>Data[[#This Row],[Məbləğ]]-Data[[#This Row],[Maya]]*Data[[#This Row],[Miqdar]]</f>
        <v>87.5</v>
      </c>
      <c r="O7171"/>
      <c r="P7171"/>
    </row>
    <row r="7172" spans="1:16" x14ac:dyDescent="0.35">
      <c r="A7172" s="15">
        <v>44483.790700000565</v>
      </c>
      <c r="B7172" s="9">
        <v>62</v>
      </c>
      <c r="C7172" s="9" t="s">
        <v>167</v>
      </c>
      <c r="D7172" s="9" t="s">
        <v>149</v>
      </c>
      <c r="E7172" s="9" t="s">
        <v>144</v>
      </c>
      <c r="F7172" s="9">
        <v>1.4</v>
      </c>
      <c r="G7172" s="9">
        <v>0.97999999999999987</v>
      </c>
      <c r="H7172" s="9" t="s">
        <v>140</v>
      </c>
      <c r="I7172" s="9" t="s">
        <v>168</v>
      </c>
      <c r="J7172" s="9">
        <f>Data[[#This Row],[Miqdar]]*Data[[#This Row],[Qiymət]]</f>
        <v>86.8</v>
      </c>
      <c r="K7172" s="9">
        <f>Data[[#This Row],[Məbləğ]]-Data[[#This Row],[Maya]]*Data[[#This Row],[Miqdar]]</f>
        <v>26.040000000000006</v>
      </c>
      <c r="O7172"/>
      <c r="P7172"/>
    </row>
    <row r="7173" spans="1:16" x14ac:dyDescent="0.35">
      <c r="A7173" s="15">
        <v>44483.827500000567</v>
      </c>
      <c r="B7173" s="9">
        <v>70</v>
      </c>
      <c r="C7173" s="9" t="s">
        <v>39</v>
      </c>
      <c r="D7173" s="9" t="s">
        <v>124</v>
      </c>
      <c r="E7173" s="9" t="s">
        <v>144</v>
      </c>
      <c r="F7173" s="9">
        <v>1.4</v>
      </c>
      <c r="G7173" s="9">
        <v>0.97999999999999987</v>
      </c>
      <c r="H7173" s="9" t="s">
        <v>140</v>
      </c>
      <c r="I7173" s="9" t="s">
        <v>190</v>
      </c>
      <c r="J7173" s="9">
        <f>Data[[#This Row],[Miqdar]]*Data[[#This Row],[Qiymət]]</f>
        <v>98</v>
      </c>
      <c r="K7173" s="9">
        <f>Data[[#This Row],[Məbləğ]]-Data[[#This Row],[Maya]]*Data[[#This Row],[Miqdar]]</f>
        <v>29.400000000000006</v>
      </c>
      <c r="O7173"/>
      <c r="P7173"/>
    </row>
    <row r="7174" spans="1:16" x14ac:dyDescent="0.35">
      <c r="A7174" s="15">
        <v>44483.869600000566</v>
      </c>
      <c r="B7174" s="9">
        <v>76</v>
      </c>
      <c r="C7174" s="9" t="s">
        <v>142</v>
      </c>
      <c r="D7174" s="9" t="s">
        <v>143</v>
      </c>
      <c r="E7174" s="9" t="s">
        <v>159</v>
      </c>
      <c r="F7174" s="9">
        <v>1.5</v>
      </c>
      <c r="G7174" s="9">
        <v>0.9</v>
      </c>
      <c r="H7174" s="9" t="s">
        <v>154</v>
      </c>
      <c r="I7174" s="9" t="s">
        <v>152</v>
      </c>
      <c r="J7174" s="9">
        <f>Data[[#This Row],[Miqdar]]*Data[[#This Row],[Qiymət]]</f>
        <v>114</v>
      </c>
      <c r="K7174" s="9">
        <f>Data[[#This Row],[Məbləğ]]-Data[[#This Row],[Maya]]*Data[[#This Row],[Miqdar]]</f>
        <v>45.599999999999994</v>
      </c>
      <c r="O7174"/>
      <c r="P7174"/>
    </row>
    <row r="7175" spans="1:16" x14ac:dyDescent="0.35">
      <c r="A7175" s="15">
        <v>44483.910500000566</v>
      </c>
      <c r="B7175" s="9">
        <v>52</v>
      </c>
      <c r="C7175" s="9" t="s">
        <v>3</v>
      </c>
      <c r="D7175" s="9" t="s">
        <v>143</v>
      </c>
      <c r="E7175" s="9" t="s">
        <v>185</v>
      </c>
      <c r="F7175" s="9">
        <v>1.2</v>
      </c>
      <c r="G7175" s="9">
        <v>0.72</v>
      </c>
      <c r="H7175" s="9" t="s">
        <v>154</v>
      </c>
      <c r="I7175" s="9" t="s">
        <v>170</v>
      </c>
      <c r="J7175" s="9">
        <f>Data[[#This Row],[Miqdar]]*Data[[#This Row],[Qiymət]]</f>
        <v>62.4</v>
      </c>
      <c r="K7175" s="9">
        <f>Data[[#This Row],[Məbləğ]]-Data[[#This Row],[Maya]]*Data[[#This Row],[Miqdar]]</f>
        <v>24.96</v>
      </c>
      <c r="O7175"/>
      <c r="P7175"/>
    </row>
    <row r="7176" spans="1:16" x14ac:dyDescent="0.35">
      <c r="A7176" s="15">
        <v>44483.945700000564</v>
      </c>
      <c r="B7176" s="9">
        <v>42</v>
      </c>
      <c r="C7176" s="9" t="s">
        <v>148</v>
      </c>
      <c r="D7176" s="9" t="s">
        <v>149</v>
      </c>
      <c r="E7176" s="9" t="s">
        <v>164</v>
      </c>
      <c r="F7176" s="9">
        <v>6.6</v>
      </c>
      <c r="G7176" s="9">
        <v>5.2799999999999994</v>
      </c>
      <c r="H7176" s="9" t="s">
        <v>154</v>
      </c>
      <c r="I7176" s="9" t="s">
        <v>192</v>
      </c>
      <c r="J7176" s="9">
        <f>Data[[#This Row],[Miqdar]]*Data[[#This Row],[Qiymət]]</f>
        <v>277.2</v>
      </c>
      <c r="K7176" s="9">
        <f>Data[[#This Row],[Məbləğ]]-Data[[#This Row],[Maya]]*Data[[#This Row],[Miqdar]]</f>
        <v>55.440000000000026</v>
      </c>
      <c r="O7176"/>
      <c r="P7176"/>
    </row>
    <row r="7177" spans="1:16" x14ac:dyDescent="0.35">
      <c r="A7177" s="15">
        <v>44483.986800000566</v>
      </c>
      <c r="B7177" s="9">
        <v>63</v>
      </c>
      <c r="C7177" s="9" t="s">
        <v>6</v>
      </c>
      <c r="D7177" s="9" t="s">
        <v>121</v>
      </c>
      <c r="E7177" s="9" t="s">
        <v>144</v>
      </c>
      <c r="F7177" s="9">
        <v>1.4</v>
      </c>
      <c r="G7177" s="9">
        <v>0.97999999999999987</v>
      </c>
      <c r="H7177" s="9" t="s">
        <v>140</v>
      </c>
      <c r="I7177" s="9" t="s">
        <v>198</v>
      </c>
      <c r="J7177" s="9">
        <f>Data[[#This Row],[Miqdar]]*Data[[#This Row],[Qiymət]]</f>
        <v>88.199999999999989</v>
      </c>
      <c r="K7177" s="9">
        <f>Data[[#This Row],[Məbləğ]]-Data[[#This Row],[Maya]]*Data[[#This Row],[Miqdar]]</f>
        <v>26.459999999999994</v>
      </c>
      <c r="O7177"/>
      <c r="P7177"/>
    </row>
    <row r="7178" spans="1:16" x14ac:dyDescent="0.35">
      <c r="A7178" s="15">
        <v>44484.02670000057</v>
      </c>
      <c r="B7178" s="9">
        <v>85</v>
      </c>
      <c r="C7178" s="9" t="s">
        <v>156</v>
      </c>
      <c r="D7178" s="9" t="s">
        <v>124</v>
      </c>
      <c r="E7178" s="9" t="s">
        <v>144</v>
      </c>
      <c r="F7178" s="9">
        <v>1.4</v>
      </c>
      <c r="G7178" s="9">
        <v>0.97999999999999987</v>
      </c>
      <c r="H7178" s="9" t="s">
        <v>140</v>
      </c>
      <c r="I7178" s="9" t="s">
        <v>173</v>
      </c>
      <c r="J7178" s="9">
        <f>Data[[#This Row],[Miqdar]]*Data[[#This Row],[Qiymət]]</f>
        <v>118.99999999999999</v>
      </c>
      <c r="K7178" s="9">
        <f>Data[[#This Row],[Məbləğ]]-Data[[#This Row],[Maya]]*Data[[#This Row],[Miqdar]]</f>
        <v>35.700000000000003</v>
      </c>
      <c r="O7178"/>
      <c r="P7178"/>
    </row>
    <row r="7179" spans="1:16" x14ac:dyDescent="0.35">
      <c r="A7179" s="15">
        <v>44484.068900000573</v>
      </c>
      <c r="B7179" s="9">
        <v>84</v>
      </c>
      <c r="C7179" s="9" t="s">
        <v>39</v>
      </c>
      <c r="D7179" s="9" t="s">
        <v>124</v>
      </c>
      <c r="E7179" s="9" t="s">
        <v>144</v>
      </c>
      <c r="F7179" s="9">
        <v>1.4</v>
      </c>
      <c r="G7179" s="9">
        <v>0.97999999999999987</v>
      </c>
      <c r="H7179" s="9" t="s">
        <v>140</v>
      </c>
      <c r="I7179" s="9" t="s">
        <v>192</v>
      </c>
      <c r="J7179" s="9">
        <f>Data[[#This Row],[Miqdar]]*Data[[#This Row],[Qiymət]]</f>
        <v>117.6</v>
      </c>
      <c r="K7179" s="9">
        <f>Data[[#This Row],[Məbləğ]]-Data[[#This Row],[Maya]]*Data[[#This Row],[Miqdar]]</f>
        <v>35.28</v>
      </c>
      <c r="O7179"/>
      <c r="P7179"/>
    </row>
    <row r="7180" spans="1:16" x14ac:dyDescent="0.35">
      <c r="A7180" s="15">
        <v>44484.11080000057</v>
      </c>
      <c r="B7180" s="9">
        <v>67</v>
      </c>
      <c r="C7180" s="9" t="s">
        <v>20</v>
      </c>
      <c r="D7180" s="9" t="s">
        <v>121</v>
      </c>
      <c r="E7180" s="9" t="s">
        <v>162</v>
      </c>
      <c r="F7180" s="9">
        <v>3.2</v>
      </c>
      <c r="G7180" s="9">
        <v>1.6</v>
      </c>
      <c r="H7180" s="9" t="s">
        <v>136</v>
      </c>
      <c r="I7180" s="9" t="s">
        <v>147</v>
      </c>
      <c r="J7180" s="9">
        <f>Data[[#This Row],[Miqdar]]*Data[[#This Row],[Qiymət]]</f>
        <v>214.4</v>
      </c>
      <c r="K7180" s="9">
        <f>Data[[#This Row],[Məbləğ]]-Data[[#This Row],[Maya]]*Data[[#This Row],[Miqdar]]</f>
        <v>107.2</v>
      </c>
      <c r="O7180"/>
      <c r="P7180"/>
    </row>
    <row r="7181" spans="1:16" x14ac:dyDescent="0.35">
      <c r="A7181" s="15">
        <v>44484.14910000057</v>
      </c>
      <c r="B7181" s="9">
        <v>71</v>
      </c>
      <c r="C7181" s="9" t="s">
        <v>6</v>
      </c>
      <c r="D7181" s="9" t="s">
        <v>121</v>
      </c>
      <c r="E7181" s="9" t="s">
        <v>162</v>
      </c>
      <c r="F7181" s="9">
        <v>3.2</v>
      </c>
      <c r="G7181" s="9">
        <v>1.6</v>
      </c>
      <c r="H7181" s="9" t="s">
        <v>136</v>
      </c>
      <c r="I7181" s="9" t="s">
        <v>183</v>
      </c>
      <c r="J7181" s="9">
        <f>Data[[#This Row],[Miqdar]]*Data[[#This Row],[Qiymət]]</f>
        <v>227.20000000000002</v>
      </c>
      <c r="K7181" s="9">
        <f>Data[[#This Row],[Məbləğ]]-Data[[#This Row],[Maya]]*Data[[#This Row],[Miqdar]]</f>
        <v>113.60000000000001</v>
      </c>
      <c r="O7181"/>
      <c r="P7181"/>
    </row>
    <row r="7182" spans="1:16" x14ac:dyDescent="0.35">
      <c r="A7182" s="15">
        <v>44484.190600000569</v>
      </c>
      <c r="B7182" s="9">
        <v>68</v>
      </c>
      <c r="C7182" s="9" t="s">
        <v>160</v>
      </c>
      <c r="D7182" s="9" t="s">
        <v>143</v>
      </c>
      <c r="E7182" s="9" t="s">
        <v>169</v>
      </c>
      <c r="F7182" s="9">
        <v>2.5</v>
      </c>
      <c r="G7182" s="9">
        <v>1.25</v>
      </c>
      <c r="H7182" s="9" t="s">
        <v>136</v>
      </c>
      <c r="I7182" s="9" t="s">
        <v>170</v>
      </c>
      <c r="J7182" s="9">
        <f>Data[[#This Row],[Miqdar]]*Data[[#This Row],[Qiymət]]</f>
        <v>170</v>
      </c>
      <c r="K7182" s="9">
        <f>Data[[#This Row],[Məbləğ]]-Data[[#This Row],[Maya]]*Data[[#This Row],[Miqdar]]</f>
        <v>85</v>
      </c>
      <c r="O7182"/>
      <c r="P7182"/>
    </row>
    <row r="7183" spans="1:16" x14ac:dyDescent="0.35">
      <c r="A7183" s="15">
        <v>44484.230000000571</v>
      </c>
      <c r="B7183" s="9">
        <v>43</v>
      </c>
      <c r="C7183" s="9" t="s">
        <v>138</v>
      </c>
      <c r="D7183" s="9" t="s">
        <v>123</v>
      </c>
      <c r="E7183" s="9" t="s">
        <v>153</v>
      </c>
      <c r="F7183" s="9">
        <v>1</v>
      </c>
      <c r="G7183" s="9">
        <v>0.6</v>
      </c>
      <c r="H7183" s="9" t="s">
        <v>154</v>
      </c>
      <c r="I7183" s="9" t="s">
        <v>137</v>
      </c>
      <c r="J7183" s="9">
        <f>Data[[#This Row],[Miqdar]]*Data[[#This Row],[Qiymət]]</f>
        <v>43</v>
      </c>
      <c r="K7183" s="9">
        <f>Data[[#This Row],[Məbləğ]]-Data[[#This Row],[Maya]]*Data[[#This Row],[Miqdar]]</f>
        <v>17.2</v>
      </c>
      <c r="O7183"/>
      <c r="P7183"/>
    </row>
    <row r="7184" spans="1:16" x14ac:dyDescent="0.35">
      <c r="A7184" s="15">
        <v>44484.27120000057</v>
      </c>
      <c r="B7184" s="9">
        <v>43</v>
      </c>
      <c r="C7184" s="9" t="s">
        <v>138</v>
      </c>
      <c r="D7184" s="9" t="s">
        <v>123</v>
      </c>
      <c r="E7184" s="9" t="s">
        <v>164</v>
      </c>
      <c r="F7184" s="9">
        <v>6.6</v>
      </c>
      <c r="G7184" s="9">
        <v>5.2799999999999994</v>
      </c>
      <c r="H7184" s="9" t="s">
        <v>154</v>
      </c>
      <c r="I7184" s="9" t="s">
        <v>137</v>
      </c>
      <c r="J7184" s="9">
        <f>Data[[#This Row],[Miqdar]]*Data[[#This Row],[Qiymət]]</f>
        <v>283.8</v>
      </c>
      <c r="K7184" s="9">
        <f>Data[[#This Row],[Məbləğ]]-Data[[#This Row],[Maya]]*Data[[#This Row],[Miqdar]]</f>
        <v>56.760000000000048</v>
      </c>
      <c r="O7184"/>
      <c r="P7184"/>
    </row>
    <row r="7185" spans="1:16" x14ac:dyDescent="0.35">
      <c r="A7185" s="15">
        <v>44484.313500000571</v>
      </c>
      <c r="B7185" s="9">
        <v>47</v>
      </c>
      <c r="C7185" s="9" t="s">
        <v>138</v>
      </c>
      <c r="D7185" s="9" t="s">
        <v>123</v>
      </c>
      <c r="E7185" s="9" t="s">
        <v>184</v>
      </c>
      <c r="F7185" s="9">
        <v>1.8</v>
      </c>
      <c r="G7185" s="9">
        <v>1.08</v>
      </c>
      <c r="H7185" s="9" t="s">
        <v>154</v>
      </c>
      <c r="I7185" s="9" t="s">
        <v>179</v>
      </c>
      <c r="J7185" s="9">
        <f>Data[[#This Row],[Miqdar]]*Data[[#This Row],[Qiymət]]</f>
        <v>84.600000000000009</v>
      </c>
      <c r="K7185" s="9">
        <f>Data[[#This Row],[Məbləğ]]-Data[[#This Row],[Maya]]*Data[[#This Row],[Miqdar]]</f>
        <v>33.840000000000003</v>
      </c>
      <c r="O7185"/>
      <c r="P7185"/>
    </row>
    <row r="7186" spans="1:16" x14ac:dyDescent="0.35">
      <c r="A7186" s="15">
        <v>44484.352900000573</v>
      </c>
      <c r="B7186" s="9">
        <v>49</v>
      </c>
      <c r="C7186" s="9" t="s">
        <v>36</v>
      </c>
      <c r="D7186" s="9" t="s">
        <v>123</v>
      </c>
      <c r="E7186" s="9" t="s">
        <v>164</v>
      </c>
      <c r="F7186" s="9">
        <v>6.6</v>
      </c>
      <c r="G7186" s="9">
        <v>5.2799999999999994</v>
      </c>
      <c r="H7186" s="9" t="s">
        <v>154</v>
      </c>
      <c r="I7186" s="9" t="s">
        <v>179</v>
      </c>
      <c r="J7186" s="9">
        <f>Data[[#This Row],[Miqdar]]*Data[[#This Row],[Qiymət]]</f>
        <v>323.39999999999998</v>
      </c>
      <c r="K7186" s="9">
        <f>Data[[#This Row],[Məbləğ]]-Data[[#This Row],[Maya]]*Data[[#This Row],[Miqdar]]</f>
        <v>64.680000000000007</v>
      </c>
      <c r="O7186"/>
      <c r="P7186"/>
    </row>
    <row r="7187" spans="1:16" x14ac:dyDescent="0.35">
      <c r="A7187" s="15">
        <v>44484.397700000576</v>
      </c>
      <c r="B7187" s="9">
        <v>90</v>
      </c>
      <c r="C7187" s="9" t="s">
        <v>8</v>
      </c>
      <c r="D7187" s="9" t="s">
        <v>122</v>
      </c>
      <c r="E7187" s="9" t="s">
        <v>181</v>
      </c>
      <c r="F7187" s="9">
        <v>0.9</v>
      </c>
      <c r="G7187" s="9">
        <v>0.63</v>
      </c>
      <c r="H7187" s="9" t="s">
        <v>140</v>
      </c>
      <c r="I7187" s="9" t="s">
        <v>194</v>
      </c>
      <c r="J7187" s="9">
        <f>Data[[#This Row],[Miqdar]]*Data[[#This Row],[Qiymət]]</f>
        <v>81</v>
      </c>
      <c r="K7187" s="9">
        <f>Data[[#This Row],[Məbləğ]]-Data[[#This Row],[Maya]]*Data[[#This Row],[Miqdar]]</f>
        <v>24.299999999999997</v>
      </c>
      <c r="O7187"/>
      <c r="P7187"/>
    </row>
    <row r="7188" spans="1:16" x14ac:dyDescent="0.35">
      <c r="A7188" s="15">
        <v>44484.43760000058</v>
      </c>
      <c r="B7188" s="9">
        <v>59</v>
      </c>
      <c r="C7188" s="9" t="s">
        <v>25</v>
      </c>
      <c r="D7188" s="9" t="s">
        <v>122</v>
      </c>
      <c r="E7188" s="9" t="s">
        <v>144</v>
      </c>
      <c r="F7188" s="9">
        <v>1.4</v>
      </c>
      <c r="G7188" s="9">
        <v>0.97999999999999987</v>
      </c>
      <c r="H7188" s="9" t="s">
        <v>140</v>
      </c>
      <c r="I7188" s="9" t="s">
        <v>174</v>
      </c>
      <c r="J7188" s="9">
        <f>Data[[#This Row],[Miqdar]]*Data[[#This Row],[Qiymət]]</f>
        <v>82.6</v>
      </c>
      <c r="K7188" s="9">
        <f>Data[[#This Row],[Məbləğ]]-Data[[#This Row],[Maya]]*Data[[#This Row],[Miqdar]]</f>
        <v>24.78</v>
      </c>
      <c r="O7188"/>
      <c r="P7188"/>
    </row>
    <row r="7189" spans="1:16" x14ac:dyDescent="0.35">
      <c r="A7189" s="15">
        <v>44484.476100000582</v>
      </c>
      <c r="B7189" s="9">
        <v>57</v>
      </c>
      <c r="C7189" s="9" t="s">
        <v>25</v>
      </c>
      <c r="D7189" s="9" t="s">
        <v>122</v>
      </c>
      <c r="E7189" s="9" t="s">
        <v>164</v>
      </c>
      <c r="F7189" s="9">
        <v>6.6</v>
      </c>
      <c r="G7189" s="9">
        <v>5.2799999999999994</v>
      </c>
      <c r="H7189" s="9" t="s">
        <v>154</v>
      </c>
      <c r="I7189" s="9" t="s">
        <v>174</v>
      </c>
      <c r="J7189" s="9">
        <f>Data[[#This Row],[Miqdar]]*Data[[#This Row],[Qiymət]]</f>
        <v>376.2</v>
      </c>
      <c r="K7189" s="9">
        <f>Data[[#This Row],[Məbləğ]]-Data[[#This Row],[Maya]]*Data[[#This Row],[Miqdar]]</f>
        <v>75.240000000000009</v>
      </c>
      <c r="O7189"/>
      <c r="P7189"/>
    </row>
    <row r="7190" spans="1:16" x14ac:dyDescent="0.35">
      <c r="A7190" s="15">
        <v>44484.519800000584</v>
      </c>
      <c r="B7190" s="9">
        <v>46</v>
      </c>
      <c r="C7190" s="9" t="s">
        <v>25</v>
      </c>
      <c r="D7190" s="9" t="s">
        <v>122</v>
      </c>
      <c r="E7190" s="9" t="s">
        <v>181</v>
      </c>
      <c r="F7190" s="9">
        <v>0.9</v>
      </c>
      <c r="G7190" s="9">
        <v>0.63</v>
      </c>
      <c r="H7190" s="9" t="s">
        <v>140</v>
      </c>
      <c r="I7190" s="9" t="s">
        <v>180</v>
      </c>
      <c r="J7190" s="9">
        <f>Data[[#This Row],[Miqdar]]*Data[[#This Row],[Qiymət]]</f>
        <v>41.4</v>
      </c>
      <c r="K7190" s="9">
        <f>Data[[#This Row],[Məbləğ]]-Data[[#This Row],[Maya]]*Data[[#This Row],[Miqdar]]</f>
        <v>12.419999999999998</v>
      </c>
      <c r="O7190"/>
      <c r="P7190"/>
    </row>
    <row r="7191" spans="1:16" x14ac:dyDescent="0.35">
      <c r="A7191" s="15">
        <v>44484.555500000584</v>
      </c>
      <c r="B7191" s="9">
        <v>64</v>
      </c>
      <c r="C7191" s="9" t="s">
        <v>11</v>
      </c>
      <c r="D7191" s="9" t="s">
        <v>122</v>
      </c>
      <c r="E7191" s="9" t="s">
        <v>158</v>
      </c>
      <c r="F7191" s="9">
        <v>3.9</v>
      </c>
      <c r="G7191" s="9">
        <v>1.95</v>
      </c>
      <c r="H7191" s="9" t="s">
        <v>154</v>
      </c>
      <c r="I7191" s="9" t="s">
        <v>180</v>
      </c>
      <c r="J7191" s="9">
        <f>Data[[#This Row],[Miqdar]]*Data[[#This Row],[Qiymət]]</f>
        <v>249.6</v>
      </c>
      <c r="K7191" s="9">
        <f>Data[[#This Row],[Məbləğ]]-Data[[#This Row],[Maya]]*Data[[#This Row],[Miqdar]]</f>
        <v>124.8</v>
      </c>
      <c r="O7191"/>
      <c r="P7191"/>
    </row>
    <row r="7192" spans="1:16" x14ac:dyDescent="0.35">
      <c r="A7192" s="15">
        <v>44484.591300000582</v>
      </c>
      <c r="B7192" s="9">
        <v>54</v>
      </c>
      <c r="C7192" s="9" t="s">
        <v>11</v>
      </c>
      <c r="D7192" s="9" t="s">
        <v>122</v>
      </c>
      <c r="E7192" s="9" t="s">
        <v>153</v>
      </c>
      <c r="F7192" s="9">
        <v>1</v>
      </c>
      <c r="G7192" s="9">
        <v>0.6</v>
      </c>
      <c r="H7192" s="9" t="s">
        <v>154</v>
      </c>
      <c r="I7192" s="9" t="s">
        <v>174</v>
      </c>
      <c r="J7192" s="9">
        <f>Data[[#This Row],[Miqdar]]*Data[[#This Row],[Qiymət]]</f>
        <v>54</v>
      </c>
      <c r="K7192" s="9">
        <f>Data[[#This Row],[Məbləğ]]-Data[[#This Row],[Maya]]*Data[[#This Row],[Miqdar]]</f>
        <v>21.6</v>
      </c>
      <c r="O7192"/>
      <c r="P7192"/>
    </row>
    <row r="7193" spans="1:16" x14ac:dyDescent="0.35">
      <c r="A7193" s="15">
        <v>44484.632700000584</v>
      </c>
      <c r="B7193" s="9">
        <v>57</v>
      </c>
      <c r="C7193" s="9" t="s">
        <v>11</v>
      </c>
      <c r="D7193" s="9" t="s">
        <v>122</v>
      </c>
      <c r="E7193" s="9" t="s">
        <v>150</v>
      </c>
      <c r="F7193" s="9">
        <v>3.3</v>
      </c>
      <c r="G7193" s="9">
        <v>2.6399999999999997</v>
      </c>
      <c r="H7193" s="9" t="s">
        <v>136</v>
      </c>
      <c r="I7193" s="9" t="s">
        <v>174</v>
      </c>
      <c r="J7193" s="9">
        <f>Data[[#This Row],[Miqdar]]*Data[[#This Row],[Qiymət]]</f>
        <v>188.1</v>
      </c>
      <c r="K7193" s="9">
        <f>Data[[#This Row],[Məbləğ]]-Data[[#This Row],[Maya]]*Data[[#This Row],[Miqdar]]</f>
        <v>37.620000000000005</v>
      </c>
      <c r="O7193"/>
      <c r="P7193"/>
    </row>
    <row r="7194" spans="1:16" x14ac:dyDescent="0.35">
      <c r="A7194" s="15">
        <v>44484.673900000584</v>
      </c>
      <c r="B7194" s="9">
        <v>80</v>
      </c>
      <c r="C7194" s="9" t="s">
        <v>42</v>
      </c>
      <c r="D7194" s="9" t="s">
        <v>121</v>
      </c>
      <c r="E7194" s="9" t="s">
        <v>139</v>
      </c>
      <c r="F7194" s="9">
        <v>1.5</v>
      </c>
      <c r="G7194" s="9">
        <v>0.75</v>
      </c>
      <c r="H7194" s="9" t="s">
        <v>140</v>
      </c>
      <c r="I7194" s="9" t="s">
        <v>147</v>
      </c>
      <c r="J7194" s="9">
        <f>Data[[#This Row],[Miqdar]]*Data[[#This Row],[Qiymət]]</f>
        <v>120</v>
      </c>
      <c r="K7194" s="9">
        <f>Data[[#This Row],[Məbləğ]]-Data[[#This Row],[Maya]]*Data[[#This Row],[Miqdar]]</f>
        <v>60</v>
      </c>
      <c r="O7194"/>
      <c r="P7194"/>
    </row>
    <row r="7195" spans="1:16" x14ac:dyDescent="0.35">
      <c r="A7195" s="15">
        <v>44484.717500000581</v>
      </c>
      <c r="B7195" s="9">
        <v>76</v>
      </c>
      <c r="C7195" s="9" t="s">
        <v>28</v>
      </c>
      <c r="D7195" s="9" t="s">
        <v>143</v>
      </c>
      <c r="E7195" s="9" t="s">
        <v>164</v>
      </c>
      <c r="F7195" s="9">
        <v>6.6</v>
      </c>
      <c r="G7195" s="9">
        <v>5.2799999999999994</v>
      </c>
      <c r="H7195" s="9" t="s">
        <v>154</v>
      </c>
      <c r="I7195" s="9" t="s">
        <v>161</v>
      </c>
      <c r="J7195" s="9">
        <f>Data[[#This Row],[Miqdar]]*Data[[#This Row],[Qiymət]]</f>
        <v>501.59999999999997</v>
      </c>
      <c r="K7195" s="9">
        <f>Data[[#This Row],[Məbləğ]]-Data[[#This Row],[Maya]]*Data[[#This Row],[Miqdar]]</f>
        <v>100.32</v>
      </c>
      <c r="O7195"/>
      <c r="P7195"/>
    </row>
    <row r="7196" spans="1:16" x14ac:dyDescent="0.35">
      <c r="A7196" s="15">
        <v>44484.75410000058</v>
      </c>
      <c r="B7196" s="9">
        <v>78</v>
      </c>
      <c r="C7196" s="9" t="s">
        <v>42</v>
      </c>
      <c r="D7196" s="9" t="s">
        <v>121</v>
      </c>
      <c r="E7196" s="9" t="s">
        <v>139</v>
      </c>
      <c r="F7196" s="9">
        <v>1.5</v>
      </c>
      <c r="G7196" s="9">
        <v>0.75</v>
      </c>
      <c r="H7196" s="9" t="s">
        <v>140</v>
      </c>
      <c r="I7196" s="9" t="s">
        <v>196</v>
      </c>
      <c r="J7196" s="9">
        <f>Data[[#This Row],[Miqdar]]*Data[[#This Row],[Qiymət]]</f>
        <v>117</v>
      </c>
      <c r="K7196" s="9">
        <f>Data[[#This Row],[Məbləğ]]-Data[[#This Row],[Maya]]*Data[[#This Row],[Miqdar]]</f>
        <v>58.5</v>
      </c>
      <c r="O7196"/>
      <c r="P7196"/>
    </row>
    <row r="7197" spans="1:16" x14ac:dyDescent="0.35">
      <c r="A7197" s="15">
        <v>44484.789900000578</v>
      </c>
      <c r="B7197" s="9">
        <v>53</v>
      </c>
      <c r="C7197" s="9" t="s">
        <v>187</v>
      </c>
      <c r="D7197" s="9" t="s">
        <v>124</v>
      </c>
      <c r="E7197" s="9" t="s">
        <v>171</v>
      </c>
      <c r="F7197" s="9">
        <v>2.8</v>
      </c>
      <c r="G7197" s="9">
        <v>1.6799999999999997</v>
      </c>
      <c r="H7197" s="9" t="s">
        <v>136</v>
      </c>
      <c r="I7197" s="9" t="s">
        <v>151</v>
      </c>
      <c r="J7197" s="9">
        <f>Data[[#This Row],[Miqdar]]*Data[[#This Row],[Qiymət]]</f>
        <v>148.39999999999998</v>
      </c>
      <c r="K7197" s="9">
        <f>Data[[#This Row],[Məbləğ]]-Data[[#This Row],[Maya]]*Data[[#This Row],[Miqdar]]</f>
        <v>59.359999999999985</v>
      </c>
      <c r="O7197"/>
      <c r="P7197"/>
    </row>
    <row r="7198" spans="1:16" x14ac:dyDescent="0.35">
      <c r="A7198" s="15">
        <v>44484.834400000582</v>
      </c>
      <c r="B7198" s="9">
        <v>71</v>
      </c>
      <c r="C7198" s="9" t="s">
        <v>3</v>
      </c>
      <c r="D7198" s="9" t="s">
        <v>143</v>
      </c>
      <c r="E7198" s="9" t="s">
        <v>185</v>
      </c>
      <c r="F7198" s="9">
        <v>1.2</v>
      </c>
      <c r="G7198" s="9">
        <v>0.72</v>
      </c>
      <c r="H7198" s="9" t="s">
        <v>154</v>
      </c>
      <c r="I7198" s="9" t="s">
        <v>152</v>
      </c>
      <c r="J7198" s="9">
        <f>Data[[#This Row],[Miqdar]]*Data[[#This Row],[Qiymət]]</f>
        <v>85.2</v>
      </c>
      <c r="K7198" s="9">
        <f>Data[[#This Row],[Məbləğ]]-Data[[#This Row],[Maya]]*Data[[#This Row],[Miqdar]]</f>
        <v>34.080000000000005</v>
      </c>
      <c r="O7198"/>
      <c r="P7198"/>
    </row>
    <row r="7199" spans="1:16" x14ac:dyDescent="0.35">
      <c r="A7199" s="15">
        <v>44484.872300000585</v>
      </c>
      <c r="B7199" s="9">
        <v>70</v>
      </c>
      <c r="C7199" s="9" t="s">
        <v>138</v>
      </c>
      <c r="D7199" s="9" t="s">
        <v>123</v>
      </c>
      <c r="E7199" s="9" t="s">
        <v>184</v>
      </c>
      <c r="F7199" s="9">
        <v>1.8</v>
      </c>
      <c r="G7199" s="9">
        <v>1.08</v>
      </c>
      <c r="H7199" s="9" t="s">
        <v>154</v>
      </c>
      <c r="I7199" s="9" t="s">
        <v>141</v>
      </c>
      <c r="J7199" s="9">
        <f>Data[[#This Row],[Miqdar]]*Data[[#This Row],[Qiymət]]</f>
        <v>126</v>
      </c>
      <c r="K7199" s="9">
        <f>Data[[#This Row],[Məbləğ]]-Data[[#This Row],[Maya]]*Data[[#This Row],[Miqdar]]</f>
        <v>50.399999999999991</v>
      </c>
      <c r="O7199"/>
      <c r="P7199"/>
    </row>
    <row r="7200" spans="1:16" x14ac:dyDescent="0.35">
      <c r="A7200" s="15">
        <v>44484.913600000582</v>
      </c>
      <c r="B7200" s="9">
        <v>45</v>
      </c>
      <c r="C7200" s="9" t="s">
        <v>36</v>
      </c>
      <c r="D7200" s="9" t="s">
        <v>123</v>
      </c>
      <c r="E7200" s="9" t="s">
        <v>164</v>
      </c>
      <c r="F7200" s="9">
        <v>6.6</v>
      </c>
      <c r="G7200" s="9">
        <v>5.2799999999999994</v>
      </c>
      <c r="H7200" s="9" t="s">
        <v>154</v>
      </c>
      <c r="I7200" s="9" t="s">
        <v>177</v>
      </c>
      <c r="J7200" s="9">
        <f>Data[[#This Row],[Miqdar]]*Data[[#This Row],[Qiymət]]</f>
        <v>297</v>
      </c>
      <c r="K7200" s="9">
        <f>Data[[#This Row],[Məbləğ]]-Data[[#This Row],[Maya]]*Data[[#This Row],[Miqdar]]</f>
        <v>59.400000000000034</v>
      </c>
      <c r="O7200"/>
      <c r="P7200"/>
    </row>
    <row r="7201" spans="1:16" x14ac:dyDescent="0.35">
      <c r="A7201" s="15">
        <v>44484.94880000058</v>
      </c>
      <c r="B7201" s="9">
        <v>77</v>
      </c>
      <c r="C7201" s="9" t="s">
        <v>167</v>
      </c>
      <c r="D7201" s="9" t="s">
        <v>149</v>
      </c>
      <c r="E7201" s="9" t="s">
        <v>159</v>
      </c>
      <c r="F7201" s="9">
        <v>1.5</v>
      </c>
      <c r="G7201" s="9">
        <v>0.9</v>
      </c>
      <c r="H7201" s="9" t="s">
        <v>154</v>
      </c>
      <c r="I7201" s="9" t="s">
        <v>199</v>
      </c>
      <c r="J7201" s="9">
        <f>Data[[#This Row],[Miqdar]]*Data[[#This Row],[Qiymət]]</f>
        <v>115.5</v>
      </c>
      <c r="K7201" s="9">
        <f>Data[[#This Row],[Məbləğ]]-Data[[#This Row],[Maya]]*Data[[#This Row],[Miqdar]]</f>
        <v>46.2</v>
      </c>
      <c r="O7201"/>
      <c r="P7201"/>
    </row>
    <row r="7202" spans="1:16" x14ac:dyDescent="0.35">
      <c r="A7202" s="15">
        <v>44484.988300000579</v>
      </c>
      <c r="B7202" s="9">
        <v>52</v>
      </c>
      <c r="C7202" s="9" t="s">
        <v>148</v>
      </c>
      <c r="D7202" s="9" t="s">
        <v>149</v>
      </c>
      <c r="E7202" s="9" t="s">
        <v>164</v>
      </c>
      <c r="F7202" s="9">
        <v>6.6</v>
      </c>
      <c r="G7202" s="9">
        <v>5.2799999999999994</v>
      </c>
      <c r="H7202" s="9" t="s">
        <v>154</v>
      </c>
      <c r="I7202" s="9" t="s">
        <v>192</v>
      </c>
      <c r="J7202" s="9">
        <f>Data[[#This Row],[Miqdar]]*Data[[#This Row],[Qiymət]]</f>
        <v>343.2</v>
      </c>
      <c r="K7202" s="9">
        <f>Data[[#This Row],[Məbləğ]]-Data[[#This Row],[Maya]]*Data[[#This Row],[Miqdar]]</f>
        <v>68.640000000000043</v>
      </c>
      <c r="O7202"/>
      <c r="P7202"/>
    </row>
    <row r="7203" spans="1:16" x14ac:dyDescent="0.35">
      <c r="A7203" s="15">
        <v>44485.027500000579</v>
      </c>
      <c r="B7203" s="9">
        <v>63</v>
      </c>
      <c r="C7203" s="9" t="s">
        <v>148</v>
      </c>
      <c r="D7203" s="9" t="s">
        <v>149</v>
      </c>
      <c r="E7203" s="9" t="s">
        <v>164</v>
      </c>
      <c r="F7203" s="9">
        <v>6.6</v>
      </c>
      <c r="G7203" s="9">
        <v>5.2799999999999994</v>
      </c>
      <c r="H7203" s="9" t="s">
        <v>154</v>
      </c>
      <c r="I7203" s="9" t="s">
        <v>173</v>
      </c>
      <c r="J7203" s="9">
        <f>Data[[#This Row],[Miqdar]]*Data[[#This Row],[Qiymət]]</f>
        <v>415.79999999999995</v>
      </c>
      <c r="K7203" s="9">
        <f>Data[[#This Row],[Məbləğ]]-Data[[#This Row],[Maya]]*Data[[#This Row],[Miqdar]]</f>
        <v>83.159999999999968</v>
      </c>
      <c r="O7203"/>
      <c r="P7203"/>
    </row>
    <row r="7204" spans="1:16" x14ac:dyDescent="0.35">
      <c r="A7204" s="15">
        <v>44485.070800000576</v>
      </c>
      <c r="B7204" s="9">
        <v>72</v>
      </c>
      <c r="C7204" s="9" t="s">
        <v>187</v>
      </c>
      <c r="D7204" s="9" t="s">
        <v>124</v>
      </c>
      <c r="E7204" s="9" t="s">
        <v>144</v>
      </c>
      <c r="F7204" s="9">
        <v>1.4</v>
      </c>
      <c r="G7204" s="9">
        <v>0.97999999999999987</v>
      </c>
      <c r="H7204" s="9" t="s">
        <v>140</v>
      </c>
      <c r="I7204" s="9" t="s">
        <v>190</v>
      </c>
      <c r="J7204" s="9">
        <f>Data[[#This Row],[Miqdar]]*Data[[#This Row],[Qiymət]]</f>
        <v>100.8</v>
      </c>
      <c r="K7204" s="9">
        <f>Data[[#This Row],[Məbləğ]]-Data[[#This Row],[Maya]]*Data[[#This Row],[Miqdar]]</f>
        <v>30.240000000000009</v>
      </c>
      <c r="O7204"/>
      <c r="P7204"/>
    </row>
    <row r="7205" spans="1:16" x14ac:dyDescent="0.35">
      <c r="A7205" s="15">
        <v>44485.111100000577</v>
      </c>
      <c r="B7205" s="9">
        <v>62</v>
      </c>
      <c r="C7205" s="9" t="s">
        <v>156</v>
      </c>
      <c r="D7205" s="9" t="s">
        <v>124</v>
      </c>
      <c r="E7205" s="9" t="s">
        <v>144</v>
      </c>
      <c r="F7205" s="9">
        <v>1.4</v>
      </c>
      <c r="G7205" s="9">
        <v>0.97999999999999987</v>
      </c>
      <c r="H7205" s="9" t="s">
        <v>140</v>
      </c>
      <c r="I7205" s="9" t="s">
        <v>190</v>
      </c>
      <c r="J7205" s="9">
        <f>Data[[#This Row],[Miqdar]]*Data[[#This Row],[Qiymət]]</f>
        <v>86.8</v>
      </c>
      <c r="K7205" s="9">
        <f>Data[[#This Row],[Məbləğ]]-Data[[#This Row],[Maya]]*Data[[#This Row],[Miqdar]]</f>
        <v>26.040000000000006</v>
      </c>
      <c r="O7205"/>
      <c r="P7205"/>
    </row>
    <row r="7206" spans="1:16" x14ac:dyDescent="0.35">
      <c r="A7206" s="15">
        <v>44485.152100000574</v>
      </c>
      <c r="B7206" s="9">
        <v>71</v>
      </c>
      <c r="C7206" s="9" t="s">
        <v>156</v>
      </c>
      <c r="D7206" s="9" t="s">
        <v>124</v>
      </c>
      <c r="E7206" s="9" t="s">
        <v>162</v>
      </c>
      <c r="F7206" s="9">
        <v>3.2</v>
      </c>
      <c r="G7206" s="9">
        <v>1.6</v>
      </c>
      <c r="H7206" s="9" t="s">
        <v>136</v>
      </c>
      <c r="I7206" s="9" t="s">
        <v>168</v>
      </c>
      <c r="J7206" s="9">
        <f>Data[[#This Row],[Miqdar]]*Data[[#This Row],[Qiymət]]</f>
        <v>227.20000000000002</v>
      </c>
      <c r="K7206" s="9">
        <f>Data[[#This Row],[Məbləğ]]-Data[[#This Row],[Maya]]*Data[[#This Row],[Miqdar]]</f>
        <v>113.60000000000001</v>
      </c>
      <c r="O7206"/>
      <c r="P7206"/>
    </row>
    <row r="7207" spans="1:16" x14ac:dyDescent="0.35">
      <c r="A7207" s="15">
        <v>44485.194900000577</v>
      </c>
      <c r="B7207" s="9">
        <v>65</v>
      </c>
      <c r="C7207" s="9" t="s">
        <v>28</v>
      </c>
      <c r="D7207" s="9" t="s">
        <v>143</v>
      </c>
      <c r="E7207" s="9" t="s">
        <v>169</v>
      </c>
      <c r="F7207" s="9">
        <v>2.5</v>
      </c>
      <c r="G7207" s="9">
        <v>1.25</v>
      </c>
      <c r="H7207" s="9" t="s">
        <v>136</v>
      </c>
      <c r="I7207" s="9" t="s">
        <v>170</v>
      </c>
      <c r="J7207" s="9">
        <f>Data[[#This Row],[Miqdar]]*Data[[#This Row],[Qiymət]]</f>
        <v>162.5</v>
      </c>
      <c r="K7207" s="9">
        <f>Data[[#This Row],[Məbləğ]]-Data[[#This Row],[Maya]]*Data[[#This Row],[Miqdar]]</f>
        <v>81.25</v>
      </c>
      <c r="O7207"/>
      <c r="P7207"/>
    </row>
    <row r="7208" spans="1:16" x14ac:dyDescent="0.35">
      <c r="A7208" s="15">
        <v>44485.237000000576</v>
      </c>
      <c r="B7208" s="9">
        <v>56</v>
      </c>
      <c r="C7208" s="9" t="s">
        <v>28</v>
      </c>
      <c r="D7208" s="9" t="s">
        <v>143</v>
      </c>
      <c r="E7208" s="9" t="s">
        <v>169</v>
      </c>
      <c r="F7208" s="9">
        <v>2.5</v>
      </c>
      <c r="G7208" s="9">
        <v>1.25</v>
      </c>
      <c r="H7208" s="9" t="s">
        <v>136</v>
      </c>
      <c r="I7208" s="9" t="s">
        <v>161</v>
      </c>
      <c r="J7208" s="9">
        <f>Data[[#This Row],[Miqdar]]*Data[[#This Row],[Qiymət]]</f>
        <v>140</v>
      </c>
      <c r="K7208" s="9">
        <f>Data[[#This Row],[Məbləğ]]-Data[[#This Row],[Maya]]*Data[[#This Row],[Miqdar]]</f>
        <v>70</v>
      </c>
      <c r="O7208"/>
      <c r="P7208"/>
    </row>
    <row r="7209" spans="1:16" x14ac:dyDescent="0.35">
      <c r="A7209" s="15">
        <v>44485.281900000577</v>
      </c>
      <c r="B7209" s="9">
        <v>57</v>
      </c>
      <c r="C7209" s="9" t="s">
        <v>16</v>
      </c>
      <c r="D7209" s="9" t="s">
        <v>143</v>
      </c>
      <c r="E7209" s="9" t="s">
        <v>169</v>
      </c>
      <c r="F7209" s="9">
        <v>2.5</v>
      </c>
      <c r="G7209" s="9">
        <v>1.25</v>
      </c>
      <c r="H7209" s="9" t="s">
        <v>136</v>
      </c>
      <c r="I7209" s="9" t="s">
        <v>170</v>
      </c>
      <c r="J7209" s="9">
        <f>Data[[#This Row],[Miqdar]]*Data[[#This Row],[Qiymət]]</f>
        <v>142.5</v>
      </c>
      <c r="K7209" s="9">
        <f>Data[[#This Row],[Məbləğ]]-Data[[#This Row],[Maya]]*Data[[#This Row],[Miqdar]]</f>
        <v>71.25</v>
      </c>
      <c r="O7209"/>
      <c r="P7209"/>
    </row>
    <row r="7210" spans="1:16" x14ac:dyDescent="0.35">
      <c r="A7210" s="15">
        <v>44485.319000000578</v>
      </c>
      <c r="B7210" s="9">
        <v>86</v>
      </c>
      <c r="C7210" s="9" t="s">
        <v>20</v>
      </c>
      <c r="D7210" s="9" t="s">
        <v>121</v>
      </c>
      <c r="E7210" s="9" t="s">
        <v>188</v>
      </c>
      <c r="F7210" s="9">
        <v>2.4</v>
      </c>
      <c r="G7210" s="9">
        <v>1.6800000000000002</v>
      </c>
      <c r="H7210" s="9" t="s">
        <v>154</v>
      </c>
      <c r="I7210" s="9" t="s">
        <v>183</v>
      </c>
      <c r="J7210" s="9">
        <f>Data[[#This Row],[Miqdar]]*Data[[#This Row],[Qiymət]]</f>
        <v>206.4</v>
      </c>
      <c r="K7210" s="9">
        <f>Data[[#This Row],[Məbləğ]]-Data[[#This Row],[Maya]]*Data[[#This Row],[Miqdar]]</f>
        <v>61.919999999999987</v>
      </c>
      <c r="O7210"/>
      <c r="P7210"/>
    </row>
    <row r="7211" spans="1:16" x14ac:dyDescent="0.35">
      <c r="A7211" s="15">
        <v>44485.361800000581</v>
      </c>
      <c r="B7211" s="9">
        <v>60</v>
      </c>
      <c r="C7211" s="9" t="s">
        <v>20</v>
      </c>
      <c r="D7211" s="9" t="s">
        <v>121</v>
      </c>
      <c r="E7211" s="9" t="s">
        <v>188</v>
      </c>
      <c r="F7211" s="9">
        <v>2.4</v>
      </c>
      <c r="G7211" s="9">
        <v>1.6800000000000002</v>
      </c>
      <c r="H7211" s="9" t="s">
        <v>154</v>
      </c>
      <c r="I7211" s="9" t="s">
        <v>147</v>
      </c>
      <c r="J7211" s="9">
        <f>Data[[#This Row],[Miqdar]]*Data[[#This Row],[Qiymət]]</f>
        <v>144</v>
      </c>
      <c r="K7211" s="9">
        <f>Data[[#This Row],[Məbləğ]]-Data[[#This Row],[Maya]]*Data[[#This Row],[Miqdar]]</f>
        <v>43.199999999999989</v>
      </c>
      <c r="O7211"/>
      <c r="P7211"/>
    </row>
    <row r="7212" spans="1:16" x14ac:dyDescent="0.35">
      <c r="A7212" s="15">
        <v>44485.40130000058</v>
      </c>
      <c r="B7212" s="9">
        <v>82</v>
      </c>
      <c r="C7212" s="9" t="s">
        <v>16</v>
      </c>
      <c r="D7212" s="9" t="s">
        <v>143</v>
      </c>
      <c r="E7212" s="9" t="s">
        <v>188</v>
      </c>
      <c r="F7212" s="9">
        <v>2.4</v>
      </c>
      <c r="G7212" s="9">
        <v>1.6800000000000002</v>
      </c>
      <c r="H7212" s="9" t="s">
        <v>154</v>
      </c>
      <c r="I7212" s="9" t="s">
        <v>170</v>
      </c>
      <c r="J7212" s="9">
        <f>Data[[#This Row],[Miqdar]]*Data[[#This Row],[Qiymət]]</f>
        <v>196.79999999999998</v>
      </c>
      <c r="K7212" s="9">
        <f>Data[[#This Row],[Məbləğ]]-Data[[#This Row],[Maya]]*Data[[#This Row],[Miqdar]]</f>
        <v>59.039999999999964</v>
      </c>
      <c r="O7212"/>
      <c r="P7212"/>
    </row>
    <row r="7213" spans="1:16" x14ac:dyDescent="0.35">
      <c r="A7213" s="15">
        <v>44485.437900000579</v>
      </c>
      <c r="B7213" s="9">
        <v>90</v>
      </c>
      <c r="C7213" s="9" t="s">
        <v>16</v>
      </c>
      <c r="D7213" s="9" t="s">
        <v>143</v>
      </c>
      <c r="E7213" s="9" t="s">
        <v>188</v>
      </c>
      <c r="F7213" s="9">
        <v>2.4</v>
      </c>
      <c r="G7213" s="9">
        <v>1.6800000000000002</v>
      </c>
      <c r="H7213" s="9" t="s">
        <v>154</v>
      </c>
      <c r="I7213" s="9" t="s">
        <v>145</v>
      </c>
      <c r="J7213" s="9">
        <f>Data[[#This Row],[Miqdar]]*Data[[#This Row],[Qiymət]]</f>
        <v>216</v>
      </c>
      <c r="K7213" s="9">
        <f>Data[[#This Row],[Məbləğ]]-Data[[#This Row],[Maya]]*Data[[#This Row],[Miqdar]]</f>
        <v>64.799999999999983</v>
      </c>
      <c r="O7213"/>
      <c r="P7213"/>
    </row>
    <row r="7214" spans="1:16" x14ac:dyDescent="0.35">
      <c r="A7214" s="15">
        <v>44485.479400000579</v>
      </c>
      <c r="B7214" s="9">
        <v>73</v>
      </c>
      <c r="C7214" s="9" t="s">
        <v>138</v>
      </c>
      <c r="D7214" s="9" t="s">
        <v>123</v>
      </c>
      <c r="E7214" s="9" t="s">
        <v>178</v>
      </c>
      <c r="F7214" s="9">
        <v>2.2000000000000002</v>
      </c>
      <c r="G7214" s="9">
        <v>1.5400000000000003</v>
      </c>
      <c r="H7214" s="9" t="s">
        <v>140</v>
      </c>
      <c r="I7214" s="9" t="s">
        <v>177</v>
      </c>
      <c r="J7214" s="9">
        <f>Data[[#This Row],[Miqdar]]*Data[[#This Row],[Qiymət]]</f>
        <v>160.60000000000002</v>
      </c>
      <c r="K7214" s="9">
        <f>Data[[#This Row],[Məbləğ]]-Data[[#This Row],[Maya]]*Data[[#This Row],[Miqdar]]</f>
        <v>48.180000000000007</v>
      </c>
      <c r="O7214"/>
      <c r="P7214"/>
    </row>
    <row r="7215" spans="1:16" x14ac:dyDescent="0.35">
      <c r="A7215" s="15">
        <v>44485.515100000579</v>
      </c>
      <c r="B7215" s="9">
        <v>61</v>
      </c>
      <c r="C7215" s="9" t="s">
        <v>138</v>
      </c>
      <c r="D7215" s="9" t="s">
        <v>123</v>
      </c>
      <c r="E7215" s="9" t="s">
        <v>195</v>
      </c>
      <c r="F7215" s="9">
        <v>2</v>
      </c>
      <c r="G7215" s="9">
        <v>1.6</v>
      </c>
      <c r="H7215" s="9" t="s">
        <v>136</v>
      </c>
      <c r="I7215" s="9" t="s">
        <v>141</v>
      </c>
      <c r="J7215" s="9">
        <f>Data[[#This Row],[Miqdar]]*Data[[#This Row],[Qiymət]]</f>
        <v>122</v>
      </c>
      <c r="K7215" s="9">
        <f>Data[[#This Row],[Məbləğ]]-Data[[#This Row],[Maya]]*Data[[#This Row],[Miqdar]]</f>
        <v>24.399999999999991</v>
      </c>
      <c r="O7215"/>
      <c r="P7215"/>
    </row>
    <row r="7216" spans="1:16" x14ac:dyDescent="0.35">
      <c r="A7216" s="15">
        <v>44485.555300000582</v>
      </c>
      <c r="B7216" s="9">
        <v>58</v>
      </c>
      <c r="C7216" s="9" t="s">
        <v>138</v>
      </c>
      <c r="D7216" s="9" t="s">
        <v>123</v>
      </c>
      <c r="E7216" s="9" t="s">
        <v>195</v>
      </c>
      <c r="F7216" s="9">
        <v>2</v>
      </c>
      <c r="G7216" s="9">
        <v>1.6</v>
      </c>
      <c r="H7216" s="9" t="s">
        <v>136</v>
      </c>
      <c r="I7216" s="9" t="s">
        <v>179</v>
      </c>
      <c r="J7216" s="9">
        <f>Data[[#This Row],[Miqdar]]*Data[[#This Row],[Qiymət]]</f>
        <v>116</v>
      </c>
      <c r="K7216" s="9">
        <f>Data[[#This Row],[Məbləğ]]-Data[[#This Row],[Maya]]*Data[[#This Row],[Miqdar]]</f>
        <v>23.199999999999989</v>
      </c>
      <c r="O7216"/>
      <c r="P7216"/>
    </row>
    <row r="7217" spans="1:16" x14ac:dyDescent="0.35">
      <c r="A7217" s="15">
        <v>44485.599600000583</v>
      </c>
      <c r="B7217" s="9">
        <v>76</v>
      </c>
      <c r="C7217" s="9" t="s">
        <v>36</v>
      </c>
      <c r="D7217" s="9" t="s">
        <v>123</v>
      </c>
      <c r="E7217" s="9" t="s">
        <v>181</v>
      </c>
      <c r="F7217" s="9">
        <v>0.9</v>
      </c>
      <c r="G7217" s="9">
        <v>0.63</v>
      </c>
      <c r="H7217" s="9" t="s">
        <v>140</v>
      </c>
      <c r="I7217" s="9" t="s">
        <v>141</v>
      </c>
      <c r="J7217" s="9">
        <f>Data[[#This Row],[Miqdar]]*Data[[#This Row],[Qiymət]]</f>
        <v>68.400000000000006</v>
      </c>
      <c r="K7217" s="9">
        <f>Data[[#This Row],[Məbləğ]]-Data[[#This Row],[Maya]]*Data[[#This Row],[Miqdar]]</f>
        <v>20.520000000000003</v>
      </c>
      <c r="O7217"/>
      <c r="P7217"/>
    </row>
    <row r="7218" spans="1:16" x14ac:dyDescent="0.35">
      <c r="A7218" s="15">
        <v>44485.640400000586</v>
      </c>
      <c r="B7218" s="9">
        <v>49</v>
      </c>
      <c r="C7218" s="9" t="s">
        <v>36</v>
      </c>
      <c r="D7218" s="9" t="s">
        <v>123</v>
      </c>
      <c r="E7218" s="9" t="s">
        <v>164</v>
      </c>
      <c r="F7218" s="9">
        <v>6.6</v>
      </c>
      <c r="G7218" s="9">
        <v>5.2799999999999994</v>
      </c>
      <c r="H7218" s="9" t="s">
        <v>154</v>
      </c>
      <c r="I7218" s="9" t="s">
        <v>137</v>
      </c>
      <c r="J7218" s="9">
        <f>Data[[#This Row],[Miqdar]]*Data[[#This Row],[Qiymət]]</f>
        <v>323.39999999999998</v>
      </c>
      <c r="K7218" s="9">
        <f>Data[[#This Row],[Məbləğ]]-Data[[#This Row],[Maya]]*Data[[#This Row],[Miqdar]]</f>
        <v>64.680000000000007</v>
      </c>
      <c r="O7218"/>
      <c r="P7218"/>
    </row>
    <row r="7219" spans="1:16" x14ac:dyDescent="0.35">
      <c r="A7219" s="15">
        <v>44485.685000000587</v>
      </c>
      <c r="B7219" s="9">
        <v>55</v>
      </c>
      <c r="C7219" s="9" t="s">
        <v>36</v>
      </c>
      <c r="D7219" s="9" t="s">
        <v>123</v>
      </c>
      <c r="E7219" s="9" t="s">
        <v>158</v>
      </c>
      <c r="F7219" s="9">
        <v>3.9</v>
      </c>
      <c r="G7219" s="9">
        <v>1.95</v>
      </c>
      <c r="H7219" s="9" t="s">
        <v>154</v>
      </c>
      <c r="I7219" s="9" t="s">
        <v>137</v>
      </c>
      <c r="J7219" s="9">
        <f>Data[[#This Row],[Miqdar]]*Data[[#This Row],[Qiymət]]</f>
        <v>214.5</v>
      </c>
      <c r="K7219" s="9">
        <f>Data[[#This Row],[Məbləğ]]-Data[[#This Row],[Maya]]*Data[[#This Row],[Miqdar]]</f>
        <v>107.25</v>
      </c>
      <c r="O7219"/>
      <c r="P7219"/>
    </row>
    <row r="7220" spans="1:16" x14ac:dyDescent="0.35">
      <c r="A7220" s="15">
        <v>44485.726100000589</v>
      </c>
      <c r="B7220" s="9">
        <v>89</v>
      </c>
      <c r="C7220" s="9" t="s">
        <v>36</v>
      </c>
      <c r="D7220" s="9" t="s">
        <v>123</v>
      </c>
      <c r="E7220" s="9" t="s">
        <v>144</v>
      </c>
      <c r="F7220" s="9">
        <v>1.4</v>
      </c>
      <c r="G7220" s="9">
        <v>0.97999999999999987</v>
      </c>
      <c r="H7220" s="9" t="s">
        <v>140</v>
      </c>
      <c r="I7220" s="9" t="s">
        <v>179</v>
      </c>
      <c r="J7220" s="9">
        <f>Data[[#This Row],[Miqdar]]*Data[[#This Row],[Qiymət]]</f>
        <v>124.6</v>
      </c>
      <c r="K7220" s="9">
        <f>Data[[#This Row],[Məbləğ]]-Data[[#This Row],[Maya]]*Data[[#This Row],[Miqdar]]</f>
        <v>37.38000000000001</v>
      </c>
      <c r="O7220"/>
      <c r="P7220"/>
    </row>
    <row r="7221" spans="1:16" x14ac:dyDescent="0.35">
      <c r="A7221" s="15">
        <v>44485.761400000592</v>
      </c>
      <c r="B7221" s="9">
        <v>67</v>
      </c>
      <c r="C7221" s="9" t="s">
        <v>36</v>
      </c>
      <c r="D7221" s="9" t="s">
        <v>123</v>
      </c>
      <c r="E7221" s="9" t="s">
        <v>144</v>
      </c>
      <c r="F7221" s="9">
        <v>1.4</v>
      </c>
      <c r="G7221" s="9">
        <v>0.97999999999999987</v>
      </c>
      <c r="H7221" s="9" t="s">
        <v>140</v>
      </c>
      <c r="I7221" s="9" t="s">
        <v>179</v>
      </c>
      <c r="J7221" s="9">
        <f>Data[[#This Row],[Miqdar]]*Data[[#This Row],[Qiymət]]</f>
        <v>93.8</v>
      </c>
      <c r="K7221" s="9">
        <f>Data[[#This Row],[Məbləğ]]-Data[[#This Row],[Maya]]*Data[[#This Row],[Miqdar]]</f>
        <v>28.14</v>
      </c>
      <c r="O7221"/>
      <c r="P7221"/>
    </row>
    <row r="7222" spans="1:16" x14ac:dyDescent="0.35">
      <c r="A7222" s="15">
        <v>44485.798700000596</v>
      </c>
      <c r="B7222" s="9">
        <v>77</v>
      </c>
      <c r="C7222" s="9" t="s">
        <v>20</v>
      </c>
      <c r="D7222" s="9" t="s">
        <v>121</v>
      </c>
      <c r="E7222" s="9" t="s">
        <v>171</v>
      </c>
      <c r="F7222" s="9">
        <v>2.8</v>
      </c>
      <c r="G7222" s="9">
        <v>1.6799999999999997</v>
      </c>
      <c r="H7222" s="9" t="s">
        <v>136</v>
      </c>
      <c r="I7222" s="9" t="s">
        <v>198</v>
      </c>
      <c r="J7222" s="9">
        <f>Data[[#This Row],[Miqdar]]*Data[[#This Row],[Qiymət]]</f>
        <v>215.6</v>
      </c>
      <c r="K7222" s="9">
        <f>Data[[#This Row],[Məbləğ]]-Data[[#This Row],[Maya]]*Data[[#This Row],[Miqdar]]</f>
        <v>86.240000000000009</v>
      </c>
      <c r="O7222"/>
      <c r="P7222"/>
    </row>
    <row r="7223" spans="1:16" x14ac:dyDescent="0.35">
      <c r="A7223" s="15">
        <v>44485.834500000594</v>
      </c>
      <c r="B7223" s="9">
        <v>76</v>
      </c>
      <c r="C7223" s="9" t="s">
        <v>6</v>
      </c>
      <c r="D7223" s="9" t="s">
        <v>121</v>
      </c>
      <c r="E7223" s="9" t="s">
        <v>171</v>
      </c>
      <c r="F7223" s="9">
        <v>2.8</v>
      </c>
      <c r="G7223" s="9">
        <v>1.6799999999999997</v>
      </c>
      <c r="H7223" s="9" t="s">
        <v>136</v>
      </c>
      <c r="I7223" s="9" t="s">
        <v>147</v>
      </c>
      <c r="J7223" s="9">
        <f>Data[[#This Row],[Miqdar]]*Data[[#This Row],[Qiymət]]</f>
        <v>212.79999999999998</v>
      </c>
      <c r="K7223" s="9">
        <f>Data[[#This Row],[Məbləğ]]-Data[[#This Row],[Maya]]*Data[[#This Row],[Miqdar]]</f>
        <v>85.12</v>
      </c>
      <c r="O7223"/>
      <c r="P7223"/>
    </row>
    <row r="7224" spans="1:16" x14ac:dyDescent="0.35">
      <c r="A7224" s="15">
        <v>44485.870300000592</v>
      </c>
      <c r="B7224" s="9">
        <v>79</v>
      </c>
      <c r="C7224" s="9" t="s">
        <v>6</v>
      </c>
      <c r="D7224" s="9" t="s">
        <v>121</v>
      </c>
      <c r="E7224" s="9" t="s">
        <v>171</v>
      </c>
      <c r="F7224" s="9">
        <v>2.8</v>
      </c>
      <c r="G7224" s="9">
        <v>1.6799999999999997</v>
      </c>
      <c r="H7224" s="9" t="s">
        <v>136</v>
      </c>
      <c r="I7224" s="9" t="s">
        <v>183</v>
      </c>
      <c r="J7224" s="9">
        <f>Data[[#This Row],[Miqdar]]*Data[[#This Row],[Qiymət]]</f>
        <v>221.2</v>
      </c>
      <c r="K7224" s="9">
        <f>Data[[#This Row],[Məbləğ]]-Data[[#This Row],[Maya]]*Data[[#This Row],[Miqdar]]</f>
        <v>88.480000000000018</v>
      </c>
      <c r="O7224"/>
      <c r="P7224"/>
    </row>
    <row r="7225" spans="1:16" x14ac:dyDescent="0.35">
      <c r="A7225" s="15">
        <v>44485.909000000589</v>
      </c>
      <c r="B7225" s="9">
        <v>50</v>
      </c>
      <c r="C7225" s="9" t="s">
        <v>20</v>
      </c>
      <c r="D7225" s="9" t="s">
        <v>121</v>
      </c>
      <c r="E7225" s="9" t="s">
        <v>171</v>
      </c>
      <c r="F7225" s="9">
        <v>2.8</v>
      </c>
      <c r="G7225" s="9">
        <v>1.6799999999999997</v>
      </c>
      <c r="H7225" s="9" t="s">
        <v>136</v>
      </c>
      <c r="I7225" s="9" t="s">
        <v>196</v>
      </c>
      <c r="J7225" s="9">
        <f>Data[[#This Row],[Miqdar]]*Data[[#This Row],[Qiymət]]</f>
        <v>140</v>
      </c>
      <c r="K7225" s="9">
        <f>Data[[#This Row],[Məbləğ]]-Data[[#This Row],[Maya]]*Data[[#This Row],[Miqdar]]</f>
        <v>56.000000000000014</v>
      </c>
      <c r="O7225"/>
      <c r="P7225"/>
    </row>
    <row r="7226" spans="1:16" x14ac:dyDescent="0.35">
      <c r="A7226" s="15">
        <v>44485.950300000586</v>
      </c>
      <c r="B7226" s="9">
        <v>87</v>
      </c>
      <c r="C7226" s="9" t="s">
        <v>20</v>
      </c>
      <c r="D7226" s="9" t="s">
        <v>121</v>
      </c>
      <c r="E7226" s="9" t="s">
        <v>171</v>
      </c>
      <c r="F7226" s="9">
        <v>2.8</v>
      </c>
      <c r="G7226" s="9">
        <v>1.6799999999999997</v>
      </c>
      <c r="H7226" s="9" t="s">
        <v>136</v>
      </c>
      <c r="I7226" s="9" t="s">
        <v>193</v>
      </c>
      <c r="J7226" s="9">
        <f>Data[[#This Row],[Miqdar]]*Data[[#This Row],[Qiymət]]</f>
        <v>243.6</v>
      </c>
      <c r="K7226" s="9">
        <f>Data[[#This Row],[Məbləğ]]-Data[[#This Row],[Maya]]*Data[[#This Row],[Miqdar]]</f>
        <v>97.440000000000026</v>
      </c>
      <c r="O7226"/>
      <c r="P7226"/>
    </row>
    <row r="7227" spans="1:16" x14ac:dyDescent="0.35">
      <c r="A7227" s="15">
        <v>44485.98530000059</v>
      </c>
      <c r="B7227" s="9">
        <v>73</v>
      </c>
      <c r="C7227" s="9" t="s">
        <v>42</v>
      </c>
      <c r="D7227" s="9" t="s">
        <v>121</v>
      </c>
      <c r="E7227" s="9" t="s">
        <v>171</v>
      </c>
      <c r="F7227" s="9">
        <v>2.8</v>
      </c>
      <c r="G7227" s="9">
        <v>1.6799999999999997</v>
      </c>
      <c r="H7227" s="9" t="s">
        <v>136</v>
      </c>
      <c r="I7227" s="9" t="s">
        <v>198</v>
      </c>
      <c r="J7227" s="9">
        <f>Data[[#This Row],[Miqdar]]*Data[[#This Row],[Qiymət]]</f>
        <v>204.39999999999998</v>
      </c>
      <c r="K7227" s="9">
        <f>Data[[#This Row],[Məbləğ]]-Data[[#This Row],[Maya]]*Data[[#This Row],[Miqdar]]</f>
        <v>81.759999999999991</v>
      </c>
      <c r="O7227"/>
      <c r="P7227"/>
    </row>
    <row r="7228" spans="1:16" x14ac:dyDescent="0.35">
      <c r="A7228" s="15">
        <v>44486.029700000588</v>
      </c>
      <c r="B7228" s="9">
        <v>75</v>
      </c>
      <c r="C7228" s="9" t="s">
        <v>42</v>
      </c>
      <c r="D7228" s="9" t="s">
        <v>121</v>
      </c>
      <c r="E7228" s="9" t="s">
        <v>171</v>
      </c>
      <c r="F7228" s="9">
        <v>2.8</v>
      </c>
      <c r="G7228" s="9">
        <v>1.6799999999999997</v>
      </c>
      <c r="H7228" s="9" t="s">
        <v>136</v>
      </c>
      <c r="I7228" s="9" t="s">
        <v>196</v>
      </c>
      <c r="J7228" s="9">
        <f>Data[[#This Row],[Miqdar]]*Data[[#This Row],[Qiymət]]</f>
        <v>210</v>
      </c>
      <c r="K7228" s="9">
        <f>Data[[#This Row],[Məbləğ]]-Data[[#This Row],[Maya]]*Data[[#This Row],[Miqdar]]</f>
        <v>84.000000000000028</v>
      </c>
      <c r="O7228"/>
      <c r="P7228"/>
    </row>
    <row r="7229" spans="1:16" x14ac:dyDescent="0.35">
      <c r="A7229" s="15">
        <v>44486.064700000592</v>
      </c>
      <c r="B7229" s="9">
        <v>46</v>
      </c>
      <c r="C7229" s="9" t="s">
        <v>42</v>
      </c>
      <c r="D7229" s="9" t="s">
        <v>121</v>
      </c>
      <c r="E7229" s="9" t="s">
        <v>171</v>
      </c>
      <c r="F7229" s="9">
        <v>2.8</v>
      </c>
      <c r="G7229" s="9">
        <v>1.6799999999999997</v>
      </c>
      <c r="H7229" s="9" t="s">
        <v>136</v>
      </c>
      <c r="I7229" s="9" t="s">
        <v>196</v>
      </c>
      <c r="J7229" s="9">
        <f>Data[[#This Row],[Miqdar]]*Data[[#This Row],[Qiymət]]</f>
        <v>128.79999999999998</v>
      </c>
      <c r="K7229" s="9">
        <f>Data[[#This Row],[Məbləğ]]-Data[[#This Row],[Maya]]*Data[[#This Row],[Miqdar]]</f>
        <v>51.519999999999996</v>
      </c>
      <c r="O7229"/>
      <c r="P7229"/>
    </row>
    <row r="7230" spans="1:16" x14ac:dyDescent="0.35">
      <c r="A7230" s="15">
        <v>44486.10480000059</v>
      </c>
      <c r="B7230" s="9">
        <v>72</v>
      </c>
      <c r="C7230" s="9" t="s">
        <v>42</v>
      </c>
      <c r="D7230" s="9" t="s">
        <v>121</v>
      </c>
      <c r="E7230" s="9" t="s">
        <v>171</v>
      </c>
      <c r="F7230" s="9">
        <v>2.8</v>
      </c>
      <c r="G7230" s="9">
        <v>1.6799999999999997</v>
      </c>
      <c r="H7230" s="9" t="s">
        <v>136</v>
      </c>
      <c r="I7230" s="9" t="s">
        <v>165</v>
      </c>
      <c r="J7230" s="9">
        <f>Data[[#This Row],[Miqdar]]*Data[[#This Row],[Qiymət]]</f>
        <v>201.6</v>
      </c>
      <c r="K7230" s="9">
        <f>Data[[#This Row],[Məbləğ]]-Data[[#This Row],[Maya]]*Data[[#This Row],[Miqdar]]</f>
        <v>80.640000000000015</v>
      </c>
      <c r="O7230"/>
      <c r="P7230"/>
    </row>
    <row r="7231" spans="1:16" x14ac:dyDescent="0.35">
      <c r="A7231" s="15">
        <v>44486.143500000588</v>
      </c>
      <c r="B7231" s="9">
        <v>84</v>
      </c>
      <c r="C7231" s="9" t="s">
        <v>20</v>
      </c>
      <c r="D7231" s="9" t="s">
        <v>121</v>
      </c>
      <c r="E7231" s="9" t="s">
        <v>171</v>
      </c>
      <c r="F7231" s="9">
        <v>2.8</v>
      </c>
      <c r="G7231" s="9">
        <v>1.6799999999999997</v>
      </c>
      <c r="H7231" s="9" t="s">
        <v>136</v>
      </c>
      <c r="I7231" s="9" t="s">
        <v>165</v>
      </c>
      <c r="J7231" s="9">
        <f>Data[[#This Row],[Miqdar]]*Data[[#This Row],[Qiymət]]</f>
        <v>235.2</v>
      </c>
      <c r="K7231" s="9">
        <f>Data[[#This Row],[Məbləğ]]-Data[[#This Row],[Maya]]*Data[[#This Row],[Miqdar]]</f>
        <v>94.080000000000013</v>
      </c>
      <c r="O7231"/>
      <c r="P7231"/>
    </row>
    <row r="7232" spans="1:16" x14ac:dyDescent="0.35">
      <c r="A7232" s="15">
        <v>44486.183000000587</v>
      </c>
      <c r="B7232" s="9">
        <v>65</v>
      </c>
      <c r="C7232" s="9" t="s">
        <v>156</v>
      </c>
      <c r="D7232" s="9" t="s">
        <v>124</v>
      </c>
      <c r="E7232" s="9" t="s">
        <v>171</v>
      </c>
      <c r="F7232" s="9">
        <v>2.8</v>
      </c>
      <c r="G7232" s="9">
        <v>1.6799999999999997</v>
      </c>
      <c r="H7232" s="9" t="s">
        <v>136</v>
      </c>
      <c r="I7232" s="9" t="s">
        <v>157</v>
      </c>
      <c r="J7232" s="9">
        <f>Data[[#This Row],[Miqdar]]*Data[[#This Row],[Qiymət]]</f>
        <v>182</v>
      </c>
      <c r="K7232" s="9">
        <f>Data[[#This Row],[Məbləğ]]-Data[[#This Row],[Maya]]*Data[[#This Row],[Miqdar]]</f>
        <v>72.800000000000011</v>
      </c>
      <c r="O7232"/>
      <c r="P7232"/>
    </row>
    <row r="7233" spans="1:16" x14ac:dyDescent="0.35">
      <c r="A7233" s="15">
        <v>44486.226200000587</v>
      </c>
      <c r="B7233" s="9">
        <v>64</v>
      </c>
      <c r="C7233" s="9" t="s">
        <v>39</v>
      </c>
      <c r="D7233" s="9" t="s">
        <v>124</v>
      </c>
      <c r="E7233" s="9" t="s">
        <v>171</v>
      </c>
      <c r="F7233" s="9">
        <v>2.8</v>
      </c>
      <c r="G7233" s="9">
        <v>1.6799999999999997</v>
      </c>
      <c r="H7233" s="9" t="s">
        <v>136</v>
      </c>
      <c r="I7233" s="9" t="s">
        <v>157</v>
      </c>
      <c r="J7233" s="9">
        <f>Data[[#This Row],[Miqdar]]*Data[[#This Row],[Qiymət]]</f>
        <v>179.2</v>
      </c>
      <c r="K7233" s="9">
        <f>Data[[#This Row],[Məbləğ]]-Data[[#This Row],[Maya]]*Data[[#This Row],[Miqdar]]</f>
        <v>71.680000000000007</v>
      </c>
      <c r="O7233"/>
      <c r="P7233"/>
    </row>
    <row r="7234" spans="1:16" x14ac:dyDescent="0.35">
      <c r="A7234" s="15">
        <v>44486.263300000588</v>
      </c>
      <c r="B7234" s="9">
        <v>60</v>
      </c>
      <c r="C7234" s="9" t="s">
        <v>36</v>
      </c>
      <c r="D7234" s="9" t="s">
        <v>123</v>
      </c>
      <c r="E7234" s="9" t="s">
        <v>171</v>
      </c>
      <c r="F7234" s="9">
        <v>2.8</v>
      </c>
      <c r="G7234" s="9">
        <v>1.6799999999999997</v>
      </c>
      <c r="H7234" s="9" t="s">
        <v>136</v>
      </c>
      <c r="I7234" s="9" t="s">
        <v>137</v>
      </c>
      <c r="J7234" s="9">
        <f>Data[[#This Row],[Miqdar]]*Data[[#This Row],[Qiymət]]</f>
        <v>168</v>
      </c>
      <c r="K7234" s="9">
        <f>Data[[#This Row],[Məbləğ]]-Data[[#This Row],[Maya]]*Data[[#This Row],[Miqdar]]</f>
        <v>67.200000000000017</v>
      </c>
      <c r="O7234"/>
      <c r="P7234"/>
    </row>
    <row r="7235" spans="1:16" x14ac:dyDescent="0.35">
      <c r="A7235" s="15">
        <v>44486.299200000591</v>
      </c>
      <c r="B7235" s="9">
        <v>48</v>
      </c>
      <c r="C7235" s="9" t="s">
        <v>200</v>
      </c>
      <c r="D7235" s="9" t="s">
        <v>122</v>
      </c>
      <c r="E7235" s="9" t="s">
        <v>185</v>
      </c>
      <c r="F7235" s="9">
        <v>1.2</v>
      </c>
      <c r="G7235" s="9">
        <v>0.72</v>
      </c>
      <c r="H7235" s="9" t="s">
        <v>154</v>
      </c>
      <c r="I7235" s="9" t="s">
        <v>180</v>
      </c>
      <c r="J7235" s="9">
        <f>Data[[#This Row],[Miqdar]]*Data[[#This Row],[Qiymət]]</f>
        <v>57.599999999999994</v>
      </c>
      <c r="K7235" s="9">
        <f>Data[[#This Row],[Məbləğ]]-Data[[#This Row],[Maya]]*Data[[#This Row],[Miqdar]]</f>
        <v>23.039999999999992</v>
      </c>
      <c r="O7235"/>
      <c r="P7235"/>
    </row>
    <row r="7236" spans="1:16" x14ac:dyDescent="0.35">
      <c r="A7236" s="15">
        <v>44486.342500000588</v>
      </c>
      <c r="B7236" s="9">
        <v>84</v>
      </c>
      <c r="C7236" s="9" t="s">
        <v>8</v>
      </c>
      <c r="D7236" s="9" t="s">
        <v>122</v>
      </c>
      <c r="E7236" s="9" t="s">
        <v>171</v>
      </c>
      <c r="F7236" s="9">
        <v>2.8</v>
      </c>
      <c r="G7236" s="9">
        <v>1.6799999999999997</v>
      </c>
      <c r="H7236" s="9" t="s">
        <v>136</v>
      </c>
      <c r="I7236" s="9" t="s">
        <v>197</v>
      </c>
      <c r="J7236" s="9">
        <f>Data[[#This Row],[Miqdar]]*Data[[#This Row],[Qiymət]]</f>
        <v>235.2</v>
      </c>
      <c r="K7236" s="9">
        <f>Data[[#This Row],[Məbləğ]]-Data[[#This Row],[Maya]]*Data[[#This Row],[Miqdar]]</f>
        <v>94.080000000000013</v>
      </c>
      <c r="O7236"/>
      <c r="P7236"/>
    </row>
    <row r="7237" spans="1:16" x14ac:dyDescent="0.35">
      <c r="A7237" s="15">
        <v>44486.380700000591</v>
      </c>
      <c r="B7237" s="9">
        <v>64</v>
      </c>
      <c r="C7237" s="9" t="s">
        <v>8</v>
      </c>
      <c r="D7237" s="9" t="s">
        <v>122</v>
      </c>
      <c r="E7237" s="9" t="s">
        <v>178</v>
      </c>
      <c r="F7237" s="9">
        <v>2.2000000000000002</v>
      </c>
      <c r="G7237" s="9">
        <v>1.5400000000000003</v>
      </c>
      <c r="H7237" s="9" t="s">
        <v>140</v>
      </c>
      <c r="I7237" s="9" t="s">
        <v>180</v>
      </c>
      <c r="J7237" s="9">
        <f>Data[[#This Row],[Miqdar]]*Data[[#This Row],[Qiymət]]</f>
        <v>140.80000000000001</v>
      </c>
      <c r="K7237" s="9">
        <f>Data[[#This Row],[Məbləğ]]-Data[[#This Row],[Maya]]*Data[[#This Row],[Miqdar]]</f>
        <v>42.239999999999995</v>
      </c>
      <c r="O7237"/>
      <c r="P7237"/>
    </row>
    <row r="7238" spans="1:16" x14ac:dyDescent="0.35">
      <c r="A7238" s="15">
        <v>44486.420000000588</v>
      </c>
      <c r="B7238" s="9">
        <v>81</v>
      </c>
      <c r="C7238" s="9" t="s">
        <v>8</v>
      </c>
      <c r="D7238" s="9" t="s">
        <v>122</v>
      </c>
      <c r="E7238" s="9" t="s">
        <v>162</v>
      </c>
      <c r="F7238" s="9">
        <v>3.2</v>
      </c>
      <c r="G7238" s="9">
        <v>1.6</v>
      </c>
      <c r="H7238" s="9" t="s">
        <v>136</v>
      </c>
      <c r="I7238" s="9" t="s">
        <v>180</v>
      </c>
      <c r="J7238" s="9">
        <f>Data[[#This Row],[Miqdar]]*Data[[#This Row],[Qiymət]]</f>
        <v>259.2</v>
      </c>
      <c r="K7238" s="9">
        <f>Data[[#This Row],[Məbləğ]]-Data[[#This Row],[Maya]]*Data[[#This Row],[Miqdar]]</f>
        <v>129.6</v>
      </c>
      <c r="O7238"/>
      <c r="P7238"/>
    </row>
    <row r="7239" spans="1:16" x14ac:dyDescent="0.35">
      <c r="A7239" s="15">
        <v>44486.455100000589</v>
      </c>
      <c r="B7239" s="9">
        <v>48</v>
      </c>
      <c r="C7239" s="9" t="s">
        <v>25</v>
      </c>
      <c r="D7239" s="9" t="s">
        <v>122</v>
      </c>
      <c r="E7239" s="9" t="s">
        <v>164</v>
      </c>
      <c r="F7239" s="9">
        <v>6.6</v>
      </c>
      <c r="G7239" s="9">
        <v>5.2799999999999994</v>
      </c>
      <c r="H7239" s="9" t="s">
        <v>154</v>
      </c>
      <c r="I7239" s="9" t="s">
        <v>174</v>
      </c>
      <c r="J7239" s="9">
        <f>Data[[#This Row],[Miqdar]]*Data[[#This Row],[Qiymət]]</f>
        <v>316.79999999999995</v>
      </c>
      <c r="K7239" s="9">
        <f>Data[[#This Row],[Məbləğ]]-Data[[#This Row],[Maya]]*Data[[#This Row],[Miqdar]]</f>
        <v>63.359999999999985</v>
      </c>
      <c r="O7239"/>
      <c r="P7239"/>
    </row>
    <row r="7240" spans="1:16" x14ac:dyDescent="0.35">
      <c r="A7240" s="15">
        <v>44486.498800000591</v>
      </c>
      <c r="B7240" s="9">
        <v>56</v>
      </c>
      <c r="C7240" s="9" t="s">
        <v>11</v>
      </c>
      <c r="D7240" s="9" t="s">
        <v>122</v>
      </c>
      <c r="E7240" s="9" t="s">
        <v>158</v>
      </c>
      <c r="F7240" s="9">
        <v>3.9</v>
      </c>
      <c r="G7240" s="9">
        <v>1.95</v>
      </c>
      <c r="H7240" s="9" t="s">
        <v>154</v>
      </c>
      <c r="I7240" s="9" t="s">
        <v>197</v>
      </c>
      <c r="J7240" s="9">
        <f>Data[[#This Row],[Miqdar]]*Data[[#This Row],[Qiymət]]</f>
        <v>218.4</v>
      </c>
      <c r="K7240" s="9">
        <f>Data[[#This Row],[Məbləğ]]-Data[[#This Row],[Maya]]*Data[[#This Row],[Miqdar]]</f>
        <v>109.2</v>
      </c>
      <c r="O7240"/>
      <c r="P7240"/>
    </row>
    <row r="7241" spans="1:16" x14ac:dyDescent="0.35">
      <c r="A7241" s="15">
        <v>44486.541500000589</v>
      </c>
      <c r="B7241" s="9">
        <v>78</v>
      </c>
      <c r="C7241" s="9" t="s">
        <v>11</v>
      </c>
      <c r="D7241" s="9" t="s">
        <v>122</v>
      </c>
      <c r="E7241" s="9" t="s">
        <v>185</v>
      </c>
      <c r="F7241" s="9">
        <v>1.2</v>
      </c>
      <c r="G7241" s="9">
        <v>0.72</v>
      </c>
      <c r="H7241" s="9" t="s">
        <v>154</v>
      </c>
      <c r="I7241" s="9" t="s">
        <v>180</v>
      </c>
      <c r="J7241" s="9">
        <f>Data[[#This Row],[Miqdar]]*Data[[#This Row],[Qiymət]]</f>
        <v>93.6</v>
      </c>
      <c r="K7241" s="9">
        <f>Data[[#This Row],[Məbləğ]]-Data[[#This Row],[Maya]]*Data[[#This Row],[Miqdar]]</f>
        <v>37.44</v>
      </c>
      <c r="O7241"/>
      <c r="P7241"/>
    </row>
    <row r="7242" spans="1:16" x14ac:dyDescent="0.35">
      <c r="A7242" s="15">
        <v>44486.576900000589</v>
      </c>
      <c r="B7242" s="9">
        <v>84</v>
      </c>
      <c r="C7242" s="9" t="s">
        <v>11</v>
      </c>
      <c r="D7242" s="9" t="s">
        <v>122</v>
      </c>
      <c r="E7242" s="9" t="s">
        <v>184</v>
      </c>
      <c r="F7242" s="9">
        <v>1.8</v>
      </c>
      <c r="G7242" s="9">
        <v>1.08</v>
      </c>
      <c r="H7242" s="9" t="s">
        <v>154</v>
      </c>
      <c r="I7242" s="9" t="s">
        <v>180</v>
      </c>
      <c r="J7242" s="9">
        <f>Data[[#This Row],[Miqdar]]*Data[[#This Row],[Qiymət]]</f>
        <v>151.20000000000002</v>
      </c>
      <c r="K7242" s="9">
        <f>Data[[#This Row],[Məbləğ]]-Data[[#This Row],[Maya]]*Data[[#This Row],[Miqdar]]</f>
        <v>60.480000000000018</v>
      </c>
      <c r="O7242"/>
      <c r="P7242"/>
    </row>
    <row r="7243" spans="1:16" x14ac:dyDescent="0.35">
      <c r="A7243" s="15">
        <v>44486.617300000587</v>
      </c>
      <c r="B7243" s="9">
        <v>74</v>
      </c>
      <c r="C7243" s="9" t="s">
        <v>11</v>
      </c>
      <c r="D7243" s="9" t="s">
        <v>122</v>
      </c>
      <c r="E7243" s="9" t="s">
        <v>184</v>
      </c>
      <c r="F7243" s="9">
        <v>1.8</v>
      </c>
      <c r="G7243" s="9">
        <v>1.08</v>
      </c>
      <c r="H7243" s="9" t="s">
        <v>154</v>
      </c>
      <c r="I7243" s="9" t="s">
        <v>180</v>
      </c>
      <c r="J7243" s="9">
        <f>Data[[#This Row],[Miqdar]]*Data[[#This Row],[Qiymət]]</f>
        <v>133.20000000000002</v>
      </c>
      <c r="K7243" s="9">
        <f>Data[[#This Row],[Məbləğ]]-Data[[#This Row],[Maya]]*Data[[#This Row],[Miqdar]]</f>
        <v>53.280000000000015</v>
      </c>
      <c r="O7243"/>
      <c r="P7243"/>
    </row>
    <row r="7244" spans="1:16" x14ac:dyDescent="0.35">
      <c r="A7244" s="15">
        <v>44486.656400000589</v>
      </c>
      <c r="B7244" s="9">
        <v>40</v>
      </c>
      <c r="C7244" s="9" t="s">
        <v>11</v>
      </c>
      <c r="D7244" s="9" t="s">
        <v>122</v>
      </c>
      <c r="E7244" s="9" t="s">
        <v>181</v>
      </c>
      <c r="F7244" s="9">
        <v>0.9</v>
      </c>
      <c r="G7244" s="9">
        <v>0.63</v>
      </c>
      <c r="H7244" s="9" t="s">
        <v>140</v>
      </c>
      <c r="I7244" s="9" t="s">
        <v>174</v>
      </c>
      <c r="J7244" s="9">
        <f>Data[[#This Row],[Miqdar]]*Data[[#This Row],[Qiymət]]</f>
        <v>36</v>
      </c>
      <c r="K7244" s="9">
        <f>Data[[#This Row],[Məbləğ]]-Data[[#This Row],[Maya]]*Data[[#This Row],[Miqdar]]</f>
        <v>10.8</v>
      </c>
      <c r="O7244"/>
      <c r="P7244"/>
    </row>
    <row r="7245" spans="1:16" x14ac:dyDescent="0.35">
      <c r="A7245" s="15">
        <v>44486.700700000591</v>
      </c>
      <c r="B7245" s="9">
        <v>68</v>
      </c>
      <c r="C7245" s="9" t="s">
        <v>11</v>
      </c>
      <c r="D7245" s="9" t="s">
        <v>122</v>
      </c>
      <c r="E7245" s="9" t="s">
        <v>150</v>
      </c>
      <c r="F7245" s="9">
        <v>3.3</v>
      </c>
      <c r="G7245" s="9">
        <v>2.6399999999999997</v>
      </c>
      <c r="H7245" s="9" t="s">
        <v>136</v>
      </c>
      <c r="I7245" s="9" t="s">
        <v>174</v>
      </c>
      <c r="J7245" s="9">
        <f>Data[[#This Row],[Miqdar]]*Data[[#This Row],[Qiymət]]</f>
        <v>224.39999999999998</v>
      </c>
      <c r="K7245" s="9">
        <f>Data[[#This Row],[Məbləğ]]-Data[[#This Row],[Maya]]*Data[[#This Row],[Miqdar]]</f>
        <v>44.879999999999995</v>
      </c>
      <c r="O7245"/>
      <c r="P7245"/>
    </row>
    <row r="7246" spans="1:16" x14ac:dyDescent="0.35">
      <c r="A7246" s="15">
        <v>44486.738300000594</v>
      </c>
      <c r="B7246" s="9">
        <v>62</v>
      </c>
      <c r="C7246" s="9" t="s">
        <v>11</v>
      </c>
      <c r="D7246" s="9" t="s">
        <v>122</v>
      </c>
      <c r="E7246" s="9" t="s">
        <v>144</v>
      </c>
      <c r="F7246" s="9">
        <v>1.4</v>
      </c>
      <c r="G7246" s="9">
        <v>0.97999999999999987</v>
      </c>
      <c r="H7246" s="9" t="s">
        <v>140</v>
      </c>
      <c r="I7246" s="9" t="s">
        <v>174</v>
      </c>
      <c r="J7246" s="9">
        <f>Data[[#This Row],[Miqdar]]*Data[[#This Row],[Qiymət]]</f>
        <v>86.8</v>
      </c>
      <c r="K7246" s="9">
        <f>Data[[#This Row],[Məbləğ]]-Data[[#This Row],[Maya]]*Data[[#This Row],[Miqdar]]</f>
        <v>26.040000000000006</v>
      </c>
      <c r="O7246"/>
      <c r="P7246"/>
    </row>
    <row r="7247" spans="1:16" x14ac:dyDescent="0.35">
      <c r="A7247" s="15">
        <v>44486.77790000059</v>
      </c>
      <c r="B7247" s="9">
        <v>62</v>
      </c>
      <c r="C7247" s="9" t="s">
        <v>11</v>
      </c>
      <c r="D7247" s="9" t="s">
        <v>122</v>
      </c>
      <c r="E7247" s="9" t="s">
        <v>144</v>
      </c>
      <c r="F7247" s="9">
        <v>1.4</v>
      </c>
      <c r="G7247" s="9">
        <v>0.97999999999999987</v>
      </c>
      <c r="H7247" s="9" t="s">
        <v>140</v>
      </c>
      <c r="I7247" s="9" t="s">
        <v>174</v>
      </c>
      <c r="J7247" s="9">
        <f>Data[[#This Row],[Miqdar]]*Data[[#This Row],[Qiymət]]</f>
        <v>86.8</v>
      </c>
      <c r="K7247" s="9">
        <f>Data[[#This Row],[Məbləğ]]-Data[[#This Row],[Maya]]*Data[[#This Row],[Miqdar]]</f>
        <v>26.040000000000006</v>
      </c>
      <c r="O7247"/>
      <c r="P7247"/>
    </row>
    <row r="7248" spans="1:16" x14ac:dyDescent="0.35">
      <c r="A7248" s="15">
        <v>44486.822700000594</v>
      </c>
      <c r="B7248" s="9">
        <v>88</v>
      </c>
      <c r="C7248" s="9" t="s">
        <v>11</v>
      </c>
      <c r="D7248" s="9" t="s">
        <v>122</v>
      </c>
      <c r="E7248" s="9" t="s">
        <v>182</v>
      </c>
      <c r="F7248" s="9">
        <v>3.4</v>
      </c>
      <c r="G7248" s="9">
        <v>2.38</v>
      </c>
      <c r="H7248" s="9" t="s">
        <v>136</v>
      </c>
      <c r="I7248" s="9" t="s">
        <v>174</v>
      </c>
      <c r="J7248" s="9">
        <f>Data[[#This Row],[Miqdar]]*Data[[#This Row],[Qiymət]]</f>
        <v>299.2</v>
      </c>
      <c r="K7248" s="9">
        <f>Data[[#This Row],[Məbləğ]]-Data[[#This Row],[Maya]]*Data[[#This Row],[Miqdar]]</f>
        <v>89.759999999999991</v>
      </c>
      <c r="O7248"/>
      <c r="P7248"/>
    </row>
    <row r="7249" spans="1:16" x14ac:dyDescent="0.35">
      <c r="A7249" s="15">
        <v>44486.866700000595</v>
      </c>
      <c r="B7249" s="9">
        <v>84</v>
      </c>
      <c r="C7249" s="9" t="s">
        <v>11</v>
      </c>
      <c r="D7249" s="9" t="s">
        <v>122</v>
      </c>
      <c r="E7249" s="9" t="s">
        <v>182</v>
      </c>
      <c r="F7249" s="9">
        <v>3.4</v>
      </c>
      <c r="G7249" s="9">
        <v>2.38</v>
      </c>
      <c r="H7249" s="9" t="s">
        <v>136</v>
      </c>
      <c r="I7249" s="9" t="s">
        <v>174</v>
      </c>
      <c r="J7249" s="9">
        <f>Data[[#This Row],[Miqdar]]*Data[[#This Row],[Qiymət]]</f>
        <v>285.59999999999997</v>
      </c>
      <c r="K7249" s="9">
        <f>Data[[#This Row],[Məbləğ]]-Data[[#This Row],[Maya]]*Data[[#This Row],[Miqdar]]</f>
        <v>85.679999999999978</v>
      </c>
      <c r="O7249"/>
      <c r="P7249"/>
    </row>
    <row r="7250" spans="1:16" x14ac:dyDescent="0.35">
      <c r="A7250" s="15">
        <v>44486.904600000598</v>
      </c>
      <c r="B7250" s="9">
        <v>78</v>
      </c>
      <c r="C7250" s="9" t="s">
        <v>11</v>
      </c>
      <c r="D7250" s="9" t="s">
        <v>122</v>
      </c>
      <c r="E7250" s="9" t="s">
        <v>135</v>
      </c>
      <c r="F7250" s="9">
        <v>2.5</v>
      </c>
      <c r="G7250" s="9">
        <v>1.25</v>
      </c>
      <c r="H7250" s="9" t="s">
        <v>136</v>
      </c>
      <c r="I7250" s="9" t="s">
        <v>174</v>
      </c>
      <c r="J7250" s="9">
        <f>Data[[#This Row],[Miqdar]]*Data[[#This Row],[Qiymət]]</f>
        <v>195</v>
      </c>
      <c r="K7250" s="9">
        <f>Data[[#This Row],[Məbləğ]]-Data[[#This Row],[Maya]]*Data[[#This Row],[Miqdar]]</f>
        <v>97.5</v>
      </c>
      <c r="O7250"/>
      <c r="P7250"/>
    </row>
    <row r="7251" spans="1:16" x14ac:dyDescent="0.35">
      <c r="A7251" s="15">
        <v>44486.947000000597</v>
      </c>
      <c r="B7251" s="9">
        <v>50</v>
      </c>
      <c r="C7251" s="9" t="s">
        <v>11</v>
      </c>
      <c r="D7251" s="9" t="s">
        <v>122</v>
      </c>
      <c r="E7251" s="9" t="s">
        <v>169</v>
      </c>
      <c r="F7251" s="9">
        <v>2.5</v>
      </c>
      <c r="G7251" s="9">
        <v>1.25</v>
      </c>
      <c r="H7251" s="9" t="s">
        <v>136</v>
      </c>
      <c r="I7251" s="9" t="s">
        <v>174</v>
      </c>
      <c r="J7251" s="9">
        <f>Data[[#This Row],[Miqdar]]*Data[[#This Row],[Qiymət]]</f>
        <v>125</v>
      </c>
      <c r="K7251" s="9">
        <f>Data[[#This Row],[Məbləğ]]-Data[[#This Row],[Maya]]*Data[[#This Row],[Miqdar]]</f>
        <v>62.5</v>
      </c>
      <c r="O7251"/>
      <c r="P7251"/>
    </row>
    <row r="7252" spans="1:16" x14ac:dyDescent="0.35">
      <c r="A7252" s="15">
        <v>44486.9823000006</v>
      </c>
      <c r="B7252" s="9">
        <v>45</v>
      </c>
      <c r="C7252" s="9" t="s">
        <v>11</v>
      </c>
      <c r="D7252" s="9" t="s">
        <v>122</v>
      </c>
      <c r="E7252" s="9" t="s">
        <v>169</v>
      </c>
      <c r="F7252" s="9">
        <v>2.5</v>
      </c>
      <c r="G7252" s="9">
        <v>1.25</v>
      </c>
      <c r="H7252" s="9" t="s">
        <v>136</v>
      </c>
      <c r="I7252" s="9" t="s">
        <v>174</v>
      </c>
      <c r="J7252" s="9">
        <f>Data[[#This Row],[Miqdar]]*Data[[#This Row],[Qiymət]]</f>
        <v>112.5</v>
      </c>
      <c r="K7252" s="9">
        <f>Data[[#This Row],[Məbləğ]]-Data[[#This Row],[Maya]]*Data[[#This Row],[Miqdar]]</f>
        <v>56.25</v>
      </c>
      <c r="O7252"/>
      <c r="P7252"/>
    </row>
    <row r="7253" spans="1:16" x14ac:dyDescent="0.35">
      <c r="A7253" s="15">
        <v>44487.0186000006</v>
      </c>
      <c r="B7253" s="9">
        <v>57</v>
      </c>
      <c r="C7253" s="9" t="s">
        <v>11</v>
      </c>
      <c r="D7253" s="9" t="s">
        <v>122</v>
      </c>
      <c r="E7253" s="9" t="s">
        <v>150</v>
      </c>
      <c r="F7253" s="9">
        <v>3.3</v>
      </c>
      <c r="G7253" s="9">
        <v>2.6399999999999997</v>
      </c>
      <c r="H7253" s="9" t="s">
        <v>136</v>
      </c>
      <c r="I7253" s="9" t="s">
        <v>174</v>
      </c>
      <c r="J7253" s="9">
        <f>Data[[#This Row],[Miqdar]]*Data[[#This Row],[Qiymət]]</f>
        <v>188.1</v>
      </c>
      <c r="K7253" s="9">
        <f>Data[[#This Row],[Məbləğ]]-Data[[#This Row],[Maya]]*Data[[#This Row],[Miqdar]]</f>
        <v>37.620000000000005</v>
      </c>
      <c r="O7253"/>
      <c r="P7253"/>
    </row>
    <row r="7254" spans="1:16" x14ac:dyDescent="0.35">
      <c r="A7254" s="15">
        <v>44487.057100000602</v>
      </c>
      <c r="B7254" s="9">
        <v>57</v>
      </c>
      <c r="C7254" s="9" t="s">
        <v>11</v>
      </c>
      <c r="D7254" s="9" t="s">
        <v>122</v>
      </c>
      <c r="E7254" s="9" t="s">
        <v>144</v>
      </c>
      <c r="F7254" s="9">
        <v>1.4</v>
      </c>
      <c r="G7254" s="9">
        <v>0.97999999999999987</v>
      </c>
      <c r="H7254" s="9" t="s">
        <v>140</v>
      </c>
      <c r="I7254" s="9" t="s">
        <v>174</v>
      </c>
      <c r="J7254" s="9">
        <f>Data[[#This Row],[Miqdar]]*Data[[#This Row],[Qiymət]]</f>
        <v>79.8</v>
      </c>
      <c r="K7254" s="9">
        <f>Data[[#This Row],[Məbləğ]]-Data[[#This Row],[Maya]]*Data[[#This Row],[Miqdar]]</f>
        <v>23.940000000000005</v>
      </c>
      <c r="O7254"/>
      <c r="P7254"/>
    </row>
    <row r="7255" spans="1:16" x14ac:dyDescent="0.35">
      <c r="A7255" s="15">
        <v>44487.101500000601</v>
      </c>
      <c r="B7255" s="9">
        <v>81</v>
      </c>
      <c r="C7255" s="9" t="s">
        <v>16</v>
      </c>
      <c r="D7255" s="9" t="s">
        <v>143</v>
      </c>
      <c r="E7255" s="9" t="s">
        <v>159</v>
      </c>
      <c r="F7255" s="9">
        <v>1.5</v>
      </c>
      <c r="G7255" s="9">
        <v>0.9</v>
      </c>
      <c r="H7255" s="9" t="s">
        <v>154</v>
      </c>
      <c r="I7255" s="9" t="s">
        <v>152</v>
      </c>
      <c r="J7255" s="9">
        <f>Data[[#This Row],[Miqdar]]*Data[[#This Row],[Qiymət]]</f>
        <v>121.5</v>
      </c>
      <c r="K7255" s="9">
        <f>Data[[#This Row],[Məbləğ]]-Data[[#This Row],[Maya]]*Data[[#This Row],[Miqdar]]</f>
        <v>48.599999999999994</v>
      </c>
      <c r="O7255"/>
      <c r="P7255"/>
    </row>
    <row r="7256" spans="1:16" x14ac:dyDescent="0.35">
      <c r="A7256" s="15">
        <v>44487.137400000604</v>
      </c>
      <c r="B7256" s="9">
        <v>44</v>
      </c>
      <c r="C7256" s="9" t="s">
        <v>191</v>
      </c>
      <c r="D7256" s="9" t="s">
        <v>149</v>
      </c>
      <c r="E7256" s="9" t="s">
        <v>162</v>
      </c>
      <c r="F7256" s="9">
        <v>3.2</v>
      </c>
      <c r="G7256" s="9">
        <v>1.6</v>
      </c>
      <c r="H7256" s="9" t="s">
        <v>136</v>
      </c>
      <c r="I7256" s="9" t="s">
        <v>163</v>
      </c>
      <c r="J7256" s="9">
        <f>Data[[#This Row],[Miqdar]]*Data[[#This Row],[Qiymət]]</f>
        <v>140.80000000000001</v>
      </c>
      <c r="K7256" s="9">
        <f>Data[[#This Row],[Məbləğ]]-Data[[#This Row],[Maya]]*Data[[#This Row],[Miqdar]]</f>
        <v>70.400000000000006</v>
      </c>
      <c r="O7256"/>
      <c r="P7256"/>
    </row>
    <row r="7257" spans="1:16" x14ac:dyDescent="0.35">
      <c r="A7257" s="15">
        <v>44487.175300000607</v>
      </c>
      <c r="B7257" s="9">
        <v>52</v>
      </c>
      <c r="C7257" s="9" t="s">
        <v>142</v>
      </c>
      <c r="D7257" s="9" t="s">
        <v>143</v>
      </c>
      <c r="E7257" s="9" t="s">
        <v>159</v>
      </c>
      <c r="F7257" s="9">
        <v>1.5</v>
      </c>
      <c r="G7257" s="9">
        <v>0.9</v>
      </c>
      <c r="H7257" s="9" t="s">
        <v>154</v>
      </c>
      <c r="I7257" s="9" t="s">
        <v>161</v>
      </c>
      <c r="J7257" s="9">
        <f>Data[[#This Row],[Miqdar]]*Data[[#This Row],[Qiymət]]</f>
        <v>78</v>
      </c>
      <c r="K7257" s="9">
        <f>Data[[#This Row],[Məbləğ]]-Data[[#This Row],[Maya]]*Data[[#This Row],[Miqdar]]</f>
        <v>31.199999999999996</v>
      </c>
      <c r="O7257"/>
      <c r="P7257"/>
    </row>
    <row r="7258" spans="1:16" x14ac:dyDescent="0.35">
      <c r="A7258" s="15">
        <v>44487.219300000608</v>
      </c>
      <c r="B7258" s="9">
        <v>93</v>
      </c>
      <c r="C7258" s="9" t="s">
        <v>39</v>
      </c>
      <c r="D7258" s="9" t="s">
        <v>124</v>
      </c>
      <c r="E7258" s="9" t="s">
        <v>164</v>
      </c>
      <c r="F7258" s="9">
        <v>6.6</v>
      </c>
      <c r="G7258" s="9">
        <v>5.2799999999999994</v>
      </c>
      <c r="H7258" s="9" t="s">
        <v>154</v>
      </c>
      <c r="I7258" s="9" t="s">
        <v>172</v>
      </c>
      <c r="J7258" s="9">
        <f>Data[[#This Row],[Miqdar]]*Data[[#This Row],[Qiymət]]</f>
        <v>613.79999999999995</v>
      </c>
      <c r="K7258" s="9">
        <f>Data[[#This Row],[Məbləğ]]-Data[[#This Row],[Maya]]*Data[[#This Row],[Miqdar]]</f>
        <v>122.75999999999999</v>
      </c>
      <c r="O7258"/>
      <c r="P7258"/>
    </row>
    <row r="7259" spans="1:16" x14ac:dyDescent="0.35">
      <c r="A7259" s="15">
        <v>44487.258500000607</v>
      </c>
      <c r="B7259" s="9">
        <v>46</v>
      </c>
      <c r="C7259" s="9" t="s">
        <v>156</v>
      </c>
      <c r="D7259" s="9" t="s">
        <v>124</v>
      </c>
      <c r="E7259" s="9" t="s">
        <v>164</v>
      </c>
      <c r="F7259" s="9">
        <v>6.6</v>
      </c>
      <c r="G7259" s="9">
        <v>5.2799999999999994</v>
      </c>
      <c r="H7259" s="9" t="s">
        <v>154</v>
      </c>
      <c r="I7259" s="9" t="s">
        <v>172</v>
      </c>
      <c r="J7259" s="9">
        <f>Data[[#This Row],[Miqdar]]*Data[[#This Row],[Qiymət]]</f>
        <v>303.59999999999997</v>
      </c>
      <c r="K7259" s="9">
        <f>Data[[#This Row],[Məbləğ]]-Data[[#This Row],[Maya]]*Data[[#This Row],[Miqdar]]</f>
        <v>60.72</v>
      </c>
      <c r="O7259"/>
      <c r="P7259"/>
    </row>
    <row r="7260" spans="1:16" x14ac:dyDescent="0.35">
      <c r="A7260" s="15">
        <v>44487.298000000606</v>
      </c>
      <c r="B7260" s="9">
        <v>64</v>
      </c>
      <c r="C7260" s="9" t="s">
        <v>20</v>
      </c>
      <c r="D7260" s="9" t="s">
        <v>121</v>
      </c>
      <c r="E7260" s="9" t="s">
        <v>144</v>
      </c>
      <c r="F7260" s="9">
        <v>1.4</v>
      </c>
      <c r="G7260" s="9">
        <v>0.97999999999999987</v>
      </c>
      <c r="H7260" s="9" t="s">
        <v>140</v>
      </c>
      <c r="I7260" s="9" t="s">
        <v>147</v>
      </c>
      <c r="J7260" s="9">
        <f>Data[[#This Row],[Miqdar]]*Data[[#This Row],[Qiymət]]</f>
        <v>89.6</v>
      </c>
      <c r="K7260" s="9">
        <f>Data[[#This Row],[Məbləğ]]-Data[[#This Row],[Maya]]*Data[[#This Row],[Miqdar]]</f>
        <v>26.880000000000003</v>
      </c>
      <c r="O7260"/>
      <c r="P7260"/>
    </row>
    <row r="7261" spans="1:16" x14ac:dyDescent="0.35">
      <c r="A7261" s="15">
        <v>44487.339600000603</v>
      </c>
      <c r="B7261" s="9">
        <v>53</v>
      </c>
      <c r="C7261" s="9" t="s">
        <v>3</v>
      </c>
      <c r="D7261" s="9" t="s">
        <v>143</v>
      </c>
      <c r="E7261" s="9" t="s">
        <v>153</v>
      </c>
      <c r="F7261" s="9">
        <v>1</v>
      </c>
      <c r="G7261" s="9">
        <v>0.6</v>
      </c>
      <c r="H7261" s="9" t="s">
        <v>154</v>
      </c>
      <c r="I7261" s="9" t="s">
        <v>170</v>
      </c>
      <c r="J7261" s="9">
        <f>Data[[#This Row],[Miqdar]]*Data[[#This Row],[Qiymət]]</f>
        <v>53</v>
      </c>
      <c r="K7261" s="9">
        <f>Data[[#This Row],[Məbləğ]]-Data[[#This Row],[Maya]]*Data[[#This Row],[Miqdar]]</f>
        <v>21.200000000000003</v>
      </c>
      <c r="O7261"/>
      <c r="P7261"/>
    </row>
    <row r="7262" spans="1:16" x14ac:dyDescent="0.35">
      <c r="A7262" s="15">
        <v>44487.383300000605</v>
      </c>
      <c r="B7262" s="9">
        <v>62</v>
      </c>
      <c r="C7262" s="9" t="s">
        <v>20</v>
      </c>
      <c r="D7262" s="9" t="s">
        <v>121</v>
      </c>
      <c r="E7262" s="9" t="s">
        <v>169</v>
      </c>
      <c r="F7262" s="9">
        <v>2.5</v>
      </c>
      <c r="G7262" s="9">
        <v>1.25</v>
      </c>
      <c r="H7262" s="9" t="s">
        <v>136</v>
      </c>
      <c r="I7262" s="9" t="s">
        <v>193</v>
      </c>
      <c r="J7262" s="9">
        <f>Data[[#This Row],[Miqdar]]*Data[[#This Row],[Qiymət]]</f>
        <v>155</v>
      </c>
      <c r="K7262" s="9">
        <f>Data[[#This Row],[Məbləğ]]-Data[[#This Row],[Maya]]*Data[[#This Row],[Miqdar]]</f>
        <v>77.5</v>
      </c>
      <c r="O7262"/>
      <c r="P7262"/>
    </row>
    <row r="7263" spans="1:16" x14ac:dyDescent="0.35">
      <c r="A7263" s="15">
        <v>44487.422200000605</v>
      </c>
      <c r="B7263" s="9">
        <v>65</v>
      </c>
      <c r="C7263" s="9" t="s">
        <v>36</v>
      </c>
      <c r="D7263" s="9" t="s">
        <v>123</v>
      </c>
      <c r="E7263" s="9" t="s">
        <v>188</v>
      </c>
      <c r="F7263" s="9">
        <v>2.4</v>
      </c>
      <c r="G7263" s="9">
        <v>1.6800000000000002</v>
      </c>
      <c r="H7263" s="9" t="s">
        <v>154</v>
      </c>
      <c r="I7263" s="9" t="s">
        <v>177</v>
      </c>
      <c r="J7263" s="9">
        <f>Data[[#This Row],[Miqdar]]*Data[[#This Row],[Qiymət]]</f>
        <v>156</v>
      </c>
      <c r="K7263" s="9">
        <f>Data[[#This Row],[Məbləğ]]-Data[[#This Row],[Maya]]*Data[[#This Row],[Miqdar]]</f>
        <v>46.799999999999983</v>
      </c>
      <c r="O7263"/>
      <c r="P7263"/>
    </row>
    <row r="7264" spans="1:16" x14ac:dyDescent="0.35">
      <c r="A7264" s="15">
        <v>44487.466000000604</v>
      </c>
      <c r="B7264" s="9">
        <v>93</v>
      </c>
      <c r="C7264" s="9" t="s">
        <v>20</v>
      </c>
      <c r="D7264" s="9" t="s">
        <v>121</v>
      </c>
      <c r="E7264" s="9" t="s">
        <v>171</v>
      </c>
      <c r="F7264" s="9">
        <v>2.8</v>
      </c>
      <c r="G7264" s="9">
        <v>1.6799999999999997</v>
      </c>
      <c r="H7264" s="9" t="s">
        <v>136</v>
      </c>
      <c r="I7264" s="9" t="s">
        <v>193</v>
      </c>
      <c r="J7264" s="9">
        <f>Data[[#This Row],[Miqdar]]*Data[[#This Row],[Qiymət]]</f>
        <v>260.39999999999998</v>
      </c>
      <c r="K7264" s="9">
        <f>Data[[#This Row],[Məbləğ]]-Data[[#This Row],[Maya]]*Data[[#This Row],[Miqdar]]</f>
        <v>104.16</v>
      </c>
      <c r="O7264"/>
      <c r="P7264"/>
    </row>
    <row r="7265" spans="1:16" x14ac:dyDescent="0.35">
      <c r="A7265" s="15">
        <v>44487.504500000607</v>
      </c>
      <c r="B7265" s="9">
        <v>69</v>
      </c>
      <c r="C7265" s="9" t="s">
        <v>6</v>
      </c>
      <c r="D7265" s="9" t="s">
        <v>121</v>
      </c>
      <c r="E7265" s="9" t="s">
        <v>171</v>
      </c>
      <c r="F7265" s="9">
        <v>2.8</v>
      </c>
      <c r="G7265" s="9">
        <v>1.6799999999999997</v>
      </c>
      <c r="H7265" s="9" t="s">
        <v>136</v>
      </c>
      <c r="I7265" s="9" t="s">
        <v>165</v>
      </c>
      <c r="J7265" s="9">
        <f>Data[[#This Row],[Miqdar]]*Data[[#This Row],[Qiymət]]</f>
        <v>193.2</v>
      </c>
      <c r="K7265" s="9">
        <f>Data[[#This Row],[Məbləğ]]-Data[[#This Row],[Maya]]*Data[[#This Row],[Miqdar]]</f>
        <v>77.28</v>
      </c>
      <c r="O7265"/>
      <c r="P7265"/>
    </row>
    <row r="7266" spans="1:16" x14ac:dyDescent="0.35">
      <c r="A7266" s="15">
        <v>44487.540300000604</v>
      </c>
      <c r="B7266" s="9">
        <v>60</v>
      </c>
      <c r="C7266" s="9" t="s">
        <v>39</v>
      </c>
      <c r="D7266" s="9" t="s">
        <v>124</v>
      </c>
      <c r="E7266" s="9" t="s">
        <v>171</v>
      </c>
      <c r="F7266" s="9">
        <v>2.8</v>
      </c>
      <c r="G7266" s="9">
        <v>1.6799999999999997</v>
      </c>
      <c r="H7266" s="9" t="s">
        <v>136</v>
      </c>
      <c r="I7266" s="9" t="s">
        <v>168</v>
      </c>
      <c r="J7266" s="9">
        <f>Data[[#This Row],[Miqdar]]*Data[[#This Row],[Qiymət]]</f>
        <v>168</v>
      </c>
      <c r="K7266" s="9">
        <f>Data[[#This Row],[Məbləğ]]-Data[[#This Row],[Maya]]*Data[[#This Row],[Miqdar]]</f>
        <v>67.200000000000017</v>
      </c>
      <c r="O7266"/>
      <c r="P7266"/>
    </row>
    <row r="7267" spans="1:16" x14ac:dyDescent="0.35">
      <c r="A7267" s="15">
        <v>44487.580600000605</v>
      </c>
      <c r="B7267" s="9">
        <v>58</v>
      </c>
      <c r="C7267" s="9" t="s">
        <v>39</v>
      </c>
      <c r="D7267" s="9" t="s">
        <v>124</v>
      </c>
      <c r="E7267" s="9" t="s">
        <v>171</v>
      </c>
      <c r="F7267" s="9">
        <v>2.8</v>
      </c>
      <c r="G7267" s="9">
        <v>1.6799999999999997</v>
      </c>
      <c r="H7267" s="9" t="s">
        <v>136</v>
      </c>
      <c r="I7267" s="9" t="s">
        <v>192</v>
      </c>
      <c r="J7267" s="9">
        <f>Data[[#This Row],[Miqdar]]*Data[[#This Row],[Qiymət]]</f>
        <v>162.39999999999998</v>
      </c>
      <c r="K7267" s="9">
        <f>Data[[#This Row],[Məbləğ]]-Data[[#This Row],[Maya]]*Data[[#This Row],[Miqdar]]</f>
        <v>64.959999999999994</v>
      </c>
      <c r="O7267"/>
      <c r="P7267"/>
    </row>
    <row r="7268" spans="1:16" x14ac:dyDescent="0.35">
      <c r="A7268" s="15">
        <v>44487.618700000603</v>
      </c>
      <c r="B7268" s="9">
        <v>49</v>
      </c>
      <c r="C7268" s="9" t="s">
        <v>200</v>
      </c>
      <c r="D7268" s="9" t="s">
        <v>122</v>
      </c>
      <c r="E7268" s="9" t="s">
        <v>171</v>
      </c>
      <c r="F7268" s="9">
        <v>2.8</v>
      </c>
      <c r="G7268" s="9">
        <v>1.6799999999999997</v>
      </c>
      <c r="H7268" s="9" t="s">
        <v>136</v>
      </c>
      <c r="I7268" s="9" t="s">
        <v>174</v>
      </c>
      <c r="J7268" s="9">
        <f>Data[[#This Row],[Miqdar]]*Data[[#This Row],[Qiymət]]</f>
        <v>137.19999999999999</v>
      </c>
      <c r="K7268" s="9">
        <f>Data[[#This Row],[Məbləğ]]-Data[[#This Row],[Maya]]*Data[[#This Row],[Miqdar]]</f>
        <v>54.879999999999995</v>
      </c>
      <c r="O7268"/>
      <c r="P7268"/>
    </row>
    <row r="7269" spans="1:16" x14ac:dyDescent="0.35">
      <c r="A7269" s="15">
        <v>44487.6577000006</v>
      </c>
      <c r="B7269" s="9">
        <v>48</v>
      </c>
      <c r="C7269" s="9" t="s">
        <v>11</v>
      </c>
      <c r="D7269" s="9" t="s">
        <v>122</v>
      </c>
      <c r="E7269" s="9" t="s">
        <v>188</v>
      </c>
      <c r="F7269" s="9">
        <v>2.4</v>
      </c>
      <c r="G7269" s="9">
        <v>1.6800000000000002</v>
      </c>
      <c r="H7269" s="9" t="s">
        <v>154</v>
      </c>
      <c r="I7269" s="9" t="s">
        <v>197</v>
      </c>
      <c r="J7269" s="9">
        <f>Data[[#This Row],[Miqdar]]*Data[[#This Row],[Qiymət]]</f>
        <v>115.19999999999999</v>
      </c>
      <c r="K7269" s="9">
        <f>Data[[#This Row],[Məbləğ]]-Data[[#This Row],[Maya]]*Data[[#This Row],[Miqdar]]</f>
        <v>34.559999999999974</v>
      </c>
      <c r="O7269"/>
      <c r="P7269"/>
    </row>
    <row r="7270" spans="1:16" x14ac:dyDescent="0.35">
      <c r="A7270" s="15">
        <v>44487.701000000598</v>
      </c>
      <c r="B7270" s="9">
        <v>53</v>
      </c>
      <c r="C7270" s="9" t="s">
        <v>11</v>
      </c>
      <c r="D7270" s="9" t="s">
        <v>122</v>
      </c>
      <c r="E7270" s="9" t="s">
        <v>164</v>
      </c>
      <c r="F7270" s="9">
        <v>6.6</v>
      </c>
      <c r="G7270" s="9">
        <v>5.2799999999999994</v>
      </c>
      <c r="H7270" s="9" t="s">
        <v>154</v>
      </c>
      <c r="I7270" s="9" t="s">
        <v>180</v>
      </c>
      <c r="J7270" s="9">
        <f>Data[[#This Row],[Miqdar]]*Data[[#This Row],[Qiymət]]</f>
        <v>349.79999999999995</v>
      </c>
      <c r="K7270" s="9">
        <f>Data[[#This Row],[Məbləğ]]-Data[[#This Row],[Maya]]*Data[[#This Row],[Miqdar]]</f>
        <v>69.95999999999998</v>
      </c>
      <c r="O7270"/>
      <c r="P7270"/>
    </row>
    <row r="7271" spans="1:16" x14ac:dyDescent="0.35">
      <c r="A7271" s="15">
        <v>44487.7366000006</v>
      </c>
      <c r="B7271" s="9">
        <v>50</v>
      </c>
      <c r="C7271" s="9" t="s">
        <v>11</v>
      </c>
      <c r="D7271" s="9" t="s">
        <v>122</v>
      </c>
      <c r="E7271" s="9" t="s">
        <v>178</v>
      </c>
      <c r="F7271" s="9">
        <v>2.2000000000000002</v>
      </c>
      <c r="G7271" s="9">
        <v>1.5400000000000003</v>
      </c>
      <c r="H7271" s="9" t="s">
        <v>140</v>
      </c>
      <c r="I7271" s="9" t="s">
        <v>180</v>
      </c>
      <c r="J7271" s="9">
        <f>Data[[#This Row],[Miqdar]]*Data[[#This Row],[Qiymət]]</f>
        <v>110.00000000000001</v>
      </c>
      <c r="K7271" s="9">
        <f>Data[[#This Row],[Məbləğ]]-Data[[#This Row],[Maya]]*Data[[#This Row],[Miqdar]]</f>
        <v>33</v>
      </c>
      <c r="O7271"/>
      <c r="P7271"/>
    </row>
    <row r="7272" spans="1:16" x14ac:dyDescent="0.35">
      <c r="A7272" s="15">
        <v>44487.771700000601</v>
      </c>
      <c r="B7272" s="9">
        <v>64</v>
      </c>
      <c r="C7272" s="9" t="s">
        <v>11</v>
      </c>
      <c r="D7272" s="9" t="s">
        <v>122</v>
      </c>
      <c r="E7272" s="9" t="s">
        <v>178</v>
      </c>
      <c r="F7272" s="9">
        <v>2.2000000000000002</v>
      </c>
      <c r="G7272" s="9">
        <v>1.5400000000000003</v>
      </c>
      <c r="H7272" s="9" t="s">
        <v>140</v>
      </c>
      <c r="I7272" s="9" t="s">
        <v>180</v>
      </c>
      <c r="J7272" s="9">
        <f>Data[[#This Row],[Miqdar]]*Data[[#This Row],[Qiymət]]</f>
        <v>140.80000000000001</v>
      </c>
      <c r="K7272" s="9">
        <f>Data[[#This Row],[Məbləğ]]-Data[[#This Row],[Maya]]*Data[[#This Row],[Miqdar]]</f>
        <v>42.239999999999995</v>
      </c>
      <c r="O7272"/>
      <c r="P7272"/>
    </row>
    <row r="7273" spans="1:16" x14ac:dyDescent="0.35">
      <c r="A7273" s="15">
        <v>44487.812800000604</v>
      </c>
      <c r="B7273" s="9">
        <v>49</v>
      </c>
      <c r="C7273" s="9" t="s">
        <v>142</v>
      </c>
      <c r="D7273" s="9" t="s">
        <v>143</v>
      </c>
      <c r="E7273" s="9" t="s">
        <v>158</v>
      </c>
      <c r="F7273" s="9">
        <v>3.9</v>
      </c>
      <c r="G7273" s="9">
        <v>1.95</v>
      </c>
      <c r="H7273" s="9" t="s">
        <v>154</v>
      </c>
      <c r="I7273" s="9" t="s">
        <v>145</v>
      </c>
      <c r="J7273" s="9">
        <f>Data[[#This Row],[Miqdar]]*Data[[#This Row],[Qiymət]]</f>
        <v>191.1</v>
      </c>
      <c r="K7273" s="9">
        <f>Data[[#This Row],[Məbləğ]]-Data[[#This Row],[Maya]]*Data[[#This Row],[Miqdar]]</f>
        <v>95.55</v>
      </c>
      <c r="O7273"/>
      <c r="P7273"/>
    </row>
    <row r="7274" spans="1:16" x14ac:dyDescent="0.35">
      <c r="A7274" s="15">
        <v>44487.848600000601</v>
      </c>
      <c r="B7274" s="9">
        <v>77</v>
      </c>
      <c r="C7274" s="9" t="s">
        <v>16</v>
      </c>
      <c r="D7274" s="9" t="s">
        <v>143</v>
      </c>
      <c r="E7274" s="9" t="s">
        <v>184</v>
      </c>
      <c r="F7274" s="9">
        <v>1.8</v>
      </c>
      <c r="G7274" s="9">
        <v>1.08</v>
      </c>
      <c r="H7274" s="9" t="s">
        <v>154</v>
      </c>
      <c r="I7274" s="9" t="s">
        <v>152</v>
      </c>
      <c r="J7274" s="9">
        <f>Data[[#This Row],[Miqdar]]*Data[[#This Row],[Qiymət]]</f>
        <v>138.6</v>
      </c>
      <c r="K7274" s="9">
        <f>Data[[#This Row],[Məbləğ]]-Data[[#This Row],[Maya]]*Data[[#This Row],[Miqdar]]</f>
        <v>55.439999999999984</v>
      </c>
      <c r="O7274"/>
      <c r="P7274"/>
    </row>
    <row r="7275" spans="1:16" x14ac:dyDescent="0.35">
      <c r="A7275" s="15">
        <v>44487.8907000006</v>
      </c>
      <c r="B7275" s="9">
        <v>58</v>
      </c>
      <c r="C7275" s="9" t="s">
        <v>3</v>
      </c>
      <c r="D7275" s="9" t="s">
        <v>143</v>
      </c>
      <c r="E7275" s="9" t="s">
        <v>185</v>
      </c>
      <c r="F7275" s="9">
        <v>1.2</v>
      </c>
      <c r="G7275" s="9">
        <v>0.72</v>
      </c>
      <c r="H7275" s="9" t="s">
        <v>154</v>
      </c>
      <c r="I7275" s="9" t="s">
        <v>161</v>
      </c>
      <c r="J7275" s="9">
        <f>Data[[#This Row],[Miqdar]]*Data[[#This Row],[Qiymət]]</f>
        <v>69.599999999999994</v>
      </c>
      <c r="K7275" s="9">
        <f>Data[[#This Row],[Məbləğ]]-Data[[#This Row],[Maya]]*Data[[#This Row],[Miqdar]]</f>
        <v>27.839999999999996</v>
      </c>
      <c r="O7275"/>
      <c r="P7275"/>
    </row>
    <row r="7276" spans="1:16" x14ac:dyDescent="0.35">
      <c r="A7276" s="15">
        <v>44487.932000000597</v>
      </c>
      <c r="B7276" s="9">
        <v>58</v>
      </c>
      <c r="C7276" s="9" t="s">
        <v>138</v>
      </c>
      <c r="D7276" s="9" t="s">
        <v>123</v>
      </c>
      <c r="E7276" s="9" t="s">
        <v>162</v>
      </c>
      <c r="F7276" s="9">
        <v>3.2</v>
      </c>
      <c r="G7276" s="9">
        <v>1.6</v>
      </c>
      <c r="H7276" s="9" t="s">
        <v>136</v>
      </c>
      <c r="I7276" s="9" t="s">
        <v>176</v>
      </c>
      <c r="J7276" s="9">
        <f>Data[[#This Row],[Miqdar]]*Data[[#This Row],[Qiymət]]</f>
        <v>185.60000000000002</v>
      </c>
      <c r="K7276" s="9">
        <f>Data[[#This Row],[Məbləğ]]-Data[[#This Row],[Maya]]*Data[[#This Row],[Miqdar]]</f>
        <v>92.800000000000011</v>
      </c>
      <c r="O7276"/>
      <c r="P7276"/>
    </row>
    <row r="7277" spans="1:16" x14ac:dyDescent="0.35">
      <c r="A7277" s="15">
        <v>44487.976400000596</v>
      </c>
      <c r="B7277" s="9">
        <v>49</v>
      </c>
      <c r="C7277" s="9" t="s">
        <v>20</v>
      </c>
      <c r="D7277" s="9" t="s">
        <v>121</v>
      </c>
      <c r="E7277" s="9" t="s">
        <v>186</v>
      </c>
      <c r="F7277" s="9">
        <v>1.4</v>
      </c>
      <c r="G7277" s="9">
        <v>0.97999999999999987</v>
      </c>
      <c r="H7277" s="9" t="s">
        <v>140</v>
      </c>
      <c r="I7277" s="9" t="s">
        <v>183</v>
      </c>
      <c r="J7277" s="9">
        <f>Data[[#This Row],[Miqdar]]*Data[[#This Row],[Qiymət]]</f>
        <v>68.599999999999994</v>
      </c>
      <c r="K7277" s="9">
        <f>Data[[#This Row],[Məbləğ]]-Data[[#This Row],[Maya]]*Data[[#This Row],[Miqdar]]</f>
        <v>20.58</v>
      </c>
      <c r="O7277"/>
      <c r="P7277"/>
    </row>
    <row r="7278" spans="1:16" x14ac:dyDescent="0.35">
      <c r="A7278" s="15">
        <v>44488.012300000599</v>
      </c>
      <c r="B7278" s="9">
        <v>76</v>
      </c>
      <c r="C7278" s="9" t="s">
        <v>6</v>
      </c>
      <c r="D7278" s="9" t="s">
        <v>121</v>
      </c>
      <c r="E7278" s="9" t="s">
        <v>162</v>
      </c>
      <c r="F7278" s="9">
        <v>3.2</v>
      </c>
      <c r="G7278" s="9">
        <v>1.6</v>
      </c>
      <c r="H7278" s="9" t="s">
        <v>136</v>
      </c>
      <c r="I7278" s="9" t="s">
        <v>196</v>
      </c>
      <c r="J7278" s="9">
        <f>Data[[#This Row],[Miqdar]]*Data[[#This Row],[Qiymət]]</f>
        <v>243.20000000000002</v>
      </c>
      <c r="K7278" s="9">
        <f>Data[[#This Row],[Məbləğ]]-Data[[#This Row],[Maya]]*Data[[#This Row],[Miqdar]]</f>
        <v>121.60000000000001</v>
      </c>
      <c r="O7278"/>
      <c r="P7278"/>
    </row>
    <row r="7279" spans="1:16" x14ac:dyDescent="0.35">
      <c r="A7279" s="15">
        <v>44488.051300000596</v>
      </c>
      <c r="B7279" s="9">
        <v>81</v>
      </c>
      <c r="C7279" s="9" t="s">
        <v>156</v>
      </c>
      <c r="D7279" s="9" t="s">
        <v>124</v>
      </c>
      <c r="E7279" s="9" t="s">
        <v>153</v>
      </c>
      <c r="F7279" s="9">
        <v>1</v>
      </c>
      <c r="G7279" s="9">
        <v>0.6</v>
      </c>
      <c r="H7279" s="9" t="s">
        <v>154</v>
      </c>
      <c r="I7279" s="9" t="s">
        <v>172</v>
      </c>
      <c r="J7279" s="9">
        <f>Data[[#This Row],[Miqdar]]*Data[[#This Row],[Qiymət]]</f>
        <v>81</v>
      </c>
      <c r="K7279" s="9">
        <f>Data[[#This Row],[Məbləğ]]-Data[[#This Row],[Maya]]*Data[[#This Row],[Miqdar]]</f>
        <v>32.4</v>
      </c>
      <c r="O7279"/>
      <c r="P7279"/>
    </row>
    <row r="7280" spans="1:16" x14ac:dyDescent="0.35">
      <c r="A7280" s="15">
        <v>44488.086900000599</v>
      </c>
      <c r="B7280" s="9">
        <v>45</v>
      </c>
      <c r="C7280" s="9" t="s">
        <v>175</v>
      </c>
      <c r="D7280" s="9" t="s">
        <v>123</v>
      </c>
      <c r="E7280" s="9" t="s">
        <v>164</v>
      </c>
      <c r="F7280" s="9">
        <v>6.6</v>
      </c>
      <c r="G7280" s="9">
        <v>5.2799999999999994</v>
      </c>
      <c r="H7280" s="9" t="s">
        <v>154</v>
      </c>
      <c r="I7280" s="9" t="s">
        <v>137</v>
      </c>
      <c r="J7280" s="9">
        <f>Data[[#This Row],[Miqdar]]*Data[[#This Row],[Qiymət]]</f>
        <v>297</v>
      </c>
      <c r="K7280" s="9">
        <f>Data[[#This Row],[Məbləğ]]-Data[[#This Row],[Maya]]*Data[[#This Row],[Miqdar]]</f>
        <v>59.400000000000034</v>
      </c>
      <c r="O7280"/>
      <c r="P7280"/>
    </row>
    <row r="7281" spans="1:16" x14ac:dyDescent="0.35">
      <c r="A7281" s="15">
        <v>44488.128700000598</v>
      </c>
      <c r="B7281" s="9">
        <v>81</v>
      </c>
      <c r="C7281" s="9" t="s">
        <v>138</v>
      </c>
      <c r="D7281" s="9" t="s">
        <v>123</v>
      </c>
      <c r="E7281" s="9" t="s">
        <v>164</v>
      </c>
      <c r="F7281" s="9">
        <v>6.6</v>
      </c>
      <c r="G7281" s="9">
        <v>5.2799999999999994</v>
      </c>
      <c r="H7281" s="9" t="s">
        <v>154</v>
      </c>
      <c r="I7281" s="9" t="s">
        <v>179</v>
      </c>
      <c r="J7281" s="9">
        <f>Data[[#This Row],[Miqdar]]*Data[[#This Row],[Qiymət]]</f>
        <v>534.6</v>
      </c>
      <c r="K7281" s="9">
        <f>Data[[#This Row],[Məbləğ]]-Data[[#This Row],[Maya]]*Data[[#This Row],[Miqdar]]</f>
        <v>106.92000000000007</v>
      </c>
      <c r="O7281"/>
      <c r="P7281"/>
    </row>
    <row r="7282" spans="1:16" x14ac:dyDescent="0.35">
      <c r="A7282" s="15">
        <v>44488.172600000595</v>
      </c>
      <c r="B7282" s="9">
        <v>67</v>
      </c>
      <c r="C7282" s="9" t="s">
        <v>28</v>
      </c>
      <c r="D7282" s="9" t="s">
        <v>143</v>
      </c>
      <c r="E7282" s="9" t="s">
        <v>150</v>
      </c>
      <c r="F7282" s="9">
        <v>3.3</v>
      </c>
      <c r="G7282" s="9">
        <v>2.6399999999999997</v>
      </c>
      <c r="H7282" s="9" t="s">
        <v>136</v>
      </c>
      <c r="I7282" s="9" t="s">
        <v>161</v>
      </c>
      <c r="J7282" s="9">
        <f>Data[[#This Row],[Miqdar]]*Data[[#This Row],[Qiymət]]</f>
        <v>221.1</v>
      </c>
      <c r="K7282" s="9">
        <f>Data[[#This Row],[Məbləğ]]-Data[[#This Row],[Maya]]*Data[[#This Row],[Miqdar]]</f>
        <v>44.220000000000027</v>
      </c>
      <c r="O7282"/>
      <c r="P7282"/>
    </row>
    <row r="7283" spans="1:16" x14ac:dyDescent="0.35">
      <c r="A7283" s="15">
        <v>44488.212700000593</v>
      </c>
      <c r="B7283" s="9">
        <v>78</v>
      </c>
      <c r="C7283" s="9" t="s">
        <v>16</v>
      </c>
      <c r="D7283" s="9" t="s">
        <v>143</v>
      </c>
      <c r="E7283" s="9" t="s">
        <v>135</v>
      </c>
      <c r="F7283" s="9">
        <v>2.5</v>
      </c>
      <c r="G7283" s="9">
        <v>1.25</v>
      </c>
      <c r="H7283" s="9" t="s">
        <v>136</v>
      </c>
      <c r="I7283" s="9" t="s">
        <v>170</v>
      </c>
      <c r="J7283" s="9">
        <f>Data[[#This Row],[Miqdar]]*Data[[#This Row],[Qiymət]]</f>
        <v>195</v>
      </c>
      <c r="K7283" s="9">
        <f>Data[[#This Row],[Məbləğ]]-Data[[#This Row],[Maya]]*Data[[#This Row],[Miqdar]]</f>
        <v>97.5</v>
      </c>
      <c r="O7283"/>
      <c r="P7283"/>
    </row>
    <row r="7284" spans="1:16" x14ac:dyDescent="0.35">
      <c r="A7284" s="15">
        <v>44488.251800000595</v>
      </c>
      <c r="B7284" s="9">
        <v>90</v>
      </c>
      <c r="C7284" s="9" t="s">
        <v>6</v>
      </c>
      <c r="D7284" s="9" t="s">
        <v>121</v>
      </c>
      <c r="E7284" s="9" t="s">
        <v>144</v>
      </c>
      <c r="F7284" s="9">
        <v>1.4</v>
      </c>
      <c r="G7284" s="9">
        <v>0.97999999999999987</v>
      </c>
      <c r="H7284" s="9" t="s">
        <v>140</v>
      </c>
      <c r="I7284" s="9" t="s">
        <v>183</v>
      </c>
      <c r="J7284" s="9">
        <f>Data[[#This Row],[Miqdar]]*Data[[#This Row],[Qiymət]]</f>
        <v>125.99999999999999</v>
      </c>
      <c r="K7284" s="9">
        <f>Data[[#This Row],[Məbləğ]]-Data[[#This Row],[Maya]]*Data[[#This Row],[Miqdar]]</f>
        <v>37.799999999999997</v>
      </c>
      <c r="O7284"/>
      <c r="P7284"/>
    </row>
    <row r="7285" spans="1:16" x14ac:dyDescent="0.35">
      <c r="A7285" s="15">
        <v>44488.293400000592</v>
      </c>
      <c r="B7285" s="9">
        <v>56</v>
      </c>
      <c r="C7285" s="9" t="s">
        <v>6</v>
      </c>
      <c r="D7285" s="9" t="s">
        <v>121</v>
      </c>
      <c r="E7285" s="9" t="s">
        <v>158</v>
      </c>
      <c r="F7285" s="9">
        <v>3.9</v>
      </c>
      <c r="G7285" s="9">
        <v>1.95</v>
      </c>
      <c r="H7285" s="9" t="s">
        <v>154</v>
      </c>
      <c r="I7285" s="9" t="s">
        <v>147</v>
      </c>
      <c r="J7285" s="9">
        <f>Data[[#This Row],[Miqdar]]*Data[[#This Row],[Qiymət]]</f>
        <v>218.4</v>
      </c>
      <c r="K7285" s="9">
        <f>Data[[#This Row],[Məbləğ]]-Data[[#This Row],[Maya]]*Data[[#This Row],[Miqdar]]</f>
        <v>109.2</v>
      </c>
      <c r="O7285"/>
      <c r="P7285"/>
    </row>
    <row r="7286" spans="1:16" x14ac:dyDescent="0.35">
      <c r="A7286" s="15">
        <v>44488.32890000059</v>
      </c>
      <c r="B7286" s="9">
        <v>73</v>
      </c>
      <c r="C7286" s="9" t="s">
        <v>187</v>
      </c>
      <c r="D7286" s="9" t="s">
        <v>124</v>
      </c>
      <c r="E7286" s="9" t="s">
        <v>185</v>
      </c>
      <c r="F7286" s="9">
        <v>1.2</v>
      </c>
      <c r="G7286" s="9">
        <v>0.72</v>
      </c>
      <c r="H7286" s="9" t="s">
        <v>154</v>
      </c>
      <c r="I7286" s="9" t="s">
        <v>163</v>
      </c>
      <c r="J7286" s="9">
        <f>Data[[#This Row],[Miqdar]]*Data[[#This Row],[Qiymət]]</f>
        <v>87.6</v>
      </c>
      <c r="K7286" s="9">
        <f>Data[[#This Row],[Məbləğ]]-Data[[#This Row],[Maya]]*Data[[#This Row],[Miqdar]]</f>
        <v>35.04</v>
      </c>
      <c r="O7286"/>
      <c r="P7286"/>
    </row>
    <row r="7287" spans="1:16" x14ac:dyDescent="0.35">
      <c r="A7287" s="15">
        <v>44488.367000000588</v>
      </c>
      <c r="B7287" s="9">
        <v>86</v>
      </c>
      <c r="C7287" s="9" t="s">
        <v>156</v>
      </c>
      <c r="D7287" s="9" t="s">
        <v>124</v>
      </c>
      <c r="E7287" s="9" t="s">
        <v>171</v>
      </c>
      <c r="F7287" s="9">
        <v>2.8</v>
      </c>
      <c r="G7287" s="9">
        <v>1.6799999999999997</v>
      </c>
      <c r="H7287" s="9" t="s">
        <v>136</v>
      </c>
      <c r="I7287" s="9" t="s">
        <v>192</v>
      </c>
      <c r="J7287" s="9">
        <f>Data[[#This Row],[Miqdar]]*Data[[#This Row],[Qiymət]]</f>
        <v>240.79999999999998</v>
      </c>
      <c r="K7287" s="9">
        <f>Data[[#This Row],[Məbləğ]]-Data[[#This Row],[Maya]]*Data[[#This Row],[Miqdar]]</f>
        <v>96.320000000000022</v>
      </c>
      <c r="O7287"/>
      <c r="P7287"/>
    </row>
    <row r="7288" spans="1:16" x14ac:dyDescent="0.35">
      <c r="A7288" s="15">
        <v>44488.409200000591</v>
      </c>
      <c r="B7288" s="9">
        <v>46</v>
      </c>
      <c r="C7288" s="9" t="s">
        <v>138</v>
      </c>
      <c r="D7288" s="9" t="s">
        <v>123</v>
      </c>
      <c r="E7288" s="9" t="s">
        <v>181</v>
      </c>
      <c r="F7288" s="9">
        <v>0.9</v>
      </c>
      <c r="G7288" s="9">
        <v>0.63</v>
      </c>
      <c r="H7288" s="9" t="s">
        <v>140</v>
      </c>
      <c r="I7288" s="9" t="s">
        <v>141</v>
      </c>
      <c r="J7288" s="9">
        <f>Data[[#This Row],[Miqdar]]*Data[[#This Row],[Qiymət]]</f>
        <v>41.4</v>
      </c>
      <c r="K7288" s="9">
        <f>Data[[#This Row],[Məbləğ]]-Data[[#This Row],[Maya]]*Data[[#This Row],[Miqdar]]</f>
        <v>12.419999999999998</v>
      </c>
      <c r="O7288"/>
      <c r="P7288"/>
    </row>
    <row r="7289" spans="1:16" x14ac:dyDescent="0.35">
      <c r="A7289" s="15">
        <v>44488.448300000593</v>
      </c>
      <c r="B7289" s="9">
        <v>80</v>
      </c>
      <c r="C7289" s="9" t="s">
        <v>36</v>
      </c>
      <c r="D7289" s="9" t="s">
        <v>123</v>
      </c>
      <c r="E7289" s="9" t="s">
        <v>158</v>
      </c>
      <c r="F7289" s="9">
        <v>3.9</v>
      </c>
      <c r="G7289" s="9">
        <v>1.95</v>
      </c>
      <c r="H7289" s="9" t="s">
        <v>154</v>
      </c>
      <c r="I7289" s="9" t="s">
        <v>176</v>
      </c>
      <c r="J7289" s="9">
        <f>Data[[#This Row],[Miqdar]]*Data[[#This Row],[Qiymət]]</f>
        <v>312</v>
      </c>
      <c r="K7289" s="9">
        <f>Data[[#This Row],[Məbləğ]]-Data[[#This Row],[Maya]]*Data[[#This Row],[Miqdar]]</f>
        <v>156</v>
      </c>
      <c r="O7289"/>
      <c r="P7289"/>
    </row>
    <row r="7290" spans="1:16" x14ac:dyDescent="0.35">
      <c r="A7290" s="15">
        <v>44488.487200000593</v>
      </c>
      <c r="B7290" s="9">
        <v>94</v>
      </c>
      <c r="C7290" s="9" t="s">
        <v>3</v>
      </c>
      <c r="D7290" s="9" t="s">
        <v>143</v>
      </c>
      <c r="E7290" s="9" t="s">
        <v>188</v>
      </c>
      <c r="F7290" s="9">
        <v>2.4</v>
      </c>
      <c r="G7290" s="9">
        <v>1.6800000000000002</v>
      </c>
      <c r="H7290" s="9" t="s">
        <v>154</v>
      </c>
      <c r="I7290" s="9" t="s">
        <v>152</v>
      </c>
      <c r="J7290" s="9">
        <f>Data[[#This Row],[Miqdar]]*Data[[#This Row],[Qiymət]]</f>
        <v>225.6</v>
      </c>
      <c r="K7290" s="9">
        <f>Data[[#This Row],[Məbləğ]]-Data[[#This Row],[Maya]]*Data[[#This Row],[Miqdar]]</f>
        <v>67.679999999999978</v>
      </c>
      <c r="O7290"/>
      <c r="P7290"/>
    </row>
    <row r="7291" spans="1:16" x14ac:dyDescent="0.35">
      <c r="A7291" s="15">
        <v>44488.525300000591</v>
      </c>
      <c r="B7291" s="9">
        <v>45</v>
      </c>
      <c r="C7291" s="9" t="s">
        <v>142</v>
      </c>
      <c r="D7291" s="9" t="s">
        <v>143</v>
      </c>
      <c r="E7291" s="9" t="s">
        <v>185</v>
      </c>
      <c r="F7291" s="9">
        <v>1.2</v>
      </c>
      <c r="G7291" s="9">
        <v>0.72</v>
      </c>
      <c r="H7291" s="9" t="s">
        <v>154</v>
      </c>
      <c r="I7291" s="9" t="s">
        <v>170</v>
      </c>
      <c r="J7291" s="9">
        <f>Data[[#This Row],[Miqdar]]*Data[[#This Row],[Qiymət]]</f>
        <v>54</v>
      </c>
      <c r="K7291" s="9">
        <f>Data[[#This Row],[Məbləğ]]-Data[[#This Row],[Maya]]*Data[[#This Row],[Miqdar]]</f>
        <v>21.6</v>
      </c>
      <c r="O7291"/>
      <c r="P7291"/>
    </row>
    <row r="7292" spans="1:16" x14ac:dyDescent="0.35">
      <c r="A7292" s="15">
        <v>44488.570300000589</v>
      </c>
      <c r="B7292" s="9">
        <v>47</v>
      </c>
      <c r="C7292" s="9" t="s">
        <v>191</v>
      </c>
      <c r="D7292" s="9" t="s">
        <v>149</v>
      </c>
      <c r="E7292" s="9" t="s">
        <v>150</v>
      </c>
      <c r="F7292" s="9">
        <v>3.3</v>
      </c>
      <c r="G7292" s="9">
        <v>2.6399999999999997</v>
      </c>
      <c r="H7292" s="9" t="s">
        <v>136</v>
      </c>
      <c r="I7292" s="9" t="s">
        <v>199</v>
      </c>
      <c r="J7292" s="9">
        <f>Data[[#This Row],[Miqdar]]*Data[[#This Row],[Qiymət]]</f>
        <v>155.1</v>
      </c>
      <c r="K7292" s="9">
        <f>Data[[#This Row],[Məbləğ]]-Data[[#This Row],[Maya]]*Data[[#This Row],[Miqdar]]</f>
        <v>31.02000000000001</v>
      </c>
      <c r="O7292"/>
      <c r="P7292"/>
    </row>
    <row r="7293" spans="1:16" x14ac:dyDescent="0.35">
      <c r="A7293" s="15">
        <v>44488.613600000586</v>
      </c>
      <c r="B7293" s="9">
        <v>55</v>
      </c>
      <c r="C7293" s="9" t="s">
        <v>160</v>
      </c>
      <c r="D7293" s="9" t="s">
        <v>143</v>
      </c>
      <c r="E7293" s="9" t="s">
        <v>185</v>
      </c>
      <c r="F7293" s="9">
        <v>1.2</v>
      </c>
      <c r="G7293" s="9">
        <v>0.72</v>
      </c>
      <c r="H7293" s="9" t="s">
        <v>154</v>
      </c>
      <c r="I7293" s="9" t="s">
        <v>166</v>
      </c>
      <c r="J7293" s="9">
        <f>Data[[#This Row],[Miqdar]]*Data[[#This Row],[Qiymət]]</f>
        <v>66</v>
      </c>
      <c r="K7293" s="9">
        <f>Data[[#This Row],[Məbləğ]]-Data[[#This Row],[Maya]]*Data[[#This Row],[Miqdar]]</f>
        <v>26.4</v>
      </c>
      <c r="O7293"/>
      <c r="P7293"/>
    </row>
    <row r="7294" spans="1:16" x14ac:dyDescent="0.35">
      <c r="A7294" s="15">
        <v>44488.65810000059</v>
      </c>
      <c r="B7294" s="9">
        <v>83</v>
      </c>
      <c r="C7294" s="9" t="s">
        <v>28</v>
      </c>
      <c r="D7294" s="9" t="s">
        <v>143</v>
      </c>
      <c r="E7294" s="9" t="s">
        <v>139</v>
      </c>
      <c r="F7294" s="9">
        <v>1.5</v>
      </c>
      <c r="G7294" s="9">
        <v>0.75</v>
      </c>
      <c r="H7294" s="9" t="s">
        <v>140</v>
      </c>
      <c r="I7294" s="9" t="s">
        <v>155</v>
      </c>
      <c r="J7294" s="9">
        <f>Data[[#This Row],[Miqdar]]*Data[[#This Row],[Qiymət]]</f>
        <v>124.5</v>
      </c>
      <c r="K7294" s="9">
        <f>Data[[#This Row],[Məbləğ]]-Data[[#This Row],[Maya]]*Data[[#This Row],[Miqdar]]</f>
        <v>62.25</v>
      </c>
      <c r="O7294"/>
      <c r="P7294"/>
    </row>
    <row r="7295" spans="1:16" x14ac:dyDescent="0.35">
      <c r="A7295" s="15">
        <v>44488.696200000588</v>
      </c>
      <c r="B7295" s="9">
        <v>88</v>
      </c>
      <c r="C7295" s="9" t="s">
        <v>175</v>
      </c>
      <c r="D7295" s="9" t="s">
        <v>123</v>
      </c>
      <c r="E7295" s="9" t="s">
        <v>135</v>
      </c>
      <c r="F7295" s="9">
        <v>2.5</v>
      </c>
      <c r="G7295" s="9">
        <v>1.25</v>
      </c>
      <c r="H7295" s="9" t="s">
        <v>136</v>
      </c>
      <c r="I7295" s="9" t="s">
        <v>141</v>
      </c>
      <c r="J7295" s="9">
        <f>Data[[#This Row],[Miqdar]]*Data[[#This Row],[Qiymət]]</f>
        <v>220</v>
      </c>
      <c r="K7295" s="9">
        <f>Data[[#This Row],[Məbləğ]]-Data[[#This Row],[Maya]]*Data[[#This Row],[Miqdar]]</f>
        <v>110</v>
      </c>
      <c r="O7295"/>
      <c r="P7295"/>
    </row>
    <row r="7296" spans="1:16" x14ac:dyDescent="0.35">
      <c r="A7296" s="15">
        <v>44488.732500000588</v>
      </c>
      <c r="B7296" s="9">
        <v>61</v>
      </c>
      <c r="C7296" s="9" t="s">
        <v>156</v>
      </c>
      <c r="D7296" s="9" t="s">
        <v>124</v>
      </c>
      <c r="E7296" s="9" t="s">
        <v>195</v>
      </c>
      <c r="F7296" s="9">
        <v>2</v>
      </c>
      <c r="G7296" s="9">
        <v>1.6</v>
      </c>
      <c r="H7296" s="9" t="s">
        <v>136</v>
      </c>
      <c r="I7296" s="9" t="s">
        <v>168</v>
      </c>
      <c r="J7296" s="9">
        <f>Data[[#This Row],[Miqdar]]*Data[[#This Row],[Qiymət]]</f>
        <v>122</v>
      </c>
      <c r="K7296" s="9">
        <f>Data[[#This Row],[Məbləğ]]-Data[[#This Row],[Maya]]*Data[[#This Row],[Miqdar]]</f>
        <v>24.399999999999991</v>
      </c>
      <c r="O7296"/>
      <c r="P7296"/>
    </row>
    <row r="7297" spans="1:16" x14ac:dyDescent="0.35">
      <c r="A7297" s="15">
        <v>44488.769400000587</v>
      </c>
      <c r="B7297" s="9">
        <v>44</v>
      </c>
      <c r="C7297" s="9" t="s">
        <v>20</v>
      </c>
      <c r="D7297" s="9" t="s">
        <v>121</v>
      </c>
      <c r="E7297" s="9" t="s">
        <v>188</v>
      </c>
      <c r="F7297" s="9">
        <v>2.4</v>
      </c>
      <c r="G7297" s="9">
        <v>1.6800000000000002</v>
      </c>
      <c r="H7297" s="9" t="s">
        <v>154</v>
      </c>
      <c r="I7297" s="9" t="s">
        <v>196</v>
      </c>
      <c r="J7297" s="9">
        <f>Data[[#This Row],[Miqdar]]*Data[[#This Row],[Qiymət]]</f>
        <v>105.6</v>
      </c>
      <c r="K7297" s="9">
        <f>Data[[#This Row],[Məbləğ]]-Data[[#This Row],[Maya]]*Data[[#This Row],[Miqdar]]</f>
        <v>31.679999999999993</v>
      </c>
      <c r="O7297"/>
      <c r="P7297"/>
    </row>
    <row r="7298" spans="1:16" x14ac:dyDescent="0.35">
      <c r="A7298" s="15">
        <v>44488.806900000585</v>
      </c>
      <c r="B7298" s="9">
        <v>40</v>
      </c>
      <c r="C7298" s="9" t="s">
        <v>138</v>
      </c>
      <c r="D7298" s="9" t="s">
        <v>123</v>
      </c>
      <c r="E7298" s="9" t="s">
        <v>184</v>
      </c>
      <c r="F7298" s="9">
        <v>1.8</v>
      </c>
      <c r="G7298" s="9">
        <v>1.08</v>
      </c>
      <c r="H7298" s="9" t="s">
        <v>154</v>
      </c>
      <c r="I7298" s="9" t="s">
        <v>137</v>
      </c>
      <c r="J7298" s="9">
        <f>Data[[#This Row],[Miqdar]]*Data[[#This Row],[Qiymət]]</f>
        <v>72</v>
      </c>
      <c r="K7298" s="9">
        <f>Data[[#This Row],[Məbləğ]]-Data[[#This Row],[Maya]]*Data[[#This Row],[Miqdar]]</f>
        <v>28.799999999999997</v>
      </c>
      <c r="O7298"/>
      <c r="P7298"/>
    </row>
    <row r="7299" spans="1:16" x14ac:dyDescent="0.35">
      <c r="A7299" s="15">
        <v>44488.845100000588</v>
      </c>
      <c r="B7299" s="9">
        <v>54</v>
      </c>
      <c r="C7299" s="9" t="s">
        <v>36</v>
      </c>
      <c r="D7299" s="9" t="s">
        <v>123</v>
      </c>
      <c r="E7299" s="9" t="s">
        <v>188</v>
      </c>
      <c r="F7299" s="9">
        <v>2.4</v>
      </c>
      <c r="G7299" s="9">
        <v>1.6800000000000002</v>
      </c>
      <c r="H7299" s="9" t="s">
        <v>154</v>
      </c>
      <c r="I7299" s="9" t="s">
        <v>141</v>
      </c>
      <c r="J7299" s="9">
        <f>Data[[#This Row],[Miqdar]]*Data[[#This Row],[Qiymət]]</f>
        <v>129.6</v>
      </c>
      <c r="K7299" s="9">
        <f>Data[[#This Row],[Məbləğ]]-Data[[#This Row],[Maya]]*Data[[#This Row],[Miqdar]]</f>
        <v>38.879999999999981</v>
      </c>
      <c r="O7299"/>
      <c r="P7299"/>
    </row>
    <row r="7300" spans="1:16" x14ac:dyDescent="0.35">
      <c r="A7300" s="15">
        <v>44488.885500000586</v>
      </c>
      <c r="B7300" s="9">
        <v>93</v>
      </c>
      <c r="C7300" s="9" t="s">
        <v>20</v>
      </c>
      <c r="D7300" s="9" t="s">
        <v>121</v>
      </c>
      <c r="E7300" s="9" t="s">
        <v>171</v>
      </c>
      <c r="F7300" s="9">
        <v>2.8</v>
      </c>
      <c r="G7300" s="9">
        <v>1.6799999999999997</v>
      </c>
      <c r="H7300" s="9" t="s">
        <v>136</v>
      </c>
      <c r="I7300" s="9" t="s">
        <v>165</v>
      </c>
      <c r="J7300" s="9">
        <f>Data[[#This Row],[Miqdar]]*Data[[#This Row],[Qiymət]]</f>
        <v>260.39999999999998</v>
      </c>
      <c r="K7300" s="9">
        <f>Data[[#This Row],[Məbləğ]]-Data[[#This Row],[Maya]]*Data[[#This Row],[Miqdar]]</f>
        <v>104.16</v>
      </c>
      <c r="O7300"/>
      <c r="P7300"/>
    </row>
    <row r="7301" spans="1:16" x14ac:dyDescent="0.35">
      <c r="A7301" s="15">
        <v>44488.924700000585</v>
      </c>
      <c r="B7301" s="9">
        <v>91</v>
      </c>
      <c r="C7301" s="9" t="s">
        <v>6</v>
      </c>
      <c r="D7301" s="9" t="s">
        <v>121</v>
      </c>
      <c r="E7301" s="9" t="s">
        <v>171</v>
      </c>
      <c r="F7301" s="9">
        <v>2.8</v>
      </c>
      <c r="G7301" s="9">
        <v>1.6799999999999997</v>
      </c>
      <c r="H7301" s="9" t="s">
        <v>136</v>
      </c>
      <c r="I7301" s="9" t="s">
        <v>165</v>
      </c>
      <c r="J7301" s="9">
        <f>Data[[#This Row],[Miqdar]]*Data[[#This Row],[Qiymət]]</f>
        <v>254.79999999999998</v>
      </c>
      <c r="K7301" s="9">
        <f>Data[[#This Row],[Məbləğ]]-Data[[#This Row],[Maya]]*Data[[#This Row],[Miqdar]]</f>
        <v>101.92000000000002</v>
      </c>
      <c r="O7301"/>
      <c r="P7301"/>
    </row>
    <row r="7302" spans="1:16" x14ac:dyDescent="0.35">
      <c r="A7302" s="15">
        <v>44488.968000000583</v>
      </c>
      <c r="B7302" s="9">
        <v>83</v>
      </c>
      <c r="C7302" s="9" t="s">
        <v>167</v>
      </c>
      <c r="D7302" s="9" t="s">
        <v>149</v>
      </c>
      <c r="E7302" s="9" t="s">
        <v>171</v>
      </c>
      <c r="F7302" s="9">
        <v>2.8</v>
      </c>
      <c r="G7302" s="9">
        <v>1.6799999999999997</v>
      </c>
      <c r="H7302" s="9" t="s">
        <v>136</v>
      </c>
      <c r="I7302" s="9" t="s">
        <v>192</v>
      </c>
      <c r="J7302" s="9">
        <f>Data[[#This Row],[Miqdar]]*Data[[#This Row],[Qiymət]]</f>
        <v>232.39999999999998</v>
      </c>
      <c r="K7302" s="9">
        <f>Data[[#This Row],[Məbləğ]]-Data[[#This Row],[Maya]]*Data[[#This Row],[Miqdar]]</f>
        <v>92.960000000000008</v>
      </c>
      <c r="O7302"/>
      <c r="P7302"/>
    </row>
    <row r="7303" spans="1:16" x14ac:dyDescent="0.35">
      <c r="A7303" s="15">
        <v>44489.00670000058</v>
      </c>
      <c r="B7303" s="9">
        <v>66</v>
      </c>
      <c r="C7303" s="9" t="s">
        <v>148</v>
      </c>
      <c r="D7303" s="9" t="s">
        <v>149</v>
      </c>
      <c r="E7303" s="9" t="s">
        <v>171</v>
      </c>
      <c r="F7303" s="9">
        <v>2.8</v>
      </c>
      <c r="G7303" s="9">
        <v>1.6799999999999997</v>
      </c>
      <c r="H7303" s="9" t="s">
        <v>136</v>
      </c>
      <c r="I7303" s="9" t="s">
        <v>192</v>
      </c>
      <c r="J7303" s="9">
        <f>Data[[#This Row],[Miqdar]]*Data[[#This Row],[Qiymət]]</f>
        <v>184.79999999999998</v>
      </c>
      <c r="K7303" s="9">
        <f>Data[[#This Row],[Məbləğ]]-Data[[#This Row],[Maya]]*Data[[#This Row],[Miqdar]]</f>
        <v>73.92</v>
      </c>
      <c r="O7303"/>
      <c r="P7303"/>
    </row>
    <row r="7304" spans="1:16" x14ac:dyDescent="0.35">
      <c r="A7304" s="15">
        <v>44489.048400000582</v>
      </c>
      <c r="B7304" s="9">
        <v>47</v>
      </c>
      <c r="C7304" s="9" t="s">
        <v>156</v>
      </c>
      <c r="D7304" s="9" t="s">
        <v>124</v>
      </c>
      <c r="E7304" s="9" t="s">
        <v>171</v>
      </c>
      <c r="F7304" s="9">
        <v>2.8</v>
      </c>
      <c r="G7304" s="9">
        <v>1.6799999999999997</v>
      </c>
      <c r="H7304" s="9" t="s">
        <v>136</v>
      </c>
      <c r="I7304" s="9" t="s">
        <v>192</v>
      </c>
      <c r="J7304" s="9">
        <f>Data[[#This Row],[Miqdar]]*Data[[#This Row],[Qiymət]]</f>
        <v>131.6</v>
      </c>
      <c r="K7304" s="9">
        <f>Data[[#This Row],[Məbləğ]]-Data[[#This Row],[Maya]]*Data[[#This Row],[Miqdar]]</f>
        <v>52.640000000000015</v>
      </c>
      <c r="O7304"/>
      <c r="P7304"/>
    </row>
    <row r="7305" spans="1:16" x14ac:dyDescent="0.35">
      <c r="A7305" s="15">
        <v>44489.083700000585</v>
      </c>
      <c r="B7305" s="9">
        <v>83</v>
      </c>
      <c r="C7305" s="9" t="s">
        <v>25</v>
      </c>
      <c r="D7305" s="9" t="s">
        <v>122</v>
      </c>
      <c r="E7305" s="9" t="s">
        <v>158</v>
      </c>
      <c r="F7305" s="9">
        <v>3.9</v>
      </c>
      <c r="G7305" s="9">
        <v>1.95</v>
      </c>
      <c r="H7305" s="9" t="s">
        <v>154</v>
      </c>
      <c r="I7305" s="9" t="s">
        <v>174</v>
      </c>
      <c r="J7305" s="9">
        <f>Data[[#This Row],[Miqdar]]*Data[[#This Row],[Qiymət]]</f>
        <v>323.7</v>
      </c>
      <c r="K7305" s="9">
        <f>Data[[#This Row],[Məbləğ]]-Data[[#This Row],[Maya]]*Data[[#This Row],[Miqdar]]</f>
        <v>161.85</v>
      </c>
      <c r="O7305"/>
      <c r="P7305"/>
    </row>
    <row r="7306" spans="1:16" x14ac:dyDescent="0.35">
      <c r="A7306" s="15">
        <v>44489.127100000587</v>
      </c>
      <c r="B7306" s="9">
        <v>74</v>
      </c>
      <c r="C7306" s="9" t="s">
        <v>25</v>
      </c>
      <c r="D7306" s="9" t="s">
        <v>122</v>
      </c>
      <c r="E7306" s="9" t="s">
        <v>144</v>
      </c>
      <c r="F7306" s="9">
        <v>1.4</v>
      </c>
      <c r="G7306" s="9">
        <v>0.97999999999999987</v>
      </c>
      <c r="H7306" s="9" t="s">
        <v>140</v>
      </c>
      <c r="I7306" s="9" t="s">
        <v>194</v>
      </c>
      <c r="J7306" s="9">
        <f>Data[[#This Row],[Miqdar]]*Data[[#This Row],[Qiymət]]</f>
        <v>103.6</v>
      </c>
      <c r="K7306" s="9">
        <f>Data[[#This Row],[Məbləğ]]-Data[[#This Row],[Maya]]*Data[[#This Row],[Miqdar]]</f>
        <v>31.08</v>
      </c>
      <c r="O7306"/>
      <c r="P7306"/>
    </row>
    <row r="7307" spans="1:16" x14ac:dyDescent="0.35">
      <c r="A7307" s="15">
        <v>44489.169300000591</v>
      </c>
      <c r="B7307" s="9">
        <v>90</v>
      </c>
      <c r="C7307" s="9" t="s">
        <v>25</v>
      </c>
      <c r="D7307" s="9" t="s">
        <v>122</v>
      </c>
      <c r="E7307" s="9" t="s">
        <v>135</v>
      </c>
      <c r="F7307" s="9">
        <v>2.5</v>
      </c>
      <c r="G7307" s="9">
        <v>1.25</v>
      </c>
      <c r="H7307" s="9" t="s">
        <v>136</v>
      </c>
      <c r="I7307" s="9" t="s">
        <v>194</v>
      </c>
      <c r="J7307" s="9">
        <f>Data[[#This Row],[Miqdar]]*Data[[#This Row],[Qiymət]]</f>
        <v>225</v>
      </c>
      <c r="K7307" s="9">
        <f>Data[[#This Row],[Məbləğ]]-Data[[#This Row],[Maya]]*Data[[#This Row],[Miqdar]]</f>
        <v>112.5</v>
      </c>
      <c r="O7307"/>
      <c r="P7307"/>
    </row>
    <row r="7308" spans="1:16" x14ac:dyDescent="0.35">
      <c r="A7308" s="15">
        <v>44489.207800000593</v>
      </c>
      <c r="B7308" s="9">
        <v>64</v>
      </c>
      <c r="C7308" s="9" t="s">
        <v>11</v>
      </c>
      <c r="D7308" s="9" t="s">
        <v>122</v>
      </c>
      <c r="E7308" s="9" t="s">
        <v>185</v>
      </c>
      <c r="F7308" s="9">
        <v>1.2</v>
      </c>
      <c r="G7308" s="9">
        <v>0.72</v>
      </c>
      <c r="H7308" s="9" t="s">
        <v>154</v>
      </c>
      <c r="I7308" s="9" t="s">
        <v>180</v>
      </c>
      <c r="J7308" s="9">
        <f>Data[[#This Row],[Miqdar]]*Data[[#This Row],[Qiymət]]</f>
        <v>76.8</v>
      </c>
      <c r="K7308" s="9">
        <f>Data[[#This Row],[Məbləğ]]-Data[[#This Row],[Maya]]*Data[[#This Row],[Miqdar]]</f>
        <v>30.72</v>
      </c>
      <c r="O7308"/>
      <c r="P7308"/>
    </row>
    <row r="7309" spans="1:16" x14ac:dyDescent="0.35">
      <c r="A7309" s="15">
        <v>44489.245500000594</v>
      </c>
      <c r="B7309" s="9">
        <v>94</v>
      </c>
      <c r="C7309" s="9" t="s">
        <v>11</v>
      </c>
      <c r="D7309" s="9" t="s">
        <v>122</v>
      </c>
      <c r="E7309" s="9" t="s">
        <v>150</v>
      </c>
      <c r="F7309" s="9">
        <v>3.3</v>
      </c>
      <c r="G7309" s="9">
        <v>2.6399999999999997</v>
      </c>
      <c r="H7309" s="9" t="s">
        <v>136</v>
      </c>
      <c r="I7309" s="9" t="s">
        <v>174</v>
      </c>
      <c r="J7309" s="9">
        <f>Data[[#This Row],[Miqdar]]*Data[[#This Row],[Qiymət]]</f>
        <v>310.2</v>
      </c>
      <c r="K7309" s="9">
        <f>Data[[#This Row],[Məbləğ]]-Data[[#This Row],[Maya]]*Data[[#This Row],[Miqdar]]</f>
        <v>62.04000000000002</v>
      </c>
      <c r="O7309"/>
      <c r="P7309"/>
    </row>
    <row r="7310" spans="1:16" x14ac:dyDescent="0.35">
      <c r="A7310" s="15">
        <v>44489.290200000592</v>
      </c>
      <c r="B7310" s="9">
        <v>77</v>
      </c>
      <c r="C7310" s="9" t="s">
        <v>11</v>
      </c>
      <c r="D7310" s="9" t="s">
        <v>122</v>
      </c>
      <c r="E7310" s="9" t="s">
        <v>158</v>
      </c>
      <c r="F7310" s="9">
        <v>3.9</v>
      </c>
      <c r="G7310" s="9">
        <v>1.95</v>
      </c>
      <c r="H7310" s="9" t="s">
        <v>154</v>
      </c>
      <c r="I7310" s="9" t="s">
        <v>174</v>
      </c>
      <c r="J7310" s="9">
        <f>Data[[#This Row],[Miqdar]]*Data[[#This Row],[Qiymət]]</f>
        <v>300.3</v>
      </c>
      <c r="K7310" s="9">
        <f>Data[[#This Row],[Məbləğ]]-Data[[#This Row],[Maya]]*Data[[#This Row],[Miqdar]]</f>
        <v>150.15</v>
      </c>
      <c r="O7310"/>
      <c r="P7310"/>
    </row>
    <row r="7311" spans="1:16" x14ac:dyDescent="0.35">
      <c r="A7311" s="15">
        <v>44489.326500000592</v>
      </c>
      <c r="B7311" s="9">
        <v>77</v>
      </c>
      <c r="C7311" s="9" t="s">
        <v>138</v>
      </c>
      <c r="D7311" s="9" t="s">
        <v>123</v>
      </c>
      <c r="E7311" s="9" t="s">
        <v>164</v>
      </c>
      <c r="F7311" s="9">
        <v>6.6</v>
      </c>
      <c r="G7311" s="9">
        <v>5.2799999999999994</v>
      </c>
      <c r="H7311" s="9" t="s">
        <v>154</v>
      </c>
      <c r="I7311" s="9" t="s">
        <v>179</v>
      </c>
      <c r="J7311" s="9">
        <f>Data[[#This Row],[Miqdar]]*Data[[#This Row],[Qiymət]]</f>
        <v>508.2</v>
      </c>
      <c r="K7311" s="9">
        <f>Data[[#This Row],[Məbləğ]]-Data[[#This Row],[Maya]]*Data[[#This Row],[Miqdar]]</f>
        <v>101.64000000000004</v>
      </c>
      <c r="O7311"/>
      <c r="P7311"/>
    </row>
    <row r="7312" spans="1:16" x14ac:dyDescent="0.35">
      <c r="A7312" s="15">
        <v>44489.362500000592</v>
      </c>
      <c r="B7312" s="9">
        <v>83</v>
      </c>
      <c r="C7312" s="9" t="s">
        <v>187</v>
      </c>
      <c r="D7312" s="9" t="s">
        <v>124</v>
      </c>
      <c r="E7312" s="9" t="s">
        <v>162</v>
      </c>
      <c r="F7312" s="9">
        <v>3.2</v>
      </c>
      <c r="G7312" s="9">
        <v>1.6</v>
      </c>
      <c r="H7312" s="9" t="s">
        <v>136</v>
      </c>
      <c r="I7312" s="9" t="s">
        <v>173</v>
      </c>
      <c r="J7312" s="9">
        <f>Data[[#This Row],[Miqdar]]*Data[[#This Row],[Qiymət]]</f>
        <v>265.60000000000002</v>
      </c>
      <c r="K7312" s="9">
        <f>Data[[#This Row],[Məbləğ]]-Data[[#This Row],[Maya]]*Data[[#This Row],[Miqdar]]</f>
        <v>132.80000000000001</v>
      </c>
      <c r="O7312"/>
      <c r="P7312"/>
    </row>
    <row r="7313" spans="1:16" x14ac:dyDescent="0.35">
      <c r="A7313" s="15">
        <v>44489.406400000589</v>
      </c>
      <c r="B7313" s="9">
        <v>51</v>
      </c>
      <c r="C7313" s="9" t="s">
        <v>167</v>
      </c>
      <c r="D7313" s="9" t="s">
        <v>149</v>
      </c>
      <c r="E7313" s="9" t="s">
        <v>162</v>
      </c>
      <c r="F7313" s="9">
        <v>3.2</v>
      </c>
      <c r="G7313" s="9">
        <v>1.6</v>
      </c>
      <c r="H7313" s="9" t="s">
        <v>136</v>
      </c>
      <c r="I7313" s="9" t="s">
        <v>168</v>
      </c>
      <c r="J7313" s="9">
        <f>Data[[#This Row],[Miqdar]]*Data[[#This Row],[Qiymət]]</f>
        <v>163.20000000000002</v>
      </c>
      <c r="K7313" s="9">
        <f>Data[[#This Row],[Məbləğ]]-Data[[#This Row],[Maya]]*Data[[#This Row],[Miqdar]]</f>
        <v>81.600000000000009</v>
      </c>
      <c r="O7313"/>
      <c r="P7313"/>
    </row>
    <row r="7314" spans="1:16" x14ac:dyDescent="0.35">
      <c r="A7314" s="15">
        <v>44489.445100000587</v>
      </c>
      <c r="B7314" s="9">
        <v>86</v>
      </c>
      <c r="C7314" s="9" t="s">
        <v>28</v>
      </c>
      <c r="D7314" s="9" t="s">
        <v>143</v>
      </c>
      <c r="E7314" s="9" t="s">
        <v>150</v>
      </c>
      <c r="F7314" s="9">
        <v>3.3</v>
      </c>
      <c r="G7314" s="9">
        <v>2.6399999999999997</v>
      </c>
      <c r="H7314" s="9" t="s">
        <v>136</v>
      </c>
      <c r="I7314" s="9" t="s">
        <v>155</v>
      </c>
      <c r="J7314" s="9">
        <f>Data[[#This Row],[Miqdar]]*Data[[#This Row],[Qiymət]]</f>
        <v>283.8</v>
      </c>
      <c r="K7314" s="9">
        <f>Data[[#This Row],[Məbləğ]]-Data[[#This Row],[Maya]]*Data[[#This Row],[Miqdar]]</f>
        <v>56.760000000000048</v>
      </c>
      <c r="O7314"/>
      <c r="P7314"/>
    </row>
    <row r="7315" spans="1:16" x14ac:dyDescent="0.35">
      <c r="A7315" s="15">
        <v>44489.480900000584</v>
      </c>
      <c r="B7315" s="9">
        <v>83</v>
      </c>
      <c r="C7315" s="9" t="s">
        <v>156</v>
      </c>
      <c r="D7315" s="9" t="s">
        <v>124</v>
      </c>
      <c r="E7315" s="9" t="s">
        <v>188</v>
      </c>
      <c r="F7315" s="9">
        <v>2.4</v>
      </c>
      <c r="G7315" s="9">
        <v>1.6800000000000002</v>
      </c>
      <c r="H7315" s="9" t="s">
        <v>154</v>
      </c>
      <c r="I7315" s="9" t="s">
        <v>157</v>
      </c>
      <c r="J7315" s="9">
        <f>Data[[#This Row],[Miqdar]]*Data[[#This Row],[Qiymət]]</f>
        <v>199.2</v>
      </c>
      <c r="K7315" s="9">
        <f>Data[[#This Row],[Məbləğ]]-Data[[#This Row],[Maya]]*Data[[#This Row],[Miqdar]]</f>
        <v>59.759999999999962</v>
      </c>
      <c r="O7315"/>
      <c r="P7315"/>
    </row>
    <row r="7316" spans="1:16" x14ac:dyDescent="0.35">
      <c r="A7316" s="15">
        <v>44489.522900000586</v>
      </c>
      <c r="B7316" s="9">
        <v>61</v>
      </c>
      <c r="C7316" s="9" t="s">
        <v>160</v>
      </c>
      <c r="D7316" s="9" t="s">
        <v>143</v>
      </c>
      <c r="E7316" s="9" t="s">
        <v>158</v>
      </c>
      <c r="F7316" s="9">
        <v>3.9</v>
      </c>
      <c r="G7316" s="9">
        <v>1.95</v>
      </c>
      <c r="H7316" s="9" t="s">
        <v>154</v>
      </c>
      <c r="I7316" s="9" t="s">
        <v>152</v>
      </c>
      <c r="J7316" s="9">
        <f>Data[[#This Row],[Miqdar]]*Data[[#This Row],[Qiymət]]</f>
        <v>237.9</v>
      </c>
      <c r="K7316" s="9">
        <f>Data[[#This Row],[Məbləğ]]-Data[[#This Row],[Maya]]*Data[[#This Row],[Miqdar]]</f>
        <v>118.95</v>
      </c>
      <c r="O7316"/>
      <c r="P7316"/>
    </row>
    <row r="7317" spans="1:16" x14ac:dyDescent="0.35">
      <c r="A7317" s="15">
        <v>44489.559600000583</v>
      </c>
      <c r="B7317" s="9">
        <v>52</v>
      </c>
      <c r="C7317" s="9" t="s">
        <v>138</v>
      </c>
      <c r="D7317" s="9" t="s">
        <v>123</v>
      </c>
      <c r="E7317" s="9" t="s">
        <v>158</v>
      </c>
      <c r="F7317" s="9">
        <v>3.9</v>
      </c>
      <c r="G7317" s="9">
        <v>1.95</v>
      </c>
      <c r="H7317" s="9" t="s">
        <v>154</v>
      </c>
      <c r="I7317" s="9" t="s">
        <v>141</v>
      </c>
      <c r="J7317" s="9">
        <f>Data[[#This Row],[Miqdar]]*Data[[#This Row],[Qiymət]]</f>
        <v>202.79999999999998</v>
      </c>
      <c r="K7317" s="9">
        <f>Data[[#This Row],[Məbləğ]]-Data[[#This Row],[Maya]]*Data[[#This Row],[Miqdar]]</f>
        <v>101.39999999999999</v>
      </c>
      <c r="O7317"/>
      <c r="P7317"/>
    </row>
    <row r="7318" spans="1:16" x14ac:dyDescent="0.35">
      <c r="A7318" s="15">
        <v>44489.597500000586</v>
      </c>
      <c r="B7318" s="9">
        <v>65</v>
      </c>
      <c r="C7318" s="9" t="s">
        <v>42</v>
      </c>
      <c r="D7318" s="9" t="s">
        <v>121</v>
      </c>
      <c r="E7318" s="9" t="s">
        <v>162</v>
      </c>
      <c r="F7318" s="9">
        <v>3.2</v>
      </c>
      <c r="G7318" s="9">
        <v>1.6</v>
      </c>
      <c r="H7318" s="9" t="s">
        <v>136</v>
      </c>
      <c r="I7318" s="9" t="s">
        <v>183</v>
      </c>
      <c r="J7318" s="9">
        <f>Data[[#This Row],[Miqdar]]*Data[[#This Row],[Qiymət]]</f>
        <v>208</v>
      </c>
      <c r="K7318" s="9">
        <f>Data[[#This Row],[Məbləğ]]-Data[[#This Row],[Maya]]*Data[[#This Row],[Miqdar]]</f>
        <v>104</v>
      </c>
      <c r="O7318"/>
      <c r="P7318"/>
    </row>
    <row r="7319" spans="1:16" x14ac:dyDescent="0.35">
      <c r="A7319" s="15">
        <v>44489.636300000588</v>
      </c>
      <c r="B7319" s="9">
        <v>81</v>
      </c>
      <c r="C7319" s="9" t="s">
        <v>39</v>
      </c>
      <c r="D7319" s="9" t="s">
        <v>124</v>
      </c>
      <c r="E7319" s="9" t="s">
        <v>164</v>
      </c>
      <c r="F7319" s="9">
        <v>6.6</v>
      </c>
      <c r="G7319" s="9">
        <v>5.2799999999999994</v>
      </c>
      <c r="H7319" s="9" t="s">
        <v>154</v>
      </c>
      <c r="I7319" s="9" t="s">
        <v>173</v>
      </c>
      <c r="J7319" s="9">
        <f>Data[[#This Row],[Miqdar]]*Data[[#This Row],[Qiymət]]</f>
        <v>534.6</v>
      </c>
      <c r="K7319" s="9">
        <f>Data[[#This Row],[Məbləğ]]-Data[[#This Row],[Maya]]*Data[[#This Row],[Miqdar]]</f>
        <v>106.92000000000007</v>
      </c>
      <c r="O7319"/>
      <c r="P7319"/>
    </row>
    <row r="7320" spans="1:16" x14ac:dyDescent="0.35">
      <c r="A7320" s="15">
        <v>44489.674300000588</v>
      </c>
      <c r="B7320" s="9">
        <v>51</v>
      </c>
      <c r="C7320" s="9" t="s">
        <v>36</v>
      </c>
      <c r="D7320" s="9" t="s">
        <v>123</v>
      </c>
      <c r="E7320" s="9" t="s">
        <v>158</v>
      </c>
      <c r="F7320" s="9">
        <v>3.9</v>
      </c>
      <c r="G7320" s="9">
        <v>1.95</v>
      </c>
      <c r="H7320" s="9" t="s">
        <v>154</v>
      </c>
      <c r="I7320" s="9" t="s">
        <v>179</v>
      </c>
      <c r="J7320" s="9">
        <f>Data[[#This Row],[Miqdar]]*Data[[#This Row],[Qiymət]]</f>
        <v>198.9</v>
      </c>
      <c r="K7320" s="9">
        <f>Data[[#This Row],[Məbləğ]]-Data[[#This Row],[Maya]]*Data[[#This Row],[Miqdar]]</f>
        <v>99.45</v>
      </c>
      <c r="O7320"/>
      <c r="P7320"/>
    </row>
    <row r="7321" spans="1:16" x14ac:dyDescent="0.35">
      <c r="A7321" s="15">
        <v>44489.715600000585</v>
      </c>
      <c r="B7321" s="9">
        <v>64</v>
      </c>
      <c r="C7321" s="9" t="s">
        <v>28</v>
      </c>
      <c r="D7321" s="9" t="s">
        <v>143</v>
      </c>
      <c r="E7321" s="9" t="s">
        <v>150</v>
      </c>
      <c r="F7321" s="9">
        <v>3.3</v>
      </c>
      <c r="G7321" s="9">
        <v>2.6399999999999997</v>
      </c>
      <c r="H7321" s="9" t="s">
        <v>136</v>
      </c>
      <c r="I7321" s="9" t="s">
        <v>161</v>
      </c>
      <c r="J7321" s="9">
        <f>Data[[#This Row],[Miqdar]]*Data[[#This Row],[Qiymət]]</f>
        <v>211.2</v>
      </c>
      <c r="K7321" s="9">
        <f>Data[[#This Row],[Məbləğ]]-Data[[#This Row],[Maya]]*Data[[#This Row],[Miqdar]]</f>
        <v>42.240000000000009</v>
      </c>
      <c r="O7321"/>
      <c r="P7321"/>
    </row>
    <row r="7322" spans="1:16" x14ac:dyDescent="0.35">
      <c r="A7322" s="15">
        <v>44489.757400000584</v>
      </c>
      <c r="B7322" s="9">
        <v>86</v>
      </c>
      <c r="C7322" s="9" t="s">
        <v>6</v>
      </c>
      <c r="D7322" s="9" t="s">
        <v>121</v>
      </c>
      <c r="E7322" s="9" t="s">
        <v>159</v>
      </c>
      <c r="F7322" s="9">
        <v>1.5</v>
      </c>
      <c r="G7322" s="9">
        <v>0.9</v>
      </c>
      <c r="H7322" s="9" t="s">
        <v>154</v>
      </c>
      <c r="I7322" s="9" t="s">
        <v>147</v>
      </c>
      <c r="J7322" s="9">
        <f>Data[[#This Row],[Miqdar]]*Data[[#This Row],[Qiymət]]</f>
        <v>129</v>
      </c>
      <c r="K7322" s="9">
        <f>Data[[#This Row],[Məbləğ]]-Data[[#This Row],[Maya]]*Data[[#This Row],[Miqdar]]</f>
        <v>51.599999999999994</v>
      </c>
      <c r="O7322"/>
      <c r="P7322"/>
    </row>
    <row r="7323" spans="1:16" x14ac:dyDescent="0.35">
      <c r="A7323" s="15">
        <v>44489.799100000586</v>
      </c>
      <c r="B7323" s="9">
        <v>68</v>
      </c>
      <c r="C7323" s="9" t="s">
        <v>167</v>
      </c>
      <c r="D7323" s="9" t="s">
        <v>149</v>
      </c>
      <c r="E7323" s="9" t="s">
        <v>153</v>
      </c>
      <c r="F7323" s="9">
        <v>1</v>
      </c>
      <c r="G7323" s="9">
        <v>0.6</v>
      </c>
      <c r="H7323" s="9" t="s">
        <v>154</v>
      </c>
      <c r="I7323" s="9" t="s">
        <v>168</v>
      </c>
      <c r="J7323" s="9">
        <f>Data[[#This Row],[Miqdar]]*Data[[#This Row],[Qiymət]]</f>
        <v>68</v>
      </c>
      <c r="K7323" s="9">
        <f>Data[[#This Row],[Məbləğ]]-Data[[#This Row],[Maya]]*Data[[#This Row],[Miqdar]]</f>
        <v>27.200000000000003</v>
      </c>
      <c r="O7323"/>
      <c r="P7323"/>
    </row>
    <row r="7324" spans="1:16" x14ac:dyDescent="0.35">
      <c r="A7324" s="15">
        <v>44489.838900000585</v>
      </c>
      <c r="B7324" s="9">
        <v>56</v>
      </c>
      <c r="C7324" s="9" t="s">
        <v>160</v>
      </c>
      <c r="D7324" s="9" t="s">
        <v>143</v>
      </c>
      <c r="E7324" s="9" t="s">
        <v>135</v>
      </c>
      <c r="F7324" s="9">
        <v>2.5</v>
      </c>
      <c r="G7324" s="9">
        <v>1.25</v>
      </c>
      <c r="H7324" s="9" t="s">
        <v>136</v>
      </c>
      <c r="I7324" s="9" t="s">
        <v>152</v>
      </c>
      <c r="J7324" s="9">
        <f>Data[[#This Row],[Miqdar]]*Data[[#This Row],[Qiymət]]</f>
        <v>140</v>
      </c>
      <c r="K7324" s="9">
        <f>Data[[#This Row],[Məbləğ]]-Data[[#This Row],[Maya]]*Data[[#This Row],[Miqdar]]</f>
        <v>70</v>
      </c>
      <c r="O7324"/>
      <c r="P7324"/>
    </row>
    <row r="7325" spans="1:16" x14ac:dyDescent="0.35">
      <c r="A7325" s="15">
        <v>44489.876700000583</v>
      </c>
      <c r="B7325" s="9">
        <v>69</v>
      </c>
      <c r="C7325" s="9" t="s">
        <v>175</v>
      </c>
      <c r="D7325" s="9" t="s">
        <v>123</v>
      </c>
      <c r="E7325" s="9" t="s">
        <v>135</v>
      </c>
      <c r="F7325" s="9">
        <v>2.5</v>
      </c>
      <c r="G7325" s="9">
        <v>1.25</v>
      </c>
      <c r="H7325" s="9" t="s">
        <v>136</v>
      </c>
      <c r="I7325" s="9" t="s">
        <v>179</v>
      </c>
      <c r="J7325" s="9">
        <f>Data[[#This Row],[Miqdar]]*Data[[#This Row],[Qiymət]]</f>
        <v>172.5</v>
      </c>
      <c r="K7325" s="9">
        <f>Data[[#This Row],[Məbləğ]]-Data[[#This Row],[Maya]]*Data[[#This Row],[Miqdar]]</f>
        <v>86.25</v>
      </c>
      <c r="O7325"/>
      <c r="P7325"/>
    </row>
    <row r="7326" spans="1:16" x14ac:dyDescent="0.35">
      <c r="A7326" s="15">
        <v>44489.918200000582</v>
      </c>
      <c r="B7326" s="9">
        <v>44</v>
      </c>
      <c r="C7326" s="9" t="s">
        <v>160</v>
      </c>
      <c r="D7326" s="9" t="s">
        <v>143</v>
      </c>
      <c r="E7326" s="9" t="s">
        <v>135</v>
      </c>
      <c r="F7326" s="9">
        <v>2.5</v>
      </c>
      <c r="G7326" s="9">
        <v>1.25</v>
      </c>
      <c r="H7326" s="9" t="s">
        <v>136</v>
      </c>
      <c r="I7326" s="9" t="s">
        <v>152</v>
      </c>
      <c r="J7326" s="9">
        <f>Data[[#This Row],[Miqdar]]*Data[[#This Row],[Qiymət]]</f>
        <v>110</v>
      </c>
      <c r="K7326" s="9">
        <f>Data[[#This Row],[Məbləğ]]-Data[[#This Row],[Maya]]*Data[[#This Row],[Miqdar]]</f>
        <v>55</v>
      </c>
      <c r="O7326"/>
      <c r="P7326"/>
    </row>
    <row r="7327" spans="1:16" x14ac:dyDescent="0.35">
      <c r="A7327" s="15">
        <v>44489.956400000585</v>
      </c>
      <c r="B7327" s="9">
        <v>67</v>
      </c>
      <c r="C7327" s="9" t="s">
        <v>156</v>
      </c>
      <c r="D7327" s="9" t="s">
        <v>124</v>
      </c>
      <c r="E7327" s="9" t="s">
        <v>195</v>
      </c>
      <c r="F7327" s="9">
        <v>2</v>
      </c>
      <c r="G7327" s="9">
        <v>1.6</v>
      </c>
      <c r="H7327" s="9" t="s">
        <v>136</v>
      </c>
      <c r="I7327" s="9" t="s">
        <v>157</v>
      </c>
      <c r="J7327" s="9">
        <f>Data[[#This Row],[Miqdar]]*Data[[#This Row],[Qiymət]]</f>
        <v>134</v>
      </c>
      <c r="K7327" s="9">
        <f>Data[[#This Row],[Məbləğ]]-Data[[#This Row],[Maya]]*Data[[#This Row],[Miqdar]]</f>
        <v>26.799999999999997</v>
      </c>
      <c r="O7327"/>
      <c r="P7327"/>
    </row>
    <row r="7328" spans="1:16" x14ac:dyDescent="0.35">
      <c r="A7328" s="15">
        <v>44489.997400000582</v>
      </c>
      <c r="B7328" s="9">
        <v>49</v>
      </c>
      <c r="C7328" s="9" t="s">
        <v>39</v>
      </c>
      <c r="D7328" s="9" t="s">
        <v>124</v>
      </c>
      <c r="E7328" s="9" t="s">
        <v>195</v>
      </c>
      <c r="F7328" s="9">
        <v>2</v>
      </c>
      <c r="G7328" s="9">
        <v>1.6</v>
      </c>
      <c r="H7328" s="9" t="s">
        <v>136</v>
      </c>
      <c r="I7328" s="9" t="s">
        <v>168</v>
      </c>
      <c r="J7328" s="9">
        <f>Data[[#This Row],[Miqdar]]*Data[[#This Row],[Qiymət]]</f>
        <v>98</v>
      </c>
      <c r="K7328" s="9">
        <f>Data[[#This Row],[Məbləğ]]-Data[[#This Row],[Maya]]*Data[[#This Row],[Miqdar]]</f>
        <v>19.599999999999994</v>
      </c>
      <c r="O7328"/>
      <c r="P7328"/>
    </row>
    <row r="7329" spans="1:16" x14ac:dyDescent="0.35">
      <c r="A7329" s="15">
        <v>44490.042100000581</v>
      </c>
      <c r="B7329" s="9">
        <v>59</v>
      </c>
      <c r="C7329" s="9" t="s">
        <v>175</v>
      </c>
      <c r="D7329" s="9" t="s">
        <v>123</v>
      </c>
      <c r="E7329" s="9" t="s">
        <v>195</v>
      </c>
      <c r="F7329" s="9">
        <v>2</v>
      </c>
      <c r="G7329" s="9">
        <v>1.6</v>
      </c>
      <c r="H7329" s="9" t="s">
        <v>136</v>
      </c>
      <c r="I7329" s="9" t="s">
        <v>179</v>
      </c>
      <c r="J7329" s="9">
        <f>Data[[#This Row],[Miqdar]]*Data[[#This Row],[Qiymət]]</f>
        <v>118</v>
      </c>
      <c r="K7329" s="9">
        <f>Data[[#This Row],[Məbləğ]]-Data[[#This Row],[Maya]]*Data[[#This Row],[Miqdar]]</f>
        <v>23.599999999999994</v>
      </c>
      <c r="O7329"/>
      <c r="P7329"/>
    </row>
    <row r="7330" spans="1:16" x14ac:dyDescent="0.35">
      <c r="A7330" s="15">
        <v>44490.085800000583</v>
      </c>
      <c r="B7330" s="9">
        <v>56</v>
      </c>
      <c r="C7330" s="9" t="s">
        <v>16</v>
      </c>
      <c r="D7330" s="9" t="s">
        <v>143</v>
      </c>
      <c r="E7330" s="9" t="s">
        <v>159</v>
      </c>
      <c r="F7330" s="9">
        <v>1.5</v>
      </c>
      <c r="G7330" s="9">
        <v>0.9</v>
      </c>
      <c r="H7330" s="9" t="s">
        <v>154</v>
      </c>
      <c r="I7330" s="9" t="s">
        <v>145</v>
      </c>
      <c r="J7330" s="9">
        <f>Data[[#This Row],[Miqdar]]*Data[[#This Row],[Qiymət]]</f>
        <v>84</v>
      </c>
      <c r="K7330" s="9">
        <f>Data[[#This Row],[Məbləğ]]-Data[[#This Row],[Maya]]*Data[[#This Row],[Miqdar]]</f>
        <v>33.6</v>
      </c>
      <c r="O7330"/>
      <c r="P7330"/>
    </row>
    <row r="7331" spans="1:16" x14ac:dyDescent="0.35">
      <c r="A7331" s="15">
        <v>44490.123900000581</v>
      </c>
      <c r="B7331" s="9">
        <v>69</v>
      </c>
      <c r="C7331" s="9" t="s">
        <v>160</v>
      </c>
      <c r="D7331" s="9" t="s">
        <v>143</v>
      </c>
      <c r="E7331" s="9" t="s">
        <v>159</v>
      </c>
      <c r="F7331" s="9">
        <v>1.5</v>
      </c>
      <c r="G7331" s="9">
        <v>0.9</v>
      </c>
      <c r="H7331" s="9" t="s">
        <v>154</v>
      </c>
      <c r="I7331" s="9" t="s">
        <v>161</v>
      </c>
      <c r="J7331" s="9">
        <f>Data[[#This Row],[Miqdar]]*Data[[#This Row],[Qiymət]]</f>
        <v>103.5</v>
      </c>
      <c r="K7331" s="9">
        <f>Data[[#This Row],[Məbləğ]]-Data[[#This Row],[Maya]]*Data[[#This Row],[Miqdar]]</f>
        <v>41.4</v>
      </c>
      <c r="O7331"/>
      <c r="P7331"/>
    </row>
    <row r="7332" spans="1:16" x14ac:dyDescent="0.35">
      <c r="A7332" s="15">
        <v>44490.162600000578</v>
      </c>
      <c r="B7332" s="9">
        <v>52</v>
      </c>
      <c r="C7332" s="9" t="s">
        <v>16</v>
      </c>
      <c r="D7332" s="9" t="s">
        <v>143</v>
      </c>
      <c r="E7332" s="9" t="s">
        <v>159</v>
      </c>
      <c r="F7332" s="9">
        <v>1.5</v>
      </c>
      <c r="G7332" s="9">
        <v>0.9</v>
      </c>
      <c r="H7332" s="9" t="s">
        <v>154</v>
      </c>
      <c r="I7332" s="9" t="s">
        <v>170</v>
      </c>
      <c r="J7332" s="9">
        <f>Data[[#This Row],[Miqdar]]*Data[[#This Row],[Qiymət]]</f>
        <v>78</v>
      </c>
      <c r="K7332" s="9">
        <f>Data[[#This Row],[Məbləğ]]-Data[[#This Row],[Maya]]*Data[[#This Row],[Miqdar]]</f>
        <v>31.199999999999996</v>
      </c>
      <c r="O7332"/>
      <c r="P7332"/>
    </row>
    <row r="7333" spans="1:16" x14ac:dyDescent="0.35">
      <c r="A7333" s="15">
        <v>44490.202200000575</v>
      </c>
      <c r="B7333" s="9">
        <v>75</v>
      </c>
      <c r="C7333" s="9" t="s">
        <v>3</v>
      </c>
      <c r="D7333" s="9" t="s">
        <v>143</v>
      </c>
      <c r="E7333" s="9" t="s">
        <v>164</v>
      </c>
      <c r="F7333" s="9">
        <v>6.6</v>
      </c>
      <c r="G7333" s="9">
        <v>5.2799999999999994</v>
      </c>
      <c r="H7333" s="9" t="s">
        <v>154</v>
      </c>
      <c r="I7333" s="9" t="s">
        <v>145</v>
      </c>
      <c r="J7333" s="9">
        <f>Data[[#This Row],[Miqdar]]*Data[[#This Row],[Qiymət]]</f>
        <v>495</v>
      </c>
      <c r="K7333" s="9">
        <f>Data[[#This Row],[Məbləğ]]-Data[[#This Row],[Maya]]*Data[[#This Row],[Miqdar]]</f>
        <v>99.000000000000057</v>
      </c>
      <c r="O7333"/>
      <c r="P7333"/>
    </row>
    <row r="7334" spans="1:16" x14ac:dyDescent="0.35">
      <c r="A7334" s="15">
        <v>44490.238800000574</v>
      </c>
      <c r="B7334" s="9">
        <v>65</v>
      </c>
      <c r="C7334" s="9" t="s">
        <v>20</v>
      </c>
      <c r="D7334" s="9" t="s">
        <v>121</v>
      </c>
      <c r="E7334" s="9" t="s">
        <v>144</v>
      </c>
      <c r="F7334" s="9">
        <v>1.4</v>
      </c>
      <c r="G7334" s="9">
        <v>0.97999999999999987</v>
      </c>
      <c r="H7334" s="9" t="s">
        <v>140</v>
      </c>
      <c r="I7334" s="9" t="s">
        <v>183</v>
      </c>
      <c r="J7334" s="9">
        <f>Data[[#This Row],[Miqdar]]*Data[[#This Row],[Qiymət]]</f>
        <v>91</v>
      </c>
      <c r="K7334" s="9">
        <f>Data[[#This Row],[Məbləğ]]-Data[[#This Row],[Maya]]*Data[[#This Row],[Miqdar]]</f>
        <v>27.300000000000011</v>
      </c>
      <c r="O7334"/>
      <c r="P7334"/>
    </row>
    <row r="7335" spans="1:16" x14ac:dyDescent="0.35">
      <c r="A7335" s="15">
        <v>44490.274500000574</v>
      </c>
      <c r="B7335" s="9">
        <v>72</v>
      </c>
      <c r="C7335" s="9" t="s">
        <v>42</v>
      </c>
      <c r="D7335" s="9" t="s">
        <v>121</v>
      </c>
      <c r="E7335" s="9" t="s">
        <v>153</v>
      </c>
      <c r="F7335" s="9">
        <v>1</v>
      </c>
      <c r="G7335" s="9">
        <v>0.6</v>
      </c>
      <c r="H7335" s="9" t="s">
        <v>154</v>
      </c>
      <c r="I7335" s="9" t="s">
        <v>147</v>
      </c>
      <c r="J7335" s="9">
        <f>Data[[#This Row],[Miqdar]]*Data[[#This Row],[Qiymət]]</f>
        <v>72</v>
      </c>
      <c r="K7335" s="9">
        <f>Data[[#This Row],[Məbləğ]]-Data[[#This Row],[Maya]]*Data[[#This Row],[Miqdar]]</f>
        <v>28.800000000000004</v>
      </c>
      <c r="O7335"/>
      <c r="P7335"/>
    </row>
    <row r="7336" spans="1:16" x14ac:dyDescent="0.35">
      <c r="A7336" s="15">
        <v>44490.319400000575</v>
      </c>
      <c r="B7336" s="9">
        <v>86</v>
      </c>
      <c r="C7336" s="9" t="s">
        <v>42</v>
      </c>
      <c r="D7336" s="9" t="s">
        <v>121</v>
      </c>
      <c r="E7336" s="9" t="s">
        <v>153</v>
      </c>
      <c r="F7336" s="9">
        <v>1</v>
      </c>
      <c r="G7336" s="9">
        <v>0.6</v>
      </c>
      <c r="H7336" s="9" t="s">
        <v>154</v>
      </c>
      <c r="I7336" s="9" t="s">
        <v>183</v>
      </c>
      <c r="J7336" s="9">
        <f>Data[[#This Row],[Miqdar]]*Data[[#This Row],[Qiymət]]</f>
        <v>86</v>
      </c>
      <c r="K7336" s="9">
        <f>Data[[#This Row],[Məbləğ]]-Data[[#This Row],[Maya]]*Data[[#This Row],[Miqdar]]</f>
        <v>34.4</v>
      </c>
      <c r="O7336"/>
      <c r="P7336"/>
    </row>
    <row r="7337" spans="1:16" x14ac:dyDescent="0.35">
      <c r="A7337" s="15">
        <v>44490.359700000576</v>
      </c>
      <c r="B7337" s="9">
        <v>58</v>
      </c>
      <c r="C7337" s="9" t="s">
        <v>42</v>
      </c>
      <c r="D7337" s="9" t="s">
        <v>121</v>
      </c>
      <c r="E7337" s="9" t="s">
        <v>153</v>
      </c>
      <c r="F7337" s="9">
        <v>1</v>
      </c>
      <c r="G7337" s="9">
        <v>0.6</v>
      </c>
      <c r="H7337" s="9" t="s">
        <v>154</v>
      </c>
      <c r="I7337" s="9" t="s">
        <v>183</v>
      </c>
      <c r="J7337" s="9">
        <f>Data[[#This Row],[Miqdar]]*Data[[#This Row],[Qiymət]]</f>
        <v>58</v>
      </c>
      <c r="K7337" s="9">
        <f>Data[[#This Row],[Məbləğ]]-Data[[#This Row],[Maya]]*Data[[#This Row],[Miqdar]]</f>
        <v>23.200000000000003</v>
      </c>
      <c r="O7337"/>
      <c r="P7337"/>
    </row>
    <row r="7338" spans="1:16" x14ac:dyDescent="0.35">
      <c r="A7338" s="15">
        <v>44490.400200000578</v>
      </c>
      <c r="B7338" s="9">
        <v>90</v>
      </c>
      <c r="C7338" s="9" t="s">
        <v>187</v>
      </c>
      <c r="D7338" s="9" t="s">
        <v>124</v>
      </c>
      <c r="E7338" s="9" t="s">
        <v>162</v>
      </c>
      <c r="F7338" s="9">
        <v>3.2</v>
      </c>
      <c r="G7338" s="9">
        <v>1.6</v>
      </c>
      <c r="H7338" s="9" t="s">
        <v>136</v>
      </c>
      <c r="I7338" s="9" t="s">
        <v>190</v>
      </c>
      <c r="J7338" s="9">
        <f>Data[[#This Row],[Miqdar]]*Data[[#This Row],[Qiymət]]</f>
        <v>288</v>
      </c>
      <c r="K7338" s="9">
        <f>Data[[#This Row],[Məbləğ]]-Data[[#This Row],[Maya]]*Data[[#This Row],[Miqdar]]</f>
        <v>144</v>
      </c>
      <c r="O7338"/>
      <c r="P7338"/>
    </row>
    <row r="7339" spans="1:16" x14ac:dyDescent="0.35">
      <c r="A7339" s="15">
        <v>44490.441300000581</v>
      </c>
      <c r="B7339" s="9">
        <v>45</v>
      </c>
      <c r="C7339" s="9" t="s">
        <v>28</v>
      </c>
      <c r="D7339" s="9" t="s">
        <v>143</v>
      </c>
      <c r="E7339" s="9" t="s">
        <v>169</v>
      </c>
      <c r="F7339" s="9">
        <v>2.5</v>
      </c>
      <c r="G7339" s="9">
        <v>1.25</v>
      </c>
      <c r="H7339" s="9" t="s">
        <v>136</v>
      </c>
      <c r="I7339" s="9" t="s">
        <v>152</v>
      </c>
      <c r="J7339" s="9">
        <f>Data[[#This Row],[Miqdar]]*Data[[#This Row],[Qiymət]]</f>
        <v>112.5</v>
      </c>
      <c r="K7339" s="9">
        <f>Data[[#This Row],[Məbləğ]]-Data[[#This Row],[Maya]]*Data[[#This Row],[Miqdar]]</f>
        <v>56.25</v>
      </c>
      <c r="O7339"/>
      <c r="P7339"/>
    </row>
    <row r="7340" spans="1:16" x14ac:dyDescent="0.35">
      <c r="A7340" s="15">
        <v>44490.482400000583</v>
      </c>
      <c r="B7340" s="9">
        <v>85</v>
      </c>
      <c r="C7340" s="9" t="s">
        <v>28</v>
      </c>
      <c r="D7340" s="9" t="s">
        <v>143</v>
      </c>
      <c r="E7340" s="9" t="s">
        <v>169</v>
      </c>
      <c r="F7340" s="9">
        <v>2.5</v>
      </c>
      <c r="G7340" s="9">
        <v>1.25</v>
      </c>
      <c r="H7340" s="9" t="s">
        <v>136</v>
      </c>
      <c r="I7340" s="9" t="s">
        <v>155</v>
      </c>
      <c r="J7340" s="9">
        <f>Data[[#This Row],[Miqdar]]*Data[[#This Row],[Qiymət]]</f>
        <v>212.5</v>
      </c>
      <c r="K7340" s="9">
        <f>Data[[#This Row],[Məbləğ]]-Data[[#This Row],[Maya]]*Data[[#This Row],[Miqdar]]</f>
        <v>106.25</v>
      </c>
      <c r="O7340"/>
      <c r="P7340"/>
    </row>
    <row r="7341" spans="1:16" x14ac:dyDescent="0.35">
      <c r="A7341" s="15">
        <v>44490.517600000581</v>
      </c>
      <c r="B7341" s="9">
        <v>45</v>
      </c>
      <c r="C7341" s="9" t="s">
        <v>3</v>
      </c>
      <c r="D7341" s="9" t="s">
        <v>143</v>
      </c>
      <c r="E7341" s="9" t="s">
        <v>169</v>
      </c>
      <c r="F7341" s="9">
        <v>2.5</v>
      </c>
      <c r="G7341" s="9">
        <v>1.25</v>
      </c>
      <c r="H7341" s="9" t="s">
        <v>136</v>
      </c>
      <c r="I7341" s="9" t="s">
        <v>155</v>
      </c>
      <c r="J7341" s="9">
        <f>Data[[#This Row],[Miqdar]]*Data[[#This Row],[Qiymət]]</f>
        <v>112.5</v>
      </c>
      <c r="K7341" s="9">
        <f>Data[[#This Row],[Məbləğ]]-Data[[#This Row],[Maya]]*Data[[#This Row],[Miqdar]]</f>
        <v>56.25</v>
      </c>
      <c r="O7341"/>
      <c r="P7341"/>
    </row>
    <row r="7342" spans="1:16" x14ac:dyDescent="0.35">
      <c r="A7342" s="15">
        <v>44490.556100000584</v>
      </c>
      <c r="B7342" s="9">
        <v>43</v>
      </c>
      <c r="C7342" s="9" t="s">
        <v>16</v>
      </c>
      <c r="D7342" s="9" t="s">
        <v>143</v>
      </c>
      <c r="E7342" s="9" t="s">
        <v>169</v>
      </c>
      <c r="F7342" s="9">
        <v>2.5</v>
      </c>
      <c r="G7342" s="9">
        <v>1.25</v>
      </c>
      <c r="H7342" s="9" t="s">
        <v>136</v>
      </c>
      <c r="I7342" s="9" t="s">
        <v>155</v>
      </c>
      <c r="J7342" s="9">
        <f>Data[[#This Row],[Miqdar]]*Data[[#This Row],[Qiymət]]</f>
        <v>107.5</v>
      </c>
      <c r="K7342" s="9">
        <f>Data[[#This Row],[Məbləğ]]-Data[[#This Row],[Maya]]*Data[[#This Row],[Miqdar]]</f>
        <v>53.75</v>
      </c>
      <c r="O7342"/>
      <c r="P7342"/>
    </row>
    <row r="7343" spans="1:16" x14ac:dyDescent="0.35">
      <c r="A7343" s="15">
        <v>44490.594900000586</v>
      </c>
      <c r="B7343" s="9">
        <v>41</v>
      </c>
      <c r="C7343" s="9" t="s">
        <v>16</v>
      </c>
      <c r="D7343" s="9" t="s">
        <v>143</v>
      </c>
      <c r="E7343" s="9" t="s">
        <v>169</v>
      </c>
      <c r="F7343" s="9">
        <v>2.5</v>
      </c>
      <c r="G7343" s="9">
        <v>1.25</v>
      </c>
      <c r="H7343" s="9" t="s">
        <v>136</v>
      </c>
      <c r="I7343" s="9" t="s">
        <v>155</v>
      </c>
      <c r="J7343" s="9">
        <f>Data[[#This Row],[Miqdar]]*Data[[#This Row],[Qiymət]]</f>
        <v>102.5</v>
      </c>
      <c r="K7343" s="9">
        <f>Data[[#This Row],[Məbləğ]]-Data[[#This Row],[Maya]]*Data[[#This Row],[Miqdar]]</f>
        <v>51.25</v>
      </c>
      <c r="O7343"/>
      <c r="P7343"/>
    </row>
    <row r="7344" spans="1:16" x14ac:dyDescent="0.35">
      <c r="A7344" s="15">
        <v>44490.635700000588</v>
      </c>
      <c r="B7344" s="9">
        <v>70</v>
      </c>
      <c r="C7344" s="9" t="s">
        <v>42</v>
      </c>
      <c r="D7344" s="9" t="s">
        <v>121</v>
      </c>
      <c r="E7344" s="9" t="s">
        <v>188</v>
      </c>
      <c r="F7344" s="9">
        <v>2.4</v>
      </c>
      <c r="G7344" s="9">
        <v>1.6800000000000002</v>
      </c>
      <c r="H7344" s="9" t="s">
        <v>154</v>
      </c>
      <c r="I7344" s="9" t="s">
        <v>193</v>
      </c>
      <c r="J7344" s="9">
        <f>Data[[#This Row],[Miqdar]]*Data[[#This Row],[Qiymət]]</f>
        <v>168</v>
      </c>
      <c r="K7344" s="9">
        <f>Data[[#This Row],[Məbləğ]]-Data[[#This Row],[Maya]]*Data[[#This Row],[Miqdar]]</f>
        <v>50.399999999999991</v>
      </c>
      <c r="O7344"/>
      <c r="P7344"/>
    </row>
    <row r="7345" spans="1:16" x14ac:dyDescent="0.35">
      <c r="A7345" s="15">
        <v>44490.67710000059</v>
      </c>
      <c r="B7345" s="9">
        <v>68</v>
      </c>
      <c r="C7345" s="9" t="s">
        <v>138</v>
      </c>
      <c r="D7345" s="9" t="s">
        <v>123</v>
      </c>
      <c r="E7345" s="9" t="s">
        <v>158</v>
      </c>
      <c r="F7345" s="9">
        <v>3.9</v>
      </c>
      <c r="G7345" s="9">
        <v>1.95</v>
      </c>
      <c r="H7345" s="9" t="s">
        <v>154</v>
      </c>
      <c r="I7345" s="9" t="s">
        <v>141</v>
      </c>
      <c r="J7345" s="9">
        <f>Data[[#This Row],[Miqdar]]*Data[[#This Row],[Qiymət]]</f>
        <v>265.2</v>
      </c>
      <c r="K7345" s="9">
        <f>Data[[#This Row],[Məbləğ]]-Data[[#This Row],[Maya]]*Data[[#This Row],[Miqdar]]</f>
        <v>132.6</v>
      </c>
      <c r="O7345"/>
      <c r="P7345"/>
    </row>
    <row r="7346" spans="1:16" x14ac:dyDescent="0.35">
      <c r="A7346" s="15">
        <v>44490.72030000059</v>
      </c>
      <c r="B7346" s="9">
        <v>78</v>
      </c>
      <c r="C7346" s="9" t="s">
        <v>138</v>
      </c>
      <c r="D7346" s="9" t="s">
        <v>123</v>
      </c>
      <c r="E7346" s="9" t="s">
        <v>153</v>
      </c>
      <c r="F7346" s="9">
        <v>1</v>
      </c>
      <c r="G7346" s="9">
        <v>0.6</v>
      </c>
      <c r="H7346" s="9" t="s">
        <v>154</v>
      </c>
      <c r="I7346" s="9" t="s">
        <v>141</v>
      </c>
      <c r="J7346" s="9">
        <f>Data[[#This Row],[Miqdar]]*Data[[#This Row],[Qiymət]]</f>
        <v>78</v>
      </c>
      <c r="K7346" s="9">
        <f>Data[[#This Row],[Məbləğ]]-Data[[#This Row],[Maya]]*Data[[#This Row],[Miqdar]]</f>
        <v>31.200000000000003</v>
      </c>
      <c r="O7346"/>
      <c r="P7346"/>
    </row>
    <row r="7347" spans="1:16" x14ac:dyDescent="0.35">
      <c r="A7347" s="15">
        <v>44490.761600000587</v>
      </c>
      <c r="B7347" s="9">
        <v>64</v>
      </c>
      <c r="C7347" s="9" t="s">
        <v>138</v>
      </c>
      <c r="D7347" s="9" t="s">
        <v>123</v>
      </c>
      <c r="E7347" s="9" t="s">
        <v>164</v>
      </c>
      <c r="F7347" s="9">
        <v>6.6</v>
      </c>
      <c r="G7347" s="9">
        <v>5.2799999999999994</v>
      </c>
      <c r="H7347" s="9" t="s">
        <v>154</v>
      </c>
      <c r="I7347" s="9" t="s">
        <v>179</v>
      </c>
      <c r="J7347" s="9">
        <f>Data[[#This Row],[Miqdar]]*Data[[#This Row],[Qiymət]]</f>
        <v>422.4</v>
      </c>
      <c r="K7347" s="9">
        <f>Data[[#This Row],[Məbləğ]]-Data[[#This Row],[Maya]]*Data[[#This Row],[Miqdar]]</f>
        <v>84.480000000000018</v>
      </c>
      <c r="O7347"/>
      <c r="P7347"/>
    </row>
    <row r="7348" spans="1:16" x14ac:dyDescent="0.35">
      <c r="A7348" s="15">
        <v>44490.802500000587</v>
      </c>
      <c r="B7348" s="9">
        <v>57</v>
      </c>
      <c r="C7348" s="9" t="s">
        <v>138</v>
      </c>
      <c r="D7348" s="9" t="s">
        <v>123</v>
      </c>
      <c r="E7348" s="9" t="s">
        <v>135</v>
      </c>
      <c r="F7348" s="9">
        <v>2.5</v>
      </c>
      <c r="G7348" s="9">
        <v>1.25</v>
      </c>
      <c r="H7348" s="9" t="s">
        <v>136</v>
      </c>
      <c r="I7348" s="9" t="s">
        <v>179</v>
      </c>
      <c r="J7348" s="9">
        <f>Data[[#This Row],[Miqdar]]*Data[[#This Row],[Qiymət]]</f>
        <v>142.5</v>
      </c>
      <c r="K7348" s="9">
        <f>Data[[#This Row],[Məbləğ]]-Data[[#This Row],[Maya]]*Data[[#This Row],[Miqdar]]</f>
        <v>71.25</v>
      </c>
      <c r="O7348"/>
      <c r="P7348"/>
    </row>
    <row r="7349" spans="1:16" x14ac:dyDescent="0.35">
      <c r="A7349" s="15">
        <v>44490.84070000059</v>
      </c>
      <c r="B7349" s="9">
        <v>79</v>
      </c>
      <c r="C7349" s="9" t="s">
        <v>36</v>
      </c>
      <c r="D7349" s="9" t="s">
        <v>123</v>
      </c>
      <c r="E7349" s="9" t="s">
        <v>181</v>
      </c>
      <c r="F7349" s="9">
        <v>0.9</v>
      </c>
      <c r="G7349" s="9">
        <v>0.63</v>
      </c>
      <c r="H7349" s="9" t="s">
        <v>140</v>
      </c>
      <c r="I7349" s="9" t="s">
        <v>141</v>
      </c>
      <c r="J7349" s="9">
        <f>Data[[#This Row],[Miqdar]]*Data[[#This Row],[Qiymət]]</f>
        <v>71.100000000000009</v>
      </c>
      <c r="K7349" s="9">
        <f>Data[[#This Row],[Məbləğ]]-Data[[#This Row],[Maya]]*Data[[#This Row],[Miqdar]]</f>
        <v>21.330000000000005</v>
      </c>
      <c r="O7349"/>
      <c r="P7349"/>
    </row>
    <row r="7350" spans="1:16" x14ac:dyDescent="0.35">
      <c r="A7350" s="15">
        <v>44490.876600000593</v>
      </c>
      <c r="B7350" s="9">
        <v>86</v>
      </c>
      <c r="C7350" s="9" t="s">
        <v>36</v>
      </c>
      <c r="D7350" s="9" t="s">
        <v>123</v>
      </c>
      <c r="E7350" s="9" t="s">
        <v>178</v>
      </c>
      <c r="F7350" s="9">
        <v>2.2000000000000002</v>
      </c>
      <c r="G7350" s="9">
        <v>1.5400000000000003</v>
      </c>
      <c r="H7350" s="9" t="s">
        <v>140</v>
      </c>
      <c r="I7350" s="9" t="s">
        <v>141</v>
      </c>
      <c r="J7350" s="9">
        <f>Data[[#This Row],[Miqdar]]*Data[[#This Row],[Qiymət]]</f>
        <v>189.20000000000002</v>
      </c>
      <c r="K7350" s="9">
        <f>Data[[#This Row],[Məbləğ]]-Data[[#This Row],[Maya]]*Data[[#This Row],[Miqdar]]</f>
        <v>56.759999999999991</v>
      </c>
      <c r="O7350"/>
      <c r="P7350"/>
    </row>
    <row r="7351" spans="1:16" x14ac:dyDescent="0.35">
      <c r="A7351" s="15">
        <v>44490.916700000591</v>
      </c>
      <c r="B7351" s="9">
        <v>75</v>
      </c>
      <c r="C7351" s="9" t="s">
        <v>36</v>
      </c>
      <c r="D7351" s="9" t="s">
        <v>123</v>
      </c>
      <c r="E7351" s="9" t="s">
        <v>186</v>
      </c>
      <c r="F7351" s="9">
        <v>1.4</v>
      </c>
      <c r="G7351" s="9">
        <v>0.97999999999999987</v>
      </c>
      <c r="H7351" s="9" t="s">
        <v>140</v>
      </c>
      <c r="I7351" s="9" t="s">
        <v>141</v>
      </c>
      <c r="J7351" s="9">
        <f>Data[[#This Row],[Miqdar]]*Data[[#This Row],[Qiymət]]</f>
        <v>105</v>
      </c>
      <c r="K7351" s="9">
        <f>Data[[#This Row],[Məbləğ]]-Data[[#This Row],[Maya]]*Data[[#This Row],[Miqdar]]</f>
        <v>31.500000000000014</v>
      </c>
      <c r="O7351"/>
      <c r="P7351"/>
    </row>
    <row r="7352" spans="1:16" x14ac:dyDescent="0.35">
      <c r="A7352" s="15">
        <v>44490.961700000589</v>
      </c>
      <c r="B7352" s="9">
        <v>87</v>
      </c>
      <c r="C7352" s="9" t="s">
        <v>36</v>
      </c>
      <c r="D7352" s="9" t="s">
        <v>123</v>
      </c>
      <c r="E7352" s="9" t="s">
        <v>178</v>
      </c>
      <c r="F7352" s="9">
        <v>2.2000000000000002</v>
      </c>
      <c r="G7352" s="9">
        <v>1.5400000000000003</v>
      </c>
      <c r="H7352" s="9" t="s">
        <v>140</v>
      </c>
      <c r="I7352" s="9" t="s">
        <v>179</v>
      </c>
      <c r="J7352" s="9">
        <f>Data[[#This Row],[Miqdar]]*Data[[#This Row],[Qiymət]]</f>
        <v>191.4</v>
      </c>
      <c r="K7352" s="9">
        <f>Data[[#This Row],[Məbləğ]]-Data[[#This Row],[Maya]]*Data[[#This Row],[Miqdar]]</f>
        <v>57.419999999999987</v>
      </c>
      <c r="O7352"/>
      <c r="P7352"/>
    </row>
    <row r="7353" spans="1:16" x14ac:dyDescent="0.35">
      <c r="A7353" s="15">
        <v>44490.998700000586</v>
      </c>
      <c r="B7353" s="9">
        <v>66</v>
      </c>
      <c r="C7353" s="9" t="s">
        <v>160</v>
      </c>
      <c r="D7353" s="9" t="s">
        <v>143</v>
      </c>
      <c r="E7353" s="9" t="s">
        <v>171</v>
      </c>
      <c r="F7353" s="9">
        <v>2.8</v>
      </c>
      <c r="G7353" s="9">
        <v>1.6799999999999997</v>
      </c>
      <c r="H7353" s="9" t="s">
        <v>136</v>
      </c>
      <c r="I7353" s="9" t="s">
        <v>145</v>
      </c>
      <c r="J7353" s="9">
        <f>Data[[#This Row],[Miqdar]]*Data[[#This Row],[Qiymət]]</f>
        <v>184.79999999999998</v>
      </c>
      <c r="K7353" s="9">
        <f>Data[[#This Row],[Məbləğ]]-Data[[#This Row],[Maya]]*Data[[#This Row],[Miqdar]]</f>
        <v>73.92</v>
      </c>
      <c r="O7353"/>
      <c r="P7353"/>
    </row>
    <row r="7354" spans="1:16" x14ac:dyDescent="0.35">
      <c r="A7354" s="15">
        <v>44491.038200000585</v>
      </c>
      <c r="B7354" s="9">
        <v>84</v>
      </c>
      <c r="C7354" s="9" t="s">
        <v>160</v>
      </c>
      <c r="D7354" s="9" t="s">
        <v>143</v>
      </c>
      <c r="E7354" s="9" t="s">
        <v>171</v>
      </c>
      <c r="F7354" s="9">
        <v>2.8</v>
      </c>
      <c r="G7354" s="9">
        <v>1.6799999999999997</v>
      </c>
      <c r="H7354" s="9" t="s">
        <v>136</v>
      </c>
      <c r="I7354" s="9" t="s">
        <v>145</v>
      </c>
      <c r="J7354" s="9">
        <f>Data[[#This Row],[Miqdar]]*Data[[#This Row],[Qiymət]]</f>
        <v>235.2</v>
      </c>
      <c r="K7354" s="9">
        <f>Data[[#This Row],[Məbləğ]]-Data[[#This Row],[Maya]]*Data[[#This Row],[Miqdar]]</f>
        <v>94.080000000000013</v>
      </c>
      <c r="O7354"/>
      <c r="P7354"/>
    </row>
    <row r="7355" spans="1:16" x14ac:dyDescent="0.35">
      <c r="A7355" s="15">
        <v>44491.081500000582</v>
      </c>
      <c r="B7355" s="9">
        <v>54</v>
      </c>
      <c r="C7355" s="9" t="s">
        <v>28</v>
      </c>
      <c r="D7355" s="9" t="s">
        <v>143</v>
      </c>
      <c r="E7355" s="9" t="s">
        <v>171</v>
      </c>
      <c r="F7355" s="9">
        <v>2.8</v>
      </c>
      <c r="G7355" s="9">
        <v>1.6799999999999997</v>
      </c>
      <c r="H7355" s="9" t="s">
        <v>136</v>
      </c>
      <c r="I7355" s="9" t="s">
        <v>170</v>
      </c>
      <c r="J7355" s="9">
        <f>Data[[#This Row],[Miqdar]]*Data[[#This Row],[Qiymət]]</f>
        <v>151.19999999999999</v>
      </c>
      <c r="K7355" s="9">
        <f>Data[[#This Row],[Məbləğ]]-Data[[#This Row],[Maya]]*Data[[#This Row],[Miqdar]]</f>
        <v>60.480000000000004</v>
      </c>
      <c r="O7355"/>
      <c r="P7355"/>
    </row>
    <row r="7356" spans="1:16" x14ac:dyDescent="0.35">
      <c r="A7356" s="15">
        <v>44491.126100000583</v>
      </c>
      <c r="B7356" s="9">
        <v>82</v>
      </c>
      <c r="C7356" s="9" t="s">
        <v>8</v>
      </c>
      <c r="D7356" s="9" t="s">
        <v>122</v>
      </c>
      <c r="E7356" s="9" t="s">
        <v>195</v>
      </c>
      <c r="F7356" s="9">
        <v>2</v>
      </c>
      <c r="G7356" s="9">
        <v>1.6</v>
      </c>
      <c r="H7356" s="9" t="s">
        <v>136</v>
      </c>
      <c r="I7356" s="9" t="s">
        <v>194</v>
      </c>
      <c r="J7356" s="9">
        <f>Data[[#This Row],[Miqdar]]*Data[[#This Row],[Qiymət]]</f>
        <v>164</v>
      </c>
      <c r="K7356" s="9">
        <f>Data[[#This Row],[Məbləğ]]-Data[[#This Row],[Maya]]*Data[[#This Row],[Miqdar]]</f>
        <v>32.799999999999983</v>
      </c>
      <c r="O7356"/>
      <c r="P7356"/>
    </row>
    <row r="7357" spans="1:16" x14ac:dyDescent="0.35">
      <c r="A7357" s="15">
        <v>44491.168800000582</v>
      </c>
      <c r="B7357" s="9">
        <v>58</v>
      </c>
      <c r="C7357" s="9" t="s">
        <v>25</v>
      </c>
      <c r="D7357" s="9" t="s">
        <v>122</v>
      </c>
      <c r="E7357" s="9" t="s">
        <v>186</v>
      </c>
      <c r="F7357" s="9">
        <v>1.4</v>
      </c>
      <c r="G7357" s="9">
        <v>0.97999999999999987</v>
      </c>
      <c r="H7357" s="9" t="s">
        <v>140</v>
      </c>
      <c r="I7357" s="9" t="s">
        <v>180</v>
      </c>
      <c r="J7357" s="9">
        <f>Data[[#This Row],[Miqdar]]*Data[[#This Row],[Qiymət]]</f>
        <v>81.199999999999989</v>
      </c>
      <c r="K7357" s="9">
        <f>Data[[#This Row],[Məbləğ]]-Data[[#This Row],[Maya]]*Data[[#This Row],[Miqdar]]</f>
        <v>24.36</v>
      </c>
      <c r="O7357"/>
      <c r="P7357"/>
    </row>
    <row r="7358" spans="1:16" x14ac:dyDescent="0.35">
      <c r="A7358" s="15">
        <v>44491.211700000582</v>
      </c>
      <c r="B7358" s="9">
        <v>95</v>
      </c>
      <c r="C7358" s="9" t="s">
        <v>25</v>
      </c>
      <c r="D7358" s="9" t="s">
        <v>122</v>
      </c>
      <c r="E7358" s="9" t="s">
        <v>144</v>
      </c>
      <c r="F7358" s="9">
        <v>1.4</v>
      </c>
      <c r="G7358" s="9">
        <v>0.97999999999999987</v>
      </c>
      <c r="H7358" s="9" t="s">
        <v>140</v>
      </c>
      <c r="I7358" s="9" t="s">
        <v>180</v>
      </c>
      <c r="J7358" s="9">
        <f>Data[[#This Row],[Miqdar]]*Data[[#This Row],[Qiymət]]</f>
        <v>133</v>
      </c>
      <c r="K7358" s="9">
        <f>Data[[#This Row],[Məbləğ]]-Data[[#This Row],[Maya]]*Data[[#This Row],[Miqdar]]</f>
        <v>39.900000000000006</v>
      </c>
      <c r="O7358"/>
      <c r="P7358"/>
    </row>
    <row r="7359" spans="1:16" x14ac:dyDescent="0.35">
      <c r="A7359" s="15">
        <v>44491.249600000585</v>
      </c>
      <c r="B7359" s="9">
        <v>80</v>
      </c>
      <c r="C7359" s="9" t="s">
        <v>25</v>
      </c>
      <c r="D7359" s="9" t="s">
        <v>122</v>
      </c>
      <c r="E7359" s="9" t="s">
        <v>144</v>
      </c>
      <c r="F7359" s="9">
        <v>1.4</v>
      </c>
      <c r="G7359" s="9">
        <v>0.97999999999999987</v>
      </c>
      <c r="H7359" s="9" t="s">
        <v>140</v>
      </c>
      <c r="I7359" s="9" t="s">
        <v>180</v>
      </c>
      <c r="J7359" s="9">
        <f>Data[[#This Row],[Miqdar]]*Data[[#This Row],[Qiymət]]</f>
        <v>112</v>
      </c>
      <c r="K7359" s="9">
        <f>Data[[#This Row],[Məbləğ]]-Data[[#This Row],[Maya]]*Data[[#This Row],[Miqdar]]</f>
        <v>33.600000000000009</v>
      </c>
      <c r="O7359"/>
      <c r="P7359"/>
    </row>
    <row r="7360" spans="1:16" x14ac:dyDescent="0.35">
      <c r="A7360" s="15">
        <v>44491.286400000587</v>
      </c>
      <c r="B7360" s="9">
        <v>51</v>
      </c>
      <c r="C7360" s="9" t="s">
        <v>11</v>
      </c>
      <c r="D7360" s="9" t="s">
        <v>122</v>
      </c>
      <c r="E7360" s="9" t="s">
        <v>181</v>
      </c>
      <c r="F7360" s="9">
        <v>0.9</v>
      </c>
      <c r="G7360" s="9">
        <v>0.63</v>
      </c>
      <c r="H7360" s="9" t="s">
        <v>140</v>
      </c>
      <c r="I7360" s="9" t="s">
        <v>180</v>
      </c>
      <c r="J7360" s="9">
        <f>Data[[#This Row],[Miqdar]]*Data[[#This Row],[Qiymət]]</f>
        <v>45.9</v>
      </c>
      <c r="K7360" s="9">
        <f>Data[[#This Row],[Məbləğ]]-Data[[#This Row],[Maya]]*Data[[#This Row],[Miqdar]]</f>
        <v>13.769999999999996</v>
      </c>
      <c r="O7360"/>
      <c r="P7360"/>
    </row>
    <row r="7361" spans="1:16" x14ac:dyDescent="0.35">
      <c r="A7361" s="15">
        <v>44491.328500000585</v>
      </c>
      <c r="B7361" s="9">
        <v>76</v>
      </c>
      <c r="C7361" s="9" t="s">
        <v>11</v>
      </c>
      <c r="D7361" s="9" t="s">
        <v>122</v>
      </c>
      <c r="E7361" s="9" t="s">
        <v>186</v>
      </c>
      <c r="F7361" s="9">
        <v>1.4</v>
      </c>
      <c r="G7361" s="9">
        <v>0.97999999999999987</v>
      </c>
      <c r="H7361" s="9" t="s">
        <v>140</v>
      </c>
      <c r="I7361" s="9" t="s">
        <v>180</v>
      </c>
      <c r="J7361" s="9">
        <f>Data[[#This Row],[Miqdar]]*Data[[#This Row],[Qiymət]]</f>
        <v>106.39999999999999</v>
      </c>
      <c r="K7361" s="9">
        <f>Data[[#This Row],[Məbləğ]]-Data[[#This Row],[Maya]]*Data[[#This Row],[Miqdar]]</f>
        <v>31.92</v>
      </c>
      <c r="O7361"/>
      <c r="P7361"/>
    </row>
    <row r="7362" spans="1:16" x14ac:dyDescent="0.35">
      <c r="A7362" s="15">
        <v>44491.370600000584</v>
      </c>
      <c r="B7362" s="9">
        <v>77</v>
      </c>
      <c r="C7362" s="9" t="s">
        <v>11</v>
      </c>
      <c r="D7362" s="9" t="s">
        <v>122</v>
      </c>
      <c r="E7362" s="9" t="s">
        <v>186</v>
      </c>
      <c r="F7362" s="9">
        <v>1.4</v>
      </c>
      <c r="G7362" s="9">
        <v>0.97999999999999987</v>
      </c>
      <c r="H7362" s="9" t="s">
        <v>140</v>
      </c>
      <c r="I7362" s="9" t="s">
        <v>180</v>
      </c>
      <c r="J7362" s="9">
        <f>Data[[#This Row],[Miqdar]]*Data[[#This Row],[Qiymət]]</f>
        <v>107.8</v>
      </c>
      <c r="K7362" s="9">
        <f>Data[[#This Row],[Məbləğ]]-Data[[#This Row],[Maya]]*Data[[#This Row],[Miqdar]]</f>
        <v>32.340000000000003</v>
      </c>
      <c r="O7362"/>
      <c r="P7362"/>
    </row>
    <row r="7363" spans="1:16" x14ac:dyDescent="0.35">
      <c r="A7363" s="15">
        <v>44491.413200000585</v>
      </c>
      <c r="B7363" s="9">
        <v>44</v>
      </c>
      <c r="C7363" s="9" t="s">
        <v>11</v>
      </c>
      <c r="D7363" s="9" t="s">
        <v>122</v>
      </c>
      <c r="E7363" s="9" t="s">
        <v>158</v>
      </c>
      <c r="F7363" s="9">
        <v>3.9</v>
      </c>
      <c r="G7363" s="9">
        <v>1.95</v>
      </c>
      <c r="H7363" s="9" t="s">
        <v>154</v>
      </c>
      <c r="I7363" s="9" t="s">
        <v>174</v>
      </c>
      <c r="J7363" s="9">
        <f>Data[[#This Row],[Miqdar]]*Data[[#This Row],[Qiymət]]</f>
        <v>171.6</v>
      </c>
      <c r="K7363" s="9">
        <f>Data[[#This Row],[Məbləğ]]-Data[[#This Row],[Maya]]*Data[[#This Row],[Miqdar]]</f>
        <v>85.8</v>
      </c>
      <c r="O7363"/>
      <c r="P7363"/>
    </row>
    <row r="7364" spans="1:16" x14ac:dyDescent="0.35">
      <c r="A7364" s="15">
        <v>44491.455900000583</v>
      </c>
      <c r="B7364" s="9">
        <v>54</v>
      </c>
      <c r="C7364" s="9" t="s">
        <v>28</v>
      </c>
      <c r="D7364" s="9" t="s">
        <v>143</v>
      </c>
      <c r="E7364" s="9" t="s">
        <v>185</v>
      </c>
      <c r="F7364" s="9">
        <v>1.2</v>
      </c>
      <c r="G7364" s="9">
        <v>0.72</v>
      </c>
      <c r="H7364" s="9" t="s">
        <v>154</v>
      </c>
      <c r="I7364" s="9" t="s">
        <v>170</v>
      </c>
      <c r="J7364" s="9">
        <f>Data[[#This Row],[Miqdar]]*Data[[#This Row],[Qiymət]]</f>
        <v>64.8</v>
      </c>
      <c r="K7364" s="9">
        <f>Data[[#This Row],[Məbləğ]]-Data[[#This Row],[Maya]]*Data[[#This Row],[Miqdar]]</f>
        <v>25.92</v>
      </c>
      <c r="O7364"/>
      <c r="P7364"/>
    </row>
    <row r="7365" spans="1:16" x14ac:dyDescent="0.35">
      <c r="A7365" s="15">
        <v>44491.496500000583</v>
      </c>
      <c r="B7365" s="9">
        <v>60</v>
      </c>
      <c r="C7365" s="9" t="s">
        <v>28</v>
      </c>
      <c r="D7365" s="9" t="s">
        <v>143</v>
      </c>
      <c r="E7365" s="9" t="s">
        <v>150</v>
      </c>
      <c r="F7365" s="9">
        <v>3.3</v>
      </c>
      <c r="G7365" s="9">
        <v>2.6399999999999997</v>
      </c>
      <c r="H7365" s="9" t="s">
        <v>136</v>
      </c>
      <c r="I7365" s="9" t="s">
        <v>161</v>
      </c>
      <c r="J7365" s="9">
        <f>Data[[#This Row],[Miqdar]]*Data[[#This Row],[Qiymət]]</f>
        <v>198</v>
      </c>
      <c r="K7365" s="9">
        <f>Data[[#This Row],[Məbləğ]]-Data[[#This Row],[Maya]]*Data[[#This Row],[Miqdar]]</f>
        <v>39.600000000000023</v>
      </c>
      <c r="O7365"/>
      <c r="P7365"/>
    </row>
    <row r="7366" spans="1:16" x14ac:dyDescent="0.35">
      <c r="A7366" s="15">
        <v>44491.540500000585</v>
      </c>
      <c r="B7366" s="9">
        <v>90</v>
      </c>
      <c r="C7366" s="9" t="s">
        <v>42</v>
      </c>
      <c r="D7366" s="9" t="s">
        <v>121</v>
      </c>
      <c r="E7366" s="9" t="s">
        <v>188</v>
      </c>
      <c r="F7366" s="9">
        <v>2.4</v>
      </c>
      <c r="G7366" s="9">
        <v>1.6800000000000002</v>
      </c>
      <c r="H7366" s="9" t="s">
        <v>154</v>
      </c>
      <c r="I7366" s="9" t="s">
        <v>183</v>
      </c>
      <c r="J7366" s="9">
        <f>Data[[#This Row],[Miqdar]]*Data[[#This Row],[Qiymət]]</f>
        <v>216</v>
      </c>
      <c r="K7366" s="9">
        <f>Data[[#This Row],[Məbləğ]]-Data[[#This Row],[Maya]]*Data[[#This Row],[Miqdar]]</f>
        <v>64.799999999999983</v>
      </c>
      <c r="O7366"/>
      <c r="P7366"/>
    </row>
    <row r="7367" spans="1:16" x14ac:dyDescent="0.35">
      <c r="A7367" s="15">
        <v>44491.576400000587</v>
      </c>
      <c r="B7367" s="9">
        <v>88</v>
      </c>
      <c r="C7367" s="9" t="s">
        <v>175</v>
      </c>
      <c r="D7367" s="9" t="s">
        <v>123</v>
      </c>
      <c r="E7367" s="9" t="s">
        <v>159</v>
      </c>
      <c r="F7367" s="9">
        <v>1.5</v>
      </c>
      <c r="G7367" s="9">
        <v>0.9</v>
      </c>
      <c r="H7367" s="9" t="s">
        <v>154</v>
      </c>
      <c r="I7367" s="9" t="s">
        <v>179</v>
      </c>
      <c r="J7367" s="9">
        <f>Data[[#This Row],[Miqdar]]*Data[[#This Row],[Qiymət]]</f>
        <v>132</v>
      </c>
      <c r="K7367" s="9">
        <f>Data[[#This Row],[Məbləğ]]-Data[[#This Row],[Maya]]*Data[[#This Row],[Miqdar]]</f>
        <v>52.8</v>
      </c>
      <c r="O7367"/>
      <c r="P7367"/>
    </row>
    <row r="7368" spans="1:16" x14ac:dyDescent="0.35">
      <c r="A7368" s="15">
        <v>44491.616700000588</v>
      </c>
      <c r="B7368" s="9">
        <v>66</v>
      </c>
      <c r="C7368" s="9" t="s">
        <v>3</v>
      </c>
      <c r="D7368" s="9" t="s">
        <v>143</v>
      </c>
      <c r="E7368" s="9" t="s">
        <v>135</v>
      </c>
      <c r="F7368" s="9">
        <v>2.5</v>
      </c>
      <c r="G7368" s="9">
        <v>1.25</v>
      </c>
      <c r="H7368" s="9" t="s">
        <v>136</v>
      </c>
      <c r="I7368" s="9" t="s">
        <v>170</v>
      </c>
      <c r="J7368" s="9">
        <f>Data[[#This Row],[Miqdar]]*Data[[#This Row],[Qiymət]]</f>
        <v>165</v>
      </c>
      <c r="K7368" s="9">
        <f>Data[[#This Row],[Məbləğ]]-Data[[#This Row],[Maya]]*Data[[#This Row],[Miqdar]]</f>
        <v>82.5</v>
      </c>
      <c r="O7368"/>
      <c r="P7368"/>
    </row>
    <row r="7369" spans="1:16" x14ac:dyDescent="0.35">
      <c r="A7369" s="15">
        <v>44491.652600000591</v>
      </c>
      <c r="B7369" s="9">
        <v>47</v>
      </c>
      <c r="C7369" s="9" t="s">
        <v>138</v>
      </c>
      <c r="D7369" s="9" t="s">
        <v>123</v>
      </c>
      <c r="E7369" s="9" t="s">
        <v>164</v>
      </c>
      <c r="F7369" s="9">
        <v>6.6</v>
      </c>
      <c r="G7369" s="9">
        <v>5.2799999999999994</v>
      </c>
      <c r="H7369" s="9" t="s">
        <v>154</v>
      </c>
      <c r="I7369" s="9" t="s">
        <v>176</v>
      </c>
      <c r="J7369" s="9">
        <f>Data[[#This Row],[Miqdar]]*Data[[#This Row],[Qiymət]]</f>
        <v>310.2</v>
      </c>
      <c r="K7369" s="9">
        <f>Data[[#This Row],[Məbləğ]]-Data[[#This Row],[Maya]]*Data[[#This Row],[Miqdar]]</f>
        <v>62.04000000000002</v>
      </c>
      <c r="O7369"/>
      <c r="P7369"/>
    </row>
    <row r="7370" spans="1:16" x14ac:dyDescent="0.35">
      <c r="A7370" s="15">
        <v>44491.687700000592</v>
      </c>
      <c r="B7370" s="9">
        <v>52</v>
      </c>
      <c r="C7370" s="9" t="s">
        <v>6</v>
      </c>
      <c r="D7370" s="9" t="s">
        <v>121</v>
      </c>
      <c r="E7370" s="9" t="s">
        <v>144</v>
      </c>
      <c r="F7370" s="9">
        <v>1.4</v>
      </c>
      <c r="G7370" s="9">
        <v>0.97999999999999987</v>
      </c>
      <c r="H7370" s="9" t="s">
        <v>140</v>
      </c>
      <c r="I7370" s="9" t="s">
        <v>183</v>
      </c>
      <c r="J7370" s="9">
        <f>Data[[#This Row],[Miqdar]]*Data[[#This Row],[Qiymət]]</f>
        <v>72.8</v>
      </c>
      <c r="K7370" s="9">
        <f>Data[[#This Row],[Məbləğ]]-Data[[#This Row],[Maya]]*Data[[#This Row],[Miqdar]]</f>
        <v>21.840000000000003</v>
      </c>
      <c r="O7370"/>
      <c r="P7370"/>
    </row>
    <row r="7371" spans="1:16" x14ac:dyDescent="0.35">
      <c r="A7371" s="15">
        <v>44491.72290000059</v>
      </c>
      <c r="B7371" s="9">
        <v>45</v>
      </c>
      <c r="C7371" s="9" t="s">
        <v>20</v>
      </c>
      <c r="D7371" s="9" t="s">
        <v>121</v>
      </c>
      <c r="E7371" s="9" t="s">
        <v>195</v>
      </c>
      <c r="F7371" s="9">
        <v>2</v>
      </c>
      <c r="G7371" s="9">
        <v>1.6</v>
      </c>
      <c r="H7371" s="9" t="s">
        <v>136</v>
      </c>
      <c r="I7371" s="9" t="s">
        <v>183</v>
      </c>
      <c r="J7371" s="9">
        <f>Data[[#This Row],[Miqdar]]*Data[[#This Row],[Qiymət]]</f>
        <v>90</v>
      </c>
      <c r="K7371" s="9">
        <f>Data[[#This Row],[Məbləğ]]-Data[[#This Row],[Maya]]*Data[[#This Row],[Miqdar]]</f>
        <v>18</v>
      </c>
      <c r="O7371"/>
      <c r="P7371"/>
    </row>
    <row r="7372" spans="1:16" x14ac:dyDescent="0.35">
      <c r="A7372" s="15">
        <v>44491.765600000588</v>
      </c>
      <c r="B7372" s="9">
        <v>59</v>
      </c>
      <c r="C7372" s="9" t="s">
        <v>187</v>
      </c>
      <c r="D7372" s="9" t="s">
        <v>124</v>
      </c>
      <c r="E7372" s="9" t="s">
        <v>144</v>
      </c>
      <c r="F7372" s="9">
        <v>1.4</v>
      </c>
      <c r="G7372" s="9">
        <v>0.97999999999999987</v>
      </c>
      <c r="H7372" s="9" t="s">
        <v>140</v>
      </c>
      <c r="I7372" s="9" t="s">
        <v>168</v>
      </c>
      <c r="J7372" s="9">
        <f>Data[[#This Row],[Miqdar]]*Data[[#This Row],[Qiymət]]</f>
        <v>82.6</v>
      </c>
      <c r="K7372" s="9">
        <f>Data[[#This Row],[Məbləğ]]-Data[[#This Row],[Maya]]*Data[[#This Row],[Miqdar]]</f>
        <v>24.78</v>
      </c>
      <c r="O7372"/>
      <c r="P7372"/>
    </row>
    <row r="7373" spans="1:16" x14ac:dyDescent="0.35">
      <c r="A7373" s="15">
        <v>44491.80900000059</v>
      </c>
      <c r="B7373" s="9">
        <v>80</v>
      </c>
      <c r="C7373" s="9" t="s">
        <v>36</v>
      </c>
      <c r="D7373" s="9" t="s">
        <v>123</v>
      </c>
      <c r="E7373" s="9" t="s">
        <v>153</v>
      </c>
      <c r="F7373" s="9">
        <v>1</v>
      </c>
      <c r="G7373" s="9">
        <v>0.6</v>
      </c>
      <c r="H7373" s="9" t="s">
        <v>154</v>
      </c>
      <c r="I7373" s="9" t="s">
        <v>179</v>
      </c>
      <c r="J7373" s="9">
        <f>Data[[#This Row],[Miqdar]]*Data[[#This Row],[Qiymət]]</f>
        <v>80</v>
      </c>
      <c r="K7373" s="9">
        <f>Data[[#This Row],[Məbləğ]]-Data[[#This Row],[Maya]]*Data[[#This Row],[Miqdar]]</f>
        <v>32</v>
      </c>
      <c r="O7373"/>
      <c r="P7373"/>
    </row>
    <row r="7374" spans="1:16" x14ac:dyDescent="0.35">
      <c r="A7374" s="15">
        <v>44491.847300000591</v>
      </c>
      <c r="B7374" s="9">
        <v>51</v>
      </c>
      <c r="C7374" s="9" t="s">
        <v>138</v>
      </c>
      <c r="D7374" s="9" t="s">
        <v>123</v>
      </c>
      <c r="E7374" s="9" t="s">
        <v>164</v>
      </c>
      <c r="F7374" s="9">
        <v>6.6</v>
      </c>
      <c r="G7374" s="9">
        <v>5.2799999999999994</v>
      </c>
      <c r="H7374" s="9" t="s">
        <v>154</v>
      </c>
      <c r="I7374" s="9" t="s">
        <v>141</v>
      </c>
      <c r="J7374" s="9">
        <f>Data[[#This Row],[Miqdar]]*Data[[#This Row],[Qiymət]]</f>
        <v>336.59999999999997</v>
      </c>
      <c r="K7374" s="9">
        <f>Data[[#This Row],[Məbləğ]]-Data[[#This Row],[Maya]]*Data[[#This Row],[Miqdar]]</f>
        <v>67.319999999999993</v>
      </c>
      <c r="O7374"/>
      <c r="P7374"/>
    </row>
    <row r="7375" spans="1:16" x14ac:dyDescent="0.35">
      <c r="A7375" s="15">
        <v>44491.883400000588</v>
      </c>
      <c r="B7375" s="9">
        <v>62</v>
      </c>
      <c r="C7375" s="9" t="s">
        <v>28</v>
      </c>
      <c r="D7375" s="9" t="s">
        <v>143</v>
      </c>
      <c r="E7375" s="9" t="s">
        <v>158</v>
      </c>
      <c r="F7375" s="9">
        <v>3.9</v>
      </c>
      <c r="G7375" s="9">
        <v>1.95</v>
      </c>
      <c r="H7375" s="9" t="s">
        <v>154</v>
      </c>
      <c r="I7375" s="9" t="s">
        <v>166</v>
      </c>
      <c r="J7375" s="9">
        <f>Data[[#This Row],[Miqdar]]*Data[[#This Row],[Qiymət]]</f>
        <v>241.79999999999998</v>
      </c>
      <c r="K7375" s="9">
        <f>Data[[#This Row],[Məbləğ]]-Data[[#This Row],[Maya]]*Data[[#This Row],[Miqdar]]</f>
        <v>120.89999999999999</v>
      </c>
      <c r="O7375"/>
      <c r="P7375"/>
    </row>
    <row r="7376" spans="1:16" x14ac:dyDescent="0.35">
      <c r="A7376" s="15">
        <v>44491.926500000591</v>
      </c>
      <c r="B7376" s="9">
        <v>92</v>
      </c>
      <c r="C7376" s="9" t="s">
        <v>160</v>
      </c>
      <c r="D7376" s="9" t="s">
        <v>143</v>
      </c>
      <c r="E7376" s="9" t="s">
        <v>186</v>
      </c>
      <c r="F7376" s="9">
        <v>1.4</v>
      </c>
      <c r="G7376" s="9">
        <v>0.97999999999999987</v>
      </c>
      <c r="H7376" s="9" t="s">
        <v>140</v>
      </c>
      <c r="I7376" s="9" t="s">
        <v>155</v>
      </c>
      <c r="J7376" s="9">
        <f>Data[[#This Row],[Miqdar]]*Data[[#This Row],[Qiymət]]</f>
        <v>128.79999999999998</v>
      </c>
      <c r="K7376" s="9">
        <f>Data[[#This Row],[Məbləğ]]-Data[[#This Row],[Maya]]*Data[[#This Row],[Miqdar]]</f>
        <v>38.64</v>
      </c>
      <c r="O7376"/>
      <c r="P7376"/>
    </row>
    <row r="7377" spans="1:16" x14ac:dyDescent="0.35">
      <c r="A7377" s="15">
        <v>44491.965200000588</v>
      </c>
      <c r="B7377" s="9">
        <v>86</v>
      </c>
      <c r="C7377" s="9" t="s">
        <v>28</v>
      </c>
      <c r="D7377" s="9" t="s">
        <v>143</v>
      </c>
      <c r="E7377" s="9" t="s">
        <v>135</v>
      </c>
      <c r="F7377" s="9">
        <v>2.5</v>
      </c>
      <c r="G7377" s="9">
        <v>1.25</v>
      </c>
      <c r="H7377" s="9" t="s">
        <v>136</v>
      </c>
      <c r="I7377" s="9" t="s">
        <v>152</v>
      </c>
      <c r="J7377" s="9">
        <f>Data[[#This Row],[Miqdar]]*Data[[#This Row],[Qiymət]]</f>
        <v>215</v>
      </c>
      <c r="K7377" s="9">
        <f>Data[[#This Row],[Məbləğ]]-Data[[#This Row],[Maya]]*Data[[#This Row],[Miqdar]]</f>
        <v>107.5</v>
      </c>
      <c r="O7377"/>
      <c r="P7377"/>
    </row>
    <row r="7378" spans="1:16" x14ac:dyDescent="0.35">
      <c r="A7378" s="15">
        <v>44492.003200000589</v>
      </c>
      <c r="B7378" s="9">
        <v>90</v>
      </c>
      <c r="C7378" s="9" t="s">
        <v>28</v>
      </c>
      <c r="D7378" s="9" t="s">
        <v>143</v>
      </c>
      <c r="E7378" s="9" t="s">
        <v>185</v>
      </c>
      <c r="F7378" s="9">
        <v>1.2</v>
      </c>
      <c r="G7378" s="9">
        <v>0.72</v>
      </c>
      <c r="H7378" s="9" t="s">
        <v>154</v>
      </c>
      <c r="I7378" s="9" t="s">
        <v>152</v>
      </c>
      <c r="J7378" s="9">
        <f>Data[[#This Row],[Miqdar]]*Data[[#This Row],[Qiymət]]</f>
        <v>108</v>
      </c>
      <c r="K7378" s="9">
        <f>Data[[#This Row],[Məbləğ]]-Data[[#This Row],[Maya]]*Data[[#This Row],[Miqdar]]</f>
        <v>43.2</v>
      </c>
      <c r="O7378"/>
      <c r="P7378"/>
    </row>
    <row r="7379" spans="1:16" x14ac:dyDescent="0.35">
      <c r="A7379" s="15">
        <v>44492.042100000588</v>
      </c>
      <c r="B7379" s="9">
        <v>46</v>
      </c>
      <c r="C7379" s="9" t="s">
        <v>16</v>
      </c>
      <c r="D7379" s="9" t="s">
        <v>143</v>
      </c>
      <c r="E7379" s="9" t="s">
        <v>188</v>
      </c>
      <c r="F7379" s="9">
        <v>2.4</v>
      </c>
      <c r="G7379" s="9">
        <v>1.6800000000000002</v>
      </c>
      <c r="H7379" s="9" t="s">
        <v>154</v>
      </c>
      <c r="I7379" s="9" t="s">
        <v>161</v>
      </c>
      <c r="J7379" s="9">
        <f>Data[[#This Row],[Miqdar]]*Data[[#This Row],[Qiymət]]</f>
        <v>110.39999999999999</v>
      </c>
      <c r="K7379" s="9">
        <f>Data[[#This Row],[Məbləğ]]-Data[[#This Row],[Maya]]*Data[[#This Row],[Miqdar]]</f>
        <v>33.11999999999999</v>
      </c>
      <c r="O7379"/>
      <c r="P7379"/>
    </row>
    <row r="7380" spans="1:16" x14ac:dyDescent="0.35">
      <c r="A7380" s="15">
        <v>44492.085600000588</v>
      </c>
      <c r="B7380" s="9">
        <v>53</v>
      </c>
      <c r="C7380" s="9" t="s">
        <v>175</v>
      </c>
      <c r="D7380" s="9" t="s">
        <v>123</v>
      </c>
      <c r="E7380" s="9" t="s">
        <v>178</v>
      </c>
      <c r="F7380" s="9">
        <v>2.2000000000000002</v>
      </c>
      <c r="G7380" s="9">
        <v>1.5400000000000003</v>
      </c>
      <c r="H7380" s="9" t="s">
        <v>140</v>
      </c>
      <c r="I7380" s="9" t="s">
        <v>137</v>
      </c>
      <c r="J7380" s="9">
        <f>Data[[#This Row],[Miqdar]]*Data[[#This Row],[Qiymət]]</f>
        <v>116.60000000000001</v>
      </c>
      <c r="K7380" s="9">
        <f>Data[[#This Row],[Məbləğ]]-Data[[#This Row],[Maya]]*Data[[#This Row],[Miqdar]]</f>
        <v>34.97999999999999</v>
      </c>
      <c r="O7380"/>
      <c r="P7380"/>
    </row>
    <row r="7381" spans="1:16" x14ac:dyDescent="0.35">
      <c r="A7381" s="15">
        <v>44492.120900000591</v>
      </c>
      <c r="B7381" s="9">
        <v>91</v>
      </c>
      <c r="C7381" s="9" t="s">
        <v>175</v>
      </c>
      <c r="D7381" s="9" t="s">
        <v>123</v>
      </c>
      <c r="E7381" s="9" t="s">
        <v>178</v>
      </c>
      <c r="F7381" s="9">
        <v>2.2000000000000002</v>
      </c>
      <c r="G7381" s="9">
        <v>1.5400000000000003</v>
      </c>
      <c r="H7381" s="9" t="s">
        <v>140</v>
      </c>
      <c r="I7381" s="9" t="s">
        <v>141</v>
      </c>
      <c r="J7381" s="9">
        <f>Data[[#This Row],[Miqdar]]*Data[[#This Row],[Qiymət]]</f>
        <v>200.20000000000002</v>
      </c>
      <c r="K7381" s="9">
        <f>Data[[#This Row],[Məbləğ]]-Data[[#This Row],[Maya]]*Data[[#This Row],[Miqdar]]</f>
        <v>60.06</v>
      </c>
      <c r="O7381"/>
      <c r="P7381"/>
    </row>
    <row r="7382" spans="1:16" x14ac:dyDescent="0.35">
      <c r="A7382" s="15">
        <v>44492.16500000059</v>
      </c>
      <c r="B7382" s="9">
        <v>83</v>
      </c>
      <c r="C7382" s="9" t="s">
        <v>20</v>
      </c>
      <c r="D7382" s="9" t="s">
        <v>121</v>
      </c>
      <c r="E7382" s="9" t="s">
        <v>181</v>
      </c>
      <c r="F7382" s="9">
        <v>0.9</v>
      </c>
      <c r="G7382" s="9">
        <v>0.63</v>
      </c>
      <c r="H7382" s="9" t="s">
        <v>140</v>
      </c>
      <c r="I7382" s="9" t="s">
        <v>147</v>
      </c>
      <c r="J7382" s="9">
        <f>Data[[#This Row],[Miqdar]]*Data[[#This Row],[Qiymət]]</f>
        <v>74.7</v>
      </c>
      <c r="K7382" s="9">
        <f>Data[[#This Row],[Məbləğ]]-Data[[#This Row],[Maya]]*Data[[#This Row],[Miqdar]]</f>
        <v>22.410000000000004</v>
      </c>
      <c r="O7382"/>
      <c r="P7382"/>
    </row>
    <row r="7383" spans="1:16" x14ac:dyDescent="0.35">
      <c r="A7383" s="15">
        <v>44492.209600000591</v>
      </c>
      <c r="B7383" s="9">
        <v>69</v>
      </c>
      <c r="C7383" s="9" t="s">
        <v>187</v>
      </c>
      <c r="D7383" s="9" t="s">
        <v>124</v>
      </c>
      <c r="E7383" s="9" t="s">
        <v>150</v>
      </c>
      <c r="F7383" s="9">
        <v>3.3</v>
      </c>
      <c r="G7383" s="9">
        <v>2.6399999999999997</v>
      </c>
      <c r="H7383" s="9" t="s">
        <v>136</v>
      </c>
      <c r="I7383" s="9" t="s">
        <v>199</v>
      </c>
      <c r="J7383" s="9">
        <f>Data[[#This Row],[Miqdar]]*Data[[#This Row],[Qiymət]]</f>
        <v>227.7</v>
      </c>
      <c r="K7383" s="9">
        <f>Data[[#This Row],[Məbləğ]]-Data[[#This Row],[Maya]]*Data[[#This Row],[Miqdar]]</f>
        <v>45.54000000000002</v>
      </c>
      <c r="O7383"/>
      <c r="P7383"/>
    </row>
    <row r="7384" spans="1:16" x14ac:dyDescent="0.35">
      <c r="A7384" s="15">
        <v>44492.250000000589</v>
      </c>
      <c r="B7384" s="9">
        <v>55</v>
      </c>
      <c r="C7384" s="9" t="s">
        <v>148</v>
      </c>
      <c r="D7384" s="9" t="s">
        <v>149</v>
      </c>
      <c r="E7384" s="9" t="s">
        <v>185</v>
      </c>
      <c r="F7384" s="9">
        <v>1.2</v>
      </c>
      <c r="G7384" s="9">
        <v>0.72</v>
      </c>
      <c r="H7384" s="9" t="s">
        <v>154</v>
      </c>
      <c r="I7384" s="9" t="s">
        <v>190</v>
      </c>
      <c r="J7384" s="9">
        <f>Data[[#This Row],[Miqdar]]*Data[[#This Row],[Qiymət]]</f>
        <v>66</v>
      </c>
      <c r="K7384" s="9">
        <f>Data[[#This Row],[Məbləğ]]-Data[[#This Row],[Maya]]*Data[[#This Row],[Miqdar]]</f>
        <v>26.4</v>
      </c>
      <c r="O7384"/>
      <c r="P7384"/>
    </row>
    <row r="7385" spans="1:16" x14ac:dyDescent="0.35">
      <c r="A7385" s="15">
        <v>44492.285600000592</v>
      </c>
      <c r="B7385" s="9">
        <v>92</v>
      </c>
      <c r="C7385" s="9" t="s">
        <v>28</v>
      </c>
      <c r="D7385" s="9" t="s">
        <v>143</v>
      </c>
      <c r="E7385" s="9" t="s">
        <v>185</v>
      </c>
      <c r="F7385" s="9">
        <v>1.2</v>
      </c>
      <c r="G7385" s="9">
        <v>0.72</v>
      </c>
      <c r="H7385" s="9" t="s">
        <v>154</v>
      </c>
      <c r="I7385" s="9" t="s">
        <v>152</v>
      </c>
      <c r="J7385" s="9">
        <f>Data[[#This Row],[Miqdar]]*Data[[#This Row],[Qiymət]]</f>
        <v>110.39999999999999</v>
      </c>
      <c r="K7385" s="9">
        <f>Data[[#This Row],[Məbləğ]]-Data[[#This Row],[Maya]]*Data[[#This Row],[Miqdar]]</f>
        <v>44.16</v>
      </c>
      <c r="O7385"/>
      <c r="P7385"/>
    </row>
    <row r="7386" spans="1:16" x14ac:dyDescent="0.35">
      <c r="A7386" s="15">
        <v>44492.322500000591</v>
      </c>
      <c r="B7386" s="9">
        <v>66</v>
      </c>
      <c r="C7386" s="9" t="s">
        <v>3</v>
      </c>
      <c r="D7386" s="9" t="s">
        <v>143</v>
      </c>
      <c r="E7386" s="9" t="s">
        <v>139</v>
      </c>
      <c r="F7386" s="9">
        <v>1.5</v>
      </c>
      <c r="G7386" s="9">
        <v>0.75</v>
      </c>
      <c r="H7386" s="9" t="s">
        <v>140</v>
      </c>
      <c r="I7386" s="9" t="s">
        <v>155</v>
      </c>
      <c r="J7386" s="9">
        <f>Data[[#This Row],[Miqdar]]*Data[[#This Row],[Qiymət]]</f>
        <v>99</v>
      </c>
      <c r="K7386" s="9">
        <f>Data[[#This Row],[Məbləğ]]-Data[[#This Row],[Maya]]*Data[[#This Row],[Miqdar]]</f>
        <v>49.5</v>
      </c>
      <c r="O7386"/>
      <c r="P7386"/>
    </row>
    <row r="7387" spans="1:16" x14ac:dyDescent="0.35">
      <c r="A7387" s="15">
        <v>44492.357800000595</v>
      </c>
      <c r="B7387" s="9">
        <v>85</v>
      </c>
      <c r="C7387" s="9" t="s">
        <v>3</v>
      </c>
      <c r="D7387" s="9" t="s">
        <v>143</v>
      </c>
      <c r="E7387" s="9" t="s">
        <v>139</v>
      </c>
      <c r="F7387" s="9">
        <v>1.5</v>
      </c>
      <c r="G7387" s="9">
        <v>0.75</v>
      </c>
      <c r="H7387" s="9" t="s">
        <v>140</v>
      </c>
      <c r="I7387" s="9" t="s">
        <v>161</v>
      </c>
      <c r="J7387" s="9">
        <f>Data[[#This Row],[Miqdar]]*Data[[#This Row],[Qiymət]]</f>
        <v>127.5</v>
      </c>
      <c r="K7387" s="9">
        <f>Data[[#This Row],[Məbləğ]]-Data[[#This Row],[Maya]]*Data[[#This Row],[Miqdar]]</f>
        <v>63.75</v>
      </c>
      <c r="O7387"/>
      <c r="P7387"/>
    </row>
    <row r="7388" spans="1:16" x14ac:dyDescent="0.35">
      <c r="A7388" s="15">
        <v>44492.399600000594</v>
      </c>
      <c r="B7388" s="9">
        <v>94</v>
      </c>
      <c r="C7388" s="9" t="s">
        <v>39</v>
      </c>
      <c r="D7388" s="9" t="s">
        <v>124</v>
      </c>
      <c r="E7388" s="9" t="s">
        <v>146</v>
      </c>
      <c r="F7388" s="9">
        <v>1.7</v>
      </c>
      <c r="G7388" s="9">
        <v>0.85</v>
      </c>
      <c r="H7388" s="9" t="s">
        <v>140</v>
      </c>
      <c r="I7388" s="9" t="s">
        <v>151</v>
      </c>
      <c r="J7388" s="9">
        <f>Data[[#This Row],[Miqdar]]*Data[[#This Row],[Qiymət]]</f>
        <v>159.79999999999998</v>
      </c>
      <c r="K7388" s="9">
        <f>Data[[#This Row],[Məbləğ]]-Data[[#This Row],[Maya]]*Data[[#This Row],[Miqdar]]</f>
        <v>79.899999999999991</v>
      </c>
      <c r="O7388"/>
      <c r="P7388"/>
    </row>
    <row r="7389" spans="1:16" x14ac:dyDescent="0.35">
      <c r="A7389" s="15">
        <v>44492.434700000595</v>
      </c>
      <c r="B7389" s="9">
        <v>68</v>
      </c>
      <c r="C7389" s="9" t="s">
        <v>6</v>
      </c>
      <c r="D7389" s="9" t="s">
        <v>121</v>
      </c>
      <c r="E7389" s="9" t="s">
        <v>158</v>
      </c>
      <c r="F7389" s="9">
        <v>3.9</v>
      </c>
      <c r="G7389" s="9">
        <v>1.95</v>
      </c>
      <c r="H7389" s="9" t="s">
        <v>154</v>
      </c>
      <c r="I7389" s="9" t="s">
        <v>147</v>
      </c>
      <c r="J7389" s="9">
        <f>Data[[#This Row],[Miqdar]]*Data[[#This Row],[Qiymət]]</f>
        <v>265.2</v>
      </c>
      <c r="K7389" s="9">
        <f>Data[[#This Row],[Məbləğ]]-Data[[#This Row],[Maya]]*Data[[#This Row],[Miqdar]]</f>
        <v>132.6</v>
      </c>
      <c r="O7389"/>
      <c r="P7389"/>
    </row>
    <row r="7390" spans="1:16" x14ac:dyDescent="0.35">
      <c r="A7390" s="15">
        <v>44492.474900000598</v>
      </c>
      <c r="B7390" s="9">
        <v>90</v>
      </c>
      <c r="C7390" s="9" t="s">
        <v>167</v>
      </c>
      <c r="D7390" s="9" t="s">
        <v>149</v>
      </c>
      <c r="E7390" s="9" t="s">
        <v>144</v>
      </c>
      <c r="F7390" s="9">
        <v>1.4</v>
      </c>
      <c r="G7390" s="9">
        <v>0.97999999999999987</v>
      </c>
      <c r="H7390" s="9" t="s">
        <v>140</v>
      </c>
      <c r="I7390" s="9" t="s">
        <v>173</v>
      </c>
      <c r="J7390" s="9">
        <f>Data[[#This Row],[Miqdar]]*Data[[#This Row],[Qiymət]]</f>
        <v>125.99999999999999</v>
      </c>
      <c r="K7390" s="9">
        <f>Data[[#This Row],[Məbləğ]]-Data[[#This Row],[Maya]]*Data[[#This Row],[Miqdar]]</f>
        <v>37.799999999999997</v>
      </c>
      <c r="O7390"/>
      <c r="P7390"/>
    </row>
    <row r="7391" spans="1:16" x14ac:dyDescent="0.35">
      <c r="A7391" s="15">
        <v>44492.511300000595</v>
      </c>
      <c r="B7391" s="9">
        <v>76</v>
      </c>
      <c r="C7391" s="9" t="s">
        <v>42</v>
      </c>
      <c r="D7391" s="9" t="s">
        <v>121</v>
      </c>
      <c r="E7391" s="9" t="s">
        <v>153</v>
      </c>
      <c r="F7391" s="9">
        <v>1</v>
      </c>
      <c r="G7391" s="9">
        <v>0.6</v>
      </c>
      <c r="H7391" s="9" t="s">
        <v>154</v>
      </c>
      <c r="I7391" s="9" t="s">
        <v>165</v>
      </c>
      <c r="J7391" s="9">
        <f>Data[[#This Row],[Miqdar]]*Data[[#This Row],[Qiymət]]</f>
        <v>76</v>
      </c>
      <c r="K7391" s="9">
        <f>Data[[#This Row],[Məbləğ]]-Data[[#This Row],[Maya]]*Data[[#This Row],[Miqdar]]</f>
        <v>30.4</v>
      </c>
      <c r="O7391"/>
      <c r="P7391"/>
    </row>
    <row r="7392" spans="1:16" x14ac:dyDescent="0.35">
      <c r="A7392" s="15">
        <v>44492.549100000593</v>
      </c>
      <c r="B7392" s="9">
        <v>72</v>
      </c>
      <c r="C7392" s="9" t="s">
        <v>167</v>
      </c>
      <c r="D7392" s="9" t="s">
        <v>149</v>
      </c>
      <c r="E7392" s="9" t="s">
        <v>153</v>
      </c>
      <c r="F7392" s="9">
        <v>1</v>
      </c>
      <c r="G7392" s="9">
        <v>0.6</v>
      </c>
      <c r="H7392" s="9" t="s">
        <v>154</v>
      </c>
      <c r="I7392" s="9" t="s">
        <v>192</v>
      </c>
      <c r="J7392" s="9">
        <f>Data[[#This Row],[Miqdar]]*Data[[#This Row],[Qiymət]]</f>
        <v>72</v>
      </c>
      <c r="K7392" s="9">
        <f>Data[[#This Row],[Məbləğ]]-Data[[#This Row],[Maya]]*Data[[#This Row],[Miqdar]]</f>
        <v>28.800000000000004</v>
      </c>
      <c r="O7392"/>
      <c r="P7392"/>
    </row>
    <row r="7393" spans="1:16" x14ac:dyDescent="0.35">
      <c r="A7393" s="15">
        <v>44492.592500000595</v>
      </c>
      <c r="B7393" s="9">
        <v>80</v>
      </c>
      <c r="C7393" s="9" t="s">
        <v>148</v>
      </c>
      <c r="D7393" s="9" t="s">
        <v>149</v>
      </c>
      <c r="E7393" s="9" t="s">
        <v>153</v>
      </c>
      <c r="F7393" s="9">
        <v>1</v>
      </c>
      <c r="G7393" s="9">
        <v>0.6</v>
      </c>
      <c r="H7393" s="9" t="s">
        <v>154</v>
      </c>
      <c r="I7393" s="9" t="s">
        <v>168</v>
      </c>
      <c r="J7393" s="9">
        <f>Data[[#This Row],[Miqdar]]*Data[[#This Row],[Qiymət]]</f>
        <v>80</v>
      </c>
      <c r="K7393" s="9">
        <f>Data[[#This Row],[Məbləğ]]-Data[[#This Row],[Maya]]*Data[[#This Row],[Miqdar]]</f>
        <v>32</v>
      </c>
      <c r="O7393"/>
      <c r="P7393"/>
    </row>
    <row r="7394" spans="1:16" x14ac:dyDescent="0.35">
      <c r="A7394" s="15">
        <v>44492.635500000593</v>
      </c>
      <c r="B7394" s="9">
        <v>55</v>
      </c>
      <c r="C7394" s="9" t="s">
        <v>39</v>
      </c>
      <c r="D7394" s="9" t="s">
        <v>124</v>
      </c>
      <c r="E7394" s="9" t="s">
        <v>153</v>
      </c>
      <c r="F7394" s="9">
        <v>1</v>
      </c>
      <c r="G7394" s="9">
        <v>0.6</v>
      </c>
      <c r="H7394" s="9" t="s">
        <v>154</v>
      </c>
      <c r="I7394" s="9" t="s">
        <v>168</v>
      </c>
      <c r="J7394" s="9">
        <f>Data[[#This Row],[Miqdar]]*Data[[#This Row],[Qiymət]]</f>
        <v>55</v>
      </c>
      <c r="K7394" s="9">
        <f>Data[[#This Row],[Məbləğ]]-Data[[#This Row],[Maya]]*Data[[#This Row],[Miqdar]]</f>
        <v>22</v>
      </c>
      <c r="O7394"/>
      <c r="P7394"/>
    </row>
    <row r="7395" spans="1:16" x14ac:dyDescent="0.35">
      <c r="A7395" s="15">
        <v>44492.674700000593</v>
      </c>
      <c r="B7395" s="9">
        <v>62</v>
      </c>
      <c r="C7395" s="9" t="s">
        <v>148</v>
      </c>
      <c r="D7395" s="9" t="s">
        <v>149</v>
      </c>
      <c r="E7395" s="9" t="s">
        <v>153</v>
      </c>
      <c r="F7395" s="9">
        <v>1</v>
      </c>
      <c r="G7395" s="9">
        <v>0.6</v>
      </c>
      <c r="H7395" s="9" t="s">
        <v>154</v>
      </c>
      <c r="I7395" s="9" t="s">
        <v>168</v>
      </c>
      <c r="J7395" s="9">
        <f>Data[[#This Row],[Miqdar]]*Data[[#This Row],[Qiymət]]</f>
        <v>62</v>
      </c>
      <c r="K7395" s="9">
        <f>Data[[#This Row],[Məbləğ]]-Data[[#This Row],[Maya]]*Data[[#This Row],[Miqdar]]</f>
        <v>24.800000000000004</v>
      </c>
      <c r="O7395"/>
      <c r="P7395"/>
    </row>
    <row r="7396" spans="1:16" x14ac:dyDescent="0.35">
      <c r="A7396" s="15">
        <v>44492.71050000059</v>
      </c>
      <c r="B7396" s="9">
        <v>87</v>
      </c>
      <c r="C7396" s="9" t="s">
        <v>39</v>
      </c>
      <c r="D7396" s="9" t="s">
        <v>124</v>
      </c>
      <c r="E7396" s="9" t="s">
        <v>153</v>
      </c>
      <c r="F7396" s="9">
        <v>1</v>
      </c>
      <c r="G7396" s="9">
        <v>0.6</v>
      </c>
      <c r="H7396" s="9" t="s">
        <v>154</v>
      </c>
      <c r="I7396" s="9" t="s">
        <v>168</v>
      </c>
      <c r="J7396" s="9">
        <f>Data[[#This Row],[Miqdar]]*Data[[#This Row],[Qiymət]]</f>
        <v>87</v>
      </c>
      <c r="K7396" s="9">
        <f>Data[[#This Row],[Məbləğ]]-Data[[#This Row],[Maya]]*Data[[#This Row],[Miqdar]]</f>
        <v>34.800000000000004</v>
      </c>
      <c r="O7396"/>
      <c r="P7396"/>
    </row>
    <row r="7397" spans="1:16" x14ac:dyDescent="0.35">
      <c r="A7397" s="15">
        <v>44492.754500000592</v>
      </c>
      <c r="B7397" s="9">
        <v>75</v>
      </c>
      <c r="C7397" s="9" t="s">
        <v>20</v>
      </c>
      <c r="D7397" s="9" t="s">
        <v>121</v>
      </c>
      <c r="E7397" s="9" t="s">
        <v>162</v>
      </c>
      <c r="F7397" s="9">
        <v>3.2</v>
      </c>
      <c r="G7397" s="9">
        <v>1.6</v>
      </c>
      <c r="H7397" s="9" t="s">
        <v>136</v>
      </c>
      <c r="I7397" s="9" t="s">
        <v>147</v>
      </c>
      <c r="J7397" s="9">
        <f>Data[[#This Row],[Miqdar]]*Data[[#This Row],[Qiymət]]</f>
        <v>240</v>
      </c>
      <c r="K7397" s="9">
        <f>Data[[#This Row],[Məbləğ]]-Data[[#This Row],[Maya]]*Data[[#This Row],[Miqdar]]</f>
        <v>120</v>
      </c>
      <c r="O7397"/>
      <c r="P7397"/>
    </row>
    <row r="7398" spans="1:16" x14ac:dyDescent="0.35">
      <c r="A7398" s="15">
        <v>44492.797300000595</v>
      </c>
      <c r="B7398" s="9">
        <v>70</v>
      </c>
      <c r="C7398" s="9" t="s">
        <v>148</v>
      </c>
      <c r="D7398" s="9" t="s">
        <v>149</v>
      </c>
      <c r="E7398" s="9" t="s">
        <v>162</v>
      </c>
      <c r="F7398" s="9">
        <v>3.2</v>
      </c>
      <c r="G7398" s="9">
        <v>1.6</v>
      </c>
      <c r="H7398" s="9" t="s">
        <v>136</v>
      </c>
      <c r="I7398" s="9" t="s">
        <v>168</v>
      </c>
      <c r="J7398" s="9">
        <f>Data[[#This Row],[Miqdar]]*Data[[#This Row],[Qiymət]]</f>
        <v>224</v>
      </c>
      <c r="K7398" s="9">
        <f>Data[[#This Row],[Məbləğ]]-Data[[#This Row],[Maya]]*Data[[#This Row],[Miqdar]]</f>
        <v>112</v>
      </c>
      <c r="O7398"/>
      <c r="P7398"/>
    </row>
    <row r="7399" spans="1:16" x14ac:dyDescent="0.35">
      <c r="A7399" s="15">
        <v>44492.841400000594</v>
      </c>
      <c r="B7399" s="9">
        <v>61</v>
      </c>
      <c r="C7399" s="9" t="s">
        <v>148</v>
      </c>
      <c r="D7399" s="9" t="s">
        <v>149</v>
      </c>
      <c r="E7399" s="9" t="s">
        <v>162</v>
      </c>
      <c r="F7399" s="9">
        <v>3.2</v>
      </c>
      <c r="G7399" s="9">
        <v>1.6</v>
      </c>
      <c r="H7399" s="9" t="s">
        <v>136</v>
      </c>
      <c r="I7399" s="9" t="s">
        <v>151</v>
      </c>
      <c r="J7399" s="9">
        <f>Data[[#This Row],[Miqdar]]*Data[[#This Row],[Qiymət]]</f>
        <v>195.20000000000002</v>
      </c>
      <c r="K7399" s="9">
        <f>Data[[#This Row],[Məbləğ]]-Data[[#This Row],[Maya]]*Data[[#This Row],[Miqdar]]</f>
        <v>97.600000000000009</v>
      </c>
      <c r="O7399"/>
      <c r="P7399"/>
    </row>
    <row r="7400" spans="1:16" x14ac:dyDescent="0.35">
      <c r="A7400" s="15">
        <v>44492.878600000593</v>
      </c>
      <c r="B7400" s="9">
        <v>50</v>
      </c>
      <c r="C7400" s="9" t="s">
        <v>167</v>
      </c>
      <c r="D7400" s="9" t="s">
        <v>149</v>
      </c>
      <c r="E7400" s="9" t="s">
        <v>162</v>
      </c>
      <c r="F7400" s="9">
        <v>3.2</v>
      </c>
      <c r="G7400" s="9">
        <v>1.6</v>
      </c>
      <c r="H7400" s="9" t="s">
        <v>136</v>
      </c>
      <c r="I7400" s="9" t="s">
        <v>151</v>
      </c>
      <c r="J7400" s="9">
        <f>Data[[#This Row],[Miqdar]]*Data[[#This Row],[Qiymət]]</f>
        <v>160</v>
      </c>
      <c r="K7400" s="9">
        <f>Data[[#This Row],[Məbləğ]]-Data[[#This Row],[Maya]]*Data[[#This Row],[Miqdar]]</f>
        <v>80</v>
      </c>
      <c r="O7400"/>
      <c r="P7400"/>
    </row>
    <row r="7401" spans="1:16" x14ac:dyDescent="0.35">
      <c r="A7401" s="15">
        <v>44492.915100000595</v>
      </c>
      <c r="B7401" s="9">
        <v>40</v>
      </c>
      <c r="C7401" s="9" t="s">
        <v>142</v>
      </c>
      <c r="D7401" s="9" t="s">
        <v>143</v>
      </c>
      <c r="E7401" s="9" t="s">
        <v>169</v>
      </c>
      <c r="F7401" s="9">
        <v>2.5</v>
      </c>
      <c r="G7401" s="9">
        <v>1.25</v>
      </c>
      <c r="H7401" s="9" t="s">
        <v>136</v>
      </c>
      <c r="I7401" s="9" t="s">
        <v>152</v>
      </c>
      <c r="J7401" s="9">
        <f>Data[[#This Row],[Miqdar]]*Data[[#This Row],[Qiymət]]</f>
        <v>100</v>
      </c>
      <c r="K7401" s="9">
        <f>Data[[#This Row],[Məbləğ]]-Data[[#This Row],[Maya]]*Data[[#This Row],[Miqdar]]</f>
        <v>50</v>
      </c>
      <c r="O7401"/>
      <c r="P7401"/>
    </row>
    <row r="7402" spans="1:16" x14ac:dyDescent="0.35">
      <c r="A7402" s="15">
        <v>44492.954800000596</v>
      </c>
      <c r="B7402" s="9">
        <v>73</v>
      </c>
      <c r="C7402" s="9" t="s">
        <v>20</v>
      </c>
      <c r="D7402" s="9" t="s">
        <v>121</v>
      </c>
      <c r="E7402" s="9" t="s">
        <v>188</v>
      </c>
      <c r="F7402" s="9">
        <v>2.4</v>
      </c>
      <c r="G7402" s="9">
        <v>1.6800000000000002</v>
      </c>
      <c r="H7402" s="9" t="s">
        <v>154</v>
      </c>
      <c r="I7402" s="9" t="s">
        <v>196</v>
      </c>
      <c r="J7402" s="9">
        <f>Data[[#This Row],[Miqdar]]*Data[[#This Row],[Qiymət]]</f>
        <v>175.2</v>
      </c>
      <c r="K7402" s="9">
        <f>Data[[#This Row],[Məbləğ]]-Data[[#This Row],[Maya]]*Data[[#This Row],[Miqdar]]</f>
        <v>52.559999999999974</v>
      </c>
      <c r="O7402"/>
      <c r="P7402"/>
    </row>
    <row r="7403" spans="1:16" x14ac:dyDescent="0.35">
      <c r="A7403" s="15">
        <v>44492.994600000595</v>
      </c>
      <c r="B7403" s="9">
        <v>85</v>
      </c>
      <c r="C7403" s="9" t="s">
        <v>16</v>
      </c>
      <c r="D7403" s="9" t="s">
        <v>143</v>
      </c>
      <c r="E7403" s="9" t="s">
        <v>188</v>
      </c>
      <c r="F7403" s="9">
        <v>2.4</v>
      </c>
      <c r="G7403" s="9">
        <v>1.6800000000000002</v>
      </c>
      <c r="H7403" s="9" t="s">
        <v>154</v>
      </c>
      <c r="I7403" s="9" t="s">
        <v>170</v>
      </c>
      <c r="J7403" s="9">
        <f>Data[[#This Row],[Miqdar]]*Data[[#This Row],[Qiymət]]</f>
        <v>204</v>
      </c>
      <c r="K7403" s="9">
        <f>Data[[#This Row],[Məbləğ]]-Data[[#This Row],[Maya]]*Data[[#This Row],[Miqdar]]</f>
        <v>61.199999999999989</v>
      </c>
      <c r="O7403"/>
      <c r="P7403"/>
    </row>
    <row r="7404" spans="1:16" x14ac:dyDescent="0.35">
      <c r="A7404" s="15">
        <v>44493.030800000597</v>
      </c>
      <c r="B7404" s="9">
        <v>41</v>
      </c>
      <c r="C7404" s="9" t="s">
        <v>3</v>
      </c>
      <c r="D7404" s="9" t="s">
        <v>143</v>
      </c>
      <c r="E7404" s="9" t="s">
        <v>188</v>
      </c>
      <c r="F7404" s="9">
        <v>2.4</v>
      </c>
      <c r="G7404" s="9">
        <v>1.6800000000000002</v>
      </c>
      <c r="H7404" s="9" t="s">
        <v>154</v>
      </c>
      <c r="I7404" s="9" t="s">
        <v>155</v>
      </c>
      <c r="J7404" s="9">
        <f>Data[[#This Row],[Miqdar]]*Data[[#This Row],[Qiymət]]</f>
        <v>98.399999999999991</v>
      </c>
      <c r="K7404" s="9">
        <f>Data[[#This Row],[Məbləğ]]-Data[[#This Row],[Maya]]*Data[[#This Row],[Miqdar]]</f>
        <v>29.519999999999982</v>
      </c>
      <c r="O7404"/>
      <c r="P7404"/>
    </row>
    <row r="7405" spans="1:16" x14ac:dyDescent="0.35">
      <c r="A7405" s="15">
        <v>44493.071500000595</v>
      </c>
      <c r="B7405" s="9">
        <v>93</v>
      </c>
      <c r="C7405" s="9" t="s">
        <v>3</v>
      </c>
      <c r="D7405" s="9" t="s">
        <v>143</v>
      </c>
      <c r="E7405" s="9" t="s">
        <v>188</v>
      </c>
      <c r="F7405" s="9">
        <v>2.4</v>
      </c>
      <c r="G7405" s="9">
        <v>1.6800000000000002</v>
      </c>
      <c r="H7405" s="9" t="s">
        <v>154</v>
      </c>
      <c r="I7405" s="9" t="s">
        <v>152</v>
      </c>
      <c r="J7405" s="9">
        <f>Data[[#This Row],[Miqdar]]*Data[[#This Row],[Qiymət]]</f>
        <v>223.2</v>
      </c>
      <c r="K7405" s="9">
        <f>Data[[#This Row],[Məbləğ]]-Data[[#This Row],[Maya]]*Data[[#This Row],[Miqdar]]</f>
        <v>66.95999999999998</v>
      </c>
      <c r="O7405"/>
      <c r="P7405"/>
    </row>
    <row r="7406" spans="1:16" x14ac:dyDescent="0.35">
      <c r="A7406" s="15">
        <v>44493.112000000598</v>
      </c>
      <c r="B7406" s="9">
        <v>71</v>
      </c>
      <c r="C7406" s="9" t="s">
        <v>160</v>
      </c>
      <c r="D7406" s="9" t="s">
        <v>143</v>
      </c>
      <c r="E7406" s="9" t="s">
        <v>188</v>
      </c>
      <c r="F7406" s="9">
        <v>2.4</v>
      </c>
      <c r="G7406" s="9">
        <v>1.6800000000000002</v>
      </c>
      <c r="H7406" s="9" t="s">
        <v>154</v>
      </c>
      <c r="I7406" s="9" t="s">
        <v>152</v>
      </c>
      <c r="J7406" s="9">
        <f>Data[[#This Row],[Miqdar]]*Data[[#This Row],[Qiymət]]</f>
        <v>170.4</v>
      </c>
      <c r="K7406" s="9">
        <f>Data[[#This Row],[Məbləğ]]-Data[[#This Row],[Maya]]*Data[[#This Row],[Miqdar]]</f>
        <v>51.11999999999999</v>
      </c>
      <c r="O7406"/>
      <c r="P7406"/>
    </row>
    <row r="7407" spans="1:16" x14ac:dyDescent="0.35">
      <c r="A7407" s="15">
        <v>44493.151600000594</v>
      </c>
      <c r="B7407" s="9">
        <v>93</v>
      </c>
      <c r="C7407" s="9" t="s">
        <v>160</v>
      </c>
      <c r="D7407" s="9" t="s">
        <v>143</v>
      </c>
      <c r="E7407" s="9" t="s">
        <v>188</v>
      </c>
      <c r="F7407" s="9">
        <v>2.4</v>
      </c>
      <c r="G7407" s="9">
        <v>1.6800000000000002</v>
      </c>
      <c r="H7407" s="9" t="s">
        <v>154</v>
      </c>
      <c r="I7407" s="9" t="s">
        <v>152</v>
      </c>
      <c r="J7407" s="9">
        <f>Data[[#This Row],[Miqdar]]*Data[[#This Row],[Qiymət]]</f>
        <v>223.2</v>
      </c>
      <c r="K7407" s="9">
        <f>Data[[#This Row],[Məbləğ]]-Data[[#This Row],[Maya]]*Data[[#This Row],[Miqdar]]</f>
        <v>66.95999999999998</v>
      </c>
      <c r="O7407"/>
      <c r="P7407"/>
    </row>
    <row r="7408" spans="1:16" x14ac:dyDescent="0.35">
      <c r="A7408" s="15">
        <v>44493.194900000592</v>
      </c>
      <c r="B7408" s="9">
        <v>50</v>
      </c>
      <c r="C7408" s="9" t="s">
        <v>138</v>
      </c>
      <c r="D7408" s="9" t="s">
        <v>123</v>
      </c>
      <c r="E7408" s="9" t="s">
        <v>158</v>
      </c>
      <c r="F7408" s="9">
        <v>3.9</v>
      </c>
      <c r="G7408" s="9">
        <v>1.95</v>
      </c>
      <c r="H7408" s="9" t="s">
        <v>154</v>
      </c>
      <c r="I7408" s="9" t="s">
        <v>177</v>
      </c>
      <c r="J7408" s="9">
        <f>Data[[#This Row],[Miqdar]]*Data[[#This Row],[Qiymət]]</f>
        <v>195</v>
      </c>
      <c r="K7408" s="9">
        <f>Data[[#This Row],[Məbləğ]]-Data[[#This Row],[Maya]]*Data[[#This Row],[Miqdar]]</f>
        <v>97.5</v>
      </c>
      <c r="O7408"/>
      <c r="P7408"/>
    </row>
    <row r="7409" spans="1:16" x14ac:dyDescent="0.35">
      <c r="A7409" s="15">
        <v>44493.234800000595</v>
      </c>
      <c r="B7409" s="9">
        <v>54</v>
      </c>
      <c r="C7409" s="9" t="s">
        <v>138</v>
      </c>
      <c r="D7409" s="9" t="s">
        <v>123</v>
      </c>
      <c r="E7409" s="9" t="s">
        <v>135</v>
      </c>
      <c r="F7409" s="9">
        <v>2.5</v>
      </c>
      <c r="G7409" s="9">
        <v>1.25</v>
      </c>
      <c r="H7409" s="9" t="s">
        <v>136</v>
      </c>
      <c r="I7409" s="9" t="s">
        <v>141</v>
      </c>
      <c r="J7409" s="9">
        <f>Data[[#This Row],[Miqdar]]*Data[[#This Row],[Qiymət]]</f>
        <v>135</v>
      </c>
      <c r="K7409" s="9">
        <f>Data[[#This Row],[Məbləğ]]-Data[[#This Row],[Maya]]*Data[[#This Row],[Miqdar]]</f>
        <v>67.5</v>
      </c>
      <c r="O7409"/>
      <c r="P7409"/>
    </row>
    <row r="7410" spans="1:16" x14ac:dyDescent="0.35">
      <c r="A7410" s="15">
        <v>44493.271100000595</v>
      </c>
      <c r="B7410" s="9">
        <v>70</v>
      </c>
      <c r="C7410" s="9" t="s">
        <v>138</v>
      </c>
      <c r="D7410" s="9" t="s">
        <v>123</v>
      </c>
      <c r="E7410" s="9" t="s">
        <v>178</v>
      </c>
      <c r="F7410" s="9">
        <v>2.2000000000000002</v>
      </c>
      <c r="G7410" s="9">
        <v>1.5400000000000003</v>
      </c>
      <c r="H7410" s="9" t="s">
        <v>140</v>
      </c>
      <c r="I7410" s="9" t="s">
        <v>141</v>
      </c>
      <c r="J7410" s="9">
        <f>Data[[#This Row],[Miqdar]]*Data[[#This Row],[Qiymət]]</f>
        <v>154</v>
      </c>
      <c r="K7410" s="9">
        <f>Data[[#This Row],[Məbləğ]]-Data[[#This Row],[Maya]]*Data[[#This Row],[Miqdar]]</f>
        <v>46.199999999999989</v>
      </c>
      <c r="O7410"/>
      <c r="P7410"/>
    </row>
    <row r="7411" spans="1:16" x14ac:dyDescent="0.35">
      <c r="A7411" s="15">
        <v>44493.307300000597</v>
      </c>
      <c r="B7411" s="9">
        <v>60</v>
      </c>
      <c r="C7411" s="9" t="s">
        <v>138</v>
      </c>
      <c r="D7411" s="9" t="s">
        <v>123</v>
      </c>
      <c r="E7411" s="9" t="s">
        <v>146</v>
      </c>
      <c r="F7411" s="9">
        <v>1.7</v>
      </c>
      <c r="G7411" s="9">
        <v>0.85</v>
      </c>
      <c r="H7411" s="9" t="s">
        <v>140</v>
      </c>
      <c r="I7411" s="9" t="s">
        <v>179</v>
      </c>
      <c r="J7411" s="9">
        <f>Data[[#This Row],[Miqdar]]*Data[[#This Row],[Qiymət]]</f>
        <v>102</v>
      </c>
      <c r="K7411" s="9">
        <f>Data[[#This Row],[Məbləğ]]-Data[[#This Row],[Maya]]*Data[[#This Row],[Miqdar]]</f>
        <v>51</v>
      </c>
      <c r="O7411"/>
      <c r="P7411"/>
    </row>
    <row r="7412" spans="1:16" x14ac:dyDescent="0.35">
      <c r="A7412" s="15">
        <v>44493.346600000594</v>
      </c>
      <c r="B7412" s="9">
        <v>78</v>
      </c>
      <c r="C7412" s="9" t="s">
        <v>36</v>
      </c>
      <c r="D7412" s="9" t="s">
        <v>123</v>
      </c>
      <c r="E7412" s="9" t="s">
        <v>153</v>
      </c>
      <c r="F7412" s="9">
        <v>1</v>
      </c>
      <c r="G7412" s="9">
        <v>0.6</v>
      </c>
      <c r="H7412" s="9" t="s">
        <v>154</v>
      </c>
      <c r="I7412" s="9" t="s">
        <v>137</v>
      </c>
      <c r="J7412" s="9">
        <f>Data[[#This Row],[Miqdar]]*Data[[#This Row],[Qiymət]]</f>
        <v>78</v>
      </c>
      <c r="K7412" s="9">
        <f>Data[[#This Row],[Məbləğ]]-Data[[#This Row],[Maya]]*Data[[#This Row],[Miqdar]]</f>
        <v>31.200000000000003</v>
      </c>
      <c r="O7412"/>
      <c r="P7412"/>
    </row>
    <row r="7413" spans="1:16" x14ac:dyDescent="0.35">
      <c r="A7413" s="15">
        <v>44493.38850000059</v>
      </c>
      <c r="B7413" s="9">
        <v>60</v>
      </c>
      <c r="C7413" s="9" t="s">
        <v>200</v>
      </c>
      <c r="D7413" s="9" t="s">
        <v>122</v>
      </c>
      <c r="E7413" s="9" t="s">
        <v>144</v>
      </c>
      <c r="F7413" s="9">
        <v>1.4</v>
      </c>
      <c r="G7413" s="9">
        <v>0.97999999999999987</v>
      </c>
      <c r="H7413" s="9" t="s">
        <v>140</v>
      </c>
      <c r="I7413" s="9" t="s">
        <v>180</v>
      </c>
      <c r="J7413" s="9">
        <f>Data[[#This Row],[Miqdar]]*Data[[#This Row],[Qiymət]]</f>
        <v>84</v>
      </c>
      <c r="K7413" s="9">
        <f>Data[[#This Row],[Məbləğ]]-Data[[#This Row],[Maya]]*Data[[#This Row],[Miqdar]]</f>
        <v>25.20000000000001</v>
      </c>
      <c r="O7413"/>
      <c r="P7413"/>
    </row>
    <row r="7414" spans="1:16" x14ac:dyDescent="0.35">
      <c r="A7414" s="15">
        <v>44493.432600000589</v>
      </c>
      <c r="B7414" s="9">
        <v>80</v>
      </c>
      <c r="C7414" s="9" t="s">
        <v>25</v>
      </c>
      <c r="D7414" s="9" t="s">
        <v>122</v>
      </c>
      <c r="E7414" s="9" t="s">
        <v>150</v>
      </c>
      <c r="F7414" s="9">
        <v>3.3</v>
      </c>
      <c r="G7414" s="9">
        <v>2.6399999999999997</v>
      </c>
      <c r="H7414" s="9" t="s">
        <v>136</v>
      </c>
      <c r="I7414" s="9" t="s">
        <v>174</v>
      </c>
      <c r="J7414" s="9">
        <f>Data[[#This Row],[Miqdar]]*Data[[#This Row],[Qiymət]]</f>
        <v>264</v>
      </c>
      <c r="K7414" s="9">
        <f>Data[[#This Row],[Məbləğ]]-Data[[#This Row],[Maya]]*Data[[#This Row],[Miqdar]]</f>
        <v>52.800000000000011</v>
      </c>
      <c r="O7414"/>
      <c r="P7414"/>
    </row>
    <row r="7415" spans="1:16" x14ac:dyDescent="0.35">
      <c r="A7415" s="15">
        <v>44493.470100000588</v>
      </c>
      <c r="B7415" s="9">
        <v>45</v>
      </c>
      <c r="C7415" s="9" t="s">
        <v>25</v>
      </c>
      <c r="D7415" s="9" t="s">
        <v>122</v>
      </c>
      <c r="E7415" s="9" t="s">
        <v>184</v>
      </c>
      <c r="F7415" s="9">
        <v>1.8</v>
      </c>
      <c r="G7415" s="9">
        <v>1.08</v>
      </c>
      <c r="H7415" s="9" t="s">
        <v>154</v>
      </c>
      <c r="I7415" s="9" t="s">
        <v>174</v>
      </c>
      <c r="J7415" s="9">
        <f>Data[[#This Row],[Miqdar]]*Data[[#This Row],[Qiymət]]</f>
        <v>81</v>
      </c>
      <c r="K7415" s="9">
        <f>Data[[#This Row],[Məbləğ]]-Data[[#This Row],[Maya]]*Data[[#This Row],[Miqdar]]</f>
        <v>32.4</v>
      </c>
      <c r="O7415"/>
      <c r="P7415"/>
    </row>
    <row r="7416" spans="1:16" x14ac:dyDescent="0.35">
      <c r="A7416" s="15">
        <v>44493.514000000585</v>
      </c>
      <c r="B7416" s="9">
        <v>54</v>
      </c>
      <c r="C7416" s="9" t="s">
        <v>11</v>
      </c>
      <c r="D7416" s="9" t="s">
        <v>122</v>
      </c>
      <c r="E7416" s="9" t="s">
        <v>164</v>
      </c>
      <c r="F7416" s="9">
        <v>6.6</v>
      </c>
      <c r="G7416" s="9">
        <v>5.2799999999999994</v>
      </c>
      <c r="H7416" s="9" t="s">
        <v>154</v>
      </c>
      <c r="I7416" s="9" t="s">
        <v>180</v>
      </c>
      <c r="J7416" s="9">
        <f>Data[[#This Row],[Miqdar]]*Data[[#This Row],[Qiymət]]</f>
        <v>356.4</v>
      </c>
      <c r="K7416" s="9">
        <f>Data[[#This Row],[Məbləğ]]-Data[[#This Row],[Maya]]*Data[[#This Row],[Miqdar]]</f>
        <v>71.28000000000003</v>
      </c>
      <c r="O7416"/>
      <c r="P7416"/>
    </row>
    <row r="7417" spans="1:16" x14ac:dyDescent="0.35">
      <c r="A7417" s="15">
        <v>44493.556700000583</v>
      </c>
      <c r="B7417" s="9">
        <v>80</v>
      </c>
      <c r="C7417" s="9" t="s">
        <v>11</v>
      </c>
      <c r="D7417" s="9" t="s">
        <v>122</v>
      </c>
      <c r="E7417" s="9" t="s">
        <v>144</v>
      </c>
      <c r="F7417" s="9">
        <v>1.4</v>
      </c>
      <c r="G7417" s="9">
        <v>0.97999999999999987</v>
      </c>
      <c r="H7417" s="9" t="s">
        <v>140</v>
      </c>
      <c r="I7417" s="9" t="s">
        <v>180</v>
      </c>
      <c r="J7417" s="9">
        <f>Data[[#This Row],[Miqdar]]*Data[[#This Row],[Qiymət]]</f>
        <v>112</v>
      </c>
      <c r="K7417" s="9">
        <f>Data[[#This Row],[Məbləğ]]-Data[[#This Row],[Maya]]*Data[[#This Row],[Miqdar]]</f>
        <v>33.600000000000009</v>
      </c>
      <c r="O7417"/>
      <c r="P7417"/>
    </row>
    <row r="7418" spans="1:16" x14ac:dyDescent="0.35">
      <c r="A7418" s="15">
        <v>44493.601200000587</v>
      </c>
      <c r="B7418" s="9">
        <v>61</v>
      </c>
      <c r="C7418" s="9" t="s">
        <v>11</v>
      </c>
      <c r="D7418" s="9" t="s">
        <v>122</v>
      </c>
      <c r="E7418" s="9" t="s">
        <v>144</v>
      </c>
      <c r="F7418" s="9">
        <v>1.4</v>
      </c>
      <c r="G7418" s="9">
        <v>0.97999999999999987</v>
      </c>
      <c r="H7418" s="9" t="s">
        <v>140</v>
      </c>
      <c r="I7418" s="9" t="s">
        <v>180</v>
      </c>
      <c r="J7418" s="9">
        <f>Data[[#This Row],[Miqdar]]*Data[[#This Row],[Qiymət]]</f>
        <v>85.399999999999991</v>
      </c>
      <c r="K7418" s="9">
        <f>Data[[#This Row],[Məbləğ]]-Data[[#This Row],[Maya]]*Data[[#This Row],[Miqdar]]</f>
        <v>25.619999999999997</v>
      </c>
      <c r="O7418"/>
      <c r="P7418"/>
    </row>
    <row r="7419" spans="1:16" x14ac:dyDescent="0.35">
      <c r="A7419" s="15">
        <v>44493.640100000586</v>
      </c>
      <c r="B7419" s="9">
        <v>70</v>
      </c>
      <c r="C7419" s="9" t="s">
        <v>11</v>
      </c>
      <c r="D7419" s="9" t="s">
        <v>122</v>
      </c>
      <c r="E7419" s="9" t="s">
        <v>150</v>
      </c>
      <c r="F7419" s="9">
        <v>3.3</v>
      </c>
      <c r="G7419" s="9">
        <v>2.6399999999999997</v>
      </c>
      <c r="H7419" s="9" t="s">
        <v>136</v>
      </c>
      <c r="I7419" s="9" t="s">
        <v>180</v>
      </c>
      <c r="J7419" s="9">
        <f>Data[[#This Row],[Miqdar]]*Data[[#This Row],[Qiymət]]</f>
        <v>231</v>
      </c>
      <c r="K7419" s="9">
        <f>Data[[#This Row],[Məbləğ]]-Data[[#This Row],[Maya]]*Data[[#This Row],[Miqdar]]</f>
        <v>46.200000000000017</v>
      </c>
      <c r="O7419"/>
      <c r="P7419"/>
    </row>
    <row r="7420" spans="1:16" x14ac:dyDescent="0.35">
      <c r="A7420" s="15">
        <v>44493.682200000585</v>
      </c>
      <c r="B7420" s="9">
        <v>80</v>
      </c>
      <c r="C7420" s="9" t="s">
        <v>11</v>
      </c>
      <c r="D7420" s="9" t="s">
        <v>122</v>
      </c>
      <c r="E7420" s="9" t="s">
        <v>150</v>
      </c>
      <c r="F7420" s="9">
        <v>3.3</v>
      </c>
      <c r="G7420" s="9">
        <v>2.6399999999999997</v>
      </c>
      <c r="H7420" s="9" t="s">
        <v>136</v>
      </c>
      <c r="I7420" s="9" t="s">
        <v>180</v>
      </c>
      <c r="J7420" s="9">
        <f>Data[[#This Row],[Miqdar]]*Data[[#This Row],[Qiymət]]</f>
        <v>264</v>
      </c>
      <c r="K7420" s="9">
        <f>Data[[#This Row],[Məbləğ]]-Data[[#This Row],[Maya]]*Data[[#This Row],[Miqdar]]</f>
        <v>52.800000000000011</v>
      </c>
      <c r="O7420"/>
      <c r="P7420"/>
    </row>
    <row r="7421" spans="1:16" x14ac:dyDescent="0.35">
      <c r="A7421" s="15">
        <v>44493.721600000586</v>
      </c>
      <c r="B7421" s="9">
        <v>49</v>
      </c>
      <c r="C7421" s="9" t="s">
        <v>11</v>
      </c>
      <c r="D7421" s="9" t="s">
        <v>122</v>
      </c>
      <c r="E7421" s="9" t="s">
        <v>153</v>
      </c>
      <c r="F7421" s="9">
        <v>1</v>
      </c>
      <c r="G7421" s="9">
        <v>0.6</v>
      </c>
      <c r="H7421" s="9" t="s">
        <v>154</v>
      </c>
      <c r="I7421" s="9" t="s">
        <v>180</v>
      </c>
      <c r="J7421" s="9">
        <f>Data[[#This Row],[Miqdar]]*Data[[#This Row],[Qiymət]]</f>
        <v>49</v>
      </c>
      <c r="K7421" s="9">
        <f>Data[[#This Row],[Məbləğ]]-Data[[#This Row],[Maya]]*Data[[#This Row],[Miqdar]]</f>
        <v>19.600000000000001</v>
      </c>
      <c r="O7421"/>
      <c r="P7421"/>
    </row>
    <row r="7422" spans="1:16" x14ac:dyDescent="0.35">
      <c r="A7422" s="15">
        <v>44493.75920000059</v>
      </c>
      <c r="B7422" s="9">
        <v>81</v>
      </c>
      <c r="C7422" s="9" t="s">
        <v>11</v>
      </c>
      <c r="D7422" s="9" t="s">
        <v>122</v>
      </c>
      <c r="E7422" s="9" t="s">
        <v>158</v>
      </c>
      <c r="F7422" s="9">
        <v>3.9</v>
      </c>
      <c r="G7422" s="9">
        <v>1.95</v>
      </c>
      <c r="H7422" s="9" t="s">
        <v>154</v>
      </c>
      <c r="I7422" s="9" t="s">
        <v>174</v>
      </c>
      <c r="J7422" s="9">
        <f>Data[[#This Row],[Miqdar]]*Data[[#This Row],[Qiymət]]</f>
        <v>315.89999999999998</v>
      </c>
      <c r="K7422" s="9">
        <f>Data[[#This Row],[Məbləğ]]-Data[[#This Row],[Maya]]*Data[[#This Row],[Miqdar]]</f>
        <v>157.94999999999999</v>
      </c>
      <c r="O7422"/>
      <c r="P7422"/>
    </row>
    <row r="7423" spans="1:16" x14ac:dyDescent="0.35">
      <c r="A7423" s="15">
        <v>44493.802300000592</v>
      </c>
      <c r="B7423" s="9">
        <v>58</v>
      </c>
      <c r="C7423" s="9" t="s">
        <v>20</v>
      </c>
      <c r="D7423" s="9" t="s">
        <v>121</v>
      </c>
      <c r="E7423" s="9" t="s">
        <v>186</v>
      </c>
      <c r="F7423" s="9">
        <v>1.4</v>
      </c>
      <c r="G7423" s="9">
        <v>0.97999999999999987</v>
      </c>
      <c r="H7423" s="9" t="s">
        <v>140</v>
      </c>
      <c r="I7423" s="9" t="s">
        <v>189</v>
      </c>
      <c r="J7423" s="9">
        <f>Data[[#This Row],[Miqdar]]*Data[[#This Row],[Qiymət]]</f>
        <v>81.199999999999989</v>
      </c>
      <c r="K7423" s="9">
        <f>Data[[#This Row],[Məbləğ]]-Data[[#This Row],[Maya]]*Data[[#This Row],[Miqdar]]</f>
        <v>24.36</v>
      </c>
      <c r="O7423"/>
      <c r="P7423"/>
    </row>
    <row r="7424" spans="1:16" x14ac:dyDescent="0.35">
      <c r="A7424" s="15">
        <v>44493.844000000594</v>
      </c>
      <c r="B7424" s="9">
        <v>65</v>
      </c>
      <c r="C7424" s="9" t="s">
        <v>6</v>
      </c>
      <c r="D7424" s="9" t="s">
        <v>121</v>
      </c>
      <c r="E7424" s="9" t="s">
        <v>139</v>
      </c>
      <c r="F7424" s="9">
        <v>1.5</v>
      </c>
      <c r="G7424" s="9">
        <v>0.75</v>
      </c>
      <c r="H7424" s="9" t="s">
        <v>140</v>
      </c>
      <c r="I7424" s="9" t="s">
        <v>196</v>
      </c>
      <c r="J7424" s="9">
        <f>Data[[#This Row],[Miqdar]]*Data[[#This Row],[Qiymət]]</f>
        <v>97.5</v>
      </c>
      <c r="K7424" s="9">
        <f>Data[[#This Row],[Məbləğ]]-Data[[#This Row],[Maya]]*Data[[#This Row],[Miqdar]]</f>
        <v>48.75</v>
      </c>
      <c r="O7424"/>
      <c r="P7424"/>
    </row>
    <row r="7425" spans="1:16" x14ac:dyDescent="0.35">
      <c r="A7425" s="15">
        <v>44493.883900000597</v>
      </c>
      <c r="B7425" s="9">
        <v>49</v>
      </c>
      <c r="C7425" s="9" t="s">
        <v>16</v>
      </c>
      <c r="D7425" s="9" t="s">
        <v>143</v>
      </c>
      <c r="E7425" s="9" t="s">
        <v>188</v>
      </c>
      <c r="F7425" s="9">
        <v>2.4</v>
      </c>
      <c r="G7425" s="9">
        <v>1.6800000000000002</v>
      </c>
      <c r="H7425" s="9" t="s">
        <v>154</v>
      </c>
      <c r="I7425" s="9" t="s">
        <v>145</v>
      </c>
      <c r="J7425" s="9">
        <f>Data[[#This Row],[Miqdar]]*Data[[#This Row],[Qiymət]]</f>
        <v>117.6</v>
      </c>
      <c r="K7425" s="9">
        <f>Data[[#This Row],[Məbləğ]]-Data[[#This Row],[Maya]]*Data[[#This Row],[Miqdar]]</f>
        <v>35.279999999999987</v>
      </c>
      <c r="O7425"/>
      <c r="P7425"/>
    </row>
    <row r="7426" spans="1:16" x14ac:dyDescent="0.35">
      <c r="A7426" s="15">
        <v>44493.919300000598</v>
      </c>
      <c r="B7426" s="9">
        <v>67</v>
      </c>
      <c r="C7426" s="9" t="s">
        <v>6</v>
      </c>
      <c r="D7426" s="9" t="s">
        <v>121</v>
      </c>
      <c r="E7426" s="9" t="s">
        <v>195</v>
      </c>
      <c r="F7426" s="9">
        <v>2</v>
      </c>
      <c r="G7426" s="9">
        <v>1.6</v>
      </c>
      <c r="H7426" s="9" t="s">
        <v>136</v>
      </c>
      <c r="I7426" s="9" t="s">
        <v>165</v>
      </c>
      <c r="J7426" s="9">
        <f>Data[[#This Row],[Miqdar]]*Data[[#This Row],[Qiymət]]</f>
        <v>134</v>
      </c>
      <c r="K7426" s="9">
        <f>Data[[#This Row],[Məbləğ]]-Data[[#This Row],[Maya]]*Data[[#This Row],[Miqdar]]</f>
        <v>26.799999999999997</v>
      </c>
      <c r="O7426"/>
      <c r="P7426"/>
    </row>
    <row r="7427" spans="1:16" x14ac:dyDescent="0.35">
      <c r="A7427" s="15">
        <v>44493.962900000595</v>
      </c>
      <c r="B7427" s="9">
        <v>81</v>
      </c>
      <c r="C7427" s="9" t="s">
        <v>39</v>
      </c>
      <c r="D7427" s="9" t="s">
        <v>124</v>
      </c>
      <c r="E7427" s="9" t="s">
        <v>171</v>
      </c>
      <c r="F7427" s="9">
        <v>2.8</v>
      </c>
      <c r="G7427" s="9">
        <v>1.6799999999999997</v>
      </c>
      <c r="H7427" s="9" t="s">
        <v>136</v>
      </c>
      <c r="I7427" s="9" t="s">
        <v>192</v>
      </c>
      <c r="J7427" s="9">
        <f>Data[[#This Row],[Miqdar]]*Data[[#This Row],[Qiymət]]</f>
        <v>226.79999999999998</v>
      </c>
      <c r="K7427" s="9">
        <f>Data[[#This Row],[Məbləğ]]-Data[[#This Row],[Maya]]*Data[[#This Row],[Miqdar]]</f>
        <v>90.72</v>
      </c>
      <c r="O7427"/>
      <c r="P7427"/>
    </row>
    <row r="7428" spans="1:16" x14ac:dyDescent="0.35">
      <c r="A7428" s="15">
        <v>44494.004000000597</v>
      </c>
      <c r="B7428" s="9">
        <v>74</v>
      </c>
      <c r="C7428" s="9" t="s">
        <v>175</v>
      </c>
      <c r="D7428" s="9" t="s">
        <v>123</v>
      </c>
      <c r="E7428" s="9" t="s">
        <v>178</v>
      </c>
      <c r="F7428" s="9">
        <v>2.2000000000000002</v>
      </c>
      <c r="G7428" s="9">
        <v>1.5400000000000003</v>
      </c>
      <c r="H7428" s="9" t="s">
        <v>140</v>
      </c>
      <c r="I7428" s="9" t="s">
        <v>177</v>
      </c>
      <c r="J7428" s="9">
        <f>Data[[#This Row],[Miqdar]]*Data[[#This Row],[Qiymət]]</f>
        <v>162.80000000000001</v>
      </c>
      <c r="K7428" s="9">
        <f>Data[[#This Row],[Məbləğ]]-Data[[#This Row],[Maya]]*Data[[#This Row],[Miqdar]]</f>
        <v>48.839999999999989</v>
      </c>
      <c r="O7428"/>
      <c r="P7428"/>
    </row>
    <row r="7429" spans="1:16" x14ac:dyDescent="0.35">
      <c r="A7429" s="15">
        <v>44494.039000000601</v>
      </c>
      <c r="B7429" s="9">
        <v>64</v>
      </c>
      <c r="C7429" s="9" t="s">
        <v>175</v>
      </c>
      <c r="D7429" s="9" t="s">
        <v>123</v>
      </c>
      <c r="E7429" s="9" t="s">
        <v>178</v>
      </c>
      <c r="F7429" s="9">
        <v>2.2000000000000002</v>
      </c>
      <c r="G7429" s="9">
        <v>1.5400000000000003</v>
      </c>
      <c r="H7429" s="9" t="s">
        <v>140</v>
      </c>
      <c r="I7429" s="9" t="s">
        <v>141</v>
      </c>
      <c r="J7429" s="9">
        <f>Data[[#This Row],[Miqdar]]*Data[[#This Row],[Qiymət]]</f>
        <v>140.80000000000001</v>
      </c>
      <c r="K7429" s="9">
        <f>Data[[#This Row],[Məbləğ]]-Data[[#This Row],[Maya]]*Data[[#This Row],[Miqdar]]</f>
        <v>42.239999999999995</v>
      </c>
      <c r="O7429"/>
      <c r="P7429"/>
    </row>
    <row r="7430" spans="1:16" x14ac:dyDescent="0.35">
      <c r="A7430" s="15">
        <v>44494.0785000006</v>
      </c>
      <c r="B7430" s="9">
        <v>79</v>
      </c>
      <c r="C7430" s="9" t="s">
        <v>187</v>
      </c>
      <c r="D7430" s="9" t="s">
        <v>124</v>
      </c>
      <c r="E7430" s="9" t="s">
        <v>184</v>
      </c>
      <c r="F7430" s="9">
        <v>1.8</v>
      </c>
      <c r="G7430" s="9">
        <v>1.08</v>
      </c>
      <c r="H7430" s="9" t="s">
        <v>154</v>
      </c>
      <c r="I7430" s="9" t="s">
        <v>199</v>
      </c>
      <c r="J7430" s="9">
        <f>Data[[#This Row],[Miqdar]]*Data[[#This Row],[Qiymət]]</f>
        <v>142.20000000000002</v>
      </c>
      <c r="K7430" s="9">
        <f>Data[[#This Row],[Məbləğ]]-Data[[#This Row],[Maya]]*Data[[#This Row],[Miqdar]]</f>
        <v>56.88000000000001</v>
      </c>
      <c r="O7430"/>
      <c r="P7430"/>
    </row>
    <row r="7431" spans="1:16" x14ac:dyDescent="0.35">
      <c r="A7431" s="15">
        <v>44494.116100000603</v>
      </c>
      <c r="B7431" s="9">
        <v>67</v>
      </c>
      <c r="C7431" s="9" t="s">
        <v>156</v>
      </c>
      <c r="D7431" s="9" t="s">
        <v>124</v>
      </c>
      <c r="E7431" s="9" t="s">
        <v>184</v>
      </c>
      <c r="F7431" s="9">
        <v>1.8</v>
      </c>
      <c r="G7431" s="9">
        <v>1.08</v>
      </c>
      <c r="H7431" s="9" t="s">
        <v>154</v>
      </c>
      <c r="I7431" s="9" t="s">
        <v>151</v>
      </c>
      <c r="J7431" s="9">
        <f>Data[[#This Row],[Miqdar]]*Data[[#This Row],[Qiymət]]</f>
        <v>120.60000000000001</v>
      </c>
      <c r="K7431" s="9">
        <f>Data[[#This Row],[Məbləğ]]-Data[[#This Row],[Maya]]*Data[[#This Row],[Miqdar]]</f>
        <v>48.240000000000009</v>
      </c>
      <c r="O7431"/>
      <c r="P7431"/>
    </row>
    <row r="7432" spans="1:16" x14ac:dyDescent="0.35">
      <c r="A7432" s="15">
        <v>44494.160400000605</v>
      </c>
      <c r="B7432" s="9">
        <v>52</v>
      </c>
      <c r="C7432" s="9" t="s">
        <v>156</v>
      </c>
      <c r="D7432" s="9" t="s">
        <v>124</v>
      </c>
      <c r="E7432" s="9" t="s">
        <v>150</v>
      </c>
      <c r="F7432" s="9">
        <v>3.3</v>
      </c>
      <c r="G7432" s="9">
        <v>2.6399999999999997</v>
      </c>
      <c r="H7432" s="9" t="s">
        <v>136</v>
      </c>
      <c r="I7432" s="9" t="s">
        <v>199</v>
      </c>
      <c r="J7432" s="9">
        <f>Data[[#This Row],[Miqdar]]*Data[[#This Row],[Qiymət]]</f>
        <v>171.6</v>
      </c>
      <c r="K7432" s="9">
        <f>Data[[#This Row],[Məbləğ]]-Data[[#This Row],[Maya]]*Data[[#This Row],[Miqdar]]</f>
        <v>34.320000000000022</v>
      </c>
      <c r="O7432"/>
      <c r="P7432"/>
    </row>
    <row r="7433" spans="1:16" x14ac:dyDescent="0.35">
      <c r="A7433" s="15">
        <v>44494.196900000607</v>
      </c>
      <c r="B7433" s="9">
        <v>72</v>
      </c>
      <c r="C7433" s="9" t="s">
        <v>39</v>
      </c>
      <c r="D7433" s="9" t="s">
        <v>124</v>
      </c>
      <c r="E7433" s="9" t="s">
        <v>150</v>
      </c>
      <c r="F7433" s="9">
        <v>3.3</v>
      </c>
      <c r="G7433" s="9">
        <v>2.6399999999999997</v>
      </c>
      <c r="H7433" s="9" t="s">
        <v>136</v>
      </c>
      <c r="I7433" s="9" t="s">
        <v>190</v>
      </c>
      <c r="J7433" s="9">
        <f>Data[[#This Row],[Miqdar]]*Data[[#This Row],[Qiymət]]</f>
        <v>237.6</v>
      </c>
      <c r="K7433" s="9">
        <f>Data[[#This Row],[Məbləğ]]-Data[[#This Row],[Maya]]*Data[[#This Row],[Miqdar]]</f>
        <v>47.52000000000001</v>
      </c>
      <c r="O7433"/>
      <c r="P7433"/>
    </row>
    <row r="7434" spans="1:16" x14ac:dyDescent="0.35">
      <c r="A7434" s="15">
        <v>44494.241200000608</v>
      </c>
      <c r="B7434" s="9">
        <v>81</v>
      </c>
      <c r="C7434" s="9" t="s">
        <v>142</v>
      </c>
      <c r="D7434" s="9" t="s">
        <v>143</v>
      </c>
      <c r="E7434" s="9" t="s">
        <v>185</v>
      </c>
      <c r="F7434" s="9">
        <v>1.2</v>
      </c>
      <c r="G7434" s="9">
        <v>0.72</v>
      </c>
      <c r="H7434" s="9" t="s">
        <v>154</v>
      </c>
      <c r="I7434" s="9" t="s">
        <v>152</v>
      </c>
      <c r="J7434" s="9">
        <f>Data[[#This Row],[Miqdar]]*Data[[#This Row],[Qiymət]]</f>
        <v>97.2</v>
      </c>
      <c r="K7434" s="9">
        <f>Data[[#This Row],[Məbləğ]]-Data[[#This Row],[Maya]]*Data[[#This Row],[Miqdar]]</f>
        <v>38.880000000000003</v>
      </c>
      <c r="O7434"/>
      <c r="P7434"/>
    </row>
    <row r="7435" spans="1:16" x14ac:dyDescent="0.35">
      <c r="A7435" s="15">
        <v>44494.281200000609</v>
      </c>
      <c r="B7435" s="9">
        <v>85</v>
      </c>
      <c r="C7435" s="9" t="s">
        <v>16</v>
      </c>
      <c r="D7435" s="9" t="s">
        <v>143</v>
      </c>
      <c r="E7435" s="9" t="s">
        <v>185</v>
      </c>
      <c r="F7435" s="9">
        <v>1.2</v>
      </c>
      <c r="G7435" s="9">
        <v>0.72</v>
      </c>
      <c r="H7435" s="9" t="s">
        <v>154</v>
      </c>
      <c r="I7435" s="9" t="s">
        <v>161</v>
      </c>
      <c r="J7435" s="9">
        <f>Data[[#This Row],[Miqdar]]*Data[[#This Row],[Qiymət]]</f>
        <v>102</v>
      </c>
      <c r="K7435" s="9">
        <f>Data[[#This Row],[Məbləğ]]-Data[[#This Row],[Maya]]*Data[[#This Row],[Miqdar]]</f>
        <v>40.800000000000004</v>
      </c>
      <c r="O7435"/>
      <c r="P7435"/>
    </row>
    <row r="7436" spans="1:16" x14ac:dyDescent="0.35">
      <c r="A7436" s="15">
        <v>44494.32350000061</v>
      </c>
      <c r="B7436" s="9">
        <v>51</v>
      </c>
      <c r="C7436" s="9" t="s">
        <v>3</v>
      </c>
      <c r="D7436" s="9" t="s">
        <v>143</v>
      </c>
      <c r="E7436" s="9" t="s">
        <v>139</v>
      </c>
      <c r="F7436" s="9">
        <v>1.5</v>
      </c>
      <c r="G7436" s="9">
        <v>0.75</v>
      </c>
      <c r="H7436" s="9" t="s">
        <v>140</v>
      </c>
      <c r="I7436" s="9" t="s">
        <v>166</v>
      </c>
      <c r="J7436" s="9">
        <f>Data[[#This Row],[Miqdar]]*Data[[#This Row],[Qiymət]]</f>
        <v>76.5</v>
      </c>
      <c r="K7436" s="9">
        <f>Data[[#This Row],[Məbləğ]]-Data[[#This Row],[Maya]]*Data[[#This Row],[Miqdar]]</f>
        <v>38.25</v>
      </c>
      <c r="O7436"/>
      <c r="P7436"/>
    </row>
    <row r="7437" spans="1:16" x14ac:dyDescent="0.35">
      <c r="A7437" s="15">
        <v>44494.36180000061</v>
      </c>
      <c r="B7437" s="9">
        <v>56</v>
      </c>
      <c r="C7437" s="9" t="s">
        <v>28</v>
      </c>
      <c r="D7437" s="9" t="s">
        <v>143</v>
      </c>
      <c r="E7437" s="9" t="s">
        <v>139</v>
      </c>
      <c r="F7437" s="9">
        <v>1.5</v>
      </c>
      <c r="G7437" s="9">
        <v>0.75</v>
      </c>
      <c r="H7437" s="9" t="s">
        <v>140</v>
      </c>
      <c r="I7437" s="9" t="s">
        <v>161</v>
      </c>
      <c r="J7437" s="9">
        <f>Data[[#This Row],[Miqdar]]*Data[[#This Row],[Qiymət]]</f>
        <v>84</v>
      </c>
      <c r="K7437" s="9">
        <f>Data[[#This Row],[Məbləğ]]-Data[[#This Row],[Maya]]*Data[[#This Row],[Miqdar]]</f>
        <v>42</v>
      </c>
      <c r="O7437"/>
      <c r="P7437"/>
    </row>
    <row r="7438" spans="1:16" x14ac:dyDescent="0.35">
      <c r="A7438" s="15">
        <v>44494.398300000612</v>
      </c>
      <c r="B7438" s="9">
        <v>46</v>
      </c>
      <c r="C7438" s="9" t="s">
        <v>20</v>
      </c>
      <c r="D7438" s="9" t="s">
        <v>121</v>
      </c>
      <c r="E7438" s="9" t="s">
        <v>135</v>
      </c>
      <c r="F7438" s="9">
        <v>2.5</v>
      </c>
      <c r="G7438" s="9">
        <v>1.25</v>
      </c>
      <c r="H7438" s="9" t="s">
        <v>136</v>
      </c>
      <c r="I7438" s="9" t="s">
        <v>147</v>
      </c>
      <c r="J7438" s="9">
        <f>Data[[#This Row],[Miqdar]]*Data[[#This Row],[Qiymət]]</f>
        <v>115</v>
      </c>
      <c r="K7438" s="9">
        <f>Data[[#This Row],[Məbləğ]]-Data[[#This Row],[Maya]]*Data[[#This Row],[Miqdar]]</f>
        <v>57.5</v>
      </c>
      <c r="O7438"/>
      <c r="P7438"/>
    </row>
    <row r="7439" spans="1:16" x14ac:dyDescent="0.35">
      <c r="A7439" s="15">
        <v>44494.437400000614</v>
      </c>
      <c r="B7439" s="9">
        <v>52</v>
      </c>
      <c r="C7439" s="9" t="s">
        <v>3</v>
      </c>
      <c r="D7439" s="9" t="s">
        <v>143</v>
      </c>
      <c r="E7439" s="9" t="s">
        <v>159</v>
      </c>
      <c r="F7439" s="9">
        <v>1.5</v>
      </c>
      <c r="G7439" s="9">
        <v>0.9</v>
      </c>
      <c r="H7439" s="9" t="s">
        <v>154</v>
      </c>
      <c r="I7439" s="9" t="s">
        <v>161</v>
      </c>
      <c r="J7439" s="9">
        <f>Data[[#This Row],[Miqdar]]*Data[[#This Row],[Qiymət]]</f>
        <v>78</v>
      </c>
      <c r="K7439" s="9">
        <f>Data[[#This Row],[Məbləğ]]-Data[[#This Row],[Maya]]*Data[[#This Row],[Miqdar]]</f>
        <v>31.199999999999996</v>
      </c>
      <c r="O7439"/>
      <c r="P7439"/>
    </row>
    <row r="7440" spans="1:16" x14ac:dyDescent="0.35">
      <c r="A7440" s="15">
        <v>44494.481100000616</v>
      </c>
      <c r="B7440" s="9">
        <v>55</v>
      </c>
      <c r="C7440" s="9" t="s">
        <v>42</v>
      </c>
      <c r="D7440" s="9" t="s">
        <v>121</v>
      </c>
      <c r="E7440" s="9" t="s">
        <v>144</v>
      </c>
      <c r="F7440" s="9">
        <v>1.4</v>
      </c>
      <c r="G7440" s="9">
        <v>0.97999999999999987</v>
      </c>
      <c r="H7440" s="9" t="s">
        <v>140</v>
      </c>
      <c r="I7440" s="9" t="s">
        <v>198</v>
      </c>
      <c r="J7440" s="9">
        <f>Data[[#This Row],[Miqdar]]*Data[[#This Row],[Qiymət]]</f>
        <v>77</v>
      </c>
      <c r="K7440" s="9">
        <f>Data[[#This Row],[Məbləğ]]-Data[[#This Row],[Maya]]*Data[[#This Row],[Miqdar]]</f>
        <v>23.100000000000009</v>
      </c>
      <c r="O7440"/>
      <c r="P7440"/>
    </row>
    <row r="7441" spans="1:16" x14ac:dyDescent="0.35">
      <c r="A7441" s="15">
        <v>44494.517000000618</v>
      </c>
      <c r="B7441" s="9">
        <v>57</v>
      </c>
      <c r="C7441" s="9" t="s">
        <v>167</v>
      </c>
      <c r="D7441" s="9" t="s">
        <v>149</v>
      </c>
      <c r="E7441" s="9" t="s">
        <v>144</v>
      </c>
      <c r="F7441" s="9">
        <v>1.4</v>
      </c>
      <c r="G7441" s="9">
        <v>0.97999999999999987</v>
      </c>
      <c r="H7441" s="9" t="s">
        <v>140</v>
      </c>
      <c r="I7441" s="9" t="s">
        <v>173</v>
      </c>
      <c r="J7441" s="9">
        <f>Data[[#This Row],[Miqdar]]*Data[[#This Row],[Qiymət]]</f>
        <v>79.8</v>
      </c>
      <c r="K7441" s="9">
        <f>Data[[#This Row],[Məbləğ]]-Data[[#This Row],[Maya]]*Data[[#This Row],[Miqdar]]</f>
        <v>23.940000000000005</v>
      </c>
      <c r="O7441"/>
      <c r="P7441"/>
    </row>
    <row r="7442" spans="1:16" x14ac:dyDescent="0.35">
      <c r="A7442" s="15">
        <v>44494.559900000619</v>
      </c>
      <c r="B7442" s="9">
        <v>71</v>
      </c>
      <c r="C7442" s="9" t="s">
        <v>6</v>
      </c>
      <c r="D7442" s="9" t="s">
        <v>121</v>
      </c>
      <c r="E7442" s="9" t="s">
        <v>162</v>
      </c>
      <c r="F7442" s="9">
        <v>3.2</v>
      </c>
      <c r="G7442" s="9">
        <v>1.6</v>
      </c>
      <c r="H7442" s="9" t="s">
        <v>136</v>
      </c>
      <c r="I7442" s="9" t="s">
        <v>198</v>
      </c>
      <c r="J7442" s="9">
        <f>Data[[#This Row],[Miqdar]]*Data[[#This Row],[Qiymət]]</f>
        <v>227.20000000000002</v>
      </c>
      <c r="K7442" s="9">
        <f>Data[[#This Row],[Məbləğ]]-Data[[#This Row],[Maya]]*Data[[#This Row],[Miqdar]]</f>
        <v>113.60000000000001</v>
      </c>
      <c r="O7442"/>
      <c r="P7442"/>
    </row>
    <row r="7443" spans="1:16" x14ac:dyDescent="0.35">
      <c r="A7443" s="15">
        <v>44494.598800000618</v>
      </c>
      <c r="B7443" s="9">
        <v>75</v>
      </c>
      <c r="C7443" s="9" t="s">
        <v>20</v>
      </c>
      <c r="D7443" s="9" t="s">
        <v>121</v>
      </c>
      <c r="E7443" s="9" t="s">
        <v>162</v>
      </c>
      <c r="F7443" s="9">
        <v>3.2</v>
      </c>
      <c r="G7443" s="9">
        <v>1.6</v>
      </c>
      <c r="H7443" s="9" t="s">
        <v>136</v>
      </c>
      <c r="I7443" s="9" t="s">
        <v>193</v>
      </c>
      <c r="J7443" s="9">
        <f>Data[[#This Row],[Miqdar]]*Data[[#This Row],[Qiymət]]</f>
        <v>240</v>
      </c>
      <c r="K7443" s="9">
        <f>Data[[#This Row],[Məbləğ]]-Data[[#This Row],[Maya]]*Data[[#This Row],[Miqdar]]</f>
        <v>120</v>
      </c>
      <c r="O7443"/>
      <c r="P7443"/>
    </row>
    <row r="7444" spans="1:16" x14ac:dyDescent="0.35">
      <c r="A7444" s="15">
        <v>44494.642300000618</v>
      </c>
      <c r="B7444" s="9">
        <v>51</v>
      </c>
      <c r="C7444" s="9" t="s">
        <v>20</v>
      </c>
      <c r="D7444" s="9" t="s">
        <v>121</v>
      </c>
      <c r="E7444" s="9" t="s">
        <v>162</v>
      </c>
      <c r="F7444" s="9">
        <v>3.2</v>
      </c>
      <c r="G7444" s="9">
        <v>1.6</v>
      </c>
      <c r="H7444" s="9" t="s">
        <v>136</v>
      </c>
      <c r="I7444" s="9" t="s">
        <v>193</v>
      </c>
      <c r="J7444" s="9">
        <f>Data[[#This Row],[Miqdar]]*Data[[#This Row],[Qiymət]]</f>
        <v>163.20000000000002</v>
      </c>
      <c r="K7444" s="9">
        <f>Data[[#This Row],[Məbləğ]]-Data[[#This Row],[Maya]]*Data[[#This Row],[Miqdar]]</f>
        <v>81.600000000000009</v>
      </c>
      <c r="O7444"/>
      <c r="P7444"/>
    </row>
    <row r="7445" spans="1:16" x14ac:dyDescent="0.35">
      <c r="A7445" s="15">
        <v>44494.685900000615</v>
      </c>
      <c r="B7445" s="9">
        <v>81</v>
      </c>
      <c r="C7445" s="9" t="s">
        <v>148</v>
      </c>
      <c r="D7445" s="9" t="s">
        <v>149</v>
      </c>
      <c r="E7445" s="9" t="s">
        <v>162</v>
      </c>
      <c r="F7445" s="9">
        <v>3.2</v>
      </c>
      <c r="G7445" s="9">
        <v>1.6</v>
      </c>
      <c r="H7445" s="9" t="s">
        <v>136</v>
      </c>
      <c r="I7445" s="9" t="s">
        <v>168</v>
      </c>
      <c r="J7445" s="9">
        <f>Data[[#This Row],[Miqdar]]*Data[[#This Row],[Qiymət]]</f>
        <v>259.2</v>
      </c>
      <c r="K7445" s="9">
        <f>Data[[#This Row],[Məbləğ]]-Data[[#This Row],[Maya]]*Data[[#This Row],[Miqdar]]</f>
        <v>129.6</v>
      </c>
      <c r="O7445"/>
      <c r="P7445"/>
    </row>
    <row r="7446" spans="1:16" x14ac:dyDescent="0.35">
      <c r="A7446" s="15">
        <v>44494.721500000618</v>
      </c>
      <c r="B7446" s="9">
        <v>83</v>
      </c>
      <c r="C7446" s="9" t="s">
        <v>148</v>
      </c>
      <c r="D7446" s="9" t="s">
        <v>149</v>
      </c>
      <c r="E7446" s="9" t="s">
        <v>162</v>
      </c>
      <c r="F7446" s="9">
        <v>3.2</v>
      </c>
      <c r="G7446" s="9">
        <v>1.6</v>
      </c>
      <c r="H7446" s="9" t="s">
        <v>136</v>
      </c>
      <c r="I7446" s="9" t="s">
        <v>168</v>
      </c>
      <c r="J7446" s="9">
        <f>Data[[#This Row],[Miqdar]]*Data[[#This Row],[Qiymət]]</f>
        <v>265.60000000000002</v>
      </c>
      <c r="K7446" s="9">
        <f>Data[[#This Row],[Məbləğ]]-Data[[#This Row],[Maya]]*Data[[#This Row],[Miqdar]]</f>
        <v>132.80000000000001</v>
      </c>
      <c r="O7446"/>
      <c r="P7446"/>
    </row>
    <row r="7447" spans="1:16" x14ac:dyDescent="0.35">
      <c r="A7447" s="15">
        <v>44494.760400000618</v>
      </c>
      <c r="B7447" s="9">
        <v>56</v>
      </c>
      <c r="C7447" s="9" t="s">
        <v>142</v>
      </c>
      <c r="D7447" s="9" t="s">
        <v>143</v>
      </c>
      <c r="E7447" s="9" t="s">
        <v>169</v>
      </c>
      <c r="F7447" s="9">
        <v>2.5</v>
      </c>
      <c r="G7447" s="9">
        <v>1.25</v>
      </c>
      <c r="H7447" s="9" t="s">
        <v>136</v>
      </c>
      <c r="I7447" s="9" t="s">
        <v>155</v>
      </c>
      <c r="J7447" s="9">
        <f>Data[[#This Row],[Miqdar]]*Data[[#This Row],[Qiymət]]</f>
        <v>140</v>
      </c>
      <c r="K7447" s="9">
        <f>Data[[#This Row],[Məbləğ]]-Data[[#This Row],[Maya]]*Data[[#This Row],[Miqdar]]</f>
        <v>70</v>
      </c>
      <c r="O7447"/>
      <c r="P7447"/>
    </row>
    <row r="7448" spans="1:16" x14ac:dyDescent="0.35">
      <c r="A7448" s="15">
        <v>44494.799400000615</v>
      </c>
      <c r="B7448" s="9">
        <v>51</v>
      </c>
      <c r="C7448" s="9" t="s">
        <v>142</v>
      </c>
      <c r="D7448" s="9" t="s">
        <v>143</v>
      </c>
      <c r="E7448" s="9" t="s">
        <v>188</v>
      </c>
      <c r="F7448" s="9">
        <v>2.4</v>
      </c>
      <c r="G7448" s="9">
        <v>1.6800000000000002</v>
      </c>
      <c r="H7448" s="9" t="s">
        <v>154</v>
      </c>
      <c r="I7448" s="9" t="s">
        <v>161</v>
      </c>
      <c r="J7448" s="9">
        <f>Data[[#This Row],[Miqdar]]*Data[[#This Row],[Qiymət]]</f>
        <v>122.39999999999999</v>
      </c>
      <c r="K7448" s="9">
        <f>Data[[#This Row],[Məbləğ]]-Data[[#This Row],[Maya]]*Data[[#This Row],[Miqdar]]</f>
        <v>36.719999999999985</v>
      </c>
      <c r="O7448"/>
      <c r="P7448"/>
    </row>
    <row r="7449" spans="1:16" x14ac:dyDescent="0.35">
      <c r="A7449" s="15">
        <v>44494.843700000616</v>
      </c>
      <c r="B7449" s="9">
        <v>48</v>
      </c>
      <c r="C7449" s="9" t="s">
        <v>138</v>
      </c>
      <c r="D7449" s="9" t="s">
        <v>123</v>
      </c>
      <c r="E7449" s="9" t="s">
        <v>159</v>
      </c>
      <c r="F7449" s="9">
        <v>1.5</v>
      </c>
      <c r="G7449" s="9">
        <v>0.9</v>
      </c>
      <c r="H7449" s="9" t="s">
        <v>154</v>
      </c>
      <c r="I7449" s="9" t="s">
        <v>177</v>
      </c>
      <c r="J7449" s="9">
        <f>Data[[#This Row],[Miqdar]]*Data[[#This Row],[Qiymət]]</f>
        <v>72</v>
      </c>
      <c r="K7449" s="9">
        <f>Data[[#This Row],[Məbləğ]]-Data[[#This Row],[Maya]]*Data[[#This Row],[Miqdar]]</f>
        <v>28.799999999999997</v>
      </c>
      <c r="O7449"/>
      <c r="P7449"/>
    </row>
    <row r="7450" spans="1:16" x14ac:dyDescent="0.35">
      <c r="A7450" s="15">
        <v>44494.888300000617</v>
      </c>
      <c r="B7450" s="9">
        <v>44</v>
      </c>
      <c r="C7450" s="9" t="s">
        <v>138</v>
      </c>
      <c r="D7450" s="9" t="s">
        <v>123</v>
      </c>
      <c r="E7450" s="9" t="s">
        <v>164</v>
      </c>
      <c r="F7450" s="9">
        <v>6.6</v>
      </c>
      <c r="G7450" s="9">
        <v>5.2799999999999994</v>
      </c>
      <c r="H7450" s="9" t="s">
        <v>154</v>
      </c>
      <c r="I7450" s="9" t="s">
        <v>177</v>
      </c>
      <c r="J7450" s="9">
        <f>Data[[#This Row],[Miqdar]]*Data[[#This Row],[Qiymət]]</f>
        <v>290.39999999999998</v>
      </c>
      <c r="K7450" s="9">
        <f>Data[[#This Row],[Məbləğ]]-Data[[#This Row],[Maya]]*Data[[#This Row],[Miqdar]]</f>
        <v>58.080000000000013</v>
      </c>
      <c r="O7450"/>
      <c r="P7450"/>
    </row>
    <row r="7451" spans="1:16" x14ac:dyDescent="0.35">
      <c r="A7451" s="15">
        <v>44494.930200000614</v>
      </c>
      <c r="B7451" s="9">
        <v>72</v>
      </c>
      <c r="C7451" s="9" t="s">
        <v>138</v>
      </c>
      <c r="D7451" s="9" t="s">
        <v>123</v>
      </c>
      <c r="E7451" s="9" t="s">
        <v>158</v>
      </c>
      <c r="F7451" s="9">
        <v>3.9</v>
      </c>
      <c r="G7451" s="9">
        <v>1.95</v>
      </c>
      <c r="H7451" s="9" t="s">
        <v>154</v>
      </c>
      <c r="I7451" s="9" t="s">
        <v>176</v>
      </c>
      <c r="J7451" s="9">
        <f>Data[[#This Row],[Miqdar]]*Data[[#This Row],[Qiymət]]</f>
        <v>280.8</v>
      </c>
      <c r="K7451" s="9">
        <f>Data[[#This Row],[Məbləğ]]-Data[[#This Row],[Maya]]*Data[[#This Row],[Miqdar]]</f>
        <v>140.4</v>
      </c>
      <c r="O7451"/>
      <c r="P7451"/>
    </row>
    <row r="7452" spans="1:16" x14ac:dyDescent="0.35">
      <c r="A7452" s="15">
        <v>44494.974300000613</v>
      </c>
      <c r="B7452" s="9">
        <v>47</v>
      </c>
      <c r="C7452" s="9" t="s">
        <v>138</v>
      </c>
      <c r="D7452" s="9" t="s">
        <v>123</v>
      </c>
      <c r="E7452" s="9" t="s">
        <v>178</v>
      </c>
      <c r="F7452" s="9">
        <v>2.2000000000000002</v>
      </c>
      <c r="G7452" s="9">
        <v>1.5400000000000003</v>
      </c>
      <c r="H7452" s="9" t="s">
        <v>140</v>
      </c>
      <c r="I7452" s="9" t="s">
        <v>176</v>
      </c>
      <c r="J7452" s="9">
        <f>Data[[#This Row],[Miqdar]]*Data[[#This Row],[Qiymət]]</f>
        <v>103.4</v>
      </c>
      <c r="K7452" s="9">
        <f>Data[[#This Row],[Məbləğ]]-Data[[#This Row],[Maya]]*Data[[#This Row],[Miqdar]]</f>
        <v>31.019999999999996</v>
      </c>
      <c r="O7452"/>
      <c r="P7452"/>
    </row>
    <row r="7453" spans="1:16" x14ac:dyDescent="0.35">
      <c r="A7453" s="15">
        <v>44495.018800000616</v>
      </c>
      <c r="B7453" s="9">
        <v>58</v>
      </c>
      <c r="C7453" s="9" t="s">
        <v>138</v>
      </c>
      <c r="D7453" s="9" t="s">
        <v>123</v>
      </c>
      <c r="E7453" s="9" t="s">
        <v>146</v>
      </c>
      <c r="F7453" s="9">
        <v>1.7</v>
      </c>
      <c r="G7453" s="9">
        <v>0.85</v>
      </c>
      <c r="H7453" s="9" t="s">
        <v>140</v>
      </c>
      <c r="I7453" s="9" t="s">
        <v>177</v>
      </c>
      <c r="J7453" s="9">
        <f>Data[[#This Row],[Miqdar]]*Data[[#This Row],[Qiymət]]</f>
        <v>98.6</v>
      </c>
      <c r="K7453" s="9">
        <f>Data[[#This Row],[Məbləğ]]-Data[[#This Row],[Maya]]*Data[[#This Row],[Miqdar]]</f>
        <v>49.3</v>
      </c>
      <c r="O7453"/>
      <c r="P7453"/>
    </row>
    <row r="7454" spans="1:16" x14ac:dyDescent="0.35">
      <c r="A7454" s="15">
        <v>44495.056200000618</v>
      </c>
      <c r="B7454" s="9">
        <v>59</v>
      </c>
      <c r="C7454" s="9" t="s">
        <v>138</v>
      </c>
      <c r="D7454" s="9" t="s">
        <v>123</v>
      </c>
      <c r="E7454" s="9" t="s">
        <v>158</v>
      </c>
      <c r="F7454" s="9">
        <v>3.9</v>
      </c>
      <c r="G7454" s="9">
        <v>1.95</v>
      </c>
      <c r="H7454" s="9" t="s">
        <v>154</v>
      </c>
      <c r="I7454" s="9" t="s">
        <v>137</v>
      </c>
      <c r="J7454" s="9">
        <f>Data[[#This Row],[Miqdar]]*Data[[#This Row],[Qiymət]]</f>
        <v>230.1</v>
      </c>
      <c r="K7454" s="9">
        <f>Data[[#This Row],[Məbləğ]]-Data[[#This Row],[Maya]]*Data[[#This Row],[Miqdar]]</f>
        <v>115.05</v>
      </c>
      <c r="O7454"/>
      <c r="P7454"/>
    </row>
    <row r="7455" spans="1:16" x14ac:dyDescent="0.35">
      <c r="A7455" s="15">
        <v>44495.093600000619</v>
      </c>
      <c r="B7455" s="9">
        <v>44</v>
      </c>
      <c r="C7455" s="9" t="s">
        <v>138</v>
      </c>
      <c r="D7455" s="9" t="s">
        <v>123</v>
      </c>
      <c r="E7455" s="9" t="s">
        <v>164</v>
      </c>
      <c r="F7455" s="9">
        <v>6.6</v>
      </c>
      <c r="G7455" s="9">
        <v>5.2799999999999994</v>
      </c>
      <c r="H7455" s="9" t="s">
        <v>154</v>
      </c>
      <c r="I7455" s="9" t="s">
        <v>141</v>
      </c>
      <c r="J7455" s="9">
        <f>Data[[#This Row],[Miqdar]]*Data[[#This Row],[Qiymət]]</f>
        <v>290.39999999999998</v>
      </c>
      <c r="K7455" s="9">
        <f>Data[[#This Row],[Məbləğ]]-Data[[#This Row],[Maya]]*Data[[#This Row],[Miqdar]]</f>
        <v>58.080000000000013</v>
      </c>
      <c r="O7455"/>
      <c r="P7455"/>
    </row>
    <row r="7456" spans="1:16" x14ac:dyDescent="0.35">
      <c r="A7456" s="15">
        <v>44495.137300000621</v>
      </c>
      <c r="B7456" s="9">
        <v>42</v>
      </c>
      <c r="C7456" s="9" t="s">
        <v>138</v>
      </c>
      <c r="D7456" s="9" t="s">
        <v>123</v>
      </c>
      <c r="E7456" s="9" t="s">
        <v>178</v>
      </c>
      <c r="F7456" s="9">
        <v>2.2000000000000002</v>
      </c>
      <c r="G7456" s="9">
        <v>1.5400000000000003</v>
      </c>
      <c r="H7456" s="9" t="s">
        <v>140</v>
      </c>
      <c r="I7456" s="9" t="s">
        <v>141</v>
      </c>
      <c r="J7456" s="9">
        <f>Data[[#This Row],[Miqdar]]*Data[[#This Row],[Qiymət]]</f>
        <v>92.4</v>
      </c>
      <c r="K7456" s="9">
        <f>Data[[#This Row],[Məbləğ]]-Data[[#This Row],[Maya]]*Data[[#This Row],[Miqdar]]</f>
        <v>27.72</v>
      </c>
      <c r="O7456"/>
      <c r="P7456"/>
    </row>
    <row r="7457" spans="1:16" x14ac:dyDescent="0.35">
      <c r="A7457" s="15">
        <v>44495.181300000622</v>
      </c>
      <c r="B7457" s="9">
        <v>48</v>
      </c>
      <c r="C7457" s="9" t="s">
        <v>36</v>
      </c>
      <c r="D7457" s="9" t="s">
        <v>123</v>
      </c>
      <c r="E7457" s="9" t="s">
        <v>188</v>
      </c>
      <c r="F7457" s="9">
        <v>2.4</v>
      </c>
      <c r="G7457" s="9">
        <v>1.6800000000000002</v>
      </c>
      <c r="H7457" s="9" t="s">
        <v>154</v>
      </c>
      <c r="I7457" s="9" t="s">
        <v>141</v>
      </c>
      <c r="J7457" s="9">
        <f>Data[[#This Row],[Miqdar]]*Data[[#This Row],[Qiymət]]</f>
        <v>115.19999999999999</v>
      </c>
      <c r="K7457" s="9">
        <f>Data[[#This Row],[Məbləğ]]-Data[[#This Row],[Maya]]*Data[[#This Row],[Miqdar]]</f>
        <v>34.559999999999974</v>
      </c>
      <c r="O7457"/>
      <c r="P7457"/>
    </row>
    <row r="7458" spans="1:16" x14ac:dyDescent="0.35">
      <c r="A7458" s="15">
        <v>44495.221100000621</v>
      </c>
      <c r="B7458" s="9">
        <v>78</v>
      </c>
      <c r="C7458" s="9" t="s">
        <v>36</v>
      </c>
      <c r="D7458" s="9" t="s">
        <v>123</v>
      </c>
      <c r="E7458" s="9" t="s">
        <v>186</v>
      </c>
      <c r="F7458" s="9">
        <v>1.4</v>
      </c>
      <c r="G7458" s="9">
        <v>0.97999999999999987</v>
      </c>
      <c r="H7458" s="9" t="s">
        <v>140</v>
      </c>
      <c r="I7458" s="9" t="s">
        <v>141</v>
      </c>
      <c r="J7458" s="9">
        <f>Data[[#This Row],[Miqdar]]*Data[[#This Row],[Qiymət]]</f>
        <v>109.19999999999999</v>
      </c>
      <c r="K7458" s="9">
        <f>Data[[#This Row],[Məbləğ]]-Data[[#This Row],[Maya]]*Data[[#This Row],[Miqdar]]</f>
        <v>32.760000000000005</v>
      </c>
      <c r="O7458"/>
      <c r="P7458"/>
    </row>
    <row r="7459" spans="1:16" x14ac:dyDescent="0.35">
      <c r="A7459" s="15">
        <v>44495.263000000617</v>
      </c>
      <c r="B7459" s="9">
        <v>49</v>
      </c>
      <c r="C7459" s="9" t="s">
        <v>36</v>
      </c>
      <c r="D7459" s="9" t="s">
        <v>123</v>
      </c>
      <c r="E7459" s="9" t="s">
        <v>153</v>
      </c>
      <c r="F7459" s="9">
        <v>1</v>
      </c>
      <c r="G7459" s="9">
        <v>0.6</v>
      </c>
      <c r="H7459" s="9" t="s">
        <v>154</v>
      </c>
      <c r="I7459" s="9" t="s">
        <v>137</v>
      </c>
      <c r="J7459" s="9">
        <f>Data[[#This Row],[Miqdar]]*Data[[#This Row],[Qiymət]]</f>
        <v>49</v>
      </c>
      <c r="K7459" s="9">
        <f>Data[[#This Row],[Məbləğ]]-Data[[#This Row],[Maya]]*Data[[#This Row],[Miqdar]]</f>
        <v>19.600000000000001</v>
      </c>
      <c r="O7459"/>
      <c r="P7459"/>
    </row>
    <row r="7460" spans="1:16" x14ac:dyDescent="0.35">
      <c r="A7460" s="15">
        <v>44495.303000000618</v>
      </c>
      <c r="B7460" s="9">
        <v>67</v>
      </c>
      <c r="C7460" s="9" t="s">
        <v>200</v>
      </c>
      <c r="D7460" s="9" t="s">
        <v>122</v>
      </c>
      <c r="E7460" s="9" t="s">
        <v>181</v>
      </c>
      <c r="F7460" s="9">
        <v>0.9</v>
      </c>
      <c r="G7460" s="9">
        <v>0.63</v>
      </c>
      <c r="H7460" s="9" t="s">
        <v>140</v>
      </c>
      <c r="I7460" s="9" t="s">
        <v>180</v>
      </c>
      <c r="J7460" s="9">
        <f>Data[[#This Row],[Miqdar]]*Data[[#This Row],[Qiymət]]</f>
        <v>60.300000000000004</v>
      </c>
      <c r="K7460" s="9">
        <f>Data[[#This Row],[Məbləğ]]-Data[[#This Row],[Maya]]*Data[[#This Row],[Miqdar]]</f>
        <v>18.090000000000003</v>
      </c>
      <c r="O7460"/>
      <c r="P7460"/>
    </row>
    <row r="7461" spans="1:16" x14ac:dyDescent="0.35">
      <c r="A7461" s="15">
        <v>44495.340700000619</v>
      </c>
      <c r="B7461" s="9">
        <v>95</v>
      </c>
      <c r="C7461" s="9" t="s">
        <v>200</v>
      </c>
      <c r="D7461" s="9" t="s">
        <v>122</v>
      </c>
      <c r="E7461" s="9" t="s">
        <v>181</v>
      </c>
      <c r="F7461" s="9">
        <v>0.9</v>
      </c>
      <c r="G7461" s="9">
        <v>0.63</v>
      </c>
      <c r="H7461" s="9" t="s">
        <v>140</v>
      </c>
      <c r="I7461" s="9" t="s">
        <v>180</v>
      </c>
      <c r="J7461" s="9">
        <f>Data[[#This Row],[Miqdar]]*Data[[#This Row],[Qiymət]]</f>
        <v>85.5</v>
      </c>
      <c r="K7461" s="9">
        <f>Data[[#This Row],[Məbləğ]]-Data[[#This Row],[Maya]]*Data[[#This Row],[Miqdar]]</f>
        <v>25.65</v>
      </c>
      <c r="O7461"/>
      <c r="P7461"/>
    </row>
    <row r="7462" spans="1:16" x14ac:dyDescent="0.35">
      <c r="A7462" s="15">
        <v>44495.381800000621</v>
      </c>
      <c r="B7462" s="9">
        <v>91</v>
      </c>
      <c r="C7462" s="9" t="s">
        <v>25</v>
      </c>
      <c r="D7462" s="9" t="s">
        <v>122</v>
      </c>
      <c r="E7462" s="9" t="s">
        <v>182</v>
      </c>
      <c r="F7462" s="9">
        <v>3.4</v>
      </c>
      <c r="G7462" s="9">
        <v>2.38</v>
      </c>
      <c r="H7462" s="9" t="s">
        <v>136</v>
      </c>
      <c r="I7462" s="9" t="s">
        <v>174</v>
      </c>
      <c r="J7462" s="9">
        <f>Data[[#This Row],[Miqdar]]*Data[[#This Row],[Qiymət]]</f>
        <v>309.39999999999998</v>
      </c>
      <c r="K7462" s="9">
        <f>Data[[#This Row],[Məbləğ]]-Data[[#This Row],[Maya]]*Data[[#This Row],[Miqdar]]</f>
        <v>92.82</v>
      </c>
      <c r="O7462"/>
      <c r="P7462"/>
    </row>
    <row r="7463" spans="1:16" x14ac:dyDescent="0.35">
      <c r="A7463" s="15">
        <v>44495.421800000622</v>
      </c>
      <c r="B7463" s="9">
        <v>73</v>
      </c>
      <c r="C7463" s="9" t="s">
        <v>25</v>
      </c>
      <c r="D7463" s="9" t="s">
        <v>122</v>
      </c>
      <c r="E7463" s="9" t="s">
        <v>171</v>
      </c>
      <c r="F7463" s="9">
        <v>2.8</v>
      </c>
      <c r="G7463" s="9">
        <v>1.6799999999999997</v>
      </c>
      <c r="H7463" s="9" t="s">
        <v>136</v>
      </c>
      <c r="I7463" s="9" t="s">
        <v>174</v>
      </c>
      <c r="J7463" s="9">
        <f>Data[[#This Row],[Miqdar]]*Data[[#This Row],[Qiymət]]</f>
        <v>204.39999999999998</v>
      </c>
      <c r="K7463" s="9">
        <f>Data[[#This Row],[Məbləğ]]-Data[[#This Row],[Maya]]*Data[[#This Row],[Miqdar]]</f>
        <v>81.759999999999991</v>
      </c>
      <c r="O7463"/>
      <c r="P7463"/>
    </row>
    <row r="7464" spans="1:16" x14ac:dyDescent="0.35">
      <c r="A7464" s="15">
        <v>44495.465700000619</v>
      </c>
      <c r="B7464" s="9">
        <v>72</v>
      </c>
      <c r="C7464" s="9" t="s">
        <v>25</v>
      </c>
      <c r="D7464" s="9" t="s">
        <v>122</v>
      </c>
      <c r="E7464" s="9" t="s">
        <v>171</v>
      </c>
      <c r="F7464" s="9">
        <v>2.8</v>
      </c>
      <c r="G7464" s="9">
        <v>1.6799999999999997</v>
      </c>
      <c r="H7464" s="9" t="s">
        <v>136</v>
      </c>
      <c r="I7464" s="9" t="s">
        <v>174</v>
      </c>
      <c r="J7464" s="9">
        <f>Data[[#This Row],[Miqdar]]*Data[[#This Row],[Qiymət]]</f>
        <v>201.6</v>
      </c>
      <c r="K7464" s="9">
        <f>Data[[#This Row],[Məbləğ]]-Data[[#This Row],[Maya]]*Data[[#This Row],[Miqdar]]</f>
        <v>80.640000000000015</v>
      </c>
      <c r="O7464"/>
      <c r="P7464"/>
    </row>
    <row r="7465" spans="1:16" x14ac:dyDescent="0.35">
      <c r="A7465" s="15">
        <v>44495.50600000062</v>
      </c>
      <c r="B7465" s="9">
        <v>85</v>
      </c>
      <c r="C7465" s="9" t="s">
        <v>25</v>
      </c>
      <c r="D7465" s="9" t="s">
        <v>122</v>
      </c>
      <c r="E7465" s="9" t="s">
        <v>153</v>
      </c>
      <c r="F7465" s="9">
        <v>1</v>
      </c>
      <c r="G7465" s="9">
        <v>0.6</v>
      </c>
      <c r="H7465" s="9" t="s">
        <v>154</v>
      </c>
      <c r="I7465" s="9" t="s">
        <v>174</v>
      </c>
      <c r="J7465" s="9">
        <f>Data[[#This Row],[Miqdar]]*Data[[#This Row],[Qiymət]]</f>
        <v>85</v>
      </c>
      <c r="K7465" s="9">
        <f>Data[[#This Row],[Məbləğ]]-Data[[#This Row],[Maya]]*Data[[#This Row],[Miqdar]]</f>
        <v>34</v>
      </c>
      <c r="O7465"/>
      <c r="P7465"/>
    </row>
    <row r="7466" spans="1:16" x14ac:dyDescent="0.35">
      <c r="A7466" s="15">
        <v>44495.546400000618</v>
      </c>
      <c r="B7466" s="9">
        <v>75</v>
      </c>
      <c r="C7466" s="9" t="s">
        <v>25</v>
      </c>
      <c r="D7466" s="9" t="s">
        <v>122</v>
      </c>
      <c r="E7466" s="9" t="s">
        <v>182</v>
      </c>
      <c r="F7466" s="9">
        <v>3.4</v>
      </c>
      <c r="G7466" s="9">
        <v>2.38</v>
      </c>
      <c r="H7466" s="9" t="s">
        <v>136</v>
      </c>
      <c r="I7466" s="9" t="s">
        <v>174</v>
      </c>
      <c r="J7466" s="9">
        <f>Data[[#This Row],[Miqdar]]*Data[[#This Row],[Qiymət]]</f>
        <v>255</v>
      </c>
      <c r="K7466" s="9">
        <f>Data[[#This Row],[Məbləğ]]-Data[[#This Row],[Maya]]*Data[[#This Row],[Miqdar]]</f>
        <v>76.5</v>
      </c>
      <c r="O7466"/>
      <c r="P7466"/>
    </row>
    <row r="7467" spans="1:16" x14ac:dyDescent="0.35">
      <c r="A7467" s="15">
        <v>44495.588400000619</v>
      </c>
      <c r="B7467" s="9">
        <v>52</v>
      </c>
      <c r="C7467" s="9" t="s">
        <v>25</v>
      </c>
      <c r="D7467" s="9" t="s">
        <v>122</v>
      </c>
      <c r="E7467" s="9" t="s">
        <v>182</v>
      </c>
      <c r="F7467" s="9">
        <v>3.4</v>
      </c>
      <c r="G7467" s="9">
        <v>2.38</v>
      </c>
      <c r="H7467" s="9" t="s">
        <v>136</v>
      </c>
      <c r="I7467" s="9" t="s">
        <v>174</v>
      </c>
      <c r="J7467" s="9">
        <f>Data[[#This Row],[Miqdar]]*Data[[#This Row],[Qiymət]]</f>
        <v>176.79999999999998</v>
      </c>
      <c r="K7467" s="9">
        <f>Data[[#This Row],[Məbləğ]]-Data[[#This Row],[Maya]]*Data[[#This Row],[Miqdar]]</f>
        <v>53.039999999999992</v>
      </c>
      <c r="O7467"/>
      <c r="P7467"/>
    </row>
    <row r="7468" spans="1:16" x14ac:dyDescent="0.35">
      <c r="A7468" s="15">
        <v>44495.632400000621</v>
      </c>
      <c r="B7468" s="9">
        <v>90</v>
      </c>
      <c r="C7468" s="9" t="s">
        <v>25</v>
      </c>
      <c r="D7468" s="9" t="s">
        <v>122</v>
      </c>
      <c r="E7468" s="9" t="s">
        <v>158</v>
      </c>
      <c r="F7468" s="9">
        <v>3.9</v>
      </c>
      <c r="G7468" s="9">
        <v>1.95</v>
      </c>
      <c r="H7468" s="9" t="s">
        <v>154</v>
      </c>
      <c r="I7468" s="9" t="s">
        <v>197</v>
      </c>
      <c r="J7468" s="9">
        <f>Data[[#This Row],[Miqdar]]*Data[[#This Row],[Qiymət]]</f>
        <v>351</v>
      </c>
      <c r="K7468" s="9">
        <f>Data[[#This Row],[Məbləğ]]-Data[[#This Row],[Maya]]*Data[[#This Row],[Miqdar]]</f>
        <v>175.5</v>
      </c>
      <c r="O7468"/>
      <c r="P7468"/>
    </row>
    <row r="7469" spans="1:16" x14ac:dyDescent="0.35">
      <c r="A7469" s="15">
        <v>44495.670100000621</v>
      </c>
      <c r="B7469" s="9">
        <v>56</v>
      </c>
      <c r="C7469" s="9" t="s">
        <v>25</v>
      </c>
      <c r="D7469" s="9" t="s">
        <v>122</v>
      </c>
      <c r="E7469" s="9" t="s">
        <v>144</v>
      </c>
      <c r="F7469" s="9">
        <v>1.4</v>
      </c>
      <c r="G7469" s="9">
        <v>0.97999999999999987</v>
      </c>
      <c r="H7469" s="9" t="s">
        <v>140</v>
      </c>
      <c r="I7469" s="9" t="s">
        <v>194</v>
      </c>
      <c r="J7469" s="9">
        <f>Data[[#This Row],[Miqdar]]*Data[[#This Row],[Qiymət]]</f>
        <v>78.399999999999991</v>
      </c>
      <c r="K7469" s="9">
        <f>Data[[#This Row],[Məbləğ]]-Data[[#This Row],[Maya]]*Data[[#This Row],[Miqdar]]</f>
        <v>23.519999999999996</v>
      </c>
      <c r="O7469"/>
      <c r="P7469"/>
    </row>
    <row r="7470" spans="1:16" x14ac:dyDescent="0.35">
      <c r="A7470" s="15">
        <v>44495.710900000624</v>
      </c>
      <c r="B7470" s="9">
        <v>49</v>
      </c>
      <c r="C7470" s="9" t="s">
        <v>25</v>
      </c>
      <c r="D7470" s="9" t="s">
        <v>122</v>
      </c>
      <c r="E7470" s="9" t="s">
        <v>181</v>
      </c>
      <c r="F7470" s="9">
        <v>0.9</v>
      </c>
      <c r="G7470" s="9">
        <v>0.63</v>
      </c>
      <c r="H7470" s="9" t="s">
        <v>140</v>
      </c>
      <c r="I7470" s="9" t="s">
        <v>194</v>
      </c>
      <c r="J7470" s="9">
        <f>Data[[#This Row],[Miqdar]]*Data[[#This Row],[Qiymət]]</f>
        <v>44.1</v>
      </c>
      <c r="K7470" s="9">
        <f>Data[[#This Row],[Məbləğ]]-Data[[#This Row],[Maya]]*Data[[#This Row],[Miqdar]]</f>
        <v>13.23</v>
      </c>
      <c r="O7470"/>
      <c r="P7470"/>
    </row>
    <row r="7471" spans="1:16" x14ac:dyDescent="0.35">
      <c r="A7471" s="15">
        <v>44495.755800000625</v>
      </c>
      <c r="B7471" s="9">
        <v>50</v>
      </c>
      <c r="C7471" s="9" t="s">
        <v>11</v>
      </c>
      <c r="D7471" s="9" t="s">
        <v>122</v>
      </c>
      <c r="E7471" s="9" t="s">
        <v>159</v>
      </c>
      <c r="F7471" s="9">
        <v>1.5</v>
      </c>
      <c r="G7471" s="9">
        <v>0.9</v>
      </c>
      <c r="H7471" s="9" t="s">
        <v>154</v>
      </c>
      <c r="I7471" s="9" t="s">
        <v>197</v>
      </c>
      <c r="J7471" s="9">
        <f>Data[[#This Row],[Miqdar]]*Data[[#This Row],[Qiymət]]</f>
        <v>75</v>
      </c>
      <c r="K7471" s="9">
        <f>Data[[#This Row],[Məbləğ]]-Data[[#This Row],[Maya]]*Data[[#This Row],[Miqdar]]</f>
        <v>30</v>
      </c>
      <c r="O7471"/>
      <c r="P7471"/>
    </row>
    <row r="7472" spans="1:16" x14ac:dyDescent="0.35">
      <c r="A7472" s="15">
        <v>44495.797800000626</v>
      </c>
      <c r="B7472" s="9">
        <v>76</v>
      </c>
      <c r="C7472" s="9" t="s">
        <v>11</v>
      </c>
      <c r="D7472" s="9" t="s">
        <v>122</v>
      </c>
      <c r="E7472" s="9" t="s">
        <v>164</v>
      </c>
      <c r="F7472" s="9">
        <v>6.6</v>
      </c>
      <c r="G7472" s="9">
        <v>5.2799999999999994</v>
      </c>
      <c r="H7472" s="9" t="s">
        <v>154</v>
      </c>
      <c r="I7472" s="9" t="s">
        <v>180</v>
      </c>
      <c r="J7472" s="9">
        <f>Data[[#This Row],[Miqdar]]*Data[[#This Row],[Qiymət]]</f>
        <v>501.59999999999997</v>
      </c>
      <c r="K7472" s="9">
        <f>Data[[#This Row],[Məbləğ]]-Data[[#This Row],[Maya]]*Data[[#This Row],[Miqdar]]</f>
        <v>100.32</v>
      </c>
      <c r="O7472"/>
      <c r="P7472"/>
    </row>
    <row r="7473" spans="1:16" x14ac:dyDescent="0.35">
      <c r="A7473" s="15">
        <v>44495.834300000628</v>
      </c>
      <c r="B7473" s="9">
        <v>55</v>
      </c>
      <c r="C7473" s="9" t="s">
        <v>11</v>
      </c>
      <c r="D7473" s="9" t="s">
        <v>122</v>
      </c>
      <c r="E7473" s="9" t="s">
        <v>144</v>
      </c>
      <c r="F7473" s="9">
        <v>1.4</v>
      </c>
      <c r="G7473" s="9">
        <v>0.97999999999999987</v>
      </c>
      <c r="H7473" s="9" t="s">
        <v>140</v>
      </c>
      <c r="I7473" s="9" t="s">
        <v>174</v>
      </c>
      <c r="J7473" s="9">
        <f>Data[[#This Row],[Miqdar]]*Data[[#This Row],[Qiymət]]</f>
        <v>77</v>
      </c>
      <c r="K7473" s="9">
        <f>Data[[#This Row],[Məbləğ]]-Data[[#This Row],[Maya]]*Data[[#This Row],[Miqdar]]</f>
        <v>23.100000000000009</v>
      </c>
      <c r="O7473"/>
      <c r="P7473"/>
    </row>
    <row r="7474" spans="1:16" x14ac:dyDescent="0.35">
      <c r="A7474" s="15">
        <v>44495.877100000631</v>
      </c>
      <c r="B7474" s="9">
        <v>47</v>
      </c>
      <c r="C7474" s="9" t="s">
        <v>138</v>
      </c>
      <c r="D7474" s="9" t="s">
        <v>123</v>
      </c>
      <c r="E7474" s="9" t="s">
        <v>171</v>
      </c>
      <c r="F7474" s="9">
        <v>2.8</v>
      </c>
      <c r="G7474" s="9">
        <v>1.6799999999999997</v>
      </c>
      <c r="H7474" s="9" t="s">
        <v>136</v>
      </c>
      <c r="I7474" s="9" t="s">
        <v>179</v>
      </c>
      <c r="J7474" s="9">
        <f>Data[[#This Row],[Miqdar]]*Data[[#This Row],[Qiymət]]</f>
        <v>131.6</v>
      </c>
      <c r="K7474" s="9">
        <f>Data[[#This Row],[Məbləğ]]-Data[[#This Row],[Maya]]*Data[[#This Row],[Miqdar]]</f>
        <v>52.640000000000015</v>
      </c>
      <c r="O7474"/>
      <c r="P7474"/>
    </row>
    <row r="7475" spans="1:16" x14ac:dyDescent="0.35">
      <c r="A7475" s="15">
        <v>44495.918700000628</v>
      </c>
      <c r="B7475" s="9">
        <v>64</v>
      </c>
      <c r="C7475" s="9" t="s">
        <v>42</v>
      </c>
      <c r="D7475" s="9" t="s">
        <v>121</v>
      </c>
      <c r="E7475" s="9" t="s">
        <v>171</v>
      </c>
      <c r="F7475" s="9">
        <v>2.8</v>
      </c>
      <c r="G7475" s="9">
        <v>1.6799999999999997</v>
      </c>
      <c r="H7475" s="9" t="s">
        <v>136</v>
      </c>
      <c r="I7475" s="9" t="s">
        <v>196</v>
      </c>
      <c r="J7475" s="9">
        <f>Data[[#This Row],[Miqdar]]*Data[[#This Row],[Qiymət]]</f>
        <v>179.2</v>
      </c>
      <c r="K7475" s="9">
        <f>Data[[#This Row],[Məbləğ]]-Data[[#This Row],[Maya]]*Data[[#This Row],[Miqdar]]</f>
        <v>71.680000000000007</v>
      </c>
      <c r="O7475"/>
      <c r="P7475"/>
    </row>
    <row r="7476" spans="1:16" x14ac:dyDescent="0.35">
      <c r="A7476" s="15">
        <v>44495.962600000625</v>
      </c>
      <c r="B7476" s="9">
        <v>79</v>
      </c>
      <c r="C7476" s="9" t="s">
        <v>167</v>
      </c>
      <c r="D7476" s="9" t="s">
        <v>149</v>
      </c>
      <c r="E7476" s="9" t="s">
        <v>144</v>
      </c>
      <c r="F7476" s="9">
        <v>1.4</v>
      </c>
      <c r="G7476" s="9">
        <v>0.97999999999999987</v>
      </c>
      <c r="H7476" s="9" t="s">
        <v>140</v>
      </c>
      <c r="I7476" s="9" t="s">
        <v>168</v>
      </c>
      <c r="J7476" s="9">
        <f>Data[[#This Row],[Miqdar]]*Data[[#This Row],[Qiymət]]</f>
        <v>110.6</v>
      </c>
      <c r="K7476" s="9">
        <f>Data[[#This Row],[Məbləğ]]-Data[[#This Row],[Maya]]*Data[[#This Row],[Miqdar]]</f>
        <v>33.180000000000007</v>
      </c>
      <c r="O7476"/>
      <c r="P7476"/>
    </row>
    <row r="7477" spans="1:16" x14ac:dyDescent="0.35">
      <c r="A7477" s="15">
        <v>44496.005700000627</v>
      </c>
      <c r="B7477" s="9">
        <v>61</v>
      </c>
      <c r="C7477" s="9" t="s">
        <v>42</v>
      </c>
      <c r="D7477" s="9" t="s">
        <v>121</v>
      </c>
      <c r="E7477" s="9" t="s">
        <v>171</v>
      </c>
      <c r="F7477" s="9">
        <v>2.8</v>
      </c>
      <c r="G7477" s="9">
        <v>1.6799999999999997</v>
      </c>
      <c r="H7477" s="9" t="s">
        <v>136</v>
      </c>
      <c r="I7477" s="9" t="s">
        <v>165</v>
      </c>
      <c r="J7477" s="9">
        <f>Data[[#This Row],[Miqdar]]*Data[[#This Row],[Qiymət]]</f>
        <v>170.79999999999998</v>
      </c>
      <c r="K7477" s="9">
        <f>Data[[#This Row],[Məbləğ]]-Data[[#This Row],[Maya]]*Data[[#This Row],[Miqdar]]</f>
        <v>68.319999999999993</v>
      </c>
      <c r="O7477"/>
      <c r="P7477"/>
    </row>
    <row r="7478" spans="1:16" x14ac:dyDescent="0.35">
      <c r="A7478" s="15">
        <v>44496.043000000631</v>
      </c>
      <c r="B7478" s="9">
        <v>74</v>
      </c>
      <c r="C7478" s="9" t="s">
        <v>142</v>
      </c>
      <c r="D7478" s="9" t="s">
        <v>143</v>
      </c>
      <c r="E7478" s="9" t="s">
        <v>139</v>
      </c>
      <c r="F7478" s="9">
        <v>1.5</v>
      </c>
      <c r="G7478" s="9">
        <v>0.75</v>
      </c>
      <c r="H7478" s="9" t="s">
        <v>140</v>
      </c>
      <c r="I7478" s="9" t="s">
        <v>166</v>
      </c>
      <c r="J7478" s="9">
        <f>Data[[#This Row],[Miqdar]]*Data[[#This Row],[Qiymət]]</f>
        <v>111</v>
      </c>
      <c r="K7478" s="9">
        <f>Data[[#This Row],[Məbləğ]]-Data[[#This Row],[Maya]]*Data[[#This Row],[Miqdar]]</f>
        <v>55.5</v>
      </c>
      <c r="O7478"/>
      <c r="P7478"/>
    </row>
    <row r="7479" spans="1:16" x14ac:dyDescent="0.35">
      <c r="A7479" s="15">
        <v>44496.087200000627</v>
      </c>
      <c r="B7479" s="9">
        <v>59</v>
      </c>
      <c r="C7479" s="9" t="s">
        <v>20</v>
      </c>
      <c r="D7479" s="9" t="s">
        <v>121</v>
      </c>
      <c r="E7479" s="9" t="s">
        <v>159</v>
      </c>
      <c r="F7479" s="9">
        <v>1.5</v>
      </c>
      <c r="G7479" s="9">
        <v>0.9</v>
      </c>
      <c r="H7479" s="9" t="s">
        <v>154</v>
      </c>
      <c r="I7479" s="9" t="s">
        <v>165</v>
      </c>
      <c r="J7479" s="9">
        <f>Data[[#This Row],[Miqdar]]*Data[[#This Row],[Qiymət]]</f>
        <v>88.5</v>
      </c>
      <c r="K7479" s="9">
        <f>Data[[#This Row],[Məbləğ]]-Data[[#This Row],[Maya]]*Data[[#This Row],[Miqdar]]</f>
        <v>35.4</v>
      </c>
      <c r="O7479"/>
      <c r="P7479"/>
    </row>
    <row r="7480" spans="1:16" x14ac:dyDescent="0.35">
      <c r="A7480" s="15">
        <v>44496.125300000625</v>
      </c>
      <c r="B7480" s="9">
        <v>66</v>
      </c>
      <c r="C7480" s="9" t="s">
        <v>156</v>
      </c>
      <c r="D7480" s="9" t="s">
        <v>124</v>
      </c>
      <c r="E7480" s="9" t="s">
        <v>188</v>
      </c>
      <c r="F7480" s="9">
        <v>2.4</v>
      </c>
      <c r="G7480" s="9">
        <v>1.6800000000000002</v>
      </c>
      <c r="H7480" s="9" t="s">
        <v>154</v>
      </c>
      <c r="I7480" s="9" t="s">
        <v>190</v>
      </c>
      <c r="J7480" s="9">
        <f>Data[[#This Row],[Miqdar]]*Data[[#This Row],[Qiymət]]</f>
        <v>158.4</v>
      </c>
      <c r="K7480" s="9">
        <f>Data[[#This Row],[Məbləğ]]-Data[[#This Row],[Maya]]*Data[[#This Row],[Miqdar]]</f>
        <v>47.519999999999996</v>
      </c>
      <c r="O7480"/>
      <c r="P7480"/>
    </row>
    <row r="7481" spans="1:16" x14ac:dyDescent="0.35">
      <c r="A7481" s="15">
        <v>44496.167700000624</v>
      </c>
      <c r="B7481" s="9">
        <v>88</v>
      </c>
      <c r="C7481" s="9" t="s">
        <v>138</v>
      </c>
      <c r="D7481" s="9" t="s">
        <v>123</v>
      </c>
      <c r="E7481" s="9" t="s">
        <v>164</v>
      </c>
      <c r="F7481" s="9">
        <v>6.6</v>
      </c>
      <c r="G7481" s="9">
        <v>5.2799999999999994</v>
      </c>
      <c r="H7481" s="9" t="s">
        <v>154</v>
      </c>
      <c r="I7481" s="9" t="s">
        <v>137</v>
      </c>
      <c r="J7481" s="9">
        <f>Data[[#This Row],[Miqdar]]*Data[[#This Row],[Qiymət]]</f>
        <v>580.79999999999995</v>
      </c>
      <c r="K7481" s="9">
        <f>Data[[#This Row],[Məbləğ]]-Data[[#This Row],[Maya]]*Data[[#This Row],[Miqdar]]</f>
        <v>116.16000000000003</v>
      </c>
      <c r="O7481"/>
      <c r="P7481"/>
    </row>
    <row r="7482" spans="1:16" x14ac:dyDescent="0.35">
      <c r="A7482" s="15">
        <v>44496.206100000622</v>
      </c>
      <c r="B7482" s="9">
        <v>75</v>
      </c>
      <c r="C7482" s="9" t="s">
        <v>16</v>
      </c>
      <c r="D7482" s="9" t="s">
        <v>143</v>
      </c>
      <c r="E7482" s="9" t="s">
        <v>182</v>
      </c>
      <c r="F7482" s="9">
        <v>3.4</v>
      </c>
      <c r="G7482" s="9">
        <v>2.38</v>
      </c>
      <c r="H7482" s="9" t="s">
        <v>136</v>
      </c>
      <c r="I7482" s="9" t="s">
        <v>152</v>
      </c>
      <c r="J7482" s="9">
        <f>Data[[#This Row],[Miqdar]]*Data[[#This Row],[Qiymət]]</f>
        <v>255</v>
      </c>
      <c r="K7482" s="9">
        <f>Data[[#This Row],[Məbləğ]]-Data[[#This Row],[Maya]]*Data[[#This Row],[Miqdar]]</f>
        <v>76.5</v>
      </c>
      <c r="O7482"/>
      <c r="P7482"/>
    </row>
    <row r="7483" spans="1:16" x14ac:dyDescent="0.35">
      <c r="A7483" s="15">
        <v>44496.245100000619</v>
      </c>
      <c r="B7483" s="9">
        <v>76</v>
      </c>
      <c r="C7483" s="9" t="s">
        <v>187</v>
      </c>
      <c r="D7483" s="9" t="s">
        <v>124</v>
      </c>
      <c r="E7483" s="9" t="s">
        <v>171</v>
      </c>
      <c r="F7483" s="9">
        <v>2.8</v>
      </c>
      <c r="G7483" s="9">
        <v>1.6799999999999997</v>
      </c>
      <c r="H7483" s="9" t="s">
        <v>136</v>
      </c>
      <c r="I7483" s="9" t="s">
        <v>192</v>
      </c>
      <c r="J7483" s="9">
        <f>Data[[#This Row],[Miqdar]]*Data[[#This Row],[Qiymət]]</f>
        <v>212.79999999999998</v>
      </c>
      <c r="K7483" s="9">
        <f>Data[[#This Row],[Məbləğ]]-Data[[#This Row],[Maya]]*Data[[#This Row],[Miqdar]]</f>
        <v>85.12</v>
      </c>
      <c r="O7483"/>
      <c r="P7483"/>
    </row>
    <row r="7484" spans="1:16" x14ac:dyDescent="0.35">
      <c r="A7484" s="15">
        <v>44496.283800000616</v>
      </c>
      <c r="B7484" s="9">
        <v>58</v>
      </c>
      <c r="C7484" s="9" t="s">
        <v>36</v>
      </c>
      <c r="D7484" s="9" t="s">
        <v>123</v>
      </c>
      <c r="E7484" s="9" t="s">
        <v>195</v>
      </c>
      <c r="F7484" s="9">
        <v>2</v>
      </c>
      <c r="G7484" s="9">
        <v>1.6</v>
      </c>
      <c r="H7484" s="9" t="s">
        <v>136</v>
      </c>
      <c r="I7484" s="9" t="s">
        <v>137</v>
      </c>
      <c r="J7484" s="9">
        <f>Data[[#This Row],[Miqdar]]*Data[[#This Row],[Qiymət]]</f>
        <v>116</v>
      </c>
      <c r="K7484" s="9">
        <f>Data[[#This Row],[Məbləğ]]-Data[[#This Row],[Maya]]*Data[[#This Row],[Miqdar]]</f>
        <v>23.199999999999989</v>
      </c>
      <c r="O7484"/>
      <c r="P7484"/>
    </row>
    <row r="7485" spans="1:16" x14ac:dyDescent="0.35">
      <c r="A7485" s="15">
        <v>44496.326000000619</v>
      </c>
      <c r="B7485" s="9">
        <v>59</v>
      </c>
      <c r="C7485" s="9" t="s">
        <v>28</v>
      </c>
      <c r="D7485" s="9" t="s">
        <v>143</v>
      </c>
      <c r="E7485" s="9" t="s">
        <v>158</v>
      </c>
      <c r="F7485" s="9">
        <v>3.9</v>
      </c>
      <c r="G7485" s="9">
        <v>1.95</v>
      </c>
      <c r="H7485" s="9" t="s">
        <v>154</v>
      </c>
      <c r="I7485" s="9" t="s">
        <v>145</v>
      </c>
      <c r="J7485" s="9">
        <f>Data[[#This Row],[Miqdar]]*Data[[#This Row],[Qiymət]]</f>
        <v>230.1</v>
      </c>
      <c r="K7485" s="9">
        <f>Data[[#This Row],[Məbləğ]]-Data[[#This Row],[Maya]]*Data[[#This Row],[Miqdar]]</f>
        <v>115.05</v>
      </c>
      <c r="O7485"/>
      <c r="P7485"/>
    </row>
    <row r="7486" spans="1:16" x14ac:dyDescent="0.35">
      <c r="A7486" s="15">
        <v>44496.367300000617</v>
      </c>
      <c r="B7486" s="9">
        <v>47</v>
      </c>
      <c r="C7486" s="9" t="s">
        <v>20</v>
      </c>
      <c r="D7486" s="9" t="s">
        <v>121</v>
      </c>
      <c r="E7486" s="9" t="s">
        <v>195</v>
      </c>
      <c r="F7486" s="9">
        <v>2</v>
      </c>
      <c r="G7486" s="9">
        <v>1.6</v>
      </c>
      <c r="H7486" s="9" t="s">
        <v>136</v>
      </c>
      <c r="I7486" s="9" t="s">
        <v>189</v>
      </c>
      <c r="J7486" s="9">
        <f>Data[[#This Row],[Miqdar]]*Data[[#This Row],[Qiymət]]</f>
        <v>94</v>
      </c>
      <c r="K7486" s="9">
        <f>Data[[#This Row],[Məbləğ]]-Data[[#This Row],[Maya]]*Data[[#This Row],[Miqdar]]</f>
        <v>18.799999999999997</v>
      </c>
      <c r="O7486"/>
      <c r="P7486"/>
    </row>
    <row r="7487" spans="1:16" x14ac:dyDescent="0.35">
      <c r="A7487" s="15">
        <v>44496.406000000614</v>
      </c>
      <c r="B7487" s="9">
        <v>61</v>
      </c>
      <c r="C7487" s="9" t="s">
        <v>6</v>
      </c>
      <c r="D7487" s="9" t="s">
        <v>121</v>
      </c>
      <c r="E7487" s="9" t="s">
        <v>144</v>
      </c>
      <c r="F7487" s="9">
        <v>1.4</v>
      </c>
      <c r="G7487" s="9">
        <v>0.97999999999999987</v>
      </c>
      <c r="H7487" s="9" t="s">
        <v>140</v>
      </c>
      <c r="I7487" s="9" t="s">
        <v>189</v>
      </c>
      <c r="J7487" s="9">
        <f>Data[[#This Row],[Miqdar]]*Data[[#This Row],[Qiymət]]</f>
        <v>85.399999999999991</v>
      </c>
      <c r="K7487" s="9">
        <f>Data[[#This Row],[Məbləğ]]-Data[[#This Row],[Maya]]*Data[[#This Row],[Miqdar]]</f>
        <v>25.619999999999997</v>
      </c>
      <c r="O7487"/>
      <c r="P7487"/>
    </row>
    <row r="7488" spans="1:16" x14ac:dyDescent="0.35">
      <c r="A7488" s="15">
        <v>44496.442500000616</v>
      </c>
      <c r="B7488" s="9">
        <v>70</v>
      </c>
      <c r="C7488" s="9" t="s">
        <v>39</v>
      </c>
      <c r="D7488" s="9" t="s">
        <v>124</v>
      </c>
      <c r="E7488" s="9" t="s">
        <v>144</v>
      </c>
      <c r="F7488" s="9">
        <v>1.4</v>
      </c>
      <c r="G7488" s="9">
        <v>0.97999999999999987</v>
      </c>
      <c r="H7488" s="9" t="s">
        <v>140</v>
      </c>
      <c r="I7488" s="9" t="s">
        <v>172</v>
      </c>
      <c r="J7488" s="9">
        <f>Data[[#This Row],[Miqdar]]*Data[[#This Row],[Qiymət]]</f>
        <v>98</v>
      </c>
      <c r="K7488" s="9">
        <f>Data[[#This Row],[Məbləğ]]-Data[[#This Row],[Maya]]*Data[[#This Row],[Miqdar]]</f>
        <v>29.400000000000006</v>
      </c>
      <c r="O7488"/>
      <c r="P7488"/>
    </row>
    <row r="7489" spans="1:16" x14ac:dyDescent="0.35">
      <c r="A7489" s="15">
        <v>44496.480300000614</v>
      </c>
      <c r="B7489" s="9">
        <v>87</v>
      </c>
      <c r="C7489" s="9" t="s">
        <v>20</v>
      </c>
      <c r="D7489" s="9" t="s">
        <v>121</v>
      </c>
      <c r="E7489" s="9" t="s">
        <v>153</v>
      </c>
      <c r="F7489" s="9">
        <v>1</v>
      </c>
      <c r="G7489" s="9">
        <v>0.6</v>
      </c>
      <c r="H7489" s="9" t="s">
        <v>154</v>
      </c>
      <c r="I7489" s="9" t="s">
        <v>183</v>
      </c>
      <c r="J7489" s="9">
        <f>Data[[#This Row],[Miqdar]]*Data[[#This Row],[Qiymət]]</f>
        <v>87</v>
      </c>
      <c r="K7489" s="9">
        <f>Data[[#This Row],[Məbləğ]]-Data[[#This Row],[Maya]]*Data[[#This Row],[Miqdar]]</f>
        <v>34.800000000000004</v>
      </c>
      <c r="O7489"/>
      <c r="P7489"/>
    </row>
    <row r="7490" spans="1:16" x14ac:dyDescent="0.35">
      <c r="A7490" s="15">
        <v>44496.521900000611</v>
      </c>
      <c r="B7490" s="9">
        <v>65</v>
      </c>
      <c r="C7490" s="9" t="s">
        <v>156</v>
      </c>
      <c r="D7490" s="9" t="s">
        <v>124</v>
      </c>
      <c r="E7490" s="9" t="s">
        <v>162</v>
      </c>
      <c r="F7490" s="9">
        <v>3.2</v>
      </c>
      <c r="G7490" s="9">
        <v>1.6</v>
      </c>
      <c r="H7490" s="9" t="s">
        <v>136</v>
      </c>
      <c r="I7490" s="9" t="s">
        <v>192</v>
      </c>
      <c r="J7490" s="9">
        <f>Data[[#This Row],[Miqdar]]*Data[[#This Row],[Qiymət]]</f>
        <v>208</v>
      </c>
      <c r="K7490" s="9">
        <f>Data[[#This Row],[Məbləğ]]-Data[[#This Row],[Maya]]*Data[[#This Row],[Miqdar]]</f>
        <v>104</v>
      </c>
      <c r="O7490"/>
      <c r="P7490"/>
    </row>
    <row r="7491" spans="1:16" x14ac:dyDescent="0.35">
      <c r="A7491" s="15">
        <v>44496.56630000061</v>
      </c>
      <c r="B7491" s="9">
        <v>61</v>
      </c>
      <c r="C7491" s="9" t="s">
        <v>39</v>
      </c>
      <c r="D7491" s="9" t="s">
        <v>124</v>
      </c>
      <c r="E7491" s="9" t="s">
        <v>162</v>
      </c>
      <c r="F7491" s="9">
        <v>3.2</v>
      </c>
      <c r="G7491" s="9">
        <v>1.6</v>
      </c>
      <c r="H7491" s="9" t="s">
        <v>136</v>
      </c>
      <c r="I7491" s="9" t="s">
        <v>151</v>
      </c>
      <c r="J7491" s="9">
        <f>Data[[#This Row],[Miqdar]]*Data[[#This Row],[Qiymət]]</f>
        <v>195.20000000000002</v>
      </c>
      <c r="K7491" s="9">
        <f>Data[[#This Row],[Məbləğ]]-Data[[#This Row],[Maya]]*Data[[#This Row],[Miqdar]]</f>
        <v>97.600000000000009</v>
      </c>
      <c r="O7491"/>
      <c r="P7491"/>
    </row>
    <row r="7492" spans="1:16" x14ac:dyDescent="0.35">
      <c r="A7492" s="15">
        <v>44496.602200000612</v>
      </c>
      <c r="B7492" s="9">
        <v>76</v>
      </c>
      <c r="C7492" s="9" t="s">
        <v>167</v>
      </c>
      <c r="D7492" s="9" t="s">
        <v>149</v>
      </c>
      <c r="E7492" s="9" t="s">
        <v>162</v>
      </c>
      <c r="F7492" s="9">
        <v>3.2</v>
      </c>
      <c r="G7492" s="9">
        <v>1.6</v>
      </c>
      <c r="H7492" s="9" t="s">
        <v>136</v>
      </c>
      <c r="I7492" s="9" t="s">
        <v>172</v>
      </c>
      <c r="J7492" s="9">
        <f>Data[[#This Row],[Miqdar]]*Data[[#This Row],[Qiymət]]</f>
        <v>243.20000000000002</v>
      </c>
      <c r="K7492" s="9">
        <f>Data[[#This Row],[Məbləğ]]-Data[[#This Row],[Maya]]*Data[[#This Row],[Miqdar]]</f>
        <v>121.60000000000001</v>
      </c>
      <c r="O7492"/>
      <c r="P7492"/>
    </row>
    <row r="7493" spans="1:16" x14ac:dyDescent="0.35">
      <c r="A7493" s="15">
        <v>44496.64030000061</v>
      </c>
      <c r="B7493" s="9">
        <v>59</v>
      </c>
      <c r="C7493" s="9" t="s">
        <v>156</v>
      </c>
      <c r="D7493" s="9" t="s">
        <v>124</v>
      </c>
      <c r="E7493" s="9" t="s">
        <v>162</v>
      </c>
      <c r="F7493" s="9">
        <v>3.2</v>
      </c>
      <c r="G7493" s="9">
        <v>1.6</v>
      </c>
      <c r="H7493" s="9" t="s">
        <v>136</v>
      </c>
      <c r="I7493" s="9" t="s">
        <v>172</v>
      </c>
      <c r="J7493" s="9">
        <f>Data[[#This Row],[Miqdar]]*Data[[#This Row],[Qiymət]]</f>
        <v>188.8</v>
      </c>
      <c r="K7493" s="9">
        <f>Data[[#This Row],[Məbləğ]]-Data[[#This Row],[Maya]]*Data[[#This Row],[Miqdar]]</f>
        <v>94.4</v>
      </c>
      <c r="O7493"/>
      <c r="P7493"/>
    </row>
    <row r="7494" spans="1:16" x14ac:dyDescent="0.35">
      <c r="A7494" s="15">
        <v>44496.681300000608</v>
      </c>
      <c r="B7494" s="9">
        <v>81</v>
      </c>
      <c r="C7494" s="9" t="s">
        <v>191</v>
      </c>
      <c r="D7494" s="9" t="s">
        <v>149</v>
      </c>
      <c r="E7494" s="9" t="s">
        <v>162</v>
      </c>
      <c r="F7494" s="9">
        <v>3.2</v>
      </c>
      <c r="G7494" s="9">
        <v>1.6</v>
      </c>
      <c r="H7494" s="9" t="s">
        <v>136</v>
      </c>
      <c r="I7494" s="9" t="s">
        <v>199</v>
      </c>
      <c r="J7494" s="9">
        <f>Data[[#This Row],[Miqdar]]*Data[[#This Row],[Qiymət]]</f>
        <v>259.2</v>
      </c>
      <c r="K7494" s="9">
        <f>Data[[#This Row],[Məbləğ]]-Data[[#This Row],[Maya]]*Data[[#This Row],[Miqdar]]</f>
        <v>129.6</v>
      </c>
      <c r="O7494"/>
      <c r="P7494"/>
    </row>
    <row r="7495" spans="1:16" x14ac:dyDescent="0.35">
      <c r="A7495" s="15">
        <v>44496.725100000607</v>
      </c>
      <c r="B7495" s="9">
        <v>91</v>
      </c>
      <c r="C7495" s="9" t="s">
        <v>142</v>
      </c>
      <c r="D7495" s="9" t="s">
        <v>143</v>
      </c>
      <c r="E7495" s="9" t="s">
        <v>169</v>
      </c>
      <c r="F7495" s="9">
        <v>2.5</v>
      </c>
      <c r="G7495" s="9">
        <v>1.25</v>
      </c>
      <c r="H7495" s="9" t="s">
        <v>136</v>
      </c>
      <c r="I7495" s="9" t="s">
        <v>201</v>
      </c>
      <c r="J7495" s="9">
        <f>Data[[#This Row],[Miqdar]]*Data[[#This Row],[Qiymət]]</f>
        <v>227.5</v>
      </c>
      <c r="K7495" s="9">
        <f>Data[[#This Row],[Məbləğ]]-Data[[#This Row],[Maya]]*Data[[#This Row],[Miqdar]]</f>
        <v>113.75</v>
      </c>
      <c r="O7495"/>
      <c r="P7495"/>
    </row>
    <row r="7496" spans="1:16" x14ac:dyDescent="0.35">
      <c r="A7496" s="15">
        <v>44496.769600000611</v>
      </c>
      <c r="B7496" s="9">
        <v>74</v>
      </c>
      <c r="C7496" s="9" t="s">
        <v>42</v>
      </c>
      <c r="D7496" s="9" t="s">
        <v>121</v>
      </c>
      <c r="E7496" s="9" t="s">
        <v>188</v>
      </c>
      <c r="F7496" s="9">
        <v>2.4</v>
      </c>
      <c r="G7496" s="9">
        <v>1.6800000000000002</v>
      </c>
      <c r="H7496" s="9" t="s">
        <v>154</v>
      </c>
      <c r="I7496" s="9" t="s">
        <v>193</v>
      </c>
      <c r="J7496" s="9">
        <f>Data[[#This Row],[Miqdar]]*Data[[#This Row],[Qiymət]]</f>
        <v>177.6</v>
      </c>
      <c r="K7496" s="9">
        <f>Data[[#This Row],[Məbləğ]]-Data[[#This Row],[Maya]]*Data[[#This Row],[Miqdar]]</f>
        <v>53.279999999999987</v>
      </c>
      <c r="O7496"/>
      <c r="P7496"/>
    </row>
    <row r="7497" spans="1:16" x14ac:dyDescent="0.35">
      <c r="A7497" s="15">
        <v>44496.813000000613</v>
      </c>
      <c r="B7497" s="9">
        <v>43</v>
      </c>
      <c r="C7497" s="9" t="s">
        <v>6</v>
      </c>
      <c r="D7497" s="9" t="s">
        <v>121</v>
      </c>
      <c r="E7497" s="9" t="s">
        <v>188</v>
      </c>
      <c r="F7497" s="9">
        <v>2.4</v>
      </c>
      <c r="G7497" s="9">
        <v>1.6800000000000002</v>
      </c>
      <c r="H7497" s="9" t="s">
        <v>154</v>
      </c>
      <c r="I7497" s="9" t="s">
        <v>147</v>
      </c>
      <c r="J7497" s="9">
        <f>Data[[#This Row],[Miqdar]]*Data[[#This Row],[Qiymət]]</f>
        <v>103.2</v>
      </c>
      <c r="K7497" s="9">
        <f>Data[[#This Row],[Məbləğ]]-Data[[#This Row],[Maya]]*Data[[#This Row],[Miqdar]]</f>
        <v>30.959999999999994</v>
      </c>
      <c r="O7497"/>
      <c r="P7497"/>
    </row>
    <row r="7498" spans="1:16" x14ac:dyDescent="0.35">
      <c r="A7498" s="15">
        <v>44496.852200000612</v>
      </c>
      <c r="B7498" s="9">
        <v>91</v>
      </c>
      <c r="C7498" s="9" t="s">
        <v>6</v>
      </c>
      <c r="D7498" s="9" t="s">
        <v>121</v>
      </c>
      <c r="E7498" s="9" t="s">
        <v>188</v>
      </c>
      <c r="F7498" s="9">
        <v>2.4</v>
      </c>
      <c r="G7498" s="9">
        <v>1.6800000000000002</v>
      </c>
      <c r="H7498" s="9" t="s">
        <v>154</v>
      </c>
      <c r="I7498" s="9" t="s">
        <v>147</v>
      </c>
      <c r="J7498" s="9">
        <f>Data[[#This Row],[Miqdar]]*Data[[#This Row],[Qiymət]]</f>
        <v>218.4</v>
      </c>
      <c r="K7498" s="9">
        <f>Data[[#This Row],[Məbləğ]]-Data[[#This Row],[Maya]]*Data[[#This Row],[Miqdar]]</f>
        <v>65.519999999999982</v>
      </c>
      <c r="O7498"/>
      <c r="P7498"/>
    </row>
    <row r="7499" spans="1:16" x14ac:dyDescent="0.35">
      <c r="A7499" s="15">
        <v>44496.896000000612</v>
      </c>
      <c r="B7499" s="9">
        <v>74</v>
      </c>
      <c r="C7499" s="9" t="s">
        <v>39</v>
      </c>
      <c r="D7499" s="9" t="s">
        <v>124</v>
      </c>
      <c r="E7499" s="9" t="s">
        <v>188</v>
      </c>
      <c r="F7499" s="9">
        <v>2.4</v>
      </c>
      <c r="G7499" s="9">
        <v>1.6800000000000002</v>
      </c>
      <c r="H7499" s="9" t="s">
        <v>154</v>
      </c>
      <c r="I7499" s="9" t="s">
        <v>157</v>
      </c>
      <c r="J7499" s="9">
        <f>Data[[#This Row],[Miqdar]]*Data[[#This Row],[Qiymət]]</f>
        <v>177.6</v>
      </c>
      <c r="K7499" s="9">
        <f>Data[[#This Row],[Məbləğ]]-Data[[#This Row],[Maya]]*Data[[#This Row],[Miqdar]]</f>
        <v>53.279999999999987</v>
      </c>
      <c r="O7499"/>
      <c r="P7499"/>
    </row>
    <row r="7500" spans="1:16" x14ac:dyDescent="0.35">
      <c r="A7500" s="15">
        <v>44496.936900000612</v>
      </c>
      <c r="B7500" s="9">
        <v>52</v>
      </c>
      <c r="C7500" s="9" t="s">
        <v>148</v>
      </c>
      <c r="D7500" s="9" t="s">
        <v>149</v>
      </c>
      <c r="E7500" s="9" t="s">
        <v>188</v>
      </c>
      <c r="F7500" s="9">
        <v>2.4</v>
      </c>
      <c r="G7500" s="9">
        <v>1.6800000000000002</v>
      </c>
      <c r="H7500" s="9" t="s">
        <v>154</v>
      </c>
      <c r="I7500" s="9" t="s">
        <v>157</v>
      </c>
      <c r="J7500" s="9">
        <f>Data[[#This Row],[Miqdar]]*Data[[#This Row],[Qiymət]]</f>
        <v>124.8</v>
      </c>
      <c r="K7500" s="9">
        <f>Data[[#This Row],[Məbləğ]]-Data[[#This Row],[Maya]]*Data[[#This Row],[Miqdar]]</f>
        <v>37.439999999999984</v>
      </c>
      <c r="O7500"/>
      <c r="P7500"/>
    </row>
    <row r="7501" spans="1:16" x14ac:dyDescent="0.35">
      <c r="A7501" s="15">
        <v>44496.972900000612</v>
      </c>
      <c r="B7501" s="9">
        <v>56</v>
      </c>
      <c r="C7501" s="9" t="s">
        <v>39</v>
      </c>
      <c r="D7501" s="9" t="s">
        <v>124</v>
      </c>
      <c r="E7501" s="9" t="s">
        <v>188</v>
      </c>
      <c r="F7501" s="9">
        <v>2.4</v>
      </c>
      <c r="G7501" s="9">
        <v>1.6800000000000002</v>
      </c>
      <c r="H7501" s="9" t="s">
        <v>154</v>
      </c>
      <c r="I7501" s="9" t="s">
        <v>172</v>
      </c>
      <c r="J7501" s="9">
        <f>Data[[#This Row],[Miqdar]]*Data[[#This Row],[Qiymət]]</f>
        <v>134.4</v>
      </c>
      <c r="K7501" s="9">
        <f>Data[[#This Row],[Məbləğ]]-Data[[#This Row],[Maya]]*Data[[#This Row],[Miqdar]]</f>
        <v>40.319999999999993</v>
      </c>
      <c r="O7501"/>
      <c r="P7501"/>
    </row>
    <row r="7502" spans="1:16" x14ac:dyDescent="0.35">
      <c r="A7502" s="15">
        <v>44497.01070000061</v>
      </c>
      <c r="B7502" s="9">
        <v>66</v>
      </c>
      <c r="C7502" s="9" t="s">
        <v>160</v>
      </c>
      <c r="D7502" s="9" t="s">
        <v>143</v>
      </c>
      <c r="E7502" s="9" t="s">
        <v>188</v>
      </c>
      <c r="F7502" s="9">
        <v>2.4</v>
      </c>
      <c r="G7502" s="9">
        <v>1.6800000000000002</v>
      </c>
      <c r="H7502" s="9" t="s">
        <v>154</v>
      </c>
      <c r="I7502" s="9" t="s">
        <v>155</v>
      </c>
      <c r="J7502" s="9">
        <f>Data[[#This Row],[Miqdar]]*Data[[#This Row],[Qiymət]]</f>
        <v>158.4</v>
      </c>
      <c r="K7502" s="9">
        <f>Data[[#This Row],[Məbləğ]]-Data[[#This Row],[Maya]]*Data[[#This Row],[Miqdar]]</f>
        <v>47.519999999999996</v>
      </c>
      <c r="O7502"/>
      <c r="P7502"/>
    </row>
    <row r="7503" spans="1:16" x14ac:dyDescent="0.35">
      <c r="A7503" s="15">
        <v>44497.048800000608</v>
      </c>
      <c r="B7503" s="9">
        <v>49</v>
      </c>
      <c r="C7503" s="9" t="s">
        <v>138</v>
      </c>
      <c r="D7503" s="9" t="s">
        <v>123</v>
      </c>
      <c r="E7503" s="9" t="s">
        <v>158</v>
      </c>
      <c r="F7503" s="9">
        <v>3.9</v>
      </c>
      <c r="G7503" s="9">
        <v>1.95</v>
      </c>
      <c r="H7503" s="9" t="s">
        <v>154</v>
      </c>
      <c r="I7503" s="9" t="s">
        <v>141</v>
      </c>
      <c r="J7503" s="9">
        <f>Data[[#This Row],[Miqdar]]*Data[[#This Row],[Qiymət]]</f>
        <v>191.1</v>
      </c>
      <c r="K7503" s="9">
        <f>Data[[#This Row],[Məbləğ]]-Data[[#This Row],[Maya]]*Data[[#This Row],[Miqdar]]</f>
        <v>95.55</v>
      </c>
      <c r="O7503"/>
      <c r="P7503"/>
    </row>
    <row r="7504" spans="1:16" x14ac:dyDescent="0.35">
      <c r="A7504" s="15">
        <v>44497.086800000608</v>
      </c>
      <c r="B7504" s="9">
        <v>57</v>
      </c>
      <c r="C7504" s="9" t="s">
        <v>138</v>
      </c>
      <c r="D7504" s="9" t="s">
        <v>123</v>
      </c>
      <c r="E7504" s="9" t="s">
        <v>158</v>
      </c>
      <c r="F7504" s="9">
        <v>3.9</v>
      </c>
      <c r="G7504" s="9">
        <v>1.95</v>
      </c>
      <c r="H7504" s="9" t="s">
        <v>154</v>
      </c>
      <c r="I7504" s="9" t="s">
        <v>179</v>
      </c>
      <c r="J7504" s="9">
        <f>Data[[#This Row],[Miqdar]]*Data[[#This Row],[Qiymət]]</f>
        <v>222.29999999999998</v>
      </c>
      <c r="K7504" s="9">
        <f>Data[[#This Row],[Məbləğ]]-Data[[#This Row],[Maya]]*Data[[#This Row],[Miqdar]]</f>
        <v>111.14999999999999</v>
      </c>
      <c r="O7504"/>
      <c r="P7504"/>
    </row>
    <row r="7505" spans="1:16" x14ac:dyDescent="0.35">
      <c r="A7505" s="15">
        <v>44497.128900000607</v>
      </c>
      <c r="B7505" s="9">
        <v>66</v>
      </c>
      <c r="C7505" s="9" t="s">
        <v>36</v>
      </c>
      <c r="D7505" s="9" t="s">
        <v>123</v>
      </c>
      <c r="E7505" s="9" t="s">
        <v>178</v>
      </c>
      <c r="F7505" s="9">
        <v>2.2000000000000002</v>
      </c>
      <c r="G7505" s="9">
        <v>1.5400000000000003</v>
      </c>
      <c r="H7505" s="9" t="s">
        <v>140</v>
      </c>
      <c r="I7505" s="9" t="s">
        <v>137</v>
      </c>
      <c r="J7505" s="9">
        <f>Data[[#This Row],[Miqdar]]*Data[[#This Row],[Qiymət]]</f>
        <v>145.20000000000002</v>
      </c>
      <c r="K7505" s="9">
        <f>Data[[#This Row],[Məbləğ]]-Data[[#This Row],[Maya]]*Data[[#This Row],[Miqdar]]</f>
        <v>43.56</v>
      </c>
      <c r="O7505"/>
      <c r="P7505"/>
    </row>
    <row r="7506" spans="1:16" x14ac:dyDescent="0.35">
      <c r="A7506" s="15">
        <v>44497.168400000606</v>
      </c>
      <c r="B7506" s="9">
        <v>77</v>
      </c>
      <c r="C7506" s="9" t="s">
        <v>36</v>
      </c>
      <c r="D7506" s="9" t="s">
        <v>123</v>
      </c>
      <c r="E7506" s="9" t="s">
        <v>164</v>
      </c>
      <c r="F7506" s="9">
        <v>6.6</v>
      </c>
      <c r="G7506" s="9">
        <v>5.2799999999999994</v>
      </c>
      <c r="H7506" s="9" t="s">
        <v>154</v>
      </c>
      <c r="I7506" s="9" t="s">
        <v>137</v>
      </c>
      <c r="J7506" s="9">
        <f>Data[[#This Row],[Miqdar]]*Data[[#This Row],[Qiymət]]</f>
        <v>508.2</v>
      </c>
      <c r="K7506" s="9">
        <f>Data[[#This Row],[Məbləğ]]-Data[[#This Row],[Maya]]*Data[[#This Row],[Miqdar]]</f>
        <v>101.64000000000004</v>
      </c>
      <c r="O7506"/>
      <c r="P7506"/>
    </row>
    <row r="7507" spans="1:16" x14ac:dyDescent="0.35">
      <c r="A7507" s="15">
        <v>44497.204300000609</v>
      </c>
      <c r="B7507" s="9">
        <v>50</v>
      </c>
      <c r="C7507" s="9" t="s">
        <v>36</v>
      </c>
      <c r="D7507" s="9" t="s">
        <v>123</v>
      </c>
      <c r="E7507" s="9" t="s">
        <v>158</v>
      </c>
      <c r="F7507" s="9">
        <v>3.9</v>
      </c>
      <c r="G7507" s="9">
        <v>1.95</v>
      </c>
      <c r="H7507" s="9" t="s">
        <v>154</v>
      </c>
      <c r="I7507" s="9" t="s">
        <v>137</v>
      </c>
      <c r="J7507" s="9">
        <f>Data[[#This Row],[Miqdar]]*Data[[#This Row],[Qiymət]]</f>
        <v>195</v>
      </c>
      <c r="K7507" s="9">
        <f>Data[[#This Row],[Məbləğ]]-Data[[#This Row],[Maya]]*Data[[#This Row],[Miqdar]]</f>
        <v>97.5</v>
      </c>
      <c r="O7507"/>
      <c r="P7507"/>
    </row>
    <row r="7508" spans="1:16" x14ac:dyDescent="0.35">
      <c r="A7508" s="15">
        <v>44497.24200000061</v>
      </c>
      <c r="B7508" s="9">
        <v>84</v>
      </c>
      <c r="C7508" s="9" t="s">
        <v>36</v>
      </c>
      <c r="D7508" s="9" t="s">
        <v>123</v>
      </c>
      <c r="E7508" s="9" t="s">
        <v>135</v>
      </c>
      <c r="F7508" s="9">
        <v>2.5</v>
      </c>
      <c r="G7508" s="9">
        <v>1.25</v>
      </c>
      <c r="H7508" s="9" t="s">
        <v>136</v>
      </c>
      <c r="I7508" s="9" t="s">
        <v>137</v>
      </c>
      <c r="J7508" s="9">
        <f>Data[[#This Row],[Miqdar]]*Data[[#This Row],[Qiymət]]</f>
        <v>210</v>
      </c>
      <c r="K7508" s="9">
        <f>Data[[#This Row],[Məbləğ]]-Data[[#This Row],[Maya]]*Data[[#This Row],[Miqdar]]</f>
        <v>105</v>
      </c>
      <c r="O7508"/>
      <c r="P7508"/>
    </row>
    <row r="7509" spans="1:16" x14ac:dyDescent="0.35">
      <c r="A7509" s="15">
        <v>44497.27970000061</v>
      </c>
      <c r="B7509" s="9">
        <v>59</v>
      </c>
      <c r="C7509" s="9" t="s">
        <v>36</v>
      </c>
      <c r="D7509" s="9" t="s">
        <v>123</v>
      </c>
      <c r="E7509" s="9" t="s">
        <v>164</v>
      </c>
      <c r="F7509" s="9">
        <v>6.6</v>
      </c>
      <c r="G7509" s="9">
        <v>5.2799999999999994</v>
      </c>
      <c r="H7509" s="9" t="s">
        <v>154</v>
      </c>
      <c r="I7509" s="9" t="s">
        <v>137</v>
      </c>
      <c r="J7509" s="9">
        <f>Data[[#This Row],[Miqdar]]*Data[[#This Row],[Qiymət]]</f>
        <v>389.4</v>
      </c>
      <c r="K7509" s="9">
        <f>Data[[#This Row],[Məbləğ]]-Data[[#This Row],[Maya]]*Data[[#This Row],[Miqdar]]</f>
        <v>77.88</v>
      </c>
      <c r="O7509"/>
      <c r="P7509"/>
    </row>
    <row r="7510" spans="1:16" x14ac:dyDescent="0.35">
      <c r="A7510" s="15">
        <v>44497.319000000607</v>
      </c>
      <c r="B7510" s="9">
        <v>56</v>
      </c>
      <c r="C7510" s="9" t="s">
        <v>36</v>
      </c>
      <c r="D7510" s="9" t="s">
        <v>123</v>
      </c>
      <c r="E7510" s="9" t="s">
        <v>158</v>
      </c>
      <c r="F7510" s="9">
        <v>3.9</v>
      </c>
      <c r="G7510" s="9">
        <v>1.95</v>
      </c>
      <c r="H7510" s="9" t="s">
        <v>154</v>
      </c>
      <c r="I7510" s="9" t="s">
        <v>179</v>
      </c>
      <c r="J7510" s="9">
        <f>Data[[#This Row],[Miqdar]]*Data[[#This Row],[Qiymət]]</f>
        <v>218.4</v>
      </c>
      <c r="K7510" s="9">
        <f>Data[[#This Row],[Məbləğ]]-Data[[#This Row],[Maya]]*Data[[#This Row],[Miqdar]]</f>
        <v>109.2</v>
      </c>
      <c r="O7510"/>
      <c r="P7510"/>
    </row>
    <row r="7511" spans="1:16" x14ac:dyDescent="0.35">
      <c r="A7511" s="15">
        <v>44497.360200000607</v>
      </c>
      <c r="B7511" s="9">
        <v>71</v>
      </c>
      <c r="C7511" s="9" t="s">
        <v>36</v>
      </c>
      <c r="D7511" s="9" t="s">
        <v>123</v>
      </c>
      <c r="E7511" s="9" t="s">
        <v>182</v>
      </c>
      <c r="F7511" s="9">
        <v>3.4</v>
      </c>
      <c r="G7511" s="9">
        <v>2.38</v>
      </c>
      <c r="H7511" s="9" t="s">
        <v>136</v>
      </c>
      <c r="I7511" s="9" t="s">
        <v>179</v>
      </c>
      <c r="J7511" s="9">
        <f>Data[[#This Row],[Miqdar]]*Data[[#This Row],[Qiymət]]</f>
        <v>241.4</v>
      </c>
      <c r="K7511" s="9">
        <f>Data[[#This Row],[Məbləğ]]-Data[[#This Row],[Maya]]*Data[[#This Row],[Miqdar]]</f>
        <v>72.420000000000016</v>
      </c>
      <c r="O7511"/>
      <c r="P7511"/>
    </row>
    <row r="7512" spans="1:16" x14ac:dyDescent="0.35">
      <c r="A7512" s="15">
        <v>44497.40240000061</v>
      </c>
      <c r="B7512" s="9">
        <v>86</v>
      </c>
      <c r="C7512" s="9" t="s">
        <v>167</v>
      </c>
      <c r="D7512" s="9" t="s">
        <v>149</v>
      </c>
      <c r="E7512" s="9" t="s">
        <v>171</v>
      </c>
      <c r="F7512" s="9">
        <v>2.8</v>
      </c>
      <c r="G7512" s="9">
        <v>1.6799999999999997</v>
      </c>
      <c r="H7512" s="9" t="s">
        <v>136</v>
      </c>
      <c r="I7512" s="9" t="s">
        <v>157</v>
      </c>
      <c r="J7512" s="9">
        <f>Data[[#This Row],[Miqdar]]*Data[[#This Row],[Qiymət]]</f>
        <v>240.79999999999998</v>
      </c>
      <c r="K7512" s="9">
        <f>Data[[#This Row],[Məbləğ]]-Data[[#This Row],[Maya]]*Data[[#This Row],[Miqdar]]</f>
        <v>96.320000000000022</v>
      </c>
      <c r="O7512"/>
      <c r="P7512"/>
    </row>
    <row r="7513" spans="1:16" x14ac:dyDescent="0.35">
      <c r="A7513" s="15">
        <v>44497.440600000613</v>
      </c>
      <c r="B7513" s="9">
        <v>52</v>
      </c>
      <c r="C7513" s="9" t="s">
        <v>156</v>
      </c>
      <c r="D7513" s="9" t="s">
        <v>124</v>
      </c>
      <c r="E7513" s="9" t="s">
        <v>171</v>
      </c>
      <c r="F7513" s="9">
        <v>2.8</v>
      </c>
      <c r="G7513" s="9">
        <v>1.6799999999999997</v>
      </c>
      <c r="H7513" s="9" t="s">
        <v>136</v>
      </c>
      <c r="I7513" s="9" t="s">
        <v>157</v>
      </c>
      <c r="J7513" s="9">
        <f>Data[[#This Row],[Miqdar]]*Data[[#This Row],[Qiymət]]</f>
        <v>145.6</v>
      </c>
      <c r="K7513" s="9">
        <f>Data[[#This Row],[Məbləğ]]-Data[[#This Row],[Maya]]*Data[[#This Row],[Miqdar]]</f>
        <v>58.240000000000009</v>
      </c>
      <c r="O7513"/>
      <c r="P7513"/>
    </row>
    <row r="7514" spans="1:16" x14ac:dyDescent="0.35">
      <c r="A7514" s="15">
        <v>44497.477500000612</v>
      </c>
      <c r="B7514" s="9">
        <v>77</v>
      </c>
      <c r="C7514" s="9" t="s">
        <v>156</v>
      </c>
      <c r="D7514" s="9" t="s">
        <v>124</v>
      </c>
      <c r="E7514" s="9" t="s">
        <v>171</v>
      </c>
      <c r="F7514" s="9">
        <v>2.8</v>
      </c>
      <c r="G7514" s="9">
        <v>1.6799999999999997</v>
      </c>
      <c r="H7514" s="9" t="s">
        <v>136</v>
      </c>
      <c r="I7514" s="9" t="s">
        <v>172</v>
      </c>
      <c r="J7514" s="9">
        <f>Data[[#This Row],[Miqdar]]*Data[[#This Row],[Qiymət]]</f>
        <v>215.6</v>
      </c>
      <c r="K7514" s="9">
        <f>Data[[#This Row],[Məbləğ]]-Data[[#This Row],[Maya]]*Data[[#This Row],[Miqdar]]</f>
        <v>86.240000000000009</v>
      </c>
      <c r="O7514"/>
      <c r="P7514"/>
    </row>
    <row r="7515" spans="1:16" x14ac:dyDescent="0.35">
      <c r="A7515" s="15">
        <v>44497.515400000615</v>
      </c>
      <c r="B7515" s="9">
        <v>75</v>
      </c>
      <c r="C7515" s="9" t="s">
        <v>148</v>
      </c>
      <c r="D7515" s="9" t="s">
        <v>149</v>
      </c>
      <c r="E7515" s="9" t="s">
        <v>171</v>
      </c>
      <c r="F7515" s="9">
        <v>2.8</v>
      </c>
      <c r="G7515" s="9">
        <v>1.6799999999999997</v>
      </c>
      <c r="H7515" s="9" t="s">
        <v>136</v>
      </c>
      <c r="I7515" s="9" t="s">
        <v>192</v>
      </c>
      <c r="J7515" s="9">
        <f>Data[[#This Row],[Miqdar]]*Data[[#This Row],[Qiymət]]</f>
        <v>210</v>
      </c>
      <c r="K7515" s="9">
        <f>Data[[#This Row],[Məbləğ]]-Data[[#This Row],[Maya]]*Data[[#This Row],[Miqdar]]</f>
        <v>84.000000000000028</v>
      </c>
      <c r="O7515"/>
      <c r="P7515"/>
    </row>
    <row r="7516" spans="1:16" x14ac:dyDescent="0.35">
      <c r="A7516" s="15">
        <v>44497.560100000614</v>
      </c>
      <c r="B7516" s="9">
        <v>48</v>
      </c>
      <c r="C7516" s="9" t="s">
        <v>25</v>
      </c>
      <c r="D7516" s="9" t="s">
        <v>122</v>
      </c>
      <c r="E7516" s="9" t="s">
        <v>182</v>
      </c>
      <c r="F7516" s="9">
        <v>3.4</v>
      </c>
      <c r="G7516" s="9">
        <v>2.38</v>
      </c>
      <c r="H7516" s="9" t="s">
        <v>136</v>
      </c>
      <c r="I7516" s="9" t="s">
        <v>194</v>
      </c>
      <c r="J7516" s="9">
        <f>Data[[#This Row],[Miqdar]]*Data[[#This Row],[Qiymət]]</f>
        <v>163.19999999999999</v>
      </c>
      <c r="K7516" s="9">
        <f>Data[[#This Row],[Məbləğ]]-Data[[#This Row],[Maya]]*Data[[#This Row],[Miqdar]]</f>
        <v>48.959999999999994</v>
      </c>
      <c r="O7516"/>
      <c r="P7516"/>
    </row>
    <row r="7517" spans="1:16" x14ac:dyDescent="0.35">
      <c r="A7517" s="15">
        <v>44497.597900000612</v>
      </c>
      <c r="B7517" s="9">
        <v>83</v>
      </c>
      <c r="C7517" s="9" t="s">
        <v>25</v>
      </c>
      <c r="D7517" s="9" t="s">
        <v>122</v>
      </c>
      <c r="E7517" s="9" t="s">
        <v>144</v>
      </c>
      <c r="F7517" s="9">
        <v>1.4</v>
      </c>
      <c r="G7517" s="9">
        <v>0.97999999999999987</v>
      </c>
      <c r="H7517" s="9" t="s">
        <v>140</v>
      </c>
      <c r="I7517" s="9" t="s">
        <v>197</v>
      </c>
      <c r="J7517" s="9">
        <f>Data[[#This Row],[Miqdar]]*Data[[#This Row],[Qiymət]]</f>
        <v>116.19999999999999</v>
      </c>
      <c r="K7517" s="9">
        <f>Data[[#This Row],[Məbləğ]]-Data[[#This Row],[Maya]]*Data[[#This Row],[Miqdar]]</f>
        <v>34.86</v>
      </c>
      <c r="O7517"/>
      <c r="P7517"/>
    </row>
    <row r="7518" spans="1:16" x14ac:dyDescent="0.35">
      <c r="A7518" s="15">
        <v>44497.642100000608</v>
      </c>
      <c r="B7518" s="9">
        <v>72</v>
      </c>
      <c r="C7518" s="9" t="s">
        <v>11</v>
      </c>
      <c r="D7518" s="9" t="s">
        <v>122</v>
      </c>
      <c r="E7518" s="9" t="s">
        <v>164</v>
      </c>
      <c r="F7518" s="9">
        <v>6.6</v>
      </c>
      <c r="G7518" s="9">
        <v>5.2799999999999994</v>
      </c>
      <c r="H7518" s="9" t="s">
        <v>154</v>
      </c>
      <c r="I7518" s="9" t="s">
        <v>180</v>
      </c>
      <c r="J7518" s="9">
        <f>Data[[#This Row],[Miqdar]]*Data[[#This Row],[Qiymət]]</f>
        <v>475.2</v>
      </c>
      <c r="K7518" s="9">
        <f>Data[[#This Row],[Məbləğ]]-Data[[#This Row],[Maya]]*Data[[#This Row],[Miqdar]]</f>
        <v>95.04000000000002</v>
      </c>
      <c r="O7518"/>
      <c r="P7518"/>
    </row>
    <row r="7519" spans="1:16" x14ac:dyDescent="0.35">
      <c r="A7519" s="15">
        <v>44497.682700000609</v>
      </c>
      <c r="B7519" s="9">
        <v>83</v>
      </c>
      <c r="C7519" s="9" t="s">
        <v>11</v>
      </c>
      <c r="D7519" s="9" t="s">
        <v>122</v>
      </c>
      <c r="E7519" s="9" t="s">
        <v>144</v>
      </c>
      <c r="F7519" s="9">
        <v>1.4</v>
      </c>
      <c r="G7519" s="9">
        <v>0.97999999999999987</v>
      </c>
      <c r="H7519" s="9" t="s">
        <v>140</v>
      </c>
      <c r="I7519" s="9" t="s">
        <v>180</v>
      </c>
      <c r="J7519" s="9">
        <f>Data[[#This Row],[Miqdar]]*Data[[#This Row],[Qiymət]]</f>
        <v>116.19999999999999</v>
      </c>
      <c r="K7519" s="9">
        <f>Data[[#This Row],[Məbləğ]]-Data[[#This Row],[Maya]]*Data[[#This Row],[Miqdar]]</f>
        <v>34.86</v>
      </c>
      <c r="O7519"/>
      <c r="P7519"/>
    </row>
    <row r="7520" spans="1:16" x14ac:dyDescent="0.35">
      <c r="A7520" s="15">
        <v>44497.724200000608</v>
      </c>
      <c r="B7520" s="9">
        <v>84</v>
      </c>
      <c r="C7520" s="9" t="s">
        <v>11</v>
      </c>
      <c r="D7520" s="9" t="s">
        <v>122</v>
      </c>
      <c r="E7520" s="9" t="s">
        <v>144</v>
      </c>
      <c r="F7520" s="9">
        <v>1.4</v>
      </c>
      <c r="G7520" s="9">
        <v>0.97999999999999987</v>
      </c>
      <c r="H7520" s="9" t="s">
        <v>140</v>
      </c>
      <c r="I7520" s="9" t="s">
        <v>180</v>
      </c>
      <c r="J7520" s="9">
        <f>Data[[#This Row],[Miqdar]]*Data[[#This Row],[Qiymət]]</f>
        <v>117.6</v>
      </c>
      <c r="K7520" s="9">
        <f>Data[[#This Row],[Məbləğ]]-Data[[#This Row],[Maya]]*Data[[#This Row],[Miqdar]]</f>
        <v>35.28</v>
      </c>
      <c r="O7520"/>
      <c r="P7520"/>
    </row>
    <row r="7521" spans="1:16" x14ac:dyDescent="0.35">
      <c r="A7521" s="15">
        <v>44497.766900000606</v>
      </c>
      <c r="B7521" s="9">
        <v>72</v>
      </c>
      <c r="C7521" s="9" t="s">
        <v>11</v>
      </c>
      <c r="D7521" s="9" t="s">
        <v>122</v>
      </c>
      <c r="E7521" s="9" t="s">
        <v>158</v>
      </c>
      <c r="F7521" s="9">
        <v>3.9</v>
      </c>
      <c r="G7521" s="9">
        <v>1.95</v>
      </c>
      <c r="H7521" s="9" t="s">
        <v>154</v>
      </c>
      <c r="I7521" s="9" t="s">
        <v>180</v>
      </c>
      <c r="J7521" s="9">
        <f>Data[[#This Row],[Miqdar]]*Data[[#This Row],[Qiymət]]</f>
        <v>280.8</v>
      </c>
      <c r="K7521" s="9">
        <f>Data[[#This Row],[Məbləğ]]-Data[[#This Row],[Maya]]*Data[[#This Row],[Miqdar]]</f>
        <v>140.4</v>
      </c>
      <c r="O7521"/>
      <c r="P7521"/>
    </row>
    <row r="7522" spans="1:16" x14ac:dyDescent="0.35">
      <c r="A7522" s="15">
        <v>44497.805500000606</v>
      </c>
      <c r="B7522" s="9">
        <v>56</v>
      </c>
      <c r="C7522" s="9" t="s">
        <v>11</v>
      </c>
      <c r="D7522" s="9" t="s">
        <v>122</v>
      </c>
      <c r="E7522" s="9" t="s">
        <v>158</v>
      </c>
      <c r="F7522" s="9">
        <v>3.9</v>
      </c>
      <c r="G7522" s="9">
        <v>1.95</v>
      </c>
      <c r="H7522" s="9" t="s">
        <v>154</v>
      </c>
      <c r="I7522" s="9" t="s">
        <v>180</v>
      </c>
      <c r="J7522" s="9">
        <f>Data[[#This Row],[Miqdar]]*Data[[#This Row],[Qiymət]]</f>
        <v>218.4</v>
      </c>
      <c r="K7522" s="9">
        <f>Data[[#This Row],[Məbləğ]]-Data[[#This Row],[Maya]]*Data[[#This Row],[Miqdar]]</f>
        <v>109.2</v>
      </c>
      <c r="O7522"/>
      <c r="P7522"/>
    </row>
    <row r="7523" spans="1:16" x14ac:dyDescent="0.35">
      <c r="A7523" s="15">
        <v>44497.849900000605</v>
      </c>
      <c r="B7523" s="9">
        <v>88</v>
      </c>
      <c r="C7523" s="9" t="s">
        <v>160</v>
      </c>
      <c r="D7523" s="9" t="s">
        <v>143</v>
      </c>
      <c r="E7523" s="9" t="s">
        <v>182</v>
      </c>
      <c r="F7523" s="9">
        <v>3.4</v>
      </c>
      <c r="G7523" s="9">
        <v>2.38</v>
      </c>
      <c r="H7523" s="9" t="s">
        <v>136</v>
      </c>
      <c r="I7523" s="9" t="s">
        <v>152</v>
      </c>
      <c r="J7523" s="9">
        <f>Data[[#This Row],[Miqdar]]*Data[[#This Row],[Qiymət]]</f>
        <v>299.2</v>
      </c>
      <c r="K7523" s="9">
        <f>Data[[#This Row],[Məbləğ]]-Data[[#This Row],[Maya]]*Data[[#This Row],[Miqdar]]</f>
        <v>89.759999999999991</v>
      </c>
      <c r="O7523"/>
      <c r="P7523"/>
    </row>
    <row r="7524" spans="1:16" x14ac:dyDescent="0.35">
      <c r="A7524" s="15">
        <v>44497.886100000607</v>
      </c>
      <c r="B7524" s="9">
        <v>85</v>
      </c>
      <c r="C7524" s="9" t="s">
        <v>42</v>
      </c>
      <c r="D7524" s="9" t="s">
        <v>121</v>
      </c>
      <c r="E7524" s="9" t="s">
        <v>181</v>
      </c>
      <c r="F7524" s="9">
        <v>0.9</v>
      </c>
      <c r="G7524" s="9">
        <v>0.63</v>
      </c>
      <c r="H7524" s="9" t="s">
        <v>140</v>
      </c>
      <c r="I7524" s="9" t="s">
        <v>147</v>
      </c>
      <c r="J7524" s="9">
        <f>Data[[#This Row],[Miqdar]]*Data[[#This Row],[Qiymət]]</f>
        <v>76.5</v>
      </c>
      <c r="K7524" s="9">
        <f>Data[[#This Row],[Məbləğ]]-Data[[#This Row],[Maya]]*Data[[#This Row],[Miqdar]]</f>
        <v>22.950000000000003</v>
      </c>
      <c r="O7524"/>
      <c r="P7524"/>
    </row>
    <row r="7525" spans="1:16" x14ac:dyDescent="0.35">
      <c r="A7525" s="15">
        <v>44497.925000000607</v>
      </c>
      <c r="B7525" s="9">
        <v>56</v>
      </c>
      <c r="C7525" s="9" t="s">
        <v>156</v>
      </c>
      <c r="D7525" s="9" t="s">
        <v>124</v>
      </c>
      <c r="E7525" s="9" t="s">
        <v>185</v>
      </c>
      <c r="F7525" s="9">
        <v>1.2</v>
      </c>
      <c r="G7525" s="9">
        <v>0.72</v>
      </c>
      <c r="H7525" s="9" t="s">
        <v>154</v>
      </c>
      <c r="I7525" s="9" t="s">
        <v>190</v>
      </c>
      <c r="J7525" s="9">
        <f>Data[[#This Row],[Miqdar]]*Data[[#This Row],[Qiymət]]</f>
        <v>67.2</v>
      </c>
      <c r="K7525" s="9">
        <f>Data[[#This Row],[Məbləğ]]-Data[[#This Row],[Maya]]*Data[[#This Row],[Miqdar]]</f>
        <v>26.880000000000003</v>
      </c>
      <c r="O7525"/>
      <c r="P7525"/>
    </row>
    <row r="7526" spans="1:16" x14ac:dyDescent="0.35">
      <c r="A7526" s="15">
        <v>44497.964500000606</v>
      </c>
      <c r="B7526" s="9">
        <v>48</v>
      </c>
      <c r="C7526" s="9" t="s">
        <v>142</v>
      </c>
      <c r="D7526" s="9" t="s">
        <v>143</v>
      </c>
      <c r="E7526" s="9" t="s">
        <v>139</v>
      </c>
      <c r="F7526" s="9">
        <v>1.5</v>
      </c>
      <c r="G7526" s="9">
        <v>0.75</v>
      </c>
      <c r="H7526" s="9" t="s">
        <v>140</v>
      </c>
      <c r="I7526" s="9" t="s">
        <v>155</v>
      </c>
      <c r="J7526" s="9">
        <f>Data[[#This Row],[Miqdar]]*Data[[#This Row],[Qiymət]]</f>
        <v>72</v>
      </c>
      <c r="K7526" s="9">
        <f>Data[[#This Row],[Məbləğ]]-Data[[#This Row],[Maya]]*Data[[#This Row],[Miqdar]]</f>
        <v>36</v>
      </c>
      <c r="O7526"/>
      <c r="P7526"/>
    </row>
    <row r="7527" spans="1:16" x14ac:dyDescent="0.35">
      <c r="A7527" s="15">
        <v>44498.003100000606</v>
      </c>
      <c r="B7527" s="9">
        <v>41</v>
      </c>
      <c r="C7527" s="9" t="s">
        <v>39</v>
      </c>
      <c r="D7527" s="9" t="s">
        <v>124</v>
      </c>
      <c r="E7527" s="9" t="s">
        <v>186</v>
      </c>
      <c r="F7527" s="9">
        <v>1.4</v>
      </c>
      <c r="G7527" s="9">
        <v>0.97999999999999987</v>
      </c>
      <c r="H7527" s="9" t="s">
        <v>140</v>
      </c>
      <c r="I7527" s="9" t="s">
        <v>151</v>
      </c>
      <c r="J7527" s="9">
        <f>Data[[#This Row],[Miqdar]]*Data[[#This Row],[Qiymət]]</f>
        <v>57.4</v>
      </c>
      <c r="K7527" s="9">
        <f>Data[[#This Row],[Məbləğ]]-Data[[#This Row],[Maya]]*Data[[#This Row],[Miqdar]]</f>
        <v>17.220000000000006</v>
      </c>
      <c r="O7527"/>
      <c r="P7527"/>
    </row>
    <row r="7528" spans="1:16" x14ac:dyDescent="0.35">
      <c r="A7528" s="15">
        <v>44498.039400000605</v>
      </c>
      <c r="B7528" s="9">
        <v>48</v>
      </c>
      <c r="C7528" s="9" t="s">
        <v>16</v>
      </c>
      <c r="D7528" s="9" t="s">
        <v>143</v>
      </c>
      <c r="E7528" s="9" t="s">
        <v>135</v>
      </c>
      <c r="F7528" s="9">
        <v>2.5</v>
      </c>
      <c r="G7528" s="9">
        <v>1.25</v>
      </c>
      <c r="H7528" s="9" t="s">
        <v>136</v>
      </c>
      <c r="I7528" s="9" t="s">
        <v>170</v>
      </c>
      <c r="J7528" s="9">
        <f>Data[[#This Row],[Miqdar]]*Data[[#This Row],[Qiymət]]</f>
        <v>120</v>
      </c>
      <c r="K7528" s="9">
        <f>Data[[#This Row],[Məbləğ]]-Data[[#This Row],[Maya]]*Data[[#This Row],[Miqdar]]</f>
        <v>60</v>
      </c>
      <c r="O7528"/>
      <c r="P7528"/>
    </row>
    <row r="7529" spans="1:16" x14ac:dyDescent="0.35">
      <c r="A7529" s="15">
        <v>44498.081400000607</v>
      </c>
      <c r="B7529" s="9">
        <v>76</v>
      </c>
      <c r="C7529" s="9" t="s">
        <v>42</v>
      </c>
      <c r="D7529" s="9" t="s">
        <v>121</v>
      </c>
      <c r="E7529" s="9" t="s">
        <v>159</v>
      </c>
      <c r="F7529" s="9">
        <v>1.5</v>
      </c>
      <c r="G7529" s="9">
        <v>0.9</v>
      </c>
      <c r="H7529" s="9" t="s">
        <v>154</v>
      </c>
      <c r="I7529" s="9" t="s">
        <v>147</v>
      </c>
      <c r="J7529" s="9">
        <f>Data[[#This Row],[Miqdar]]*Data[[#This Row],[Qiymət]]</f>
        <v>114</v>
      </c>
      <c r="K7529" s="9">
        <f>Data[[#This Row],[Məbləğ]]-Data[[#This Row],[Maya]]*Data[[#This Row],[Miqdar]]</f>
        <v>45.599999999999994</v>
      </c>
      <c r="O7529"/>
      <c r="P7529"/>
    </row>
    <row r="7530" spans="1:16" x14ac:dyDescent="0.35">
      <c r="A7530" s="15">
        <v>44498.12390000061</v>
      </c>
      <c r="B7530" s="9">
        <v>52</v>
      </c>
      <c r="C7530" s="9" t="s">
        <v>20</v>
      </c>
      <c r="D7530" s="9" t="s">
        <v>121</v>
      </c>
      <c r="E7530" s="9" t="s">
        <v>159</v>
      </c>
      <c r="F7530" s="9">
        <v>1.5</v>
      </c>
      <c r="G7530" s="9">
        <v>0.9</v>
      </c>
      <c r="H7530" s="9" t="s">
        <v>154</v>
      </c>
      <c r="I7530" s="9" t="s">
        <v>198</v>
      </c>
      <c r="J7530" s="9">
        <f>Data[[#This Row],[Miqdar]]*Data[[#This Row],[Qiymət]]</f>
        <v>78</v>
      </c>
      <c r="K7530" s="9">
        <f>Data[[#This Row],[Məbləğ]]-Data[[#This Row],[Maya]]*Data[[#This Row],[Miqdar]]</f>
        <v>31.199999999999996</v>
      </c>
      <c r="O7530"/>
      <c r="P7530"/>
    </row>
    <row r="7531" spans="1:16" x14ac:dyDescent="0.35">
      <c r="A7531" s="15">
        <v>44498.161500000613</v>
      </c>
      <c r="B7531" s="9">
        <v>86</v>
      </c>
      <c r="C7531" s="9" t="s">
        <v>160</v>
      </c>
      <c r="D7531" s="9" t="s">
        <v>143</v>
      </c>
      <c r="E7531" s="9" t="s">
        <v>169</v>
      </c>
      <c r="F7531" s="9">
        <v>2.5</v>
      </c>
      <c r="G7531" s="9">
        <v>1.25</v>
      </c>
      <c r="H7531" s="9" t="s">
        <v>136</v>
      </c>
      <c r="I7531" s="9" t="s">
        <v>166</v>
      </c>
      <c r="J7531" s="9">
        <f>Data[[#This Row],[Miqdar]]*Data[[#This Row],[Qiymət]]</f>
        <v>215</v>
      </c>
      <c r="K7531" s="9">
        <f>Data[[#This Row],[Məbləğ]]-Data[[#This Row],[Maya]]*Data[[#This Row],[Miqdar]]</f>
        <v>107.5</v>
      </c>
      <c r="O7531"/>
      <c r="P7531"/>
    </row>
    <row r="7532" spans="1:16" x14ac:dyDescent="0.35">
      <c r="A7532" s="15">
        <v>44498.20540000061</v>
      </c>
      <c r="B7532" s="9">
        <v>57</v>
      </c>
      <c r="C7532" s="9" t="s">
        <v>138</v>
      </c>
      <c r="D7532" s="9" t="s">
        <v>123</v>
      </c>
      <c r="E7532" s="9" t="s">
        <v>181</v>
      </c>
      <c r="F7532" s="9">
        <v>0.9</v>
      </c>
      <c r="G7532" s="9">
        <v>0.63</v>
      </c>
      <c r="H7532" s="9" t="s">
        <v>140</v>
      </c>
      <c r="I7532" s="9" t="s">
        <v>179</v>
      </c>
      <c r="J7532" s="9">
        <f>Data[[#This Row],[Miqdar]]*Data[[#This Row],[Qiymət]]</f>
        <v>51.300000000000004</v>
      </c>
      <c r="K7532" s="9">
        <f>Data[[#This Row],[Məbləğ]]-Data[[#This Row],[Maya]]*Data[[#This Row],[Miqdar]]</f>
        <v>15.39</v>
      </c>
      <c r="O7532"/>
      <c r="P7532"/>
    </row>
    <row r="7533" spans="1:16" x14ac:dyDescent="0.35">
      <c r="A7533" s="15">
        <v>44498.242700000614</v>
      </c>
      <c r="B7533" s="9">
        <v>57</v>
      </c>
      <c r="C7533" s="9" t="s">
        <v>36</v>
      </c>
      <c r="D7533" s="9" t="s">
        <v>123</v>
      </c>
      <c r="E7533" s="9" t="s">
        <v>158</v>
      </c>
      <c r="F7533" s="9">
        <v>3.9</v>
      </c>
      <c r="G7533" s="9">
        <v>1.95</v>
      </c>
      <c r="H7533" s="9" t="s">
        <v>154</v>
      </c>
      <c r="I7533" s="9" t="s">
        <v>177</v>
      </c>
      <c r="J7533" s="9">
        <f>Data[[#This Row],[Miqdar]]*Data[[#This Row],[Qiymət]]</f>
        <v>222.29999999999998</v>
      </c>
      <c r="K7533" s="9">
        <f>Data[[#This Row],[Məbləğ]]-Data[[#This Row],[Maya]]*Data[[#This Row],[Miqdar]]</f>
        <v>111.14999999999999</v>
      </c>
      <c r="O7533"/>
      <c r="P7533"/>
    </row>
    <row r="7534" spans="1:16" x14ac:dyDescent="0.35">
      <c r="A7534" s="15">
        <v>44498.278400000614</v>
      </c>
      <c r="B7534" s="9">
        <v>45</v>
      </c>
      <c r="C7534" s="9" t="s">
        <v>8</v>
      </c>
      <c r="D7534" s="9" t="s">
        <v>122</v>
      </c>
      <c r="E7534" s="9" t="s">
        <v>171</v>
      </c>
      <c r="F7534" s="9">
        <v>2.8</v>
      </c>
      <c r="G7534" s="9">
        <v>1.6799999999999997</v>
      </c>
      <c r="H7534" s="9" t="s">
        <v>136</v>
      </c>
      <c r="I7534" s="9" t="s">
        <v>180</v>
      </c>
      <c r="J7534" s="9">
        <f>Data[[#This Row],[Miqdar]]*Data[[#This Row],[Qiymət]]</f>
        <v>125.99999999999999</v>
      </c>
      <c r="K7534" s="9">
        <f>Data[[#This Row],[Məbləğ]]-Data[[#This Row],[Maya]]*Data[[#This Row],[Miqdar]]</f>
        <v>50.399999999999991</v>
      </c>
      <c r="O7534"/>
      <c r="P7534"/>
    </row>
    <row r="7535" spans="1:16" x14ac:dyDescent="0.35">
      <c r="A7535" s="15">
        <v>44498.322400000616</v>
      </c>
      <c r="B7535" s="9">
        <v>66</v>
      </c>
      <c r="C7535" s="9" t="s">
        <v>8</v>
      </c>
      <c r="D7535" s="9" t="s">
        <v>122</v>
      </c>
      <c r="E7535" s="9" t="s">
        <v>169</v>
      </c>
      <c r="F7535" s="9">
        <v>2.5</v>
      </c>
      <c r="G7535" s="9">
        <v>1.25</v>
      </c>
      <c r="H7535" s="9" t="s">
        <v>136</v>
      </c>
      <c r="I7535" s="9" t="s">
        <v>180</v>
      </c>
      <c r="J7535" s="9">
        <f>Data[[#This Row],[Miqdar]]*Data[[#This Row],[Qiymət]]</f>
        <v>165</v>
      </c>
      <c r="K7535" s="9">
        <f>Data[[#This Row],[Məbləğ]]-Data[[#This Row],[Maya]]*Data[[#This Row],[Miqdar]]</f>
        <v>82.5</v>
      </c>
      <c r="O7535"/>
      <c r="P7535"/>
    </row>
    <row r="7536" spans="1:16" x14ac:dyDescent="0.35">
      <c r="A7536" s="15">
        <v>44498.365300000616</v>
      </c>
      <c r="B7536" s="9">
        <v>67</v>
      </c>
      <c r="C7536" s="9" t="s">
        <v>11</v>
      </c>
      <c r="D7536" s="9" t="s">
        <v>122</v>
      </c>
      <c r="E7536" s="9" t="s">
        <v>184</v>
      </c>
      <c r="F7536" s="9">
        <v>1.8</v>
      </c>
      <c r="G7536" s="9">
        <v>1.08</v>
      </c>
      <c r="H7536" s="9" t="s">
        <v>154</v>
      </c>
      <c r="I7536" s="9" t="s">
        <v>197</v>
      </c>
      <c r="J7536" s="9">
        <f>Data[[#This Row],[Miqdar]]*Data[[#This Row],[Qiymət]]</f>
        <v>120.60000000000001</v>
      </c>
      <c r="K7536" s="9">
        <f>Data[[#This Row],[Məbləğ]]-Data[[#This Row],[Maya]]*Data[[#This Row],[Miqdar]]</f>
        <v>48.240000000000009</v>
      </c>
      <c r="O7536"/>
      <c r="P7536"/>
    </row>
    <row r="7537" spans="1:16" x14ac:dyDescent="0.35">
      <c r="A7537" s="15">
        <v>44498.405300000617</v>
      </c>
      <c r="B7537" s="9">
        <v>55</v>
      </c>
      <c r="C7537" s="9" t="s">
        <v>6</v>
      </c>
      <c r="D7537" s="9" t="s">
        <v>121</v>
      </c>
      <c r="E7537" s="9" t="s">
        <v>144</v>
      </c>
      <c r="F7537" s="9">
        <v>1.4</v>
      </c>
      <c r="G7537" s="9">
        <v>0.97999999999999987</v>
      </c>
      <c r="H7537" s="9" t="s">
        <v>140</v>
      </c>
      <c r="I7537" s="9" t="s">
        <v>147</v>
      </c>
      <c r="J7537" s="9">
        <f>Data[[#This Row],[Miqdar]]*Data[[#This Row],[Qiymət]]</f>
        <v>77</v>
      </c>
      <c r="K7537" s="9">
        <f>Data[[#This Row],[Məbləğ]]-Data[[#This Row],[Maya]]*Data[[#This Row],[Miqdar]]</f>
        <v>23.100000000000009</v>
      </c>
      <c r="O7537"/>
      <c r="P7537"/>
    </row>
    <row r="7538" spans="1:16" x14ac:dyDescent="0.35">
      <c r="A7538" s="15">
        <v>44498.45010000062</v>
      </c>
      <c r="B7538" s="9">
        <v>51</v>
      </c>
      <c r="C7538" s="9" t="s">
        <v>167</v>
      </c>
      <c r="D7538" s="9" t="s">
        <v>149</v>
      </c>
      <c r="E7538" s="9" t="s">
        <v>159</v>
      </c>
      <c r="F7538" s="9">
        <v>1.5</v>
      </c>
      <c r="G7538" s="9">
        <v>0.9</v>
      </c>
      <c r="H7538" s="9" t="s">
        <v>154</v>
      </c>
      <c r="I7538" s="9" t="s">
        <v>192</v>
      </c>
      <c r="J7538" s="9">
        <f>Data[[#This Row],[Miqdar]]*Data[[#This Row],[Qiymət]]</f>
        <v>76.5</v>
      </c>
      <c r="K7538" s="9">
        <f>Data[[#This Row],[Məbləğ]]-Data[[#This Row],[Maya]]*Data[[#This Row],[Miqdar]]</f>
        <v>30.6</v>
      </c>
      <c r="O7538"/>
      <c r="P7538"/>
    </row>
    <row r="7539" spans="1:16" x14ac:dyDescent="0.35">
      <c r="A7539" s="15">
        <v>44498.490600000623</v>
      </c>
      <c r="B7539" s="9">
        <v>74</v>
      </c>
      <c r="C7539" s="9" t="s">
        <v>191</v>
      </c>
      <c r="D7539" s="9" t="s">
        <v>149</v>
      </c>
      <c r="E7539" s="9" t="s">
        <v>184</v>
      </c>
      <c r="F7539" s="9">
        <v>1.8</v>
      </c>
      <c r="G7539" s="9">
        <v>1.08</v>
      </c>
      <c r="H7539" s="9" t="s">
        <v>154</v>
      </c>
      <c r="I7539" s="9" t="s">
        <v>157</v>
      </c>
      <c r="J7539" s="9">
        <f>Data[[#This Row],[Miqdar]]*Data[[#This Row],[Qiymət]]</f>
        <v>133.20000000000002</v>
      </c>
      <c r="K7539" s="9">
        <f>Data[[#This Row],[Məbləğ]]-Data[[#This Row],[Maya]]*Data[[#This Row],[Miqdar]]</f>
        <v>53.280000000000015</v>
      </c>
      <c r="O7539"/>
      <c r="P7539"/>
    </row>
    <row r="7540" spans="1:16" x14ac:dyDescent="0.35">
      <c r="A7540" s="15">
        <v>44498.528200000626</v>
      </c>
      <c r="B7540" s="9">
        <v>47</v>
      </c>
      <c r="C7540" s="9" t="s">
        <v>142</v>
      </c>
      <c r="D7540" s="9" t="s">
        <v>143</v>
      </c>
      <c r="E7540" s="9" t="s">
        <v>185</v>
      </c>
      <c r="F7540" s="9">
        <v>1.2</v>
      </c>
      <c r="G7540" s="9">
        <v>0.72</v>
      </c>
      <c r="H7540" s="9" t="s">
        <v>154</v>
      </c>
      <c r="I7540" s="9" t="s">
        <v>152</v>
      </c>
      <c r="J7540" s="9">
        <f>Data[[#This Row],[Miqdar]]*Data[[#This Row],[Qiymət]]</f>
        <v>56.4</v>
      </c>
      <c r="K7540" s="9">
        <f>Data[[#This Row],[Məbləğ]]-Data[[#This Row],[Maya]]*Data[[#This Row],[Miqdar]]</f>
        <v>22.560000000000002</v>
      </c>
      <c r="O7540"/>
      <c r="P7540"/>
    </row>
    <row r="7541" spans="1:16" x14ac:dyDescent="0.35">
      <c r="A7541" s="15">
        <v>44498.566700000629</v>
      </c>
      <c r="B7541" s="9">
        <v>65</v>
      </c>
      <c r="C7541" s="9" t="s">
        <v>42</v>
      </c>
      <c r="D7541" s="9" t="s">
        <v>121</v>
      </c>
      <c r="E7541" s="9" t="s">
        <v>159</v>
      </c>
      <c r="F7541" s="9">
        <v>1.5</v>
      </c>
      <c r="G7541" s="9">
        <v>0.9</v>
      </c>
      <c r="H7541" s="9" t="s">
        <v>154</v>
      </c>
      <c r="I7541" s="9" t="s">
        <v>165</v>
      </c>
      <c r="J7541" s="9">
        <f>Data[[#This Row],[Miqdar]]*Data[[#This Row],[Qiymət]]</f>
        <v>97.5</v>
      </c>
      <c r="K7541" s="9">
        <f>Data[[#This Row],[Məbləğ]]-Data[[#This Row],[Maya]]*Data[[#This Row],[Miqdar]]</f>
        <v>39</v>
      </c>
      <c r="O7541"/>
      <c r="P7541"/>
    </row>
    <row r="7542" spans="1:16" x14ac:dyDescent="0.35">
      <c r="A7542" s="15">
        <v>44498.611500000632</v>
      </c>
      <c r="B7542" s="9">
        <v>48</v>
      </c>
      <c r="C7542" s="9" t="s">
        <v>6</v>
      </c>
      <c r="D7542" s="9" t="s">
        <v>121</v>
      </c>
      <c r="E7542" s="9" t="s">
        <v>178</v>
      </c>
      <c r="F7542" s="9">
        <v>2.2000000000000002</v>
      </c>
      <c r="G7542" s="9">
        <v>1.5400000000000003</v>
      </c>
      <c r="H7542" s="9" t="s">
        <v>140</v>
      </c>
      <c r="I7542" s="9" t="s">
        <v>183</v>
      </c>
      <c r="J7542" s="9">
        <f>Data[[#This Row],[Miqdar]]*Data[[#This Row],[Qiymət]]</f>
        <v>105.60000000000001</v>
      </c>
      <c r="K7542" s="9">
        <f>Data[[#This Row],[Məbləğ]]-Data[[#This Row],[Maya]]*Data[[#This Row],[Miqdar]]</f>
        <v>31.679999999999993</v>
      </c>
      <c r="O7542"/>
      <c r="P7542"/>
    </row>
    <row r="7543" spans="1:16" x14ac:dyDescent="0.35">
      <c r="A7543" s="15">
        <v>44498.65650000063</v>
      </c>
      <c r="B7543" s="9">
        <v>48</v>
      </c>
      <c r="C7543" s="9" t="s">
        <v>167</v>
      </c>
      <c r="D7543" s="9" t="s">
        <v>149</v>
      </c>
      <c r="E7543" s="9" t="s">
        <v>153</v>
      </c>
      <c r="F7543" s="9">
        <v>1</v>
      </c>
      <c r="G7543" s="9">
        <v>0.6</v>
      </c>
      <c r="H7543" s="9" t="s">
        <v>154</v>
      </c>
      <c r="I7543" s="9" t="s">
        <v>173</v>
      </c>
      <c r="J7543" s="9">
        <f>Data[[#This Row],[Miqdar]]*Data[[#This Row],[Qiymət]]</f>
        <v>48</v>
      </c>
      <c r="K7543" s="9">
        <f>Data[[#This Row],[Məbləğ]]-Data[[#This Row],[Maya]]*Data[[#This Row],[Miqdar]]</f>
        <v>19.200000000000003</v>
      </c>
      <c r="O7543"/>
      <c r="P7543"/>
    </row>
    <row r="7544" spans="1:16" x14ac:dyDescent="0.35">
      <c r="A7544" s="15">
        <v>44498.694100000634</v>
      </c>
      <c r="B7544" s="9">
        <v>83</v>
      </c>
      <c r="C7544" s="9" t="s">
        <v>138</v>
      </c>
      <c r="D7544" s="9" t="s">
        <v>123</v>
      </c>
      <c r="E7544" s="9" t="s">
        <v>186</v>
      </c>
      <c r="F7544" s="9">
        <v>1.4</v>
      </c>
      <c r="G7544" s="9">
        <v>0.97999999999999987</v>
      </c>
      <c r="H7544" s="9" t="s">
        <v>140</v>
      </c>
      <c r="I7544" s="9" t="s">
        <v>179</v>
      </c>
      <c r="J7544" s="9">
        <f>Data[[#This Row],[Miqdar]]*Data[[#This Row],[Qiymət]]</f>
        <v>116.19999999999999</v>
      </c>
      <c r="K7544" s="9">
        <f>Data[[#This Row],[Məbləğ]]-Data[[#This Row],[Maya]]*Data[[#This Row],[Miqdar]]</f>
        <v>34.86</v>
      </c>
      <c r="O7544"/>
      <c r="P7544"/>
    </row>
    <row r="7545" spans="1:16" x14ac:dyDescent="0.35">
      <c r="A7545" s="15">
        <v>44498.734400000634</v>
      </c>
      <c r="B7545" s="9">
        <v>81</v>
      </c>
      <c r="C7545" s="9" t="s">
        <v>3</v>
      </c>
      <c r="D7545" s="9" t="s">
        <v>143</v>
      </c>
      <c r="E7545" s="9" t="s">
        <v>150</v>
      </c>
      <c r="F7545" s="9">
        <v>3.3</v>
      </c>
      <c r="G7545" s="9">
        <v>2.6399999999999997</v>
      </c>
      <c r="H7545" s="9" t="s">
        <v>136</v>
      </c>
      <c r="I7545" s="9" t="s">
        <v>155</v>
      </c>
      <c r="J7545" s="9">
        <f>Data[[#This Row],[Miqdar]]*Data[[#This Row],[Qiymət]]</f>
        <v>267.3</v>
      </c>
      <c r="K7545" s="9">
        <f>Data[[#This Row],[Məbləğ]]-Data[[#This Row],[Maya]]*Data[[#This Row],[Miqdar]]</f>
        <v>53.460000000000036</v>
      </c>
      <c r="O7545"/>
      <c r="P7545"/>
    </row>
    <row r="7546" spans="1:16" x14ac:dyDescent="0.35">
      <c r="A7546" s="15">
        <v>44498.774700000635</v>
      </c>
      <c r="B7546" s="9">
        <v>59</v>
      </c>
      <c r="C7546" s="9" t="s">
        <v>3</v>
      </c>
      <c r="D7546" s="9" t="s">
        <v>143</v>
      </c>
      <c r="E7546" s="9" t="s">
        <v>139</v>
      </c>
      <c r="F7546" s="9">
        <v>1.5</v>
      </c>
      <c r="G7546" s="9">
        <v>0.75</v>
      </c>
      <c r="H7546" s="9" t="s">
        <v>140</v>
      </c>
      <c r="I7546" s="9" t="s">
        <v>155</v>
      </c>
      <c r="J7546" s="9">
        <f>Data[[#This Row],[Miqdar]]*Data[[#This Row],[Qiymət]]</f>
        <v>88.5</v>
      </c>
      <c r="K7546" s="9">
        <f>Data[[#This Row],[Məbləğ]]-Data[[#This Row],[Maya]]*Data[[#This Row],[Miqdar]]</f>
        <v>44.25</v>
      </c>
      <c r="O7546"/>
      <c r="P7546"/>
    </row>
    <row r="7547" spans="1:16" x14ac:dyDescent="0.35">
      <c r="A7547" s="15">
        <v>44498.816500000634</v>
      </c>
      <c r="B7547" s="9">
        <v>70</v>
      </c>
      <c r="C7547" s="9" t="s">
        <v>142</v>
      </c>
      <c r="D7547" s="9" t="s">
        <v>143</v>
      </c>
      <c r="E7547" s="9" t="s">
        <v>150</v>
      </c>
      <c r="F7547" s="9">
        <v>3.3</v>
      </c>
      <c r="G7547" s="9">
        <v>2.6399999999999997</v>
      </c>
      <c r="H7547" s="9" t="s">
        <v>136</v>
      </c>
      <c r="I7547" s="9" t="s">
        <v>152</v>
      </c>
      <c r="J7547" s="9">
        <f>Data[[#This Row],[Miqdar]]*Data[[#This Row],[Qiymət]]</f>
        <v>231</v>
      </c>
      <c r="K7547" s="9">
        <f>Data[[#This Row],[Məbləğ]]-Data[[#This Row],[Maya]]*Data[[#This Row],[Miqdar]]</f>
        <v>46.200000000000017</v>
      </c>
      <c r="O7547"/>
      <c r="P7547"/>
    </row>
    <row r="7548" spans="1:16" x14ac:dyDescent="0.35">
      <c r="A7548" s="15">
        <v>44498.860800000635</v>
      </c>
      <c r="B7548" s="9">
        <v>57</v>
      </c>
      <c r="C7548" s="9" t="s">
        <v>42</v>
      </c>
      <c r="D7548" s="9" t="s">
        <v>121</v>
      </c>
      <c r="E7548" s="9" t="s">
        <v>178</v>
      </c>
      <c r="F7548" s="9">
        <v>2.2000000000000002</v>
      </c>
      <c r="G7548" s="9">
        <v>1.5400000000000003</v>
      </c>
      <c r="H7548" s="9" t="s">
        <v>140</v>
      </c>
      <c r="I7548" s="9" t="s">
        <v>147</v>
      </c>
      <c r="J7548" s="9">
        <f>Data[[#This Row],[Miqdar]]*Data[[#This Row],[Qiymət]]</f>
        <v>125.4</v>
      </c>
      <c r="K7548" s="9">
        <f>Data[[#This Row],[Məbləğ]]-Data[[#This Row],[Maya]]*Data[[#This Row],[Miqdar]]</f>
        <v>37.61999999999999</v>
      </c>
      <c r="O7548"/>
      <c r="P7548"/>
    </row>
    <row r="7549" spans="1:16" x14ac:dyDescent="0.35">
      <c r="A7549" s="15">
        <v>44498.899300000638</v>
      </c>
      <c r="B7549" s="9">
        <v>76</v>
      </c>
      <c r="C7549" s="9" t="s">
        <v>156</v>
      </c>
      <c r="D7549" s="9" t="s">
        <v>124</v>
      </c>
      <c r="E7549" s="9" t="s">
        <v>171</v>
      </c>
      <c r="F7549" s="9">
        <v>2.8</v>
      </c>
      <c r="G7549" s="9">
        <v>1.6799999999999997</v>
      </c>
      <c r="H7549" s="9" t="s">
        <v>136</v>
      </c>
      <c r="I7549" s="9" t="s">
        <v>192</v>
      </c>
      <c r="J7549" s="9">
        <f>Data[[#This Row],[Miqdar]]*Data[[#This Row],[Qiymət]]</f>
        <v>212.79999999999998</v>
      </c>
      <c r="K7549" s="9">
        <f>Data[[#This Row],[Məbləğ]]-Data[[#This Row],[Maya]]*Data[[#This Row],[Miqdar]]</f>
        <v>85.12</v>
      </c>
      <c r="O7549"/>
      <c r="P7549"/>
    </row>
    <row r="7550" spans="1:16" x14ac:dyDescent="0.35">
      <c r="A7550" s="15">
        <v>44498.94270000064</v>
      </c>
      <c r="B7550" s="9">
        <v>79</v>
      </c>
      <c r="C7550" s="9" t="s">
        <v>36</v>
      </c>
      <c r="D7550" s="9" t="s">
        <v>123</v>
      </c>
      <c r="E7550" s="9" t="s">
        <v>181</v>
      </c>
      <c r="F7550" s="9">
        <v>0.9</v>
      </c>
      <c r="G7550" s="9">
        <v>0.63</v>
      </c>
      <c r="H7550" s="9" t="s">
        <v>140</v>
      </c>
      <c r="I7550" s="9" t="s">
        <v>179</v>
      </c>
      <c r="J7550" s="9">
        <f>Data[[#This Row],[Miqdar]]*Data[[#This Row],[Qiymət]]</f>
        <v>71.100000000000009</v>
      </c>
      <c r="K7550" s="9">
        <f>Data[[#This Row],[Məbləğ]]-Data[[#This Row],[Maya]]*Data[[#This Row],[Miqdar]]</f>
        <v>21.330000000000005</v>
      </c>
      <c r="O7550"/>
      <c r="P7550"/>
    </row>
    <row r="7551" spans="1:16" x14ac:dyDescent="0.35">
      <c r="A7551" s="15">
        <v>44498.980400000641</v>
      </c>
      <c r="B7551" s="9">
        <v>50</v>
      </c>
      <c r="C7551" s="9" t="s">
        <v>36</v>
      </c>
      <c r="D7551" s="9" t="s">
        <v>123</v>
      </c>
      <c r="E7551" s="9" t="s">
        <v>178</v>
      </c>
      <c r="F7551" s="9">
        <v>2.2000000000000002</v>
      </c>
      <c r="G7551" s="9">
        <v>1.5400000000000003</v>
      </c>
      <c r="H7551" s="9" t="s">
        <v>140</v>
      </c>
      <c r="I7551" s="9" t="s">
        <v>179</v>
      </c>
      <c r="J7551" s="9">
        <f>Data[[#This Row],[Miqdar]]*Data[[#This Row],[Qiymət]]</f>
        <v>110.00000000000001</v>
      </c>
      <c r="K7551" s="9">
        <f>Data[[#This Row],[Məbləğ]]-Data[[#This Row],[Maya]]*Data[[#This Row],[Miqdar]]</f>
        <v>33</v>
      </c>
      <c r="O7551"/>
      <c r="P7551"/>
    </row>
    <row r="7552" spans="1:16" x14ac:dyDescent="0.35">
      <c r="A7552" s="15">
        <v>44499.019000000641</v>
      </c>
      <c r="B7552" s="9">
        <v>74</v>
      </c>
      <c r="C7552" s="9" t="s">
        <v>28</v>
      </c>
      <c r="D7552" s="9" t="s">
        <v>143</v>
      </c>
      <c r="E7552" s="9" t="s">
        <v>139</v>
      </c>
      <c r="F7552" s="9">
        <v>1.5</v>
      </c>
      <c r="G7552" s="9">
        <v>0.75</v>
      </c>
      <c r="H7552" s="9" t="s">
        <v>140</v>
      </c>
      <c r="I7552" s="9" t="s">
        <v>166</v>
      </c>
      <c r="J7552" s="9">
        <f>Data[[#This Row],[Miqdar]]*Data[[#This Row],[Qiymət]]</f>
        <v>111</v>
      </c>
      <c r="K7552" s="9">
        <f>Data[[#This Row],[Məbləğ]]-Data[[#This Row],[Maya]]*Data[[#This Row],[Miqdar]]</f>
        <v>55.5</v>
      </c>
      <c r="O7552"/>
      <c r="P7552"/>
    </row>
    <row r="7553" spans="1:16" x14ac:dyDescent="0.35">
      <c r="A7553" s="15">
        <v>44499.06310000064</v>
      </c>
      <c r="B7553" s="9">
        <v>43</v>
      </c>
      <c r="C7553" s="9" t="s">
        <v>3</v>
      </c>
      <c r="D7553" s="9" t="s">
        <v>143</v>
      </c>
      <c r="E7553" s="9" t="s">
        <v>158</v>
      </c>
      <c r="F7553" s="9">
        <v>3.9</v>
      </c>
      <c r="G7553" s="9">
        <v>1.95</v>
      </c>
      <c r="H7553" s="9" t="s">
        <v>154</v>
      </c>
      <c r="I7553" s="9" t="s">
        <v>170</v>
      </c>
      <c r="J7553" s="9">
        <f>Data[[#This Row],[Miqdar]]*Data[[#This Row],[Qiymət]]</f>
        <v>167.7</v>
      </c>
      <c r="K7553" s="9">
        <f>Data[[#This Row],[Məbləğ]]-Data[[#This Row],[Maya]]*Data[[#This Row],[Miqdar]]</f>
        <v>83.85</v>
      </c>
      <c r="O7553"/>
      <c r="P7553"/>
    </row>
    <row r="7554" spans="1:16" x14ac:dyDescent="0.35">
      <c r="A7554" s="15">
        <v>44499.107500000639</v>
      </c>
      <c r="B7554" s="9">
        <v>94</v>
      </c>
      <c r="C7554" s="9" t="s">
        <v>148</v>
      </c>
      <c r="D7554" s="9" t="s">
        <v>149</v>
      </c>
      <c r="E7554" s="9" t="s">
        <v>159</v>
      </c>
      <c r="F7554" s="9">
        <v>1.5</v>
      </c>
      <c r="G7554" s="9">
        <v>0.9</v>
      </c>
      <c r="H7554" s="9" t="s">
        <v>154</v>
      </c>
      <c r="I7554" s="9" t="s">
        <v>168</v>
      </c>
      <c r="J7554" s="9">
        <f>Data[[#This Row],[Miqdar]]*Data[[#This Row],[Qiymət]]</f>
        <v>141</v>
      </c>
      <c r="K7554" s="9">
        <f>Data[[#This Row],[Məbləğ]]-Data[[#This Row],[Maya]]*Data[[#This Row],[Miqdar]]</f>
        <v>56.399999999999991</v>
      </c>
      <c r="O7554"/>
      <c r="P7554"/>
    </row>
    <row r="7555" spans="1:16" x14ac:dyDescent="0.35">
      <c r="A7555" s="15">
        <v>44499.152400000639</v>
      </c>
      <c r="B7555" s="9">
        <v>95</v>
      </c>
      <c r="C7555" s="9" t="s">
        <v>142</v>
      </c>
      <c r="D7555" s="9" t="s">
        <v>143</v>
      </c>
      <c r="E7555" s="9" t="s">
        <v>153</v>
      </c>
      <c r="F7555" s="9">
        <v>1</v>
      </c>
      <c r="G7555" s="9">
        <v>0.6</v>
      </c>
      <c r="H7555" s="9" t="s">
        <v>154</v>
      </c>
      <c r="I7555" s="9" t="s">
        <v>155</v>
      </c>
      <c r="J7555" s="9">
        <f>Data[[#This Row],[Miqdar]]*Data[[#This Row],[Qiymət]]</f>
        <v>95</v>
      </c>
      <c r="K7555" s="9">
        <f>Data[[#This Row],[Məbləğ]]-Data[[#This Row],[Maya]]*Data[[#This Row],[Miqdar]]</f>
        <v>38</v>
      </c>
      <c r="O7555"/>
      <c r="P7555"/>
    </row>
    <row r="7556" spans="1:16" x14ac:dyDescent="0.35">
      <c r="A7556" s="15">
        <v>44499.189900000638</v>
      </c>
      <c r="B7556" s="9">
        <v>43</v>
      </c>
      <c r="C7556" s="9" t="s">
        <v>16</v>
      </c>
      <c r="D7556" s="9" t="s">
        <v>143</v>
      </c>
      <c r="E7556" s="9" t="s">
        <v>153</v>
      </c>
      <c r="F7556" s="9">
        <v>1</v>
      </c>
      <c r="G7556" s="9">
        <v>0.6</v>
      </c>
      <c r="H7556" s="9" t="s">
        <v>154</v>
      </c>
      <c r="I7556" s="9" t="s">
        <v>155</v>
      </c>
      <c r="J7556" s="9">
        <f>Data[[#This Row],[Miqdar]]*Data[[#This Row],[Qiymət]]</f>
        <v>43</v>
      </c>
      <c r="K7556" s="9">
        <f>Data[[#This Row],[Məbləğ]]-Data[[#This Row],[Maya]]*Data[[#This Row],[Miqdar]]</f>
        <v>17.2</v>
      </c>
      <c r="O7556"/>
      <c r="P7556"/>
    </row>
    <row r="7557" spans="1:16" x14ac:dyDescent="0.35">
      <c r="A7557" s="15">
        <v>44499.228200000638</v>
      </c>
      <c r="B7557" s="9">
        <v>82</v>
      </c>
      <c r="C7557" s="9" t="s">
        <v>28</v>
      </c>
      <c r="D7557" s="9" t="s">
        <v>143</v>
      </c>
      <c r="E7557" s="9" t="s">
        <v>188</v>
      </c>
      <c r="F7557" s="9">
        <v>2.4</v>
      </c>
      <c r="G7557" s="9">
        <v>1.6800000000000002</v>
      </c>
      <c r="H7557" s="9" t="s">
        <v>154</v>
      </c>
      <c r="I7557" s="9" t="s">
        <v>161</v>
      </c>
      <c r="J7557" s="9">
        <f>Data[[#This Row],[Miqdar]]*Data[[#This Row],[Qiymət]]</f>
        <v>196.79999999999998</v>
      </c>
      <c r="K7557" s="9">
        <f>Data[[#This Row],[Məbləğ]]-Data[[#This Row],[Maya]]*Data[[#This Row],[Miqdar]]</f>
        <v>59.039999999999964</v>
      </c>
      <c r="O7557"/>
      <c r="P7557"/>
    </row>
    <row r="7558" spans="1:16" x14ac:dyDescent="0.35">
      <c r="A7558" s="15">
        <v>44499.26700000064</v>
      </c>
      <c r="B7558" s="9">
        <v>53</v>
      </c>
      <c r="C7558" s="9" t="s">
        <v>28</v>
      </c>
      <c r="D7558" s="9" t="s">
        <v>143</v>
      </c>
      <c r="E7558" s="9" t="s">
        <v>188</v>
      </c>
      <c r="F7558" s="9">
        <v>2.4</v>
      </c>
      <c r="G7558" s="9">
        <v>1.6800000000000002</v>
      </c>
      <c r="H7558" s="9" t="s">
        <v>154</v>
      </c>
      <c r="I7558" s="9" t="s">
        <v>161</v>
      </c>
      <c r="J7558" s="9">
        <f>Data[[#This Row],[Miqdar]]*Data[[#This Row],[Qiymət]]</f>
        <v>127.19999999999999</v>
      </c>
      <c r="K7558" s="9">
        <f>Data[[#This Row],[Məbləğ]]-Data[[#This Row],[Maya]]*Data[[#This Row],[Miqdar]]</f>
        <v>38.159999999999982</v>
      </c>
      <c r="O7558"/>
      <c r="P7558"/>
    </row>
    <row r="7559" spans="1:16" x14ac:dyDescent="0.35">
      <c r="A7559" s="15">
        <v>44499.309000000641</v>
      </c>
      <c r="B7559" s="9">
        <v>53</v>
      </c>
      <c r="C7559" s="9" t="s">
        <v>36</v>
      </c>
      <c r="D7559" s="9" t="s">
        <v>123</v>
      </c>
      <c r="E7559" s="9" t="s">
        <v>158</v>
      </c>
      <c r="F7559" s="9">
        <v>3.9</v>
      </c>
      <c r="G7559" s="9">
        <v>1.95</v>
      </c>
      <c r="H7559" s="9" t="s">
        <v>154</v>
      </c>
      <c r="I7559" s="9" t="s">
        <v>141</v>
      </c>
      <c r="J7559" s="9">
        <f>Data[[#This Row],[Miqdar]]*Data[[#This Row],[Qiymət]]</f>
        <v>206.7</v>
      </c>
      <c r="K7559" s="9">
        <f>Data[[#This Row],[Məbləğ]]-Data[[#This Row],[Maya]]*Data[[#This Row],[Miqdar]]</f>
        <v>103.35</v>
      </c>
      <c r="O7559"/>
      <c r="P7559"/>
    </row>
    <row r="7560" spans="1:16" x14ac:dyDescent="0.35">
      <c r="A7560" s="15">
        <v>44499.352600000639</v>
      </c>
      <c r="B7560" s="9">
        <v>88</v>
      </c>
      <c r="C7560" s="9" t="s">
        <v>36</v>
      </c>
      <c r="D7560" s="9" t="s">
        <v>123</v>
      </c>
      <c r="E7560" s="9" t="s">
        <v>164</v>
      </c>
      <c r="F7560" s="9">
        <v>6.6</v>
      </c>
      <c r="G7560" s="9">
        <v>5.2799999999999994</v>
      </c>
      <c r="H7560" s="9" t="s">
        <v>154</v>
      </c>
      <c r="I7560" s="9" t="s">
        <v>137</v>
      </c>
      <c r="J7560" s="9">
        <f>Data[[#This Row],[Miqdar]]*Data[[#This Row],[Qiymət]]</f>
        <v>580.79999999999995</v>
      </c>
      <c r="K7560" s="9">
        <f>Data[[#This Row],[Məbləğ]]-Data[[#This Row],[Maya]]*Data[[#This Row],[Miqdar]]</f>
        <v>116.16000000000003</v>
      </c>
      <c r="O7560"/>
      <c r="P7560"/>
    </row>
    <row r="7561" spans="1:16" x14ac:dyDescent="0.35">
      <c r="A7561" s="15">
        <v>44499.39690000064</v>
      </c>
      <c r="B7561" s="9">
        <v>76</v>
      </c>
      <c r="C7561" s="9" t="s">
        <v>36</v>
      </c>
      <c r="D7561" s="9" t="s">
        <v>123</v>
      </c>
      <c r="E7561" s="9" t="s">
        <v>184</v>
      </c>
      <c r="F7561" s="9">
        <v>1.8</v>
      </c>
      <c r="G7561" s="9">
        <v>1.08</v>
      </c>
      <c r="H7561" s="9" t="s">
        <v>154</v>
      </c>
      <c r="I7561" s="9" t="s">
        <v>179</v>
      </c>
      <c r="J7561" s="9">
        <f>Data[[#This Row],[Miqdar]]*Data[[#This Row],[Qiymət]]</f>
        <v>136.80000000000001</v>
      </c>
      <c r="K7561" s="9">
        <f>Data[[#This Row],[Məbləğ]]-Data[[#This Row],[Maya]]*Data[[#This Row],[Miqdar]]</f>
        <v>54.72</v>
      </c>
      <c r="O7561"/>
      <c r="P7561"/>
    </row>
    <row r="7562" spans="1:16" x14ac:dyDescent="0.35">
      <c r="A7562" s="15">
        <v>44499.440700000639</v>
      </c>
      <c r="B7562" s="9">
        <v>64</v>
      </c>
      <c r="C7562" s="9" t="s">
        <v>138</v>
      </c>
      <c r="D7562" s="9" t="s">
        <v>123</v>
      </c>
      <c r="E7562" s="9" t="s">
        <v>171</v>
      </c>
      <c r="F7562" s="9">
        <v>2.8</v>
      </c>
      <c r="G7562" s="9">
        <v>1.6799999999999997</v>
      </c>
      <c r="H7562" s="9" t="s">
        <v>136</v>
      </c>
      <c r="I7562" s="9" t="s">
        <v>179</v>
      </c>
      <c r="J7562" s="9">
        <f>Data[[#This Row],[Miqdar]]*Data[[#This Row],[Qiymət]]</f>
        <v>179.2</v>
      </c>
      <c r="K7562" s="9">
        <f>Data[[#This Row],[Məbləğ]]-Data[[#This Row],[Maya]]*Data[[#This Row],[Miqdar]]</f>
        <v>71.680000000000007</v>
      </c>
      <c r="O7562"/>
      <c r="P7562"/>
    </row>
    <row r="7563" spans="1:16" x14ac:dyDescent="0.35">
      <c r="A7563" s="15">
        <v>44499.484100000642</v>
      </c>
      <c r="B7563" s="9">
        <v>49</v>
      </c>
      <c r="C7563" s="9" t="s">
        <v>8</v>
      </c>
      <c r="D7563" s="9" t="s">
        <v>122</v>
      </c>
      <c r="E7563" s="9" t="s">
        <v>164</v>
      </c>
      <c r="F7563" s="9">
        <v>6.6</v>
      </c>
      <c r="G7563" s="9">
        <v>5.2799999999999994</v>
      </c>
      <c r="H7563" s="9" t="s">
        <v>154</v>
      </c>
      <c r="I7563" s="9" t="s">
        <v>194</v>
      </c>
      <c r="J7563" s="9">
        <f>Data[[#This Row],[Miqdar]]*Data[[#This Row],[Qiymət]]</f>
        <v>323.39999999999998</v>
      </c>
      <c r="K7563" s="9">
        <f>Data[[#This Row],[Məbləğ]]-Data[[#This Row],[Maya]]*Data[[#This Row],[Miqdar]]</f>
        <v>64.680000000000007</v>
      </c>
      <c r="O7563"/>
      <c r="P7563"/>
    </row>
    <row r="7564" spans="1:16" x14ac:dyDescent="0.35">
      <c r="A7564" s="15">
        <v>44499.524600000645</v>
      </c>
      <c r="B7564" s="9">
        <v>84</v>
      </c>
      <c r="C7564" s="9" t="s">
        <v>25</v>
      </c>
      <c r="D7564" s="9" t="s">
        <v>122</v>
      </c>
      <c r="E7564" s="9" t="s">
        <v>164</v>
      </c>
      <c r="F7564" s="9">
        <v>6.6</v>
      </c>
      <c r="G7564" s="9">
        <v>5.2799999999999994</v>
      </c>
      <c r="H7564" s="9" t="s">
        <v>154</v>
      </c>
      <c r="I7564" s="9" t="s">
        <v>197</v>
      </c>
      <c r="J7564" s="9">
        <f>Data[[#This Row],[Miqdar]]*Data[[#This Row],[Qiymət]]</f>
        <v>554.4</v>
      </c>
      <c r="K7564" s="9">
        <f>Data[[#This Row],[Məbləğ]]-Data[[#This Row],[Maya]]*Data[[#This Row],[Miqdar]]</f>
        <v>110.88000000000005</v>
      </c>
      <c r="O7564"/>
      <c r="P7564"/>
    </row>
    <row r="7565" spans="1:16" x14ac:dyDescent="0.35">
      <c r="A7565" s="15">
        <v>44499.567600000642</v>
      </c>
      <c r="B7565" s="9">
        <v>49</v>
      </c>
      <c r="C7565" s="9" t="s">
        <v>11</v>
      </c>
      <c r="D7565" s="9" t="s">
        <v>122</v>
      </c>
      <c r="E7565" s="9" t="s">
        <v>144</v>
      </c>
      <c r="F7565" s="9">
        <v>1.4</v>
      </c>
      <c r="G7565" s="9">
        <v>0.97999999999999987</v>
      </c>
      <c r="H7565" s="9" t="s">
        <v>140</v>
      </c>
      <c r="I7565" s="9" t="s">
        <v>180</v>
      </c>
      <c r="J7565" s="9">
        <f>Data[[#This Row],[Miqdar]]*Data[[#This Row],[Qiymət]]</f>
        <v>68.599999999999994</v>
      </c>
      <c r="K7565" s="9">
        <f>Data[[#This Row],[Məbləğ]]-Data[[#This Row],[Maya]]*Data[[#This Row],[Miqdar]]</f>
        <v>20.58</v>
      </c>
      <c r="O7565"/>
      <c r="P7565"/>
    </row>
    <row r="7566" spans="1:16" x14ac:dyDescent="0.35">
      <c r="A7566" s="15">
        <v>44499.604100000644</v>
      </c>
      <c r="B7566" s="9">
        <v>74</v>
      </c>
      <c r="C7566" s="9" t="s">
        <v>11</v>
      </c>
      <c r="D7566" s="9" t="s">
        <v>122</v>
      </c>
      <c r="E7566" s="9" t="s">
        <v>144</v>
      </c>
      <c r="F7566" s="9">
        <v>1.4</v>
      </c>
      <c r="G7566" s="9">
        <v>0.97999999999999987</v>
      </c>
      <c r="H7566" s="9" t="s">
        <v>140</v>
      </c>
      <c r="I7566" s="9" t="s">
        <v>180</v>
      </c>
      <c r="J7566" s="9">
        <f>Data[[#This Row],[Miqdar]]*Data[[#This Row],[Qiymət]]</f>
        <v>103.6</v>
      </c>
      <c r="K7566" s="9">
        <f>Data[[#This Row],[Məbləğ]]-Data[[#This Row],[Maya]]*Data[[#This Row],[Miqdar]]</f>
        <v>31.08</v>
      </c>
      <c r="O7566"/>
      <c r="P7566"/>
    </row>
    <row r="7567" spans="1:16" x14ac:dyDescent="0.35">
      <c r="A7567" s="15">
        <v>44499.640000000647</v>
      </c>
      <c r="B7567" s="9">
        <v>94</v>
      </c>
      <c r="C7567" s="9" t="s">
        <v>11</v>
      </c>
      <c r="D7567" s="9" t="s">
        <v>122</v>
      </c>
      <c r="E7567" s="9" t="s">
        <v>181</v>
      </c>
      <c r="F7567" s="9">
        <v>0.9</v>
      </c>
      <c r="G7567" s="9">
        <v>0.63</v>
      </c>
      <c r="H7567" s="9" t="s">
        <v>140</v>
      </c>
      <c r="I7567" s="9" t="s">
        <v>174</v>
      </c>
      <c r="J7567" s="9">
        <f>Data[[#This Row],[Miqdar]]*Data[[#This Row],[Qiymət]]</f>
        <v>84.600000000000009</v>
      </c>
      <c r="K7567" s="9">
        <f>Data[[#This Row],[Məbləğ]]-Data[[#This Row],[Maya]]*Data[[#This Row],[Miqdar]]</f>
        <v>25.38000000000001</v>
      </c>
      <c r="O7567"/>
      <c r="P7567"/>
    </row>
    <row r="7568" spans="1:16" x14ac:dyDescent="0.35">
      <c r="A7568" s="15">
        <v>44499.681800000646</v>
      </c>
      <c r="B7568" s="9">
        <v>59</v>
      </c>
      <c r="C7568" s="9" t="s">
        <v>138</v>
      </c>
      <c r="D7568" s="9" t="s">
        <v>123</v>
      </c>
      <c r="E7568" s="9" t="s">
        <v>171</v>
      </c>
      <c r="F7568" s="9">
        <v>2.8</v>
      </c>
      <c r="G7568" s="9">
        <v>1.6799999999999997</v>
      </c>
      <c r="H7568" s="9" t="s">
        <v>136</v>
      </c>
      <c r="I7568" s="9" t="s">
        <v>141</v>
      </c>
      <c r="J7568" s="9">
        <f>Data[[#This Row],[Miqdar]]*Data[[#This Row],[Qiymət]]</f>
        <v>165.2</v>
      </c>
      <c r="K7568" s="9">
        <f>Data[[#This Row],[Məbləğ]]-Data[[#This Row],[Maya]]*Data[[#This Row],[Miqdar]]</f>
        <v>66.080000000000013</v>
      </c>
      <c r="O7568"/>
      <c r="P7568"/>
    </row>
    <row r="7569" spans="1:16" x14ac:dyDescent="0.35">
      <c r="A7569" s="15">
        <v>44499.720400000646</v>
      </c>
      <c r="B7569" s="9">
        <v>76</v>
      </c>
      <c r="C7569" s="9" t="s">
        <v>138</v>
      </c>
      <c r="D7569" s="9" t="s">
        <v>123</v>
      </c>
      <c r="E7569" s="9" t="s">
        <v>164</v>
      </c>
      <c r="F7569" s="9">
        <v>6.6</v>
      </c>
      <c r="G7569" s="9">
        <v>5.2799999999999994</v>
      </c>
      <c r="H7569" s="9" t="s">
        <v>154</v>
      </c>
      <c r="I7569" s="9" t="s">
        <v>177</v>
      </c>
      <c r="J7569" s="9">
        <f>Data[[#This Row],[Miqdar]]*Data[[#This Row],[Qiymət]]</f>
        <v>501.59999999999997</v>
      </c>
      <c r="K7569" s="9">
        <f>Data[[#This Row],[Məbləğ]]-Data[[#This Row],[Maya]]*Data[[#This Row],[Miqdar]]</f>
        <v>100.32</v>
      </c>
      <c r="O7569"/>
      <c r="P7569"/>
    </row>
    <row r="7570" spans="1:16" x14ac:dyDescent="0.35">
      <c r="A7570" s="15">
        <v>44499.756500000643</v>
      </c>
      <c r="B7570" s="9">
        <v>83</v>
      </c>
      <c r="C7570" s="9" t="s">
        <v>42</v>
      </c>
      <c r="D7570" s="9" t="s">
        <v>121</v>
      </c>
      <c r="E7570" s="9" t="s">
        <v>171</v>
      </c>
      <c r="F7570" s="9">
        <v>2.8</v>
      </c>
      <c r="G7570" s="9">
        <v>1.6799999999999997</v>
      </c>
      <c r="H7570" s="9" t="s">
        <v>136</v>
      </c>
      <c r="I7570" s="9" t="s">
        <v>193</v>
      </c>
      <c r="J7570" s="9">
        <f>Data[[#This Row],[Miqdar]]*Data[[#This Row],[Qiymət]]</f>
        <v>232.39999999999998</v>
      </c>
      <c r="K7570" s="9">
        <f>Data[[#This Row],[Məbləğ]]-Data[[#This Row],[Maya]]*Data[[#This Row],[Miqdar]]</f>
        <v>92.960000000000008</v>
      </c>
      <c r="O7570"/>
      <c r="P7570"/>
    </row>
    <row r="7571" spans="1:16" x14ac:dyDescent="0.35">
      <c r="A7571" s="15">
        <v>44499.796200000645</v>
      </c>
      <c r="B7571" s="9">
        <v>86</v>
      </c>
      <c r="C7571" s="9" t="s">
        <v>6</v>
      </c>
      <c r="D7571" s="9" t="s">
        <v>121</v>
      </c>
      <c r="E7571" s="9" t="s">
        <v>144</v>
      </c>
      <c r="F7571" s="9">
        <v>1.4</v>
      </c>
      <c r="G7571" s="9">
        <v>0.97999999999999987</v>
      </c>
      <c r="H7571" s="9" t="s">
        <v>140</v>
      </c>
      <c r="I7571" s="9" t="s">
        <v>183</v>
      </c>
      <c r="J7571" s="9">
        <f>Data[[#This Row],[Miqdar]]*Data[[#This Row],[Qiymət]]</f>
        <v>120.39999999999999</v>
      </c>
      <c r="K7571" s="9">
        <f>Data[[#This Row],[Məbləğ]]-Data[[#This Row],[Maya]]*Data[[#This Row],[Miqdar]]</f>
        <v>36.120000000000005</v>
      </c>
      <c r="O7571"/>
      <c r="P7571"/>
    </row>
    <row r="7572" spans="1:16" x14ac:dyDescent="0.35">
      <c r="A7572" s="15">
        <v>44499.833900000645</v>
      </c>
      <c r="B7572" s="9">
        <v>88</v>
      </c>
      <c r="C7572" s="9" t="s">
        <v>6</v>
      </c>
      <c r="D7572" s="9" t="s">
        <v>121</v>
      </c>
      <c r="E7572" s="9" t="s">
        <v>164</v>
      </c>
      <c r="F7572" s="9">
        <v>6.6</v>
      </c>
      <c r="G7572" s="9">
        <v>5.2799999999999994</v>
      </c>
      <c r="H7572" s="9" t="s">
        <v>154</v>
      </c>
      <c r="I7572" s="9" t="s">
        <v>198</v>
      </c>
      <c r="J7572" s="9">
        <f>Data[[#This Row],[Miqdar]]*Data[[#This Row],[Qiymət]]</f>
        <v>580.79999999999995</v>
      </c>
      <c r="K7572" s="9">
        <f>Data[[#This Row],[Məbləğ]]-Data[[#This Row],[Maya]]*Data[[#This Row],[Miqdar]]</f>
        <v>116.16000000000003</v>
      </c>
      <c r="O7572"/>
      <c r="P7572"/>
    </row>
    <row r="7573" spans="1:16" x14ac:dyDescent="0.35">
      <c r="A7573" s="15">
        <v>44499.875900000647</v>
      </c>
      <c r="B7573" s="9">
        <v>63</v>
      </c>
      <c r="C7573" s="9" t="s">
        <v>156</v>
      </c>
      <c r="D7573" s="9" t="s">
        <v>124</v>
      </c>
      <c r="E7573" s="9" t="s">
        <v>178</v>
      </c>
      <c r="F7573" s="9">
        <v>2.2000000000000002</v>
      </c>
      <c r="G7573" s="9">
        <v>1.5400000000000003</v>
      </c>
      <c r="H7573" s="9" t="s">
        <v>140</v>
      </c>
      <c r="I7573" s="9" t="s">
        <v>168</v>
      </c>
      <c r="J7573" s="9">
        <f>Data[[#This Row],[Miqdar]]*Data[[#This Row],[Qiymət]]</f>
        <v>138.60000000000002</v>
      </c>
      <c r="K7573" s="9">
        <f>Data[[#This Row],[Məbləğ]]-Data[[#This Row],[Maya]]*Data[[#This Row],[Miqdar]]</f>
        <v>41.580000000000013</v>
      </c>
      <c r="O7573"/>
      <c r="P7573"/>
    </row>
    <row r="7574" spans="1:16" x14ac:dyDescent="0.35">
      <c r="A7574" s="15">
        <v>44499.920800000647</v>
      </c>
      <c r="B7574" s="9">
        <v>56</v>
      </c>
      <c r="C7574" s="9" t="s">
        <v>148</v>
      </c>
      <c r="D7574" s="9" t="s">
        <v>149</v>
      </c>
      <c r="E7574" s="9" t="s">
        <v>162</v>
      </c>
      <c r="F7574" s="9">
        <v>3.2</v>
      </c>
      <c r="G7574" s="9">
        <v>1.6</v>
      </c>
      <c r="H7574" s="9" t="s">
        <v>136</v>
      </c>
      <c r="I7574" s="9" t="s">
        <v>168</v>
      </c>
      <c r="J7574" s="9">
        <f>Data[[#This Row],[Miqdar]]*Data[[#This Row],[Qiymət]]</f>
        <v>179.20000000000002</v>
      </c>
      <c r="K7574" s="9">
        <f>Data[[#This Row],[Məbləğ]]-Data[[#This Row],[Maya]]*Data[[#This Row],[Miqdar]]</f>
        <v>89.600000000000009</v>
      </c>
      <c r="O7574"/>
      <c r="P7574"/>
    </row>
    <row r="7575" spans="1:16" x14ac:dyDescent="0.35">
      <c r="A7575" s="15">
        <v>44499.957100000647</v>
      </c>
      <c r="B7575" s="9">
        <v>89</v>
      </c>
      <c r="C7575" s="9" t="s">
        <v>156</v>
      </c>
      <c r="D7575" s="9" t="s">
        <v>124</v>
      </c>
      <c r="E7575" s="9" t="s">
        <v>144</v>
      </c>
      <c r="F7575" s="9">
        <v>1.4</v>
      </c>
      <c r="G7575" s="9">
        <v>0.97999999999999987</v>
      </c>
      <c r="H7575" s="9" t="s">
        <v>140</v>
      </c>
      <c r="I7575" s="9" t="s">
        <v>163</v>
      </c>
      <c r="J7575" s="9">
        <f>Data[[#This Row],[Miqdar]]*Data[[#This Row],[Qiymət]]</f>
        <v>124.6</v>
      </c>
      <c r="K7575" s="9">
        <f>Data[[#This Row],[Məbləğ]]-Data[[#This Row],[Maya]]*Data[[#This Row],[Miqdar]]</f>
        <v>37.38000000000001</v>
      </c>
      <c r="O7575"/>
      <c r="P7575"/>
    </row>
    <row r="7576" spans="1:16" x14ac:dyDescent="0.35">
      <c r="A7576" s="15">
        <v>44499.994500000648</v>
      </c>
      <c r="B7576" s="9">
        <v>55</v>
      </c>
      <c r="C7576" s="9" t="s">
        <v>39</v>
      </c>
      <c r="D7576" s="9" t="s">
        <v>124</v>
      </c>
      <c r="E7576" s="9" t="s">
        <v>162</v>
      </c>
      <c r="F7576" s="9">
        <v>3.2</v>
      </c>
      <c r="G7576" s="9">
        <v>1.6</v>
      </c>
      <c r="H7576" s="9" t="s">
        <v>136</v>
      </c>
      <c r="I7576" s="9" t="s">
        <v>172</v>
      </c>
      <c r="J7576" s="9">
        <f>Data[[#This Row],[Miqdar]]*Data[[#This Row],[Qiymət]]</f>
        <v>176</v>
      </c>
      <c r="K7576" s="9">
        <f>Data[[#This Row],[Məbləğ]]-Data[[#This Row],[Maya]]*Data[[#This Row],[Miqdar]]</f>
        <v>88</v>
      </c>
      <c r="O7576"/>
      <c r="P7576"/>
    </row>
    <row r="7577" spans="1:16" x14ac:dyDescent="0.35">
      <c r="A7577" s="15">
        <v>44500.035300000651</v>
      </c>
      <c r="B7577" s="9">
        <v>63</v>
      </c>
      <c r="C7577" s="9" t="s">
        <v>148</v>
      </c>
      <c r="D7577" s="9" t="s">
        <v>149</v>
      </c>
      <c r="E7577" s="9" t="s">
        <v>186</v>
      </c>
      <c r="F7577" s="9">
        <v>1.4</v>
      </c>
      <c r="G7577" s="9">
        <v>0.97999999999999987</v>
      </c>
      <c r="H7577" s="9" t="s">
        <v>140</v>
      </c>
      <c r="I7577" s="9" t="s">
        <v>192</v>
      </c>
      <c r="J7577" s="9">
        <f>Data[[#This Row],[Miqdar]]*Data[[#This Row],[Qiymət]]</f>
        <v>88.199999999999989</v>
      </c>
      <c r="K7577" s="9">
        <f>Data[[#This Row],[Məbləğ]]-Data[[#This Row],[Maya]]*Data[[#This Row],[Miqdar]]</f>
        <v>26.459999999999994</v>
      </c>
      <c r="O7577"/>
      <c r="P7577"/>
    </row>
    <row r="7578" spans="1:16" x14ac:dyDescent="0.35">
      <c r="A7578" s="15">
        <v>44500.07970000065</v>
      </c>
      <c r="B7578" s="9">
        <v>87</v>
      </c>
      <c r="C7578" s="9" t="s">
        <v>28</v>
      </c>
      <c r="D7578" s="9" t="s">
        <v>143</v>
      </c>
      <c r="E7578" s="9" t="s">
        <v>159</v>
      </c>
      <c r="F7578" s="9">
        <v>1.5</v>
      </c>
      <c r="G7578" s="9">
        <v>0.9</v>
      </c>
      <c r="H7578" s="9" t="s">
        <v>154</v>
      </c>
      <c r="I7578" s="9" t="s">
        <v>152</v>
      </c>
      <c r="J7578" s="9">
        <f>Data[[#This Row],[Miqdar]]*Data[[#This Row],[Qiymət]]</f>
        <v>130.5</v>
      </c>
      <c r="K7578" s="9">
        <f>Data[[#This Row],[Məbləğ]]-Data[[#This Row],[Maya]]*Data[[#This Row],[Miqdar]]</f>
        <v>52.2</v>
      </c>
      <c r="O7578"/>
      <c r="P7578"/>
    </row>
    <row r="7579" spans="1:16" x14ac:dyDescent="0.35">
      <c r="A7579" s="15">
        <v>44500.123200000649</v>
      </c>
      <c r="B7579" s="9">
        <v>87</v>
      </c>
      <c r="C7579" s="9" t="s">
        <v>3</v>
      </c>
      <c r="D7579" s="9" t="s">
        <v>143</v>
      </c>
      <c r="E7579" s="9" t="s">
        <v>185</v>
      </c>
      <c r="F7579" s="9">
        <v>1.2</v>
      </c>
      <c r="G7579" s="9">
        <v>0.72</v>
      </c>
      <c r="H7579" s="9" t="s">
        <v>154</v>
      </c>
      <c r="I7579" s="9" t="s">
        <v>152</v>
      </c>
      <c r="J7579" s="9">
        <f>Data[[#This Row],[Miqdar]]*Data[[#This Row],[Qiymət]]</f>
        <v>104.39999999999999</v>
      </c>
      <c r="K7579" s="9">
        <f>Data[[#This Row],[Məbləğ]]-Data[[#This Row],[Maya]]*Data[[#This Row],[Miqdar]]</f>
        <v>41.759999999999991</v>
      </c>
      <c r="O7579"/>
      <c r="P7579"/>
    </row>
    <row r="7580" spans="1:16" x14ac:dyDescent="0.35">
      <c r="A7580" s="15">
        <v>44500.159900000646</v>
      </c>
      <c r="B7580" s="9">
        <v>56</v>
      </c>
      <c r="C7580" s="9" t="s">
        <v>16</v>
      </c>
      <c r="D7580" s="9" t="s">
        <v>143</v>
      </c>
      <c r="E7580" s="9" t="s">
        <v>184</v>
      </c>
      <c r="F7580" s="9">
        <v>1.8</v>
      </c>
      <c r="G7580" s="9">
        <v>1.08</v>
      </c>
      <c r="H7580" s="9" t="s">
        <v>154</v>
      </c>
      <c r="I7580" s="9" t="s">
        <v>170</v>
      </c>
      <c r="J7580" s="9">
        <f>Data[[#This Row],[Miqdar]]*Data[[#This Row],[Qiymət]]</f>
        <v>100.8</v>
      </c>
      <c r="K7580" s="9">
        <f>Data[[#This Row],[Məbləğ]]-Data[[#This Row],[Maya]]*Data[[#This Row],[Miqdar]]</f>
        <v>40.319999999999993</v>
      </c>
      <c r="O7580"/>
      <c r="P7580"/>
    </row>
    <row r="7581" spans="1:16" x14ac:dyDescent="0.35">
      <c r="A7581" s="15">
        <v>44500.200000000645</v>
      </c>
      <c r="B7581" s="9">
        <v>71</v>
      </c>
      <c r="C7581" s="9" t="s">
        <v>3</v>
      </c>
      <c r="D7581" s="9" t="s">
        <v>143</v>
      </c>
      <c r="E7581" s="9" t="s">
        <v>153</v>
      </c>
      <c r="F7581" s="9">
        <v>1</v>
      </c>
      <c r="G7581" s="9">
        <v>0.6</v>
      </c>
      <c r="H7581" s="9" t="s">
        <v>154</v>
      </c>
      <c r="I7581" s="9" t="s">
        <v>145</v>
      </c>
      <c r="J7581" s="9">
        <f>Data[[#This Row],[Miqdar]]*Data[[#This Row],[Qiymət]]</f>
        <v>71</v>
      </c>
      <c r="K7581" s="9">
        <f>Data[[#This Row],[Məbləğ]]-Data[[#This Row],[Maya]]*Data[[#This Row],[Miqdar]]</f>
        <v>28.4</v>
      </c>
      <c r="O7581"/>
      <c r="P7581"/>
    </row>
    <row r="7582" spans="1:16" x14ac:dyDescent="0.35">
      <c r="A7582" s="15">
        <v>44500.236800000646</v>
      </c>
      <c r="B7582" s="9">
        <v>88</v>
      </c>
      <c r="C7582" s="9" t="s">
        <v>16</v>
      </c>
      <c r="D7582" s="9" t="s">
        <v>143</v>
      </c>
      <c r="E7582" s="9" t="s">
        <v>159</v>
      </c>
      <c r="F7582" s="9">
        <v>1.5</v>
      </c>
      <c r="G7582" s="9">
        <v>0.9</v>
      </c>
      <c r="H7582" s="9" t="s">
        <v>154</v>
      </c>
      <c r="I7582" s="9" t="s">
        <v>152</v>
      </c>
      <c r="J7582" s="9">
        <f>Data[[#This Row],[Miqdar]]*Data[[#This Row],[Qiymət]]</f>
        <v>132</v>
      </c>
      <c r="K7582" s="9">
        <f>Data[[#This Row],[Məbləğ]]-Data[[#This Row],[Maya]]*Data[[#This Row],[Miqdar]]</f>
        <v>52.8</v>
      </c>
      <c r="O7582"/>
      <c r="P7582"/>
    </row>
    <row r="7583" spans="1:16" x14ac:dyDescent="0.35">
      <c r="A7583" s="15">
        <v>44500.281800000645</v>
      </c>
      <c r="B7583" s="9">
        <v>91</v>
      </c>
      <c r="C7583" s="9" t="s">
        <v>28</v>
      </c>
      <c r="D7583" s="9" t="s">
        <v>143</v>
      </c>
      <c r="E7583" s="9" t="s">
        <v>185</v>
      </c>
      <c r="F7583" s="9">
        <v>1.2</v>
      </c>
      <c r="G7583" s="9">
        <v>0.72</v>
      </c>
      <c r="H7583" s="9" t="s">
        <v>154</v>
      </c>
      <c r="I7583" s="9" t="s">
        <v>166</v>
      </c>
      <c r="J7583" s="9">
        <f>Data[[#This Row],[Miqdar]]*Data[[#This Row],[Qiymət]]</f>
        <v>109.2</v>
      </c>
      <c r="K7583" s="9">
        <f>Data[[#This Row],[Məbləğ]]-Data[[#This Row],[Maya]]*Data[[#This Row],[Miqdar]]</f>
        <v>43.680000000000007</v>
      </c>
      <c r="O7583"/>
      <c r="P7583"/>
    </row>
    <row r="7584" spans="1:16" x14ac:dyDescent="0.35">
      <c r="A7584" s="15">
        <v>44500.318600000646</v>
      </c>
      <c r="B7584" s="9">
        <v>47</v>
      </c>
      <c r="C7584" s="9" t="s">
        <v>167</v>
      </c>
      <c r="D7584" s="9" t="s">
        <v>149</v>
      </c>
      <c r="E7584" s="9" t="s">
        <v>171</v>
      </c>
      <c r="F7584" s="9">
        <v>2.8</v>
      </c>
      <c r="G7584" s="9">
        <v>1.6799999999999997</v>
      </c>
      <c r="H7584" s="9" t="s">
        <v>136</v>
      </c>
      <c r="I7584" s="9" t="s">
        <v>173</v>
      </c>
      <c r="J7584" s="9">
        <f>Data[[#This Row],[Miqdar]]*Data[[#This Row],[Qiymət]]</f>
        <v>131.6</v>
      </c>
      <c r="K7584" s="9">
        <f>Data[[#This Row],[Məbləğ]]-Data[[#This Row],[Maya]]*Data[[#This Row],[Miqdar]]</f>
        <v>52.640000000000015</v>
      </c>
      <c r="O7584"/>
      <c r="P7584"/>
    </row>
    <row r="7585" spans="1:16" x14ac:dyDescent="0.35">
      <c r="A7585" s="15">
        <v>44500.354300000647</v>
      </c>
      <c r="B7585" s="9">
        <v>55</v>
      </c>
      <c r="C7585" s="9" t="s">
        <v>42</v>
      </c>
      <c r="D7585" s="9" t="s">
        <v>121</v>
      </c>
      <c r="E7585" s="9" t="s">
        <v>144</v>
      </c>
      <c r="F7585" s="9">
        <v>1.4</v>
      </c>
      <c r="G7585" s="9">
        <v>0.97999999999999987</v>
      </c>
      <c r="H7585" s="9" t="s">
        <v>140</v>
      </c>
      <c r="I7585" s="9" t="s">
        <v>193</v>
      </c>
      <c r="J7585" s="9">
        <f>Data[[#This Row],[Miqdar]]*Data[[#This Row],[Qiymət]]</f>
        <v>77</v>
      </c>
      <c r="K7585" s="9">
        <f>Data[[#This Row],[Məbləğ]]-Data[[#This Row],[Maya]]*Data[[#This Row],[Miqdar]]</f>
        <v>23.100000000000009</v>
      </c>
      <c r="O7585"/>
      <c r="P7585"/>
    </row>
    <row r="7586" spans="1:16" x14ac:dyDescent="0.35">
      <c r="A7586" s="15">
        <v>44500.39710000065</v>
      </c>
      <c r="B7586" s="9">
        <v>93</v>
      </c>
      <c r="C7586" s="9" t="s">
        <v>42</v>
      </c>
      <c r="D7586" s="9" t="s">
        <v>121</v>
      </c>
      <c r="E7586" s="9" t="s">
        <v>171</v>
      </c>
      <c r="F7586" s="9">
        <v>2.8</v>
      </c>
      <c r="G7586" s="9">
        <v>1.6799999999999997</v>
      </c>
      <c r="H7586" s="9" t="s">
        <v>136</v>
      </c>
      <c r="I7586" s="9" t="s">
        <v>189</v>
      </c>
      <c r="J7586" s="9">
        <f>Data[[#This Row],[Miqdar]]*Data[[#This Row],[Qiymət]]</f>
        <v>260.39999999999998</v>
      </c>
      <c r="K7586" s="9">
        <f>Data[[#This Row],[Məbləğ]]-Data[[#This Row],[Maya]]*Data[[#This Row],[Miqdar]]</f>
        <v>104.16</v>
      </c>
      <c r="O7586"/>
      <c r="P7586"/>
    </row>
    <row r="7587" spans="1:16" x14ac:dyDescent="0.35">
      <c r="A7587" s="15">
        <v>44500.435800000647</v>
      </c>
      <c r="B7587" s="9">
        <v>50</v>
      </c>
      <c r="C7587" s="9" t="s">
        <v>39</v>
      </c>
      <c r="D7587" s="9" t="s">
        <v>124</v>
      </c>
      <c r="E7587" s="9" t="s">
        <v>146</v>
      </c>
      <c r="F7587" s="9">
        <v>1.7</v>
      </c>
      <c r="G7587" s="9">
        <v>0.85</v>
      </c>
      <c r="H7587" s="9" t="s">
        <v>140</v>
      </c>
      <c r="I7587" s="9" t="s">
        <v>192</v>
      </c>
      <c r="J7587" s="9">
        <f>Data[[#This Row],[Miqdar]]*Data[[#This Row],[Qiymət]]</f>
        <v>85</v>
      </c>
      <c r="K7587" s="9">
        <f>Data[[#This Row],[Məbləğ]]-Data[[#This Row],[Maya]]*Data[[#This Row],[Miqdar]]</f>
        <v>42.5</v>
      </c>
      <c r="O7587"/>
      <c r="P7587"/>
    </row>
    <row r="7588" spans="1:16" x14ac:dyDescent="0.35">
      <c r="A7588" s="15">
        <v>44500.472600000649</v>
      </c>
      <c r="B7588" s="9">
        <v>46</v>
      </c>
      <c r="C7588" s="9" t="s">
        <v>167</v>
      </c>
      <c r="D7588" s="9" t="s">
        <v>149</v>
      </c>
      <c r="E7588" s="9" t="s">
        <v>153</v>
      </c>
      <c r="F7588" s="9">
        <v>1</v>
      </c>
      <c r="G7588" s="9">
        <v>0.6</v>
      </c>
      <c r="H7588" s="9" t="s">
        <v>154</v>
      </c>
      <c r="I7588" s="9" t="s">
        <v>168</v>
      </c>
      <c r="J7588" s="9">
        <f>Data[[#This Row],[Miqdar]]*Data[[#This Row],[Qiymət]]</f>
        <v>46</v>
      </c>
      <c r="K7588" s="9">
        <f>Data[[#This Row],[Məbləğ]]-Data[[#This Row],[Maya]]*Data[[#This Row],[Miqdar]]</f>
        <v>18.400000000000002</v>
      </c>
      <c r="O7588"/>
      <c r="P7588"/>
    </row>
    <row r="7589" spans="1:16" x14ac:dyDescent="0.35">
      <c r="A7589" s="15">
        <v>44500.515400000651</v>
      </c>
      <c r="B7589" s="9">
        <v>58</v>
      </c>
      <c r="C7589" s="9" t="s">
        <v>36</v>
      </c>
      <c r="D7589" s="9" t="s">
        <v>123</v>
      </c>
      <c r="E7589" s="9" t="s">
        <v>164</v>
      </c>
      <c r="F7589" s="9">
        <v>6.6</v>
      </c>
      <c r="G7589" s="9">
        <v>5.2799999999999994</v>
      </c>
      <c r="H7589" s="9" t="s">
        <v>154</v>
      </c>
      <c r="I7589" s="9" t="s">
        <v>179</v>
      </c>
      <c r="J7589" s="9">
        <f>Data[[#This Row],[Miqdar]]*Data[[#This Row],[Qiymət]]</f>
        <v>382.79999999999995</v>
      </c>
      <c r="K7589" s="9">
        <f>Data[[#This Row],[Məbləğ]]-Data[[#This Row],[Maya]]*Data[[#This Row],[Miqdar]]</f>
        <v>76.56</v>
      </c>
      <c r="O7589"/>
      <c r="P7589"/>
    </row>
    <row r="7590" spans="1:16" x14ac:dyDescent="0.35">
      <c r="A7590" s="15">
        <v>44500.560000000653</v>
      </c>
      <c r="B7590" s="9">
        <v>59</v>
      </c>
      <c r="C7590" s="9" t="s">
        <v>3</v>
      </c>
      <c r="D7590" s="9" t="s">
        <v>143</v>
      </c>
      <c r="E7590" s="9" t="s">
        <v>169</v>
      </c>
      <c r="F7590" s="9">
        <v>2.5</v>
      </c>
      <c r="G7590" s="9">
        <v>1.25</v>
      </c>
      <c r="H7590" s="9" t="s">
        <v>136</v>
      </c>
      <c r="I7590" s="9" t="s">
        <v>145</v>
      </c>
      <c r="J7590" s="9">
        <f>Data[[#This Row],[Miqdar]]*Data[[#This Row],[Qiymət]]</f>
        <v>147.5</v>
      </c>
      <c r="K7590" s="9">
        <f>Data[[#This Row],[Məbləğ]]-Data[[#This Row],[Maya]]*Data[[#This Row],[Miqdar]]</f>
        <v>73.75</v>
      </c>
      <c r="O7590"/>
      <c r="P7590"/>
    </row>
    <row r="7591" spans="1:16" x14ac:dyDescent="0.35">
      <c r="A7591" s="15">
        <v>44500.60070000065</v>
      </c>
      <c r="B7591" s="9">
        <v>78</v>
      </c>
      <c r="C7591" s="9" t="s">
        <v>28</v>
      </c>
      <c r="D7591" s="9" t="s">
        <v>143</v>
      </c>
      <c r="E7591" s="9" t="s">
        <v>139</v>
      </c>
      <c r="F7591" s="9">
        <v>1.5</v>
      </c>
      <c r="G7591" s="9">
        <v>0.75</v>
      </c>
      <c r="H7591" s="9" t="s">
        <v>140</v>
      </c>
      <c r="I7591" s="9" t="s">
        <v>145</v>
      </c>
      <c r="J7591" s="9">
        <f>Data[[#This Row],[Miqdar]]*Data[[#This Row],[Qiymət]]</f>
        <v>117</v>
      </c>
      <c r="K7591" s="9">
        <f>Data[[#This Row],[Məbləğ]]-Data[[#This Row],[Maya]]*Data[[#This Row],[Miqdar]]</f>
        <v>58.5</v>
      </c>
      <c r="O7591"/>
      <c r="P7591"/>
    </row>
    <row r="7592" spans="1:16" x14ac:dyDescent="0.35">
      <c r="A7592" s="15">
        <v>44500.640800000649</v>
      </c>
      <c r="B7592" s="9">
        <v>58</v>
      </c>
      <c r="C7592" s="9" t="s">
        <v>156</v>
      </c>
      <c r="D7592" s="9" t="s">
        <v>124</v>
      </c>
      <c r="E7592" s="9" t="s">
        <v>184</v>
      </c>
      <c r="F7592" s="9">
        <v>1.8</v>
      </c>
      <c r="G7592" s="9">
        <v>1.08</v>
      </c>
      <c r="H7592" s="9" t="s">
        <v>154</v>
      </c>
      <c r="I7592" s="9" t="s">
        <v>199</v>
      </c>
      <c r="J7592" s="9">
        <f>Data[[#This Row],[Miqdar]]*Data[[#This Row],[Qiymət]]</f>
        <v>104.4</v>
      </c>
      <c r="K7592" s="9">
        <f>Data[[#This Row],[Məbləğ]]-Data[[#This Row],[Maya]]*Data[[#This Row],[Miqdar]]</f>
        <v>41.760000000000005</v>
      </c>
      <c r="O7592"/>
      <c r="P7592"/>
    </row>
    <row r="7593" spans="1:16" x14ac:dyDescent="0.35">
      <c r="A7593" s="15">
        <v>44500.684700000646</v>
      </c>
      <c r="B7593" s="9">
        <v>90</v>
      </c>
      <c r="C7593" s="9" t="s">
        <v>39</v>
      </c>
      <c r="D7593" s="9" t="s">
        <v>124</v>
      </c>
      <c r="E7593" s="9" t="s">
        <v>150</v>
      </c>
      <c r="F7593" s="9">
        <v>3.3</v>
      </c>
      <c r="G7593" s="9">
        <v>2.6399999999999997</v>
      </c>
      <c r="H7593" s="9" t="s">
        <v>136</v>
      </c>
      <c r="I7593" s="9" t="s">
        <v>168</v>
      </c>
      <c r="J7593" s="9">
        <f>Data[[#This Row],[Miqdar]]*Data[[#This Row],[Qiymət]]</f>
        <v>297</v>
      </c>
      <c r="K7593" s="9">
        <f>Data[[#This Row],[Məbləğ]]-Data[[#This Row],[Maya]]*Data[[#This Row],[Miqdar]]</f>
        <v>59.400000000000034</v>
      </c>
      <c r="O7593"/>
      <c r="P7593"/>
    </row>
    <row r="7594" spans="1:16" x14ac:dyDescent="0.35">
      <c r="A7594" s="15">
        <v>44500.728600000642</v>
      </c>
      <c r="B7594" s="9">
        <v>63</v>
      </c>
      <c r="C7594" s="9" t="s">
        <v>39</v>
      </c>
      <c r="D7594" s="9" t="s">
        <v>124</v>
      </c>
      <c r="E7594" s="9" t="s">
        <v>150</v>
      </c>
      <c r="F7594" s="9">
        <v>3.3</v>
      </c>
      <c r="G7594" s="9">
        <v>2.6399999999999997</v>
      </c>
      <c r="H7594" s="9" t="s">
        <v>136</v>
      </c>
      <c r="I7594" s="9" t="s">
        <v>168</v>
      </c>
      <c r="J7594" s="9">
        <f>Data[[#This Row],[Miqdar]]*Data[[#This Row],[Qiymət]]</f>
        <v>207.89999999999998</v>
      </c>
      <c r="K7594" s="9">
        <f>Data[[#This Row],[Məbləğ]]-Data[[#This Row],[Maya]]*Data[[#This Row],[Miqdar]]</f>
        <v>41.579999999999984</v>
      </c>
      <c r="O7594"/>
      <c r="P7594"/>
    </row>
    <row r="7595" spans="1:16" x14ac:dyDescent="0.35">
      <c r="A7595" s="15">
        <v>44500.765400000644</v>
      </c>
      <c r="B7595" s="9">
        <v>89</v>
      </c>
      <c r="C7595" s="9" t="s">
        <v>28</v>
      </c>
      <c r="D7595" s="9" t="s">
        <v>143</v>
      </c>
      <c r="E7595" s="9" t="s">
        <v>185</v>
      </c>
      <c r="F7595" s="9">
        <v>1.2</v>
      </c>
      <c r="G7595" s="9">
        <v>0.72</v>
      </c>
      <c r="H7595" s="9" t="s">
        <v>154</v>
      </c>
      <c r="I7595" s="9" t="s">
        <v>161</v>
      </c>
      <c r="J7595" s="9">
        <f>Data[[#This Row],[Miqdar]]*Data[[#This Row],[Qiymət]]</f>
        <v>106.8</v>
      </c>
      <c r="K7595" s="9">
        <f>Data[[#This Row],[Məbləğ]]-Data[[#This Row],[Maya]]*Data[[#This Row],[Miqdar]]</f>
        <v>42.72</v>
      </c>
      <c r="O7595"/>
      <c r="P7595"/>
    </row>
    <row r="7596" spans="1:16" x14ac:dyDescent="0.35">
      <c r="A7596" s="15">
        <v>44500.801000000647</v>
      </c>
      <c r="B7596" s="9">
        <v>82</v>
      </c>
      <c r="C7596" s="9" t="s">
        <v>160</v>
      </c>
      <c r="D7596" s="9" t="s">
        <v>143</v>
      </c>
      <c r="E7596" s="9" t="s">
        <v>185</v>
      </c>
      <c r="F7596" s="9">
        <v>1.2</v>
      </c>
      <c r="G7596" s="9">
        <v>0.72</v>
      </c>
      <c r="H7596" s="9" t="s">
        <v>154</v>
      </c>
      <c r="I7596" s="9" t="s">
        <v>152</v>
      </c>
      <c r="J7596" s="9">
        <f>Data[[#This Row],[Miqdar]]*Data[[#This Row],[Qiymət]]</f>
        <v>98.399999999999991</v>
      </c>
      <c r="K7596" s="9">
        <f>Data[[#This Row],[Məbləğ]]-Data[[#This Row],[Maya]]*Data[[#This Row],[Miqdar]]</f>
        <v>39.359999999999992</v>
      </c>
      <c r="O7596"/>
      <c r="P7596"/>
    </row>
    <row r="7597" spans="1:16" x14ac:dyDescent="0.35">
      <c r="A7597" s="15">
        <v>44500.845500000651</v>
      </c>
      <c r="B7597" s="9">
        <v>86</v>
      </c>
      <c r="C7597" s="9" t="s">
        <v>28</v>
      </c>
      <c r="D7597" s="9" t="s">
        <v>143</v>
      </c>
      <c r="E7597" s="9" t="s">
        <v>139</v>
      </c>
      <c r="F7597" s="9">
        <v>1.5</v>
      </c>
      <c r="G7597" s="9">
        <v>0.75</v>
      </c>
      <c r="H7597" s="9" t="s">
        <v>140</v>
      </c>
      <c r="I7597" s="9" t="s">
        <v>155</v>
      </c>
      <c r="J7597" s="9">
        <f>Data[[#This Row],[Miqdar]]*Data[[#This Row],[Qiymət]]</f>
        <v>129</v>
      </c>
      <c r="K7597" s="9">
        <f>Data[[#This Row],[Məbləğ]]-Data[[#This Row],[Maya]]*Data[[#This Row],[Miqdar]]</f>
        <v>64.5</v>
      </c>
      <c r="O7597"/>
      <c r="P7597"/>
    </row>
    <row r="7598" spans="1:16" x14ac:dyDescent="0.35">
      <c r="A7598" s="15">
        <v>44500.889800000652</v>
      </c>
      <c r="B7598" s="9">
        <v>67</v>
      </c>
      <c r="C7598" s="9" t="s">
        <v>3</v>
      </c>
      <c r="D7598" s="9" t="s">
        <v>143</v>
      </c>
      <c r="E7598" s="9" t="s">
        <v>139</v>
      </c>
      <c r="F7598" s="9">
        <v>1.5</v>
      </c>
      <c r="G7598" s="9">
        <v>0.75</v>
      </c>
      <c r="H7598" s="9" t="s">
        <v>140</v>
      </c>
      <c r="I7598" s="9" t="s">
        <v>161</v>
      </c>
      <c r="J7598" s="9">
        <f>Data[[#This Row],[Miqdar]]*Data[[#This Row],[Qiymət]]</f>
        <v>100.5</v>
      </c>
      <c r="K7598" s="9">
        <f>Data[[#This Row],[Məbləğ]]-Data[[#This Row],[Maya]]*Data[[#This Row],[Miqdar]]</f>
        <v>50.25</v>
      </c>
      <c r="O7598"/>
      <c r="P7598"/>
    </row>
    <row r="7599" spans="1:16" x14ac:dyDescent="0.35">
      <c r="A7599" s="15">
        <v>44500.933300000652</v>
      </c>
      <c r="B7599" s="9">
        <v>67</v>
      </c>
      <c r="C7599" s="9" t="s">
        <v>39</v>
      </c>
      <c r="D7599" s="9" t="s">
        <v>124</v>
      </c>
      <c r="E7599" s="9" t="s">
        <v>186</v>
      </c>
      <c r="F7599" s="9">
        <v>1.4</v>
      </c>
      <c r="G7599" s="9">
        <v>0.97999999999999987</v>
      </c>
      <c r="H7599" s="9" t="s">
        <v>140</v>
      </c>
      <c r="I7599" s="9" t="s">
        <v>151</v>
      </c>
      <c r="J7599" s="9">
        <f>Data[[#This Row],[Miqdar]]*Data[[#This Row],[Qiymət]]</f>
        <v>93.8</v>
      </c>
      <c r="K7599" s="9">
        <f>Data[[#This Row],[Məbləğ]]-Data[[#This Row],[Maya]]*Data[[#This Row],[Miqdar]]</f>
        <v>28.14</v>
      </c>
      <c r="O7599"/>
      <c r="P7599"/>
    </row>
    <row r="7600" spans="1:16" x14ac:dyDescent="0.35">
      <c r="A7600" s="15">
        <v>44500.97570000065</v>
      </c>
      <c r="B7600" s="9">
        <v>95</v>
      </c>
      <c r="C7600" s="9" t="s">
        <v>187</v>
      </c>
      <c r="D7600" s="9" t="s">
        <v>124</v>
      </c>
      <c r="E7600" s="9" t="s">
        <v>186</v>
      </c>
      <c r="F7600" s="9">
        <v>1.4</v>
      </c>
      <c r="G7600" s="9">
        <v>0.97999999999999987</v>
      </c>
      <c r="H7600" s="9" t="s">
        <v>140</v>
      </c>
      <c r="I7600" s="9" t="s">
        <v>190</v>
      </c>
      <c r="J7600" s="9">
        <f>Data[[#This Row],[Miqdar]]*Data[[#This Row],[Qiymət]]</f>
        <v>133</v>
      </c>
      <c r="K7600" s="9">
        <f>Data[[#This Row],[Məbləğ]]-Data[[#This Row],[Maya]]*Data[[#This Row],[Miqdar]]</f>
        <v>39.900000000000006</v>
      </c>
      <c r="O7600"/>
      <c r="P7600"/>
    </row>
    <row r="7601" spans="1:16" x14ac:dyDescent="0.35">
      <c r="A7601" s="15">
        <v>44501.012200000652</v>
      </c>
      <c r="B7601" s="9">
        <v>78</v>
      </c>
      <c r="C7601" s="9" t="s">
        <v>20</v>
      </c>
      <c r="D7601" s="9" t="s">
        <v>121</v>
      </c>
      <c r="E7601" s="9" t="s">
        <v>146</v>
      </c>
      <c r="F7601" s="9">
        <v>1.7</v>
      </c>
      <c r="G7601" s="9">
        <v>0.85</v>
      </c>
      <c r="H7601" s="9" t="s">
        <v>140</v>
      </c>
      <c r="I7601" s="9" t="s">
        <v>147</v>
      </c>
      <c r="J7601" s="9">
        <f>Data[[#This Row],[Miqdar]]*Data[[#This Row],[Qiymət]]</f>
        <v>132.6</v>
      </c>
      <c r="K7601" s="9">
        <f>Data[[#This Row],[Məbləğ]]-Data[[#This Row],[Maya]]*Data[[#This Row],[Miqdar]]</f>
        <v>66.3</v>
      </c>
      <c r="O7601"/>
      <c r="P7601"/>
    </row>
    <row r="7602" spans="1:16" x14ac:dyDescent="0.35">
      <c r="A7602" s="15">
        <v>44501.055300000655</v>
      </c>
      <c r="B7602" s="9">
        <v>61</v>
      </c>
      <c r="C7602" s="9" t="s">
        <v>39</v>
      </c>
      <c r="D7602" s="9" t="s">
        <v>124</v>
      </c>
      <c r="E7602" s="9" t="s">
        <v>146</v>
      </c>
      <c r="F7602" s="9">
        <v>1.7</v>
      </c>
      <c r="G7602" s="9">
        <v>0.85</v>
      </c>
      <c r="H7602" s="9" t="s">
        <v>140</v>
      </c>
      <c r="I7602" s="9" t="s">
        <v>151</v>
      </c>
      <c r="J7602" s="9">
        <f>Data[[#This Row],[Miqdar]]*Data[[#This Row],[Qiymət]]</f>
        <v>103.7</v>
      </c>
      <c r="K7602" s="9">
        <f>Data[[#This Row],[Məbləğ]]-Data[[#This Row],[Maya]]*Data[[#This Row],[Miqdar]]</f>
        <v>51.85</v>
      </c>
      <c r="O7602"/>
      <c r="P7602"/>
    </row>
    <row r="7603" spans="1:16" x14ac:dyDescent="0.35">
      <c r="A7603" s="15">
        <v>44501.092400000656</v>
      </c>
      <c r="B7603" s="9">
        <v>58</v>
      </c>
      <c r="C7603" s="9" t="s">
        <v>16</v>
      </c>
      <c r="D7603" s="9" t="s">
        <v>143</v>
      </c>
      <c r="E7603" s="9" t="s">
        <v>146</v>
      </c>
      <c r="F7603" s="9">
        <v>1.7</v>
      </c>
      <c r="G7603" s="9">
        <v>0.85</v>
      </c>
      <c r="H7603" s="9" t="s">
        <v>140</v>
      </c>
      <c r="I7603" s="9" t="s">
        <v>161</v>
      </c>
      <c r="J7603" s="9">
        <f>Data[[#This Row],[Miqdar]]*Data[[#This Row],[Qiymət]]</f>
        <v>98.6</v>
      </c>
      <c r="K7603" s="9">
        <f>Data[[#This Row],[Məbləğ]]-Data[[#This Row],[Maya]]*Data[[#This Row],[Miqdar]]</f>
        <v>49.3</v>
      </c>
      <c r="O7603"/>
      <c r="P7603"/>
    </row>
    <row r="7604" spans="1:16" x14ac:dyDescent="0.35">
      <c r="A7604" s="15">
        <v>44501.130700000656</v>
      </c>
      <c r="B7604" s="9">
        <v>82</v>
      </c>
      <c r="C7604" s="9" t="s">
        <v>191</v>
      </c>
      <c r="D7604" s="9" t="s">
        <v>149</v>
      </c>
      <c r="E7604" s="9" t="s">
        <v>158</v>
      </c>
      <c r="F7604" s="9">
        <v>3.9</v>
      </c>
      <c r="G7604" s="9">
        <v>1.95</v>
      </c>
      <c r="H7604" s="9" t="s">
        <v>154</v>
      </c>
      <c r="I7604" s="9" t="s">
        <v>172</v>
      </c>
      <c r="J7604" s="9">
        <f>Data[[#This Row],[Miqdar]]*Data[[#This Row],[Qiymət]]</f>
        <v>319.8</v>
      </c>
      <c r="K7604" s="9">
        <f>Data[[#This Row],[Məbləğ]]-Data[[#This Row],[Maya]]*Data[[#This Row],[Miqdar]]</f>
        <v>159.9</v>
      </c>
      <c r="O7604"/>
      <c r="P7604"/>
    </row>
    <row r="7605" spans="1:16" x14ac:dyDescent="0.35">
      <c r="A7605" s="15">
        <v>44501.170800000655</v>
      </c>
      <c r="B7605" s="9">
        <v>74</v>
      </c>
      <c r="C7605" s="9" t="s">
        <v>142</v>
      </c>
      <c r="D7605" s="9" t="s">
        <v>143</v>
      </c>
      <c r="E7605" s="9" t="s">
        <v>158</v>
      </c>
      <c r="F7605" s="9">
        <v>3.9</v>
      </c>
      <c r="G7605" s="9">
        <v>1.95</v>
      </c>
      <c r="H7605" s="9" t="s">
        <v>154</v>
      </c>
      <c r="I7605" s="9" t="s">
        <v>166</v>
      </c>
      <c r="J7605" s="9">
        <f>Data[[#This Row],[Miqdar]]*Data[[#This Row],[Qiymət]]</f>
        <v>288.59999999999997</v>
      </c>
      <c r="K7605" s="9">
        <f>Data[[#This Row],[Məbləğ]]-Data[[#This Row],[Maya]]*Data[[#This Row],[Miqdar]]</f>
        <v>144.29999999999998</v>
      </c>
      <c r="O7605"/>
      <c r="P7605"/>
    </row>
    <row r="7606" spans="1:16" x14ac:dyDescent="0.35">
      <c r="A7606" s="15">
        <v>44501.211900000657</v>
      </c>
      <c r="B7606" s="9">
        <v>92</v>
      </c>
      <c r="C7606" s="9" t="s">
        <v>142</v>
      </c>
      <c r="D7606" s="9" t="s">
        <v>143</v>
      </c>
      <c r="E7606" s="9" t="s">
        <v>158</v>
      </c>
      <c r="F7606" s="9">
        <v>3.9</v>
      </c>
      <c r="G7606" s="9">
        <v>1.95</v>
      </c>
      <c r="H7606" s="9" t="s">
        <v>154</v>
      </c>
      <c r="I7606" s="9" t="s">
        <v>155</v>
      </c>
      <c r="J7606" s="9">
        <f>Data[[#This Row],[Miqdar]]*Data[[#This Row],[Qiymət]]</f>
        <v>358.8</v>
      </c>
      <c r="K7606" s="9">
        <f>Data[[#This Row],[Məbləğ]]-Data[[#This Row],[Maya]]*Data[[#This Row],[Miqdar]]</f>
        <v>179.4</v>
      </c>
      <c r="O7606"/>
      <c r="P7606"/>
    </row>
    <row r="7607" spans="1:16" x14ac:dyDescent="0.35">
      <c r="A7607" s="15">
        <v>44501.248000000654</v>
      </c>
      <c r="B7607" s="9">
        <v>75</v>
      </c>
      <c r="C7607" s="9" t="s">
        <v>187</v>
      </c>
      <c r="D7607" s="9" t="s">
        <v>124</v>
      </c>
      <c r="E7607" s="9" t="s">
        <v>144</v>
      </c>
      <c r="F7607" s="9">
        <v>1.4</v>
      </c>
      <c r="G7607" s="9">
        <v>0.97999999999999987</v>
      </c>
      <c r="H7607" s="9" t="s">
        <v>140</v>
      </c>
      <c r="I7607" s="9" t="s">
        <v>172</v>
      </c>
      <c r="J7607" s="9">
        <f>Data[[#This Row],[Miqdar]]*Data[[#This Row],[Qiymət]]</f>
        <v>105</v>
      </c>
      <c r="K7607" s="9">
        <f>Data[[#This Row],[Məbləğ]]-Data[[#This Row],[Maya]]*Data[[#This Row],[Miqdar]]</f>
        <v>31.500000000000014</v>
      </c>
      <c r="O7607"/>
      <c r="P7607"/>
    </row>
    <row r="7608" spans="1:16" x14ac:dyDescent="0.35">
      <c r="A7608" s="15">
        <v>44501.290500000658</v>
      </c>
      <c r="B7608" s="9">
        <v>85</v>
      </c>
      <c r="C7608" s="9" t="s">
        <v>156</v>
      </c>
      <c r="D7608" s="9" t="s">
        <v>124</v>
      </c>
      <c r="E7608" s="9" t="s">
        <v>153</v>
      </c>
      <c r="F7608" s="9">
        <v>1</v>
      </c>
      <c r="G7608" s="9">
        <v>0.6</v>
      </c>
      <c r="H7608" s="9" t="s">
        <v>154</v>
      </c>
      <c r="I7608" s="9" t="s">
        <v>168</v>
      </c>
      <c r="J7608" s="9">
        <f>Data[[#This Row],[Miqdar]]*Data[[#This Row],[Qiymət]]</f>
        <v>85</v>
      </c>
      <c r="K7608" s="9">
        <f>Data[[#This Row],[Məbləğ]]-Data[[#This Row],[Maya]]*Data[[#This Row],[Miqdar]]</f>
        <v>34</v>
      </c>
      <c r="O7608"/>
      <c r="P7608"/>
    </row>
    <row r="7609" spans="1:16" x14ac:dyDescent="0.35">
      <c r="A7609" s="15">
        <v>44501.332700000661</v>
      </c>
      <c r="B7609" s="9">
        <v>60</v>
      </c>
      <c r="C7609" s="9" t="s">
        <v>187</v>
      </c>
      <c r="D7609" s="9" t="s">
        <v>124</v>
      </c>
      <c r="E7609" s="9" t="s">
        <v>162</v>
      </c>
      <c r="F7609" s="9">
        <v>3.2</v>
      </c>
      <c r="G7609" s="9">
        <v>1.6</v>
      </c>
      <c r="H7609" s="9" t="s">
        <v>136</v>
      </c>
      <c r="I7609" s="9" t="s">
        <v>199</v>
      </c>
      <c r="J7609" s="9">
        <f>Data[[#This Row],[Miqdar]]*Data[[#This Row],[Qiymət]]</f>
        <v>192</v>
      </c>
      <c r="K7609" s="9">
        <f>Data[[#This Row],[Məbləğ]]-Data[[#This Row],[Maya]]*Data[[#This Row],[Miqdar]]</f>
        <v>96</v>
      </c>
      <c r="O7609"/>
      <c r="P7609"/>
    </row>
    <row r="7610" spans="1:16" x14ac:dyDescent="0.35">
      <c r="A7610" s="15">
        <v>44501.37480000066</v>
      </c>
      <c r="B7610" s="9">
        <v>67</v>
      </c>
      <c r="C7610" s="9" t="s">
        <v>39</v>
      </c>
      <c r="D7610" s="9" t="s">
        <v>124</v>
      </c>
      <c r="E7610" s="9" t="s">
        <v>162</v>
      </c>
      <c r="F7610" s="9">
        <v>3.2</v>
      </c>
      <c r="G7610" s="9">
        <v>1.6</v>
      </c>
      <c r="H7610" s="9" t="s">
        <v>136</v>
      </c>
      <c r="I7610" s="9" t="s">
        <v>199</v>
      </c>
      <c r="J7610" s="9">
        <f>Data[[#This Row],[Miqdar]]*Data[[#This Row],[Qiymət]]</f>
        <v>214.4</v>
      </c>
      <c r="K7610" s="9">
        <f>Data[[#This Row],[Məbləğ]]-Data[[#This Row],[Maya]]*Data[[#This Row],[Miqdar]]</f>
        <v>107.2</v>
      </c>
      <c r="O7610"/>
      <c r="P7610"/>
    </row>
    <row r="7611" spans="1:16" x14ac:dyDescent="0.35">
      <c r="A7611" s="15">
        <v>44501.412700000663</v>
      </c>
      <c r="B7611" s="9">
        <v>74</v>
      </c>
      <c r="C7611" s="9" t="s">
        <v>142</v>
      </c>
      <c r="D7611" s="9" t="s">
        <v>143</v>
      </c>
      <c r="E7611" s="9" t="s">
        <v>169</v>
      </c>
      <c r="F7611" s="9">
        <v>2.5</v>
      </c>
      <c r="G7611" s="9">
        <v>1.25</v>
      </c>
      <c r="H7611" s="9" t="s">
        <v>136</v>
      </c>
      <c r="I7611" s="9" t="s">
        <v>170</v>
      </c>
      <c r="J7611" s="9">
        <f>Data[[#This Row],[Miqdar]]*Data[[#This Row],[Qiymət]]</f>
        <v>185</v>
      </c>
      <c r="K7611" s="9">
        <f>Data[[#This Row],[Məbləğ]]-Data[[#This Row],[Maya]]*Data[[#This Row],[Miqdar]]</f>
        <v>92.5</v>
      </c>
      <c r="O7611"/>
      <c r="P7611"/>
    </row>
    <row r="7612" spans="1:16" x14ac:dyDescent="0.35">
      <c r="A7612" s="15">
        <v>44501.457300000664</v>
      </c>
      <c r="B7612" s="9">
        <v>93</v>
      </c>
      <c r="C7612" s="9" t="s">
        <v>3</v>
      </c>
      <c r="D7612" s="9" t="s">
        <v>143</v>
      </c>
      <c r="E7612" s="9" t="s">
        <v>188</v>
      </c>
      <c r="F7612" s="9">
        <v>2.4</v>
      </c>
      <c r="G7612" s="9">
        <v>1.6800000000000002</v>
      </c>
      <c r="H7612" s="9" t="s">
        <v>154</v>
      </c>
      <c r="I7612" s="9" t="s">
        <v>155</v>
      </c>
      <c r="J7612" s="9">
        <f>Data[[#This Row],[Miqdar]]*Data[[#This Row],[Qiymət]]</f>
        <v>223.2</v>
      </c>
      <c r="K7612" s="9">
        <f>Data[[#This Row],[Məbləğ]]-Data[[#This Row],[Maya]]*Data[[#This Row],[Miqdar]]</f>
        <v>66.95999999999998</v>
      </c>
      <c r="O7612"/>
      <c r="P7612"/>
    </row>
    <row r="7613" spans="1:16" x14ac:dyDescent="0.35">
      <c r="A7613" s="15">
        <v>44501.498800000663</v>
      </c>
      <c r="B7613" s="9">
        <v>67</v>
      </c>
      <c r="C7613" s="9" t="s">
        <v>16</v>
      </c>
      <c r="D7613" s="9" t="s">
        <v>143</v>
      </c>
      <c r="E7613" s="9" t="s">
        <v>188</v>
      </c>
      <c r="F7613" s="9">
        <v>2.4</v>
      </c>
      <c r="G7613" s="9">
        <v>1.6800000000000002</v>
      </c>
      <c r="H7613" s="9" t="s">
        <v>154</v>
      </c>
      <c r="I7613" s="9" t="s">
        <v>161</v>
      </c>
      <c r="J7613" s="9">
        <f>Data[[#This Row],[Miqdar]]*Data[[#This Row],[Qiymət]]</f>
        <v>160.79999999999998</v>
      </c>
      <c r="K7613" s="9">
        <f>Data[[#This Row],[Məbləğ]]-Data[[#This Row],[Maya]]*Data[[#This Row],[Miqdar]]</f>
        <v>48.239999999999966</v>
      </c>
      <c r="O7613"/>
      <c r="P7613"/>
    </row>
    <row r="7614" spans="1:16" x14ac:dyDescent="0.35">
      <c r="A7614" s="15">
        <v>44501.539000000666</v>
      </c>
      <c r="B7614" s="9">
        <v>53</v>
      </c>
      <c r="C7614" s="9" t="s">
        <v>36</v>
      </c>
      <c r="D7614" s="9" t="s">
        <v>123</v>
      </c>
      <c r="E7614" s="9" t="s">
        <v>135</v>
      </c>
      <c r="F7614" s="9">
        <v>2.5</v>
      </c>
      <c r="G7614" s="9">
        <v>1.25</v>
      </c>
      <c r="H7614" s="9" t="s">
        <v>136</v>
      </c>
      <c r="I7614" s="9" t="s">
        <v>137</v>
      </c>
      <c r="J7614" s="9">
        <f>Data[[#This Row],[Miqdar]]*Data[[#This Row],[Qiymət]]</f>
        <v>132.5</v>
      </c>
      <c r="K7614" s="9">
        <f>Data[[#This Row],[Məbləğ]]-Data[[#This Row],[Maya]]*Data[[#This Row],[Miqdar]]</f>
        <v>66.25</v>
      </c>
      <c r="O7614"/>
      <c r="P7614"/>
    </row>
    <row r="7615" spans="1:16" x14ac:dyDescent="0.35">
      <c r="A7615" s="15">
        <v>44501.575000000666</v>
      </c>
      <c r="B7615" s="9">
        <v>95</v>
      </c>
      <c r="C7615" s="9" t="s">
        <v>36</v>
      </c>
      <c r="D7615" s="9" t="s">
        <v>123</v>
      </c>
      <c r="E7615" s="9" t="s">
        <v>188</v>
      </c>
      <c r="F7615" s="9">
        <v>2.4</v>
      </c>
      <c r="G7615" s="9">
        <v>1.6800000000000002</v>
      </c>
      <c r="H7615" s="9" t="s">
        <v>154</v>
      </c>
      <c r="I7615" s="9" t="s">
        <v>179</v>
      </c>
      <c r="J7615" s="9">
        <f>Data[[#This Row],[Miqdar]]*Data[[#This Row],[Qiymət]]</f>
        <v>228</v>
      </c>
      <c r="K7615" s="9">
        <f>Data[[#This Row],[Məbləğ]]-Data[[#This Row],[Maya]]*Data[[#This Row],[Miqdar]]</f>
        <v>68.399999999999977</v>
      </c>
      <c r="O7615"/>
      <c r="P7615"/>
    </row>
    <row r="7616" spans="1:16" x14ac:dyDescent="0.35">
      <c r="A7616" s="15">
        <v>44501.613000000667</v>
      </c>
      <c r="B7616" s="9">
        <v>50</v>
      </c>
      <c r="C7616" s="9" t="s">
        <v>156</v>
      </c>
      <c r="D7616" s="9" t="s">
        <v>124</v>
      </c>
      <c r="E7616" s="9" t="s">
        <v>171</v>
      </c>
      <c r="F7616" s="9">
        <v>2.8</v>
      </c>
      <c r="G7616" s="9">
        <v>1.6799999999999997</v>
      </c>
      <c r="H7616" s="9" t="s">
        <v>136</v>
      </c>
      <c r="I7616" s="9" t="s">
        <v>151</v>
      </c>
      <c r="J7616" s="9">
        <f>Data[[#This Row],[Miqdar]]*Data[[#This Row],[Qiymət]]</f>
        <v>140</v>
      </c>
      <c r="K7616" s="9">
        <f>Data[[#This Row],[Məbləğ]]-Data[[#This Row],[Maya]]*Data[[#This Row],[Miqdar]]</f>
        <v>56.000000000000014</v>
      </c>
      <c r="O7616"/>
      <c r="P7616"/>
    </row>
    <row r="7617" spans="1:16" x14ac:dyDescent="0.35">
      <c r="A7617" s="15">
        <v>44501.656200000667</v>
      </c>
      <c r="B7617" s="9">
        <v>74</v>
      </c>
      <c r="C7617" s="9" t="s">
        <v>187</v>
      </c>
      <c r="D7617" s="9" t="s">
        <v>124</v>
      </c>
      <c r="E7617" s="9" t="s">
        <v>171</v>
      </c>
      <c r="F7617" s="9">
        <v>2.8</v>
      </c>
      <c r="G7617" s="9">
        <v>1.6799999999999997</v>
      </c>
      <c r="H7617" s="9" t="s">
        <v>136</v>
      </c>
      <c r="I7617" s="9" t="s">
        <v>151</v>
      </c>
      <c r="J7617" s="9">
        <f>Data[[#This Row],[Miqdar]]*Data[[#This Row],[Qiymət]]</f>
        <v>207.2</v>
      </c>
      <c r="K7617" s="9">
        <f>Data[[#This Row],[Məbləğ]]-Data[[#This Row],[Maya]]*Data[[#This Row],[Miqdar]]</f>
        <v>82.88000000000001</v>
      </c>
      <c r="O7617"/>
      <c r="P7617"/>
    </row>
    <row r="7618" spans="1:16" x14ac:dyDescent="0.35">
      <c r="A7618" s="15">
        <v>44501.692700000669</v>
      </c>
      <c r="B7618" s="9">
        <v>103</v>
      </c>
      <c r="C7618" s="9" t="s">
        <v>36</v>
      </c>
      <c r="D7618" s="9" t="s">
        <v>123</v>
      </c>
      <c r="E7618" s="9" t="s">
        <v>171</v>
      </c>
      <c r="F7618" s="9">
        <v>2.8</v>
      </c>
      <c r="G7618" s="9">
        <v>1.6799999999999997</v>
      </c>
      <c r="H7618" s="9" t="s">
        <v>136</v>
      </c>
      <c r="I7618" s="9" t="s">
        <v>179</v>
      </c>
      <c r="J7618" s="9">
        <f>Data[[#This Row],[Miqdar]]*Data[[#This Row],[Qiymət]]</f>
        <v>288.39999999999998</v>
      </c>
      <c r="K7618" s="9">
        <f>Data[[#This Row],[Məbləğ]]-Data[[#This Row],[Maya]]*Data[[#This Row],[Miqdar]]</f>
        <v>115.36000000000001</v>
      </c>
      <c r="O7618"/>
      <c r="P7618"/>
    </row>
    <row r="7619" spans="1:16" x14ac:dyDescent="0.35">
      <c r="A7619" s="15">
        <v>44501.733800000671</v>
      </c>
      <c r="B7619" s="9">
        <v>93</v>
      </c>
      <c r="C7619" s="9" t="s">
        <v>36</v>
      </c>
      <c r="D7619" s="9" t="s">
        <v>123</v>
      </c>
      <c r="E7619" s="9" t="s">
        <v>171</v>
      </c>
      <c r="F7619" s="9">
        <v>2.8</v>
      </c>
      <c r="G7619" s="9">
        <v>1.6799999999999997</v>
      </c>
      <c r="H7619" s="9" t="s">
        <v>136</v>
      </c>
      <c r="I7619" s="9" t="s">
        <v>137</v>
      </c>
      <c r="J7619" s="9">
        <f>Data[[#This Row],[Miqdar]]*Data[[#This Row],[Qiymət]]</f>
        <v>260.39999999999998</v>
      </c>
      <c r="K7619" s="9">
        <f>Data[[#This Row],[Məbləğ]]-Data[[#This Row],[Maya]]*Data[[#This Row],[Miqdar]]</f>
        <v>104.16</v>
      </c>
      <c r="O7619"/>
      <c r="P7619"/>
    </row>
    <row r="7620" spans="1:16" x14ac:dyDescent="0.35">
      <c r="A7620" s="15">
        <v>44501.778600000674</v>
      </c>
      <c r="B7620" s="9">
        <v>100</v>
      </c>
      <c r="C7620" s="9" t="s">
        <v>200</v>
      </c>
      <c r="D7620" s="9" t="s">
        <v>122</v>
      </c>
      <c r="E7620" s="9" t="s">
        <v>178</v>
      </c>
      <c r="F7620" s="9">
        <v>2.2000000000000002</v>
      </c>
      <c r="G7620" s="9">
        <v>1.5400000000000003</v>
      </c>
      <c r="H7620" s="9" t="s">
        <v>140</v>
      </c>
      <c r="I7620" s="9" t="s">
        <v>174</v>
      </c>
      <c r="J7620" s="9">
        <f>Data[[#This Row],[Miqdar]]*Data[[#This Row],[Qiymət]]</f>
        <v>220.00000000000003</v>
      </c>
      <c r="K7620" s="9">
        <f>Data[[#This Row],[Məbləğ]]-Data[[#This Row],[Maya]]*Data[[#This Row],[Miqdar]]</f>
        <v>66</v>
      </c>
      <c r="O7620"/>
      <c r="P7620"/>
    </row>
    <row r="7621" spans="1:16" x14ac:dyDescent="0.35">
      <c r="A7621" s="15">
        <v>44501.814300000675</v>
      </c>
      <c r="B7621" s="9">
        <v>95</v>
      </c>
      <c r="C7621" s="9" t="s">
        <v>25</v>
      </c>
      <c r="D7621" s="9" t="s">
        <v>122</v>
      </c>
      <c r="E7621" s="9" t="s">
        <v>158</v>
      </c>
      <c r="F7621" s="9">
        <v>3.9</v>
      </c>
      <c r="G7621" s="9">
        <v>1.95</v>
      </c>
      <c r="H7621" s="9" t="s">
        <v>154</v>
      </c>
      <c r="I7621" s="9" t="s">
        <v>180</v>
      </c>
      <c r="J7621" s="9">
        <f>Data[[#This Row],[Miqdar]]*Data[[#This Row],[Qiymət]]</f>
        <v>370.5</v>
      </c>
      <c r="K7621" s="9">
        <f>Data[[#This Row],[Məbləğ]]-Data[[#This Row],[Maya]]*Data[[#This Row],[Miqdar]]</f>
        <v>185.25</v>
      </c>
      <c r="O7621"/>
      <c r="P7621"/>
    </row>
    <row r="7622" spans="1:16" x14ac:dyDescent="0.35">
      <c r="A7622" s="15">
        <v>44501.858400000674</v>
      </c>
      <c r="B7622" s="9">
        <v>57</v>
      </c>
      <c r="C7622" s="9" t="s">
        <v>11</v>
      </c>
      <c r="D7622" s="9" t="s">
        <v>122</v>
      </c>
      <c r="E7622" s="9" t="s">
        <v>181</v>
      </c>
      <c r="F7622" s="9">
        <v>0.9</v>
      </c>
      <c r="G7622" s="9">
        <v>0.63</v>
      </c>
      <c r="H7622" s="9" t="s">
        <v>140</v>
      </c>
      <c r="I7622" s="9" t="s">
        <v>180</v>
      </c>
      <c r="J7622" s="9">
        <f>Data[[#This Row],[Miqdar]]*Data[[#This Row],[Qiymət]]</f>
        <v>51.300000000000004</v>
      </c>
      <c r="K7622" s="9">
        <f>Data[[#This Row],[Məbləğ]]-Data[[#This Row],[Maya]]*Data[[#This Row],[Miqdar]]</f>
        <v>15.39</v>
      </c>
      <c r="O7622"/>
      <c r="P7622"/>
    </row>
    <row r="7623" spans="1:16" x14ac:dyDescent="0.35">
      <c r="A7623" s="15">
        <v>44501.902400000676</v>
      </c>
      <c r="B7623" s="9">
        <v>49</v>
      </c>
      <c r="C7623" s="9" t="s">
        <v>11</v>
      </c>
      <c r="D7623" s="9" t="s">
        <v>122</v>
      </c>
      <c r="E7623" s="9" t="s">
        <v>158</v>
      </c>
      <c r="F7623" s="9">
        <v>3.9</v>
      </c>
      <c r="G7623" s="9">
        <v>1.95</v>
      </c>
      <c r="H7623" s="9" t="s">
        <v>154</v>
      </c>
      <c r="I7623" s="9" t="s">
        <v>180</v>
      </c>
      <c r="J7623" s="9">
        <f>Data[[#This Row],[Miqdar]]*Data[[#This Row],[Qiymət]]</f>
        <v>191.1</v>
      </c>
      <c r="K7623" s="9">
        <f>Data[[#This Row],[Məbləğ]]-Data[[#This Row],[Maya]]*Data[[#This Row],[Miqdar]]</f>
        <v>95.55</v>
      </c>
      <c r="O7623"/>
      <c r="P7623"/>
    </row>
    <row r="7624" spans="1:16" x14ac:dyDescent="0.35">
      <c r="A7624" s="15">
        <v>44501.941600000675</v>
      </c>
      <c r="B7624" s="9">
        <v>87</v>
      </c>
      <c r="C7624" s="9" t="s">
        <v>11</v>
      </c>
      <c r="D7624" s="9" t="s">
        <v>122</v>
      </c>
      <c r="E7624" s="9" t="s">
        <v>158</v>
      </c>
      <c r="F7624" s="9">
        <v>3.9</v>
      </c>
      <c r="G7624" s="9">
        <v>1.95</v>
      </c>
      <c r="H7624" s="9" t="s">
        <v>154</v>
      </c>
      <c r="I7624" s="9" t="s">
        <v>174</v>
      </c>
      <c r="J7624" s="9">
        <f>Data[[#This Row],[Miqdar]]*Data[[#This Row],[Qiymət]]</f>
        <v>339.3</v>
      </c>
      <c r="K7624" s="9">
        <f>Data[[#This Row],[Məbləğ]]-Data[[#This Row],[Maya]]*Data[[#This Row],[Miqdar]]</f>
        <v>169.65</v>
      </c>
      <c r="O7624"/>
      <c r="P7624"/>
    </row>
    <row r="7625" spans="1:16" x14ac:dyDescent="0.35">
      <c r="A7625" s="15">
        <v>44501.982000000673</v>
      </c>
      <c r="B7625" s="9">
        <v>92</v>
      </c>
      <c r="C7625" s="9" t="s">
        <v>28</v>
      </c>
      <c r="D7625" s="9" t="s">
        <v>143</v>
      </c>
      <c r="E7625" s="9" t="s">
        <v>185</v>
      </c>
      <c r="F7625" s="9">
        <v>1.2</v>
      </c>
      <c r="G7625" s="9">
        <v>0.72</v>
      </c>
      <c r="H7625" s="9" t="s">
        <v>154</v>
      </c>
      <c r="I7625" s="9" t="s">
        <v>152</v>
      </c>
      <c r="J7625" s="9">
        <f>Data[[#This Row],[Miqdar]]*Data[[#This Row],[Qiymət]]</f>
        <v>110.39999999999999</v>
      </c>
      <c r="K7625" s="9">
        <f>Data[[#This Row],[Məbləğ]]-Data[[#This Row],[Maya]]*Data[[#This Row],[Miqdar]]</f>
        <v>44.16</v>
      </c>
      <c r="O7625"/>
      <c r="P7625"/>
    </row>
    <row r="7626" spans="1:16" x14ac:dyDescent="0.35">
      <c r="A7626" s="15">
        <v>44502.017100000674</v>
      </c>
      <c r="B7626" s="9">
        <v>83</v>
      </c>
      <c r="C7626" s="9" t="s">
        <v>42</v>
      </c>
      <c r="D7626" s="9" t="s">
        <v>121</v>
      </c>
      <c r="E7626" s="9" t="s">
        <v>188</v>
      </c>
      <c r="F7626" s="9">
        <v>2.4</v>
      </c>
      <c r="G7626" s="9">
        <v>1.6800000000000002</v>
      </c>
      <c r="H7626" s="9" t="s">
        <v>154</v>
      </c>
      <c r="I7626" s="9" t="s">
        <v>165</v>
      </c>
      <c r="J7626" s="9">
        <f>Data[[#This Row],[Miqdar]]*Data[[#This Row],[Qiymət]]</f>
        <v>199.2</v>
      </c>
      <c r="K7626" s="9">
        <f>Data[[#This Row],[Məbləğ]]-Data[[#This Row],[Maya]]*Data[[#This Row],[Miqdar]]</f>
        <v>59.759999999999962</v>
      </c>
      <c r="O7626"/>
      <c r="P7626"/>
    </row>
    <row r="7627" spans="1:16" x14ac:dyDescent="0.35">
      <c r="A7627" s="15">
        <v>44502.053800000671</v>
      </c>
      <c r="B7627" s="9">
        <v>79</v>
      </c>
      <c r="C7627" s="9" t="s">
        <v>36</v>
      </c>
      <c r="D7627" s="9" t="s">
        <v>123</v>
      </c>
      <c r="E7627" s="9" t="s">
        <v>178</v>
      </c>
      <c r="F7627" s="9">
        <v>2.2000000000000002</v>
      </c>
      <c r="G7627" s="9">
        <v>1.5400000000000003</v>
      </c>
      <c r="H7627" s="9" t="s">
        <v>140</v>
      </c>
      <c r="I7627" s="9" t="s">
        <v>179</v>
      </c>
      <c r="J7627" s="9">
        <f>Data[[#This Row],[Miqdar]]*Data[[#This Row],[Qiymət]]</f>
        <v>173.8</v>
      </c>
      <c r="K7627" s="9">
        <f>Data[[#This Row],[Məbləğ]]-Data[[#This Row],[Maya]]*Data[[#This Row],[Miqdar]]</f>
        <v>52.139999999999986</v>
      </c>
      <c r="O7627"/>
      <c r="P7627"/>
    </row>
    <row r="7628" spans="1:16" x14ac:dyDescent="0.35">
      <c r="A7628" s="15">
        <v>44502.090200000668</v>
      </c>
      <c r="B7628" s="9">
        <v>90</v>
      </c>
      <c r="C7628" s="9" t="s">
        <v>3</v>
      </c>
      <c r="D7628" s="9" t="s">
        <v>143</v>
      </c>
      <c r="E7628" s="9" t="s">
        <v>185</v>
      </c>
      <c r="F7628" s="9">
        <v>1.2</v>
      </c>
      <c r="G7628" s="9">
        <v>0.72</v>
      </c>
      <c r="H7628" s="9" t="s">
        <v>154</v>
      </c>
      <c r="I7628" s="9" t="s">
        <v>155</v>
      </c>
      <c r="J7628" s="9">
        <f>Data[[#This Row],[Miqdar]]*Data[[#This Row],[Qiymət]]</f>
        <v>108</v>
      </c>
      <c r="K7628" s="9">
        <f>Data[[#This Row],[Məbləğ]]-Data[[#This Row],[Maya]]*Data[[#This Row],[Miqdar]]</f>
        <v>43.2</v>
      </c>
      <c r="O7628"/>
      <c r="P7628"/>
    </row>
    <row r="7629" spans="1:16" x14ac:dyDescent="0.35">
      <c r="A7629" s="15">
        <v>44502.130800000668</v>
      </c>
      <c r="B7629" s="9">
        <v>48</v>
      </c>
      <c r="C7629" s="9" t="s">
        <v>142</v>
      </c>
      <c r="D7629" s="9" t="s">
        <v>143</v>
      </c>
      <c r="E7629" s="9" t="s">
        <v>185</v>
      </c>
      <c r="F7629" s="9">
        <v>1.2</v>
      </c>
      <c r="G7629" s="9">
        <v>0.72</v>
      </c>
      <c r="H7629" s="9" t="s">
        <v>154</v>
      </c>
      <c r="I7629" s="9" t="s">
        <v>166</v>
      </c>
      <c r="J7629" s="9">
        <f>Data[[#This Row],[Miqdar]]*Data[[#This Row],[Qiymət]]</f>
        <v>57.599999999999994</v>
      </c>
      <c r="K7629" s="9">
        <f>Data[[#This Row],[Məbləğ]]-Data[[#This Row],[Maya]]*Data[[#This Row],[Miqdar]]</f>
        <v>23.039999999999992</v>
      </c>
      <c r="O7629"/>
      <c r="P7629"/>
    </row>
    <row r="7630" spans="1:16" x14ac:dyDescent="0.35">
      <c r="A7630" s="15">
        <v>44502.175300000672</v>
      </c>
      <c r="B7630" s="9">
        <v>67</v>
      </c>
      <c r="C7630" s="9" t="s">
        <v>148</v>
      </c>
      <c r="D7630" s="9" t="s">
        <v>149</v>
      </c>
      <c r="E7630" s="9" t="s">
        <v>171</v>
      </c>
      <c r="F7630" s="9">
        <v>2.8</v>
      </c>
      <c r="G7630" s="9">
        <v>1.6799999999999997</v>
      </c>
      <c r="H7630" s="9" t="s">
        <v>136</v>
      </c>
      <c r="I7630" s="9" t="s">
        <v>173</v>
      </c>
      <c r="J7630" s="9">
        <f>Data[[#This Row],[Miqdar]]*Data[[#This Row],[Qiymət]]</f>
        <v>187.6</v>
      </c>
      <c r="K7630" s="9">
        <f>Data[[#This Row],[Məbləğ]]-Data[[#This Row],[Maya]]*Data[[#This Row],[Miqdar]]</f>
        <v>75.04000000000002</v>
      </c>
      <c r="O7630"/>
      <c r="P7630"/>
    </row>
    <row r="7631" spans="1:16" x14ac:dyDescent="0.35">
      <c r="A7631" s="15">
        <v>44502.21110000067</v>
      </c>
      <c r="B7631" s="9">
        <v>69</v>
      </c>
      <c r="C7631" s="9" t="s">
        <v>42</v>
      </c>
      <c r="D7631" s="9" t="s">
        <v>121</v>
      </c>
      <c r="E7631" s="9" t="s">
        <v>162</v>
      </c>
      <c r="F7631" s="9">
        <v>3.2</v>
      </c>
      <c r="G7631" s="9">
        <v>1.6</v>
      </c>
      <c r="H7631" s="9" t="s">
        <v>136</v>
      </c>
      <c r="I7631" s="9" t="s">
        <v>198</v>
      </c>
      <c r="J7631" s="9">
        <f>Data[[#This Row],[Miqdar]]*Data[[#This Row],[Qiymət]]</f>
        <v>220.8</v>
      </c>
      <c r="K7631" s="9">
        <f>Data[[#This Row],[Məbləğ]]-Data[[#This Row],[Maya]]*Data[[#This Row],[Miqdar]]</f>
        <v>110.4</v>
      </c>
      <c r="O7631"/>
      <c r="P7631"/>
    </row>
    <row r="7632" spans="1:16" x14ac:dyDescent="0.35">
      <c r="A7632" s="15">
        <v>44502.255100000672</v>
      </c>
      <c r="B7632" s="9">
        <v>84</v>
      </c>
      <c r="C7632" s="9" t="s">
        <v>187</v>
      </c>
      <c r="D7632" s="9" t="s">
        <v>124</v>
      </c>
      <c r="E7632" s="9" t="s">
        <v>159</v>
      </c>
      <c r="F7632" s="9">
        <v>1.5</v>
      </c>
      <c r="G7632" s="9">
        <v>0.9</v>
      </c>
      <c r="H7632" s="9" t="s">
        <v>154</v>
      </c>
      <c r="I7632" s="9" t="s">
        <v>199</v>
      </c>
      <c r="J7632" s="9">
        <f>Data[[#This Row],[Miqdar]]*Data[[#This Row],[Qiymət]]</f>
        <v>126</v>
      </c>
      <c r="K7632" s="9">
        <f>Data[[#This Row],[Məbləğ]]-Data[[#This Row],[Maya]]*Data[[#This Row],[Miqdar]]</f>
        <v>50.399999999999991</v>
      </c>
      <c r="O7632"/>
      <c r="P7632"/>
    </row>
    <row r="7633" spans="1:16" x14ac:dyDescent="0.35">
      <c r="A7633" s="15">
        <v>44502.293400000672</v>
      </c>
      <c r="B7633" s="9">
        <v>51</v>
      </c>
      <c r="C7633" s="9" t="s">
        <v>16</v>
      </c>
      <c r="D7633" s="9" t="s">
        <v>143</v>
      </c>
      <c r="E7633" s="9" t="s">
        <v>139</v>
      </c>
      <c r="F7633" s="9">
        <v>1.5</v>
      </c>
      <c r="G7633" s="9">
        <v>0.75</v>
      </c>
      <c r="H7633" s="9" t="s">
        <v>140</v>
      </c>
      <c r="I7633" s="9" t="s">
        <v>145</v>
      </c>
      <c r="J7633" s="9">
        <f>Data[[#This Row],[Miqdar]]*Data[[#This Row],[Qiymət]]</f>
        <v>76.5</v>
      </c>
      <c r="K7633" s="9">
        <f>Data[[#This Row],[Məbləğ]]-Data[[#This Row],[Maya]]*Data[[#This Row],[Miqdar]]</f>
        <v>38.25</v>
      </c>
      <c r="O7633"/>
      <c r="P7633"/>
    </row>
    <row r="7634" spans="1:16" x14ac:dyDescent="0.35">
      <c r="A7634" s="15">
        <v>44502.336300000672</v>
      </c>
      <c r="B7634" s="9">
        <v>98</v>
      </c>
      <c r="C7634" s="9" t="s">
        <v>42</v>
      </c>
      <c r="D7634" s="9" t="s">
        <v>121</v>
      </c>
      <c r="E7634" s="9" t="s">
        <v>135</v>
      </c>
      <c r="F7634" s="9">
        <v>2.5</v>
      </c>
      <c r="G7634" s="9">
        <v>1.25</v>
      </c>
      <c r="H7634" s="9" t="s">
        <v>136</v>
      </c>
      <c r="I7634" s="9" t="s">
        <v>165</v>
      </c>
      <c r="J7634" s="9">
        <f>Data[[#This Row],[Miqdar]]*Data[[#This Row],[Qiymət]]</f>
        <v>245</v>
      </c>
      <c r="K7634" s="9">
        <f>Data[[#This Row],[Məbləğ]]-Data[[#This Row],[Maya]]*Data[[#This Row],[Miqdar]]</f>
        <v>122.5</v>
      </c>
      <c r="O7634"/>
      <c r="P7634"/>
    </row>
    <row r="7635" spans="1:16" x14ac:dyDescent="0.35">
      <c r="A7635" s="15">
        <v>44502.380100000672</v>
      </c>
      <c r="B7635" s="9">
        <v>50</v>
      </c>
      <c r="C7635" s="9" t="s">
        <v>20</v>
      </c>
      <c r="D7635" s="9" t="s">
        <v>121</v>
      </c>
      <c r="E7635" s="9" t="s">
        <v>135</v>
      </c>
      <c r="F7635" s="9">
        <v>2.5</v>
      </c>
      <c r="G7635" s="9">
        <v>1.25</v>
      </c>
      <c r="H7635" s="9" t="s">
        <v>136</v>
      </c>
      <c r="I7635" s="9" t="s">
        <v>189</v>
      </c>
      <c r="J7635" s="9">
        <f>Data[[#This Row],[Miqdar]]*Data[[#This Row],[Qiymət]]</f>
        <v>125</v>
      </c>
      <c r="K7635" s="9">
        <f>Data[[#This Row],[Məbləğ]]-Data[[#This Row],[Maya]]*Data[[#This Row],[Miqdar]]</f>
        <v>62.5</v>
      </c>
      <c r="O7635"/>
      <c r="P7635"/>
    </row>
    <row r="7636" spans="1:16" x14ac:dyDescent="0.35">
      <c r="A7636" s="15">
        <v>44502.418700000671</v>
      </c>
      <c r="B7636" s="9">
        <v>81</v>
      </c>
      <c r="C7636" s="9" t="s">
        <v>28</v>
      </c>
      <c r="D7636" s="9" t="s">
        <v>143</v>
      </c>
      <c r="E7636" s="9" t="s">
        <v>135</v>
      </c>
      <c r="F7636" s="9">
        <v>2.5</v>
      </c>
      <c r="G7636" s="9">
        <v>1.25</v>
      </c>
      <c r="H7636" s="9" t="s">
        <v>136</v>
      </c>
      <c r="I7636" s="9" t="s">
        <v>170</v>
      </c>
      <c r="J7636" s="9">
        <f>Data[[#This Row],[Miqdar]]*Data[[#This Row],[Qiymət]]</f>
        <v>202.5</v>
      </c>
      <c r="K7636" s="9">
        <f>Data[[#This Row],[Məbləğ]]-Data[[#This Row],[Maya]]*Data[[#This Row],[Miqdar]]</f>
        <v>101.25</v>
      </c>
      <c r="O7636"/>
      <c r="P7636"/>
    </row>
    <row r="7637" spans="1:16" x14ac:dyDescent="0.35">
      <c r="A7637" s="15">
        <v>44502.455700000668</v>
      </c>
      <c r="B7637" s="9">
        <v>77</v>
      </c>
      <c r="C7637" s="9" t="s">
        <v>3</v>
      </c>
      <c r="D7637" s="9" t="s">
        <v>143</v>
      </c>
      <c r="E7637" s="9" t="s">
        <v>135</v>
      </c>
      <c r="F7637" s="9">
        <v>2.5</v>
      </c>
      <c r="G7637" s="9">
        <v>1.25</v>
      </c>
      <c r="H7637" s="9" t="s">
        <v>136</v>
      </c>
      <c r="I7637" s="9" t="s">
        <v>166</v>
      </c>
      <c r="J7637" s="9">
        <f>Data[[#This Row],[Miqdar]]*Data[[#This Row],[Qiymət]]</f>
        <v>192.5</v>
      </c>
      <c r="K7637" s="9">
        <f>Data[[#This Row],[Məbləğ]]-Data[[#This Row],[Maya]]*Data[[#This Row],[Miqdar]]</f>
        <v>96.25</v>
      </c>
      <c r="O7637"/>
      <c r="P7637"/>
    </row>
    <row r="7638" spans="1:16" x14ac:dyDescent="0.35">
      <c r="A7638" s="15">
        <v>44502.49970000067</v>
      </c>
      <c r="B7638" s="9">
        <v>46</v>
      </c>
      <c r="C7638" s="9" t="s">
        <v>142</v>
      </c>
      <c r="D7638" s="9" t="s">
        <v>143</v>
      </c>
      <c r="E7638" s="9" t="s">
        <v>135</v>
      </c>
      <c r="F7638" s="9">
        <v>2.5</v>
      </c>
      <c r="G7638" s="9">
        <v>1.25</v>
      </c>
      <c r="H7638" s="9" t="s">
        <v>136</v>
      </c>
      <c r="I7638" s="9" t="s">
        <v>145</v>
      </c>
      <c r="J7638" s="9">
        <f>Data[[#This Row],[Miqdar]]*Data[[#This Row],[Qiymət]]</f>
        <v>115</v>
      </c>
      <c r="K7638" s="9">
        <f>Data[[#This Row],[Məbləğ]]-Data[[#This Row],[Maya]]*Data[[#This Row],[Miqdar]]</f>
        <v>57.5</v>
      </c>
      <c r="O7638"/>
      <c r="P7638"/>
    </row>
    <row r="7639" spans="1:16" x14ac:dyDescent="0.35">
      <c r="A7639" s="15">
        <v>44502.535300000673</v>
      </c>
      <c r="B7639" s="9">
        <v>55</v>
      </c>
      <c r="C7639" s="9" t="s">
        <v>142</v>
      </c>
      <c r="D7639" s="9" t="s">
        <v>143</v>
      </c>
      <c r="E7639" s="9" t="s">
        <v>135</v>
      </c>
      <c r="F7639" s="9">
        <v>2.5</v>
      </c>
      <c r="G7639" s="9">
        <v>1.25</v>
      </c>
      <c r="H7639" s="9" t="s">
        <v>136</v>
      </c>
      <c r="I7639" s="9" t="s">
        <v>145</v>
      </c>
      <c r="J7639" s="9">
        <f>Data[[#This Row],[Miqdar]]*Data[[#This Row],[Qiymət]]</f>
        <v>137.5</v>
      </c>
      <c r="K7639" s="9">
        <f>Data[[#This Row],[Məbləğ]]-Data[[#This Row],[Maya]]*Data[[#This Row],[Miqdar]]</f>
        <v>68.75</v>
      </c>
      <c r="O7639"/>
      <c r="P7639"/>
    </row>
    <row r="7640" spans="1:16" x14ac:dyDescent="0.35">
      <c r="A7640" s="15">
        <v>44502.574900000669</v>
      </c>
      <c r="B7640" s="9">
        <v>68</v>
      </c>
      <c r="C7640" s="9" t="s">
        <v>167</v>
      </c>
      <c r="D7640" s="9" t="s">
        <v>149</v>
      </c>
      <c r="E7640" s="9" t="s">
        <v>195</v>
      </c>
      <c r="F7640" s="9">
        <v>2</v>
      </c>
      <c r="G7640" s="9">
        <v>1.6</v>
      </c>
      <c r="H7640" s="9" t="s">
        <v>136</v>
      </c>
      <c r="I7640" s="9" t="s">
        <v>199</v>
      </c>
      <c r="J7640" s="9">
        <f>Data[[#This Row],[Miqdar]]*Data[[#This Row],[Qiymət]]</f>
        <v>136</v>
      </c>
      <c r="K7640" s="9">
        <f>Data[[#This Row],[Məbləğ]]-Data[[#This Row],[Maya]]*Data[[#This Row],[Miqdar]]</f>
        <v>27.199999999999989</v>
      </c>
      <c r="O7640"/>
      <c r="P7640"/>
    </row>
    <row r="7641" spans="1:16" x14ac:dyDescent="0.35">
      <c r="A7641" s="15">
        <v>44502.614400000668</v>
      </c>
      <c r="B7641" s="9">
        <v>58</v>
      </c>
      <c r="C7641" s="9" t="s">
        <v>167</v>
      </c>
      <c r="D7641" s="9" t="s">
        <v>149</v>
      </c>
      <c r="E7641" s="9" t="s">
        <v>195</v>
      </c>
      <c r="F7641" s="9">
        <v>2</v>
      </c>
      <c r="G7641" s="9">
        <v>1.6</v>
      </c>
      <c r="H7641" s="9" t="s">
        <v>136</v>
      </c>
      <c r="I7641" s="9" t="s">
        <v>192</v>
      </c>
      <c r="J7641" s="9">
        <f>Data[[#This Row],[Miqdar]]*Data[[#This Row],[Qiymət]]</f>
        <v>116</v>
      </c>
      <c r="K7641" s="9">
        <f>Data[[#This Row],[Məbləğ]]-Data[[#This Row],[Maya]]*Data[[#This Row],[Miqdar]]</f>
        <v>23.199999999999989</v>
      </c>
      <c r="O7641"/>
      <c r="P7641"/>
    </row>
    <row r="7642" spans="1:16" x14ac:dyDescent="0.35">
      <c r="A7642" s="15">
        <v>44502.654900000671</v>
      </c>
      <c r="B7642" s="9">
        <v>66</v>
      </c>
      <c r="C7642" s="9" t="s">
        <v>156</v>
      </c>
      <c r="D7642" s="9" t="s">
        <v>124</v>
      </c>
      <c r="E7642" s="9" t="s">
        <v>195</v>
      </c>
      <c r="F7642" s="9">
        <v>2</v>
      </c>
      <c r="G7642" s="9">
        <v>1.6</v>
      </c>
      <c r="H7642" s="9" t="s">
        <v>136</v>
      </c>
      <c r="I7642" s="9" t="s">
        <v>157</v>
      </c>
      <c r="J7642" s="9">
        <f>Data[[#This Row],[Miqdar]]*Data[[#This Row],[Qiymət]]</f>
        <v>132</v>
      </c>
      <c r="K7642" s="9">
        <f>Data[[#This Row],[Məbləğ]]-Data[[#This Row],[Maya]]*Data[[#This Row],[Miqdar]]</f>
        <v>26.399999999999991</v>
      </c>
      <c r="O7642"/>
      <c r="P7642"/>
    </row>
    <row r="7643" spans="1:16" x14ac:dyDescent="0.35">
      <c r="A7643" s="15">
        <v>44502.692500000674</v>
      </c>
      <c r="B7643" s="9">
        <v>70</v>
      </c>
      <c r="C7643" s="9" t="s">
        <v>16</v>
      </c>
      <c r="D7643" s="9" t="s">
        <v>143</v>
      </c>
      <c r="E7643" s="9" t="s">
        <v>164</v>
      </c>
      <c r="F7643" s="9">
        <v>6.6</v>
      </c>
      <c r="G7643" s="9">
        <v>5.2799999999999994</v>
      </c>
      <c r="H7643" s="9" t="s">
        <v>154</v>
      </c>
      <c r="I7643" s="9" t="s">
        <v>155</v>
      </c>
      <c r="J7643" s="9">
        <f>Data[[#This Row],[Miqdar]]*Data[[#This Row],[Qiymət]]</f>
        <v>462</v>
      </c>
      <c r="K7643" s="9">
        <f>Data[[#This Row],[Məbləğ]]-Data[[#This Row],[Maya]]*Data[[#This Row],[Miqdar]]</f>
        <v>92.400000000000034</v>
      </c>
      <c r="O7643"/>
      <c r="P7643"/>
    </row>
    <row r="7644" spans="1:16" x14ac:dyDescent="0.35">
      <c r="A7644" s="15">
        <v>44502.736800000675</v>
      </c>
      <c r="B7644" s="9">
        <v>103</v>
      </c>
      <c r="C7644" s="9" t="s">
        <v>20</v>
      </c>
      <c r="D7644" s="9" t="s">
        <v>121</v>
      </c>
      <c r="E7644" s="9" t="s">
        <v>144</v>
      </c>
      <c r="F7644" s="9">
        <v>1.4</v>
      </c>
      <c r="G7644" s="9">
        <v>0.97999999999999987</v>
      </c>
      <c r="H7644" s="9" t="s">
        <v>140</v>
      </c>
      <c r="I7644" s="9" t="s">
        <v>196</v>
      </c>
      <c r="J7644" s="9">
        <f>Data[[#This Row],[Miqdar]]*Data[[#This Row],[Qiymət]]</f>
        <v>144.19999999999999</v>
      </c>
      <c r="K7644" s="9">
        <f>Data[[#This Row],[Məbləğ]]-Data[[#This Row],[Maya]]*Data[[#This Row],[Miqdar]]</f>
        <v>43.260000000000005</v>
      </c>
      <c r="O7644"/>
      <c r="P7644"/>
    </row>
    <row r="7645" spans="1:16" x14ac:dyDescent="0.35">
      <c r="A7645" s="15">
        <v>44502.776400000672</v>
      </c>
      <c r="B7645" s="9">
        <v>85</v>
      </c>
      <c r="C7645" s="9" t="s">
        <v>20</v>
      </c>
      <c r="D7645" s="9" t="s">
        <v>121</v>
      </c>
      <c r="E7645" s="9" t="s">
        <v>153</v>
      </c>
      <c r="F7645" s="9">
        <v>1</v>
      </c>
      <c r="G7645" s="9">
        <v>0.6</v>
      </c>
      <c r="H7645" s="9" t="s">
        <v>154</v>
      </c>
      <c r="I7645" s="9" t="s">
        <v>147</v>
      </c>
      <c r="J7645" s="9">
        <f>Data[[#This Row],[Miqdar]]*Data[[#This Row],[Qiymət]]</f>
        <v>85</v>
      </c>
      <c r="K7645" s="9">
        <f>Data[[#This Row],[Məbləğ]]-Data[[#This Row],[Maya]]*Data[[#This Row],[Miqdar]]</f>
        <v>34</v>
      </c>
      <c r="O7645"/>
      <c r="P7645"/>
    </row>
    <row r="7646" spans="1:16" x14ac:dyDescent="0.35">
      <c r="A7646" s="15">
        <v>44502.817400000669</v>
      </c>
      <c r="B7646" s="9">
        <v>57</v>
      </c>
      <c r="C7646" s="9" t="s">
        <v>42</v>
      </c>
      <c r="D7646" s="9" t="s">
        <v>121</v>
      </c>
      <c r="E7646" s="9" t="s">
        <v>153</v>
      </c>
      <c r="F7646" s="9">
        <v>1</v>
      </c>
      <c r="G7646" s="9">
        <v>0.6</v>
      </c>
      <c r="H7646" s="9" t="s">
        <v>154</v>
      </c>
      <c r="I7646" s="9" t="s">
        <v>147</v>
      </c>
      <c r="J7646" s="9">
        <f>Data[[#This Row],[Miqdar]]*Data[[#This Row],[Qiymət]]</f>
        <v>57</v>
      </c>
      <c r="K7646" s="9">
        <f>Data[[#This Row],[Məbləğ]]-Data[[#This Row],[Maya]]*Data[[#This Row],[Miqdar]]</f>
        <v>22.800000000000004</v>
      </c>
      <c r="O7646"/>
      <c r="P7646"/>
    </row>
    <row r="7647" spans="1:16" x14ac:dyDescent="0.35">
      <c r="A7647" s="15">
        <v>44502.859500000668</v>
      </c>
      <c r="B7647" s="9">
        <v>87</v>
      </c>
      <c r="C7647" s="9" t="s">
        <v>42</v>
      </c>
      <c r="D7647" s="9" t="s">
        <v>121</v>
      </c>
      <c r="E7647" s="9" t="s">
        <v>162</v>
      </c>
      <c r="F7647" s="9">
        <v>3.2</v>
      </c>
      <c r="G7647" s="9">
        <v>1.6</v>
      </c>
      <c r="H7647" s="9" t="s">
        <v>136</v>
      </c>
      <c r="I7647" s="9" t="s">
        <v>196</v>
      </c>
      <c r="J7647" s="9">
        <f>Data[[#This Row],[Miqdar]]*Data[[#This Row],[Qiymət]]</f>
        <v>278.40000000000003</v>
      </c>
      <c r="K7647" s="9">
        <f>Data[[#This Row],[Məbləğ]]-Data[[#This Row],[Maya]]*Data[[#This Row],[Miqdar]]</f>
        <v>139.20000000000002</v>
      </c>
      <c r="O7647"/>
      <c r="P7647"/>
    </row>
    <row r="7648" spans="1:16" x14ac:dyDescent="0.35">
      <c r="A7648" s="15">
        <v>44502.900500000665</v>
      </c>
      <c r="B7648" s="9">
        <v>93</v>
      </c>
      <c r="C7648" s="9" t="s">
        <v>42</v>
      </c>
      <c r="D7648" s="9" t="s">
        <v>121</v>
      </c>
      <c r="E7648" s="9" t="s">
        <v>162</v>
      </c>
      <c r="F7648" s="9">
        <v>3.2</v>
      </c>
      <c r="G7648" s="9">
        <v>1.6</v>
      </c>
      <c r="H7648" s="9" t="s">
        <v>136</v>
      </c>
      <c r="I7648" s="9" t="s">
        <v>165</v>
      </c>
      <c r="J7648" s="9">
        <f>Data[[#This Row],[Miqdar]]*Data[[#This Row],[Qiymət]]</f>
        <v>297.60000000000002</v>
      </c>
      <c r="K7648" s="9">
        <f>Data[[#This Row],[Məbləğ]]-Data[[#This Row],[Maya]]*Data[[#This Row],[Miqdar]]</f>
        <v>148.80000000000001</v>
      </c>
      <c r="O7648"/>
      <c r="P7648"/>
    </row>
    <row r="7649" spans="1:16" x14ac:dyDescent="0.35">
      <c r="A7649" s="15">
        <v>44502.941900000667</v>
      </c>
      <c r="B7649" s="9">
        <v>49</v>
      </c>
      <c r="C7649" s="9" t="s">
        <v>39</v>
      </c>
      <c r="D7649" s="9" t="s">
        <v>124</v>
      </c>
      <c r="E7649" s="9" t="s">
        <v>162</v>
      </c>
      <c r="F7649" s="9">
        <v>3.2</v>
      </c>
      <c r="G7649" s="9">
        <v>1.6</v>
      </c>
      <c r="H7649" s="9" t="s">
        <v>136</v>
      </c>
      <c r="I7649" s="9" t="s">
        <v>163</v>
      </c>
      <c r="J7649" s="9">
        <f>Data[[#This Row],[Miqdar]]*Data[[#This Row],[Qiymət]]</f>
        <v>156.80000000000001</v>
      </c>
      <c r="K7649" s="9">
        <f>Data[[#This Row],[Məbləğ]]-Data[[#This Row],[Maya]]*Data[[#This Row],[Miqdar]]</f>
        <v>78.400000000000006</v>
      </c>
      <c r="O7649"/>
      <c r="P7649"/>
    </row>
    <row r="7650" spans="1:16" x14ac:dyDescent="0.35">
      <c r="A7650" s="15">
        <v>44502.984600000666</v>
      </c>
      <c r="B7650" s="9">
        <v>93</v>
      </c>
      <c r="C7650" s="9" t="s">
        <v>167</v>
      </c>
      <c r="D7650" s="9" t="s">
        <v>149</v>
      </c>
      <c r="E7650" s="9" t="s">
        <v>162</v>
      </c>
      <c r="F7650" s="9">
        <v>3.2</v>
      </c>
      <c r="G7650" s="9">
        <v>1.6</v>
      </c>
      <c r="H7650" s="9" t="s">
        <v>136</v>
      </c>
      <c r="I7650" s="9" t="s">
        <v>173</v>
      </c>
      <c r="J7650" s="9">
        <f>Data[[#This Row],[Miqdar]]*Data[[#This Row],[Qiymət]]</f>
        <v>297.60000000000002</v>
      </c>
      <c r="K7650" s="9">
        <f>Data[[#This Row],[Məbləğ]]-Data[[#This Row],[Maya]]*Data[[#This Row],[Miqdar]]</f>
        <v>148.80000000000001</v>
      </c>
      <c r="O7650"/>
      <c r="P7650"/>
    </row>
    <row r="7651" spans="1:16" x14ac:dyDescent="0.35">
      <c r="A7651" s="15">
        <v>44503.026100000665</v>
      </c>
      <c r="B7651" s="9">
        <v>64</v>
      </c>
      <c r="C7651" s="9" t="s">
        <v>187</v>
      </c>
      <c r="D7651" s="9" t="s">
        <v>124</v>
      </c>
      <c r="E7651" s="9" t="s">
        <v>162</v>
      </c>
      <c r="F7651" s="9">
        <v>3.2</v>
      </c>
      <c r="G7651" s="9">
        <v>1.6</v>
      </c>
      <c r="H7651" s="9" t="s">
        <v>136</v>
      </c>
      <c r="I7651" s="9" t="s">
        <v>157</v>
      </c>
      <c r="J7651" s="9">
        <f>Data[[#This Row],[Miqdar]]*Data[[#This Row],[Qiymət]]</f>
        <v>204.8</v>
      </c>
      <c r="K7651" s="9">
        <f>Data[[#This Row],[Məbləğ]]-Data[[#This Row],[Maya]]*Data[[#This Row],[Miqdar]]</f>
        <v>102.4</v>
      </c>
      <c r="O7651"/>
      <c r="P7651"/>
    </row>
    <row r="7652" spans="1:16" x14ac:dyDescent="0.35">
      <c r="A7652" s="15">
        <v>44503.065000000664</v>
      </c>
      <c r="B7652" s="9">
        <v>55</v>
      </c>
      <c r="C7652" s="9" t="s">
        <v>167</v>
      </c>
      <c r="D7652" s="9" t="s">
        <v>149</v>
      </c>
      <c r="E7652" s="9" t="s">
        <v>162</v>
      </c>
      <c r="F7652" s="9">
        <v>3.2</v>
      </c>
      <c r="G7652" s="9">
        <v>1.6</v>
      </c>
      <c r="H7652" s="9" t="s">
        <v>136</v>
      </c>
      <c r="I7652" s="9" t="s">
        <v>192</v>
      </c>
      <c r="J7652" s="9">
        <f>Data[[#This Row],[Miqdar]]*Data[[#This Row],[Qiymət]]</f>
        <v>176</v>
      </c>
      <c r="K7652" s="9">
        <f>Data[[#This Row],[Məbləğ]]-Data[[#This Row],[Maya]]*Data[[#This Row],[Miqdar]]</f>
        <v>88</v>
      </c>
      <c r="O7652"/>
      <c r="P7652"/>
    </row>
    <row r="7653" spans="1:16" x14ac:dyDescent="0.35">
      <c r="A7653" s="15">
        <v>44503.100500000663</v>
      </c>
      <c r="B7653" s="9">
        <v>101</v>
      </c>
      <c r="C7653" s="9" t="s">
        <v>160</v>
      </c>
      <c r="D7653" s="9" t="s">
        <v>143</v>
      </c>
      <c r="E7653" s="9" t="s">
        <v>169</v>
      </c>
      <c r="F7653" s="9">
        <v>2.5</v>
      </c>
      <c r="G7653" s="9">
        <v>1.25</v>
      </c>
      <c r="H7653" s="9" t="s">
        <v>136</v>
      </c>
      <c r="I7653" s="9" t="s">
        <v>201</v>
      </c>
      <c r="J7653" s="9">
        <f>Data[[#This Row],[Miqdar]]*Data[[#This Row],[Qiymət]]</f>
        <v>252.5</v>
      </c>
      <c r="K7653" s="9">
        <f>Data[[#This Row],[Məbləğ]]-Data[[#This Row],[Maya]]*Data[[#This Row],[Miqdar]]</f>
        <v>126.25</v>
      </c>
      <c r="O7653"/>
      <c r="P7653"/>
    </row>
    <row r="7654" spans="1:16" x14ac:dyDescent="0.35">
      <c r="A7654" s="15">
        <v>44503.13660000066</v>
      </c>
      <c r="B7654" s="9">
        <v>96</v>
      </c>
      <c r="C7654" s="9" t="s">
        <v>142</v>
      </c>
      <c r="D7654" s="9" t="s">
        <v>143</v>
      </c>
      <c r="E7654" s="9" t="s">
        <v>169</v>
      </c>
      <c r="F7654" s="9">
        <v>2.5</v>
      </c>
      <c r="G7654" s="9">
        <v>1.25</v>
      </c>
      <c r="H7654" s="9" t="s">
        <v>136</v>
      </c>
      <c r="I7654" s="9" t="s">
        <v>161</v>
      </c>
      <c r="J7654" s="9">
        <f>Data[[#This Row],[Miqdar]]*Data[[#This Row],[Qiymət]]</f>
        <v>240</v>
      </c>
      <c r="K7654" s="9">
        <f>Data[[#This Row],[Məbləğ]]-Data[[#This Row],[Maya]]*Data[[#This Row],[Miqdar]]</f>
        <v>120</v>
      </c>
      <c r="O7654"/>
      <c r="P7654"/>
    </row>
    <row r="7655" spans="1:16" x14ac:dyDescent="0.35">
      <c r="A7655" s="15">
        <v>44503.180300000662</v>
      </c>
      <c r="B7655" s="9">
        <v>83</v>
      </c>
      <c r="C7655" s="9" t="s">
        <v>42</v>
      </c>
      <c r="D7655" s="9" t="s">
        <v>121</v>
      </c>
      <c r="E7655" s="9" t="s">
        <v>188</v>
      </c>
      <c r="F7655" s="9">
        <v>2.4</v>
      </c>
      <c r="G7655" s="9">
        <v>1.6800000000000002</v>
      </c>
      <c r="H7655" s="9" t="s">
        <v>154</v>
      </c>
      <c r="I7655" s="9" t="s">
        <v>189</v>
      </c>
      <c r="J7655" s="9">
        <f>Data[[#This Row],[Miqdar]]*Data[[#This Row],[Qiymət]]</f>
        <v>199.2</v>
      </c>
      <c r="K7655" s="9">
        <f>Data[[#This Row],[Məbləğ]]-Data[[#This Row],[Maya]]*Data[[#This Row],[Miqdar]]</f>
        <v>59.759999999999962</v>
      </c>
      <c r="O7655"/>
      <c r="P7655"/>
    </row>
    <row r="7656" spans="1:16" x14ac:dyDescent="0.35">
      <c r="A7656" s="15">
        <v>44503.224400000661</v>
      </c>
      <c r="B7656" s="9">
        <v>104</v>
      </c>
      <c r="C7656" s="9" t="s">
        <v>20</v>
      </c>
      <c r="D7656" s="9" t="s">
        <v>121</v>
      </c>
      <c r="E7656" s="9" t="s">
        <v>188</v>
      </c>
      <c r="F7656" s="9">
        <v>2.4</v>
      </c>
      <c r="G7656" s="9">
        <v>1.6800000000000002</v>
      </c>
      <c r="H7656" s="9" t="s">
        <v>154</v>
      </c>
      <c r="I7656" s="9" t="s">
        <v>193</v>
      </c>
      <c r="J7656" s="9">
        <f>Data[[#This Row],[Miqdar]]*Data[[#This Row],[Qiymət]]</f>
        <v>249.6</v>
      </c>
      <c r="K7656" s="9">
        <f>Data[[#This Row],[Məbləğ]]-Data[[#This Row],[Maya]]*Data[[#This Row],[Miqdar]]</f>
        <v>74.879999999999967</v>
      </c>
      <c r="O7656"/>
      <c r="P7656"/>
    </row>
    <row r="7657" spans="1:16" x14ac:dyDescent="0.35">
      <c r="A7657" s="15">
        <v>44503.259700000664</v>
      </c>
      <c r="B7657" s="9">
        <v>68</v>
      </c>
      <c r="C7657" s="9" t="s">
        <v>6</v>
      </c>
      <c r="D7657" s="9" t="s">
        <v>121</v>
      </c>
      <c r="E7657" s="9" t="s">
        <v>188</v>
      </c>
      <c r="F7657" s="9">
        <v>2.4</v>
      </c>
      <c r="G7657" s="9">
        <v>1.6800000000000002</v>
      </c>
      <c r="H7657" s="9" t="s">
        <v>154</v>
      </c>
      <c r="I7657" s="9" t="s">
        <v>147</v>
      </c>
      <c r="J7657" s="9">
        <f>Data[[#This Row],[Miqdar]]*Data[[#This Row],[Qiymət]]</f>
        <v>163.19999999999999</v>
      </c>
      <c r="K7657" s="9">
        <f>Data[[#This Row],[Məbləğ]]-Data[[#This Row],[Maya]]*Data[[#This Row],[Miqdar]]</f>
        <v>48.95999999999998</v>
      </c>
      <c r="O7657"/>
      <c r="P7657"/>
    </row>
    <row r="7658" spans="1:16" x14ac:dyDescent="0.35">
      <c r="A7658" s="15">
        <v>44503.298900000664</v>
      </c>
      <c r="B7658" s="9">
        <v>80</v>
      </c>
      <c r="C7658" s="9" t="s">
        <v>3</v>
      </c>
      <c r="D7658" s="9" t="s">
        <v>143</v>
      </c>
      <c r="E7658" s="9" t="s">
        <v>188</v>
      </c>
      <c r="F7658" s="9">
        <v>2.4</v>
      </c>
      <c r="G7658" s="9">
        <v>1.6800000000000002</v>
      </c>
      <c r="H7658" s="9" t="s">
        <v>154</v>
      </c>
      <c r="I7658" s="9" t="s">
        <v>161</v>
      </c>
      <c r="J7658" s="9">
        <f>Data[[#This Row],[Miqdar]]*Data[[#This Row],[Qiymət]]</f>
        <v>192</v>
      </c>
      <c r="K7658" s="9">
        <f>Data[[#This Row],[Məbləğ]]-Data[[#This Row],[Maya]]*Data[[#This Row],[Miqdar]]</f>
        <v>57.599999999999994</v>
      </c>
      <c r="O7658"/>
      <c r="P7658"/>
    </row>
    <row r="7659" spans="1:16" x14ac:dyDescent="0.35">
      <c r="A7659" s="15">
        <v>44503.339900000661</v>
      </c>
      <c r="B7659" s="9">
        <v>66</v>
      </c>
      <c r="C7659" s="9" t="s">
        <v>138</v>
      </c>
      <c r="D7659" s="9" t="s">
        <v>123</v>
      </c>
      <c r="E7659" s="9" t="s">
        <v>185</v>
      </c>
      <c r="F7659" s="9">
        <v>1.2</v>
      </c>
      <c r="G7659" s="9">
        <v>0.72</v>
      </c>
      <c r="H7659" s="9" t="s">
        <v>154</v>
      </c>
      <c r="I7659" s="9" t="s">
        <v>137</v>
      </c>
      <c r="J7659" s="9">
        <f>Data[[#This Row],[Miqdar]]*Data[[#This Row],[Qiymət]]</f>
        <v>79.2</v>
      </c>
      <c r="K7659" s="9">
        <f>Data[[#This Row],[Məbləğ]]-Data[[#This Row],[Maya]]*Data[[#This Row],[Miqdar]]</f>
        <v>31.680000000000007</v>
      </c>
      <c r="O7659"/>
      <c r="P7659"/>
    </row>
    <row r="7660" spans="1:16" x14ac:dyDescent="0.35">
      <c r="A7660" s="15">
        <v>44503.381100000661</v>
      </c>
      <c r="B7660" s="9">
        <v>90</v>
      </c>
      <c r="C7660" s="9" t="s">
        <v>138</v>
      </c>
      <c r="D7660" s="9" t="s">
        <v>123</v>
      </c>
      <c r="E7660" s="9" t="s">
        <v>185</v>
      </c>
      <c r="F7660" s="9">
        <v>1.2</v>
      </c>
      <c r="G7660" s="9">
        <v>0.72</v>
      </c>
      <c r="H7660" s="9" t="s">
        <v>154</v>
      </c>
      <c r="I7660" s="9" t="s">
        <v>137</v>
      </c>
      <c r="J7660" s="9">
        <f>Data[[#This Row],[Miqdar]]*Data[[#This Row],[Qiymət]]</f>
        <v>108</v>
      </c>
      <c r="K7660" s="9">
        <f>Data[[#This Row],[Məbləğ]]-Data[[#This Row],[Maya]]*Data[[#This Row],[Miqdar]]</f>
        <v>43.2</v>
      </c>
      <c r="O7660"/>
      <c r="P7660"/>
    </row>
    <row r="7661" spans="1:16" x14ac:dyDescent="0.35">
      <c r="A7661" s="15">
        <v>44503.422400000658</v>
      </c>
      <c r="B7661" s="9">
        <v>71</v>
      </c>
      <c r="C7661" s="9" t="s">
        <v>138</v>
      </c>
      <c r="D7661" s="9" t="s">
        <v>123</v>
      </c>
      <c r="E7661" s="9" t="s">
        <v>158</v>
      </c>
      <c r="F7661" s="9">
        <v>3.9</v>
      </c>
      <c r="G7661" s="9">
        <v>1.95</v>
      </c>
      <c r="H7661" s="9" t="s">
        <v>154</v>
      </c>
      <c r="I7661" s="9" t="s">
        <v>137</v>
      </c>
      <c r="J7661" s="9">
        <f>Data[[#This Row],[Miqdar]]*Data[[#This Row],[Qiymət]]</f>
        <v>276.89999999999998</v>
      </c>
      <c r="K7661" s="9">
        <f>Data[[#This Row],[Məbləğ]]-Data[[#This Row],[Maya]]*Data[[#This Row],[Miqdar]]</f>
        <v>138.44999999999999</v>
      </c>
      <c r="O7661"/>
      <c r="P7661"/>
    </row>
    <row r="7662" spans="1:16" x14ac:dyDescent="0.35">
      <c r="A7662" s="15">
        <v>44503.462800000656</v>
      </c>
      <c r="B7662" s="9">
        <v>83</v>
      </c>
      <c r="C7662" s="9" t="s">
        <v>138</v>
      </c>
      <c r="D7662" s="9" t="s">
        <v>123</v>
      </c>
      <c r="E7662" s="9" t="s">
        <v>162</v>
      </c>
      <c r="F7662" s="9">
        <v>3.2</v>
      </c>
      <c r="G7662" s="9">
        <v>1.6</v>
      </c>
      <c r="H7662" s="9" t="s">
        <v>136</v>
      </c>
      <c r="I7662" s="9" t="s">
        <v>141</v>
      </c>
      <c r="J7662" s="9">
        <f>Data[[#This Row],[Miqdar]]*Data[[#This Row],[Qiymət]]</f>
        <v>265.60000000000002</v>
      </c>
      <c r="K7662" s="9">
        <f>Data[[#This Row],[Məbləğ]]-Data[[#This Row],[Maya]]*Data[[#This Row],[Miqdar]]</f>
        <v>132.80000000000001</v>
      </c>
      <c r="O7662"/>
      <c r="P7662"/>
    </row>
    <row r="7663" spans="1:16" x14ac:dyDescent="0.35">
      <c r="A7663" s="15">
        <v>44503.507600000659</v>
      </c>
      <c r="B7663" s="9">
        <v>76</v>
      </c>
      <c r="C7663" s="9" t="s">
        <v>138</v>
      </c>
      <c r="D7663" s="9" t="s">
        <v>123</v>
      </c>
      <c r="E7663" s="9" t="s">
        <v>186</v>
      </c>
      <c r="F7663" s="9">
        <v>1.4</v>
      </c>
      <c r="G7663" s="9">
        <v>0.97999999999999987</v>
      </c>
      <c r="H7663" s="9" t="s">
        <v>140</v>
      </c>
      <c r="I7663" s="9" t="s">
        <v>141</v>
      </c>
      <c r="J7663" s="9">
        <f>Data[[#This Row],[Miqdar]]*Data[[#This Row],[Qiymət]]</f>
        <v>106.39999999999999</v>
      </c>
      <c r="K7663" s="9">
        <f>Data[[#This Row],[Məbləğ]]-Data[[#This Row],[Maya]]*Data[[#This Row],[Miqdar]]</f>
        <v>31.92</v>
      </c>
      <c r="O7663"/>
      <c r="P7663"/>
    </row>
    <row r="7664" spans="1:16" x14ac:dyDescent="0.35">
      <c r="A7664" s="15">
        <v>44503.543800000662</v>
      </c>
      <c r="B7664" s="9">
        <v>59</v>
      </c>
      <c r="C7664" s="9" t="s">
        <v>138</v>
      </c>
      <c r="D7664" s="9" t="s">
        <v>123</v>
      </c>
      <c r="E7664" s="9" t="s">
        <v>178</v>
      </c>
      <c r="F7664" s="9">
        <v>2.2000000000000002</v>
      </c>
      <c r="G7664" s="9">
        <v>1.5400000000000003</v>
      </c>
      <c r="H7664" s="9" t="s">
        <v>140</v>
      </c>
      <c r="I7664" s="9" t="s">
        <v>141</v>
      </c>
      <c r="J7664" s="9">
        <f>Data[[#This Row],[Miqdar]]*Data[[#This Row],[Qiymət]]</f>
        <v>129.80000000000001</v>
      </c>
      <c r="K7664" s="9">
        <f>Data[[#This Row],[Məbləğ]]-Data[[#This Row],[Maya]]*Data[[#This Row],[Miqdar]]</f>
        <v>38.94</v>
      </c>
      <c r="O7664"/>
      <c r="P7664"/>
    </row>
    <row r="7665" spans="1:16" x14ac:dyDescent="0.35">
      <c r="A7665" s="15">
        <v>44503.586600000664</v>
      </c>
      <c r="B7665" s="9">
        <v>54</v>
      </c>
      <c r="C7665" s="9" t="s">
        <v>36</v>
      </c>
      <c r="D7665" s="9" t="s">
        <v>123</v>
      </c>
      <c r="E7665" s="9" t="s">
        <v>135</v>
      </c>
      <c r="F7665" s="9">
        <v>2.5</v>
      </c>
      <c r="G7665" s="9">
        <v>1.25</v>
      </c>
      <c r="H7665" s="9" t="s">
        <v>136</v>
      </c>
      <c r="I7665" s="9" t="s">
        <v>137</v>
      </c>
      <c r="J7665" s="9">
        <f>Data[[#This Row],[Miqdar]]*Data[[#This Row],[Qiymət]]</f>
        <v>135</v>
      </c>
      <c r="K7665" s="9">
        <f>Data[[#This Row],[Məbləğ]]-Data[[#This Row],[Maya]]*Data[[#This Row],[Miqdar]]</f>
        <v>67.5</v>
      </c>
      <c r="O7665"/>
      <c r="P7665"/>
    </row>
    <row r="7666" spans="1:16" x14ac:dyDescent="0.35">
      <c r="A7666" s="15">
        <v>44503.624800000667</v>
      </c>
      <c r="B7666" s="9">
        <v>100</v>
      </c>
      <c r="C7666" s="9" t="s">
        <v>36</v>
      </c>
      <c r="D7666" s="9" t="s">
        <v>123</v>
      </c>
      <c r="E7666" s="9" t="s">
        <v>195</v>
      </c>
      <c r="F7666" s="9">
        <v>2</v>
      </c>
      <c r="G7666" s="9">
        <v>1.6</v>
      </c>
      <c r="H7666" s="9" t="s">
        <v>136</v>
      </c>
      <c r="I7666" s="9" t="s">
        <v>137</v>
      </c>
      <c r="J7666" s="9">
        <f>Data[[#This Row],[Miqdar]]*Data[[#This Row],[Qiymət]]</f>
        <v>200</v>
      </c>
      <c r="K7666" s="9">
        <f>Data[[#This Row],[Məbləğ]]-Data[[#This Row],[Maya]]*Data[[#This Row],[Miqdar]]</f>
        <v>40</v>
      </c>
      <c r="O7666"/>
      <c r="P7666"/>
    </row>
    <row r="7667" spans="1:16" x14ac:dyDescent="0.35">
      <c r="A7667" s="15">
        <v>44503.66300000067</v>
      </c>
      <c r="B7667" s="9">
        <v>95</v>
      </c>
      <c r="C7667" s="9" t="s">
        <v>36</v>
      </c>
      <c r="D7667" s="9" t="s">
        <v>123</v>
      </c>
      <c r="E7667" s="9" t="s">
        <v>158</v>
      </c>
      <c r="F7667" s="9">
        <v>3.9</v>
      </c>
      <c r="G7667" s="9">
        <v>1.95</v>
      </c>
      <c r="H7667" s="9" t="s">
        <v>154</v>
      </c>
      <c r="I7667" s="9" t="s">
        <v>179</v>
      </c>
      <c r="J7667" s="9">
        <f>Data[[#This Row],[Miqdar]]*Data[[#This Row],[Qiymət]]</f>
        <v>370.5</v>
      </c>
      <c r="K7667" s="9">
        <f>Data[[#This Row],[Məbləğ]]-Data[[#This Row],[Maya]]*Data[[#This Row],[Miqdar]]</f>
        <v>185.25</v>
      </c>
      <c r="O7667"/>
      <c r="P7667"/>
    </row>
    <row r="7668" spans="1:16" x14ac:dyDescent="0.35">
      <c r="A7668" s="15">
        <v>44503.701800000672</v>
      </c>
      <c r="B7668" s="9">
        <v>71</v>
      </c>
      <c r="C7668" s="9" t="s">
        <v>200</v>
      </c>
      <c r="D7668" s="9" t="s">
        <v>122</v>
      </c>
      <c r="E7668" s="9" t="s">
        <v>185</v>
      </c>
      <c r="F7668" s="9">
        <v>1.2</v>
      </c>
      <c r="G7668" s="9">
        <v>0.72</v>
      </c>
      <c r="H7668" s="9" t="s">
        <v>154</v>
      </c>
      <c r="I7668" s="9" t="s">
        <v>180</v>
      </c>
      <c r="J7668" s="9">
        <f>Data[[#This Row],[Miqdar]]*Data[[#This Row],[Qiymət]]</f>
        <v>85.2</v>
      </c>
      <c r="K7668" s="9">
        <f>Data[[#This Row],[Məbləğ]]-Data[[#This Row],[Maya]]*Data[[#This Row],[Miqdar]]</f>
        <v>34.080000000000005</v>
      </c>
      <c r="O7668"/>
      <c r="P7668"/>
    </row>
    <row r="7669" spans="1:16" x14ac:dyDescent="0.35">
      <c r="A7669" s="15">
        <v>44503.73990000067</v>
      </c>
      <c r="B7669" s="9">
        <v>101</v>
      </c>
      <c r="C7669" s="9" t="s">
        <v>200</v>
      </c>
      <c r="D7669" s="9" t="s">
        <v>122</v>
      </c>
      <c r="E7669" s="9" t="s">
        <v>181</v>
      </c>
      <c r="F7669" s="9">
        <v>0.9</v>
      </c>
      <c r="G7669" s="9">
        <v>0.63</v>
      </c>
      <c r="H7669" s="9" t="s">
        <v>140</v>
      </c>
      <c r="I7669" s="9" t="s">
        <v>174</v>
      </c>
      <c r="J7669" s="9">
        <f>Data[[#This Row],[Miqdar]]*Data[[#This Row],[Qiymət]]</f>
        <v>90.9</v>
      </c>
      <c r="K7669" s="9">
        <f>Data[[#This Row],[Məbləğ]]-Data[[#This Row],[Maya]]*Data[[#This Row],[Miqdar]]</f>
        <v>27.270000000000003</v>
      </c>
      <c r="O7669"/>
      <c r="P7669"/>
    </row>
    <row r="7670" spans="1:16" x14ac:dyDescent="0.35">
      <c r="A7670" s="15">
        <v>44503.780000000668</v>
      </c>
      <c r="B7670" s="9">
        <v>60</v>
      </c>
      <c r="C7670" s="9" t="s">
        <v>8</v>
      </c>
      <c r="D7670" s="9" t="s">
        <v>122</v>
      </c>
      <c r="E7670" s="9" t="s">
        <v>181</v>
      </c>
      <c r="F7670" s="9">
        <v>0.9</v>
      </c>
      <c r="G7670" s="9">
        <v>0.63</v>
      </c>
      <c r="H7670" s="9" t="s">
        <v>140</v>
      </c>
      <c r="I7670" s="9" t="s">
        <v>194</v>
      </c>
      <c r="J7670" s="9">
        <f>Data[[#This Row],[Miqdar]]*Data[[#This Row],[Qiymət]]</f>
        <v>54</v>
      </c>
      <c r="K7670" s="9">
        <f>Data[[#This Row],[Məbləğ]]-Data[[#This Row],[Maya]]*Data[[#This Row],[Miqdar]]</f>
        <v>16.200000000000003</v>
      </c>
      <c r="O7670"/>
      <c r="P7670"/>
    </row>
    <row r="7671" spans="1:16" x14ac:dyDescent="0.35">
      <c r="A7671" s="15">
        <v>44503.818400000666</v>
      </c>
      <c r="B7671" s="9">
        <v>61</v>
      </c>
      <c r="C7671" s="9" t="s">
        <v>25</v>
      </c>
      <c r="D7671" s="9" t="s">
        <v>122</v>
      </c>
      <c r="E7671" s="9" t="s">
        <v>158</v>
      </c>
      <c r="F7671" s="9">
        <v>3.9</v>
      </c>
      <c r="G7671" s="9">
        <v>1.95</v>
      </c>
      <c r="H7671" s="9" t="s">
        <v>154</v>
      </c>
      <c r="I7671" s="9" t="s">
        <v>174</v>
      </c>
      <c r="J7671" s="9">
        <f>Data[[#This Row],[Miqdar]]*Data[[#This Row],[Qiymət]]</f>
        <v>237.9</v>
      </c>
      <c r="K7671" s="9">
        <f>Data[[#This Row],[Məbləğ]]-Data[[#This Row],[Maya]]*Data[[#This Row],[Miqdar]]</f>
        <v>118.95</v>
      </c>
      <c r="O7671"/>
      <c r="P7671"/>
    </row>
    <row r="7672" spans="1:16" x14ac:dyDescent="0.35">
      <c r="A7672" s="15">
        <v>44503.861600000666</v>
      </c>
      <c r="B7672" s="9">
        <v>68</v>
      </c>
      <c r="C7672" s="9" t="s">
        <v>25</v>
      </c>
      <c r="D7672" s="9" t="s">
        <v>122</v>
      </c>
      <c r="E7672" s="9" t="s">
        <v>150</v>
      </c>
      <c r="F7672" s="9">
        <v>3.3</v>
      </c>
      <c r="G7672" s="9">
        <v>2.6399999999999997</v>
      </c>
      <c r="H7672" s="9" t="s">
        <v>136</v>
      </c>
      <c r="I7672" s="9" t="s">
        <v>174</v>
      </c>
      <c r="J7672" s="9">
        <f>Data[[#This Row],[Miqdar]]*Data[[#This Row],[Qiymət]]</f>
        <v>224.39999999999998</v>
      </c>
      <c r="K7672" s="9">
        <f>Data[[#This Row],[Məbləğ]]-Data[[#This Row],[Maya]]*Data[[#This Row],[Miqdar]]</f>
        <v>44.879999999999995</v>
      </c>
      <c r="O7672"/>
      <c r="P7672"/>
    </row>
    <row r="7673" spans="1:16" x14ac:dyDescent="0.35">
      <c r="A7673" s="15">
        <v>44503.901300000667</v>
      </c>
      <c r="B7673" s="9">
        <v>79</v>
      </c>
      <c r="C7673" s="9" t="s">
        <v>25</v>
      </c>
      <c r="D7673" s="9" t="s">
        <v>122</v>
      </c>
      <c r="E7673" s="9" t="s">
        <v>144</v>
      </c>
      <c r="F7673" s="9">
        <v>1.4</v>
      </c>
      <c r="G7673" s="9">
        <v>0.97999999999999987</v>
      </c>
      <c r="H7673" s="9" t="s">
        <v>140</v>
      </c>
      <c r="I7673" s="9" t="s">
        <v>174</v>
      </c>
      <c r="J7673" s="9">
        <f>Data[[#This Row],[Miqdar]]*Data[[#This Row],[Qiymət]]</f>
        <v>110.6</v>
      </c>
      <c r="K7673" s="9">
        <f>Data[[#This Row],[Məbləğ]]-Data[[#This Row],[Maya]]*Data[[#This Row],[Miqdar]]</f>
        <v>33.180000000000007</v>
      </c>
      <c r="O7673"/>
      <c r="P7673"/>
    </row>
    <row r="7674" spans="1:16" x14ac:dyDescent="0.35">
      <c r="A7674" s="15">
        <v>44503.937400000665</v>
      </c>
      <c r="B7674" s="9">
        <v>99</v>
      </c>
      <c r="C7674" s="9" t="s">
        <v>25</v>
      </c>
      <c r="D7674" s="9" t="s">
        <v>122</v>
      </c>
      <c r="E7674" s="9" t="s">
        <v>186</v>
      </c>
      <c r="F7674" s="9">
        <v>1.4</v>
      </c>
      <c r="G7674" s="9">
        <v>0.97999999999999987</v>
      </c>
      <c r="H7674" s="9" t="s">
        <v>140</v>
      </c>
      <c r="I7674" s="9" t="s">
        <v>180</v>
      </c>
      <c r="J7674" s="9">
        <f>Data[[#This Row],[Miqdar]]*Data[[#This Row],[Qiymət]]</f>
        <v>138.6</v>
      </c>
      <c r="K7674" s="9">
        <f>Data[[#This Row],[Məbləğ]]-Data[[#This Row],[Maya]]*Data[[#This Row],[Miqdar]]</f>
        <v>41.580000000000013</v>
      </c>
      <c r="O7674"/>
      <c r="P7674"/>
    </row>
    <row r="7675" spans="1:16" x14ac:dyDescent="0.35">
      <c r="A7675" s="15">
        <v>44503.980100000663</v>
      </c>
      <c r="B7675" s="9">
        <v>77</v>
      </c>
      <c r="C7675" s="9" t="s">
        <v>25</v>
      </c>
      <c r="D7675" s="9" t="s">
        <v>122</v>
      </c>
      <c r="E7675" s="9" t="s">
        <v>171</v>
      </c>
      <c r="F7675" s="9">
        <v>2.8</v>
      </c>
      <c r="G7675" s="9">
        <v>1.6799999999999997</v>
      </c>
      <c r="H7675" s="9" t="s">
        <v>136</v>
      </c>
      <c r="I7675" s="9" t="s">
        <v>194</v>
      </c>
      <c r="J7675" s="9">
        <f>Data[[#This Row],[Miqdar]]*Data[[#This Row],[Qiymət]]</f>
        <v>215.6</v>
      </c>
      <c r="K7675" s="9">
        <f>Data[[#This Row],[Məbləğ]]-Data[[#This Row],[Maya]]*Data[[#This Row],[Miqdar]]</f>
        <v>86.240000000000009</v>
      </c>
      <c r="O7675"/>
      <c r="P7675"/>
    </row>
    <row r="7676" spans="1:16" x14ac:dyDescent="0.35">
      <c r="A7676" s="15">
        <v>44504.023600000663</v>
      </c>
      <c r="B7676" s="9">
        <v>93</v>
      </c>
      <c r="C7676" s="9" t="s">
        <v>11</v>
      </c>
      <c r="D7676" s="9" t="s">
        <v>122</v>
      </c>
      <c r="E7676" s="9" t="s">
        <v>184</v>
      </c>
      <c r="F7676" s="9">
        <v>1.8</v>
      </c>
      <c r="G7676" s="9">
        <v>1.08</v>
      </c>
      <c r="H7676" s="9" t="s">
        <v>154</v>
      </c>
      <c r="I7676" s="9" t="s">
        <v>197</v>
      </c>
      <c r="J7676" s="9">
        <f>Data[[#This Row],[Miqdar]]*Data[[#This Row],[Qiymət]]</f>
        <v>167.4</v>
      </c>
      <c r="K7676" s="9">
        <f>Data[[#This Row],[Məbləğ]]-Data[[#This Row],[Maya]]*Data[[#This Row],[Miqdar]]</f>
        <v>66.959999999999994</v>
      </c>
      <c r="O7676"/>
      <c r="P7676"/>
    </row>
    <row r="7677" spans="1:16" x14ac:dyDescent="0.35">
      <c r="A7677" s="15">
        <v>44504.064200000663</v>
      </c>
      <c r="B7677" s="9">
        <v>80</v>
      </c>
      <c r="C7677" s="9" t="s">
        <v>11</v>
      </c>
      <c r="D7677" s="9" t="s">
        <v>122</v>
      </c>
      <c r="E7677" s="9" t="s">
        <v>158</v>
      </c>
      <c r="F7677" s="9">
        <v>3.9</v>
      </c>
      <c r="G7677" s="9">
        <v>1.95</v>
      </c>
      <c r="H7677" s="9" t="s">
        <v>154</v>
      </c>
      <c r="I7677" s="9" t="s">
        <v>180</v>
      </c>
      <c r="J7677" s="9">
        <f>Data[[#This Row],[Miqdar]]*Data[[#This Row],[Qiymət]]</f>
        <v>312</v>
      </c>
      <c r="K7677" s="9">
        <f>Data[[#This Row],[Məbləğ]]-Data[[#This Row],[Maya]]*Data[[#This Row],[Miqdar]]</f>
        <v>156</v>
      </c>
      <c r="O7677"/>
      <c r="P7677"/>
    </row>
    <row r="7678" spans="1:16" x14ac:dyDescent="0.35">
      <c r="A7678" s="15">
        <v>44504.101000000664</v>
      </c>
      <c r="B7678" s="9">
        <v>52</v>
      </c>
      <c r="C7678" s="9" t="s">
        <v>11</v>
      </c>
      <c r="D7678" s="9" t="s">
        <v>122</v>
      </c>
      <c r="E7678" s="9" t="s">
        <v>158</v>
      </c>
      <c r="F7678" s="9">
        <v>3.9</v>
      </c>
      <c r="G7678" s="9">
        <v>1.95</v>
      </c>
      <c r="H7678" s="9" t="s">
        <v>154</v>
      </c>
      <c r="I7678" s="9" t="s">
        <v>180</v>
      </c>
      <c r="J7678" s="9">
        <f>Data[[#This Row],[Miqdar]]*Data[[#This Row],[Qiymət]]</f>
        <v>202.79999999999998</v>
      </c>
      <c r="K7678" s="9">
        <f>Data[[#This Row],[Məbləğ]]-Data[[#This Row],[Maya]]*Data[[#This Row],[Miqdar]]</f>
        <v>101.39999999999999</v>
      </c>
      <c r="O7678"/>
      <c r="P7678"/>
    </row>
    <row r="7679" spans="1:16" x14ac:dyDescent="0.35">
      <c r="A7679" s="15">
        <v>44504.144700000666</v>
      </c>
      <c r="B7679" s="9">
        <v>50</v>
      </c>
      <c r="C7679" s="9" t="s">
        <v>138</v>
      </c>
      <c r="D7679" s="9" t="s">
        <v>123</v>
      </c>
      <c r="E7679" s="9" t="s">
        <v>171</v>
      </c>
      <c r="F7679" s="9">
        <v>2.8</v>
      </c>
      <c r="G7679" s="9">
        <v>1.6799999999999997</v>
      </c>
      <c r="H7679" s="9" t="s">
        <v>136</v>
      </c>
      <c r="I7679" s="9" t="s">
        <v>137</v>
      </c>
      <c r="J7679" s="9">
        <f>Data[[#This Row],[Miqdar]]*Data[[#This Row],[Qiymət]]</f>
        <v>140</v>
      </c>
      <c r="K7679" s="9">
        <f>Data[[#This Row],[Məbləğ]]-Data[[#This Row],[Maya]]*Data[[#This Row],[Miqdar]]</f>
        <v>56.000000000000014</v>
      </c>
      <c r="O7679"/>
      <c r="P7679"/>
    </row>
    <row r="7680" spans="1:16" x14ac:dyDescent="0.35">
      <c r="A7680" s="15">
        <v>44504.186300000663</v>
      </c>
      <c r="B7680" s="9">
        <v>51</v>
      </c>
      <c r="C7680" s="9" t="s">
        <v>6</v>
      </c>
      <c r="D7680" s="9" t="s">
        <v>121</v>
      </c>
      <c r="E7680" s="9" t="s">
        <v>188</v>
      </c>
      <c r="F7680" s="9">
        <v>2.4</v>
      </c>
      <c r="G7680" s="9">
        <v>1.6800000000000002</v>
      </c>
      <c r="H7680" s="9" t="s">
        <v>154</v>
      </c>
      <c r="I7680" s="9" t="s">
        <v>165</v>
      </c>
      <c r="J7680" s="9">
        <f>Data[[#This Row],[Miqdar]]*Data[[#This Row],[Qiymət]]</f>
        <v>122.39999999999999</v>
      </c>
      <c r="K7680" s="9">
        <f>Data[[#This Row],[Məbləğ]]-Data[[#This Row],[Maya]]*Data[[#This Row],[Miqdar]]</f>
        <v>36.719999999999985</v>
      </c>
      <c r="O7680"/>
      <c r="P7680"/>
    </row>
    <row r="7681" spans="1:16" x14ac:dyDescent="0.35">
      <c r="A7681" s="15">
        <v>44504.228400000662</v>
      </c>
      <c r="B7681" s="9">
        <v>86</v>
      </c>
      <c r="C7681" s="9" t="s">
        <v>16</v>
      </c>
      <c r="D7681" s="9" t="s">
        <v>143</v>
      </c>
      <c r="E7681" s="9" t="s">
        <v>188</v>
      </c>
      <c r="F7681" s="9">
        <v>2.4</v>
      </c>
      <c r="G7681" s="9">
        <v>1.6800000000000002</v>
      </c>
      <c r="H7681" s="9" t="s">
        <v>154</v>
      </c>
      <c r="I7681" s="9" t="s">
        <v>201</v>
      </c>
      <c r="J7681" s="9">
        <f>Data[[#This Row],[Miqdar]]*Data[[#This Row],[Qiymət]]</f>
        <v>206.4</v>
      </c>
      <c r="K7681" s="9">
        <f>Data[[#This Row],[Məbləğ]]-Data[[#This Row],[Maya]]*Data[[#This Row],[Miqdar]]</f>
        <v>61.919999999999987</v>
      </c>
      <c r="O7681"/>
      <c r="P7681"/>
    </row>
    <row r="7682" spans="1:16" x14ac:dyDescent="0.35">
      <c r="A7682" s="15">
        <v>44504.272200000662</v>
      </c>
      <c r="B7682" s="9">
        <v>53</v>
      </c>
      <c r="C7682" s="9" t="s">
        <v>20</v>
      </c>
      <c r="D7682" s="9" t="s">
        <v>121</v>
      </c>
      <c r="E7682" s="9" t="s">
        <v>164</v>
      </c>
      <c r="F7682" s="9">
        <v>6.6</v>
      </c>
      <c r="G7682" s="9">
        <v>5.2799999999999994</v>
      </c>
      <c r="H7682" s="9" t="s">
        <v>154</v>
      </c>
      <c r="I7682" s="9" t="s">
        <v>165</v>
      </c>
      <c r="J7682" s="9">
        <f>Data[[#This Row],[Miqdar]]*Data[[#This Row],[Qiymət]]</f>
        <v>349.79999999999995</v>
      </c>
      <c r="K7682" s="9">
        <f>Data[[#This Row],[Məbləğ]]-Data[[#This Row],[Maya]]*Data[[#This Row],[Miqdar]]</f>
        <v>69.95999999999998</v>
      </c>
      <c r="O7682"/>
      <c r="P7682"/>
    </row>
    <row r="7683" spans="1:16" x14ac:dyDescent="0.35">
      <c r="A7683" s="15">
        <v>44504.313200000659</v>
      </c>
      <c r="B7683" s="9">
        <v>85</v>
      </c>
      <c r="C7683" s="9" t="s">
        <v>156</v>
      </c>
      <c r="D7683" s="9" t="s">
        <v>124</v>
      </c>
      <c r="E7683" s="9" t="s">
        <v>171</v>
      </c>
      <c r="F7683" s="9">
        <v>2.8</v>
      </c>
      <c r="G7683" s="9">
        <v>1.6799999999999997</v>
      </c>
      <c r="H7683" s="9" t="s">
        <v>136</v>
      </c>
      <c r="I7683" s="9" t="s">
        <v>190</v>
      </c>
      <c r="J7683" s="9">
        <f>Data[[#This Row],[Miqdar]]*Data[[#This Row],[Qiymət]]</f>
        <v>237.99999999999997</v>
      </c>
      <c r="K7683" s="9">
        <f>Data[[#This Row],[Məbləğ]]-Data[[#This Row],[Maya]]*Data[[#This Row],[Miqdar]]</f>
        <v>95.199999999999989</v>
      </c>
      <c r="O7683"/>
      <c r="P7683"/>
    </row>
    <row r="7684" spans="1:16" x14ac:dyDescent="0.35">
      <c r="A7684" s="15">
        <v>44504.354700000658</v>
      </c>
      <c r="B7684" s="9">
        <v>100</v>
      </c>
      <c r="C7684" s="9" t="s">
        <v>167</v>
      </c>
      <c r="D7684" s="9" t="s">
        <v>149</v>
      </c>
      <c r="E7684" s="9" t="s">
        <v>186</v>
      </c>
      <c r="F7684" s="9">
        <v>1.4</v>
      </c>
      <c r="G7684" s="9">
        <v>0.97999999999999987</v>
      </c>
      <c r="H7684" s="9" t="s">
        <v>140</v>
      </c>
      <c r="I7684" s="9" t="s">
        <v>168</v>
      </c>
      <c r="J7684" s="9">
        <f>Data[[#This Row],[Miqdar]]*Data[[#This Row],[Qiymət]]</f>
        <v>140</v>
      </c>
      <c r="K7684" s="9">
        <f>Data[[#This Row],[Məbləğ]]-Data[[#This Row],[Maya]]*Data[[#This Row],[Miqdar]]</f>
        <v>42.000000000000014</v>
      </c>
      <c r="O7684"/>
      <c r="P7684"/>
    </row>
    <row r="7685" spans="1:16" x14ac:dyDescent="0.35">
      <c r="A7685" s="15">
        <v>44504.396300000655</v>
      </c>
      <c r="B7685" s="9">
        <v>97</v>
      </c>
      <c r="C7685" s="9" t="s">
        <v>138</v>
      </c>
      <c r="D7685" s="9" t="s">
        <v>123</v>
      </c>
      <c r="E7685" s="9" t="s">
        <v>181</v>
      </c>
      <c r="F7685" s="9">
        <v>0.9</v>
      </c>
      <c r="G7685" s="9">
        <v>0.63</v>
      </c>
      <c r="H7685" s="9" t="s">
        <v>140</v>
      </c>
      <c r="I7685" s="9" t="s">
        <v>141</v>
      </c>
      <c r="J7685" s="9">
        <f>Data[[#This Row],[Miqdar]]*Data[[#This Row],[Qiymət]]</f>
        <v>87.3</v>
      </c>
      <c r="K7685" s="9">
        <f>Data[[#This Row],[Məbləğ]]-Data[[#This Row],[Maya]]*Data[[#This Row],[Miqdar]]</f>
        <v>26.189999999999998</v>
      </c>
      <c r="O7685"/>
      <c r="P7685"/>
    </row>
    <row r="7686" spans="1:16" x14ac:dyDescent="0.35">
      <c r="A7686" s="15">
        <v>44504.433200000654</v>
      </c>
      <c r="B7686" s="9">
        <v>63</v>
      </c>
      <c r="C7686" s="9" t="s">
        <v>20</v>
      </c>
      <c r="D7686" s="9" t="s">
        <v>121</v>
      </c>
      <c r="E7686" s="9" t="s">
        <v>195</v>
      </c>
      <c r="F7686" s="9">
        <v>2</v>
      </c>
      <c r="G7686" s="9">
        <v>1.6</v>
      </c>
      <c r="H7686" s="9" t="s">
        <v>136</v>
      </c>
      <c r="I7686" s="9" t="s">
        <v>193</v>
      </c>
      <c r="J7686" s="9">
        <f>Data[[#This Row],[Miqdar]]*Data[[#This Row],[Qiymət]]</f>
        <v>126</v>
      </c>
      <c r="K7686" s="9">
        <f>Data[[#This Row],[Məbləğ]]-Data[[#This Row],[Maya]]*Data[[#This Row],[Miqdar]]</f>
        <v>25.199999999999989</v>
      </c>
      <c r="O7686"/>
      <c r="P7686"/>
    </row>
    <row r="7687" spans="1:16" x14ac:dyDescent="0.35">
      <c r="A7687" s="15">
        <v>44504.475800000655</v>
      </c>
      <c r="B7687" s="9">
        <v>89</v>
      </c>
      <c r="C7687" s="9" t="s">
        <v>20</v>
      </c>
      <c r="D7687" s="9" t="s">
        <v>121</v>
      </c>
      <c r="E7687" s="9" t="s">
        <v>159</v>
      </c>
      <c r="F7687" s="9">
        <v>1.5</v>
      </c>
      <c r="G7687" s="9">
        <v>0.9</v>
      </c>
      <c r="H7687" s="9" t="s">
        <v>154</v>
      </c>
      <c r="I7687" s="9" t="s">
        <v>165</v>
      </c>
      <c r="J7687" s="9">
        <f>Data[[#This Row],[Miqdar]]*Data[[#This Row],[Qiymət]]</f>
        <v>133.5</v>
      </c>
      <c r="K7687" s="9">
        <f>Data[[#This Row],[Məbləğ]]-Data[[#This Row],[Maya]]*Data[[#This Row],[Miqdar]]</f>
        <v>53.399999999999991</v>
      </c>
      <c r="O7687"/>
      <c r="P7687"/>
    </row>
    <row r="7688" spans="1:16" x14ac:dyDescent="0.35">
      <c r="A7688" s="15">
        <v>44504.515100000652</v>
      </c>
      <c r="B7688" s="9">
        <v>62</v>
      </c>
      <c r="C7688" s="9" t="s">
        <v>148</v>
      </c>
      <c r="D7688" s="9" t="s">
        <v>149</v>
      </c>
      <c r="E7688" s="9" t="s">
        <v>146</v>
      </c>
      <c r="F7688" s="9">
        <v>1.7</v>
      </c>
      <c r="G7688" s="9">
        <v>0.85</v>
      </c>
      <c r="H7688" s="9" t="s">
        <v>140</v>
      </c>
      <c r="I7688" s="9" t="s">
        <v>173</v>
      </c>
      <c r="J7688" s="9">
        <f>Data[[#This Row],[Miqdar]]*Data[[#This Row],[Qiymət]]</f>
        <v>105.39999999999999</v>
      </c>
      <c r="K7688" s="9">
        <f>Data[[#This Row],[Məbləğ]]-Data[[#This Row],[Maya]]*Data[[#This Row],[Miqdar]]</f>
        <v>52.699999999999996</v>
      </c>
      <c r="O7688"/>
      <c r="P7688"/>
    </row>
    <row r="7689" spans="1:16" x14ac:dyDescent="0.35">
      <c r="A7689" s="15">
        <v>44504.552000000651</v>
      </c>
      <c r="B7689" s="9">
        <v>93</v>
      </c>
      <c r="C7689" s="9" t="s">
        <v>167</v>
      </c>
      <c r="D7689" s="9" t="s">
        <v>149</v>
      </c>
      <c r="E7689" s="9" t="s">
        <v>162</v>
      </c>
      <c r="F7689" s="9">
        <v>3.2</v>
      </c>
      <c r="G7689" s="9">
        <v>1.6</v>
      </c>
      <c r="H7689" s="9" t="s">
        <v>136</v>
      </c>
      <c r="I7689" s="9" t="s">
        <v>192</v>
      </c>
      <c r="J7689" s="9">
        <f>Data[[#This Row],[Miqdar]]*Data[[#This Row],[Qiymət]]</f>
        <v>297.60000000000002</v>
      </c>
      <c r="K7689" s="9">
        <f>Data[[#This Row],[Məbləğ]]-Data[[#This Row],[Maya]]*Data[[#This Row],[Miqdar]]</f>
        <v>148.80000000000001</v>
      </c>
      <c r="O7689"/>
      <c r="P7689"/>
    </row>
    <row r="7690" spans="1:16" x14ac:dyDescent="0.35">
      <c r="A7690" s="15">
        <v>44504.589000000648</v>
      </c>
      <c r="B7690" s="9">
        <v>86</v>
      </c>
      <c r="C7690" s="9" t="s">
        <v>36</v>
      </c>
      <c r="D7690" s="9" t="s">
        <v>123</v>
      </c>
      <c r="E7690" s="9" t="s">
        <v>158</v>
      </c>
      <c r="F7690" s="9">
        <v>3.9</v>
      </c>
      <c r="G7690" s="9">
        <v>1.95</v>
      </c>
      <c r="H7690" s="9" t="s">
        <v>154</v>
      </c>
      <c r="I7690" s="9" t="s">
        <v>137</v>
      </c>
      <c r="J7690" s="9">
        <f>Data[[#This Row],[Miqdar]]*Data[[#This Row],[Qiymət]]</f>
        <v>335.4</v>
      </c>
      <c r="K7690" s="9">
        <f>Data[[#This Row],[Məbləğ]]-Data[[#This Row],[Maya]]*Data[[#This Row],[Miqdar]]</f>
        <v>167.7</v>
      </c>
      <c r="O7690"/>
      <c r="P7690"/>
    </row>
    <row r="7691" spans="1:16" x14ac:dyDescent="0.35">
      <c r="A7691" s="15">
        <v>44504.634000000646</v>
      </c>
      <c r="B7691" s="9">
        <v>49</v>
      </c>
      <c r="C7691" s="9" t="s">
        <v>175</v>
      </c>
      <c r="D7691" s="9" t="s">
        <v>123</v>
      </c>
      <c r="E7691" s="9" t="s">
        <v>188</v>
      </c>
      <c r="F7691" s="9">
        <v>2.4</v>
      </c>
      <c r="G7691" s="9">
        <v>1.6800000000000002</v>
      </c>
      <c r="H7691" s="9" t="s">
        <v>154</v>
      </c>
      <c r="I7691" s="9" t="s">
        <v>179</v>
      </c>
      <c r="J7691" s="9">
        <f>Data[[#This Row],[Miqdar]]*Data[[#This Row],[Qiymət]]</f>
        <v>117.6</v>
      </c>
      <c r="K7691" s="9">
        <f>Data[[#This Row],[Məbləğ]]-Data[[#This Row],[Maya]]*Data[[#This Row],[Miqdar]]</f>
        <v>35.279999999999987</v>
      </c>
      <c r="O7691"/>
      <c r="P7691"/>
    </row>
    <row r="7692" spans="1:16" x14ac:dyDescent="0.35">
      <c r="A7692" s="15">
        <v>44504.677200000646</v>
      </c>
      <c r="B7692" s="9">
        <v>79</v>
      </c>
      <c r="C7692" s="9" t="s">
        <v>16</v>
      </c>
      <c r="D7692" s="9" t="s">
        <v>143</v>
      </c>
      <c r="E7692" s="9" t="s">
        <v>185</v>
      </c>
      <c r="F7692" s="9">
        <v>1.2</v>
      </c>
      <c r="G7692" s="9">
        <v>0.72</v>
      </c>
      <c r="H7692" s="9" t="s">
        <v>154</v>
      </c>
      <c r="I7692" s="9" t="s">
        <v>155</v>
      </c>
      <c r="J7692" s="9">
        <f>Data[[#This Row],[Miqdar]]*Data[[#This Row],[Qiymət]]</f>
        <v>94.8</v>
      </c>
      <c r="K7692" s="9">
        <f>Data[[#This Row],[Məbləğ]]-Data[[#This Row],[Maya]]*Data[[#This Row],[Miqdar]]</f>
        <v>37.92</v>
      </c>
      <c r="O7692"/>
      <c r="P7692"/>
    </row>
    <row r="7693" spans="1:16" x14ac:dyDescent="0.35">
      <c r="A7693" s="15">
        <v>44504.714600000647</v>
      </c>
      <c r="B7693" s="9">
        <v>65</v>
      </c>
      <c r="C7693" s="9" t="s">
        <v>142</v>
      </c>
      <c r="D7693" s="9" t="s">
        <v>143</v>
      </c>
      <c r="E7693" s="9" t="s">
        <v>182</v>
      </c>
      <c r="F7693" s="9">
        <v>3.4</v>
      </c>
      <c r="G7693" s="9">
        <v>2.38</v>
      </c>
      <c r="H7693" s="9" t="s">
        <v>136</v>
      </c>
      <c r="I7693" s="9" t="s">
        <v>155</v>
      </c>
      <c r="J7693" s="9">
        <f>Data[[#This Row],[Miqdar]]*Data[[#This Row],[Qiymət]]</f>
        <v>221</v>
      </c>
      <c r="K7693" s="9">
        <f>Data[[#This Row],[Məbləğ]]-Data[[#This Row],[Maya]]*Data[[#This Row],[Miqdar]]</f>
        <v>66.300000000000011</v>
      </c>
      <c r="O7693"/>
      <c r="P7693"/>
    </row>
    <row r="7694" spans="1:16" x14ac:dyDescent="0.35">
      <c r="A7694" s="15">
        <v>44504.75450000065</v>
      </c>
      <c r="B7694" s="9">
        <v>90</v>
      </c>
      <c r="C7694" s="9" t="s">
        <v>20</v>
      </c>
      <c r="D7694" s="9" t="s">
        <v>121</v>
      </c>
      <c r="E7694" s="9" t="s">
        <v>171</v>
      </c>
      <c r="F7694" s="9">
        <v>2.8</v>
      </c>
      <c r="G7694" s="9">
        <v>1.6799999999999997</v>
      </c>
      <c r="H7694" s="9" t="s">
        <v>136</v>
      </c>
      <c r="I7694" s="9" t="s">
        <v>193</v>
      </c>
      <c r="J7694" s="9">
        <f>Data[[#This Row],[Miqdar]]*Data[[#This Row],[Qiymət]]</f>
        <v>251.99999999999997</v>
      </c>
      <c r="K7694" s="9">
        <f>Data[[#This Row],[Məbləğ]]-Data[[#This Row],[Maya]]*Data[[#This Row],[Miqdar]]</f>
        <v>100.79999999999998</v>
      </c>
      <c r="O7694"/>
      <c r="P7694"/>
    </row>
    <row r="7695" spans="1:16" x14ac:dyDescent="0.35">
      <c r="A7695" s="15">
        <v>44504.79570000065</v>
      </c>
      <c r="B7695" s="9">
        <v>66</v>
      </c>
      <c r="C7695" s="9" t="s">
        <v>42</v>
      </c>
      <c r="D7695" s="9" t="s">
        <v>121</v>
      </c>
      <c r="E7695" s="9" t="s">
        <v>171</v>
      </c>
      <c r="F7695" s="9">
        <v>2.8</v>
      </c>
      <c r="G7695" s="9">
        <v>1.6799999999999997</v>
      </c>
      <c r="H7695" s="9" t="s">
        <v>136</v>
      </c>
      <c r="I7695" s="9" t="s">
        <v>147</v>
      </c>
      <c r="J7695" s="9">
        <f>Data[[#This Row],[Miqdar]]*Data[[#This Row],[Qiymət]]</f>
        <v>184.79999999999998</v>
      </c>
      <c r="K7695" s="9">
        <f>Data[[#This Row],[Məbləğ]]-Data[[#This Row],[Maya]]*Data[[#This Row],[Miqdar]]</f>
        <v>73.92</v>
      </c>
      <c r="O7695"/>
      <c r="P7695"/>
    </row>
    <row r="7696" spans="1:16" x14ac:dyDescent="0.35">
      <c r="A7696" s="15">
        <v>44504.835200000649</v>
      </c>
      <c r="B7696" s="9">
        <v>100</v>
      </c>
      <c r="C7696" s="9" t="s">
        <v>42</v>
      </c>
      <c r="D7696" s="9" t="s">
        <v>121</v>
      </c>
      <c r="E7696" s="9" t="s">
        <v>188</v>
      </c>
      <c r="F7696" s="9">
        <v>2.4</v>
      </c>
      <c r="G7696" s="9">
        <v>1.6800000000000002</v>
      </c>
      <c r="H7696" s="9" t="s">
        <v>154</v>
      </c>
      <c r="I7696" s="9" t="s">
        <v>198</v>
      </c>
      <c r="J7696" s="9">
        <f>Data[[#This Row],[Miqdar]]*Data[[#This Row],[Qiymət]]</f>
        <v>240</v>
      </c>
      <c r="K7696" s="9">
        <f>Data[[#This Row],[Məbləğ]]-Data[[#This Row],[Maya]]*Data[[#This Row],[Miqdar]]</f>
        <v>71.999999999999972</v>
      </c>
      <c r="O7696"/>
      <c r="P7696"/>
    </row>
    <row r="7697" spans="1:16" x14ac:dyDescent="0.35">
      <c r="A7697" s="15">
        <v>44504.876100000649</v>
      </c>
      <c r="B7697" s="9">
        <v>85</v>
      </c>
      <c r="C7697" s="9" t="s">
        <v>187</v>
      </c>
      <c r="D7697" s="9" t="s">
        <v>124</v>
      </c>
      <c r="E7697" s="9" t="s">
        <v>153</v>
      </c>
      <c r="F7697" s="9">
        <v>1</v>
      </c>
      <c r="G7697" s="9">
        <v>0.6</v>
      </c>
      <c r="H7697" s="9" t="s">
        <v>154</v>
      </c>
      <c r="I7697" s="9" t="s">
        <v>168</v>
      </c>
      <c r="J7697" s="9">
        <f>Data[[#This Row],[Miqdar]]*Data[[#This Row],[Qiymət]]</f>
        <v>85</v>
      </c>
      <c r="K7697" s="9">
        <f>Data[[#This Row],[Məbləğ]]-Data[[#This Row],[Maya]]*Data[[#This Row],[Miqdar]]</f>
        <v>34</v>
      </c>
      <c r="O7697"/>
      <c r="P7697"/>
    </row>
    <row r="7698" spans="1:16" x14ac:dyDescent="0.35">
      <c r="A7698" s="15">
        <v>44504.917500000651</v>
      </c>
      <c r="B7698" s="9">
        <v>72</v>
      </c>
      <c r="C7698" s="9" t="s">
        <v>39</v>
      </c>
      <c r="D7698" s="9" t="s">
        <v>124</v>
      </c>
      <c r="E7698" s="9" t="s">
        <v>162</v>
      </c>
      <c r="F7698" s="9">
        <v>3.2</v>
      </c>
      <c r="G7698" s="9">
        <v>1.6</v>
      </c>
      <c r="H7698" s="9" t="s">
        <v>136</v>
      </c>
      <c r="I7698" s="9" t="s">
        <v>172</v>
      </c>
      <c r="J7698" s="9">
        <f>Data[[#This Row],[Miqdar]]*Data[[#This Row],[Qiymət]]</f>
        <v>230.4</v>
      </c>
      <c r="K7698" s="9">
        <f>Data[[#This Row],[Məbləğ]]-Data[[#This Row],[Maya]]*Data[[#This Row],[Miqdar]]</f>
        <v>115.2</v>
      </c>
      <c r="O7698"/>
      <c r="P7698"/>
    </row>
    <row r="7699" spans="1:16" x14ac:dyDescent="0.35">
      <c r="A7699" s="15">
        <v>44504.962300000654</v>
      </c>
      <c r="B7699" s="9">
        <v>76</v>
      </c>
      <c r="C7699" s="9" t="s">
        <v>138</v>
      </c>
      <c r="D7699" s="9" t="s">
        <v>123</v>
      </c>
      <c r="E7699" s="9" t="s">
        <v>158</v>
      </c>
      <c r="F7699" s="9">
        <v>3.9</v>
      </c>
      <c r="G7699" s="9">
        <v>1.95</v>
      </c>
      <c r="H7699" s="9" t="s">
        <v>154</v>
      </c>
      <c r="I7699" s="9" t="s">
        <v>177</v>
      </c>
      <c r="J7699" s="9">
        <f>Data[[#This Row],[Miqdar]]*Data[[#This Row],[Qiymət]]</f>
        <v>296.39999999999998</v>
      </c>
      <c r="K7699" s="9">
        <f>Data[[#This Row],[Məbləğ]]-Data[[#This Row],[Maya]]*Data[[#This Row],[Miqdar]]</f>
        <v>148.19999999999999</v>
      </c>
      <c r="O7699"/>
      <c r="P7699"/>
    </row>
    <row r="7700" spans="1:16" x14ac:dyDescent="0.35">
      <c r="A7700" s="15">
        <v>44505.000900000654</v>
      </c>
      <c r="B7700" s="9">
        <v>53</v>
      </c>
      <c r="C7700" s="9" t="s">
        <v>138</v>
      </c>
      <c r="D7700" s="9" t="s">
        <v>123</v>
      </c>
      <c r="E7700" s="9" t="s">
        <v>164</v>
      </c>
      <c r="F7700" s="9">
        <v>6.6</v>
      </c>
      <c r="G7700" s="9">
        <v>5.2799999999999994</v>
      </c>
      <c r="H7700" s="9" t="s">
        <v>154</v>
      </c>
      <c r="I7700" s="9" t="s">
        <v>179</v>
      </c>
      <c r="J7700" s="9">
        <f>Data[[#This Row],[Miqdar]]*Data[[#This Row],[Qiymət]]</f>
        <v>349.79999999999995</v>
      </c>
      <c r="K7700" s="9">
        <f>Data[[#This Row],[Məbləğ]]-Data[[#This Row],[Maya]]*Data[[#This Row],[Miqdar]]</f>
        <v>69.95999999999998</v>
      </c>
      <c r="O7700"/>
      <c r="P7700"/>
    </row>
    <row r="7701" spans="1:16" x14ac:dyDescent="0.35">
      <c r="A7701" s="15">
        <v>44505.040400000653</v>
      </c>
      <c r="B7701" s="9">
        <v>103</v>
      </c>
      <c r="C7701" s="9" t="s">
        <v>16</v>
      </c>
      <c r="D7701" s="9" t="s">
        <v>143</v>
      </c>
      <c r="E7701" s="9" t="s">
        <v>135</v>
      </c>
      <c r="F7701" s="9">
        <v>2.5</v>
      </c>
      <c r="G7701" s="9">
        <v>1.25</v>
      </c>
      <c r="H7701" s="9" t="s">
        <v>136</v>
      </c>
      <c r="I7701" s="9" t="s">
        <v>145</v>
      </c>
      <c r="J7701" s="9">
        <f>Data[[#This Row],[Miqdar]]*Data[[#This Row],[Qiymət]]</f>
        <v>257.5</v>
      </c>
      <c r="K7701" s="9">
        <f>Data[[#This Row],[Məbləğ]]-Data[[#This Row],[Maya]]*Data[[#This Row],[Miqdar]]</f>
        <v>128.75</v>
      </c>
      <c r="O7701"/>
      <c r="P7701"/>
    </row>
    <row r="7702" spans="1:16" x14ac:dyDescent="0.35">
      <c r="A7702" s="15">
        <v>44505.08200000065</v>
      </c>
      <c r="B7702" s="9">
        <v>55</v>
      </c>
      <c r="C7702" s="9" t="s">
        <v>160</v>
      </c>
      <c r="D7702" s="9" t="s">
        <v>143</v>
      </c>
      <c r="E7702" s="9" t="s">
        <v>159</v>
      </c>
      <c r="F7702" s="9">
        <v>1.5</v>
      </c>
      <c r="G7702" s="9">
        <v>0.9</v>
      </c>
      <c r="H7702" s="9" t="s">
        <v>154</v>
      </c>
      <c r="I7702" s="9" t="s">
        <v>161</v>
      </c>
      <c r="J7702" s="9">
        <f>Data[[#This Row],[Miqdar]]*Data[[#This Row],[Qiymət]]</f>
        <v>82.5</v>
      </c>
      <c r="K7702" s="9">
        <f>Data[[#This Row],[Məbləğ]]-Data[[#This Row],[Maya]]*Data[[#This Row],[Miqdar]]</f>
        <v>33</v>
      </c>
      <c r="O7702"/>
      <c r="P7702"/>
    </row>
    <row r="7703" spans="1:16" x14ac:dyDescent="0.35">
      <c r="A7703" s="15">
        <v>44505.125300000647</v>
      </c>
      <c r="B7703" s="9">
        <v>71</v>
      </c>
      <c r="C7703" s="9" t="s">
        <v>39</v>
      </c>
      <c r="D7703" s="9" t="s">
        <v>124</v>
      </c>
      <c r="E7703" s="9" t="s">
        <v>184</v>
      </c>
      <c r="F7703" s="9">
        <v>1.8</v>
      </c>
      <c r="G7703" s="9">
        <v>1.08</v>
      </c>
      <c r="H7703" s="9" t="s">
        <v>154</v>
      </c>
      <c r="I7703" s="9" t="s">
        <v>199</v>
      </c>
      <c r="J7703" s="9">
        <f>Data[[#This Row],[Miqdar]]*Data[[#This Row],[Qiymət]]</f>
        <v>127.8</v>
      </c>
      <c r="K7703" s="9">
        <f>Data[[#This Row],[Məbləğ]]-Data[[#This Row],[Maya]]*Data[[#This Row],[Miqdar]]</f>
        <v>51.11999999999999</v>
      </c>
      <c r="O7703"/>
      <c r="P7703"/>
    </row>
    <row r="7704" spans="1:16" x14ac:dyDescent="0.35">
      <c r="A7704" s="15">
        <v>44505.164100000649</v>
      </c>
      <c r="B7704" s="9">
        <v>100</v>
      </c>
      <c r="C7704" s="9" t="s">
        <v>148</v>
      </c>
      <c r="D7704" s="9" t="s">
        <v>149</v>
      </c>
      <c r="E7704" s="9" t="s">
        <v>150</v>
      </c>
      <c r="F7704" s="9">
        <v>3.3</v>
      </c>
      <c r="G7704" s="9">
        <v>2.6399999999999997</v>
      </c>
      <c r="H7704" s="9" t="s">
        <v>136</v>
      </c>
      <c r="I7704" s="9" t="s">
        <v>168</v>
      </c>
      <c r="J7704" s="9">
        <f>Data[[#This Row],[Miqdar]]*Data[[#This Row],[Qiymət]]</f>
        <v>330</v>
      </c>
      <c r="K7704" s="9">
        <f>Data[[#This Row],[Məbləğ]]-Data[[#This Row],[Maya]]*Data[[#This Row],[Miqdar]]</f>
        <v>66.000000000000057</v>
      </c>
      <c r="O7704"/>
      <c r="P7704"/>
    </row>
    <row r="7705" spans="1:16" x14ac:dyDescent="0.35">
      <c r="A7705" s="15">
        <v>44505.19950000065</v>
      </c>
      <c r="B7705" s="9">
        <v>88</v>
      </c>
      <c r="C7705" s="9" t="s">
        <v>160</v>
      </c>
      <c r="D7705" s="9" t="s">
        <v>143</v>
      </c>
      <c r="E7705" s="9" t="s">
        <v>185</v>
      </c>
      <c r="F7705" s="9">
        <v>1.2</v>
      </c>
      <c r="G7705" s="9">
        <v>0.72</v>
      </c>
      <c r="H7705" s="9" t="s">
        <v>154</v>
      </c>
      <c r="I7705" s="9" t="s">
        <v>161</v>
      </c>
      <c r="J7705" s="9">
        <f>Data[[#This Row],[Miqdar]]*Data[[#This Row],[Qiymət]]</f>
        <v>105.6</v>
      </c>
      <c r="K7705" s="9">
        <f>Data[[#This Row],[Məbləğ]]-Data[[#This Row],[Maya]]*Data[[#This Row],[Miqdar]]</f>
        <v>42.239999999999995</v>
      </c>
      <c r="O7705"/>
      <c r="P7705"/>
    </row>
    <row r="7706" spans="1:16" x14ac:dyDescent="0.35">
      <c r="A7706" s="15">
        <v>44505.240200000648</v>
      </c>
      <c r="B7706" s="9">
        <v>88</v>
      </c>
      <c r="C7706" s="9" t="s">
        <v>42</v>
      </c>
      <c r="D7706" s="9" t="s">
        <v>121</v>
      </c>
      <c r="E7706" s="9" t="s">
        <v>186</v>
      </c>
      <c r="F7706" s="9">
        <v>1.4</v>
      </c>
      <c r="G7706" s="9">
        <v>0.97999999999999987</v>
      </c>
      <c r="H7706" s="9" t="s">
        <v>140</v>
      </c>
      <c r="I7706" s="9" t="s">
        <v>193</v>
      </c>
      <c r="J7706" s="9">
        <f>Data[[#This Row],[Miqdar]]*Data[[#This Row],[Qiymət]]</f>
        <v>123.19999999999999</v>
      </c>
      <c r="K7706" s="9">
        <f>Data[[#This Row],[Məbləğ]]-Data[[#This Row],[Maya]]*Data[[#This Row],[Miqdar]]</f>
        <v>36.959999999999994</v>
      </c>
      <c r="O7706"/>
      <c r="P7706"/>
    </row>
    <row r="7707" spans="1:16" x14ac:dyDescent="0.35">
      <c r="A7707" s="15">
        <v>44505.275700000646</v>
      </c>
      <c r="B7707" s="9">
        <v>64</v>
      </c>
      <c r="C7707" s="9" t="s">
        <v>191</v>
      </c>
      <c r="D7707" s="9" t="s">
        <v>149</v>
      </c>
      <c r="E7707" s="9" t="s">
        <v>146</v>
      </c>
      <c r="F7707" s="9">
        <v>1.7</v>
      </c>
      <c r="G7707" s="9">
        <v>0.85</v>
      </c>
      <c r="H7707" s="9" t="s">
        <v>140</v>
      </c>
      <c r="I7707" s="9" t="s">
        <v>192</v>
      </c>
      <c r="J7707" s="9">
        <f>Data[[#This Row],[Miqdar]]*Data[[#This Row],[Qiymət]]</f>
        <v>108.8</v>
      </c>
      <c r="K7707" s="9">
        <f>Data[[#This Row],[Məbləğ]]-Data[[#This Row],[Maya]]*Data[[#This Row],[Miqdar]]</f>
        <v>54.4</v>
      </c>
      <c r="O7707"/>
      <c r="P7707"/>
    </row>
    <row r="7708" spans="1:16" x14ac:dyDescent="0.35">
      <c r="A7708" s="15">
        <v>44505.320100000645</v>
      </c>
      <c r="B7708" s="9">
        <v>53</v>
      </c>
      <c r="C7708" s="9" t="s">
        <v>28</v>
      </c>
      <c r="D7708" s="9" t="s">
        <v>143</v>
      </c>
      <c r="E7708" s="9" t="s">
        <v>158</v>
      </c>
      <c r="F7708" s="9">
        <v>3.9</v>
      </c>
      <c r="G7708" s="9">
        <v>1.95</v>
      </c>
      <c r="H7708" s="9" t="s">
        <v>154</v>
      </c>
      <c r="I7708" s="9" t="s">
        <v>155</v>
      </c>
      <c r="J7708" s="9">
        <f>Data[[#This Row],[Miqdar]]*Data[[#This Row],[Qiymət]]</f>
        <v>206.7</v>
      </c>
      <c r="K7708" s="9">
        <f>Data[[#This Row],[Məbləğ]]-Data[[#This Row],[Maya]]*Data[[#This Row],[Miqdar]]</f>
        <v>103.35</v>
      </c>
      <c r="O7708"/>
      <c r="P7708"/>
    </row>
    <row r="7709" spans="1:16" x14ac:dyDescent="0.35">
      <c r="A7709" s="15">
        <v>44505.361600000644</v>
      </c>
      <c r="B7709" s="9">
        <v>72</v>
      </c>
      <c r="C7709" s="9" t="s">
        <v>175</v>
      </c>
      <c r="D7709" s="9" t="s">
        <v>123</v>
      </c>
      <c r="E7709" s="9" t="s">
        <v>164</v>
      </c>
      <c r="F7709" s="9">
        <v>6.6</v>
      </c>
      <c r="G7709" s="9">
        <v>5.2799999999999994</v>
      </c>
      <c r="H7709" s="9" t="s">
        <v>154</v>
      </c>
      <c r="I7709" s="9" t="s">
        <v>137</v>
      </c>
      <c r="J7709" s="9">
        <f>Data[[#This Row],[Miqdar]]*Data[[#This Row],[Qiymət]]</f>
        <v>475.2</v>
      </c>
      <c r="K7709" s="9">
        <f>Data[[#This Row],[Məbləğ]]-Data[[#This Row],[Maya]]*Data[[#This Row],[Miqdar]]</f>
        <v>95.04000000000002</v>
      </c>
      <c r="O7709"/>
      <c r="P7709"/>
    </row>
    <row r="7710" spans="1:16" x14ac:dyDescent="0.35">
      <c r="A7710" s="15">
        <v>44505.400300000641</v>
      </c>
      <c r="B7710" s="9">
        <v>75</v>
      </c>
      <c r="C7710" s="9" t="s">
        <v>42</v>
      </c>
      <c r="D7710" s="9" t="s">
        <v>121</v>
      </c>
      <c r="E7710" s="9" t="s">
        <v>162</v>
      </c>
      <c r="F7710" s="9">
        <v>3.2</v>
      </c>
      <c r="G7710" s="9">
        <v>1.6</v>
      </c>
      <c r="H7710" s="9" t="s">
        <v>136</v>
      </c>
      <c r="I7710" s="9" t="s">
        <v>198</v>
      </c>
      <c r="J7710" s="9">
        <f>Data[[#This Row],[Miqdar]]*Data[[#This Row],[Qiymət]]</f>
        <v>240</v>
      </c>
      <c r="K7710" s="9">
        <f>Data[[#This Row],[Məbləğ]]-Data[[#This Row],[Maya]]*Data[[#This Row],[Miqdar]]</f>
        <v>120</v>
      </c>
      <c r="O7710"/>
      <c r="P7710"/>
    </row>
    <row r="7711" spans="1:16" x14ac:dyDescent="0.35">
      <c r="A7711" s="15">
        <v>44505.435900000644</v>
      </c>
      <c r="B7711" s="9">
        <v>93</v>
      </c>
      <c r="C7711" s="9" t="s">
        <v>187</v>
      </c>
      <c r="D7711" s="9" t="s">
        <v>124</v>
      </c>
      <c r="E7711" s="9" t="s">
        <v>162</v>
      </c>
      <c r="F7711" s="9">
        <v>3.2</v>
      </c>
      <c r="G7711" s="9">
        <v>1.6</v>
      </c>
      <c r="H7711" s="9" t="s">
        <v>136</v>
      </c>
      <c r="I7711" s="9" t="s">
        <v>168</v>
      </c>
      <c r="J7711" s="9">
        <f>Data[[#This Row],[Miqdar]]*Data[[#This Row],[Qiymət]]</f>
        <v>297.60000000000002</v>
      </c>
      <c r="K7711" s="9">
        <f>Data[[#This Row],[Məbləğ]]-Data[[#This Row],[Maya]]*Data[[#This Row],[Miqdar]]</f>
        <v>148.80000000000001</v>
      </c>
      <c r="O7711"/>
      <c r="P7711"/>
    </row>
    <row r="7712" spans="1:16" x14ac:dyDescent="0.35">
      <c r="A7712" s="15">
        <v>44505.474600000642</v>
      </c>
      <c r="B7712" s="9">
        <v>60</v>
      </c>
      <c r="C7712" s="9" t="s">
        <v>39</v>
      </c>
      <c r="D7712" s="9" t="s">
        <v>124</v>
      </c>
      <c r="E7712" s="9" t="s">
        <v>162</v>
      </c>
      <c r="F7712" s="9">
        <v>3.2</v>
      </c>
      <c r="G7712" s="9">
        <v>1.6</v>
      </c>
      <c r="H7712" s="9" t="s">
        <v>136</v>
      </c>
      <c r="I7712" s="9" t="s">
        <v>168</v>
      </c>
      <c r="J7712" s="9">
        <f>Data[[#This Row],[Miqdar]]*Data[[#This Row],[Qiymət]]</f>
        <v>192</v>
      </c>
      <c r="K7712" s="9">
        <f>Data[[#This Row],[Məbləğ]]-Data[[#This Row],[Maya]]*Data[[#This Row],[Miqdar]]</f>
        <v>96</v>
      </c>
      <c r="O7712"/>
      <c r="P7712"/>
    </row>
    <row r="7713" spans="1:16" x14ac:dyDescent="0.35">
      <c r="A7713" s="15">
        <v>44505.512000000643</v>
      </c>
      <c r="B7713" s="9">
        <v>84</v>
      </c>
      <c r="C7713" s="9" t="s">
        <v>187</v>
      </c>
      <c r="D7713" s="9" t="s">
        <v>124</v>
      </c>
      <c r="E7713" s="9" t="s">
        <v>169</v>
      </c>
      <c r="F7713" s="9">
        <v>2.5</v>
      </c>
      <c r="G7713" s="9">
        <v>1.25</v>
      </c>
      <c r="H7713" s="9" t="s">
        <v>136</v>
      </c>
      <c r="I7713" s="9" t="s">
        <v>192</v>
      </c>
      <c r="J7713" s="9">
        <f>Data[[#This Row],[Miqdar]]*Data[[#This Row],[Qiymət]]</f>
        <v>210</v>
      </c>
      <c r="K7713" s="9">
        <f>Data[[#This Row],[Məbləğ]]-Data[[#This Row],[Maya]]*Data[[#This Row],[Miqdar]]</f>
        <v>105</v>
      </c>
      <c r="O7713"/>
      <c r="P7713"/>
    </row>
    <row r="7714" spans="1:16" x14ac:dyDescent="0.35">
      <c r="A7714" s="15">
        <v>44505.553700000644</v>
      </c>
      <c r="B7714" s="9">
        <v>102</v>
      </c>
      <c r="C7714" s="9" t="s">
        <v>16</v>
      </c>
      <c r="D7714" s="9" t="s">
        <v>143</v>
      </c>
      <c r="E7714" s="9" t="s">
        <v>169</v>
      </c>
      <c r="F7714" s="9">
        <v>2.5</v>
      </c>
      <c r="G7714" s="9">
        <v>1.25</v>
      </c>
      <c r="H7714" s="9" t="s">
        <v>136</v>
      </c>
      <c r="I7714" s="9" t="s">
        <v>152</v>
      </c>
      <c r="J7714" s="9">
        <f>Data[[#This Row],[Miqdar]]*Data[[#This Row],[Qiymət]]</f>
        <v>255</v>
      </c>
      <c r="K7714" s="9">
        <f>Data[[#This Row],[Məbləğ]]-Data[[#This Row],[Maya]]*Data[[#This Row],[Miqdar]]</f>
        <v>127.5</v>
      </c>
      <c r="O7714"/>
      <c r="P7714"/>
    </row>
    <row r="7715" spans="1:16" x14ac:dyDescent="0.35">
      <c r="A7715" s="15">
        <v>44505.598300000645</v>
      </c>
      <c r="B7715" s="9">
        <v>56</v>
      </c>
      <c r="C7715" s="9" t="s">
        <v>138</v>
      </c>
      <c r="D7715" s="9" t="s">
        <v>123</v>
      </c>
      <c r="E7715" s="9" t="s">
        <v>181</v>
      </c>
      <c r="F7715" s="9">
        <v>0.9</v>
      </c>
      <c r="G7715" s="9">
        <v>0.63</v>
      </c>
      <c r="H7715" s="9" t="s">
        <v>140</v>
      </c>
      <c r="I7715" s="9" t="s">
        <v>177</v>
      </c>
      <c r="J7715" s="9">
        <f>Data[[#This Row],[Miqdar]]*Data[[#This Row],[Qiymət]]</f>
        <v>50.4</v>
      </c>
      <c r="K7715" s="9">
        <f>Data[[#This Row],[Məbləğ]]-Data[[#This Row],[Maya]]*Data[[#This Row],[Miqdar]]</f>
        <v>15.119999999999997</v>
      </c>
      <c r="O7715"/>
      <c r="P7715"/>
    </row>
    <row r="7716" spans="1:16" x14ac:dyDescent="0.35">
      <c r="A7716" s="15">
        <v>44505.641800000645</v>
      </c>
      <c r="B7716" s="9">
        <v>51</v>
      </c>
      <c r="C7716" s="9" t="s">
        <v>138</v>
      </c>
      <c r="D7716" s="9" t="s">
        <v>123</v>
      </c>
      <c r="E7716" s="9" t="s">
        <v>144</v>
      </c>
      <c r="F7716" s="9">
        <v>1.4</v>
      </c>
      <c r="G7716" s="9">
        <v>0.97999999999999987</v>
      </c>
      <c r="H7716" s="9" t="s">
        <v>140</v>
      </c>
      <c r="I7716" s="9" t="s">
        <v>177</v>
      </c>
      <c r="J7716" s="9">
        <f>Data[[#This Row],[Miqdar]]*Data[[#This Row],[Qiymət]]</f>
        <v>71.399999999999991</v>
      </c>
      <c r="K7716" s="9">
        <f>Data[[#This Row],[Məbləğ]]-Data[[#This Row],[Maya]]*Data[[#This Row],[Miqdar]]</f>
        <v>21.419999999999995</v>
      </c>
      <c r="O7716"/>
      <c r="P7716"/>
    </row>
    <row r="7717" spans="1:16" x14ac:dyDescent="0.35">
      <c r="A7717" s="15">
        <v>44505.676800000649</v>
      </c>
      <c r="B7717" s="9">
        <v>60</v>
      </c>
      <c r="C7717" s="9" t="s">
        <v>138</v>
      </c>
      <c r="D7717" s="9" t="s">
        <v>123</v>
      </c>
      <c r="E7717" s="9" t="s">
        <v>178</v>
      </c>
      <c r="F7717" s="9">
        <v>2.2000000000000002</v>
      </c>
      <c r="G7717" s="9">
        <v>1.5400000000000003</v>
      </c>
      <c r="H7717" s="9" t="s">
        <v>140</v>
      </c>
      <c r="I7717" s="9" t="s">
        <v>141</v>
      </c>
      <c r="J7717" s="9">
        <f>Data[[#This Row],[Miqdar]]*Data[[#This Row],[Qiymət]]</f>
        <v>132</v>
      </c>
      <c r="K7717" s="9">
        <f>Data[[#This Row],[Məbləğ]]-Data[[#This Row],[Maya]]*Data[[#This Row],[Miqdar]]</f>
        <v>39.59999999999998</v>
      </c>
      <c r="O7717"/>
      <c r="P7717"/>
    </row>
    <row r="7718" spans="1:16" x14ac:dyDescent="0.35">
      <c r="A7718" s="15">
        <v>44505.712700000651</v>
      </c>
      <c r="B7718" s="9">
        <v>79</v>
      </c>
      <c r="C7718" s="9" t="s">
        <v>138</v>
      </c>
      <c r="D7718" s="9" t="s">
        <v>123</v>
      </c>
      <c r="E7718" s="9" t="s">
        <v>186</v>
      </c>
      <c r="F7718" s="9">
        <v>1.4</v>
      </c>
      <c r="G7718" s="9">
        <v>0.97999999999999987</v>
      </c>
      <c r="H7718" s="9" t="s">
        <v>140</v>
      </c>
      <c r="I7718" s="9" t="s">
        <v>141</v>
      </c>
      <c r="J7718" s="9">
        <f>Data[[#This Row],[Miqdar]]*Data[[#This Row],[Qiymət]]</f>
        <v>110.6</v>
      </c>
      <c r="K7718" s="9">
        <f>Data[[#This Row],[Məbləğ]]-Data[[#This Row],[Maya]]*Data[[#This Row],[Miqdar]]</f>
        <v>33.180000000000007</v>
      </c>
      <c r="O7718"/>
      <c r="P7718"/>
    </row>
    <row r="7719" spans="1:16" x14ac:dyDescent="0.35">
      <c r="A7719" s="15">
        <v>44505.748500000649</v>
      </c>
      <c r="B7719" s="9">
        <v>61</v>
      </c>
      <c r="C7719" s="9" t="s">
        <v>138</v>
      </c>
      <c r="D7719" s="9" t="s">
        <v>123</v>
      </c>
      <c r="E7719" s="9" t="s">
        <v>178</v>
      </c>
      <c r="F7719" s="9">
        <v>2.2000000000000002</v>
      </c>
      <c r="G7719" s="9">
        <v>1.5400000000000003</v>
      </c>
      <c r="H7719" s="9" t="s">
        <v>140</v>
      </c>
      <c r="I7719" s="9" t="s">
        <v>179</v>
      </c>
      <c r="J7719" s="9">
        <f>Data[[#This Row],[Miqdar]]*Data[[#This Row],[Qiymət]]</f>
        <v>134.20000000000002</v>
      </c>
      <c r="K7719" s="9">
        <f>Data[[#This Row],[Məbləğ]]-Data[[#This Row],[Maya]]*Data[[#This Row],[Miqdar]]</f>
        <v>40.260000000000005</v>
      </c>
      <c r="O7719"/>
      <c r="P7719"/>
    </row>
    <row r="7720" spans="1:16" x14ac:dyDescent="0.35">
      <c r="A7720" s="15">
        <v>44505.791600000652</v>
      </c>
      <c r="B7720" s="9">
        <v>91</v>
      </c>
      <c r="C7720" s="9" t="s">
        <v>138</v>
      </c>
      <c r="D7720" s="9" t="s">
        <v>123</v>
      </c>
      <c r="E7720" s="9" t="s">
        <v>188</v>
      </c>
      <c r="F7720" s="9">
        <v>2.4</v>
      </c>
      <c r="G7720" s="9">
        <v>1.6800000000000002</v>
      </c>
      <c r="H7720" s="9" t="s">
        <v>154</v>
      </c>
      <c r="I7720" s="9" t="s">
        <v>179</v>
      </c>
      <c r="J7720" s="9">
        <f>Data[[#This Row],[Miqdar]]*Data[[#This Row],[Qiymət]]</f>
        <v>218.4</v>
      </c>
      <c r="K7720" s="9">
        <f>Data[[#This Row],[Məbləğ]]-Data[[#This Row],[Maya]]*Data[[#This Row],[Miqdar]]</f>
        <v>65.519999999999982</v>
      </c>
      <c r="O7720"/>
      <c r="P7720"/>
    </row>
    <row r="7721" spans="1:16" x14ac:dyDescent="0.35">
      <c r="A7721" s="15">
        <v>44505.832300000649</v>
      </c>
      <c r="B7721" s="9">
        <v>103</v>
      </c>
      <c r="C7721" s="9" t="s">
        <v>36</v>
      </c>
      <c r="D7721" s="9" t="s">
        <v>123</v>
      </c>
      <c r="E7721" s="9" t="s">
        <v>158</v>
      </c>
      <c r="F7721" s="9">
        <v>3.9</v>
      </c>
      <c r="G7721" s="9">
        <v>1.95</v>
      </c>
      <c r="H7721" s="9" t="s">
        <v>154</v>
      </c>
      <c r="I7721" s="9" t="s">
        <v>179</v>
      </c>
      <c r="J7721" s="9">
        <f>Data[[#This Row],[Miqdar]]*Data[[#This Row],[Qiymət]]</f>
        <v>401.7</v>
      </c>
      <c r="K7721" s="9">
        <f>Data[[#This Row],[Məbləğ]]-Data[[#This Row],[Maya]]*Data[[#This Row],[Miqdar]]</f>
        <v>200.85</v>
      </c>
      <c r="O7721"/>
      <c r="P7721"/>
    </row>
    <row r="7722" spans="1:16" x14ac:dyDescent="0.35">
      <c r="A7722" s="15">
        <v>44505.873600000647</v>
      </c>
      <c r="B7722" s="9">
        <v>93</v>
      </c>
      <c r="C7722" s="9" t="s">
        <v>200</v>
      </c>
      <c r="D7722" s="9" t="s">
        <v>122</v>
      </c>
      <c r="E7722" s="9" t="s">
        <v>164</v>
      </c>
      <c r="F7722" s="9">
        <v>6.6</v>
      </c>
      <c r="G7722" s="9">
        <v>5.2799999999999994</v>
      </c>
      <c r="H7722" s="9" t="s">
        <v>154</v>
      </c>
      <c r="I7722" s="9" t="s">
        <v>180</v>
      </c>
      <c r="J7722" s="9">
        <f>Data[[#This Row],[Miqdar]]*Data[[#This Row],[Qiymət]]</f>
        <v>613.79999999999995</v>
      </c>
      <c r="K7722" s="9">
        <f>Data[[#This Row],[Məbləğ]]-Data[[#This Row],[Maya]]*Data[[#This Row],[Miqdar]]</f>
        <v>122.75999999999999</v>
      </c>
      <c r="O7722"/>
      <c r="P7722"/>
    </row>
    <row r="7723" spans="1:16" x14ac:dyDescent="0.35">
      <c r="A7723" s="15">
        <v>44505.912500000646</v>
      </c>
      <c r="B7723" s="9">
        <v>57</v>
      </c>
      <c r="C7723" s="9" t="s">
        <v>200</v>
      </c>
      <c r="D7723" s="9" t="s">
        <v>122</v>
      </c>
      <c r="E7723" s="9" t="s">
        <v>169</v>
      </c>
      <c r="F7723" s="9">
        <v>2.5</v>
      </c>
      <c r="G7723" s="9">
        <v>1.25</v>
      </c>
      <c r="H7723" s="9" t="s">
        <v>136</v>
      </c>
      <c r="I7723" s="9" t="s">
        <v>174</v>
      </c>
      <c r="J7723" s="9">
        <f>Data[[#This Row],[Miqdar]]*Data[[#This Row],[Qiymət]]</f>
        <v>142.5</v>
      </c>
      <c r="K7723" s="9">
        <f>Data[[#This Row],[Məbləğ]]-Data[[#This Row],[Maya]]*Data[[#This Row],[Miqdar]]</f>
        <v>71.25</v>
      </c>
      <c r="O7723"/>
      <c r="P7723"/>
    </row>
    <row r="7724" spans="1:16" x14ac:dyDescent="0.35">
      <c r="A7724" s="15">
        <v>44505.954100000643</v>
      </c>
      <c r="B7724" s="9">
        <v>87</v>
      </c>
      <c r="C7724" s="9" t="s">
        <v>200</v>
      </c>
      <c r="D7724" s="9" t="s">
        <v>122</v>
      </c>
      <c r="E7724" s="9" t="s">
        <v>158</v>
      </c>
      <c r="F7724" s="9">
        <v>3.9</v>
      </c>
      <c r="G7724" s="9">
        <v>1.95</v>
      </c>
      <c r="H7724" s="9" t="s">
        <v>154</v>
      </c>
      <c r="I7724" s="9" t="s">
        <v>174</v>
      </c>
      <c r="J7724" s="9">
        <f>Data[[#This Row],[Miqdar]]*Data[[#This Row],[Qiymət]]</f>
        <v>339.3</v>
      </c>
      <c r="K7724" s="9">
        <f>Data[[#This Row],[Məbləğ]]-Data[[#This Row],[Maya]]*Data[[#This Row],[Miqdar]]</f>
        <v>169.65</v>
      </c>
      <c r="O7724"/>
      <c r="P7724"/>
    </row>
    <row r="7725" spans="1:16" x14ac:dyDescent="0.35">
      <c r="A7725" s="15">
        <v>44505.992300000646</v>
      </c>
      <c r="B7725" s="9">
        <v>72</v>
      </c>
      <c r="C7725" s="9" t="s">
        <v>200</v>
      </c>
      <c r="D7725" s="9" t="s">
        <v>122</v>
      </c>
      <c r="E7725" s="9" t="s">
        <v>153</v>
      </c>
      <c r="F7725" s="9">
        <v>1</v>
      </c>
      <c r="G7725" s="9">
        <v>0.6</v>
      </c>
      <c r="H7725" s="9" t="s">
        <v>154</v>
      </c>
      <c r="I7725" s="9" t="s">
        <v>180</v>
      </c>
      <c r="J7725" s="9">
        <f>Data[[#This Row],[Miqdar]]*Data[[#This Row],[Qiymət]]</f>
        <v>72</v>
      </c>
      <c r="K7725" s="9">
        <f>Data[[#This Row],[Məbləğ]]-Data[[#This Row],[Maya]]*Data[[#This Row],[Miqdar]]</f>
        <v>28.800000000000004</v>
      </c>
      <c r="O7725"/>
      <c r="P7725"/>
    </row>
    <row r="7726" spans="1:16" x14ac:dyDescent="0.35">
      <c r="A7726" s="15">
        <v>44506.033200000646</v>
      </c>
      <c r="B7726" s="9">
        <v>49</v>
      </c>
      <c r="C7726" s="9" t="s">
        <v>25</v>
      </c>
      <c r="D7726" s="9" t="s">
        <v>122</v>
      </c>
      <c r="E7726" s="9" t="s">
        <v>185</v>
      </c>
      <c r="F7726" s="9">
        <v>1.2</v>
      </c>
      <c r="G7726" s="9">
        <v>0.72</v>
      </c>
      <c r="H7726" s="9" t="s">
        <v>154</v>
      </c>
      <c r="I7726" s="9" t="s">
        <v>174</v>
      </c>
      <c r="J7726" s="9">
        <f>Data[[#This Row],[Miqdar]]*Data[[#This Row],[Qiymət]]</f>
        <v>58.8</v>
      </c>
      <c r="K7726" s="9">
        <f>Data[[#This Row],[Məbləğ]]-Data[[#This Row],[Maya]]*Data[[#This Row],[Miqdar]]</f>
        <v>23.519999999999996</v>
      </c>
      <c r="O7726"/>
      <c r="P7726"/>
    </row>
    <row r="7727" spans="1:16" x14ac:dyDescent="0.35">
      <c r="A7727" s="15">
        <v>44506.070000000647</v>
      </c>
      <c r="B7727" s="9">
        <v>93</v>
      </c>
      <c r="C7727" s="9" t="s">
        <v>25</v>
      </c>
      <c r="D7727" s="9" t="s">
        <v>122</v>
      </c>
      <c r="E7727" s="9" t="s">
        <v>181</v>
      </c>
      <c r="F7727" s="9">
        <v>0.9</v>
      </c>
      <c r="G7727" s="9">
        <v>0.63</v>
      </c>
      <c r="H7727" s="9" t="s">
        <v>140</v>
      </c>
      <c r="I7727" s="9" t="s">
        <v>174</v>
      </c>
      <c r="J7727" s="9">
        <f>Data[[#This Row],[Miqdar]]*Data[[#This Row],[Qiymət]]</f>
        <v>83.7</v>
      </c>
      <c r="K7727" s="9">
        <f>Data[[#This Row],[Məbləğ]]-Data[[#This Row],[Maya]]*Data[[#This Row],[Miqdar]]</f>
        <v>25.11</v>
      </c>
      <c r="O7727"/>
      <c r="P7727"/>
    </row>
    <row r="7728" spans="1:16" x14ac:dyDescent="0.35">
      <c r="A7728" s="15">
        <v>44506.109000000644</v>
      </c>
      <c r="B7728" s="9">
        <v>91</v>
      </c>
      <c r="C7728" s="9" t="s">
        <v>25</v>
      </c>
      <c r="D7728" s="9" t="s">
        <v>122</v>
      </c>
      <c r="E7728" s="9" t="s">
        <v>164</v>
      </c>
      <c r="F7728" s="9">
        <v>6.6</v>
      </c>
      <c r="G7728" s="9">
        <v>5.2799999999999994</v>
      </c>
      <c r="H7728" s="9" t="s">
        <v>154</v>
      </c>
      <c r="I7728" s="9" t="s">
        <v>174</v>
      </c>
      <c r="J7728" s="9">
        <f>Data[[#This Row],[Miqdar]]*Data[[#This Row],[Qiymət]]</f>
        <v>600.6</v>
      </c>
      <c r="K7728" s="9">
        <f>Data[[#This Row],[Məbləğ]]-Data[[#This Row],[Maya]]*Data[[#This Row],[Miqdar]]</f>
        <v>120.12000000000006</v>
      </c>
      <c r="O7728"/>
      <c r="P7728"/>
    </row>
    <row r="7729" spans="1:16" x14ac:dyDescent="0.35">
      <c r="A7729" s="15">
        <v>44506.146300000648</v>
      </c>
      <c r="B7729" s="9">
        <v>88</v>
      </c>
      <c r="C7729" s="9" t="s">
        <v>11</v>
      </c>
      <c r="D7729" s="9" t="s">
        <v>122</v>
      </c>
      <c r="E7729" s="9" t="s">
        <v>178</v>
      </c>
      <c r="F7729" s="9">
        <v>2.2000000000000002</v>
      </c>
      <c r="G7729" s="9">
        <v>1.5400000000000003</v>
      </c>
      <c r="H7729" s="9" t="s">
        <v>140</v>
      </c>
      <c r="I7729" s="9" t="s">
        <v>197</v>
      </c>
      <c r="J7729" s="9">
        <f>Data[[#This Row],[Miqdar]]*Data[[#This Row],[Qiymət]]</f>
        <v>193.60000000000002</v>
      </c>
      <c r="K7729" s="9">
        <f>Data[[#This Row],[Məbləğ]]-Data[[#This Row],[Maya]]*Data[[#This Row],[Miqdar]]</f>
        <v>58.080000000000013</v>
      </c>
      <c r="O7729"/>
      <c r="P7729"/>
    </row>
    <row r="7730" spans="1:16" x14ac:dyDescent="0.35">
      <c r="A7730" s="15">
        <v>44506.189500000648</v>
      </c>
      <c r="B7730" s="9">
        <v>86</v>
      </c>
      <c r="C7730" s="9" t="s">
        <v>11</v>
      </c>
      <c r="D7730" s="9" t="s">
        <v>122</v>
      </c>
      <c r="E7730" s="9" t="s">
        <v>178</v>
      </c>
      <c r="F7730" s="9">
        <v>2.2000000000000002</v>
      </c>
      <c r="G7730" s="9">
        <v>1.5400000000000003</v>
      </c>
      <c r="H7730" s="9" t="s">
        <v>140</v>
      </c>
      <c r="I7730" s="9" t="s">
        <v>197</v>
      </c>
      <c r="J7730" s="9">
        <f>Data[[#This Row],[Miqdar]]*Data[[#This Row],[Qiymət]]</f>
        <v>189.20000000000002</v>
      </c>
      <c r="K7730" s="9">
        <f>Data[[#This Row],[Məbləğ]]-Data[[#This Row],[Maya]]*Data[[#This Row],[Miqdar]]</f>
        <v>56.759999999999991</v>
      </c>
      <c r="O7730"/>
      <c r="P7730"/>
    </row>
    <row r="7731" spans="1:16" x14ac:dyDescent="0.35">
      <c r="A7731" s="15">
        <v>44506.230800000645</v>
      </c>
      <c r="B7731" s="9">
        <v>91</v>
      </c>
      <c r="C7731" s="9" t="s">
        <v>11</v>
      </c>
      <c r="D7731" s="9" t="s">
        <v>122</v>
      </c>
      <c r="E7731" s="9" t="s">
        <v>181</v>
      </c>
      <c r="F7731" s="9">
        <v>0.9</v>
      </c>
      <c r="G7731" s="9">
        <v>0.63</v>
      </c>
      <c r="H7731" s="9" t="s">
        <v>140</v>
      </c>
      <c r="I7731" s="9" t="s">
        <v>197</v>
      </c>
      <c r="J7731" s="9">
        <f>Data[[#This Row],[Miqdar]]*Data[[#This Row],[Qiymət]]</f>
        <v>81.900000000000006</v>
      </c>
      <c r="K7731" s="9">
        <f>Data[[#This Row],[Məbləğ]]-Data[[#This Row],[Maya]]*Data[[#This Row],[Miqdar]]</f>
        <v>24.570000000000007</v>
      </c>
      <c r="O7731"/>
      <c r="P7731"/>
    </row>
    <row r="7732" spans="1:16" x14ac:dyDescent="0.35">
      <c r="A7732" s="15">
        <v>44506.274800000647</v>
      </c>
      <c r="B7732" s="9">
        <v>54</v>
      </c>
      <c r="C7732" s="9" t="s">
        <v>11</v>
      </c>
      <c r="D7732" s="9" t="s">
        <v>122</v>
      </c>
      <c r="E7732" s="9" t="s">
        <v>144</v>
      </c>
      <c r="F7732" s="9">
        <v>1.4</v>
      </c>
      <c r="G7732" s="9">
        <v>0.97999999999999987</v>
      </c>
      <c r="H7732" s="9" t="s">
        <v>140</v>
      </c>
      <c r="I7732" s="9" t="s">
        <v>180</v>
      </c>
      <c r="J7732" s="9">
        <f>Data[[#This Row],[Miqdar]]*Data[[#This Row],[Qiymət]]</f>
        <v>75.599999999999994</v>
      </c>
      <c r="K7732" s="9">
        <f>Data[[#This Row],[Məbləğ]]-Data[[#This Row],[Maya]]*Data[[#This Row],[Miqdar]]</f>
        <v>22.68</v>
      </c>
      <c r="O7732"/>
      <c r="P7732"/>
    </row>
    <row r="7733" spans="1:16" x14ac:dyDescent="0.35">
      <c r="A7733" s="15">
        <v>44506.31270000065</v>
      </c>
      <c r="B7733" s="9">
        <v>69</v>
      </c>
      <c r="C7733" s="9" t="s">
        <v>11</v>
      </c>
      <c r="D7733" s="9" t="s">
        <v>122</v>
      </c>
      <c r="E7733" s="9" t="s">
        <v>158</v>
      </c>
      <c r="F7733" s="9">
        <v>3.9</v>
      </c>
      <c r="G7733" s="9">
        <v>1.95</v>
      </c>
      <c r="H7733" s="9" t="s">
        <v>154</v>
      </c>
      <c r="I7733" s="9" t="s">
        <v>180</v>
      </c>
      <c r="J7733" s="9">
        <f>Data[[#This Row],[Miqdar]]*Data[[#This Row],[Qiymət]]</f>
        <v>269.09999999999997</v>
      </c>
      <c r="K7733" s="9">
        <f>Data[[#This Row],[Məbləğ]]-Data[[#This Row],[Maya]]*Data[[#This Row],[Miqdar]]</f>
        <v>134.54999999999998</v>
      </c>
      <c r="O7733"/>
      <c r="P7733"/>
    </row>
    <row r="7734" spans="1:16" x14ac:dyDescent="0.35">
      <c r="A7734" s="15">
        <v>44506.349300000649</v>
      </c>
      <c r="B7734" s="9">
        <v>81</v>
      </c>
      <c r="C7734" s="9" t="s">
        <v>11</v>
      </c>
      <c r="D7734" s="9" t="s">
        <v>122</v>
      </c>
      <c r="E7734" s="9" t="s">
        <v>182</v>
      </c>
      <c r="F7734" s="9">
        <v>3.4</v>
      </c>
      <c r="G7734" s="9">
        <v>2.38</v>
      </c>
      <c r="H7734" s="9" t="s">
        <v>136</v>
      </c>
      <c r="I7734" s="9" t="s">
        <v>180</v>
      </c>
      <c r="J7734" s="9">
        <f>Data[[#This Row],[Miqdar]]*Data[[#This Row],[Qiymət]]</f>
        <v>275.39999999999998</v>
      </c>
      <c r="K7734" s="9">
        <f>Data[[#This Row],[Məbləğ]]-Data[[#This Row],[Maya]]*Data[[#This Row],[Miqdar]]</f>
        <v>82.619999999999976</v>
      </c>
      <c r="O7734"/>
      <c r="P7734"/>
    </row>
    <row r="7735" spans="1:16" x14ac:dyDescent="0.35">
      <c r="A7735" s="15">
        <v>44506.385500000652</v>
      </c>
      <c r="B7735" s="9">
        <v>91</v>
      </c>
      <c r="C7735" s="9" t="s">
        <v>11</v>
      </c>
      <c r="D7735" s="9" t="s">
        <v>122</v>
      </c>
      <c r="E7735" s="9" t="s">
        <v>158</v>
      </c>
      <c r="F7735" s="9">
        <v>3.9</v>
      </c>
      <c r="G7735" s="9">
        <v>1.95</v>
      </c>
      <c r="H7735" s="9" t="s">
        <v>154</v>
      </c>
      <c r="I7735" s="9" t="s">
        <v>174</v>
      </c>
      <c r="J7735" s="9">
        <f>Data[[#This Row],[Miqdar]]*Data[[#This Row],[Qiymət]]</f>
        <v>354.9</v>
      </c>
      <c r="K7735" s="9">
        <f>Data[[#This Row],[Məbləğ]]-Data[[#This Row],[Maya]]*Data[[#This Row],[Miqdar]]</f>
        <v>177.45</v>
      </c>
      <c r="O7735"/>
      <c r="P7735"/>
    </row>
    <row r="7736" spans="1:16" x14ac:dyDescent="0.35">
      <c r="A7736" s="15">
        <v>44506.428800000649</v>
      </c>
      <c r="B7736" s="9">
        <v>70</v>
      </c>
      <c r="C7736" s="9" t="s">
        <v>42</v>
      </c>
      <c r="D7736" s="9" t="s">
        <v>121</v>
      </c>
      <c r="E7736" s="9" t="s">
        <v>178</v>
      </c>
      <c r="F7736" s="9">
        <v>2.2000000000000002</v>
      </c>
      <c r="G7736" s="9">
        <v>1.5400000000000003</v>
      </c>
      <c r="H7736" s="9" t="s">
        <v>140</v>
      </c>
      <c r="I7736" s="9" t="s">
        <v>165</v>
      </c>
      <c r="J7736" s="9">
        <f>Data[[#This Row],[Miqdar]]*Data[[#This Row],[Qiymət]]</f>
        <v>154</v>
      </c>
      <c r="K7736" s="9">
        <f>Data[[#This Row],[Məbləğ]]-Data[[#This Row],[Maya]]*Data[[#This Row],[Miqdar]]</f>
        <v>46.199999999999989</v>
      </c>
      <c r="O7736"/>
      <c r="P7736"/>
    </row>
    <row r="7737" spans="1:16" x14ac:dyDescent="0.35">
      <c r="A7737" s="15">
        <v>44506.472700000646</v>
      </c>
      <c r="B7737" s="9">
        <v>77</v>
      </c>
      <c r="C7737" s="9" t="s">
        <v>39</v>
      </c>
      <c r="D7737" s="9" t="s">
        <v>124</v>
      </c>
      <c r="E7737" s="9" t="s">
        <v>162</v>
      </c>
      <c r="F7737" s="9">
        <v>3.2</v>
      </c>
      <c r="G7737" s="9">
        <v>1.6</v>
      </c>
      <c r="H7737" s="9" t="s">
        <v>136</v>
      </c>
      <c r="I7737" s="9" t="s">
        <v>168</v>
      </c>
      <c r="J7737" s="9">
        <f>Data[[#This Row],[Miqdar]]*Data[[#This Row],[Qiymət]]</f>
        <v>246.4</v>
      </c>
      <c r="K7737" s="9">
        <f>Data[[#This Row],[Məbləğ]]-Data[[#This Row],[Maya]]*Data[[#This Row],[Miqdar]]</f>
        <v>123.2</v>
      </c>
      <c r="O7737"/>
      <c r="P7737"/>
    </row>
    <row r="7738" spans="1:16" x14ac:dyDescent="0.35">
      <c r="A7738" s="15">
        <v>44506.508200000644</v>
      </c>
      <c r="B7738" s="9">
        <v>69</v>
      </c>
      <c r="C7738" s="9" t="s">
        <v>191</v>
      </c>
      <c r="D7738" s="9" t="s">
        <v>149</v>
      </c>
      <c r="E7738" s="9" t="s">
        <v>164</v>
      </c>
      <c r="F7738" s="9">
        <v>6.6</v>
      </c>
      <c r="G7738" s="9">
        <v>5.2799999999999994</v>
      </c>
      <c r="H7738" s="9" t="s">
        <v>154</v>
      </c>
      <c r="I7738" s="9" t="s">
        <v>172</v>
      </c>
      <c r="J7738" s="9">
        <f>Data[[#This Row],[Miqdar]]*Data[[#This Row],[Qiymət]]</f>
        <v>455.4</v>
      </c>
      <c r="K7738" s="9">
        <f>Data[[#This Row],[Məbləğ]]-Data[[#This Row],[Maya]]*Data[[#This Row],[Miqdar]]</f>
        <v>91.080000000000041</v>
      </c>
      <c r="O7738"/>
      <c r="P7738"/>
    </row>
    <row r="7739" spans="1:16" x14ac:dyDescent="0.35">
      <c r="A7739" s="15">
        <v>44506.549700000643</v>
      </c>
      <c r="B7739" s="9">
        <v>75</v>
      </c>
      <c r="C7739" s="9" t="s">
        <v>16</v>
      </c>
      <c r="D7739" s="9" t="s">
        <v>143</v>
      </c>
      <c r="E7739" s="9" t="s">
        <v>185</v>
      </c>
      <c r="F7739" s="9">
        <v>1.2</v>
      </c>
      <c r="G7739" s="9">
        <v>0.72</v>
      </c>
      <c r="H7739" s="9" t="s">
        <v>154</v>
      </c>
      <c r="I7739" s="9" t="s">
        <v>161</v>
      </c>
      <c r="J7739" s="9">
        <f>Data[[#This Row],[Miqdar]]*Data[[#This Row],[Qiymət]]</f>
        <v>90</v>
      </c>
      <c r="K7739" s="9">
        <f>Data[[#This Row],[Məbləğ]]-Data[[#This Row],[Maya]]*Data[[#This Row],[Miqdar]]</f>
        <v>36</v>
      </c>
      <c r="O7739"/>
      <c r="P7739"/>
    </row>
    <row r="7740" spans="1:16" x14ac:dyDescent="0.35">
      <c r="A7740" s="15">
        <v>44506.590900000643</v>
      </c>
      <c r="B7740" s="9">
        <v>94</v>
      </c>
      <c r="C7740" s="9" t="s">
        <v>16</v>
      </c>
      <c r="D7740" s="9" t="s">
        <v>143</v>
      </c>
      <c r="E7740" s="9" t="s">
        <v>158</v>
      </c>
      <c r="F7740" s="9">
        <v>3.9</v>
      </c>
      <c r="G7740" s="9">
        <v>1.95</v>
      </c>
      <c r="H7740" s="9" t="s">
        <v>154</v>
      </c>
      <c r="I7740" s="9" t="s">
        <v>155</v>
      </c>
      <c r="J7740" s="9">
        <f>Data[[#This Row],[Miqdar]]*Data[[#This Row],[Qiymət]]</f>
        <v>366.59999999999997</v>
      </c>
      <c r="K7740" s="9">
        <f>Data[[#This Row],[Məbləğ]]-Data[[#This Row],[Maya]]*Data[[#This Row],[Miqdar]]</f>
        <v>183.29999999999998</v>
      </c>
      <c r="O7740"/>
      <c r="P7740"/>
    </row>
    <row r="7741" spans="1:16" x14ac:dyDescent="0.35">
      <c r="A7741" s="15">
        <v>44506.629800000643</v>
      </c>
      <c r="B7741" s="9">
        <v>71</v>
      </c>
      <c r="C7741" s="9" t="s">
        <v>28</v>
      </c>
      <c r="D7741" s="9" t="s">
        <v>143</v>
      </c>
      <c r="E7741" s="9" t="s">
        <v>185</v>
      </c>
      <c r="F7741" s="9">
        <v>1.2</v>
      </c>
      <c r="G7741" s="9">
        <v>0.72</v>
      </c>
      <c r="H7741" s="9" t="s">
        <v>154</v>
      </c>
      <c r="I7741" s="9" t="s">
        <v>166</v>
      </c>
      <c r="J7741" s="9">
        <f>Data[[#This Row],[Miqdar]]*Data[[#This Row],[Qiymət]]</f>
        <v>85.2</v>
      </c>
      <c r="K7741" s="9">
        <f>Data[[#This Row],[Məbləğ]]-Data[[#This Row],[Maya]]*Data[[#This Row],[Miqdar]]</f>
        <v>34.080000000000005</v>
      </c>
      <c r="O7741"/>
      <c r="P7741"/>
    </row>
    <row r="7742" spans="1:16" x14ac:dyDescent="0.35">
      <c r="A7742" s="15">
        <v>44506.672500000641</v>
      </c>
      <c r="B7742" s="9">
        <v>78</v>
      </c>
      <c r="C7742" s="9" t="s">
        <v>167</v>
      </c>
      <c r="D7742" s="9" t="s">
        <v>149</v>
      </c>
      <c r="E7742" s="9" t="s">
        <v>171</v>
      </c>
      <c r="F7742" s="9">
        <v>2.8</v>
      </c>
      <c r="G7742" s="9">
        <v>1.6799999999999997</v>
      </c>
      <c r="H7742" s="9" t="s">
        <v>136</v>
      </c>
      <c r="I7742" s="9" t="s">
        <v>168</v>
      </c>
      <c r="J7742" s="9">
        <f>Data[[#This Row],[Miqdar]]*Data[[#This Row],[Qiymət]]</f>
        <v>218.39999999999998</v>
      </c>
      <c r="K7742" s="9">
        <f>Data[[#This Row],[Məbləğ]]-Data[[#This Row],[Maya]]*Data[[#This Row],[Miqdar]]</f>
        <v>87.360000000000014</v>
      </c>
      <c r="O7742"/>
      <c r="P7742"/>
    </row>
    <row r="7743" spans="1:16" x14ac:dyDescent="0.35">
      <c r="A7743" s="15">
        <v>44506.71170000064</v>
      </c>
      <c r="B7743" s="9">
        <v>65</v>
      </c>
      <c r="C7743" s="9" t="s">
        <v>20</v>
      </c>
      <c r="D7743" s="9" t="s">
        <v>121</v>
      </c>
      <c r="E7743" s="9" t="s">
        <v>146</v>
      </c>
      <c r="F7743" s="9">
        <v>1.7</v>
      </c>
      <c r="G7743" s="9">
        <v>0.85</v>
      </c>
      <c r="H7743" s="9" t="s">
        <v>140</v>
      </c>
      <c r="I7743" s="9" t="s">
        <v>147</v>
      </c>
      <c r="J7743" s="9">
        <f>Data[[#This Row],[Miqdar]]*Data[[#This Row],[Qiymət]]</f>
        <v>110.5</v>
      </c>
      <c r="K7743" s="9">
        <f>Data[[#This Row],[Məbləğ]]-Data[[#This Row],[Maya]]*Data[[#This Row],[Miqdar]]</f>
        <v>55.25</v>
      </c>
      <c r="O7743"/>
      <c r="P7743"/>
    </row>
    <row r="7744" spans="1:16" x14ac:dyDescent="0.35">
      <c r="A7744" s="15">
        <v>44506.746700000644</v>
      </c>
      <c r="B7744" s="9">
        <v>85</v>
      </c>
      <c r="C7744" s="9" t="s">
        <v>148</v>
      </c>
      <c r="D7744" s="9" t="s">
        <v>149</v>
      </c>
      <c r="E7744" s="9" t="s">
        <v>171</v>
      </c>
      <c r="F7744" s="9">
        <v>2.8</v>
      </c>
      <c r="G7744" s="9">
        <v>1.6799999999999997</v>
      </c>
      <c r="H7744" s="9" t="s">
        <v>136</v>
      </c>
      <c r="I7744" s="9" t="s">
        <v>151</v>
      </c>
      <c r="J7744" s="9">
        <f>Data[[#This Row],[Miqdar]]*Data[[#This Row],[Qiymət]]</f>
        <v>237.99999999999997</v>
      </c>
      <c r="K7744" s="9">
        <f>Data[[#This Row],[Məbləğ]]-Data[[#This Row],[Maya]]*Data[[#This Row],[Miqdar]]</f>
        <v>95.199999999999989</v>
      </c>
      <c r="O7744"/>
      <c r="P7744"/>
    </row>
    <row r="7745" spans="1:16" x14ac:dyDescent="0.35">
      <c r="A7745" s="15">
        <v>44506.784500000642</v>
      </c>
      <c r="B7745" s="9">
        <v>95</v>
      </c>
      <c r="C7745" s="9" t="s">
        <v>28</v>
      </c>
      <c r="D7745" s="9" t="s">
        <v>143</v>
      </c>
      <c r="E7745" s="9" t="s">
        <v>159</v>
      </c>
      <c r="F7745" s="9">
        <v>1.5</v>
      </c>
      <c r="G7745" s="9">
        <v>0.9</v>
      </c>
      <c r="H7745" s="9" t="s">
        <v>154</v>
      </c>
      <c r="I7745" s="9" t="s">
        <v>152</v>
      </c>
      <c r="J7745" s="9">
        <f>Data[[#This Row],[Miqdar]]*Data[[#This Row],[Qiymət]]</f>
        <v>142.5</v>
      </c>
      <c r="K7745" s="9">
        <f>Data[[#This Row],[Məbləğ]]-Data[[#This Row],[Maya]]*Data[[#This Row],[Miqdar]]</f>
        <v>57</v>
      </c>
      <c r="O7745"/>
      <c r="P7745"/>
    </row>
    <row r="7746" spans="1:16" x14ac:dyDescent="0.35">
      <c r="A7746" s="15">
        <v>44506.828000000642</v>
      </c>
      <c r="B7746" s="9">
        <v>86</v>
      </c>
      <c r="C7746" s="9" t="s">
        <v>160</v>
      </c>
      <c r="D7746" s="9" t="s">
        <v>143</v>
      </c>
      <c r="E7746" s="9" t="s">
        <v>178</v>
      </c>
      <c r="F7746" s="9">
        <v>2.2000000000000002</v>
      </c>
      <c r="G7746" s="9">
        <v>1.5400000000000003</v>
      </c>
      <c r="H7746" s="9" t="s">
        <v>140</v>
      </c>
      <c r="I7746" s="9" t="s">
        <v>166</v>
      </c>
      <c r="J7746" s="9">
        <f>Data[[#This Row],[Miqdar]]*Data[[#This Row],[Qiymət]]</f>
        <v>189.20000000000002</v>
      </c>
      <c r="K7746" s="9">
        <f>Data[[#This Row],[Məbləğ]]-Data[[#This Row],[Maya]]*Data[[#This Row],[Miqdar]]</f>
        <v>56.759999999999991</v>
      </c>
      <c r="O7746"/>
      <c r="P7746"/>
    </row>
    <row r="7747" spans="1:16" x14ac:dyDescent="0.35">
      <c r="A7747" s="15">
        <v>44506.872000000643</v>
      </c>
      <c r="B7747" s="9">
        <v>62</v>
      </c>
      <c r="C7747" s="9" t="s">
        <v>160</v>
      </c>
      <c r="D7747" s="9" t="s">
        <v>143</v>
      </c>
      <c r="E7747" s="9" t="s">
        <v>182</v>
      </c>
      <c r="F7747" s="9">
        <v>3.4</v>
      </c>
      <c r="G7747" s="9">
        <v>2.38</v>
      </c>
      <c r="H7747" s="9" t="s">
        <v>136</v>
      </c>
      <c r="I7747" s="9" t="s">
        <v>152</v>
      </c>
      <c r="J7747" s="9">
        <f>Data[[#This Row],[Miqdar]]*Data[[#This Row],[Qiymət]]</f>
        <v>210.79999999999998</v>
      </c>
      <c r="K7747" s="9">
        <f>Data[[#This Row],[Məbləğ]]-Data[[#This Row],[Maya]]*Data[[#This Row],[Miqdar]]</f>
        <v>63.239999999999981</v>
      </c>
      <c r="O7747"/>
      <c r="P7747"/>
    </row>
    <row r="7748" spans="1:16" x14ac:dyDescent="0.35">
      <c r="A7748" s="15">
        <v>44506.909100000645</v>
      </c>
      <c r="B7748" s="9">
        <v>81</v>
      </c>
      <c r="C7748" s="9" t="s">
        <v>42</v>
      </c>
      <c r="D7748" s="9" t="s">
        <v>121</v>
      </c>
      <c r="E7748" s="9" t="s">
        <v>181</v>
      </c>
      <c r="F7748" s="9">
        <v>0.9</v>
      </c>
      <c r="G7748" s="9">
        <v>0.63</v>
      </c>
      <c r="H7748" s="9" t="s">
        <v>140</v>
      </c>
      <c r="I7748" s="9" t="s">
        <v>193</v>
      </c>
      <c r="J7748" s="9">
        <f>Data[[#This Row],[Miqdar]]*Data[[#This Row],[Qiymət]]</f>
        <v>72.900000000000006</v>
      </c>
      <c r="K7748" s="9">
        <f>Data[[#This Row],[Məbləğ]]-Data[[#This Row],[Maya]]*Data[[#This Row],[Miqdar]]</f>
        <v>21.870000000000005</v>
      </c>
      <c r="O7748"/>
      <c r="P7748"/>
    </row>
    <row r="7749" spans="1:16" x14ac:dyDescent="0.35">
      <c r="A7749" s="15">
        <v>44506.952600000644</v>
      </c>
      <c r="B7749" s="9">
        <v>54</v>
      </c>
      <c r="C7749" s="9" t="s">
        <v>42</v>
      </c>
      <c r="D7749" s="9" t="s">
        <v>121</v>
      </c>
      <c r="E7749" s="9" t="s">
        <v>181</v>
      </c>
      <c r="F7749" s="9">
        <v>0.9</v>
      </c>
      <c r="G7749" s="9">
        <v>0.63</v>
      </c>
      <c r="H7749" s="9" t="s">
        <v>140</v>
      </c>
      <c r="I7749" s="9" t="s">
        <v>193</v>
      </c>
      <c r="J7749" s="9">
        <f>Data[[#This Row],[Miqdar]]*Data[[#This Row],[Qiymət]]</f>
        <v>48.6</v>
      </c>
      <c r="K7749" s="9">
        <f>Data[[#This Row],[Məbləğ]]-Data[[#This Row],[Maya]]*Data[[#This Row],[Miqdar]]</f>
        <v>14.579999999999998</v>
      </c>
      <c r="O7749"/>
      <c r="P7749"/>
    </row>
    <row r="7750" spans="1:16" x14ac:dyDescent="0.35">
      <c r="A7750" s="15">
        <v>44506.997100000648</v>
      </c>
      <c r="B7750" s="9">
        <v>65</v>
      </c>
      <c r="C7750" s="9" t="s">
        <v>156</v>
      </c>
      <c r="D7750" s="9" t="s">
        <v>124</v>
      </c>
      <c r="E7750" s="9" t="s">
        <v>185</v>
      </c>
      <c r="F7750" s="9">
        <v>1.2</v>
      </c>
      <c r="G7750" s="9">
        <v>0.72</v>
      </c>
      <c r="H7750" s="9" t="s">
        <v>154</v>
      </c>
      <c r="I7750" s="9" t="s">
        <v>172</v>
      </c>
      <c r="J7750" s="9">
        <f>Data[[#This Row],[Miqdar]]*Data[[#This Row],[Qiymət]]</f>
        <v>78</v>
      </c>
      <c r="K7750" s="9">
        <f>Data[[#This Row],[Məbləğ]]-Data[[#This Row],[Maya]]*Data[[#This Row],[Miqdar]]</f>
        <v>31.200000000000003</v>
      </c>
      <c r="O7750"/>
      <c r="P7750"/>
    </row>
    <row r="7751" spans="1:16" x14ac:dyDescent="0.35">
      <c r="A7751" s="15">
        <v>44507.03850000065</v>
      </c>
      <c r="B7751" s="9">
        <v>95</v>
      </c>
      <c r="C7751" s="9" t="s">
        <v>191</v>
      </c>
      <c r="D7751" s="9" t="s">
        <v>149</v>
      </c>
      <c r="E7751" s="9" t="s">
        <v>185</v>
      </c>
      <c r="F7751" s="9">
        <v>1.2</v>
      </c>
      <c r="G7751" s="9">
        <v>0.72</v>
      </c>
      <c r="H7751" s="9" t="s">
        <v>154</v>
      </c>
      <c r="I7751" s="9" t="s">
        <v>172</v>
      </c>
      <c r="J7751" s="9">
        <f>Data[[#This Row],[Miqdar]]*Data[[#This Row],[Qiymət]]</f>
        <v>114</v>
      </c>
      <c r="K7751" s="9">
        <f>Data[[#This Row],[Məbləğ]]-Data[[#This Row],[Maya]]*Data[[#This Row],[Miqdar]]</f>
        <v>45.600000000000009</v>
      </c>
      <c r="O7751"/>
      <c r="P7751"/>
    </row>
    <row r="7752" spans="1:16" x14ac:dyDescent="0.35">
      <c r="A7752" s="15">
        <v>44507.078400000653</v>
      </c>
      <c r="B7752" s="9">
        <v>63</v>
      </c>
      <c r="C7752" s="9" t="s">
        <v>42</v>
      </c>
      <c r="D7752" s="9" t="s">
        <v>121</v>
      </c>
      <c r="E7752" s="9" t="s">
        <v>186</v>
      </c>
      <c r="F7752" s="9">
        <v>1.4</v>
      </c>
      <c r="G7752" s="9">
        <v>0.97999999999999987</v>
      </c>
      <c r="H7752" s="9" t="s">
        <v>140</v>
      </c>
      <c r="I7752" s="9" t="s">
        <v>198</v>
      </c>
      <c r="J7752" s="9">
        <f>Data[[#This Row],[Miqdar]]*Data[[#This Row],[Qiymət]]</f>
        <v>88.199999999999989</v>
      </c>
      <c r="K7752" s="9">
        <f>Data[[#This Row],[Məbləğ]]-Data[[#This Row],[Maya]]*Data[[#This Row],[Miqdar]]</f>
        <v>26.459999999999994</v>
      </c>
      <c r="O7752"/>
      <c r="P7752"/>
    </row>
    <row r="7753" spans="1:16" x14ac:dyDescent="0.35">
      <c r="A7753" s="15">
        <v>44507.118900000656</v>
      </c>
      <c r="B7753" s="9">
        <v>76</v>
      </c>
      <c r="C7753" s="9" t="s">
        <v>42</v>
      </c>
      <c r="D7753" s="9" t="s">
        <v>121</v>
      </c>
      <c r="E7753" s="9" t="s">
        <v>186</v>
      </c>
      <c r="F7753" s="9">
        <v>1.4</v>
      </c>
      <c r="G7753" s="9">
        <v>0.97999999999999987</v>
      </c>
      <c r="H7753" s="9" t="s">
        <v>140</v>
      </c>
      <c r="I7753" s="9" t="s">
        <v>198</v>
      </c>
      <c r="J7753" s="9">
        <f>Data[[#This Row],[Miqdar]]*Data[[#This Row],[Qiymət]]</f>
        <v>106.39999999999999</v>
      </c>
      <c r="K7753" s="9">
        <f>Data[[#This Row],[Məbləğ]]-Data[[#This Row],[Maya]]*Data[[#This Row],[Miqdar]]</f>
        <v>31.92</v>
      </c>
      <c r="O7753"/>
      <c r="P7753"/>
    </row>
    <row r="7754" spans="1:16" x14ac:dyDescent="0.35">
      <c r="A7754" s="15">
        <v>44507.161500000657</v>
      </c>
      <c r="B7754" s="9">
        <v>47</v>
      </c>
      <c r="C7754" s="9" t="s">
        <v>187</v>
      </c>
      <c r="D7754" s="9" t="s">
        <v>124</v>
      </c>
      <c r="E7754" s="9" t="s">
        <v>186</v>
      </c>
      <c r="F7754" s="9">
        <v>1.4</v>
      </c>
      <c r="G7754" s="9">
        <v>0.97999999999999987</v>
      </c>
      <c r="H7754" s="9" t="s">
        <v>140</v>
      </c>
      <c r="I7754" s="9" t="s">
        <v>190</v>
      </c>
      <c r="J7754" s="9">
        <f>Data[[#This Row],[Miqdar]]*Data[[#This Row],[Qiymət]]</f>
        <v>65.8</v>
      </c>
      <c r="K7754" s="9">
        <f>Data[[#This Row],[Məbləğ]]-Data[[#This Row],[Maya]]*Data[[#This Row],[Miqdar]]</f>
        <v>19.740000000000002</v>
      </c>
      <c r="O7754"/>
      <c r="P7754"/>
    </row>
    <row r="7755" spans="1:16" x14ac:dyDescent="0.35">
      <c r="A7755" s="15">
        <v>44507.199500000657</v>
      </c>
      <c r="B7755" s="9">
        <v>85</v>
      </c>
      <c r="C7755" s="9" t="s">
        <v>156</v>
      </c>
      <c r="D7755" s="9" t="s">
        <v>124</v>
      </c>
      <c r="E7755" s="9" t="s">
        <v>195</v>
      </c>
      <c r="F7755" s="9">
        <v>2</v>
      </c>
      <c r="G7755" s="9">
        <v>1.6</v>
      </c>
      <c r="H7755" s="9" t="s">
        <v>136</v>
      </c>
      <c r="I7755" s="9" t="s">
        <v>199</v>
      </c>
      <c r="J7755" s="9">
        <f>Data[[#This Row],[Miqdar]]*Data[[#This Row],[Qiymət]]</f>
        <v>170</v>
      </c>
      <c r="K7755" s="9">
        <f>Data[[#This Row],[Məbləğ]]-Data[[#This Row],[Maya]]*Data[[#This Row],[Miqdar]]</f>
        <v>34</v>
      </c>
      <c r="O7755"/>
      <c r="P7755"/>
    </row>
    <row r="7756" spans="1:16" x14ac:dyDescent="0.35">
      <c r="A7756" s="15">
        <v>44507.237800000657</v>
      </c>
      <c r="B7756" s="9">
        <v>86</v>
      </c>
      <c r="C7756" s="9" t="s">
        <v>3</v>
      </c>
      <c r="D7756" s="9" t="s">
        <v>143</v>
      </c>
      <c r="E7756" s="9" t="s">
        <v>159</v>
      </c>
      <c r="F7756" s="9">
        <v>1.5</v>
      </c>
      <c r="G7756" s="9">
        <v>0.9</v>
      </c>
      <c r="H7756" s="9" t="s">
        <v>154</v>
      </c>
      <c r="I7756" s="9" t="s">
        <v>170</v>
      </c>
      <c r="J7756" s="9">
        <f>Data[[#This Row],[Miqdar]]*Data[[#This Row],[Qiymət]]</f>
        <v>129</v>
      </c>
      <c r="K7756" s="9">
        <f>Data[[#This Row],[Məbləğ]]-Data[[#This Row],[Maya]]*Data[[#This Row],[Miqdar]]</f>
        <v>51.599999999999994</v>
      </c>
      <c r="O7756"/>
      <c r="P7756"/>
    </row>
    <row r="7757" spans="1:16" x14ac:dyDescent="0.35">
      <c r="A7757" s="15">
        <v>44507.272900000658</v>
      </c>
      <c r="B7757" s="9">
        <v>67</v>
      </c>
      <c r="C7757" s="9" t="s">
        <v>28</v>
      </c>
      <c r="D7757" s="9" t="s">
        <v>143</v>
      </c>
      <c r="E7757" s="9" t="s">
        <v>159</v>
      </c>
      <c r="F7757" s="9">
        <v>1.5</v>
      </c>
      <c r="G7757" s="9">
        <v>0.9</v>
      </c>
      <c r="H7757" s="9" t="s">
        <v>154</v>
      </c>
      <c r="I7757" s="9" t="s">
        <v>155</v>
      </c>
      <c r="J7757" s="9">
        <f>Data[[#This Row],[Miqdar]]*Data[[#This Row],[Qiymət]]</f>
        <v>100.5</v>
      </c>
      <c r="K7757" s="9">
        <f>Data[[#This Row],[Məbləğ]]-Data[[#This Row],[Maya]]*Data[[#This Row],[Miqdar]]</f>
        <v>40.199999999999996</v>
      </c>
      <c r="O7757"/>
      <c r="P7757"/>
    </row>
    <row r="7758" spans="1:16" x14ac:dyDescent="0.35">
      <c r="A7758" s="15">
        <v>44507.317800000659</v>
      </c>
      <c r="B7758" s="9">
        <v>100</v>
      </c>
      <c r="C7758" s="9" t="s">
        <v>167</v>
      </c>
      <c r="D7758" s="9" t="s">
        <v>149</v>
      </c>
      <c r="E7758" s="9" t="s">
        <v>164</v>
      </c>
      <c r="F7758" s="9">
        <v>6.6</v>
      </c>
      <c r="G7758" s="9">
        <v>5.2799999999999994</v>
      </c>
      <c r="H7758" s="9" t="s">
        <v>154</v>
      </c>
      <c r="I7758" s="9" t="s">
        <v>190</v>
      </c>
      <c r="J7758" s="9">
        <f>Data[[#This Row],[Miqdar]]*Data[[#This Row],[Qiymət]]</f>
        <v>660</v>
      </c>
      <c r="K7758" s="9">
        <f>Data[[#This Row],[Məbləğ]]-Data[[#This Row],[Maya]]*Data[[#This Row],[Miqdar]]</f>
        <v>132.00000000000011</v>
      </c>
      <c r="O7758"/>
      <c r="P7758"/>
    </row>
    <row r="7759" spans="1:16" x14ac:dyDescent="0.35">
      <c r="A7759" s="15">
        <v>44507.360800000657</v>
      </c>
      <c r="B7759" s="9">
        <v>77</v>
      </c>
      <c r="C7759" s="9" t="s">
        <v>175</v>
      </c>
      <c r="D7759" s="9" t="s">
        <v>123</v>
      </c>
      <c r="E7759" s="9" t="s">
        <v>164</v>
      </c>
      <c r="F7759" s="9">
        <v>6.6</v>
      </c>
      <c r="G7759" s="9">
        <v>5.2799999999999994</v>
      </c>
      <c r="H7759" s="9" t="s">
        <v>154</v>
      </c>
      <c r="I7759" s="9" t="s">
        <v>179</v>
      </c>
      <c r="J7759" s="9">
        <f>Data[[#This Row],[Miqdar]]*Data[[#This Row],[Qiymət]]</f>
        <v>508.2</v>
      </c>
      <c r="K7759" s="9">
        <f>Data[[#This Row],[Məbləğ]]-Data[[#This Row],[Maya]]*Data[[#This Row],[Miqdar]]</f>
        <v>101.64000000000004</v>
      </c>
      <c r="O7759"/>
      <c r="P7759"/>
    </row>
    <row r="7760" spans="1:16" x14ac:dyDescent="0.35">
      <c r="A7760" s="15">
        <v>44507.397000000659</v>
      </c>
      <c r="B7760" s="9">
        <v>61</v>
      </c>
      <c r="C7760" s="9" t="s">
        <v>42</v>
      </c>
      <c r="D7760" s="9" t="s">
        <v>121</v>
      </c>
      <c r="E7760" s="9" t="s">
        <v>144</v>
      </c>
      <c r="F7760" s="9">
        <v>1.4</v>
      </c>
      <c r="G7760" s="9">
        <v>0.97999999999999987</v>
      </c>
      <c r="H7760" s="9" t="s">
        <v>140</v>
      </c>
      <c r="I7760" s="9" t="s">
        <v>147</v>
      </c>
      <c r="J7760" s="9">
        <f>Data[[#This Row],[Miqdar]]*Data[[#This Row],[Qiymət]]</f>
        <v>85.399999999999991</v>
      </c>
      <c r="K7760" s="9">
        <f>Data[[#This Row],[Məbləğ]]-Data[[#This Row],[Maya]]*Data[[#This Row],[Miqdar]]</f>
        <v>25.619999999999997</v>
      </c>
      <c r="O7760"/>
      <c r="P7760"/>
    </row>
    <row r="7761" spans="1:16" x14ac:dyDescent="0.35">
      <c r="A7761" s="15">
        <v>44507.43270000066</v>
      </c>
      <c r="B7761" s="9">
        <v>49</v>
      </c>
      <c r="C7761" s="9" t="s">
        <v>167</v>
      </c>
      <c r="D7761" s="9" t="s">
        <v>149</v>
      </c>
      <c r="E7761" s="9" t="s">
        <v>144</v>
      </c>
      <c r="F7761" s="9">
        <v>1.4</v>
      </c>
      <c r="G7761" s="9">
        <v>0.97999999999999987</v>
      </c>
      <c r="H7761" s="9" t="s">
        <v>140</v>
      </c>
      <c r="I7761" s="9" t="s">
        <v>173</v>
      </c>
      <c r="J7761" s="9">
        <f>Data[[#This Row],[Miqdar]]*Data[[#This Row],[Qiymət]]</f>
        <v>68.599999999999994</v>
      </c>
      <c r="K7761" s="9">
        <f>Data[[#This Row],[Məbləğ]]-Data[[#This Row],[Maya]]*Data[[#This Row],[Miqdar]]</f>
        <v>20.58</v>
      </c>
      <c r="O7761"/>
      <c r="P7761"/>
    </row>
    <row r="7762" spans="1:16" x14ac:dyDescent="0.35">
      <c r="A7762" s="15">
        <v>44507.468900000662</v>
      </c>
      <c r="B7762" s="9">
        <v>62</v>
      </c>
      <c r="C7762" s="9" t="s">
        <v>156</v>
      </c>
      <c r="D7762" s="9" t="s">
        <v>124</v>
      </c>
      <c r="E7762" s="9" t="s">
        <v>162</v>
      </c>
      <c r="F7762" s="9">
        <v>3.2</v>
      </c>
      <c r="G7762" s="9">
        <v>1.6</v>
      </c>
      <c r="H7762" s="9" t="s">
        <v>136</v>
      </c>
      <c r="I7762" s="9" t="s">
        <v>168</v>
      </c>
      <c r="J7762" s="9">
        <f>Data[[#This Row],[Miqdar]]*Data[[#This Row],[Qiymət]]</f>
        <v>198.4</v>
      </c>
      <c r="K7762" s="9">
        <f>Data[[#This Row],[Məbləğ]]-Data[[#This Row],[Maya]]*Data[[#This Row],[Miqdar]]</f>
        <v>99.2</v>
      </c>
      <c r="O7762"/>
      <c r="P7762"/>
    </row>
    <row r="7763" spans="1:16" x14ac:dyDescent="0.35">
      <c r="A7763" s="15">
        <v>44507.507800000662</v>
      </c>
      <c r="B7763" s="9">
        <v>67</v>
      </c>
      <c r="C7763" s="9" t="s">
        <v>156</v>
      </c>
      <c r="D7763" s="9" t="s">
        <v>124</v>
      </c>
      <c r="E7763" s="9" t="s">
        <v>162</v>
      </c>
      <c r="F7763" s="9">
        <v>3.2</v>
      </c>
      <c r="G7763" s="9">
        <v>1.6</v>
      </c>
      <c r="H7763" s="9" t="s">
        <v>136</v>
      </c>
      <c r="I7763" s="9" t="s">
        <v>151</v>
      </c>
      <c r="J7763" s="9">
        <f>Data[[#This Row],[Miqdar]]*Data[[#This Row],[Qiymət]]</f>
        <v>214.4</v>
      </c>
      <c r="K7763" s="9">
        <f>Data[[#This Row],[Məbləğ]]-Data[[#This Row],[Maya]]*Data[[#This Row],[Miqdar]]</f>
        <v>107.2</v>
      </c>
      <c r="O7763"/>
      <c r="P7763"/>
    </row>
    <row r="7764" spans="1:16" x14ac:dyDescent="0.35">
      <c r="A7764" s="15">
        <v>44507.54500000066</v>
      </c>
      <c r="B7764" s="9">
        <v>80</v>
      </c>
      <c r="C7764" s="9" t="s">
        <v>175</v>
      </c>
      <c r="D7764" s="9" t="s">
        <v>123</v>
      </c>
      <c r="E7764" s="9" t="s">
        <v>162</v>
      </c>
      <c r="F7764" s="9">
        <v>3.2</v>
      </c>
      <c r="G7764" s="9">
        <v>1.6</v>
      </c>
      <c r="H7764" s="9" t="s">
        <v>136</v>
      </c>
      <c r="I7764" s="9" t="s">
        <v>179</v>
      </c>
      <c r="J7764" s="9">
        <f>Data[[#This Row],[Miqdar]]*Data[[#This Row],[Qiymət]]</f>
        <v>256</v>
      </c>
      <c r="K7764" s="9">
        <f>Data[[#This Row],[Məbləğ]]-Data[[#This Row],[Maya]]*Data[[#This Row],[Miqdar]]</f>
        <v>128</v>
      </c>
      <c r="O7764"/>
      <c r="P7764"/>
    </row>
    <row r="7765" spans="1:16" x14ac:dyDescent="0.35">
      <c r="A7765" s="15">
        <v>44507.58590000066</v>
      </c>
      <c r="B7765" s="9">
        <v>78</v>
      </c>
      <c r="C7765" s="9" t="s">
        <v>175</v>
      </c>
      <c r="D7765" s="9" t="s">
        <v>123</v>
      </c>
      <c r="E7765" s="9" t="s">
        <v>162</v>
      </c>
      <c r="F7765" s="9">
        <v>3.2</v>
      </c>
      <c r="G7765" s="9">
        <v>1.6</v>
      </c>
      <c r="H7765" s="9" t="s">
        <v>136</v>
      </c>
      <c r="I7765" s="9" t="s">
        <v>179</v>
      </c>
      <c r="J7765" s="9">
        <f>Data[[#This Row],[Miqdar]]*Data[[#This Row],[Qiymət]]</f>
        <v>249.60000000000002</v>
      </c>
      <c r="K7765" s="9">
        <f>Data[[#This Row],[Məbləğ]]-Data[[#This Row],[Maya]]*Data[[#This Row],[Miqdar]]</f>
        <v>124.80000000000001</v>
      </c>
      <c r="O7765"/>
      <c r="P7765"/>
    </row>
    <row r="7766" spans="1:16" x14ac:dyDescent="0.35">
      <c r="A7766" s="15">
        <v>44507.627200000657</v>
      </c>
      <c r="B7766" s="9">
        <v>101</v>
      </c>
      <c r="C7766" s="9" t="s">
        <v>187</v>
      </c>
      <c r="D7766" s="9" t="s">
        <v>124</v>
      </c>
      <c r="E7766" s="9" t="s">
        <v>169</v>
      </c>
      <c r="F7766" s="9">
        <v>2.5</v>
      </c>
      <c r="G7766" s="9">
        <v>1.25</v>
      </c>
      <c r="H7766" s="9" t="s">
        <v>136</v>
      </c>
      <c r="I7766" s="9" t="s">
        <v>192</v>
      </c>
      <c r="J7766" s="9">
        <f>Data[[#This Row],[Miqdar]]*Data[[#This Row],[Qiymət]]</f>
        <v>252.5</v>
      </c>
      <c r="K7766" s="9">
        <f>Data[[#This Row],[Məbləğ]]-Data[[#This Row],[Maya]]*Data[[#This Row],[Miqdar]]</f>
        <v>126.25</v>
      </c>
      <c r="O7766"/>
      <c r="P7766"/>
    </row>
    <row r="7767" spans="1:16" x14ac:dyDescent="0.35">
      <c r="A7767" s="15">
        <v>44507.662300000658</v>
      </c>
      <c r="B7767" s="9">
        <v>78</v>
      </c>
      <c r="C7767" s="9" t="s">
        <v>28</v>
      </c>
      <c r="D7767" s="9" t="s">
        <v>143</v>
      </c>
      <c r="E7767" s="9" t="s">
        <v>169</v>
      </c>
      <c r="F7767" s="9">
        <v>2.5</v>
      </c>
      <c r="G7767" s="9">
        <v>1.25</v>
      </c>
      <c r="H7767" s="9" t="s">
        <v>136</v>
      </c>
      <c r="I7767" s="9" t="s">
        <v>161</v>
      </c>
      <c r="J7767" s="9">
        <f>Data[[#This Row],[Miqdar]]*Data[[#This Row],[Qiymət]]</f>
        <v>195</v>
      </c>
      <c r="K7767" s="9">
        <f>Data[[#This Row],[Məbləğ]]-Data[[#This Row],[Maya]]*Data[[#This Row],[Miqdar]]</f>
        <v>97.5</v>
      </c>
      <c r="O7767"/>
      <c r="P7767"/>
    </row>
    <row r="7768" spans="1:16" x14ac:dyDescent="0.35">
      <c r="A7768" s="15">
        <v>44507.705300000656</v>
      </c>
      <c r="B7768" s="9">
        <v>82</v>
      </c>
      <c r="C7768" s="9" t="s">
        <v>16</v>
      </c>
      <c r="D7768" s="9" t="s">
        <v>143</v>
      </c>
      <c r="E7768" s="9" t="s">
        <v>169</v>
      </c>
      <c r="F7768" s="9">
        <v>2.5</v>
      </c>
      <c r="G7768" s="9">
        <v>1.25</v>
      </c>
      <c r="H7768" s="9" t="s">
        <v>136</v>
      </c>
      <c r="I7768" s="9" t="s">
        <v>166</v>
      </c>
      <c r="J7768" s="9">
        <f>Data[[#This Row],[Miqdar]]*Data[[#This Row],[Qiymət]]</f>
        <v>205</v>
      </c>
      <c r="K7768" s="9">
        <f>Data[[#This Row],[Məbləğ]]-Data[[#This Row],[Maya]]*Data[[#This Row],[Miqdar]]</f>
        <v>102.5</v>
      </c>
      <c r="O7768"/>
      <c r="P7768"/>
    </row>
    <row r="7769" spans="1:16" x14ac:dyDescent="0.35">
      <c r="A7769" s="15">
        <v>44507.742100000658</v>
      </c>
      <c r="B7769" s="9">
        <v>72</v>
      </c>
      <c r="C7769" s="9" t="s">
        <v>160</v>
      </c>
      <c r="D7769" s="9" t="s">
        <v>143</v>
      </c>
      <c r="E7769" s="9" t="s">
        <v>169</v>
      </c>
      <c r="F7769" s="9">
        <v>2.5</v>
      </c>
      <c r="G7769" s="9">
        <v>1.25</v>
      </c>
      <c r="H7769" s="9" t="s">
        <v>136</v>
      </c>
      <c r="I7769" s="9" t="s">
        <v>155</v>
      </c>
      <c r="J7769" s="9">
        <f>Data[[#This Row],[Miqdar]]*Data[[#This Row],[Qiymət]]</f>
        <v>180</v>
      </c>
      <c r="K7769" s="9">
        <f>Data[[#This Row],[Məbləğ]]-Data[[#This Row],[Maya]]*Data[[#This Row],[Miqdar]]</f>
        <v>90</v>
      </c>
      <c r="O7769"/>
      <c r="P7769"/>
    </row>
    <row r="7770" spans="1:16" x14ac:dyDescent="0.35">
      <c r="A7770" s="15">
        <v>44507.779200000659</v>
      </c>
      <c r="B7770" s="9">
        <v>78</v>
      </c>
      <c r="C7770" s="9" t="s">
        <v>20</v>
      </c>
      <c r="D7770" s="9" t="s">
        <v>121</v>
      </c>
      <c r="E7770" s="9" t="s">
        <v>188</v>
      </c>
      <c r="F7770" s="9">
        <v>2.4</v>
      </c>
      <c r="G7770" s="9">
        <v>1.6800000000000002</v>
      </c>
      <c r="H7770" s="9" t="s">
        <v>154</v>
      </c>
      <c r="I7770" s="9" t="s">
        <v>147</v>
      </c>
      <c r="J7770" s="9">
        <f>Data[[#This Row],[Miqdar]]*Data[[#This Row],[Qiymət]]</f>
        <v>187.2</v>
      </c>
      <c r="K7770" s="9">
        <f>Data[[#This Row],[Məbləğ]]-Data[[#This Row],[Maya]]*Data[[#This Row],[Miqdar]]</f>
        <v>56.159999999999968</v>
      </c>
      <c r="O7770"/>
      <c r="P7770"/>
    </row>
    <row r="7771" spans="1:16" x14ac:dyDescent="0.35">
      <c r="A7771" s="15">
        <v>44507.818400000659</v>
      </c>
      <c r="B7771" s="9">
        <v>67</v>
      </c>
      <c r="C7771" s="9" t="s">
        <v>6</v>
      </c>
      <c r="D7771" s="9" t="s">
        <v>121</v>
      </c>
      <c r="E7771" s="9" t="s">
        <v>188</v>
      </c>
      <c r="F7771" s="9">
        <v>2.4</v>
      </c>
      <c r="G7771" s="9">
        <v>1.6800000000000002</v>
      </c>
      <c r="H7771" s="9" t="s">
        <v>154</v>
      </c>
      <c r="I7771" s="9" t="s">
        <v>165</v>
      </c>
      <c r="J7771" s="9">
        <f>Data[[#This Row],[Miqdar]]*Data[[#This Row],[Qiymət]]</f>
        <v>160.79999999999998</v>
      </c>
      <c r="K7771" s="9">
        <f>Data[[#This Row],[Məbləğ]]-Data[[#This Row],[Maya]]*Data[[#This Row],[Miqdar]]</f>
        <v>48.239999999999966</v>
      </c>
      <c r="O7771"/>
      <c r="P7771"/>
    </row>
    <row r="7772" spans="1:16" x14ac:dyDescent="0.35">
      <c r="A7772" s="15">
        <v>44507.854900000661</v>
      </c>
      <c r="B7772" s="9">
        <v>81</v>
      </c>
      <c r="C7772" s="9" t="s">
        <v>156</v>
      </c>
      <c r="D7772" s="9" t="s">
        <v>124</v>
      </c>
      <c r="E7772" s="9" t="s">
        <v>188</v>
      </c>
      <c r="F7772" s="9">
        <v>2.4</v>
      </c>
      <c r="G7772" s="9">
        <v>1.6800000000000002</v>
      </c>
      <c r="H7772" s="9" t="s">
        <v>154</v>
      </c>
      <c r="I7772" s="9" t="s">
        <v>172</v>
      </c>
      <c r="J7772" s="9">
        <f>Data[[#This Row],[Miqdar]]*Data[[#This Row],[Qiymət]]</f>
        <v>194.4</v>
      </c>
      <c r="K7772" s="9">
        <f>Data[[#This Row],[Məbləğ]]-Data[[#This Row],[Maya]]*Data[[#This Row],[Miqdar]]</f>
        <v>58.319999999999993</v>
      </c>
      <c r="O7772"/>
      <c r="P7772"/>
    </row>
    <row r="7773" spans="1:16" x14ac:dyDescent="0.35">
      <c r="A7773" s="15">
        <v>44507.890700000658</v>
      </c>
      <c r="B7773" s="9">
        <v>85</v>
      </c>
      <c r="C7773" s="9" t="s">
        <v>187</v>
      </c>
      <c r="D7773" s="9" t="s">
        <v>124</v>
      </c>
      <c r="E7773" s="9" t="s">
        <v>188</v>
      </c>
      <c r="F7773" s="9">
        <v>2.4</v>
      </c>
      <c r="G7773" s="9">
        <v>1.6800000000000002</v>
      </c>
      <c r="H7773" s="9" t="s">
        <v>154</v>
      </c>
      <c r="I7773" s="9" t="s">
        <v>173</v>
      </c>
      <c r="J7773" s="9">
        <f>Data[[#This Row],[Miqdar]]*Data[[#This Row],[Qiymət]]</f>
        <v>204</v>
      </c>
      <c r="K7773" s="9">
        <f>Data[[#This Row],[Məbləğ]]-Data[[#This Row],[Maya]]*Data[[#This Row],[Miqdar]]</f>
        <v>61.199999999999989</v>
      </c>
      <c r="O7773"/>
      <c r="P7773"/>
    </row>
    <row r="7774" spans="1:16" x14ac:dyDescent="0.35">
      <c r="A7774" s="15">
        <v>44507.933900000658</v>
      </c>
      <c r="B7774" s="9">
        <v>56</v>
      </c>
      <c r="C7774" s="9" t="s">
        <v>148</v>
      </c>
      <c r="D7774" s="9" t="s">
        <v>149</v>
      </c>
      <c r="E7774" s="9" t="s">
        <v>188</v>
      </c>
      <c r="F7774" s="9">
        <v>2.4</v>
      </c>
      <c r="G7774" s="9">
        <v>1.6800000000000002</v>
      </c>
      <c r="H7774" s="9" t="s">
        <v>154</v>
      </c>
      <c r="I7774" s="9" t="s">
        <v>190</v>
      </c>
      <c r="J7774" s="9">
        <f>Data[[#This Row],[Miqdar]]*Data[[#This Row],[Qiymət]]</f>
        <v>134.4</v>
      </c>
      <c r="K7774" s="9">
        <f>Data[[#This Row],[Məbləğ]]-Data[[#This Row],[Maya]]*Data[[#This Row],[Miqdar]]</f>
        <v>40.319999999999993</v>
      </c>
      <c r="O7774"/>
      <c r="P7774"/>
    </row>
    <row r="7775" spans="1:16" x14ac:dyDescent="0.35">
      <c r="A7775" s="15">
        <v>44507.969500000661</v>
      </c>
      <c r="B7775" s="9">
        <v>81</v>
      </c>
      <c r="C7775" s="9" t="s">
        <v>138</v>
      </c>
      <c r="D7775" s="9" t="s">
        <v>123</v>
      </c>
      <c r="E7775" s="9" t="s">
        <v>188</v>
      </c>
      <c r="F7775" s="9">
        <v>2.4</v>
      </c>
      <c r="G7775" s="9">
        <v>1.6800000000000002</v>
      </c>
      <c r="H7775" s="9" t="s">
        <v>154</v>
      </c>
      <c r="I7775" s="9" t="s">
        <v>141</v>
      </c>
      <c r="J7775" s="9">
        <f>Data[[#This Row],[Miqdar]]*Data[[#This Row],[Qiymət]]</f>
        <v>194.4</v>
      </c>
      <c r="K7775" s="9">
        <f>Data[[#This Row],[Məbləğ]]-Data[[#This Row],[Maya]]*Data[[#This Row],[Miqdar]]</f>
        <v>58.319999999999993</v>
      </c>
      <c r="O7775"/>
      <c r="P7775"/>
    </row>
    <row r="7776" spans="1:16" x14ac:dyDescent="0.35">
      <c r="A7776" s="15">
        <v>44508.010900000663</v>
      </c>
      <c r="B7776" s="9">
        <v>47</v>
      </c>
      <c r="C7776" s="9" t="s">
        <v>138</v>
      </c>
      <c r="D7776" s="9" t="s">
        <v>123</v>
      </c>
      <c r="E7776" s="9" t="s">
        <v>158</v>
      </c>
      <c r="F7776" s="9">
        <v>3.9</v>
      </c>
      <c r="G7776" s="9">
        <v>1.95</v>
      </c>
      <c r="H7776" s="9" t="s">
        <v>154</v>
      </c>
      <c r="I7776" s="9" t="s">
        <v>141</v>
      </c>
      <c r="J7776" s="9">
        <f>Data[[#This Row],[Miqdar]]*Data[[#This Row],[Qiymət]]</f>
        <v>183.29999999999998</v>
      </c>
      <c r="K7776" s="9">
        <f>Data[[#This Row],[Məbləğ]]-Data[[#This Row],[Maya]]*Data[[#This Row],[Miqdar]]</f>
        <v>91.649999999999991</v>
      </c>
      <c r="O7776"/>
      <c r="P7776"/>
    </row>
    <row r="7777" spans="1:16" x14ac:dyDescent="0.35">
      <c r="A7777" s="15">
        <v>44508.048300000664</v>
      </c>
      <c r="B7777" s="9">
        <v>75</v>
      </c>
      <c r="C7777" s="9" t="s">
        <v>138</v>
      </c>
      <c r="D7777" s="9" t="s">
        <v>123</v>
      </c>
      <c r="E7777" s="9" t="s">
        <v>158</v>
      </c>
      <c r="F7777" s="9">
        <v>3.9</v>
      </c>
      <c r="G7777" s="9">
        <v>1.95</v>
      </c>
      <c r="H7777" s="9" t="s">
        <v>154</v>
      </c>
      <c r="I7777" s="9" t="s">
        <v>141</v>
      </c>
      <c r="J7777" s="9">
        <f>Data[[#This Row],[Miqdar]]*Data[[#This Row],[Qiymət]]</f>
        <v>292.5</v>
      </c>
      <c r="K7777" s="9">
        <f>Data[[#This Row],[Məbləğ]]-Data[[#This Row],[Maya]]*Data[[#This Row],[Miqdar]]</f>
        <v>146.25</v>
      </c>
      <c r="O7777"/>
      <c r="P7777"/>
    </row>
    <row r="7778" spans="1:16" x14ac:dyDescent="0.35">
      <c r="A7778" s="15">
        <v>44508.084900000664</v>
      </c>
      <c r="B7778" s="9">
        <v>57</v>
      </c>
      <c r="C7778" s="9" t="s">
        <v>138</v>
      </c>
      <c r="D7778" s="9" t="s">
        <v>123</v>
      </c>
      <c r="E7778" s="9" t="s">
        <v>169</v>
      </c>
      <c r="F7778" s="9">
        <v>2.5</v>
      </c>
      <c r="G7778" s="9">
        <v>1.25</v>
      </c>
      <c r="H7778" s="9" t="s">
        <v>136</v>
      </c>
      <c r="I7778" s="9" t="s">
        <v>179</v>
      </c>
      <c r="J7778" s="9">
        <f>Data[[#This Row],[Miqdar]]*Data[[#This Row],[Qiymət]]</f>
        <v>142.5</v>
      </c>
      <c r="K7778" s="9">
        <f>Data[[#This Row],[Məbləğ]]-Data[[#This Row],[Maya]]*Data[[#This Row],[Miqdar]]</f>
        <v>71.25</v>
      </c>
      <c r="O7778"/>
      <c r="P7778"/>
    </row>
    <row r="7779" spans="1:16" x14ac:dyDescent="0.35">
      <c r="A7779" s="15">
        <v>44508.12910000066</v>
      </c>
      <c r="B7779" s="9">
        <v>86</v>
      </c>
      <c r="C7779" s="9" t="s">
        <v>138</v>
      </c>
      <c r="D7779" s="9" t="s">
        <v>123</v>
      </c>
      <c r="E7779" s="9" t="s">
        <v>159</v>
      </c>
      <c r="F7779" s="9">
        <v>1.5</v>
      </c>
      <c r="G7779" s="9">
        <v>0.9</v>
      </c>
      <c r="H7779" s="9" t="s">
        <v>154</v>
      </c>
      <c r="I7779" s="9" t="s">
        <v>179</v>
      </c>
      <c r="J7779" s="9">
        <f>Data[[#This Row],[Miqdar]]*Data[[#This Row],[Qiymət]]</f>
        <v>129</v>
      </c>
      <c r="K7779" s="9">
        <f>Data[[#This Row],[Məbləğ]]-Data[[#This Row],[Maya]]*Data[[#This Row],[Miqdar]]</f>
        <v>51.599999999999994</v>
      </c>
      <c r="O7779"/>
      <c r="P7779"/>
    </row>
    <row r="7780" spans="1:16" x14ac:dyDescent="0.35">
      <c r="A7780" s="15">
        <v>44508.171300000664</v>
      </c>
      <c r="B7780" s="9">
        <v>86</v>
      </c>
      <c r="C7780" s="9" t="s">
        <v>36</v>
      </c>
      <c r="D7780" s="9" t="s">
        <v>123</v>
      </c>
      <c r="E7780" s="9" t="s">
        <v>135</v>
      </c>
      <c r="F7780" s="9">
        <v>2.5</v>
      </c>
      <c r="G7780" s="9">
        <v>1.25</v>
      </c>
      <c r="H7780" s="9" t="s">
        <v>136</v>
      </c>
      <c r="I7780" s="9" t="s">
        <v>141</v>
      </c>
      <c r="J7780" s="9">
        <f>Data[[#This Row],[Miqdar]]*Data[[#This Row],[Qiymət]]</f>
        <v>215</v>
      </c>
      <c r="K7780" s="9">
        <f>Data[[#This Row],[Məbləğ]]-Data[[#This Row],[Maya]]*Data[[#This Row],[Miqdar]]</f>
        <v>107.5</v>
      </c>
      <c r="O7780"/>
      <c r="P7780"/>
    </row>
    <row r="7781" spans="1:16" x14ac:dyDescent="0.35">
      <c r="A7781" s="15">
        <v>44508.211200000667</v>
      </c>
      <c r="B7781" s="9">
        <v>101</v>
      </c>
      <c r="C7781" s="9" t="s">
        <v>36</v>
      </c>
      <c r="D7781" s="9" t="s">
        <v>123</v>
      </c>
      <c r="E7781" s="9" t="s">
        <v>178</v>
      </c>
      <c r="F7781" s="9">
        <v>2.2000000000000002</v>
      </c>
      <c r="G7781" s="9">
        <v>1.5400000000000003</v>
      </c>
      <c r="H7781" s="9" t="s">
        <v>140</v>
      </c>
      <c r="I7781" s="9" t="s">
        <v>137</v>
      </c>
      <c r="J7781" s="9">
        <f>Data[[#This Row],[Miqdar]]*Data[[#This Row],[Qiymət]]</f>
        <v>222.20000000000002</v>
      </c>
      <c r="K7781" s="9">
        <f>Data[[#This Row],[Məbləğ]]-Data[[#This Row],[Maya]]*Data[[#This Row],[Miqdar]]</f>
        <v>66.66</v>
      </c>
      <c r="O7781"/>
      <c r="P7781"/>
    </row>
    <row r="7782" spans="1:16" x14ac:dyDescent="0.35">
      <c r="A7782" s="15">
        <v>44508.24650000067</v>
      </c>
      <c r="B7782" s="9">
        <v>46</v>
      </c>
      <c r="C7782" s="9" t="s">
        <v>36</v>
      </c>
      <c r="D7782" s="9" t="s">
        <v>123</v>
      </c>
      <c r="E7782" s="9" t="s">
        <v>135</v>
      </c>
      <c r="F7782" s="9">
        <v>2.5</v>
      </c>
      <c r="G7782" s="9">
        <v>1.25</v>
      </c>
      <c r="H7782" s="9" t="s">
        <v>136</v>
      </c>
      <c r="I7782" s="9" t="s">
        <v>179</v>
      </c>
      <c r="J7782" s="9">
        <f>Data[[#This Row],[Miqdar]]*Data[[#This Row],[Qiymət]]</f>
        <v>115</v>
      </c>
      <c r="K7782" s="9">
        <f>Data[[#This Row],[Məbləğ]]-Data[[#This Row],[Maya]]*Data[[#This Row],[Miqdar]]</f>
        <v>57.5</v>
      </c>
      <c r="O7782"/>
      <c r="P7782"/>
    </row>
    <row r="7783" spans="1:16" x14ac:dyDescent="0.35">
      <c r="A7783" s="15">
        <v>44508.286600000669</v>
      </c>
      <c r="B7783" s="9">
        <v>59</v>
      </c>
      <c r="C7783" s="9" t="s">
        <v>6</v>
      </c>
      <c r="D7783" s="9" t="s">
        <v>121</v>
      </c>
      <c r="E7783" s="9" t="s">
        <v>171</v>
      </c>
      <c r="F7783" s="9">
        <v>2.8</v>
      </c>
      <c r="G7783" s="9">
        <v>1.6799999999999997</v>
      </c>
      <c r="H7783" s="9" t="s">
        <v>136</v>
      </c>
      <c r="I7783" s="9" t="s">
        <v>189</v>
      </c>
      <c r="J7783" s="9">
        <f>Data[[#This Row],[Miqdar]]*Data[[#This Row],[Qiymət]]</f>
        <v>165.2</v>
      </c>
      <c r="K7783" s="9">
        <f>Data[[#This Row],[Məbləğ]]-Data[[#This Row],[Maya]]*Data[[#This Row],[Miqdar]]</f>
        <v>66.080000000000013</v>
      </c>
      <c r="O7783"/>
      <c r="P7783"/>
    </row>
    <row r="7784" spans="1:16" x14ac:dyDescent="0.35">
      <c r="A7784" s="15">
        <v>44508.325600000666</v>
      </c>
      <c r="B7784" s="9">
        <v>71</v>
      </c>
      <c r="C7784" s="9" t="s">
        <v>42</v>
      </c>
      <c r="D7784" s="9" t="s">
        <v>121</v>
      </c>
      <c r="E7784" s="9" t="s">
        <v>171</v>
      </c>
      <c r="F7784" s="9">
        <v>2.8</v>
      </c>
      <c r="G7784" s="9">
        <v>1.6799999999999997</v>
      </c>
      <c r="H7784" s="9" t="s">
        <v>136</v>
      </c>
      <c r="I7784" s="9" t="s">
        <v>147</v>
      </c>
      <c r="J7784" s="9">
        <f>Data[[#This Row],[Miqdar]]*Data[[#This Row],[Qiymət]]</f>
        <v>198.79999999999998</v>
      </c>
      <c r="K7784" s="9">
        <f>Data[[#This Row],[Məbləğ]]-Data[[#This Row],[Maya]]*Data[[#This Row],[Miqdar]]</f>
        <v>79.52000000000001</v>
      </c>
      <c r="O7784"/>
      <c r="P7784"/>
    </row>
    <row r="7785" spans="1:16" x14ac:dyDescent="0.35">
      <c r="A7785" s="15">
        <v>44508.370500000667</v>
      </c>
      <c r="B7785" s="9">
        <v>59</v>
      </c>
      <c r="C7785" s="9" t="s">
        <v>42</v>
      </c>
      <c r="D7785" s="9" t="s">
        <v>121</v>
      </c>
      <c r="E7785" s="9" t="s">
        <v>171</v>
      </c>
      <c r="F7785" s="9">
        <v>2.8</v>
      </c>
      <c r="G7785" s="9">
        <v>1.6799999999999997</v>
      </c>
      <c r="H7785" s="9" t="s">
        <v>136</v>
      </c>
      <c r="I7785" s="9" t="s">
        <v>165</v>
      </c>
      <c r="J7785" s="9">
        <f>Data[[#This Row],[Miqdar]]*Data[[#This Row],[Qiymət]]</f>
        <v>165.2</v>
      </c>
      <c r="K7785" s="9">
        <f>Data[[#This Row],[Məbləğ]]-Data[[#This Row],[Maya]]*Data[[#This Row],[Miqdar]]</f>
        <v>66.080000000000013</v>
      </c>
      <c r="O7785"/>
      <c r="P7785"/>
    </row>
    <row r="7786" spans="1:16" x14ac:dyDescent="0.35">
      <c r="A7786" s="15">
        <v>44508.408500000667</v>
      </c>
      <c r="B7786" s="9">
        <v>65</v>
      </c>
      <c r="C7786" s="9" t="s">
        <v>191</v>
      </c>
      <c r="D7786" s="9" t="s">
        <v>149</v>
      </c>
      <c r="E7786" s="9" t="s">
        <v>171</v>
      </c>
      <c r="F7786" s="9">
        <v>2.8</v>
      </c>
      <c r="G7786" s="9">
        <v>1.6799999999999997</v>
      </c>
      <c r="H7786" s="9" t="s">
        <v>136</v>
      </c>
      <c r="I7786" s="9" t="s">
        <v>199</v>
      </c>
      <c r="J7786" s="9">
        <f>Data[[#This Row],[Miqdar]]*Data[[#This Row],[Qiymət]]</f>
        <v>182</v>
      </c>
      <c r="K7786" s="9">
        <f>Data[[#This Row],[Məbləğ]]-Data[[#This Row],[Maya]]*Data[[#This Row],[Miqdar]]</f>
        <v>72.800000000000011</v>
      </c>
      <c r="O7786"/>
      <c r="P7786"/>
    </row>
    <row r="7787" spans="1:16" x14ac:dyDescent="0.35">
      <c r="A7787" s="15">
        <v>44508.447300000669</v>
      </c>
      <c r="B7787" s="9">
        <v>91</v>
      </c>
      <c r="C7787" s="9" t="s">
        <v>156</v>
      </c>
      <c r="D7787" s="9" t="s">
        <v>124</v>
      </c>
      <c r="E7787" s="9" t="s">
        <v>171</v>
      </c>
      <c r="F7787" s="9">
        <v>2.8</v>
      </c>
      <c r="G7787" s="9">
        <v>1.6799999999999997</v>
      </c>
      <c r="H7787" s="9" t="s">
        <v>136</v>
      </c>
      <c r="I7787" s="9" t="s">
        <v>172</v>
      </c>
      <c r="J7787" s="9">
        <f>Data[[#This Row],[Miqdar]]*Data[[#This Row],[Qiymət]]</f>
        <v>254.79999999999998</v>
      </c>
      <c r="K7787" s="9">
        <f>Data[[#This Row],[Məbləğ]]-Data[[#This Row],[Maya]]*Data[[#This Row],[Miqdar]]</f>
        <v>101.92000000000002</v>
      </c>
      <c r="O7787"/>
      <c r="P7787"/>
    </row>
    <row r="7788" spans="1:16" x14ac:dyDescent="0.35">
      <c r="A7788" s="15">
        <v>44508.485600000669</v>
      </c>
      <c r="B7788" s="9">
        <v>85</v>
      </c>
      <c r="C7788" s="9" t="s">
        <v>148</v>
      </c>
      <c r="D7788" s="9" t="s">
        <v>149</v>
      </c>
      <c r="E7788" s="9" t="s">
        <v>171</v>
      </c>
      <c r="F7788" s="9">
        <v>2.8</v>
      </c>
      <c r="G7788" s="9">
        <v>1.6799999999999997</v>
      </c>
      <c r="H7788" s="9" t="s">
        <v>136</v>
      </c>
      <c r="I7788" s="9" t="s">
        <v>173</v>
      </c>
      <c r="J7788" s="9">
        <f>Data[[#This Row],[Miqdar]]*Data[[#This Row],[Qiymət]]</f>
        <v>237.99999999999997</v>
      </c>
      <c r="K7788" s="9">
        <f>Data[[#This Row],[Məbləğ]]-Data[[#This Row],[Maya]]*Data[[#This Row],[Miqdar]]</f>
        <v>95.199999999999989</v>
      </c>
      <c r="O7788"/>
      <c r="P7788"/>
    </row>
    <row r="7789" spans="1:16" x14ac:dyDescent="0.35">
      <c r="A7789" s="15">
        <v>44508.529600000671</v>
      </c>
      <c r="B7789" s="9">
        <v>90</v>
      </c>
      <c r="C7789" s="9" t="s">
        <v>191</v>
      </c>
      <c r="D7789" s="9" t="s">
        <v>149</v>
      </c>
      <c r="E7789" s="9" t="s">
        <v>171</v>
      </c>
      <c r="F7789" s="9">
        <v>2.8</v>
      </c>
      <c r="G7789" s="9">
        <v>1.6799999999999997</v>
      </c>
      <c r="H7789" s="9" t="s">
        <v>136</v>
      </c>
      <c r="I7789" s="9" t="s">
        <v>172</v>
      </c>
      <c r="J7789" s="9">
        <f>Data[[#This Row],[Miqdar]]*Data[[#This Row],[Qiymət]]</f>
        <v>251.99999999999997</v>
      </c>
      <c r="K7789" s="9">
        <f>Data[[#This Row],[Məbləğ]]-Data[[#This Row],[Maya]]*Data[[#This Row],[Miqdar]]</f>
        <v>100.79999999999998</v>
      </c>
      <c r="O7789"/>
      <c r="P7789"/>
    </row>
    <row r="7790" spans="1:16" x14ac:dyDescent="0.35">
      <c r="A7790" s="15">
        <v>44508.564600000675</v>
      </c>
      <c r="B7790" s="9">
        <v>63</v>
      </c>
      <c r="C7790" s="9" t="s">
        <v>148</v>
      </c>
      <c r="D7790" s="9" t="s">
        <v>149</v>
      </c>
      <c r="E7790" s="9" t="s">
        <v>171</v>
      </c>
      <c r="F7790" s="9">
        <v>2.8</v>
      </c>
      <c r="G7790" s="9">
        <v>1.6799999999999997</v>
      </c>
      <c r="H7790" s="9" t="s">
        <v>136</v>
      </c>
      <c r="I7790" s="9" t="s">
        <v>172</v>
      </c>
      <c r="J7790" s="9">
        <f>Data[[#This Row],[Miqdar]]*Data[[#This Row],[Qiymət]]</f>
        <v>176.39999999999998</v>
      </c>
      <c r="K7790" s="9">
        <f>Data[[#This Row],[Məbləğ]]-Data[[#This Row],[Maya]]*Data[[#This Row],[Miqdar]]</f>
        <v>70.56</v>
      </c>
      <c r="O7790"/>
      <c r="P7790"/>
    </row>
    <row r="7791" spans="1:16" x14ac:dyDescent="0.35">
      <c r="A7791" s="15">
        <v>44508.607400000677</v>
      </c>
      <c r="B7791" s="9">
        <v>77</v>
      </c>
      <c r="C7791" s="9" t="s">
        <v>156</v>
      </c>
      <c r="D7791" s="9" t="s">
        <v>124</v>
      </c>
      <c r="E7791" s="9" t="s">
        <v>171</v>
      </c>
      <c r="F7791" s="9">
        <v>2.8</v>
      </c>
      <c r="G7791" s="9">
        <v>1.6799999999999997</v>
      </c>
      <c r="H7791" s="9" t="s">
        <v>136</v>
      </c>
      <c r="I7791" s="9" t="s">
        <v>163</v>
      </c>
      <c r="J7791" s="9">
        <f>Data[[#This Row],[Miqdar]]*Data[[#This Row],[Qiymət]]</f>
        <v>215.6</v>
      </c>
      <c r="K7791" s="9">
        <f>Data[[#This Row],[Məbləğ]]-Data[[#This Row],[Maya]]*Data[[#This Row],[Miqdar]]</f>
        <v>86.240000000000009</v>
      </c>
      <c r="O7791"/>
      <c r="P7791"/>
    </row>
    <row r="7792" spans="1:16" x14ac:dyDescent="0.35">
      <c r="A7792" s="15">
        <v>44508.647800000675</v>
      </c>
      <c r="B7792" s="9">
        <v>93</v>
      </c>
      <c r="C7792" s="9" t="s">
        <v>191</v>
      </c>
      <c r="D7792" s="9" t="s">
        <v>149</v>
      </c>
      <c r="E7792" s="9" t="s">
        <v>171</v>
      </c>
      <c r="F7792" s="9">
        <v>2.8</v>
      </c>
      <c r="G7792" s="9">
        <v>1.6799999999999997</v>
      </c>
      <c r="H7792" s="9" t="s">
        <v>136</v>
      </c>
      <c r="I7792" s="9" t="s">
        <v>168</v>
      </c>
      <c r="J7792" s="9">
        <f>Data[[#This Row],[Miqdar]]*Data[[#This Row],[Qiymət]]</f>
        <v>260.39999999999998</v>
      </c>
      <c r="K7792" s="9">
        <f>Data[[#This Row],[Məbləğ]]-Data[[#This Row],[Maya]]*Data[[#This Row],[Miqdar]]</f>
        <v>104.16</v>
      </c>
      <c r="O7792"/>
      <c r="P7792"/>
    </row>
    <row r="7793" spans="1:16" x14ac:dyDescent="0.35">
      <c r="A7793" s="15">
        <v>44508.685100000679</v>
      </c>
      <c r="B7793" s="9">
        <v>76</v>
      </c>
      <c r="C7793" s="9" t="s">
        <v>138</v>
      </c>
      <c r="D7793" s="9" t="s">
        <v>123</v>
      </c>
      <c r="E7793" s="9" t="s">
        <v>171</v>
      </c>
      <c r="F7793" s="9">
        <v>2.8</v>
      </c>
      <c r="G7793" s="9">
        <v>1.6799999999999997</v>
      </c>
      <c r="H7793" s="9" t="s">
        <v>136</v>
      </c>
      <c r="I7793" s="9" t="s">
        <v>141</v>
      </c>
      <c r="J7793" s="9">
        <f>Data[[#This Row],[Miqdar]]*Data[[#This Row],[Qiymət]]</f>
        <v>212.79999999999998</v>
      </c>
      <c r="K7793" s="9">
        <f>Data[[#This Row],[Məbləğ]]-Data[[#This Row],[Maya]]*Data[[#This Row],[Miqdar]]</f>
        <v>85.12</v>
      </c>
      <c r="O7793"/>
      <c r="P7793"/>
    </row>
    <row r="7794" spans="1:16" x14ac:dyDescent="0.35">
      <c r="A7794" s="15">
        <v>44508.72510000068</v>
      </c>
      <c r="B7794" s="9">
        <v>81</v>
      </c>
      <c r="C7794" s="9" t="s">
        <v>36</v>
      </c>
      <c r="D7794" s="9" t="s">
        <v>123</v>
      </c>
      <c r="E7794" s="9" t="s">
        <v>171</v>
      </c>
      <c r="F7794" s="9">
        <v>2.8</v>
      </c>
      <c r="G7794" s="9">
        <v>1.6799999999999997</v>
      </c>
      <c r="H7794" s="9" t="s">
        <v>136</v>
      </c>
      <c r="I7794" s="9" t="s">
        <v>177</v>
      </c>
      <c r="J7794" s="9">
        <f>Data[[#This Row],[Miqdar]]*Data[[#This Row],[Qiymət]]</f>
        <v>226.79999999999998</v>
      </c>
      <c r="K7794" s="9">
        <f>Data[[#This Row],[Məbləğ]]-Data[[#This Row],[Maya]]*Data[[#This Row],[Miqdar]]</f>
        <v>90.72</v>
      </c>
      <c r="O7794"/>
      <c r="P7794"/>
    </row>
    <row r="7795" spans="1:16" x14ac:dyDescent="0.35">
      <c r="A7795" s="15">
        <v>44508.761700000679</v>
      </c>
      <c r="B7795" s="9">
        <v>83</v>
      </c>
      <c r="C7795" s="9" t="s">
        <v>142</v>
      </c>
      <c r="D7795" s="9" t="s">
        <v>143</v>
      </c>
      <c r="E7795" s="9" t="s">
        <v>171</v>
      </c>
      <c r="F7795" s="9">
        <v>2.8</v>
      </c>
      <c r="G7795" s="9">
        <v>1.6799999999999997</v>
      </c>
      <c r="H7795" s="9" t="s">
        <v>136</v>
      </c>
      <c r="I7795" s="9" t="s">
        <v>170</v>
      </c>
      <c r="J7795" s="9">
        <f>Data[[#This Row],[Miqdar]]*Data[[#This Row],[Qiymət]]</f>
        <v>232.39999999999998</v>
      </c>
      <c r="K7795" s="9">
        <f>Data[[#This Row],[Məbləğ]]-Data[[#This Row],[Maya]]*Data[[#This Row],[Miqdar]]</f>
        <v>92.960000000000008</v>
      </c>
      <c r="O7795"/>
      <c r="P7795"/>
    </row>
    <row r="7796" spans="1:16" x14ac:dyDescent="0.35">
      <c r="A7796" s="15">
        <v>44508.802500000682</v>
      </c>
      <c r="B7796" s="9">
        <v>79</v>
      </c>
      <c r="C7796" s="9" t="s">
        <v>156</v>
      </c>
      <c r="D7796" s="9" t="s">
        <v>124</v>
      </c>
      <c r="E7796" s="9" t="s">
        <v>171</v>
      </c>
      <c r="F7796" s="9">
        <v>2.8</v>
      </c>
      <c r="G7796" s="9">
        <v>1.6799999999999997</v>
      </c>
      <c r="H7796" s="9" t="s">
        <v>136</v>
      </c>
      <c r="I7796" s="9" t="s">
        <v>192</v>
      </c>
      <c r="J7796" s="9">
        <f>Data[[#This Row],[Miqdar]]*Data[[#This Row],[Qiymət]]</f>
        <v>221.2</v>
      </c>
      <c r="K7796" s="9">
        <f>Data[[#This Row],[Məbləğ]]-Data[[#This Row],[Maya]]*Data[[#This Row],[Miqdar]]</f>
        <v>88.480000000000018</v>
      </c>
      <c r="O7796"/>
      <c r="P7796"/>
    </row>
    <row r="7797" spans="1:16" x14ac:dyDescent="0.35">
      <c r="A7797" s="15">
        <v>44508.845700000682</v>
      </c>
      <c r="B7797" s="9">
        <v>77</v>
      </c>
      <c r="C7797" s="9" t="s">
        <v>8</v>
      </c>
      <c r="D7797" s="9" t="s">
        <v>122</v>
      </c>
      <c r="E7797" s="9" t="s">
        <v>144</v>
      </c>
      <c r="F7797" s="9">
        <v>1.4</v>
      </c>
      <c r="G7797" s="9">
        <v>0.97999999999999987</v>
      </c>
      <c r="H7797" s="9" t="s">
        <v>140</v>
      </c>
      <c r="I7797" s="9" t="s">
        <v>180</v>
      </c>
      <c r="J7797" s="9">
        <f>Data[[#This Row],[Miqdar]]*Data[[#This Row],[Qiymət]]</f>
        <v>107.8</v>
      </c>
      <c r="K7797" s="9">
        <f>Data[[#This Row],[Məbləğ]]-Data[[#This Row],[Maya]]*Data[[#This Row],[Miqdar]]</f>
        <v>32.340000000000003</v>
      </c>
      <c r="O7797"/>
      <c r="P7797"/>
    </row>
    <row r="7798" spans="1:16" x14ac:dyDescent="0.35">
      <c r="A7798" s="15">
        <v>44508.88870000068</v>
      </c>
      <c r="B7798" s="9">
        <v>55</v>
      </c>
      <c r="C7798" s="9" t="s">
        <v>25</v>
      </c>
      <c r="D7798" s="9" t="s">
        <v>122</v>
      </c>
      <c r="E7798" s="9" t="s">
        <v>164</v>
      </c>
      <c r="F7798" s="9">
        <v>6.6</v>
      </c>
      <c r="G7798" s="9">
        <v>5.2799999999999994</v>
      </c>
      <c r="H7798" s="9" t="s">
        <v>154</v>
      </c>
      <c r="I7798" s="9" t="s">
        <v>180</v>
      </c>
      <c r="J7798" s="9">
        <f>Data[[#This Row],[Miqdar]]*Data[[#This Row],[Qiymət]]</f>
        <v>363</v>
      </c>
      <c r="K7798" s="9">
        <f>Data[[#This Row],[Məbləğ]]-Data[[#This Row],[Maya]]*Data[[#This Row],[Miqdar]]</f>
        <v>72.600000000000023</v>
      </c>
      <c r="O7798"/>
      <c r="P7798"/>
    </row>
    <row r="7799" spans="1:16" x14ac:dyDescent="0.35">
      <c r="A7799" s="15">
        <v>44508.92470000068</v>
      </c>
      <c r="B7799" s="9">
        <v>83</v>
      </c>
      <c r="C7799" s="9" t="s">
        <v>25</v>
      </c>
      <c r="D7799" s="9" t="s">
        <v>122</v>
      </c>
      <c r="E7799" s="9" t="s">
        <v>162</v>
      </c>
      <c r="F7799" s="9">
        <v>3.2</v>
      </c>
      <c r="G7799" s="9">
        <v>1.6</v>
      </c>
      <c r="H7799" s="9" t="s">
        <v>136</v>
      </c>
      <c r="I7799" s="9" t="s">
        <v>180</v>
      </c>
      <c r="J7799" s="9">
        <f>Data[[#This Row],[Miqdar]]*Data[[#This Row],[Qiymət]]</f>
        <v>265.60000000000002</v>
      </c>
      <c r="K7799" s="9">
        <f>Data[[#This Row],[Məbləğ]]-Data[[#This Row],[Maya]]*Data[[#This Row],[Miqdar]]</f>
        <v>132.80000000000001</v>
      </c>
      <c r="O7799"/>
      <c r="P7799"/>
    </row>
    <row r="7800" spans="1:16" x14ac:dyDescent="0.35">
      <c r="A7800" s="15">
        <v>44508.965500000682</v>
      </c>
      <c r="B7800" s="9">
        <v>51</v>
      </c>
      <c r="C7800" s="9" t="s">
        <v>25</v>
      </c>
      <c r="D7800" s="9" t="s">
        <v>122</v>
      </c>
      <c r="E7800" s="9" t="s">
        <v>153</v>
      </c>
      <c r="F7800" s="9">
        <v>1</v>
      </c>
      <c r="G7800" s="9">
        <v>0.6</v>
      </c>
      <c r="H7800" s="9" t="s">
        <v>154</v>
      </c>
      <c r="I7800" s="9" t="s">
        <v>180</v>
      </c>
      <c r="J7800" s="9">
        <f>Data[[#This Row],[Miqdar]]*Data[[#This Row],[Qiymət]]</f>
        <v>51</v>
      </c>
      <c r="K7800" s="9">
        <f>Data[[#This Row],[Məbləğ]]-Data[[#This Row],[Maya]]*Data[[#This Row],[Miqdar]]</f>
        <v>20.400000000000002</v>
      </c>
      <c r="O7800"/>
      <c r="P7800"/>
    </row>
    <row r="7801" spans="1:16" x14ac:dyDescent="0.35">
      <c r="A7801" s="15">
        <v>44509.004400000682</v>
      </c>
      <c r="B7801" s="9">
        <v>51</v>
      </c>
      <c r="C7801" s="9" t="s">
        <v>11</v>
      </c>
      <c r="D7801" s="9" t="s">
        <v>122</v>
      </c>
      <c r="E7801" s="9" t="s">
        <v>178</v>
      </c>
      <c r="F7801" s="9">
        <v>2.2000000000000002</v>
      </c>
      <c r="G7801" s="9">
        <v>1.5400000000000003</v>
      </c>
      <c r="H7801" s="9" t="s">
        <v>140</v>
      </c>
      <c r="I7801" s="9" t="s">
        <v>180</v>
      </c>
      <c r="J7801" s="9">
        <f>Data[[#This Row],[Miqdar]]*Data[[#This Row],[Qiymət]]</f>
        <v>112.2</v>
      </c>
      <c r="K7801" s="9">
        <f>Data[[#This Row],[Məbləğ]]-Data[[#This Row],[Maya]]*Data[[#This Row],[Miqdar]]</f>
        <v>33.659999999999997</v>
      </c>
      <c r="O7801"/>
      <c r="P7801"/>
    </row>
    <row r="7802" spans="1:16" x14ac:dyDescent="0.35">
      <c r="A7802" s="15">
        <v>44509.046600000685</v>
      </c>
      <c r="B7802" s="9">
        <v>84</v>
      </c>
      <c r="C7802" s="9" t="s">
        <v>11</v>
      </c>
      <c r="D7802" s="9" t="s">
        <v>122</v>
      </c>
      <c r="E7802" s="9" t="s">
        <v>178</v>
      </c>
      <c r="F7802" s="9">
        <v>2.2000000000000002</v>
      </c>
      <c r="G7802" s="9">
        <v>1.5400000000000003</v>
      </c>
      <c r="H7802" s="9" t="s">
        <v>140</v>
      </c>
      <c r="I7802" s="9" t="s">
        <v>180</v>
      </c>
      <c r="J7802" s="9">
        <f>Data[[#This Row],[Miqdar]]*Data[[#This Row],[Qiymət]]</f>
        <v>184.8</v>
      </c>
      <c r="K7802" s="9">
        <f>Data[[#This Row],[Məbləğ]]-Data[[#This Row],[Maya]]*Data[[#This Row],[Miqdar]]</f>
        <v>55.44</v>
      </c>
      <c r="O7802"/>
      <c r="P7802"/>
    </row>
    <row r="7803" spans="1:16" x14ac:dyDescent="0.35">
      <c r="A7803" s="15">
        <v>44509.086600000686</v>
      </c>
      <c r="B7803" s="9">
        <v>65</v>
      </c>
      <c r="C7803" s="9" t="s">
        <v>11</v>
      </c>
      <c r="D7803" s="9" t="s">
        <v>122</v>
      </c>
      <c r="E7803" s="9" t="s">
        <v>158</v>
      </c>
      <c r="F7803" s="9">
        <v>3.9</v>
      </c>
      <c r="G7803" s="9">
        <v>1.95</v>
      </c>
      <c r="H7803" s="9" t="s">
        <v>154</v>
      </c>
      <c r="I7803" s="9" t="s">
        <v>174</v>
      </c>
      <c r="J7803" s="9">
        <f>Data[[#This Row],[Miqdar]]*Data[[#This Row],[Qiymət]]</f>
        <v>253.5</v>
      </c>
      <c r="K7803" s="9">
        <f>Data[[#This Row],[Məbləğ]]-Data[[#This Row],[Maya]]*Data[[#This Row],[Miqdar]]</f>
        <v>126.75</v>
      </c>
      <c r="O7803"/>
      <c r="P7803"/>
    </row>
    <row r="7804" spans="1:16" x14ac:dyDescent="0.35">
      <c r="A7804" s="15">
        <v>44509.123700000688</v>
      </c>
      <c r="B7804" s="9">
        <v>75</v>
      </c>
      <c r="C7804" s="9" t="s">
        <v>11</v>
      </c>
      <c r="D7804" s="9" t="s">
        <v>122</v>
      </c>
      <c r="E7804" s="9" t="s">
        <v>139</v>
      </c>
      <c r="F7804" s="9">
        <v>1.5</v>
      </c>
      <c r="G7804" s="9">
        <v>0.75</v>
      </c>
      <c r="H7804" s="9" t="s">
        <v>140</v>
      </c>
      <c r="I7804" s="9" t="s">
        <v>174</v>
      </c>
      <c r="J7804" s="9">
        <f>Data[[#This Row],[Miqdar]]*Data[[#This Row],[Qiymət]]</f>
        <v>112.5</v>
      </c>
      <c r="K7804" s="9">
        <f>Data[[#This Row],[Məbləğ]]-Data[[#This Row],[Maya]]*Data[[#This Row],[Miqdar]]</f>
        <v>56.25</v>
      </c>
      <c r="O7804"/>
      <c r="P7804"/>
    </row>
    <row r="7805" spans="1:16" x14ac:dyDescent="0.35">
      <c r="A7805" s="15">
        <v>44509.162800000689</v>
      </c>
      <c r="B7805" s="9">
        <v>47</v>
      </c>
      <c r="C7805" s="9" t="s">
        <v>11</v>
      </c>
      <c r="D7805" s="9" t="s">
        <v>122</v>
      </c>
      <c r="E7805" s="9" t="s">
        <v>139</v>
      </c>
      <c r="F7805" s="9">
        <v>1.5</v>
      </c>
      <c r="G7805" s="9">
        <v>0.75</v>
      </c>
      <c r="H7805" s="9" t="s">
        <v>140</v>
      </c>
      <c r="I7805" s="9" t="s">
        <v>174</v>
      </c>
      <c r="J7805" s="9">
        <f>Data[[#This Row],[Miqdar]]*Data[[#This Row],[Qiymət]]</f>
        <v>70.5</v>
      </c>
      <c r="K7805" s="9">
        <f>Data[[#This Row],[Məbləğ]]-Data[[#This Row],[Maya]]*Data[[#This Row],[Miqdar]]</f>
        <v>35.25</v>
      </c>
      <c r="O7805"/>
      <c r="P7805"/>
    </row>
    <row r="7806" spans="1:16" x14ac:dyDescent="0.35">
      <c r="A7806" s="15">
        <v>44509.20570000069</v>
      </c>
      <c r="B7806" s="9">
        <v>78</v>
      </c>
      <c r="C7806" s="9" t="s">
        <v>11</v>
      </c>
      <c r="D7806" s="9" t="s">
        <v>122</v>
      </c>
      <c r="E7806" s="9" t="s">
        <v>158</v>
      </c>
      <c r="F7806" s="9">
        <v>3.9</v>
      </c>
      <c r="G7806" s="9">
        <v>1.95</v>
      </c>
      <c r="H7806" s="9" t="s">
        <v>154</v>
      </c>
      <c r="I7806" s="9" t="s">
        <v>174</v>
      </c>
      <c r="J7806" s="9">
        <f>Data[[#This Row],[Miqdar]]*Data[[#This Row],[Qiymət]]</f>
        <v>304.2</v>
      </c>
      <c r="K7806" s="9">
        <f>Data[[#This Row],[Məbləğ]]-Data[[#This Row],[Maya]]*Data[[#This Row],[Miqdar]]</f>
        <v>152.1</v>
      </c>
      <c r="O7806"/>
      <c r="P7806"/>
    </row>
    <row r="7807" spans="1:16" x14ac:dyDescent="0.35">
      <c r="A7807" s="15">
        <v>44509.247700000691</v>
      </c>
      <c r="B7807" s="9">
        <v>54</v>
      </c>
      <c r="C7807" s="9" t="s">
        <v>11</v>
      </c>
      <c r="D7807" s="9" t="s">
        <v>122</v>
      </c>
      <c r="E7807" s="9" t="s">
        <v>181</v>
      </c>
      <c r="F7807" s="9">
        <v>0.9</v>
      </c>
      <c r="G7807" s="9">
        <v>0.63</v>
      </c>
      <c r="H7807" s="9" t="s">
        <v>140</v>
      </c>
      <c r="I7807" s="9" t="s">
        <v>174</v>
      </c>
      <c r="J7807" s="9">
        <f>Data[[#This Row],[Miqdar]]*Data[[#This Row],[Qiymət]]</f>
        <v>48.6</v>
      </c>
      <c r="K7807" s="9">
        <f>Data[[#This Row],[Məbləğ]]-Data[[#This Row],[Maya]]*Data[[#This Row],[Miqdar]]</f>
        <v>14.579999999999998</v>
      </c>
      <c r="O7807"/>
      <c r="P7807"/>
    </row>
    <row r="7808" spans="1:16" x14ac:dyDescent="0.35">
      <c r="A7808" s="15">
        <v>44509.286800000693</v>
      </c>
      <c r="B7808" s="9">
        <v>51</v>
      </c>
      <c r="C7808" s="9" t="s">
        <v>11</v>
      </c>
      <c r="D7808" s="9" t="s">
        <v>122</v>
      </c>
      <c r="E7808" s="9" t="s">
        <v>181</v>
      </c>
      <c r="F7808" s="9">
        <v>0.9</v>
      </c>
      <c r="G7808" s="9">
        <v>0.63</v>
      </c>
      <c r="H7808" s="9" t="s">
        <v>140</v>
      </c>
      <c r="I7808" s="9" t="s">
        <v>174</v>
      </c>
      <c r="J7808" s="9">
        <f>Data[[#This Row],[Miqdar]]*Data[[#This Row],[Qiymət]]</f>
        <v>45.9</v>
      </c>
      <c r="K7808" s="9">
        <f>Data[[#This Row],[Məbləğ]]-Data[[#This Row],[Maya]]*Data[[#This Row],[Miqdar]]</f>
        <v>13.769999999999996</v>
      </c>
      <c r="O7808"/>
      <c r="P7808"/>
    </row>
    <row r="7809" spans="1:16" x14ac:dyDescent="0.35">
      <c r="A7809" s="15">
        <v>44509.331600000696</v>
      </c>
      <c r="B7809" s="9">
        <v>96</v>
      </c>
      <c r="C7809" s="9" t="s">
        <v>11</v>
      </c>
      <c r="D7809" s="9" t="s">
        <v>122</v>
      </c>
      <c r="E7809" s="9" t="s">
        <v>181</v>
      </c>
      <c r="F7809" s="9">
        <v>0.9</v>
      </c>
      <c r="G7809" s="9">
        <v>0.63</v>
      </c>
      <c r="H7809" s="9" t="s">
        <v>140</v>
      </c>
      <c r="I7809" s="9" t="s">
        <v>174</v>
      </c>
      <c r="J7809" s="9">
        <f>Data[[#This Row],[Miqdar]]*Data[[#This Row],[Qiymət]]</f>
        <v>86.4</v>
      </c>
      <c r="K7809" s="9">
        <f>Data[[#This Row],[Məbləğ]]-Data[[#This Row],[Maya]]*Data[[#This Row],[Miqdar]]</f>
        <v>25.92</v>
      </c>
      <c r="O7809"/>
      <c r="P7809"/>
    </row>
    <row r="7810" spans="1:16" x14ac:dyDescent="0.35">
      <c r="A7810" s="15">
        <v>44509.370600000693</v>
      </c>
      <c r="B7810" s="9">
        <v>52</v>
      </c>
      <c r="C7810" s="9" t="s">
        <v>11</v>
      </c>
      <c r="D7810" s="9" t="s">
        <v>122</v>
      </c>
      <c r="E7810" s="9" t="s">
        <v>185</v>
      </c>
      <c r="F7810" s="9">
        <v>1.2</v>
      </c>
      <c r="G7810" s="9">
        <v>0.72</v>
      </c>
      <c r="H7810" s="9" t="s">
        <v>154</v>
      </c>
      <c r="I7810" s="9" t="s">
        <v>174</v>
      </c>
      <c r="J7810" s="9">
        <f>Data[[#This Row],[Miqdar]]*Data[[#This Row],[Qiymət]]</f>
        <v>62.4</v>
      </c>
      <c r="K7810" s="9">
        <f>Data[[#This Row],[Məbləğ]]-Data[[#This Row],[Maya]]*Data[[#This Row],[Miqdar]]</f>
        <v>24.96</v>
      </c>
      <c r="O7810"/>
      <c r="P7810"/>
    </row>
    <row r="7811" spans="1:16" x14ac:dyDescent="0.35">
      <c r="A7811" s="15">
        <v>44509.408300000694</v>
      </c>
      <c r="B7811" s="9">
        <v>73</v>
      </c>
      <c r="C7811" s="9" t="s">
        <v>11</v>
      </c>
      <c r="D7811" s="9" t="s">
        <v>122</v>
      </c>
      <c r="E7811" s="9" t="s">
        <v>185</v>
      </c>
      <c r="F7811" s="9">
        <v>1.2</v>
      </c>
      <c r="G7811" s="9">
        <v>0.72</v>
      </c>
      <c r="H7811" s="9" t="s">
        <v>154</v>
      </c>
      <c r="I7811" s="9" t="s">
        <v>174</v>
      </c>
      <c r="J7811" s="9">
        <f>Data[[#This Row],[Miqdar]]*Data[[#This Row],[Qiymət]]</f>
        <v>87.6</v>
      </c>
      <c r="K7811" s="9">
        <f>Data[[#This Row],[Məbləğ]]-Data[[#This Row],[Maya]]*Data[[#This Row],[Miqdar]]</f>
        <v>35.04</v>
      </c>
      <c r="O7811"/>
      <c r="P7811"/>
    </row>
    <row r="7812" spans="1:16" x14ac:dyDescent="0.35">
      <c r="A7812" s="15">
        <v>44509.452900000695</v>
      </c>
      <c r="B7812" s="9">
        <v>49</v>
      </c>
      <c r="C7812" s="9" t="s">
        <v>11</v>
      </c>
      <c r="D7812" s="9" t="s">
        <v>122</v>
      </c>
      <c r="E7812" s="9" t="s">
        <v>158</v>
      </c>
      <c r="F7812" s="9">
        <v>3.9</v>
      </c>
      <c r="G7812" s="9">
        <v>1.95</v>
      </c>
      <c r="H7812" s="9" t="s">
        <v>154</v>
      </c>
      <c r="I7812" s="9" t="s">
        <v>174</v>
      </c>
      <c r="J7812" s="9">
        <f>Data[[#This Row],[Miqdar]]*Data[[#This Row],[Qiymət]]</f>
        <v>191.1</v>
      </c>
      <c r="K7812" s="9">
        <f>Data[[#This Row],[Məbləğ]]-Data[[#This Row],[Maya]]*Data[[#This Row],[Miqdar]]</f>
        <v>95.55</v>
      </c>
      <c r="O7812"/>
      <c r="P7812"/>
    </row>
    <row r="7813" spans="1:16" x14ac:dyDescent="0.35">
      <c r="A7813" s="15">
        <v>44509.497300000694</v>
      </c>
      <c r="B7813" s="9">
        <v>71</v>
      </c>
      <c r="C7813" s="9" t="s">
        <v>11</v>
      </c>
      <c r="D7813" s="9" t="s">
        <v>122</v>
      </c>
      <c r="E7813" s="9" t="s">
        <v>185</v>
      </c>
      <c r="F7813" s="9">
        <v>1.2</v>
      </c>
      <c r="G7813" s="9">
        <v>0.72</v>
      </c>
      <c r="H7813" s="9" t="s">
        <v>154</v>
      </c>
      <c r="I7813" s="9" t="s">
        <v>174</v>
      </c>
      <c r="J7813" s="9">
        <f>Data[[#This Row],[Miqdar]]*Data[[#This Row],[Qiymət]]</f>
        <v>85.2</v>
      </c>
      <c r="K7813" s="9">
        <f>Data[[#This Row],[Məbləğ]]-Data[[#This Row],[Maya]]*Data[[#This Row],[Miqdar]]</f>
        <v>34.080000000000005</v>
      </c>
      <c r="O7813"/>
      <c r="P7813"/>
    </row>
    <row r="7814" spans="1:16" x14ac:dyDescent="0.35">
      <c r="A7814" s="15">
        <v>44509.538600000691</v>
      </c>
      <c r="B7814" s="9">
        <v>64</v>
      </c>
      <c r="C7814" s="9" t="s">
        <v>3</v>
      </c>
      <c r="D7814" s="9" t="s">
        <v>143</v>
      </c>
      <c r="E7814" s="9" t="s">
        <v>158</v>
      </c>
      <c r="F7814" s="9">
        <v>3.9</v>
      </c>
      <c r="G7814" s="9">
        <v>1.95</v>
      </c>
      <c r="H7814" s="9" t="s">
        <v>154</v>
      </c>
      <c r="I7814" s="9" t="s">
        <v>145</v>
      </c>
      <c r="J7814" s="9">
        <f>Data[[#This Row],[Miqdar]]*Data[[#This Row],[Qiymət]]</f>
        <v>249.6</v>
      </c>
      <c r="K7814" s="9">
        <f>Data[[#This Row],[Məbləğ]]-Data[[#This Row],[Maya]]*Data[[#This Row],[Miqdar]]</f>
        <v>124.8</v>
      </c>
      <c r="O7814"/>
      <c r="P7814"/>
    </row>
    <row r="7815" spans="1:16" x14ac:dyDescent="0.35">
      <c r="A7815" s="15">
        <v>44509.579900000688</v>
      </c>
      <c r="B7815" s="9">
        <v>97</v>
      </c>
      <c r="C7815" s="9" t="s">
        <v>6</v>
      </c>
      <c r="D7815" s="9" t="s">
        <v>121</v>
      </c>
      <c r="E7815" s="9" t="s">
        <v>139</v>
      </c>
      <c r="F7815" s="9">
        <v>1.5</v>
      </c>
      <c r="G7815" s="9">
        <v>0.75</v>
      </c>
      <c r="H7815" s="9" t="s">
        <v>140</v>
      </c>
      <c r="I7815" s="9" t="s">
        <v>189</v>
      </c>
      <c r="J7815" s="9">
        <f>Data[[#This Row],[Miqdar]]*Data[[#This Row],[Qiymət]]</f>
        <v>145.5</v>
      </c>
      <c r="K7815" s="9">
        <f>Data[[#This Row],[Məbləğ]]-Data[[#This Row],[Maya]]*Data[[#This Row],[Miqdar]]</f>
        <v>72.75</v>
      </c>
      <c r="O7815"/>
      <c r="P7815"/>
    </row>
    <row r="7816" spans="1:16" x14ac:dyDescent="0.35">
      <c r="A7816" s="15">
        <v>44509.617700000686</v>
      </c>
      <c r="B7816" s="9">
        <v>64</v>
      </c>
      <c r="C7816" s="9" t="s">
        <v>138</v>
      </c>
      <c r="D7816" s="9" t="s">
        <v>123</v>
      </c>
      <c r="E7816" s="9" t="s">
        <v>159</v>
      </c>
      <c r="F7816" s="9">
        <v>1.5</v>
      </c>
      <c r="G7816" s="9">
        <v>0.9</v>
      </c>
      <c r="H7816" s="9" t="s">
        <v>154</v>
      </c>
      <c r="I7816" s="9" t="s">
        <v>141</v>
      </c>
      <c r="J7816" s="9">
        <f>Data[[#This Row],[Miqdar]]*Data[[#This Row],[Qiymət]]</f>
        <v>96</v>
      </c>
      <c r="K7816" s="9">
        <f>Data[[#This Row],[Məbləğ]]-Data[[#This Row],[Maya]]*Data[[#This Row],[Miqdar]]</f>
        <v>38.4</v>
      </c>
      <c r="O7816"/>
      <c r="P7816"/>
    </row>
    <row r="7817" spans="1:16" x14ac:dyDescent="0.35">
      <c r="A7817" s="15">
        <v>44509.657800000685</v>
      </c>
      <c r="B7817" s="9">
        <v>58</v>
      </c>
      <c r="C7817" s="9" t="s">
        <v>3</v>
      </c>
      <c r="D7817" s="9" t="s">
        <v>143</v>
      </c>
      <c r="E7817" s="9" t="s">
        <v>182</v>
      </c>
      <c r="F7817" s="9">
        <v>3.4</v>
      </c>
      <c r="G7817" s="9">
        <v>2.38</v>
      </c>
      <c r="H7817" s="9" t="s">
        <v>136</v>
      </c>
      <c r="I7817" s="9" t="s">
        <v>155</v>
      </c>
      <c r="J7817" s="9">
        <f>Data[[#This Row],[Miqdar]]*Data[[#This Row],[Qiymət]]</f>
        <v>197.2</v>
      </c>
      <c r="K7817" s="9">
        <f>Data[[#This Row],[Məbləğ]]-Data[[#This Row],[Maya]]*Data[[#This Row],[Miqdar]]</f>
        <v>59.16</v>
      </c>
      <c r="O7817"/>
      <c r="P7817"/>
    </row>
    <row r="7818" spans="1:16" x14ac:dyDescent="0.35">
      <c r="A7818" s="15">
        <v>44509.698400000685</v>
      </c>
      <c r="B7818" s="9">
        <v>54</v>
      </c>
      <c r="C7818" s="9" t="s">
        <v>142</v>
      </c>
      <c r="D7818" s="9" t="s">
        <v>143</v>
      </c>
      <c r="E7818" s="9" t="s">
        <v>182</v>
      </c>
      <c r="F7818" s="9">
        <v>3.4</v>
      </c>
      <c r="G7818" s="9">
        <v>2.38</v>
      </c>
      <c r="H7818" s="9" t="s">
        <v>136</v>
      </c>
      <c r="I7818" s="9" t="s">
        <v>152</v>
      </c>
      <c r="J7818" s="9">
        <f>Data[[#This Row],[Miqdar]]*Data[[#This Row],[Qiymət]]</f>
        <v>183.6</v>
      </c>
      <c r="K7818" s="9">
        <f>Data[[#This Row],[Məbləğ]]-Data[[#This Row],[Maya]]*Data[[#This Row],[Miqdar]]</f>
        <v>55.080000000000013</v>
      </c>
      <c r="O7818"/>
      <c r="P7818"/>
    </row>
    <row r="7819" spans="1:16" x14ac:dyDescent="0.35">
      <c r="A7819" s="15">
        <v>44509.734000000688</v>
      </c>
      <c r="B7819" s="9">
        <v>74</v>
      </c>
      <c r="C7819" s="9" t="s">
        <v>39</v>
      </c>
      <c r="D7819" s="9" t="s">
        <v>124</v>
      </c>
      <c r="E7819" s="9" t="s">
        <v>185</v>
      </c>
      <c r="F7819" s="9">
        <v>1.2</v>
      </c>
      <c r="G7819" s="9">
        <v>0.72</v>
      </c>
      <c r="H7819" s="9" t="s">
        <v>154</v>
      </c>
      <c r="I7819" s="9" t="s">
        <v>168</v>
      </c>
      <c r="J7819" s="9">
        <f>Data[[#This Row],[Miqdar]]*Data[[#This Row],[Qiymət]]</f>
        <v>88.8</v>
      </c>
      <c r="K7819" s="9">
        <f>Data[[#This Row],[Məbləğ]]-Data[[#This Row],[Maya]]*Data[[#This Row],[Miqdar]]</f>
        <v>35.519999999999996</v>
      </c>
      <c r="O7819"/>
      <c r="P7819"/>
    </row>
    <row r="7820" spans="1:16" x14ac:dyDescent="0.35">
      <c r="A7820" s="15">
        <v>44509.77740000069</v>
      </c>
      <c r="B7820" s="9">
        <v>56</v>
      </c>
      <c r="C7820" s="9" t="s">
        <v>20</v>
      </c>
      <c r="D7820" s="9" t="s">
        <v>121</v>
      </c>
      <c r="E7820" s="9" t="s">
        <v>186</v>
      </c>
      <c r="F7820" s="9">
        <v>1.4</v>
      </c>
      <c r="G7820" s="9">
        <v>0.97999999999999987</v>
      </c>
      <c r="H7820" s="9" t="s">
        <v>140</v>
      </c>
      <c r="I7820" s="9" t="s">
        <v>189</v>
      </c>
      <c r="J7820" s="9">
        <f>Data[[#This Row],[Miqdar]]*Data[[#This Row],[Qiymət]]</f>
        <v>78.399999999999991</v>
      </c>
      <c r="K7820" s="9">
        <f>Data[[#This Row],[Məbləğ]]-Data[[#This Row],[Maya]]*Data[[#This Row],[Miqdar]]</f>
        <v>23.519999999999996</v>
      </c>
      <c r="O7820"/>
      <c r="P7820"/>
    </row>
    <row r="7821" spans="1:16" x14ac:dyDescent="0.35">
      <c r="A7821" s="15">
        <v>44509.819500000689</v>
      </c>
      <c r="B7821" s="9">
        <v>87</v>
      </c>
      <c r="C7821" s="9" t="s">
        <v>39</v>
      </c>
      <c r="D7821" s="9" t="s">
        <v>124</v>
      </c>
      <c r="E7821" s="9" t="s">
        <v>186</v>
      </c>
      <c r="F7821" s="9">
        <v>1.4</v>
      </c>
      <c r="G7821" s="9">
        <v>0.97999999999999987</v>
      </c>
      <c r="H7821" s="9" t="s">
        <v>140</v>
      </c>
      <c r="I7821" s="9" t="s">
        <v>190</v>
      </c>
      <c r="J7821" s="9">
        <f>Data[[#This Row],[Miqdar]]*Data[[#This Row],[Qiymət]]</f>
        <v>121.8</v>
      </c>
      <c r="K7821" s="9">
        <f>Data[[#This Row],[Məbləğ]]-Data[[#This Row],[Maya]]*Data[[#This Row],[Miqdar]]</f>
        <v>36.540000000000006</v>
      </c>
      <c r="O7821"/>
      <c r="P7821"/>
    </row>
    <row r="7822" spans="1:16" x14ac:dyDescent="0.35">
      <c r="A7822" s="15">
        <v>44509.859300000688</v>
      </c>
      <c r="B7822" s="9">
        <v>74</v>
      </c>
      <c r="C7822" s="9" t="s">
        <v>138</v>
      </c>
      <c r="D7822" s="9" t="s">
        <v>123</v>
      </c>
      <c r="E7822" s="9" t="s">
        <v>158</v>
      </c>
      <c r="F7822" s="9">
        <v>3.9</v>
      </c>
      <c r="G7822" s="9">
        <v>1.95</v>
      </c>
      <c r="H7822" s="9" t="s">
        <v>154</v>
      </c>
      <c r="I7822" s="9" t="s">
        <v>176</v>
      </c>
      <c r="J7822" s="9">
        <f>Data[[#This Row],[Miqdar]]*Data[[#This Row],[Qiymət]]</f>
        <v>288.59999999999997</v>
      </c>
      <c r="K7822" s="9">
        <f>Data[[#This Row],[Məbləğ]]-Data[[#This Row],[Maya]]*Data[[#This Row],[Miqdar]]</f>
        <v>144.29999999999998</v>
      </c>
      <c r="O7822"/>
      <c r="P7822"/>
    </row>
    <row r="7823" spans="1:16" x14ac:dyDescent="0.35">
      <c r="A7823" s="15">
        <v>44509.900500000687</v>
      </c>
      <c r="B7823" s="9">
        <v>66</v>
      </c>
      <c r="C7823" s="9" t="s">
        <v>20</v>
      </c>
      <c r="D7823" s="9" t="s">
        <v>121</v>
      </c>
      <c r="E7823" s="9" t="s">
        <v>135</v>
      </c>
      <c r="F7823" s="9">
        <v>2.5</v>
      </c>
      <c r="G7823" s="9">
        <v>1.25</v>
      </c>
      <c r="H7823" s="9" t="s">
        <v>136</v>
      </c>
      <c r="I7823" s="9" t="s">
        <v>147</v>
      </c>
      <c r="J7823" s="9">
        <f>Data[[#This Row],[Miqdar]]*Data[[#This Row],[Qiymət]]</f>
        <v>165</v>
      </c>
      <c r="K7823" s="9">
        <f>Data[[#This Row],[Məbləğ]]-Data[[#This Row],[Maya]]*Data[[#This Row],[Miqdar]]</f>
        <v>82.5</v>
      </c>
      <c r="O7823"/>
      <c r="P7823"/>
    </row>
    <row r="7824" spans="1:16" x14ac:dyDescent="0.35">
      <c r="A7824" s="15">
        <v>44509.93840000069</v>
      </c>
      <c r="B7824" s="9">
        <v>66</v>
      </c>
      <c r="C7824" s="9" t="s">
        <v>148</v>
      </c>
      <c r="D7824" s="9" t="s">
        <v>149</v>
      </c>
      <c r="E7824" s="9" t="s">
        <v>171</v>
      </c>
      <c r="F7824" s="9">
        <v>2.8</v>
      </c>
      <c r="G7824" s="9">
        <v>1.6799999999999997</v>
      </c>
      <c r="H7824" s="9" t="s">
        <v>136</v>
      </c>
      <c r="I7824" s="9" t="s">
        <v>163</v>
      </c>
      <c r="J7824" s="9">
        <f>Data[[#This Row],[Miqdar]]*Data[[#This Row],[Qiymət]]</f>
        <v>184.79999999999998</v>
      </c>
      <c r="K7824" s="9">
        <f>Data[[#This Row],[Məbləğ]]-Data[[#This Row],[Maya]]*Data[[#This Row],[Miqdar]]</f>
        <v>73.92</v>
      </c>
      <c r="O7824"/>
      <c r="P7824"/>
    </row>
    <row r="7825" spans="1:16" x14ac:dyDescent="0.35">
      <c r="A7825" s="15">
        <v>44509.97730000069</v>
      </c>
      <c r="B7825" s="9">
        <v>64</v>
      </c>
      <c r="C7825" s="9" t="s">
        <v>3</v>
      </c>
      <c r="D7825" s="9" t="s">
        <v>143</v>
      </c>
      <c r="E7825" s="9" t="s">
        <v>186</v>
      </c>
      <c r="F7825" s="9">
        <v>1.4</v>
      </c>
      <c r="G7825" s="9">
        <v>0.97999999999999987</v>
      </c>
      <c r="H7825" s="9" t="s">
        <v>140</v>
      </c>
      <c r="I7825" s="9" t="s">
        <v>152</v>
      </c>
      <c r="J7825" s="9">
        <f>Data[[#This Row],[Miqdar]]*Data[[#This Row],[Qiymət]]</f>
        <v>89.6</v>
      </c>
      <c r="K7825" s="9">
        <f>Data[[#This Row],[Məbləğ]]-Data[[#This Row],[Maya]]*Data[[#This Row],[Miqdar]]</f>
        <v>26.880000000000003</v>
      </c>
      <c r="O7825"/>
      <c r="P7825"/>
    </row>
    <row r="7826" spans="1:16" x14ac:dyDescent="0.35">
      <c r="A7826" s="15">
        <v>44510.019200000686</v>
      </c>
      <c r="B7826" s="9">
        <v>95</v>
      </c>
      <c r="C7826" s="9" t="s">
        <v>187</v>
      </c>
      <c r="D7826" s="9" t="s">
        <v>124</v>
      </c>
      <c r="E7826" s="9" t="s">
        <v>186</v>
      </c>
      <c r="F7826" s="9">
        <v>1.4</v>
      </c>
      <c r="G7826" s="9">
        <v>0.97999999999999987</v>
      </c>
      <c r="H7826" s="9" t="s">
        <v>140</v>
      </c>
      <c r="I7826" s="9" t="s">
        <v>172</v>
      </c>
      <c r="J7826" s="9">
        <f>Data[[#This Row],[Miqdar]]*Data[[#This Row],[Qiymət]]</f>
        <v>133</v>
      </c>
      <c r="K7826" s="9">
        <f>Data[[#This Row],[Məbləğ]]-Data[[#This Row],[Maya]]*Data[[#This Row],[Miqdar]]</f>
        <v>39.900000000000006</v>
      </c>
      <c r="O7826"/>
      <c r="P7826"/>
    </row>
    <row r="7827" spans="1:16" x14ac:dyDescent="0.35">
      <c r="A7827" s="15">
        <v>44510.064100000687</v>
      </c>
      <c r="B7827" s="9">
        <v>89</v>
      </c>
      <c r="C7827" s="9" t="s">
        <v>16</v>
      </c>
      <c r="D7827" s="9" t="s">
        <v>143</v>
      </c>
      <c r="E7827" s="9" t="s">
        <v>135</v>
      </c>
      <c r="F7827" s="9">
        <v>2.5</v>
      </c>
      <c r="G7827" s="9">
        <v>1.25</v>
      </c>
      <c r="H7827" s="9" t="s">
        <v>136</v>
      </c>
      <c r="I7827" s="9" t="s">
        <v>161</v>
      </c>
      <c r="J7827" s="9">
        <f>Data[[#This Row],[Miqdar]]*Data[[#This Row],[Qiymət]]</f>
        <v>222.5</v>
      </c>
      <c r="K7827" s="9">
        <f>Data[[#This Row],[Məbləğ]]-Data[[#This Row],[Maya]]*Data[[#This Row],[Miqdar]]</f>
        <v>111.25</v>
      </c>
      <c r="O7827"/>
      <c r="P7827"/>
    </row>
    <row r="7828" spans="1:16" x14ac:dyDescent="0.35">
      <c r="A7828" s="15">
        <v>44510.105800000689</v>
      </c>
      <c r="B7828" s="9">
        <v>47</v>
      </c>
      <c r="C7828" s="9" t="s">
        <v>20</v>
      </c>
      <c r="D7828" s="9" t="s">
        <v>121</v>
      </c>
      <c r="E7828" s="9" t="s">
        <v>153</v>
      </c>
      <c r="F7828" s="9">
        <v>1</v>
      </c>
      <c r="G7828" s="9">
        <v>0.6</v>
      </c>
      <c r="H7828" s="9" t="s">
        <v>154</v>
      </c>
      <c r="I7828" s="9" t="s">
        <v>147</v>
      </c>
      <c r="J7828" s="9">
        <f>Data[[#This Row],[Miqdar]]*Data[[#This Row],[Qiymət]]</f>
        <v>47</v>
      </c>
      <c r="K7828" s="9">
        <f>Data[[#This Row],[Məbləğ]]-Data[[#This Row],[Maya]]*Data[[#This Row],[Miqdar]]</f>
        <v>18.8</v>
      </c>
      <c r="O7828"/>
      <c r="P7828"/>
    </row>
    <row r="7829" spans="1:16" x14ac:dyDescent="0.35">
      <c r="A7829" s="15">
        <v>44510.145400000685</v>
      </c>
      <c r="B7829" s="9">
        <v>102</v>
      </c>
      <c r="C7829" s="9" t="s">
        <v>42</v>
      </c>
      <c r="D7829" s="9" t="s">
        <v>121</v>
      </c>
      <c r="E7829" s="9" t="s">
        <v>153</v>
      </c>
      <c r="F7829" s="9">
        <v>1</v>
      </c>
      <c r="G7829" s="9">
        <v>0.6</v>
      </c>
      <c r="H7829" s="9" t="s">
        <v>154</v>
      </c>
      <c r="I7829" s="9" t="s">
        <v>183</v>
      </c>
      <c r="J7829" s="9">
        <f>Data[[#This Row],[Miqdar]]*Data[[#This Row],[Qiymət]]</f>
        <v>102</v>
      </c>
      <c r="K7829" s="9">
        <f>Data[[#This Row],[Məbləğ]]-Data[[#This Row],[Maya]]*Data[[#This Row],[Miqdar]]</f>
        <v>40.800000000000004</v>
      </c>
      <c r="O7829"/>
      <c r="P7829"/>
    </row>
    <row r="7830" spans="1:16" x14ac:dyDescent="0.35">
      <c r="A7830" s="15">
        <v>44510.184600000684</v>
      </c>
      <c r="B7830" s="9">
        <v>92</v>
      </c>
      <c r="C7830" s="9" t="s">
        <v>20</v>
      </c>
      <c r="D7830" s="9" t="s">
        <v>121</v>
      </c>
      <c r="E7830" s="9" t="s">
        <v>153</v>
      </c>
      <c r="F7830" s="9">
        <v>1</v>
      </c>
      <c r="G7830" s="9">
        <v>0.6</v>
      </c>
      <c r="H7830" s="9" t="s">
        <v>154</v>
      </c>
      <c r="I7830" s="9" t="s">
        <v>147</v>
      </c>
      <c r="J7830" s="9">
        <f>Data[[#This Row],[Miqdar]]*Data[[#This Row],[Qiymət]]</f>
        <v>92</v>
      </c>
      <c r="K7830" s="9">
        <f>Data[[#This Row],[Məbləğ]]-Data[[#This Row],[Maya]]*Data[[#This Row],[Miqdar]]</f>
        <v>36.800000000000004</v>
      </c>
      <c r="O7830"/>
      <c r="P7830"/>
    </row>
    <row r="7831" spans="1:16" x14ac:dyDescent="0.35">
      <c r="A7831" s="15">
        <v>44510.224800000688</v>
      </c>
      <c r="B7831" s="9">
        <v>54</v>
      </c>
      <c r="C7831" s="9" t="s">
        <v>16</v>
      </c>
      <c r="D7831" s="9" t="s">
        <v>143</v>
      </c>
      <c r="E7831" s="9" t="s">
        <v>169</v>
      </c>
      <c r="F7831" s="9">
        <v>2.5</v>
      </c>
      <c r="G7831" s="9">
        <v>1.25</v>
      </c>
      <c r="H7831" s="9" t="s">
        <v>136</v>
      </c>
      <c r="I7831" s="9" t="s">
        <v>152</v>
      </c>
      <c r="J7831" s="9">
        <f>Data[[#This Row],[Miqdar]]*Data[[#This Row],[Qiymət]]</f>
        <v>135</v>
      </c>
      <c r="K7831" s="9">
        <f>Data[[#This Row],[Məbləğ]]-Data[[#This Row],[Maya]]*Data[[#This Row],[Miqdar]]</f>
        <v>67.5</v>
      </c>
      <c r="O7831"/>
      <c r="P7831"/>
    </row>
    <row r="7832" spans="1:16" x14ac:dyDescent="0.35">
      <c r="A7832" s="15">
        <v>44510.268600000687</v>
      </c>
      <c r="B7832" s="9">
        <v>84</v>
      </c>
      <c r="C7832" s="9" t="s">
        <v>16</v>
      </c>
      <c r="D7832" s="9" t="s">
        <v>143</v>
      </c>
      <c r="E7832" s="9" t="s">
        <v>169</v>
      </c>
      <c r="F7832" s="9">
        <v>2.5</v>
      </c>
      <c r="G7832" s="9">
        <v>1.25</v>
      </c>
      <c r="H7832" s="9" t="s">
        <v>136</v>
      </c>
      <c r="I7832" s="9" t="s">
        <v>145</v>
      </c>
      <c r="J7832" s="9">
        <f>Data[[#This Row],[Miqdar]]*Data[[#This Row],[Qiymət]]</f>
        <v>210</v>
      </c>
      <c r="K7832" s="9">
        <f>Data[[#This Row],[Məbləğ]]-Data[[#This Row],[Maya]]*Data[[#This Row],[Miqdar]]</f>
        <v>105</v>
      </c>
      <c r="O7832"/>
      <c r="P7832"/>
    </row>
    <row r="7833" spans="1:16" x14ac:dyDescent="0.35">
      <c r="A7833" s="15">
        <v>44510.307600000684</v>
      </c>
      <c r="B7833" s="9">
        <v>79</v>
      </c>
      <c r="C7833" s="9" t="s">
        <v>42</v>
      </c>
      <c r="D7833" s="9" t="s">
        <v>121</v>
      </c>
      <c r="E7833" s="9" t="s">
        <v>188</v>
      </c>
      <c r="F7833" s="9">
        <v>2.4</v>
      </c>
      <c r="G7833" s="9">
        <v>1.6800000000000002</v>
      </c>
      <c r="H7833" s="9" t="s">
        <v>154</v>
      </c>
      <c r="I7833" s="9" t="s">
        <v>147</v>
      </c>
      <c r="J7833" s="9">
        <f>Data[[#This Row],[Miqdar]]*Data[[#This Row],[Qiymət]]</f>
        <v>189.6</v>
      </c>
      <c r="K7833" s="9">
        <f>Data[[#This Row],[Məbləğ]]-Data[[#This Row],[Maya]]*Data[[#This Row],[Miqdar]]</f>
        <v>56.879999999999995</v>
      </c>
      <c r="O7833"/>
      <c r="P7833"/>
    </row>
    <row r="7834" spans="1:16" x14ac:dyDescent="0.35">
      <c r="A7834" s="15">
        <v>44510.349700000683</v>
      </c>
      <c r="B7834" s="9">
        <v>57</v>
      </c>
      <c r="C7834" s="9" t="s">
        <v>20</v>
      </c>
      <c r="D7834" s="9" t="s">
        <v>121</v>
      </c>
      <c r="E7834" s="9" t="s">
        <v>188</v>
      </c>
      <c r="F7834" s="9">
        <v>2.4</v>
      </c>
      <c r="G7834" s="9">
        <v>1.6800000000000002</v>
      </c>
      <c r="H7834" s="9" t="s">
        <v>154</v>
      </c>
      <c r="I7834" s="9" t="s">
        <v>147</v>
      </c>
      <c r="J7834" s="9">
        <f>Data[[#This Row],[Miqdar]]*Data[[#This Row],[Qiymət]]</f>
        <v>136.79999999999998</v>
      </c>
      <c r="K7834" s="9">
        <f>Data[[#This Row],[Məbləğ]]-Data[[#This Row],[Maya]]*Data[[#This Row],[Miqdar]]</f>
        <v>41.039999999999978</v>
      </c>
      <c r="O7834"/>
      <c r="P7834"/>
    </row>
    <row r="7835" spans="1:16" x14ac:dyDescent="0.35">
      <c r="A7835" s="15">
        <v>44510.393100000685</v>
      </c>
      <c r="B7835" s="9">
        <v>95</v>
      </c>
      <c r="C7835" s="9" t="s">
        <v>42</v>
      </c>
      <c r="D7835" s="9" t="s">
        <v>121</v>
      </c>
      <c r="E7835" s="9" t="s">
        <v>188</v>
      </c>
      <c r="F7835" s="9">
        <v>2.4</v>
      </c>
      <c r="G7835" s="9">
        <v>1.6800000000000002</v>
      </c>
      <c r="H7835" s="9" t="s">
        <v>154</v>
      </c>
      <c r="I7835" s="9" t="s">
        <v>147</v>
      </c>
      <c r="J7835" s="9">
        <f>Data[[#This Row],[Miqdar]]*Data[[#This Row],[Qiymət]]</f>
        <v>228</v>
      </c>
      <c r="K7835" s="9">
        <f>Data[[#This Row],[Məbləğ]]-Data[[#This Row],[Maya]]*Data[[#This Row],[Miqdar]]</f>
        <v>68.399999999999977</v>
      </c>
      <c r="O7835"/>
      <c r="P7835"/>
    </row>
    <row r="7836" spans="1:16" x14ac:dyDescent="0.35">
      <c r="A7836" s="15">
        <v>44510.429500000682</v>
      </c>
      <c r="B7836" s="9">
        <v>72</v>
      </c>
      <c r="C7836" s="9" t="s">
        <v>138</v>
      </c>
      <c r="D7836" s="9" t="s">
        <v>123</v>
      </c>
      <c r="E7836" s="9" t="s">
        <v>162</v>
      </c>
      <c r="F7836" s="9">
        <v>3.2</v>
      </c>
      <c r="G7836" s="9">
        <v>1.6</v>
      </c>
      <c r="H7836" s="9" t="s">
        <v>136</v>
      </c>
      <c r="I7836" s="9" t="s">
        <v>137</v>
      </c>
      <c r="J7836" s="9">
        <f>Data[[#This Row],[Miqdar]]*Data[[#This Row],[Qiymət]]</f>
        <v>230.4</v>
      </c>
      <c r="K7836" s="9">
        <f>Data[[#This Row],[Məbləğ]]-Data[[#This Row],[Maya]]*Data[[#This Row],[Miqdar]]</f>
        <v>115.2</v>
      </c>
      <c r="O7836"/>
      <c r="P7836"/>
    </row>
    <row r="7837" spans="1:16" x14ac:dyDescent="0.35">
      <c r="A7837" s="15">
        <v>44510.466100000682</v>
      </c>
      <c r="B7837" s="9">
        <v>101</v>
      </c>
      <c r="C7837" s="9" t="s">
        <v>138</v>
      </c>
      <c r="D7837" s="9" t="s">
        <v>123</v>
      </c>
      <c r="E7837" s="9" t="s">
        <v>181</v>
      </c>
      <c r="F7837" s="9">
        <v>0.9</v>
      </c>
      <c r="G7837" s="9">
        <v>0.63</v>
      </c>
      <c r="H7837" s="9" t="s">
        <v>140</v>
      </c>
      <c r="I7837" s="9" t="s">
        <v>179</v>
      </c>
      <c r="J7837" s="9">
        <f>Data[[#This Row],[Miqdar]]*Data[[#This Row],[Qiymət]]</f>
        <v>90.9</v>
      </c>
      <c r="K7837" s="9">
        <f>Data[[#This Row],[Məbləğ]]-Data[[#This Row],[Maya]]*Data[[#This Row],[Miqdar]]</f>
        <v>27.270000000000003</v>
      </c>
      <c r="O7837"/>
      <c r="P7837"/>
    </row>
    <row r="7838" spans="1:16" x14ac:dyDescent="0.35">
      <c r="A7838" s="15">
        <v>44510.508400000683</v>
      </c>
      <c r="B7838" s="9">
        <v>100</v>
      </c>
      <c r="C7838" s="9" t="s">
        <v>25</v>
      </c>
      <c r="D7838" s="9" t="s">
        <v>122</v>
      </c>
      <c r="E7838" s="9" t="s">
        <v>164</v>
      </c>
      <c r="F7838" s="9">
        <v>6.6</v>
      </c>
      <c r="G7838" s="9">
        <v>5.2799999999999994</v>
      </c>
      <c r="H7838" s="9" t="s">
        <v>154</v>
      </c>
      <c r="I7838" s="9" t="s">
        <v>174</v>
      </c>
      <c r="J7838" s="9">
        <f>Data[[#This Row],[Miqdar]]*Data[[#This Row],[Qiymət]]</f>
        <v>660</v>
      </c>
      <c r="K7838" s="9">
        <f>Data[[#This Row],[Məbləğ]]-Data[[#This Row],[Maya]]*Data[[#This Row],[Miqdar]]</f>
        <v>132.00000000000011</v>
      </c>
      <c r="O7838"/>
      <c r="P7838"/>
    </row>
    <row r="7839" spans="1:16" x14ac:dyDescent="0.35">
      <c r="A7839" s="15">
        <v>44510.546600000685</v>
      </c>
      <c r="B7839" s="9">
        <v>59</v>
      </c>
      <c r="C7839" s="9" t="s">
        <v>25</v>
      </c>
      <c r="D7839" s="9" t="s">
        <v>122</v>
      </c>
      <c r="E7839" s="9" t="s">
        <v>159</v>
      </c>
      <c r="F7839" s="9">
        <v>1.5</v>
      </c>
      <c r="G7839" s="9">
        <v>0.9</v>
      </c>
      <c r="H7839" s="9" t="s">
        <v>154</v>
      </c>
      <c r="I7839" s="9" t="s">
        <v>194</v>
      </c>
      <c r="J7839" s="9">
        <f>Data[[#This Row],[Miqdar]]*Data[[#This Row],[Qiymət]]</f>
        <v>88.5</v>
      </c>
      <c r="K7839" s="9">
        <f>Data[[#This Row],[Məbləğ]]-Data[[#This Row],[Maya]]*Data[[#This Row],[Miqdar]]</f>
        <v>35.4</v>
      </c>
      <c r="O7839"/>
      <c r="P7839"/>
    </row>
    <row r="7840" spans="1:16" x14ac:dyDescent="0.35">
      <c r="A7840" s="15">
        <v>44510.586900000686</v>
      </c>
      <c r="B7840" s="9">
        <v>57</v>
      </c>
      <c r="C7840" s="9" t="s">
        <v>25</v>
      </c>
      <c r="D7840" s="9" t="s">
        <v>122</v>
      </c>
      <c r="E7840" s="9" t="s">
        <v>164</v>
      </c>
      <c r="F7840" s="9">
        <v>6.6</v>
      </c>
      <c r="G7840" s="9">
        <v>5.2799999999999994</v>
      </c>
      <c r="H7840" s="9" t="s">
        <v>154</v>
      </c>
      <c r="I7840" s="9" t="s">
        <v>180</v>
      </c>
      <c r="J7840" s="9">
        <f>Data[[#This Row],[Miqdar]]*Data[[#This Row],[Qiymət]]</f>
        <v>376.2</v>
      </c>
      <c r="K7840" s="9">
        <f>Data[[#This Row],[Məbləğ]]-Data[[#This Row],[Maya]]*Data[[#This Row],[Miqdar]]</f>
        <v>75.240000000000009</v>
      </c>
      <c r="O7840"/>
      <c r="P7840"/>
    </row>
    <row r="7841" spans="1:16" x14ac:dyDescent="0.35">
      <c r="A7841" s="15">
        <v>44510.627100000689</v>
      </c>
      <c r="B7841" s="9">
        <v>70</v>
      </c>
      <c r="C7841" s="9" t="s">
        <v>25</v>
      </c>
      <c r="D7841" s="9" t="s">
        <v>122</v>
      </c>
      <c r="E7841" s="9" t="s">
        <v>153</v>
      </c>
      <c r="F7841" s="9">
        <v>1</v>
      </c>
      <c r="G7841" s="9">
        <v>0.6</v>
      </c>
      <c r="H7841" s="9" t="s">
        <v>154</v>
      </c>
      <c r="I7841" s="9" t="s">
        <v>180</v>
      </c>
      <c r="J7841" s="9">
        <f>Data[[#This Row],[Miqdar]]*Data[[#This Row],[Qiymət]]</f>
        <v>70</v>
      </c>
      <c r="K7841" s="9">
        <f>Data[[#This Row],[Məbləğ]]-Data[[#This Row],[Maya]]*Data[[#This Row],[Miqdar]]</f>
        <v>28</v>
      </c>
      <c r="O7841"/>
      <c r="P7841"/>
    </row>
    <row r="7842" spans="1:16" x14ac:dyDescent="0.35">
      <c r="A7842" s="15">
        <v>44510.667900000692</v>
      </c>
      <c r="B7842" s="9">
        <v>89</v>
      </c>
      <c r="C7842" s="9" t="s">
        <v>11</v>
      </c>
      <c r="D7842" s="9" t="s">
        <v>122</v>
      </c>
      <c r="E7842" s="9" t="s">
        <v>153</v>
      </c>
      <c r="F7842" s="9">
        <v>1</v>
      </c>
      <c r="G7842" s="9">
        <v>0.6</v>
      </c>
      <c r="H7842" s="9" t="s">
        <v>154</v>
      </c>
      <c r="I7842" s="9" t="s">
        <v>174</v>
      </c>
      <c r="J7842" s="9">
        <f>Data[[#This Row],[Miqdar]]*Data[[#This Row],[Qiymət]]</f>
        <v>89</v>
      </c>
      <c r="K7842" s="9">
        <f>Data[[#This Row],[Məbləğ]]-Data[[#This Row],[Maya]]*Data[[#This Row],[Miqdar]]</f>
        <v>35.6</v>
      </c>
      <c r="O7842"/>
      <c r="P7842"/>
    </row>
    <row r="7843" spans="1:16" x14ac:dyDescent="0.35">
      <c r="A7843" s="15">
        <v>44510.708600000689</v>
      </c>
      <c r="B7843" s="9">
        <v>72</v>
      </c>
      <c r="C7843" s="9" t="s">
        <v>11</v>
      </c>
      <c r="D7843" s="9" t="s">
        <v>122</v>
      </c>
      <c r="E7843" s="9" t="s">
        <v>153</v>
      </c>
      <c r="F7843" s="9">
        <v>1</v>
      </c>
      <c r="G7843" s="9">
        <v>0.6</v>
      </c>
      <c r="H7843" s="9" t="s">
        <v>154</v>
      </c>
      <c r="I7843" s="9" t="s">
        <v>174</v>
      </c>
      <c r="J7843" s="9">
        <f>Data[[#This Row],[Miqdar]]*Data[[#This Row],[Qiymət]]</f>
        <v>72</v>
      </c>
      <c r="K7843" s="9">
        <f>Data[[#This Row],[Məbləğ]]-Data[[#This Row],[Maya]]*Data[[#This Row],[Miqdar]]</f>
        <v>28.800000000000004</v>
      </c>
      <c r="O7843"/>
      <c r="P7843"/>
    </row>
    <row r="7844" spans="1:16" x14ac:dyDescent="0.35">
      <c r="A7844" s="15">
        <v>44510.74430000069</v>
      </c>
      <c r="B7844" s="9">
        <v>71</v>
      </c>
      <c r="C7844" s="9" t="s">
        <v>138</v>
      </c>
      <c r="D7844" s="9" t="s">
        <v>123</v>
      </c>
      <c r="E7844" s="9" t="s">
        <v>158</v>
      </c>
      <c r="F7844" s="9">
        <v>3.9</v>
      </c>
      <c r="G7844" s="9">
        <v>1.95</v>
      </c>
      <c r="H7844" s="9" t="s">
        <v>154</v>
      </c>
      <c r="I7844" s="9" t="s">
        <v>179</v>
      </c>
      <c r="J7844" s="9">
        <f>Data[[#This Row],[Miqdar]]*Data[[#This Row],[Qiymət]]</f>
        <v>276.89999999999998</v>
      </c>
      <c r="K7844" s="9">
        <f>Data[[#This Row],[Məbləğ]]-Data[[#This Row],[Maya]]*Data[[#This Row],[Miqdar]]</f>
        <v>138.44999999999999</v>
      </c>
      <c r="O7844"/>
      <c r="P7844"/>
    </row>
    <row r="7845" spans="1:16" x14ac:dyDescent="0.35">
      <c r="A7845" s="15">
        <v>44510.788800000693</v>
      </c>
      <c r="B7845" s="9">
        <v>99</v>
      </c>
      <c r="C7845" s="9" t="s">
        <v>138</v>
      </c>
      <c r="D7845" s="9" t="s">
        <v>123</v>
      </c>
      <c r="E7845" s="9" t="s">
        <v>158</v>
      </c>
      <c r="F7845" s="9">
        <v>3.9</v>
      </c>
      <c r="G7845" s="9">
        <v>1.95</v>
      </c>
      <c r="H7845" s="9" t="s">
        <v>154</v>
      </c>
      <c r="I7845" s="9" t="s">
        <v>177</v>
      </c>
      <c r="J7845" s="9">
        <f>Data[[#This Row],[Miqdar]]*Data[[#This Row],[Qiymət]]</f>
        <v>386.09999999999997</v>
      </c>
      <c r="K7845" s="9">
        <f>Data[[#This Row],[Məbləğ]]-Data[[#This Row],[Maya]]*Data[[#This Row],[Miqdar]]</f>
        <v>193.04999999999998</v>
      </c>
      <c r="O7845"/>
      <c r="P7845"/>
    </row>
    <row r="7846" spans="1:16" x14ac:dyDescent="0.35">
      <c r="A7846" s="15">
        <v>44510.824000000692</v>
      </c>
      <c r="B7846" s="9">
        <v>87</v>
      </c>
      <c r="C7846" s="9" t="s">
        <v>42</v>
      </c>
      <c r="D7846" s="9" t="s">
        <v>121</v>
      </c>
      <c r="E7846" s="9" t="s">
        <v>195</v>
      </c>
      <c r="F7846" s="9">
        <v>2</v>
      </c>
      <c r="G7846" s="9">
        <v>1.6</v>
      </c>
      <c r="H7846" s="9" t="s">
        <v>136</v>
      </c>
      <c r="I7846" s="9" t="s">
        <v>198</v>
      </c>
      <c r="J7846" s="9">
        <f>Data[[#This Row],[Miqdar]]*Data[[#This Row],[Qiymət]]</f>
        <v>174</v>
      </c>
      <c r="K7846" s="9">
        <f>Data[[#This Row],[Məbləğ]]-Data[[#This Row],[Maya]]*Data[[#This Row],[Miqdar]]</f>
        <v>34.799999999999983</v>
      </c>
      <c r="O7846"/>
      <c r="P7846"/>
    </row>
    <row r="7847" spans="1:16" x14ac:dyDescent="0.35">
      <c r="A7847" s="15">
        <v>44510.86640000069</v>
      </c>
      <c r="B7847" s="9">
        <v>65</v>
      </c>
      <c r="C7847" s="9" t="s">
        <v>20</v>
      </c>
      <c r="D7847" s="9" t="s">
        <v>121</v>
      </c>
      <c r="E7847" s="9" t="s">
        <v>144</v>
      </c>
      <c r="F7847" s="9">
        <v>1.4</v>
      </c>
      <c r="G7847" s="9">
        <v>0.97999999999999987</v>
      </c>
      <c r="H7847" s="9" t="s">
        <v>140</v>
      </c>
      <c r="I7847" s="9" t="s">
        <v>189</v>
      </c>
      <c r="J7847" s="9">
        <f>Data[[#This Row],[Miqdar]]*Data[[#This Row],[Qiymət]]</f>
        <v>91</v>
      </c>
      <c r="K7847" s="9">
        <f>Data[[#This Row],[Məbləğ]]-Data[[#This Row],[Maya]]*Data[[#This Row],[Miqdar]]</f>
        <v>27.300000000000011</v>
      </c>
      <c r="O7847"/>
      <c r="P7847"/>
    </row>
    <row r="7848" spans="1:16" x14ac:dyDescent="0.35">
      <c r="A7848" s="15">
        <v>44510.904200000688</v>
      </c>
      <c r="B7848" s="9">
        <v>76</v>
      </c>
      <c r="C7848" s="9" t="s">
        <v>6</v>
      </c>
      <c r="D7848" s="9" t="s">
        <v>121</v>
      </c>
      <c r="E7848" s="9" t="s">
        <v>169</v>
      </c>
      <c r="F7848" s="9">
        <v>2.5</v>
      </c>
      <c r="G7848" s="9">
        <v>1.25</v>
      </c>
      <c r="H7848" s="9" t="s">
        <v>136</v>
      </c>
      <c r="I7848" s="9" t="s">
        <v>196</v>
      </c>
      <c r="J7848" s="9">
        <f>Data[[#This Row],[Miqdar]]*Data[[#This Row],[Qiymət]]</f>
        <v>190</v>
      </c>
      <c r="K7848" s="9">
        <f>Data[[#This Row],[Məbləğ]]-Data[[#This Row],[Maya]]*Data[[#This Row],[Miqdar]]</f>
        <v>95</v>
      </c>
      <c r="O7848"/>
      <c r="P7848"/>
    </row>
    <row r="7849" spans="1:16" x14ac:dyDescent="0.35">
      <c r="A7849" s="15">
        <v>44510.949000000692</v>
      </c>
      <c r="B7849" s="9">
        <v>95</v>
      </c>
      <c r="C7849" s="9" t="s">
        <v>42</v>
      </c>
      <c r="D7849" s="9" t="s">
        <v>121</v>
      </c>
      <c r="E7849" s="9" t="s">
        <v>135</v>
      </c>
      <c r="F7849" s="9">
        <v>2.5</v>
      </c>
      <c r="G7849" s="9">
        <v>1.25</v>
      </c>
      <c r="H7849" s="9" t="s">
        <v>136</v>
      </c>
      <c r="I7849" s="9" t="s">
        <v>193</v>
      </c>
      <c r="J7849" s="9">
        <f>Data[[#This Row],[Miqdar]]*Data[[#This Row],[Qiymət]]</f>
        <v>237.5</v>
      </c>
      <c r="K7849" s="9">
        <f>Data[[#This Row],[Məbləğ]]-Data[[#This Row],[Maya]]*Data[[#This Row],[Miqdar]]</f>
        <v>118.75</v>
      </c>
      <c r="O7849"/>
      <c r="P7849"/>
    </row>
    <row r="7850" spans="1:16" x14ac:dyDescent="0.35">
      <c r="A7850" s="15">
        <v>44510.988900000695</v>
      </c>
      <c r="B7850" s="9">
        <v>56</v>
      </c>
      <c r="C7850" s="9" t="s">
        <v>156</v>
      </c>
      <c r="D7850" s="9" t="s">
        <v>124</v>
      </c>
      <c r="E7850" s="9" t="s">
        <v>162</v>
      </c>
      <c r="F7850" s="9">
        <v>3.2</v>
      </c>
      <c r="G7850" s="9">
        <v>1.6</v>
      </c>
      <c r="H7850" s="9" t="s">
        <v>136</v>
      </c>
      <c r="I7850" s="9" t="s">
        <v>199</v>
      </c>
      <c r="J7850" s="9">
        <f>Data[[#This Row],[Miqdar]]*Data[[#This Row],[Qiymət]]</f>
        <v>179.20000000000002</v>
      </c>
      <c r="K7850" s="9">
        <f>Data[[#This Row],[Məbləğ]]-Data[[#This Row],[Maya]]*Data[[#This Row],[Miqdar]]</f>
        <v>89.600000000000009</v>
      </c>
      <c r="O7850"/>
      <c r="P7850"/>
    </row>
    <row r="7851" spans="1:16" x14ac:dyDescent="0.35">
      <c r="A7851" s="15">
        <v>44511.029200000696</v>
      </c>
      <c r="B7851" s="9">
        <v>102</v>
      </c>
      <c r="C7851" s="9" t="s">
        <v>16</v>
      </c>
      <c r="D7851" s="9" t="s">
        <v>143</v>
      </c>
      <c r="E7851" s="9" t="s">
        <v>169</v>
      </c>
      <c r="F7851" s="9">
        <v>2.5</v>
      </c>
      <c r="G7851" s="9">
        <v>1.25</v>
      </c>
      <c r="H7851" s="9" t="s">
        <v>136</v>
      </c>
      <c r="I7851" s="9" t="s">
        <v>170</v>
      </c>
      <c r="J7851" s="9">
        <f>Data[[#This Row],[Miqdar]]*Data[[#This Row],[Qiymət]]</f>
        <v>255</v>
      </c>
      <c r="K7851" s="9">
        <f>Data[[#This Row],[Məbləğ]]-Data[[#This Row],[Maya]]*Data[[#This Row],[Miqdar]]</f>
        <v>127.5</v>
      </c>
      <c r="O7851"/>
      <c r="P7851"/>
    </row>
    <row r="7852" spans="1:16" x14ac:dyDescent="0.35">
      <c r="A7852" s="15">
        <v>44511.069500000696</v>
      </c>
      <c r="B7852" s="9">
        <v>97</v>
      </c>
      <c r="C7852" s="9" t="s">
        <v>16</v>
      </c>
      <c r="D7852" s="9" t="s">
        <v>143</v>
      </c>
      <c r="E7852" s="9" t="s">
        <v>188</v>
      </c>
      <c r="F7852" s="9">
        <v>2.4</v>
      </c>
      <c r="G7852" s="9">
        <v>1.6800000000000002</v>
      </c>
      <c r="H7852" s="9" t="s">
        <v>154</v>
      </c>
      <c r="I7852" s="9" t="s">
        <v>170</v>
      </c>
      <c r="J7852" s="9">
        <f>Data[[#This Row],[Miqdar]]*Data[[#This Row],[Qiymət]]</f>
        <v>232.79999999999998</v>
      </c>
      <c r="K7852" s="9">
        <f>Data[[#This Row],[Məbləğ]]-Data[[#This Row],[Maya]]*Data[[#This Row],[Miqdar]]</f>
        <v>69.839999999999975</v>
      </c>
      <c r="O7852"/>
      <c r="P7852"/>
    </row>
    <row r="7853" spans="1:16" x14ac:dyDescent="0.35">
      <c r="A7853" s="15">
        <v>44511.105900000694</v>
      </c>
      <c r="B7853" s="9">
        <v>62</v>
      </c>
      <c r="C7853" s="9" t="s">
        <v>160</v>
      </c>
      <c r="D7853" s="9" t="s">
        <v>143</v>
      </c>
      <c r="E7853" s="9" t="s">
        <v>188</v>
      </c>
      <c r="F7853" s="9">
        <v>2.4</v>
      </c>
      <c r="G7853" s="9">
        <v>1.6800000000000002</v>
      </c>
      <c r="H7853" s="9" t="s">
        <v>154</v>
      </c>
      <c r="I7853" s="9" t="s">
        <v>166</v>
      </c>
      <c r="J7853" s="9">
        <f>Data[[#This Row],[Miqdar]]*Data[[#This Row],[Qiymət]]</f>
        <v>148.79999999999998</v>
      </c>
      <c r="K7853" s="9">
        <f>Data[[#This Row],[Məbləğ]]-Data[[#This Row],[Maya]]*Data[[#This Row],[Miqdar]]</f>
        <v>44.639999999999972</v>
      </c>
      <c r="O7853"/>
      <c r="P7853"/>
    </row>
    <row r="7854" spans="1:16" x14ac:dyDescent="0.35">
      <c r="A7854" s="15">
        <v>44511.150400000697</v>
      </c>
      <c r="B7854" s="9">
        <v>57</v>
      </c>
      <c r="C7854" s="9" t="s">
        <v>6</v>
      </c>
      <c r="D7854" s="9" t="s">
        <v>121</v>
      </c>
      <c r="E7854" s="9" t="s">
        <v>181</v>
      </c>
      <c r="F7854" s="9">
        <v>0.9</v>
      </c>
      <c r="G7854" s="9">
        <v>0.63</v>
      </c>
      <c r="H7854" s="9" t="s">
        <v>140</v>
      </c>
      <c r="I7854" s="9" t="s">
        <v>196</v>
      </c>
      <c r="J7854" s="9">
        <f>Data[[#This Row],[Miqdar]]*Data[[#This Row],[Qiymət]]</f>
        <v>51.300000000000004</v>
      </c>
      <c r="K7854" s="9">
        <f>Data[[#This Row],[Məbləğ]]-Data[[#This Row],[Maya]]*Data[[#This Row],[Miqdar]]</f>
        <v>15.39</v>
      </c>
      <c r="O7854"/>
      <c r="P7854"/>
    </row>
    <row r="7855" spans="1:16" x14ac:dyDescent="0.35">
      <c r="A7855" s="15">
        <v>44511.191300000697</v>
      </c>
      <c r="B7855" s="9">
        <v>48</v>
      </c>
      <c r="C7855" s="9" t="s">
        <v>20</v>
      </c>
      <c r="D7855" s="9" t="s">
        <v>121</v>
      </c>
      <c r="E7855" s="9" t="s">
        <v>144</v>
      </c>
      <c r="F7855" s="9">
        <v>1.4</v>
      </c>
      <c r="G7855" s="9">
        <v>0.97999999999999987</v>
      </c>
      <c r="H7855" s="9" t="s">
        <v>140</v>
      </c>
      <c r="I7855" s="9" t="s">
        <v>147</v>
      </c>
      <c r="J7855" s="9">
        <f>Data[[#This Row],[Miqdar]]*Data[[#This Row],[Qiymət]]</f>
        <v>67.199999999999989</v>
      </c>
      <c r="K7855" s="9">
        <f>Data[[#This Row],[Məbləğ]]-Data[[#This Row],[Maya]]*Data[[#This Row],[Miqdar]]</f>
        <v>20.159999999999997</v>
      </c>
      <c r="O7855"/>
      <c r="P7855"/>
    </row>
    <row r="7856" spans="1:16" x14ac:dyDescent="0.35">
      <c r="A7856" s="15">
        <v>44511.232000000695</v>
      </c>
      <c r="B7856" s="9">
        <v>90</v>
      </c>
      <c r="C7856" s="9" t="s">
        <v>156</v>
      </c>
      <c r="D7856" s="9" t="s">
        <v>124</v>
      </c>
      <c r="E7856" s="9" t="s">
        <v>186</v>
      </c>
      <c r="F7856" s="9">
        <v>1.4</v>
      </c>
      <c r="G7856" s="9">
        <v>0.97999999999999987</v>
      </c>
      <c r="H7856" s="9" t="s">
        <v>140</v>
      </c>
      <c r="I7856" s="9" t="s">
        <v>151</v>
      </c>
      <c r="J7856" s="9">
        <f>Data[[#This Row],[Miqdar]]*Data[[#This Row],[Qiymət]]</f>
        <v>125.99999999999999</v>
      </c>
      <c r="K7856" s="9">
        <f>Data[[#This Row],[Məbləğ]]-Data[[#This Row],[Maya]]*Data[[#This Row],[Miqdar]]</f>
        <v>37.799999999999997</v>
      </c>
      <c r="O7856"/>
      <c r="P7856"/>
    </row>
    <row r="7857" spans="1:16" x14ac:dyDescent="0.35">
      <c r="A7857" s="15">
        <v>44511.271900000698</v>
      </c>
      <c r="B7857" s="9">
        <v>88</v>
      </c>
      <c r="C7857" s="9" t="s">
        <v>39</v>
      </c>
      <c r="D7857" s="9" t="s">
        <v>124</v>
      </c>
      <c r="E7857" s="9" t="s">
        <v>186</v>
      </c>
      <c r="F7857" s="9">
        <v>1.4</v>
      </c>
      <c r="G7857" s="9">
        <v>0.97999999999999987</v>
      </c>
      <c r="H7857" s="9" t="s">
        <v>140</v>
      </c>
      <c r="I7857" s="9" t="s">
        <v>172</v>
      </c>
      <c r="J7857" s="9">
        <f>Data[[#This Row],[Miqdar]]*Data[[#This Row],[Qiymət]]</f>
        <v>123.19999999999999</v>
      </c>
      <c r="K7857" s="9">
        <f>Data[[#This Row],[Məbləğ]]-Data[[#This Row],[Maya]]*Data[[#This Row],[Miqdar]]</f>
        <v>36.959999999999994</v>
      </c>
      <c r="O7857"/>
      <c r="P7857"/>
    </row>
    <row r="7858" spans="1:16" x14ac:dyDescent="0.35">
      <c r="A7858" s="15">
        <v>44511.315700000698</v>
      </c>
      <c r="B7858" s="9">
        <v>62</v>
      </c>
      <c r="C7858" s="9" t="s">
        <v>148</v>
      </c>
      <c r="D7858" s="9" t="s">
        <v>149</v>
      </c>
      <c r="E7858" s="9" t="s">
        <v>159</v>
      </c>
      <c r="F7858" s="9">
        <v>1.5</v>
      </c>
      <c r="G7858" s="9">
        <v>0.9</v>
      </c>
      <c r="H7858" s="9" t="s">
        <v>154</v>
      </c>
      <c r="I7858" s="9" t="s">
        <v>157</v>
      </c>
      <c r="J7858" s="9">
        <f>Data[[#This Row],[Miqdar]]*Data[[#This Row],[Qiymət]]</f>
        <v>93</v>
      </c>
      <c r="K7858" s="9">
        <f>Data[[#This Row],[Məbləğ]]-Data[[#This Row],[Maya]]*Data[[#This Row],[Miqdar]]</f>
        <v>37.199999999999996</v>
      </c>
      <c r="O7858"/>
      <c r="P7858"/>
    </row>
    <row r="7859" spans="1:16" x14ac:dyDescent="0.35">
      <c r="A7859" s="15">
        <v>44511.358400000696</v>
      </c>
      <c r="B7859" s="9">
        <v>98</v>
      </c>
      <c r="C7859" s="9" t="s">
        <v>16</v>
      </c>
      <c r="D7859" s="9" t="s">
        <v>143</v>
      </c>
      <c r="E7859" s="9" t="s">
        <v>188</v>
      </c>
      <c r="F7859" s="9">
        <v>2.4</v>
      </c>
      <c r="G7859" s="9">
        <v>1.6800000000000002</v>
      </c>
      <c r="H7859" s="9" t="s">
        <v>154</v>
      </c>
      <c r="I7859" s="9" t="s">
        <v>145</v>
      </c>
      <c r="J7859" s="9">
        <f>Data[[#This Row],[Miqdar]]*Data[[#This Row],[Qiymət]]</f>
        <v>235.2</v>
      </c>
      <c r="K7859" s="9">
        <f>Data[[#This Row],[Məbləğ]]-Data[[#This Row],[Maya]]*Data[[#This Row],[Miqdar]]</f>
        <v>70.559999999999974</v>
      </c>
      <c r="O7859"/>
      <c r="P7859"/>
    </row>
    <row r="7860" spans="1:16" x14ac:dyDescent="0.35">
      <c r="A7860" s="15">
        <v>44511.399600000696</v>
      </c>
      <c r="B7860" s="9">
        <v>72</v>
      </c>
      <c r="C7860" s="9" t="s">
        <v>142</v>
      </c>
      <c r="D7860" s="9" t="s">
        <v>143</v>
      </c>
      <c r="E7860" s="9" t="s">
        <v>169</v>
      </c>
      <c r="F7860" s="9">
        <v>2.5</v>
      </c>
      <c r="G7860" s="9">
        <v>1.25</v>
      </c>
      <c r="H7860" s="9" t="s">
        <v>136</v>
      </c>
      <c r="I7860" s="9" t="s">
        <v>145</v>
      </c>
      <c r="J7860" s="9">
        <f>Data[[#This Row],[Miqdar]]*Data[[#This Row],[Qiymət]]</f>
        <v>180</v>
      </c>
      <c r="K7860" s="9">
        <f>Data[[#This Row],[Məbləğ]]-Data[[#This Row],[Maya]]*Data[[#This Row],[Miqdar]]</f>
        <v>90</v>
      </c>
      <c r="O7860"/>
      <c r="P7860"/>
    </row>
    <row r="7861" spans="1:16" x14ac:dyDescent="0.35">
      <c r="A7861" s="15">
        <v>44511.436800000694</v>
      </c>
      <c r="B7861" s="9">
        <v>50</v>
      </c>
      <c r="C7861" s="9" t="s">
        <v>160</v>
      </c>
      <c r="D7861" s="9" t="s">
        <v>143</v>
      </c>
      <c r="E7861" s="9" t="s">
        <v>135</v>
      </c>
      <c r="F7861" s="9">
        <v>2.5</v>
      </c>
      <c r="G7861" s="9">
        <v>1.25</v>
      </c>
      <c r="H7861" s="9" t="s">
        <v>136</v>
      </c>
      <c r="I7861" s="9" t="s">
        <v>166</v>
      </c>
      <c r="J7861" s="9">
        <f>Data[[#This Row],[Miqdar]]*Data[[#This Row],[Qiymət]]</f>
        <v>125</v>
      </c>
      <c r="K7861" s="9">
        <f>Data[[#This Row],[Məbləğ]]-Data[[#This Row],[Maya]]*Data[[#This Row],[Miqdar]]</f>
        <v>62.5</v>
      </c>
      <c r="O7861"/>
      <c r="P7861"/>
    </row>
    <row r="7862" spans="1:16" x14ac:dyDescent="0.35">
      <c r="A7862" s="15">
        <v>44511.479700000695</v>
      </c>
      <c r="B7862" s="9">
        <v>85</v>
      </c>
      <c r="C7862" s="9" t="s">
        <v>36</v>
      </c>
      <c r="D7862" s="9" t="s">
        <v>123</v>
      </c>
      <c r="E7862" s="9" t="s">
        <v>135</v>
      </c>
      <c r="F7862" s="9">
        <v>2.5</v>
      </c>
      <c r="G7862" s="9">
        <v>1.25</v>
      </c>
      <c r="H7862" s="9" t="s">
        <v>136</v>
      </c>
      <c r="I7862" s="9" t="s">
        <v>137</v>
      </c>
      <c r="J7862" s="9">
        <f>Data[[#This Row],[Miqdar]]*Data[[#This Row],[Qiymət]]</f>
        <v>212.5</v>
      </c>
      <c r="K7862" s="9">
        <f>Data[[#This Row],[Məbləğ]]-Data[[#This Row],[Maya]]*Data[[#This Row],[Miqdar]]</f>
        <v>106.25</v>
      </c>
      <c r="O7862"/>
      <c r="P7862"/>
    </row>
    <row r="7863" spans="1:16" x14ac:dyDescent="0.35">
      <c r="A7863" s="15">
        <v>44511.521100000697</v>
      </c>
      <c r="B7863" s="9">
        <v>100</v>
      </c>
      <c r="C7863" s="9" t="s">
        <v>36</v>
      </c>
      <c r="D7863" s="9" t="s">
        <v>123</v>
      </c>
      <c r="E7863" s="9" t="s">
        <v>164</v>
      </c>
      <c r="F7863" s="9">
        <v>6.6</v>
      </c>
      <c r="G7863" s="9">
        <v>5.2799999999999994</v>
      </c>
      <c r="H7863" s="9" t="s">
        <v>154</v>
      </c>
      <c r="I7863" s="9" t="s">
        <v>141</v>
      </c>
      <c r="J7863" s="9">
        <f>Data[[#This Row],[Miqdar]]*Data[[#This Row],[Qiymət]]</f>
        <v>660</v>
      </c>
      <c r="K7863" s="9">
        <f>Data[[#This Row],[Məbləğ]]-Data[[#This Row],[Maya]]*Data[[#This Row],[Miqdar]]</f>
        <v>132.00000000000011</v>
      </c>
      <c r="O7863"/>
      <c r="P7863"/>
    </row>
    <row r="7864" spans="1:16" x14ac:dyDescent="0.35">
      <c r="A7864" s="15">
        <v>44511.5639000007</v>
      </c>
      <c r="B7864" s="9">
        <v>95</v>
      </c>
      <c r="C7864" s="9" t="s">
        <v>20</v>
      </c>
      <c r="D7864" s="9" t="s">
        <v>121</v>
      </c>
      <c r="E7864" s="9" t="s">
        <v>188</v>
      </c>
      <c r="F7864" s="9">
        <v>2.4</v>
      </c>
      <c r="G7864" s="9">
        <v>1.6800000000000002</v>
      </c>
      <c r="H7864" s="9" t="s">
        <v>154</v>
      </c>
      <c r="I7864" s="9" t="s">
        <v>165</v>
      </c>
      <c r="J7864" s="9">
        <f>Data[[#This Row],[Miqdar]]*Data[[#This Row],[Qiymət]]</f>
        <v>228</v>
      </c>
      <c r="K7864" s="9">
        <f>Data[[#This Row],[Məbləğ]]-Data[[#This Row],[Maya]]*Data[[#This Row],[Miqdar]]</f>
        <v>68.399999999999977</v>
      </c>
      <c r="O7864"/>
      <c r="P7864"/>
    </row>
    <row r="7865" spans="1:16" x14ac:dyDescent="0.35">
      <c r="A7865" s="15">
        <v>44511.607300000702</v>
      </c>
      <c r="B7865" s="9">
        <v>53</v>
      </c>
      <c r="C7865" s="9" t="s">
        <v>20</v>
      </c>
      <c r="D7865" s="9" t="s">
        <v>121</v>
      </c>
      <c r="E7865" s="9" t="s">
        <v>182</v>
      </c>
      <c r="F7865" s="9">
        <v>3.4</v>
      </c>
      <c r="G7865" s="9">
        <v>2.38</v>
      </c>
      <c r="H7865" s="9" t="s">
        <v>136</v>
      </c>
      <c r="I7865" s="9" t="s">
        <v>147</v>
      </c>
      <c r="J7865" s="9">
        <f>Data[[#This Row],[Miqdar]]*Data[[#This Row],[Qiymət]]</f>
        <v>180.2</v>
      </c>
      <c r="K7865" s="9">
        <f>Data[[#This Row],[Məbləğ]]-Data[[#This Row],[Maya]]*Data[[#This Row],[Miqdar]]</f>
        <v>54.059999999999988</v>
      </c>
      <c r="O7865"/>
      <c r="P7865"/>
    </row>
    <row r="7866" spans="1:16" x14ac:dyDescent="0.35">
      <c r="A7866" s="15">
        <v>44511.6503000007</v>
      </c>
      <c r="B7866" s="9">
        <v>57</v>
      </c>
      <c r="C7866" s="9" t="s">
        <v>156</v>
      </c>
      <c r="D7866" s="9" t="s">
        <v>124</v>
      </c>
      <c r="E7866" s="9" t="s">
        <v>162</v>
      </c>
      <c r="F7866" s="9">
        <v>3.2</v>
      </c>
      <c r="G7866" s="9">
        <v>1.6</v>
      </c>
      <c r="H7866" s="9" t="s">
        <v>136</v>
      </c>
      <c r="I7866" s="9" t="s">
        <v>192</v>
      </c>
      <c r="J7866" s="9">
        <f>Data[[#This Row],[Miqdar]]*Data[[#This Row],[Qiymət]]</f>
        <v>182.4</v>
      </c>
      <c r="K7866" s="9">
        <f>Data[[#This Row],[Məbləğ]]-Data[[#This Row],[Maya]]*Data[[#This Row],[Miqdar]]</f>
        <v>91.2</v>
      </c>
      <c r="O7866"/>
      <c r="P7866"/>
    </row>
    <row r="7867" spans="1:16" x14ac:dyDescent="0.35">
      <c r="A7867" s="15">
        <v>44511.688800000702</v>
      </c>
      <c r="B7867" s="9">
        <v>101</v>
      </c>
      <c r="C7867" s="9" t="s">
        <v>36</v>
      </c>
      <c r="D7867" s="9" t="s">
        <v>123</v>
      </c>
      <c r="E7867" s="9" t="s">
        <v>158</v>
      </c>
      <c r="F7867" s="9">
        <v>3.9</v>
      </c>
      <c r="G7867" s="9">
        <v>1.95</v>
      </c>
      <c r="H7867" s="9" t="s">
        <v>154</v>
      </c>
      <c r="I7867" s="9" t="s">
        <v>141</v>
      </c>
      <c r="J7867" s="9">
        <f>Data[[#This Row],[Miqdar]]*Data[[#This Row],[Qiymət]]</f>
        <v>393.9</v>
      </c>
      <c r="K7867" s="9">
        <f>Data[[#This Row],[Məbləğ]]-Data[[#This Row],[Maya]]*Data[[#This Row],[Miqdar]]</f>
        <v>196.95</v>
      </c>
      <c r="O7867"/>
      <c r="P7867"/>
    </row>
    <row r="7868" spans="1:16" x14ac:dyDescent="0.35">
      <c r="A7868" s="15">
        <v>44511.727400000702</v>
      </c>
      <c r="B7868" s="9">
        <v>80</v>
      </c>
      <c r="C7868" s="9" t="s">
        <v>138</v>
      </c>
      <c r="D7868" s="9" t="s">
        <v>123</v>
      </c>
      <c r="E7868" s="9" t="s">
        <v>159</v>
      </c>
      <c r="F7868" s="9">
        <v>1.5</v>
      </c>
      <c r="G7868" s="9">
        <v>0.9</v>
      </c>
      <c r="H7868" s="9" t="s">
        <v>154</v>
      </c>
      <c r="I7868" s="9" t="s">
        <v>179</v>
      </c>
      <c r="J7868" s="9">
        <f>Data[[#This Row],[Miqdar]]*Data[[#This Row],[Qiymət]]</f>
        <v>120</v>
      </c>
      <c r="K7868" s="9">
        <f>Data[[#This Row],[Məbləğ]]-Data[[#This Row],[Maya]]*Data[[#This Row],[Miqdar]]</f>
        <v>48</v>
      </c>
      <c r="O7868"/>
      <c r="P7868"/>
    </row>
    <row r="7869" spans="1:16" x14ac:dyDescent="0.35">
      <c r="A7869" s="15">
        <v>44511.766200000704</v>
      </c>
      <c r="B7869" s="9">
        <v>88</v>
      </c>
      <c r="C7869" s="9" t="s">
        <v>36</v>
      </c>
      <c r="D7869" s="9" t="s">
        <v>123</v>
      </c>
      <c r="E7869" s="9" t="s">
        <v>162</v>
      </c>
      <c r="F7869" s="9">
        <v>3.2</v>
      </c>
      <c r="G7869" s="9">
        <v>1.6</v>
      </c>
      <c r="H7869" s="9" t="s">
        <v>136</v>
      </c>
      <c r="I7869" s="9" t="s">
        <v>176</v>
      </c>
      <c r="J7869" s="9">
        <f>Data[[#This Row],[Miqdar]]*Data[[#This Row],[Qiymət]]</f>
        <v>281.60000000000002</v>
      </c>
      <c r="K7869" s="9">
        <f>Data[[#This Row],[Məbləğ]]-Data[[#This Row],[Maya]]*Data[[#This Row],[Miqdar]]</f>
        <v>140.80000000000001</v>
      </c>
      <c r="O7869"/>
      <c r="P7869"/>
    </row>
    <row r="7870" spans="1:16" x14ac:dyDescent="0.35">
      <c r="A7870" s="15">
        <v>44511.801700000702</v>
      </c>
      <c r="B7870" s="9">
        <v>69</v>
      </c>
      <c r="C7870" s="9" t="s">
        <v>16</v>
      </c>
      <c r="D7870" s="9" t="s">
        <v>143</v>
      </c>
      <c r="E7870" s="9" t="s">
        <v>169</v>
      </c>
      <c r="F7870" s="9">
        <v>2.5</v>
      </c>
      <c r="G7870" s="9">
        <v>1.25</v>
      </c>
      <c r="H7870" s="9" t="s">
        <v>136</v>
      </c>
      <c r="I7870" s="9" t="s">
        <v>161</v>
      </c>
      <c r="J7870" s="9">
        <f>Data[[#This Row],[Miqdar]]*Data[[#This Row],[Qiymət]]</f>
        <v>172.5</v>
      </c>
      <c r="K7870" s="9">
        <f>Data[[#This Row],[Məbləğ]]-Data[[#This Row],[Maya]]*Data[[#This Row],[Miqdar]]</f>
        <v>86.25</v>
      </c>
      <c r="O7870"/>
      <c r="P7870"/>
    </row>
    <row r="7871" spans="1:16" x14ac:dyDescent="0.35">
      <c r="A7871" s="15">
        <v>44511.838200000704</v>
      </c>
      <c r="B7871" s="9">
        <v>78</v>
      </c>
      <c r="C7871" s="9" t="s">
        <v>3</v>
      </c>
      <c r="D7871" s="9" t="s">
        <v>143</v>
      </c>
      <c r="E7871" s="9" t="s">
        <v>188</v>
      </c>
      <c r="F7871" s="9">
        <v>2.4</v>
      </c>
      <c r="G7871" s="9">
        <v>1.6800000000000002</v>
      </c>
      <c r="H7871" s="9" t="s">
        <v>154</v>
      </c>
      <c r="I7871" s="9" t="s">
        <v>170</v>
      </c>
      <c r="J7871" s="9">
        <f>Data[[#This Row],[Miqdar]]*Data[[#This Row],[Qiymət]]</f>
        <v>187.2</v>
      </c>
      <c r="K7871" s="9">
        <f>Data[[#This Row],[Məbləğ]]-Data[[#This Row],[Maya]]*Data[[#This Row],[Miqdar]]</f>
        <v>56.159999999999968</v>
      </c>
      <c r="O7871"/>
      <c r="P7871"/>
    </row>
    <row r="7872" spans="1:16" x14ac:dyDescent="0.35">
      <c r="A7872" s="15">
        <v>44511.878700000707</v>
      </c>
      <c r="B7872" s="9">
        <v>76</v>
      </c>
      <c r="C7872" s="9" t="s">
        <v>16</v>
      </c>
      <c r="D7872" s="9" t="s">
        <v>143</v>
      </c>
      <c r="E7872" s="9" t="s">
        <v>150</v>
      </c>
      <c r="F7872" s="9">
        <v>3.3</v>
      </c>
      <c r="G7872" s="9">
        <v>2.6399999999999997</v>
      </c>
      <c r="H7872" s="9" t="s">
        <v>136</v>
      </c>
      <c r="I7872" s="9" t="s">
        <v>152</v>
      </c>
      <c r="J7872" s="9">
        <f>Data[[#This Row],[Miqdar]]*Data[[#This Row],[Qiymət]]</f>
        <v>250.79999999999998</v>
      </c>
      <c r="K7872" s="9">
        <f>Data[[#This Row],[Məbləğ]]-Data[[#This Row],[Maya]]*Data[[#This Row],[Miqdar]]</f>
        <v>50.16</v>
      </c>
      <c r="O7872"/>
      <c r="P7872"/>
    </row>
    <row r="7873" spans="1:16" x14ac:dyDescent="0.35">
      <c r="A7873" s="15">
        <v>44511.915600000706</v>
      </c>
      <c r="B7873" s="9">
        <v>80</v>
      </c>
      <c r="C7873" s="9" t="s">
        <v>28</v>
      </c>
      <c r="D7873" s="9" t="s">
        <v>143</v>
      </c>
      <c r="E7873" s="9" t="s">
        <v>150</v>
      </c>
      <c r="F7873" s="9">
        <v>3.3</v>
      </c>
      <c r="G7873" s="9">
        <v>2.6399999999999997</v>
      </c>
      <c r="H7873" s="9" t="s">
        <v>136</v>
      </c>
      <c r="I7873" s="9" t="s">
        <v>152</v>
      </c>
      <c r="J7873" s="9">
        <f>Data[[#This Row],[Miqdar]]*Data[[#This Row],[Qiymət]]</f>
        <v>264</v>
      </c>
      <c r="K7873" s="9">
        <f>Data[[#This Row],[Məbləğ]]-Data[[#This Row],[Maya]]*Data[[#This Row],[Miqdar]]</f>
        <v>52.800000000000011</v>
      </c>
      <c r="O7873"/>
      <c r="P7873"/>
    </row>
    <row r="7874" spans="1:16" x14ac:dyDescent="0.35">
      <c r="A7874" s="15">
        <v>44511.953800000709</v>
      </c>
      <c r="B7874" s="9">
        <v>55</v>
      </c>
      <c r="C7874" s="9" t="s">
        <v>20</v>
      </c>
      <c r="D7874" s="9" t="s">
        <v>121</v>
      </c>
      <c r="E7874" s="9" t="s">
        <v>171</v>
      </c>
      <c r="F7874" s="9">
        <v>2.8</v>
      </c>
      <c r="G7874" s="9">
        <v>1.6799999999999997</v>
      </c>
      <c r="H7874" s="9" t="s">
        <v>136</v>
      </c>
      <c r="I7874" s="9" t="s">
        <v>196</v>
      </c>
      <c r="J7874" s="9">
        <f>Data[[#This Row],[Miqdar]]*Data[[#This Row],[Qiymət]]</f>
        <v>154</v>
      </c>
      <c r="K7874" s="9">
        <f>Data[[#This Row],[Məbləğ]]-Data[[#This Row],[Maya]]*Data[[#This Row],[Miqdar]]</f>
        <v>61.600000000000023</v>
      </c>
      <c r="O7874"/>
      <c r="P7874"/>
    </row>
    <row r="7875" spans="1:16" x14ac:dyDescent="0.35">
      <c r="A7875" s="15">
        <v>44511.989700000711</v>
      </c>
      <c r="B7875" s="9">
        <v>51</v>
      </c>
      <c r="C7875" s="9" t="s">
        <v>138</v>
      </c>
      <c r="D7875" s="9" t="s">
        <v>123</v>
      </c>
      <c r="E7875" s="9" t="s">
        <v>171</v>
      </c>
      <c r="F7875" s="9">
        <v>2.8</v>
      </c>
      <c r="G7875" s="9">
        <v>1.6799999999999997</v>
      </c>
      <c r="H7875" s="9" t="s">
        <v>136</v>
      </c>
      <c r="I7875" s="9" t="s">
        <v>141</v>
      </c>
      <c r="J7875" s="9">
        <f>Data[[#This Row],[Miqdar]]*Data[[#This Row],[Qiymət]]</f>
        <v>142.79999999999998</v>
      </c>
      <c r="K7875" s="9">
        <f>Data[[#This Row],[Məbləğ]]-Data[[#This Row],[Maya]]*Data[[#This Row],[Miqdar]]</f>
        <v>57.120000000000005</v>
      </c>
      <c r="O7875"/>
      <c r="P7875"/>
    </row>
    <row r="7876" spans="1:16" x14ac:dyDescent="0.35">
      <c r="A7876" s="15">
        <v>44512.02750000071</v>
      </c>
      <c r="B7876" s="9">
        <v>51</v>
      </c>
      <c r="C7876" s="9" t="s">
        <v>42</v>
      </c>
      <c r="D7876" s="9" t="s">
        <v>121</v>
      </c>
      <c r="E7876" s="9" t="s">
        <v>146</v>
      </c>
      <c r="F7876" s="9">
        <v>1.7</v>
      </c>
      <c r="G7876" s="9">
        <v>0.85</v>
      </c>
      <c r="H7876" s="9" t="s">
        <v>140</v>
      </c>
      <c r="I7876" s="9" t="s">
        <v>183</v>
      </c>
      <c r="J7876" s="9">
        <f>Data[[#This Row],[Miqdar]]*Data[[#This Row],[Qiymət]]</f>
        <v>86.7</v>
      </c>
      <c r="K7876" s="9">
        <f>Data[[#This Row],[Məbləğ]]-Data[[#This Row],[Maya]]*Data[[#This Row],[Miqdar]]</f>
        <v>43.35</v>
      </c>
      <c r="O7876"/>
      <c r="P7876"/>
    </row>
    <row r="7877" spans="1:16" x14ac:dyDescent="0.35">
      <c r="A7877" s="15">
        <v>44512.064200000706</v>
      </c>
      <c r="B7877" s="9">
        <v>49</v>
      </c>
      <c r="C7877" s="9" t="s">
        <v>42</v>
      </c>
      <c r="D7877" s="9" t="s">
        <v>121</v>
      </c>
      <c r="E7877" s="9" t="s">
        <v>186</v>
      </c>
      <c r="F7877" s="9">
        <v>1.4</v>
      </c>
      <c r="G7877" s="9">
        <v>0.97999999999999987</v>
      </c>
      <c r="H7877" s="9" t="s">
        <v>140</v>
      </c>
      <c r="I7877" s="9" t="s">
        <v>165</v>
      </c>
      <c r="J7877" s="9">
        <f>Data[[#This Row],[Miqdar]]*Data[[#This Row],[Qiymət]]</f>
        <v>68.599999999999994</v>
      </c>
      <c r="K7877" s="9">
        <f>Data[[#This Row],[Məbləğ]]-Data[[#This Row],[Maya]]*Data[[#This Row],[Miqdar]]</f>
        <v>20.58</v>
      </c>
      <c r="O7877"/>
      <c r="P7877"/>
    </row>
    <row r="7878" spans="1:16" x14ac:dyDescent="0.35">
      <c r="A7878" s="15">
        <v>44512.107500000704</v>
      </c>
      <c r="B7878" s="9">
        <v>66</v>
      </c>
      <c r="C7878" s="9" t="s">
        <v>6</v>
      </c>
      <c r="D7878" s="9" t="s">
        <v>121</v>
      </c>
      <c r="E7878" s="9" t="s">
        <v>188</v>
      </c>
      <c r="F7878" s="9">
        <v>2.4</v>
      </c>
      <c r="G7878" s="9">
        <v>1.6800000000000002</v>
      </c>
      <c r="H7878" s="9" t="s">
        <v>154</v>
      </c>
      <c r="I7878" s="9" t="s">
        <v>165</v>
      </c>
      <c r="J7878" s="9">
        <f>Data[[#This Row],[Miqdar]]*Data[[#This Row],[Qiymət]]</f>
        <v>158.4</v>
      </c>
      <c r="K7878" s="9">
        <f>Data[[#This Row],[Məbləğ]]-Data[[#This Row],[Maya]]*Data[[#This Row],[Miqdar]]</f>
        <v>47.519999999999996</v>
      </c>
      <c r="O7878"/>
      <c r="P7878"/>
    </row>
    <row r="7879" spans="1:16" x14ac:dyDescent="0.35">
      <c r="A7879" s="15">
        <v>44512.151100000701</v>
      </c>
      <c r="B7879" s="9">
        <v>55</v>
      </c>
      <c r="C7879" s="9" t="s">
        <v>39</v>
      </c>
      <c r="D7879" s="9" t="s">
        <v>124</v>
      </c>
      <c r="E7879" s="9" t="s">
        <v>171</v>
      </c>
      <c r="F7879" s="9">
        <v>2.8</v>
      </c>
      <c r="G7879" s="9">
        <v>1.6799999999999997</v>
      </c>
      <c r="H7879" s="9" t="s">
        <v>136</v>
      </c>
      <c r="I7879" s="9" t="s">
        <v>172</v>
      </c>
      <c r="J7879" s="9">
        <f>Data[[#This Row],[Miqdar]]*Data[[#This Row],[Qiymət]]</f>
        <v>154</v>
      </c>
      <c r="K7879" s="9">
        <f>Data[[#This Row],[Məbləğ]]-Data[[#This Row],[Maya]]*Data[[#This Row],[Miqdar]]</f>
        <v>61.600000000000023</v>
      </c>
      <c r="O7879"/>
      <c r="P7879"/>
    </row>
    <row r="7880" spans="1:16" x14ac:dyDescent="0.35">
      <c r="A7880" s="15">
        <v>44512.192400000698</v>
      </c>
      <c r="B7880" s="9">
        <v>84</v>
      </c>
      <c r="C7880" s="9" t="s">
        <v>191</v>
      </c>
      <c r="D7880" s="9" t="s">
        <v>149</v>
      </c>
      <c r="E7880" s="9" t="s">
        <v>181</v>
      </c>
      <c r="F7880" s="9">
        <v>0.9</v>
      </c>
      <c r="G7880" s="9">
        <v>0.63</v>
      </c>
      <c r="H7880" s="9" t="s">
        <v>140</v>
      </c>
      <c r="I7880" s="9" t="s">
        <v>172</v>
      </c>
      <c r="J7880" s="9">
        <f>Data[[#This Row],[Miqdar]]*Data[[#This Row],[Qiymət]]</f>
        <v>75.600000000000009</v>
      </c>
      <c r="K7880" s="9">
        <f>Data[[#This Row],[Məbləğ]]-Data[[#This Row],[Maya]]*Data[[#This Row],[Miqdar]]</f>
        <v>22.680000000000007</v>
      </c>
      <c r="O7880"/>
      <c r="P7880"/>
    </row>
    <row r="7881" spans="1:16" x14ac:dyDescent="0.35">
      <c r="A7881" s="15">
        <v>44512.236600000695</v>
      </c>
      <c r="B7881" s="9">
        <v>52</v>
      </c>
      <c r="C7881" s="9" t="s">
        <v>39</v>
      </c>
      <c r="D7881" s="9" t="s">
        <v>124</v>
      </c>
      <c r="E7881" s="9" t="s">
        <v>184</v>
      </c>
      <c r="F7881" s="9">
        <v>1.8</v>
      </c>
      <c r="G7881" s="9">
        <v>1.08</v>
      </c>
      <c r="H7881" s="9" t="s">
        <v>154</v>
      </c>
      <c r="I7881" s="9" t="s">
        <v>172</v>
      </c>
      <c r="J7881" s="9">
        <f>Data[[#This Row],[Miqdar]]*Data[[#This Row],[Qiymət]]</f>
        <v>93.600000000000009</v>
      </c>
      <c r="K7881" s="9">
        <f>Data[[#This Row],[Məbləğ]]-Data[[#This Row],[Maya]]*Data[[#This Row],[Miqdar]]</f>
        <v>37.440000000000005</v>
      </c>
      <c r="O7881"/>
      <c r="P7881"/>
    </row>
    <row r="7882" spans="1:16" x14ac:dyDescent="0.35">
      <c r="A7882" s="15">
        <v>44512.272500000698</v>
      </c>
      <c r="B7882" s="9">
        <v>67</v>
      </c>
      <c r="C7882" s="9" t="s">
        <v>36</v>
      </c>
      <c r="D7882" s="9" t="s">
        <v>123</v>
      </c>
      <c r="E7882" s="9" t="s">
        <v>182</v>
      </c>
      <c r="F7882" s="9">
        <v>3.4</v>
      </c>
      <c r="G7882" s="9">
        <v>2.38</v>
      </c>
      <c r="H7882" s="9" t="s">
        <v>136</v>
      </c>
      <c r="I7882" s="9" t="s">
        <v>176</v>
      </c>
      <c r="J7882" s="9">
        <f>Data[[#This Row],[Miqdar]]*Data[[#This Row],[Qiymət]]</f>
        <v>227.79999999999998</v>
      </c>
      <c r="K7882" s="9">
        <f>Data[[#This Row],[Məbləğ]]-Data[[#This Row],[Maya]]*Data[[#This Row],[Miqdar]]</f>
        <v>68.34</v>
      </c>
      <c r="O7882"/>
      <c r="P7882"/>
    </row>
    <row r="7883" spans="1:16" x14ac:dyDescent="0.35">
      <c r="A7883" s="15">
        <v>44512.317000000701</v>
      </c>
      <c r="B7883" s="9">
        <v>84</v>
      </c>
      <c r="C7883" s="9" t="s">
        <v>138</v>
      </c>
      <c r="D7883" s="9" t="s">
        <v>123</v>
      </c>
      <c r="E7883" s="9" t="s">
        <v>171</v>
      </c>
      <c r="F7883" s="9">
        <v>2.8</v>
      </c>
      <c r="G7883" s="9">
        <v>1.6799999999999997</v>
      </c>
      <c r="H7883" s="9" t="s">
        <v>136</v>
      </c>
      <c r="I7883" s="9" t="s">
        <v>176</v>
      </c>
      <c r="J7883" s="9">
        <f>Data[[#This Row],[Miqdar]]*Data[[#This Row],[Qiymət]]</f>
        <v>235.2</v>
      </c>
      <c r="K7883" s="9">
        <f>Data[[#This Row],[Məbləğ]]-Data[[#This Row],[Maya]]*Data[[#This Row],[Miqdar]]</f>
        <v>94.080000000000013</v>
      </c>
      <c r="O7883"/>
      <c r="P7883"/>
    </row>
    <row r="7884" spans="1:16" x14ac:dyDescent="0.35">
      <c r="A7884" s="15">
        <v>44512.356700000702</v>
      </c>
      <c r="B7884" s="9">
        <v>100</v>
      </c>
      <c r="C7884" s="9" t="s">
        <v>16</v>
      </c>
      <c r="D7884" s="9" t="s">
        <v>143</v>
      </c>
      <c r="E7884" s="9" t="s">
        <v>171</v>
      </c>
      <c r="F7884" s="9">
        <v>2.8</v>
      </c>
      <c r="G7884" s="9">
        <v>1.6799999999999997</v>
      </c>
      <c r="H7884" s="9" t="s">
        <v>136</v>
      </c>
      <c r="I7884" s="9" t="s">
        <v>145</v>
      </c>
      <c r="J7884" s="9">
        <f>Data[[#This Row],[Miqdar]]*Data[[#This Row],[Qiymət]]</f>
        <v>280</v>
      </c>
      <c r="K7884" s="9">
        <f>Data[[#This Row],[Məbləğ]]-Data[[#This Row],[Maya]]*Data[[#This Row],[Miqdar]]</f>
        <v>112.00000000000003</v>
      </c>
      <c r="O7884"/>
      <c r="P7884"/>
    </row>
    <row r="7885" spans="1:16" x14ac:dyDescent="0.35">
      <c r="A7885" s="15">
        <v>44512.394600000705</v>
      </c>
      <c r="B7885" s="9">
        <v>67</v>
      </c>
      <c r="C7885" s="9" t="s">
        <v>142</v>
      </c>
      <c r="D7885" s="9" t="s">
        <v>143</v>
      </c>
      <c r="E7885" s="9" t="s">
        <v>135</v>
      </c>
      <c r="F7885" s="9">
        <v>2.5</v>
      </c>
      <c r="G7885" s="9">
        <v>1.25</v>
      </c>
      <c r="H7885" s="9" t="s">
        <v>136</v>
      </c>
      <c r="I7885" s="9" t="s">
        <v>161</v>
      </c>
      <c r="J7885" s="9">
        <f>Data[[#This Row],[Miqdar]]*Data[[#This Row],[Qiymət]]</f>
        <v>167.5</v>
      </c>
      <c r="K7885" s="9">
        <f>Data[[#This Row],[Məbləğ]]-Data[[#This Row],[Maya]]*Data[[#This Row],[Miqdar]]</f>
        <v>83.75</v>
      </c>
      <c r="O7885"/>
      <c r="P7885"/>
    </row>
    <row r="7886" spans="1:16" x14ac:dyDescent="0.35">
      <c r="A7886" s="15">
        <v>44512.436100000705</v>
      </c>
      <c r="B7886" s="9">
        <v>81</v>
      </c>
      <c r="C7886" s="9" t="s">
        <v>3</v>
      </c>
      <c r="D7886" s="9" t="s">
        <v>143</v>
      </c>
      <c r="E7886" s="9" t="s">
        <v>164</v>
      </c>
      <c r="F7886" s="9">
        <v>6.6</v>
      </c>
      <c r="G7886" s="9">
        <v>5.2799999999999994</v>
      </c>
      <c r="H7886" s="9" t="s">
        <v>154</v>
      </c>
      <c r="I7886" s="9" t="s">
        <v>161</v>
      </c>
      <c r="J7886" s="9">
        <f>Data[[#This Row],[Miqdar]]*Data[[#This Row],[Qiymət]]</f>
        <v>534.6</v>
      </c>
      <c r="K7886" s="9">
        <f>Data[[#This Row],[Məbləğ]]-Data[[#This Row],[Maya]]*Data[[#This Row],[Miqdar]]</f>
        <v>106.92000000000007</v>
      </c>
      <c r="O7886"/>
      <c r="P7886"/>
    </row>
    <row r="7887" spans="1:16" x14ac:dyDescent="0.35">
      <c r="A7887" s="15">
        <v>44512.477700000702</v>
      </c>
      <c r="B7887" s="9">
        <v>63</v>
      </c>
      <c r="C7887" s="9" t="s">
        <v>167</v>
      </c>
      <c r="D7887" s="9" t="s">
        <v>149</v>
      </c>
      <c r="E7887" s="9" t="s">
        <v>184</v>
      </c>
      <c r="F7887" s="9">
        <v>1.8</v>
      </c>
      <c r="G7887" s="9">
        <v>1.08</v>
      </c>
      <c r="H7887" s="9" t="s">
        <v>154</v>
      </c>
      <c r="I7887" s="9" t="s">
        <v>168</v>
      </c>
      <c r="J7887" s="9">
        <f>Data[[#This Row],[Miqdar]]*Data[[#This Row],[Qiymət]]</f>
        <v>113.4</v>
      </c>
      <c r="K7887" s="9">
        <f>Data[[#This Row],[Məbləğ]]-Data[[#This Row],[Maya]]*Data[[#This Row],[Miqdar]]</f>
        <v>45.36</v>
      </c>
      <c r="O7887"/>
      <c r="P7887"/>
    </row>
    <row r="7888" spans="1:16" x14ac:dyDescent="0.35">
      <c r="A7888" s="15">
        <v>44512.514600000701</v>
      </c>
      <c r="B7888" s="9">
        <v>59</v>
      </c>
      <c r="C7888" s="9" t="s">
        <v>167</v>
      </c>
      <c r="D7888" s="9" t="s">
        <v>149</v>
      </c>
      <c r="E7888" s="9" t="s">
        <v>150</v>
      </c>
      <c r="F7888" s="9">
        <v>3.3</v>
      </c>
      <c r="G7888" s="9">
        <v>2.6399999999999997</v>
      </c>
      <c r="H7888" s="9" t="s">
        <v>136</v>
      </c>
      <c r="I7888" s="9" t="s">
        <v>190</v>
      </c>
      <c r="J7888" s="9">
        <f>Data[[#This Row],[Miqdar]]*Data[[#This Row],[Qiymət]]</f>
        <v>194.7</v>
      </c>
      <c r="K7888" s="9">
        <f>Data[[#This Row],[Məbləğ]]-Data[[#This Row],[Maya]]*Data[[#This Row],[Miqdar]]</f>
        <v>38.94</v>
      </c>
      <c r="O7888"/>
      <c r="P7888"/>
    </row>
    <row r="7889" spans="1:16" x14ac:dyDescent="0.35">
      <c r="A7889" s="15">
        <v>44512.553300000698</v>
      </c>
      <c r="B7889" s="9">
        <v>78</v>
      </c>
      <c r="C7889" s="9" t="s">
        <v>3</v>
      </c>
      <c r="D7889" s="9" t="s">
        <v>143</v>
      </c>
      <c r="E7889" s="9" t="s">
        <v>185</v>
      </c>
      <c r="F7889" s="9">
        <v>1.2</v>
      </c>
      <c r="G7889" s="9">
        <v>0.72</v>
      </c>
      <c r="H7889" s="9" t="s">
        <v>154</v>
      </c>
      <c r="I7889" s="9" t="s">
        <v>170</v>
      </c>
      <c r="J7889" s="9">
        <f>Data[[#This Row],[Miqdar]]*Data[[#This Row],[Qiymət]]</f>
        <v>93.6</v>
      </c>
      <c r="K7889" s="9">
        <f>Data[[#This Row],[Məbləğ]]-Data[[#This Row],[Maya]]*Data[[#This Row],[Miqdar]]</f>
        <v>37.44</v>
      </c>
      <c r="O7889"/>
      <c r="P7889"/>
    </row>
    <row r="7890" spans="1:16" x14ac:dyDescent="0.35">
      <c r="A7890" s="15">
        <v>44512.5895000007</v>
      </c>
      <c r="B7890" s="9">
        <v>74</v>
      </c>
      <c r="C7890" s="9" t="s">
        <v>20</v>
      </c>
      <c r="D7890" s="9" t="s">
        <v>121</v>
      </c>
      <c r="E7890" s="9" t="s">
        <v>186</v>
      </c>
      <c r="F7890" s="9">
        <v>1.4</v>
      </c>
      <c r="G7890" s="9">
        <v>0.97999999999999987</v>
      </c>
      <c r="H7890" s="9" t="s">
        <v>140</v>
      </c>
      <c r="I7890" s="9" t="s">
        <v>196</v>
      </c>
      <c r="J7890" s="9">
        <f>Data[[#This Row],[Miqdar]]*Data[[#This Row],[Qiymət]]</f>
        <v>103.6</v>
      </c>
      <c r="K7890" s="9">
        <f>Data[[#This Row],[Məbləğ]]-Data[[#This Row],[Maya]]*Data[[#This Row],[Miqdar]]</f>
        <v>31.08</v>
      </c>
      <c r="O7890"/>
      <c r="P7890"/>
    </row>
    <row r="7891" spans="1:16" x14ac:dyDescent="0.35">
      <c r="A7891" s="15">
        <v>44512.628800000697</v>
      </c>
      <c r="B7891" s="9">
        <v>57</v>
      </c>
      <c r="C7891" s="9" t="s">
        <v>156</v>
      </c>
      <c r="D7891" s="9" t="s">
        <v>124</v>
      </c>
      <c r="E7891" s="9" t="s">
        <v>186</v>
      </c>
      <c r="F7891" s="9">
        <v>1.4</v>
      </c>
      <c r="G7891" s="9">
        <v>0.97999999999999987</v>
      </c>
      <c r="H7891" s="9" t="s">
        <v>140</v>
      </c>
      <c r="I7891" s="9" t="s">
        <v>172</v>
      </c>
      <c r="J7891" s="9">
        <f>Data[[#This Row],[Miqdar]]*Data[[#This Row],[Qiymət]]</f>
        <v>79.8</v>
      </c>
      <c r="K7891" s="9">
        <f>Data[[#This Row],[Məbləğ]]-Data[[#This Row],[Maya]]*Data[[#This Row],[Miqdar]]</f>
        <v>23.940000000000005</v>
      </c>
      <c r="O7891"/>
      <c r="P7891"/>
    </row>
    <row r="7892" spans="1:16" x14ac:dyDescent="0.35">
      <c r="A7892" s="15">
        <v>44512.670500000699</v>
      </c>
      <c r="B7892" s="9">
        <v>99</v>
      </c>
      <c r="C7892" s="9" t="s">
        <v>148</v>
      </c>
      <c r="D7892" s="9" t="s">
        <v>149</v>
      </c>
      <c r="E7892" s="9" t="s">
        <v>146</v>
      </c>
      <c r="F7892" s="9">
        <v>1.7</v>
      </c>
      <c r="G7892" s="9">
        <v>0.85</v>
      </c>
      <c r="H7892" s="9" t="s">
        <v>140</v>
      </c>
      <c r="I7892" s="9" t="s">
        <v>163</v>
      </c>
      <c r="J7892" s="9">
        <f>Data[[#This Row],[Miqdar]]*Data[[#This Row],[Qiymət]]</f>
        <v>168.29999999999998</v>
      </c>
      <c r="K7892" s="9">
        <f>Data[[#This Row],[Məbləğ]]-Data[[#This Row],[Maya]]*Data[[#This Row],[Miqdar]]</f>
        <v>84.149999999999991</v>
      </c>
      <c r="O7892"/>
      <c r="P7892"/>
    </row>
    <row r="7893" spans="1:16" x14ac:dyDescent="0.35">
      <c r="A7893" s="15">
        <v>44512.708200000699</v>
      </c>
      <c r="B7893" s="9">
        <v>65</v>
      </c>
      <c r="C7893" s="9" t="s">
        <v>39</v>
      </c>
      <c r="D7893" s="9" t="s">
        <v>124</v>
      </c>
      <c r="E7893" s="9" t="s">
        <v>146</v>
      </c>
      <c r="F7893" s="9">
        <v>1.7</v>
      </c>
      <c r="G7893" s="9">
        <v>0.85</v>
      </c>
      <c r="H7893" s="9" t="s">
        <v>140</v>
      </c>
      <c r="I7893" s="9" t="s">
        <v>163</v>
      </c>
      <c r="J7893" s="9">
        <f>Data[[#This Row],[Miqdar]]*Data[[#This Row],[Qiymət]]</f>
        <v>110.5</v>
      </c>
      <c r="K7893" s="9">
        <f>Data[[#This Row],[Məbləğ]]-Data[[#This Row],[Maya]]*Data[[#This Row],[Miqdar]]</f>
        <v>55.25</v>
      </c>
      <c r="O7893"/>
      <c r="P7893"/>
    </row>
    <row r="7894" spans="1:16" x14ac:dyDescent="0.35">
      <c r="A7894" s="15">
        <v>44512.7462000007</v>
      </c>
      <c r="B7894" s="9">
        <v>50</v>
      </c>
      <c r="C7894" s="9" t="s">
        <v>3</v>
      </c>
      <c r="D7894" s="9" t="s">
        <v>143</v>
      </c>
      <c r="E7894" s="9" t="s">
        <v>146</v>
      </c>
      <c r="F7894" s="9">
        <v>1.7</v>
      </c>
      <c r="G7894" s="9">
        <v>0.85</v>
      </c>
      <c r="H7894" s="9" t="s">
        <v>140</v>
      </c>
      <c r="I7894" s="9" t="s">
        <v>155</v>
      </c>
      <c r="J7894" s="9">
        <f>Data[[#This Row],[Miqdar]]*Data[[#This Row],[Qiymət]]</f>
        <v>85</v>
      </c>
      <c r="K7894" s="9">
        <f>Data[[#This Row],[Məbləğ]]-Data[[#This Row],[Maya]]*Data[[#This Row],[Miqdar]]</f>
        <v>42.5</v>
      </c>
      <c r="O7894"/>
      <c r="P7894"/>
    </row>
    <row r="7895" spans="1:16" x14ac:dyDescent="0.35">
      <c r="A7895" s="15">
        <v>44512.7842000007</v>
      </c>
      <c r="B7895" s="9">
        <v>56</v>
      </c>
      <c r="C7895" s="9" t="s">
        <v>142</v>
      </c>
      <c r="D7895" s="9" t="s">
        <v>143</v>
      </c>
      <c r="E7895" s="9" t="s">
        <v>146</v>
      </c>
      <c r="F7895" s="9">
        <v>1.7</v>
      </c>
      <c r="G7895" s="9">
        <v>0.85</v>
      </c>
      <c r="H7895" s="9" t="s">
        <v>140</v>
      </c>
      <c r="I7895" s="9" t="s">
        <v>161</v>
      </c>
      <c r="J7895" s="9">
        <f>Data[[#This Row],[Miqdar]]*Data[[#This Row],[Qiymət]]</f>
        <v>95.2</v>
      </c>
      <c r="K7895" s="9">
        <f>Data[[#This Row],[Məbləğ]]-Data[[#This Row],[Maya]]*Data[[#This Row],[Miqdar]]</f>
        <v>47.6</v>
      </c>
      <c r="O7895"/>
      <c r="P7895"/>
    </row>
    <row r="7896" spans="1:16" x14ac:dyDescent="0.35">
      <c r="A7896" s="15">
        <v>44512.822100000703</v>
      </c>
      <c r="B7896" s="9">
        <v>58</v>
      </c>
      <c r="C7896" s="9" t="s">
        <v>39</v>
      </c>
      <c r="D7896" s="9" t="s">
        <v>124</v>
      </c>
      <c r="E7896" s="9" t="s">
        <v>158</v>
      </c>
      <c r="F7896" s="9">
        <v>3.9</v>
      </c>
      <c r="G7896" s="9">
        <v>1.95</v>
      </c>
      <c r="H7896" s="9" t="s">
        <v>154</v>
      </c>
      <c r="I7896" s="9" t="s">
        <v>168</v>
      </c>
      <c r="J7896" s="9">
        <f>Data[[#This Row],[Miqdar]]*Data[[#This Row],[Qiymət]]</f>
        <v>226.2</v>
      </c>
      <c r="K7896" s="9">
        <f>Data[[#This Row],[Məbləğ]]-Data[[#This Row],[Maya]]*Data[[#This Row],[Miqdar]]</f>
        <v>113.1</v>
      </c>
      <c r="O7896"/>
      <c r="P7896"/>
    </row>
    <row r="7897" spans="1:16" x14ac:dyDescent="0.35">
      <c r="A7897" s="15">
        <v>44512.859900000702</v>
      </c>
      <c r="B7897" s="9">
        <v>92</v>
      </c>
      <c r="C7897" s="9" t="s">
        <v>16</v>
      </c>
      <c r="D7897" s="9" t="s">
        <v>143</v>
      </c>
      <c r="E7897" s="9" t="s">
        <v>158</v>
      </c>
      <c r="F7897" s="9">
        <v>3.9</v>
      </c>
      <c r="G7897" s="9">
        <v>1.95</v>
      </c>
      <c r="H7897" s="9" t="s">
        <v>154</v>
      </c>
      <c r="I7897" s="9" t="s">
        <v>155</v>
      </c>
      <c r="J7897" s="9">
        <f>Data[[#This Row],[Miqdar]]*Data[[#This Row],[Qiymət]]</f>
        <v>358.8</v>
      </c>
      <c r="K7897" s="9">
        <f>Data[[#This Row],[Məbləğ]]-Data[[#This Row],[Maya]]*Data[[#This Row],[Miqdar]]</f>
        <v>179.4</v>
      </c>
      <c r="O7897"/>
      <c r="P7897"/>
    </row>
    <row r="7898" spans="1:16" x14ac:dyDescent="0.35">
      <c r="A7898" s="15">
        <v>44512.8971000007</v>
      </c>
      <c r="B7898" s="9">
        <v>53</v>
      </c>
      <c r="C7898" s="9" t="s">
        <v>156</v>
      </c>
      <c r="D7898" s="9" t="s">
        <v>124</v>
      </c>
      <c r="E7898" s="9" t="s">
        <v>164</v>
      </c>
      <c r="F7898" s="9">
        <v>6.6</v>
      </c>
      <c r="G7898" s="9">
        <v>5.2799999999999994</v>
      </c>
      <c r="H7898" s="9" t="s">
        <v>154</v>
      </c>
      <c r="I7898" s="9" t="s">
        <v>190</v>
      </c>
      <c r="J7898" s="9">
        <f>Data[[#This Row],[Miqdar]]*Data[[#This Row],[Qiymət]]</f>
        <v>349.79999999999995</v>
      </c>
      <c r="K7898" s="9">
        <f>Data[[#This Row],[Məbləğ]]-Data[[#This Row],[Maya]]*Data[[#This Row],[Miqdar]]</f>
        <v>69.95999999999998</v>
      </c>
      <c r="O7898"/>
      <c r="P7898"/>
    </row>
    <row r="7899" spans="1:16" x14ac:dyDescent="0.35">
      <c r="A7899" s="15">
        <v>44512.941100000702</v>
      </c>
      <c r="B7899" s="9">
        <v>79</v>
      </c>
      <c r="C7899" s="9" t="s">
        <v>142</v>
      </c>
      <c r="D7899" s="9" t="s">
        <v>143</v>
      </c>
      <c r="E7899" s="9" t="s">
        <v>153</v>
      </c>
      <c r="F7899" s="9">
        <v>1</v>
      </c>
      <c r="G7899" s="9">
        <v>0.6</v>
      </c>
      <c r="H7899" s="9" t="s">
        <v>154</v>
      </c>
      <c r="I7899" s="9" t="s">
        <v>166</v>
      </c>
      <c r="J7899" s="9">
        <f>Data[[#This Row],[Miqdar]]*Data[[#This Row],[Qiymət]]</f>
        <v>79</v>
      </c>
      <c r="K7899" s="9">
        <f>Data[[#This Row],[Məbləğ]]-Data[[#This Row],[Maya]]*Data[[#This Row],[Miqdar]]</f>
        <v>31.6</v>
      </c>
      <c r="O7899"/>
      <c r="P7899"/>
    </row>
    <row r="7900" spans="1:16" x14ac:dyDescent="0.35">
      <c r="A7900" s="15">
        <v>44512.982300000702</v>
      </c>
      <c r="B7900" s="9">
        <v>53</v>
      </c>
      <c r="C7900" s="9" t="s">
        <v>160</v>
      </c>
      <c r="D7900" s="9" t="s">
        <v>143</v>
      </c>
      <c r="E7900" s="9" t="s">
        <v>153</v>
      </c>
      <c r="F7900" s="9">
        <v>1</v>
      </c>
      <c r="G7900" s="9">
        <v>0.6</v>
      </c>
      <c r="H7900" s="9" t="s">
        <v>154</v>
      </c>
      <c r="I7900" s="9" t="s">
        <v>166</v>
      </c>
      <c r="J7900" s="9">
        <f>Data[[#This Row],[Miqdar]]*Data[[#This Row],[Qiymət]]</f>
        <v>53</v>
      </c>
      <c r="K7900" s="9">
        <f>Data[[#This Row],[Məbləğ]]-Data[[#This Row],[Maya]]*Data[[#This Row],[Miqdar]]</f>
        <v>21.200000000000003</v>
      </c>
      <c r="O7900"/>
      <c r="P7900"/>
    </row>
    <row r="7901" spans="1:16" x14ac:dyDescent="0.35">
      <c r="A7901" s="15">
        <v>44513.018300000702</v>
      </c>
      <c r="B7901" s="9">
        <v>79</v>
      </c>
      <c r="C7901" s="9" t="s">
        <v>16</v>
      </c>
      <c r="D7901" s="9" t="s">
        <v>143</v>
      </c>
      <c r="E7901" s="9" t="s">
        <v>153</v>
      </c>
      <c r="F7901" s="9">
        <v>1</v>
      </c>
      <c r="G7901" s="9">
        <v>0.6</v>
      </c>
      <c r="H7901" s="9" t="s">
        <v>154</v>
      </c>
      <c r="I7901" s="9" t="s">
        <v>170</v>
      </c>
      <c r="J7901" s="9">
        <f>Data[[#This Row],[Miqdar]]*Data[[#This Row],[Qiymət]]</f>
        <v>79</v>
      </c>
      <c r="K7901" s="9">
        <f>Data[[#This Row],[Məbləğ]]-Data[[#This Row],[Maya]]*Data[[#This Row],[Miqdar]]</f>
        <v>31.6</v>
      </c>
      <c r="O7901"/>
      <c r="P7901"/>
    </row>
    <row r="7902" spans="1:16" x14ac:dyDescent="0.35">
      <c r="A7902" s="15">
        <v>44513.062000000704</v>
      </c>
      <c r="B7902" s="9">
        <v>78</v>
      </c>
      <c r="C7902" s="9" t="s">
        <v>16</v>
      </c>
      <c r="D7902" s="9" t="s">
        <v>143</v>
      </c>
      <c r="E7902" s="9" t="s">
        <v>153</v>
      </c>
      <c r="F7902" s="9">
        <v>1</v>
      </c>
      <c r="G7902" s="9">
        <v>0.6</v>
      </c>
      <c r="H7902" s="9" t="s">
        <v>154</v>
      </c>
      <c r="I7902" s="9" t="s">
        <v>170</v>
      </c>
      <c r="J7902" s="9">
        <f>Data[[#This Row],[Miqdar]]*Data[[#This Row],[Qiymət]]</f>
        <v>78</v>
      </c>
      <c r="K7902" s="9">
        <f>Data[[#This Row],[Məbləğ]]-Data[[#This Row],[Maya]]*Data[[#This Row],[Miqdar]]</f>
        <v>31.200000000000003</v>
      </c>
      <c r="O7902"/>
      <c r="P7902"/>
    </row>
    <row r="7903" spans="1:16" x14ac:dyDescent="0.35">
      <c r="A7903" s="15">
        <v>44513.102400000702</v>
      </c>
      <c r="B7903" s="9">
        <v>53</v>
      </c>
      <c r="C7903" s="9" t="s">
        <v>42</v>
      </c>
      <c r="D7903" s="9" t="s">
        <v>121</v>
      </c>
      <c r="E7903" s="9" t="s">
        <v>162</v>
      </c>
      <c r="F7903" s="9">
        <v>3.2</v>
      </c>
      <c r="G7903" s="9">
        <v>1.6</v>
      </c>
      <c r="H7903" s="9" t="s">
        <v>136</v>
      </c>
      <c r="I7903" s="9" t="s">
        <v>183</v>
      </c>
      <c r="J7903" s="9">
        <f>Data[[#This Row],[Miqdar]]*Data[[#This Row],[Qiymət]]</f>
        <v>169.60000000000002</v>
      </c>
      <c r="K7903" s="9">
        <f>Data[[#This Row],[Məbləğ]]-Data[[#This Row],[Maya]]*Data[[#This Row],[Miqdar]]</f>
        <v>84.800000000000011</v>
      </c>
      <c r="O7903"/>
      <c r="P7903"/>
    </row>
    <row r="7904" spans="1:16" x14ac:dyDescent="0.35">
      <c r="A7904" s="15">
        <v>44513.1382000007</v>
      </c>
      <c r="B7904" s="9">
        <v>75</v>
      </c>
      <c r="C7904" s="9" t="s">
        <v>39</v>
      </c>
      <c r="D7904" s="9" t="s">
        <v>124</v>
      </c>
      <c r="E7904" s="9" t="s">
        <v>162</v>
      </c>
      <c r="F7904" s="9">
        <v>3.2</v>
      </c>
      <c r="G7904" s="9">
        <v>1.6</v>
      </c>
      <c r="H7904" s="9" t="s">
        <v>136</v>
      </c>
      <c r="I7904" s="9" t="s">
        <v>168</v>
      </c>
      <c r="J7904" s="9">
        <f>Data[[#This Row],[Miqdar]]*Data[[#This Row],[Qiymət]]</f>
        <v>240</v>
      </c>
      <c r="K7904" s="9">
        <f>Data[[#This Row],[Məbləğ]]-Data[[#This Row],[Maya]]*Data[[#This Row],[Miqdar]]</f>
        <v>120</v>
      </c>
      <c r="O7904"/>
      <c r="P7904"/>
    </row>
    <row r="7905" spans="1:16" x14ac:dyDescent="0.35">
      <c r="A7905" s="15">
        <v>44513.174600000697</v>
      </c>
      <c r="B7905" s="9">
        <v>82</v>
      </c>
      <c r="C7905" s="9" t="s">
        <v>3</v>
      </c>
      <c r="D7905" s="9" t="s">
        <v>143</v>
      </c>
      <c r="E7905" s="9" t="s">
        <v>188</v>
      </c>
      <c r="F7905" s="9">
        <v>2.4</v>
      </c>
      <c r="G7905" s="9">
        <v>1.6800000000000002</v>
      </c>
      <c r="H7905" s="9" t="s">
        <v>154</v>
      </c>
      <c r="I7905" s="9" t="s">
        <v>161</v>
      </c>
      <c r="J7905" s="9">
        <f>Data[[#This Row],[Miqdar]]*Data[[#This Row],[Qiymət]]</f>
        <v>196.79999999999998</v>
      </c>
      <c r="K7905" s="9">
        <f>Data[[#This Row],[Məbləğ]]-Data[[#This Row],[Maya]]*Data[[#This Row],[Miqdar]]</f>
        <v>59.039999999999964</v>
      </c>
      <c r="O7905"/>
      <c r="P7905"/>
    </row>
    <row r="7906" spans="1:16" x14ac:dyDescent="0.35">
      <c r="A7906" s="15">
        <v>44513.218300000699</v>
      </c>
      <c r="B7906" s="9">
        <v>75</v>
      </c>
      <c r="C7906" s="9" t="s">
        <v>160</v>
      </c>
      <c r="D7906" s="9" t="s">
        <v>143</v>
      </c>
      <c r="E7906" s="9" t="s">
        <v>188</v>
      </c>
      <c r="F7906" s="9">
        <v>2.4</v>
      </c>
      <c r="G7906" s="9">
        <v>1.6800000000000002</v>
      </c>
      <c r="H7906" s="9" t="s">
        <v>154</v>
      </c>
      <c r="I7906" s="9" t="s">
        <v>161</v>
      </c>
      <c r="J7906" s="9">
        <f>Data[[#This Row],[Miqdar]]*Data[[#This Row],[Qiymət]]</f>
        <v>180</v>
      </c>
      <c r="K7906" s="9">
        <f>Data[[#This Row],[Məbləğ]]-Data[[#This Row],[Maya]]*Data[[#This Row],[Miqdar]]</f>
        <v>53.999999999999986</v>
      </c>
      <c r="O7906"/>
      <c r="P7906"/>
    </row>
    <row r="7907" spans="1:16" x14ac:dyDescent="0.35">
      <c r="A7907" s="15">
        <v>44513.253500000697</v>
      </c>
      <c r="B7907" s="9">
        <v>102</v>
      </c>
      <c r="C7907" s="9" t="s">
        <v>16</v>
      </c>
      <c r="D7907" s="9" t="s">
        <v>143</v>
      </c>
      <c r="E7907" s="9" t="s">
        <v>188</v>
      </c>
      <c r="F7907" s="9">
        <v>2.4</v>
      </c>
      <c r="G7907" s="9">
        <v>1.6800000000000002</v>
      </c>
      <c r="H7907" s="9" t="s">
        <v>154</v>
      </c>
      <c r="I7907" s="9" t="s">
        <v>161</v>
      </c>
      <c r="J7907" s="9">
        <f>Data[[#This Row],[Miqdar]]*Data[[#This Row],[Qiymət]]</f>
        <v>244.79999999999998</v>
      </c>
      <c r="K7907" s="9">
        <f>Data[[#This Row],[Məbləğ]]-Data[[#This Row],[Maya]]*Data[[#This Row],[Miqdar]]</f>
        <v>73.439999999999969</v>
      </c>
      <c r="O7907"/>
      <c r="P7907"/>
    </row>
    <row r="7908" spans="1:16" x14ac:dyDescent="0.35">
      <c r="A7908" s="15">
        <v>44513.296000000701</v>
      </c>
      <c r="B7908" s="9">
        <v>67</v>
      </c>
      <c r="C7908" s="9" t="s">
        <v>138</v>
      </c>
      <c r="D7908" s="9" t="s">
        <v>123</v>
      </c>
      <c r="E7908" s="9" t="s">
        <v>184</v>
      </c>
      <c r="F7908" s="9">
        <v>1.8</v>
      </c>
      <c r="G7908" s="9">
        <v>1.08</v>
      </c>
      <c r="H7908" s="9" t="s">
        <v>154</v>
      </c>
      <c r="I7908" s="9" t="s">
        <v>177</v>
      </c>
      <c r="J7908" s="9">
        <f>Data[[#This Row],[Miqdar]]*Data[[#This Row],[Qiymət]]</f>
        <v>120.60000000000001</v>
      </c>
      <c r="K7908" s="9">
        <f>Data[[#This Row],[Məbləğ]]-Data[[#This Row],[Maya]]*Data[[#This Row],[Miqdar]]</f>
        <v>48.240000000000009</v>
      </c>
      <c r="O7908"/>
      <c r="P7908"/>
    </row>
    <row r="7909" spans="1:16" x14ac:dyDescent="0.35">
      <c r="A7909" s="15">
        <v>44513.340700000699</v>
      </c>
      <c r="B7909" s="9">
        <v>66</v>
      </c>
      <c r="C7909" s="9" t="s">
        <v>138</v>
      </c>
      <c r="D7909" s="9" t="s">
        <v>123</v>
      </c>
      <c r="E7909" s="9" t="s">
        <v>159</v>
      </c>
      <c r="F7909" s="9">
        <v>1.5</v>
      </c>
      <c r="G7909" s="9">
        <v>0.9</v>
      </c>
      <c r="H7909" s="9" t="s">
        <v>154</v>
      </c>
      <c r="I7909" s="9" t="s">
        <v>141</v>
      </c>
      <c r="J7909" s="9">
        <f>Data[[#This Row],[Miqdar]]*Data[[#This Row],[Qiymət]]</f>
        <v>99</v>
      </c>
      <c r="K7909" s="9">
        <f>Data[[#This Row],[Məbləğ]]-Data[[#This Row],[Maya]]*Data[[#This Row],[Miqdar]]</f>
        <v>39.6</v>
      </c>
      <c r="O7909"/>
      <c r="P7909"/>
    </row>
    <row r="7910" spans="1:16" x14ac:dyDescent="0.35">
      <c r="A7910" s="15">
        <v>44513.384000000697</v>
      </c>
      <c r="B7910" s="9">
        <v>77</v>
      </c>
      <c r="C7910" s="9" t="s">
        <v>36</v>
      </c>
      <c r="D7910" s="9" t="s">
        <v>123</v>
      </c>
      <c r="E7910" s="9" t="s">
        <v>164</v>
      </c>
      <c r="F7910" s="9">
        <v>6.6</v>
      </c>
      <c r="G7910" s="9">
        <v>5.2799999999999994</v>
      </c>
      <c r="H7910" s="9" t="s">
        <v>154</v>
      </c>
      <c r="I7910" s="9" t="s">
        <v>176</v>
      </c>
      <c r="J7910" s="9">
        <f>Data[[#This Row],[Miqdar]]*Data[[#This Row],[Qiymət]]</f>
        <v>508.2</v>
      </c>
      <c r="K7910" s="9">
        <f>Data[[#This Row],[Məbləğ]]-Data[[#This Row],[Maya]]*Data[[#This Row],[Miqdar]]</f>
        <v>101.64000000000004</v>
      </c>
      <c r="O7910"/>
      <c r="P7910"/>
    </row>
    <row r="7911" spans="1:16" x14ac:dyDescent="0.35">
      <c r="A7911" s="15">
        <v>44513.429000000695</v>
      </c>
      <c r="B7911" s="9">
        <v>82</v>
      </c>
      <c r="C7911" s="9" t="s">
        <v>36</v>
      </c>
      <c r="D7911" s="9" t="s">
        <v>123</v>
      </c>
      <c r="E7911" s="9" t="s">
        <v>188</v>
      </c>
      <c r="F7911" s="9">
        <v>2.4</v>
      </c>
      <c r="G7911" s="9">
        <v>1.6800000000000002</v>
      </c>
      <c r="H7911" s="9" t="s">
        <v>154</v>
      </c>
      <c r="I7911" s="9" t="s">
        <v>179</v>
      </c>
      <c r="J7911" s="9">
        <f>Data[[#This Row],[Miqdar]]*Data[[#This Row],[Qiymət]]</f>
        <v>196.79999999999998</v>
      </c>
      <c r="K7911" s="9">
        <f>Data[[#This Row],[Məbləğ]]-Data[[#This Row],[Maya]]*Data[[#This Row],[Miqdar]]</f>
        <v>59.039999999999964</v>
      </c>
      <c r="O7911"/>
      <c r="P7911"/>
    </row>
    <row r="7912" spans="1:16" x14ac:dyDescent="0.35">
      <c r="A7912" s="15">
        <v>44513.469700000693</v>
      </c>
      <c r="B7912" s="9">
        <v>77</v>
      </c>
      <c r="C7912" s="9" t="s">
        <v>191</v>
      </c>
      <c r="D7912" s="9" t="s">
        <v>149</v>
      </c>
      <c r="E7912" s="9" t="s">
        <v>171</v>
      </c>
      <c r="F7912" s="9">
        <v>2.8</v>
      </c>
      <c r="G7912" s="9">
        <v>1.6799999999999997</v>
      </c>
      <c r="H7912" s="9" t="s">
        <v>136</v>
      </c>
      <c r="I7912" s="9" t="s">
        <v>192</v>
      </c>
      <c r="J7912" s="9">
        <f>Data[[#This Row],[Miqdar]]*Data[[#This Row],[Qiymət]]</f>
        <v>215.6</v>
      </c>
      <c r="K7912" s="9">
        <f>Data[[#This Row],[Məbləğ]]-Data[[#This Row],[Maya]]*Data[[#This Row],[Miqdar]]</f>
        <v>86.240000000000009</v>
      </c>
      <c r="O7912"/>
      <c r="P7912"/>
    </row>
    <row r="7913" spans="1:16" x14ac:dyDescent="0.35">
      <c r="A7913" s="15">
        <v>44513.512200000696</v>
      </c>
      <c r="B7913" s="9">
        <v>47</v>
      </c>
      <c r="C7913" s="9" t="s">
        <v>200</v>
      </c>
      <c r="D7913" s="9" t="s">
        <v>122</v>
      </c>
      <c r="E7913" s="9" t="s">
        <v>182</v>
      </c>
      <c r="F7913" s="9">
        <v>3.4</v>
      </c>
      <c r="G7913" s="9">
        <v>2.38</v>
      </c>
      <c r="H7913" s="9" t="s">
        <v>136</v>
      </c>
      <c r="I7913" s="9" t="s">
        <v>174</v>
      </c>
      <c r="J7913" s="9">
        <f>Data[[#This Row],[Miqdar]]*Data[[#This Row],[Qiymət]]</f>
        <v>159.79999999999998</v>
      </c>
      <c r="K7913" s="9">
        <f>Data[[#This Row],[Məbləğ]]-Data[[#This Row],[Maya]]*Data[[#This Row],[Miqdar]]</f>
        <v>47.939999999999984</v>
      </c>
      <c r="O7913"/>
      <c r="P7913"/>
    </row>
    <row r="7914" spans="1:16" x14ac:dyDescent="0.35">
      <c r="A7914" s="15">
        <v>44513.550200000696</v>
      </c>
      <c r="B7914" s="9">
        <v>63</v>
      </c>
      <c r="C7914" s="9" t="s">
        <v>200</v>
      </c>
      <c r="D7914" s="9" t="s">
        <v>122</v>
      </c>
      <c r="E7914" s="9" t="s">
        <v>181</v>
      </c>
      <c r="F7914" s="9">
        <v>0.9</v>
      </c>
      <c r="G7914" s="9">
        <v>0.63</v>
      </c>
      <c r="H7914" s="9" t="s">
        <v>140</v>
      </c>
      <c r="I7914" s="9" t="s">
        <v>174</v>
      </c>
      <c r="J7914" s="9">
        <f>Data[[#This Row],[Miqdar]]*Data[[#This Row],[Qiymət]]</f>
        <v>56.7</v>
      </c>
      <c r="K7914" s="9">
        <f>Data[[#This Row],[Məbləğ]]-Data[[#This Row],[Maya]]*Data[[#This Row],[Miqdar]]</f>
        <v>17.010000000000005</v>
      </c>
      <c r="O7914"/>
      <c r="P7914"/>
    </row>
    <row r="7915" spans="1:16" x14ac:dyDescent="0.35">
      <c r="A7915" s="15">
        <v>44513.589000000698</v>
      </c>
      <c r="B7915" s="9">
        <v>86</v>
      </c>
      <c r="C7915" s="9" t="s">
        <v>8</v>
      </c>
      <c r="D7915" s="9" t="s">
        <v>122</v>
      </c>
      <c r="E7915" s="9" t="s">
        <v>144</v>
      </c>
      <c r="F7915" s="9">
        <v>1.4</v>
      </c>
      <c r="G7915" s="9">
        <v>0.97999999999999987</v>
      </c>
      <c r="H7915" s="9" t="s">
        <v>140</v>
      </c>
      <c r="I7915" s="9" t="s">
        <v>197</v>
      </c>
      <c r="J7915" s="9">
        <f>Data[[#This Row],[Miqdar]]*Data[[#This Row],[Qiymət]]</f>
        <v>120.39999999999999</v>
      </c>
      <c r="K7915" s="9">
        <f>Data[[#This Row],[Məbləğ]]-Data[[#This Row],[Maya]]*Data[[#This Row],[Miqdar]]</f>
        <v>36.120000000000005</v>
      </c>
      <c r="O7915"/>
      <c r="P7915"/>
    </row>
    <row r="7916" spans="1:16" x14ac:dyDescent="0.35">
      <c r="A7916" s="15">
        <v>44513.627400000696</v>
      </c>
      <c r="B7916" s="9">
        <v>63</v>
      </c>
      <c r="C7916" s="9" t="s">
        <v>25</v>
      </c>
      <c r="D7916" s="9" t="s">
        <v>122</v>
      </c>
      <c r="E7916" s="9" t="s">
        <v>181</v>
      </c>
      <c r="F7916" s="9">
        <v>0.9</v>
      </c>
      <c r="G7916" s="9">
        <v>0.63</v>
      </c>
      <c r="H7916" s="9" t="s">
        <v>140</v>
      </c>
      <c r="I7916" s="9" t="s">
        <v>174</v>
      </c>
      <c r="J7916" s="9">
        <f>Data[[#This Row],[Miqdar]]*Data[[#This Row],[Qiymət]]</f>
        <v>56.7</v>
      </c>
      <c r="K7916" s="9">
        <f>Data[[#This Row],[Məbləğ]]-Data[[#This Row],[Maya]]*Data[[#This Row],[Miqdar]]</f>
        <v>17.010000000000005</v>
      </c>
      <c r="O7916"/>
      <c r="P7916"/>
    </row>
    <row r="7917" spans="1:16" x14ac:dyDescent="0.35">
      <c r="A7917" s="15">
        <v>44513.663600000698</v>
      </c>
      <c r="B7917" s="9">
        <v>101</v>
      </c>
      <c r="C7917" s="9" t="s">
        <v>25</v>
      </c>
      <c r="D7917" s="9" t="s">
        <v>122</v>
      </c>
      <c r="E7917" s="9" t="s">
        <v>169</v>
      </c>
      <c r="F7917" s="9">
        <v>2.5</v>
      </c>
      <c r="G7917" s="9">
        <v>1.25</v>
      </c>
      <c r="H7917" s="9" t="s">
        <v>136</v>
      </c>
      <c r="I7917" s="9" t="s">
        <v>174</v>
      </c>
      <c r="J7917" s="9">
        <f>Data[[#This Row],[Miqdar]]*Data[[#This Row],[Qiymət]]</f>
        <v>252.5</v>
      </c>
      <c r="K7917" s="9">
        <f>Data[[#This Row],[Məbləğ]]-Data[[#This Row],[Maya]]*Data[[#This Row],[Miqdar]]</f>
        <v>126.25</v>
      </c>
      <c r="O7917"/>
      <c r="P7917"/>
    </row>
    <row r="7918" spans="1:16" x14ac:dyDescent="0.35">
      <c r="A7918" s="15">
        <v>44513.705500000695</v>
      </c>
      <c r="B7918" s="9">
        <v>56</v>
      </c>
      <c r="C7918" s="9" t="s">
        <v>25</v>
      </c>
      <c r="D7918" s="9" t="s">
        <v>122</v>
      </c>
      <c r="E7918" s="9" t="s">
        <v>181</v>
      </c>
      <c r="F7918" s="9">
        <v>0.9</v>
      </c>
      <c r="G7918" s="9">
        <v>0.63</v>
      </c>
      <c r="H7918" s="9" t="s">
        <v>140</v>
      </c>
      <c r="I7918" s="9" t="s">
        <v>180</v>
      </c>
      <c r="J7918" s="9">
        <f>Data[[#This Row],[Miqdar]]*Data[[#This Row],[Qiymət]]</f>
        <v>50.4</v>
      </c>
      <c r="K7918" s="9">
        <f>Data[[#This Row],[Məbləğ]]-Data[[#This Row],[Maya]]*Data[[#This Row],[Miqdar]]</f>
        <v>15.119999999999997</v>
      </c>
      <c r="O7918"/>
      <c r="P7918"/>
    </row>
    <row r="7919" spans="1:16" x14ac:dyDescent="0.35">
      <c r="A7919" s="15">
        <v>44513.744700000694</v>
      </c>
      <c r="B7919" s="9">
        <v>60</v>
      </c>
      <c r="C7919" s="9" t="s">
        <v>11</v>
      </c>
      <c r="D7919" s="9" t="s">
        <v>122</v>
      </c>
      <c r="E7919" s="9" t="s">
        <v>181</v>
      </c>
      <c r="F7919" s="9">
        <v>0.9</v>
      </c>
      <c r="G7919" s="9">
        <v>0.63</v>
      </c>
      <c r="H7919" s="9" t="s">
        <v>140</v>
      </c>
      <c r="I7919" s="9" t="s">
        <v>197</v>
      </c>
      <c r="J7919" s="9">
        <f>Data[[#This Row],[Miqdar]]*Data[[#This Row],[Qiymət]]</f>
        <v>54</v>
      </c>
      <c r="K7919" s="9">
        <f>Data[[#This Row],[Məbləğ]]-Data[[#This Row],[Maya]]*Data[[#This Row],[Miqdar]]</f>
        <v>16.200000000000003</v>
      </c>
      <c r="O7919"/>
      <c r="P7919"/>
    </row>
    <row r="7920" spans="1:16" x14ac:dyDescent="0.35">
      <c r="A7920" s="15">
        <v>44513.788100000696</v>
      </c>
      <c r="B7920" s="9">
        <v>84</v>
      </c>
      <c r="C7920" s="9" t="s">
        <v>11</v>
      </c>
      <c r="D7920" s="9" t="s">
        <v>122</v>
      </c>
      <c r="E7920" s="9" t="s">
        <v>144</v>
      </c>
      <c r="F7920" s="9">
        <v>1.4</v>
      </c>
      <c r="G7920" s="9">
        <v>0.97999999999999987</v>
      </c>
      <c r="H7920" s="9" t="s">
        <v>140</v>
      </c>
      <c r="I7920" s="9" t="s">
        <v>180</v>
      </c>
      <c r="J7920" s="9">
        <f>Data[[#This Row],[Miqdar]]*Data[[#This Row],[Qiymət]]</f>
        <v>117.6</v>
      </c>
      <c r="K7920" s="9">
        <f>Data[[#This Row],[Məbləğ]]-Data[[#This Row],[Maya]]*Data[[#This Row],[Miqdar]]</f>
        <v>35.28</v>
      </c>
      <c r="O7920"/>
      <c r="P7920"/>
    </row>
    <row r="7921" spans="1:16" x14ac:dyDescent="0.35">
      <c r="A7921" s="15">
        <v>44513.8257000007</v>
      </c>
      <c r="B7921" s="9">
        <v>89</v>
      </c>
      <c r="C7921" s="9" t="s">
        <v>11</v>
      </c>
      <c r="D7921" s="9" t="s">
        <v>122</v>
      </c>
      <c r="E7921" s="9" t="s">
        <v>182</v>
      </c>
      <c r="F7921" s="9">
        <v>3.4</v>
      </c>
      <c r="G7921" s="9">
        <v>2.38</v>
      </c>
      <c r="H7921" s="9" t="s">
        <v>136</v>
      </c>
      <c r="I7921" s="9" t="s">
        <v>180</v>
      </c>
      <c r="J7921" s="9">
        <f>Data[[#This Row],[Miqdar]]*Data[[#This Row],[Qiymət]]</f>
        <v>302.59999999999997</v>
      </c>
      <c r="K7921" s="9">
        <f>Data[[#This Row],[Məbləğ]]-Data[[#This Row],[Maya]]*Data[[#This Row],[Miqdar]]</f>
        <v>90.779999999999973</v>
      </c>
      <c r="O7921"/>
      <c r="P7921"/>
    </row>
    <row r="7922" spans="1:16" x14ac:dyDescent="0.35">
      <c r="A7922" s="15">
        <v>44513.867300000697</v>
      </c>
      <c r="B7922" s="9">
        <v>78</v>
      </c>
      <c r="C7922" s="9" t="s">
        <v>11</v>
      </c>
      <c r="D7922" s="9" t="s">
        <v>122</v>
      </c>
      <c r="E7922" s="9" t="s">
        <v>158</v>
      </c>
      <c r="F7922" s="9">
        <v>3.9</v>
      </c>
      <c r="G7922" s="9">
        <v>1.95</v>
      </c>
      <c r="H7922" s="9" t="s">
        <v>154</v>
      </c>
      <c r="I7922" s="9" t="s">
        <v>180</v>
      </c>
      <c r="J7922" s="9">
        <f>Data[[#This Row],[Miqdar]]*Data[[#This Row],[Qiymət]]</f>
        <v>304.2</v>
      </c>
      <c r="K7922" s="9">
        <f>Data[[#This Row],[Məbləğ]]-Data[[#This Row],[Maya]]*Data[[#This Row],[Miqdar]]</f>
        <v>152.1</v>
      </c>
      <c r="O7922"/>
      <c r="P7922"/>
    </row>
    <row r="7923" spans="1:16" x14ac:dyDescent="0.35">
      <c r="A7923" s="15">
        <v>44513.905900000696</v>
      </c>
      <c r="B7923" s="9">
        <v>64</v>
      </c>
      <c r="C7923" s="9" t="s">
        <v>11</v>
      </c>
      <c r="D7923" s="9" t="s">
        <v>122</v>
      </c>
      <c r="E7923" s="9" t="s">
        <v>181</v>
      </c>
      <c r="F7923" s="9">
        <v>0.9</v>
      </c>
      <c r="G7923" s="9">
        <v>0.63</v>
      </c>
      <c r="H7923" s="9" t="s">
        <v>140</v>
      </c>
      <c r="I7923" s="9" t="s">
        <v>180</v>
      </c>
      <c r="J7923" s="9">
        <f>Data[[#This Row],[Miqdar]]*Data[[#This Row],[Qiymət]]</f>
        <v>57.6</v>
      </c>
      <c r="K7923" s="9">
        <f>Data[[#This Row],[Məbləğ]]-Data[[#This Row],[Maya]]*Data[[#This Row],[Miqdar]]</f>
        <v>17.28</v>
      </c>
      <c r="O7923"/>
      <c r="P7923"/>
    </row>
    <row r="7924" spans="1:16" x14ac:dyDescent="0.35">
      <c r="A7924" s="15">
        <v>44513.942400000698</v>
      </c>
      <c r="B7924" s="9">
        <v>63</v>
      </c>
      <c r="C7924" s="9" t="s">
        <v>138</v>
      </c>
      <c r="D7924" s="9" t="s">
        <v>123</v>
      </c>
      <c r="E7924" s="9" t="s">
        <v>153</v>
      </c>
      <c r="F7924" s="9">
        <v>1</v>
      </c>
      <c r="G7924" s="9">
        <v>0.6</v>
      </c>
      <c r="H7924" s="9" t="s">
        <v>154</v>
      </c>
      <c r="I7924" s="9" t="s">
        <v>179</v>
      </c>
      <c r="J7924" s="9">
        <f>Data[[#This Row],[Miqdar]]*Data[[#This Row],[Qiymət]]</f>
        <v>63</v>
      </c>
      <c r="K7924" s="9">
        <f>Data[[#This Row],[Məbləğ]]-Data[[#This Row],[Maya]]*Data[[#This Row],[Miqdar]]</f>
        <v>25.200000000000003</v>
      </c>
      <c r="O7924"/>
      <c r="P7924"/>
    </row>
    <row r="7925" spans="1:16" x14ac:dyDescent="0.35">
      <c r="A7925" s="15">
        <v>44513.985500000701</v>
      </c>
      <c r="B7925" s="9">
        <v>90</v>
      </c>
      <c r="C7925" s="9" t="s">
        <v>42</v>
      </c>
      <c r="D7925" s="9" t="s">
        <v>121</v>
      </c>
      <c r="E7925" s="9" t="s">
        <v>146</v>
      </c>
      <c r="F7925" s="9">
        <v>1.7</v>
      </c>
      <c r="G7925" s="9">
        <v>0.85</v>
      </c>
      <c r="H7925" s="9" t="s">
        <v>140</v>
      </c>
      <c r="I7925" s="9" t="s">
        <v>147</v>
      </c>
      <c r="J7925" s="9">
        <f>Data[[#This Row],[Miqdar]]*Data[[#This Row],[Qiymət]]</f>
        <v>153</v>
      </c>
      <c r="K7925" s="9">
        <f>Data[[#This Row],[Məbləğ]]-Data[[#This Row],[Maya]]*Data[[#This Row],[Miqdar]]</f>
        <v>76.5</v>
      </c>
      <c r="O7925"/>
      <c r="P7925"/>
    </row>
    <row r="7926" spans="1:16" x14ac:dyDescent="0.35">
      <c r="A7926" s="15">
        <v>44514.020800000704</v>
      </c>
      <c r="B7926" s="9">
        <v>96</v>
      </c>
      <c r="C7926" s="9" t="s">
        <v>148</v>
      </c>
      <c r="D7926" s="9" t="s">
        <v>149</v>
      </c>
      <c r="E7926" s="9" t="s">
        <v>153</v>
      </c>
      <c r="F7926" s="9">
        <v>1</v>
      </c>
      <c r="G7926" s="9">
        <v>0.6</v>
      </c>
      <c r="H7926" s="9" t="s">
        <v>154</v>
      </c>
      <c r="I7926" s="9" t="s">
        <v>192</v>
      </c>
      <c r="J7926" s="9">
        <f>Data[[#This Row],[Miqdar]]*Data[[#This Row],[Qiymət]]</f>
        <v>96</v>
      </c>
      <c r="K7926" s="9">
        <f>Data[[#This Row],[Məbləğ]]-Data[[#This Row],[Maya]]*Data[[#This Row],[Miqdar]]</f>
        <v>38.400000000000006</v>
      </c>
      <c r="O7926"/>
      <c r="P7926"/>
    </row>
    <row r="7927" spans="1:16" x14ac:dyDescent="0.35">
      <c r="A7927" s="15">
        <v>44514.059800000701</v>
      </c>
      <c r="B7927" s="9">
        <v>50</v>
      </c>
      <c r="C7927" s="9" t="s">
        <v>16</v>
      </c>
      <c r="D7927" s="9" t="s">
        <v>143</v>
      </c>
      <c r="E7927" s="9" t="s">
        <v>162</v>
      </c>
      <c r="F7927" s="9">
        <v>3.2</v>
      </c>
      <c r="G7927" s="9">
        <v>1.6</v>
      </c>
      <c r="H7927" s="9" t="s">
        <v>136</v>
      </c>
      <c r="I7927" s="9" t="s">
        <v>161</v>
      </c>
      <c r="J7927" s="9">
        <f>Data[[#This Row],[Miqdar]]*Data[[#This Row],[Qiymət]]</f>
        <v>160</v>
      </c>
      <c r="K7927" s="9">
        <f>Data[[#This Row],[Məbləğ]]-Data[[#This Row],[Maya]]*Data[[#This Row],[Miqdar]]</f>
        <v>80</v>
      </c>
      <c r="O7927"/>
      <c r="P7927"/>
    </row>
    <row r="7928" spans="1:16" x14ac:dyDescent="0.35">
      <c r="A7928" s="15">
        <v>44514.102400000702</v>
      </c>
      <c r="B7928" s="9">
        <v>77</v>
      </c>
      <c r="C7928" s="9" t="s">
        <v>16</v>
      </c>
      <c r="D7928" s="9" t="s">
        <v>143</v>
      </c>
      <c r="E7928" s="9" t="s">
        <v>169</v>
      </c>
      <c r="F7928" s="9">
        <v>2.5</v>
      </c>
      <c r="G7928" s="9">
        <v>1.25</v>
      </c>
      <c r="H7928" s="9" t="s">
        <v>136</v>
      </c>
      <c r="I7928" s="9" t="s">
        <v>155</v>
      </c>
      <c r="J7928" s="9">
        <f>Data[[#This Row],[Miqdar]]*Data[[#This Row],[Qiymət]]</f>
        <v>192.5</v>
      </c>
      <c r="K7928" s="9">
        <f>Data[[#This Row],[Məbləğ]]-Data[[#This Row],[Maya]]*Data[[#This Row],[Miqdar]]</f>
        <v>96.25</v>
      </c>
      <c r="O7928"/>
      <c r="P7928"/>
    </row>
    <row r="7929" spans="1:16" x14ac:dyDescent="0.35">
      <c r="A7929" s="15">
        <v>44514.141200000704</v>
      </c>
      <c r="B7929" s="9">
        <v>69</v>
      </c>
      <c r="C7929" s="9" t="s">
        <v>16</v>
      </c>
      <c r="D7929" s="9" t="s">
        <v>143</v>
      </c>
      <c r="E7929" s="9" t="s">
        <v>135</v>
      </c>
      <c r="F7929" s="9">
        <v>2.5</v>
      </c>
      <c r="G7929" s="9">
        <v>1.25</v>
      </c>
      <c r="H7929" s="9" t="s">
        <v>136</v>
      </c>
      <c r="I7929" s="9" t="s">
        <v>155</v>
      </c>
      <c r="J7929" s="9">
        <f>Data[[#This Row],[Miqdar]]*Data[[#This Row],[Qiymət]]</f>
        <v>172.5</v>
      </c>
      <c r="K7929" s="9">
        <f>Data[[#This Row],[Məbləğ]]-Data[[#This Row],[Maya]]*Data[[#This Row],[Miqdar]]</f>
        <v>86.25</v>
      </c>
      <c r="O7929"/>
      <c r="P7929"/>
    </row>
    <row r="7930" spans="1:16" x14ac:dyDescent="0.35">
      <c r="A7930" s="15">
        <v>44514.178500000708</v>
      </c>
      <c r="B7930" s="9">
        <v>74</v>
      </c>
      <c r="C7930" s="9" t="s">
        <v>142</v>
      </c>
      <c r="D7930" s="9" t="s">
        <v>143</v>
      </c>
      <c r="E7930" s="9" t="s">
        <v>162</v>
      </c>
      <c r="F7930" s="9">
        <v>3.2</v>
      </c>
      <c r="G7930" s="9">
        <v>1.6</v>
      </c>
      <c r="H7930" s="9" t="s">
        <v>136</v>
      </c>
      <c r="I7930" s="9" t="s">
        <v>155</v>
      </c>
      <c r="J7930" s="9">
        <f>Data[[#This Row],[Miqdar]]*Data[[#This Row],[Qiymət]]</f>
        <v>236.8</v>
      </c>
      <c r="K7930" s="9">
        <f>Data[[#This Row],[Məbləğ]]-Data[[#This Row],[Maya]]*Data[[#This Row],[Miqdar]]</f>
        <v>118.4</v>
      </c>
      <c r="O7930"/>
      <c r="P7930"/>
    </row>
    <row r="7931" spans="1:16" x14ac:dyDescent="0.35">
      <c r="A7931" s="15">
        <v>44514.223400000708</v>
      </c>
      <c r="B7931" s="9">
        <v>61</v>
      </c>
      <c r="C7931" s="9" t="s">
        <v>175</v>
      </c>
      <c r="D7931" s="9" t="s">
        <v>123</v>
      </c>
      <c r="E7931" s="9" t="s">
        <v>178</v>
      </c>
      <c r="F7931" s="9">
        <v>2.2000000000000002</v>
      </c>
      <c r="G7931" s="9">
        <v>1.5400000000000003</v>
      </c>
      <c r="H7931" s="9" t="s">
        <v>140</v>
      </c>
      <c r="I7931" s="9" t="s">
        <v>179</v>
      </c>
      <c r="J7931" s="9">
        <f>Data[[#This Row],[Miqdar]]*Data[[#This Row],[Qiymət]]</f>
        <v>134.20000000000002</v>
      </c>
      <c r="K7931" s="9">
        <f>Data[[#This Row],[Məbləğ]]-Data[[#This Row],[Maya]]*Data[[#This Row],[Miqdar]]</f>
        <v>40.260000000000005</v>
      </c>
      <c r="O7931"/>
      <c r="P7931"/>
    </row>
    <row r="7932" spans="1:16" x14ac:dyDescent="0.35">
      <c r="A7932" s="15">
        <v>44514.263700000709</v>
      </c>
      <c r="B7932" s="9">
        <v>45</v>
      </c>
      <c r="C7932" s="9" t="s">
        <v>138</v>
      </c>
      <c r="D7932" s="9" t="s">
        <v>123</v>
      </c>
      <c r="E7932" s="9" t="s">
        <v>159</v>
      </c>
      <c r="F7932" s="9">
        <v>1.5</v>
      </c>
      <c r="G7932" s="9">
        <v>0.9</v>
      </c>
      <c r="H7932" s="9" t="s">
        <v>154</v>
      </c>
      <c r="I7932" s="9" t="s">
        <v>179</v>
      </c>
      <c r="J7932" s="9">
        <f>Data[[#This Row],[Miqdar]]*Data[[#This Row],[Qiymət]]</f>
        <v>67.5</v>
      </c>
      <c r="K7932" s="9">
        <f>Data[[#This Row],[Məbləğ]]-Data[[#This Row],[Maya]]*Data[[#This Row],[Miqdar]]</f>
        <v>27</v>
      </c>
      <c r="O7932"/>
      <c r="P7932"/>
    </row>
    <row r="7933" spans="1:16" x14ac:dyDescent="0.35">
      <c r="A7933" s="15">
        <v>44514.301900000712</v>
      </c>
      <c r="B7933" s="9">
        <v>59</v>
      </c>
      <c r="C7933" s="9" t="s">
        <v>20</v>
      </c>
      <c r="D7933" s="9" t="s">
        <v>121</v>
      </c>
      <c r="E7933" s="9" t="s">
        <v>159</v>
      </c>
      <c r="F7933" s="9">
        <v>1.5</v>
      </c>
      <c r="G7933" s="9">
        <v>0.9</v>
      </c>
      <c r="H7933" s="9" t="s">
        <v>154</v>
      </c>
      <c r="I7933" s="9" t="s">
        <v>147</v>
      </c>
      <c r="J7933" s="9">
        <f>Data[[#This Row],[Miqdar]]*Data[[#This Row],[Qiymət]]</f>
        <v>88.5</v>
      </c>
      <c r="K7933" s="9">
        <f>Data[[#This Row],[Məbləğ]]-Data[[#This Row],[Maya]]*Data[[#This Row],[Miqdar]]</f>
        <v>35.4</v>
      </c>
      <c r="O7933"/>
      <c r="P7933"/>
    </row>
    <row r="7934" spans="1:16" x14ac:dyDescent="0.35">
      <c r="A7934" s="15">
        <v>44514.34430000071</v>
      </c>
      <c r="B7934" s="9">
        <v>86</v>
      </c>
      <c r="C7934" s="9" t="s">
        <v>36</v>
      </c>
      <c r="D7934" s="9" t="s">
        <v>123</v>
      </c>
      <c r="E7934" s="9" t="s">
        <v>164</v>
      </c>
      <c r="F7934" s="9">
        <v>6.6</v>
      </c>
      <c r="G7934" s="9">
        <v>5.2799999999999994</v>
      </c>
      <c r="H7934" s="9" t="s">
        <v>154</v>
      </c>
      <c r="I7934" s="9" t="s">
        <v>179</v>
      </c>
      <c r="J7934" s="9">
        <f>Data[[#This Row],[Miqdar]]*Data[[#This Row],[Qiymət]]</f>
        <v>567.6</v>
      </c>
      <c r="K7934" s="9">
        <f>Data[[#This Row],[Məbləğ]]-Data[[#This Row],[Maya]]*Data[[#This Row],[Miqdar]]</f>
        <v>113.5200000000001</v>
      </c>
      <c r="O7934"/>
      <c r="P7934"/>
    </row>
    <row r="7935" spans="1:16" x14ac:dyDescent="0.35">
      <c r="A7935" s="15">
        <v>44514.379600000713</v>
      </c>
      <c r="B7935" s="9">
        <v>88</v>
      </c>
      <c r="C7935" s="9" t="s">
        <v>3</v>
      </c>
      <c r="D7935" s="9" t="s">
        <v>143</v>
      </c>
      <c r="E7935" s="9" t="s">
        <v>169</v>
      </c>
      <c r="F7935" s="9">
        <v>2.5</v>
      </c>
      <c r="G7935" s="9">
        <v>1.25</v>
      </c>
      <c r="H7935" s="9" t="s">
        <v>136</v>
      </c>
      <c r="I7935" s="9" t="s">
        <v>161</v>
      </c>
      <c r="J7935" s="9">
        <f>Data[[#This Row],[Miqdar]]*Data[[#This Row],[Qiymət]]</f>
        <v>220</v>
      </c>
      <c r="K7935" s="9">
        <f>Data[[#This Row],[Məbləğ]]-Data[[#This Row],[Maya]]*Data[[#This Row],[Miqdar]]</f>
        <v>110</v>
      </c>
      <c r="O7935"/>
      <c r="P7935"/>
    </row>
    <row r="7936" spans="1:16" x14ac:dyDescent="0.35">
      <c r="A7936" s="15">
        <v>44514.423000000716</v>
      </c>
      <c r="B7936" s="9">
        <v>72</v>
      </c>
      <c r="C7936" s="9" t="s">
        <v>160</v>
      </c>
      <c r="D7936" s="9" t="s">
        <v>143</v>
      </c>
      <c r="E7936" s="9" t="s">
        <v>159</v>
      </c>
      <c r="F7936" s="9">
        <v>1.5</v>
      </c>
      <c r="G7936" s="9">
        <v>0.9</v>
      </c>
      <c r="H7936" s="9" t="s">
        <v>154</v>
      </c>
      <c r="I7936" s="9" t="s">
        <v>152</v>
      </c>
      <c r="J7936" s="9">
        <f>Data[[#This Row],[Miqdar]]*Data[[#This Row],[Qiymət]]</f>
        <v>108</v>
      </c>
      <c r="K7936" s="9">
        <f>Data[[#This Row],[Məbləğ]]-Data[[#This Row],[Maya]]*Data[[#This Row],[Miqdar]]</f>
        <v>43.2</v>
      </c>
      <c r="O7936"/>
      <c r="P7936"/>
    </row>
    <row r="7937" spans="1:16" x14ac:dyDescent="0.35">
      <c r="A7937" s="15">
        <v>44514.467800000719</v>
      </c>
      <c r="B7937" s="9">
        <v>54</v>
      </c>
      <c r="C7937" s="9" t="s">
        <v>160</v>
      </c>
      <c r="D7937" s="9" t="s">
        <v>143</v>
      </c>
      <c r="E7937" s="9" t="s">
        <v>162</v>
      </c>
      <c r="F7937" s="9">
        <v>3.2</v>
      </c>
      <c r="G7937" s="9">
        <v>1.6</v>
      </c>
      <c r="H7937" s="9" t="s">
        <v>136</v>
      </c>
      <c r="I7937" s="9" t="s">
        <v>161</v>
      </c>
      <c r="J7937" s="9">
        <f>Data[[#This Row],[Miqdar]]*Data[[#This Row],[Qiymət]]</f>
        <v>172.8</v>
      </c>
      <c r="K7937" s="9">
        <f>Data[[#This Row],[Məbləğ]]-Data[[#This Row],[Maya]]*Data[[#This Row],[Miqdar]]</f>
        <v>86.4</v>
      </c>
      <c r="O7937"/>
      <c r="P7937"/>
    </row>
    <row r="7938" spans="1:16" x14ac:dyDescent="0.35">
      <c r="A7938" s="15">
        <v>44514.509900000718</v>
      </c>
      <c r="B7938" s="9">
        <v>53</v>
      </c>
      <c r="C7938" s="9" t="s">
        <v>42</v>
      </c>
      <c r="D7938" s="9" t="s">
        <v>121</v>
      </c>
      <c r="E7938" s="9" t="s">
        <v>162</v>
      </c>
      <c r="F7938" s="9">
        <v>3.2</v>
      </c>
      <c r="G7938" s="9">
        <v>1.6</v>
      </c>
      <c r="H7938" s="9" t="s">
        <v>136</v>
      </c>
      <c r="I7938" s="9" t="s">
        <v>193</v>
      </c>
      <c r="J7938" s="9">
        <f>Data[[#This Row],[Miqdar]]*Data[[#This Row],[Qiymət]]</f>
        <v>169.60000000000002</v>
      </c>
      <c r="K7938" s="9">
        <f>Data[[#This Row],[Məbləğ]]-Data[[#This Row],[Maya]]*Data[[#This Row],[Miqdar]]</f>
        <v>84.800000000000011</v>
      </c>
      <c r="O7938"/>
      <c r="P7938"/>
    </row>
    <row r="7939" spans="1:16" x14ac:dyDescent="0.35">
      <c r="A7939" s="15">
        <v>44514.545700000715</v>
      </c>
      <c r="B7939" s="9">
        <v>84</v>
      </c>
      <c r="C7939" s="9" t="s">
        <v>156</v>
      </c>
      <c r="D7939" s="9" t="s">
        <v>124</v>
      </c>
      <c r="E7939" s="9" t="s">
        <v>162</v>
      </c>
      <c r="F7939" s="9">
        <v>3.2</v>
      </c>
      <c r="G7939" s="9">
        <v>1.6</v>
      </c>
      <c r="H7939" s="9" t="s">
        <v>136</v>
      </c>
      <c r="I7939" s="9" t="s">
        <v>168</v>
      </c>
      <c r="J7939" s="9">
        <f>Data[[#This Row],[Miqdar]]*Data[[#This Row],[Qiymət]]</f>
        <v>268.8</v>
      </c>
      <c r="K7939" s="9">
        <f>Data[[#This Row],[Məbləğ]]-Data[[#This Row],[Maya]]*Data[[#This Row],[Miqdar]]</f>
        <v>134.4</v>
      </c>
      <c r="O7939"/>
      <c r="P7939"/>
    </row>
    <row r="7940" spans="1:16" x14ac:dyDescent="0.35">
      <c r="A7940" s="15">
        <v>44514.582100000713</v>
      </c>
      <c r="B7940" s="9">
        <v>76</v>
      </c>
      <c r="C7940" s="9" t="s">
        <v>138</v>
      </c>
      <c r="D7940" s="9" t="s">
        <v>123</v>
      </c>
      <c r="E7940" s="9" t="s">
        <v>181</v>
      </c>
      <c r="F7940" s="9">
        <v>0.9</v>
      </c>
      <c r="G7940" s="9">
        <v>0.63</v>
      </c>
      <c r="H7940" s="9" t="s">
        <v>140</v>
      </c>
      <c r="I7940" s="9" t="s">
        <v>176</v>
      </c>
      <c r="J7940" s="9">
        <f>Data[[#This Row],[Miqdar]]*Data[[#This Row],[Qiymət]]</f>
        <v>68.400000000000006</v>
      </c>
      <c r="K7940" s="9">
        <f>Data[[#This Row],[Məbləğ]]-Data[[#This Row],[Maya]]*Data[[#This Row],[Miqdar]]</f>
        <v>20.520000000000003</v>
      </c>
      <c r="O7940"/>
      <c r="P7940"/>
    </row>
    <row r="7941" spans="1:16" x14ac:dyDescent="0.35">
      <c r="A7941" s="15">
        <v>44514.621200000714</v>
      </c>
      <c r="B7941" s="9">
        <v>79</v>
      </c>
      <c r="C7941" s="9" t="s">
        <v>36</v>
      </c>
      <c r="D7941" s="9" t="s">
        <v>123</v>
      </c>
      <c r="E7941" s="9" t="s">
        <v>171</v>
      </c>
      <c r="F7941" s="9">
        <v>2.8</v>
      </c>
      <c r="G7941" s="9">
        <v>1.6799999999999997</v>
      </c>
      <c r="H7941" s="9" t="s">
        <v>136</v>
      </c>
      <c r="I7941" s="9" t="s">
        <v>179</v>
      </c>
      <c r="J7941" s="9">
        <f>Data[[#This Row],[Miqdar]]*Data[[#This Row],[Qiymət]]</f>
        <v>221.2</v>
      </c>
      <c r="K7941" s="9">
        <f>Data[[#This Row],[Məbləğ]]-Data[[#This Row],[Maya]]*Data[[#This Row],[Miqdar]]</f>
        <v>88.480000000000018</v>
      </c>
      <c r="O7941"/>
      <c r="P7941"/>
    </row>
    <row r="7942" spans="1:16" x14ac:dyDescent="0.35">
      <c r="A7942" s="15">
        <v>44514.664000000717</v>
      </c>
      <c r="B7942" s="9">
        <v>57</v>
      </c>
      <c r="C7942" s="9" t="s">
        <v>28</v>
      </c>
      <c r="D7942" s="9" t="s">
        <v>143</v>
      </c>
      <c r="E7942" s="9" t="s">
        <v>159</v>
      </c>
      <c r="F7942" s="9">
        <v>1.5</v>
      </c>
      <c r="G7942" s="9">
        <v>0.9</v>
      </c>
      <c r="H7942" s="9" t="s">
        <v>154</v>
      </c>
      <c r="I7942" s="9" t="s">
        <v>201</v>
      </c>
      <c r="J7942" s="9">
        <f>Data[[#This Row],[Miqdar]]*Data[[#This Row],[Qiymət]]</f>
        <v>85.5</v>
      </c>
      <c r="K7942" s="9">
        <f>Data[[#This Row],[Məbləğ]]-Data[[#This Row],[Maya]]*Data[[#This Row],[Miqdar]]</f>
        <v>34.199999999999996</v>
      </c>
      <c r="O7942"/>
      <c r="P7942"/>
    </row>
    <row r="7943" spans="1:16" x14ac:dyDescent="0.35">
      <c r="A7943" s="15">
        <v>44514.70680000072</v>
      </c>
      <c r="B7943" s="9">
        <v>68</v>
      </c>
      <c r="C7943" s="9" t="s">
        <v>28</v>
      </c>
      <c r="D7943" s="9" t="s">
        <v>143</v>
      </c>
      <c r="E7943" s="9" t="s">
        <v>178</v>
      </c>
      <c r="F7943" s="9">
        <v>2.2000000000000002</v>
      </c>
      <c r="G7943" s="9">
        <v>1.5400000000000003</v>
      </c>
      <c r="H7943" s="9" t="s">
        <v>140</v>
      </c>
      <c r="I7943" s="9" t="s">
        <v>155</v>
      </c>
      <c r="J7943" s="9">
        <f>Data[[#This Row],[Miqdar]]*Data[[#This Row],[Qiymət]]</f>
        <v>149.60000000000002</v>
      </c>
      <c r="K7943" s="9">
        <f>Data[[#This Row],[Məbləğ]]-Data[[#This Row],[Maya]]*Data[[#This Row],[Miqdar]]</f>
        <v>44.88000000000001</v>
      </c>
      <c r="O7943"/>
      <c r="P7943"/>
    </row>
    <row r="7944" spans="1:16" x14ac:dyDescent="0.35">
      <c r="A7944" s="15">
        <v>44514.743500000717</v>
      </c>
      <c r="B7944" s="9">
        <v>97</v>
      </c>
      <c r="C7944" s="9" t="s">
        <v>160</v>
      </c>
      <c r="D7944" s="9" t="s">
        <v>143</v>
      </c>
      <c r="E7944" s="9" t="s">
        <v>135</v>
      </c>
      <c r="F7944" s="9">
        <v>2.5</v>
      </c>
      <c r="G7944" s="9">
        <v>1.25</v>
      </c>
      <c r="H7944" s="9" t="s">
        <v>136</v>
      </c>
      <c r="I7944" s="9" t="s">
        <v>161</v>
      </c>
      <c r="J7944" s="9">
        <f>Data[[#This Row],[Miqdar]]*Data[[#This Row],[Qiymət]]</f>
        <v>242.5</v>
      </c>
      <c r="K7944" s="9">
        <f>Data[[#This Row],[Məbləğ]]-Data[[#This Row],[Maya]]*Data[[#This Row],[Miqdar]]</f>
        <v>121.25</v>
      </c>
      <c r="O7944"/>
      <c r="P7944"/>
    </row>
    <row r="7945" spans="1:16" x14ac:dyDescent="0.35">
      <c r="A7945" s="15">
        <v>44514.782400000717</v>
      </c>
      <c r="B7945" s="9">
        <v>63</v>
      </c>
      <c r="C7945" s="9" t="s">
        <v>39</v>
      </c>
      <c r="D7945" s="9" t="s">
        <v>124</v>
      </c>
      <c r="E7945" s="9" t="s">
        <v>195</v>
      </c>
      <c r="F7945" s="9">
        <v>2</v>
      </c>
      <c r="G7945" s="9">
        <v>1.6</v>
      </c>
      <c r="H7945" s="9" t="s">
        <v>136</v>
      </c>
      <c r="I7945" s="9" t="s">
        <v>172</v>
      </c>
      <c r="J7945" s="9">
        <f>Data[[#This Row],[Miqdar]]*Data[[#This Row],[Qiymət]]</f>
        <v>126</v>
      </c>
      <c r="K7945" s="9">
        <f>Data[[#This Row],[Məbləğ]]-Data[[#This Row],[Maya]]*Data[[#This Row],[Miqdar]]</f>
        <v>25.199999999999989</v>
      </c>
      <c r="O7945"/>
      <c r="P7945"/>
    </row>
    <row r="7946" spans="1:16" x14ac:dyDescent="0.35">
      <c r="A7946" s="15">
        <v>44514.818600000719</v>
      </c>
      <c r="B7946" s="9">
        <v>69</v>
      </c>
      <c r="C7946" s="9" t="s">
        <v>39</v>
      </c>
      <c r="D7946" s="9" t="s">
        <v>124</v>
      </c>
      <c r="E7946" s="9" t="s">
        <v>159</v>
      </c>
      <c r="F7946" s="9">
        <v>1.5</v>
      </c>
      <c r="G7946" s="9">
        <v>0.9</v>
      </c>
      <c r="H7946" s="9" t="s">
        <v>154</v>
      </c>
      <c r="I7946" s="9" t="s">
        <v>168</v>
      </c>
      <c r="J7946" s="9">
        <f>Data[[#This Row],[Miqdar]]*Data[[#This Row],[Qiymət]]</f>
        <v>103.5</v>
      </c>
      <c r="K7946" s="9">
        <f>Data[[#This Row],[Məbləğ]]-Data[[#This Row],[Maya]]*Data[[#This Row],[Miqdar]]</f>
        <v>41.4</v>
      </c>
      <c r="O7946"/>
      <c r="P7946"/>
    </row>
    <row r="7947" spans="1:16" x14ac:dyDescent="0.35">
      <c r="A7947" s="15">
        <v>44514.86060000072</v>
      </c>
      <c r="B7947" s="9">
        <v>82</v>
      </c>
      <c r="C7947" s="9" t="s">
        <v>3</v>
      </c>
      <c r="D7947" s="9" t="s">
        <v>143</v>
      </c>
      <c r="E7947" s="9" t="s">
        <v>159</v>
      </c>
      <c r="F7947" s="9">
        <v>1.5</v>
      </c>
      <c r="G7947" s="9">
        <v>0.9</v>
      </c>
      <c r="H7947" s="9" t="s">
        <v>154</v>
      </c>
      <c r="I7947" s="9" t="s">
        <v>155</v>
      </c>
      <c r="J7947" s="9">
        <f>Data[[#This Row],[Miqdar]]*Data[[#This Row],[Qiymət]]</f>
        <v>123</v>
      </c>
      <c r="K7947" s="9">
        <f>Data[[#This Row],[Məbləğ]]-Data[[#This Row],[Maya]]*Data[[#This Row],[Miqdar]]</f>
        <v>49.2</v>
      </c>
      <c r="O7947"/>
      <c r="P7947"/>
    </row>
    <row r="7948" spans="1:16" x14ac:dyDescent="0.35">
      <c r="A7948" s="15">
        <v>44514.902900000721</v>
      </c>
      <c r="B7948" s="9">
        <v>90</v>
      </c>
      <c r="C7948" s="9" t="s">
        <v>175</v>
      </c>
      <c r="D7948" s="9" t="s">
        <v>123</v>
      </c>
      <c r="E7948" s="9" t="s">
        <v>164</v>
      </c>
      <c r="F7948" s="9">
        <v>6.6</v>
      </c>
      <c r="G7948" s="9">
        <v>5.2799999999999994</v>
      </c>
      <c r="H7948" s="9" t="s">
        <v>154</v>
      </c>
      <c r="I7948" s="9" t="s">
        <v>179</v>
      </c>
      <c r="J7948" s="9">
        <f>Data[[#This Row],[Miqdar]]*Data[[#This Row],[Qiymət]]</f>
        <v>594</v>
      </c>
      <c r="K7948" s="9">
        <f>Data[[#This Row],[Məbləğ]]-Data[[#This Row],[Maya]]*Data[[#This Row],[Miqdar]]</f>
        <v>118.80000000000007</v>
      </c>
      <c r="O7948"/>
      <c r="P7948"/>
    </row>
    <row r="7949" spans="1:16" x14ac:dyDescent="0.35">
      <c r="A7949" s="15">
        <v>44514.944200000718</v>
      </c>
      <c r="B7949" s="9">
        <v>61</v>
      </c>
      <c r="C7949" s="9" t="s">
        <v>175</v>
      </c>
      <c r="D7949" s="9" t="s">
        <v>123</v>
      </c>
      <c r="E7949" s="9" t="s">
        <v>164</v>
      </c>
      <c r="F7949" s="9">
        <v>6.6</v>
      </c>
      <c r="G7949" s="9">
        <v>5.2799999999999994</v>
      </c>
      <c r="H7949" s="9" t="s">
        <v>154</v>
      </c>
      <c r="I7949" s="9" t="s">
        <v>177</v>
      </c>
      <c r="J7949" s="9">
        <f>Data[[#This Row],[Miqdar]]*Data[[#This Row],[Qiymət]]</f>
        <v>402.59999999999997</v>
      </c>
      <c r="K7949" s="9">
        <f>Data[[#This Row],[Məbləğ]]-Data[[#This Row],[Maya]]*Data[[#This Row],[Miqdar]]</f>
        <v>80.519999999999982</v>
      </c>
      <c r="O7949"/>
      <c r="P7949"/>
    </row>
    <row r="7950" spans="1:16" x14ac:dyDescent="0.35">
      <c r="A7950" s="15">
        <v>44514.989000000722</v>
      </c>
      <c r="B7950" s="9">
        <v>79</v>
      </c>
      <c r="C7950" s="9" t="s">
        <v>175</v>
      </c>
      <c r="D7950" s="9" t="s">
        <v>123</v>
      </c>
      <c r="E7950" s="9" t="s">
        <v>164</v>
      </c>
      <c r="F7950" s="9">
        <v>6.6</v>
      </c>
      <c r="G7950" s="9">
        <v>5.2799999999999994</v>
      </c>
      <c r="H7950" s="9" t="s">
        <v>154</v>
      </c>
      <c r="I7950" s="9" t="s">
        <v>137</v>
      </c>
      <c r="J7950" s="9">
        <f>Data[[#This Row],[Miqdar]]*Data[[#This Row],[Qiymət]]</f>
        <v>521.4</v>
      </c>
      <c r="K7950" s="9">
        <f>Data[[#This Row],[Məbləğ]]-Data[[#This Row],[Maya]]*Data[[#This Row],[Miqdar]]</f>
        <v>104.28000000000003</v>
      </c>
      <c r="O7950"/>
      <c r="P7950"/>
    </row>
    <row r="7951" spans="1:16" x14ac:dyDescent="0.35">
      <c r="A7951" s="15">
        <v>44515.030000000719</v>
      </c>
      <c r="B7951" s="9">
        <v>73</v>
      </c>
      <c r="C7951" s="9" t="s">
        <v>16</v>
      </c>
      <c r="D7951" s="9" t="s">
        <v>143</v>
      </c>
      <c r="E7951" s="9" t="s">
        <v>164</v>
      </c>
      <c r="F7951" s="9">
        <v>6.6</v>
      </c>
      <c r="G7951" s="9">
        <v>5.2799999999999994</v>
      </c>
      <c r="H7951" s="9" t="s">
        <v>154</v>
      </c>
      <c r="I7951" s="9" t="s">
        <v>170</v>
      </c>
      <c r="J7951" s="9">
        <f>Data[[#This Row],[Miqdar]]*Data[[#This Row],[Qiymət]]</f>
        <v>481.79999999999995</v>
      </c>
      <c r="K7951" s="9">
        <f>Data[[#This Row],[Məbləğ]]-Data[[#This Row],[Maya]]*Data[[#This Row],[Miqdar]]</f>
        <v>96.360000000000014</v>
      </c>
      <c r="O7951"/>
      <c r="P7951"/>
    </row>
    <row r="7952" spans="1:16" x14ac:dyDescent="0.35">
      <c r="A7952" s="15">
        <v>44515.06510000072</v>
      </c>
      <c r="B7952" s="9">
        <v>97</v>
      </c>
      <c r="C7952" s="9" t="s">
        <v>42</v>
      </c>
      <c r="D7952" s="9" t="s">
        <v>121</v>
      </c>
      <c r="E7952" s="9" t="s">
        <v>144</v>
      </c>
      <c r="F7952" s="9">
        <v>1.4</v>
      </c>
      <c r="G7952" s="9">
        <v>0.97999999999999987</v>
      </c>
      <c r="H7952" s="9" t="s">
        <v>140</v>
      </c>
      <c r="I7952" s="9" t="s">
        <v>147</v>
      </c>
      <c r="J7952" s="9">
        <f>Data[[#This Row],[Miqdar]]*Data[[#This Row],[Qiymət]]</f>
        <v>135.79999999999998</v>
      </c>
      <c r="K7952" s="9">
        <f>Data[[#This Row],[Məbləğ]]-Data[[#This Row],[Maya]]*Data[[#This Row],[Miqdar]]</f>
        <v>40.739999999999995</v>
      </c>
      <c r="O7952"/>
      <c r="P7952"/>
    </row>
    <row r="7953" spans="1:16" x14ac:dyDescent="0.35">
      <c r="A7953" s="15">
        <v>44515.102500000721</v>
      </c>
      <c r="B7953" s="9">
        <v>82</v>
      </c>
      <c r="C7953" s="9" t="s">
        <v>39</v>
      </c>
      <c r="D7953" s="9" t="s">
        <v>124</v>
      </c>
      <c r="E7953" s="9" t="s">
        <v>144</v>
      </c>
      <c r="F7953" s="9">
        <v>1.4</v>
      </c>
      <c r="G7953" s="9">
        <v>0.97999999999999987</v>
      </c>
      <c r="H7953" s="9" t="s">
        <v>140</v>
      </c>
      <c r="I7953" s="9" t="s">
        <v>163</v>
      </c>
      <c r="J7953" s="9">
        <f>Data[[#This Row],[Miqdar]]*Data[[#This Row],[Qiymət]]</f>
        <v>114.8</v>
      </c>
      <c r="K7953" s="9">
        <f>Data[[#This Row],[Məbləğ]]-Data[[#This Row],[Maya]]*Data[[#This Row],[Miqdar]]</f>
        <v>34.440000000000012</v>
      </c>
      <c r="O7953"/>
      <c r="P7953"/>
    </row>
    <row r="7954" spans="1:16" x14ac:dyDescent="0.35">
      <c r="A7954" s="15">
        <v>44515.144200000723</v>
      </c>
      <c r="B7954" s="9">
        <v>84</v>
      </c>
      <c r="C7954" s="9" t="s">
        <v>39</v>
      </c>
      <c r="D7954" s="9" t="s">
        <v>124</v>
      </c>
      <c r="E7954" s="9" t="s">
        <v>144</v>
      </c>
      <c r="F7954" s="9">
        <v>1.4</v>
      </c>
      <c r="G7954" s="9">
        <v>0.97999999999999987</v>
      </c>
      <c r="H7954" s="9" t="s">
        <v>140</v>
      </c>
      <c r="I7954" s="9" t="s">
        <v>157</v>
      </c>
      <c r="J7954" s="9">
        <f>Data[[#This Row],[Miqdar]]*Data[[#This Row],[Qiymət]]</f>
        <v>117.6</v>
      </c>
      <c r="K7954" s="9">
        <f>Data[[#This Row],[Məbləğ]]-Data[[#This Row],[Maya]]*Data[[#This Row],[Miqdar]]</f>
        <v>35.28</v>
      </c>
      <c r="O7954"/>
      <c r="P7954"/>
    </row>
    <row r="7955" spans="1:16" x14ac:dyDescent="0.35">
      <c r="A7955" s="15">
        <v>44515.186300000722</v>
      </c>
      <c r="B7955" s="9">
        <v>89</v>
      </c>
      <c r="C7955" s="9" t="s">
        <v>42</v>
      </c>
      <c r="D7955" s="9" t="s">
        <v>121</v>
      </c>
      <c r="E7955" s="9" t="s">
        <v>153</v>
      </c>
      <c r="F7955" s="9">
        <v>1</v>
      </c>
      <c r="G7955" s="9">
        <v>0.6</v>
      </c>
      <c r="H7955" s="9" t="s">
        <v>154</v>
      </c>
      <c r="I7955" s="9" t="s">
        <v>147</v>
      </c>
      <c r="J7955" s="9">
        <f>Data[[#This Row],[Miqdar]]*Data[[#This Row],[Qiymət]]</f>
        <v>89</v>
      </c>
      <c r="K7955" s="9">
        <f>Data[[#This Row],[Məbləğ]]-Data[[#This Row],[Maya]]*Data[[#This Row],[Miqdar]]</f>
        <v>35.6</v>
      </c>
      <c r="O7955"/>
      <c r="P7955"/>
    </row>
    <row r="7956" spans="1:16" x14ac:dyDescent="0.35">
      <c r="A7956" s="15">
        <v>44515.223200000721</v>
      </c>
      <c r="B7956" s="9">
        <v>61</v>
      </c>
      <c r="C7956" s="9" t="s">
        <v>16</v>
      </c>
      <c r="D7956" s="9" t="s">
        <v>143</v>
      </c>
      <c r="E7956" s="9" t="s">
        <v>169</v>
      </c>
      <c r="F7956" s="9">
        <v>2.5</v>
      </c>
      <c r="G7956" s="9">
        <v>1.25</v>
      </c>
      <c r="H7956" s="9" t="s">
        <v>136</v>
      </c>
      <c r="I7956" s="9" t="s">
        <v>152</v>
      </c>
      <c r="J7956" s="9">
        <f>Data[[#This Row],[Miqdar]]*Data[[#This Row],[Qiymət]]</f>
        <v>152.5</v>
      </c>
      <c r="K7956" s="9">
        <f>Data[[#This Row],[Məbləğ]]-Data[[#This Row],[Maya]]*Data[[#This Row],[Miqdar]]</f>
        <v>76.25</v>
      </c>
      <c r="O7956"/>
      <c r="P7956"/>
    </row>
    <row r="7957" spans="1:16" x14ac:dyDescent="0.35">
      <c r="A7957" s="15">
        <v>44515.266200000719</v>
      </c>
      <c r="B7957" s="9">
        <v>62</v>
      </c>
      <c r="C7957" s="9" t="s">
        <v>3</v>
      </c>
      <c r="D7957" s="9" t="s">
        <v>143</v>
      </c>
      <c r="E7957" s="9" t="s">
        <v>169</v>
      </c>
      <c r="F7957" s="9">
        <v>2.5</v>
      </c>
      <c r="G7957" s="9">
        <v>1.25</v>
      </c>
      <c r="H7957" s="9" t="s">
        <v>136</v>
      </c>
      <c r="I7957" s="9" t="s">
        <v>152</v>
      </c>
      <c r="J7957" s="9">
        <f>Data[[#This Row],[Miqdar]]*Data[[#This Row],[Qiymət]]</f>
        <v>155</v>
      </c>
      <c r="K7957" s="9">
        <f>Data[[#This Row],[Məbləğ]]-Data[[#This Row],[Maya]]*Data[[#This Row],[Miqdar]]</f>
        <v>77.5</v>
      </c>
      <c r="O7957"/>
      <c r="P7957"/>
    </row>
    <row r="7958" spans="1:16" x14ac:dyDescent="0.35">
      <c r="A7958" s="15">
        <v>44515.310300000718</v>
      </c>
      <c r="B7958" s="9">
        <v>59</v>
      </c>
      <c r="C7958" s="9" t="s">
        <v>142</v>
      </c>
      <c r="D7958" s="9" t="s">
        <v>143</v>
      </c>
      <c r="E7958" s="9" t="s">
        <v>169</v>
      </c>
      <c r="F7958" s="9">
        <v>2.5</v>
      </c>
      <c r="G7958" s="9">
        <v>1.25</v>
      </c>
      <c r="H7958" s="9" t="s">
        <v>136</v>
      </c>
      <c r="I7958" s="9" t="s">
        <v>161</v>
      </c>
      <c r="J7958" s="9">
        <f>Data[[#This Row],[Miqdar]]*Data[[#This Row],[Qiymət]]</f>
        <v>147.5</v>
      </c>
      <c r="K7958" s="9">
        <f>Data[[#This Row],[Məbləğ]]-Data[[#This Row],[Maya]]*Data[[#This Row],[Miqdar]]</f>
        <v>73.75</v>
      </c>
      <c r="O7958"/>
      <c r="P7958"/>
    </row>
    <row r="7959" spans="1:16" x14ac:dyDescent="0.35">
      <c r="A7959" s="15">
        <v>44515.347000000715</v>
      </c>
      <c r="B7959" s="9">
        <v>65</v>
      </c>
      <c r="C7959" s="9" t="s">
        <v>28</v>
      </c>
      <c r="D7959" s="9" t="s">
        <v>143</v>
      </c>
      <c r="E7959" s="9" t="s">
        <v>169</v>
      </c>
      <c r="F7959" s="9">
        <v>2.5</v>
      </c>
      <c r="G7959" s="9">
        <v>1.25</v>
      </c>
      <c r="H7959" s="9" t="s">
        <v>136</v>
      </c>
      <c r="I7959" s="9" t="s">
        <v>166</v>
      </c>
      <c r="J7959" s="9">
        <f>Data[[#This Row],[Miqdar]]*Data[[#This Row],[Qiymət]]</f>
        <v>162.5</v>
      </c>
      <c r="K7959" s="9">
        <f>Data[[#This Row],[Məbləğ]]-Data[[#This Row],[Maya]]*Data[[#This Row],[Miqdar]]</f>
        <v>81.25</v>
      </c>
      <c r="O7959"/>
      <c r="P7959"/>
    </row>
    <row r="7960" spans="1:16" x14ac:dyDescent="0.35">
      <c r="A7960" s="15">
        <v>44515.387100000713</v>
      </c>
      <c r="B7960" s="9">
        <v>56</v>
      </c>
      <c r="C7960" s="9" t="s">
        <v>28</v>
      </c>
      <c r="D7960" s="9" t="s">
        <v>143</v>
      </c>
      <c r="E7960" s="9" t="s">
        <v>169</v>
      </c>
      <c r="F7960" s="9">
        <v>2.5</v>
      </c>
      <c r="G7960" s="9">
        <v>1.25</v>
      </c>
      <c r="H7960" s="9" t="s">
        <v>136</v>
      </c>
      <c r="I7960" s="9" t="s">
        <v>155</v>
      </c>
      <c r="J7960" s="9">
        <f>Data[[#This Row],[Miqdar]]*Data[[#This Row],[Qiymət]]</f>
        <v>140</v>
      </c>
      <c r="K7960" s="9">
        <f>Data[[#This Row],[Məbləğ]]-Data[[#This Row],[Maya]]*Data[[#This Row],[Miqdar]]</f>
        <v>70</v>
      </c>
      <c r="O7960"/>
      <c r="P7960"/>
    </row>
    <row r="7961" spans="1:16" x14ac:dyDescent="0.35">
      <c r="A7961" s="15">
        <v>44515.431900000716</v>
      </c>
      <c r="B7961" s="9">
        <v>60</v>
      </c>
      <c r="C7961" s="9" t="s">
        <v>3</v>
      </c>
      <c r="D7961" s="9" t="s">
        <v>143</v>
      </c>
      <c r="E7961" s="9" t="s">
        <v>169</v>
      </c>
      <c r="F7961" s="9">
        <v>2.5</v>
      </c>
      <c r="G7961" s="9">
        <v>1.25</v>
      </c>
      <c r="H7961" s="9" t="s">
        <v>136</v>
      </c>
      <c r="I7961" s="9" t="s">
        <v>155</v>
      </c>
      <c r="J7961" s="9">
        <f>Data[[#This Row],[Miqdar]]*Data[[#This Row],[Qiymət]]</f>
        <v>150</v>
      </c>
      <c r="K7961" s="9">
        <f>Data[[#This Row],[Məbləğ]]-Data[[#This Row],[Maya]]*Data[[#This Row],[Miqdar]]</f>
        <v>75</v>
      </c>
      <c r="O7961"/>
      <c r="P7961"/>
    </row>
    <row r="7962" spans="1:16" x14ac:dyDescent="0.35">
      <c r="A7962" s="15">
        <v>44515.474800000717</v>
      </c>
      <c r="B7962" s="9">
        <v>95</v>
      </c>
      <c r="C7962" s="9" t="s">
        <v>160</v>
      </c>
      <c r="D7962" s="9" t="s">
        <v>143</v>
      </c>
      <c r="E7962" s="9" t="s">
        <v>188</v>
      </c>
      <c r="F7962" s="9">
        <v>2.4</v>
      </c>
      <c r="G7962" s="9">
        <v>1.6800000000000002</v>
      </c>
      <c r="H7962" s="9" t="s">
        <v>154</v>
      </c>
      <c r="I7962" s="9" t="s">
        <v>161</v>
      </c>
      <c r="J7962" s="9">
        <f>Data[[#This Row],[Miqdar]]*Data[[#This Row],[Qiymət]]</f>
        <v>228</v>
      </c>
      <c r="K7962" s="9">
        <f>Data[[#This Row],[Məbləğ]]-Data[[#This Row],[Maya]]*Data[[#This Row],[Miqdar]]</f>
        <v>68.399999999999977</v>
      </c>
      <c r="O7962"/>
      <c r="P7962"/>
    </row>
    <row r="7963" spans="1:16" x14ac:dyDescent="0.35">
      <c r="A7963" s="15">
        <v>44515.513500000714</v>
      </c>
      <c r="B7963" s="9">
        <v>54</v>
      </c>
      <c r="C7963" s="9" t="s">
        <v>138</v>
      </c>
      <c r="D7963" s="9" t="s">
        <v>123</v>
      </c>
      <c r="E7963" s="9" t="s">
        <v>158</v>
      </c>
      <c r="F7963" s="9">
        <v>3.9</v>
      </c>
      <c r="G7963" s="9">
        <v>1.95</v>
      </c>
      <c r="H7963" s="9" t="s">
        <v>154</v>
      </c>
      <c r="I7963" s="9" t="s">
        <v>141</v>
      </c>
      <c r="J7963" s="9">
        <f>Data[[#This Row],[Miqdar]]*Data[[#This Row],[Qiymət]]</f>
        <v>210.6</v>
      </c>
      <c r="K7963" s="9">
        <f>Data[[#This Row],[Məbləğ]]-Data[[#This Row],[Maya]]*Data[[#This Row],[Miqdar]]</f>
        <v>105.3</v>
      </c>
      <c r="O7963"/>
      <c r="P7963"/>
    </row>
    <row r="7964" spans="1:16" x14ac:dyDescent="0.35">
      <c r="A7964" s="15">
        <v>44515.558300000717</v>
      </c>
      <c r="B7964" s="9">
        <v>63</v>
      </c>
      <c r="C7964" s="9" t="s">
        <v>138</v>
      </c>
      <c r="D7964" s="9" t="s">
        <v>123</v>
      </c>
      <c r="E7964" s="9" t="s">
        <v>164</v>
      </c>
      <c r="F7964" s="9">
        <v>6.6</v>
      </c>
      <c r="G7964" s="9">
        <v>5.2799999999999994</v>
      </c>
      <c r="H7964" s="9" t="s">
        <v>154</v>
      </c>
      <c r="I7964" s="9" t="s">
        <v>179</v>
      </c>
      <c r="J7964" s="9">
        <f>Data[[#This Row],[Miqdar]]*Data[[#This Row],[Qiymət]]</f>
        <v>415.79999999999995</v>
      </c>
      <c r="K7964" s="9">
        <f>Data[[#This Row],[Məbləğ]]-Data[[#This Row],[Maya]]*Data[[#This Row],[Miqdar]]</f>
        <v>83.159999999999968</v>
      </c>
      <c r="O7964"/>
      <c r="P7964"/>
    </row>
    <row r="7965" spans="1:16" x14ac:dyDescent="0.35">
      <c r="A7965" s="15">
        <v>44515.595200000716</v>
      </c>
      <c r="B7965" s="9">
        <v>51</v>
      </c>
      <c r="C7965" s="9" t="s">
        <v>138</v>
      </c>
      <c r="D7965" s="9" t="s">
        <v>123</v>
      </c>
      <c r="E7965" s="9" t="s">
        <v>184</v>
      </c>
      <c r="F7965" s="9">
        <v>1.8</v>
      </c>
      <c r="G7965" s="9">
        <v>1.08</v>
      </c>
      <c r="H7965" s="9" t="s">
        <v>154</v>
      </c>
      <c r="I7965" s="9" t="s">
        <v>179</v>
      </c>
      <c r="J7965" s="9">
        <f>Data[[#This Row],[Miqdar]]*Data[[#This Row],[Qiymət]]</f>
        <v>91.8</v>
      </c>
      <c r="K7965" s="9">
        <f>Data[[#This Row],[Məbləğ]]-Data[[#This Row],[Maya]]*Data[[#This Row],[Miqdar]]</f>
        <v>36.719999999999992</v>
      </c>
      <c r="O7965"/>
      <c r="P7965"/>
    </row>
    <row r="7966" spans="1:16" x14ac:dyDescent="0.35">
      <c r="A7966" s="15">
        <v>44515.632300000718</v>
      </c>
      <c r="B7966" s="9">
        <v>61</v>
      </c>
      <c r="C7966" s="9" t="s">
        <v>138</v>
      </c>
      <c r="D7966" s="9" t="s">
        <v>123</v>
      </c>
      <c r="E7966" s="9" t="s">
        <v>164</v>
      </c>
      <c r="F7966" s="9">
        <v>6.6</v>
      </c>
      <c r="G7966" s="9">
        <v>5.2799999999999994</v>
      </c>
      <c r="H7966" s="9" t="s">
        <v>154</v>
      </c>
      <c r="I7966" s="9" t="s">
        <v>179</v>
      </c>
      <c r="J7966" s="9">
        <f>Data[[#This Row],[Miqdar]]*Data[[#This Row],[Qiymət]]</f>
        <v>402.59999999999997</v>
      </c>
      <c r="K7966" s="9">
        <f>Data[[#This Row],[Məbləğ]]-Data[[#This Row],[Maya]]*Data[[#This Row],[Miqdar]]</f>
        <v>80.519999999999982</v>
      </c>
      <c r="O7966"/>
      <c r="P7966"/>
    </row>
    <row r="7967" spans="1:16" x14ac:dyDescent="0.35">
      <c r="A7967" s="15">
        <v>44515.674200000714</v>
      </c>
      <c r="B7967" s="9">
        <v>86</v>
      </c>
      <c r="C7967" s="9" t="s">
        <v>138</v>
      </c>
      <c r="D7967" s="9" t="s">
        <v>123</v>
      </c>
      <c r="E7967" s="9" t="s">
        <v>135</v>
      </c>
      <c r="F7967" s="9">
        <v>2.5</v>
      </c>
      <c r="G7967" s="9">
        <v>1.25</v>
      </c>
      <c r="H7967" s="9" t="s">
        <v>136</v>
      </c>
      <c r="I7967" s="9" t="s">
        <v>179</v>
      </c>
      <c r="J7967" s="9">
        <f>Data[[#This Row],[Miqdar]]*Data[[#This Row],[Qiymət]]</f>
        <v>215</v>
      </c>
      <c r="K7967" s="9">
        <f>Data[[#This Row],[Məbləğ]]-Data[[#This Row],[Maya]]*Data[[#This Row],[Miqdar]]</f>
        <v>107.5</v>
      </c>
      <c r="O7967"/>
      <c r="P7967"/>
    </row>
    <row r="7968" spans="1:16" x14ac:dyDescent="0.35">
      <c r="A7968" s="15">
        <v>44515.718900000713</v>
      </c>
      <c r="B7968" s="9">
        <v>60</v>
      </c>
      <c r="C7968" s="9" t="s">
        <v>138</v>
      </c>
      <c r="D7968" s="9" t="s">
        <v>123</v>
      </c>
      <c r="E7968" s="9" t="s">
        <v>158</v>
      </c>
      <c r="F7968" s="9">
        <v>3.9</v>
      </c>
      <c r="G7968" s="9">
        <v>1.95</v>
      </c>
      <c r="H7968" s="9" t="s">
        <v>154</v>
      </c>
      <c r="I7968" s="9" t="s">
        <v>179</v>
      </c>
      <c r="J7968" s="9">
        <f>Data[[#This Row],[Miqdar]]*Data[[#This Row],[Qiymət]]</f>
        <v>234</v>
      </c>
      <c r="K7968" s="9">
        <f>Data[[#This Row],[Məbləğ]]-Data[[#This Row],[Maya]]*Data[[#This Row],[Miqdar]]</f>
        <v>117</v>
      </c>
      <c r="O7968"/>
      <c r="P7968"/>
    </row>
    <row r="7969" spans="1:16" x14ac:dyDescent="0.35">
      <c r="A7969" s="15">
        <v>44515.76310000071</v>
      </c>
      <c r="B7969" s="9">
        <v>63</v>
      </c>
      <c r="C7969" s="9" t="s">
        <v>138</v>
      </c>
      <c r="D7969" s="9" t="s">
        <v>123</v>
      </c>
      <c r="E7969" s="9" t="s">
        <v>159</v>
      </c>
      <c r="F7969" s="9">
        <v>1.5</v>
      </c>
      <c r="G7969" s="9">
        <v>0.9</v>
      </c>
      <c r="H7969" s="9" t="s">
        <v>154</v>
      </c>
      <c r="I7969" s="9" t="s">
        <v>179</v>
      </c>
      <c r="J7969" s="9">
        <f>Data[[#This Row],[Miqdar]]*Data[[#This Row],[Qiymət]]</f>
        <v>94.5</v>
      </c>
      <c r="K7969" s="9">
        <f>Data[[#This Row],[Məbləğ]]-Data[[#This Row],[Maya]]*Data[[#This Row],[Miqdar]]</f>
        <v>37.799999999999997</v>
      </c>
      <c r="O7969"/>
      <c r="P7969"/>
    </row>
    <row r="7970" spans="1:16" x14ac:dyDescent="0.35">
      <c r="A7970" s="15">
        <v>44515.806100000707</v>
      </c>
      <c r="B7970" s="9">
        <v>57</v>
      </c>
      <c r="C7970" s="9" t="s">
        <v>138</v>
      </c>
      <c r="D7970" s="9" t="s">
        <v>123</v>
      </c>
      <c r="E7970" s="9" t="s">
        <v>139</v>
      </c>
      <c r="F7970" s="9">
        <v>1.5</v>
      </c>
      <c r="G7970" s="9">
        <v>0.75</v>
      </c>
      <c r="H7970" s="9" t="s">
        <v>140</v>
      </c>
      <c r="I7970" s="9" t="s">
        <v>179</v>
      </c>
      <c r="J7970" s="9">
        <f>Data[[#This Row],[Miqdar]]*Data[[#This Row],[Qiymət]]</f>
        <v>85.5</v>
      </c>
      <c r="K7970" s="9">
        <f>Data[[#This Row],[Məbləğ]]-Data[[#This Row],[Maya]]*Data[[#This Row],[Miqdar]]</f>
        <v>42.75</v>
      </c>
      <c r="O7970"/>
      <c r="P7970"/>
    </row>
    <row r="7971" spans="1:16" x14ac:dyDescent="0.35">
      <c r="A7971" s="15">
        <v>44515.84400000071</v>
      </c>
      <c r="B7971" s="9">
        <v>94</v>
      </c>
      <c r="C7971" s="9" t="s">
        <v>138</v>
      </c>
      <c r="D7971" s="9" t="s">
        <v>123</v>
      </c>
      <c r="E7971" s="9" t="s">
        <v>178</v>
      </c>
      <c r="F7971" s="9">
        <v>2.2000000000000002</v>
      </c>
      <c r="G7971" s="9">
        <v>1.5400000000000003</v>
      </c>
      <c r="H7971" s="9" t="s">
        <v>140</v>
      </c>
      <c r="I7971" s="9" t="s">
        <v>179</v>
      </c>
      <c r="J7971" s="9">
        <f>Data[[#This Row],[Miqdar]]*Data[[#This Row],[Qiymət]]</f>
        <v>206.8</v>
      </c>
      <c r="K7971" s="9">
        <f>Data[[#This Row],[Məbləğ]]-Data[[#This Row],[Maya]]*Data[[#This Row],[Miqdar]]</f>
        <v>62.039999999999992</v>
      </c>
      <c r="O7971"/>
      <c r="P7971"/>
    </row>
    <row r="7972" spans="1:16" x14ac:dyDescent="0.35">
      <c r="A7972" s="15">
        <v>44515.883700000712</v>
      </c>
      <c r="B7972" s="9">
        <v>89</v>
      </c>
      <c r="C7972" s="9" t="s">
        <v>138</v>
      </c>
      <c r="D7972" s="9" t="s">
        <v>123</v>
      </c>
      <c r="E7972" s="9" t="s">
        <v>139</v>
      </c>
      <c r="F7972" s="9">
        <v>1.5</v>
      </c>
      <c r="G7972" s="9">
        <v>0.75</v>
      </c>
      <c r="H7972" s="9" t="s">
        <v>140</v>
      </c>
      <c r="I7972" s="9" t="s">
        <v>179</v>
      </c>
      <c r="J7972" s="9">
        <f>Data[[#This Row],[Miqdar]]*Data[[#This Row],[Qiymət]]</f>
        <v>133.5</v>
      </c>
      <c r="K7972" s="9">
        <f>Data[[#This Row],[Məbləğ]]-Data[[#This Row],[Maya]]*Data[[#This Row],[Miqdar]]</f>
        <v>66.75</v>
      </c>
      <c r="O7972"/>
      <c r="P7972"/>
    </row>
    <row r="7973" spans="1:16" x14ac:dyDescent="0.35">
      <c r="A7973" s="15">
        <v>44515.921800000709</v>
      </c>
      <c r="B7973" s="9">
        <v>82</v>
      </c>
      <c r="C7973" s="9" t="s">
        <v>138</v>
      </c>
      <c r="D7973" s="9" t="s">
        <v>123</v>
      </c>
      <c r="E7973" s="9" t="s">
        <v>158</v>
      </c>
      <c r="F7973" s="9">
        <v>3.9</v>
      </c>
      <c r="G7973" s="9">
        <v>1.95</v>
      </c>
      <c r="H7973" s="9" t="s">
        <v>154</v>
      </c>
      <c r="I7973" s="9" t="s">
        <v>179</v>
      </c>
      <c r="J7973" s="9">
        <f>Data[[#This Row],[Miqdar]]*Data[[#This Row],[Qiymət]]</f>
        <v>319.8</v>
      </c>
      <c r="K7973" s="9">
        <f>Data[[#This Row],[Məbləğ]]-Data[[#This Row],[Maya]]*Data[[#This Row],[Miqdar]]</f>
        <v>159.9</v>
      </c>
      <c r="O7973"/>
      <c r="P7973"/>
    </row>
    <row r="7974" spans="1:16" x14ac:dyDescent="0.35">
      <c r="A7974" s="15">
        <v>44515.96180000071</v>
      </c>
      <c r="B7974" s="9">
        <v>63</v>
      </c>
      <c r="C7974" s="9" t="s">
        <v>138</v>
      </c>
      <c r="D7974" s="9" t="s">
        <v>123</v>
      </c>
      <c r="E7974" s="9" t="s">
        <v>135</v>
      </c>
      <c r="F7974" s="9">
        <v>2.5</v>
      </c>
      <c r="G7974" s="9">
        <v>1.25</v>
      </c>
      <c r="H7974" s="9" t="s">
        <v>136</v>
      </c>
      <c r="I7974" s="9" t="s">
        <v>179</v>
      </c>
      <c r="J7974" s="9">
        <f>Data[[#This Row],[Miqdar]]*Data[[#This Row],[Qiymət]]</f>
        <v>157.5</v>
      </c>
      <c r="K7974" s="9">
        <f>Data[[#This Row],[Məbləğ]]-Data[[#This Row],[Maya]]*Data[[#This Row],[Miqdar]]</f>
        <v>78.75</v>
      </c>
      <c r="O7974"/>
      <c r="P7974"/>
    </row>
    <row r="7975" spans="1:16" x14ac:dyDescent="0.35">
      <c r="A7975" s="15">
        <v>44516.006200000709</v>
      </c>
      <c r="B7975" s="9">
        <v>62</v>
      </c>
      <c r="C7975" s="9" t="s">
        <v>36</v>
      </c>
      <c r="D7975" s="9" t="s">
        <v>123</v>
      </c>
      <c r="E7975" s="9" t="s">
        <v>158</v>
      </c>
      <c r="F7975" s="9">
        <v>3.9</v>
      </c>
      <c r="G7975" s="9">
        <v>1.95</v>
      </c>
      <c r="H7975" s="9" t="s">
        <v>154</v>
      </c>
      <c r="I7975" s="9" t="s">
        <v>141</v>
      </c>
      <c r="J7975" s="9">
        <f>Data[[#This Row],[Miqdar]]*Data[[#This Row],[Qiymət]]</f>
        <v>241.79999999999998</v>
      </c>
      <c r="K7975" s="9">
        <f>Data[[#This Row],[Məbləğ]]-Data[[#This Row],[Maya]]*Data[[#This Row],[Miqdar]]</f>
        <v>120.89999999999999</v>
      </c>
      <c r="O7975"/>
      <c r="P7975"/>
    </row>
    <row r="7976" spans="1:16" x14ac:dyDescent="0.35">
      <c r="A7976" s="15">
        <v>44516.041700000707</v>
      </c>
      <c r="B7976" s="9">
        <v>81</v>
      </c>
      <c r="C7976" s="9" t="s">
        <v>36</v>
      </c>
      <c r="D7976" s="9" t="s">
        <v>123</v>
      </c>
      <c r="E7976" s="9" t="s">
        <v>146</v>
      </c>
      <c r="F7976" s="9">
        <v>1.7</v>
      </c>
      <c r="G7976" s="9">
        <v>0.85</v>
      </c>
      <c r="H7976" s="9" t="s">
        <v>140</v>
      </c>
      <c r="I7976" s="9" t="s">
        <v>141</v>
      </c>
      <c r="J7976" s="9">
        <f>Data[[#This Row],[Miqdar]]*Data[[#This Row],[Qiymət]]</f>
        <v>137.69999999999999</v>
      </c>
      <c r="K7976" s="9">
        <f>Data[[#This Row],[Məbləğ]]-Data[[#This Row],[Maya]]*Data[[#This Row],[Miqdar]]</f>
        <v>68.849999999999994</v>
      </c>
      <c r="O7976"/>
      <c r="P7976"/>
    </row>
    <row r="7977" spans="1:16" x14ac:dyDescent="0.35">
      <c r="A7977" s="15">
        <v>44516.086700000706</v>
      </c>
      <c r="B7977" s="9">
        <v>82</v>
      </c>
      <c r="C7977" s="9" t="s">
        <v>36</v>
      </c>
      <c r="D7977" s="9" t="s">
        <v>123</v>
      </c>
      <c r="E7977" s="9" t="s">
        <v>164</v>
      </c>
      <c r="F7977" s="9">
        <v>6.6</v>
      </c>
      <c r="G7977" s="9">
        <v>5.2799999999999994</v>
      </c>
      <c r="H7977" s="9" t="s">
        <v>154</v>
      </c>
      <c r="I7977" s="9" t="s">
        <v>141</v>
      </c>
      <c r="J7977" s="9">
        <f>Data[[#This Row],[Miqdar]]*Data[[#This Row],[Qiymət]]</f>
        <v>541.19999999999993</v>
      </c>
      <c r="K7977" s="9">
        <f>Data[[#This Row],[Məbləğ]]-Data[[#This Row],[Maya]]*Data[[#This Row],[Miqdar]]</f>
        <v>108.24000000000001</v>
      </c>
      <c r="O7977"/>
      <c r="P7977"/>
    </row>
    <row r="7978" spans="1:16" x14ac:dyDescent="0.35">
      <c r="A7978" s="15">
        <v>44516.122800000703</v>
      </c>
      <c r="B7978" s="9">
        <v>49</v>
      </c>
      <c r="C7978" s="9" t="s">
        <v>36</v>
      </c>
      <c r="D7978" s="9" t="s">
        <v>123</v>
      </c>
      <c r="E7978" s="9" t="s">
        <v>164</v>
      </c>
      <c r="F7978" s="9">
        <v>6.6</v>
      </c>
      <c r="G7978" s="9">
        <v>5.2799999999999994</v>
      </c>
      <c r="H7978" s="9" t="s">
        <v>154</v>
      </c>
      <c r="I7978" s="9" t="s">
        <v>141</v>
      </c>
      <c r="J7978" s="9">
        <f>Data[[#This Row],[Miqdar]]*Data[[#This Row],[Qiymət]]</f>
        <v>323.39999999999998</v>
      </c>
      <c r="K7978" s="9">
        <f>Data[[#This Row],[Məbləğ]]-Data[[#This Row],[Maya]]*Data[[#This Row],[Miqdar]]</f>
        <v>64.680000000000007</v>
      </c>
      <c r="O7978"/>
      <c r="P7978"/>
    </row>
    <row r="7979" spans="1:16" x14ac:dyDescent="0.35">
      <c r="A7979" s="15">
        <v>44516.161600000705</v>
      </c>
      <c r="B7979" s="9">
        <v>87</v>
      </c>
      <c r="C7979" s="9" t="s">
        <v>36</v>
      </c>
      <c r="D7979" s="9" t="s">
        <v>123</v>
      </c>
      <c r="E7979" s="9" t="s">
        <v>164</v>
      </c>
      <c r="F7979" s="9">
        <v>6.6</v>
      </c>
      <c r="G7979" s="9">
        <v>5.2799999999999994</v>
      </c>
      <c r="H7979" s="9" t="s">
        <v>154</v>
      </c>
      <c r="I7979" s="9" t="s">
        <v>141</v>
      </c>
      <c r="J7979" s="9">
        <f>Data[[#This Row],[Miqdar]]*Data[[#This Row],[Qiymət]]</f>
        <v>574.19999999999993</v>
      </c>
      <c r="K7979" s="9">
        <f>Data[[#This Row],[Məbləğ]]-Data[[#This Row],[Maya]]*Data[[#This Row],[Miqdar]]</f>
        <v>114.83999999999997</v>
      </c>
      <c r="O7979"/>
      <c r="P7979"/>
    </row>
    <row r="7980" spans="1:16" x14ac:dyDescent="0.35">
      <c r="A7980" s="15">
        <v>44516.200000000703</v>
      </c>
      <c r="B7980" s="9">
        <v>58</v>
      </c>
      <c r="C7980" s="9" t="s">
        <v>36</v>
      </c>
      <c r="D7980" s="9" t="s">
        <v>123</v>
      </c>
      <c r="E7980" s="9" t="s">
        <v>169</v>
      </c>
      <c r="F7980" s="9">
        <v>2.5</v>
      </c>
      <c r="G7980" s="9">
        <v>1.25</v>
      </c>
      <c r="H7980" s="9" t="s">
        <v>136</v>
      </c>
      <c r="I7980" s="9" t="s">
        <v>141</v>
      </c>
      <c r="J7980" s="9">
        <f>Data[[#This Row],[Miqdar]]*Data[[#This Row],[Qiymət]]</f>
        <v>145</v>
      </c>
      <c r="K7980" s="9">
        <f>Data[[#This Row],[Məbləğ]]-Data[[#This Row],[Maya]]*Data[[#This Row],[Miqdar]]</f>
        <v>72.5</v>
      </c>
      <c r="O7980"/>
      <c r="P7980"/>
    </row>
    <row r="7981" spans="1:16" x14ac:dyDescent="0.35">
      <c r="A7981" s="15">
        <v>44516.244900000704</v>
      </c>
      <c r="B7981" s="9">
        <v>91</v>
      </c>
      <c r="C7981" s="9" t="s">
        <v>36</v>
      </c>
      <c r="D7981" s="9" t="s">
        <v>123</v>
      </c>
      <c r="E7981" s="9" t="s">
        <v>164</v>
      </c>
      <c r="F7981" s="9">
        <v>6.6</v>
      </c>
      <c r="G7981" s="9">
        <v>5.2799999999999994</v>
      </c>
      <c r="H7981" s="9" t="s">
        <v>154</v>
      </c>
      <c r="I7981" s="9" t="s">
        <v>141</v>
      </c>
      <c r="J7981" s="9">
        <f>Data[[#This Row],[Miqdar]]*Data[[#This Row],[Qiymət]]</f>
        <v>600.6</v>
      </c>
      <c r="K7981" s="9">
        <f>Data[[#This Row],[Məbləğ]]-Data[[#This Row],[Maya]]*Data[[#This Row],[Miqdar]]</f>
        <v>120.12000000000006</v>
      </c>
      <c r="O7981"/>
      <c r="P7981"/>
    </row>
    <row r="7982" spans="1:16" x14ac:dyDescent="0.35">
      <c r="A7982" s="15">
        <v>44516.284100000703</v>
      </c>
      <c r="B7982" s="9">
        <v>76</v>
      </c>
      <c r="C7982" s="9" t="s">
        <v>36</v>
      </c>
      <c r="D7982" s="9" t="s">
        <v>123</v>
      </c>
      <c r="E7982" s="9" t="s">
        <v>185</v>
      </c>
      <c r="F7982" s="9">
        <v>1.2</v>
      </c>
      <c r="G7982" s="9">
        <v>0.72</v>
      </c>
      <c r="H7982" s="9" t="s">
        <v>154</v>
      </c>
      <c r="I7982" s="9" t="s">
        <v>137</v>
      </c>
      <c r="J7982" s="9">
        <f>Data[[#This Row],[Miqdar]]*Data[[#This Row],[Qiymət]]</f>
        <v>91.2</v>
      </c>
      <c r="K7982" s="9">
        <f>Data[[#This Row],[Məbləğ]]-Data[[#This Row],[Maya]]*Data[[#This Row],[Miqdar]]</f>
        <v>36.480000000000004</v>
      </c>
      <c r="O7982"/>
      <c r="P7982"/>
    </row>
    <row r="7983" spans="1:16" x14ac:dyDescent="0.35">
      <c r="A7983" s="15">
        <v>44516.320700000702</v>
      </c>
      <c r="B7983" s="9">
        <v>54</v>
      </c>
      <c r="C7983" s="9" t="s">
        <v>36</v>
      </c>
      <c r="D7983" s="9" t="s">
        <v>123</v>
      </c>
      <c r="E7983" s="9" t="s">
        <v>181</v>
      </c>
      <c r="F7983" s="9">
        <v>0.9</v>
      </c>
      <c r="G7983" s="9">
        <v>0.63</v>
      </c>
      <c r="H7983" s="9" t="s">
        <v>140</v>
      </c>
      <c r="I7983" s="9" t="s">
        <v>177</v>
      </c>
      <c r="J7983" s="9">
        <f>Data[[#This Row],[Miqdar]]*Data[[#This Row],[Qiymət]]</f>
        <v>48.6</v>
      </c>
      <c r="K7983" s="9">
        <f>Data[[#This Row],[Məbləğ]]-Data[[#This Row],[Maya]]*Data[[#This Row],[Miqdar]]</f>
        <v>14.579999999999998</v>
      </c>
      <c r="O7983"/>
      <c r="P7983"/>
    </row>
    <row r="7984" spans="1:16" x14ac:dyDescent="0.35">
      <c r="A7984" s="15">
        <v>44516.358400000703</v>
      </c>
      <c r="B7984" s="9">
        <v>77</v>
      </c>
      <c r="C7984" s="9" t="s">
        <v>36</v>
      </c>
      <c r="D7984" s="9" t="s">
        <v>123</v>
      </c>
      <c r="E7984" s="9" t="s">
        <v>153</v>
      </c>
      <c r="F7984" s="9">
        <v>1</v>
      </c>
      <c r="G7984" s="9">
        <v>0.6</v>
      </c>
      <c r="H7984" s="9" t="s">
        <v>154</v>
      </c>
      <c r="I7984" s="9" t="s">
        <v>177</v>
      </c>
      <c r="J7984" s="9">
        <f>Data[[#This Row],[Miqdar]]*Data[[#This Row],[Qiymət]]</f>
        <v>77</v>
      </c>
      <c r="K7984" s="9">
        <f>Data[[#This Row],[Məbləğ]]-Data[[#This Row],[Maya]]*Data[[#This Row],[Miqdar]]</f>
        <v>30.800000000000004</v>
      </c>
      <c r="O7984"/>
      <c r="P7984"/>
    </row>
    <row r="7985" spans="1:16" x14ac:dyDescent="0.35">
      <c r="A7985" s="15">
        <v>44516.396800000701</v>
      </c>
      <c r="B7985" s="9">
        <v>72</v>
      </c>
      <c r="C7985" s="9" t="s">
        <v>42</v>
      </c>
      <c r="D7985" s="9" t="s">
        <v>121</v>
      </c>
      <c r="E7985" s="9" t="s">
        <v>171</v>
      </c>
      <c r="F7985" s="9">
        <v>2.8</v>
      </c>
      <c r="G7985" s="9">
        <v>1.6799999999999997</v>
      </c>
      <c r="H7985" s="9" t="s">
        <v>136</v>
      </c>
      <c r="I7985" s="9" t="s">
        <v>198</v>
      </c>
      <c r="J7985" s="9">
        <f>Data[[#This Row],[Miqdar]]*Data[[#This Row],[Qiymət]]</f>
        <v>201.6</v>
      </c>
      <c r="K7985" s="9">
        <f>Data[[#This Row],[Məbləğ]]-Data[[#This Row],[Maya]]*Data[[#This Row],[Miqdar]]</f>
        <v>80.640000000000015</v>
      </c>
      <c r="O7985"/>
      <c r="P7985"/>
    </row>
    <row r="7986" spans="1:16" x14ac:dyDescent="0.35">
      <c r="A7986" s="15">
        <v>44516.437500000698</v>
      </c>
      <c r="B7986" s="9">
        <v>79</v>
      </c>
      <c r="C7986" s="9" t="s">
        <v>6</v>
      </c>
      <c r="D7986" s="9" t="s">
        <v>121</v>
      </c>
      <c r="E7986" s="9" t="s">
        <v>171</v>
      </c>
      <c r="F7986" s="9">
        <v>2.8</v>
      </c>
      <c r="G7986" s="9">
        <v>1.6799999999999997</v>
      </c>
      <c r="H7986" s="9" t="s">
        <v>136</v>
      </c>
      <c r="I7986" s="9" t="s">
        <v>198</v>
      </c>
      <c r="J7986" s="9">
        <f>Data[[#This Row],[Miqdar]]*Data[[#This Row],[Qiymət]]</f>
        <v>221.2</v>
      </c>
      <c r="K7986" s="9">
        <f>Data[[#This Row],[Məbləğ]]-Data[[#This Row],[Maya]]*Data[[#This Row],[Miqdar]]</f>
        <v>88.480000000000018</v>
      </c>
      <c r="O7986"/>
      <c r="P7986"/>
    </row>
    <row r="7987" spans="1:16" x14ac:dyDescent="0.35">
      <c r="A7987" s="15">
        <v>44516.477700000702</v>
      </c>
      <c r="B7987" s="9">
        <v>76</v>
      </c>
      <c r="C7987" s="9" t="s">
        <v>20</v>
      </c>
      <c r="D7987" s="9" t="s">
        <v>121</v>
      </c>
      <c r="E7987" s="9" t="s">
        <v>171</v>
      </c>
      <c r="F7987" s="9">
        <v>2.8</v>
      </c>
      <c r="G7987" s="9">
        <v>1.6799999999999997</v>
      </c>
      <c r="H7987" s="9" t="s">
        <v>136</v>
      </c>
      <c r="I7987" s="9" t="s">
        <v>198</v>
      </c>
      <c r="J7987" s="9">
        <f>Data[[#This Row],[Miqdar]]*Data[[#This Row],[Qiymət]]</f>
        <v>212.79999999999998</v>
      </c>
      <c r="K7987" s="9">
        <f>Data[[#This Row],[Məbləğ]]-Data[[#This Row],[Maya]]*Data[[#This Row],[Miqdar]]</f>
        <v>85.12</v>
      </c>
      <c r="O7987"/>
      <c r="P7987"/>
    </row>
    <row r="7988" spans="1:16" x14ac:dyDescent="0.35">
      <c r="A7988" s="15">
        <v>44516.519900000705</v>
      </c>
      <c r="B7988" s="9">
        <v>75</v>
      </c>
      <c r="C7988" s="9" t="s">
        <v>39</v>
      </c>
      <c r="D7988" s="9" t="s">
        <v>124</v>
      </c>
      <c r="E7988" s="9" t="s">
        <v>171</v>
      </c>
      <c r="F7988" s="9">
        <v>2.8</v>
      </c>
      <c r="G7988" s="9">
        <v>1.6799999999999997</v>
      </c>
      <c r="H7988" s="9" t="s">
        <v>136</v>
      </c>
      <c r="I7988" s="9" t="s">
        <v>168</v>
      </c>
      <c r="J7988" s="9">
        <f>Data[[#This Row],[Miqdar]]*Data[[#This Row],[Qiymət]]</f>
        <v>210</v>
      </c>
      <c r="K7988" s="9">
        <f>Data[[#This Row],[Məbləğ]]-Data[[#This Row],[Maya]]*Data[[#This Row],[Miqdar]]</f>
        <v>84.000000000000028</v>
      </c>
      <c r="O7988"/>
      <c r="P7988"/>
    </row>
    <row r="7989" spans="1:16" x14ac:dyDescent="0.35">
      <c r="A7989" s="15">
        <v>44516.556700000707</v>
      </c>
      <c r="B7989" s="9">
        <v>95</v>
      </c>
      <c r="C7989" s="9" t="s">
        <v>39</v>
      </c>
      <c r="D7989" s="9" t="s">
        <v>124</v>
      </c>
      <c r="E7989" s="9" t="s">
        <v>171</v>
      </c>
      <c r="F7989" s="9">
        <v>2.8</v>
      </c>
      <c r="G7989" s="9">
        <v>1.6799999999999997</v>
      </c>
      <c r="H7989" s="9" t="s">
        <v>136</v>
      </c>
      <c r="I7989" s="9" t="s">
        <v>172</v>
      </c>
      <c r="J7989" s="9">
        <f>Data[[#This Row],[Miqdar]]*Data[[#This Row],[Qiymət]]</f>
        <v>266</v>
      </c>
      <c r="K7989" s="9">
        <f>Data[[#This Row],[Məbləğ]]-Data[[#This Row],[Maya]]*Data[[#This Row],[Miqdar]]</f>
        <v>106.40000000000003</v>
      </c>
      <c r="O7989"/>
      <c r="P7989"/>
    </row>
    <row r="7990" spans="1:16" x14ac:dyDescent="0.35">
      <c r="A7990" s="15">
        <v>44516.594900000709</v>
      </c>
      <c r="B7990" s="9">
        <v>97</v>
      </c>
      <c r="C7990" s="9" t="s">
        <v>148</v>
      </c>
      <c r="D7990" s="9" t="s">
        <v>149</v>
      </c>
      <c r="E7990" s="9" t="s">
        <v>171</v>
      </c>
      <c r="F7990" s="9">
        <v>2.8</v>
      </c>
      <c r="G7990" s="9">
        <v>1.6799999999999997</v>
      </c>
      <c r="H7990" s="9" t="s">
        <v>136</v>
      </c>
      <c r="I7990" s="9" t="s">
        <v>172</v>
      </c>
      <c r="J7990" s="9">
        <f>Data[[#This Row],[Miqdar]]*Data[[#This Row],[Qiymət]]</f>
        <v>271.59999999999997</v>
      </c>
      <c r="K7990" s="9">
        <f>Data[[#This Row],[Məbləğ]]-Data[[#This Row],[Maya]]*Data[[#This Row],[Miqdar]]</f>
        <v>108.63999999999999</v>
      </c>
      <c r="O7990"/>
      <c r="P7990"/>
    </row>
    <row r="7991" spans="1:16" x14ac:dyDescent="0.35">
      <c r="A7991" s="15">
        <v>44516.639500000711</v>
      </c>
      <c r="B7991" s="9">
        <v>59</v>
      </c>
      <c r="C7991" s="9" t="s">
        <v>187</v>
      </c>
      <c r="D7991" s="9" t="s">
        <v>124</v>
      </c>
      <c r="E7991" s="9" t="s">
        <v>171</v>
      </c>
      <c r="F7991" s="9">
        <v>2.8</v>
      </c>
      <c r="G7991" s="9">
        <v>1.6799999999999997</v>
      </c>
      <c r="H7991" s="9" t="s">
        <v>136</v>
      </c>
      <c r="I7991" s="9" t="s">
        <v>190</v>
      </c>
      <c r="J7991" s="9">
        <f>Data[[#This Row],[Miqdar]]*Data[[#This Row],[Qiymət]]</f>
        <v>165.2</v>
      </c>
      <c r="K7991" s="9">
        <f>Data[[#This Row],[Məbləğ]]-Data[[#This Row],[Maya]]*Data[[#This Row],[Miqdar]]</f>
        <v>66.080000000000013</v>
      </c>
      <c r="O7991"/>
      <c r="P7991"/>
    </row>
    <row r="7992" spans="1:16" x14ac:dyDescent="0.35">
      <c r="A7992" s="15">
        <v>44516.683200000713</v>
      </c>
      <c r="B7992" s="9">
        <v>70</v>
      </c>
      <c r="C7992" s="9" t="s">
        <v>167</v>
      </c>
      <c r="D7992" s="9" t="s">
        <v>149</v>
      </c>
      <c r="E7992" s="9" t="s">
        <v>171</v>
      </c>
      <c r="F7992" s="9">
        <v>2.8</v>
      </c>
      <c r="G7992" s="9">
        <v>1.6799999999999997</v>
      </c>
      <c r="H7992" s="9" t="s">
        <v>136</v>
      </c>
      <c r="I7992" s="9" t="s">
        <v>190</v>
      </c>
      <c r="J7992" s="9">
        <f>Data[[#This Row],[Miqdar]]*Data[[#This Row],[Qiymət]]</f>
        <v>196</v>
      </c>
      <c r="K7992" s="9">
        <f>Data[[#This Row],[Məbləğ]]-Data[[#This Row],[Maya]]*Data[[#This Row],[Miqdar]]</f>
        <v>78.40000000000002</v>
      </c>
      <c r="O7992"/>
      <c r="P7992"/>
    </row>
    <row r="7993" spans="1:16" x14ac:dyDescent="0.35">
      <c r="A7993" s="15">
        <v>44516.722500000709</v>
      </c>
      <c r="B7993" s="9">
        <v>73</v>
      </c>
      <c r="C7993" s="9" t="s">
        <v>187</v>
      </c>
      <c r="D7993" s="9" t="s">
        <v>124</v>
      </c>
      <c r="E7993" s="9" t="s">
        <v>171</v>
      </c>
      <c r="F7993" s="9">
        <v>2.8</v>
      </c>
      <c r="G7993" s="9">
        <v>1.6799999999999997</v>
      </c>
      <c r="H7993" s="9" t="s">
        <v>136</v>
      </c>
      <c r="I7993" s="9" t="s">
        <v>190</v>
      </c>
      <c r="J7993" s="9">
        <f>Data[[#This Row],[Miqdar]]*Data[[#This Row],[Qiymət]]</f>
        <v>204.39999999999998</v>
      </c>
      <c r="K7993" s="9">
        <f>Data[[#This Row],[Məbləğ]]-Data[[#This Row],[Maya]]*Data[[#This Row],[Miqdar]]</f>
        <v>81.759999999999991</v>
      </c>
      <c r="O7993"/>
      <c r="P7993"/>
    </row>
    <row r="7994" spans="1:16" x14ac:dyDescent="0.35">
      <c r="A7994" s="15">
        <v>44516.76020000071</v>
      </c>
      <c r="B7994" s="9">
        <v>96</v>
      </c>
      <c r="C7994" s="9" t="s">
        <v>148</v>
      </c>
      <c r="D7994" s="9" t="s">
        <v>149</v>
      </c>
      <c r="E7994" s="9" t="s">
        <v>171</v>
      </c>
      <c r="F7994" s="9">
        <v>2.8</v>
      </c>
      <c r="G7994" s="9">
        <v>1.6799999999999997</v>
      </c>
      <c r="H7994" s="9" t="s">
        <v>136</v>
      </c>
      <c r="I7994" s="9" t="s">
        <v>190</v>
      </c>
      <c r="J7994" s="9">
        <f>Data[[#This Row],[Miqdar]]*Data[[#This Row],[Qiymət]]</f>
        <v>268.79999999999995</v>
      </c>
      <c r="K7994" s="9">
        <f>Data[[#This Row],[Məbləğ]]-Data[[#This Row],[Maya]]*Data[[#This Row],[Miqdar]]</f>
        <v>107.51999999999998</v>
      </c>
      <c r="O7994"/>
      <c r="P7994"/>
    </row>
    <row r="7995" spans="1:16" x14ac:dyDescent="0.35">
      <c r="A7995" s="15">
        <v>44516.800100000713</v>
      </c>
      <c r="B7995" s="9">
        <v>63</v>
      </c>
      <c r="C7995" s="9" t="s">
        <v>39</v>
      </c>
      <c r="D7995" s="9" t="s">
        <v>124</v>
      </c>
      <c r="E7995" s="9" t="s">
        <v>171</v>
      </c>
      <c r="F7995" s="9">
        <v>2.8</v>
      </c>
      <c r="G7995" s="9">
        <v>1.6799999999999997</v>
      </c>
      <c r="H7995" s="9" t="s">
        <v>136</v>
      </c>
      <c r="I7995" s="9" t="s">
        <v>190</v>
      </c>
      <c r="J7995" s="9">
        <f>Data[[#This Row],[Miqdar]]*Data[[#This Row],[Qiymət]]</f>
        <v>176.39999999999998</v>
      </c>
      <c r="K7995" s="9">
        <f>Data[[#This Row],[Məbləğ]]-Data[[#This Row],[Maya]]*Data[[#This Row],[Miqdar]]</f>
        <v>70.56</v>
      </c>
      <c r="O7995"/>
      <c r="P7995"/>
    </row>
    <row r="7996" spans="1:16" x14ac:dyDescent="0.35">
      <c r="A7996" s="15">
        <v>44516.841900000712</v>
      </c>
      <c r="B7996" s="9">
        <v>86</v>
      </c>
      <c r="C7996" s="9" t="s">
        <v>39</v>
      </c>
      <c r="D7996" s="9" t="s">
        <v>124</v>
      </c>
      <c r="E7996" s="9" t="s">
        <v>171</v>
      </c>
      <c r="F7996" s="9">
        <v>2.8</v>
      </c>
      <c r="G7996" s="9">
        <v>1.6799999999999997</v>
      </c>
      <c r="H7996" s="9" t="s">
        <v>136</v>
      </c>
      <c r="I7996" s="9" t="s">
        <v>168</v>
      </c>
      <c r="J7996" s="9">
        <f>Data[[#This Row],[Miqdar]]*Data[[#This Row],[Qiymət]]</f>
        <v>240.79999999999998</v>
      </c>
      <c r="K7996" s="9">
        <f>Data[[#This Row],[Məbləğ]]-Data[[#This Row],[Maya]]*Data[[#This Row],[Miqdar]]</f>
        <v>96.320000000000022</v>
      </c>
      <c r="O7996"/>
      <c r="P7996"/>
    </row>
    <row r="7997" spans="1:16" x14ac:dyDescent="0.35">
      <c r="A7997" s="15">
        <v>44516.884200000713</v>
      </c>
      <c r="B7997" s="9">
        <v>68</v>
      </c>
      <c r="C7997" s="9" t="s">
        <v>167</v>
      </c>
      <c r="D7997" s="9" t="s">
        <v>149</v>
      </c>
      <c r="E7997" s="9" t="s">
        <v>171</v>
      </c>
      <c r="F7997" s="9">
        <v>2.8</v>
      </c>
      <c r="G7997" s="9">
        <v>1.6799999999999997</v>
      </c>
      <c r="H7997" s="9" t="s">
        <v>136</v>
      </c>
      <c r="I7997" s="9" t="s">
        <v>172</v>
      </c>
      <c r="J7997" s="9">
        <f>Data[[#This Row],[Miqdar]]*Data[[#This Row],[Qiymət]]</f>
        <v>190.39999999999998</v>
      </c>
      <c r="K7997" s="9">
        <f>Data[[#This Row],[Məbləğ]]-Data[[#This Row],[Maya]]*Data[[#This Row],[Miqdar]]</f>
        <v>76.16</v>
      </c>
      <c r="O7997"/>
      <c r="P7997"/>
    </row>
    <row r="7998" spans="1:16" x14ac:dyDescent="0.35">
      <c r="A7998" s="15">
        <v>44516.929000000717</v>
      </c>
      <c r="B7998" s="9">
        <v>59</v>
      </c>
      <c r="C7998" s="9" t="s">
        <v>148</v>
      </c>
      <c r="D7998" s="9" t="s">
        <v>149</v>
      </c>
      <c r="E7998" s="9" t="s">
        <v>171</v>
      </c>
      <c r="F7998" s="9">
        <v>2.8</v>
      </c>
      <c r="G7998" s="9">
        <v>1.6799999999999997</v>
      </c>
      <c r="H7998" s="9" t="s">
        <v>136</v>
      </c>
      <c r="I7998" s="9" t="s">
        <v>163</v>
      </c>
      <c r="J7998" s="9">
        <f>Data[[#This Row],[Miqdar]]*Data[[#This Row],[Qiymət]]</f>
        <v>165.2</v>
      </c>
      <c r="K7998" s="9">
        <f>Data[[#This Row],[Məbləğ]]-Data[[#This Row],[Maya]]*Data[[#This Row],[Miqdar]]</f>
        <v>66.080000000000013</v>
      </c>
      <c r="O7998"/>
      <c r="P7998"/>
    </row>
    <row r="7999" spans="1:16" x14ac:dyDescent="0.35">
      <c r="A7999" s="15">
        <v>44516.97180000072</v>
      </c>
      <c r="B7999" s="9">
        <v>71</v>
      </c>
      <c r="C7999" s="9" t="s">
        <v>191</v>
      </c>
      <c r="D7999" s="9" t="s">
        <v>149</v>
      </c>
      <c r="E7999" s="9" t="s">
        <v>171</v>
      </c>
      <c r="F7999" s="9">
        <v>2.8</v>
      </c>
      <c r="G7999" s="9">
        <v>1.6799999999999997</v>
      </c>
      <c r="H7999" s="9" t="s">
        <v>136</v>
      </c>
      <c r="I7999" s="9" t="s">
        <v>163</v>
      </c>
      <c r="J7999" s="9">
        <f>Data[[#This Row],[Miqdar]]*Data[[#This Row],[Qiymət]]</f>
        <v>198.79999999999998</v>
      </c>
      <c r="K7999" s="9">
        <f>Data[[#This Row],[Məbləğ]]-Data[[#This Row],[Maya]]*Data[[#This Row],[Miqdar]]</f>
        <v>79.52000000000001</v>
      </c>
      <c r="O7999"/>
      <c r="P7999"/>
    </row>
    <row r="8000" spans="1:16" x14ac:dyDescent="0.35">
      <c r="A8000" s="15">
        <v>44517.015500000722</v>
      </c>
      <c r="B8000" s="9">
        <v>97</v>
      </c>
      <c r="C8000" s="9" t="s">
        <v>39</v>
      </c>
      <c r="D8000" s="9" t="s">
        <v>124</v>
      </c>
      <c r="E8000" s="9" t="s">
        <v>171</v>
      </c>
      <c r="F8000" s="9">
        <v>2.8</v>
      </c>
      <c r="G8000" s="9">
        <v>1.6799999999999997</v>
      </c>
      <c r="H8000" s="9" t="s">
        <v>136</v>
      </c>
      <c r="I8000" s="9" t="s">
        <v>163</v>
      </c>
      <c r="J8000" s="9">
        <f>Data[[#This Row],[Miqdar]]*Data[[#This Row],[Qiymət]]</f>
        <v>271.59999999999997</v>
      </c>
      <c r="K8000" s="9">
        <f>Data[[#This Row],[Məbləğ]]-Data[[#This Row],[Maya]]*Data[[#This Row],[Miqdar]]</f>
        <v>108.63999999999999</v>
      </c>
      <c r="O8000"/>
      <c r="P8000"/>
    </row>
    <row r="8001" spans="1:16" x14ac:dyDescent="0.35">
      <c r="A8001" s="15">
        <v>44517.050900000722</v>
      </c>
      <c r="B8001" s="9">
        <v>81</v>
      </c>
      <c r="C8001" s="9" t="s">
        <v>167</v>
      </c>
      <c r="D8001" s="9" t="s">
        <v>149</v>
      </c>
      <c r="E8001" s="9" t="s">
        <v>171</v>
      </c>
      <c r="F8001" s="9">
        <v>2.8</v>
      </c>
      <c r="G8001" s="9">
        <v>1.6799999999999997</v>
      </c>
      <c r="H8001" s="9" t="s">
        <v>136</v>
      </c>
      <c r="I8001" s="9" t="s">
        <v>151</v>
      </c>
      <c r="J8001" s="9">
        <f>Data[[#This Row],[Miqdar]]*Data[[#This Row],[Qiymət]]</f>
        <v>226.79999999999998</v>
      </c>
      <c r="K8001" s="9">
        <f>Data[[#This Row],[Məbləğ]]-Data[[#This Row],[Maya]]*Data[[#This Row],[Miqdar]]</f>
        <v>90.72</v>
      </c>
      <c r="O8001"/>
      <c r="P8001"/>
    </row>
    <row r="8002" spans="1:16" x14ac:dyDescent="0.35">
      <c r="A8002" s="15">
        <v>44517.08960000072</v>
      </c>
      <c r="B8002" s="9">
        <v>101</v>
      </c>
      <c r="C8002" s="9" t="s">
        <v>167</v>
      </c>
      <c r="D8002" s="9" t="s">
        <v>149</v>
      </c>
      <c r="E8002" s="9" t="s">
        <v>171</v>
      </c>
      <c r="F8002" s="9">
        <v>2.8</v>
      </c>
      <c r="G8002" s="9">
        <v>1.6799999999999997</v>
      </c>
      <c r="H8002" s="9" t="s">
        <v>136</v>
      </c>
      <c r="I8002" s="9" t="s">
        <v>151</v>
      </c>
      <c r="J8002" s="9">
        <f>Data[[#This Row],[Miqdar]]*Data[[#This Row],[Qiymət]]</f>
        <v>282.79999999999995</v>
      </c>
      <c r="K8002" s="9">
        <f>Data[[#This Row],[Məbləğ]]-Data[[#This Row],[Maya]]*Data[[#This Row],[Miqdar]]</f>
        <v>113.11999999999998</v>
      </c>
      <c r="O8002"/>
      <c r="P8002"/>
    </row>
    <row r="8003" spans="1:16" x14ac:dyDescent="0.35">
      <c r="A8003" s="15">
        <v>44517.134600000718</v>
      </c>
      <c r="B8003" s="9">
        <v>63</v>
      </c>
      <c r="C8003" s="9" t="s">
        <v>191</v>
      </c>
      <c r="D8003" s="9" t="s">
        <v>149</v>
      </c>
      <c r="E8003" s="9" t="s">
        <v>171</v>
      </c>
      <c r="F8003" s="9">
        <v>2.8</v>
      </c>
      <c r="G8003" s="9">
        <v>1.6799999999999997</v>
      </c>
      <c r="H8003" s="9" t="s">
        <v>136</v>
      </c>
      <c r="I8003" s="9" t="s">
        <v>151</v>
      </c>
      <c r="J8003" s="9">
        <f>Data[[#This Row],[Miqdar]]*Data[[#This Row],[Qiymət]]</f>
        <v>176.39999999999998</v>
      </c>
      <c r="K8003" s="9">
        <f>Data[[#This Row],[Məbləğ]]-Data[[#This Row],[Maya]]*Data[[#This Row],[Miqdar]]</f>
        <v>70.56</v>
      </c>
      <c r="O8003"/>
      <c r="P8003"/>
    </row>
    <row r="8004" spans="1:16" x14ac:dyDescent="0.35">
      <c r="A8004" s="15">
        <v>44517.176200000715</v>
      </c>
      <c r="B8004" s="9">
        <v>70</v>
      </c>
      <c r="C8004" s="9" t="s">
        <v>148</v>
      </c>
      <c r="D8004" s="9" t="s">
        <v>149</v>
      </c>
      <c r="E8004" s="9" t="s">
        <v>171</v>
      </c>
      <c r="F8004" s="9">
        <v>2.8</v>
      </c>
      <c r="G8004" s="9">
        <v>1.6799999999999997</v>
      </c>
      <c r="H8004" s="9" t="s">
        <v>136</v>
      </c>
      <c r="I8004" s="9" t="s">
        <v>151</v>
      </c>
      <c r="J8004" s="9">
        <f>Data[[#This Row],[Miqdar]]*Data[[#This Row],[Qiymət]]</f>
        <v>196</v>
      </c>
      <c r="K8004" s="9">
        <f>Data[[#This Row],[Məbləğ]]-Data[[#This Row],[Maya]]*Data[[#This Row],[Miqdar]]</f>
        <v>78.40000000000002</v>
      </c>
      <c r="O8004"/>
      <c r="P8004"/>
    </row>
    <row r="8005" spans="1:16" x14ac:dyDescent="0.35">
      <c r="A8005" s="15">
        <v>44517.216000000713</v>
      </c>
      <c r="B8005" s="9">
        <v>54</v>
      </c>
      <c r="C8005" s="9" t="s">
        <v>39</v>
      </c>
      <c r="D8005" s="9" t="s">
        <v>124</v>
      </c>
      <c r="E8005" s="9" t="s">
        <v>171</v>
      </c>
      <c r="F8005" s="9">
        <v>2.8</v>
      </c>
      <c r="G8005" s="9">
        <v>1.6799999999999997</v>
      </c>
      <c r="H8005" s="9" t="s">
        <v>136</v>
      </c>
      <c r="I8005" s="9" t="s">
        <v>172</v>
      </c>
      <c r="J8005" s="9">
        <f>Data[[#This Row],[Miqdar]]*Data[[#This Row],[Qiymət]]</f>
        <v>151.19999999999999</v>
      </c>
      <c r="K8005" s="9">
        <f>Data[[#This Row],[Məbləğ]]-Data[[#This Row],[Maya]]*Data[[#This Row],[Miqdar]]</f>
        <v>60.480000000000004</v>
      </c>
      <c r="O8005"/>
      <c r="P8005"/>
    </row>
    <row r="8006" spans="1:16" x14ac:dyDescent="0.35">
      <c r="A8006" s="15">
        <v>44517.252400000711</v>
      </c>
      <c r="B8006" s="9">
        <v>100</v>
      </c>
      <c r="C8006" s="9" t="s">
        <v>187</v>
      </c>
      <c r="D8006" s="9" t="s">
        <v>124</v>
      </c>
      <c r="E8006" s="9" t="s">
        <v>171</v>
      </c>
      <c r="F8006" s="9">
        <v>2.8</v>
      </c>
      <c r="G8006" s="9">
        <v>1.6799999999999997</v>
      </c>
      <c r="H8006" s="9" t="s">
        <v>136</v>
      </c>
      <c r="I8006" s="9" t="s">
        <v>157</v>
      </c>
      <c r="J8006" s="9">
        <f>Data[[#This Row],[Miqdar]]*Data[[#This Row],[Qiymət]]</f>
        <v>280</v>
      </c>
      <c r="K8006" s="9">
        <f>Data[[#This Row],[Məbləğ]]-Data[[#This Row],[Maya]]*Data[[#This Row],[Miqdar]]</f>
        <v>112.00000000000003</v>
      </c>
      <c r="O8006"/>
      <c r="P8006"/>
    </row>
    <row r="8007" spans="1:16" x14ac:dyDescent="0.35">
      <c r="A8007" s="15">
        <v>44517.289600000709</v>
      </c>
      <c r="B8007" s="9">
        <v>77</v>
      </c>
      <c r="C8007" s="9" t="s">
        <v>167</v>
      </c>
      <c r="D8007" s="9" t="s">
        <v>149</v>
      </c>
      <c r="E8007" s="9" t="s">
        <v>171</v>
      </c>
      <c r="F8007" s="9">
        <v>2.8</v>
      </c>
      <c r="G8007" s="9">
        <v>1.6799999999999997</v>
      </c>
      <c r="H8007" s="9" t="s">
        <v>136</v>
      </c>
      <c r="I8007" s="9" t="s">
        <v>157</v>
      </c>
      <c r="J8007" s="9">
        <f>Data[[#This Row],[Miqdar]]*Data[[#This Row],[Qiymət]]</f>
        <v>215.6</v>
      </c>
      <c r="K8007" s="9">
        <f>Data[[#This Row],[Məbləğ]]-Data[[#This Row],[Maya]]*Data[[#This Row],[Miqdar]]</f>
        <v>86.240000000000009</v>
      </c>
      <c r="O8007"/>
      <c r="P8007"/>
    </row>
    <row r="8008" spans="1:16" x14ac:dyDescent="0.35">
      <c r="A8008" s="15">
        <v>44517.325400000707</v>
      </c>
      <c r="B8008" s="9">
        <v>93</v>
      </c>
      <c r="C8008" s="9" t="s">
        <v>39</v>
      </c>
      <c r="D8008" s="9" t="s">
        <v>124</v>
      </c>
      <c r="E8008" s="9" t="s">
        <v>171</v>
      </c>
      <c r="F8008" s="9">
        <v>2.8</v>
      </c>
      <c r="G8008" s="9">
        <v>1.6799999999999997</v>
      </c>
      <c r="H8008" s="9" t="s">
        <v>136</v>
      </c>
      <c r="I8008" s="9" t="s">
        <v>173</v>
      </c>
      <c r="J8008" s="9">
        <f>Data[[#This Row],[Miqdar]]*Data[[#This Row],[Qiymət]]</f>
        <v>260.39999999999998</v>
      </c>
      <c r="K8008" s="9">
        <f>Data[[#This Row],[Məbləğ]]-Data[[#This Row],[Maya]]*Data[[#This Row],[Miqdar]]</f>
        <v>104.16</v>
      </c>
      <c r="O8008"/>
      <c r="P8008"/>
    </row>
    <row r="8009" spans="1:16" x14ac:dyDescent="0.35">
      <c r="A8009" s="15">
        <v>44517.364200000709</v>
      </c>
      <c r="B8009" s="9">
        <v>60</v>
      </c>
      <c r="C8009" s="9" t="s">
        <v>148</v>
      </c>
      <c r="D8009" s="9" t="s">
        <v>149</v>
      </c>
      <c r="E8009" s="9" t="s">
        <v>171</v>
      </c>
      <c r="F8009" s="9">
        <v>2.8</v>
      </c>
      <c r="G8009" s="9">
        <v>1.6799999999999997</v>
      </c>
      <c r="H8009" s="9" t="s">
        <v>136</v>
      </c>
      <c r="I8009" s="9" t="s">
        <v>173</v>
      </c>
      <c r="J8009" s="9">
        <f>Data[[#This Row],[Miqdar]]*Data[[#This Row],[Qiymət]]</f>
        <v>168</v>
      </c>
      <c r="K8009" s="9">
        <f>Data[[#This Row],[Məbləğ]]-Data[[#This Row],[Maya]]*Data[[#This Row],[Miqdar]]</f>
        <v>67.200000000000017</v>
      </c>
      <c r="O8009"/>
      <c r="P8009"/>
    </row>
    <row r="8010" spans="1:16" x14ac:dyDescent="0.35">
      <c r="A8010" s="15">
        <v>44517.404100000713</v>
      </c>
      <c r="B8010" s="9">
        <v>51</v>
      </c>
      <c r="C8010" s="9" t="s">
        <v>39</v>
      </c>
      <c r="D8010" s="9" t="s">
        <v>124</v>
      </c>
      <c r="E8010" s="9" t="s">
        <v>171</v>
      </c>
      <c r="F8010" s="9">
        <v>2.8</v>
      </c>
      <c r="G8010" s="9">
        <v>1.6799999999999997</v>
      </c>
      <c r="H8010" s="9" t="s">
        <v>136</v>
      </c>
      <c r="I8010" s="9" t="s">
        <v>173</v>
      </c>
      <c r="J8010" s="9">
        <f>Data[[#This Row],[Miqdar]]*Data[[#This Row],[Qiymət]]</f>
        <v>142.79999999999998</v>
      </c>
      <c r="K8010" s="9">
        <f>Data[[#This Row],[Məbləğ]]-Data[[#This Row],[Maya]]*Data[[#This Row],[Miqdar]]</f>
        <v>57.120000000000005</v>
      </c>
      <c r="O8010"/>
      <c r="P8010"/>
    </row>
    <row r="8011" spans="1:16" x14ac:dyDescent="0.35">
      <c r="A8011" s="15">
        <v>44517.444600000716</v>
      </c>
      <c r="B8011" s="9">
        <v>74</v>
      </c>
      <c r="C8011" s="9" t="s">
        <v>39</v>
      </c>
      <c r="D8011" s="9" t="s">
        <v>124</v>
      </c>
      <c r="E8011" s="9" t="s">
        <v>171</v>
      </c>
      <c r="F8011" s="9">
        <v>2.8</v>
      </c>
      <c r="G8011" s="9">
        <v>1.6799999999999997</v>
      </c>
      <c r="H8011" s="9" t="s">
        <v>136</v>
      </c>
      <c r="I8011" s="9" t="s">
        <v>173</v>
      </c>
      <c r="J8011" s="9">
        <f>Data[[#This Row],[Miqdar]]*Data[[#This Row],[Qiymət]]</f>
        <v>207.2</v>
      </c>
      <c r="K8011" s="9">
        <f>Data[[#This Row],[Məbləğ]]-Data[[#This Row],[Maya]]*Data[[#This Row],[Miqdar]]</f>
        <v>82.88000000000001</v>
      </c>
      <c r="O8011"/>
      <c r="P8011"/>
    </row>
    <row r="8012" spans="1:16" x14ac:dyDescent="0.35">
      <c r="A8012" s="15">
        <v>44517.489600000714</v>
      </c>
      <c r="B8012" s="9">
        <v>83</v>
      </c>
      <c r="C8012" s="9" t="s">
        <v>167</v>
      </c>
      <c r="D8012" s="9" t="s">
        <v>149</v>
      </c>
      <c r="E8012" s="9" t="s">
        <v>171</v>
      </c>
      <c r="F8012" s="9">
        <v>2.8</v>
      </c>
      <c r="G8012" s="9">
        <v>1.6799999999999997</v>
      </c>
      <c r="H8012" s="9" t="s">
        <v>136</v>
      </c>
      <c r="I8012" s="9" t="s">
        <v>172</v>
      </c>
      <c r="J8012" s="9">
        <f>Data[[#This Row],[Miqdar]]*Data[[#This Row],[Qiymət]]</f>
        <v>232.39999999999998</v>
      </c>
      <c r="K8012" s="9">
        <f>Data[[#This Row],[Məbləğ]]-Data[[#This Row],[Maya]]*Data[[#This Row],[Miqdar]]</f>
        <v>92.960000000000008</v>
      </c>
      <c r="O8012"/>
      <c r="P8012"/>
    </row>
    <row r="8013" spans="1:16" x14ac:dyDescent="0.35">
      <c r="A8013" s="15">
        <v>44517.528800000713</v>
      </c>
      <c r="B8013" s="9">
        <v>64</v>
      </c>
      <c r="C8013" s="9" t="s">
        <v>138</v>
      </c>
      <c r="D8013" s="9" t="s">
        <v>123</v>
      </c>
      <c r="E8013" s="9" t="s">
        <v>171</v>
      </c>
      <c r="F8013" s="9">
        <v>2.8</v>
      </c>
      <c r="G8013" s="9">
        <v>1.6799999999999997</v>
      </c>
      <c r="H8013" s="9" t="s">
        <v>136</v>
      </c>
      <c r="I8013" s="9" t="s">
        <v>179</v>
      </c>
      <c r="J8013" s="9">
        <f>Data[[#This Row],[Miqdar]]*Data[[#This Row],[Qiymət]]</f>
        <v>179.2</v>
      </c>
      <c r="K8013" s="9">
        <f>Data[[#This Row],[Məbləğ]]-Data[[#This Row],[Maya]]*Data[[#This Row],[Miqdar]]</f>
        <v>71.680000000000007</v>
      </c>
      <c r="O8013"/>
      <c r="P8013"/>
    </row>
    <row r="8014" spans="1:16" x14ac:dyDescent="0.35">
      <c r="A8014" s="15">
        <v>44517.571700000713</v>
      </c>
      <c r="B8014" s="9">
        <v>51</v>
      </c>
      <c r="C8014" s="9" t="s">
        <v>36</v>
      </c>
      <c r="D8014" s="9" t="s">
        <v>123</v>
      </c>
      <c r="E8014" s="9" t="s">
        <v>171</v>
      </c>
      <c r="F8014" s="9">
        <v>2.8</v>
      </c>
      <c r="G8014" s="9">
        <v>1.6799999999999997</v>
      </c>
      <c r="H8014" s="9" t="s">
        <v>136</v>
      </c>
      <c r="I8014" s="9" t="s">
        <v>179</v>
      </c>
      <c r="J8014" s="9">
        <f>Data[[#This Row],[Miqdar]]*Data[[#This Row],[Qiymət]]</f>
        <v>142.79999999999998</v>
      </c>
      <c r="K8014" s="9">
        <f>Data[[#This Row],[Məbləğ]]-Data[[#This Row],[Maya]]*Data[[#This Row],[Miqdar]]</f>
        <v>57.120000000000005</v>
      </c>
      <c r="O8014"/>
      <c r="P8014"/>
    </row>
    <row r="8015" spans="1:16" x14ac:dyDescent="0.35">
      <c r="A8015" s="15">
        <v>44517.607000000717</v>
      </c>
      <c r="B8015" s="9">
        <v>70</v>
      </c>
      <c r="C8015" s="9" t="s">
        <v>156</v>
      </c>
      <c r="D8015" s="9" t="s">
        <v>124</v>
      </c>
      <c r="E8015" s="9" t="s">
        <v>171</v>
      </c>
      <c r="F8015" s="9">
        <v>2.8</v>
      </c>
      <c r="G8015" s="9">
        <v>1.6799999999999997</v>
      </c>
      <c r="H8015" s="9" t="s">
        <v>136</v>
      </c>
      <c r="I8015" s="9" t="s">
        <v>192</v>
      </c>
      <c r="J8015" s="9">
        <f>Data[[#This Row],[Miqdar]]*Data[[#This Row],[Qiymət]]</f>
        <v>196</v>
      </c>
      <c r="K8015" s="9">
        <f>Data[[#This Row],[Məbləğ]]-Data[[#This Row],[Maya]]*Data[[#This Row],[Miqdar]]</f>
        <v>78.40000000000002</v>
      </c>
      <c r="O8015"/>
      <c r="P8015"/>
    </row>
    <row r="8016" spans="1:16" x14ac:dyDescent="0.35">
      <c r="A8016" s="15">
        <v>44517.651100000716</v>
      </c>
      <c r="B8016" s="9">
        <v>95</v>
      </c>
      <c r="C8016" s="9" t="s">
        <v>200</v>
      </c>
      <c r="D8016" s="9" t="s">
        <v>122</v>
      </c>
      <c r="E8016" s="9" t="s">
        <v>169</v>
      </c>
      <c r="F8016" s="9">
        <v>2.5</v>
      </c>
      <c r="G8016" s="9">
        <v>1.25</v>
      </c>
      <c r="H8016" s="9" t="s">
        <v>136</v>
      </c>
      <c r="I8016" s="9" t="s">
        <v>174</v>
      </c>
      <c r="J8016" s="9">
        <f>Data[[#This Row],[Miqdar]]*Data[[#This Row],[Qiymət]]</f>
        <v>237.5</v>
      </c>
      <c r="K8016" s="9">
        <f>Data[[#This Row],[Məbləğ]]-Data[[#This Row],[Maya]]*Data[[#This Row],[Miqdar]]</f>
        <v>118.75</v>
      </c>
      <c r="O8016"/>
      <c r="P8016"/>
    </row>
    <row r="8017" spans="1:16" x14ac:dyDescent="0.35">
      <c r="A8017" s="15">
        <v>44517.691300000719</v>
      </c>
      <c r="B8017" s="9">
        <v>73</v>
      </c>
      <c r="C8017" s="9" t="s">
        <v>8</v>
      </c>
      <c r="D8017" s="9" t="s">
        <v>122</v>
      </c>
      <c r="E8017" s="9" t="s">
        <v>188</v>
      </c>
      <c r="F8017" s="9">
        <v>2.4</v>
      </c>
      <c r="G8017" s="9">
        <v>1.6800000000000002</v>
      </c>
      <c r="H8017" s="9" t="s">
        <v>154</v>
      </c>
      <c r="I8017" s="9" t="s">
        <v>197</v>
      </c>
      <c r="J8017" s="9">
        <f>Data[[#This Row],[Miqdar]]*Data[[#This Row],[Qiymət]]</f>
        <v>175.2</v>
      </c>
      <c r="K8017" s="9">
        <f>Data[[#This Row],[Məbləğ]]-Data[[#This Row],[Maya]]*Data[[#This Row],[Miqdar]]</f>
        <v>52.559999999999974</v>
      </c>
      <c r="O8017"/>
      <c r="P8017"/>
    </row>
    <row r="8018" spans="1:16" x14ac:dyDescent="0.35">
      <c r="A8018" s="15">
        <v>44517.735100000718</v>
      </c>
      <c r="B8018" s="9">
        <v>50</v>
      </c>
      <c r="C8018" s="9" t="s">
        <v>8</v>
      </c>
      <c r="D8018" s="9" t="s">
        <v>122</v>
      </c>
      <c r="E8018" s="9" t="s">
        <v>181</v>
      </c>
      <c r="F8018" s="9">
        <v>0.9</v>
      </c>
      <c r="G8018" s="9">
        <v>0.63</v>
      </c>
      <c r="H8018" s="9" t="s">
        <v>140</v>
      </c>
      <c r="I8018" s="9" t="s">
        <v>197</v>
      </c>
      <c r="J8018" s="9">
        <f>Data[[#This Row],[Miqdar]]*Data[[#This Row],[Qiymət]]</f>
        <v>45</v>
      </c>
      <c r="K8018" s="9">
        <f>Data[[#This Row],[Məbləğ]]-Data[[#This Row],[Maya]]*Data[[#This Row],[Miqdar]]</f>
        <v>13.5</v>
      </c>
      <c r="O8018"/>
      <c r="P8018"/>
    </row>
    <row r="8019" spans="1:16" x14ac:dyDescent="0.35">
      <c r="A8019" s="15">
        <v>44517.780100000717</v>
      </c>
      <c r="B8019" s="9">
        <v>73</v>
      </c>
      <c r="C8019" s="9" t="s">
        <v>8</v>
      </c>
      <c r="D8019" s="9" t="s">
        <v>122</v>
      </c>
      <c r="E8019" s="9" t="s">
        <v>181</v>
      </c>
      <c r="F8019" s="9">
        <v>0.9</v>
      </c>
      <c r="G8019" s="9">
        <v>0.63</v>
      </c>
      <c r="H8019" s="9" t="s">
        <v>140</v>
      </c>
      <c r="I8019" s="9" t="s">
        <v>180</v>
      </c>
      <c r="J8019" s="9">
        <f>Data[[#This Row],[Miqdar]]*Data[[#This Row],[Qiymət]]</f>
        <v>65.7</v>
      </c>
      <c r="K8019" s="9">
        <f>Data[[#This Row],[Məbləğ]]-Data[[#This Row],[Maya]]*Data[[#This Row],[Miqdar]]</f>
        <v>19.71</v>
      </c>
      <c r="O8019"/>
      <c r="P8019"/>
    </row>
    <row r="8020" spans="1:16" x14ac:dyDescent="0.35">
      <c r="A8020" s="15">
        <v>44517.821100000714</v>
      </c>
      <c r="B8020" s="9">
        <v>82</v>
      </c>
      <c r="C8020" s="9" t="s">
        <v>25</v>
      </c>
      <c r="D8020" s="9" t="s">
        <v>122</v>
      </c>
      <c r="E8020" s="9" t="s">
        <v>171</v>
      </c>
      <c r="F8020" s="9">
        <v>2.8</v>
      </c>
      <c r="G8020" s="9">
        <v>1.6799999999999997</v>
      </c>
      <c r="H8020" s="9" t="s">
        <v>136</v>
      </c>
      <c r="I8020" s="9" t="s">
        <v>194</v>
      </c>
      <c r="J8020" s="9">
        <f>Data[[#This Row],[Miqdar]]*Data[[#This Row],[Qiymət]]</f>
        <v>229.6</v>
      </c>
      <c r="K8020" s="9">
        <f>Data[[#This Row],[Məbləğ]]-Data[[#This Row],[Maya]]*Data[[#This Row],[Miqdar]]</f>
        <v>91.84</v>
      </c>
      <c r="O8020"/>
      <c r="P8020"/>
    </row>
    <row r="8021" spans="1:16" x14ac:dyDescent="0.35">
      <c r="A8021" s="15">
        <v>44517.861200000712</v>
      </c>
      <c r="B8021" s="9">
        <v>87</v>
      </c>
      <c r="C8021" s="9" t="s">
        <v>11</v>
      </c>
      <c r="D8021" s="9" t="s">
        <v>122</v>
      </c>
      <c r="E8021" s="9" t="s">
        <v>178</v>
      </c>
      <c r="F8021" s="9">
        <v>2.2000000000000002</v>
      </c>
      <c r="G8021" s="9">
        <v>1.5400000000000003</v>
      </c>
      <c r="H8021" s="9" t="s">
        <v>140</v>
      </c>
      <c r="I8021" s="9" t="s">
        <v>180</v>
      </c>
      <c r="J8021" s="9">
        <f>Data[[#This Row],[Miqdar]]*Data[[#This Row],[Qiymət]]</f>
        <v>191.4</v>
      </c>
      <c r="K8021" s="9">
        <f>Data[[#This Row],[Məbləğ]]-Data[[#This Row],[Maya]]*Data[[#This Row],[Miqdar]]</f>
        <v>57.419999999999987</v>
      </c>
      <c r="O8021"/>
      <c r="P8021"/>
    </row>
    <row r="8022" spans="1:16" x14ac:dyDescent="0.35">
      <c r="A8022" s="15">
        <v>44517.89760000071</v>
      </c>
      <c r="B8022" s="9">
        <v>51</v>
      </c>
      <c r="C8022" s="9" t="s">
        <v>11</v>
      </c>
      <c r="D8022" s="9" t="s">
        <v>122</v>
      </c>
      <c r="E8022" s="9" t="s">
        <v>182</v>
      </c>
      <c r="F8022" s="9">
        <v>3.4</v>
      </c>
      <c r="G8022" s="9">
        <v>2.38</v>
      </c>
      <c r="H8022" s="9" t="s">
        <v>136</v>
      </c>
      <c r="I8022" s="9" t="s">
        <v>180</v>
      </c>
      <c r="J8022" s="9">
        <f>Data[[#This Row],[Miqdar]]*Data[[#This Row],[Qiymət]]</f>
        <v>173.4</v>
      </c>
      <c r="K8022" s="9">
        <f>Data[[#This Row],[Məbləğ]]-Data[[#This Row],[Maya]]*Data[[#This Row],[Miqdar]]</f>
        <v>52.02000000000001</v>
      </c>
      <c r="O8022"/>
      <c r="P8022"/>
    </row>
    <row r="8023" spans="1:16" x14ac:dyDescent="0.35">
      <c r="A8023" s="15">
        <v>44517.940900000707</v>
      </c>
      <c r="B8023" s="9">
        <v>61</v>
      </c>
      <c r="C8023" s="9" t="s">
        <v>11</v>
      </c>
      <c r="D8023" s="9" t="s">
        <v>122</v>
      </c>
      <c r="E8023" s="9" t="s">
        <v>182</v>
      </c>
      <c r="F8023" s="9">
        <v>3.4</v>
      </c>
      <c r="G8023" s="9">
        <v>2.38</v>
      </c>
      <c r="H8023" s="9" t="s">
        <v>136</v>
      </c>
      <c r="I8023" s="9" t="s">
        <v>180</v>
      </c>
      <c r="J8023" s="9">
        <f>Data[[#This Row],[Miqdar]]*Data[[#This Row],[Qiymət]]</f>
        <v>207.4</v>
      </c>
      <c r="K8023" s="9">
        <f>Data[[#This Row],[Məbləğ]]-Data[[#This Row],[Maya]]*Data[[#This Row],[Miqdar]]</f>
        <v>62.22</v>
      </c>
      <c r="O8023"/>
      <c r="P8023"/>
    </row>
    <row r="8024" spans="1:16" x14ac:dyDescent="0.35">
      <c r="A8024" s="15">
        <v>44517.979700000709</v>
      </c>
      <c r="B8024" s="9">
        <v>87</v>
      </c>
      <c r="C8024" s="9" t="s">
        <v>11</v>
      </c>
      <c r="D8024" s="9" t="s">
        <v>122</v>
      </c>
      <c r="E8024" s="9" t="s">
        <v>178</v>
      </c>
      <c r="F8024" s="9">
        <v>2.2000000000000002</v>
      </c>
      <c r="G8024" s="9">
        <v>1.5400000000000003</v>
      </c>
      <c r="H8024" s="9" t="s">
        <v>140</v>
      </c>
      <c r="I8024" s="9" t="s">
        <v>180</v>
      </c>
      <c r="J8024" s="9">
        <f>Data[[#This Row],[Miqdar]]*Data[[#This Row],[Qiymət]]</f>
        <v>191.4</v>
      </c>
      <c r="K8024" s="9">
        <f>Data[[#This Row],[Məbləğ]]-Data[[#This Row],[Maya]]*Data[[#This Row],[Miqdar]]</f>
        <v>57.419999999999987</v>
      </c>
      <c r="O8024"/>
      <c r="P8024"/>
    </row>
    <row r="8025" spans="1:16" x14ac:dyDescent="0.35">
      <c r="A8025" s="15">
        <v>44518.023600000706</v>
      </c>
      <c r="B8025" s="9">
        <v>95</v>
      </c>
      <c r="C8025" s="9" t="s">
        <v>11</v>
      </c>
      <c r="D8025" s="9" t="s">
        <v>122</v>
      </c>
      <c r="E8025" s="9" t="s">
        <v>153</v>
      </c>
      <c r="F8025" s="9">
        <v>1</v>
      </c>
      <c r="G8025" s="9">
        <v>0.6</v>
      </c>
      <c r="H8025" s="9" t="s">
        <v>154</v>
      </c>
      <c r="I8025" s="9" t="s">
        <v>180</v>
      </c>
      <c r="J8025" s="9">
        <f>Data[[#This Row],[Miqdar]]*Data[[#This Row],[Qiymət]]</f>
        <v>95</v>
      </c>
      <c r="K8025" s="9">
        <f>Data[[#This Row],[Məbləğ]]-Data[[#This Row],[Maya]]*Data[[#This Row],[Miqdar]]</f>
        <v>38</v>
      </c>
      <c r="O8025"/>
      <c r="P8025"/>
    </row>
    <row r="8026" spans="1:16" x14ac:dyDescent="0.35">
      <c r="A8026" s="15">
        <v>44518.063100000705</v>
      </c>
      <c r="B8026" s="9">
        <v>90</v>
      </c>
      <c r="C8026" s="9" t="s">
        <v>11</v>
      </c>
      <c r="D8026" s="9" t="s">
        <v>122</v>
      </c>
      <c r="E8026" s="9" t="s">
        <v>139</v>
      </c>
      <c r="F8026" s="9">
        <v>1.5</v>
      </c>
      <c r="G8026" s="9">
        <v>0.75</v>
      </c>
      <c r="H8026" s="9" t="s">
        <v>140</v>
      </c>
      <c r="I8026" s="9" t="s">
        <v>180</v>
      </c>
      <c r="J8026" s="9">
        <f>Data[[#This Row],[Miqdar]]*Data[[#This Row],[Qiymət]]</f>
        <v>135</v>
      </c>
      <c r="K8026" s="9">
        <f>Data[[#This Row],[Məbləğ]]-Data[[#This Row],[Maya]]*Data[[#This Row],[Miqdar]]</f>
        <v>67.5</v>
      </c>
      <c r="O8026"/>
      <c r="P8026"/>
    </row>
    <row r="8027" spans="1:16" x14ac:dyDescent="0.35">
      <c r="A8027" s="15">
        <v>44518.103100000706</v>
      </c>
      <c r="B8027" s="9">
        <v>66</v>
      </c>
      <c r="C8027" s="9" t="s">
        <v>11</v>
      </c>
      <c r="D8027" s="9" t="s">
        <v>122</v>
      </c>
      <c r="E8027" s="9" t="s">
        <v>153</v>
      </c>
      <c r="F8027" s="9">
        <v>1</v>
      </c>
      <c r="G8027" s="9">
        <v>0.6</v>
      </c>
      <c r="H8027" s="9" t="s">
        <v>154</v>
      </c>
      <c r="I8027" s="9" t="s">
        <v>174</v>
      </c>
      <c r="J8027" s="9">
        <f>Data[[#This Row],[Miqdar]]*Data[[#This Row],[Qiymət]]</f>
        <v>66</v>
      </c>
      <c r="K8027" s="9">
        <f>Data[[#This Row],[Məbləğ]]-Data[[#This Row],[Maya]]*Data[[#This Row],[Miqdar]]</f>
        <v>26.4</v>
      </c>
      <c r="O8027"/>
      <c r="P8027"/>
    </row>
    <row r="8028" spans="1:16" x14ac:dyDescent="0.35">
      <c r="A8028" s="15">
        <v>44518.147700000707</v>
      </c>
      <c r="B8028" s="9">
        <v>82</v>
      </c>
      <c r="C8028" s="9" t="s">
        <v>11</v>
      </c>
      <c r="D8028" s="9" t="s">
        <v>122</v>
      </c>
      <c r="E8028" s="9" t="s">
        <v>185</v>
      </c>
      <c r="F8028" s="9">
        <v>1.2</v>
      </c>
      <c r="G8028" s="9">
        <v>0.72</v>
      </c>
      <c r="H8028" s="9" t="s">
        <v>154</v>
      </c>
      <c r="I8028" s="9" t="s">
        <v>174</v>
      </c>
      <c r="J8028" s="9">
        <f>Data[[#This Row],[Miqdar]]*Data[[#This Row],[Qiymət]]</f>
        <v>98.399999999999991</v>
      </c>
      <c r="K8028" s="9">
        <f>Data[[#This Row],[Məbləğ]]-Data[[#This Row],[Maya]]*Data[[#This Row],[Miqdar]]</f>
        <v>39.359999999999992</v>
      </c>
      <c r="O8028"/>
      <c r="P8028"/>
    </row>
    <row r="8029" spans="1:16" x14ac:dyDescent="0.35">
      <c r="A8029" s="15">
        <v>44518.190300000708</v>
      </c>
      <c r="B8029" s="9">
        <v>47</v>
      </c>
      <c r="C8029" s="9" t="s">
        <v>11</v>
      </c>
      <c r="D8029" s="9" t="s">
        <v>122</v>
      </c>
      <c r="E8029" s="9" t="s">
        <v>182</v>
      </c>
      <c r="F8029" s="9">
        <v>3.4</v>
      </c>
      <c r="G8029" s="9">
        <v>2.38</v>
      </c>
      <c r="H8029" s="9" t="s">
        <v>136</v>
      </c>
      <c r="I8029" s="9" t="s">
        <v>174</v>
      </c>
      <c r="J8029" s="9">
        <f>Data[[#This Row],[Miqdar]]*Data[[#This Row],[Qiymət]]</f>
        <v>159.79999999999998</v>
      </c>
      <c r="K8029" s="9">
        <f>Data[[#This Row],[Məbləğ]]-Data[[#This Row],[Maya]]*Data[[#This Row],[Miqdar]]</f>
        <v>47.939999999999984</v>
      </c>
      <c r="O8029"/>
      <c r="P8029"/>
    </row>
    <row r="8030" spans="1:16" x14ac:dyDescent="0.35">
      <c r="A8030" s="15">
        <v>44518.229600000705</v>
      </c>
      <c r="B8030" s="9">
        <v>84</v>
      </c>
      <c r="C8030" s="9" t="s">
        <v>11</v>
      </c>
      <c r="D8030" s="9" t="s">
        <v>122</v>
      </c>
      <c r="E8030" s="9" t="s">
        <v>182</v>
      </c>
      <c r="F8030" s="9">
        <v>3.4</v>
      </c>
      <c r="G8030" s="9">
        <v>2.38</v>
      </c>
      <c r="H8030" s="9" t="s">
        <v>136</v>
      </c>
      <c r="I8030" s="9" t="s">
        <v>174</v>
      </c>
      <c r="J8030" s="9">
        <f>Data[[#This Row],[Miqdar]]*Data[[#This Row],[Qiymət]]</f>
        <v>285.59999999999997</v>
      </c>
      <c r="K8030" s="9">
        <f>Data[[#This Row],[Məbləğ]]-Data[[#This Row],[Maya]]*Data[[#This Row],[Miqdar]]</f>
        <v>85.679999999999978</v>
      </c>
      <c r="O8030"/>
      <c r="P8030"/>
    </row>
    <row r="8031" spans="1:16" x14ac:dyDescent="0.35">
      <c r="A8031" s="15">
        <v>44518.271500000701</v>
      </c>
      <c r="B8031" s="9">
        <v>70</v>
      </c>
      <c r="C8031" s="9" t="s">
        <v>11</v>
      </c>
      <c r="D8031" s="9" t="s">
        <v>122</v>
      </c>
      <c r="E8031" s="9" t="s">
        <v>182</v>
      </c>
      <c r="F8031" s="9">
        <v>3.4</v>
      </c>
      <c r="G8031" s="9">
        <v>2.38</v>
      </c>
      <c r="H8031" s="9" t="s">
        <v>136</v>
      </c>
      <c r="I8031" s="9" t="s">
        <v>174</v>
      </c>
      <c r="J8031" s="9">
        <f>Data[[#This Row],[Miqdar]]*Data[[#This Row],[Qiymət]]</f>
        <v>238</v>
      </c>
      <c r="K8031" s="9">
        <f>Data[[#This Row],[Məbləğ]]-Data[[#This Row],[Maya]]*Data[[#This Row],[Miqdar]]</f>
        <v>71.400000000000006</v>
      </c>
      <c r="O8031"/>
      <c r="P8031"/>
    </row>
    <row r="8032" spans="1:16" x14ac:dyDescent="0.35">
      <c r="A8032" s="15">
        <v>44518.310300000703</v>
      </c>
      <c r="B8032" s="9">
        <v>70</v>
      </c>
      <c r="C8032" s="9" t="s">
        <v>11</v>
      </c>
      <c r="D8032" s="9" t="s">
        <v>122</v>
      </c>
      <c r="E8032" s="9" t="s">
        <v>178</v>
      </c>
      <c r="F8032" s="9">
        <v>2.2000000000000002</v>
      </c>
      <c r="G8032" s="9">
        <v>1.5400000000000003</v>
      </c>
      <c r="H8032" s="9" t="s">
        <v>140</v>
      </c>
      <c r="I8032" s="9" t="s">
        <v>174</v>
      </c>
      <c r="J8032" s="9">
        <f>Data[[#This Row],[Miqdar]]*Data[[#This Row],[Qiymət]]</f>
        <v>154</v>
      </c>
      <c r="K8032" s="9">
        <f>Data[[#This Row],[Məbləğ]]-Data[[#This Row],[Maya]]*Data[[#This Row],[Miqdar]]</f>
        <v>46.199999999999989</v>
      </c>
      <c r="O8032"/>
      <c r="P8032"/>
    </row>
    <row r="8033" spans="1:16" x14ac:dyDescent="0.35">
      <c r="A8033" s="15">
        <v>44518.350500000706</v>
      </c>
      <c r="B8033" s="9">
        <v>99</v>
      </c>
      <c r="C8033" s="9" t="s">
        <v>11</v>
      </c>
      <c r="D8033" s="9" t="s">
        <v>122</v>
      </c>
      <c r="E8033" s="9" t="s">
        <v>178</v>
      </c>
      <c r="F8033" s="9">
        <v>2.2000000000000002</v>
      </c>
      <c r="G8033" s="9">
        <v>1.5400000000000003</v>
      </c>
      <c r="H8033" s="9" t="s">
        <v>140</v>
      </c>
      <c r="I8033" s="9" t="s">
        <v>174</v>
      </c>
      <c r="J8033" s="9">
        <f>Data[[#This Row],[Miqdar]]*Data[[#This Row],[Qiymət]]</f>
        <v>217.8</v>
      </c>
      <c r="K8033" s="9">
        <f>Data[[#This Row],[Məbləğ]]-Data[[#This Row],[Maya]]*Data[[#This Row],[Miqdar]]</f>
        <v>65.339999999999975</v>
      </c>
      <c r="O8033"/>
      <c r="P8033"/>
    </row>
    <row r="8034" spans="1:16" x14ac:dyDescent="0.35">
      <c r="A8034" s="15">
        <v>44518.392500000708</v>
      </c>
      <c r="B8034" s="9">
        <v>72</v>
      </c>
      <c r="C8034" s="9" t="s">
        <v>11</v>
      </c>
      <c r="D8034" s="9" t="s">
        <v>122</v>
      </c>
      <c r="E8034" s="9" t="s">
        <v>144</v>
      </c>
      <c r="F8034" s="9">
        <v>1.4</v>
      </c>
      <c r="G8034" s="9">
        <v>0.97999999999999987</v>
      </c>
      <c r="H8034" s="9" t="s">
        <v>140</v>
      </c>
      <c r="I8034" s="9" t="s">
        <v>174</v>
      </c>
      <c r="J8034" s="9">
        <f>Data[[#This Row],[Miqdar]]*Data[[#This Row],[Qiymət]]</f>
        <v>100.8</v>
      </c>
      <c r="K8034" s="9">
        <f>Data[[#This Row],[Məbləğ]]-Data[[#This Row],[Maya]]*Data[[#This Row],[Miqdar]]</f>
        <v>30.240000000000009</v>
      </c>
      <c r="O8034"/>
      <c r="P8034"/>
    </row>
    <row r="8035" spans="1:16" x14ac:dyDescent="0.35">
      <c r="A8035" s="15">
        <v>44518.43330000071</v>
      </c>
      <c r="B8035" s="9">
        <v>105</v>
      </c>
      <c r="C8035" s="9" t="s">
        <v>11</v>
      </c>
      <c r="D8035" s="9" t="s">
        <v>122</v>
      </c>
      <c r="E8035" s="9" t="s">
        <v>181</v>
      </c>
      <c r="F8035" s="9">
        <v>0.9</v>
      </c>
      <c r="G8035" s="9">
        <v>0.63</v>
      </c>
      <c r="H8035" s="9" t="s">
        <v>140</v>
      </c>
      <c r="I8035" s="9" t="s">
        <v>174</v>
      </c>
      <c r="J8035" s="9">
        <f>Data[[#This Row],[Miqdar]]*Data[[#This Row],[Qiymət]]</f>
        <v>94.5</v>
      </c>
      <c r="K8035" s="9">
        <f>Data[[#This Row],[Məbləğ]]-Data[[#This Row],[Maya]]*Data[[#This Row],[Miqdar]]</f>
        <v>28.349999999999994</v>
      </c>
      <c r="O8035"/>
      <c r="P8035"/>
    </row>
    <row r="8036" spans="1:16" x14ac:dyDescent="0.35">
      <c r="A8036" s="15">
        <v>44518.469500000712</v>
      </c>
      <c r="B8036" s="9">
        <v>70</v>
      </c>
      <c r="C8036" s="9" t="s">
        <v>11</v>
      </c>
      <c r="D8036" s="9" t="s">
        <v>122</v>
      </c>
      <c r="E8036" s="9" t="s">
        <v>144</v>
      </c>
      <c r="F8036" s="9">
        <v>1.4</v>
      </c>
      <c r="G8036" s="9">
        <v>0.97999999999999987</v>
      </c>
      <c r="H8036" s="9" t="s">
        <v>140</v>
      </c>
      <c r="I8036" s="9" t="s">
        <v>174</v>
      </c>
      <c r="J8036" s="9">
        <f>Data[[#This Row],[Miqdar]]*Data[[#This Row],[Qiymət]]</f>
        <v>98</v>
      </c>
      <c r="K8036" s="9">
        <f>Data[[#This Row],[Məbləğ]]-Data[[#This Row],[Maya]]*Data[[#This Row],[Miqdar]]</f>
        <v>29.400000000000006</v>
      </c>
      <c r="O8036"/>
      <c r="P8036"/>
    </row>
    <row r="8037" spans="1:16" x14ac:dyDescent="0.35">
      <c r="A8037" s="15">
        <v>44518.51250000071</v>
      </c>
      <c r="B8037" s="9">
        <v>92</v>
      </c>
      <c r="C8037" s="9" t="s">
        <v>11</v>
      </c>
      <c r="D8037" s="9" t="s">
        <v>122</v>
      </c>
      <c r="E8037" s="9" t="s">
        <v>181</v>
      </c>
      <c r="F8037" s="9">
        <v>0.9</v>
      </c>
      <c r="G8037" s="9">
        <v>0.63</v>
      </c>
      <c r="H8037" s="9" t="s">
        <v>140</v>
      </c>
      <c r="I8037" s="9" t="s">
        <v>174</v>
      </c>
      <c r="J8037" s="9">
        <f>Data[[#This Row],[Miqdar]]*Data[[#This Row],[Qiymət]]</f>
        <v>82.8</v>
      </c>
      <c r="K8037" s="9">
        <f>Data[[#This Row],[Məbləğ]]-Data[[#This Row],[Maya]]*Data[[#This Row],[Miqdar]]</f>
        <v>24.839999999999996</v>
      </c>
      <c r="O8037"/>
      <c r="P8037"/>
    </row>
    <row r="8038" spans="1:16" x14ac:dyDescent="0.35">
      <c r="A8038" s="15">
        <v>44518.55140000071</v>
      </c>
      <c r="B8038" s="9">
        <v>79</v>
      </c>
      <c r="C8038" s="9" t="s">
        <v>11</v>
      </c>
      <c r="D8038" s="9" t="s">
        <v>122</v>
      </c>
      <c r="E8038" s="9" t="s">
        <v>181</v>
      </c>
      <c r="F8038" s="9">
        <v>0.9</v>
      </c>
      <c r="G8038" s="9">
        <v>0.63</v>
      </c>
      <c r="H8038" s="9" t="s">
        <v>140</v>
      </c>
      <c r="I8038" s="9" t="s">
        <v>174</v>
      </c>
      <c r="J8038" s="9">
        <f>Data[[#This Row],[Miqdar]]*Data[[#This Row],[Qiymət]]</f>
        <v>71.100000000000009</v>
      </c>
      <c r="K8038" s="9">
        <f>Data[[#This Row],[Məbləğ]]-Data[[#This Row],[Maya]]*Data[[#This Row],[Miqdar]]</f>
        <v>21.330000000000005</v>
      </c>
      <c r="O8038"/>
      <c r="P8038"/>
    </row>
    <row r="8039" spans="1:16" x14ac:dyDescent="0.35">
      <c r="A8039" s="15">
        <v>44518.588900000708</v>
      </c>
      <c r="B8039" s="9">
        <v>71</v>
      </c>
      <c r="C8039" s="9" t="s">
        <v>11</v>
      </c>
      <c r="D8039" s="9" t="s">
        <v>122</v>
      </c>
      <c r="E8039" s="9" t="s">
        <v>181</v>
      </c>
      <c r="F8039" s="9">
        <v>0.9</v>
      </c>
      <c r="G8039" s="9">
        <v>0.63</v>
      </c>
      <c r="H8039" s="9" t="s">
        <v>140</v>
      </c>
      <c r="I8039" s="9" t="s">
        <v>174</v>
      </c>
      <c r="J8039" s="9">
        <f>Data[[#This Row],[Miqdar]]*Data[[#This Row],[Qiymət]]</f>
        <v>63.9</v>
      </c>
      <c r="K8039" s="9">
        <f>Data[[#This Row],[Məbləğ]]-Data[[#This Row],[Maya]]*Data[[#This Row],[Miqdar]]</f>
        <v>19.170000000000002</v>
      </c>
      <c r="O8039"/>
      <c r="P8039"/>
    </row>
    <row r="8040" spans="1:16" x14ac:dyDescent="0.35">
      <c r="A8040" s="15">
        <v>44518.633300000707</v>
      </c>
      <c r="B8040" s="9">
        <v>60</v>
      </c>
      <c r="C8040" s="9" t="s">
        <v>11</v>
      </c>
      <c r="D8040" s="9" t="s">
        <v>122</v>
      </c>
      <c r="E8040" s="9" t="s">
        <v>181</v>
      </c>
      <c r="F8040" s="9">
        <v>0.9</v>
      </c>
      <c r="G8040" s="9">
        <v>0.63</v>
      </c>
      <c r="H8040" s="9" t="s">
        <v>140</v>
      </c>
      <c r="I8040" s="9" t="s">
        <v>174</v>
      </c>
      <c r="J8040" s="9">
        <f>Data[[#This Row],[Miqdar]]*Data[[#This Row],[Qiymət]]</f>
        <v>54</v>
      </c>
      <c r="K8040" s="9">
        <f>Data[[#This Row],[Məbləğ]]-Data[[#This Row],[Maya]]*Data[[#This Row],[Miqdar]]</f>
        <v>16.200000000000003</v>
      </c>
      <c r="O8040"/>
      <c r="P8040"/>
    </row>
    <row r="8041" spans="1:16" x14ac:dyDescent="0.35">
      <c r="A8041" s="15">
        <v>44518.672100000709</v>
      </c>
      <c r="B8041" s="9">
        <v>81</v>
      </c>
      <c r="C8041" s="9" t="s">
        <v>11</v>
      </c>
      <c r="D8041" s="9" t="s">
        <v>122</v>
      </c>
      <c r="E8041" s="9" t="s">
        <v>181</v>
      </c>
      <c r="F8041" s="9">
        <v>0.9</v>
      </c>
      <c r="G8041" s="9">
        <v>0.63</v>
      </c>
      <c r="H8041" s="9" t="s">
        <v>140</v>
      </c>
      <c r="I8041" s="9" t="s">
        <v>174</v>
      </c>
      <c r="J8041" s="9">
        <f>Data[[#This Row],[Miqdar]]*Data[[#This Row],[Qiymət]]</f>
        <v>72.900000000000006</v>
      </c>
      <c r="K8041" s="9">
        <f>Data[[#This Row],[Məbləğ]]-Data[[#This Row],[Maya]]*Data[[#This Row],[Miqdar]]</f>
        <v>21.870000000000005</v>
      </c>
      <c r="O8041"/>
      <c r="P8041"/>
    </row>
    <row r="8042" spans="1:16" x14ac:dyDescent="0.35">
      <c r="A8042" s="15">
        <v>44518.707900000707</v>
      </c>
      <c r="B8042" s="9">
        <v>87</v>
      </c>
      <c r="C8042" s="9" t="s">
        <v>11</v>
      </c>
      <c r="D8042" s="9" t="s">
        <v>122</v>
      </c>
      <c r="E8042" s="9" t="s">
        <v>171</v>
      </c>
      <c r="F8042" s="9">
        <v>2.8</v>
      </c>
      <c r="G8042" s="9">
        <v>1.6799999999999997</v>
      </c>
      <c r="H8042" s="9" t="s">
        <v>136</v>
      </c>
      <c r="I8042" s="9" t="s">
        <v>174</v>
      </c>
      <c r="J8042" s="9">
        <f>Data[[#This Row],[Miqdar]]*Data[[#This Row],[Qiymət]]</f>
        <v>243.6</v>
      </c>
      <c r="K8042" s="9">
        <f>Data[[#This Row],[Məbləğ]]-Data[[#This Row],[Maya]]*Data[[#This Row],[Miqdar]]</f>
        <v>97.440000000000026</v>
      </c>
      <c r="O8042"/>
      <c r="P8042"/>
    </row>
    <row r="8043" spans="1:16" x14ac:dyDescent="0.35">
      <c r="A8043" s="15">
        <v>44518.750000000706</v>
      </c>
      <c r="B8043" s="9">
        <v>78</v>
      </c>
      <c r="C8043" s="9" t="s">
        <v>11</v>
      </c>
      <c r="D8043" s="9" t="s">
        <v>122</v>
      </c>
      <c r="E8043" s="9" t="s">
        <v>144</v>
      </c>
      <c r="F8043" s="9">
        <v>1.4</v>
      </c>
      <c r="G8043" s="9">
        <v>0.97999999999999987</v>
      </c>
      <c r="H8043" s="9" t="s">
        <v>140</v>
      </c>
      <c r="I8043" s="9" t="s">
        <v>174</v>
      </c>
      <c r="J8043" s="9">
        <f>Data[[#This Row],[Miqdar]]*Data[[#This Row],[Qiymət]]</f>
        <v>109.19999999999999</v>
      </c>
      <c r="K8043" s="9">
        <f>Data[[#This Row],[Məbləğ]]-Data[[#This Row],[Maya]]*Data[[#This Row],[Miqdar]]</f>
        <v>32.760000000000005</v>
      </c>
      <c r="O8043"/>
      <c r="P8043"/>
    </row>
    <row r="8044" spans="1:16" x14ac:dyDescent="0.35">
      <c r="A8044" s="15">
        <v>44518.789100000708</v>
      </c>
      <c r="B8044" s="9">
        <v>73</v>
      </c>
      <c r="C8044" s="9" t="s">
        <v>11</v>
      </c>
      <c r="D8044" s="9" t="s">
        <v>122</v>
      </c>
      <c r="E8044" s="9" t="s">
        <v>144</v>
      </c>
      <c r="F8044" s="9">
        <v>1.4</v>
      </c>
      <c r="G8044" s="9">
        <v>0.97999999999999987</v>
      </c>
      <c r="H8044" s="9" t="s">
        <v>140</v>
      </c>
      <c r="I8044" s="9" t="s">
        <v>174</v>
      </c>
      <c r="J8044" s="9">
        <f>Data[[#This Row],[Miqdar]]*Data[[#This Row],[Qiymət]]</f>
        <v>102.19999999999999</v>
      </c>
      <c r="K8044" s="9">
        <f>Data[[#This Row],[Məbləğ]]-Data[[#This Row],[Maya]]*Data[[#This Row],[Miqdar]]</f>
        <v>30.659999999999997</v>
      </c>
      <c r="O8044"/>
      <c r="P8044"/>
    </row>
    <row r="8045" spans="1:16" x14ac:dyDescent="0.35">
      <c r="A8045" s="15">
        <v>44518.82990000071</v>
      </c>
      <c r="B8045" s="9">
        <v>55</v>
      </c>
      <c r="C8045" s="9" t="s">
        <v>11</v>
      </c>
      <c r="D8045" s="9" t="s">
        <v>122</v>
      </c>
      <c r="E8045" s="9" t="s">
        <v>164</v>
      </c>
      <c r="F8045" s="9">
        <v>6.6</v>
      </c>
      <c r="G8045" s="9">
        <v>5.2799999999999994</v>
      </c>
      <c r="H8045" s="9" t="s">
        <v>154</v>
      </c>
      <c r="I8045" s="9" t="s">
        <v>174</v>
      </c>
      <c r="J8045" s="9">
        <f>Data[[#This Row],[Miqdar]]*Data[[#This Row],[Qiymət]]</f>
        <v>363</v>
      </c>
      <c r="K8045" s="9">
        <f>Data[[#This Row],[Məbləğ]]-Data[[#This Row],[Maya]]*Data[[#This Row],[Miqdar]]</f>
        <v>72.600000000000023</v>
      </c>
      <c r="O8045"/>
      <c r="P8045"/>
    </row>
    <row r="8046" spans="1:16" x14ac:dyDescent="0.35">
      <c r="A8046" s="15">
        <v>44518.867400000709</v>
      </c>
      <c r="B8046" s="9">
        <v>93</v>
      </c>
      <c r="C8046" s="9" t="s">
        <v>11</v>
      </c>
      <c r="D8046" s="9" t="s">
        <v>122</v>
      </c>
      <c r="E8046" s="9" t="s">
        <v>135</v>
      </c>
      <c r="F8046" s="9">
        <v>2.5</v>
      </c>
      <c r="G8046" s="9">
        <v>1.25</v>
      </c>
      <c r="H8046" s="9" t="s">
        <v>136</v>
      </c>
      <c r="I8046" s="9" t="s">
        <v>174</v>
      </c>
      <c r="J8046" s="9">
        <f>Data[[#This Row],[Miqdar]]*Data[[#This Row],[Qiymət]]</f>
        <v>232.5</v>
      </c>
      <c r="K8046" s="9">
        <f>Data[[#This Row],[Məbləğ]]-Data[[#This Row],[Maya]]*Data[[#This Row],[Miqdar]]</f>
        <v>116.25</v>
      </c>
      <c r="O8046"/>
      <c r="P8046"/>
    </row>
    <row r="8047" spans="1:16" x14ac:dyDescent="0.35">
      <c r="A8047" s="15">
        <v>44518.902700000712</v>
      </c>
      <c r="B8047" s="9">
        <v>97</v>
      </c>
      <c r="C8047" s="9" t="s">
        <v>11</v>
      </c>
      <c r="D8047" s="9" t="s">
        <v>122</v>
      </c>
      <c r="E8047" s="9" t="s">
        <v>158</v>
      </c>
      <c r="F8047" s="9">
        <v>3.9</v>
      </c>
      <c r="G8047" s="9">
        <v>1.95</v>
      </c>
      <c r="H8047" s="9" t="s">
        <v>154</v>
      </c>
      <c r="I8047" s="9" t="s">
        <v>174</v>
      </c>
      <c r="J8047" s="9">
        <f>Data[[#This Row],[Miqdar]]*Data[[#This Row],[Qiymət]]</f>
        <v>378.3</v>
      </c>
      <c r="K8047" s="9">
        <f>Data[[#This Row],[Məbləğ]]-Data[[#This Row],[Maya]]*Data[[#This Row],[Miqdar]]</f>
        <v>189.15</v>
      </c>
      <c r="O8047"/>
      <c r="P8047"/>
    </row>
    <row r="8048" spans="1:16" x14ac:dyDescent="0.35">
      <c r="A8048" s="15">
        <v>44518.94770000071</v>
      </c>
      <c r="B8048" s="9">
        <v>83</v>
      </c>
      <c r="C8048" s="9" t="s">
        <v>11</v>
      </c>
      <c r="D8048" s="9" t="s">
        <v>122</v>
      </c>
      <c r="E8048" s="9" t="s">
        <v>158</v>
      </c>
      <c r="F8048" s="9">
        <v>3.9</v>
      </c>
      <c r="G8048" s="9">
        <v>1.95</v>
      </c>
      <c r="H8048" s="9" t="s">
        <v>154</v>
      </c>
      <c r="I8048" s="9" t="s">
        <v>174</v>
      </c>
      <c r="J8048" s="9">
        <f>Data[[#This Row],[Miqdar]]*Data[[#This Row],[Qiymət]]</f>
        <v>323.7</v>
      </c>
      <c r="K8048" s="9">
        <f>Data[[#This Row],[Məbləğ]]-Data[[#This Row],[Maya]]*Data[[#This Row],[Miqdar]]</f>
        <v>161.85</v>
      </c>
      <c r="O8048"/>
      <c r="P8048"/>
    </row>
    <row r="8049" spans="1:16" x14ac:dyDescent="0.35">
      <c r="A8049" s="15">
        <v>44518.984700000707</v>
      </c>
      <c r="B8049" s="9">
        <v>100</v>
      </c>
      <c r="C8049" s="9" t="s">
        <v>11</v>
      </c>
      <c r="D8049" s="9" t="s">
        <v>122</v>
      </c>
      <c r="E8049" s="9" t="s">
        <v>158</v>
      </c>
      <c r="F8049" s="9">
        <v>3.9</v>
      </c>
      <c r="G8049" s="9">
        <v>1.95</v>
      </c>
      <c r="H8049" s="9" t="s">
        <v>154</v>
      </c>
      <c r="I8049" s="9" t="s">
        <v>174</v>
      </c>
      <c r="J8049" s="9">
        <f>Data[[#This Row],[Miqdar]]*Data[[#This Row],[Qiymət]]</f>
        <v>390</v>
      </c>
      <c r="K8049" s="9">
        <f>Data[[#This Row],[Məbləğ]]-Data[[#This Row],[Maya]]*Data[[#This Row],[Miqdar]]</f>
        <v>195</v>
      </c>
      <c r="O8049"/>
      <c r="P8049"/>
    </row>
    <row r="8050" spans="1:16" x14ac:dyDescent="0.35">
      <c r="A8050" s="15">
        <v>44519.025700000704</v>
      </c>
      <c r="B8050" s="9">
        <v>93</v>
      </c>
      <c r="C8050" s="9" t="s">
        <v>11</v>
      </c>
      <c r="D8050" s="9" t="s">
        <v>122</v>
      </c>
      <c r="E8050" s="9" t="s">
        <v>186</v>
      </c>
      <c r="F8050" s="9">
        <v>1.4</v>
      </c>
      <c r="G8050" s="9">
        <v>0.97999999999999987</v>
      </c>
      <c r="H8050" s="9" t="s">
        <v>140</v>
      </c>
      <c r="I8050" s="9" t="s">
        <v>174</v>
      </c>
      <c r="J8050" s="9">
        <f>Data[[#This Row],[Miqdar]]*Data[[#This Row],[Qiymət]]</f>
        <v>130.19999999999999</v>
      </c>
      <c r="K8050" s="9">
        <f>Data[[#This Row],[Məbləğ]]-Data[[#This Row],[Maya]]*Data[[#This Row],[Miqdar]]</f>
        <v>39.06</v>
      </c>
      <c r="O8050"/>
      <c r="P8050"/>
    </row>
    <row r="8051" spans="1:16" x14ac:dyDescent="0.35">
      <c r="A8051" s="15">
        <v>44519.068000000705</v>
      </c>
      <c r="B8051" s="9">
        <v>62</v>
      </c>
      <c r="C8051" s="9" t="s">
        <v>11</v>
      </c>
      <c r="D8051" s="9" t="s">
        <v>122</v>
      </c>
      <c r="E8051" s="9" t="s">
        <v>186</v>
      </c>
      <c r="F8051" s="9">
        <v>1.4</v>
      </c>
      <c r="G8051" s="9">
        <v>0.97999999999999987</v>
      </c>
      <c r="H8051" s="9" t="s">
        <v>140</v>
      </c>
      <c r="I8051" s="9" t="s">
        <v>174</v>
      </c>
      <c r="J8051" s="9">
        <f>Data[[#This Row],[Miqdar]]*Data[[#This Row],[Qiymət]]</f>
        <v>86.8</v>
      </c>
      <c r="K8051" s="9">
        <f>Data[[#This Row],[Məbləğ]]-Data[[#This Row],[Maya]]*Data[[#This Row],[Miqdar]]</f>
        <v>26.040000000000006</v>
      </c>
      <c r="O8051"/>
      <c r="P8051"/>
    </row>
    <row r="8052" spans="1:16" x14ac:dyDescent="0.35">
      <c r="A8052" s="15">
        <v>44519.103000000709</v>
      </c>
      <c r="B8052" s="9">
        <v>77</v>
      </c>
      <c r="C8052" s="9" t="s">
        <v>11</v>
      </c>
      <c r="D8052" s="9" t="s">
        <v>122</v>
      </c>
      <c r="E8052" s="9" t="s">
        <v>182</v>
      </c>
      <c r="F8052" s="9">
        <v>3.4</v>
      </c>
      <c r="G8052" s="9">
        <v>2.38</v>
      </c>
      <c r="H8052" s="9" t="s">
        <v>136</v>
      </c>
      <c r="I8052" s="9" t="s">
        <v>174</v>
      </c>
      <c r="J8052" s="9">
        <f>Data[[#This Row],[Miqdar]]*Data[[#This Row],[Qiymət]]</f>
        <v>261.8</v>
      </c>
      <c r="K8052" s="9">
        <f>Data[[#This Row],[Məbləğ]]-Data[[#This Row],[Maya]]*Data[[#This Row],[Miqdar]]</f>
        <v>78.54000000000002</v>
      </c>
      <c r="O8052"/>
      <c r="P8052"/>
    </row>
    <row r="8053" spans="1:16" x14ac:dyDescent="0.35">
      <c r="A8053" s="15">
        <v>44519.146400000711</v>
      </c>
      <c r="B8053" s="9">
        <v>82</v>
      </c>
      <c r="C8053" s="9" t="s">
        <v>11</v>
      </c>
      <c r="D8053" s="9" t="s">
        <v>122</v>
      </c>
      <c r="E8053" s="9" t="s">
        <v>182</v>
      </c>
      <c r="F8053" s="9">
        <v>3.4</v>
      </c>
      <c r="G8053" s="9">
        <v>2.38</v>
      </c>
      <c r="H8053" s="9" t="s">
        <v>136</v>
      </c>
      <c r="I8053" s="9" t="s">
        <v>174</v>
      </c>
      <c r="J8053" s="9">
        <f>Data[[#This Row],[Miqdar]]*Data[[#This Row],[Qiymət]]</f>
        <v>278.8</v>
      </c>
      <c r="K8053" s="9">
        <f>Data[[#This Row],[Məbləğ]]-Data[[#This Row],[Maya]]*Data[[#This Row],[Miqdar]]</f>
        <v>83.640000000000015</v>
      </c>
      <c r="O8053"/>
      <c r="P8053"/>
    </row>
    <row r="8054" spans="1:16" x14ac:dyDescent="0.35">
      <c r="A8054" s="15">
        <v>44519.181400000714</v>
      </c>
      <c r="B8054" s="9">
        <v>100</v>
      </c>
      <c r="C8054" s="9" t="s">
        <v>138</v>
      </c>
      <c r="D8054" s="9" t="s">
        <v>123</v>
      </c>
      <c r="E8054" s="9" t="s">
        <v>169</v>
      </c>
      <c r="F8054" s="9">
        <v>2.5</v>
      </c>
      <c r="G8054" s="9">
        <v>1.25</v>
      </c>
      <c r="H8054" s="9" t="s">
        <v>136</v>
      </c>
      <c r="I8054" s="9" t="s">
        <v>179</v>
      </c>
      <c r="J8054" s="9">
        <f>Data[[#This Row],[Miqdar]]*Data[[#This Row],[Qiymət]]</f>
        <v>250</v>
      </c>
      <c r="K8054" s="9">
        <f>Data[[#This Row],[Məbləğ]]-Data[[#This Row],[Maya]]*Data[[#This Row],[Miqdar]]</f>
        <v>125</v>
      </c>
      <c r="O8054"/>
      <c r="P8054"/>
    </row>
    <row r="8055" spans="1:16" x14ac:dyDescent="0.35">
      <c r="A8055" s="15">
        <v>44519.225900000718</v>
      </c>
      <c r="B8055" s="9">
        <v>79</v>
      </c>
      <c r="C8055" s="9" t="s">
        <v>148</v>
      </c>
      <c r="D8055" s="9" t="s">
        <v>149</v>
      </c>
      <c r="E8055" s="9" t="s">
        <v>144</v>
      </c>
      <c r="F8055" s="9">
        <v>1.4</v>
      </c>
      <c r="G8055" s="9">
        <v>0.97999999999999987</v>
      </c>
      <c r="H8055" s="9" t="s">
        <v>140</v>
      </c>
      <c r="I8055" s="9" t="s">
        <v>192</v>
      </c>
      <c r="J8055" s="9">
        <f>Data[[#This Row],[Miqdar]]*Data[[#This Row],[Qiymət]]</f>
        <v>110.6</v>
      </c>
      <c r="K8055" s="9">
        <f>Data[[#This Row],[Məbləğ]]-Data[[#This Row],[Maya]]*Data[[#This Row],[Miqdar]]</f>
        <v>33.180000000000007</v>
      </c>
      <c r="O8055"/>
      <c r="P8055"/>
    </row>
    <row r="8056" spans="1:16" x14ac:dyDescent="0.35">
      <c r="A8056" s="15">
        <v>44519.262300000715</v>
      </c>
      <c r="B8056" s="9">
        <v>53</v>
      </c>
      <c r="C8056" s="9" t="s">
        <v>175</v>
      </c>
      <c r="D8056" s="9" t="s">
        <v>123</v>
      </c>
      <c r="E8056" s="9" t="s">
        <v>146</v>
      </c>
      <c r="F8056" s="9">
        <v>1.7</v>
      </c>
      <c r="G8056" s="9">
        <v>0.85</v>
      </c>
      <c r="H8056" s="9" t="s">
        <v>140</v>
      </c>
      <c r="I8056" s="9" t="s">
        <v>141</v>
      </c>
      <c r="J8056" s="9">
        <f>Data[[#This Row],[Miqdar]]*Data[[#This Row],[Qiymət]]</f>
        <v>90.1</v>
      </c>
      <c r="K8056" s="9">
        <f>Data[[#This Row],[Məbləğ]]-Data[[#This Row],[Maya]]*Data[[#This Row],[Miqdar]]</f>
        <v>45.05</v>
      </c>
      <c r="O8056"/>
      <c r="P8056"/>
    </row>
    <row r="8057" spans="1:16" x14ac:dyDescent="0.35">
      <c r="A8057" s="15">
        <v>44519.299100000717</v>
      </c>
      <c r="B8057" s="9">
        <v>78</v>
      </c>
      <c r="C8057" s="9" t="s">
        <v>16</v>
      </c>
      <c r="D8057" s="9" t="s">
        <v>143</v>
      </c>
      <c r="E8057" s="9" t="s">
        <v>150</v>
      </c>
      <c r="F8057" s="9">
        <v>3.3</v>
      </c>
      <c r="G8057" s="9">
        <v>2.6399999999999997</v>
      </c>
      <c r="H8057" s="9" t="s">
        <v>136</v>
      </c>
      <c r="I8057" s="9" t="s">
        <v>145</v>
      </c>
      <c r="J8057" s="9">
        <f>Data[[#This Row],[Miqdar]]*Data[[#This Row],[Qiymət]]</f>
        <v>257.39999999999998</v>
      </c>
      <c r="K8057" s="9">
        <f>Data[[#This Row],[Məbləğ]]-Data[[#This Row],[Maya]]*Data[[#This Row],[Miqdar]]</f>
        <v>51.47999999999999</v>
      </c>
      <c r="O8057"/>
      <c r="P8057"/>
    </row>
    <row r="8058" spans="1:16" x14ac:dyDescent="0.35">
      <c r="A8058" s="15">
        <v>44519.338500000718</v>
      </c>
      <c r="B8058" s="9">
        <v>87</v>
      </c>
      <c r="C8058" s="9" t="s">
        <v>6</v>
      </c>
      <c r="D8058" s="9" t="s">
        <v>121</v>
      </c>
      <c r="E8058" s="9" t="s">
        <v>171</v>
      </c>
      <c r="F8058" s="9">
        <v>2.8</v>
      </c>
      <c r="G8058" s="9">
        <v>1.6799999999999997</v>
      </c>
      <c r="H8058" s="9" t="s">
        <v>136</v>
      </c>
      <c r="I8058" s="9" t="s">
        <v>147</v>
      </c>
      <c r="J8058" s="9">
        <f>Data[[#This Row],[Miqdar]]*Data[[#This Row],[Qiymət]]</f>
        <v>243.6</v>
      </c>
      <c r="K8058" s="9">
        <f>Data[[#This Row],[Məbləğ]]-Data[[#This Row],[Maya]]*Data[[#This Row],[Miqdar]]</f>
        <v>97.440000000000026</v>
      </c>
      <c r="O8058"/>
      <c r="P8058"/>
    </row>
    <row r="8059" spans="1:16" x14ac:dyDescent="0.35">
      <c r="A8059" s="15">
        <v>44519.380900000717</v>
      </c>
      <c r="B8059" s="9">
        <v>82</v>
      </c>
      <c r="C8059" s="9" t="s">
        <v>138</v>
      </c>
      <c r="D8059" s="9" t="s">
        <v>123</v>
      </c>
      <c r="E8059" s="9" t="s">
        <v>171</v>
      </c>
      <c r="F8059" s="9">
        <v>2.8</v>
      </c>
      <c r="G8059" s="9">
        <v>1.6799999999999997</v>
      </c>
      <c r="H8059" s="9" t="s">
        <v>136</v>
      </c>
      <c r="I8059" s="9" t="s">
        <v>179</v>
      </c>
      <c r="J8059" s="9">
        <f>Data[[#This Row],[Miqdar]]*Data[[#This Row],[Qiymət]]</f>
        <v>229.6</v>
      </c>
      <c r="K8059" s="9">
        <f>Data[[#This Row],[Məbləğ]]-Data[[#This Row],[Maya]]*Data[[#This Row],[Miqdar]]</f>
        <v>91.84</v>
      </c>
      <c r="O8059"/>
      <c r="P8059"/>
    </row>
    <row r="8060" spans="1:16" x14ac:dyDescent="0.35">
      <c r="A8060" s="15">
        <v>44519.419700000719</v>
      </c>
      <c r="B8060" s="9">
        <v>99</v>
      </c>
      <c r="C8060" s="9" t="s">
        <v>42</v>
      </c>
      <c r="D8060" s="9" t="s">
        <v>121</v>
      </c>
      <c r="E8060" s="9" t="s">
        <v>139</v>
      </c>
      <c r="F8060" s="9">
        <v>1.5</v>
      </c>
      <c r="G8060" s="9">
        <v>0.75</v>
      </c>
      <c r="H8060" s="9" t="s">
        <v>140</v>
      </c>
      <c r="I8060" s="9" t="s">
        <v>189</v>
      </c>
      <c r="J8060" s="9">
        <f>Data[[#This Row],[Miqdar]]*Data[[#This Row],[Qiymət]]</f>
        <v>148.5</v>
      </c>
      <c r="K8060" s="9">
        <f>Data[[#This Row],[Məbləğ]]-Data[[#This Row],[Maya]]*Data[[#This Row],[Miqdar]]</f>
        <v>74.25</v>
      </c>
      <c r="O8060"/>
      <c r="P8060"/>
    </row>
    <row r="8061" spans="1:16" x14ac:dyDescent="0.35">
      <c r="A8061" s="15">
        <v>44519.45740000072</v>
      </c>
      <c r="B8061" s="9">
        <v>59</v>
      </c>
      <c r="C8061" s="9" t="s">
        <v>191</v>
      </c>
      <c r="D8061" s="9" t="s">
        <v>149</v>
      </c>
      <c r="E8061" s="9" t="s">
        <v>184</v>
      </c>
      <c r="F8061" s="9">
        <v>1.8</v>
      </c>
      <c r="G8061" s="9">
        <v>1.08</v>
      </c>
      <c r="H8061" s="9" t="s">
        <v>154</v>
      </c>
      <c r="I8061" s="9" t="s">
        <v>172</v>
      </c>
      <c r="J8061" s="9">
        <f>Data[[#This Row],[Miqdar]]*Data[[#This Row],[Qiymət]]</f>
        <v>106.2</v>
      </c>
      <c r="K8061" s="9">
        <f>Data[[#This Row],[Məbləğ]]-Data[[#This Row],[Maya]]*Data[[#This Row],[Miqdar]]</f>
        <v>42.48</v>
      </c>
      <c r="O8061"/>
      <c r="P8061"/>
    </row>
    <row r="8062" spans="1:16" x14ac:dyDescent="0.35">
      <c r="A8062" s="15">
        <v>44519.499400000721</v>
      </c>
      <c r="B8062" s="9">
        <v>50</v>
      </c>
      <c r="C8062" s="9" t="s">
        <v>28</v>
      </c>
      <c r="D8062" s="9" t="s">
        <v>143</v>
      </c>
      <c r="E8062" s="9" t="s">
        <v>178</v>
      </c>
      <c r="F8062" s="9">
        <v>2.2000000000000002</v>
      </c>
      <c r="G8062" s="9">
        <v>1.5400000000000003</v>
      </c>
      <c r="H8062" s="9" t="s">
        <v>140</v>
      </c>
      <c r="I8062" s="9" t="s">
        <v>155</v>
      </c>
      <c r="J8062" s="9">
        <f>Data[[#This Row],[Miqdar]]*Data[[#This Row],[Qiymət]]</f>
        <v>110.00000000000001</v>
      </c>
      <c r="K8062" s="9">
        <f>Data[[#This Row],[Məbləğ]]-Data[[#This Row],[Maya]]*Data[[#This Row],[Miqdar]]</f>
        <v>33</v>
      </c>
      <c r="O8062"/>
      <c r="P8062"/>
    </row>
    <row r="8063" spans="1:16" x14ac:dyDescent="0.35">
      <c r="A8063" s="15">
        <v>44519.542300000721</v>
      </c>
      <c r="B8063" s="9">
        <v>52</v>
      </c>
      <c r="C8063" s="9" t="s">
        <v>160</v>
      </c>
      <c r="D8063" s="9" t="s">
        <v>143</v>
      </c>
      <c r="E8063" s="9" t="s">
        <v>135</v>
      </c>
      <c r="F8063" s="9">
        <v>2.5</v>
      </c>
      <c r="G8063" s="9">
        <v>1.25</v>
      </c>
      <c r="H8063" s="9" t="s">
        <v>136</v>
      </c>
      <c r="I8063" s="9" t="s">
        <v>166</v>
      </c>
      <c r="J8063" s="9">
        <f>Data[[#This Row],[Miqdar]]*Data[[#This Row],[Qiymət]]</f>
        <v>130</v>
      </c>
      <c r="K8063" s="9">
        <f>Data[[#This Row],[Məbləğ]]-Data[[#This Row],[Maya]]*Data[[#This Row],[Miqdar]]</f>
        <v>65</v>
      </c>
      <c r="O8063"/>
      <c r="P8063"/>
    </row>
    <row r="8064" spans="1:16" x14ac:dyDescent="0.35">
      <c r="A8064" s="15">
        <v>44519.585300000719</v>
      </c>
      <c r="B8064" s="9">
        <v>96</v>
      </c>
      <c r="C8064" s="9" t="s">
        <v>187</v>
      </c>
      <c r="D8064" s="9" t="s">
        <v>124</v>
      </c>
      <c r="E8064" s="9" t="s">
        <v>195</v>
      </c>
      <c r="F8064" s="9">
        <v>2</v>
      </c>
      <c r="G8064" s="9">
        <v>1.6</v>
      </c>
      <c r="H8064" s="9" t="s">
        <v>136</v>
      </c>
      <c r="I8064" s="9" t="s">
        <v>172</v>
      </c>
      <c r="J8064" s="9">
        <f>Data[[#This Row],[Miqdar]]*Data[[#This Row],[Qiymət]]</f>
        <v>192</v>
      </c>
      <c r="K8064" s="9">
        <f>Data[[#This Row],[Məbləğ]]-Data[[#This Row],[Maya]]*Data[[#This Row],[Miqdar]]</f>
        <v>38.399999999999977</v>
      </c>
      <c r="O8064"/>
      <c r="P8064"/>
    </row>
    <row r="8065" spans="1:16" x14ac:dyDescent="0.35">
      <c r="A8065" s="15">
        <v>44519.622500000718</v>
      </c>
      <c r="B8065" s="9">
        <v>79</v>
      </c>
      <c r="C8065" s="9" t="s">
        <v>142</v>
      </c>
      <c r="D8065" s="9" t="s">
        <v>143</v>
      </c>
      <c r="E8065" s="9" t="s">
        <v>159</v>
      </c>
      <c r="F8065" s="9">
        <v>1.5</v>
      </c>
      <c r="G8065" s="9">
        <v>0.9</v>
      </c>
      <c r="H8065" s="9" t="s">
        <v>154</v>
      </c>
      <c r="I8065" s="9" t="s">
        <v>161</v>
      </c>
      <c r="J8065" s="9">
        <f>Data[[#This Row],[Miqdar]]*Data[[#This Row],[Qiymət]]</f>
        <v>118.5</v>
      </c>
      <c r="K8065" s="9">
        <f>Data[[#This Row],[Məbləğ]]-Data[[#This Row],[Maya]]*Data[[#This Row],[Miqdar]]</f>
        <v>47.399999999999991</v>
      </c>
      <c r="O8065"/>
      <c r="P8065"/>
    </row>
    <row r="8066" spans="1:16" x14ac:dyDescent="0.35">
      <c r="A8066" s="15">
        <v>44519.663800000715</v>
      </c>
      <c r="B8066" s="9">
        <v>47</v>
      </c>
      <c r="C8066" s="9" t="s">
        <v>160</v>
      </c>
      <c r="D8066" s="9" t="s">
        <v>143</v>
      </c>
      <c r="E8066" s="9" t="s">
        <v>169</v>
      </c>
      <c r="F8066" s="9">
        <v>2.5</v>
      </c>
      <c r="G8066" s="9">
        <v>1.25</v>
      </c>
      <c r="H8066" s="9" t="s">
        <v>136</v>
      </c>
      <c r="I8066" s="9" t="s">
        <v>166</v>
      </c>
      <c r="J8066" s="9">
        <f>Data[[#This Row],[Miqdar]]*Data[[#This Row],[Qiymət]]</f>
        <v>117.5</v>
      </c>
      <c r="K8066" s="9">
        <f>Data[[#This Row],[Məbləğ]]-Data[[#This Row],[Maya]]*Data[[#This Row],[Miqdar]]</f>
        <v>58.75</v>
      </c>
      <c r="O8066"/>
      <c r="P8066"/>
    </row>
    <row r="8067" spans="1:16" x14ac:dyDescent="0.35">
      <c r="A8067" s="15">
        <v>44519.703400000712</v>
      </c>
      <c r="B8067" s="9">
        <v>96</v>
      </c>
      <c r="C8067" s="9" t="s">
        <v>6</v>
      </c>
      <c r="D8067" s="9" t="s">
        <v>121</v>
      </c>
      <c r="E8067" s="9" t="s">
        <v>188</v>
      </c>
      <c r="F8067" s="9">
        <v>2.4</v>
      </c>
      <c r="G8067" s="9">
        <v>1.6800000000000002</v>
      </c>
      <c r="H8067" s="9" t="s">
        <v>154</v>
      </c>
      <c r="I8067" s="9" t="s">
        <v>189</v>
      </c>
      <c r="J8067" s="9">
        <f>Data[[#This Row],[Miqdar]]*Data[[#This Row],[Qiymət]]</f>
        <v>230.39999999999998</v>
      </c>
      <c r="K8067" s="9">
        <f>Data[[#This Row],[Məbləğ]]-Data[[#This Row],[Maya]]*Data[[#This Row],[Miqdar]]</f>
        <v>69.119999999999948</v>
      </c>
      <c r="O8067"/>
      <c r="P8067"/>
    </row>
    <row r="8068" spans="1:16" x14ac:dyDescent="0.35">
      <c r="A8068" s="15">
        <v>44519.748000000713</v>
      </c>
      <c r="B8068" s="9">
        <v>66</v>
      </c>
      <c r="C8068" s="9" t="s">
        <v>191</v>
      </c>
      <c r="D8068" s="9" t="s">
        <v>149</v>
      </c>
      <c r="E8068" s="9" t="s">
        <v>162</v>
      </c>
      <c r="F8068" s="9">
        <v>3.2</v>
      </c>
      <c r="G8068" s="9">
        <v>1.6</v>
      </c>
      <c r="H8068" s="9" t="s">
        <v>136</v>
      </c>
      <c r="I8068" s="9" t="s">
        <v>168</v>
      </c>
      <c r="J8068" s="9">
        <f>Data[[#This Row],[Miqdar]]*Data[[#This Row],[Qiymət]]</f>
        <v>211.20000000000002</v>
      </c>
      <c r="K8068" s="9">
        <f>Data[[#This Row],[Məbləğ]]-Data[[#This Row],[Maya]]*Data[[#This Row],[Miqdar]]</f>
        <v>105.60000000000001</v>
      </c>
      <c r="O8068"/>
      <c r="P8068"/>
    </row>
    <row r="8069" spans="1:16" x14ac:dyDescent="0.35">
      <c r="A8069" s="15">
        <v>44519.786100000711</v>
      </c>
      <c r="B8069" s="9">
        <v>81</v>
      </c>
      <c r="C8069" s="9" t="s">
        <v>175</v>
      </c>
      <c r="D8069" s="9" t="s">
        <v>123</v>
      </c>
      <c r="E8069" s="9" t="s">
        <v>135</v>
      </c>
      <c r="F8069" s="9">
        <v>2.5</v>
      </c>
      <c r="G8069" s="9">
        <v>1.25</v>
      </c>
      <c r="H8069" s="9" t="s">
        <v>136</v>
      </c>
      <c r="I8069" s="9" t="s">
        <v>177</v>
      </c>
      <c r="J8069" s="9">
        <f>Data[[#This Row],[Miqdar]]*Data[[#This Row],[Qiymət]]</f>
        <v>202.5</v>
      </c>
      <c r="K8069" s="9">
        <f>Data[[#This Row],[Məbləğ]]-Data[[#This Row],[Maya]]*Data[[#This Row],[Miqdar]]</f>
        <v>101.25</v>
      </c>
      <c r="O8069"/>
      <c r="P8069"/>
    </row>
    <row r="8070" spans="1:16" x14ac:dyDescent="0.35">
      <c r="A8070" s="15">
        <v>44519.830500000709</v>
      </c>
      <c r="B8070" s="9">
        <v>50</v>
      </c>
      <c r="C8070" s="9" t="s">
        <v>16</v>
      </c>
      <c r="D8070" s="9" t="s">
        <v>143</v>
      </c>
      <c r="E8070" s="9" t="s">
        <v>169</v>
      </c>
      <c r="F8070" s="9">
        <v>2.5</v>
      </c>
      <c r="G8070" s="9">
        <v>1.25</v>
      </c>
      <c r="H8070" s="9" t="s">
        <v>136</v>
      </c>
      <c r="I8070" s="9" t="s">
        <v>201</v>
      </c>
      <c r="J8070" s="9">
        <f>Data[[#This Row],[Miqdar]]*Data[[#This Row],[Qiymət]]</f>
        <v>125</v>
      </c>
      <c r="K8070" s="9">
        <f>Data[[#This Row],[Məbləğ]]-Data[[#This Row],[Maya]]*Data[[#This Row],[Miqdar]]</f>
        <v>62.5</v>
      </c>
      <c r="O8070"/>
      <c r="P8070"/>
    </row>
    <row r="8071" spans="1:16" x14ac:dyDescent="0.35">
      <c r="A8071" s="15">
        <v>44519.87540000071</v>
      </c>
      <c r="B8071" s="9">
        <v>100</v>
      </c>
      <c r="C8071" s="9" t="s">
        <v>6</v>
      </c>
      <c r="D8071" s="9" t="s">
        <v>121</v>
      </c>
      <c r="E8071" s="9" t="s">
        <v>162</v>
      </c>
      <c r="F8071" s="9">
        <v>3.2</v>
      </c>
      <c r="G8071" s="9">
        <v>1.6</v>
      </c>
      <c r="H8071" s="9" t="s">
        <v>136</v>
      </c>
      <c r="I8071" s="9" t="s">
        <v>165</v>
      </c>
      <c r="J8071" s="9">
        <f>Data[[#This Row],[Miqdar]]*Data[[#This Row],[Qiymət]]</f>
        <v>320</v>
      </c>
      <c r="K8071" s="9">
        <f>Data[[#This Row],[Məbləğ]]-Data[[#This Row],[Maya]]*Data[[#This Row],[Miqdar]]</f>
        <v>160</v>
      </c>
      <c r="O8071"/>
      <c r="P8071"/>
    </row>
    <row r="8072" spans="1:16" x14ac:dyDescent="0.35">
      <c r="A8072" s="15">
        <v>44519.917400000711</v>
      </c>
      <c r="B8072" s="9">
        <v>98</v>
      </c>
      <c r="C8072" s="9" t="s">
        <v>156</v>
      </c>
      <c r="D8072" s="9" t="s">
        <v>124</v>
      </c>
      <c r="E8072" s="9" t="s">
        <v>146</v>
      </c>
      <c r="F8072" s="9">
        <v>1.7</v>
      </c>
      <c r="G8072" s="9">
        <v>0.85</v>
      </c>
      <c r="H8072" s="9" t="s">
        <v>140</v>
      </c>
      <c r="I8072" s="9" t="s">
        <v>151</v>
      </c>
      <c r="J8072" s="9">
        <f>Data[[#This Row],[Miqdar]]*Data[[#This Row],[Qiymət]]</f>
        <v>166.6</v>
      </c>
      <c r="K8072" s="9">
        <f>Data[[#This Row],[Məbləğ]]-Data[[#This Row],[Maya]]*Data[[#This Row],[Miqdar]]</f>
        <v>83.3</v>
      </c>
      <c r="O8072"/>
      <c r="P8072"/>
    </row>
    <row r="8073" spans="1:16" x14ac:dyDescent="0.35">
      <c r="A8073" s="15">
        <v>44519.953600000714</v>
      </c>
      <c r="B8073" s="9">
        <v>103</v>
      </c>
      <c r="C8073" s="9" t="s">
        <v>6</v>
      </c>
      <c r="D8073" s="9" t="s">
        <v>121</v>
      </c>
      <c r="E8073" s="9" t="s">
        <v>158</v>
      </c>
      <c r="F8073" s="9">
        <v>3.9</v>
      </c>
      <c r="G8073" s="9">
        <v>1.95</v>
      </c>
      <c r="H8073" s="9" t="s">
        <v>154</v>
      </c>
      <c r="I8073" s="9" t="s">
        <v>165</v>
      </c>
      <c r="J8073" s="9">
        <f>Data[[#This Row],[Miqdar]]*Data[[#This Row],[Qiymət]]</f>
        <v>401.7</v>
      </c>
      <c r="K8073" s="9">
        <f>Data[[#This Row],[Məbləğ]]-Data[[#This Row],[Maya]]*Data[[#This Row],[Miqdar]]</f>
        <v>200.85</v>
      </c>
      <c r="O8073"/>
      <c r="P8073"/>
    </row>
    <row r="8074" spans="1:16" x14ac:dyDescent="0.35">
      <c r="A8074" s="15">
        <v>44519.993100000713</v>
      </c>
      <c r="B8074" s="9">
        <v>64</v>
      </c>
      <c r="C8074" s="9" t="s">
        <v>16</v>
      </c>
      <c r="D8074" s="9" t="s">
        <v>143</v>
      </c>
      <c r="E8074" s="9" t="s">
        <v>158</v>
      </c>
      <c r="F8074" s="9">
        <v>3.9</v>
      </c>
      <c r="G8074" s="9">
        <v>1.95</v>
      </c>
      <c r="H8074" s="9" t="s">
        <v>154</v>
      </c>
      <c r="I8074" s="9" t="s">
        <v>155</v>
      </c>
      <c r="J8074" s="9">
        <f>Data[[#This Row],[Miqdar]]*Data[[#This Row],[Qiymət]]</f>
        <v>249.6</v>
      </c>
      <c r="K8074" s="9">
        <f>Data[[#This Row],[Məbləğ]]-Data[[#This Row],[Maya]]*Data[[#This Row],[Miqdar]]</f>
        <v>124.8</v>
      </c>
      <c r="O8074"/>
      <c r="P8074"/>
    </row>
    <row r="8075" spans="1:16" x14ac:dyDescent="0.35">
      <c r="A8075" s="15">
        <v>44520.029600000715</v>
      </c>
      <c r="B8075" s="9">
        <v>83</v>
      </c>
      <c r="C8075" s="9" t="s">
        <v>42</v>
      </c>
      <c r="D8075" s="9" t="s">
        <v>121</v>
      </c>
      <c r="E8075" s="9" t="s">
        <v>135</v>
      </c>
      <c r="F8075" s="9">
        <v>2.5</v>
      </c>
      <c r="G8075" s="9">
        <v>1.25</v>
      </c>
      <c r="H8075" s="9" t="s">
        <v>136</v>
      </c>
      <c r="I8075" s="9" t="s">
        <v>165</v>
      </c>
      <c r="J8075" s="9">
        <f>Data[[#This Row],[Miqdar]]*Data[[#This Row],[Qiymət]]</f>
        <v>207.5</v>
      </c>
      <c r="K8075" s="9">
        <f>Data[[#This Row],[Məbləğ]]-Data[[#This Row],[Maya]]*Data[[#This Row],[Miqdar]]</f>
        <v>103.75</v>
      </c>
      <c r="O8075"/>
      <c r="P8075"/>
    </row>
    <row r="8076" spans="1:16" x14ac:dyDescent="0.35">
      <c r="A8076" s="15">
        <v>44520.066100000717</v>
      </c>
      <c r="B8076" s="9">
        <v>65</v>
      </c>
      <c r="C8076" s="9" t="s">
        <v>148</v>
      </c>
      <c r="D8076" s="9" t="s">
        <v>149</v>
      </c>
      <c r="E8076" s="9" t="s">
        <v>159</v>
      </c>
      <c r="F8076" s="9">
        <v>1.5</v>
      </c>
      <c r="G8076" s="9">
        <v>0.9</v>
      </c>
      <c r="H8076" s="9" t="s">
        <v>154</v>
      </c>
      <c r="I8076" s="9" t="s">
        <v>163</v>
      </c>
      <c r="J8076" s="9">
        <f>Data[[#This Row],[Miqdar]]*Data[[#This Row],[Qiymət]]</f>
        <v>97.5</v>
      </c>
      <c r="K8076" s="9">
        <f>Data[[#This Row],[Məbləğ]]-Data[[#This Row],[Maya]]*Data[[#This Row],[Miqdar]]</f>
        <v>39</v>
      </c>
      <c r="O8076"/>
      <c r="P8076"/>
    </row>
    <row r="8077" spans="1:16" x14ac:dyDescent="0.35">
      <c r="A8077" s="15">
        <v>44520.110700000718</v>
      </c>
      <c r="B8077" s="9">
        <v>93</v>
      </c>
      <c r="C8077" s="9" t="s">
        <v>42</v>
      </c>
      <c r="D8077" s="9" t="s">
        <v>121</v>
      </c>
      <c r="E8077" s="9" t="s">
        <v>153</v>
      </c>
      <c r="F8077" s="9">
        <v>1</v>
      </c>
      <c r="G8077" s="9">
        <v>0.6</v>
      </c>
      <c r="H8077" s="9" t="s">
        <v>154</v>
      </c>
      <c r="I8077" s="9" t="s">
        <v>147</v>
      </c>
      <c r="J8077" s="9">
        <f>Data[[#This Row],[Miqdar]]*Data[[#This Row],[Qiymət]]</f>
        <v>93</v>
      </c>
      <c r="K8077" s="9">
        <f>Data[[#This Row],[Məbləğ]]-Data[[#This Row],[Maya]]*Data[[#This Row],[Miqdar]]</f>
        <v>37.200000000000003</v>
      </c>
      <c r="O8077"/>
      <c r="P8077"/>
    </row>
    <row r="8078" spans="1:16" x14ac:dyDescent="0.35">
      <c r="A8078" s="15">
        <v>44520.147100000715</v>
      </c>
      <c r="B8078" s="9">
        <v>89</v>
      </c>
      <c r="C8078" s="9" t="s">
        <v>148</v>
      </c>
      <c r="D8078" s="9" t="s">
        <v>149</v>
      </c>
      <c r="E8078" s="9" t="s">
        <v>153</v>
      </c>
      <c r="F8078" s="9">
        <v>1</v>
      </c>
      <c r="G8078" s="9">
        <v>0.6</v>
      </c>
      <c r="H8078" s="9" t="s">
        <v>154</v>
      </c>
      <c r="I8078" s="9" t="s">
        <v>168</v>
      </c>
      <c r="J8078" s="9">
        <f>Data[[#This Row],[Miqdar]]*Data[[#This Row],[Qiymət]]</f>
        <v>89</v>
      </c>
      <c r="K8078" s="9">
        <f>Data[[#This Row],[Məbləğ]]-Data[[#This Row],[Maya]]*Data[[#This Row],[Miqdar]]</f>
        <v>35.6</v>
      </c>
      <c r="O8078"/>
      <c r="P8078"/>
    </row>
    <row r="8079" spans="1:16" x14ac:dyDescent="0.35">
      <c r="A8079" s="15">
        <v>44520.187800000713</v>
      </c>
      <c r="B8079" s="9">
        <v>81</v>
      </c>
      <c r="C8079" s="9" t="s">
        <v>156</v>
      </c>
      <c r="D8079" s="9" t="s">
        <v>124</v>
      </c>
      <c r="E8079" s="9" t="s">
        <v>153</v>
      </c>
      <c r="F8079" s="9">
        <v>1</v>
      </c>
      <c r="G8079" s="9">
        <v>0.6</v>
      </c>
      <c r="H8079" s="9" t="s">
        <v>154</v>
      </c>
      <c r="I8079" s="9" t="s">
        <v>168</v>
      </c>
      <c r="J8079" s="9">
        <f>Data[[#This Row],[Miqdar]]*Data[[#This Row],[Qiymət]]</f>
        <v>81</v>
      </c>
      <c r="K8079" s="9">
        <f>Data[[#This Row],[Məbləğ]]-Data[[#This Row],[Maya]]*Data[[#This Row],[Miqdar]]</f>
        <v>32.4</v>
      </c>
      <c r="O8079"/>
      <c r="P8079"/>
    </row>
    <row r="8080" spans="1:16" x14ac:dyDescent="0.35">
      <c r="A8080" s="15">
        <v>44520.231600000712</v>
      </c>
      <c r="B8080" s="9">
        <v>64</v>
      </c>
      <c r="C8080" s="9" t="s">
        <v>148</v>
      </c>
      <c r="D8080" s="9" t="s">
        <v>149</v>
      </c>
      <c r="E8080" s="9" t="s">
        <v>162</v>
      </c>
      <c r="F8080" s="9">
        <v>3.2</v>
      </c>
      <c r="G8080" s="9">
        <v>1.6</v>
      </c>
      <c r="H8080" s="9" t="s">
        <v>136</v>
      </c>
      <c r="I8080" s="9" t="s">
        <v>157</v>
      </c>
      <c r="J8080" s="9">
        <f>Data[[#This Row],[Miqdar]]*Data[[#This Row],[Qiymət]]</f>
        <v>204.8</v>
      </c>
      <c r="K8080" s="9">
        <f>Data[[#This Row],[Məbləğ]]-Data[[#This Row],[Maya]]*Data[[#This Row],[Miqdar]]</f>
        <v>102.4</v>
      </c>
      <c r="O8080"/>
      <c r="P8080"/>
    </row>
    <row r="8081" spans="1:16" x14ac:dyDescent="0.35">
      <c r="A8081" s="15">
        <v>44520.275200000709</v>
      </c>
      <c r="B8081" s="9">
        <v>61</v>
      </c>
      <c r="C8081" s="9" t="s">
        <v>3</v>
      </c>
      <c r="D8081" s="9" t="s">
        <v>143</v>
      </c>
      <c r="E8081" s="9" t="s">
        <v>169</v>
      </c>
      <c r="F8081" s="9">
        <v>2.5</v>
      </c>
      <c r="G8081" s="9">
        <v>1.25</v>
      </c>
      <c r="H8081" s="9" t="s">
        <v>136</v>
      </c>
      <c r="I8081" s="9" t="s">
        <v>170</v>
      </c>
      <c r="J8081" s="9">
        <f>Data[[#This Row],[Miqdar]]*Data[[#This Row],[Qiymət]]</f>
        <v>152.5</v>
      </c>
      <c r="K8081" s="9">
        <f>Data[[#This Row],[Məbləğ]]-Data[[#This Row],[Maya]]*Data[[#This Row],[Miqdar]]</f>
        <v>76.25</v>
      </c>
      <c r="O8081"/>
      <c r="P8081"/>
    </row>
    <row r="8082" spans="1:16" x14ac:dyDescent="0.35">
      <c r="A8082" s="15">
        <v>44520.318700000709</v>
      </c>
      <c r="B8082" s="9">
        <v>57</v>
      </c>
      <c r="C8082" s="9" t="s">
        <v>42</v>
      </c>
      <c r="D8082" s="9" t="s">
        <v>121</v>
      </c>
      <c r="E8082" s="9" t="s">
        <v>188</v>
      </c>
      <c r="F8082" s="9">
        <v>2.4</v>
      </c>
      <c r="G8082" s="9">
        <v>1.6800000000000002</v>
      </c>
      <c r="H8082" s="9" t="s">
        <v>154</v>
      </c>
      <c r="I8082" s="9" t="s">
        <v>165</v>
      </c>
      <c r="J8082" s="9">
        <f>Data[[#This Row],[Miqdar]]*Data[[#This Row],[Qiymət]]</f>
        <v>136.79999999999998</v>
      </c>
      <c r="K8082" s="9">
        <f>Data[[#This Row],[Məbləğ]]-Data[[#This Row],[Maya]]*Data[[#This Row],[Miqdar]]</f>
        <v>41.039999999999978</v>
      </c>
      <c r="O8082"/>
      <c r="P8082"/>
    </row>
    <row r="8083" spans="1:16" x14ac:dyDescent="0.35">
      <c r="A8083" s="15">
        <v>44520.362800000708</v>
      </c>
      <c r="B8083" s="9">
        <v>98</v>
      </c>
      <c r="C8083" s="9" t="s">
        <v>16</v>
      </c>
      <c r="D8083" s="9" t="s">
        <v>143</v>
      </c>
      <c r="E8083" s="9" t="s">
        <v>188</v>
      </c>
      <c r="F8083" s="9">
        <v>2.4</v>
      </c>
      <c r="G8083" s="9">
        <v>1.6800000000000002</v>
      </c>
      <c r="H8083" s="9" t="s">
        <v>154</v>
      </c>
      <c r="I8083" s="9" t="s">
        <v>201</v>
      </c>
      <c r="J8083" s="9">
        <f>Data[[#This Row],[Miqdar]]*Data[[#This Row],[Qiymət]]</f>
        <v>235.2</v>
      </c>
      <c r="K8083" s="9">
        <f>Data[[#This Row],[Məbləğ]]-Data[[#This Row],[Maya]]*Data[[#This Row],[Miqdar]]</f>
        <v>70.559999999999974</v>
      </c>
      <c r="O8083"/>
      <c r="P8083"/>
    </row>
    <row r="8084" spans="1:16" x14ac:dyDescent="0.35">
      <c r="A8084" s="15">
        <v>44520.398100000712</v>
      </c>
      <c r="B8084" s="9">
        <v>53</v>
      </c>
      <c r="C8084" s="9" t="s">
        <v>142</v>
      </c>
      <c r="D8084" s="9" t="s">
        <v>143</v>
      </c>
      <c r="E8084" s="9" t="s">
        <v>188</v>
      </c>
      <c r="F8084" s="9">
        <v>2.4</v>
      </c>
      <c r="G8084" s="9">
        <v>1.6800000000000002</v>
      </c>
      <c r="H8084" s="9" t="s">
        <v>154</v>
      </c>
      <c r="I8084" s="9" t="s">
        <v>201</v>
      </c>
      <c r="J8084" s="9">
        <f>Data[[#This Row],[Miqdar]]*Data[[#This Row],[Qiymət]]</f>
        <v>127.19999999999999</v>
      </c>
      <c r="K8084" s="9">
        <f>Data[[#This Row],[Məbləğ]]-Data[[#This Row],[Maya]]*Data[[#This Row],[Miqdar]]</f>
        <v>38.159999999999982</v>
      </c>
      <c r="O8084"/>
      <c r="P8084"/>
    </row>
    <row r="8085" spans="1:16" x14ac:dyDescent="0.35">
      <c r="A8085" s="15">
        <v>44520.433900000709</v>
      </c>
      <c r="B8085" s="9">
        <v>51</v>
      </c>
      <c r="C8085" s="9" t="s">
        <v>36</v>
      </c>
      <c r="D8085" s="9" t="s">
        <v>123</v>
      </c>
      <c r="E8085" s="9" t="s">
        <v>162</v>
      </c>
      <c r="F8085" s="9">
        <v>3.2</v>
      </c>
      <c r="G8085" s="9">
        <v>1.6</v>
      </c>
      <c r="H8085" s="9" t="s">
        <v>136</v>
      </c>
      <c r="I8085" s="9" t="s">
        <v>137</v>
      </c>
      <c r="J8085" s="9">
        <f>Data[[#This Row],[Miqdar]]*Data[[#This Row],[Qiymət]]</f>
        <v>163.20000000000002</v>
      </c>
      <c r="K8085" s="9">
        <f>Data[[#This Row],[Məbləğ]]-Data[[#This Row],[Maya]]*Data[[#This Row],[Miqdar]]</f>
        <v>81.600000000000009</v>
      </c>
      <c r="O8085"/>
      <c r="P8085"/>
    </row>
    <row r="8086" spans="1:16" x14ac:dyDescent="0.35">
      <c r="A8086" s="15">
        <v>44520.472900000706</v>
      </c>
      <c r="B8086" s="9">
        <v>99</v>
      </c>
      <c r="C8086" s="9" t="s">
        <v>36</v>
      </c>
      <c r="D8086" s="9" t="s">
        <v>123</v>
      </c>
      <c r="E8086" s="9" t="s">
        <v>164</v>
      </c>
      <c r="F8086" s="9">
        <v>6.6</v>
      </c>
      <c r="G8086" s="9">
        <v>5.2799999999999994</v>
      </c>
      <c r="H8086" s="9" t="s">
        <v>154</v>
      </c>
      <c r="I8086" s="9" t="s">
        <v>179</v>
      </c>
      <c r="J8086" s="9">
        <f>Data[[#This Row],[Miqdar]]*Data[[#This Row],[Qiymət]]</f>
        <v>653.4</v>
      </c>
      <c r="K8086" s="9">
        <f>Data[[#This Row],[Məbləğ]]-Data[[#This Row],[Maya]]*Data[[#This Row],[Miqdar]]</f>
        <v>130.68000000000006</v>
      </c>
      <c r="O8086"/>
      <c r="P8086"/>
    </row>
    <row r="8087" spans="1:16" x14ac:dyDescent="0.35">
      <c r="A8087" s="15">
        <v>44520.511800000706</v>
      </c>
      <c r="B8087" s="9">
        <v>87</v>
      </c>
      <c r="C8087" s="9" t="s">
        <v>36</v>
      </c>
      <c r="D8087" s="9" t="s">
        <v>123</v>
      </c>
      <c r="E8087" s="9" t="s">
        <v>144</v>
      </c>
      <c r="F8087" s="9">
        <v>1.4</v>
      </c>
      <c r="G8087" s="9">
        <v>0.97999999999999987</v>
      </c>
      <c r="H8087" s="9" t="s">
        <v>140</v>
      </c>
      <c r="I8087" s="9" t="s">
        <v>179</v>
      </c>
      <c r="J8087" s="9">
        <f>Data[[#This Row],[Miqdar]]*Data[[#This Row],[Qiymət]]</f>
        <v>121.8</v>
      </c>
      <c r="K8087" s="9">
        <f>Data[[#This Row],[Məbləğ]]-Data[[#This Row],[Maya]]*Data[[#This Row],[Miqdar]]</f>
        <v>36.540000000000006</v>
      </c>
      <c r="O8087"/>
      <c r="P8087"/>
    </row>
    <row r="8088" spans="1:16" x14ac:dyDescent="0.35">
      <c r="A8088" s="15">
        <v>44520.555400000703</v>
      </c>
      <c r="B8088" s="9">
        <v>91</v>
      </c>
      <c r="C8088" s="9" t="s">
        <v>8</v>
      </c>
      <c r="D8088" s="9" t="s">
        <v>122</v>
      </c>
      <c r="E8088" s="9" t="s">
        <v>135</v>
      </c>
      <c r="F8088" s="9">
        <v>2.5</v>
      </c>
      <c r="G8088" s="9">
        <v>1.25</v>
      </c>
      <c r="H8088" s="9" t="s">
        <v>136</v>
      </c>
      <c r="I8088" s="9" t="s">
        <v>194</v>
      </c>
      <c r="J8088" s="9">
        <f>Data[[#This Row],[Miqdar]]*Data[[#This Row],[Qiymət]]</f>
        <v>227.5</v>
      </c>
      <c r="K8088" s="9">
        <f>Data[[#This Row],[Məbləğ]]-Data[[#This Row],[Maya]]*Data[[#This Row],[Miqdar]]</f>
        <v>113.75</v>
      </c>
      <c r="O8088"/>
      <c r="P8088"/>
    </row>
    <row r="8089" spans="1:16" x14ac:dyDescent="0.35">
      <c r="A8089" s="15">
        <v>44520.595900000706</v>
      </c>
      <c r="B8089" s="9">
        <v>49</v>
      </c>
      <c r="C8089" s="9" t="s">
        <v>11</v>
      </c>
      <c r="D8089" s="9" t="s">
        <v>122</v>
      </c>
      <c r="E8089" s="9" t="s">
        <v>181</v>
      </c>
      <c r="F8089" s="9">
        <v>0.9</v>
      </c>
      <c r="G8089" s="9">
        <v>0.63</v>
      </c>
      <c r="H8089" s="9" t="s">
        <v>140</v>
      </c>
      <c r="I8089" s="9" t="s">
        <v>180</v>
      </c>
      <c r="J8089" s="9">
        <f>Data[[#This Row],[Miqdar]]*Data[[#This Row],[Qiymət]]</f>
        <v>44.1</v>
      </c>
      <c r="K8089" s="9">
        <f>Data[[#This Row],[Məbləğ]]-Data[[#This Row],[Maya]]*Data[[#This Row],[Miqdar]]</f>
        <v>13.23</v>
      </c>
      <c r="O8089"/>
      <c r="P8089"/>
    </row>
    <row r="8090" spans="1:16" x14ac:dyDescent="0.35">
      <c r="A8090" s="15">
        <v>44520.64040000071</v>
      </c>
      <c r="B8090" s="9">
        <v>62</v>
      </c>
      <c r="C8090" s="9" t="s">
        <v>11</v>
      </c>
      <c r="D8090" s="9" t="s">
        <v>122</v>
      </c>
      <c r="E8090" s="9" t="s">
        <v>144</v>
      </c>
      <c r="F8090" s="9">
        <v>1.4</v>
      </c>
      <c r="G8090" s="9">
        <v>0.97999999999999987</v>
      </c>
      <c r="H8090" s="9" t="s">
        <v>140</v>
      </c>
      <c r="I8090" s="9" t="s">
        <v>180</v>
      </c>
      <c r="J8090" s="9">
        <f>Data[[#This Row],[Miqdar]]*Data[[#This Row],[Qiymət]]</f>
        <v>86.8</v>
      </c>
      <c r="K8090" s="9">
        <f>Data[[#This Row],[Məbləğ]]-Data[[#This Row],[Maya]]*Data[[#This Row],[Miqdar]]</f>
        <v>26.040000000000006</v>
      </c>
      <c r="O8090"/>
      <c r="P8090"/>
    </row>
    <row r="8091" spans="1:16" x14ac:dyDescent="0.35">
      <c r="A8091" s="15">
        <v>44520.67580000071</v>
      </c>
      <c r="B8091" s="9">
        <v>76</v>
      </c>
      <c r="C8091" s="9" t="s">
        <v>11</v>
      </c>
      <c r="D8091" s="9" t="s">
        <v>122</v>
      </c>
      <c r="E8091" s="9" t="s">
        <v>144</v>
      </c>
      <c r="F8091" s="9">
        <v>1.4</v>
      </c>
      <c r="G8091" s="9">
        <v>0.97999999999999987</v>
      </c>
      <c r="H8091" s="9" t="s">
        <v>140</v>
      </c>
      <c r="I8091" s="9" t="s">
        <v>180</v>
      </c>
      <c r="J8091" s="9">
        <f>Data[[#This Row],[Miqdar]]*Data[[#This Row],[Qiymət]]</f>
        <v>106.39999999999999</v>
      </c>
      <c r="K8091" s="9">
        <f>Data[[#This Row],[Məbləğ]]-Data[[#This Row],[Maya]]*Data[[#This Row],[Miqdar]]</f>
        <v>31.92</v>
      </c>
      <c r="O8091"/>
      <c r="P8091"/>
    </row>
    <row r="8092" spans="1:16" x14ac:dyDescent="0.35">
      <c r="A8092" s="15">
        <v>44520.71180000071</v>
      </c>
      <c r="B8092" s="9">
        <v>101</v>
      </c>
      <c r="C8092" s="9" t="s">
        <v>160</v>
      </c>
      <c r="D8092" s="9" t="s">
        <v>143</v>
      </c>
      <c r="E8092" s="9" t="s">
        <v>182</v>
      </c>
      <c r="F8092" s="9">
        <v>3.4</v>
      </c>
      <c r="G8092" s="9">
        <v>2.38</v>
      </c>
      <c r="H8092" s="9" t="s">
        <v>136</v>
      </c>
      <c r="I8092" s="9" t="s">
        <v>166</v>
      </c>
      <c r="J8092" s="9">
        <f>Data[[#This Row],[Miqdar]]*Data[[#This Row],[Qiymət]]</f>
        <v>343.4</v>
      </c>
      <c r="K8092" s="9">
        <f>Data[[#This Row],[Məbləğ]]-Data[[#This Row],[Maya]]*Data[[#This Row],[Miqdar]]</f>
        <v>103.01999999999998</v>
      </c>
      <c r="O8092"/>
      <c r="P8092"/>
    </row>
    <row r="8093" spans="1:16" x14ac:dyDescent="0.35">
      <c r="A8093" s="15">
        <v>44520.755700000707</v>
      </c>
      <c r="B8093" s="9">
        <v>90</v>
      </c>
      <c r="C8093" s="9" t="s">
        <v>6</v>
      </c>
      <c r="D8093" s="9" t="s">
        <v>121</v>
      </c>
      <c r="E8093" s="9" t="s">
        <v>181</v>
      </c>
      <c r="F8093" s="9">
        <v>0.9</v>
      </c>
      <c r="G8093" s="9">
        <v>0.63</v>
      </c>
      <c r="H8093" s="9" t="s">
        <v>140</v>
      </c>
      <c r="I8093" s="9" t="s">
        <v>183</v>
      </c>
      <c r="J8093" s="9">
        <f>Data[[#This Row],[Miqdar]]*Data[[#This Row],[Qiymət]]</f>
        <v>81</v>
      </c>
      <c r="K8093" s="9">
        <f>Data[[#This Row],[Məbləğ]]-Data[[#This Row],[Maya]]*Data[[#This Row],[Miqdar]]</f>
        <v>24.299999999999997</v>
      </c>
      <c r="O8093"/>
      <c r="P8093"/>
    </row>
    <row r="8094" spans="1:16" x14ac:dyDescent="0.35">
      <c r="A8094" s="15">
        <v>44520.799600000704</v>
      </c>
      <c r="B8094" s="9">
        <v>55</v>
      </c>
      <c r="C8094" s="9" t="s">
        <v>175</v>
      </c>
      <c r="D8094" s="9" t="s">
        <v>123</v>
      </c>
      <c r="E8094" s="9" t="s">
        <v>185</v>
      </c>
      <c r="F8094" s="9">
        <v>1.2</v>
      </c>
      <c r="G8094" s="9">
        <v>0.72</v>
      </c>
      <c r="H8094" s="9" t="s">
        <v>154</v>
      </c>
      <c r="I8094" s="9" t="s">
        <v>179</v>
      </c>
      <c r="J8094" s="9">
        <f>Data[[#This Row],[Miqdar]]*Data[[#This Row],[Qiymət]]</f>
        <v>66</v>
      </c>
      <c r="K8094" s="9">
        <f>Data[[#This Row],[Məbləğ]]-Data[[#This Row],[Maya]]*Data[[#This Row],[Miqdar]]</f>
        <v>26.4</v>
      </c>
      <c r="O8094"/>
      <c r="P8094"/>
    </row>
    <row r="8095" spans="1:16" x14ac:dyDescent="0.35">
      <c r="A8095" s="15">
        <v>44520.843900000706</v>
      </c>
      <c r="B8095" s="9">
        <v>75</v>
      </c>
      <c r="C8095" s="9" t="s">
        <v>42</v>
      </c>
      <c r="D8095" s="9" t="s">
        <v>121</v>
      </c>
      <c r="E8095" s="9" t="s">
        <v>186</v>
      </c>
      <c r="F8095" s="9">
        <v>1.4</v>
      </c>
      <c r="G8095" s="9">
        <v>0.97999999999999987</v>
      </c>
      <c r="H8095" s="9" t="s">
        <v>140</v>
      </c>
      <c r="I8095" s="9" t="s">
        <v>183</v>
      </c>
      <c r="J8095" s="9">
        <f>Data[[#This Row],[Miqdar]]*Data[[#This Row],[Qiymət]]</f>
        <v>105</v>
      </c>
      <c r="K8095" s="9">
        <f>Data[[#This Row],[Məbləğ]]-Data[[#This Row],[Maya]]*Data[[#This Row],[Miqdar]]</f>
        <v>31.500000000000014</v>
      </c>
      <c r="O8095"/>
      <c r="P8095"/>
    </row>
    <row r="8096" spans="1:16" x14ac:dyDescent="0.35">
      <c r="A8096" s="15">
        <v>44520.884900000703</v>
      </c>
      <c r="B8096" s="9">
        <v>63</v>
      </c>
      <c r="C8096" s="9" t="s">
        <v>148</v>
      </c>
      <c r="D8096" s="9" t="s">
        <v>149</v>
      </c>
      <c r="E8096" s="9" t="s">
        <v>186</v>
      </c>
      <c r="F8096" s="9">
        <v>1.4</v>
      </c>
      <c r="G8096" s="9">
        <v>0.97999999999999987</v>
      </c>
      <c r="H8096" s="9" t="s">
        <v>140</v>
      </c>
      <c r="I8096" s="9" t="s">
        <v>172</v>
      </c>
      <c r="J8096" s="9">
        <f>Data[[#This Row],[Miqdar]]*Data[[#This Row],[Qiymət]]</f>
        <v>88.199999999999989</v>
      </c>
      <c r="K8096" s="9">
        <f>Data[[#This Row],[Məbləğ]]-Data[[#This Row],[Maya]]*Data[[#This Row],[Miqdar]]</f>
        <v>26.459999999999994</v>
      </c>
      <c r="O8096"/>
      <c r="P8096"/>
    </row>
    <row r="8097" spans="1:16" x14ac:dyDescent="0.35">
      <c r="A8097" s="15">
        <v>44520.921400000705</v>
      </c>
      <c r="B8097" s="9">
        <v>68</v>
      </c>
      <c r="C8097" s="9" t="s">
        <v>175</v>
      </c>
      <c r="D8097" s="9" t="s">
        <v>123</v>
      </c>
      <c r="E8097" s="9" t="s">
        <v>162</v>
      </c>
      <c r="F8097" s="9">
        <v>3.2</v>
      </c>
      <c r="G8097" s="9">
        <v>1.6</v>
      </c>
      <c r="H8097" s="9" t="s">
        <v>136</v>
      </c>
      <c r="I8097" s="9" t="s">
        <v>141</v>
      </c>
      <c r="J8097" s="9">
        <f>Data[[#This Row],[Miqdar]]*Data[[#This Row],[Qiymət]]</f>
        <v>217.60000000000002</v>
      </c>
      <c r="K8097" s="9">
        <f>Data[[#This Row],[Məbləğ]]-Data[[#This Row],[Maya]]*Data[[#This Row],[Miqdar]]</f>
        <v>108.80000000000001</v>
      </c>
      <c r="O8097"/>
      <c r="P8097"/>
    </row>
    <row r="8098" spans="1:16" x14ac:dyDescent="0.35">
      <c r="A8098" s="15">
        <v>44520.963300000702</v>
      </c>
      <c r="B8098" s="9">
        <v>85</v>
      </c>
      <c r="C8098" s="9" t="s">
        <v>148</v>
      </c>
      <c r="D8098" s="9" t="s">
        <v>149</v>
      </c>
      <c r="E8098" s="9" t="s">
        <v>188</v>
      </c>
      <c r="F8098" s="9">
        <v>2.4</v>
      </c>
      <c r="G8098" s="9">
        <v>1.6800000000000002</v>
      </c>
      <c r="H8098" s="9" t="s">
        <v>154</v>
      </c>
      <c r="I8098" s="9" t="s">
        <v>190</v>
      </c>
      <c r="J8098" s="9">
        <f>Data[[#This Row],[Miqdar]]*Data[[#This Row],[Qiymət]]</f>
        <v>204</v>
      </c>
      <c r="K8098" s="9">
        <f>Data[[#This Row],[Məbləğ]]-Data[[#This Row],[Maya]]*Data[[#This Row],[Miqdar]]</f>
        <v>61.199999999999989</v>
      </c>
      <c r="O8098"/>
      <c r="P8098"/>
    </row>
    <row r="8099" spans="1:16" x14ac:dyDescent="0.35">
      <c r="A8099" s="15">
        <v>44520.999000000702</v>
      </c>
      <c r="B8099" s="9">
        <v>76</v>
      </c>
      <c r="C8099" s="9" t="s">
        <v>138</v>
      </c>
      <c r="D8099" s="9" t="s">
        <v>123</v>
      </c>
      <c r="E8099" s="9" t="s">
        <v>178</v>
      </c>
      <c r="F8099" s="9">
        <v>2.2000000000000002</v>
      </c>
      <c r="G8099" s="9">
        <v>1.5400000000000003</v>
      </c>
      <c r="H8099" s="9" t="s">
        <v>140</v>
      </c>
      <c r="I8099" s="9" t="s">
        <v>141</v>
      </c>
      <c r="J8099" s="9">
        <f>Data[[#This Row],[Miqdar]]*Data[[#This Row],[Qiymət]]</f>
        <v>167.20000000000002</v>
      </c>
      <c r="K8099" s="9">
        <f>Data[[#This Row],[Məbləğ]]-Data[[#This Row],[Maya]]*Data[[#This Row],[Miqdar]]</f>
        <v>50.16</v>
      </c>
      <c r="O8099"/>
      <c r="P8099"/>
    </row>
    <row r="8100" spans="1:16" x14ac:dyDescent="0.35">
      <c r="A8100" s="15">
        <v>44521.0417000007</v>
      </c>
      <c r="B8100" s="9">
        <v>50</v>
      </c>
      <c r="C8100" s="9" t="s">
        <v>39</v>
      </c>
      <c r="D8100" s="9" t="s">
        <v>124</v>
      </c>
      <c r="E8100" s="9" t="s">
        <v>171</v>
      </c>
      <c r="F8100" s="9">
        <v>2.8</v>
      </c>
      <c r="G8100" s="9">
        <v>1.6799999999999997</v>
      </c>
      <c r="H8100" s="9" t="s">
        <v>136</v>
      </c>
      <c r="I8100" s="9" t="s">
        <v>163</v>
      </c>
      <c r="J8100" s="9">
        <f>Data[[#This Row],[Miqdar]]*Data[[#This Row],[Qiymət]]</f>
        <v>140</v>
      </c>
      <c r="K8100" s="9">
        <f>Data[[#This Row],[Məbləğ]]-Data[[#This Row],[Maya]]*Data[[#This Row],[Miqdar]]</f>
        <v>56.000000000000014</v>
      </c>
      <c r="O8100"/>
      <c r="P8100"/>
    </row>
    <row r="8101" spans="1:16" x14ac:dyDescent="0.35">
      <c r="A8101" s="15">
        <v>44521.079300000703</v>
      </c>
      <c r="B8101" s="9">
        <v>92</v>
      </c>
      <c r="C8101" s="9" t="s">
        <v>16</v>
      </c>
      <c r="D8101" s="9" t="s">
        <v>143</v>
      </c>
      <c r="E8101" s="9" t="s">
        <v>188</v>
      </c>
      <c r="F8101" s="9">
        <v>2.4</v>
      </c>
      <c r="G8101" s="9">
        <v>1.6800000000000002</v>
      </c>
      <c r="H8101" s="9" t="s">
        <v>154</v>
      </c>
      <c r="I8101" s="9" t="s">
        <v>152</v>
      </c>
      <c r="J8101" s="9">
        <f>Data[[#This Row],[Miqdar]]*Data[[#This Row],[Qiymət]]</f>
        <v>220.79999999999998</v>
      </c>
      <c r="K8101" s="9">
        <f>Data[[#This Row],[Məbləğ]]-Data[[#This Row],[Maya]]*Data[[#This Row],[Miqdar]]</f>
        <v>66.239999999999981</v>
      </c>
      <c r="O8101"/>
      <c r="P8101"/>
    </row>
    <row r="8102" spans="1:16" x14ac:dyDescent="0.35">
      <c r="A8102" s="15">
        <v>44521.122700000706</v>
      </c>
      <c r="B8102" s="9">
        <v>66</v>
      </c>
      <c r="C8102" s="9" t="s">
        <v>16</v>
      </c>
      <c r="D8102" s="9" t="s">
        <v>143</v>
      </c>
      <c r="E8102" s="9" t="s">
        <v>150</v>
      </c>
      <c r="F8102" s="9">
        <v>3.3</v>
      </c>
      <c r="G8102" s="9">
        <v>2.6399999999999997</v>
      </c>
      <c r="H8102" s="9" t="s">
        <v>136</v>
      </c>
      <c r="I8102" s="9" t="s">
        <v>170</v>
      </c>
      <c r="J8102" s="9">
        <f>Data[[#This Row],[Miqdar]]*Data[[#This Row],[Qiymət]]</f>
        <v>217.79999999999998</v>
      </c>
      <c r="K8102" s="9">
        <f>Data[[#This Row],[Məbləğ]]-Data[[#This Row],[Maya]]*Data[[#This Row],[Miqdar]]</f>
        <v>43.56</v>
      </c>
      <c r="O8102"/>
      <c r="P8102"/>
    </row>
    <row r="8103" spans="1:16" x14ac:dyDescent="0.35">
      <c r="A8103" s="15">
        <v>44521.163500000708</v>
      </c>
      <c r="B8103" s="9">
        <v>56</v>
      </c>
      <c r="C8103" s="9" t="s">
        <v>42</v>
      </c>
      <c r="D8103" s="9" t="s">
        <v>121</v>
      </c>
      <c r="E8103" s="9" t="s">
        <v>171</v>
      </c>
      <c r="F8103" s="9">
        <v>2.8</v>
      </c>
      <c r="G8103" s="9">
        <v>1.6799999999999997</v>
      </c>
      <c r="H8103" s="9" t="s">
        <v>136</v>
      </c>
      <c r="I8103" s="9" t="s">
        <v>193</v>
      </c>
      <c r="J8103" s="9">
        <f>Data[[#This Row],[Miqdar]]*Data[[#This Row],[Qiymət]]</f>
        <v>156.79999999999998</v>
      </c>
      <c r="K8103" s="9">
        <f>Data[[#This Row],[Məbləğ]]-Data[[#This Row],[Maya]]*Data[[#This Row],[Miqdar]]</f>
        <v>62.72</v>
      </c>
      <c r="O8103"/>
      <c r="P8103"/>
    </row>
    <row r="8104" spans="1:16" x14ac:dyDescent="0.35">
      <c r="A8104" s="15">
        <v>44521.202700000707</v>
      </c>
      <c r="B8104" s="9">
        <v>99</v>
      </c>
      <c r="C8104" s="9" t="s">
        <v>138</v>
      </c>
      <c r="D8104" s="9" t="s">
        <v>123</v>
      </c>
      <c r="E8104" s="9" t="s">
        <v>171</v>
      </c>
      <c r="F8104" s="9">
        <v>2.8</v>
      </c>
      <c r="G8104" s="9">
        <v>1.6799999999999997</v>
      </c>
      <c r="H8104" s="9" t="s">
        <v>136</v>
      </c>
      <c r="I8104" s="9" t="s">
        <v>141</v>
      </c>
      <c r="J8104" s="9">
        <f>Data[[#This Row],[Miqdar]]*Data[[#This Row],[Qiymət]]</f>
        <v>277.2</v>
      </c>
      <c r="K8104" s="9">
        <f>Data[[#This Row],[Məbləğ]]-Data[[#This Row],[Maya]]*Data[[#This Row],[Miqdar]]</f>
        <v>110.88000000000002</v>
      </c>
      <c r="O8104"/>
      <c r="P8104"/>
    </row>
    <row r="8105" spans="1:16" x14ac:dyDescent="0.35">
      <c r="A8105" s="15">
        <v>44521.23890000071</v>
      </c>
      <c r="B8105" s="9">
        <v>93</v>
      </c>
      <c r="C8105" s="9" t="s">
        <v>138</v>
      </c>
      <c r="D8105" s="9" t="s">
        <v>123</v>
      </c>
      <c r="E8105" s="9" t="s">
        <v>171</v>
      </c>
      <c r="F8105" s="9">
        <v>2.8</v>
      </c>
      <c r="G8105" s="9">
        <v>1.6799999999999997</v>
      </c>
      <c r="H8105" s="9" t="s">
        <v>136</v>
      </c>
      <c r="I8105" s="9" t="s">
        <v>137</v>
      </c>
      <c r="J8105" s="9">
        <f>Data[[#This Row],[Miqdar]]*Data[[#This Row],[Qiymət]]</f>
        <v>260.39999999999998</v>
      </c>
      <c r="K8105" s="9">
        <f>Data[[#This Row],[Məbləğ]]-Data[[#This Row],[Maya]]*Data[[#This Row],[Miqdar]]</f>
        <v>104.16</v>
      </c>
      <c r="O8105"/>
      <c r="P8105"/>
    </row>
    <row r="8106" spans="1:16" x14ac:dyDescent="0.35">
      <c r="A8106" s="15">
        <v>44521.276100000709</v>
      </c>
      <c r="B8106" s="9">
        <v>99</v>
      </c>
      <c r="C8106" s="9" t="s">
        <v>42</v>
      </c>
      <c r="D8106" s="9" t="s">
        <v>121</v>
      </c>
      <c r="E8106" s="9" t="s">
        <v>171</v>
      </c>
      <c r="F8106" s="9">
        <v>2.8</v>
      </c>
      <c r="G8106" s="9">
        <v>1.6799999999999997</v>
      </c>
      <c r="H8106" s="9" t="s">
        <v>136</v>
      </c>
      <c r="I8106" s="9" t="s">
        <v>198</v>
      </c>
      <c r="J8106" s="9">
        <f>Data[[#This Row],[Miqdar]]*Data[[#This Row],[Qiymət]]</f>
        <v>277.2</v>
      </c>
      <c r="K8106" s="9">
        <f>Data[[#This Row],[Məbləğ]]-Data[[#This Row],[Maya]]*Data[[#This Row],[Miqdar]]</f>
        <v>110.88000000000002</v>
      </c>
      <c r="O8106"/>
      <c r="P8106"/>
    </row>
    <row r="8107" spans="1:16" x14ac:dyDescent="0.35">
      <c r="A8107" s="15">
        <v>44521.31320000071</v>
      </c>
      <c r="B8107" s="9">
        <v>94</v>
      </c>
      <c r="C8107" s="9" t="s">
        <v>42</v>
      </c>
      <c r="D8107" s="9" t="s">
        <v>121</v>
      </c>
      <c r="E8107" s="9" t="s">
        <v>159</v>
      </c>
      <c r="F8107" s="9">
        <v>1.5</v>
      </c>
      <c r="G8107" s="9">
        <v>0.9</v>
      </c>
      <c r="H8107" s="9" t="s">
        <v>154</v>
      </c>
      <c r="I8107" s="9" t="s">
        <v>196</v>
      </c>
      <c r="J8107" s="9">
        <f>Data[[#This Row],[Miqdar]]*Data[[#This Row],[Qiymət]]</f>
        <v>141</v>
      </c>
      <c r="K8107" s="9">
        <f>Data[[#This Row],[Məbləğ]]-Data[[#This Row],[Maya]]*Data[[#This Row],[Miqdar]]</f>
        <v>56.399999999999991</v>
      </c>
      <c r="O8107"/>
      <c r="P8107"/>
    </row>
    <row r="8108" spans="1:16" x14ac:dyDescent="0.35">
      <c r="A8108" s="15">
        <v>44521.348700000708</v>
      </c>
      <c r="B8108" s="9">
        <v>64</v>
      </c>
      <c r="C8108" s="9" t="s">
        <v>20</v>
      </c>
      <c r="D8108" s="9" t="s">
        <v>121</v>
      </c>
      <c r="E8108" s="9" t="s">
        <v>144</v>
      </c>
      <c r="F8108" s="9">
        <v>1.4</v>
      </c>
      <c r="G8108" s="9">
        <v>0.97999999999999987</v>
      </c>
      <c r="H8108" s="9" t="s">
        <v>140</v>
      </c>
      <c r="I8108" s="9" t="s">
        <v>147</v>
      </c>
      <c r="J8108" s="9">
        <f>Data[[#This Row],[Miqdar]]*Data[[#This Row],[Qiymət]]</f>
        <v>89.6</v>
      </c>
      <c r="K8108" s="9">
        <f>Data[[#This Row],[Məbləğ]]-Data[[#This Row],[Maya]]*Data[[#This Row],[Miqdar]]</f>
        <v>26.880000000000003</v>
      </c>
      <c r="O8108"/>
      <c r="P8108"/>
    </row>
    <row r="8109" spans="1:16" x14ac:dyDescent="0.35">
      <c r="A8109" s="15">
        <v>44521.386500000706</v>
      </c>
      <c r="B8109" s="9">
        <v>87</v>
      </c>
      <c r="C8109" s="9" t="s">
        <v>187</v>
      </c>
      <c r="D8109" s="9" t="s">
        <v>124</v>
      </c>
      <c r="E8109" s="9" t="s">
        <v>144</v>
      </c>
      <c r="F8109" s="9">
        <v>1.4</v>
      </c>
      <c r="G8109" s="9">
        <v>0.97999999999999987</v>
      </c>
      <c r="H8109" s="9" t="s">
        <v>140</v>
      </c>
      <c r="I8109" s="9" t="s">
        <v>151</v>
      </c>
      <c r="J8109" s="9">
        <f>Data[[#This Row],[Miqdar]]*Data[[#This Row],[Qiymət]]</f>
        <v>121.8</v>
      </c>
      <c r="K8109" s="9">
        <f>Data[[#This Row],[Məbləğ]]-Data[[#This Row],[Maya]]*Data[[#This Row],[Miqdar]]</f>
        <v>36.540000000000006</v>
      </c>
      <c r="O8109"/>
      <c r="P8109"/>
    </row>
    <row r="8110" spans="1:16" x14ac:dyDescent="0.35">
      <c r="A8110" s="15">
        <v>44521.425700000706</v>
      </c>
      <c r="B8110" s="9">
        <v>74</v>
      </c>
      <c r="C8110" s="9" t="s">
        <v>148</v>
      </c>
      <c r="D8110" s="9" t="s">
        <v>149</v>
      </c>
      <c r="E8110" s="9" t="s">
        <v>162</v>
      </c>
      <c r="F8110" s="9">
        <v>3.2</v>
      </c>
      <c r="G8110" s="9">
        <v>1.6</v>
      </c>
      <c r="H8110" s="9" t="s">
        <v>136</v>
      </c>
      <c r="I8110" s="9" t="s">
        <v>163</v>
      </c>
      <c r="J8110" s="9">
        <f>Data[[#This Row],[Miqdar]]*Data[[#This Row],[Qiymət]]</f>
        <v>236.8</v>
      </c>
      <c r="K8110" s="9">
        <f>Data[[#This Row],[Məbləğ]]-Data[[#This Row],[Maya]]*Data[[#This Row],[Miqdar]]</f>
        <v>118.4</v>
      </c>
      <c r="O8110"/>
      <c r="P8110"/>
    </row>
    <row r="8111" spans="1:16" x14ac:dyDescent="0.35">
      <c r="A8111" s="15">
        <v>44521.462000000705</v>
      </c>
      <c r="B8111" s="9">
        <v>68</v>
      </c>
      <c r="C8111" s="9" t="s">
        <v>142</v>
      </c>
      <c r="D8111" s="9" t="s">
        <v>143</v>
      </c>
      <c r="E8111" s="9" t="s">
        <v>159</v>
      </c>
      <c r="F8111" s="9">
        <v>1.5</v>
      </c>
      <c r="G8111" s="9">
        <v>0.9</v>
      </c>
      <c r="H8111" s="9" t="s">
        <v>154</v>
      </c>
      <c r="I8111" s="9" t="s">
        <v>161</v>
      </c>
      <c r="J8111" s="9">
        <f>Data[[#This Row],[Miqdar]]*Data[[#This Row],[Qiymət]]</f>
        <v>102</v>
      </c>
      <c r="K8111" s="9">
        <f>Data[[#This Row],[Məbləğ]]-Data[[#This Row],[Maya]]*Data[[#This Row],[Miqdar]]</f>
        <v>40.799999999999997</v>
      </c>
      <c r="O8111"/>
      <c r="P8111"/>
    </row>
    <row r="8112" spans="1:16" x14ac:dyDescent="0.35">
      <c r="A8112" s="15">
        <v>44521.497600000708</v>
      </c>
      <c r="B8112" s="9">
        <v>86</v>
      </c>
      <c r="C8112" s="9" t="s">
        <v>160</v>
      </c>
      <c r="D8112" s="9" t="s">
        <v>143</v>
      </c>
      <c r="E8112" s="9" t="s">
        <v>185</v>
      </c>
      <c r="F8112" s="9">
        <v>1.2</v>
      </c>
      <c r="G8112" s="9">
        <v>0.72</v>
      </c>
      <c r="H8112" s="9" t="s">
        <v>154</v>
      </c>
      <c r="I8112" s="9" t="s">
        <v>161</v>
      </c>
      <c r="J8112" s="9">
        <f>Data[[#This Row],[Miqdar]]*Data[[#This Row],[Qiymət]]</f>
        <v>103.2</v>
      </c>
      <c r="K8112" s="9">
        <f>Data[[#This Row],[Məbləğ]]-Data[[#This Row],[Maya]]*Data[[#This Row],[Miqdar]]</f>
        <v>41.280000000000008</v>
      </c>
      <c r="O8112"/>
      <c r="P8112"/>
    </row>
    <row r="8113" spans="1:16" x14ac:dyDescent="0.35">
      <c r="A8113" s="15">
        <v>44521.538000000706</v>
      </c>
      <c r="B8113" s="9">
        <v>54</v>
      </c>
      <c r="C8113" s="9" t="s">
        <v>160</v>
      </c>
      <c r="D8113" s="9" t="s">
        <v>143</v>
      </c>
      <c r="E8113" s="9" t="s">
        <v>135</v>
      </c>
      <c r="F8113" s="9">
        <v>2.5</v>
      </c>
      <c r="G8113" s="9">
        <v>1.25</v>
      </c>
      <c r="H8113" s="9" t="s">
        <v>136</v>
      </c>
      <c r="I8113" s="9" t="s">
        <v>161</v>
      </c>
      <c r="J8113" s="9">
        <f>Data[[#This Row],[Miqdar]]*Data[[#This Row],[Qiymət]]</f>
        <v>135</v>
      </c>
      <c r="K8113" s="9">
        <f>Data[[#This Row],[Məbləğ]]-Data[[#This Row],[Maya]]*Data[[#This Row],[Miqdar]]</f>
        <v>67.5</v>
      </c>
      <c r="O8113"/>
      <c r="P8113"/>
    </row>
    <row r="8114" spans="1:16" x14ac:dyDescent="0.35">
      <c r="A8114" s="15">
        <v>44521.579000000704</v>
      </c>
      <c r="B8114" s="9">
        <v>71</v>
      </c>
      <c r="C8114" s="9" t="s">
        <v>16</v>
      </c>
      <c r="D8114" s="9" t="s">
        <v>143</v>
      </c>
      <c r="E8114" s="9" t="s">
        <v>146</v>
      </c>
      <c r="F8114" s="9">
        <v>1.7</v>
      </c>
      <c r="G8114" s="9">
        <v>0.85</v>
      </c>
      <c r="H8114" s="9" t="s">
        <v>140</v>
      </c>
      <c r="I8114" s="9" t="s">
        <v>170</v>
      </c>
      <c r="J8114" s="9">
        <f>Data[[#This Row],[Miqdar]]*Data[[#This Row],[Qiymət]]</f>
        <v>120.7</v>
      </c>
      <c r="K8114" s="9">
        <f>Data[[#This Row],[Məbləğ]]-Data[[#This Row],[Maya]]*Data[[#This Row],[Miqdar]]</f>
        <v>60.35</v>
      </c>
      <c r="O8114"/>
      <c r="P8114"/>
    </row>
    <row r="8115" spans="1:16" x14ac:dyDescent="0.35">
      <c r="A8115" s="15">
        <v>44521.614200000702</v>
      </c>
      <c r="B8115" s="9">
        <v>71</v>
      </c>
      <c r="C8115" s="9" t="s">
        <v>160</v>
      </c>
      <c r="D8115" s="9" t="s">
        <v>143</v>
      </c>
      <c r="E8115" s="9" t="s">
        <v>164</v>
      </c>
      <c r="F8115" s="9">
        <v>6.6</v>
      </c>
      <c r="G8115" s="9">
        <v>5.2799999999999994</v>
      </c>
      <c r="H8115" s="9" t="s">
        <v>154</v>
      </c>
      <c r="I8115" s="9" t="s">
        <v>155</v>
      </c>
      <c r="J8115" s="9">
        <f>Data[[#This Row],[Miqdar]]*Data[[#This Row],[Qiymət]]</f>
        <v>468.59999999999997</v>
      </c>
      <c r="K8115" s="9">
        <f>Data[[#This Row],[Məbləğ]]-Data[[#This Row],[Maya]]*Data[[#This Row],[Miqdar]]</f>
        <v>93.720000000000027</v>
      </c>
      <c r="O8115"/>
      <c r="P8115"/>
    </row>
    <row r="8116" spans="1:16" x14ac:dyDescent="0.35">
      <c r="A8116" s="15">
        <v>44521.653100000702</v>
      </c>
      <c r="B8116" s="9">
        <v>57</v>
      </c>
      <c r="C8116" s="9" t="s">
        <v>6</v>
      </c>
      <c r="D8116" s="9" t="s">
        <v>121</v>
      </c>
      <c r="E8116" s="9" t="s">
        <v>195</v>
      </c>
      <c r="F8116" s="9">
        <v>2</v>
      </c>
      <c r="G8116" s="9">
        <v>1.6</v>
      </c>
      <c r="H8116" s="9" t="s">
        <v>136</v>
      </c>
      <c r="I8116" s="9" t="s">
        <v>189</v>
      </c>
      <c r="J8116" s="9">
        <f>Data[[#This Row],[Miqdar]]*Data[[#This Row],[Qiymət]]</f>
        <v>114</v>
      </c>
      <c r="K8116" s="9">
        <f>Data[[#This Row],[Məbləğ]]-Data[[#This Row],[Maya]]*Data[[#This Row],[Miqdar]]</f>
        <v>22.799999999999997</v>
      </c>
      <c r="O8116"/>
      <c r="P8116"/>
    </row>
    <row r="8117" spans="1:16" x14ac:dyDescent="0.35">
      <c r="A8117" s="15">
        <v>44521.6961000007</v>
      </c>
      <c r="B8117" s="9">
        <v>85</v>
      </c>
      <c r="C8117" s="9" t="s">
        <v>42</v>
      </c>
      <c r="D8117" s="9" t="s">
        <v>121</v>
      </c>
      <c r="E8117" s="9" t="s">
        <v>195</v>
      </c>
      <c r="F8117" s="9">
        <v>2</v>
      </c>
      <c r="G8117" s="9">
        <v>1.6</v>
      </c>
      <c r="H8117" s="9" t="s">
        <v>136</v>
      </c>
      <c r="I8117" s="9" t="s">
        <v>189</v>
      </c>
      <c r="J8117" s="9">
        <f>Data[[#This Row],[Miqdar]]*Data[[#This Row],[Qiymət]]</f>
        <v>170</v>
      </c>
      <c r="K8117" s="9">
        <f>Data[[#This Row],[Məbləğ]]-Data[[#This Row],[Maya]]*Data[[#This Row],[Miqdar]]</f>
        <v>34</v>
      </c>
      <c r="O8117"/>
      <c r="P8117"/>
    </row>
    <row r="8118" spans="1:16" x14ac:dyDescent="0.35">
      <c r="A8118" s="15">
        <v>44521.7393000007</v>
      </c>
      <c r="B8118" s="9">
        <v>104</v>
      </c>
      <c r="C8118" s="9" t="s">
        <v>160</v>
      </c>
      <c r="D8118" s="9" t="s">
        <v>143</v>
      </c>
      <c r="E8118" s="9" t="s">
        <v>164</v>
      </c>
      <c r="F8118" s="9">
        <v>6.6</v>
      </c>
      <c r="G8118" s="9">
        <v>5.2799999999999994</v>
      </c>
      <c r="H8118" s="9" t="s">
        <v>154</v>
      </c>
      <c r="I8118" s="9" t="s">
        <v>161</v>
      </c>
      <c r="J8118" s="9">
        <f>Data[[#This Row],[Miqdar]]*Data[[#This Row],[Qiymət]]</f>
        <v>686.4</v>
      </c>
      <c r="K8118" s="9">
        <f>Data[[#This Row],[Məbləğ]]-Data[[#This Row],[Maya]]*Data[[#This Row],[Miqdar]]</f>
        <v>137.28000000000009</v>
      </c>
      <c r="O8118"/>
      <c r="P8118"/>
    </row>
    <row r="8119" spans="1:16" x14ac:dyDescent="0.35">
      <c r="A8119" s="15">
        <v>44521.781300000701</v>
      </c>
      <c r="B8119" s="9">
        <v>62</v>
      </c>
      <c r="C8119" s="9" t="s">
        <v>138</v>
      </c>
      <c r="D8119" s="9" t="s">
        <v>123</v>
      </c>
      <c r="E8119" s="9" t="s">
        <v>164</v>
      </c>
      <c r="F8119" s="9">
        <v>6.6</v>
      </c>
      <c r="G8119" s="9">
        <v>5.2799999999999994</v>
      </c>
      <c r="H8119" s="9" t="s">
        <v>154</v>
      </c>
      <c r="I8119" s="9" t="s">
        <v>141</v>
      </c>
      <c r="J8119" s="9">
        <f>Data[[#This Row],[Miqdar]]*Data[[#This Row],[Qiymət]]</f>
        <v>409.2</v>
      </c>
      <c r="K8119" s="9">
        <f>Data[[#This Row],[Məbləğ]]-Data[[#This Row],[Maya]]*Data[[#This Row],[Miqdar]]</f>
        <v>81.840000000000032</v>
      </c>
      <c r="O8119"/>
      <c r="P8119"/>
    </row>
    <row r="8120" spans="1:16" x14ac:dyDescent="0.35">
      <c r="A8120" s="15">
        <v>44521.821700000699</v>
      </c>
      <c r="B8120" s="9">
        <v>99</v>
      </c>
      <c r="C8120" s="9" t="s">
        <v>36</v>
      </c>
      <c r="D8120" s="9" t="s">
        <v>123</v>
      </c>
      <c r="E8120" s="9" t="s">
        <v>158</v>
      </c>
      <c r="F8120" s="9">
        <v>3.9</v>
      </c>
      <c r="G8120" s="9">
        <v>1.95</v>
      </c>
      <c r="H8120" s="9" t="s">
        <v>154</v>
      </c>
      <c r="I8120" s="9" t="s">
        <v>137</v>
      </c>
      <c r="J8120" s="9">
        <f>Data[[#This Row],[Miqdar]]*Data[[#This Row],[Qiymət]]</f>
        <v>386.09999999999997</v>
      </c>
      <c r="K8120" s="9">
        <f>Data[[#This Row],[Məbləğ]]-Data[[#This Row],[Maya]]*Data[[#This Row],[Miqdar]]</f>
        <v>193.04999999999998</v>
      </c>
      <c r="O8120"/>
      <c r="P8120"/>
    </row>
    <row r="8121" spans="1:16" x14ac:dyDescent="0.35">
      <c r="A8121" s="15">
        <v>44521.860800000701</v>
      </c>
      <c r="B8121" s="9">
        <v>67</v>
      </c>
      <c r="C8121" s="9" t="s">
        <v>36</v>
      </c>
      <c r="D8121" s="9" t="s">
        <v>123</v>
      </c>
      <c r="E8121" s="9" t="s">
        <v>186</v>
      </c>
      <c r="F8121" s="9">
        <v>1.4</v>
      </c>
      <c r="G8121" s="9">
        <v>0.97999999999999987</v>
      </c>
      <c r="H8121" s="9" t="s">
        <v>140</v>
      </c>
      <c r="I8121" s="9" t="s">
        <v>179</v>
      </c>
      <c r="J8121" s="9">
        <f>Data[[#This Row],[Miqdar]]*Data[[#This Row],[Qiymət]]</f>
        <v>93.8</v>
      </c>
      <c r="K8121" s="9">
        <f>Data[[#This Row],[Məbləğ]]-Data[[#This Row],[Maya]]*Data[[#This Row],[Miqdar]]</f>
        <v>28.14</v>
      </c>
      <c r="O8121"/>
      <c r="P8121"/>
    </row>
    <row r="8122" spans="1:16" x14ac:dyDescent="0.35">
      <c r="A8122" s="15">
        <v>44521.8974000007</v>
      </c>
      <c r="B8122" s="9">
        <v>95</v>
      </c>
      <c r="C8122" s="9" t="s">
        <v>36</v>
      </c>
      <c r="D8122" s="9" t="s">
        <v>123</v>
      </c>
      <c r="E8122" s="9" t="s">
        <v>171</v>
      </c>
      <c r="F8122" s="9">
        <v>2.8</v>
      </c>
      <c r="G8122" s="9">
        <v>1.6799999999999997</v>
      </c>
      <c r="H8122" s="9" t="s">
        <v>136</v>
      </c>
      <c r="I8122" s="9" t="s">
        <v>179</v>
      </c>
      <c r="J8122" s="9">
        <f>Data[[#This Row],[Miqdar]]*Data[[#This Row],[Qiymət]]</f>
        <v>266</v>
      </c>
      <c r="K8122" s="9">
        <f>Data[[#This Row],[Məbləğ]]-Data[[#This Row],[Maya]]*Data[[#This Row],[Miqdar]]</f>
        <v>106.40000000000003</v>
      </c>
      <c r="O8122"/>
      <c r="P8122"/>
    </row>
    <row r="8123" spans="1:16" x14ac:dyDescent="0.35">
      <c r="A8123" s="15">
        <v>44521.935900000703</v>
      </c>
      <c r="B8123" s="9">
        <v>54</v>
      </c>
      <c r="C8123" s="9" t="s">
        <v>138</v>
      </c>
      <c r="D8123" s="9" t="s">
        <v>123</v>
      </c>
      <c r="E8123" s="9" t="s">
        <v>171</v>
      </c>
      <c r="F8123" s="9">
        <v>2.8</v>
      </c>
      <c r="G8123" s="9">
        <v>1.6799999999999997</v>
      </c>
      <c r="H8123" s="9" t="s">
        <v>136</v>
      </c>
      <c r="I8123" s="9" t="s">
        <v>179</v>
      </c>
      <c r="J8123" s="9">
        <f>Data[[#This Row],[Miqdar]]*Data[[#This Row],[Qiymət]]</f>
        <v>151.19999999999999</v>
      </c>
      <c r="K8123" s="9">
        <f>Data[[#This Row],[Məbləğ]]-Data[[#This Row],[Maya]]*Data[[#This Row],[Miqdar]]</f>
        <v>60.480000000000004</v>
      </c>
      <c r="O8123"/>
      <c r="P8123"/>
    </row>
    <row r="8124" spans="1:16" x14ac:dyDescent="0.35">
      <c r="A8124" s="15">
        <v>44521.974100000705</v>
      </c>
      <c r="B8124" s="9">
        <v>51</v>
      </c>
      <c r="C8124" s="9" t="s">
        <v>138</v>
      </c>
      <c r="D8124" s="9" t="s">
        <v>123</v>
      </c>
      <c r="E8124" s="9" t="s">
        <v>171</v>
      </c>
      <c r="F8124" s="9">
        <v>2.8</v>
      </c>
      <c r="G8124" s="9">
        <v>1.6799999999999997</v>
      </c>
      <c r="H8124" s="9" t="s">
        <v>136</v>
      </c>
      <c r="I8124" s="9" t="s">
        <v>137</v>
      </c>
      <c r="J8124" s="9">
        <f>Data[[#This Row],[Miqdar]]*Data[[#This Row],[Qiymət]]</f>
        <v>142.79999999999998</v>
      </c>
      <c r="K8124" s="9">
        <f>Data[[#This Row],[Məbləğ]]-Data[[#This Row],[Maya]]*Data[[#This Row],[Miqdar]]</f>
        <v>57.120000000000005</v>
      </c>
      <c r="O8124"/>
      <c r="P8124"/>
    </row>
    <row r="8125" spans="1:16" x14ac:dyDescent="0.35">
      <c r="A8125" s="15">
        <v>44522.018000000702</v>
      </c>
      <c r="B8125" s="9">
        <v>89</v>
      </c>
      <c r="C8125" s="9" t="s">
        <v>167</v>
      </c>
      <c r="D8125" s="9" t="s">
        <v>149</v>
      </c>
      <c r="E8125" s="9" t="s">
        <v>171</v>
      </c>
      <c r="F8125" s="9">
        <v>2.8</v>
      </c>
      <c r="G8125" s="9">
        <v>1.6799999999999997</v>
      </c>
      <c r="H8125" s="9" t="s">
        <v>136</v>
      </c>
      <c r="I8125" s="9" t="s">
        <v>192</v>
      </c>
      <c r="J8125" s="9">
        <f>Data[[#This Row],[Miqdar]]*Data[[#This Row],[Qiymət]]</f>
        <v>249.2</v>
      </c>
      <c r="K8125" s="9">
        <f>Data[[#This Row],[Məbləğ]]-Data[[#This Row],[Maya]]*Data[[#This Row],[Miqdar]]</f>
        <v>99.68</v>
      </c>
      <c r="O8125"/>
      <c r="P8125"/>
    </row>
    <row r="8126" spans="1:16" x14ac:dyDescent="0.35">
      <c r="A8126" s="15">
        <v>44522.059800000701</v>
      </c>
      <c r="B8126" s="9">
        <v>82</v>
      </c>
      <c r="C8126" s="9" t="s">
        <v>25</v>
      </c>
      <c r="D8126" s="9" t="s">
        <v>122</v>
      </c>
      <c r="E8126" s="9" t="s">
        <v>135</v>
      </c>
      <c r="F8126" s="9">
        <v>2.5</v>
      </c>
      <c r="G8126" s="9">
        <v>1.25</v>
      </c>
      <c r="H8126" s="9" t="s">
        <v>136</v>
      </c>
      <c r="I8126" s="9" t="s">
        <v>180</v>
      </c>
      <c r="J8126" s="9">
        <f>Data[[#This Row],[Miqdar]]*Data[[#This Row],[Qiymət]]</f>
        <v>205</v>
      </c>
      <c r="K8126" s="9">
        <f>Data[[#This Row],[Məbləğ]]-Data[[#This Row],[Maya]]*Data[[#This Row],[Miqdar]]</f>
        <v>102.5</v>
      </c>
      <c r="O8126"/>
      <c r="P8126"/>
    </row>
    <row r="8127" spans="1:16" x14ac:dyDescent="0.35">
      <c r="A8127" s="15">
        <v>44522.1045000007</v>
      </c>
      <c r="B8127" s="9">
        <v>50</v>
      </c>
      <c r="C8127" s="9" t="s">
        <v>11</v>
      </c>
      <c r="D8127" s="9" t="s">
        <v>122</v>
      </c>
      <c r="E8127" s="9" t="s">
        <v>184</v>
      </c>
      <c r="F8127" s="9">
        <v>1.8</v>
      </c>
      <c r="G8127" s="9">
        <v>1.08</v>
      </c>
      <c r="H8127" s="9" t="s">
        <v>154</v>
      </c>
      <c r="I8127" s="9" t="s">
        <v>174</v>
      </c>
      <c r="J8127" s="9">
        <f>Data[[#This Row],[Miqdar]]*Data[[#This Row],[Qiymət]]</f>
        <v>90</v>
      </c>
      <c r="K8127" s="9">
        <f>Data[[#This Row],[Məbləğ]]-Data[[#This Row],[Maya]]*Data[[#This Row],[Miqdar]]</f>
        <v>36</v>
      </c>
      <c r="O8127"/>
      <c r="P8127"/>
    </row>
    <row r="8128" spans="1:16" x14ac:dyDescent="0.35">
      <c r="A8128" s="15">
        <v>44522.147300000703</v>
      </c>
      <c r="B8128" s="9">
        <v>69</v>
      </c>
      <c r="C8128" s="9" t="s">
        <v>11</v>
      </c>
      <c r="D8128" s="9" t="s">
        <v>122</v>
      </c>
      <c r="E8128" s="9" t="s">
        <v>184</v>
      </c>
      <c r="F8128" s="9">
        <v>1.8</v>
      </c>
      <c r="G8128" s="9">
        <v>1.08</v>
      </c>
      <c r="H8128" s="9" t="s">
        <v>154</v>
      </c>
      <c r="I8128" s="9" t="s">
        <v>174</v>
      </c>
      <c r="J8128" s="9">
        <f>Data[[#This Row],[Miqdar]]*Data[[#This Row],[Qiymət]]</f>
        <v>124.2</v>
      </c>
      <c r="K8128" s="9">
        <f>Data[[#This Row],[Məbləğ]]-Data[[#This Row],[Maya]]*Data[[#This Row],[Miqdar]]</f>
        <v>49.679999999999993</v>
      </c>
      <c r="O8128"/>
      <c r="P8128"/>
    </row>
    <row r="8129" spans="1:16" x14ac:dyDescent="0.35">
      <c r="A8129" s="15">
        <v>44522.191600000704</v>
      </c>
      <c r="B8129" s="9">
        <v>91</v>
      </c>
      <c r="C8129" s="9" t="s">
        <v>11</v>
      </c>
      <c r="D8129" s="9" t="s">
        <v>122</v>
      </c>
      <c r="E8129" s="9" t="s">
        <v>178</v>
      </c>
      <c r="F8129" s="9">
        <v>2.2000000000000002</v>
      </c>
      <c r="G8129" s="9">
        <v>1.5400000000000003</v>
      </c>
      <c r="H8129" s="9" t="s">
        <v>140</v>
      </c>
      <c r="I8129" s="9" t="s">
        <v>174</v>
      </c>
      <c r="J8129" s="9">
        <f>Data[[#This Row],[Miqdar]]*Data[[#This Row],[Qiymət]]</f>
        <v>200.20000000000002</v>
      </c>
      <c r="K8129" s="9">
        <f>Data[[#This Row],[Məbləğ]]-Data[[#This Row],[Maya]]*Data[[#This Row],[Miqdar]]</f>
        <v>60.06</v>
      </c>
      <c r="O8129"/>
      <c r="P8129"/>
    </row>
    <row r="8130" spans="1:16" x14ac:dyDescent="0.35">
      <c r="A8130" s="15">
        <v>44522.230200000704</v>
      </c>
      <c r="B8130" s="9">
        <v>50</v>
      </c>
      <c r="C8130" s="9" t="s">
        <v>28</v>
      </c>
      <c r="D8130" s="9" t="s">
        <v>143</v>
      </c>
      <c r="E8130" s="9" t="s">
        <v>164</v>
      </c>
      <c r="F8130" s="9">
        <v>6.6</v>
      </c>
      <c r="G8130" s="9">
        <v>5.2799999999999994</v>
      </c>
      <c r="H8130" s="9" t="s">
        <v>154</v>
      </c>
      <c r="I8130" s="9" t="s">
        <v>145</v>
      </c>
      <c r="J8130" s="9">
        <f>Data[[#This Row],[Miqdar]]*Data[[#This Row],[Qiymət]]</f>
        <v>330</v>
      </c>
      <c r="K8130" s="9">
        <f>Data[[#This Row],[Məbləğ]]-Data[[#This Row],[Maya]]*Data[[#This Row],[Miqdar]]</f>
        <v>66.000000000000057</v>
      </c>
      <c r="O8130"/>
      <c r="P8130"/>
    </row>
    <row r="8131" spans="1:16" x14ac:dyDescent="0.35">
      <c r="A8131" s="15">
        <v>44522.268000000702</v>
      </c>
      <c r="B8131" s="9">
        <v>96</v>
      </c>
      <c r="C8131" s="9" t="s">
        <v>42</v>
      </c>
      <c r="D8131" s="9" t="s">
        <v>121</v>
      </c>
      <c r="E8131" s="9" t="s">
        <v>188</v>
      </c>
      <c r="F8131" s="9">
        <v>2.4</v>
      </c>
      <c r="G8131" s="9">
        <v>1.6800000000000002</v>
      </c>
      <c r="H8131" s="9" t="s">
        <v>154</v>
      </c>
      <c r="I8131" s="9" t="s">
        <v>147</v>
      </c>
      <c r="J8131" s="9">
        <f>Data[[#This Row],[Miqdar]]*Data[[#This Row],[Qiymət]]</f>
        <v>230.39999999999998</v>
      </c>
      <c r="K8131" s="9">
        <f>Data[[#This Row],[Məbləğ]]-Data[[#This Row],[Maya]]*Data[[#This Row],[Miqdar]]</f>
        <v>69.119999999999948</v>
      </c>
      <c r="O8131"/>
      <c r="P8131"/>
    </row>
    <row r="8132" spans="1:16" x14ac:dyDescent="0.35">
      <c r="A8132" s="15">
        <v>44522.307000000699</v>
      </c>
      <c r="B8132" s="9">
        <v>61</v>
      </c>
      <c r="C8132" s="9" t="s">
        <v>156</v>
      </c>
      <c r="D8132" s="9" t="s">
        <v>124</v>
      </c>
      <c r="E8132" s="9" t="s">
        <v>171</v>
      </c>
      <c r="F8132" s="9">
        <v>2.8</v>
      </c>
      <c r="G8132" s="9">
        <v>1.6799999999999997</v>
      </c>
      <c r="H8132" s="9" t="s">
        <v>136</v>
      </c>
      <c r="I8132" s="9" t="s">
        <v>168</v>
      </c>
      <c r="J8132" s="9">
        <f>Data[[#This Row],[Miqdar]]*Data[[#This Row],[Qiymət]]</f>
        <v>170.79999999999998</v>
      </c>
      <c r="K8132" s="9">
        <f>Data[[#This Row],[Məbləğ]]-Data[[#This Row],[Maya]]*Data[[#This Row],[Miqdar]]</f>
        <v>68.319999999999993</v>
      </c>
      <c r="O8132"/>
      <c r="P8132"/>
    </row>
    <row r="8133" spans="1:16" x14ac:dyDescent="0.35">
      <c r="A8133" s="15">
        <v>44522.343000000699</v>
      </c>
      <c r="B8133" s="9">
        <v>61</v>
      </c>
      <c r="C8133" s="9" t="s">
        <v>142</v>
      </c>
      <c r="D8133" s="9" t="s">
        <v>143</v>
      </c>
      <c r="E8133" s="9" t="s">
        <v>146</v>
      </c>
      <c r="F8133" s="9">
        <v>1.7</v>
      </c>
      <c r="G8133" s="9">
        <v>0.85</v>
      </c>
      <c r="H8133" s="9" t="s">
        <v>140</v>
      </c>
      <c r="I8133" s="9" t="s">
        <v>152</v>
      </c>
      <c r="J8133" s="9">
        <f>Data[[#This Row],[Miqdar]]*Data[[#This Row],[Qiymət]]</f>
        <v>103.7</v>
      </c>
      <c r="K8133" s="9">
        <f>Data[[#This Row],[Məbləğ]]-Data[[#This Row],[Maya]]*Data[[#This Row],[Miqdar]]</f>
        <v>51.85</v>
      </c>
      <c r="O8133"/>
      <c r="P8133"/>
    </row>
    <row r="8134" spans="1:16" x14ac:dyDescent="0.35">
      <c r="A8134" s="15">
        <v>44522.381800000701</v>
      </c>
      <c r="B8134" s="9">
        <v>69</v>
      </c>
      <c r="C8134" s="9" t="s">
        <v>16</v>
      </c>
      <c r="D8134" s="9" t="s">
        <v>143</v>
      </c>
      <c r="E8134" s="9" t="s">
        <v>171</v>
      </c>
      <c r="F8134" s="9">
        <v>2.8</v>
      </c>
      <c r="G8134" s="9">
        <v>1.6799999999999997</v>
      </c>
      <c r="H8134" s="9" t="s">
        <v>136</v>
      </c>
      <c r="I8134" s="9" t="s">
        <v>145</v>
      </c>
      <c r="J8134" s="9">
        <f>Data[[#This Row],[Miqdar]]*Data[[#This Row],[Qiymət]]</f>
        <v>193.2</v>
      </c>
      <c r="K8134" s="9">
        <f>Data[[#This Row],[Məbləğ]]-Data[[#This Row],[Maya]]*Data[[#This Row],[Miqdar]]</f>
        <v>77.28</v>
      </c>
      <c r="O8134"/>
      <c r="P8134"/>
    </row>
    <row r="8135" spans="1:16" x14ac:dyDescent="0.35">
      <c r="A8135" s="15">
        <v>44522.4262000007</v>
      </c>
      <c r="B8135" s="9">
        <v>69</v>
      </c>
      <c r="C8135" s="9" t="s">
        <v>3</v>
      </c>
      <c r="D8135" s="9" t="s">
        <v>143</v>
      </c>
      <c r="E8135" s="9" t="s">
        <v>178</v>
      </c>
      <c r="F8135" s="9">
        <v>2.2000000000000002</v>
      </c>
      <c r="G8135" s="9">
        <v>1.5400000000000003</v>
      </c>
      <c r="H8135" s="9" t="s">
        <v>140</v>
      </c>
      <c r="I8135" s="9" t="s">
        <v>155</v>
      </c>
      <c r="J8135" s="9">
        <f>Data[[#This Row],[Miqdar]]*Data[[#This Row],[Qiymət]]</f>
        <v>151.80000000000001</v>
      </c>
      <c r="K8135" s="9">
        <f>Data[[#This Row],[Məbləğ]]-Data[[#This Row],[Maya]]*Data[[#This Row],[Miqdar]]</f>
        <v>45.539999999999992</v>
      </c>
      <c r="O8135"/>
      <c r="P8135"/>
    </row>
    <row r="8136" spans="1:16" x14ac:dyDescent="0.35">
      <c r="A8136" s="15">
        <v>44522.462300000698</v>
      </c>
      <c r="B8136" s="9">
        <v>100</v>
      </c>
      <c r="C8136" s="9" t="s">
        <v>28</v>
      </c>
      <c r="D8136" s="9" t="s">
        <v>143</v>
      </c>
      <c r="E8136" s="9" t="s">
        <v>182</v>
      </c>
      <c r="F8136" s="9">
        <v>3.4</v>
      </c>
      <c r="G8136" s="9">
        <v>2.38</v>
      </c>
      <c r="H8136" s="9" t="s">
        <v>136</v>
      </c>
      <c r="I8136" s="9" t="s">
        <v>155</v>
      </c>
      <c r="J8136" s="9">
        <f>Data[[#This Row],[Miqdar]]*Data[[#This Row],[Qiymət]]</f>
        <v>340</v>
      </c>
      <c r="K8136" s="9">
        <f>Data[[#This Row],[Məbləğ]]-Data[[#This Row],[Maya]]*Data[[#This Row],[Miqdar]]</f>
        <v>102</v>
      </c>
      <c r="O8136"/>
      <c r="P8136"/>
    </row>
    <row r="8137" spans="1:16" x14ac:dyDescent="0.35">
      <c r="A8137" s="15">
        <v>44522.500900000698</v>
      </c>
      <c r="B8137" s="9">
        <v>56</v>
      </c>
      <c r="C8137" s="9" t="s">
        <v>20</v>
      </c>
      <c r="D8137" s="9" t="s">
        <v>121</v>
      </c>
      <c r="E8137" s="9" t="s">
        <v>181</v>
      </c>
      <c r="F8137" s="9">
        <v>0.9</v>
      </c>
      <c r="G8137" s="9">
        <v>0.63</v>
      </c>
      <c r="H8137" s="9" t="s">
        <v>140</v>
      </c>
      <c r="I8137" s="9" t="s">
        <v>147</v>
      </c>
      <c r="J8137" s="9">
        <f>Data[[#This Row],[Miqdar]]*Data[[#This Row],[Qiymət]]</f>
        <v>50.4</v>
      </c>
      <c r="K8137" s="9">
        <f>Data[[#This Row],[Məbləğ]]-Data[[#This Row],[Maya]]*Data[[#This Row],[Miqdar]]</f>
        <v>15.119999999999997</v>
      </c>
      <c r="O8137"/>
      <c r="P8137"/>
    </row>
    <row r="8138" spans="1:16" x14ac:dyDescent="0.35">
      <c r="A8138" s="15">
        <v>44522.540900000698</v>
      </c>
      <c r="B8138" s="9">
        <v>69</v>
      </c>
      <c r="C8138" s="9" t="s">
        <v>175</v>
      </c>
      <c r="D8138" s="9" t="s">
        <v>123</v>
      </c>
      <c r="E8138" s="9" t="s">
        <v>185</v>
      </c>
      <c r="F8138" s="9">
        <v>1.2</v>
      </c>
      <c r="G8138" s="9">
        <v>0.72</v>
      </c>
      <c r="H8138" s="9" t="s">
        <v>154</v>
      </c>
      <c r="I8138" s="9" t="s">
        <v>177</v>
      </c>
      <c r="J8138" s="9">
        <f>Data[[#This Row],[Miqdar]]*Data[[#This Row],[Qiymət]]</f>
        <v>82.8</v>
      </c>
      <c r="K8138" s="9">
        <f>Data[[#This Row],[Məbləğ]]-Data[[#This Row],[Maya]]*Data[[#This Row],[Miqdar]]</f>
        <v>33.119999999999997</v>
      </c>
      <c r="O8138"/>
      <c r="P8138"/>
    </row>
    <row r="8139" spans="1:16" x14ac:dyDescent="0.35">
      <c r="A8139" s="15">
        <v>44522.5852000007</v>
      </c>
      <c r="B8139" s="9">
        <v>70</v>
      </c>
      <c r="C8139" s="9" t="s">
        <v>6</v>
      </c>
      <c r="D8139" s="9" t="s">
        <v>121</v>
      </c>
      <c r="E8139" s="9" t="s">
        <v>186</v>
      </c>
      <c r="F8139" s="9">
        <v>1.4</v>
      </c>
      <c r="G8139" s="9">
        <v>0.97999999999999987</v>
      </c>
      <c r="H8139" s="9" t="s">
        <v>140</v>
      </c>
      <c r="I8139" s="9" t="s">
        <v>147</v>
      </c>
      <c r="J8139" s="9">
        <f>Data[[#This Row],[Miqdar]]*Data[[#This Row],[Qiymət]]</f>
        <v>98</v>
      </c>
      <c r="K8139" s="9">
        <f>Data[[#This Row],[Məbləğ]]-Data[[#This Row],[Maya]]*Data[[#This Row],[Miqdar]]</f>
        <v>29.400000000000006</v>
      </c>
      <c r="O8139"/>
      <c r="P8139"/>
    </row>
    <row r="8140" spans="1:16" x14ac:dyDescent="0.35">
      <c r="A8140" s="15">
        <v>44522.6215000007</v>
      </c>
      <c r="B8140" s="9">
        <v>59</v>
      </c>
      <c r="C8140" s="9" t="s">
        <v>3</v>
      </c>
      <c r="D8140" s="9" t="s">
        <v>143</v>
      </c>
      <c r="E8140" s="9" t="s">
        <v>135</v>
      </c>
      <c r="F8140" s="9">
        <v>2.5</v>
      </c>
      <c r="G8140" s="9">
        <v>1.25</v>
      </c>
      <c r="H8140" s="9" t="s">
        <v>136</v>
      </c>
      <c r="I8140" s="9" t="s">
        <v>161</v>
      </c>
      <c r="J8140" s="9">
        <f>Data[[#This Row],[Miqdar]]*Data[[#This Row],[Qiymət]]</f>
        <v>147.5</v>
      </c>
      <c r="K8140" s="9">
        <f>Data[[#This Row],[Məbləğ]]-Data[[#This Row],[Maya]]*Data[[#This Row],[Miqdar]]</f>
        <v>73.75</v>
      </c>
      <c r="O8140"/>
      <c r="P8140"/>
    </row>
    <row r="8141" spans="1:16" x14ac:dyDescent="0.35">
      <c r="A8141" s="15">
        <v>44522.663300000699</v>
      </c>
      <c r="B8141" s="9">
        <v>92</v>
      </c>
      <c r="C8141" s="9" t="s">
        <v>142</v>
      </c>
      <c r="D8141" s="9" t="s">
        <v>143</v>
      </c>
      <c r="E8141" s="9" t="s">
        <v>135</v>
      </c>
      <c r="F8141" s="9">
        <v>2.5</v>
      </c>
      <c r="G8141" s="9">
        <v>1.25</v>
      </c>
      <c r="H8141" s="9" t="s">
        <v>136</v>
      </c>
      <c r="I8141" s="9" t="s">
        <v>161</v>
      </c>
      <c r="J8141" s="9">
        <f>Data[[#This Row],[Miqdar]]*Data[[#This Row],[Qiymət]]</f>
        <v>230</v>
      </c>
      <c r="K8141" s="9">
        <f>Data[[#This Row],[Məbləğ]]-Data[[#This Row],[Maya]]*Data[[#This Row],[Miqdar]]</f>
        <v>115</v>
      </c>
      <c r="O8141"/>
      <c r="P8141"/>
    </row>
    <row r="8142" spans="1:16" x14ac:dyDescent="0.35">
      <c r="A8142" s="15">
        <v>44522.706900000696</v>
      </c>
      <c r="B8142" s="9">
        <v>81</v>
      </c>
      <c r="C8142" s="9" t="s">
        <v>6</v>
      </c>
      <c r="D8142" s="9" t="s">
        <v>121</v>
      </c>
      <c r="E8142" s="9" t="s">
        <v>159</v>
      </c>
      <c r="F8142" s="9">
        <v>1.5</v>
      </c>
      <c r="G8142" s="9">
        <v>0.9</v>
      </c>
      <c r="H8142" s="9" t="s">
        <v>154</v>
      </c>
      <c r="I8142" s="9" t="s">
        <v>189</v>
      </c>
      <c r="J8142" s="9">
        <f>Data[[#This Row],[Miqdar]]*Data[[#This Row],[Qiymət]]</f>
        <v>121.5</v>
      </c>
      <c r="K8142" s="9">
        <f>Data[[#This Row],[Məbləğ]]-Data[[#This Row],[Maya]]*Data[[#This Row],[Miqdar]]</f>
        <v>48.599999999999994</v>
      </c>
      <c r="O8142"/>
      <c r="P8142"/>
    </row>
    <row r="8143" spans="1:16" x14ac:dyDescent="0.35">
      <c r="A8143" s="15">
        <v>44522.748800000692</v>
      </c>
      <c r="B8143" s="9">
        <v>56</v>
      </c>
      <c r="C8143" s="9" t="s">
        <v>20</v>
      </c>
      <c r="D8143" s="9" t="s">
        <v>121</v>
      </c>
      <c r="E8143" s="9" t="s">
        <v>159</v>
      </c>
      <c r="F8143" s="9">
        <v>1.5</v>
      </c>
      <c r="G8143" s="9">
        <v>0.9</v>
      </c>
      <c r="H8143" s="9" t="s">
        <v>154</v>
      </c>
      <c r="I8143" s="9" t="s">
        <v>183</v>
      </c>
      <c r="J8143" s="9">
        <f>Data[[#This Row],[Miqdar]]*Data[[#This Row],[Qiymət]]</f>
        <v>84</v>
      </c>
      <c r="K8143" s="9">
        <f>Data[[#This Row],[Məbləğ]]-Data[[#This Row],[Maya]]*Data[[#This Row],[Miqdar]]</f>
        <v>33.6</v>
      </c>
      <c r="O8143"/>
      <c r="P8143"/>
    </row>
    <row r="8144" spans="1:16" x14ac:dyDescent="0.35">
      <c r="A8144" s="15">
        <v>44522.789000000696</v>
      </c>
      <c r="B8144" s="9">
        <v>83</v>
      </c>
      <c r="C8144" s="9" t="s">
        <v>20</v>
      </c>
      <c r="D8144" s="9" t="s">
        <v>121</v>
      </c>
      <c r="E8144" s="9" t="s">
        <v>153</v>
      </c>
      <c r="F8144" s="9">
        <v>1</v>
      </c>
      <c r="G8144" s="9">
        <v>0.6</v>
      </c>
      <c r="H8144" s="9" t="s">
        <v>154</v>
      </c>
      <c r="I8144" s="9" t="s">
        <v>189</v>
      </c>
      <c r="J8144" s="9">
        <f>Data[[#This Row],[Miqdar]]*Data[[#This Row],[Qiymət]]</f>
        <v>83</v>
      </c>
      <c r="K8144" s="9">
        <f>Data[[#This Row],[Məbləğ]]-Data[[#This Row],[Maya]]*Data[[#This Row],[Miqdar]]</f>
        <v>33.200000000000003</v>
      </c>
      <c r="O8144"/>
      <c r="P8144"/>
    </row>
    <row r="8145" spans="1:16" x14ac:dyDescent="0.35">
      <c r="A8145" s="15">
        <v>44522.826400000697</v>
      </c>
      <c r="B8145" s="9">
        <v>61</v>
      </c>
      <c r="C8145" s="9" t="s">
        <v>36</v>
      </c>
      <c r="D8145" s="9" t="s">
        <v>123</v>
      </c>
      <c r="E8145" s="9" t="s">
        <v>164</v>
      </c>
      <c r="F8145" s="9">
        <v>6.6</v>
      </c>
      <c r="G8145" s="9">
        <v>5.2799999999999994</v>
      </c>
      <c r="H8145" s="9" t="s">
        <v>154</v>
      </c>
      <c r="I8145" s="9" t="s">
        <v>177</v>
      </c>
      <c r="J8145" s="9">
        <f>Data[[#This Row],[Miqdar]]*Data[[#This Row],[Qiymət]]</f>
        <v>402.59999999999997</v>
      </c>
      <c r="K8145" s="9">
        <f>Data[[#This Row],[Məbləğ]]-Data[[#This Row],[Maya]]*Data[[#This Row],[Miqdar]]</f>
        <v>80.519999999999982</v>
      </c>
      <c r="O8145"/>
      <c r="P8145"/>
    </row>
    <row r="8146" spans="1:16" x14ac:dyDescent="0.35">
      <c r="A8146" s="15">
        <v>44522.864600000699</v>
      </c>
      <c r="B8146" s="9">
        <v>60</v>
      </c>
      <c r="C8146" s="9" t="s">
        <v>8</v>
      </c>
      <c r="D8146" s="9" t="s">
        <v>122</v>
      </c>
      <c r="E8146" s="9" t="s">
        <v>169</v>
      </c>
      <c r="F8146" s="9">
        <v>2.5</v>
      </c>
      <c r="G8146" s="9">
        <v>1.25</v>
      </c>
      <c r="H8146" s="9" t="s">
        <v>136</v>
      </c>
      <c r="I8146" s="9" t="s">
        <v>180</v>
      </c>
      <c r="J8146" s="9">
        <f>Data[[#This Row],[Miqdar]]*Data[[#This Row],[Qiymət]]</f>
        <v>150</v>
      </c>
      <c r="K8146" s="9">
        <f>Data[[#This Row],[Məbləğ]]-Data[[#This Row],[Maya]]*Data[[#This Row],[Miqdar]]</f>
        <v>75</v>
      </c>
      <c r="O8146"/>
      <c r="P8146"/>
    </row>
    <row r="8147" spans="1:16" x14ac:dyDescent="0.35">
      <c r="A8147" s="15">
        <v>44522.907600000697</v>
      </c>
      <c r="B8147" s="9">
        <v>69</v>
      </c>
      <c r="C8147" s="9" t="s">
        <v>8</v>
      </c>
      <c r="D8147" s="9" t="s">
        <v>122</v>
      </c>
      <c r="E8147" s="9" t="s">
        <v>169</v>
      </c>
      <c r="F8147" s="9">
        <v>2.5</v>
      </c>
      <c r="G8147" s="9">
        <v>1.25</v>
      </c>
      <c r="H8147" s="9" t="s">
        <v>136</v>
      </c>
      <c r="I8147" s="9" t="s">
        <v>180</v>
      </c>
      <c r="J8147" s="9">
        <f>Data[[#This Row],[Miqdar]]*Data[[#This Row],[Qiymət]]</f>
        <v>172.5</v>
      </c>
      <c r="K8147" s="9">
        <f>Data[[#This Row],[Məbləğ]]-Data[[#This Row],[Maya]]*Data[[#This Row],[Miqdar]]</f>
        <v>86.25</v>
      </c>
      <c r="O8147"/>
      <c r="P8147"/>
    </row>
    <row r="8148" spans="1:16" x14ac:dyDescent="0.35">
      <c r="A8148" s="15">
        <v>44522.949400000696</v>
      </c>
      <c r="B8148" s="9">
        <v>90</v>
      </c>
      <c r="C8148" s="9" t="s">
        <v>11</v>
      </c>
      <c r="D8148" s="9" t="s">
        <v>122</v>
      </c>
      <c r="E8148" s="9" t="s">
        <v>158</v>
      </c>
      <c r="F8148" s="9">
        <v>3.9</v>
      </c>
      <c r="G8148" s="9">
        <v>1.95</v>
      </c>
      <c r="H8148" s="9" t="s">
        <v>154</v>
      </c>
      <c r="I8148" s="9" t="s">
        <v>174</v>
      </c>
      <c r="J8148" s="9">
        <f>Data[[#This Row],[Miqdar]]*Data[[#This Row],[Qiymət]]</f>
        <v>351</v>
      </c>
      <c r="K8148" s="9">
        <f>Data[[#This Row],[Məbləğ]]-Data[[#This Row],[Maya]]*Data[[#This Row],[Miqdar]]</f>
        <v>175.5</v>
      </c>
      <c r="O8148"/>
      <c r="P8148"/>
    </row>
    <row r="8149" spans="1:16" x14ac:dyDescent="0.35">
      <c r="A8149" s="15">
        <v>44522.992800000698</v>
      </c>
      <c r="B8149" s="9">
        <v>81</v>
      </c>
      <c r="C8149" s="9" t="s">
        <v>138</v>
      </c>
      <c r="D8149" s="9" t="s">
        <v>123</v>
      </c>
      <c r="E8149" s="9" t="s">
        <v>171</v>
      </c>
      <c r="F8149" s="9">
        <v>2.8</v>
      </c>
      <c r="G8149" s="9">
        <v>1.6799999999999997</v>
      </c>
      <c r="H8149" s="9" t="s">
        <v>136</v>
      </c>
      <c r="I8149" s="9" t="s">
        <v>141</v>
      </c>
      <c r="J8149" s="9">
        <f>Data[[#This Row],[Miqdar]]*Data[[#This Row],[Qiymət]]</f>
        <v>226.79999999999998</v>
      </c>
      <c r="K8149" s="9">
        <f>Data[[#This Row],[Məbləğ]]-Data[[#This Row],[Maya]]*Data[[#This Row],[Miqdar]]</f>
        <v>90.72</v>
      </c>
      <c r="O8149"/>
      <c r="P8149"/>
    </row>
    <row r="8150" spans="1:16" x14ac:dyDescent="0.35">
      <c r="A8150" s="15">
        <v>44523.032300000697</v>
      </c>
      <c r="B8150" s="9">
        <v>100</v>
      </c>
      <c r="C8150" s="9" t="s">
        <v>138</v>
      </c>
      <c r="D8150" s="9" t="s">
        <v>123</v>
      </c>
      <c r="E8150" s="9" t="s">
        <v>139</v>
      </c>
      <c r="F8150" s="9">
        <v>1.5</v>
      </c>
      <c r="G8150" s="9">
        <v>0.75</v>
      </c>
      <c r="H8150" s="9" t="s">
        <v>140</v>
      </c>
      <c r="I8150" s="9" t="s">
        <v>141</v>
      </c>
      <c r="J8150" s="9">
        <f>Data[[#This Row],[Miqdar]]*Data[[#This Row],[Qiymət]]</f>
        <v>150</v>
      </c>
      <c r="K8150" s="9">
        <f>Data[[#This Row],[Məbləğ]]-Data[[#This Row],[Maya]]*Data[[#This Row],[Miqdar]]</f>
        <v>75</v>
      </c>
      <c r="O8150"/>
      <c r="P8150"/>
    </row>
    <row r="8151" spans="1:16" x14ac:dyDescent="0.35">
      <c r="A8151" s="15">
        <v>44523.075200000698</v>
      </c>
      <c r="B8151" s="9">
        <v>57</v>
      </c>
      <c r="C8151" s="9" t="s">
        <v>6</v>
      </c>
      <c r="D8151" s="9" t="s">
        <v>121</v>
      </c>
      <c r="E8151" s="9" t="s">
        <v>169</v>
      </c>
      <c r="F8151" s="9">
        <v>2.5</v>
      </c>
      <c r="G8151" s="9">
        <v>1.25</v>
      </c>
      <c r="H8151" s="9" t="s">
        <v>136</v>
      </c>
      <c r="I8151" s="9" t="s">
        <v>198</v>
      </c>
      <c r="J8151" s="9">
        <f>Data[[#This Row],[Miqdar]]*Data[[#This Row],[Qiymət]]</f>
        <v>142.5</v>
      </c>
      <c r="K8151" s="9">
        <f>Data[[#This Row],[Məbləğ]]-Data[[#This Row],[Maya]]*Data[[#This Row],[Miqdar]]</f>
        <v>71.25</v>
      </c>
      <c r="O8151"/>
      <c r="P8151"/>
    </row>
    <row r="8152" spans="1:16" x14ac:dyDescent="0.35">
      <c r="A8152" s="15">
        <v>44523.111500000698</v>
      </c>
      <c r="B8152" s="9">
        <v>96</v>
      </c>
      <c r="C8152" s="9" t="s">
        <v>156</v>
      </c>
      <c r="D8152" s="9" t="s">
        <v>124</v>
      </c>
      <c r="E8152" s="9" t="s">
        <v>135</v>
      </c>
      <c r="F8152" s="9">
        <v>2.5</v>
      </c>
      <c r="G8152" s="9">
        <v>1.25</v>
      </c>
      <c r="H8152" s="9" t="s">
        <v>136</v>
      </c>
      <c r="I8152" s="9" t="s">
        <v>157</v>
      </c>
      <c r="J8152" s="9">
        <f>Data[[#This Row],[Miqdar]]*Data[[#This Row],[Qiymət]]</f>
        <v>240</v>
      </c>
      <c r="K8152" s="9">
        <f>Data[[#This Row],[Məbləğ]]-Data[[#This Row],[Maya]]*Data[[#This Row],[Miqdar]]</f>
        <v>120</v>
      </c>
      <c r="O8152"/>
      <c r="P8152"/>
    </row>
    <row r="8153" spans="1:16" x14ac:dyDescent="0.35">
      <c r="A8153" s="15">
        <v>44523.155500000699</v>
      </c>
      <c r="B8153" s="9">
        <v>63</v>
      </c>
      <c r="C8153" s="9" t="s">
        <v>175</v>
      </c>
      <c r="D8153" s="9" t="s">
        <v>123</v>
      </c>
      <c r="E8153" s="9" t="s">
        <v>186</v>
      </c>
      <c r="F8153" s="9">
        <v>1.4</v>
      </c>
      <c r="G8153" s="9">
        <v>0.97999999999999987</v>
      </c>
      <c r="H8153" s="9" t="s">
        <v>140</v>
      </c>
      <c r="I8153" s="9" t="s">
        <v>177</v>
      </c>
      <c r="J8153" s="9">
        <f>Data[[#This Row],[Miqdar]]*Data[[#This Row],[Qiymət]]</f>
        <v>88.199999999999989</v>
      </c>
      <c r="K8153" s="9">
        <f>Data[[#This Row],[Məbləğ]]-Data[[#This Row],[Maya]]*Data[[#This Row],[Miqdar]]</f>
        <v>26.459999999999994</v>
      </c>
      <c r="O8153"/>
      <c r="P8153"/>
    </row>
    <row r="8154" spans="1:16" x14ac:dyDescent="0.35">
      <c r="A8154" s="15">
        <v>44523.198000000702</v>
      </c>
      <c r="B8154" s="9">
        <v>96</v>
      </c>
      <c r="C8154" s="9" t="s">
        <v>3</v>
      </c>
      <c r="D8154" s="9" t="s">
        <v>143</v>
      </c>
      <c r="E8154" s="9" t="s">
        <v>135</v>
      </c>
      <c r="F8154" s="9">
        <v>2.5</v>
      </c>
      <c r="G8154" s="9">
        <v>1.25</v>
      </c>
      <c r="H8154" s="9" t="s">
        <v>136</v>
      </c>
      <c r="I8154" s="9" t="s">
        <v>152</v>
      </c>
      <c r="J8154" s="9">
        <f>Data[[#This Row],[Miqdar]]*Data[[#This Row],[Qiymət]]</f>
        <v>240</v>
      </c>
      <c r="K8154" s="9">
        <f>Data[[#This Row],[Məbləğ]]-Data[[#This Row],[Maya]]*Data[[#This Row],[Miqdar]]</f>
        <v>120</v>
      </c>
      <c r="O8154"/>
      <c r="P8154"/>
    </row>
    <row r="8155" spans="1:16" x14ac:dyDescent="0.35">
      <c r="A8155" s="15">
        <v>44523.240900000703</v>
      </c>
      <c r="B8155" s="9">
        <v>104</v>
      </c>
      <c r="C8155" s="9" t="s">
        <v>6</v>
      </c>
      <c r="D8155" s="9" t="s">
        <v>121</v>
      </c>
      <c r="E8155" s="9" t="s">
        <v>188</v>
      </c>
      <c r="F8155" s="9">
        <v>2.4</v>
      </c>
      <c r="G8155" s="9">
        <v>1.6800000000000002</v>
      </c>
      <c r="H8155" s="9" t="s">
        <v>154</v>
      </c>
      <c r="I8155" s="9" t="s">
        <v>147</v>
      </c>
      <c r="J8155" s="9">
        <f>Data[[#This Row],[Miqdar]]*Data[[#This Row],[Qiymət]]</f>
        <v>249.6</v>
      </c>
      <c r="K8155" s="9">
        <f>Data[[#This Row],[Məbləğ]]-Data[[#This Row],[Maya]]*Data[[#This Row],[Miqdar]]</f>
        <v>74.879999999999967</v>
      </c>
      <c r="O8155"/>
      <c r="P8155"/>
    </row>
    <row r="8156" spans="1:16" x14ac:dyDescent="0.35">
      <c r="A8156" s="15">
        <v>44523.278600000704</v>
      </c>
      <c r="B8156" s="9">
        <v>76</v>
      </c>
      <c r="C8156" s="9" t="s">
        <v>42</v>
      </c>
      <c r="D8156" s="9" t="s">
        <v>121</v>
      </c>
      <c r="E8156" s="9" t="s">
        <v>186</v>
      </c>
      <c r="F8156" s="9">
        <v>1.4</v>
      </c>
      <c r="G8156" s="9">
        <v>0.97999999999999987</v>
      </c>
      <c r="H8156" s="9" t="s">
        <v>140</v>
      </c>
      <c r="I8156" s="9" t="s">
        <v>198</v>
      </c>
      <c r="J8156" s="9">
        <f>Data[[#This Row],[Miqdar]]*Data[[#This Row],[Qiymət]]</f>
        <v>106.39999999999999</v>
      </c>
      <c r="K8156" s="9">
        <f>Data[[#This Row],[Məbləğ]]-Data[[#This Row],[Maya]]*Data[[#This Row],[Miqdar]]</f>
        <v>31.92</v>
      </c>
      <c r="O8156"/>
      <c r="P8156"/>
    </row>
    <row r="8157" spans="1:16" x14ac:dyDescent="0.35">
      <c r="A8157" s="15">
        <v>44523.321800000704</v>
      </c>
      <c r="B8157" s="9">
        <v>99</v>
      </c>
      <c r="C8157" s="9" t="s">
        <v>6</v>
      </c>
      <c r="D8157" s="9" t="s">
        <v>121</v>
      </c>
      <c r="E8157" s="9" t="s">
        <v>144</v>
      </c>
      <c r="F8157" s="9">
        <v>1.4</v>
      </c>
      <c r="G8157" s="9">
        <v>0.97999999999999987</v>
      </c>
      <c r="H8157" s="9" t="s">
        <v>140</v>
      </c>
      <c r="I8157" s="9" t="s">
        <v>193</v>
      </c>
      <c r="J8157" s="9">
        <f>Data[[#This Row],[Miqdar]]*Data[[#This Row],[Qiymət]]</f>
        <v>138.6</v>
      </c>
      <c r="K8157" s="9">
        <f>Data[[#This Row],[Məbləğ]]-Data[[#This Row],[Maya]]*Data[[#This Row],[Miqdar]]</f>
        <v>41.580000000000013</v>
      </c>
      <c r="O8157"/>
      <c r="P8157"/>
    </row>
    <row r="8158" spans="1:16" x14ac:dyDescent="0.35">
      <c r="A8158" s="15">
        <v>44523.357400000707</v>
      </c>
      <c r="B8158" s="9">
        <v>80</v>
      </c>
      <c r="C8158" s="9" t="s">
        <v>191</v>
      </c>
      <c r="D8158" s="9" t="s">
        <v>149</v>
      </c>
      <c r="E8158" s="9" t="s">
        <v>144</v>
      </c>
      <c r="F8158" s="9">
        <v>1.4</v>
      </c>
      <c r="G8158" s="9">
        <v>0.97999999999999987</v>
      </c>
      <c r="H8158" s="9" t="s">
        <v>140</v>
      </c>
      <c r="I8158" s="9" t="s">
        <v>151</v>
      </c>
      <c r="J8158" s="9">
        <f>Data[[#This Row],[Miqdar]]*Data[[#This Row],[Qiymət]]</f>
        <v>112</v>
      </c>
      <c r="K8158" s="9">
        <f>Data[[#This Row],[Məbləğ]]-Data[[#This Row],[Maya]]*Data[[#This Row],[Miqdar]]</f>
        <v>33.600000000000009</v>
      </c>
      <c r="O8158"/>
      <c r="P8158"/>
    </row>
    <row r="8159" spans="1:16" x14ac:dyDescent="0.35">
      <c r="A8159" s="15">
        <v>44523.400300000707</v>
      </c>
      <c r="B8159" s="9">
        <v>63</v>
      </c>
      <c r="C8159" s="9" t="s">
        <v>148</v>
      </c>
      <c r="D8159" s="9" t="s">
        <v>149</v>
      </c>
      <c r="E8159" s="9" t="s">
        <v>171</v>
      </c>
      <c r="F8159" s="9">
        <v>2.8</v>
      </c>
      <c r="G8159" s="9">
        <v>1.6799999999999997</v>
      </c>
      <c r="H8159" s="9" t="s">
        <v>136</v>
      </c>
      <c r="I8159" s="9" t="s">
        <v>173</v>
      </c>
      <c r="J8159" s="9">
        <f>Data[[#This Row],[Miqdar]]*Data[[#This Row],[Qiymət]]</f>
        <v>176.39999999999998</v>
      </c>
      <c r="K8159" s="9">
        <f>Data[[#This Row],[Məbləğ]]-Data[[#This Row],[Maya]]*Data[[#This Row],[Miqdar]]</f>
        <v>70.56</v>
      </c>
      <c r="O8159"/>
      <c r="P8159"/>
    </row>
    <row r="8160" spans="1:16" x14ac:dyDescent="0.35">
      <c r="A8160" s="15">
        <v>44523.442100000706</v>
      </c>
      <c r="B8160" s="9">
        <v>105</v>
      </c>
      <c r="C8160" s="9" t="s">
        <v>191</v>
      </c>
      <c r="D8160" s="9" t="s">
        <v>149</v>
      </c>
      <c r="E8160" s="9" t="s">
        <v>159</v>
      </c>
      <c r="F8160" s="9">
        <v>1.5</v>
      </c>
      <c r="G8160" s="9">
        <v>0.9</v>
      </c>
      <c r="H8160" s="9" t="s">
        <v>154</v>
      </c>
      <c r="I8160" s="9" t="s">
        <v>173</v>
      </c>
      <c r="J8160" s="9">
        <f>Data[[#This Row],[Miqdar]]*Data[[#This Row],[Qiymət]]</f>
        <v>157.5</v>
      </c>
      <c r="K8160" s="9">
        <f>Data[[#This Row],[Məbləğ]]-Data[[#This Row],[Maya]]*Data[[#This Row],[Miqdar]]</f>
        <v>63</v>
      </c>
      <c r="O8160"/>
      <c r="P8160"/>
    </row>
    <row r="8161" spans="1:16" x14ac:dyDescent="0.35">
      <c r="A8161" s="15">
        <v>44523.485000000706</v>
      </c>
      <c r="B8161" s="9">
        <v>91</v>
      </c>
      <c r="C8161" s="9" t="s">
        <v>160</v>
      </c>
      <c r="D8161" s="9" t="s">
        <v>143</v>
      </c>
      <c r="E8161" s="9" t="s">
        <v>185</v>
      </c>
      <c r="F8161" s="9">
        <v>1.2</v>
      </c>
      <c r="G8161" s="9">
        <v>0.72</v>
      </c>
      <c r="H8161" s="9" t="s">
        <v>154</v>
      </c>
      <c r="I8161" s="9" t="s">
        <v>152</v>
      </c>
      <c r="J8161" s="9">
        <f>Data[[#This Row],[Miqdar]]*Data[[#This Row],[Qiymət]]</f>
        <v>109.2</v>
      </c>
      <c r="K8161" s="9">
        <f>Data[[#This Row],[Məbləğ]]-Data[[#This Row],[Maya]]*Data[[#This Row],[Miqdar]]</f>
        <v>43.680000000000007</v>
      </c>
      <c r="O8161"/>
      <c r="P8161"/>
    </row>
    <row r="8162" spans="1:16" x14ac:dyDescent="0.35">
      <c r="A8162" s="15">
        <v>44523.520900000709</v>
      </c>
      <c r="B8162" s="9">
        <v>89</v>
      </c>
      <c r="C8162" s="9" t="s">
        <v>160</v>
      </c>
      <c r="D8162" s="9" t="s">
        <v>143</v>
      </c>
      <c r="E8162" s="9" t="s">
        <v>135</v>
      </c>
      <c r="F8162" s="9">
        <v>2.5</v>
      </c>
      <c r="G8162" s="9">
        <v>1.25</v>
      </c>
      <c r="H8162" s="9" t="s">
        <v>136</v>
      </c>
      <c r="I8162" s="9" t="s">
        <v>161</v>
      </c>
      <c r="J8162" s="9">
        <f>Data[[#This Row],[Miqdar]]*Data[[#This Row],[Qiymət]]</f>
        <v>222.5</v>
      </c>
      <c r="K8162" s="9">
        <f>Data[[#This Row],[Məbləğ]]-Data[[#This Row],[Maya]]*Data[[#This Row],[Miqdar]]</f>
        <v>111.25</v>
      </c>
      <c r="O8162"/>
      <c r="P8162"/>
    </row>
    <row r="8163" spans="1:16" x14ac:dyDescent="0.35">
      <c r="A8163" s="15">
        <v>44523.560700000708</v>
      </c>
      <c r="B8163" s="9">
        <v>74</v>
      </c>
      <c r="C8163" s="9" t="s">
        <v>142</v>
      </c>
      <c r="D8163" s="9" t="s">
        <v>143</v>
      </c>
      <c r="E8163" s="9" t="s">
        <v>159</v>
      </c>
      <c r="F8163" s="9">
        <v>1.5</v>
      </c>
      <c r="G8163" s="9">
        <v>0.9</v>
      </c>
      <c r="H8163" s="9" t="s">
        <v>154</v>
      </c>
      <c r="I8163" s="9" t="s">
        <v>145</v>
      </c>
      <c r="J8163" s="9">
        <f>Data[[#This Row],[Miqdar]]*Data[[#This Row],[Qiymət]]</f>
        <v>111</v>
      </c>
      <c r="K8163" s="9">
        <f>Data[[#This Row],[Məbləğ]]-Data[[#This Row],[Maya]]*Data[[#This Row],[Miqdar]]</f>
        <v>44.399999999999991</v>
      </c>
      <c r="O8163"/>
      <c r="P8163"/>
    </row>
    <row r="8164" spans="1:16" x14ac:dyDescent="0.35">
      <c r="A8164" s="15">
        <v>44523.598800000706</v>
      </c>
      <c r="B8164" s="9">
        <v>63</v>
      </c>
      <c r="C8164" s="9" t="s">
        <v>36</v>
      </c>
      <c r="D8164" s="9" t="s">
        <v>123</v>
      </c>
      <c r="E8164" s="9" t="s">
        <v>135</v>
      </c>
      <c r="F8164" s="9">
        <v>2.5</v>
      </c>
      <c r="G8164" s="9">
        <v>1.25</v>
      </c>
      <c r="H8164" s="9" t="s">
        <v>136</v>
      </c>
      <c r="I8164" s="9" t="s">
        <v>179</v>
      </c>
      <c r="J8164" s="9">
        <f>Data[[#This Row],[Miqdar]]*Data[[#This Row],[Qiymət]]</f>
        <v>157.5</v>
      </c>
      <c r="K8164" s="9">
        <f>Data[[#This Row],[Məbləğ]]-Data[[#This Row],[Maya]]*Data[[#This Row],[Miqdar]]</f>
        <v>78.75</v>
      </c>
      <c r="O8164"/>
      <c r="P8164"/>
    </row>
    <row r="8165" spans="1:16" x14ac:dyDescent="0.35">
      <c r="A8165" s="15">
        <v>44523.636400000709</v>
      </c>
      <c r="B8165" s="9">
        <v>54</v>
      </c>
      <c r="C8165" s="9" t="s">
        <v>36</v>
      </c>
      <c r="D8165" s="9" t="s">
        <v>123</v>
      </c>
      <c r="E8165" s="9" t="s">
        <v>171</v>
      </c>
      <c r="F8165" s="9">
        <v>2.8</v>
      </c>
      <c r="G8165" s="9">
        <v>1.6799999999999997</v>
      </c>
      <c r="H8165" s="9" t="s">
        <v>136</v>
      </c>
      <c r="I8165" s="9" t="s">
        <v>177</v>
      </c>
      <c r="J8165" s="9">
        <f>Data[[#This Row],[Miqdar]]*Data[[#This Row],[Qiymət]]</f>
        <v>151.19999999999999</v>
      </c>
      <c r="K8165" s="9">
        <f>Data[[#This Row],[Məbləğ]]-Data[[#This Row],[Maya]]*Data[[#This Row],[Miqdar]]</f>
        <v>60.480000000000004</v>
      </c>
      <c r="O8165"/>
      <c r="P8165"/>
    </row>
    <row r="8166" spans="1:16" x14ac:dyDescent="0.35">
      <c r="A8166" s="15">
        <v>44523.679300000709</v>
      </c>
      <c r="B8166" s="9">
        <v>73</v>
      </c>
      <c r="C8166" s="9" t="s">
        <v>20</v>
      </c>
      <c r="D8166" s="9" t="s">
        <v>121</v>
      </c>
      <c r="E8166" s="9" t="s">
        <v>162</v>
      </c>
      <c r="F8166" s="9">
        <v>3.2</v>
      </c>
      <c r="G8166" s="9">
        <v>1.6</v>
      </c>
      <c r="H8166" s="9" t="s">
        <v>136</v>
      </c>
      <c r="I8166" s="9" t="s">
        <v>196</v>
      </c>
      <c r="J8166" s="9">
        <f>Data[[#This Row],[Miqdar]]*Data[[#This Row],[Qiymət]]</f>
        <v>233.60000000000002</v>
      </c>
      <c r="K8166" s="9">
        <f>Data[[#This Row],[Məbləğ]]-Data[[#This Row],[Maya]]*Data[[#This Row],[Miqdar]]</f>
        <v>116.80000000000001</v>
      </c>
      <c r="O8166"/>
      <c r="P8166"/>
    </row>
    <row r="8167" spans="1:16" x14ac:dyDescent="0.35">
      <c r="A8167" s="15">
        <v>44523.724300000707</v>
      </c>
      <c r="B8167" s="9">
        <v>81</v>
      </c>
      <c r="C8167" s="9" t="s">
        <v>138</v>
      </c>
      <c r="D8167" s="9" t="s">
        <v>123</v>
      </c>
      <c r="E8167" s="9" t="s">
        <v>146</v>
      </c>
      <c r="F8167" s="9">
        <v>1.7</v>
      </c>
      <c r="G8167" s="9">
        <v>0.85</v>
      </c>
      <c r="H8167" s="9" t="s">
        <v>140</v>
      </c>
      <c r="I8167" s="9" t="s">
        <v>177</v>
      </c>
      <c r="J8167" s="9">
        <f>Data[[#This Row],[Miqdar]]*Data[[#This Row],[Qiymət]]</f>
        <v>137.69999999999999</v>
      </c>
      <c r="K8167" s="9">
        <f>Data[[#This Row],[Məbləğ]]-Data[[#This Row],[Maya]]*Data[[#This Row],[Miqdar]]</f>
        <v>68.849999999999994</v>
      </c>
      <c r="O8167"/>
      <c r="P8167"/>
    </row>
    <row r="8168" spans="1:16" x14ac:dyDescent="0.35">
      <c r="A8168" s="15">
        <v>44523.760600000707</v>
      </c>
      <c r="B8168" s="9">
        <v>99</v>
      </c>
      <c r="C8168" s="9" t="s">
        <v>138</v>
      </c>
      <c r="D8168" s="9" t="s">
        <v>123</v>
      </c>
      <c r="E8168" s="9" t="s">
        <v>135</v>
      </c>
      <c r="F8168" s="9">
        <v>2.5</v>
      </c>
      <c r="G8168" s="9">
        <v>1.25</v>
      </c>
      <c r="H8168" s="9" t="s">
        <v>136</v>
      </c>
      <c r="I8168" s="9" t="s">
        <v>141</v>
      </c>
      <c r="J8168" s="9">
        <f>Data[[#This Row],[Miqdar]]*Data[[#This Row],[Qiymət]]</f>
        <v>247.5</v>
      </c>
      <c r="K8168" s="9">
        <f>Data[[#This Row],[Məbləğ]]-Data[[#This Row],[Maya]]*Data[[#This Row],[Miqdar]]</f>
        <v>123.75</v>
      </c>
      <c r="O8168"/>
      <c r="P8168"/>
    </row>
    <row r="8169" spans="1:16" x14ac:dyDescent="0.35">
      <c r="A8169" s="15">
        <v>44523.803200000708</v>
      </c>
      <c r="B8169" s="9">
        <v>59</v>
      </c>
      <c r="C8169" s="9" t="s">
        <v>3</v>
      </c>
      <c r="D8169" s="9" t="s">
        <v>143</v>
      </c>
      <c r="E8169" s="9" t="s">
        <v>178</v>
      </c>
      <c r="F8169" s="9">
        <v>2.2000000000000002</v>
      </c>
      <c r="G8169" s="9">
        <v>1.5400000000000003</v>
      </c>
      <c r="H8169" s="9" t="s">
        <v>140</v>
      </c>
      <c r="I8169" s="9" t="s">
        <v>155</v>
      </c>
      <c r="J8169" s="9">
        <f>Data[[#This Row],[Miqdar]]*Data[[#This Row],[Qiymət]]</f>
        <v>129.80000000000001</v>
      </c>
      <c r="K8169" s="9">
        <f>Data[[#This Row],[Məbləğ]]-Data[[#This Row],[Maya]]*Data[[#This Row],[Miqdar]]</f>
        <v>38.94</v>
      </c>
      <c r="O8169"/>
      <c r="P8169"/>
    </row>
    <row r="8170" spans="1:16" x14ac:dyDescent="0.35">
      <c r="A8170" s="15">
        <v>44523.84460000071</v>
      </c>
      <c r="B8170" s="9">
        <v>63</v>
      </c>
      <c r="C8170" s="9" t="s">
        <v>160</v>
      </c>
      <c r="D8170" s="9" t="s">
        <v>143</v>
      </c>
      <c r="E8170" s="9" t="s">
        <v>182</v>
      </c>
      <c r="F8170" s="9">
        <v>3.4</v>
      </c>
      <c r="G8170" s="9">
        <v>2.38</v>
      </c>
      <c r="H8170" s="9" t="s">
        <v>136</v>
      </c>
      <c r="I8170" s="9" t="s">
        <v>152</v>
      </c>
      <c r="J8170" s="9">
        <f>Data[[#This Row],[Miqdar]]*Data[[#This Row],[Qiymət]]</f>
        <v>214.2</v>
      </c>
      <c r="K8170" s="9">
        <f>Data[[#This Row],[Məbləğ]]-Data[[#This Row],[Maya]]*Data[[#This Row],[Miqdar]]</f>
        <v>64.259999999999991</v>
      </c>
      <c r="O8170"/>
      <c r="P8170"/>
    </row>
    <row r="8171" spans="1:16" x14ac:dyDescent="0.35">
      <c r="A8171" s="15">
        <v>44523.885600000707</v>
      </c>
      <c r="B8171" s="9">
        <v>70</v>
      </c>
      <c r="C8171" s="9" t="s">
        <v>20</v>
      </c>
      <c r="D8171" s="9" t="s">
        <v>121</v>
      </c>
      <c r="E8171" s="9" t="s">
        <v>181</v>
      </c>
      <c r="F8171" s="9">
        <v>0.9</v>
      </c>
      <c r="G8171" s="9">
        <v>0.63</v>
      </c>
      <c r="H8171" s="9" t="s">
        <v>140</v>
      </c>
      <c r="I8171" s="9" t="s">
        <v>196</v>
      </c>
      <c r="J8171" s="9">
        <f>Data[[#This Row],[Miqdar]]*Data[[#This Row],[Qiymət]]</f>
        <v>63</v>
      </c>
      <c r="K8171" s="9">
        <f>Data[[#This Row],[Məbləğ]]-Data[[#This Row],[Maya]]*Data[[#This Row],[Miqdar]]</f>
        <v>18.899999999999999</v>
      </c>
      <c r="O8171"/>
      <c r="P8171"/>
    </row>
    <row r="8172" spans="1:16" x14ac:dyDescent="0.35">
      <c r="A8172" s="15">
        <v>44523.92640000071</v>
      </c>
      <c r="B8172" s="9">
        <v>76</v>
      </c>
      <c r="C8172" s="9" t="s">
        <v>28</v>
      </c>
      <c r="D8172" s="9" t="s">
        <v>143</v>
      </c>
      <c r="E8172" s="9" t="s">
        <v>185</v>
      </c>
      <c r="F8172" s="9">
        <v>1.2</v>
      </c>
      <c r="G8172" s="9">
        <v>0.72</v>
      </c>
      <c r="H8172" s="9" t="s">
        <v>154</v>
      </c>
      <c r="I8172" s="9" t="s">
        <v>170</v>
      </c>
      <c r="J8172" s="9">
        <f>Data[[#This Row],[Miqdar]]*Data[[#This Row],[Qiymət]]</f>
        <v>91.2</v>
      </c>
      <c r="K8172" s="9">
        <f>Data[[#This Row],[Məbləğ]]-Data[[#This Row],[Maya]]*Data[[#This Row],[Miqdar]]</f>
        <v>36.480000000000004</v>
      </c>
      <c r="O8172"/>
      <c r="P8172"/>
    </row>
    <row r="8173" spans="1:16" x14ac:dyDescent="0.35">
      <c r="A8173" s="15">
        <v>44523.961400000713</v>
      </c>
      <c r="B8173" s="9">
        <v>96</v>
      </c>
      <c r="C8173" s="9" t="s">
        <v>6</v>
      </c>
      <c r="D8173" s="9" t="s">
        <v>121</v>
      </c>
      <c r="E8173" s="9" t="s">
        <v>186</v>
      </c>
      <c r="F8173" s="9">
        <v>1.4</v>
      </c>
      <c r="G8173" s="9">
        <v>0.97999999999999987</v>
      </c>
      <c r="H8173" s="9" t="s">
        <v>140</v>
      </c>
      <c r="I8173" s="9" t="s">
        <v>165</v>
      </c>
      <c r="J8173" s="9">
        <f>Data[[#This Row],[Miqdar]]*Data[[#This Row],[Qiymət]]</f>
        <v>134.39999999999998</v>
      </c>
      <c r="K8173" s="9">
        <f>Data[[#This Row],[Məbləğ]]-Data[[#This Row],[Maya]]*Data[[#This Row],[Miqdar]]</f>
        <v>40.319999999999993</v>
      </c>
      <c r="O8173"/>
      <c r="P8173"/>
    </row>
    <row r="8174" spans="1:16" x14ac:dyDescent="0.35">
      <c r="A8174" s="15">
        <v>44524.001100000714</v>
      </c>
      <c r="B8174" s="9">
        <v>60</v>
      </c>
      <c r="C8174" s="9" t="s">
        <v>156</v>
      </c>
      <c r="D8174" s="9" t="s">
        <v>124</v>
      </c>
      <c r="E8174" s="9" t="s">
        <v>164</v>
      </c>
      <c r="F8174" s="9">
        <v>6.6</v>
      </c>
      <c r="G8174" s="9">
        <v>5.2799999999999994</v>
      </c>
      <c r="H8174" s="9" t="s">
        <v>154</v>
      </c>
      <c r="I8174" s="9" t="s">
        <v>173</v>
      </c>
      <c r="J8174" s="9">
        <f>Data[[#This Row],[Miqdar]]*Data[[#This Row],[Qiymət]]</f>
        <v>396</v>
      </c>
      <c r="K8174" s="9">
        <f>Data[[#This Row],[Məbləğ]]-Data[[#This Row],[Maya]]*Data[[#This Row],[Miqdar]]</f>
        <v>79.200000000000045</v>
      </c>
      <c r="O8174"/>
      <c r="P8174"/>
    </row>
    <row r="8175" spans="1:16" x14ac:dyDescent="0.35">
      <c r="A8175" s="15">
        <v>44524.038900000713</v>
      </c>
      <c r="B8175" s="9">
        <v>85</v>
      </c>
      <c r="C8175" s="9" t="s">
        <v>39</v>
      </c>
      <c r="D8175" s="9" t="s">
        <v>124</v>
      </c>
      <c r="E8175" s="9" t="s">
        <v>144</v>
      </c>
      <c r="F8175" s="9">
        <v>1.4</v>
      </c>
      <c r="G8175" s="9">
        <v>0.97999999999999987</v>
      </c>
      <c r="H8175" s="9" t="s">
        <v>140</v>
      </c>
      <c r="I8175" s="9" t="s">
        <v>168</v>
      </c>
      <c r="J8175" s="9">
        <f>Data[[#This Row],[Miqdar]]*Data[[#This Row],[Qiymət]]</f>
        <v>118.99999999999999</v>
      </c>
      <c r="K8175" s="9">
        <f>Data[[#This Row],[Məbləğ]]-Data[[#This Row],[Maya]]*Data[[#This Row],[Miqdar]]</f>
        <v>35.700000000000003</v>
      </c>
      <c r="O8175"/>
      <c r="P8175"/>
    </row>
    <row r="8176" spans="1:16" x14ac:dyDescent="0.35">
      <c r="A8176" s="15">
        <v>44524.083100000709</v>
      </c>
      <c r="B8176" s="9">
        <v>93</v>
      </c>
      <c r="C8176" s="9" t="s">
        <v>167</v>
      </c>
      <c r="D8176" s="9" t="s">
        <v>149</v>
      </c>
      <c r="E8176" s="9" t="s">
        <v>144</v>
      </c>
      <c r="F8176" s="9">
        <v>1.4</v>
      </c>
      <c r="G8176" s="9">
        <v>0.97999999999999987</v>
      </c>
      <c r="H8176" s="9" t="s">
        <v>140</v>
      </c>
      <c r="I8176" s="9" t="s">
        <v>168</v>
      </c>
      <c r="J8176" s="9">
        <f>Data[[#This Row],[Miqdar]]*Data[[#This Row],[Qiymət]]</f>
        <v>130.19999999999999</v>
      </c>
      <c r="K8176" s="9">
        <f>Data[[#This Row],[Məbləğ]]-Data[[#This Row],[Maya]]*Data[[#This Row],[Miqdar]]</f>
        <v>39.06</v>
      </c>
      <c r="O8176"/>
      <c r="P8176"/>
    </row>
    <row r="8177" spans="1:16" x14ac:dyDescent="0.35">
      <c r="A8177" s="15">
        <v>44524.12110000071</v>
      </c>
      <c r="B8177" s="9">
        <v>54</v>
      </c>
      <c r="C8177" s="9" t="s">
        <v>148</v>
      </c>
      <c r="D8177" s="9" t="s">
        <v>149</v>
      </c>
      <c r="E8177" s="9" t="s">
        <v>144</v>
      </c>
      <c r="F8177" s="9">
        <v>1.4</v>
      </c>
      <c r="G8177" s="9">
        <v>0.97999999999999987</v>
      </c>
      <c r="H8177" s="9" t="s">
        <v>140</v>
      </c>
      <c r="I8177" s="9" t="s">
        <v>168</v>
      </c>
      <c r="J8177" s="9">
        <f>Data[[#This Row],[Miqdar]]*Data[[#This Row],[Qiymət]]</f>
        <v>75.599999999999994</v>
      </c>
      <c r="K8177" s="9">
        <f>Data[[#This Row],[Məbləğ]]-Data[[#This Row],[Maya]]*Data[[#This Row],[Miqdar]]</f>
        <v>22.68</v>
      </c>
      <c r="O8177"/>
      <c r="P8177"/>
    </row>
    <row r="8178" spans="1:16" x14ac:dyDescent="0.35">
      <c r="A8178" s="15">
        <v>44524.15910000071</v>
      </c>
      <c r="B8178" s="9">
        <v>76</v>
      </c>
      <c r="C8178" s="9" t="s">
        <v>42</v>
      </c>
      <c r="D8178" s="9" t="s">
        <v>121</v>
      </c>
      <c r="E8178" s="9" t="s">
        <v>162</v>
      </c>
      <c r="F8178" s="9">
        <v>3.2</v>
      </c>
      <c r="G8178" s="9">
        <v>1.6</v>
      </c>
      <c r="H8178" s="9" t="s">
        <v>136</v>
      </c>
      <c r="I8178" s="9" t="s">
        <v>193</v>
      </c>
      <c r="J8178" s="9">
        <f>Data[[#This Row],[Miqdar]]*Data[[#This Row],[Qiymət]]</f>
        <v>243.20000000000002</v>
      </c>
      <c r="K8178" s="9">
        <f>Data[[#This Row],[Məbləğ]]-Data[[#This Row],[Maya]]*Data[[#This Row],[Miqdar]]</f>
        <v>121.60000000000001</v>
      </c>
      <c r="O8178"/>
      <c r="P8178"/>
    </row>
    <row r="8179" spans="1:16" x14ac:dyDescent="0.35">
      <c r="A8179" s="15">
        <v>44524.196100000707</v>
      </c>
      <c r="B8179" s="9">
        <v>89</v>
      </c>
      <c r="C8179" s="9" t="s">
        <v>160</v>
      </c>
      <c r="D8179" s="9" t="s">
        <v>143</v>
      </c>
      <c r="E8179" s="9" t="s">
        <v>169</v>
      </c>
      <c r="F8179" s="9">
        <v>2.5</v>
      </c>
      <c r="G8179" s="9">
        <v>1.25</v>
      </c>
      <c r="H8179" s="9" t="s">
        <v>136</v>
      </c>
      <c r="I8179" s="9" t="s">
        <v>166</v>
      </c>
      <c r="J8179" s="9">
        <f>Data[[#This Row],[Miqdar]]*Data[[#This Row],[Qiymət]]</f>
        <v>222.5</v>
      </c>
      <c r="K8179" s="9">
        <f>Data[[#This Row],[Məbləğ]]-Data[[#This Row],[Maya]]*Data[[#This Row],[Miqdar]]</f>
        <v>111.25</v>
      </c>
      <c r="O8179"/>
      <c r="P8179"/>
    </row>
    <row r="8180" spans="1:16" x14ac:dyDescent="0.35">
      <c r="A8180" s="15">
        <v>44524.232100000707</v>
      </c>
      <c r="B8180" s="9">
        <v>69</v>
      </c>
      <c r="C8180" s="9" t="s">
        <v>142</v>
      </c>
      <c r="D8180" s="9" t="s">
        <v>143</v>
      </c>
      <c r="E8180" s="9" t="s">
        <v>169</v>
      </c>
      <c r="F8180" s="9">
        <v>2.5</v>
      </c>
      <c r="G8180" s="9">
        <v>1.25</v>
      </c>
      <c r="H8180" s="9" t="s">
        <v>136</v>
      </c>
      <c r="I8180" s="9" t="s">
        <v>161</v>
      </c>
      <c r="J8180" s="9">
        <f>Data[[#This Row],[Miqdar]]*Data[[#This Row],[Qiymət]]</f>
        <v>172.5</v>
      </c>
      <c r="K8180" s="9">
        <f>Data[[#This Row],[Məbləğ]]-Data[[#This Row],[Maya]]*Data[[#This Row],[Miqdar]]</f>
        <v>86.25</v>
      </c>
      <c r="O8180"/>
      <c r="P8180"/>
    </row>
    <row r="8181" spans="1:16" x14ac:dyDescent="0.35">
      <c r="A8181" s="15">
        <v>44524.272500000705</v>
      </c>
      <c r="B8181" s="9">
        <v>47</v>
      </c>
      <c r="C8181" s="9" t="s">
        <v>160</v>
      </c>
      <c r="D8181" s="9" t="s">
        <v>143</v>
      </c>
      <c r="E8181" s="9" t="s">
        <v>169</v>
      </c>
      <c r="F8181" s="9">
        <v>2.5</v>
      </c>
      <c r="G8181" s="9">
        <v>1.25</v>
      </c>
      <c r="H8181" s="9" t="s">
        <v>136</v>
      </c>
      <c r="I8181" s="9" t="s">
        <v>161</v>
      </c>
      <c r="J8181" s="9">
        <f>Data[[#This Row],[Miqdar]]*Data[[#This Row],[Qiymət]]</f>
        <v>117.5</v>
      </c>
      <c r="K8181" s="9">
        <f>Data[[#This Row],[Məbləğ]]-Data[[#This Row],[Maya]]*Data[[#This Row],[Miqdar]]</f>
        <v>58.75</v>
      </c>
      <c r="O8181"/>
      <c r="P8181"/>
    </row>
    <row r="8182" spans="1:16" x14ac:dyDescent="0.35">
      <c r="A8182" s="15">
        <v>44524.316600000704</v>
      </c>
      <c r="B8182" s="9">
        <v>79</v>
      </c>
      <c r="C8182" s="9" t="s">
        <v>28</v>
      </c>
      <c r="D8182" s="9" t="s">
        <v>143</v>
      </c>
      <c r="E8182" s="9" t="s">
        <v>169</v>
      </c>
      <c r="F8182" s="9">
        <v>2.5</v>
      </c>
      <c r="G8182" s="9">
        <v>1.25</v>
      </c>
      <c r="H8182" s="9" t="s">
        <v>136</v>
      </c>
      <c r="I8182" s="9" t="s">
        <v>170</v>
      </c>
      <c r="J8182" s="9">
        <f>Data[[#This Row],[Miqdar]]*Data[[#This Row],[Qiymət]]</f>
        <v>197.5</v>
      </c>
      <c r="K8182" s="9">
        <f>Data[[#This Row],[Məbləğ]]-Data[[#This Row],[Maya]]*Data[[#This Row],[Miqdar]]</f>
        <v>98.75</v>
      </c>
      <c r="O8182"/>
      <c r="P8182"/>
    </row>
    <row r="8183" spans="1:16" x14ac:dyDescent="0.35">
      <c r="A8183" s="15">
        <v>44524.358700000703</v>
      </c>
      <c r="B8183" s="9">
        <v>95</v>
      </c>
      <c r="C8183" s="9" t="s">
        <v>16</v>
      </c>
      <c r="D8183" s="9" t="s">
        <v>143</v>
      </c>
      <c r="E8183" s="9" t="s">
        <v>169</v>
      </c>
      <c r="F8183" s="9">
        <v>2.5</v>
      </c>
      <c r="G8183" s="9">
        <v>1.25</v>
      </c>
      <c r="H8183" s="9" t="s">
        <v>136</v>
      </c>
      <c r="I8183" s="9" t="s">
        <v>170</v>
      </c>
      <c r="J8183" s="9">
        <f>Data[[#This Row],[Miqdar]]*Data[[#This Row],[Qiymət]]</f>
        <v>237.5</v>
      </c>
      <c r="K8183" s="9">
        <f>Data[[#This Row],[Məbləğ]]-Data[[#This Row],[Maya]]*Data[[#This Row],[Miqdar]]</f>
        <v>118.75</v>
      </c>
      <c r="O8183"/>
      <c r="P8183"/>
    </row>
    <row r="8184" spans="1:16" x14ac:dyDescent="0.35">
      <c r="A8184" s="15">
        <v>44524.395500000704</v>
      </c>
      <c r="B8184" s="9">
        <v>72</v>
      </c>
      <c r="C8184" s="9" t="s">
        <v>138</v>
      </c>
      <c r="D8184" s="9" t="s">
        <v>123</v>
      </c>
      <c r="E8184" s="9" t="s">
        <v>158</v>
      </c>
      <c r="F8184" s="9">
        <v>3.9</v>
      </c>
      <c r="G8184" s="9">
        <v>1.95</v>
      </c>
      <c r="H8184" s="9" t="s">
        <v>154</v>
      </c>
      <c r="I8184" s="9" t="s">
        <v>177</v>
      </c>
      <c r="J8184" s="9">
        <f>Data[[#This Row],[Miqdar]]*Data[[#This Row],[Qiymət]]</f>
        <v>280.8</v>
      </c>
      <c r="K8184" s="9">
        <f>Data[[#This Row],[Məbləğ]]-Data[[#This Row],[Maya]]*Data[[#This Row],[Miqdar]]</f>
        <v>140.4</v>
      </c>
      <c r="O8184"/>
      <c r="P8184"/>
    </row>
    <row r="8185" spans="1:16" x14ac:dyDescent="0.35">
      <c r="A8185" s="15">
        <v>44524.431400000707</v>
      </c>
      <c r="B8185" s="9">
        <v>69</v>
      </c>
      <c r="C8185" s="9" t="s">
        <v>138</v>
      </c>
      <c r="D8185" s="9" t="s">
        <v>123</v>
      </c>
      <c r="E8185" s="9" t="s">
        <v>135</v>
      </c>
      <c r="F8185" s="9">
        <v>2.5</v>
      </c>
      <c r="G8185" s="9">
        <v>1.25</v>
      </c>
      <c r="H8185" s="9" t="s">
        <v>136</v>
      </c>
      <c r="I8185" s="9" t="s">
        <v>179</v>
      </c>
      <c r="J8185" s="9">
        <f>Data[[#This Row],[Miqdar]]*Data[[#This Row],[Qiymət]]</f>
        <v>172.5</v>
      </c>
      <c r="K8185" s="9">
        <f>Data[[#This Row],[Məbləğ]]-Data[[#This Row],[Maya]]*Data[[#This Row],[Miqdar]]</f>
        <v>86.25</v>
      </c>
      <c r="O8185"/>
      <c r="P8185"/>
    </row>
    <row r="8186" spans="1:16" x14ac:dyDescent="0.35">
      <c r="A8186" s="15">
        <v>44524.474600000707</v>
      </c>
      <c r="B8186" s="9">
        <v>88</v>
      </c>
      <c r="C8186" s="9" t="s">
        <v>36</v>
      </c>
      <c r="D8186" s="9" t="s">
        <v>123</v>
      </c>
      <c r="E8186" s="9" t="s">
        <v>188</v>
      </c>
      <c r="F8186" s="9">
        <v>2.4</v>
      </c>
      <c r="G8186" s="9">
        <v>1.6800000000000002</v>
      </c>
      <c r="H8186" s="9" t="s">
        <v>154</v>
      </c>
      <c r="I8186" s="9" t="s">
        <v>141</v>
      </c>
      <c r="J8186" s="9">
        <f>Data[[#This Row],[Miqdar]]*Data[[#This Row],[Qiymət]]</f>
        <v>211.2</v>
      </c>
      <c r="K8186" s="9">
        <f>Data[[#This Row],[Məbləğ]]-Data[[#This Row],[Maya]]*Data[[#This Row],[Miqdar]]</f>
        <v>63.359999999999985</v>
      </c>
      <c r="O8186"/>
      <c r="P8186"/>
    </row>
    <row r="8187" spans="1:16" x14ac:dyDescent="0.35">
      <c r="A8187" s="15">
        <v>44524.518500000704</v>
      </c>
      <c r="B8187" s="9">
        <v>66</v>
      </c>
      <c r="C8187" s="9" t="s">
        <v>36</v>
      </c>
      <c r="D8187" s="9" t="s">
        <v>123</v>
      </c>
      <c r="E8187" s="9" t="s">
        <v>135</v>
      </c>
      <c r="F8187" s="9">
        <v>2.5</v>
      </c>
      <c r="G8187" s="9">
        <v>1.25</v>
      </c>
      <c r="H8187" s="9" t="s">
        <v>136</v>
      </c>
      <c r="I8187" s="9" t="s">
        <v>137</v>
      </c>
      <c r="J8187" s="9">
        <f>Data[[#This Row],[Miqdar]]*Data[[#This Row],[Qiymət]]</f>
        <v>165</v>
      </c>
      <c r="K8187" s="9">
        <f>Data[[#This Row],[Məbləğ]]-Data[[#This Row],[Maya]]*Data[[#This Row],[Miqdar]]</f>
        <v>82.5</v>
      </c>
      <c r="O8187"/>
      <c r="P8187"/>
    </row>
    <row r="8188" spans="1:16" x14ac:dyDescent="0.35">
      <c r="A8188" s="15">
        <v>44524.561700000704</v>
      </c>
      <c r="B8188" s="9">
        <v>85</v>
      </c>
      <c r="C8188" s="9" t="s">
        <v>36</v>
      </c>
      <c r="D8188" s="9" t="s">
        <v>123</v>
      </c>
      <c r="E8188" s="9" t="s">
        <v>171</v>
      </c>
      <c r="F8188" s="9">
        <v>2.8</v>
      </c>
      <c r="G8188" s="9">
        <v>1.6799999999999997</v>
      </c>
      <c r="H8188" s="9" t="s">
        <v>136</v>
      </c>
      <c r="I8188" s="9" t="s">
        <v>137</v>
      </c>
      <c r="J8188" s="9">
        <f>Data[[#This Row],[Miqdar]]*Data[[#This Row],[Qiymət]]</f>
        <v>237.99999999999997</v>
      </c>
      <c r="K8188" s="9">
        <f>Data[[#This Row],[Məbləğ]]-Data[[#This Row],[Maya]]*Data[[#This Row],[Miqdar]]</f>
        <v>95.199999999999989</v>
      </c>
      <c r="O8188"/>
      <c r="P8188"/>
    </row>
    <row r="8189" spans="1:16" x14ac:dyDescent="0.35">
      <c r="A8189" s="15">
        <v>44524.605900000701</v>
      </c>
      <c r="B8189" s="9">
        <v>85</v>
      </c>
      <c r="C8189" s="9" t="s">
        <v>8</v>
      </c>
      <c r="D8189" s="9" t="s">
        <v>122</v>
      </c>
      <c r="E8189" s="9" t="s">
        <v>188</v>
      </c>
      <c r="F8189" s="9">
        <v>2.4</v>
      </c>
      <c r="G8189" s="9">
        <v>1.6800000000000002</v>
      </c>
      <c r="H8189" s="9" t="s">
        <v>154</v>
      </c>
      <c r="I8189" s="9" t="s">
        <v>180</v>
      </c>
      <c r="J8189" s="9">
        <f>Data[[#This Row],[Miqdar]]*Data[[#This Row],[Qiymət]]</f>
        <v>204</v>
      </c>
      <c r="K8189" s="9">
        <f>Data[[#This Row],[Məbləğ]]-Data[[#This Row],[Maya]]*Data[[#This Row],[Miqdar]]</f>
        <v>61.199999999999989</v>
      </c>
      <c r="O8189"/>
      <c r="P8189"/>
    </row>
    <row r="8190" spans="1:16" x14ac:dyDescent="0.35">
      <c r="A8190" s="15">
        <v>44524.644100000703</v>
      </c>
      <c r="B8190" s="9">
        <v>69</v>
      </c>
      <c r="C8190" s="9" t="s">
        <v>25</v>
      </c>
      <c r="D8190" s="9" t="s">
        <v>122</v>
      </c>
      <c r="E8190" s="9" t="s">
        <v>185</v>
      </c>
      <c r="F8190" s="9">
        <v>1.2</v>
      </c>
      <c r="G8190" s="9">
        <v>0.72</v>
      </c>
      <c r="H8190" s="9" t="s">
        <v>154</v>
      </c>
      <c r="I8190" s="9" t="s">
        <v>174</v>
      </c>
      <c r="J8190" s="9">
        <f>Data[[#This Row],[Miqdar]]*Data[[#This Row],[Qiymət]]</f>
        <v>82.8</v>
      </c>
      <c r="K8190" s="9">
        <f>Data[[#This Row],[Məbləğ]]-Data[[#This Row],[Maya]]*Data[[#This Row],[Miqdar]]</f>
        <v>33.119999999999997</v>
      </c>
      <c r="O8190"/>
      <c r="P8190"/>
    </row>
    <row r="8191" spans="1:16" x14ac:dyDescent="0.35">
      <c r="A8191" s="15">
        <v>44524.682900000706</v>
      </c>
      <c r="B8191" s="9">
        <v>63</v>
      </c>
      <c r="C8191" s="9" t="s">
        <v>25</v>
      </c>
      <c r="D8191" s="9" t="s">
        <v>122</v>
      </c>
      <c r="E8191" s="9" t="s">
        <v>158</v>
      </c>
      <c r="F8191" s="9">
        <v>3.9</v>
      </c>
      <c r="G8191" s="9">
        <v>1.95</v>
      </c>
      <c r="H8191" s="9" t="s">
        <v>154</v>
      </c>
      <c r="I8191" s="9" t="s">
        <v>180</v>
      </c>
      <c r="J8191" s="9">
        <f>Data[[#This Row],[Miqdar]]*Data[[#This Row],[Qiymət]]</f>
        <v>245.7</v>
      </c>
      <c r="K8191" s="9">
        <f>Data[[#This Row],[Məbləğ]]-Data[[#This Row],[Maya]]*Data[[#This Row],[Miqdar]]</f>
        <v>122.85</v>
      </c>
      <c r="O8191"/>
      <c r="P8191"/>
    </row>
    <row r="8192" spans="1:16" x14ac:dyDescent="0.35">
      <c r="A8192" s="15">
        <v>44524.726400000705</v>
      </c>
      <c r="B8192" s="9">
        <v>91</v>
      </c>
      <c r="C8192" s="9" t="s">
        <v>25</v>
      </c>
      <c r="D8192" s="9" t="s">
        <v>122</v>
      </c>
      <c r="E8192" s="9" t="s">
        <v>135</v>
      </c>
      <c r="F8192" s="9">
        <v>2.5</v>
      </c>
      <c r="G8192" s="9">
        <v>1.25</v>
      </c>
      <c r="H8192" s="9" t="s">
        <v>136</v>
      </c>
      <c r="I8192" s="9" t="s">
        <v>180</v>
      </c>
      <c r="J8192" s="9">
        <f>Data[[#This Row],[Miqdar]]*Data[[#This Row],[Qiymət]]</f>
        <v>227.5</v>
      </c>
      <c r="K8192" s="9">
        <f>Data[[#This Row],[Məbləğ]]-Data[[#This Row],[Maya]]*Data[[#This Row],[Miqdar]]</f>
        <v>113.75</v>
      </c>
      <c r="O8192"/>
      <c r="P8192"/>
    </row>
    <row r="8193" spans="1:16" x14ac:dyDescent="0.35">
      <c r="A8193" s="15">
        <v>44524.764300000708</v>
      </c>
      <c r="B8193" s="9">
        <v>66</v>
      </c>
      <c r="C8193" s="9" t="s">
        <v>11</v>
      </c>
      <c r="D8193" s="9" t="s">
        <v>122</v>
      </c>
      <c r="E8193" s="9" t="s">
        <v>181</v>
      </c>
      <c r="F8193" s="9">
        <v>0.9</v>
      </c>
      <c r="G8193" s="9">
        <v>0.63</v>
      </c>
      <c r="H8193" s="9" t="s">
        <v>140</v>
      </c>
      <c r="I8193" s="9" t="s">
        <v>180</v>
      </c>
      <c r="J8193" s="9">
        <f>Data[[#This Row],[Miqdar]]*Data[[#This Row],[Qiymət]]</f>
        <v>59.4</v>
      </c>
      <c r="K8193" s="9">
        <f>Data[[#This Row],[Məbləğ]]-Data[[#This Row],[Maya]]*Data[[#This Row],[Miqdar]]</f>
        <v>17.82</v>
      </c>
      <c r="O8193"/>
      <c r="P8193"/>
    </row>
    <row r="8194" spans="1:16" x14ac:dyDescent="0.35">
      <c r="A8194" s="15">
        <v>44524.803000000706</v>
      </c>
      <c r="B8194" s="9">
        <v>78</v>
      </c>
      <c r="C8194" s="9" t="s">
        <v>42</v>
      </c>
      <c r="D8194" s="9" t="s">
        <v>121</v>
      </c>
      <c r="E8194" s="9" t="s">
        <v>153</v>
      </c>
      <c r="F8194" s="9">
        <v>1</v>
      </c>
      <c r="G8194" s="9">
        <v>0.6</v>
      </c>
      <c r="H8194" s="9" t="s">
        <v>154</v>
      </c>
      <c r="I8194" s="9" t="s">
        <v>165</v>
      </c>
      <c r="J8194" s="9">
        <f>Data[[#This Row],[Miqdar]]*Data[[#This Row],[Qiymət]]</f>
        <v>78</v>
      </c>
      <c r="K8194" s="9">
        <f>Data[[#This Row],[Məbləğ]]-Data[[#This Row],[Maya]]*Data[[#This Row],[Miqdar]]</f>
        <v>31.200000000000003</v>
      </c>
      <c r="O8194"/>
      <c r="P8194"/>
    </row>
    <row r="8195" spans="1:16" x14ac:dyDescent="0.35">
      <c r="A8195" s="15">
        <v>44524.838400000706</v>
      </c>
      <c r="B8195" s="9">
        <v>86</v>
      </c>
      <c r="C8195" s="9" t="s">
        <v>175</v>
      </c>
      <c r="D8195" s="9" t="s">
        <v>123</v>
      </c>
      <c r="E8195" s="9" t="s">
        <v>162</v>
      </c>
      <c r="F8195" s="9">
        <v>3.2</v>
      </c>
      <c r="G8195" s="9">
        <v>1.6</v>
      </c>
      <c r="H8195" s="9" t="s">
        <v>136</v>
      </c>
      <c r="I8195" s="9" t="s">
        <v>137</v>
      </c>
      <c r="J8195" s="9">
        <f>Data[[#This Row],[Miqdar]]*Data[[#This Row],[Qiymət]]</f>
        <v>275.2</v>
      </c>
      <c r="K8195" s="9">
        <f>Data[[#This Row],[Məbləğ]]-Data[[#This Row],[Maya]]*Data[[#This Row],[Miqdar]]</f>
        <v>137.6</v>
      </c>
      <c r="O8195"/>
      <c r="P8195"/>
    </row>
    <row r="8196" spans="1:16" x14ac:dyDescent="0.35">
      <c r="A8196" s="15">
        <v>44524.881600000706</v>
      </c>
      <c r="B8196" s="9">
        <v>77</v>
      </c>
      <c r="C8196" s="9" t="s">
        <v>28</v>
      </c>
      <c r="D8196" s="9" t="s">
        <v>143</v>
      </c>
      <c r="E8196" s="9" t="s">
        <v>162</v>
      </c>
      <c r="F8196" s="9">
        <v>3.2</v>
      </c>
      <c r="G8196" s="9">
        <v>1.6</v>
      </c>
      <c r="H8196" s="9" t="s">
        <v>136</v>
      </c>
      <c r="I8196" s="9" t="s">
        <v>155</v>
      </c>
      <c r="J8196" s="9">
        <f>Data[[#This Row],[Miqdar]]*Data[[#This Row],[Qiymət]]</f>
        <v>246.4</v>
      </c>
      <c r="K8196" s="9">
        <f>Data[[#This Row],[Məbləğ]]-Data[[#This Row],[Maya]]*Data[[#This Row],[Miqdar]]</f>
        <v>123.2</v>
      </c>
      <c r="O8196"/>
      <c r="P8196"/>
    </row>
    <row r="8197" spans="1:16" x14ac:dyDescent="0.35">
      <c r="A8197" s="15">
        <v>44524.91660000071</v>
      </c>
      <c r="B8197" s="9">
        <v>103</v>
      </c>
      <c r="C8197" s="9" t="s">
        <v>167</v>
      </c>
      <c r="D8197" s="9" t="s">
        <v>149</v>
      </c>
      <c r="E8197" s="9" t="s">
        <v>188</v>
      </c>
      <c r="F8197" s="9">
        <v>2.4</v>
      </c>
      <c r="G8197" s="9">
        <v>1.6800000000000002</v>
      </c>
      <c r="H8197" s="9" t="s">
        <v>154</v>
      </c>
      <c r="I8197" s="9" t="s">
        <v>190</v>
      </c>
      <c r="J8197" s="9">
        <f>Data[[#This Row],[Miqdar]]*Data[[#This Row],[Qiymət]]</f>
        <v>247.2</v>
      </c>
      <c r="K8197" s="9">
        <f>Data[[#This Row],[Məbləğ]]-Data[[#This Row],[Maya]]*Data[[#This Row],[Miqdar]]</f>
        <v>74.159999999999968</v>
      </c>
      <c r="O8197"/>
      <c r="P8197"/>
    </row>
    <row r="8198" spans="1:16" x14ac:dyDescent="0.35">
      <c r="A8198" s="15">
        <v>44524.953200000709</v>
      </c>
      <c r="B8198" s="9">
        <v>95</v>
      </c>
      <c r="C8198" s="9" t="s">
        <v>39</v>
      </c>
      <c r="D8198" s="9" t="s">
        <v>124</v>
      </c>
      <c r="E8198" s="9" t="s">
        <v>188</v>
      </c>
      <c r="F8198" s="9">
        <v>2.4</v>
      </c>
      <c r="G8198" s="9">
        <v>1.6800000000000002</v>
      </c>
      <c r="H8198" s="9" t="s">
        <v>154</v>
      </c>
      <c r="I8198" s="9" t="s">
        <v>151</v>
      </c>
      <c r="J8198" s="9">
        <f>Data[[#This Row],[Miqdar]]*Data[[#This Row],[Qiymət]]</f>
        <v>228</v>
      </c>
      <c r="K8198" s="9">
        <f>Data[[#This Row],[Məbləğ]]-Data[[#This Row],[Maya]]*Data[[#This Row],[Miqdar]]</f>
        <v>68.399999999999977</v>
      </c>
      <c r="O8198"/>
      <c r="P8198"/>
    </row>
    <row r="8199" spans="1:16" x14ac:dyDescent="0.35">
      <c r="A8199" s="15">
        <v>44524.994000000712</v>
      </c>
      <c r="B8199" s="9">
        <v>54</v>
      </c>
      <c r="C8199" s="9" t="s">
        <v>36</v>
      </c>
      <c r="D8199" s="9" t="s">
        <v>123</v>
      </c>
      <c r="E8199" s="9" t="s">
        <v>158</v>
      </c>
      <c r="F8199" s="9">
        <v>3.9</v>
      </c>
      <c r="G8199" s="9">
        <v>1.95</v>
      </c>
      <c r="H8199" s="9" t="s">
        <v>154</v>
      </c>
      <c r="I8199" s="9" t="s">
        <v>137</v>
      </c>
      <c r="J8199" s="9">
        <f>Data[[#This Row],[Miqdar]]*Data[[#This Row],[Qiymət]]</f>
        <v>210.6</v>
      </c>
      <c r="K8199" s="9">
        <f>Data[[#This Row],[Məbləğ]]-Data[[#This Row],[Maya]]*Data[[#This Row],[Miqdar]]</f>
        <v>105.3</v>
      </c>
      <c r="O8199"/>
      <c r="P8199"/>
    </row>
    <row r="8200" spans="1:16" x14ac:dyDescent="0.35">
      <c r="A8200" s="15">
        <v>44525.03440000071</v>
      </c>
      <c r="B8200" s="9">
        <v>65</v>
      </c>
      <c r="C8200" s="9" t="s">
        <v>36</v>
      </c>
      <c r="D8200" s="9" t="s">
        <v>123</v>
      </c>
      <c r="E8200" s="9" t="s">
        <v>159</v>
      </c>
      <c r="F8200" s="9">
        <v>1.5</v>
      </c>
      <c r="G8200" s="9">
        <v>0.9</v>
      </c>
      <c r="H8200" s="9" t="s">
        <v>154</v>
      </c>
      <c r="I8200" s="9" t="s">
        <v>179</v>
      </c>
      <c r="J8200" s="9">
        <f>Data[[#This Row],[Miqdar]]*Data[[#This Row],[Qiymət]]</f>
        <v>97.5</v>
      </c>
      <c r="K8200" s="9">
        <f>Data[[#This Row],[Məbləğ]]-Data[[#This Row],[Maya]]*Data[[#This Row],[Miqdar]]</f>
        <v>39</v>
      </c>
      <c r="O8200"/>
      <c r="P8200"/>
    </row>
    <row r="8201" spans="1:16" x14ac:dyDescent="0.35">
      <c r="A8201" s="15">
        <v>44525.07790000071</v>
      </c>
      <c r="B8201" s="9">
        <v>103</v>
      </c>
      <c r="C8201" s="9" t="s">
        <v>187</v>
      </c>
      <c r="D8201" s="9" t="s">
        <v>124</v>
      </c>
      <c r="E8201" s="9" t="s">
        <v>171</v>
      </c>
      <c r="F8201" s="9">
        <v>2.8</v>
      </c>
      <c r="G8201" s="9">
        <v>1.6799999999999997</v>
      </c>
      <c r="H8201" s="9" t="s">
        <v>136</v>
      </c>
      <c r="I8201" s="9" t="s">
        <v>168</v>
      </c>
      <c r="J8201" s="9">
        <f>Data[[#This Row],[Miqdar]]*Data[[#This Row],[Qiymət]]</f>
        <v>288.39999999999998</v>
      </c>
      <c r="K8201" s="9">
        <f>Data[[#This Row],[Məbləğ]]-Data[[#This Row],[Maya]]*Data[[#This Row],[Miqdar]]</f>
        <v>115.36000000000001</v>
      </c>
      <c r="O8201"/>
      <c r="P8201"/>
    </row>
    <row r="8202" spans="1:16" x14ac:dyDescent="0.35">
      <c r="A8202" s="15">
        <v>44525.122900000708</v>
      </c>
      <c r="B8202" s="9">
        <v>71</v>
      </c>
      <c r="C8202" s="9" t="s">
        <v>8</v>
      </c>
      <c r="D8202" s="9" t="s">
        <v>122</v>
      </c>
      <c r="E8202" s="9" t="s">
        <v>171</v>
      </c>
      <c r="F8202" s="9">
        <v>2.8</v>
      </c>
      <c r="G8202" s="9">
        <v>1.6799999999999997</v>
      </c>
      <c r="H8202" s="9" t="s">
        <v>136</v>
      </c>
      <c r="I8202" s="9" t="s">
        <v>180</v>
      </c>
      <c r="J8202" s="9">
        <f>Data[[#This Row],[Miqdar]]*Data[[#This Row],[Qiymət]]</f>
        <v>198.79999999999998</v>
      </c>
      <c r="K8202" s="9">
        <f>Data[[#This Row],[Məbləğ]]-Data[[#This Row],[Maya]]*Data[[#This Row],[Miqdar]]</f>
        <v>79.52000000000001</v>
      </c>
      <c r="O8202"/>
      <c r="P8202"/>
    </row>
    <row r="8203" spans="1:16" x14ac:dyDescent="0.35">
      <c r="A8203" s="15">
        <v>44525.15940000071</v>
      </c>
      <c r="B8203" s="9">
        <v>60</v>
      </c>
      <c r="C8203" s="9" t="s">
        <v>11</v>
      </c>
      <c r="D8203" s="9" t="s">
        <v>122</v>
      </c>
      <c r="E8203" s="9" t="s">
        <v>181</v>
      </c>
      <c r="F8203" s="9">
        <v>0.9</v>
      </c>
      <c r="G8203" s="9">
        <v>0.63</v>
      </c>
      <c r="H8203" s="9" t="s">
        <v>140</v>
      </c>
      <c r="I8203" s="9" t="s">
        <v>197</v>
      </c>
      <c r="J8203" s="9">
        <f>Data[[#This Row],[Miqdar]]*Data[[#This Row],[Qiymət]]</f>
        <v>54</v>
      </c>
      <c r="K8203" s="9">
        <f>Data[[#This Row],[Məbləğ]]-Data[[#This Row],[Maya]]*Data[[#This Row],[Miqdar]]</f>
        <v>16.200000000000003</v>
      </c>
      <c r="O8203"/>
      <c r="P8203"/>
    </row>
    <row r="8204" spans="1:16" x14ac:dyDescent="0.35">
      <c r="A8204" s="15">
        <v>44525.198200000712</v>
      </c>
      <c r="B8204" s="9">
        <v>84</v>
      </c>
      <c r="C8204" s="9" t="s">
        <v>3</v>
      </c>
      <c r="D8204" s="9" t="s">
        <v>143</v>
      </c>
      <c r="E8204" s="9" t="s">
        <v>178</v>
      </c>
      <c r="F8204" s="9">
        <v>2.2000000000000002</v>
      </c>
      <c r="G8204" s="9">
        <v>1.5400000000000003</v>
      </c>
      <c r="H8204" s="9" t="s">
        <v>140</v>
      </c>
      <c r="I8204" s="9" t="s">
        <v>145</v>
      </c>
      <c r="J8204" s="9">
        <f>Data[[#This Row],[Miqdar]]*Data[[#This Row],[Qiymət]]</f>
        <v>184.8</v>
      </c>
      <c r="K8204" s="9">
        <f>Data[[#This Row],[Məbləğ]]-Data[[#This Row],[Maya]]*Data[[#This Row],[Miqdar]]</f>
        <v>55.44</v>
      </c>
      <c r="O8204"/>
      <c r="P8204"/>
    </row>
    <row r="8205" spans="1:16" x14ac:dyDescent="0.35">
      <c r="A8205" s="15">
        <v>44525.24090000071</v>
      </c>
      <c r="B8205" s="9">
        <v>69</v>
      </c>
      <c r="C8205" s="9" t="s">
        <v>16</v>
      </c>
      <c r="D8205" s="9" t="s">
        <v>143</v>
      </c>
      <c r="E8205" s="9" t="s">
        <v>182</v>
      </c>
      <c r="F8205" s="9">
        <v>3.4</v>
      </c>
      <c r="G8205" s="9">
        <v>2.38</v>
      </c>
      <c r="H8205" s="9" t="s">
        <v>136</v>
      </c>
      <c r="I8205" s="9" t="s">
        <v>152</v>
      </c>
      <c r="J8205" s="9">
        <f>Data[[#This Row],[Miqdar]]*Data[[#This Row],[Qiymət]]</f>
        <v>234.6</v>
      </c>
      <c r="K8205" s="9">
        <f>Data[[#This Row],[Məbləğ]]-Data[[#This Row],[Maya]]*Data[[#This Row],[Miqdar]]</f>
        <v>70.38</v>
      </c>
      <c r="O8205"/>
      <c r="P8205"/>
    </row>
    <row r="8206" spans="1:16" x14ac:dyDescent="0.35">
      <c r="A8206" s="15">
        <v>44525.285700000713</v>
      </c>
      <c r="B8206" s="9">
        <v>81</v>
      </c>
      <c r="C8206" s="9" t="s">
        <v>20</v>
      </c>
      <c r="D8206" s="9" t="s">
        <v>121</v>
      </c>
      <c r="E8206" s="9" t="s">
        <v>181</v>
      </c>
      <c r="F8206" s="9">
        <v>0.9</v>
      </c>
      <c r="G8206" s="9">
        <v>0.63</v>
      </c>
      <c r="H8206" s="9" t="s">
        <v>140</v>
      </c>
      <c r="I8206" s="9" t="s">
        <v>183</v>
      </c>
      <c r="J8206" s="9">
        <f>Data[[#This Row],[Miqdar]]*Data[[#This Row],[Qiymət]]</f>
        <v>72.900000000000006</v>
      </c>
      <c r="K8206" s="9">
        <f>Data[[#This Row],[Məbləğ]]-Data[[#This Row],[Maya]]*Data[[#This Row],[Miqdar]]</f>
        <v>21.870000000000005</v>
      </c>
      <c r="O8206"/>
      <c r="P8206"/>
    </row>
    <row r="8207" spans="1:16" x14ac:dyDescent="0.35">
      <c r="A8207" s="15">
        <v>44525.327700000715</v>
      </c>
      <c r="B8207" s="9">
        <v>87</v>
      </c>
      <c r="C8207" s="9" t="s">
        <v>42</v>
      </c>
      <c r="D8207" s="9" t="s">
        <v>121</v>
      </c>
      <c r="E8207" s="9" t="s">
        <v>181</v>
      </c>
      <c r="F8207" s="9">
        <v>0.9</v>
      </c>
      <c r="G8207" s="9">
        <v>0.63</v>
      </c>
      <c r="H8207" s="9" t="s">
        <v>140</v>
      </c>
      <c r="I8207" s="9" t="s">
        <v>147</v>
      </c>
      <c r="J8207" s="9">
        <f>Data[[#This Row],[Miqdar]]*Data[[#This Row],[Qiymət]]</f>
        <v>78.3</v>
      </c>
      <c r="K8207" s="9">
        <f>Data[[#This Row],[Məbləğ]]-Data[[#This Row],[Maya]]*Data[[#This Row],[Miqdar]]</f>
        <v>23.489999999999995</v>
      </c>
      <c r="O8207"/>
      <c r="P8207"/>
    </row>
    <row r="8208" spans="1:16" x14ac:dyDescent="0.35">
      <c r="A8208" s="15">
        <v>44525.370400000713</v>
      </c>
      <c r="B8208" s="9">
        <v>77</v>
      </c>
      <c r="C8208" s="9" t="s">
        <v>3</v>
      </c>
      <c r="D8208" s="9" t="s">
        <v>143</v>
      </c>
      <c r="E8208" s="9" t="s">
        <v>185</v>
      </c>
      <c r="F8208" s="9">
        <v>1.2</v>
      </c>
      <c r="G8208" s="9">
        <v>0.72</v>
      </c>
      <c r="H8208" s="9" t="s">
        <v>154</v>
      </c>
      <c r="I8208" s="9" t="s">
        <v>152</v>
      </c>
      <c r="J8208" s="9">
        <f>Data[[#This Row],[Miqdar]]*Data[[#This Row],[Qiymət]]</f>
        <v>92.399999999999991</v>
      </c>
      <c r="K8208" s="9">
        <f>Data[[#This Row],[Məbləğ]]-Data[[#This Row],[Maya]]*Data[[#This Row],[Miqdar]]</f>
        <v>36.959999999999994</v>
      </c>
      <c r="O8208"/>
      <c r="P8208"/>
    </row>
    <row r="8209" spans="1:16" x14ac:dyDescent="0.35">
      <c r="A8209" s="15">
        <v>44525.415000000714</v>
      </c>
      <c r="B8209" s="9">
        <v>59</v>
      </c>
      <c r="C8209" s="9" t="s">
        <v>42</v>
      </c>
      <c r="D8209" s="9" t="s">
        <v>121</v>
      </c>
      <c r="E8209" s="9" t="s">
        <v>186</v>
      </c>
      <c r="F8209" s="9">
        <v>1.4</v>
      </c>
      <c r="G8209" s="9">
        <v>0.97999999999999987</v>
      </c>
      <c r="H8209" s="9" t="s">
        <v>140</v>
      </c>
      <c r="I8209" s="9" t="s">
        <v>183</v>
      </c>
      <c r="J8209" s="9">
        <f>Data[[#This Row],[Miqdar]]*Data[[#This Row],[Qiymət]]</f>
        <v>82.6</v>
      </c>
      <c r="K8209" s="9">
        <f>Data[[#This Row],[Məbləğ]]-Data[[#This Row],[Maya]]*Data[[#This Row],[Miqdar]]</f>
        <v>24.78</v>
      </c>
      <c r="O8209"/>
      <c r="P8209"/>
    </row>
    <row r="8210" spans="1:16" x14ac:dyDescent="0.35">
      <c r="A8210" s="15">
        <v>44525.454500000713</v>
      </c>
      <c r="B8210" s="9">
        <v>57</v>
      </c>
      <c r="C8210" s="9" t="s">
        <v>42</v>
      </c>
      <c r="D8210" s="9" t="s">
        <v>121</v>
      </c>
      <c r="E8210" s="9" t="s">
        <v>186</v>
      </c>
      <c r="F8210" s="9">
        <v>1.4</v>
      </c>
      <c r="G8210" s="9">
        <v>0.97999999999999987</v>
      </c>
      <c r="H8210" s="9" t="s">
        <v>140</v>
      </c>
      <c r="I8210" s="9" t="s">
        <v>165</v>
      </c>
      <c r="J8210" s="9">
        <f>Data[[#This Row],[Miqdar]]*Data[[#This Row],[Qiymət]]</f>
        <v>79.8</v>
      </c>
      <c r="K8210" s="9">
        <f>Data[[#This Row],[Məbləğ]]-Data[[#This Row],[Maya]]*Data[[#This Row],[Miqdar]]</f>
        <v>23.940000000000005</v>
      </c>
      <c r="O8210"/>
      <c r="P8210"/>
    </row>
    <row r="8211" spans="1:16" x14ac:dyDescent="0.35">
      <c r="A8211" s="15">
        <v>44525.499200000711</v>
      </c>
      <c r="B8211" s="9">
        <v>74</v>
      </c>
      <c r="C8211" s="9" t="s">
        <v>167</v>
      </c>
      <c r="D8211" s="9" t="s">
        <v>149</v>
      </c>
      <c r="E8211" s="9" t="s">
        <v>186</v>
      </c>
      <c r="F8211" s="9">
        <v>1.4</v>
      </c>
      <c r="G8211" s="9">
        <v>0.97999999999999987</v>
      </c>
      <c r="H8211" s="9" t="s">
        <v>140</v>
      </c>
      <c r="I8211" s="9" t="s">
        <v>173</v>
      </c>
      <c r="J8211" s="9">
        <f>Data[[#This Row],[Miqdar]]*Data[[#This Row],[Qiymət]]</f>
        <v>103.6</v>
      </c>
      <c r="K8211" s="9">
        <f>Data[[#This Row],[Məbləğ]]-Data[[#This Row],[Maya]]*Data[[#This Row],[Miqdar]]</f>
        <v>31.08</v>
      </c>
      <c r="O8211"/>
      <c r="P8211"/>
    </row>
    <row r="8212" spans="1:16" x14ac:dyDescent="0.35">
      <c r="A8212" s="15">
        <v>44525.538100000711</v>
      </c>
      <c r="B8212" s="9">
        <v>103</v>
      </c>
      <c r="C8212" s="9" t="s">
        <v>3</v>
      </c>
      <c r="D8212" s="9" t="s">
        <v>143</v>
      </c>
      <c r="E8212" s="9" t="s">
        <v>162</v>
      </c>
      <c r="F8212" s="9">
        <v>3.2</v>
      </c>
      <c r="G8212" s="9">
        <v>1.6</v>
      </c>
      <c r="H8212" s="9" t="s">
        <v>136</v>
      </c>
      <c r="I8212" s="9" t="s">
        <v>155</v>
      </c>
      <c r="J8212" s="9">
        <f>Data[[#This Row],[Miqdar]]*Data[[#This Row],[Qiymət]]</f>
        <v>329.6</v>
      </c>
      <c r="K8212" s="9">
        <f>Data[[#This Row],[Məbləğ]]-Data[[#This Row],[Maya]]*Data[[#This Row],[Miqdar]]</f>
        <v>164.8</v>
      </c>
      <c r="O8212"/>
      <c r="P8212"/>
    </row>
    <row r="8213" spans="1:16" x14ac:dyDescent="0.35">
      <c r="A8213" s="15">
        <v>44525.57530000071</v>
      </c>
      <c r="B8213" s="9">
        <v>64</v>
      </c>
      <c r="C8213" s="9" t="s">
        <v>16</v>
      </c>
      <c r="D8213" s="9" t="s">
        <v>143</v>
      </c>
      <c r="E8213" s="9" t="s">
        <v>162</v>
      </c>
      <c r="F8213" s="9">
        <v>3.2</v>
      </c>
      <c r="G8213" s="9">
        <v>1.6</v>
      </c>
      <c r="H8213" s="9" t="s">
        <v>136</v>
      </c>
      <c r="I8213" s="9" t="s">
        <v>161</v>
      </c>
      <c r="J8213" s="9">
        <f>Data[[#This Row],[Miqdar]]*Data[[#This Row],[Qiymət]]</f>
        <v>204.8</v>
      </c>
      <c r="K8213" s="9">
        <f>Data[[#This Row],[Məbləğ]]-Data[[#This Row],[Maya]]*Data[[#This Row],[Miqdar]]</f>
        <v>102.4</v>
      </c>
      <c r="O8213"/>
      <c r="P8213"/>
    </row>
    <row r="8214" spans="1:16" x14ac:dyDescent="0.35">
      <c r="A8214" s="15">
        <v>44525.613800000712</v>
      </c>
      <c r="B8214" s="9">
        <v>53</v>
      </c>
      <c r="C8214" s="9" t="s">
        <v>167</v>
      </c>
      <c r="D8214" s="9" t="s">
        <v>149</v>
      </c>
      <c r="E8214" s="9" t="s">
        <v>188</v>
      </c>
      <c r="F8214" s="9">
        <v>2.4</v>
      </c>
      <c r="G8214" s="9">
        <v>1.6800000000000002</v>
      </c>
      <c r="H8214" s="9" t="s">
        <v>154</v>
      </c>
      <c r="I8214" s="9" t="s">
        <v>151</v>
      </c>
      <c r="J8214" s="9">
        <f>Data[[#This Row],[Miqdar]]*Data[[#This Row],[Qiymət]]</f>
        <v>127.19999999999999</v>
      </c>
      <c r="K8214" s="9">
        <f>Data[[#This Row],[Məbləğ]]-Data[[#This Row],[Maya]]*Data[[#This Row],[Miqdar]]</f>
        <v>38.159999999999982</v>
      </c>
      <c r="O8214"/>
      <c r="P8214"/>
    </row>
    <row r="8215" spans="1:16" x14ac:dyDescent="0.35">
      <c r="A8215" s="15">
        <v>44525.658600000716</v>
      </c>
      <c r="B8215" s="9">
        <v>55</v>
      </c>
      <c r="C8215" s="9" t="s">
        <v>191</v>
      </c>
      <c r="D8215" s="9" t="s">
        <v>149</v>
      </c>
      <c r="E8215" s="9" t="s">
        <v>188</v>
      </c>
      <c r="F8215" s="9">
        <v>2.4</v>
      </c>
      <c r="G8215" s="9">
        <v>1.6800000000000002</v>
      </c>
      <c r="H8215" s="9" t="s">
        <v>154</v>
      </c>
      <c r="I8215" s="9" t="s">
        <v>168</v>
      </c>
      <c r="J8215" s="9">
        <f>Data[[#This Row],[Miqdar]]*Data[[#This Row],[Qiymət]]</f>
        <v>132</v>
      </c>
      <c r="K8215" s="9">
        <f>Data[[#This Row],[Məbləğ]]-Data[[#This Row],[Maya]]*Data[[#This Row],[Miqdar]]</f>
        <v>39.599999999999994</v>
      </c>
      <c r="O8215"/>
      <c r="P8215"/>
    </row>
    <row r="8216" spans="1:16" x14ac:dyDescent="0.35">
      <c r="A8216" s="15">
        <v>44525.701500000716</v>
      </c>
      <c r="B8216" s="9">
        <v>50</v>
      </c>
      <c r="C8216" s="9" t="s">
        <v>11</v>
      </c>
      <c r="D8216" s="9" t="s">
        <v>122</v>
      </c>
      <c r="E8216" s="9" t="s">
        <v>158</v>
      </c>
      <c r="F8216" s="9">
        <v>3.9</v>
      </c>
      <c r="G8216" s="9">
        <v>1.95</v>
      </c>
      <c r="H8216" s="9" t="s">
        <v>154</v>
      </c>
      <c r="I8216" s="9" t="s">
        <v>180</v>
      </c>
      <c r="J8216" s="9">
        <f>Data[[#This Row],[Miqdar]]*Data[[#This Row],[Qiymət]]</f>
        <v>195</v>
      </c>
      <c r="K8216" s="9">
        <f>Data[[#This Row],[Məbləğ]]-Data[[#This Row],[Maya]]*Data[[#This Row],[Miqdar]]</f>
        <v>97.5</v>
      </c>
      <c r="O8216"/>
      <c r="P8216"/>
    </row>
    <row r="8217" spans="1:16" x14ac:dyDescent="0.35">
      <c r="A8217" s="15">
        <v>44525.739000000714</v>
      </c>
      <c r="B8217" s="9">
        <v>85</v>
      </c>
      <c r="C8217" s="9" t="s">
        <v>11</v>
      </c>
      <c r="D8217" s="9" t="s">
        <v>122</v>
      </c>
      <c r="E8217" s="9" t="s">
        <v>158</v>
      </c>
      <c r="F8217" s="9">
        <v>3.9</v>
      </c>
      <c r="G8217" s="9">
        <v>1.95</v>
      </c>
      <c r="H8217" s="9" t="s">
        <v>154</v>
      </c>
      <c r="I8217" s="9" t="s">
        <v>180</v>
      </c>
      <c r="J8217" s="9">
        <f>Data[[#This Row],[Miqdar]]*Data[[#This Row],[Qiymət]]</f>
        <v>331.5</v>
      </c>
      <c r="K8217" s="9">
        <f>Data[[#This Row],[Məbləğ]]-Data[[#This Row],[Maya]]*Data[[#This Row],[Miqdar]]</f>
        <v>165.75</v>
      </c>
      <c r="O8217"/>
      <c r="P8217"/>
    </row>
    <row r="8218" spans="1:16" x14ac:dyDescent="0.35">
      <c r="A8218" s="15">
        <v>44525.777500000717</v>
      </c>
      <c r="B8218" s="9">
        <v>90</v>
      </c>
      <c r="C8218" s="9" t="s">
        <v>11</v>
      </c>
      <c r="D8218" s="9" t="s">
        <v>122</v>
      </c>
      <c r="E8218" s="9" t="s">
        <v>181</v>
      </c>
      <c r="F8218" s="9">
        <v>0.9</v>
      </c>
      <c r="G8218" s="9">
        <v>0.63</v>
      </c>
      <c r="H8218" s="9" t="s">
        <v>140</v>
      </c>
      <c r="I8218" s="9" t="s">
        <v>180</v>
      </c>
      <c r="J8218" s="9">
        <f>Data[[#This Row],[Miqdar]]*Data[[#This Row],[Qiymət]]</f>
        <v>81</v>
      </c>
      <c r="K8218" s="9">
        <f>Data[[#This Row],[Məbləğ]]-Data[[#This Row],[Maya]]*Data[[#This Row],[Miqdar]]</f>
        <v>24.299999999999997</v>
      </c>
      <c r="O8218"/>
      <c r="P8218"/>
    </row>
    <row r="8219" spans="1:16" x14ac:dyDescent="0.35">
      <c r="A8219" s="15">
        <v>44525.814400000716</v>
      </c>
      <c r="B8219" s="9">
        <v>59</v>
      </c>
      <c r="C8219" s="9" t="s">
        <v>28</v>
      </c>
      <c r="D8219" s="9" t="s">
        <v>143</v>
      </c>
      <c r="E8219" s="9" t="s">
        <v>159</v>
      </c>
      <c r="F8219" s="9">
        <v>1.5</v>
      </c>
      <c r="G8219" s="9">
        <v>0.9</v>
      </c>
      <c r="H8219" s="9" t="s">
        <v>154</v>
      </c>
      <c r="I8219" s="9" t="s">
        <v>170</v>
      </c>
      <c r="J8219" s="9">
        <f>Data[[#This Row],[Miqdar]]*Data[[#This Row],[Qiymət]]</f>
        <v>88.5</v>
      </c>
      <c r="K8219" s="9">
        <f>Data[[#This Row],[Məbləğ]]-Data[[#This Row],[Maya]]*Data[[#This Row],[Miqdar]]</f>
        <v>35.4</v>
      </c>
      <c r="O8219"/>
      <c r="P8219"/>
    </row>
    <row r="8220" spans="1:16" x14ac:dyDescent="0.35">
      <c r="A8220" s="15">
        <v>44525.857600000716</v>
      </c>
      <c r="B8220" s="9">
        <v>81</v>
      </c>
      <c r="C8220" s="9" t="s">
        <v>36</v>
      </c>
      <c r="D8220" s="9" t="s">
        <v>123</v>
      </c>
      <c r="E8220" s="9" t="s">
        <v>178</v>
      </c>
      <c r="F8220" s="9">
        <v>2.2000000000000002</v>
      </c>
      <c r="G8220" s="9">
        <v>1.5400000000000003</v>
      </c>
      <c r="H8220" s="9" t="s">
        <v>140</v>
      </c>
      <c r="I8220" s="9" t="s">
        <v>179</v>
      </c>
      <c r="J8220" s="9">
        <f>Data[[#This Row],[Miqdar]]*Data[[#This Row],[Qiymət]]</f>
        <v>178.20000000000002</v>
      </c>
      <c r="K8220" s="9">
        <f>Data[[#This Row],[Məbləğ]]-Data[[#This Row],[Maya]]*Data[[#This Row],[Miqdar]]</f>
        <v>53.459999999999994</v>
      </c>
      <c r="O8220"/>
      <c r="P8220"/>
    </row>
    <row r="8221" spans="1:16" x14ac:dyDescent="0.35">
      <c r="A8221" s="15">
        <v>44525.895400000714</v>
      </c>
      <c r="B8221" s="9">
        <v>68</v>
      </c>
      <c r="C8221" s="9" t="s">
        <v>138</v>
      </c>
      <c r="D8221" s="9" t="s">
        <v>123</v>
      </c>
      <c r="E8221" s="9" t="s">
        <v>178</v>
      </c>
      <c r="F8221" s="9">
        <v>2.2000000000000002</v>
      </c>
      <c r="G8221" s="9">
        <v>1.5400000000000003</v>
      </c>
      <c r="H8221" s="9" t="s">
        <v>140</v>
      </c>
      <c r="I8221" s="9" t="s">
        <v>179</v>
      </c>
      <c r="J8221" s="9">
        <f>Data[[#This Row],[Miqdar]]*Data[[#This Row],[Qiymət]]</f>
        <v>149.60000000000002</v>
      </c>
      <c r="K8221" s="9">
        <f>Data[[#This Row],[Məbləğ]]-Data[[#This Row],[Maya]]*Data[[#This Row],[Miqdar]]</f>
        <v>44.88000000000001</v>
      </c>
      <c r="O8221"/>
      <c r="P8221"/>
    </row>
    <row r="8222" spans="1:16" x14ac:dyDescent="0.35">
      <c r="A8222" s="15">
        <v>44525.932000000714</v>
      </c>
      <c r="B8222" s="9">
        <v>66</v>
      </c>
      <c r="C8222" s="9" t="s">
        <v>16</v>
      </c>
      <c r="D8222" s="9" t="s">
        <v>143</v>
      </c>
      <c r="E8222" s="9" t="s">
        <v>188</v>
      </c>
      <c r="F8222" s="9">
        <v>2.4</v>
      </c>
      <c r="G8222" s="9">
        <v>1.6800000000000002</v>
      </c>
      <c r="H8222" s="9" t="s">
        <v>154</v>
      </c>
      <c r="I8222" s="9" t="s">
        <v>161</v>
      </c>
      <c r="J8222" s="9">
        <f>Data[[#This Row],[Miqdar]]*Data[[#This Row],[Qiymət]]</f>
        <v>158.4</v>
      </c>
      <c r="K8222" s="9">
        <f>Data[[#This Row],[Məbləğ]]-Data[[#This Row],[Maya]]*Data[[#This Row],[Miqdar]]</f>
        <v>47.519999999999996</v>
      </c>
      <c r="O8222"/>
      <c r="P8222"/>
    </row>
    <row r="8223" spans="1:16" x14ac:dyDescent="0.35">
      <c r="A8223" s="15">
        <v>44525.973500000713</v>
      </c>
      <c r="B8223" s="9">
        <v>67</v>
      </c>
      <c r="C8223" s="9" t="s">
        <v>39</v>
      </c>
      <c r="D8223" s="9" t="s">
        <v>124</v>
      </c>
      <c r="E8223" s="9" t="s">
        <v>146</v>
      </c>
      <c r="F8223" s="9">
        <v>1.7</v>
      </c>
      <c r="G8223" s="9">
        <v>0.85</v>
      </c>
      <c r="H8223" s="9" t="s">
        <v>140</v>
      </c>
      <c r="I8223" s="9" t="s">
        <v>192</v>
      </c>
      <c r="J8223" s="9">
        <f>Data[[#This Row],[Miqdar]]*Data[[#This Row],[Qiymət]]</f>
        <v>113.89999999999999</v>
      </c>
      <c r="K8223" s="9">
        <f>Data[[#This Row],[Məbləğ]]-Data[[#This Row],[Maya]]*Data[[#This Row],[Miqdar]]</f>
        <v>56.949999999999996</v>
      </c>
      <c r="O8223"/>
      <c r="P8223"/>
    </row>
    <row r="8224" spans="1:16" x14ac:dyDescent="0.35">
      <c r="A8224" s="15">
        <v>44526.014400000713</v>
      </c>
      <c r="B8224" s="9">
        <v>50</v>
      </c>
      <c r="C8224" s="9" t="s">
        <v>6</v>
      </c>
      <c r="D8224" s="9" t="s">
        <v>121</v>
      </c>
      <c r="E8224" s="9" t="s">
        <v>153</v>
      </c>
      <c r="F8224" s="9">
        <v>1</v>
      </c>
      <c r="G8224" s="9">
        <v>0.6</v>
      </c>
      <c r="H8224" s="9" t="s">
        <v>154</v>
      </c>
      <c r="I8224" s="9" t="s">
        <v>147</v>
      </c>
      <c r="J8224" s="9">
        <f>Data[[#This Row],[Miqdar]]*Data[[#This Row],[Qiymət]]</f>
        <v>50</v>
      </c>
      <c r="K8224" s="9">
        <f>Data[[#This Row],[Məbləğ]]-Data[[#This Row],[Maya]]*Data[[#This Row],[Miqdar]]</f>
        <v>20</v>
      </c>
      <c r="O8224"/>
      <c r="P8224"/>
    </row>
    <row r="8225" spans="1:16" x14ac:dyDescent="0.35">
      <c r="A8225" s="15">
        <v>44526.056600000717</v>
      </c>
      <c r="B8225" s="9">
        <v>93</v>
      </c>
      <c r="C8225" s="9" t="s">
        <v>20</v>
      </c>
      <c r="D8225" s="9" t="s">
        <v>121</v>
      </c>
      <c r="E8225" s="9" t="s">
        <v>153</v>
      </c>
      <c r="F8225" s="9">
        <v>1</v>
      </c>
      <c r="G8225" s="9">
        <v>0.6</v>
      </c>
      <c r="H8225" s="9" t="s">
        <v>154</v>
      </c>
      <c r="I8225" s="9" t="s">
        <v>193</v>
      </c>
      <c r="J8225" s="9">
        <f>Data[[#This Row],[Miqdar]]*Data[[#This Row],[Qiymət]]</f>
        <v>93</v>
      </c>
      <c r="K8225" s="9">
        <f>Data[[#This Row],[Məbləğ]]-Data[[#This Row],[Maya]]*Data[[#This Row],[Miqdar]]</f>
        <v>37.200000000000003</v>
      </c>
      <c r="O8225"/>
      <c r="P8225"/>
    </row>
    <row r="8226" spans="1:16" x14ac:dyDescent="0.35">
      <c r="A8226" s="15">
        <v>44526.091800000715</v>
      </c>
      <c r="B8226" s="9">
        <v>72</v>
      </c>
      <c r="C8226" s="9" t="s">
        <v>20</v>
      </c>
      <c r="D8226" s="9" t="s">
        <v>121</v>
      </c>
      <c r="E8226" s="9" t="s">
        <v>153</v>
      </c>
      <c r="F8226" s="9">
        <v>1</v>
      </c>
      <c r="G8226" s="9">
        <v>0.6</v>
      </c>
      <c r="H8226" s="9" t="s">
        <v>154</v>
      </c>
      <c r="I8226" s="9" t="s">
        <v>165</v>
      </c>
      <c r="J8226" s="9">
        <f>Data[[#This Row],[Miqdar]]*Data[[#This Row],[Qiymət]]</f>
        <v>72</v>
      </c>
      <c r="K8226" s="9">
        <f>Data[[#This Row],[Məbləğ]]-Data[[#This Row],[Maya]]*Data[[#This Row],[Miqdar]]</f>
        <v>28.800000000000004</v>
      </c>
      <c r="O8226"/>
      <c r="P8226"/>
    </row>
    <row r="8227" spans="1:16" x14ac:dyDescent="0.35">
      <c r="A8227" s="15">
        <v>44526.126800000719</v>
      </c>
      <c r="B8227" s="9">
        <v>78</v>
      </c>
      <c r="C8227" s="9" t="s">
        <v>42</v>
      </c>
      <c r="D8227" s="9" t="s">
        <v>121</v>
      </c>
      <c r="E8227" s="9" t="s">
        <v>153</v>
      </c>
      <c r="F8227" s="9">
        <v>1</v>
      </c>
      <c r="G8227" s="9">
        <v>0.6</v>
      </c>
      <c r="H8227" s="9" t="s">
        <v>154</v>
      </c>
      <c r="I8227" s="9" t="s">
        <v>165</v>
      </c>
      <c r="J8227" s="9">
        <f>Data[[#This Row],[Miqdar]]*Data[[#This Row],[Qiymət]]</f>
        <v>78</v>
      </c>
      <c r="K8227" s="9">
        <f>Data[[#This Row],[Məbləğ]]-Data[[#This Row],[Maya]]*Data[[#This Row],[Miqdar]]</f>
        <v>31.200000000000003</v>
      </c>
      <c r="O8227"/>
      <c r="P8227"/>
    </row>
    <row r="8228" spans="1:16" x14ac:dyDescent="0.35">
      <c r="A8228" s="15">
        <v>44526.16880000072</v>
      </c>
      <c r="B8228" s="9">
        <v>98</v>
      </c>
      <c r="C8228" s="9" t="s">
        <v>20</v>
      </c>
      <c r="D8228" s="9" t="s">
        <v>121</v>
      </c>
      <c r="E8228" s="9" t="s">
        <v>162</v>
      </c>
      <c r="F8228" s="9">
        <v>3.2</v>
      </c>
      <c r="G8228" s="9">
        <v>1.6</v>
      </c>
      <c r="H8228" s="9" t="s">
        <v>136</v>
      </c>
      <c r="I8228" s="9" t="s">
        <v>147</v>
      </c>
      <c r="J8228" s="9">
        <f>Data[[#This Row],[Miqdar]]*Data[[#This Row],[Qiymət]]</f>
        <v>313.60000000000002</v>
      </c>
      <c r="K8228" s="9">
        <f>Data[[#This Row],[Məbləğ]]-Data[[#This Row],[Maya]]*Data[[#This Row],[Miqdar]]</f>
        <v>156.80000000000001</v>
      </c>
      <c r="O8228"/>
      <c r="P8228"/>
    </row>
    <row r="8229" spans="1:16" x14ac:dyDescent="0.35">
      <c r="A8229" s="15">
        <v>44526.212600000719</v>
      </c>
      <c r="B8229" s="9">
        <v>97</v>
      </c>
      <c r="C8229" s="9" t="s">
        <v>16</v>
      </c>
      <c r="D8229" s="9" t="s">
        <v>143</v>
      </c>
      <c r="E8229" s="9" t="s">
        <v>169</v>
      </c>
      <c r="F8229" s="9">
        <v>2.5</v>
      </c>
      <c r="G8229" s="9">
        <v>1.25</v>
      </c>
      <c r="H8229" s="9" t="s">
        <v>136</v>
      </c>
      <c r="I8229" s="9" t="s">
        <v>166</v>
      </c>
      <c r="J8229" s="9">
        <f>Data[[#This Row],[Miqdar]]*Data[[#This Row],[Qiymət]]</f>
        <v>242.5</v>
      </c>
      <c r="K8229" s="9">
        <f>Data[[#This Row],[Məbləğ]]-Data[[#This Row],[Maya]]*Data[[#This Row],[Miqdar]]</f>
        <v>121.25</v>
      </c>
      <c r="O8229"/>
      <c r="P8229"/>
    </row>
    <row r="8230" spans="1:16" x14ac:dyDescent="0.35">
      <c r="A8230" s="15">
        <v>44526.254200000716</v>
      </c>
      <c r="B8230" s="9">
        <v>45</v>
      </c>
      <c r="C8230" s="9" t="s">
        <v>16</v>
      </c>
      <c r="D8230" s="9" t="s">
        <v>143</v>
      </c>
      <c r="E8230" s="9" t="s">
        <v>169</v>
      </c>
      <c r="F8230" s="9">
        <v>2.5</v>
      </c>
      <c r="G8230" s="9">
        <v>1.25</v>
      </c>
      <c r="H8230" s="9" t="s">
        <v>136</v>
      </c>
      <c r="I8230" s="9" t="s">
        <v>166</v>
      </c>
      <c r="J8230" s="9">
        <f>Data[[#This Row],[Miqdar]]*Data[[#This Row],[Qiymət]]</f>
        <v>112.5</v>
      </c>
      <c r="K8230" s="9">
        <f>Data[[#This Row],[Məbləğ]]-Data[[#This Row],[Maya]]*Data[[#This Row],[Miqdar]]</f>
        <v>56.25</v>
      </c>
      <c r="O8230"/>
      <c r="P8230"/>
    </row>
    <row r="8231" spans="1:16" x14ac:dyDescent="0.35">
      <c r="A8231" s="15">
        <v>44526.291800000719</v>
      </c>
      <c r="B8231" s="9">
        <v>94</v>
      </c>
      <c r="C8231" s="9" t="s">
        <v>142</v>
      </c>
      <c r="D8231" s="9" t="s">
        <v>143</v>
      </c>
      <c r="E8231" s="9" t="s">
        <v>169</v>
      </c>
      <c r="F8231" s="9">
        <v>2.5</v>
      </c>
      <c r="G8231" s="9">
        <v>1.25</v>
      </c>
      <c r="H8231" s="9" t="s">
        <v>136</v>
      </c>
      <c r="I8231" s="9" t="s">
        <v>155</v>
      </c>
      <c r="J8231" s="9">
        <f>Data[[#This Row],[Miqdar]]*Data[[#This Row],[Qiymət]]</f>
        <v>235</v>
      </c>
      <c r="K8231" s="9">
        <f>Data[[#This Row],[Məbləğ]]-Data[[#This Row],[Maya]]*Data[[#This Row],[Miqdar]]</f>
        <v>117.5</v>
      </c>
      <c r="O8231"/>
      <c r="P8231"/>
    </row>
    <row r="8232" spans="1:16" x14ac:dyDescent="0.35">
      <c r="A8232" s="15">
        <v>44526.32690000072</v>
      </c>
      <c r="B8232" s="9">
        <v>76</v>
      </c>
      <c r="C8232" s="9" t="s">
        <v>142</v>
      </c>
      <c r="D8232" s="9" t="s">
        <v>143</v>
      </c>
      <c r="E8232" s="9" t="s">
        <v>169</v>
      </c>
      <c r="F8232" s="9">
        <v>2.5</v>
      </c>
      <c r="G8232" s="9">
        <v>1.25</v>
      </c>
      <c r="H8232" s="9" t="s">
        <v>136</v>
      </c>
      <c r="I8232" s="9" t="s">
        <v>155</v>
      </c>
      <c r="J8232" s="9">
        <f>Data[[#This Row],[Miqdar]]*Data[[#This Row],[Qiymət]]</f>
        <v>190</v>
      </c>
      <c r="K8232" s="9">
        <f>Data[[#This Row],[Məbləğ]]-Data[[#This Row],[Maya]]*Data[[#This Row],[Miqdar]]</f>
        <v>95</v>
      </c>
      <c r="O8232"/>
      <c r="P8232"/>
    </row>
    <row r="8233" spans="1:16" x14ac:dyDescent="0.35">
      <c r="A8233" s="15">
        <v>44526.369500000721</v>
      </c>
      <c r="B8233" s="9">
        <v>64</v>
      </c>
      <c r="C8233" s="9" t="s">
        <v>28</v>
      </c>
      <c r="D8233" s="9" t="s">
        <v>143</v>
      </c>
      <c r="E8233" s="9" t="s">
        <v>169</v>
      </c>
      <c r="F8233" s="9">
        <v>2.5</v>
      </c>
      <c r="G8233" s="9">
        <v>1.25</v>
      </c>
      <c r="H8233" s="9" t="s">
        <v>136</v>
      </c>
      <c r="I8233" s="9" t="s">
        <v>155</v>
      </c>
      <c r="J8233" s="9">
        <f>Data[[#This Row],[Miqdar]]*Data[[#This Row],[Qiymət]]</f>
        <v>160</v>
      </c>
      <c r="K8233" s="9">
        <f>Data[[#This Row],[Məbləğ]]-Data[[#This Row],[Maya]]*Data[[#This Row],[Miqdar]]</f>
        <v>80</v>
      </c>
      <c r="O8233"/>
      <c r="P8233"/>
    </row>
    <row r="8234" spans="1:16" x14ac:dyDescent="0.35">
      <c r="A8234" s="15">
        <v>44526.40640000072</v>
      </c>
      <c r="B8234" s="9">
        <v>50</v>
      </c>
      <c r="C8234" s="9" t="s">
        <v>16</v>
      </c>
      <c r="D8234" s="9" t="s">
        <v>143</v>
      </c>
      <c r="E8234" s="9" t="s">
        <v>169</v>
      </c>
      <c r="F8234" s="9">
        <v>2.5</v>
      </c>
      <c r="G8234" s="9">
        <v>1.25</v>
      </c>
      <c r="H8234" s="9" t="s">
        <v>136</v>
      </c>
      <c r="I8234" s="9" t="s">
        <v>155</v>
      </c>
      <c r="J8234" s="9">
        <f>Data[[#This Row],[Miqdar]]*Data[[#This Row],[Qiymət]]</f>
        <v>125</v>
      </c>
      <c r="K8234" s="9">
        <f>Data[[#This Row],[Məbləğ]]-Data[[#This Row],[Maya]]*Data[[#This Row],[Miqdar]]</f>
        <v>62.5</v>
      </c>
      <c r="O8234"/>
      <c r="P8234"/>
    </row>
    <row r="8235" spans="1:16" x14ac:dyDescent="0.35">
      <c r="A8235" s="15">
        <v>44526.449500000723</v>
      </c>
      <c r="B8235" s="9">
        <v>96</v>
      </c>
      <c r="C8235" s="9" t="s">
        <v>138</v>
      </c>
      <c r="D8235" s="9" t="s">
        <v>123</v>
      </c>
      <c r="E8235" s="9" t="s">
        <v>178</v>
      </c>
      <c r="F8235" s="9">
        <v>2.2000000000000002</v>
      </c>
      <c r="G8235" s="9">
        <v>1.5400000000000003</v>
      </c>
      <c r="H8235" s="9" t="s">
        <v>140</v>
      </c>
      <c r="I8235" s="9" t="s">
        <v>177</v>
      </c>
      <c r="J8235" s="9">
        <f>Data[[#This Row],[Miqdar]]*Data[[#This Row],[Qiymət]]</f>
        <v>211.20000000000002</v>
      </c>
      <c r="K8235" s="9">
        <f>Data[[#This Row],[Məbləğ]]-Data[[#This Row],[Maya]]*Data[[#This Row],[Miqdar]]</f>
        <v>63.359999999999985</v>
      </c>
      <c r="O8235"/>
      <c r="P8235"/>
    </row>
    <row r="8236" spans="1:16" x14ac:dyDescent="0.35">
      <c r="A8236" s="15">
        <v>44526.48560000072</v>
      </c>
      <c r="B8236" s="9">
        <v>79</v>
      </c>
      <c r="C8236" s="9" t="s">
        <v>138</v>
      </c>
      <c r="D8236" s="9" t="s">
        <v>123</v>
      </c>
      <c r="E8236" s="9" t="s">
        <v>164</v>
      </c>
      <c r="F8236" s="9">
        <v>6.6</v>
      </c>
      <c r="G8236" s="9">
        <v>5.2799999999999994</v>
      </c>
      <c r="H8236" s="9" t="s">
        <v>154</v>
      </c>
      <c r="I8236" s="9" t="s">
        <v>177</v>
      </c>
      <c r="J8236" s="9">
        <f>Data[[#This Row],[Miqdar]]*Data[[#This Row],[Qiymət]]</f>
        <v>521.4</v>
      </c>
      <c r="K8236" s="9">
        <f>Data[[#This Row],[Məbləğ]]-Data[[#This Row],[Maya]]*Data[[#This Row],[Miqdar]]</f>
        <v>104.28000000000003</v>
      </c>
      <c r="O8236"/>
      <c r="P8236"/>
    </row>
    <row r="8237" spans="1:16" x14ac:dyDescent="0.35">
      <c r="A8237" s="15">
        <v>44526.521700000718</v>
      </c>
      <c r="B8237" s="9">
        <v>57</v>
      </c>
      <c r="C8237" s="9" t="s">
        <v>25</v>
      </c>
      <c r="D8237" s="9" t="s">
        <v>122</v>
      </c>
      <c r="E8237" s="9" t="s">
        <v>195</v>
      </c>
      <c r="F8237" s="9">
        <v>2</v>
      </c>
      <c r="G8237" s="9">
        <v>1.6</v>
      </c>
      <c r="H8237" s="9" t="s">
        <v>136</v>
      </c>
      <c r="I8237" s="9" t="s">
        <v>174</v>
      </c>
      <c r="J8237" s="9">
        <f>Data[[#This Row],[Miqdar]]*Data[[#This Row],[Qiymət]]</f>
        <v>114</v>
      </c>
      <c r="K8237" s="9">
        <f>Data[[#This Row],[Məbləğ]]-Data[[#This Row],[Maya]]*Data[[#This Row],[Miqdar]]</f>
        <v>22.799999999999997</v>
      </c>
      <c r="O8237"/>
      <c r="P8237"/>
    </row>
    <row r="8238" spans="1:16" x14ac:dyDescent="0.35">
      <c r="A8238" s="15">
        <v>44526.55850000072</v>
      </c>
      <c r="B8238" s="9">
        <v>63</v>
      </c>
      <c r="C8238" s="9" t="s">
        <v>25</v>
      </c>
      <c r="D8238" s="9" t="s">
        <v>122</v>
      </c>
      <c r="E8238" s="9" t="s">
        <v>182</v>
      </c>
      <c r="F8238" s="9">
        <v>3.4</v>
      </c>
      <c r="G8238" s="9">
        <v>2.38</v>
      </c>
      <c r="H8238" s="9" t="s">
        <v>136</v>
      </c>
      <c r="I8238" s="9" t="s">
        <v>174</v>
      </c>
      <c r="J8238" s="9">
        <f>Data[[#This Row],[Miqdar]]*Data[[#This Row],[Qiymət]]</f>
        <v>214.2</v>
      </c>
      <c r="K8238" s="9">
        <f>Data[[#This Row],[Məbləğ]]-Data[[#This Row],[Maya]]*Data[[#This Row],[Miqdar]]</f>
        <v>64.259999999999991</v>
      </c>
      <c r="O8238"/>
      <c r="P8238"/>
    </row>
    <row r="8239" spans="1:16" x14ac:dyDescent="0.35">
      <c r="A8239" s="15">
        <v>44526.597700000719</v>
      </c>
      <c r="B8239" s="9">
        <v>69</v>
      </c>
      <c r="C8239" s="9" t="s">
        <v>25</v>
      </c>
      <c r="D8239" s="9" t="s">
        <v>122</v>
      </c>
      <c r="E8239" s="9" t="s">
        <v>169</v>
      </c>
      <c r="F8239" s="9">
        <v>2.5</v>
      </c>
      <c r="G8239" s="9">
        <v>1.25</v>
      </c>
      <c r="H8239" s="9" t="s">
        <v>136</v>
      </c>
      <c r="I8239" s="9" t="s">
        <v>174</v>
      </c>
      <c r="J8239" s="9">
        <f>Data[[#This Row],[Miqdar]]*Data[[#This Row],[Qiymət]]</f>
        <v>172.5</v>
      </c>
      <c r="K8239" s="9">
        <f>Data[[#This Row],[Məbləğ]]-Data[[#This Row],[Maya]]*Data[[#This Row],[Miqdar]]</f>
        <v>86.25</v>
      </c>
      <c r="O8239"/>
      <c r="P8239"/>
    </row>
    <row r="8240" spans="1:16" x14ac:dyDescent="0.35">
      <c r="A8240" s="15">
        <v>44526.641100000721</v>
      </c>
      <c r="B8240" s="9">
        <v>62</v>
      </c>
      <c r="C8240" s="9" t="s">
        <v>25</v>
      </c>
      <c r="D8240" s="9" t="s">
        <v>122</v>
      </c>
      <c r="E8240" s="9" t="s">
        <v>164</v>
      </c>
      <c r="F8240" s="9">
        <v>6.6</v>
      </c>
      <c r="G8240" s="9">
        <v>5.2799999999999994</v>
      </c>
      <c r="H8240" s="9" t="s">
        <v>154</v>
      </c>
      <c r="I8240" s="9" t="s">
        <v>180</v>
      </c>
      <c r="J8240" s="9">
        <f>Data[[#This Row],[Miqdar]]*Data[[#This Row],[Qiymət]]</f>
        <v>409.2</v>
      </c>
      <c r="K8240" s="9">
        <f>Data[[#This Row],[Məbləğ]]-Data[[#This Row],[Maya]]*Data[[#This Row],[Miqdar]]</f>
        <v>81.840000000000032</v>
      </c>
      <c r="O8240"/>
      <c r="P8240"/>
    </row>
    <row r="8241" spans="1:16" x14ac:dyDescent="0.35">
      <c r="A8241" s="15">
        <v>44526.681800000719</v>
      </c>
      <c r="B8241" s="9">
        <v>96</v>
      </c>
      <c r="C8241" s="9" t="s">
        <v>25</v>
      </c>
      <c r="D8241" s="9" t="s">
        <v>122</v>
      </c>
      <c r="E8241" s="9" t="s">
        <v>182</v>
      </c>
      <c r="F8241" s="9">
        <v>3.4</v>
      </c>
      <c r="G8241" s="9">
        <v>2.38</v>
      </c>
      <c r="H8241" s="9" t="s">
        <v>136</v>
      </c>
      <c r="I8241" s="9" t="s">
        <v>197</v>
      </c>
      <c r="J8241" s="9">
        <f>Data[[#This Row],[Miqdar]]*Data[[#This Row],[Qiymət]]</f>
        <v>326.39999999999998</v>
      </c>
      <c r="K8241" s="9">
        <f>Data[[#This Row],[Məbləğ]]-Data[[#This Row],[Maya]]*Data[[#This Row],[Miqdar]]</f>
        <v>97.919999999999987</v>
      </c>
      <c r="O8241"/>
      <c r="P8241"/>
    </row>
    <row r="8242" spans="1:16" x14ac:dyDescent="0.35">
      <c r="A8242" s="15">
        <v>44526.723100000716</v>
      </c>
      <c r="B8242" s="9">
        <v>83</v>
      </c>
      <c r="C8242" s="9" t="s">
        <v>11</v>
      </c>
      <c r="D8242" s="9" t="s">
        <v>122</v>
      </c>
      <c r="E8242" s="9" t="s">
        <v>181</v>
      </c>
      <c r="F8242" s="9">
        <v>0.9</v>
      </c>
      <c r="G8242" s="9">
        <v>0.63</v>
      </c>
      <c r="H8242" s="9" t="s">
        <v>140</v>
      </c>
      <c r="I8242" s="9" t="s">
        <v>180</v>
      </c>
      <c r="J8242" s="9">
        <f>Data[[#This Row],[Miqdar]]*Data[[#This Row],[Qiymət]]</f>
        <v>74.7</v>
      </c>
      <c r="K8242" s="9">
        <f>Data[[#This Row],[Məbləğ]]-Data[[#This Row],[Maya]]*Data[[#This Row],[Miqdar]]</f>
        <v>22.410000000000004</v>
      </c>
      <c r="O8242"/>
      <c r="P8242"/>
    </row>
    <row r="8243" spans="1:16" x14ac:dyDescent="0.35">
      <c r="A8243" s="15">
        <v>44526.762300000715</v>
      </c>
      <c r="B8243" s="9">
        <v>97</v>
      </c>
      <c r="C8243" s="9" t="s">
        <v>11</v>
      </c>
      <c r="D8243" s="9" t="s">
        <v>122</v>
      </c>
      <c r="E8243" s="9" t="s">
        <v>144</v>
      </c>
      <c r="F8243" s="9">
        <v>1.4</v>
      </c>
      <c r="G8243" s="9">
        <v>0.97999999999999987</v>
      </c>
      <c r="H8243" s="9" t="s">
        <v>140</v>
      </c>
      <c r="I8243" s="9" t="s">
        <v>180</v>
      </c>
      <c r="J8243" s="9">
        <f>Data[[#This Row],[Miqdar]]*Data[[#This Row],[Qiymət]]</f>
        <v>135.79999999999998</v>
      </c>
      <c r="K8243" s="9">
        <f>Data[[#This Row],[Məbləğ]]-Data[[#This Row],[Maya]]*Data[[#This Row],[Miqdar]]</f>
        <v>40.739999999999995</v>
      </c>
      <c r="O8243"/>
      <c r="P8243"/>
    </row>
    <row r="8244" spans="1:16" x14ac:dyDescent="0.35">
      <c r="A8244" s="15">
        <v>44526.805300000713</v>
      </c>
      <c r="B8244" s="9">
        <v>64</v>
      </c>
      <c r="C8244" s="9" t="s">
        <v>160</v>
      </c>
      <c r="D8244" s="9" t="s">
        <v>143</v>
      </c>
      <c r="E8244" s="9" t="s">
        <v>178</v>
      </c>
      <c r="F8244" s="9">
        <v>2.2000000000000002</v>
      </c>
      <c r="G8244" s="9">
        <v>1.5400000000000003</v>
      </c>
      <c r="H8244" s="9" t="s">
        <v>140</v>
      </c>
      <c r="I8244" s="9" t="s">
        <v>145</v>
      </c>
      <c r="J8244" s="9">
        <f>Data[[#This Row],[Miqdar]]*Data[[#This Row],[Qiymət]]</f>
        <v>140.80000000000001</v>
      </c>
      <c r="K8244" s="9">
        <f>Data[[#This Row],[Məbləğ]]-Data[[#This Row],[Maya]]*Data[[#This Row],[Miqdar]]</f>
        <v>42.239999999999995</v>
      </c>
      <c r="O8244"/>
      <c r="P8244"/>
    </row>
    <row r="8245" spans="1:16" x14ac:dyDescent="0.35">
      <c r="A8245" s="15">
        <v>44526.848800000713</v>
      </c>
      <c r="B8245" s="9">
        <v>72</v>
      </c>
      <c r="C8245" s="9" t="s">
        <v>16</v>
      </c>
      <c r="D8245" s="9" t="s">
        <v>143</v>
      </c>
      <c r="E8245" s="9" t="s">
        <v>182</v>
      </c>
      <c r="F8245" s="9">
        <v>3.4</v>
      </c>
      <c r="G8245" s="9">
        <v>2.38</v>
      </c>
      <c r="H8245" s="9" t="s">
        <v>136</v>
      </c>
      <c r="I8245" s="9" t="s">
        <v>152</v>
      </c>
      <c r="J8245" s="9">
        <f>Data[[#This Row],[Miqdar]]*Data[[#This Row],[Qiymət]]</f>
        <v>244.79999999999998</v>
      </c>
      <c r="K8245" s="9">
        <f>Data[[#This Row],[Məbləğ]]-Data[[#This Row],[Maya]]*Data[[#This Row],[Miqdar]]</f>
        <v>73.44</v>
      </c>
      <c r="O8245"/>
      <c r="P8245"/>
    </row>
    <row r="8246" spans="1:16" x14ac:dyDescent="0.35">
      <c r="A8246" s="15">
        <v>44526.891600000716</v>
      </c>
      <c r="B8246" s="9">
        <v>80</v>
      </c>
      <c r="C8246" s="9" t="s">
        <v>20</v>
      </c>
      <c r="D8246" s="9" t="s">
        <v>121</v>
      </c>
      <c r="E8246" s="9" t="s">
        <v>181</v>
      </c>
      <c r="F8246" s="9">
        <v>0.9</v>
      </c>
      <c r="G8246" s="9">
        <v>0.63</v>
      </c>
      <c r="H8246" s="9" t="s">
        <v>140</v>
      </c>
      <c r="I8246" s="9" t="s">
        <v>196</v>
      </c>
      <c r="J8246" s="9">
        <f>Data[[#This Row],[Miqdar]]*Data[[#This Row],[Qiymət]]</f>
        <v>72</v>
      </c>
      <c r="K8246" s="9">
        <f>Data[[#This Row],[Məbləğ]]-Data[[#This Row],[Maya]]*Data[[#This Row],[Miqdar]]</f>
        <v>21.6</v>
      </c>
      <c r="O8246"/>
      <c r="P8246"/>
    </row>
    <row r="8247" spans="1:16" x14ac:dyDescent="0.35">
      <c r="A8247" s="15">
        <v>44526.933400000715</v>
      </c>
      <c r="B8247" s="9">
        <v>47</v>
      </c>
      <c r="C8247" s="9" t="s">
        <v>20</v>
      </c>
      <c r="D8247" s="9" t="s">
        <v>121</v>
      </c>
      <c r="E8247" s="9" t="s">
        <v>186</v>
      </c>
      <c r="F8247" s="9">
        <v>1.4</v>
      </c>
      <c r="G8247" s="9">
        <v>0.97999999999999987</v>
      </c>
      <c r="H8247" s="9" t="s">
        <v>140</v>
      </c>
      <c r="I8247" s="9" t="s">
        <v>147</v>
      </c>
      <c r="J8247" s="9">
        <f>Data[[#This Row],[Miqdar]]*Data[[#This Row],[Qiymət]]</f>
        <v>65.8</v>
      </c>
      <c r="K8247" s="9">
        <f>Data[[#This Row],[Məbləğ]]-Data[[#This Row],[Maya]]*Data[[#This Row],[Miqdar]]</f>
        <v>19.740000000000002</v>
      </c>
      <c r="O8247"/>
      <c r="P8247"/>
    </row>
    <row r="8248" spans="1:16" x14ac:dyDescent="0.35">
      <c r="A8248" s="15">
        <v>44526.973100000716</v>
      </c>
      <c r="B8248" s="9">
        <v>67</v>
      </c>
      <c r="C8248" s="9" t="s">
        <v>42</v>
      </c>
      <c r="D8248" s="9" t="s">
        <v>121</v>
      </c>
      <c r="E8248" s="9" t="s">
        <v>162</v>
      </c>
      <c r="F8248" s="9">
        <v>3.2</v>
      </c>
      <c r="G8248" s="9">
        <v>1.6</v>
      </c>
      <c r="H8248" s="9" t="s">
        <v>136</v>
      </c>
      <c r="I8248" s="9" t="s">
        <v>198</v>
      </c>
      <c r="J8248" s="9">
        <f>Data[[#This Row],[Miqdar]]*Data[[#This Row],[Qiymət]]</f>
        <v>214.4</v>
      </c>
      <c r="K8248" s="9">
        <f>Data[[#This Row],[Məbləğ]]-Data[[#This Row],[Maya]]*Data[[#This Row],[Miqdar]]</f>
        <v>107.2</v>
      </c>
      <c r="O8248"/>
      <c r="P8248"/>
    </row>
    <row r="8249" spans="1:16" x14ac:dyDescent="0.35">
      <c r="A8249" s="15">
        <v>44527.017200000715</v>
      </c>
      <c r="B8249" s="9">
        <v>103</v>
      </c>
      <c r="C8249" s="9" t="s">
        <v>138</v>
      </c>
      <c r="D8249" s="9" t="s">
        <v>123</v>
      </c>
      <c r="E8249" s="9" t="s">
        <v>181</v>
      </c>
      <c r="F8249" s="9">
        <v>0.9</v>
      </c>
      <c r="G8249" s="9">
        <v>0.63</v>
      </c>
      <c r="H8249" s="9" t="s">
        <v>140</v>
      </c>
      <c r="I8249" s="9" t="s">
        <v>177</v>
      </c>
      <c r="J8249" s="9">
        <f>Data[[#This Row],[Miqdar]]*Data[[#This Row],[Qiymət]]</f>
        <v>92.7</v>
      </c>
      <c r="K8249" s="9">
        <f>Data[[#This Row],[Məbləğ]]-Data[[#This Row],[Maya]]*Data[[#This Row],[Miqdar]]</f>
        <v>27.810000000000002</v>
      </c>
      <c r="O8249"/>
      <c r="P8249"/>
    </row>
    <row r="8250" spans="1:16" x14ac:dyDescent="0.35">
      <c r="A8250" s="15">
        <v>44527.056200000712</v>
      </c>
      <c r="B8250" s="9">
        <v>58</v>
      </c>
      <c r="C8250" s="9" t="s">
        <v>8</v>
      </c>
      <c r="D8250" s="9" t="s">
        <v>122</v>
      </c>
      <c r="E8250" s="9" t="s">
        <v>182</v>
      </c>
      <c r="F8250" s="9">
        <v>3.4</v>
      </c>
      <c r="G8250" s="9">
        <v>2.38</v>
      </c>
      <c r="H8250" s="9" t="s">
        <v>136</v>
      </c>
      <c r="I8250" s="9" t="s">
        <v>180</v>
      </c>
      <c r="J8250" s="9">
        <f>Data[[#This Row],[Miqdar]]*Data[[#This Row],[Qiymət]]</f>
        <v>197.2</v>
      </c>
      <c r="K8250" s="9">
        <f>Data[[#This Row],[Məbləğ]]-Data[[#This Row],[Maya]]*Data[[#This Row],[Miqdar]]</f>
        <v>59.16</v>
      </c>
      <c r="O8250"/>
      <c r="P8250"/>
    </row>
    <row r="8251" spans="1:16" x14ac:dyDescent="0.35">
      <c r="A8251" s="15">
        <v>44527.091500000715</v>
      </c>
      <c r="B8251" s="9">
        <v>61</v>
      </c>
      <c r="C8251" s="9" t="s">
        <v>25</v>
      </c>
      <c r="D8251" s="9" t="s">
        <v>122</v>
      </c>
      <c r="E8251" s="9" t="s">
        <v>181</v>
      </c>
      <c r="F8251" s="9">
        <v>0.9</v>
      </c>
      <c r="G8251" s="9">
        <v>0.63</v>
      </c>
      <c r="H8251" s="9" t="s">
        <v>140</v>
      </c>
      <c r="I8251" s="9" t="s">
        <v>174</v>
      </c>
      <c r="J8251" s="9">
        <f>Data[[#This Row],[Miqdar]]*Data[[#This Row],[Qiymət]]</f>
        <v>54.9</v>
      </c>
      <c r="K8251" s="9">
        <f>Data[[#This Row],[Məbləğ]]-Data[[#This Row],[Maya]]*Data[[#This Row],[Miqdar]]</f>
        <v>16.47</v>
      </c>
      <c r="O8251"/>
      <c r="P8251"/>
    </row>
    <row r="8252" spans="1:16" x14ac:dyDescent="0.35">
      <c r="A8252" s="15">
        <v>44527.136400000716</v>
      </c>
      <c r="B8252" s="9">
        <v>91</v>
      </c>
      <c r="C8252" s="9" t="s">
        <v>160</v>
      </c>
      <c r="D8252" s="9" t="s">
        <v>143</v>
      </c>
      <c r="E8252" s="9" t="s">
        <v>185</v>
      </c>
      <c r="F8252" s="9">
        <v>1.2</v>
      </c>
      <c r="G8252" s="9">
        <v>0.72</v>
      </c>
      <c r="H8252" s="9" t="s">
        <v>154</v>
      </c>
      <c r="I8252" s="9" t="s">
        <v>155</v>
      </c>
      <c r="J8252" s="9">
        <f>Data[[#This Row],[Miqdar]]*Data[[#This Row],[Qiymət]]</f>
        <v>109.2</v>
      </c>
      <c r="K8252" s="9">
        <f>Data[[#This Row],[Məbləğ]]-Data[[#This Row],[Maya]]*Data[[#This Row],[Miqdar]]</f>
        <v>43.680000000000007</v>
      </c>
      <c r="O8252"/>
      <c r="P8252"/>
    </row>
    <row r="8253" spans="1:16" x14ac:dyDescent="0.35">
      <c r="A8253" s="15">
        <v>44527.181400000714</v>
      </c>
      <c r="B8253" s="9">
        <v>54</v>
      </c>
      <c r="C8253" s="9" t="s">
        <v>16</v>
      </c>
      <c r="D8253" s="9" t="s">
        <v>143</v>
      </c>
      <c r="E8253" s="9" t="s">
        <v>169</v>
      </c>
      <c r="F8253" s="9">
        <v>2.5</v>
      </c>
      <c r="G8253" s="9">
        <v>1.25</v>
      </c>
      <c r="H8253" s="9" t="s">
        <v>136</v>
      </c>
      <c r="I8253" s="9" t="s">
        <v>166</v>
      </c>
      <c r="J8253" s="9">
        <f>Data[[#This Row],[Miqdar]]*Data[[#This Row],[Qiymət]]</f>
        <v>135</v>
      </c>
      <c r="K8253" s="9">
        <f>Data[[#This Row],[Məbləğ]]-Data[[#This Row],[Maya]]*Data[[#This Row],[Miqdar]]</f>
        <v>67.5</v>
      </c>
      <c r="O8253"/>
      <c r="P8253"/>
    </row>
    <row r="8254" spans="1:16" x14ac:dyDescent="0.35">
      <c r="A8254" s="15">
        <v>44527.225500000714</v>
      </c>
      <c r="B8254" s="9">
        <v>63</v>
      </c>
      <c r="C8254" s="9" t="s">
        <v>16</v>
      </c>
      <c r="D8254" s="9" t="s">
        <v>143</v>
      </c>
      <c r="E8254" s="9" t="s">
        <v>159</v>
      </c>
      <c r="F8254" s="9">
        <v>1.5</v>
      </c>
      <c r="G8254" s="9">
        <v>0.9</v>
      </c>
      <c r="H8254" s="9" t="s">
        <v>154</v>
      </c>
      <c r="I8254" s="9" t="s">
        <v>161</v>
      </c>
      <c r="J8254" s="9">
        <f>Data[[#This Row],[Miqdar]]*Data[[#This Row],[Qiymət]]</f>
        <v>94.5</v>
      </c>
      <c r="K8254" s="9">
        <f>Data[[#This Row],[Məbləğ]]-Data[[#This Row],[Maya]]*Data[[#This Row],[Miqdar]]</f>
        <v>37.799999999999997</v>
      </c>
      <c r="O8254"/>
      <c r="P8254"/>
    </row>
    <row r="8255" spans="1:16" x14ac:dyDescent="0.35">
      <c r="A8255" s="15">
        <v>44527.270100000715</v>
      </c>
      <c r="B8255" s="9">
        <v>85</v>
      </c>
      <c r="C8255" s="9" t="s">
        <v>36</v>
      </c>
      <c r="D8255" s="9" t="s">
        <v>123</v>
      </c>
      <c r="E8255" s="9" t="s">
        <v>188</v>
      </c>
      <c r="F8255" s="9">
        <v>2.4</v>
      </c>
      <c r="G8255" s="9">
        <v>1.6800000000000002</v>
      </c>
      <c r="H8255" s="9" t="s">
        <v>154</v>
      </c>
      <c r="I8255" s="9" t="s">
        <v>176</v>
      </c>
      <c r="J8255" s="9">
        <f>Data[[#This Row],[Miqdar]]*Data[[#This Row],[Qiymət]]</f>
        <v>204</v>
      </c>
      <c r="K8255" s="9">
        <f>Data[[#This Row],[Məbləğ]]-Data[[#This Row],[Maya]]*Data[[#This Row],[Miqdar]]</f>
        <v>61.199999999999989</v>
      </c>
      <c r="O8255"/>
      <c r="P8255"/>
    </row>
    <row r="8256" spans="1:16" x14ac:dyDescent="0.35">
      <c r="A8256" s="15">
        <v>44527.307800000715</v>
      </c>
      <c r="B8256" s="9">
        <v>105</v>
      </c>
      <c r="C8256" s="9" t="s">
        <v>3</v>
      </c>
      <c r="D8256" s="9" t="s">
        <v>143</v>
      </c>
      <c r="E8256" s="9" t="s">
        <v>135</v>
      </c>
      <c r="F8256" s="9">
        <v>2.5</v>
      </c>
      <c r="G8256" s="9">
        <v>1.25</v>
      </c>
      <c r="H8256" s="9" t="s">
        <v>136</v>
      </c>
      <c r="I8256" s="9" t="s">
        <v>155</v>
      </c>
      <c r="J8256" s="9">
        <f>Data[[#This Row],[Miqdar]]*Data[[#This Row],[Qiymət]]</f>
        <v>262.5</v>
      </c>
      <c r="K8256" s="9">
        <f>Data[[#This Row],[Məbləğ]]-Data[[#This Row],[Maya]]*Data[[#This Row],[Miqdar]]</f>
        <v>131.25</v>
      </c>
      <c r="O8256"/>
      <c r="P8256"/>
    </row>
    <row r="8257" spans="1:16" x14ac:dyDescent="0.35">
      <c r="A8257" s="15">
        <v>44527.344600000717</v>
      </c>
      <c r="B8257" s="9">
        <v>94</v>
      </c>
      <c r="C8257" s="9" t="s">
        <v>3</v>
      </c>
      <c r="D8257" s="9" t="s">
        <v>143</v>
      </c>
      <c r="E8257" s="9" t="s">
        <v>159</v>
      </c>
      <c r="F8257" s="9">
        <v>1.5</v>
      </c>
      <c r="G8257" s="9">
        <v>0.9</v>
      </c>
      <c r="H8257" s="9" t="s">
        <v>154</v>
      </c>
      <c r="I8257" s="9" t="s">
        <v>161</v>
      </c>
      <c r="J8257" s="9">
        <f>Data[[#This Row],[Miqdar]]*Data[[#This Row],[Qiymət]]</f>
        <v>141</v>
      </c>
      <c r="K8257" s="9">
        <f>Data[[#This Row],[Məbləğ]]-Data[[#This Row],[Maya]]*Data[[#This Row],[Miqdar]]</f>
        <v>56.399999999999991</v>
      </c>
      <c r="O8257"/>
      <c r="P8257"/>
    </row>
    <row r="8258" spans="1:16" x14ac:dyDescent="0.35">
      <c r="A8258" s="15">
        <v>44527.382400000715</v>
      </c>
      <c r="B8258" s="9">
        <v>84</v>
      </c>
      <c r="C8258" s="9" t="s">
        <v>191</v>
      </c>
      <c r="D8258" s="9" t="s">
        <v>149</v>
      </c>
      <c r="E8258" s="9" t="s">
        <v>162</v>
      </c>
      <c r="F8258" s="9">
        <v>3.2</v>
      </c>
      <c r="G8258" s="9">
        <v>1.6</v>
      </c>
      <c r="H8258" s="9" t="s">
        <v>136</v>
      </c>
      <c r="I8258" s="9" t="s">
        <v>190</v>
      </c>
      <c r="J8258" s="9">
        <f>Data[[#This Row],[Miqdar]]*Data[[#This Row],[Qiymət]]</f>
        <v>268.8</v>
      </c>
      <c r="K8258" s="9">
        <f>Data[[#This Row],[Məbləğ]]-Data[[#This Row],[Maya]]*Data[[#This Row],[Miqdar]]</f>
        <v>134.4</v>
      </c>
      <c r="O8258"/>
      <c r="P8258"/>
    </row>
    <row r="8259" spans="1:16" x14ac:dyDescent="0.35">
      <c r="A8259" s="15">
        <v>44527.423300000715</v>
      </c>
      <c r="B8259" s="9">
        <v>76</v>
      </c>
      <c r="C8259" s="9" t="s">
        <v>20</v>
      </c>
      <c r="D8259" s="9" t="s">
        <v>121</v>
      </c>
      <c r="E8259" s="9" t="s">
        <v>171</v>
      </c>
      <c r="F8259" s="9">
        <v>2.8</v>
      </c>
      <c r="G8259" s="9">
        <v>1.6799999999999997</v>
      </c>
      <c r="H8259" s="9" t="s">
        <v>136</v>
      </c>
      <c r="I8259" s="9" t="s">
        <v>165</v>
      </c>
      <c r="J8259" s="9">
        <f>Data[[#This Row],[Miqdar]]*Data[[#This Row],[Qiymət]]</f>
        <v>212.79999999999998</v>
      </c>
      <c r="K8259" s="9">
        <f>Data[[#This Row],[Məbləğ]]-Data[[#This Row],[Maya]]*Data[[#This Row],[Miqdar]]</f>
        <v>85.12</v>
      </c>
      <c r="O8259"/>
      <c r="P8259"/>
    </row>
    <row r="8260" spans="1:16" x14ac:dyDescent="0.35">
      <c r="A8260" s="15">
        <v>44527.458400000716</v>
      </c>
      <c r="B8260" s="9">
        <v>86</v>
      </c>
      <c r="C8260" s="9" t="s">
        <v>6</v>
      </c>
      <c r="D8260" s="9" t="s">
        <v>121</v>
      </c>
      <c r="E8260" s="9" t="s">
        <v>171</v>
      </c>
      <c r="F8260" s="9">
        <v>2.8</v>
      </c>
      <c r="G8260" s="9">
        <v>1.6799999999999997</v>
      </c>
      <c r="H8260" s="9" t="s">
        <v>136</v>
      </c>
      <c r="I8260" s="9" t="s">
        <v>193</v>
      </c>
      <c r="J8260" s="9">
        <f>Data[[#This Row],[Miqdar]]*Data[[#This Row],[Qiymət]]</f>
        <v>240.79999999999998</v>
      </c>
      <c r="K8260" s="9">
        <f>Data[[#This Row],[Məbləğ]]-Data[[#This Row],[Maya]]*Data[[#This Row],[Miqdar]]</f>
        <v>96.320000000000022</v>
      </c>
      <c r="O8260"/>
      <c r="P8260"/>
    </row>
    <row r="8261" spans="1:16" x14ac:dyDescent="0.35">
      <c r="A8261" s="15">
        <v>44527.500000000713</v>
      </c>
      <c r="B8261" s="9">
        <v>56</v>
      </c>
      <c r="C8261" s="9" t="s">
        <v>160</v>
      </c>
      <c r="D8261" s="9" t="s">
        <v>143</v>
      </c>
      <c r="E8261" s="9" t="s">
        <v>171</v>
      </c>
      <c r="F8261" s="9">
        <v>2.8</v>
      </c>
      <c r="G8261" s="9">
        <v>1.6799999999999997</v>
      </c>
      <c r="H8261" s="9" t="s">
        <v>136</v>
      </c>
      <c r="I8261" s="9" t="s">
        <v>170</v>
      </c>
      <c r="J8261" s="9">
        <f>Data[[#This Row],[Miqdar]]*Data[[#This Row],[Qiymət]]</f>
        <v>156.79999999999998</v>
      </c>
      <c r="K8261" s="9">
        <f>Data[[#This Row],[Məbləğ]]-Data[[#This Row],[Maya]]*Data[[#This Row],[Miqdar]]</f>
        <v>62.72</v>
      </c>
      <c r="O8261"/>
      <c r="P8261"/>
    </row>
    <row r="8262" spans="1:16" x14ac:dyDescent="0.35">
      <c r="A8262" s="15">
        <v>44527.539100000715</v>
      </c>
      <c r="B8262" s="9">
        <v>70</v>
      </c>
      <c r="C8262" s="9" t="s">
        <v>8</v>
      </c>
      <c r="D8262" s="9" t="s">
        <v>122</v>
      </c>
      <c r="E8262" s="9" t="s">
        <v>182</v>
      </c>
      <c r="F8262" s="9">
        <v>3.4</v>
      </c>
      <c r="G8262" s="9">
        <v>2.38</v>
      </c>
      <c r="H8262" s="9" t="s">
        <v>136</v>
      </c>
      <c r="I8262" s="9" t="s">
        <v>180</v>
      </c>
      <c r="J8262" s="9">
        <f>Data[[#This Row],[Miqdar]]*Data[[#This Row],[Qiymət]]</f>
        <v>238</v>
      </c>
      <c r="K8262" s="9">
        <f>Data[[#This Row],[Məbləğ]]-Data[[#This Row],[Maya]]*Data[[#This Row],[Miqdar]]</f>
        <v>71.400000000000006</v>
      </c>
      <c r="O8262"/>
      <c r="P8262"/>
    </row>
    <row r="8263" spans="1:16" x14ac:dyDescent="0.35">
      <c r="A8263" s="15">
        <v>44527.578300000714</v>
      </c>
      <c r="B8263" s="9">
        <v>54</v>
      </c>
      <c r="C8263" s="9" t="s">
        <v>11</v>
      </c>
      <c r="D8263" s="9" t="s">
        <v>122</v>
      </c>
      <c r="E8263" s="9" t="s">
        <v>139</v>
      </c>
      <c r="F8263" s="9">
        <v>1.5</v>
      </c>
      <c r="G8263" s="9">
        <v>0.75</v>
      </c>
      <c r="H8263" s="9" t="s">
        <v>140</v>
      </c>
      <c r="I8263" s="9" t="s">
        <v>180</v>
      </c>
      <c r="J8263" s="9">
        <f>Data[[#This Row],[Miqdar]]*Data[[#This Row],[Qiymət]]</f>
        <v>81</v>
      </c>
      <c r="K8263" s="9">
        <f>Data[[#This Row],[Məbləğ]]-Data[[#This Row],[Maya]]*Data[[#This Row],[Miqdar]]</f>
        <v>40.5</v>
      </c>
      <c r="O8263"/>
      <c r="P8263"/>
    </row>
    <row r="8264" spans="1:16" x14ac:dyDescent="0.35">
      <c r="A8264" s="15">
        <v>44527.617500000713</v>
      </c>
      <c r="B8264" s="9">
        <v>89</v>
      </c>
      <c r="C8264" s="9" t="s">
        <v>11</v>
      </c>
      <c r="D8264" s="9" t="s">
        <v>122</v>
      </c>
      <c r="E8264" s="9" t="s">
        <v>164</v>
      </c>
      <c r="F8264" s="9">
        <v>6.6</v>
      </c>
      <c r="G8264" s="9">
        <v>5.2799999999999994</v>
      </c>
      <c r="H8264" s="9" t="s">
        <v>154</v>
      </c>
      <c r="I8264" s="9" t="s">
        <v>180</v>
      </c>
      <c r="J8264" s="9">
        <f>Data[[#This Row],[Miqdar]]*Data[[#This Row],[Qiymət]]</f>
        <v>587.4</v>
      </c>
      <c r="K8264" s="9">
        <f>Data[[#This Row],[Məbləğ]]-Data[[#This Row],[Maya]]*Data[[#This Row],[Miqdar]]</f>
        <v>117.48000000000002</v>
      </c>
      <c r="O8264"/>
      <c r="P8264"/>
    </row>
    <row r="8265" spans="1:16" x14ac:dyDescent="0.35">
      <c r="A8265" s="15">
        <v>44527.654700000712</v>
      </c>
      <c r="B8265" s="9">
        <v>91</v>
      </c>
      <c r="C8265" s="9" t="s">
        <v>175</v>
      </c>
      <c r="D8265" s="9" t="s">
        <v>123</v>
      </c>
      <c r="E8265" s="9" t="s">
        <v>171</v>
      </c>
      <c r="F8265" s="9">
        <v>2.8</v>
      </c>
      <c r="G8265" s="9">
        <v>1.6799999999999997</v>
      </c>
      <c r="H8265" s="9" t="s">
        <v>136</v>
      </c>
      <c r="I8265" s="9" t="s">
        <v>177</v>
      </c>
      <c r="J8265" s="9">
        <f>Data[[#This Row],[Miqdar]]*Data[[#This Row],[Qiymət]]</f>
        <v>254.79999999999998</v>
      </c>
      <c r="K8265" s="9">
        <f>Data[[#This Row],[Məbləğ]]-Data[[#This Row],[Maya]]*Data[[#This Row],[Miqdar]]</f>
        <v>101.92000000000002</v>
      </c>
      <c r="O8265"/>
      <c r="P8265"/>
    </row>
    <row r="8266" spans="1:16" x14ac:dyDescent="0.35">
      <c r="A8266" s="15">
        <v>44527.699400000711</v>
      </c>
      <c r="B8266" s="9">
        <v>57</v>
      </c>
      <c r="C8266" s="9" t="s">
        <v>3</v>
      </c>
      <c r="D8266" s="9" t="s">
        <v>143</v>
      </c>
      <c r="E8266" s="9" t="s">
        <v>185</v>
      </c>
      <c r="F8266" s="9">
        <v>1.2</v>
      </c>
      <c r="G8266" s="9">
        <v>0.72</v>
      </c>
      <c r="H8266" s="9" t="s">
        <v>154</v>
      </c>
      <c r="I8266" s="9" t="s">
        <v>155</v>
      </c>
      <c r="J8266" s="9">
        <f>Data[[#This Row],[Miqdar]]*Data[[#This Row],[Qiymət]]</f>
        <v>68.399999999999991</v>
      </c>
      <c r="K8266" s="9">
        <f>Data[[#This Row],[Məbləğ]]-Data[[#This Row],[Maya]]*Data[[#This Row],[Miqdar]]</f>
        <v>27.359999999999992</v>
      </c>
      <c r="O8266"/>
      <c r="P8266"/>
    </row>
    <row r="8267" spans="1:16" x14ac:dyDescent="0.35">
      <c r="A8267" s="15">
        <v>44527.735800000708</v>
      </c>
      <c r="B8267" s="9">
        <v>51</v>
      </c>
      <c r="C8267" s="9" t="s">
        <v>16</v>
      </c>
      <c r="D8267" s="9" t="s">
        <v>143</v>
      </c>
      <c r="E8267" s="9" t="s">
        <v>188</v>
      </c>
      <c r="F8267" s="9">
        <v>2.4</v>
      </c>
      <c r="G8267" s="9">
        <v>1.6800000000000002</v>
      </c>
      <c r="H8267" s="9" t="s">
        <v>154</v>
      </c>
      <c r="I8267" s="9" t="s">
        <v>170</v>
      </c>
      <c r="J8267" s="9">
        <f>Data[[#This Row],[Miqdar]]*Data[[#This Row],[Qiymət]]</f>
        <v>122.39999999999999</v>
      </c>
      <c r="K8267" s="9">
        <f>Data[[#This Row],[Məbləğ]]-Data[[#This Row],[Maya]]*Data[[#This Row],[Miqdar]]</f>
        <v>36.719999999999985</v>
      </c>
      <c r="O8267"/>
      <c r="P8267"/>
    </row>
    <row r="8268" spans="1:16" x14ac:dyDescent="0.35">
      <c r="A8268" s="15">
        <v>44527.779900000707</v>
      </c>
      <c r="B8268" s="9">
        <v>88</v>
      </c>
      <c r="C8268" s="9" t="s">
        <v>187</v>
      </c>
      <c r="D8268" s="9" t="s">
        <v>124</v>
      </c>
      <c r="E8268" s="9" t="s">
        <v>144</v>
      </c>
      <c r="F8268" s="9">
        <v>1.4</v>
      </c>
      <c r="G8268" s="9">
        <v>0.97999999999999987</v>
      </c>
      <c r="H8268" s="9" t="s">
        <v>140</v>
      </c>
      <c r="I8268" s="9" t="s">
        <v>168</v>
      </c>
      <c r="J8268" s="9">
        <f>Data[[#This Row],[Miqdar]]*Data[[#This Row],[Qiymət]]</f>
        <v>123.19999999999999</v>
      </c>
      <c r="K8268" s="9">
        <f>Data[[#This Row],[Məbləğ]]-Data[[#This Row],[Maya]]*Data[[#This Row],[Miqdar]]</f>
        <v>36.959999999999994</v>
      </c>
      <c r="O8268"/>
      <c r="P8268"/>
    </row>
    <row r="8269" spans="1:16" x14ac:dyDescent="0.35">
      <c r="A8269" s="15">
        <v>44527.819300000709</v>
      </c>
      <c r="B8269" s="9">
        <v>69</v>
      </c>
      <c r="C8269" s="9" t="s">
        <v>36</v>
      </c>
      <c r="D8269" s="9" t="s">
        <v>123</v>
      </c>
      <c r="E8269" s="9" t="s">
        <v>135</v>
      </c>
      <c r="F8269" s="9">
        <v>2.5</v>
      </c>
      <c r="G8269" s="9">
        <v>1.25</v>
      </c>
      <c r="H8269" s="9" t="s">
        <v>136</v>
      </c>
      <c r="I8269" s="9" t="s">
        <v>179</v>
      </c>
      <c r="J8269" s="9">
        <f>Data[[#This Row],[Miqdar]]*Data[[#This Row],[Qiymət]]</f>
        <v>172.5</v>
      </c>
      <c r="K8269" s="9">
        <f>Data[[#This Row],[Məbləğ]]-Data[[#This Row],[Maya]]*Data[[#This Row],[Miqdar]]</f>
        <v>86.25</v>
      </c>
      <c r="O8269"/>
      <c r="P8269"/>
    </row>
    <row r="8270" spans="1:16" x14ac:dyDescent="0.35">
      <c r="A8270" s="15">
        <v>44527.859900000709</v>
      </c>
      <c r="B8270" s="9">
        <v>88</v>
      </c>
      <c r="C8270" s="9" t="s">
        <v>16</v>
      </c>
      <c r="D8270" s="9" t="s">
        <v>143</v>
      </c>
      <c r="E8270" s="9" t="s">
        <v>169</v>
      </c>
      <c r="F8270" s="9">
        <v>2.5</v>
      </c>
      <c r="G8270" s="9">
        <v>1.25</v>
      </c>
      <c r="H8270" s="9" t="s">
        <v>136</v>
      </c>
      <c r="I8270" s="9" t="s">
        <v>155</v>
      </c>
      <c r="J8270" s="9">
        <f>Data[[#This Row],[Miqdar]]*Data[[#This Row],[Qiymət]]</f>
        <v>220</v>
      </c>
      <c r="K8270" s="9">
        <f>Data[[#This Row],[Məbləğ]]-Data[[#This Row],[Maya]]*Data[[#This Row],[Miqdar]]</f>
        <v>110</v>
      </c>
      <c r="O8270"/>
      <c r="P8270"/>
    </row>
    <row r="8271" spans="1:16" x14ac:dyDescent="0.35">
      <c r="A8271" s="15">
        <v>44527.901100000709</v>
      </c>
      <c r="B8271" s="9">
        <v>84</v>
      </c>
      <c r="C8271" s="9" t="s">
        <v>142</v>
      </c>
      <c r="D8271" s="9" t="s">
        <v>143</v>
      </c>
      <c r="E8271" s="9" t="s">
        <v>185</v>
      </c>
      <c r="F8271" s="9">
        <v>1.2</v>
      </c>
      <c r="G8271" s="9">
        <v>0.72</v>
      </c>
      <c r="H8271" s="9" t="s">
        <v>154</v>
      </c>
      <c r="I8271" s="9" t="s">
        <v>145</v>
      </c>
      <c r="J8271" s="9">
        <f>Data[[#This Row],[Miqdar]]*Data[[#This Row],[Qiymət]]</f>
        <v>100.8</v>
      </c>
      <c r="K8271" s="9">
        <f>Data[[#This Row],[Məbləğ]]-Data[[#This Row],[Maya]]*Data[[#This Row],[Miqdar]]</f>
        <v>40.32</v>
      </c>
      <c r="O8271"/>
      <c r="P8271"/>
    </row>
    <row r="8272" spans="1:16" x14ac:dyDescent="0.35">
      <c r="A8272" s="15">
        <v>44527.938300000707</v>
      </c>
      <c r="B8272" s="9">
        <v>81</v>
      </c>
      <c r="C8272" s="9" t="s">
        <v>175</v>
      </c>
      <c r="D8272" s="9" t="s">
        <v>123</v>
      </c>
      <c r="E8272" s="9" t="s">
        <v>171</v>
      </c>
      <c r="F8272" s="9">
        <v>2.8</v>
      </c>
      <c r="G8272" s="9">
        <v>1.6799999999999997</v>
      </c>
      <c r="H8272" s="9" t="s">
        <v>136</v>
      </c>
      <c r="I8272" s="9" t="s">
        <v>179</v>
      </c>
      <c r="J8272" s="9">
        <f>Data[[#This Row],[Miqdar]]*Data[[#This Row],[Qiymət]]</f>
        <v>226.79999999999998</v>
      </c>
      <c r="K8272" s="9">
        <f>Data[[#This Row],[Məbləğ]]-Data[[#This Row],[Maya]]*Data[[#This Row],[Miqdar]]</f>
        <v>90.72</v>
      </c>
      <c r="O8272"/>
      <c r="P8272"/>
    </row>
    <row r="8273" spans="1:16" x14ac:dyDescent="0.35">
      <c r="A8273" s="15">
        <v>44527.977800000706</v>
      </c>
      <c r="B8273" s="9">
        <v>75</v>
      </c>
      <c r="C8273" s="9" t="s">
        <v>3</v>
      </c>
      <c r="D8273" s="9" t="s">
        <v>143</v>
      </c>
      <c r="E8273" s="9" t="s">
        <v>159</v>
      </c>
      <c r="F8273" s="9">
        <v>1.5</v>
      </c>
      <c r="G8273" s="9">
        <v>0.9</v>
      </c>
      <c r="H8273" s="9" t="s">
        <v>154</v>
      </c>
      <c r="I8273" s="9" t="s">
        <v>170</v>
      </c>
      <c r="J8273" s="9">
        <f>Data[[#This Row],[Miqdar]]*Data[[#This Row],[Qiymət]]</f>
        <v>112.5</v>
      </c>
      <c r="K8273" s="9">
        <f>Data[[#This Row],[Məbləğ]]-Data[[#This Row],[Maya]]*Data[[#This Row],[Miqdar]]</f>
        <v>45</v>
      </c>
      <c r="O8273"/>
      <c r="P8273"/>
    </row>
    <row r="8274" spans="1:16" x14ac:dyDescent="0.35">
      <c r="A8274" s="15">
        <v>44528.015000000705</v>
      </c>
      <c r="B8274" s="9">
        <v>81</v>
      </c>
      <c r="C8274" s="9" t="s">
        <v>16</v>
      </c>
      <c r="D8274" s="9" t="s">
        <v>143</v>
      </c>
      <c r="E8274" s="9" t="s">
        <v>158</v>
      </c>
      <c r="F8274" s="9">
        <v>3.9</v>
      </c>
      <c r="G8274" s="9">
        <v>1.95</v>
      </c>
      <c r="H8274" s="9" t="s">
        <v>154</v>
      </c>
      <c r="I8274" s="9" t="s">
        <v>145</v>
      </c>
      <c r="J8274" s="9">
        <f>Data[[#This Row],[Miqdar]]*Data[[#This Row],[Qiymət]]</f>
        <v>315.89999999999998</v>
      </c>
      <c r="K8274" s="9">
        <f>Data[[#This Row],[Məbləğ]]-Data[[#This Row],[Maya]]*Data[[#This Row],[Miqdar]]</f>
        <v>157.94999999999999</v>
      </c>
      <c r="O8274"/>
      <c r="P8274"/>
    </row>
    <row r="8275" spans="1:16" x14ac:dyDescent="0.35">
      <c r="A8275" s="15">
        <v>44528.050400000706</v>
      </c>
      <c r="B8275" s="9">
        <v>95</v>
      </c>
      <c r="C8275" s="9" t="s">
        <v>156</v>
      </c>
      <c r="D8275" s="9" t="s">
        <v>124</v>
      </c>
      <c r="E8275" s="9" t="s">
        <v>195</v>
      </c>
      <c r="F8275" s="9">
        <v>2</v>
      </c>
      <c r="G8275" s="9">
        <v>1.6</v>
      </c>
      <c r="H8275" s="9" t="s">
        <v>136</v>
      </c>
      <c r="I8275" s="9" t="s">
        <v>157</v>
      </c>
      <c r="J8275" s="9">
        <f>Data[[#This Row],[Miqdar]]*Data[[#This Row],[Qiymət]]</f>
        <v>190</v>
      </c>
      <c r="K8275" s="9">
        <f>Data[[#This Row],[Məbləğ]]-Data[[#This Row],[Maya]]*Data[[#This Row],[Miqdar]]</f>
        <v>38</v>
      </c>
      <c r="O8275"/>
      <c r="P8275"/>
    </row>
    <row r="8276" spans="1:16" x14ac:dyDescent="0.35">
      <c r="A8276" s="15">
        <v>44528.095000000707</v>
      </c>
      <c r="B8276" s="9">
        <v>89</v>
      </c>
      <c r="C8276" s="9" t="s">
        <v>167</v>
      </c>
      <c r="D8276" s="9" t="s">
        <v>149</v>
      </c>
      <c r="E8276" s="9" t="s">
        <v>162</v>
      </c>
      <c r="F8276" s="9">
        <v>3.2</v>
      </c>
      <c r="G8276" s="9">
        <v>1.6</v>
      </c>
      <c r="H8276" s="9" t="s">
        <v>136</v>
      </c>
      <c r="I8276" s="9" t="s">
        <v>168</v>
      </c>
      <c r="J8276" s="9">
        <f>Data[[#This Row],[Miqdar]]*Data[[#This Row],[Qiymət]]</f>
        <v>284.8</v>
      </c>
      <c r="K8276" s="9">
        <f>Data[[#This Row],[Məbləğ]]-Data[[#This Row],[Maya]]*Data[[#This Row],[Miqdar]]</f>
        <v>142.4</v>
      </c>
      <c r="O8276"/>
      <c r="P8276"/>
    </row>
    <row r="8277" spans="1:16" x14ac:dyDescent="0.35">
      <c r="A8277" s="15">
        <v>44528.139000000709</v>
      </c>
      <c r="B8277" s="9">
        <v>82</v>
      </c>
      <c r="C8277" s="9" t="s">
        <v>16</v>
      </c>
      <c r="D8277" s="9" t="s">
        <v>143</v>
      </c>
      <c r="E8277" s="9" t="s">
        <v>162</v>
      </c>
      <c r="F8277" s="9">
        <v>3.2</v>
      </c>
      <c r="G8277" s="9">
        <v>1.6</v>
      </c>
      <c r="H8277" s="9" t="s">
        <v>136</v>
      </c>
      <c r="I8277" s="9" t="s">
        <v>152</v>
      </c>
      <c r="J8277" s="9">
        <f>Data[[#This Row],[Miqdar]]*Data[[#This Row],[Qiymət]]</f>
        <v>262.40000000000003</v>
      </c>
      <c r="K8277" s="9">
        <f>Data[[#This Row],[Məbləğ]]-Data[[#This Row],[Maya]]*Data[[#This Row],[Miqdar]]</f>
        <v>131.20000000000002</v>
      </c>
      <c r="O8277"/>
      <c r="P8277"/>
    </row>
    <row r="8278" spans="1:16" x14ac:dyDescent="0.35">
      <c r="A8278" s="15">
        <v>44528.179200000712</v>
      </c>
      <c r="B8278" s="9">
        <v>62</v>
      </c>
      <c r="C8278" s="9" t="s">
        <v>160</v>
      </c>
      <c r="D8278" s="9" t="s">
        <v>143</v>
      </c>
      <c r="E8278" s="9" t="s">
        <v>162</v>
      </c>
      <c r="F8278" s="9">
        <v>3.2</v>
      </c>
      <c r="G8278" s="9">
        <v>1.6</v>
      </c>
      <c r="H8278" s="9" t="s">
        <v>136</v>
      </c>
      <c r="I8278" s="9" t="s">
        <v>155</v>
      </c>
      <c r="J8278" s="9">
        <f>Data[[#This Row],[Miqdar]]*Data[[#This Row],[Qiymət]]</f>
        <v>198.4</v>
      </c>
      <c r="K8278" s="9">
        <f>Data[[#This Row],[Məbləğ]]-Data[[#This Row],[Maya]]*Data[[#This Row],[Miqdar]]</f>
        <v>99.2</v>
      </c>
      <c r="O8278"/>
      <c r="P8278"/>
    </row>
    <row r="8279" spans="1:16" x14ac:dyDescent="0.35">
      <c r="A8279" s="15">
        <v>44528.220900000713</v>
      </c>
      <c r="B8279" s="9">
        <v>54</v>
      </c>
      <c r="C8279" s="9" t="s">
        <v>156</v>
      </c>
      <c r="D8279" s="9" t="s">
        <v>124</v>
      </c>
      <c r="E8279" s="9" t="s">
        <v>188</v>
      </c>
      <c r="F8279" s="9">
        <v>2.4</v>
      </c>
      <c r="G8279" s="9">
        <v>1.6800000000000002</v>
      </c>
      <c r="H8279" s="9" t="s">
        <v>154</v>
      </c>
      <c r="I8279" s="9" t="s">
        <v>168</v>
      </c>
      <c r="J8279" s="9">
        <f>Data[[#This Row],[Miqdar]]*Data[[#This Row],[Qiymət]]</f>
        <v>129.6</v>
      </c>
      <c r="K8279" s="9">
        <f>Data[[#This Row],[Məbləğ]]-Data[[#This Row],[Maya]]*Data[[#This Row],[Miqdar]]</f>
        <v>38.879999999999981</v>
      </c>
      <c r="O8279"/>
      <c r="P8279"/>
    </row>
    <row r="8280" spans="1:16" x14ac:dyDescent="0.35">
      <c r="A8280" s="15">
        <v>44528.258800000716</v>
      </c>
      <c r="B8280" s="9">
        <v>85</v>
      </c>
      <c r="C8280" s="9" t="s">
        <v>148</v>
      </c>
      <c r="D8280" s="9" t="s">
        <v>149</v>
      </c>
      <c r="E8280" s="9" t="s">
        <v>188</v>
      </c>
      <c r="F8280" s="9">
        <v>2.4</v>
      </c>
      <c r="G8280" s="9">
        <v>1.6800000000000002</v>
      </c>
      <c r="H8280" s="9" t="s">
        <v>154</v>
      </c>
      <c r="I8280" s="9" t="s">
        <v>168</v>
      </c>
      <c r="J8280" s="9">
        <f>Data[[#This Row],[Miqdar]]*Data[[#This Row],[Qiymət]]</f>
        <v>204</v>
      </c>
      <c r="K8280" s="9">
        <f>Data[[#This Row],[Məbləğ]]-Data[[#This Row],[Maya]]*Data[[#This Row],[Miqdar]]</f>
        <v>61.199999999999989</v>
      </c>
      <c r="O8280"/>
      <c r="P8280"/>
    </row>
    <row r="8281" spans="1:16" x14ac:dyDescent="0.35">
      <c r="A8281" s="15">
        <v>44528.297100000716</v>
      </c>
      <c r="B8281" s="9">
        <v>99</v>
      </c>
      <c r="C8281" s="9" t="s">
        <v>187</v>
      </c>
      <c r="D8281" s="9" t="s">
        <v>124</v>
      </c>
      <c r="E8281" s="9" t="s">
        <v>171</v>
      </c>
      <c r="F8281" s="9">
        <v>2.8</v>
      </c>
      <c r="G8281" s="9">
        <v>1.6799999999999997</v>
      </c>
      <c r="H8281" s="9" t="s">
        <v>136</v>
      </c>
      <c r="I8281" s="9" t="s">
        <v>168</v>
      </c>
      <c r="J8281" s="9">
        <f>Data[[#This Row],[Miqdar]]*Data[[#This Row],[Qiymət]]</f>
        <v>277.2</v>
      </c>
      <c r="K8281" s="9">
        <f>Data[[#This Row],[Məbləğ]]-Data[[#This Row],[Maya]]*Data[[#This Row],[Miqdar]]</f>
        <v>110.88000000000002</v>
      </c>
      <c r="O8281"/>
      <c r="P8281"/>
    </row>
    <row r="8282" spans="1:16" x14ac:dyDescent="0.35">
      <c r="A8282" s="15">
        <v>44528.337600000719</v>
      </c>
      <c r="B8282" s="9">
        <v>63</v>
      </c>
      <c r="C8282" s="9" t="s">
        <v>25</v>
      </c>
      <c r="D8282" s="9" t="s">
        <v>122</v>
      </c>
      <c r="E8282" s="9" t="s">
        <v>135</v>
      </c>
      <c r="F8282" s="9">
        <v>2.5</v>
      </c>
      <c r="G8282" s="9">
        <v>1.25</v>
      </c>
      <c r="H8282" s="9" t="s">
        <v>136</v>
      </c>
      <c r="I8282" s="9" t="s">
        <v>180</v>
      </c>
      <c r="J8282" s="9">
        <f>Data[[#This Row],[Miqdar]]*Data[[#This Row],[Qiymət]]</f>
        <v>157.5</v>
      </c>
      <c r="K8282" s="9">
        <f>Data[[#This Row],[Məbləğ]]-Data[[#This Row],[Maya]]*Data[[#This Row],[Miqdar]]</f>
        <v>78.75</v>
      </c>
      <c r="O8282"/>
      <c r="P8282"/>
    </row>
    <row r="8283" spans="1:16" x14ac:dyDescent="0.35">
      <c r="A8283" s="15">
        <v>44528.375200000723</v>
      </c>
      <c r="B8283" s="9">
        <v>64</v>
      </c>
      <c r="C8283" s="9" t="s">
        <v>11</v>
      </c>
      <c r="D8283" s="9" t="s">
        <v>122</v>
      </c>
      <c r="E8283" s="9" t="s">
        <v>144</v>
      </c>
      <c r="F8283" s="9">
        <v>1.4</v>
      </c>
      <c r="G8283" s="9">
        <v>0.97999999999999987</v>
      </c>
      <c r="H8283" s="9" t="s">
        <v>140</v>
      </c>
      <c r="I8283" s="9" t="s">
        <v>180</v>
      </c>
      <c r="J8283" s="9">
        <f>Data[[#This Row],[Miqdar]]*Data[[#This Row],[Qiymət]]</f>
        <v>89.6</v>
      </c>
      <c r="K8283" s="9">
        <f>Data[[#This Row],[Məbləğ]]-Data[[#This Row],[Maya]]*Data[[#This Row],[Miqdar]]</f>
        <v>26.880000000000003</v>
      </c>
      <c r="O8283"/>
      <c r="P8283"/>
    </row>
    <row r="8284" spans="1:16" x14ac:dyDescent="0.35">
      <c r="A8284" s="15">
        <v>44528.417600000721</v>
      </c>
      <c r="B8284" s="9">
        <v>61</v>
      </c>
      <c r="C8284" s="9" t="s">
        <v>160</v>
      </c>
      <c r="D8284" s="9" t="s">
        <v>143</v>
      </c>
      <c r="E8284" s="9" t="s">
        <v>169</v>
      </c>
      <c r="F8284" s="9">
        <v>2.5</v>
      </c>
      <c r="G8284" s="9">
        <v>1.25</v>
      </c>
      <c r="H8284" s="9" t="s">
        <v>136</v>
      </c>
      <c r="I8284" s="9" t="s">
        <v>155</v>
      </c>
      <c r="J8284" s="9">
        <f>Data[[#This Row],[Miqdar]]*Data[[#This Row],[Qiymət]]</f>
        <v>152.5</v>
      </c>
      <c r="K8284" s="9">
        <f>Data[[#This Row],[Məbləğ]]-Data[[#This Row],[Maya]]*Data[[#This Row],[Miqdar]]</f>
        <v>76.25</v>
      </c>
      <c r="O8284"/>
      <c r="P8284"/>
    </row>
    <row r="8285" spans="1:16" x14ac:dyDescent="0.35">
      <c r="A8285" s="15">
        <v>44528.46170000072</v>
      </c>
      <c r="B8285" s="9">
        <v>74</v>
      </c>
      <c r="C8285" s="9" t="s">
        <v>36</v>
      </c>
      <c r="D8285" s="9" t="s">
        <v>123</v>
      </c>
      <c r="E8285" s="9" t="s">
        <v>171</v>
      </c>
      <c r="F8285" s="9">
        <v>2.8</v>
      </c>
      <c r="G8285" s="9">
        <v>1.6799999999999997</v>
      </c>
      <c r="H8285" s="9" t="s">
        <v>136</v>
      </c>
      <c r="I8285" s="9" t="s">
        <v>179</v>
      </c>
      <c r="J8285" s="9">
        <f>Data[[#This Row],[Miqdar]]*Data[[#This Row],[Qiymət]]</f>
        <v>207.2</v>
      </c>
      <c r="K8285" s="9">
        <f>Data[[#This Row],[Məbləğ]]-Data[[#This Row],[Maya]]*Data[[#This Row],[Miqdar]]</f>
        <v>82.88000000000001</v>
      </c>
      <c r="O8285"/>
      <c r="P8285"/>
    </row>
    <row r="8286" spans="1:16" x14ac:dyDescent="0.35">
      <c r="A8286" s="15">
        <v>44528.506000000722</v>
      </c>
      <c r="B8286" s="9">
        <v>77</v>
      </c>
      <c r="C8286" s="9" t="s">
        <v>42</v>
      </c>
      <c r="D8286" s="9" t="s">
        <v>121</v>
      </c>
      <c r="E8286" s="9" t="s">
        <v>188</v>
      </c>
      <c r="F8286" s="9">
        <v>2.4</v>
      </c>
      <c r="G8286" s="9">
        <v>1.6800000000000002</v>
      </c>
      <c r="H8286" s="9" t="s">
        <v>154</v>
      </c>
      <c r="I8286" s="9" t="s">
        <v>183</v>
      </c>
      <c r="J8286" s="9">
        <f>Data[[#This Row],[Miqdar]]*Data[[#This Row],[Qiymət]]</f>
        <v>184.79999999999998</v>
      </c>
      <c r="K8286" s="9">
        <f>Data[[#This Row],[Məbləğ]]-Data[[#This Row],[Maya]]*Data[[#This Row],[Miqdar]]</f>
        <v>55.439999999999969</v>
      </c>
      <c r="O8286"/>
      <c r="P8286"/>
    </row>
    <row r="8287" spans="1:16" x14ac:dyDescent="0.35">
      <c r="A8287" s="15">
        <v>44528.543600000725</v>
      </c>
      <c r="B8287" s="9">
        <v>77</v>
      </c>
      <c r="C8287" s="9" t="s">
        <v>3</v>
      </c>
      <c r="D8287" s="9" t="s">
        <v>143</v>
      </c>
      <c r="E8287" s="9" t="s">
        <v>159</v>
      </c>
      <c r="F8287" s="9">
        <v>1.5</v>
      </c>
      <c r="G8287" s="9">
        <v>0.9</v>
      </c>
      <c r="H8287" s="9" t="s">
        <v>154</v>
      </c>
      <c r="I8287" s="9" t="s">
        <v>152</v>
      </c>
      <c r="J8287" s="9">
        <f>Data[[#This Row],[Miqdar]]*Data[[#This Row],[Qiymət]]</f>
        <v>115.5</v>
      </c>
      <c r="K8287" s="9">
        <f>Data[[#This Row],[Məbləğ]]-Data[[#This Row],[Maya]]*Data[[#This Row],[Miqdar]]</f>
        <v>46.2</v>
      </c>
      <c r="O8287"/>
      <c r="P8287"/>
    </row>
    <row r="8288" spans="1:16" x14ac:dyDescent="0.35">
      <c r="A8288" s="15">
        <v>44528.588400000728</v>
      </c>
      <c r="B8288" s="9">
        <v>97</v>
      </c>
      <c r="C8288" s="9" t="s">
        <v>138</v>
      </c>
      <c r="D8288" s="9" t="s">
        <v>123</v>
      </c>
      <c r="E8288" s="9" t="s">
        <v>153</v>
      </c>
      <c r="F8288" s="9">
        <v>1</v>
      </c>
      <c r="G8288" s="9">
        <v>0.6</v>
      </c>
      <c r="H8288" s="9" t="s">
        <v>154</v>
      </c>
      <c r="I8288" s="9" t="s">
        <v>177</v>
      </c>
      <c r="J8288" s="9">
        <f>Data[[#This Row],[Miqdar]]*Data[[#This Row],[Qiymət]]</f>
        <v>97</v>
      </c>
      <c r="K8288" s="9">
        <f>Data[[#This Row],[Məbləğ]]-Data[[#This Row],[Maya]]*Data[[#This Row],[Miqdar]]</f>
        <v>38.800000000000004</v>
      </c>
      <c r="O8288"/>
      <c r="P8288"/>
    </row>
    <row r="8289" spans="1:16" x14ac:dyDescent="0.35">
      <c r="A8289" s="15">
        <v>44528.62520000073</v>
      </c>
      <c r="B8289" s="9">
        <v>78</v>
      </c>
      <c r="C8289" s="9" t="s">
        <v>25</v>
      </c>
      <c r="D8289" s="9" t="s">
        <v>122</v>
      </c>
      <c r="E8289" s="9" t="s">
        <v>181</v>
      </c>
      <c r="F8289" s="9">
        <v>0.9</v>
      </c>
      <c r="G8289" s="9">
        <v>0.63</v>
      </c>
      <c r="H8289" s="9" t="s">
        <v>140</v>
      </c>
      <c r="I8289" s="9" t="s">
        <v>174</v>
      </c>
      <c r="J8289" s="9">
        <f>Data[[#This Row],[Miqdar]]*Data[[#This Row],[Qiymət]]</f>
        <v>70.2</v>
      </c>
      <c r="K8289" s="9">
        <f>Data[[#This Row],[Məbləğ]]-Data[[#This Row],[Maya]]*Data[[#This Row],[Miqdar]]</f>
        <v>21.060000000000002</v>
      </c>
      <c r="O8289"/>
      <c r="P8289"/>
    </row>
    <row r="8290" spans="1:16" x14ac:dyDescent="0.35">
      <c r="A8290" s="15">
        <v>44528.666500000727</v>
      </c>
      <c r="B8290" s="9">
        <v>82</v>
      </c>
      <c r="C8290" s="9" t="s">
        <v>11</v>
      </c>
      <c r="D8290" s="9" t="s">
        <v>122</v>
      </c>
      <c r="E8290" s="9" t="s">
        <v>144</v>
      </c>
      <c r="F8290" s="9">
        <v>1.4</v>
      </c>
      <c r="G8290" s="9">
        <v>0.97999999999999987</v>
      </c>
      <c r="H8290" s="9" t="s">
        <v>140</v>
      </c>
      <c r="I8290" s="9" t="s">
        <v>180</v>
      </c>
      <c r="J8290" s="9">
        <f>Data[[#This Row],[Miqdar]]*Data[[#This Row],[Qiymət]]</f>
        <v>114.8</v>
      </c>
      <c r="K8290" s="9">
        <f>Data[[#This Row],[Məbləğ]]-Data[[#This Row],[Maya]]*Data[[#This Row],[Miqdar]]</f>
        <v>34.440000000000012</v>
      </c>
      <c r="O8290"/>
      <c r="P8290"/>
    </row>
    <row r="8291" spans="1:16" x14ac:dyDescent="0.35">
      <c r="A8291" s="15">
        <v>44528.701600000728</v>
      </c>
      <c r="B8291" s="9">
        <v>89</v>
      </c>
      <c r="C8291" s="9" t="s">
        <v>11</v>
      </c>
      <c r="D8291" s="9" t="s">
        <v>122</v>
      </c>
      <c r="E8291" s="9" t="s">
        <v>153</v>
      </c>
      <c r="F8291" s="9">
        <v>1</v>
      </c>
      <c r="G8291" s="9">
        <v>0.6</v>
      </c>
      <c r="H8291" s="9" t="s">
        <v>154</v>
      </c>
      <c r="I8291" s="9" t="s">
        <v>180</v>
      </c>
      <c r="J8291" s="9">
        <f>Data[[#This Row],[Miqdar]]*Data[[#This Row],[Qiymət]]</f>
        <v>89</v>
      </c>
      <c r="K8291" s="9">
        <f>Data[[#This Row],[Məbləğ]]-Data[[#This Row],[Maya]]*Data[[#This Row],[Miqdar]]</f>
        <v>35.6</v>
      </c>
      <c r="O8291"/>
      <c r="P8291"/>
    </row>
    <row r="8292" spans="1:16" x14ac:dyDescent="0.35">
      <c r="A8292" s="15">
        <v>44528.746000000727</v>
      </c>
      <c r="B8292" s="9">
        <v>60</v>
      </c>
      <c r="C8292" s="9" t="s">
        <v>16</v>
      </c>
      <c r="D8292" s="9" t="s">
        <v>143</v>
      </c>
      <c r="E8292" s="9" t="s">
        <v>135</v>
      </c>
      <c r="F8292" s="9">
        <v>2.5</v>
      </c>
      <c r="G8292" s="9">
        <v>1.25</v>
      </c>
      <c r="H8292" s="9" t="s">
        <v>136</v>
      </c>
      <c r="I8292" s="9" t="s">
        <v>155</v>
      </c>
      <c r="J8292" s="9">
        <f>Data[[#This Row],[Miqdar]]*Data[[#This Row],[Qiymət]]</f>
        <v>150</v>
      </c>
      <c r="K8292" s="9">
        <f>Data[[#This Row],[Məbləğ]]-Data[[#This Row],[Maya]]*Data[[#This Row],[Miqdar]]</f>
        <v>75</v>
      </c>
      <c r="O8292"/>
      <c r="P8292"/>
    </row>
    <row r="8293" spans="1:16" x14ac:dyDescent="0.35">
      <c r="A8293" s="15">
        <v>44528.79080000073</v>
      </c>
      <c r="B8293" s="9">
        <v>64</v>
      </c>
      <c r="C8293" s="9" t="s">
        <v>39</v>
      </c>
      <c r="D8293" s="9" t="s">
        <v>124</v>
      </c>
      <c r="E8293" s="9" t="s">
        <v>164</v>
      </c>
      <c r="F8293" s="9">
        <v>6.6</v>
      </c>
      <c r="G8293" s="9">
        <v>5.2799999999999994</v>
      </c>
      <c r="H8293" s="9" t="s">
        <v>154</v>
      </c>
      <c r="I8293" s="9" t="s">
        <v>168</v>
      </c>
      <c r="J8293" s="9">
        <f>Data[[#This Row],[Miqdar]]*Data[[#This Row],[Qiymət]]</f>
        <v>422.4</v>
      </c>
      <c r="K8293" s="9">
        <f>Data[[#This Row],[Məbləğ]]-Data[[#This Row],[Maya]]*Data[[#This Row],[Miqdar]]</f>
        <v>84.480000000000018</v>
      </c>
      <c r="O8293"/>
      <c r="P8293"/>
    </row>
    <row r="8294" spans="1:16" x14ac:dyDescent="0.35">
      <c r="A8294" s="15">
        <v>44528.829800000727</v>
      </c>
      <c r="B8294" s="9">
        <v>76</v>
      </c>
      <c r="C8294" s="9" t="s">
        <v>6</v>
      </c>
      <c r="D8294" s="9" t="s">
        <v>121</v>
      </c>
      <c r="E8294" s="9" t="s">
        <v>162</v>
      </c>
      <c r="F8294" s="9">
        <v>3.2</v>
      </c>
      <c r="G8294" s="9">
        <v>1.6</v>
      </c>
      <c r="H8294" s="9" t="s">
        <v>136</v>
      </c>
      <c r="I8294" s="9" t="s">
        <v>183</v>
      </c>
      <c r="J8294" s="9">
        <f>Data[[#This Row],[Miqdar]]*Data[[#This Row],[Qiymət]]</f>
        <v>243.20000000000002</v>
      </c>
      <c r="K8294" s="9">
        <f>Data[[#This Row],[Məbləğ]]-Data[[#This Row],[Maya]]*Data[[#This Row],[Miqdar]]</f>
        <v>121.60000000000001</v>
      </c>
      <c r="O8294"/>
      <c r="P8294"/>
    </row>
    <row r="8295" spans="1:16" x14ac:dyDescent="0.35">
      <c r="A8295" s="15">
        <v>44528.868500000724</v>
      </c>
      <c r="B8295" s="9">
        <v>54</v>
      </c>
      <c r="C8295" s="9" t="s">
        <v>191</v>
      </c>
      <c r="D8295" s="9" t="s">
        <v>149</v>
      </c>
      <c r="E8295" s="9" t="s">
        <v>169</v>
      </c>
      <c r="F8295" s="9">
        <v>2.5</v>
      </c>
      <c r="G8295" s="9">
        <v>1.25</v>
      </c>
      <c r="H8295" s="9" t="s">
        <v>136</v>
      </c>
      <c r="I8295" s="9" t="s">
        <v>199</v>
      </c>
      <c r="J8295" s="9">
        <f>Data[[#This Row],[Miqdar]]*Data[[#This Row],[Qiymət]]</f>
        <v>135</v>
      </c>
      <c r="K8295" s="9">
        <f>Data[[#This Row],[Məbləğ]]-Data[[#This Row],[Maya]]*Data[[#This Row],[Miqdar]]</f>
        <v>67.5</v>
      </c>
      <c r="O8295"/>
      <c r="P8295"/>
    </row>
    <row r="8296" spans="1:16" x14ac:dyDescent="0.35">
      <c r="A8296" s="15">
        <v>44528.903500000728</v>
      </c>
      <c r="B8296" s="9">
        <v>94</v>
      </c>
      <c r="C8296" s="9" t="s">
        <v>138</v>
      </c>
      <c r="D8296" s="9" t="s">
        <v>123</v>
      </c>
      <c r="E8296" s="9" t="s">
        <v>158</v>
      </c>
      <c r="F8296" s="9">
        <v>3.9</v>
      </c>
      <c r="G8296" s="9">
        <v>1.95</v>
      </c>
      <c r="H8296" s="9" t="s">
        <v>154</v>
      </c>
      <c r="I8296" s="9" t="s">
        <v>176</v>
      </c>
      <c r="J8296" s="9">
        <f>Data[[#This Row],[Miqdar]]*Data[[#This Row],[Qiymət]]</f>
        <v>366.59999999999997</v>
      </c>
      <c r="K8296" s="9">
        <f>Data[[#This Row],[Məbləğ]]-Data[[#This Row],[Maya]]*Data[[#This Row],[Miqdar]]</f>
        <v>183.29999999999998</v>
      </c>
      <c r="O8296"/>
      <c r="P8296"/>
    </row>
    <row r="8297" spans="1:16" x14ac:dyDescent="0.35">
      <c r="A8297" s="15">
        <v>44528.945100000725</v>
      </c>
      <c r="B8297" s="9">
        <v>89</v>
      </c>
      <c r="C8297" s="9" t="s">
        <v>138</v>
      </c>
      <c r="D8297" s="9" t="s">
        <v>123</v>
      </c>
      <c r="E8297" s="9" t="s">
        <v>169</v>
      </c>
      <c r="F8297" s="9">
        <v>2.5</v>
      </c>
      <c r="G8297" s="9">
        <v>1.25</v>
      </c>
      <c r="H8297" s="9" t="s">
        <v>136</v>
      </c>
      <c r="I8297" s="9" t="s">
        <v>177</v>
      </c>
      <c r="J8297" s="9">
        <f>Data[[#This Row],[Miqdar]]*Data[[#This Row],[Qiymət]]</f>
        <v>222.5</v>
      </c>
      <c r="K8297" s="9">
        <f>Data[[#This Row],[Məbləğ]]-Data[[#This Row],[Maya]]*Data[[#This Row],[Miqdar]]</f>
        <v>111.25</v>
      </c>
      <c r="O8297"/>
      <c r="P8297"/>
    </row>
    <row r="8298" spans="1:16" x14ac:dyDescent="0.35">
      <c r="A8298" s="15">
        <v>44528.982400000728</v>
      </c>
      <c r="B8298" s="9">
        <v>63</v>
      </c>
      <c r="C8298" s="9" t="s">
        <v>138</v>
      </c>
      <c r="D8298" s="9" t="s">
        <v>123</v>
      </c>
      <c r="E8298" s="9" t="s">
        <v>139</v>
      </c>
      <c r="F8298" s="9">
        <v>1.5</v>
      </c>
      <c r="G8298" s="9">
        <v>0.75</v>
      </c>
      <c r="H8298" s="9" t="s">
        <v>140</v>
      </c>
      <c r="I8298" s="9" t="s">
        <v>176</v>
      </c>
      <c r="J8298" s="9">
        <f>Data[[#This Row],[Miqdar]]*Data[[#This Row],[Qiymət]]</f>
        <v>94.5</v>
      </c>
      <c r="K8298" s="9">
        <f>Data[[#This Row],[Məbləğ]]-Data[[#This Row],[Maya]]*Data[[#This Row],[Miqdar]]</f>
        <v>47.25</v>
      </c>
      <c r="O8298"/>
      <c r="P8298"/>
    </row>
    <row r="8299" spans="1:16" x14ac:dyDescent="0.35">
      <c r="A8299" s="15">
        <v>44529.02440000073</v>
      </c>
      <c r="B8299" s="9">
        <v>77</v>
      </c>
      <c r="C8299" s="9" t="s">
        <v>25</v>
      </c>
      <c r="D8299" s="9" t="s">
        <v>122</v>
      </c>
      <c r="E8299" s="9" t="s">
        <v>158</v>
      </c>
      <c r="F8299" s="9">
        <v>3.9</v>
      </c>
      <c r="G8299" s="9">
        <v>1.95</v>
      </c>
      <c r="H8299" s="9" t="s">
        <v>154</v>
      </c>
      <c r="I8299" s="9" t="s">
        <v>174</v>
      </c>
      <c r="J8299" s="9">
        <f>Data[[#This Row],[Miqdar]]*Data[[#This Row],[Qiymət]]</f>
        <v>300.3</v>
      </c>
      <c r="K8299" s="9">
        <f>Data[[#This Row],[Məbləğ]]-Data[[#This Row],[Maya]]*Data[[#This Row],[Miqdar]]</f>
        <v>150.15</v>
      </c>
      <c r="O8299"/>
      <c r="P8299"/>
    </row>
    <row r="8300" spans="1:16" x14ac:dyDescent="0.35">
      <c r="A8300" s="15">
        <v>44529.061800000731</v>
      </c>
      <c r="B8300" s="9">
        <v>63</v>
      </c>
      <c r="C8300" s="9" t="s">
        <v>25</v>
      </c>
      <c r="D8300" s="9" t="s">
        <v>122</v>
      </c>
      <c r="E8300" s="9" t="s">
        <v>150</v>
      </c>
      <c r="F8300" s="9">
        <v>3.3</v>
      </c>
      <c r="G8300" s="9">
        <v>2.6399999999999997</v>
      </c>
      <c r="H8300" s="9" t="s">
        <v>136</v>
      </c>
      <c r="I8300" s="9" t="s">
        <v>174</v>
      </c>
      <c r="J8300" s="9">
        <f>Data[[#This Row],[Miqdar]]*Data[[#This Row],[Qiymət]]</f>
        <v>207.89999999999998</v>
      </c>
      <c r="K8300" s="9">
        <f>Data[[#This Row],[Məbləğ]]-Data[[#This Row],[Maya]]*Data[[#This Row],[Miqdar]]</f>
        <v>41.579999999999984</v>
      </c>
      <c r="O8300"/>
      <c r="P8300"/>
    </row>
    <row r="8301" spans="1:16" x14ac:dyDescent="0.35">
      <c r="A8301" s="15">
        <v>44529.097900000728</v>
      </c>
      <c r="B8301" s="9">
        <v>96</v>
      </c>
      <c r="C8301" s="9" t="s">
        <v>25</v>
      </c>
      <c r="D8301" s="9" t="s">
        <v>122</v>
      </c>
      <c r="E8301" s="9" t="s">
        <v>139</v>
      </c>
      <c r="F8301" s="9">
        <v>1.5</v>
      </c>
      <c r="G8301" s="9">
        <v>0.75</v>
      </c>
      <c r="H8301" s="9" t="s">
        <v>140</v>
      </c>
      <c r="I8301" s="9" t="s">
        <v>174</v>
      </c>
      <c r="J8301" s="9">
        <f>Data[[#This Row],[Miqdar]]*Data[[#This Row],[Qiymət]]</f>
        <v>144</v>
      </c>
      <c r="K8301" s="9">
        <f>Data[[#This Row],[Məbləğ]]-Data[[#This Row],[Maya]]*Data[[#This Row],[Miqdar]]</f>
        <v>72</v>
      </c>
      <c r="O8301"/>
      <c r="P8301"/>
    </row>
    <row r="8302" spans="1:16" x14ac:dyDescent="0.35">
      <c r="A8302" s="15">
        <v>44529.134800000727</v>
      </c>
      <c r="B8302" s="9">
        <v>94</v>
      </c>
      <c r="C8302" s="9" t="s">
        <v>11</v>
      </c>
      <c r="D8302" s="9" t="s">
        <v>122</v>
      </c>
      <c r="E8302" s="9" t="s">
        <v>181</v>
      </c>
      <c r="F8302" s="9">
        <v>0.9</v>
      </c>
      <c r="G8302" s="9">
        <v>0.63</v>
      </c>
      <c r="H8302" s="9" t="s">
        <v>140</v>
      </c>
      <c r="I8302" s="9" t="s">
        <v>197</v>
      </c>
      <c r="J8302" s="9">
        <f>Data[[#This Row],[Miqdar]]*Data[[#This Row],[Qiymət]]</f>
        <v>84.600000000000009</v>
      </c>
      <c r="K8302" s="9">
        <f>Data[[#This Row],[Məbləğ]]-Data[[#This Row],[Maya]]*Data[[#This Row],[Miqdar]]</f>
        <v>25.38000000000001</v>
      </c>
      <c r="O8302"/>
      <c r="P8302"/>
    </row>
    <row r="8303" spans="1:16" x14ac:dyDescent="0.35">
      <c r="A8303" s="15">
        <v>44529.172400000731</v>
      </c>
      <c r="B8303" s="9">
        <v>61</v>
      </c>
      <c r="C8303" s="9" t="s">
        <v>11</v>
      </c>
      <c r="D8303" s="9" t="s">
        <v>122</v>
      </c>
      <c r="E8303" s="9" t="s">
        <v>171</v>
      </c>
      <c r="F8303" s="9">
        <v>2.8</v>
      </c>
      <c r="G8303" s="9">
        <v>1.6799999999999997</v>
      </c>
      <c r="H8303" s="9" t="s">
        <v>136</v>
      </c>
      <c r="I8303" s="9" t="s">
        <v>197</v>
      </c>
      <c r="J8303" s="9">
        <f>Data[[#This Row],[Miqdar]]*Data[[#This Row],[Qiymət]]</f>
        <v>170.79999999999998</v>
      </c>
      <c r="K8303" s="9">
        <f>Data[[#This Row],[Məbləğ]]-Data[[#This Row],[Maya]]*Data[[#This Row],[Miqdar]]</f>
        <v>68.319999999999993</v>
      </c>
      <c r="O8303"/>
      <c r="P8303"/>
    </row>
    <row r="8304" spans="1:16" x14ac:dyDescent="0.35">
      <c r="A8304" s="15">
        <v>44529.215700000728</v>
      </c>
      <c r="B8304" s="9">
        <v>54</v>
      </c>
      <c r="C8304" s="9" t="s">
        <v>138</v>
      </c>
      <c r="D8304" s="9" t="s">
        <v>123</v>
      </c>
      <c r="E8304" s="9" t="s">
        <v>171</v>
      </c>
      <c r="F8304" s="9">
        <v>2.8</v>
      </c>
      <c r="G8304" s="9">
        <v>1.6799999999999997</v>
      </c>
      <c r="H8304" s="9" t="s">
        <v>136</v>
      </c>
      <c r="I8304" s="9" t="s">
        <v>141</v>
      </c>
      <c r="J8304" s="9">
        <f>Data[[#This Row],[Miqdar]]*Data[[#This Row],[Qiymət]]</f>
        <v>151.19999999999999</v>
      </c>
      <c r="K8304" s="9">
        <f>Data[[#This Row],[Məbləğ]]-Data[[#This Row],[Maya]]*Data[[#This Row],[Miqdar]]</f>
        <v>60.480000000000004</v>
      </c>
      <c r="O8304"/>
      <c r="P8304"/>
    </row>
    <row r="8305" spans="1:16" x14ac:dyDescent="0.35">
      <c r="A8305" s="15">
        <v>44529.25450000073</v>
      </c>
      <c r="B8305" s="9">
        <v>59</v>
      </c>
      <c r="C8305" s="9" t="s">
        <v>156</v>
      </c>
      <c r="D8305" s="9" t="s">
        <v>124</v>
      </c>
      <c r="E8305" s="9" t="s">
        <v>195</v>
      </c>
      <c r="F8305" s="9">
        <v>2</v>
      </c>
      <c r="G8305" s="9">
        <v>1.6</v>
      </c>
      <c r="H8305" s="9" t="s">
        <v>136</v>
      </c>
      <c r="I8305" s="9" t="s">
        <v>192</v>
      </c>
      <c r="J8305" s="9">
        <f>Data[[#This Row],[Miqdar]]*Data[[#This Row],[Qiymət]]</f>
        <v>118</v>
      </c>
      <c r="K8305" s="9">
        <f>Data[[#This Row],[Məbləğ]]-Data[[#This Row],[Maya]]*Data[[#This Row],[Miqdar]]</f>
        <v>23.599999999999994</v>
      </c>
      <c r="O8305"/>
      <c r="P8305"/>
    </row>
    <row r="8306" spans="1:16" x14ac:dyDescent="0.35">
      <c r="A8306" s="15">
        <v>44529.291400000729</v>
      </c>
      <c r="B8306" s="9">
        <v>101</v>
      </c>
      <c r="C8306" s="9" t="s">
        <v>39</v>
      </c>
      <c r="D8306" s="9" t="s">
        <v>124</v>
      </c>
      <c r="E8306" s="9" t="s">
        <v>171</v>
      </c>
      <c r="F8306" s="9">
        <v>2.8</v>
      </c>
      <c r="G8306" s="9">
        <v>1.6799999999999997</v>
      </c>
      <c r="H8306" s="9" t="s">
        <v>136</v>
      </c>
      <c r="I8306" s="9" t="s">
        <v>172</v>
      </c>
      <c r="J8306" s="9">
        <f>Data[[#This Row],[Miqdar]]*Data[[#This Row],[Qiymət]]</f>
        <v>282.79999999999995</v>
      </c>
      <c r="K8306" s="9">
        <f>Data[[#This Row],[Məbləğ]]-Data[[#This Row],[Maya]]*Data[[#This Row],[Miqdar]]</f>
        <v>113.11999999999998</v>
      </c>
      <c r="O8306"/>
      <c r="P8306"/>
    </row>
    <row r="8307" spans="1:16" x14ac:dyDescent="0.35">
      <c r="A8307" s="15">
        <v>44529.327500000727</v>
      </c>
      <c r="B8307" s="9">
        <v>97</v>
      </c>
      <c r="C8307" s="9" t="s">
        <v>3</v>
      </c>
      <c r="D8307" s="9" t="s">
        <v>143</v>
      </c>
      <c r="E8307" s="9" t="s">
        <v>159</v>
      </c>
      <c r="F8307" s="9">
        <v>1.5</v>
      </c>
      <c r="G8307" s="9">
        <v>0.9</v>
      </c>
      <c r="H8307" s="9" t="s">
        <v>154</v>
      </c>
      <c r="I8307" s="9" t="s">
        <v>155</v>
      </c>
      <c r="J8307" s="9">
        <f>Data[[#This Row],[Miqdar]]*Data[[#This Row],[Qiymət]]</f>
        <v>145.5</v>
      </c>
      <c r="K8307" s="9">
        <f>Data[[#This Row],[Məbləğ]]-Data[[#This Row],[Maya]]*Data[[#This Row],[Miqdar]]</f>
        <v>58.2</v>
      </c>
      <c r="O8307"/>
      <c r="P8307"/>
    </row>
    <row r="8308" spans="1:16" x14ac:dyDescent="0.35">
      <c r="A8308" s="15">
        <v>44529.372100000728</v>
      </c>
      <c r="B8308" s="9">
        <v>91</v>
      </c>
      <c r="C8308" s="9" t="s">
        <v>16</v>
      </c>
      <c r="D8308" s="9" t="s">
        <v>143</v>
      </c>
      <c r="E8308" s="9" t="s">
        <v>185</v>
      </c>
      <c r="F8308" s="9">
        <v>1.2</v>
      </c>
      <c r="G8308" s="9">
        <v>0.72</v>
      </c>
      <c r="H8308" s="9" t="s">
        <v>154</v>
      </c>
      <c r="I8308" s="9" t="s">
        <v>170</v>
      </c>
      <c r="J8308" s="9">
        <f>Data[[#This Row],[Miqdar]]*Data[[#This Row],[Qiymət]]</f>
        <v>109.2</v>
      </c>
      <c r="K8308" s="9">
        <f>Data[[#This Row],[Məbləğ]]-Data[[#This Row],[Maya]]*Data[[#This Row],[Miqdar]]</f>
        <v>43.680000000000007</v>
      </c>
      <c r="O8308"/>
      <c r="P8308"/>
    </row>
    <row r="8309" spans="1:16" x14ac:dyDescent="0.35">
      <c r="A8309" s="15">
        <v>44529.410300000731</v>
      </c>
      <c r="B8309" s="9">
        <v>56</v>
      </c>
      <c r="C8309" s="9" t="s">
        <v>42</v>
      </c>
      <c r="D8309" s="9" t="s">
        <v>121</v>
      </c>
      <c r="E8309" s="9" t="s">
        <v>171</v>
      </c>
      <c r="F8309" s="9">
        <v>2.8</v>
      </c>
      <c r="G8309" s="9">
        <v>1.6799999999999997</v>
      </c>
      <c r="H8309" s="9" t="s">
        <v>136</v>
      </c>
      <c r="I8309" s="9" t="s">
        <v>165</v>
      </c>
      <c r="J8309" s="9">
        <f>Data[[#This Row],[Miqdar]]*Data[[#This Row],[Qiymət]]</f>
        <v>156.79999999999998</v>
      </c>
      <c r="K8309" s="9">
        <f>Data[[#This Row],[Məbləğ]]-Data[[#This Row],[Maya]]*Data[[#This Row],[Miqdar]]</f>
        <v>62.72</v>
      </c>
      <c r="O8309"/>
      <c r="P8309"/>
    </row>
    <row r="8310" spans="1:16" x14ac:dyDescent="0.35">
      <c r="A8310" s="15">
        <v>44529.45180000073</v>
      </c>
      <c r="B8310" s="9">
        <v>57</v>
      </c>
      <c r="C8310" s="9" t="s">
        <v>191</v>
      </c>
      <c r="D8310" s="9" t="s">
        <v>149</v>
      </c>
      <c r="E8310" s="9" t="s">
        <v>144</v>
      </c>
      <c r="F8310" s="9">
        <v>1.4</v>
      </c>
      <c r="G8310" s="9">
        <v>0.97999999999999987</v>
      </c>
      <c r="H8310" s="9" t="s">
        <v>140</v>
      </c>
      <c r="I8310" s="9" t="s">
        <v>168</v>
      </c>
      <c r="J8310" s="9">
        <f>Data[[#This Row],[Miqdar]]*Data[[#This Row],[Qiymət]]</f>
        <v>79.8</v>
      </c>
      <c r="K8310" s="9">
        <f>Data[[#This Row],[Məbləğ]]-Data[[#This Row],[Maya]]*Data[[#This Row],[Miqdar]]</f>
        <v>23.940000000000005</v>
      </c>
      <c r="O8310"/>
      <c r="P8310"/>
    </row>
    <row r="8311" spans="1:16" x14ac:dyDescent="0.35">
      <c r="A8311" s="15">
        <v>44529.494700000731</v>
      </c>
      <c r="B8311" s="9">
        <v>73</v>
      </c>
      <c r="C8311" s="9" t="s">
        <v>156</v>
      </c>
      <c r="D8311" s="9" t="s">
        <v>124</v>
      </c>
      <c r="E8311" s="9" t="s">
        <v>159</v>
      </c>
      <c r="F8311" s="9">
        <v>1.5</v>
      </c>
      <c r="G8311" s="9">
        <v>0.9</v>
      </c>
      <c r="H8311" s="9" t="s">
        <v>154</v>
      </c>
      <c r="I8311" s="9" t="s">
        <v>190</v>
      </c>
      <c r="J8311" s="9">
        <f>Data[[#This Row],[Miqdar]]*Data[[#This Row],[Qiymət]]</f>
        <v>109.5</v>
      </c>
      <c r="K8311" s="9">
        <f>Data[[#This Row],[Məbləğ]]-Data[[#This Row],[Maya]]*Data[[#This Row],[Miqdar]]</f>
        <v>43.8</v>
      </c>
      <c r="O8311"/>
      <c r="P8311"/>
    </row>
    <row r="8312" spans="1:16" x14ac:dyDescent="0.35">
      <c r="A8312" s="15">
        <v>44529.535100000729</v>
      </c>
      <c r="B8312" s="9">
        <v>100</v>
      </c>
      <c r="C8312" s="9" t="s">
        <v>142</v>
      </c>
      <c r="D8312" s="9" t="s">
        <v>143</v>
      </c>
      <c r="E8312" s="9" t="s">
        <v>159</v>
      </c>
      <c r="F8312" s="9">
        <v>1.5</v>
      </c>
      <c r="G8312" s="9">
        <v>0.9</v>
      </c>
      <c r="H8312" s="9" t="s">
        <v>154</v>
      </c>
      <c r="I8312" s="9" t="s">
        <v>152</v>
      </c>
      <c r="J8312" s="9">
        <f>Data[[#This Row],[Miqdar]]*Data[[#This Row],[Qiymət]]</f>
        <v>150</v>
      </c>
      <c r="K8312" s="9">
        <f>Data[[#This Row],[Məbləğ]]-Data[[#This Row],[Maya]]*Data[[#This Row],[Miqdar]]</f>
        <v>60</v>
      </c>
      <c r="O8312"/>
      <c r="P8312"/>
    </row>
    <row r="8313" spans="1:16" x14ac:dyDescent="0.35">
      <c r="A8313" s="15">
        <v>44529.572600000727</v>
      </c>
      <c r="B8313" s="9">
        <v>87</v>
      </c>
      <c r="C8313" s="9" t="s">
        <v>16</v>
      </c>
      <c r="D8313" s="9" t="s">
        <v>143</v>
      </c>
      <c r="E8313" s="9" t="s">
        <v>185</v>
      </c>
      <c r="F8313" s="9">
        <v>1.2</v>
      </c>
      <c r="G8313" s="9">
        <v>0.72</v>
      </c>
      <c r="H8313" s="9" t="s">
        <v>154</v>
      </c>
      <c r="I8313" s="9" t="s">
        <v>145</v>
      </c>
      <c r="J8313" s="9">
        <f>Data[[#This Row],[Miqdar]]*Data[[#This Row],[Qiymət]]</f>
        <v>104.39999999999999</v>
      </c>
      <c r="K8313" s="9">
        <f>Data[[#This Row],[Məbləğ]]-Data[[#This Row],[Maya]]*Data[[#This Row],[Miqdar]]</f>
        <v>41.759999999999991</v>
      </c>
      <c r="O8313"/>
      <c r="P8313"/>
    </row>
    <row r="8314" spans="1:16" x14ac:dyDescent="0.35">
      <c r="A8314" s="15">
        <v>44529.616600000729</v>
      </c>
      <c r="B8314" s="9">
        <v>63</v>
      </c>
      <c r="C8314" s="9" t="s">
        <v>20</v>
      </c>
      <c r="D8314" s="9" t="s">
        <v>121</v>
      </c>
      <c r="E8314" s="9" t="s">
        <v>146</v>
      </c>
      <c r="F8314" s="9">
        <v>1.7</v>
      </c>
      <c r="G8314" s="9">
        <v>0.85</v>
      </c>
      <c r="H8314" s="9" t="s">
        <v>140</v>
      </c>
      <c r="I8314" s="9" t="s">
        <v>196</v>
      </c>
      <c r="J8314" s="9">
        <f>Data[[#This Row],[Miqdar]]*Data[[#This Row],[Qiymət]]</f>
        <v>107.1</v>
      </c>
      <c r="K8314" s="9">
        <f>Data[[#This Row],[Məbləğ]]-Data[[#This Row],[Maya]]*Data[[#This Row],[Miqdar]]</f>
        <v>53.55</v>
      </c>
      <c r="O8314"/>
      <c r="P8314"/>
    </row>
    <row r="8315" spans="1:16" x14ac:dyDescent="0.35">
      <c r="A8315" s="15">
        <v>44529.660700000728</v>
      </c>
      <c r="B8315" s="9">
        <v>98</v>
      </c>
      <c r="C8315" s="9" t="s">
        <v>148</v>
      </c>
      <c r="D8315" s="9" t="s">
        <v>149</v>
      </c>
      <c r="E8315" s="9" t="s">
        <v>146</v>
      </c>
      <c r="F8315" s="9">
        <v>1.7</v>
      </c>
      <c r="G8315" s="9">
        <v>0.85</v>
      </c>
      <c r="H8315" s="9" t="s">
        <v>140</v>
      </c>
      <c r="I8315" s="9" t="s">
        <v>163</v>
      </c>
      <c r="J8315" s="9">
        <f>Data[[#This Row],[Miqdar]]*Data[[#This Row],[Qiymət]]</f>
        <v>166.6</v>
      </c>
      <c r="K8315" s="9">
        <f>Data[[#This Row],[Məbləğ]]-Data[[#This Row],[Maya]]*Data[[#This Row],[Miqdar]]</f>
        <v>83.3</v>
      </c>
      <c r="O8315"/>
      <c r="P8315"/>
    </row>
    <row r="8316" spans="1:16" x14ac:dyDescent="0.35">
      <c r="A8316" s="15">
        <v>44529.703600000728</v>
      </c>
      <c r="B8316" s="9">
        <v>82</v>
      </c>
      <c r="C8316" s="9" t="s">
        <v>39</v>
      </c>
      <c r="D8316" s="9" t="s">
        <v>124</v>
      </c>
      <c r="E8316" s="9" t="s">
        <v>146</v>
      </c>
      <c r="F8316" s="9">
        <v>1.7</v>
      </c>
      <c r="G8316" s="9">
        <v>0.85</v>
      </c>
      <c r="H8316" s="9" t="s">
        <v>140</v>
      </c>
      <c r="I8316" s="9" t="s">
        <v>157</v>
      </c>
      <c r="J8316" s="9">
        <f>Data[[#This Row],[Miqdar]]*Data[[#This Row],[Qiymət]]</f>
        <v>139.4</v>
      </c>
      <c r="K8316" s="9">
        <f>Data[[#This Row],[Məbləğ]]-Data[[#This Row],[Maya]]*Data[[#This Row],[Miqdar]]</f>
        <v>69.7</v>
      </c>
      <c r="O8316"/>
      <c r="P8316"/>
    </row>
    <row r="8317" spans="1:16" x14ac:dyDescent="0.35">
      <c r="A8317" s="15">
        <v>44529.742600000725</v>
      </c>
      <c r="B8317" s="9">
        <v>77</v>
      </c>
      <c r="C8317" s="9" t="s">
        <v>28</v>
      </c>
      <c r="D8317" s="9" t="s">
        <v>143</v>
      </c>
      <c r="E8317" s="9" t="s">
        <v>158</v>
      </c>
      <c r="F8317" s="9">
        <v>3.9</v>
      </c>
      <c r="G8317" s="9">
        <v>1.95</v>
      </c>
      <c r="H8317" s="9" t="s">
        <v>154</v>
      </c>
      <c r="I8317" s="9" t="s">
        <v>145</v>
      </c>
      <c r="J8317" s="9">
        <f>Data[[#This Row],[Miqdar]]*Data[[#This Row],[Qiymət]]</f>
        <v>300.3</v>
      </c>
      <c r="K8317" s="9">
        <f>Data[[#This Row],[Məbləğ]]-Data[[#This Row],[Maya]]*Data[[#This Row],[Miqdar]]</f>
        <v>150.15</v>
      </c>
      <c r="O8317"/>
      <c r="P8317"/>
    </row>
    <row r="8318" spans="1:16" x14ac:dyDescent="0.35">
      <c r="A8318" s="15">
        <v>44529.781100000728</v>
      </c>
      <c r="B8318" s="9">
        <v>90</v>
      </c>
      <c r="C8318" s="9" t="s">
        <v>28</v>
      </c>
      <c r="D8318" s="9" t="s">
        <v>143</v>
      </c>
      <c r="E8318" s="9" t="s">
        <v>158</v>
      </c>
      <c r="F8318" s="9">
        <v>3.9</v>
      </c>
      <c r="G8318" s="9">
        <v>1.95</v>
      </c>
      <c r="H8318" s="9" t="s">
        <v>154</v>
      </c>
      <c r="I8318" s="9" t="s">
        <v>145</v>
      </c>
      <c r="J8318" s="9">
        <f>Data[[#This Row],[Miqdar]]*Data[[#This Row],[Qiymət]]</f>
        <v>351</v>
      </c>
      <c r="K8318" s="9">
        <f>Data[[#This Row],[Məbləğ]]-Data[[#This Row],[Maya]]*Data[[#This Row],[Miqdar]]</f>
        <v>175.5</v>
      </c>
      <c r="O8318"/>
      <c r="P8318"/>
    </row>
    <row r="8319" spans="1:16" x14ac:dyDescent="0.35">
      <c r="A8319" s="15">
        <v>44529.819800000725</v>
      </c>
      <c r="B8319" s="9">
        <v>53</v>
      </c>
      <c r="C8319" s="9" t="s">
        <v>191</v>
      </c>
      <c r="D8319" s="9" t="s">
        <v>149</v>
      </c>
      <c r="E8319" s="9" t="s">
        <v>195</v>
      </c>
      <c r="F8319" s="9">
        <v>2</v>
      </c>
      <c r="G8319" s="9">
        <v>1.6</v>
      </c>
      <c r="H8319" s="9" t="s">
        <v>136</v>
      </c>
      <c r="I8319" s="9" t="s">
        <v>157</v>
      </c>
      <c r="J8319" s="9">
        <f>Data[[#This Row],[Miqdar]]*Data[[#This Row],[Qiymət]]</f>
        <v>106</v>
      </c>
      <c r="K8319" s="9">
        <f>Data[[#This Row],[Məbləğ]]-Data[[#This Row],[Maya]]*Data[[#This Row],[Miqdar]]</f>
        <v>21.199999999999989</v>
      </c>
      <c r="O8319"/>
      <c r="P8319"/>
    </row>
    <row r="8320" spans="1:16" x14ac:dyDescent="0.35">
      <c r="A8320" s="15">
        <v>44529.862800000723</v>
      </c>
      <c r="B8320" s="9">
        <v>95</v>
      </c>
      <c r="C8320" s="9" t="s">
        <v>187</v>
      </c>
      <c r="D8320" s="9" t="s">
        <v>124</v>
      </c>
      <c r="E8320" s="9" t="s">
        <v>195</v>
      </c>
      <c r="F8320" s="9">
        <v>2</v>
      </c>
      <c r="G8320" s="9">
        <v>1.6</v>
      </c>
      <c r="H8320" s="9" t="s">
        <v>136</v>
      </c>
      <c r="I8320" s="9" t="s">
        <v>157</v>
      </c>
      <c r="J8320" s="9">
        <f>Data[[#This Row],[Miqdar]]*Data[[#This Row],[Qiymət]]</f>
        <v>190</v>
      </c>
      <c r="K8320" s="9">
        <f>Data[[#This Row],[Məbləğ]]-Data[[#This Row],[Maya]]*Data[[#This Row],[Miqdar]]</f>
        <v>38</v>
      </c>
      <c r="O8320"/>
      <c r="P8320"/>
    </row>
    <row r="8321" spans="1:16" x14ac:dyDescent="0.35">
      <c r="A8321" s="15">
        <v>44529.903000000726</v>
      </c>
      <c r="B8321" s="9">
        <v>96</v>
      </c>
      <c r="C8321" s="9" t="s">
        <v>16</v>
      </c>
      <c r="D8321" s="9" t="s">
        <v>143</v>
      </c>
      <c r="E8321" s="9" t="s">
        <v>159</v>
      </c>
      <c r="F8321" s="9">
        <v>1.5</v>
      </c>
      <c r="G8321" s="9">
        <v>0.9</v>
      </c>
      <c r="H8321" s="9" t="s">
        <v>154</v>
      </c>
      <c r="I8321" s="9" t="s">
        <v>166</v>
      </c>
      <c r="J8321" s="9">
        <f>Data[[#This Row],[Miqdar]]*Data[[#This Row],[Qiymət]]</f>
        <v>144</v>
      </c>
      <c r="K8321" s="9">
        <f>Data[[#This Row],[Məbləğ]]-Data[[#This Row],[Maya]]*Data[[#This Row],[Miqdar]]</f>
        <v>57.599999999999994</v>
      </c>
      <c r="O8321"/>
      <c r="P8321"/>
    </row>
    <row r="8322" spans="1:16" x14ac:dyDescent="0.35">
      <c r="A8322" s="15">
        <v>44529.94030000073</v>
      </c>
      <c r="B8322" s="9">
        <v>87</v>
      </c>
      <c r="C8322" s="9" t="s">
        <v>175</v>
      </c>
      <c r="D8322" s="9" t="s">
        <v>123</v>
      </c>
      <c r="E8322" s="9" t="s">
        <v>164</v>
      </c>
      <c r="F8322" s="9">
        <v>6.6</v>
      </c>
      <c r="G8322" s="9">
        <v>5.2799999999999994</v>
      </c>
      <c r="H8322" s="9" t="s">
        <v>154</v>
      </c>
      <c r="I8322" s="9" t="s">
        <v>179</v>
      </c>
      <c r="J8322" s="9">
        <f>Data[[#This Row],[Miqdar]]*Data[[#This Row],[Qiymət]]</f>
        <v>574.19999999999993</v>
      </c>
      <c r="K8322" s="9">
        <f>Data[[#This Row],[Məbləğ]]-Data[[#This Row],[Maya]]*Data[[#This Row],[Miqdar]]</f>
        <v>114.83999999999997</v>
      </c>
      <c r="O8322"/>
      <c r="P8322"/>
    </row>
    <row r="8323" spans="1:16" x14ac:dyDescent="0.35">
      <c r="A8323" s="15">
        <v>44529.979000000727</v>
      </c>
      <c r="B8323" s="9">
        <v>57</v>
      </c>
      <c r="C8323" s="9" t="s">
        <v>175</v>
      </c>
      <c r="D8323" s="9" t="s">
        <v>123</v>
      </c>
      <c r="E8323" s="9" t="s">
        <v>164</v>
      </c>
      <c r="F8323" s="9">
        <v>6.6</v>
      </c>
      <c r="G8323" s="9">
        <v>5.2799999999999994</v>
      </c>
      <c r="H8323" s="9" t="s">
        <v>154</v>
      </c>
      <c r="I8323" s="9" t="s">
        <v>177</v>
      </c>
      <c r="J8323" s="9">
        <f>Data[[#This Row],[Miqdar]]*Data[[#This Row],[Qiymət]]</f>
        <v>376.2</v>
      </c>
      <c r="K8323" s="9">
        <f>Data[[#This Row],[Məbləğ]]-Data[[#This Row],[Maya]]*Data[[#This Row],[Miqdar]]</f>
        <v>75.240000000000009</v>
      </c>
      <c r="O8323"/>
      <c r="P8323"/>
    </row>
    <row r="8324" spans="1:16" x14ac:dyDescent="0.35">
      <c r="A8324" s="15">
        <v>44530.019100000725</v>
      </c>
      <c r="B8324" s="9">
        <v>85</v>
      </c>
      <c r="C8324" s="9" t="s">
        <v>8</v>
      </c>
      <c r="D8324" s="9" t="s">
        <v>122</v>
      </c>
      <c r="E8324" s="9" t="s">
        <v>182</v>
      </c>
      <c r="F8324" s="9">
        <v>3.4</v>
      </c>
      <c r="G8324" s="9">
        <v>2.38</v>
      </c>
      <c r="H8324" s="9" t="s">
        <v>136</v>
      </c>
      <c r="I8324" s="9" t="s">
        <v>194</v>
      </c>
      <c r="J8324" s="9">
        <f>Data[[#This Row],[Miqdar]]*Data[[#This Row],[Qiymət]]</f>
        <v>289</v>
      </c>
      <c r="K8324" s="9">
        <f>Data[[#This Row],[Məbləğ]]-Data[[#This Row],[Maya]]*Data[[#This Row],[Miqdar]]</f>
        <v>86.700000000000017</v>
      </c>
      <c r="O8324"/>
      <c r="P8324"/>
    </row>
    <row r="8325" spans="1:16" x14ac:dyDescent="0.35">
      <c r="A8325" s="15">
        <v>44530.060000000725</v>
      </c>
      <c r="B8325" s="9">
        <v>65</v>
      </c>
      <c r="C8325" s="9" t="s">
        <v>11</v>
      </c>
      <c r="D8325" s="9" t="s">
        <v>122</v>
      </c>
      <c r="E8325" s="9" t="s">
        <v>181</v>
      </c>
      <c r="F8325" s="9">
        <v>0.9</v>
      </c>
      <c r="G8325" s="9">
        <v>0.63</v>
      </c>
      <c r="H8325" s="9" t="s">
        <v>140</v>
      </c>
      <c r="I8325" s="9" t="s">
        <v>197</v>
      </c>
      <c r="J8325" s="9">
        <f>Data[[#This Row],[Miqdar]]*Data[[#This Row],[Qiymət]]</f>
        <v>58.5</v>
      </c>
      <c r="K8325" s="9">
        <f>Data[[#This Row],[Məbləğ]]-Data[[#This Row],[Maya]]*Data[[#This Row],[Miqdar]]</f>
        <v>17.549999999999997</v>
      </c>
      <c r="O8325"/>
      <c r="P8325"/>
    </row>
    <row r="8326" spans="1:16" x14ac:dyDescent="0.35">
      <c r="A8326" s="15">
        <v>44530.096700000722</v>
      </c>
      <c r="B8326" s="9">
        <v>95</v>
      </c>
      <c r="C8326" s="9" t="s">
        <v>11</v>
      </c>
      <c r="D8326" s="9" t="s">
        <v>122</v>
      </c>
      <c r="E8326" s="9" t="s">
        <v>185</v>
      </c>
      <c r="F8326" s="9">
        <v>1.2</v>
      </c>
      <c r="G8326" s="9">
        <v>0.72</v>
      </c>
      <c r="H8326" s="9" t="s">
        <v>154</v>
      </c>
      <c r="I8326" s="9" t="s">
        <v>180</v>
      </c>
      <c r="J8326" s="9">
        <f>Data[[#This Row],[Miqdar]]*Data[[#This Row],[Qiymət]]</f>
        <v>114</v>
      </c>
      <c r="K8326" s="9">
        <f>Data[[#This Row],[Məbləğ]]-Data[[#This Row],[Maya]]*Data[[#This Row],[Miqdar]]</f>
        <v>45.600000000000009</v>
      </c>
      <c r="O8326"/>
      <c r="P8326"/>
    </row>
    <row r="8327" spans="1:16" x14ac:dyDescent="0.35">
      <c r="A8327" s="15">
        <v>44530.13480000072</v>
      </c>
      <c r="B8327" s="9">
        <v>58</v>
      </c>
      <c r="C8327" s="9" t="s">
        <v>148</v>
      </c>
      <c r="D8327" s="9" t="s">
        <v>149</v>
      </c>
      <c r="E8327" s="9" t="s">
        <v>195</v>
      </c>
      <c r="F8327" s="9">
        <v>2</v>
      </c>
      <c r="G8327" s="9">
        <v>1.6</v>
      </c>
      <c r="H8327" s="9" t="s">
        <v>136</v>
      </c>
      <c r="I8327" s="9" t="s">
        <v>157</v>
      </c>
      <c r="J8327" s="9">
        <f>Data[[#This Row],[Miqdar]]*Data[[#This Row],[Qiymət]]</f>
        <v>116</v>
      </c>
      <c r="K8327" s="9">
        <f>Data[[#This Row],[Məbləğ]]-Data[[#This Row],[Maya]]*Data[[#This Row],[Miqdar]]</f>
        <v>23.199999999999989</v>
      </c>
      <c r="O8327"/>
      <c r="P8327"/>
    </row>
    <row r="8328" spans="1:16" x14ac:dyDescent="0.35">
      <c r="A8328" s="15">
        <v>44530.179000000717</v>
      </c>
      <c r="B8328" s="9">
        <v>92</v>
      </c>
      <c r="C8328" s="9" t="s">
        <v>3</v>
      </c>
      <c r="D8328" s="9" t="s">
        <v>143</v>
      </c>
      <c r="E8328" s="9" t="s">
        <v>185</v>
      </c>
      <c r="F8328" s="9">
        <v>1.2</v>
      </c>
      <c r="G8328" s="9">
        <v>0.72</v>
      </c>
      <c r="H8328" s="9" t="s">
        <v>154</v>
      </c>
      <c r="I8328" s="9" t="s">
        <v>155</v>
      </c>
      <c r="J8328" s="9">
        <f>Data[[#This Row],[Miqdar]]*Data[[#This Row],[Qiymət]]</f>
        <v>110.39999999999999</v>
      </c>
      <c r="K8328" s="9">
        <f>Data[[#This Row],[Məbləğ]]-Data[[#This Row],[Maya]]*Data[[#This Row],[Miqdar]]</f>
        <v>44.16</v>
      </c>
      <c r="O8328"/>
      <c r="P8328"/>
    </row>
    <row r="8329" spans="1:16" x14ac:dyDescent="0.35">
      <c r="A8329" s="15">
        <v>44530.21660000072</v>
      </c>
      <c r="B8329" s="9">
        <v>63</v>
      </c>
      <c r="C8329" s="9" t="s">
        <v>36</v>
      </c>
      <c r="D8329" s="9" t="s">
        <v>123</v>
      </c>
      <c r="E8329" s="9" t="s">
        <v>169</v>
      </c>
      <c r="F8329" s="9">
        <v>2.5</v>
      </c>
      <c r="G8329" s="9">
        <v>1.25</v>
      </c>
      <c r="H8329" s="9" t="s">
        <v>136</v>
      </c>
      <c r="I8329" s="9" t="s">
        <v>179</v>
      </c>
      <c r="J8329" s="9">
        <f>Data[[#This Row],[Miqdar]]*Data[[#This Row],[Qiymət]]</f>
        <v>157.5</v>
      </c>
      <c r="K8329" s="9">
        <f>Data[[#This Row],[Məbləğ]]-Data[[#This Row],[Maya]]*Data[[#This Row],[Miqdar]]</f>
        <v>78.75</v>
      </c>
      <c r="O8329"/>
      <c r="P8329"/>
    </row>
    <row r="8330" spans="1:16" x14ac:dyDescent="0.35">
      <c r="A8330" s="15">
        <v>44530.261100000724</v>
      </c>
      <c r="B8330" s="9">
        <v>68</v>
      </c>
      <c r="C8330" s="9" t="s">
        <v>16</v>
      </c>
      <c r="D8330" s="9" t="s">
        <v>143</v>
      </c>
      <c r="E8330" s="9" t="s">
        <v>144</v>
      </c>
      <c r="F8330" s="9">
        <v>1.4</v>
      </c>
      <c r="G8330" s="9">
        <v>0.97999999999999987</v>
      </c>
      <c r="H8330" s="9" t="s">
        <v>140</v>
      </c>
      <c r="I8330" s="9" t="s">
        <v>201</v>
      </c>
      <c r="J8330" s="9">
        <f>Data[[#This Row],[Miqdar]]*Data[[#This Row],[Qiymət]]</f>
        <v>95.199999999999989</v>
      </c>
      <c r="K8330" s="9">
        <f>Data[[#This Row],[Məbləğ]]-Data[[#This Row],[Maya]]*Data[[#This Row],[Miqdar]]</f>
        <v>28.560000000000002</v>
      </c>
      <c r="O8330"/>
      <c r="P8330"/>
    </row>
    <row r="8331" spans="1:16" x14ac:dyDescent="0.35">
      <c r="A8331" s="15">
        <v>44530.301100000725</v>
      </c>
      <c r="B8331" s="9">
        <v>73</v>
      </c>
      <c r="C8331" s="9" t="s">
        <v>28</v>
      </c>
      <c r="D8331" s="9" t="s">
        <v>143</v>
      </c>
      <c r="E8331" s="9" t="s">
        <v>159</v>
      </c>
      <c r="F8331" s="9">
        <v>1.5</v>
      </c>
      <c r="G8331" s="9">
        <v>0.9</v>
      </c>
      <c r="H8331" s="9" t="s">
        <v>154</v>
      </c>
      <c r="I8331" s="9" t="s">
        <v>161</v>
      </c>
      <c r="J8331" s="9">
        <f>Data[[#This Row],[Miqdar]]*Data[[#This Row],[Qiymət]]</f>
        <v>109.5</v>
      </c>
      <c r="K8331" s="9">
        <f>Data[[#This Row],[Məbləğ]]-Data[[#This Row],[Maya]]*Data[[#This Row],[Miqdar]]</f>
        <v>43.8</v>
      </c>
      <c r="O8331"/>
      <c r="P8331"/>
    </row>
    <row r="8332" spans="1:16" x14ac:dyDescent="0.35">
      <c r="A8332" s="15">
        <v>44530.338100000721</v>
      </c>
      <c r="B8332" s="9">
        <v>90</v>
      </c>
      <c r="C8332" s="9" t="s">
        <v>187</v>
      </c>
      <c r="D8332" s="9" t="s">
        <v>124</v>
      </c>
      <c r="E8332" s="9" t="s">
        <v>162</v>
      </c>
      <c r="F8332" s="9">
        <v>3.2</v>
      </c>
      <c r="G8332" s="9">
        <v>1.6</v>
      </c>
      <c r="H8332" s="9" t="s">
        <v>136</v>
      </c>
      <c r="I8332" s="9" t="s">
        <v>190</v>
      </c>
      <c r="J8332" s="9">
        <f>Data[[#This Row],[Miqdar]]*Data[[#This Row],[Qiymət]]</f>
        <v>288</v>
      </c>
      <c r="K8332" s="9">
        <f>Data[[#This Row],[Məbləğ]]-Data[[#This Row],[Maya]]*Data[[#This Row],[Miqdar]]</f>
        <v>144</v>
      </c>
      <c r="O8332"/>
      <c r="P8332"/>
    </row>
    <row r="8333" spans="1:16" x14ac:dyDescent="0.35">
      <c r="A8333" s="15">
        <v>44530.378700000721</v>
      </c>
      <c r="B8333" s="9">
        <v>47</v>
      </c>
      <c r="C8333" s="9" t="s">
        <v>28</v>
      </c>
      <c r="D8333" s="9" t="s">
        <v>143</v>
      </c>
      <c r="E8333" s="9" t="s">
        <v>169</v>
      </c>
      <c r="F8333" s="9">
        <v>2.5</v>
      </c>
      <c r="G8333" s="9">
        <v>1.25</v>
      </c>
      <c r="H8333" s="9" t="s">
        <v>136</v>
      </c>
      <c r="I8333" s="9" t="s">
        <v>170</v>
      </c>
      <c r="J8333" s="9">
        <f>Data[[#This Row],[Miqdar]]*Data[[#This Row],[Qiymət]]</f>
        <v>117.5</v>
      </c>
      <c r="K8333" s="9">
        <f>Data[[#This Row],[Məbləğ]]-Data[[#This Row],[Maya]]*Data[[#This Row],[Miqdar]]</f>
        <v>58.75</v>
      </c>
      <c r="O8333"/>
      <c r="P8333"/>
    </row>
    <row r="8334" spans="1:16" x14ac:dyDescent="0.35">
      <c r="A8334" s="15">
        <v>44530.420200000721</v>
      </c>
      <c r="B8334" s="9">
        <v>77</v>
      </c>
      <c r="C8334" s="9" t="s">
        <v>160</v>
      </c>
      <c r="D8334" s="9" t="s">
        <v>143</v>
      </c>
      <c r="E8334" s="9" t="s">
        <v>171</v>
      </c>
      <c r="F8334" s="9">
        <v>2.8</v>
      </c>
      <c r="G8334" s="9">
        <v>1.6799999999999997</v>
      </c>
      <c r="H8334" s="9" t="s">
        <v>136</v>
      </c>
      <c r="I8334" s="9" t="s">
        <v>152</v>
      </c>
      <c r="J8334" s="9">
        <f>Data[[#This Row],[Miqdar]]*Data[[#This Row],[Qiymət]]</f>
        <v>215.6</v>
      </c>
      <c r="K8334" s="9">
        <f>Data[[#This Row],[Məbləğ]]-Data[[#This Row],[Maya]]*Data[[#This Row],[Miqdar]]</f>
        <v>86.240000000000009</v>
      </c>
      <c r="O8334"/>
      <c r="P8334"/>
    </row>
    <row r="8335" spans="1:16" x14ac:dyDescent="0.35">
      <c r="A8335" s="15">
        <v>44530.455600000721</v>
      </c>
      <c r="B8335" s="9">
        <v>71</v>
      </c>
      <c r="C8335" s="9" t="s">
        <v>138</v>
      </c>
      <c r="D8335" s="9" t="s">
        <v>123</v>
      </c>
      <c r="E8335" s="9" t="s">
        <v>181</v>
      </c>
      <c r="F8335" s="9">
        <v>0.9</v>
      </c>
      <c r="G8335" s="9">
        <v>0.63</v>
      </c>
      <c r="H8335" s="9" t="s">
        <v>140</v>
      </c>
      <c r="I8335" s="9" t="s">
        <v>179</v>
      </c>
      <c r="J8335" s="9">
        <f>Data[[#This Row],[Miqdar]]*Data[[#This Row],[Qiymət]]</f>
        <v>63.9</v>
      </c>
      <c r="K8335" s="9">
        <f>Data[[#This Row],[Məbləğ]]-Data[[#This Row],[Maya]]*Data[[#This Row],[Miqdar]]</f>
        <v>19.170000000000002</v>
      </c>
      <c r="O8335"/>
      <c r="P8335"/>
    </row>
    <row r="8336" spans="1:16" x14ac:dyDescent="0.35">
      <c r="A8336" s="15">
        <v>44530.491400000719</v>
      </c>
      <c r="B8336" s="9">
        <v>66</v>
      </c>
      <c r="C8336" s="9" t="s">
        <v>42</v>
      </c>
      <c r="D8336" s="9" t="s">
        <v>121</v>
      </c>
      <c r="E8336" s="9" t="s">
        <v>153</v>
      </c>
      <c r="F8336" s="9">
        <v>1</v>
      </c>
      <c r="G8336" s="9">
        <v>0.6</v>
      </c>
      <c r="H8336" s="9" t="s">
        <v>154</v>
      </c>
      <c r="I8336" s="9" t="s">
        <v>183</v>
      </c>
      <c r="J8336" s="9">
        <f>Data[[#This Row],[Miqdar]]*Data[[#This Row],[Qiymət]]</f>
        <v>66</v>
      </c>
      <c r="K8336" s="9">
        <f>Data[[#This Row],[Məbləğ]]-Data[[#This Row],[Maya]]*Data[[#This Row],[Miqdar]]</f>
        <v>26.4</v>
      </c>
      <c r="O8336"/>
      <c r="P8336"/>
    </row>
    <row r="8337" spans="1:16" x14ac:dyDescent="0.35">
      <c r="A8337" s="15">
        <v>44530.530400000716</v>
      </c>
      <c r="B8337" s="9">
        <v>75</v>
      </c>
      <c r="C8337" s="9" t="s">
        <v>42</v>
      </c>
      <c r="D8337" s="9" t="s">
        <v>121</v>
      </c>
      <c r="E8337" s="9" t="s">
        <v>188</v>
      </c>
      <c r="F8337" s="9">
        <v>2.4</v>
      </c>
      <c r="G8337" s="9">
        <v>1.6800000000000002</v>
      </c>
      <c r="H8337" s="9" t="s">
        <v>154</v>
      </c>
      <c r="I8337" s="9" t="s">
        <v>165</v>
      </c>
      <c r="J8337" s="9">
        <f>Data[[#This Row],[Miqdar]]*Data[[#This Row],[Qiymət]]</f>
        <v>180</v>
      </c>
      <c r="K8337" s="9">
        <f>Data[[#This Row],[Məbləğ]]-Data[[#This Row],[Maya]]*Data[[#This Row],[Miqdar]]</f>
        <v>53.999999999999986</v>
      </c>
      <c r="O8337"/>
      <c r="P8337"/>
    </row>
    <row r="8338" spans="1:16" x14ac:dyDescent="0.35">
      <c r="A8338" s="15">
        <v>44530.567000000716</v>
      </c>
      <c r="B8338" s="9">
        <v>95</v>
      </c>
      <c r="C8338" s="9" t="s">
        <v>6</v>
      </c>
      <c r="D8338" s="9" t="s">
        <v>121</v>
      </c>
      <c r="E8338" s="9" t="s">
        <v>188</v>
      </c>
      <c r="F8338" s="9">
        <v>2.4</v>
      </c>
      <c r="G8338" s="9">
        <v>1.6800000000000002</v>
      </c>
      <c r="H8338" s="9" t="s">
        <v>154</v>
      </c>
      <c r="I8338" s="9" t="s">
        <v>165</v>
      </c>
      <c r="J8338" s="9">
        <f>Data[[#This Row],[Miqdar]]*Data[[#This Row],[Qiymət]]</f>
        <v>228</v>
      </c>
      <c r="K8338" s="9">
        <f>Data[[#This Row],[Məbləğ]]-Data[[#This Row],[Maya]]*Data[[#This Row],[Miqdar]]</f>
        <v>68.399999999999977</v>
      </c>
      <c r="O8338"/>
      <c r="P8338"/>
    </row>
    <row r="8339" spans="1:16" x14ac:dyDescent="0.35">
      <c r="A8339" s="15">
        <v>44530.608000000713</v>
      </c>
      <c r="B8339" s="9">
        <v>99</v>
      </c>
      <c r="C8339" s="9" t="s">
        <v>187</v>
      </c>
      <c r="D8339" s="9" t="s">
        <v>124</v>
      </c>
      <c r="E8339" s="9" t="s">
        <v>195</v>
      </c>
      <c r="F8339" s="9">
        <v>2</v>
      </c>
      <c r="G8339" s="9">
        <v>1.6</v>
      </c>
      <c r="H8339" s="9" t="s">
        <v>136</v>
      </c>
      <c r="I8339" s="9" t="s">
        <v>163</v>
      </c>
      <c r="J8339" s="9">
        <f>Data[[#This Row],[Miqdar]]*Data[[#This Row],[Qiymət]]</f>
        <v>198</v>
      </c>
      <c r="K8339" s="9">
        <f>Data[[#This Row],[Məbləğ]]-Data[[#This Row],[Maya]]*Data[[#This Row],[Miqdar]]</f>
        <v>39.599999999999994</v>
      </c>
      <c r="O8339"/>
      <c r="P8339"/>
    </row>
    <row r="8340" spans="1:16" x14ac:dyDescent="0.35">
      <c r="A8340" s="15">
        <v>44530.643200000712</v>
      </c>
      <c r="B8340" s="9">
        <v>56</v>
      </c>
      <c r="C8340" s="9" t="s">
        <v>167</v>
      </c>
      <c r="D8340" s="9" t="s">
        <v>149</v>
      </c>
      <c r="E8340" s="9" t="s">
        <v>159</v>
      </c>
      <c r="F8340" s="9">
        <v>1.5</v>
      </c>
      <c r="G8340" s="9">
        <v>0.9</v>
      </c>
      <c r="H8340" s="9" t="s">
        <v>154</v>
      </c>
      <c r="I8340" s="9" t="s">
        <v>173</v>
      </c>
      <c r="J8340" s="9">
        <f>Data[[#This Row],[Miqdar]]*Data[[#This Row],[Qiymət]]</f>
        <v>84</v>
      </c>
      <c r="K8340" s="9">
        <f>Data[[#This Row],[Məbləğ]]-Data[[#This Row],[Maya]]*Data[[#This Row],[Miqdar]]</f>
        <v>33.6</v>
      </c>
      <c r="O8340"/>
      <c r="P8340"/>
    </row>
    <row r="8341" spans="1:16" x14ac:dyDescent="0.35">
      <c r="A8341" s="15">
        <v>44530.684000000714</v>
      </c>
      <c r="B8341" s="9">
        <v>47</v>
      </c>
      <c r="C8341" s="9" t="s">
        <v>28</v>
      </c>
      <c r="D8341" s="9" t="s">
        <v>143</v>
      </c>
      <c r="E8341" s="9" t="s">
        <v>146</v>
      </c>
      <c r="F8341" s="9">
        <v>1.7</v>
      </c>
      <c r="G8341" s="9">
        <v>0.85</v>
      </c>
      <c r="H8341" s="9" t="s">
        <v>140</v>
      </c>
      <c r="I8341" s="9" t="s">
        <v>161</v>
      </c>
      <c r="J8341" s="9">
        <f>Data[[#This Row],[Miqdar]]*Data[[#This Row],[Qiymət]]</f>
        <v>79.899999999999991</v>
      </c>
      <c r="K8341" s="9">
        <f>Data[[#This Row],[Məbləğ]]-Data[[#This Row],[Maya]]*Data[[#This Row],[Miqdar]]</f>
        <v>39.949999999999996</v>
      </c>
      <c r="O8341"/>
      <c r="P8341"/>
    </row>
    <row r="8342" spans="1:16" x14ac:dyDescent="0.35">
      <c r="A8342" s="15">
        <v>44530.725700000716</v>
      </c>
      <c r="B8342" s="9">
        <v>97</v>
      </c>
      <c r="C8342" s="9" t="s">
        <v>16</v>
      </c>
      <c r="D8342" s="9" t="s">
        <v>143</v>
      </c>
      <c r="E8342" s="9" t="s">
        <v>144</v>
      </c>
      <c r="F8342" s="9">
        <v>1.4</v>
      </c>
      <c r="G8342" s="9">
        <v>0.97999999999999987</v>
      </c>
      <c r="H8342" s="9" t="s">
        <v>140</v>
      </c>
      <c r="I8342" s="9" t="s">
        <v>145</v>
      </c>
      <c r="J8342" s="9">
        <f>Data[[#This Row],[Miqdar]]*Data[[#This Row],[Qiymət]]</f>
        <v>135.79999999999998</v>
      </c>
      <c r="K8342" s="9">
        <f>Data[[#This Row],[Məbləğ]]-Data[[#This Row],[Maya]]*Data[[#This Row],[Miqdar]]</f>
        <v>40.739999999999995</v>
      </c>
      <c r="O8342"/>
      <c r="P8342"/>
    </row>
    <row r="8343" spans="1:16" x14ac:dyDescent="0.35">
      <c r="A8343" s="15">
        <v>44530.768600000716</v>
      </c>
      <c r="B8343" s="9">
        <v>91</v>
      </c>
      <c r="C8343" s="9" t="s">
        <v>36</v>
      </c>
      <c r="D8343" s="9" t="s">
        <v>123</v>
      </c>
      <c r="E8343" s="9" t="s">
        <v>185</v>
      </c>
      <c r="F8343" s="9">
        <v>1.2</v>
      </c>
      <c r="G8343" s="9">
        <v>0.72</v>
      </c>
      <c r="H8343" s="9" t="s">
        <v>154</v>
      </c>
      <c r="I8343" s="9" t="s">
        <v>179</v>
      </c>
      <c r="J8343" s="9">
        <f>Data[[#This Row],[Miqdar]]*Data[[#This Row],[Qiymət]]</f>
        <v>109.2</v>
      </c>
      <c r="K8343" s="9">
        <f>Data[[#This Row],[Məbləğ]]-Data[[#This Row],[Maya]]*Data[[#This Row],[Miqdar]]</f>
        <v>43.680000000000007</v>
      </c>
      <c r="O8343"/>
      <c r="P8343"/>
    </row>
    <row r="8344" spans="1:16" x14ac:dyDescent="0.35">
      <c r="A8344" s="15">
        <v>44530.813200000717</v>
      </c>
      <c r="B8344" s="9">
        <v>56</v>
      </c>
      <c r="C8344" s="9" t="s">
        <v>36</v>
      </c>
      <c r="D8344" s="9" t="s">
        <v>123</v>
      </c>
      <c r="E8344" s="9" t="s">
        <v>159</v>
      </c>
      <c r="F8344" s="9">
        <v>1.5</v>
      </c>
      <c r="G8344" s="9">
        <v>0.9</v>
      </c>
      <c r="H8344" s="9" t="s">
        <v>154</v>
      </c>
      <c r="I8344" s="9" t="s">
        <v>141</v>
      </c>
      <c r="J8344" s="9">
        <f>Data[[#This Row],[Miqdar]]*Data[[#This Row],[Qiymət]]</f>
        <v>84</v>
      </c>
      <c r="K8344" s="9">
        <f>Data[[#This Row],[Məbləğ]]-Data[[#This Row],[Maya]]*Data[[#This Row],[Miqdar]]</f>
        <v>33.6</v>
      </c>
      <c r="O8344"/>
      <c r="P8344"/>
    </row>
    <row r="8345" spans="1:16" x14ac:dyDescent="0.35">
      <c r="A8345" s="15">
        <v>44530.852000000719</v>
      </c>
      <c r="B8345" s="9">
        <v>78</v>
      </c>
      <c r="C8345" s="9" t="s">
        <v>138</v>
      </c>
      <c r="D8345" s="9" t="s">
        <v>123</v>
      </c>
      <c r="E8345" s="9" t="s">
        <v>184</v>
      </c>
      <c r="F8345" s="9">
        <v>1.8</v>
      </c>
      <c r="G8345" s="9">
        <v>1.08</v>
      </c>
      <c r="H8345" s="9" t="s">
        <v>154</v>
      </c>
      <c r="I8345" s="9" t="s">
        <v>177</v>
      </c>
      <c r="J8345" s="9">
        <f>Data[[#This Row],[Miqdar]]*Data[[#This Row],[Qiymət]]</f>
        <v>140.4</v>
      </c>
      <c r="K8345" s="9">
        <f>Data[[#This Row],[Məbləğ]]-Data[[#This Row],[Maya]]*Data[[#This Row],[Miqdar]]</f>
        <v>56.16</v>
      </c>
      <c r="O8345"/>
      <c r="P8345"/>
    </row>
    <row r="8346" spans="1:16" x14ac:dyDescent="0.35">
      <c r="A8346" s="15">
        <v>44530.889500000718</v>
      </c>
      <c r="B8346" s="9">
        <v>91</v>
      </c>
      <c r="C8346" s="9" t="s">
        <v>138</v>
      </c>
      <c r="D8346" s="9" t="s">
        <v>123</v>
      </c>
      <c r="E8346" s="9" t="s">
        <v>135</v>
      </c>
      <c r="F8346" s="9">
        <v>2.5</v>
      </c>
      <c r="G8346" s="9">
        <v>1.25</v>
      </c>
      <c r="H8346" s="9" t="s">
        <v>136</v>
      </c>
      <c r="I8346" s="9" t="s">
        <v>177</v>
      </c>
      <c r="J8346" s="9">
        <f>Data[[#This Row],[Miqdar]]*Data[[#This Row],[Qiymət]]</f>
        <v>227.5</v>
      </c>
      <c r="K8346" s="9">
        <f>Data[[#This Row],[Məbləğ]]-Data[[#This Row],[Maya]]*Data[[#This Row],[Miqdar]]</f>
        <v>113.75</v>
      </c>
      <c r="O8346"/>
      <c r="P8346"/>
    </row>
    <row r="8347" spans="1:16" x14ac:dyDescent="0.35">
      <c r="A8347" s="15">
        <v>44530.925200000718</v>
      </c>
      <c r="B8347" s="9">
        <v>64</v>
      </c>
      <c r="C8347" s="9" t="s">
        <v>3</v>
      </c>
      <c r="D8347" s="9" t="s">
        <v>143</v>
      </c>
      <c r="E8347" s="9" t="s">
        <v>135</v>
      </c>
      <c r="F8347" s="9">
        <v>2.5</v>
      </c>
      <c r="G8347" s="9">
        <v>1.25</v>
      </c>
      <c r="H8347" s="9" t="s">
        <v>136</v>
      </c>
      <c r="I8347" s="9" t="s">
        <v>145</v>
      </c>
      <c r="J8347" s="9">
        <f>Data[[#This Row],[Miqdar]]*Data[[#This Row],[Qiymət]]</f>
        <v>160</v>
      </c>
      <c r="K8347" s="9">
        <f>Data[[#This Row],[Məbləğ]]-Data[[#This Row],[Maya]]*Data[[#This Row],[Miqdar]]</f>
        <v>80</v>
      </c>
      <c r="O8347"/>
      <c r="P8347"/>
    </row>
    <row r="8348" spans="1:16" x14ac:dyDescent="0.35">
      <c r="A8348" s="15">
        <v>44530.966700000718</v>
      </c>
      <c r="B8348" s="9">
        <v>63</v>
      </c>
      <c r="C8348" s="9" t="s">
        <v>20</v>
      </c>
      <c r="D8348" s="9" t="s">
        <v>121</v>
      </c>
      <c r="E8348" s="9" t="s">
        <v>171</v>
      </c>
      <c r="F8348" s="9">
        <v>2.8</v>
      </c>
      <c r="G8348" s="9">
        <v>1.6799999999999997</v>
      </c>
      <c r="H8348" s="9" t="s">
        <v>136</v>
      </c>
      <c r="I8348" s="9" t="s">
        <v>183</v>
      </c>
      <c r="J8348" s="9">
        <f>Data[[#This Row],[Miqdar]]*Data[[#This Row],[Qiymət]]</f>
        <v>176.39999999999998</v>
      </c>
      <c r="K8348" s="9">
        <f>Data[[#This Row],[Məbləğ]]-Data[[#This Row],[Maya]]*Data[[#This Row],[Miqdar]]</f>
        <v>70.56</v>
      </c>
      <c r="O8348"/>
      <c r="P8348"/>
    </row>
    <row r="8349" spans="1:16" x14ac:dyDescent="0.35">
      <c r="A8349" s="15">
        <v>44531.006400000719</v>
      </c>
      <c r="B8349" s="9">
        <v>65</v>
      </c>
      <c r="C8349" s="9" t="s">
        <v>39</v>
      </c>
      <c r="D8349" s="9" t="s">
        <v>124</v>
      </c>
      <c r="E8349" s="9" t="s">
        <v>144</v>
      </c>
      <c r="F8349" s="9">
        <v>1.4</v>
      </c>
      <c r="G8349" s="9">
        <v>0.97999999999999987</v>
      </c>
      <c r="H8349" s="9" t="s">
        <v>140</v>
      </c>
      <c r="I8349" s="9" t="s">
        <v>173</v>
      </c>
      <c r="J8349" s="9">
        <f>Data[[#This Row],[Miqdar]]*Data[[#This Row],[Qiymət]]</f>
        <v>91</v>
      </c>
      <c r="K8349" s="9">
        <f>Data[[#This Row],[Məbləğ]]-Data[[#This Row],[Maya]]*Data[[#This Row],[Miqdar]]</f>
        <v>27.300000000000011</v>
      </c>
      <c r="O8349"/>
      <c r="P8349"/>
    </row>
    <row r="8350" spans="1:16" x14ac:dyDescent="0.35">
      <c r="A8350" s="15">
        <v>44531.044800000716</v>
      </c>
      <c r="B8350" s="9">
        <v>105</v>
      </c>
      <c r="C8350" s="9" t="s">
        <v>160</v>
      </c>
      <c r="D8350" s="9" t="s">
        <v>143</v>
      </c>
      <c r="E8350" s="9" t="s">
        <v>164</v>
      </c>
      <c r="F8350" s="9">
        <v>6.6</v>
      </c>
      <c r="G8350" s="9">
        <v>5.2799999999999994</v>
      </c>
      <c r="H8350" s="9" t="s">
        <v>154</v>
      </c>
      <c r="I8350" s="9" t="s">
        <v>161</v>
      </c>
      <c r="J8350" s="9">
        <f>Data[[#This Row],[Miqdar]]*Data[[#This Row],[Qiymət]]</f>
        <v>693</v>
      </c>
      <c r="K8350" s="9">
        <f>Data[[#This Row],[Məbləğ]]-Data[[#This Row],[Maya]]*Data[[#This Row],[Miqdar]]</f>
        <v>138.60000000000002</v>
      </c>
      <c r="O8350"/>
      <c r="P8350"/>
    </row>
    <row r="8351" spans="1:16" x14ac:dyDescent="0.35">
      <c r="A8351" s="15">
        <v>44531.08470000072</v>
      </c>
      <c r="B8351" s="9">
        <v>85</v>
      </c>
      <c r="C8351" s="9" t="s">
        <v>142</v>
      </c>
      <c r="D8351" s="9" t="s">
        <v>143</v>
      </c>
      <c r="E8351" s="9" t="s">
        <v>178</v>
      </c>
      <c r="F8351" s="9">
        <v>2.2000000000000002</v>
      </c>
      <c r="G8351" s="9">
        <v>1.5400000000000003</v>
      </c>
      <c r="H8351" s="9" t="s">
        <v>140</v>
      </c>
      <c r="I8351" s="9" t="s">
        <v>145</v>
      </c>
      <c r="J8351" s="9">
        <f>Data[[#This Row],[Miqdar]]*Data[[#This Row],[Qiymət]]</f>
        <v>187.00000000000003</v>
      </c>
      <c r="K8351" s="9">
        <f>Data[[#This Row],[Məbləğ]]-Data[[#This Row],[Maya]]*Data[[#This Row],[Miqdar]]</f>
        <v>56.099999999999994</v>
      </c>
      <c r="O8351"/>
      <c r="P8351"/>
    </row>
    <row r="8352" spans="1:16" x14ac:dyDescent="0.35">
      <c r="A8352" s="15">
        <v>44531.119800000721</v>
      </c>
      <c r="B8352" s="9">
        <v>111</v>
      </c>
      <c r="C8352" s="9" t="s">
        <v>28</v>
      </c>
      <c r="D8352" s="9" t="s">
        <v>143</v>
      </c>
      <c r="E8352" s="9" t="s">
        <v>182</v>
      </c>
      <c r="F8352" s="9">
        <v>3.4</v>
      </c>
      <c r="G8352" s="9">
        <v>2.38</v>
      </c>
      <c r="H8352" s="9" t="s">
        <v>136</v>
      </c>
      <c r="I8352" s="9" t="s">
        <v>161</v>
      </c>
      <c r="J8352" s="9">
        <f>Data[[#This Row],[Miqdar]]*Data[[#This Row],[Qiymət]]</f>
        <v>377.4</v>
      </c>
      <c r="K8352" s="9">
        <f>Data[[#This Row],[Məbləğ]]-Data[[#This Row],[Maya]]*Data[[#This Row],[Miqdar]]</f>
        <v>113.21999999999997</v>
      </c>
      <c r="O8352"/>
      <c r="P8352"/>
    </row>
    <row r="8353" spans="1:16" x14ac:dyDescent="0.35">
      <c r="A8353" s="15">
        <v>44531.163000000721</v>
      </c>
      <c r="B8353" s="9">
        <v>97</v>
      </c>
      <c r="C8353" s="9" t="s">
        <v>42</v>
      </c>
      <c r="D8353" s="9" t="s">
        <v>121</v>
      </c>
      <c r="E8353" s="9" t="s">
        <v>181</v>
      </c>
      <c r="F8353" s="9">
        <v>0.9</v>
      </c>
      <c r="G8353" s="9">
        <v>0.63</v>
      </c>
      <c r="H8353" s="9" t="s">
        <v>140</v>
      </c>
      <c r="I8353" s="9" t="s">
        <v>183</v>
      </c>
      <c r="J8353" s="9">
        <f>Data[[#This Row],[Miqdar]]*Data[[#This Row],[Qiymət]]</f>
        <v>87.3</v>
      </c>
      <c r="K8353" s="9">
        <f>Data[[#This Row],[Məbləğ]]-Data[[#This Row],[Maya]]*Data[[#This Row],[Miqdar]]</f>
        <v>26.189999999999998</v>
      </c>
      <c r="O8353"/>
      <c r="P8353"/>
    </row>
    <row r="8354" spans="1:16" x14ac:dyDescent="0.35">
      <c r="A8354" s="15">
        <v>44531.200700000722</v>
      </c>
      <c r="B8354" s="9">
        <v>53</v>
      </c>
      <c r="C8354" s="9" t="s">
        <v>20</v>
      </c>
      <c r="D8354" s="9" t="s">
        <v>121</v>
      </c>
      <c r="E8354" s="9" t="s">
        <v>186</v>
      </c>
      <c r="F8354" s="9">
        <v>1.4</v>
      </c>
      <c r="G8354" s="9">
        <v>0.97999999999999987</v>
      </c>
      <c r="H8354" s="9" t="s">
        <v>140</v>
      </c>
      <c r="I8354" s="9" t="s">
        <v>193</v>
      </c>
      <c r="J8354" s="9">
        <f>Data[[#This Row],[Miqdar]]*Data[[#This Row],[Qiymət]]</f>
        <v>74.199999999999989</v>
      </c>
      <c r="K8354" s="9">
        <f>Data[[#This Row],[Məbləğ]]-Data[[#This Row],[Maya]]*Data[[#This Row],[Miqdar]]</f>
        <v>22.259999999999998</v>
      </c>
      <c r="O8354"/>
      <c r="P8354"/>
    </row>
    <row r="8355" spans="1:16" x14ac:dyDescent="0.35">
      <c r="A8355" s="15">
        <v>44531.241900000721</v>
      </c>
      <c r="B8355" s="9">
        <v>85</v>
      </c>
      <c r="C8355" s="9" t="s">
        <v>16</v>
      </c>
      <c r="D8355" s="9" t="s">
        <v>143</v>
      </c>
      <c r="E8355" s="9" t="s">
        <v>158</v>
      </c>
      <c r="F8355" s="9">
        <v>3.9</v>
      </c>
      <c r="G8355" s="9">
        <v>1.95</v>
      </c>
      <c r="H8355" s="9" t="s">
        <v>154</v>
      </c>
      <c r="I8355" s="9" t="s">
        <v>155</v>
      </c>
      <c r="J8355" s="9">
        <f>Data[[#This Row],[Miqdar]]*Data[[#This Row],[Qiymət]]</f>
        <v>331.5</v>
      </c>
      <c r="K8355" s="9">
        <f>Data[[#This Row],[Məbləğ]]-Data[[#This Row],[Maya]]*Data[[#This Row],[Miqdar]]</f>
        <v>165.75</v>
      </c>
      <c r="O8355"/>
      <c r="P8355"/>
    </row>
    <row r="8356" spans="1:16" x14ac:dyDescent="0.35">
      <c r="A8356" s="15">
        <v>44531.286100000718</v>
      </c>
      <c r="B8356" s="9">
        <v>100</v>
      </c>
      <c r="C8356" s="9" t="s">
        <v>16</v>
      </c>
      <c r="D8356" s="9" t="s">
        <v>143</v>
      </c>
      <c r="E8356" s="9" t="s">
        <v>153</v>
      </c>
      <c r="F8356" s="9">
        <v>1</v>
      </c>
      <c r="G8356" s="9">
        <v>0.6</v>
      </c>
      <c r="H8356" s="9" t="s">
        <v>154</v>
      </c>
      <c r="I8356" s="9" t="s">
        <v>170</v>
      </c>
      <c r="J8356" s="9">
        <f>Data[[#This Row],[Miqdar]]*Data[[#This Row],[Qiymət]]</f>
        <v>100</v>
      </c>
      <c r="K8356" s="9">
        <f>Data[[#This Row],[Məbləğ]]-Data[[#This Row],[Maya]]*Data[[#This Row],[Miqdar]]</f>
        <v>40</v>
      </c>
      <c r="O8356"/>
      <c r="P8356"/>
    </row>
    <row r="8357" spans="1:16" x14ac:dyDescent="0.35">
      <c r="A8357" s="15">
        <v>44531.32230000072</v>
      </c>
      <c r="B8357" s="9">
        <v>78</v>
      </c>
      <c r="C8357" s="9" t="s">
        <v>142</v>
      </c>
      <c r="D8357" s="9" t="s">
        <v>143</v>
      </c>
      <c r="E8357" s="9" t="s">
        <v>153</v>
      </c>
      <c r="F8357" s="9">
        <v>1</v>
      </c>
      <c r="G8357" s="9">
        <v>0.6</v>
      </c>
      <c r="H8357" s="9" t="s">
        <v>154</v>
      </c>
      <c r="I8357" s="9" t="s">
        <v>161</v>
      </c>
      <c r="J8357" s="9">
        <f>Data[[#This Row],[Miqdar]]*Data[[#This Row],[Qiymət]]</f>
        <v>78</v>
      </c>
      <c r="K8357" s="9">
        <f>Data[[#This Row],[Məbləğ]]-Data[[#This Row],[Maya]]*Data[[#This Row],[Miqdar]]</f>
        <v>31.200000000000003</v>
      </c>
      <c r="O8357"/>
      <c r="P8357"/>
    </row>
    <row r="8358" spans="1:16" x14ac:dyDescent="0.35">
      <c r="A8358" s="15">
        <v>44531.365100000723</v>
      </c>
      <c r="B8358" s="9">
        <v>70</v>
      </c>
      <c r="C8358" s="9" t="s">
        <v>28</v>
      </c>
      <c r="D8358" s="9" t="s">
        <v>143</v>
      </c>
      <c r="E8358" s="9" t="s">
        <v>153</v>
      </c>
      <c r="F8358" s="9">
        <v>1</v>
      </c>
      <c r="G8358" s="9">
        <v>0.6</v>
      </c>
      <c r="H8358" s="9" t="s">
        <v>154</v>
      </c>
      <c r="I8358" s="9" t="s">
        <v>161</v>
      </c>
      <c r="J8358" s="9">
        <f>Data[[#This Row],[Miqdar]]*Data[[#This Row],[Qiymət]]</f>
        <v>70</v>
      </c>
      <c r="K8358" s="9">
        <f>Data[[#This Row],[Məbləğ]]-Data[[#This Row],[Maya]]*Data[[#This Row],[Miqdar]]</f>
        <v>28</v>
      </c>
      <c r="O8358"/>
      <c r="P8358"/>
    </row>
    <row r="8359" spans="1:16" x14ac:dyDescent="0.35">
      <c r="A8359" s="15">
        <v>44531.409200000722</v>
      </c>
      <c r="B8359" s="9">
        <v>93</v>
      </c>
      <c r="C8359" s="9" t="s">
        <v>167</v>
      </c>
      <c r="D8359" s="9" t="s">
        <v>149</v>
      </c>
      <c r="E8359" s="9" t="s">
        <v>162</v>
      </c>
      <c r="F8359" s="9">
        <v>3.2</v>
      </c>
      <c r="G8359" s="9">
        <v>1.6</v>
      </c>
      <c r="H8359" s="9" t="s">
        <v>136</v>
      </c>
      <c r="I8359" s="9" t="s">
        <v>168</v>
      </c>
      <c r="J8359" s="9">
        <f>Data[[#This Row],[Miqdar]]*Data[[#This Row],[Qiymət]]</f>
        <v>297.60000000000002</v>
      </c>
      <c r="K8359" s="9">
        <f>Data[[#This Row],[Məbləğ]]-Data[[#This Row],[Maya]]*Data[[#This Row],[Miqdar]]</f>
        <v>148.80000000000001</v>
      </c>
      <c r="O8359"/>
      <c r="P8359"/>
    </row>
    <row r="8360" spans="1:16" x14ac:dyDescent="0.35">
      <c r="A8360" s="15">
        <v>44531.448000000724</v>
      </c>
      <c r="B8360" s="9">
        <v>110</v>
      </c>
      <c r="C8360" s="9" t="s">
        <v>187</v>
      </c>
      <c r="D8360" s="9" t="s">
        <v>124</v>
      </c>
      <c r="E8360" s="9" t="s">
        <v>162</v>
      </c>
      <c r="F8360" s="9">
        <v>3.2</v>
      </c>
      <c r="G8360" s="9">
        <v>1.6</v>
      </c>
      <c r="H8360" s="9" t="s">
        <v>136</v>
      </c>
      <c r="I8360" s="9" t="s">
        <v>168</v>
      </c>
      <c r="J8360" s="9">
        <f>Data[[#This Row],[Miqdar]]*Data[[#This Row],[Qiymət]]</f>
        <v>352</v>
      </c>
      <c r="K8360" s="9">
        <f>Data[[#This Row],[Məbləğ]]-Data[[#This Row],[Maya]]*Data[[#This Row],[Miqdar]]</f>
        <v>176</v>
      </c>
      <c r="O8360"/>
      <c r="P8360"/>
    </row>
    <row r="8361" spans="1:16" x14ac:dyDescent="0.35">
      <c r="A8361" s="15">
        <v>44531.490500000727</v>
      </c>
      <c r="B8361" s="9">
        <v>58</v>
      </c>
      <c r="C8361" s="9" t="s">
        <v>187</v>
      </c>
      <c r="D8361" s="9" t="s">
        <v>124</v>
      </c>
      <c r="E8361" s="9" t="s">
        <v>162</v>
      </c>
      <c r="F8361" s="9">
        <v>3.2</v>
      </c>
      <c r="G8361" s="9">
        <v>1.6</v>
      </c>
      <c r="H8361" s="9" t="s">
        <v>136</v>
      </c>
      <c r="I8361" s="9" t="s">
        <v>192</v>
      </c>
      <c r="J8361" s="9">
        <f>Data[[#This Row],[Miqdar]]*Data[[#This Row],[Qiymət]]</f>
        <v>185.60000000000002</v>
      </c>
      <c r="K8361" s="9">
        <f>Data[[#This Row],[Məbləğ]]-Data[[#This Row],[Maya]]*Data[[#This Row],[Miqdar]]</f>
        <v>92.800000000000011</v>
      </c>
      <c r="O8361"/>
      <c r="P8361"/>
    </row>
    <row r="8362" spans="1:16" x14ac:dyDescent="0.35">
      <c r="A8362" s="15">
        <v>44531.527900000729</v>
      </c>
      <c r="B8362" s="9">
        <v>99</v>
      </c>
      <c r="C8362" s="9" t="s">
        <v>20</v>
      </c>
      <c r="D8362" s="9" t="s">
        <v>121</v>
      </c>
      <c r="E8362" s="9" t="s">
        <v>188</v>
      </c>
      <c r="F8362" s="9">
        <v>2.4</v>
      </c>
      <c r="G8362" s="9">
        <v>1.6800000000000002</v>
      </c>
      <c r="H8362" s="9" t="s">
        <v>154</v>
      </c>
      <c r="I8362" s="9" t="s">
        <v>165</v>
      </c>
      <c r="J8362" s="9">
        <f>Data[[#This Row],[Miqdar]]*Data[[#This Row],[Qiymət]]</f>
        <v>237.6</v>
      </c>
      <c r="K8362" s="9">
        <f>Data[[#This Row],[Məbləğ]]-Data[[#This Row],[Maya]]*Data[[#This Row],[Miqdar]]</f>
        <v>71.279999999999973</v>
      </c>
      <c r="O8362"/>
      <c r="P8362"/>
    </row>
    <row r="8363" spans="1:16" x14ac:dyDescent="0.35">
      <c r="A8363" s="15">
        <v>44531.566800000728</v>
      </c>
      <c r="B8363" s="9">
        <v>87</v>
      </c>
      <c r="C8363" s="9" t="s">
        <v>25</v>
      </c>
      <c r="D8363" s="9" t="s">
        <v>122</v>
      </c>
      <c r="E8363" s="9" t="s">
        <v>184</v>
      </c>
      <c r="F8363" s="9">
        <v>1.8</v>
      </c>
      <c r="G8363" s="9">
        <v>1.08</v>
      </c>
      <c r="H8363" s="9" t="s">
        <v>154</v>
      </c>
      <c r="I8363" s="9" t="s">
        <v>197</v>
      </c>
      <c r="J8363" s="9">
        <f>Data[[#This Row],[Miqdar]]*Data[[#This Row],[Qiymət]]</f>
        <v>156.6</v>
      </c>
      <c r="K8363" s="9">
        <f>Data[[#This Row],[Məbləğ]]-Data[[#This Row],[Maya]]*Data[[#This Row],[Miqdar]]</f>
        <v>62.639999999999986</v>
      </c>
      <c r="O8363"/>
      <c r="P8363"/>
    </row>
    <row r="8364" spans="1:16" x14ac:dyDescent="0.35">
      <c r="A8364" s="15">
        <v>44531.603900000729</v>
      </c>
      <c r="B8364" s="9">
        <v>70</v>
      </c>
      <c r="C8364" s="9" t="s">
        <v>25</v>
      </c>
      <c r="D8364" s="9" t="s">
        <v>122</v>
      </c>
      <c r="E8364" s="9" t="s">
        <v>144</v>
      </c>
      <c r="F8364" s="9">
        <v>1.4</v>
      </c>
      <c r="G8364" s="9">
        <v>0.97999999999999987</v>
      </c>
      <c r="H8364" s="9" t="s">
        <v>140</v>
      </c>
      <c r="I8364" s="9" t="s">
        <v>180</v>
      </c>
      <c r="J8364" s="9">
        <f>Data[[#This Row],[Miqdar]]*Data[[#This Row],[Qiymət]]</f>
        <v>98</v>
      </c>
      <c r="K8364" s="9">
        <f>Data[[#This Row],[Məbləğ]]-Data[[#This Row],[Maya]]*Data[[#This Row],[Miqdar]]</f>
        <v>29.400000000000006</v>
      </c>
      <c r="O8364"/>
      <c r="P8364"/>
    </row>
    <row r="8365" spans="1:16" x14ac:dyDescent="0.35">
      <c r="A8365" s="15">
        <v>44531.648000000729</v>
      </c>
      <c r="B8365" s="9">
        <v>101</v>
      </c>
      <c r="C8365" s="9" t="s">
        <v>39</v>
      </c>
      <c r="D8365" s="9" t="s">
        <v>124</v>
      </c>
      <c r="E8365" s="9" t="s">
        <v>178</v>
      </c>
      <c r="F8365" s="9">
        <v>2.2000000000000002</v>
      </c>
      <c r="G8365" s="9">
        <v>1.5400000000000003</v>
      </c>
      <c r="H8365" s="9" t="s">
        <v>140</v>
      </c>
      <c r="I8365" s="9" t="s">
        <v>173</v>
      </c>
      <c r="J8365" s="9">
        <f>Data[[#This Row],[Miqdar]]*Data[[#This Row],[Qiymət]]</f>
        <v>222.20000000000002</v>
      </c>
      <c r="K8365" s="9">
        <f>Data[[#This Row],[Məbləğ]]-Data[[#This Row],[Maya]]*Data[[#This Row],[Miqdar]]</f>
        <v>66.66</v>
      </c>
      <c r="O8365"/>
      <c r="P8365"/>
    </row>
    <row r="8366" spans="1:16" x14ac:dyDescent="0.35">
      <c r="A8366" s="15">
        <v>44531.685200000727</v>
      </c>
      <c r="B8366" s="9">
        <v>107</v>
      </c>
      <c r="C8366" s="9" t="s">
        <v>3</v>
      </c>
      <c r="D8366" s="9" t="s">
        <v>143</v>
      </c>
      <c r="E8366" s="9" t="s">
        <v>159</v>
      </c>
      <c r="F8366" s="9">
        <v>1.5</v>
      </c>
      <c r="G8366" s="9">
        <v>0.9</v>
      </c>
      <c r="H8366" s="9" t="s">
        <v>154</v>
      </c>
      <c r="I8366" s="9" t="s">
        <v>155</v>
      </c>
      <c r="J8366" s="9">
        <f>Data[[#This Row],[Miqdar]]*Data[[#This Row],[Qiymət]]</f>
        <v>160.5</v>
      </c>
      <c r="K8366" s="9">
        <f>Data[[#This Row],[Məbləğ]]-Data[[#This Row],[Maya]]*Data[[#This Row],[Miqdar]]</f>
        <v>64.2</v>
      </c>
      <c r="O8366"/>
      <c r="P8366"/>
    </row>
    <row r="8367" spans="1:16" x14ac:dyDescent="0.35">
      <c r="A8367" s="15">
        <v>44531.720400000726</v>
      </c>
      <c r="B8367" s="9">
        <v>57</v>
      </c>
      <c r="C8367" s="9" t="s">
        <v>6</v>
      </c>
      <c r="D8367" s="9" t="s">
        <v>121</v>
      </c>
      <c r="E8367" s="9" t="s">
        <v>158</v>
      </c>
      <c r="F8367" s="9">
        <v>3.9</v>
      </c>
      <c r="G8367" s="9">
        <v>1.95</v>
      </c>
      <c r="H8367" s="9" t="s">
        <v>154</v>
      </c>
      <c r="I8367" s="9" t="s">
        <v>147</v>
      </c>
      <c r="J8367" s="9">
        <f>Data[[#This Row],[Miqdar]]*Data[[#This Row],[Qiymət]]</f>
        <v>222.29999999999998</v>
      </c>
      <c r="K8367" s="9">
        <f>Data[[#This Row],[Məbləğ]]-Data[[#This Row],[Maya]]*Data[[#This Row],[Miqdar]]</f>
        <v>111.14999999999999</v>
      </c>
      <c r="O8367"/>
      <c r="P8367"/>
    </row>
    <row r="8368" spans="1:16" x14ac:dyDescent="0.35">
      <c r="A8368" s="15">
        <v>44531.761800000728</v>
      </c>
      <c r="B8368" s="9">
        <v>104</v>
      </c>
      <c r="C8368" s="9" t="s">
        <v>191</v>
      </c>
      <c r="D8368" s="9" t="s">
        <v>149</v>
      </c>
      <c r="E8368" s="9" t="s">
        <v>153</v>
      </c>
      <c r="F8368" s="9">
        <v>1</v>
      </c>
      <c r="G8368" s="9">
        <v>0.6</v>
      </c>
      <c r="H8368" s="9" t="s">
        <v>154</v>
      </c>
      <c r="I8368" s="9" t="s">
        <v>163</v>
      </c>
      <c r="J8368" s="9">
        <f>Data[[#This Row],[Miqdar]]*Data[[#This Row],[Qiymət]]</f>
        <v>104</v>
      </c>
      <c r="K8368" s="9">
        <f>Data[[#This Row],[Məbləğ]]-Data[[#This Row],[Maya]]*Data[[#This Row],[Miqdar]]</f>
        <v>41.6</v>
      </c>
      <c r="O8368"/>
      <c r="P8368"/>
    </row>
    <row r="8369" spans="1:16" x14ac:dyDescent="0.35">
      <c r="A8369" s="15">
        <v>44531.797300000726</v>
      </c>
      <c r="B8369" s="9">
        <v>89</v>
      </c>
      <c r="C8369" s="9" t="s">
        <v>28</v>
      </c>
      <c r="D8369" s="9" t="s">
        <v>143</v>
      </c>
      <c r="E8369" s="9" t="s">
        <v>144</v>
      </c>
      <c r="F8369" s="9">
        <v>1.4</v>
      </c>
      <c r="G8369" s="9">
        <v>0.97999999999999987</v>
      </c>
      <c r="H8369" s="9" t="s">
        <v>140</v>
      </c>
      <c r="I8369" s="9" t="s">
        <v>145</v>
      </c>
      <c r="J8369" s="9">
        <f>Data[[#This Row],[Miqdar]]*Data[[#This Row],[Qiymət]]</f>
        <v>124.6</v>
      </c>
      <c r="K8369" s="9">
        <f>Data[[#This Row],[Məbləğ]]-Data[[#This Row],[Maya]]*Data[[#This Row],[Miqdar]]</f>
        <v>37.38000000000001</v>
      </c>
      <c r="O8369"/>
      <c r="P8369"/>
    </row>
    <row r="8370" spans="1:16" x14ac:dyDescent="0.35">
      <c r="A8370" s="15">
        <v>44531.833300000726</v>
      </c>
      <c r="B8370" s="9">
        <v>62</v>
      </c>
      <c r="C8370" s="9" t="s">
        <v>138</v>
      </c>
      <c r="D8370" s="9" t="s">
        <v>123</v>
      </c>
      <c r="E8370" s="9" t="s">
        <v>164</v>
      </c>
      <c r="F8370" s="9">
        <v>6.6</v>
      </c>
      <c r="G8370" s="9">
        <v>5.2799999999999994</v>
      </c>
      <c r="H8370" s="9" t="s">
        <v>154</v>
      </c>
      <c r="I8370" s="9" t="s">
        <v>179</v>
      </c>
      <c r="J8370" s="9">
        <f>Data[[#This Row],[Miqdar]]*Data[[#This Row],[Qiymət]]</f>
        <v>409.2</v>
      </c>
      <c r="K8370" s="9">
        <f>Data[[#This Row],[Məbləğ]]-Data[[#This Row],[Maya]]*Data[[#This Row],[Miqdar]]</f>
        <v>81.840000000000032</v>
      </c>
      <c r="O8370"/>
      <c r="P8370"/>
    </row>
    <row r="8371" spans="1:16" x14ac:dyDescent="0.35">
      <c r="A8371" s="15">
        <v>44531.869200000729</v>
      </c>
      <c r="B8371" s="9">
        <v>94</v>
      </c>
      <c r="C8371" s="9" t="s">
        <v>39</v>
      </c>
      <c r="D8371" s="9" t="s">
        <v>124</v>
      </c>
      <c r="E8371" s="9" t="s">
        <v>164</v>
      </c>
      <c r="F8371" s="9">
        <v>6.6</v>
      </c>
      <c r="G8371" s="9">
        <v>5.2799999999999994</v>
      </c>
      <c r="H8371" s="9" t="s">
        <v>154</v>
      </c>
      <c r="I8371" s="9" t="s">
        <v>168</v>
      </c>
      <c r="J8371" s="9">
        <f>Data[[#This Row],[Miqdar]]*Data[[#This Row],[Qiymət]]</f>
        <v>620.4</v>
      </c>
      <c r="K8371" s="9">
        <f>Data[[#This Row],[Məbləğ]]-Data[[#This Row],[Maya]]*Data[[#This Row],[Miqdar]]</f>
        <v>124.08000000000004</v>
      </c>
      <c r="O8371"/>
      <c r="P8371"/>
    </row>
    <row r="8372" spans="1:16" x14ac:dyDescent="0.35">
      <c r="A8372" s="15">
        <v>44531.905500000728</v>
      </c>
      <c r="B8372" s="9">
        <v>63</v>
      </c>
      <c r="C8372" s="9" t="s">
        <v>20</v>
      </c>
      <c r="D8372" s="9" t="s">
        <v>121</v>
      </c>
      <c r="E8372" s="9" t="s">
        <v>171</v>
      </c>
      <c r="F8372" s="9">
        <v>2.8</v>
      </c>
      <c r="G8372" s="9">
        <v>1.6799999999999997</v>
      </c>
      <c r="H8372" s="9" t="s">
        <v>136</v>
      </c>
      <c r="I8372" s="9" t="s">
        <v>183</v>
      </c>
      <c r="J8372" s="9">
        <f>Data[[#This Row],[Miqdar]]*Data[[#This Row],[Qiymət]]</f>
        <v>176.39999999999998</v>
      </c>
      <c r="K8372" s="9">
        <f>Data[[#This Row],[Məbləğ]]-Data[[#This Row],[Maya]]*Data[[#This Row],[Miqdar]]</f>
        <v>70.56</v>
      </c>
      <c r="O8372"/>
      <c r="P8372"/>
    </row>
    <row r="8373" spans="1:16" x14ac:dyDescent="0.35">
      <c r="A8373" s="15">
        <v>44531.94430000073</v>
      </c>
      <c r="B8373" s="9">
        <v>94</v>
      </c>
      <c r="C8373" s="9" t="s">
        <v>6</v>
      </c>
      <c r="D8373" s="9" t="s">
        <v>121</v>
      </c>
      <c r="E8373" s="9" t="s">
        <v>171</v>
      </c>
      <c r="F8373" s="9">
        <v>2.8</v>
      </c>
      <c r="G8373" s="9">
        <v>1.6799999999999997</v>
      </c>
      <c r="H8373" s="9" t="s">
        <v>136</v>
      </c>
      <c r="I8373" s="9" t="s">
        <v>183</v>
      </c>
      <c r="J8373" s="9">
        <f>Data[[#This Row],[Miqdar]]*Data[[#This Row],[Qiymət]]</f>
        <v>263.2</v>
      </c>
      <c r="K8373" s="9">
        <f>Data[[#This Row],[Məbləğ]]-Data[[#This Row],[Maya]]*Data[[#This Row],[Miqdar]]</f>
        <v>105.28000000000003</v>
      </c>
      <c r="O8373"/>
      <c r="P8373"/>
    </row>
    <row r="8374" spans="1:16" x14ac:dyDescent="0.35">
      <c r="A8374" s="15">
        <v>44531.986900000731</v>
      </c>
      <c r="B8374" s="9">
        <v>70</v>
      </c>
      <c r="C8374" s="9" t="s">
        <v>191</v>
      </c>
      <c r="D8374" s="9" t="s">
        <v>149</v>
      </c>
      <c r="E8374" s="9" t="s">
        <v>171</v>
      </c>
      <c r="F8374" s="9">
        <v>2.8</v>
      </c>
      <c r="G8374" s="9">
        <v>1.6799999999999997</v>
      </c>
      <c r="H8374" s="9" t="s">
        <v>136</v>
      </c>
      <c r="I8374" s="9" t="s">
        <v>172</v>
      </c>
      <c r="J8374" s="9">
        <f>Data[[#This Row],[Miqdar]]*Data[[#This Row],[Qiymət]]</f>
        <v>196</v>
      </c>
      <c r="K8374" s="9">
        <f>Data[[#This Row],[Məbləğ]]-Data[[#This Row],[Maya]]*Data[[#This Row],[Miqdar]]</f>
        <v>78.40000000000002</v>
      </c>
      <c r="O8374"/>
      <c r="P8374"/>
    </row>
    <row r="8375" spans="1:16" x14ac:dyDescent="0.35">
      <c r="A8375" s="15">
        <v>44532.024700000729</v>
      </c>
      <c r="B8375" s="9">
        <v>112</v>
      </c>
      <c r="C8375" s="9" t="s">
        <v>11</v>
      </c>
      <c r="D8375" s="9" t="s">
        <v>122</v>
      </c>
      <c r="E8375" s="9" t="s">
        <v>162</v>
      </c>
      <c r="F8375" s="9">
        <v>3.2</v>
      </c>
      <c r="G8375" s="9">
        <v>1.6</v>
      </c>
      <c r="H8375" s="9" t="s">
        <v>136</v>
      </c>
      <c r="I8375" s="9" t="s">
        <v>180</v>
      </c>
      <c r="J8375" s="9">
        <f>Data[[#This Row],[Miqdar]]*Data[[#This Row],[Qiymət]]</f>
        <v>358.40000000000003</v>
      </c>
      <c r="K8375" s="9">
        <f>Data[[#This Row],[Məbləğ]]-Data[[#This Row],[Maya]]*Data[[#This Row],[Miqdar]]</f>
        <v>179.20000000000002</v>
      </c>
      <c r="O8375"/>
      <c r="P8375"/>
    </row>
    <row r="8376" spans="1:16" x14ac:dyDescent="0.35">
      <c r="A8376" s="15">
        <v>44532.067800000732</v>
      </c>
      <c r="B8376" s="9">
        <v>54</v>
      </c>
      <c r="C8376" s="9" t="s">
        <v>11</v>
      </c>
      <c r="D8376" s="9" t="s">
        <v>122</v>
      </c>
      <c r="E8376" s="9" t="s">
        <v>162</v>
      </c>
      <c r="F8376" s="9">
        <v>3.2</v>
      </c>
      <c r="G8376" s="9">
        <v>1.6</v>
      </c>
      <c r="H8376" s="9" t="s">
        <v>136</v>
      </c>
      <c r="I8376" s="9" t="s">
        <v>180</v>
      </c>
      <c r="J8376" s="9">
        <f>Data[[#This Row],[Miqdar]]*Data[[#This Row],[Qiymət]]</f>
        <v>172.8</v>
      </c>
      <c r="K8376" s="9">
        <f>Data[[#This Row],[Məbləğ]]-Data[[#This Row],[Maya]]*Data[[#This Row],[Miqdar]]</f>
        <v>86.4</v>
      </c>
      <c r="O8376"/>
      <c r="P8376"/>
    </row>
    <row r="8377" spans="1:16" x14ac:dyDescent="0.35">
      <c r="A8377" s="15">
        <v>44532.106500000729</v>
      </c>
      <c r="B8377" s="9">
        <v>58</v>
      </c>
      <c r="C8377" s="9" t="s">
        <v>11</v>
      </c>
      <c r="D8377" s="9" t="s">
        <v>122</v>
      </c>
      <c r="E8377" s="9" t="s">
        <v>162</v>
      </c>
      <c r="F8377" s="9">
        <v>3.2</v>
      </c>
      <c r="G8377" s="9">
        <v>1.6</v>
      </c>
      <c r="H8377" s="9" t="s">
        <v>136</v>
      </c>
      <c r="I8377" s="9" t="s">
        <v>180</v>
      </c>
      <c r="J8377" s="9">
        <f>Data[[#This Row],[Miqdar]]*Data[[#This Row],[Qiymət]]</f>
        <v>185.60000000000002</v>
      </c>
      <c r="K8377" s="9">
        <f>Data[[#This Row],[Məbləğ]]-Data[[#This Row],[Maya]]*Data[[#This Row],[Miqdar]]</f>
        <v>92.800000000000011</v>
      </c>
      <c r="O8377"/>
      <c r="P8377"/>
    </row>
    <row r="8378" spans="1:16" x14ac:dyDescent="0.35">
      <c r="A8378" s="15">
        <v>44532.144300000728</v>
      </c>
      <c r="B8378" s="9">
        <v>55</v>
      </c>
      <c r="C8378" s="9" t="s">
        <v>138</v>
      </c>
      <c r="D8378" s="9" t="s">
        <v>123</v>
      </c>
      <c r="E8378" s="9" t="s">
        <v>139</v>
      </c>
      <c r="F8378" s="9">
        <v>1.5</v>
      </c>
      <c r="G8378" s="9">
        <v>0.75</v>
      </c>
      <c r="H8378" s="9" t="s">
        <v>140</v>
      </c>
      <c r="I8378" s="9" t="s">
        <v>177</v>
      </c>
      <c r="J8378" s="9">
        <f>Data[[#This Row],[Miqdar]]*Data[[#This Row],[Qiymət]]</f>
        <v>82.5</v>
      </c>
      <c r="K8378" s="9">
        <f>Data[[#This Row],[Məbləğ]]-Data[[#This Row],[Maya]]*Data[[#This Row],[Miqdar]]</f>
        <v>41.25</v>
      </c>
      <c r="O8378"/>
      <c r="P8378"/>
    </row>
    <row r="8379" spans="1:16" x14ac:dyDescent="0.35">
      <c r="A8379" s="15">
        <v>44532.183500000727</v>
      </c>
      <c r="B8379" s="9">
        <v>53</v>
      </c>
      <c r="C8379" s="9" t="s">
        <v>148</v>
      </c>
      <c r="D8379" s="9" t="s">
        <v>149</v>
      </c>
      <c r="E8379" s="9" t="s">
        <v>188</v>
      </c>
      <c r="F8379" s="9">
        <v>2.4</v>
      </c>
      <c r="G8379" s="9">
        <v>1.6800000000000002</v>
      </c>
      <c r="H8379" s="9" t="s">
        <v>154</v>
      </c>
      <c r="I8379" s="9" t="s">
        <v>157</v>
      </c>
      <c r="J8379" s="9">
        <f>Data[[#This Row],[Miqdar]]*Data[[#This Row],[Qiymət]]</f>
        <v>127.19999999999999</v>
      </c>
      <c r="K8379" s="9">
        <f>Data[[#This Row],[Məbləğ]]-Data[[#This Row],[Maya]]*Data[[#This Row],[Miqdar]]</f>
        <v>38.159999999999982</v>
      </c>
      <c r="O8379"/>
      <c r="P8379"/>
    </row>
    <row r="8380" spans="1:16" x14ac:dyDescent="0.35">
      <c r="A8380" s="15">
        <v>44532.226100000727</v>
      </c>
      <c r="B8380" s="9">
        <v>54</v>
      </c>
      <c r="C8380" s="9" t="s">
        <v>20</v>
      </c>
      <c r="D8380" s="9" t="s">
        <v>121</v>
      </c>
      <c r="E8380" s="9" t="s">
        <v>186</v>
      </c>
      <c r="F8380" s="9">
        <v>1.4</v>
      </c>
      <c r="G8380" s="9">
        <v>0.97999999999999987</v>
      </c>
      <c r="H8380" s="9" t="s">
        <v>140</v>
      </c>
      <c r="I8380" s="9" t="s">
        <v>196</v>
      </c>
      <c r="J8380" s="9">
        <f>Data[[#This Row],[Miqdar]]*Data[[#This Row],[Qiymət]]</f>
        <v>75.599999999999994</v>
      </c>
      <c r="K8380" s="9">
        <f>Data[[#This Row],[Məbləğ]]-Data[[#This Row],[Maya]]*Data[[#This Row],[Miqdar]]</f>
        <v>22.68</v>
      </c>
      <c r="O8380"/>
      <c r="P8380"/>
    </row>
    <row r="8381" spans="1:16" x14ac:dyDescent="0.35">
      <c r="A8381" s="15">
        <v>44532.268200000726</v>
      </c>
      <c r="B8381" s="9">
        <v>66</v>
      </c>
      <c r="C8381" s="9" t="s">
        <v>39</v>
      </c>
      <c r="D8381" s="9" t="s">
        <v>124</v>
      </c>
      <c r="E8381" s="9" t="s">
        <v>171</v>
      </c>
      <c r="F8381" s="9">
        <v>2.8</v>
      </c>
      <c r="G8381" s="9">
        <v>1.6799999999999997</v>
      </c>
      <c r="H8381" s="9" t="s">
        <v>136</v>
      </c>
      <c r="I8381" s="9" t="s">
        <v>163</v>
      </c>
      <c r="J8381" s="9">
        <f>Data[[#This Row],[Miqdar]]*Data[[#This Row],[Qiymət]]</f>
        <v>184.79999999999998</v>
      </c>
      <c r="K8381" s="9">
        <f>Data[[#This Row],[Məbləğ]]-Data[[#This Row],[Maya]]*Data[[#This Row],[Miqdar]]</f>
        <v>73.92</v>
      </c>
      <c r="O8381"/>
      <c r="P8381"/>
    </row>
    <row r="8382" spans="1:16" x14ac:dyDescent="0.35">
      <c r="A8382" s="15">
        <v>44532.311000000729</v>
      </c>
      <c r="B8382" s="9">
        <v>103</v>
      </c>
      <c r="C8382" s="9" t="s">
        <v>160</v>
      </c>
      <c r="D8382" s="9" t="s">
        <v>143</v>
      </c>
      <c r="E8382" s="9" t="s">
        <v>164</v>
      </c>
      <c r="F8382" s="9">
        <v>6.6</v>
      </c>
      <c r="G8382" s="9">
        <v>5.2799999999999994</v>
      </c>
      <c r="H8382" s="9" t="s">
        <v>154</v>
      </c>
      <c r="I8382" s="9" t="s">
        <v>170</v>
      </c>
      <c r="J8382" s="9">
        <f>Data[[#This Row],[Miqdar]]*Data[[#This Row],[Qiymət]]</f>
        <v>679.8</v>
      </c>
      <c r="K8382" s="9">
        <f>Data[[#This Row],[Məbləğ]]-Data[[#This Row],[Maya]]*Data[[#This Row],[Miqdar]]</f>
        <v>135.96000000000004</v>
      </c>
      <c r="O8382"/>
      <c r="P8382"/>
    </row>
    <row r="8383" spans="1:16" x14ac:dyDescent="0.35">
      <c r="A8383" s="15">
        <v>44532.355400000728</v>
      </c>
      <c r="B8383" s="9">
        <v>101</v>
      </c>
      <c r="C8383" s="9" t="s">
        <v>36</v>
      </c>
      <c r="D8383" s="9" t="s">
        <v>123</v>
      </c>
      <c r="E8383" s="9" t="s">
        <v>188</v>
      </c>
      <c r="F8383" s="9">
        <v>2.4</v>
      </c>
      <c r="G8383" s="9">
        <v>1.6800000000000002</v>
      </c>
      <c r="H8383" s="9" t="s">
        <v>154</v>
      </c>
      <c r="I8383" s="9" t="s">
        <v>179</v>
      </c>
      <c r="J8383" s="9">
        <f>Data[[#This Row],[Miqdar]]*Data[[#This Row],[Qiymət]]</f>
        <v>242.39999999999998</v>
      </c>
      <c r="K8383" s="9">
        <f>Data[[#This Row],[Məbləğ]]-Data[[#This Row],[Maya]]*Data[[#This Row],[Miqdar]]</f>
        <v>72.71999999999997</v>
      </c>
      <c r="O8383"/>
      <c r="P8383"/>
    </row>
    <row r="8384" spans="1:16" x14ac:dyDescent="0.35">
      <c r="A8384" s="15">
        <v>44532.39880000073</v>
      </c>
      <c r="B8384" s="9">
        <v>106</v>
      </c>
      <c r="C8384" s="9" t="s">
        <v>138</v>
      </c>
      <c r="D8384" s="9" t="s">
        <v>123</v>
      </c>
      <c r="E8384" s="9" t="s">
        <v>158</v>
      </c>
      <c r="F8384" s="9">
        <v>3.9</v>
      </c>
      <c r="G8384" s="9">
        <v>1.95</v>
      </c>
      <c r="H8384" s="9" t="s">
        <v>154</v>
      </c>
      <c r="I8384" s="9" t="s">
        <v>141</v>
      </c>
      <c r="J8384" s="9">
        <f>Data[[#This Row],[Miqdar]]*Data[[#This Row],[Qiymət]]</f>
        <v>413.4</v>
      </c>
      <c r="K8384" s="9">
        <f>Data[[#This Row],[Məbləğ]]-Data[[#This Row],[Maya]]*Data[[#This Row],[Miqdar]]</f>
        <v>206.7</v>
      </c>
      <c r="O8384"/>
      <c r="P8384"/>
    </row>
    <row r="8385" spans="1:16" x14ac:dyDescent="0.35">
      <c r="A8385" s="15">
        <v>44532.436200000731</v>
      </c>
      <c r="B8385" s="9">
        <v>64</v>
      </c>
      <c r="C8385" s="9" t="s">
        <v>16</v>
      </c>
      <c r="D8385" s="9" t="s">
        <v>143</v>
      </c>
      <c r="E8385" s="9" t="s">
        <v>164</v>
      </c>
      <c r="F8385" s="9">
        <v>6.6</v>
      </c>
      <c r="G8385" s="9">
        <v>5.2799999999999994</v>
      </c>
      <c r="H8385" s="9" t="s">
        <v>154</v>
      </c>
      <c r="I8385" s="9" t="s">
        <v>170</v>
      </c>
      <c r="J8385" s="9">
        <f>Data[[#This Row],[Miqdar]]*Data[[#This Row],[Qiymət]]</f>
        <v>422.4</v>
      </c>
      <c r="K8385" s="9">
        <f>Data[[#This Row],[Məbləğ]]-Data[[#This Row],[Maya]]*Data[[#This Row],[Miqdar]]</f>
        <v>84.480000000000018</v>
      </c>
      <c r="O8385"/>
      <c r="P8385"/>
    </row>
    <row r="8386" spans="1:16" x14ac:dyDescent="0.35">
      <c r="A8386" s="15">
        <v>44532.479600000734</v>
      </c>
      <c r="B8386" s="9">
        <v>77</v>
      </c>
      <c r="C8386" s="9" t="s">
        <v>191</v>
      </c>
      <c r="D8386" s="9" t="s">
        <v>149</v>
      </c>
      <c r="E8386" s="9" t="s">
        <v>144</v>
      </c>
      <c r="F8386" s="9">
        <v>1.4</v>
      </c>
      <c r="G8386" s="9">
        <v>0.97999999999999987</v>
      </c>
      <c r="H8386" s="9" t="s">
        <v>140</v>
      </c>
      <c r="I8386" s="9" t="s">
        <v>151</v>
      </c>
      <c r="J8386" s="9">
        <f>Data[[#This Row],[Miqdar]]*Data[[#This Row],[Qiymət]]</f>
        <v>107.8</v>
      </c>
      <c r="K8386" s="9">
        <f>Data[[#This Row],[Məbləğ]]-Data[[#This Row],[Maya]]*Data[[#This Row],[Miqdar]]</f>
        <v>32.340000000000003</v>
      </c>
      <c r="O8386"/>
      <c r="P8386"/>
    </row>
    <row r="8387" spans="1:16" x14ac:dyDescent="0.35">
      <c r="A8387" s="15">
        <v>44532.516800000732</v>
      </c>
      <c r="B8387" s="9">
        <v>110</v>
      </c>
      <c r="C8387" s="9" t="s">
        <v>160</v>
      </c>
      <c r="D8387" s="9" t="s">
        <v>143</v>
      </c>
      <c r="E8387" s="9" t="s">
        <v>169</v>
      </c>
      <c r="F8387" s="9">
        <v>2.5</v>
      </c>
      <c r="G8387" s="9">
        <v>1.25</v>
      </c>
      <c r="H8387" s="9" t="s">
        <v>136</v>
      </c>
      <c r="I8387" s="9" t="s">
        <v>145</v>
      </c>
      <c r="J8387" s="9">
        <f>Data[[#This Row],[Miqdar]]*Data[[#This Row],[Qiymət]]</f>
        <v>275</v>
      </c>
      <c r="K8387" s="9">
        <f>Data[[#This Row],[Məbləğ]]-Data[[#This Row],[Maya]]*Data[[#This Row],[Miqdar]]</f>
        <v>137.5</v>
      </c>
      <c r="O8387"/>
      <c r="P8387"/>
    </row>
    <row r="8388" spans="1:16" x14ac:dyDescent="0.35">
      <c r="A8388" s="15">
        <v>44532.558300000732</v>
      </c>
      <c r="B8388" s="9">
        <v>62</v>
      </c>
      <c r="C8388" s="9" t="s">
        <v>20</v>
      </c>
      <c r="D8388" s="9" t="s">
        <v>121</v>
      </c>
      <c r="E8388" s="9" t="s">
        <v>188</v>
      </c>
      <c r="F8388" s="9">
        <v>2.4</v>
      </c>
      <c r="G8388" s="9">
        <v>1.6800000000000002</v>
      </c>
      <c r="H8388" s="9" t="s">
        <v>154</v>
      </c>
      <c r="I8388" s="9" t="s">
        <v>165</v>
      </c>
      <c r="J8388" s="9">
        <f>Data[[#This Row],[Miqdar]]*Data[[#This Row],[Qiymət]]</f>
        <v>148.79999999999998</v>
      </c>
      <c r="K8388" s="9">
        <f>Data[[#This Row],[Məbləğ]]-Data[[#This Row],[Maya]]*Data[[#This Row],[Miqdar]]</f>
        <v>44.639999999999972</v>
      </c>
      <c r="O8388"/>
      <c r="P8388"/>
    </row>
    <row r="8389" spans="1:16" x14ac:dyDescent="0.35">
      <c r="A8389" s="15">
        <v>44532.598800000735</v>
      </c>
      <c r="B8389" s="9">
        <v>108</v>
      </c>
      <c r="C8389" s="9" t="s">
        <v>138</v>
      </c>
      <c r="D8389" s="9" t="s">
        <v>123</v>
      </c>
      <c r="E8389" s="9" t="s">
        <v>185</v>
      </c>
      <c r="F8389" s="9">
        <v>1.2</v>
      </c>
      <c r="G8389" s="9">
        <v>0.72</v>
      </c>
      <c r="H8389" s="9" t="s">
        <v>154</v>
      </c>
      <c r="I8389" s="9" t="s">
        <v>137</v>
      </c>
      <c r="J8389" s="9">
        <f>Data[[#This Row],[Miqdar]]*Data[[#This Row],[Qiymət]]</f>
        <v>129.6</v>
      </c>
      <c r="K8389" s="9">
        <f>Data[[#This Row],[Məbləğ]]-Data[[#This Row],[Maya]]*Data[[#This Row],[Miqdar]]</f>
        <v>51.84</v>
      </c>
      <c r="O8389"/>
      <c r="P8389"/>
    </row>
    <row r="8390" spans="1:16" x14ac:dyDescent="0.35">
      <c r="A8390" s="15">
        <v>44532.642800000736</v>
      </c>
      <c r="B8390" s="9">
        <v>108</v>
      </c>
      <c r="C8390" s="9" t="s">
        <v>187</v>
      </c>
      <c r="D8390" s="9" t="s">
        <v>124</v>
      </c>
      <c r="E8390" s="9" t="s">
        <v>169</v>
      </c>
      <c r="F8390" s="9">
        <v>2.5</v>
      </c>
      <c r="G8390" s="9">
        <v>1.25</v>
      </c>
      <c r="H8390" s="9" t="s">
        <v>136</v>
      </c>
      <c r="I8390" s="9" t="s">
        <v>163</v>
      </c>
      <c r="J8390" s="9">
        <f>Data[[#This Row],[Miqdar]]*Data[[#This Row],[Qiymət]]</f>
        <v>270</v>
      </c>
      <c r="K8390" s="9">
        <f>Data[[#This Row],[Məbləğ]]-Data[[#This Row],[Maya]]*Data[[#This Row],[Miqdar]]</f>
        <v>135</v>
      </c>
      <c r="O8390"/>
      <c r="P8390"/>
    </row>
    <row r="8391" spans="1:16" x14ac:dyDescent="0.35">
      <c r="A8391" s="15">
        <v>44532.681900000738</v>
      </c>
      <c r="B8391" s="9">
        <v>72</v>
      </c>
      <c r="C8391" s="9" t="s">
        <v>3</v>
      </c>
      <c r="D8391" s="9" t="s">
        <v>143</v>
      </c>
      <c r="E8391" s="9" t="s">
        <v>146</v>
      </c>
      <c r="F8391" s="9">
        <v>1.7</v>
      </c>
      <c r="G8391" s="9">
        <v>0.85</v>
      </c>
      <c r="H8391" s="9" t="s">
        <v>140</v>
      </c>
      <c r="I8391" s="9" t="s">
        <v>152</v>
      </c>
      <c r="J8391" s="9">
        <f>Data[[#This Row],[Miqdar]]*Data[[#This Row],[Qiymət]]</f>
        <v>122.39999999999999</v>
      </c>
      <c r="K8391" s="9">
        <f>Data[[#This Row],[Məbləğ]]-Data[[#This Row],[Maya]]*Data[[#This Row],[Miqdar]]</f>
        <v>61.199999999999996</v>
      </c>
      <c r="O8391"/>
      <c r="P8391"/>
    </row>
    <row r="8392" spans="1:16" x14ac:dyDescent="0.35">
      <c r="A8392" s="15">
        <v>44532.725400000738</v>
      </c>
      <c r="B8392" s="9">
        <v>84</v>
      </c>
      <c r="C8392" s="9" t="s">
        <v>39</v>
      </c>
      <c r="D8392" s="9" t="s">
        <v>124</v>
      </c>
      <c r="E8392" s="9" t="s">
        <v>146</v>
      </c>
      <c r="F8392" s="9">
        <v>1.7</v>
      </c>
      <c r="G8392" s="9">
        <v>0.85</v>
      </c>
      <c r="H8392" s="9" t="s">
        <v>140</v>
      </c>
      <c r="I8392" s="9" t="s">
        <v>168</v>
      </c>
      <c r="J8392" s="9">
        <f>Data[[#This Row],[Miqdar]]*Data[[#This Row],[Qiymət]]</f>
        <v>142.79999999999998</v>
      </c>
      <c r="K8392" s="9">
        <f>Data[[#This Row],[Məbləğ]]-Data[[#This Row],[Maya]]*Data[[#This Row],[Miqdar]]</f>
        <v>71.399999999999991</v>
      </c>
      <c r="O8392"/>
      <c r="P8392"/>
    </row>
    <row r="8393" spans="1:16" x14ac:dyDescent="0.35">
      <c r="A8393" s="15">
        <v>44532.760500000739</v>
      </c>
      <c r="B8393" s="9">
        <v>62</v>
      </c>
      <c r="C8393" s="9" t="s">
        <v>160</v>
      </c>
      <c r="D8393" s="9" t="s">
        <v>143</v>
      </c>
      <c r="E8393" s="9" t="s">
        <v>159</v>
      </c>
      <c r="F8393" s="9">
        <v>1.5</v>
      </c>
      <c r="G8393" s="9">
        <v>0.9</v>
      </c>
      <c r="H8393" s="9" t="s">
        <v>154</v>
      </c>
      <c r="I8393" s="9" t="s">
        <v>152</v>
      </c>
      <c r="J8393" s="9">
        <f>Data[[#This Row],[Miqdar]]*Data[[#This Row],[Qiymət]]</f>
        <v>93</v>
      </c>
      <c r="K8393" s="9">
        <f>Data[[#This Row],[Məbləğ]]-Data[[#This Row],[Maya]]*Data[[#This Row],[Miqdar]]</f>
        <v>37.199999999999996</v>
      </c>
      <c r="O8393"/>
      <c r="P8393"/>
    </row>
    <row r="8394" spans="1:16" x14ac:dyDescent="0.35">
      <c r="A8394" s="15">
        <v>44532.798100000742</v>
      </c>
      <c r="B8394" s="9">
        <v>108</v>
      </c>
      <c r="C8394" s="9" t="s">
        <v>36</v>
      </c>
      <c r="D8394" s="9" t="s">
        <v>123</v>
      </c>
      <c r="E8394" s="9" t="s">
        <v>164</v>
      </c>
      <c r="F8394" s="9">
        <v>6.6</v>
      </c>
      <c r="G8394" s="9">
        <v>5.2799999999999994</v>
      </c>
      <c r="H8394" s="9" t="s">
        <v>154</v>
      </c>
      <c r="I8394" s="9" t="s">
        <v>141</v>
      </c>
      <c r="J8394" s="9">
        <f>Data[[#This Row],[Miqdar]]*Data[[#This Row],[Qiymət]]</f>
        <v>712.8</v>
      </c>
      <c r="K8394" s="9">
        <f>Data[[#This Row],[Məbləğ]]-Data[[#This Row],[Maya]]*Data[[#This Row],[Miqdar]]</f>
        <v>142.56000000000006</v>
      </c>
      <c r="O8394"/>
      <c r="P8394"/>
    </row>
    <row r="8395" spans="1:16" x14ac:dyDescent="0.35">
      <c r="A8395" s="15">
        <v>44532.835400000746</v>
      </c>
      <c r="B8395" s="9">
        <v>67</v>
      </c>
      <c r="C8395" s="9" t="s">
        <v>138</v>
      </c>
      <c r="D8395" s="9" t="s">
        <v>123</v>
      </c>
      <c r="E8395" s="9" t="s">
        <v>188</v>
      </c>
      <c r="F8395" s="9">
        <v>2.4</v>
      </c>
      <c r="G8395" s="9">
        <v>1.6800000000000002</v>
      </c>
      <c r="H8395" s="9" t="s">
        <v>154</v>
      </c>
      <c r="I8395" s="9" t="s">
        <v>141</v>
      </c>
      <c r="J8395" s="9">
        <f>Data[[#This Row],[Miqdar]]*Data[[#This Row],[Qiymət]]</f>
        <v>160.79999999999998</v>
      </c>
      <c r="K8395" s="9">
        <f>Data[[#This Row],[Məbləğ]]-Data[[#This Row],[Maya]]*Data[[#This Row],[Miqdar]]</f>
        <v>48.239999999999966</v>
      </c>
      <c r="O8395"/>
      <c r="P8395"/>
    </row>
    <row r="8396" spans="1:16" x14ac:dyDescent="0.35">
      <c r="A8396" s="15">
        <v>44532.874100000743</v>
      </c>
      <c r="B8396" s="9">
        <v>64</v>
      </c>
      <c r="C8396" s="9" t="s">
        <v>167</v>
      </c>
      <c r="D8396" s="9" t="s">
        <v>149</v>
      </c>
      <c r="E8396" s="9" t="s">
        <v>144</v>
      </c>
      <c r="F8396" s="9">
        <v>1.4</v>
      </c>
      <c r="G8396" s="9">
        <v>0.97999999999999987</v>
      </c>
      <c r="H8396" s="9" t="s">
        <v>140</v>
      </c>
      <c r="I8396" s="9" t="s">
        <v>173</v>
      </c>
      <c r="J8396" s="9">
        <f>Data[[#This Row],[Miqdar]]*Data[[#This Row],[Qiymət]]</f>
        <v>89.6</v>
      </c>
      <c r="K8396" s="9">
        <f>Data[[#This Row],[Məbləğ]]-Data[[#This Row],[Maya]]*Data[[#This Row],[Miqdar]]</f>
        <v>26.880000000000003</v>
      </c>
      <c r="O8396"/>
      <c r="P8396"/>
    </row>
    <row r="8397" spans="1:16" x14ac:dyDescent="0.35">
      <c r="A8397" s="15">
        <v>44532.911400000747</v>
      </c>
      <c r="B8397" s="9">
        <v>91</v>
      </c>
      <c r="C8397" s="9" t="s">
        <v>160</v>
      </c>
      <c r="D8397" s="9" t="s">
        <v>143</v>
      </c>
      <c r="E8397" s="9" t="s">
        <v>162</v>
      </c>
      <c r="F8397" s="9">
        <v>3.2</v>
      </c>
      <c r="G8397" s="9">
        <v>1.6</v>
      </c>
      <c r="H8397" s="9" t="s">
        <v>136</v>
      </c>
      <c r="I8397" s="9" t="s">
        <v>155</v>
      </c>
      <c r="J8397" s="9">
        <f>Data[[#This Row],[Miqdar]]*Data[[#This Row],[Qiymət]]</f>
        <v>291.2</v>
      </c>
      <c r="K8397" s="9">
        <f>Data[[#This Row],[Məbləğ]]-Data[[#This Row],[Maya]]*Data[[#This Row],[Miqdar]]</f>
        <v>145.6</v>
      </c>
      <c r="O8397"/>
      <c r="P8397"/>
    </row>
    <row r="8398" spans="1:16" x14ac:dyDescent="0.35">
      <c r="A8398" s="15">
        <v>44532.947200000744</v>
      </c>
      <c r="B8398" s="9">
        <v>73</v>
      </c>
      <c r="C8398" s="9" t="s">
        <v>16</v>
      </c>
      <c r="D8398" s="9" t="s">
        <v>143</v>
      </c>
      <c r="E8398" s="9" t="s">
        <v>162</v>
      </c>
      <c r="F8398" s="9">
        <v>3.2</v>
      </c>
      <c r="G8398" s="9">
        <v>1.6</v>
      </c>
      <c r="H8398" s="9" t="s">
        <v>136</v>
      </c>
      <c r="I8398" s="9" t="s">
        <v>145</v>
      </c>
      <c r="J8398" s="9">
        <f>Data[[#This Row],[Miqdar]]*Data[[#This Row],[Qiymət]]</f>
        <v>233.60000000000002</v>
      </c>
      <c r="K8398" s="9">
        <f>Data[[#This Row],[Məbləğ]]-Data[[#This Row],[Maya]]*Data[[#This Row],[Miqdar]]</f>
        <v>116.80000000000001</v>
      </c>
      <c r="O8398"/>
      <c r="P8398"/>
    </row>
    <row r="8399" spans="1:16" x14ac:dyDescent="0.35">
      <c r="A8399" s="15">
        <v>44532.992100000745</v>
      </c>
      <c r="B8399" s="9">
        <v>91</v>
      </c>
      <c r="C8399" s="9" t="s">
        <v>160</v>
      </c>
      <c r="D8399" s="9" t="s">
        <v>143</v>
      </c>
      <c r="E8399" s="9" t="s">
        <v>162</v>
      </c>
      <c r="F8399" s="9">
        <v>3.2</v>
      </c>
      <c r="G8399" s="9">
        <v>1.6</v>
      </c>
      <c r="H8399" s="9" t="s">
        <v>136</v>
      </c>
      <c r="I8399" s="9" t="s">
        <v>145</v>
      </c>
      <c r="J8399" s="9">
        <f>Data[[#This Row],[Miqdar]]*Data[[#This Row],[Qiymət]]</f>
        <v>291.2</v>
      </c>
      <c r="K8399" s="9">
        <f>Data[[#This Row],[Məbləğ]]-Data[[#This Row],[Maya]]*Data[[#This Row],[Miqdar]]</f>
        <v>145.6</v>
      </c>
      <c r="O8399"/>
      <c r="P8399"/>
    </row>
    <row r="8400" spans="1:16" x14ac:dyDescent="0.35">
      <c r="A8400" s="15">
        <v>44533.033300000745</v>
      </c>
      <c r="B8400" s="9">
        <v>91</v>
      </c>
      <c r="C8400" s="9" t="s">
        <v>187</v>
      </c>
      <c r="D8400" s="9" t="s">
        <v>124</v>
      </c>
      <c r="E8400" s="9" t="s">
        <v>188</v>
      </c>
      <c r="F8400" s="9">
        <v>2.4</v>
      </c>
      <c r="G8400" s="9">
        <v>1.6800000000000002</v>
      </c>
      <c r="H8400" s="9" t="s">
        <v>154</v>
      </c>
      <c r="I8400" s="9" t="s">
        <v>168</v>
      </c>
      <c r="J8400" s="9">
        <f>Data[[#This Row],[Miqdar]]*Data[[#This Row],[Qiymət]]</f>
        <v>218.4</v>
      </c>
      <c r="K8400" s="9">
        <f>Data[[#This Row],[Məbləğ]]-Data[[#This Row],[Maya]]*Data[[#This Row],[Miqdar]]</f>
        <v>65.519999999999982</v>
      </c>
      <c r="O8400"/>
      <c r="P8400"/>
    </row>
    <row r="8401" spans="1:16" x14ac:dyDescent="0.35">
      <c r="A8401" s="15">
        <v>44533.069800000747</v>
      </c>
      <c r="B8401" s="9">
        <v>100</v>
      </c>
      <c r="C8401" s="9" t="s">
        <v>39</v>
      </c>
      <c r="D8401" s="9" t="s">
        <v>124</v>
      </c>
      <c r="E8401" s="9" t="s">
        <v>188</v>
      </c>
      <c r="F8401" s="9">
        <v>2.4</v>
      </c>
      <c r="G8401" s="9">
        <v>1.6800000000000002</v>
      </c>
      <c r="H8401" s="9" t="s">
        <v>154</v>
      </c>
      <c r="I8401" s="9" t="s">
        <v>157</v>
      </c>
      <c r="J8401" s="9">
        <f>Data[[#This Row],[Miqdar]]*Data[[#This Row],[Qiymət]]</f>
        <v>240</v>
      </c>
      <c r="K8401" s="9">
        <f>Data[[#This Row],[Məbləğ]]-Data[[#This Row],[Maya]]*Data[[#This Row],[Miqdar]]</f>
        <v>71.999999999999972</v>
      </c>
      <c r="O8401"/>
      <c r="P8401"/>
    </row>
    <row r="8402" spans="1:16" x14ac:dyDescent="0.35">
      <c r="A8402" s="15">
        <v>44533.113900000746</v>
      </c>
      <c r="B8402" s="9">
        <v>58</v>
      </c>
      <c r="C8402" s="9" t="s">
        <v>39</v>
      </c>
      <c r="D8402" s="9" t="s">
        <v>124</v>
      </c>
      <c r="E8402" s="9" t="s">
        <v>188</v>
      </c>
      <c r="F8402" s="9">
        <v>2.4</v>
      </c>
      <c r="G8402" s="9">
        <v>1.6800000000000002</v>
      </c>
      <c r="H8402" s="9" t="s">
        <v>154</v>
      </c>
      <c r="I8402" s="9" t="s">
        <v>157</v>
      </c>
      <c r="J8402" s="9">
        <f>Data[[#This Row],[Miqdar]]*Data[[#This Row],[Qiymət]]</f>
        <v>139.19999999999999</v>
      </c>
      <c r="K8402" s="9">
        <f>Data[[#This Row],[Məbləğ]]-Data[[#This Row],[Maya]]*Data[[#This Row],[Miqdar]]</f>
        <v>41.759999999999977</v>
      </c>
      <c r="O8402"/>
      <c r="P8402"/>
    </row>
    <row r="8403" spans="1:16" x14ac:dyDescent="0.35">
      <c r="A8403" s="15">
        <v>44533.149600000746</v>
      </c>
      <c r="B8403" s="9">
        <v>95</v>
      </c>
      <c r="C8403" s="9" t="s">
        <v>156</v>
      </c>
      <c r="D8403" s="9" t="s">
        <v>124</v>
      </c>
      <c r="E8403" s="9" t="s">
        <v>171</v>
      </c>
      <c r="F8403" s="9">
        <v>2.8</v>
      </c>
      <c r="G8403" s="9">
        <v>1.6799999999999997</v>
      </c>
      <c r="H8403" s="9" t="s">
        <v>136</v>
      </c>
      <c r="I8403" s="9" t="s">
        <v>168</v>
      </c>
      <c r="J8403" s="9">
        <f>Data[[#This Row],[Miqdar]]*Data[[#This Row],[Qiymət]]</f>
        <v>266</v>
      </c>
      <c r="K8403" s="9">
        <f>Data[[#This Row],[Məbləğ]]-Data[[#This Row],[Maya]]*Data[[#This Row],[Miqdar]]</f>
        <v>106.40000000000003</v>
      </c>
      <c r="O8403"/>
      <c r="P8403"/>
    </row>
    <row r="8404" spans="1:16" x14ac:dyDescent="0.35">
      <c r="A8404" s="15">
        <v>44533.187800000749</v>
      </c>
      <c r="B8404" s="9">
        <v>86</v>
      </c>
      <c r="C8404" s="9" t="s">
        <v>8</v>
      </c>
      <c r="D8404" s="9" t="s">
        <v>122</v>
      </c>
      <c r="E8404" s="9" t="s">
        <v>181</v>
      </c>
      <c r="F8404" s="9">
        <v>0.9</v>
      </c>
      <c r="G8404" s="9">
        <v>0.63</v>
      </c>
      <c r="H8404" s="9" t="s">
        <v>140</v>
      </c>
      <c r="I8404" s="9" t="s">
        <v>194</v>
      </c>
      <c r="J8404" s="9">
        <f>Data[[#This Row],[Miqdar]]*Data[[#This Row],[Qiymət]]</f>
        <v>77.400000000000006</v>
      </c>
      <c r="K8404" s="9">
        <f>Data[[#This Row],[Məbləğ]]-Data[[#This Row],[Maya]]*Data[[#This Row],[Miqdar]]</f>
        <v>23.220000000000006</v>
      </c>
      <c r="O8404"/>
      <c r="P8404"/>
    </row>
    <row r="8405" spans="1:16" x14ac:dyDescent="0.35">
      <c r="A8405" s="15">
        <v>44533.226700000749</v>
      </c>
      <c r="B8405" s="9">
        <v>89</v>
      </c>
      <c r="C8405" s="9" t="s">
        <v>25</v>
      </c>
      <c r="D8405" s="9" t="s">
        <v>122</v>
      </c>
      <c r="E8405" s="9" t="s">
        <v>153</v>
      </c>
      <c r="F8405" s="9">
        <v>1</v>
      </c>
      <c r="G8405" s="9">
        <v>0.6</v>
      </c>
      <c r="H8405" s="9" t="s">
        <v>154</v>
      </c>
      <c r="I8405" s="9" t="s">
        <v>180</v>
      </c>
      <c r="J8405" s="9">
        <f>Data[[#This Row],[Miqdar]]*Data[[#This Row],[Qiymət]]</f>
        <v>89</v>
      </c>
      <c r="K8405" s="9">
        <f>Data[[#This Row],[Məbləğ]]-Data[[#This Row],[Maya]]*Data[[#This Row],[Miqdar]]</f>
        <v>35.6</v>
      </c>
      <c r="O8405"/>
      <c r="P8405"/>
    </row>
    <row r="8406" spans="1:16" x14ac:dyDescent="0.35">
      <c r="A8406" s="15">
        <v>44533.26410000075</v>
      </c>
      <c r="B8406" s="9">
        <v>80</v>
      </c>
      <c r="C8406" s="9" t="s">
        <v>25</v>
      </c>
      <c r="D8406" s="9" t="s">
        <v>122</v>
      </c>
      <c r="E8406" s="9" t="s">
        <v>153</v>
      </c>
      <c r="F8406" s="9">
        <v>1</v>
      </c>
      <c r="G8406" s="9">
        <v>0.6</v>
      </c>
      <c r="H8406" s="9" t="s">
        <v>154</v>
      </c>
      <c r="I8406" s="9" t="s">
        <v>180</v>
      </c>
      <c r="J8406" s="9">
        <f>Data[[#This Row],[Miqdar]]*Data[[#This Row],[Qiymət]]</f>
        <v>80</v>
      </c>
      <c r="K8406" s="9">
        <f>Data[[#This Row],[Məbləğ]]-Data[[#This Row],[Maya]]*Data[[#This Row],[Miqdar]]</f>
        <v>32</v>
      </c>
      <c r="O8406"/>
      <c r="P8406"/>
    </row>
    <row r="8407" spans="1:16" x14ac:dyDescent="0.35">
      <c r="A8407" s="15">
        <v>44533.301000000749</v>
      </c>
      <c r="B8407" s="9">
        <v>81</v>
      </c>
      <c r="C8407" s="9" t="s">
        <v>156</v>
      </c>
      <c r="D8407" s="9" t="s">
        <v>124</v>
      </c>
      <c r="E8407" s="9" t="s">
        <v>164</v>
      </c>
      <c r="F8407" s="9">
        <v>6.6</v>
      </c>
      <c r="G8407" s="9">
        <v>5.2799999999999994</v>
      </c>
      <c r="H8407" s="9" t="s">
        <v>154</v>
      </c>
      <c r="I8407" s="9" t="s">
        <v>192</v>
      </c>
      <c r="J8407" s="9">
        <f>Data[[#This Row],[Miqdar]]*Data[[#This Row],[Qiymət]]</f>
        <v>534.6</v>
      </c>
      <c r="K8407" s="9">
        <f>Data[[#This Row],[Məbləğ]]-Data[[#This Row],[Maya]]*Data[[#This Row],[Miqdar]]</f>
        <v>106.92000000000007</v>
      </c>
      <c r="O8407"/>
      <c r="P8407"/>
    </row>
    <row r="8408" spans="1:16" x14ac:dyDescent="0.35">
      <c r="A8408" s="15">
        <v>44533.33840000075</v>
      </c>
      <c r="B8408" s="9">
        <v>63</v>
      </c>
      <c r="C8408" s="9" t="s">
        <v>167</v>
      </c>
      <c r="D8408" s="9" t="s">
        <v>149</v>
      </c>
      <c r="E8408" s="9" t="s">
        <v>164</v>
      </c>
      <c r="F8408" s="9">
        <v>6.6</v>
      </c>
      <c r="G8408" s="9">
        <v>5.2799999999999994</v>
      </c>
      <c r="H8408" s="9" t="s">
        <v>154</v>
      </c>
      <c r="I8408" s="9" t="s">
        <v>192</v>
      </c>
      <c r="J8408" s="9">
        <f>Data[[#This Row],[Miqdar]]*Data[[#This Row],[Qiymət]]</f>
        <v>415.79999999999995</v>
      </c>
      <c r="K8408" s="9">
        <f>Data[[#This Row],[Məbləğ]]-Data[[#This Row],[Maya]]*Data[[#This Row],[Miqdar]]</f>
        <v>83.159999999999968</v>
      </c>
      <c r="O8408"/>
      <c r="P8408"/>
    </row>
    <row r="8409" spans="1:16" x14ac:dyDescent="0.35">
      <c r="A8409" s="15">
        <v>44533.378100000751</v>
      </c>
      <c r="B8409" s="9">
        <v>109</v>
      </c>
      <c r="C8409" s="9" t="s">
        <v>42</v>
      </c>
      <c r="D8409" s="9" t="s">
        <v>121</v>
      </c>
      <c r="E8409" s="9" t="s">
        <v>169</v>
      </c>
      <c r="F8409" s="9">
        <v>2.5</v>
      </c>
      <c r="G8409" s="9">
        <v>1.25</v>
      </c>
      <c r="H8409" s="9" t="s">
        <v>136</v>
      </c>
      <c r="I8409" s="9" t="s">
        <v>196</v>
      </c>
      <c r="J8409" s="9">
        <f>Data[[#This Row],[Miqdar]]*Data[[#This Row],[Qiymət]]</f>
        <v>272.5</v>
      </c>
      <c r="K8409" s="9">
        <f>Data[[#This Row],[Məbləğ]]-Data[[#This Row],[Maya]]*Data[[#This Row],[Miqdar]]</f>
        <v>136.25</v>
      </c>
      <c r="O8409"/>
      <c r="P8409"/>
    </row>
    <row r="8410" spans="1:16" x14ac:dyDescent="0.35">
      <c r="A8410" s="15">
        <v>44533.41990000075</v>
      </c>
      <c r="B8410" s="9">
        <v>57</v>
      </c>
      <c r="C8410" s="9" t="s">
        <v>167</v>
      </c>
      <c r="D8410" s="9" t="s">
        <v>149</v>
      </c>
      <c r="E8410" s="9" t="s">
        <v>169</v>
      </c>
      <c r="F8410" s="9">
        <v>2.5</v>
      </c>
      <c r="G8410" s="9">
        <v>1.25</v>
      </c>
      <c r="H8410" s="9" t="s">
        <v>136</v>
      </c>
      <c r="I8410" s="9" t="s">
        <v>199</v>
      </c>
      <c r="J8410" s="9">
        <f>Data[[#This Row],[Miqdar]]*Data[[#This Row],[Qiymət]]</f>
        <v>142.5</v>
      </c>
      <c r="K8410" s="9">
        <f>Data[[#This Row],[Məbləğ]]-Data[[#This Row],[Maya]]*Data[[#This Row],[Miqdar]]</f>
        <v>71.25</v>
      </c>
      <c r="O8410"/>
      <c r="P8410"/>
    </row>
    <row r="8411" spans="1:16" x14ac:dyDescent="0.35">
      <c r="A8411" s="15">
        <v>44533.455000000751</v>
      </c>
      <c r="B8411" s="9">
        <v>60</v>
      </c>
      <c r="C8411" s="9" t="s">
        <v>142</v>
      </c>
      <c r="D8411" s="9" t="s">
        <v>143</v>
      </c>
      <c r="E8411" s="9" t="s">
        <v>169</v>
      </c>
      <c r="F8411" s="9">
        <v>2.5</v>
      </c>
      <c r="G8411" s="9">
        <v>1.25</v>
      </c>
      <c r="H8411" s="9" t="s">
        <v>136</v>
      </c>
      <c r="I8411" s="9" t="s">
        <v>161</v>
      </c>
      <c r="J8411" s="9">
        <f>Data[[#This Row],[Miqdar]]*Data[[#This Row],[Qiymət]]</f>
        <v>150</v>
      </c>
      <c r="K8411" s="9">
        <f>Data[[#This Row],[Məbləğ]]-Data[[#This Row],[Maya]]*Data[[#This Row],[Miqdar]]</f>
        <v>75</v>
      </c>
      <c r="O8411"/>
      <c r="P8411"/>
    </row>
    <row r="8412" spans="1:16" x14ac:dyDescent="0.35">
      <c r="A8412" s="15">
        <v>44533.494000000748</v>
      </c>
      <c r="B8412" s="9">
        <v>91</v>
      </c>
      <c r="C8412" s="9" t="s">
        <v>11</v>
      </c>
      <c r="D8412" s="9" t="s">
        <v>122</v>
      </c>
      <c r="E8412" s="9" t="s">
        <v>185</v>
      </c>
      <c r="F8412" s="9">
        <v>1.2</v>
      </c>
      <c r="G8412" s="9">
        <v>0.72</v>
      </c>
      <c r="H8412" s="9" t="s">
        <v>154</v>
      </c>
      <c r="I8412" s="9" t="s">
        <v>180</v>
      </c>
      <c r="J8412" s="9">
        <f>Data[[#This Row],[Miqdar]]*Data[[#This Row],[Qiymət]]</f>
        <v>109.2</v>
      </c>
      <c r="K8412" s="9">
        <f>Data[[#This Row],[Məbləğ]]-Data[[#This Row],[Maya]]*Data[[#This Row],[Miqdar]]</f>
        <v>43.680000000000007</v>
      </c>
      <c r="O8412"/>
      <c r="P8412"/>
    </row>
    <row r="8413" spans="1:16" x14ac:dyDescent="0.35">
      <c r="A8413" s="15">
        <v>44533.537200000748</v>
      </c>
      <c r="B8413" s="9">
        <v>61</v>
      </c>
      <c r="C8413" s="9" t="s">
        <v>138</v>
      </c>
      <c r="D8413" s="9" t="s">
        <v>123</v>
      </c>
      <c r="E8413" s="9" t="s">
        <v>181</v>
      </c>
      <c r="F8413" s="9">
        <v>0.9</v>
      </c>
      <c r="G8413" s="9">
        <v>0.63</v>
      </c>
      <c r="H8413" s="9" t="s">
        <v>140</v>
      </c>
      <c r="I8413" s="9" t="s">
        <v>179</v>
      </c>
      <c r="J8413" s="9">
        <f>Data[[#This Row],[Miqdar]]*Data[[#This Row],[Qiymət]]</f>
        <v>54.9</v>
      </c>
      <c r="K8413" s="9">
        <f>Data[[#This Row],[Məbləğ]]-Data[[#This Row],[Maya]]*Data[[#This Row],[Miqdar]]</f>
        <v>16.47</v>
      </c>
      <c r="O8413"/>
      <c r="P8413"/>
    </row>
    <row r="8414" spans="1:16" x14ac:dyDescent="0.35">
      <c r="A8414" s="15">
        <v>44533.573500000748</v>
      </c>
      <c r="B8414" s="9">
        <v>54</v>
      </c>
      <c r="C8414" s="9" t="s">
        <v>187</v>
      </c>
      <c r="D8414" s="9" t="s">
        <v>124</v>
      </c>
      <c r="E8414" s="9" t="s">
        <v>162</v>
      </c>
      <c r="F8414" s="9">
        <v>3.2</v>
      </c>
      <c r="G8414" s="9">
        <v>1.6</v>
      </c>
      <c r="H8414" s="9" t="s">
        <v>136</v>
      </c>
      <c r="I8414" s="9" t="s">
        <v>163</v>
      </c>
      <c r="J8414" s="9">
        <f>Data[[#This Row],[Miqdar]]*Data[[#This Row],[Qiymət]]</f>
        <v>172.8</v>
      </c>
      <c r="K8414" s="9">
        <f>Data[[#This Row],[Məbləğ]]-Data[[#This Row],[Maya]]*Data[[#This Row],[Miqdar]]</f>
        <v>86.4</v>
      </c>
      <c r="O8414"/>
      <c r="P8414"/>
    </row>
    <row r="8415" spans="1:16" x14ac:dyDescent="0.35">
      <c r="A8415" s="15">
        <v>44533.614800000745</v>
      </c>
      <c r="B8415" s="9">
        <v>60</v>
      </c>
      <c r="C8415" s="9" t="s">
        <v>187</v>
      </c>
      <c r="D8415" s="9" t="s">
        <v>124</v>
      </c>
      <c r="E8415" s="9" t="s">
        <v>188</v>
      </c>
      <c r="F8415" s="9">
        <v>2.4</v>
      </c>
      <c r="G8415" s="9">
        <v>1.6800000000000002</v>
      </c>
      <c r="H8415" s="9" t="s">
        <v>154</v>
      </c>
      <c r="I8415" s="9" t="s">
        <v>173</v>
      </c>
      <c r="J8415" s="9">
        <f>Data[[#This Row],[Miqdar]]*Data[[#This Row],[Qiymət]]</f>
        <v>144</v>
      </c>
      <c r="K8415" s="9">
        <f>Data[[#This Row],[Məbləğ]]-Data[[#This Row],[Maya]]*Data[[#This Row],[Miqdar]]</f>
        <v>43.199999999999989</v>
      </c>
      <c r="O8415"/>
      <c r="P8415"/>
    </row>
    <row r="8416" spans="1:16" x14ac:dyDescent="0.35">
      <c r="A8416" s="15">
        <v>44533.649800000749</v>
      </c>
      <c r="B8416" s="9">
        <v>93</v>
      </c>
      <c r="C8416" s="9" t="s">
        <v>156</v>
      </c>
      <c r="D8416" s="9" t="s">
        <v>124</v>
      </c>
      <c r="E8416" s="9" t="s">
        <v>171</v>
      </c>
      <c r="F8416" s="9">
        <v>2.8</v>
      </c>
      <c r="G8416" s="9">
        <v>1.6799999999999997</v>
      </c>
      <c r="H8416" s="9" t="s">
        <v>136</v>
      </c>
      <c r="I8416" s="9" t="s">
        <v>163</v>
      </c>
      <c r="J8416" s="9">
        <f>Data[[#This Row],[Miqdar]]*Data[[#This Row],[Qiymət]]</f>
        <v>260.39999999999998</v>
      </c>
      <c r="K8416" s="9">
        <f>Data[[#This Row],[Məbləğ]]-Data[[#This Row],[Maya]]*Data[[#This Row],[Miqdar]]</f>
        <v>104.16</v>
      </c>
      <c r="O8416"/>
      <c r="P8416"/>
    </row>
    <row r="8417" spans="1:16" x14ac:dyDescent="0.35">
      <c r="A8417" s="15">
        <v>44533.686700000748</v>
      </c>
      <c r="B8417" s="9">
        <v>52</v>
      </c>
      <c r="C8417" s="9" t="s">
        <v>20</v>
      </c>
      <c r="D8417" s="9" t="s">
        <v>121</v>
      </c>
      <c r="E8417" s="9" t="s">
        <v>171</v>
      </c>
      <c r="F8417" s="9">
        <v>2.8</v>
      </c>
      <c r="G8417" s="9">
        <v>1.6799999999999997</v>
      </c>
      <c r="H8417" s="9" t="s">
        <v>136</v>
      </c>
      <c r="I8417" s="9" t="s">
        <v>189</v>
      </c>
      <c r="J8417" s="9">
        <f>Data[[#This Row],[Miqdar]]*Data[[#This Row],[Qiymət]]</f>
        <v>145.6</v>
      </c>
      <c r="K8417" s="9">
        <f>Data[[#This Row],[Məbləğ]]-Data[[#This Row],[Maya]]*Data[[#This Row],[Miqdar]]</f>
        <v>58.240000000000009</v>
      </c>
      <c r="O8417"/>
      <c r="P8417"/>
    </row>
    <row r="8418" spans="1:16" x14ac:dyDescent="0.35">
      <c r="A8418" s="15">
        <v>44533.726000000745</v>
      </c>
      <c r="B8418" s="9">
        <v>103</v>
      </c>
      <c r="C8418" s="9" t="s">
        <v>191</v>
      </c>
      <c r="D8418" s="9" t="s">
        <v>149</v>
      </c>
      <c r="E8418" s="9" t="s">
        <v>186</v>
      </c>
      <c r="F8418" s="9">
        <v>1.4</v>
      </c>
      <c r="G8418" s="9">
        <v>0.97999999999999987</v>
      </c>
      <c r="H8418" s="9" t="s">
        <v>140</v>
      </c>
      <c r="I8418" s="9" t="s">
        <v>168</v>
      </c>
      <c r="J8418" s="9">
        <f>Data[[#This Row],[Miqdar]]*Data[[#This Row],[Qiymət]]</f>
        <v>144.19999999999999</v>
      </c>
      <c r="K8418" s="9">
        <f>Data[[#This Row],[Məbləğ]]-Data[[#This Row],[Maya]]*Data[[#This Row],[Miqdar]]</f>
        <v>43.260000000000005</v>
      </c>
      <c r="O8418"/>
      <c r="P8418"/>
    </row>
    <row r="8419" spans="1:16" x14ac:dyDescent="0.35">
      <c r="A8419" s="15">
        <v>44533.763800000743</v>
      </c>
      <c r="B8419" s="9">
        <v>106</v>
      </c>
      <c r="C8419" s="9" t="s">
        <v>160</v>
      </c>
      <c r="D8419" s="9" t="s">
        <v>143</v>
      </c>
      <c r="E8419" s="9" t="s">
        <v>185</v>
      </c>
      <c r="F8419" s="9">
        <v>1.2</v>
      </c>
      <c r="G8419" s="9">
        <v>0.72</v>
      </c>
      <c r="H8419" s="9" t="s">
        <v>154</v>
      </c>
      <c r="I8419" s="9" t="s">
        <v>145</v>
      </c>
      <c r="J8419" s="9">
        <f>Data[[#This Row],[Miqdar]]*Data[[#This Row],[Qiymət]]</f>
        <v>127.19999999999999</v>
      </c>
      <c r="K8419" s="9">
        <f>Data[[#This Row],[Məbləğ]]-Data[[#This Row],[Maya]]*Data[[#This Row],[Miqdar]]</f>
        <v>50.879999999999995</v>
      </c>
      <c r="O8419"/>
      <c r="P8419"/>
    </row>
    <row r="8420" spans="1:16" x14ac:dyDescent="0.35">
      <c r="A8420" s="15">
        <v>44533.801600000741</v>
      </c>
      <c r="B8420" s="9">
        <v>105</v>
      </c>
      <c r="C8420" s="9" t="s">
        <v>6</v>
      </c>
      <c r="D8420" s="9" t="s">
        <v>121</v>
      </c>
      <c r="E8420" s="9" t="s">
        <v>181</v>
      </c>
      <c r="F8420" s="9">
        <v>0.9</v>
      </c>
      <c r="G8420" s="9">
        <v>0.63</v>
      </c>
      <c r="H8420" s="9" t="s">
        <v>140</v>
      </c>
      <c r="I8420" s="9" t="s">
        <v>147</v>
      </c>
      <c r="J8420" s="9">
        <f>Data[[#This Row],[Miqdar]]*Data[[#This Row],[Qiymət]]</f>
        <v>94.5</v>
      </c>
      <c r="K8420" s="9">
        <f>Data[[#This Row],[Məbləğ]]-Data[[#This Row],[Maya]]*Data[[#This Row],[Miqdar]]</f>
        <v>28.349999999999994</v>
      </c>
      <c r="O8420"/>
      <c r="P8420"/>
    </row>
    <row r="8421" spans="1:16" x14ac:dyDescent="0.35">
      <c r="A8421" s="15">
        <v>44533.838900000745</v>
      </c>
      <c r="B8421" s="9">
        <v>60</v>
      </c>
      <c r="C8421" s="9" t="s">
        <v>20</v>
      </c>
      <c r="D8421" s="9" t="s">
        <v>121</v>
      </c>
      <c r="E8421" s="9" t="s">
        <v>186</v>
      </c>
      <c r="F8421" s="9">
        <v>1.4</v>
      </c>
      <c r="G8421" s="9">
        <v>0.97999999999999987</v>
      </c>
      <c r="H8421" s="9" t="s">
        <v>140</v>
      </c>
      <c r="I8421" s="9" t="s">
        <v>198</v>
      </c>
      <c r="J8421" s="9">
        <f>Data[[#This Row],[Miqdar]]*Data[[#This Row],[Qiymət]]</f>
        <v>84</v>
      </c>
      <c r="K8421" s="9">
        <f>Data[[#This Row],[Məbləğ]]-Data[[#This Row],[Maya]]*Data[[#This Row],[Miqdar]]</f>
        <v>25.20000000000001</v>
      </c>
      <c r="O8421"/>
      <c r="P8421"/>
    </row>
    <row r="8422" spans="1:16" x14ac:dyDescent="0.35">
      <c r="A8422" s="15">
        <v>44533.880200000742</v>
      </c>
      <c r="B8422" s="9">
        <v>59</v>
      </c>
      <c r="C8422" s="9" t="s">
        <v>187</v>
      </c>
      <c r="D8422" s="9" t="s">
        <v>124</v>
      </c>
      <c r="E8422" s="9" t="s">
        <v>186</v>
      </c>
      <c r="F8422" s="9">
        <v>1.4</v>
      </c>
      <c r="G8422" s="9">
        <v>0.97999999999999987</v>
      </c>
      <c r="H8422" s="9" t="s">
        <v>140</v>
      </c>
      <c r="I8422" s="9" t="s">
        <v>172</v>
      </c>
      <c r="J8422" s="9">
        <f>Data[[#This Row],[Miqdar]]*Data[[#This Row],[Qiymət]]</f>
        <v>82.6</v>
      </c>
      <c r="K8422" s="9">
        <f>Data[[#This Row],[Məbləğ]]-Data[[#This Row],[Maya]]*Data[[#This Row],[Miqdar]]</f>
        <v>24.78</v>
      </c>
      <c r="O8422"/>
      <c r="P8422"/>
    </row>
    <row r="8423" spans="1:16" x14ac:dyDescent="0.35">
      <c r="A8423" s="15">
        <v>44533.92060000074</v>
      </c>
      <c r="B8423" s="9">
        <v>53</v>
      </c>
      <c r="C8423" s="9" t="s">
        <v>20</v>
      </c>
      <c r="D8423" s="9" t="s">
        <v>121</v>
      </c>
      <c r="E8423" s="9" t="s">
        <v>188</v>
      </c>
      <c r="F8423" s="9">
        <v>2.4</v>
      </c>
      <c r="G8423" s="9">
        <v>1.6800000000000002</v>
      </c>
      <c r="H8423" s="9" t="s">
        <v>154</v>
      </c>
      <c r="I8423" s="9" t="s">
        <v>198</v>
      </c>
      <c r="J8423" s="9">
        <f>Data[[#This Row],[Miqdar]]*Data[[#This Row],[Qiymət]]</f>
        <v>127.19999999999999</v>
      </c>
      <c r="K8423" s="9">
        <f>Data[[#This Row],[Məbləğ]]-Data[[#This Row],[Maya]]*Data[[#This Row],[Miqdar]]</f>
        <v>38.159999999999982</v>
      </c>
      <c r="O8423"/>
      <c r="P8423"/>
    </row>
    <row r="8424" spans="1:16" x14ac:dyDescent="0.35">
      <c r="A8424" s="15">
        <v>44533.962500000736</v>
      </c>
      <c r="B8424" s="9">
        <v>63</v>
      </c>
      <c r="C8424" s="9" t="s">
        <v>36</v>
      </c>
      <c r="D8424" s="9" t="s">
        <v>123</v>
      </c>
      <c r="E8424" s="9" t="s">
        <v>171</v>
      </c>
      <c r="F8424" s="9">
        <v>2.8</v>
      </c>
      <c r="G8424" s="9">
        <v>1.6799999999999997</v>
      </c>
      <c r="H8424" s="9" t="s">
        <v>136</v>
      </c>
      <c r="I8424" s="9" t="s">
        <v>179</v>
      </c>
      <c r="J8424" s="9">
        <f>Data[[#This Row],[Miqdar]]*Data[[#This Row],[Qiymət]]</f>
        <v>176.39999999999998</v>
      </c>
      <c r="K8424" s="9">
        <f>Data[[#This Row],[Məbləğ]]-Data[[#This Row],[Maya]]*Data[[#This Row],[Miqdar]]</f>
        <v>70.56</v>
      </c>
      <c r="O8424"/>
      <c r="P8424"/>
    </row>
    <row r="8425" spans="1:16" x14ac:dyDescent="0.35">
      <c r="A8425" s="15">
        <v>44534.00470000074</v>
      </c>
      <c r="B8425" s="9">
        <v>81</v>
      </c>
      <c r="C8425" s="9" t="s">
        <v>25</v>
      </c>
      <c r="D8425" s="9" t="s">
        <v>122</v>
      </c>
      <c r="E8425" s="9" t="s">
        <v>159</v>
      </c>
      <c r="F8425" s="9">
        <v>1.5</v>
      </c>
      <c r="G8425" s="9">
        <v>0.9</v>
      </c>
      <c r="H8425" s="9" t="s">
        <v>154</v>
      </c>
      <c r="I8425" s="9" t="s">
        <v>180</v>
      </c>
      <c r="J8425" s="9">
        <f>Data[[#This Row],[Miqdar]]*Data[[#This Row],[Qiymət]]</f>
        <v>121.5</v>
      </c>
      <c r="K8425" s="9">
        <f>Data[[#This Row],[Məbləğ]]-Data[[#This Row],[Maya]]*Data[[#This Row],[Miqdar]]</f>
        <v>48.599999999999994</v>
      </c>
      <c r="O8425"/>
      <c r="P8425"/>
    </row>
    <row r="8426" spans="1:16" x14ac:dyDescent="0.35">
      <c r="A8426" s="15">
        <v>44534.046400000741</v>
      </c>
      <c r="B8426" s="9">
        <v>92</v>
      </c>
      <c r="C8426" s="9" t="s">
        <v>11</v>
      </c>
      <c r="D8426" s="9" t="s">
        <v>122</v>
      </c>
      <c r="E8426" s="9" t="s">
        <v>178</v>
      </c>
      <c r="F8426" s="9">
        <v>2.2000000000000002</v>
      </c>
      <c r="G8426" s="9">
        <v>1.5400000000000003</v>
      </c>
      <c r="H8426" s="9" t="s">
        <v>140</v>
      </c>
      <c r="I8426" s="9" t="s">
        <v>174</v>
      </c>
      <c r="J8426" s="9">
        <f>Data[[#This Row],[Miqdar]]*Data[[#This Row],[Qiymət]]</f>
        <v>202.4</v>
      </c>
      <c r="K8426" s="9">
        <f>Data[[#This Row],[Məbləğ]]-Data[[#This Row],[Maya]]*Data[[#This Row],[Miqdar]]</f>
        <v>60.71999999999997</v>
      </c>
      <c r="O8426"/>
      <c r="P8426"/>
    </row>
    <row r="8427" spans="1:16" x14ac:dyDescent="0.35">
      <c r="A8427" s="15">
        <v>44534.087600000741</v>
      </c>
      <c r="B8427" s="9">
        <v>67</v>
      </c>
      <c r="C8427" s="9" t="s">
        <v>187</v>
      </c>
      <c r="D8427" s="9" t="s">
        <v>124</v>
      </c>
      <c r="E8427" s="9" t="s">
        <v>186</v>
      </c>
      <c r="F8427" s="9">
        <v>1.4</v>
      </c>
      <c r="G8427" s="9">
        <v>0.97999999999999987</v>
      </c>
      <c r="H8427" s="9" t="s">
        <v>140</v>
      </c>
      <c r="I8427" s="9" t="s">
        <v>199</v>
      </c>
      <c r="J8427" s="9">
        <f>Data[[#This Row],[Miqdar]]*Data[[#This Row],[Qiymət]]</f>
        <v>93.8</v>
      </c>
      <c r="K8427" s="9">
        <f>Data[[#This Row],[Məbləğ]]-Data[[#This Row],[Maya]]*Data[[#This Row],[Miqdar]]</f>
        <v>28.14</v>
      </c>
      <c r="O8427"/>
      <c r="P8427"/>
    </row>
    <row r="8428" spans="1:16" x14ac:dyDescent="0.35">
      <c r="A8428" s="15">
        <v>44534.13230000074</v>
      </c>
      <c r="B8428" s="9">
        <v>61</v>
      </c>
      <c r="C8428" s="9" t="s">
        <v>28</v>
      </c>
      <c r="D8428" s="9" t="s">
        <v>143</v>
      </c>
      <c r="E8428" s="9" t="s">
        <v>188</v>
      </c>
      <c r="F8428" s="9">
        <v>2.4</v>
      </c>
      <c r="G8428" s="9">
        <v>1.6800000000000002</v>
      </c>
      <c r="H8428" s="9" t="s">
        <v>154</v>
      </c>
      <c r="I8428" s="9" t="s">
        <v>161</v>
      </c>
      <c r="J8428" s="9">
        <f>Data[[#This Row],[Miqdar]]*Data[[#This Row],[Qiymət]]</f>
        <v>146.4</v>
      </c>
      <c r="K8428" s="9">
        <f>Data[[#This Row],[Məbləğ]]-Data[[#This Row],[Maya]]*Data[[#This Row],[Miqdar]]</f>
        <v>43.92</v>
      </c>
      <c r="O8428"/>
      <c r="P8428"/>
    </row>
    <row r="8429" spans="1:16" x14ac:dyDescent="0.35">
      <c r="A8429" s="15">
        <v>44534.176000000742</v>
      </c>
      <c r="B8429" s="9">
        <v>74</v>
      </c>
      <c r="C8429" s="9" t="s">
        <v>6</v>
      </c>
      <c r="D8429" s="9" t="s">
        <v>121</v>
      </c>
      <c r="E8429" s="9" t="s">
        <v>162</v>
      </c>
      <c r="F8429" s="9">
        <v>3.2</v>
      </c>
      <c r="G8429" s="9">
        <v>1.6</v>
      </c>
      <c r="H8429" s="9" t="s">
        <v>136</v>
      </c>
      <c r="I8429" s="9" t="s">
        <v>183</v>
      </c>
      <c r="J8429" s="9">
        <f>Data[[#This Row],[Miqdar]]*Data[[#This Row],[Qiymət]]</f>
        <v>236.8</v>
      </c>
      <c r="K8429" s="9">
        <f>Data[[#This Row],[Məbləğ]]-Data[[#This Row],[Maya]]*Data[[#This Row],[Miqdar]]</f>
        <v>118.4</v>
      </c>
      <c r="O8429"/>
      <c r="P8429"/>
    </row>
    <row r="8430" spans="1:16" x14ac:dyDescent="0.35">
      <c r="A8430" s="15">
        <v>44534.216200000745</v>
      </c>
      <c r="B8430" s="9">
        <v>57</v>
      </c>
      <c r="C8430" s="9" t="s">
        <v>156</v>
      </c>
      <c r="D8430" s="9" t="s">
        <v>124</v>
      </c>
      <c r="E8430" s="9" t="s">
        <v>171</v>
      </c>
      <c r="F8430" s="9">
        <v>2.8</v>
      </c>
      <c r="G8430" s="9">
        <v>1.6799999999999997</v>
      </c>
      <c r="H8430" s="9" t="s">
        <v>136</v>
      </c>
      <c r="I8430" s="9" t="s">
        <v>151</v>
      </c>
      <c r="J8430" s="9">
        <f>Data[[#This Row],[Miqdar]]*Data[[#This Row],[Qiymət]]</f>
        <v>159.6</v>
      </c>
      <c r="K8430" s="9">
        <f>Data[[#This Row],[Məbləğ]]-Data[[#This Row],[Maya]]*Data[[#This Row],[Miqdar]]</f>
        <v>63.84</v>
      </c>
      <c r="O8430"/>
      <c r="P8430"/>
    </row>
    <row r="8431" spans="1:16" x14ac:dyDescent="0.35">
      <c r="A8431" s="15">
        <v>44534.254400000747</v>
      </c>
      <c r="B8431" s="9">
        <v>96</v>
      </c>
      <c r="C8431" s="9" t="s">
        <v>160</v>
      </c>
      <c r="D8431" s="9" t="s">
        <v>143</v>
      </c>
      <c r="E8431" s="9" t="s">
        <v>135</v>
      </c>
      <c r="F8431" s="9">
        <v>2.5</v>
      </c>
      <c r="G8431" s="9">
        <v>1.25</v>
      </c>
      <c r="H8431" s="9" t="s">
        <v>136</v>
      </c>
      <c r="I8431" s="9" t="s">
        <v>145</v>
      </c>
      <c r="J8431" s="9">
        <f>Data[[#This Row],[Miqdar]]*Data[[#This Row],[Qiymət]]</f>
        <v>240</v>
      </c>
      <c r="K8431" s="9">
        <f>Data[[#This Row],[Məbləğ]]-Data[[#This Row],[Maya]]*Data[[#This Row],[Miqdar]]</f>
        <v>120</v>
      </c>
      <c r="O8431"/>
      <c r="P8431"/>
    </row>
    <row r="8432" spans="1:16" x14ac:dyDescent="0.35">
      <c r="A8432" s="15">
        <v>44534.29260000075</v>
      </c>
      <c r="B8432" s="9">
        <v>64</v>
      </c>
      <c r="C8432" s="9" t="s">
        <v>39</v>
      </c>
      <c r="D8432" s="9" t="s">
        <v>124</v>
      </c>
      <c r="E8432" s="9" t="s">
        <v>162</v>
      </c>
      <c r="F8432" s="9">
        <v>3.2</v>
      </c>
      <c r="G8432" s="9">
        <v>1.6</v>
      </c>
      <c r="H8432" s="9" t="s">
        <v>136</v>
      </c>
      <c r="I8432" s="9" t="s">
        <v>168</v>
      </c>
      <c r="J8432" s="9">
        <f>Data[[#This Row],[Miqdar]]*Data[[#This Row],[Qiymət]]</f>
        <v>204.8</v>
      </c>
      <c r="K8432" s="9">
        <f>Data[[#This Row],[Məbləğ]]-Data[[#This Row],[Maya]]*Data[[#This Row],[Miqdar]]</f>
        <v>102.4</v>
      </c>
      <c r="O8432"/>
      <c r="P8432"/>
    </row>
    <row r="8433" spans="1:16" x14ac:dyDescent="0.35">
      <c r="A8433" s="15">
        <v>44534.332300000751</v>
      </c>
      <c r="B8433" s="9">
        <v>73</v>
      </c>
      <c r="C8433" s="9" t="s">
        <v>142</v>
      </c>
      <c r="D8433" s="9" t="s">
        <v>143</v>
      </c>
      <c r="E8433" s="9" t="s">
        <v>188</v>
      </c>
      <c r="F8433" s="9">
        <v>2.4</v>
      </c>
      <c r="G8433" s="9">
        <v>1.6800000000000002</v>
      </c>
      <c r="H8433" s="9" t="s">
        <v>154</v>
      </c>
      <c r="I8433" s="9" t="s">
        <v>161</v>
      </c>
      <c r="J8433" s="9">
        <f>Data[[#This Row],[Miqdar]]*Data[[#This Row],[Qiymət]]</f>
        <v>175.2</v>
      </c>
      <c r="K8433" s="9">
        <f>Data[[#This Row],[Məbləğ]]-Data[[#This Row],[Maya]]*Data[[#This Row],[Miqdar]]</f>
        <v>52.559999999999974</v>
      </c>
      <c r="O8433"/>
      <c r="P8433"/>
    </row>
    <row r="8434" spans="1:16" x14ac:dyDescent="0.35">
      <c r="A8434" s="15">
        <v>44534.376800000755</v>
      </c>
      <c r="B8434" s="9">
        <v>63</v>
      </c>
      <c r="C8434" s="9" t="s">
        <v>156</v>
      </c>
      <c r="D8434" s="9" t="s">
        <v>124</v>
      </c>
      <c r="E8434" s="9" t="s">
        <v>164</v>
      </c>
      <c r="F8434" s="9">
        <v>6.6</v>
      </c>
      <c r="G8434" s="9">
        <v>5.2799999999999994</v>
      </c>
      <c r="H8434" s="9" t="s">
        <v>154</v>
      </c>
      <c r="I8434" s="9" t="s">
        <v>157</v>
      </c>
      <c r="J8434" s="9">
        <f>Data[[#This Row],[Miqdar]]*Data[[#This Row],[Qiymət]]</f>
        <v>415.79999999999995</v>
      </c>
      <c r="K8434" s="9">
        <f>Data[[#This Row],[Məbləğ]]-Data[[#This Row],[Maya]]*Data[[#This Row],[Miqdar]]</f>
        <v>83.159999999999968</v>
      </c>
      <c r="O8434"/>
      <c r="P8434"/>
    </row>
    <row r="8435" spans="1:16" x14ac:dyDescent="0.35">
      <c r="A8435" s="15">
        <v>44534.417900000757</v>
      </c>
      <c r="B8435" s="9">
        <v>75</v>
      </c>
      <c r="C8435" s="9" t="s">
        <v>42</v>
      </c>
      <c r="D8435" s="9" t="s">
        <v>121</v>
      </c>
      <c r="E8435" s="9" t="s">
        <v>153</v>
      </c>
      <c r="F8435" s="9">
        <v>1</v>
      </c>
      <c r="G8435" s="9">
        <v>0.6</v>
      </c>
      <c r="H8435" s="9" t="s">
        <v>154</v>
      </c>
      <c r="I8435" s="9" t="s">
        <v>165</v>
      </c>
      <c r="J8435" s="9">
        <f>Data[[#This Row],[Miqdar]]*Data[[#This Row],[Qiymət]]</f>
        <v>75</v>
      </c>
      <c r="K8435" s="9">
        <f>Data[[#This Row],[Məbləğ]]-Data[[#This Row],[Maya]]*Data[[#This Row],[Miqdar]]</f>
        <v>30</v>
      </c>
      <c r="O8435"/>
      <c r="P8435"/>
    </row>
    <row r="8436" spans="1:16" x14ac:dyDescent="0.35">
      <c r="A8436" s="15">
        <v>44534.454300000754</v>
      </c>
      <c r="B8436" s="9">
        <v>83</v>
      </c>
      <c r="C8436" s="9" t="s">
        <v>42</v>
      </c>
      <c r="D8436" s="9" t="s">
        <v>121</v>
      </c>
      <c r="E8436" s="9" t="s">
        <v>153</v>
      </c>
      <c r="F8436" s="9">
        <v>1</v>
      </c>
      <c r="G8436" s="9">
        <v>0.6</v>
      </c>
      <c r="H8436" s="9" t="s">
        <v>154</v>
      </c>
      <c r="I8436" s="9" t="s">
        <v>196</v>
      </c>
      <c r="J8436" s="9">
        <f>Data[[#This Row],[Miqdar]]*Data[[#This Row],[Qiymət]]</f>
        <v>83</v>
      </c>
      <c r="K8436" s="9">
        <f>Data[[#This Row],[Məbləğ]]-Data[[#This Row],[Maya]]*Data[[#This Row],[Miqdar]]</f>
        <v>33.200000000000003</v>
      </c>
      <c r="O8436"/>
      <c r="P8436"/>
    </row>
    <row r="8437" spans="1:16" x14ac:dyDescent="0.35">
      <c r="A8437" s="15">
        <v>44534.496800000758</v>
      </c>
      <c r="B8437" s="9">
        <v>106</v>
      </c>
      <c r="C8437" s="9" t="s">
        <v>28</v>
      </c>
      <c r="D8437" s="9" t="s">
        <v>143</v>
      </c>
      <c r="E8437" s="9" t="s">
        <v>169</v>
      </c>
      <c r="F8437" s="9">
        <v>2.5</v>
      </c>
      <c r="G8437" s="9">
        <v>1.25</v>
      </c>
      <c r="H8437" s="9" t="s">
        <v>136</v>
      </c>
      <c r="I8437" s="9" t="s">
        <v>166</v>
      </c>
      <c r="J8437" s="9">
        <f>Data[[#This Row],[Miqdar]]*Data[[#This Row],[Qiymət]]</f>
        <v>265</v>
      </c>
      <c r="K8437" s="9">
        <f>Data[[#This Row],[Məbləğ]]-Data[[#This Row],[Maya]]*Data[[#This Row],[Miqdar]]</f>
        <v>132.5</v>
      </c>
      <c r="O8437"/>
      <c r="P8437"/>
    </row>
    <row r="8438" spans="1:16" x14ac:dyDescent="0.35">
      <c r="A8438" s="15">
        <v>44534.532200000758</v>
      </c>
      <c r="B8438" s="9">
        <v>67</v>
      </c>
      <c r="C8438" s="9" t="s">
        <v>142</v>
      </c>
      <c r="D8438" s="9" t="s">
        <v>143</v>
      </c>
      <c r="E8438" s="9" t="s">
        <v>169</v>
      </c>
      <c r="F8438" s="9">
        <v>2.5</v>
      </c>
      <c r="G8438" s="9">
        <v>1.25</v>
      </c>
      <c r="H8438" s="9" t="s">
        <v>136</v>
      </c>
      <c r="I8438" s="9" t="s">
        <v>161</v>
      </c>
      <c r="J8438" s="9">
        <f>Data[[#This Row],[Miqdar]]*Data[[#This Row],[Qiymət]]</f>
        <v>167.5</v>
      </c>
      <c r="K8438" s="9">
        <f>Data[[#This Row],[Məbləğ]]-Data[[#This Row],[Maya]]*Data[[#This Row],[Miqdar]]</f>
        <v>83.75</v>
      </c>
      <c r="O8438"/>
      <c r="P8438"/>
    </row>
    <row r="8439" spans="1:16" x14ac:dyDescent="0.35">
      <c r="A8439" s="15">
        <v>44534.569400000757</v>
      </c>
      <c r="B8439" s="9">
        <v>73</v>
      </c>
      <c r="C8439" s="9" t="s">
        <v>3</v>
      </c>
      <c r="D8439" s="9" t="s">
        <v>143</v>
      </c>
      <c r="E8439" s="9" t="s">
        <v>169</v>
      </c>
      <c r="F8439" s="9">
        <v>2.5</v>
      </c>
      <c r="G8439" s="9">
        <v>1.25</v>
      </c>
      <c r="H8439" s="9" t="s">
        <v>136</v>
      </c>
      <c r="I8439" s="9" t="s">
        <v>155</v>
      </c>
      <c r="J8439" s="9">
        <f>Data[[#This Row],[Miqdar]]*Data[[#This Row],[Qiymət]]</f>
        <v>182.5</v>
      </c>
      <c r="K8439" s="9">
        <f>Data[[#This Row],[Məbləğ]]-Data[[#This Row],[Maya]]*Data[[#This Row],[Miqdar]]</f>
        <v>91.25</v>
      </c>
      <c r="O8439"/>
      <c r="P8439"/>
    </row>
    <row r="8440" spans="1:16" x14ac:dyDescent="0.35">
      <c r="A8440" s="15">
        <v>44534.609100000758</v>
      </c>
      <c r="B8440" s="9">
        <v>74</v>
      </c>
      <c r="C8440" s="9" t="s">
        <v>28</v>
      </c>
      <c r="D8440" s="9" t="s">
        <v>143</v>
      </c>
      <c r="E8440" s="9" t="s">
        <v>169</v>
      </c>
      <c r="F8440" s="9">
        <v>2.5</v>
      </c>
      <c r="G8440" s="9">
        <v>1.25</v>
      </c>
      <c r="H8440" s="9" t="s">
        <v>136</v>
      </c>
      <c r="I8440" s="9" t="s">
        <v>155</v>
      </c>
      <c r="J8440" s="9">
        <f>Data[[#This Row],[Miqdar]]*Data[[#This Row],[Qiymət]]</f>
        <v>185</v>
      </c>
      <c r="K8440" s="9">
        <f>Data[[#This Row],[Məbləğ]]-Data[[#This Row],[Maya]]*Data[[#This Row],[Miqdar]]</f>
        <v>92.5</v>
      </c>
      <c r="O8440"/>
      <c r="P8440"/>
    </row>
    <row r="8441" spans="1:16" x14ac:dyDescent="0.35">
      <c r="A8441" s="15">
        <v>44534.649000000762</v>
      </c>
      <c r="B8441" s="9">
        <v>83</v>
      </c>
      <c r="C8441" s="9" t="s">
        <v>148</v>
      </c>
      <c r="D8441" s="9" t="s">
        <v>149</v>
      </c>
      <c r="E8441" s="9" t="s">
        <v>171</v>
      </c>
      <c r="F8441" s="9">
        <v>2.8</v>
      </c>
      <c r="G8441" s="9">
        <v>1.6799999999999997</v>
      </c>
      <c r="H8441" s="9" t="s">
        <v>136</v>
      </c>
      <c r="I8441" s="9" t="s">
        <v>172</v>
      </c>
      <c r="J8441" s="9">
        <f>Data[[#This Row],[Miqdar]]*Data[[#This Row],[Qiymət]]</f>
        <v>232.39999999999998</v>
      </c>
      <c r="K8441" s="9">
        <f>Data[[#This Row],[Məbləğ]]-Data[[#This Row],[Maya]]*Data[[#This Row],[Miqdar]]</f>
        <v>92.960000000000008</v>
      </c>
      <c r="O8441"/>
      <c r="P8441"/>
    </row>
    <row r="8442" spans="1:16" x14ac:dyDescent="0.35">
      <c r="A8442" s="15">
        <v>44534.689600000762</v>
      </c>
      <c r="B8442" s="9">
        <v>75</v>
      </c>
      <c r="C8442" s="9" t="s">
        <v>187</v>
      </c>
      <c r="D8442" s="9" t="s">
        <v>124</v>
      </c>
      <c r="E8442" s="9" t="s">
        <v>171</v>
      </c>
      <c r="F8442" s="9">
        <v>2.8</v>
      </c>
      <c r="G8442" s="9">
        <v>1.6799999999999997</v>
      </c>
      <c r="H8442" s="9" t="s">
        <v>136</v>
      </c>
      <c r="I8442" s="9" t="s">
        <v>190</v>
      </c>
      <c r="J8442" s="9">
        <f>Data[[#This Row],[Miqdar]]*Data[[#This Row],[Qiymət]]</f>
        <v>210</v>
      </c>
      <c r="K8442" s="9">
        <f>Data[[#This Row],[Məbləğ]]-Data[[#This Row],[Maya]]*Data[[#This Row],[Miqdar]]</f>
        <v>84.000000000000028</v>
      </c>
      <c r="O8442"/>
      <c r="P8442"/>
    </row>
    <row r="8443" spans="1:16" x14ac:dyDescent="0.35">
      <c r="A8443" s="15">
        <v>44534.725800000764</v>
      </c>
      <c r="B8443" s="9">
        <v>102</v>
      </c>
      <c r="C8443" s="9" t="s">
        <v>187</v>
      </c>
      <c r="D8443" s="9" t="s">
        <v>124</v>
      </c>
      <c r="E8443" s="9" t="s">
        <v>171</v>
      </c>
      <c r="F8443" s="9">
        <v>2.8</v>
      </c>
      <c r="G8443" s="9">
        <v>1.6799999999999997</v>
      </c>
      <c r="H8443" s="9" t="s">
        <v>136</v>
      </c>
      <c r="I8443" s="9" t="s">
        <v>163</v>
      </c>
      <c r="J8443" s="9">
        <f>Data[[#This Row],[Miqdar]]*Data[[#This Row],[Qiymət]]</f>
        <v>285.59999999999997</v>
      </c>
      <c r="K8443" s="9">
        <f>Data[[#This Row],[Məbləğ]]-Data[[#This Row],[Maya]]*Data[[#This Row],[Miqdar]]</f>
        <v>114.24000000000001</v>
      </c>
      <c r="O8443"/>
      <c r="P8443"/>
    </row>
    <row r="8444" spans="1:16" x14ac:dyDescent="0.35">
      <c r="A8444" s="15">
        <v>44534.768000000768</v>
      </c>
      <c r="B8444" s="9">
        <v>68</v>
      </c>
      <c r="C8444" s="9" t="s">
        <v>148</v>
      </c>
      <c r="D8444" s="9" t="s">
        <v>149</v>
      </c>
      <c r="E8444" s="9" t="s">
        <v>171</v>
      </c>
      <c r="F8444" s="9">
        <v>2.8</v>
      </c>
      <c r="G8444" s="9">
        <v>1.6799999999999997</v>
      </c>
      <c r="H8444" s="9" t="s">
        <v>136</v>
      </c>
      <c r="I8444" s="9" t="s">
        <v>168</v>
      </c>
      <c r="J8444" s="9">
        <f>Data[[#This Row],[Miqdar]]*Data[[#This Row],[Qiymət]]</f>
        <v>190.39999999999998</v>
      </c>
      <c r="K8444" s="9">
        <f>Data[[#This Row],[Məbləğ]]-Data[[#This Row],[Maya]]*Data[[#This Row],[Miqdar]]</f>
        <v>76.16</v>
      </c>
      <c r="O8444"/>
      <c r="P8444"/>
    </row>
    <row r="8445" spans="1:16" x14ac:dyDescent="0.35">
      <c r="A8445" s="15">
        <v>44534.805800000766</v>
      </c>
      <c r="B8445" s="9">
        <v>64</v>
      </c>
      <c r="C8445" s="9" t="s">
        <v>25</v>
      </c>
      <c r="D8445" s="9" t="s">
        <v>122</v>
      </c>
      <c r="E8445" s="9" t="s">
        <v>159</v>
      </c>
      <c r="F8445" s="9">
        <v>1.5</v>
      </c>
      <c r="G8445" s="9">
        <v>0.9</v>
      </c>
      <c r="H8445" s="9" t="s">
        <v>154</v>
      </c>
      <c r="I8445" s="9" t="s">
        <v>180</v>
      </c>
      <c r="J8445" s="9">
        <f>Data[[#This Row],[Miqdar]]*Data[[#This Row],[Qiymət]]</f>
        <v>96</v>
      </c>
      <c r="K8445" s="9">
        <f>Data[[#This Row],[Məbləğ]]-Data[[#This Row],[Maya]]*Data[[#This Row],[Miqdar]]</f>
        <v>38.4</v>
      </c>
      <c r="O8445"/>
      <c r="P8445"/>
    </row>
    <row r="8446" spans="1:16" x14ac:dyDescent="0.35">
      <c r="A8446" s="15">
        <v>44534.847900000765</v>
      </c>
      <c r="B8446" s="9">
        <v>66</v>
      </c>
      <c r="C8446" s="9" t="s">
        <v>11</v>
      </c>
      <c r="D8446" s="9" t="s">
        <v>122</v>
      </c>
      <c r="E8446" s="9" t="s">
        <v>135</v>
      </c>
      <c r="F8446" s="9">
        <v>2.5</v>
      </c>
      <c r="G8446" s="9">
        <v>1.25</v>
      </c>
      <c r="H8446" s="9" t="s">
        <v>136</v>
      </c>
      <c r="I8446" s="9" t="s">
        <v>180</v>
      </c>
      <c r="J8446" s="9">
        <f>Data[[#This Row],[Miqdar]]*Data[[#This Row],[Qiymət]]</f>
        <v>165</v>
      </c>
      <c r="K8446" s="9">
        <f>Data[[#This Row],[Məbləğ]]-Data[[#This Row],[Maya]]*Data[[#This Row],[Miqdar]]</f>
        <v>82.5</v>
      </c>
      <c r="O8446"/>
      <c r="P8446"/>
    </row>
    <row r="8447" spans="1:16" x14ac:dyDescent="0.35">
      <c r="A8447" s="15">
        <v>44534.883200000768</v>
      </c>
      <c r="B8447" s="9">
        <v>53</v>
      </c>
      <c r="C8447" s="9" t="s">
        <v>11</v>
      </c>
      <c r="D8447" s="9" t="s">
        <v>122</v>
      </c>
      <c r="E8447" s="9" t="s">
        <v>135</v>
      </c>
      <c r="F8447" s="9">
        <v>2.5</v>
      </c>
      <c r="G8447" s="9">
        <v>1.25</v>
      </c>
      <c r="H8447" s="9" t="s">
        <v>136</v>
      </c>
      <c r="I8447" s="9" t="s">
        <v>180</v>
      </c>
      <c r="J8447" s="9">
        <f>Data[[#This Row],[Miqdar]]*Data[[#This Row],[Qiymət]]</f>
        <v>132.5</v>
      </c>
      <c r="K8447" s="9">
        <f>Data[[#This Row],[Məbləğ]]-Data[[#This Row],[Maya]]*Data[[#This Row],[Miqdar]]</f>
        <v>66.25</v>
      </c>
      <c r="O8447"/>
      <c r="P8447"/>
    </row>
    <row r="8448" spans="1:16" x14ac:dyDescent="0.35">
      <c r="A8448" s="15">
        <v>44534.919600000765</v>
      </c>
      <c r="B8448" s="9">
        <v>109</v>
      </c>
      <c r="C8448" s="9" t="s">
        <v>11</v>
      </c>
      <c r="D8448" s="9" t="s">
        <v>122</v>
      </c>
      <c r="E8448" s="9" t="s">
        <v>139</v>
      </c>
      <c r="F8448" s="9">
        <v>1.5</v>
      </c>
      <c r="G8448" s="9">
        <v>0.75</v>
      </c>
      <c r="H8448" s="9" t="s">
        <v>140</v>
      </c>
      <c r="I8448" s="9" t="s">
        <v>180</v>
      </c>
      <c r="J8448" s="9">
        <f>Data[[#This Row],[Miqdar]]*Data[[#This Row],[Qiymət]]</f>
        <v>163.5</v>
      </c>
      <c r="K8448" s="9">
        <f>Data[[#This Row],[Məbləğ]]-Data[[#This Row],[Maya]]*Data[[#This Row],[Miqdar]]</f>
        <v>81.75</v>
      </c>
      <c r="O8448"/>
      <c r="P8448"/>
    </row>
    <row r="8449" spans="1:16" x14ac:dyDescent="0.35">
      <c r="A8449" s="15">
        <v>44534.963700000764</v>
      </c>
      <c r="B8449" s="9">
        <v>73</v>
      </c>
      <c r="C8449" s="9" t="s">
        <v>6</v>
      </c>
      <c r="D8449" s="9" t="s">
        <v>121</v>
      </c>
      <c r="E8449" s="9" t="s">
        <v>195</v>
      </c>
      <c r="F8449" s="9">
        <v>2</v>
      </c>
      <c r="G8449" s="9">
        <v>1.6</v>
      </c>
      <c r="H8449" s="9" t="s">
        <v>136</v>
      </c>
      <c r="I8449" s="9" t="s">
        <v>193</v>
      </c>
      <c r="J8449" s="9">
        <f>Data[[#This Row],[Miqdar]]*Data[[#This Row],[Qiymət]]</f>
        <v>146</v>
      </c>
      <c r="K8449" s="9">
        <f>Data[[#This Row],[Məbləğ]]-Data[[#This Row],[Maya]]*Data[[#This Row],[Miqdar]]</f>
        <v>29.199999999999989</v>
      </c>
      <c r="O8449"/>
      <c r="P8449"/>
    </row>
    <row r="8450" spans="1:16" x14ac:dyDescent="0.35">
      <c r="A8450" s="15">
        <v>44535.003200000763</v>
      </c>
      <c r="B8450" s="9">
        <v>102</v>
      </c>
      <c r="C8450" s="9" t="s">
        <v>42</v>
      </c>
      <c r="D8450" s="9" t="s">
        <v>121</v>
      </c>
      <c r="E8450" s="9" t="s">
        <v>144</v>
      </c>
      <c r="F8450" s="9">
        <v>1.4</v>
      </c>
      <c r="G8450" s="9">
        <v>0.97999999999999987</v>
      </c>
      <c r="H8450" s="9" t="s">
        <v>140</v>
      </c>
      <c r="I8450" s="9" t="s">
        <v>147</v>
      </c>
      <c r="J8450" s="9">
        <f>Data[[#This Row],[Miqdar]]*Data[[#This Row],[Qiymət]]</f>
        <v>142.79999999999998</v>
      </c>
      <c r="K8450" s="9">
        <f>Data[[#This Row],[Məbləğ]]-Data[[#This Row],[Maya]]*Data[[#This Row],[Miqdar]]</f>
        <v>42.839999999999989</v>
      </c>
      <c r="O8450"/>
      <c r="P8450"/>
    </row>
    <row r="8451" spans="1:16" x14ac:dyDescent="0.35">
      <c r="A8451" s="15">
        <v>44535.047500000765</v>
      </c>
      <c r="B8451" s="9">
        <v>87</v>
      </c>
      <c r="C8451" s="9" t="s">
        <v>42</v>
      </c>
      <c r="D8451" s="9" t="s">
        <v>121</v>
      </c>
      <c r="E8451" s="9" t="s">
        <v>144</v>
      </c>
      <c r="F8451" s="9">
        <v>1.4</v>
      </c>
      <c r="G8451" s="9">
        <v>0.97999999999999987</v>
      </c>
      <c r="H8451" s="9" t="s">
        <v>140</v>
      </c>
      <c r="I8451" s="9" t="s">
        <v>193</v>
      </c>
      <c r="J8451" s="9">
        <f>Data[[#This Row],[Miqdar]]*Data[[#This Row],[Qiymət]]</f>
        <v>121.8</v>
      </c>
      <c r="K8451" s="9">
        <f>Data[[#This Row],[Məbləğ]]-Data[[#This Row],[Maya]]*Data[[#This Row],[Miqdar]]</f>
        <v>36.540000000000006</v>
      </c>
      <c r="O8451"/>
      <c r="P8451"/>
    </row>
    <row r="8452" spans="1:16" x14ac:dyDescent="0.35">
      <c r="A8452" s="15">
        <v>44535.088900000766</v>
      </c>
      <c r="B8452" s="9">
        <v>106</v>
      </c>
      <c r="C8452" s="9" t="s">
        <v>187</v>
      </c>
      <c r="D8452" s="9" t="s">
        <v>124</v>
      </c>
      <c r="E8452" s="9" t="s">
        <v>144</v>
      </c>
      <c r="F8452" s="9">
        <v>1.4</v>
      </c>
      <c r="G8452" s="9">
        <v>0.97999999999999987</v>
      </c>
      <c r="H8452" s="9" t="s">
        <v>140</v>
      </c>
      <c r="I8452" s="9" t="s">
        <v>163</v>
      </c>
      <c r="J8452" s="9">
        <f>Data[[#This Row],[Miqdar]]*Data[[#This Row],[Qiymət]]</f>
        <v>148.39999999999998</v>
      </c>
      <c r="K8452" s="9">
        <f>Data[[#This Row],[Məbləğ]]-Data[[#This Row],[Maya]]*Data[[#This Row],[Miqdar]]</f>
        <v>44.519999999999996</v>
      </c>
      <c r="O8452"/>
      <c r="P8452"/>
    </row>
    <row r="8453" spans="1:16" x14ac:dyDescent="0.35">
      <c r="A8453" s="15">
        <v>44535.133800000767</v>
      </c>
      <c r="B8453" s="9">
        <v>101</v>
      </c>
      <c r="C8453" s="9" t="s">
        <v>187</v>
      </c>
      <c r="D8453" s="9" t="s">
        <v>124</v>
      </c>
      <c r="E8453" s="9" t="s">
        <v>144</v>
      </c>
      <c r="F8453" s="9">
        <v>1.4</v>
      </c>
      <c r="G8453" s="9">
        <v>0.97999999999999987</v>
      </c>
      <c r="H8453" s="9" t="s">
        <v>140</v>
      </c>
      <c r="I8453" s="9" t="s">
        <v>168</v>
      </c>
      <c r="J8453" s="9">
        <f>Data[[#This Row],[Miqdar]]*Data[[#This Row],[Qiymət]]</f>
        <v>141.39999999999998</v>
      </c>
      <c r="K8453" s="9">
        <f>Data[[#This Row],[Məbləğ]]-Data[[#This Row],[Maya]]*Data[[#This Row],[Miqdar]]</f>
        <v>42.419999999999987</v>
      </c>
      <c r="O8453"/>
      <c r="P8453"/>
    </row>
    <row r="8454" spans="1:16" x14ac:dyDescent="0.35">
      <c r="A8454" s="15">
        <v>44535.169900000765</v>
      </c>
      <c r="B8454" s="9">
        <v>77</v>
      </c>
      <c r="C8454" s="9" t="s">
        <v>36</v>
      </c>
      <c r="D8454" s="9" t="s">
        <v>123</v>
      </c>
      <c r="E8454" s="9" t="s">
        <v>164</v>
      </c>
      <c r="F8454" s="9">
        <v>6.6</v>
      </c>
      <c r="G8454" s="9">
        <v>5.2799999999999994</v>
      </c>
      <c r="H8454" s="9" t="s">
        <v>154</v>
      </c>
      <c r="I8454" s="9" t="s">
        <v>179</v>
      </c>
      <c r="J8454" s="9">
        <f>Data[[#This Row],[Miqdar]]*Data[[#This Row],[Qiymət]]</f>
        <v>508.2</v>
      </c>
      <c r="K8454" s="9">
        <f>Data[[#This Row],[Məbləğ]]-Data[[#This Row],[Maya]]*Data[[#This Row],[Miqdar]]</f>
        <v>101.64000000000004</v>
      </c>
      <c r="O8454"/>
      <c r="P8454"/>
    </row>
    <row r="8455" spans="1:16" x14ac:dyDescent="0.35">
      <c r="A8455" s="15">
        <v>44535.211100000764</v>
      </c>
      <c r="B8455" s="9">
        <v>68</v>
      </c>
      <c r="C8455" s="9" t="s">
        <v>25</v>
      </c>
      <c r="D8455" s="9" t="s">
        <v>122</v>
      </c>
      <c r="E8455" s="9" t="s">
        <v>158</v>
      </c>
      <c r="F8455" s="9">
        <v>3.9</v>
      </c>
      <c r="G8455" s="9">
        <v>1.95</v>
      </c>
      <c r="H8455" s="9" t="s">
        <v>154</v>
      </c>
      <c r="I8455" s="9" t="s">
        <v>194</v>
      </c>
      <c r="J8455" s="9">
        <f>Data[[#This Row],[Miqdar]]*Data[[#This Row],[Qiymət]]</f>
        <v>265.2</v>
      </c>
      <c r="K8455" s="9">
        <f>Data[[#This Row],[Məbləğ]]-Data[[#This Row],[Maya]]*Data[[#This Row],[Miqdar]]</f>
        <v>132.6</v>
      </c>
      <c r="O8455"/>
      <c r="P8455"/>
    </row>
    <row r="8456" spans="1:16" x14ac:dyDescent="0.35">
      <c r="A8456" s="15">
        <v>44535.247400000764</v>
      </c>
      <c r="B8456" s="9">
        <v>61</v>
      </c>
      <c r="C8456" s="9" t="s">
        <v>16</v>
      </c>
      <c r="D8456" s="9" t="s">
        <v>143</v>
      </c>
      <c r="E8456" s="9" t="s">
        <v>146</v>
      </c>
      <c r="F8456" s="9">
        <v>1.7</v>
      </c>
      <c r="G8456" s="9">
        <v>0.85</v>
      </c>
      <c r="H8456" s="9" t="s">
        <v>140</v>
      </c>
      <c r="I8456" s="9" t="s">
        <v>155</v>
      </c>
      <c r="J8456" s="9">
        <f>Data[[#This Row],[Miqdar]]*Data[[#This Row],[Qiymət]]</f>
        <v>103.7</v>
      </c>
      <c r="K8456" s="9">
        <f>Data[[#This Row],[Məbləğ]]-Data[[#This Row],[Maya]]*Data[[#This Row],[Miqdar]]</f>
        <v>51.85</v>
      </c>
      <c r="O8456"/>
      <c r="P8456"/>
    </row>
    <row r="8457" spans="1:16" x14ac:dyDescent="0.35">
      <c r="A8457" s="15">
        <v>44535.286800000766</v>
      </c>
      <c r="B8457" s="9">
        <v>110</v>
      </c>
      <c r="C8457" s="9" t="s">
        <v>36</v>
      </c>
      <c r="D8457" s="9" t="s">
        <v>123</v>
      </c>
      <c r="E8457" s="9" t="s">
        <v>171</v>
      </c>
      <c r="F8457" s="9">
        <v>2.8</v>
      </c>
      <c r="G8457" s="9">
        <v>1.6799999999999997</v>
      </c>
      <c r="H8457" s="9" t="s">
        <v>136</v>
      </c>
      <c r="I8457" s="9" t="s">
        <v>141</v>
      </c>
      <c r="J8457" s="9">
        <f>Data[[#This Row],[Miqdar]]*Data[[#This Row],[Qiymət]]</f>
        <v>308</v>
      </c>
      <c r="K8457" s="9">
        <f>Data[[#This Row],[Məbləğ]]-Data[[#This Row],[Maya]]*Data[[#This Row],[Miqdar]]</f>
        <v>123.20000000000005</v>
      </c>
      <c r="O8457"/>
      <c r="P8457"/>
    </row>
    <row r="8458" spans="1:16" x14ac:dyDescent="0.35">
      <c r="A8458" s="15">
        <v>44535.327700000766</v>
      </c>
      <c r="B8458" s="9">
        <v>106</v>
      </c>
      <c r="C8458" s="9" t="s">
        <v>28</v>
      </c>
      <c r="D8458" s="9" t="s">
        <v>143</v>
      </c>
      <c r="E8458" s="9" t="s">
        <v>188</v>
      </c>
      <c r="F8458" s="9">
        <v>2.4</v>
      </c>
      <c r="G8458" s="9">
        <v>1.6800000000000002</v>
      </c>
      <c r="H8458" s="9" t="s">
        <v>154</v>
      </c>
      <c r="I8458" s="9" t="s">
        <v>161</v>
      </c>
      <c r="J8458" s="9">
        <f>Data[[#This Row],[Miqdar]]*Data[[#This Row],[Qiymət]]</f>
        <v>254.39999999999998</v>
      </c>
      <c r="K8458" s="9">
        <f>Data[[#This Row],[Məbləğ]]-Data[[#This Row],[Maya]]*Data[[#This Row],[Miqdar]]</f>
        <v>76.319999999999965</v>
      </c>
      <c r="O8458"/>
      <c r="P8458"/>
    </row>
    <row r="8459" spans="1:16" x14ac:dyDescent="0.35">
      <c r="A8459" s="15">
        <v>44535.368100000764</v>
      </c>
      <c r="B8459" s="9">
        <v>74</v>
      </c>
      <c r="C8459" s="9" t="s">
        <v>6</v>
      </c>
      <c r="D8459" s="9" t="s">
        <v>121</v>
      </c>
      <c r="E8459" s="9" t="s">
        <v>146</v>
      </c>
      <c r="F8459" s="9">
        <v>1.7</v>
      </c>
      <c r="G8459" s="9">
        <v>0.85</v>
      </c>
      <c r="H8459" s="9" t="s">
        <v>140</v>
      </c>
      <c r="I8459" s="9" t="s">
        <v>196</v>
      </c>
      <c r="J8459" s="9">
        <f>Data[[#This Row],[Miqdar]]*Data[[#This Row],[Qiymət]]</f>
        <v>125.8</v>
      </c>
      <c r="K8459" s="9">
        <f>Data[[#This Row],[Məbləğ]]-Data[[#This Row],[Maya]]*Data[[#This Row],[Miqdar]]</f>
        <v>62.9</v>
      </c>
      <c r="O8459"/>
      <c r="P8459"/>
    </row>
    <row r="8460" spans="1:16" x14ac:dyDescent="0.35">
      <c r="A8460" s="15">
        <v>44535.409900000763</v>
      </c>
      <c r="B8460" s="9">
        <v>59</v>
      </c>
      <c r="C8460" s="9" t="s">
        <v>20</v>
      </c>
      <c r="D8460" s="9" t="s">
        <v>121</v>
      </c>
      <c r="E8460" s="9" t="s">
        <v>146</v>
      </c>
      <c r="F8460" s="9">
        <v>1.7</v>
      </c>
      <c r="G8460" s="9">
        <v>0.85</v>
      </c>
      <c r="H8460" s="9" t="s">
        <v>140</v>
      </c>
      <c r="I8460" s="9" t="s">
        <v>198</v>
      </c>
      <c r="J8460" s="9">
        <f>Data[[#This Row],[Miqdar]]*Data[[#This Row],[Qiymət]]</f>
        <v>100.3</v>
      </c>
      <c r="K8460" s="9">
        <f>Data[[#This Row],[Məbləğ]]-Data[[#This Row],[Maya]]*Data[[#This Row],[Miqdar]]</f>
        <v>50.15</v>
      </c>
      <c r="O8460"/>
      <c r="P8460"/>
    </row>
    <row r="8461" spans="1:16" x14ac:dyDescent="0.35">
      <c r="A8461" s="15">
        <v>44535.453300000765</v>
      </c>
      <c r="B8461" s="9">
        <v>56</v>
      </c>
      <c r="C8461" s="9" t="s">
        <v>16</v>
      </c>
      <c r="D8461" s="9" t="s">
        <v>143</v>
      </c>
      <c r="E8461" s="9" t="s">
        <v>158</v>
      </c>
      <c r="F8461" s="9">
        <v>3.9</v>
      </c>
      <c r="G8461" s="9">
        <v>1.95</v>
      </c>
      <c r="H8461" s="9" t="s">
        <v>154</v>
      </c>
      <c r="I8461" s="9" t="s">
        <v>152</v>
      </c>
      <c r="J8461" s="9">
        <f>Data[[#This Row],[Miqdar]]*Data[[#This Row],[Qiymət]]</f>
        <v>218.4</v>
      </c>
      <c r="K8461" s="9">
        <f>Data[[#This Row],[Məbləğ]]-Data[[#This Row],[Maya]]*Data[[#This Row],[Miqdar]]</f>
        <v>109.2</v>
      </c>
      <c r="O8461"/>
      <c r="P8461"/>
    </row>
    <row r="8462" spans="1:16" x14ac:dyDescent="0.35">
      <c r="A8462" s="15">
        <v>44535.493300000766</v>
      </c>
      <c r="B8462" s="9">
        <v>75</v>
      </c>
      <c r="C8462" s="9" t="s">
        <v>187</v>
      </c>
      <c r="D8462" s="9" t="s">
        <v>124</v>
      </c>
      <c r="E8462" s="9" t="s">
        <v>195</v>
      </c>
      <c r="F8462" s="9">
        <v>2</v>
      </c>
      <c r="G8462" s="9">
        <v>1.6</v>
      </c>
      <c r="H8462" s="9" t="s">
        <v>136</v>
      </c>
      <c r="I8462" s="9" t="s">
        <v>192</v>
      </c>
      <c r="J8462" s="9">
        <f>Data[[#This Row],[Miqdar]]*Data[[#This Row],[Qiymət]]</f>
        <v>150</v>
      </c>
      <c r="K8462" s="9">
        <f>Data[[#This Row],[Məbləğ]]-Data[[#This Row],[Maya]]*Data[[#This Row],[Miqdar]]</f>
        <v>30</v>
      </c>
      <c r="O8462"/>
      <c r="P8462"/>
    </row>
    <row r="8463" spans="1:16" x14ac:dyDescent="0.35">
      <c r="A8463" s="15">
        <v>44535.533000000767</v>
      </c>
      <c r="B8463" s="9">
        <v>110</v>
      </c>
      <c r="C8463" s="9" t="s">
        <v>167</v>
      </c>
      <c r="D8463" s="9" t="s">
        <v>149</v>
      </c>
      <c r="E8463" s="9" t="s">
        <v>164</v>
      </c>
      <c r="F8463" s="9">
        <v>6.6</v>
      </c>
      <c r="G8463" s="9">
        <v>5.2799999999999994</v>
      </c>
      <c r="H8463" s="9" t="s">
        <v>154</v>
      </c>
      <c r="I8463" s="9" t="s">
        <v>172</v>
      </c>
      <c r="J8463" s="9">
        <f>Data[[#This Row],[Miqdar]]*Data[[#This Row],[Qiymət]]</f>
        <v>726</v>
      </c>
      <c r="K8463" s="9">
        <f>Data[[#This Row],[Məbləğ]]-Data[[#This Row],[Maya]]*Data[[#This Row],[Miqdar]]</f>
        <v>145.20000000000005</v>
      </c>
      <c r="O8463"/>
      <c r="P8463"/>
    </row>
    <row r="8464" spans="1:16" x14ac:dyDescent="0.35">
      <c r="A8464" s="15">
        <v>44535.577000000769</v>
      </c>
      <c r="B8464" s="9">
        <v>78</v>
      </c>
      <c r="C8464" s="9" t="s">
        <v>191</v>
      </c>
      <c r="D8464" s="9" t="s">
        <v>149</v>
      </c>
      <c r="E8464" s="9" t="s">
        <v>164</v>
      </c>
      <c r="F8464" s="9">
        <v>6.6</v>
      </c>
      <c r="G8464" s="9">
        <v>5.2799999999999994</v>
      </c>
      <c r="H8464" s="9" t="s">
        <v>154</v>
      </c>
      <c r="I8464" s="9" t="s">
        <v>172</v>
      </c>
      <c r="J8464" s="9">
        <f>Data[[#This Row],[Miqdar]]*Data[[#This Row],[Qiymət]]</f>
        <v>514.79999999999995</v>
      </c>
      <c r="K8464" s="9">
        <f>Data[[#This Row],[Məbləğ]]-Data[[#This Row],[Maya]]*Data[[#This Row],[Miqdar]]</f>
        <v>102.95999999999998</v>
      </c>
      <c r="O8464"/>
      <c r="P8464"/>
    </row>
    <row r="8465" spans="1:16" x14ac:dyDescent="0.35">
      <c r="A8465" s="15">
        <v>44535.616200000768</v>
      </c>
      <c r="B8465" s="9">
        <v>114</v>
      </c>
      <c r="C8465" s="9" t="s">
        <v>6</v>
      </c>
      <c r="D8465" s="9" t="s">
        <v>121</v>
      </c>
      <c r="E8465" s="9" t="s">
        <v>169</v>
      </c>
      <c r="F8465" s="9">
        <v>2.5</v>
      </c>
      <c r="G8465" s="9">
        <v>1.25</v>
      </c>
      <c r="H8465" s="9" t="s">
        <v>136</v>
      </c>
      <c r="I8465" s="9" t="s">
        <v>183</v>
      </c>
      <c r="J8465" s="9">
        <f>Data[[#This Row],[Miqdar]]*Data[[#This Row],[Qiymət]]</f>
        <v>285</v>
      </c>
      <c r="K8465" s="9">
        <f>Data[[#This Row],[Məbləğ]]-Data[[#This Row],[Maya]]*Data[[#This Row],[Miqdar]]</f>
        <v>142.5</v>
      </c>
      <c r="O8465"/>
      <c r="P8465"/>
    </row>
    <row r="8466" spans="1:16" x14ac:dyDescent="0.35">
      <c r="A8466" s="15">
        <v>44535.655800000764</v>
      </c>
      <c r="B8466" s="9">
        <v>62</v>
      </c>
      <c r="C8466" s="9" t="s">
        <v>16</v>
      </c>
      <c r="D8466" s="9" t="s">
        <v>143</v>
      </c>
      <c r="E8466" s="9" t="s">
        <v>169</v>
      </c>
      <c r="F8466" s="9">
        <v>2.5</v>
      </c>
      <c r="G8466" s="9">
        <v>1.25</v>
      </c>
      <c r="H8466" s="9" t="s">
        <v>136</v>
      </c>
      <c r="I8466" s="9" t="s">
        <v>170</v>
      </c>
      <c r="J8466" s="9">
        <f>Data[[#This Row],[Miqdar]]*Data[[#This Row],[Qiymət]]</f>
        <v>155</v>
      </c>
      <c r="K8466" s="9">
        <f>Data[[#This Row],[Məbləğ]]-Data[[#This Row],[Maya]]*Data[[#This Row],[Miqdar]]</f>
        <v>77.5</v>
      </c>
      <c r="O8466"/>
      <c r="P8466"/>
    </row>
    <row r="8467" spans="1:16" x14ac:dyDescent="0.35">
      <c r="A8467" s="15">
        <v>44535.691200000765</v>
      </c>
      <c r="B8467" s="9">
        <v>66</v>
      </c>
      <c r="C8467" s="9" t="s">
        <v>6</v>
      </c>
      <c r="D8467" s="9" t="s">
        <v>121</v>
      </c>
      <c r="E8467" s="9" t="s">
        <v>188</v>
      </c>
      <c r="F8467" s="9">
        <v>2.4</v>
      </c>
      <c r="G8467" s="9">
        <v>1.6800000000000002</v>
      </c>
      <c r="H8467" s="9" t="s">
        <v>154</v>
      </c>
      <c r="I8467" s="9" t="s">
        <v>147</v>
      </c>
      <c r="J8467" s="9">
        <f>Data[[#This Row],[Miqdar]]*Data[[#This Row],[Qiymət]]</f>
        <v>158.4</v>
      </c>
      <c r="K8467" s="9">
        <f>Data[[#This Row],[Məbləğ]]-Data[[#This Row],[Maya]]*Data[[#This Row],[Miqdar]]</f>
        <v>47.519999999999996</v>
      </c>
      <c r="O8467"/>
      <c r="P8467"/>
    </row>
    <row r="8468" spans="1:16" x14ac:dyDescent="0.35">
      <c r="A8468" s="15">
        <v>44535.734400000765</v>
      </c>
      <c r="B8468" s="9">
        <v>94</v>
      </c>
      <c r="C8468" s="9" t="s">
        <v>42</v>
      </c>
      <c r="D8468" s="9" t="s">
        <v>121</v>
      </c>
      <c r="E8468" s="9" t="s">
        <v>188</v>
      </c>
      <c r="F8468" s="9">
        <v>2.4</v>
      </c>
      <c r="G8468" s="9">
        <v>1.6800000000000002</v>
      </c>
      <c r="H8468" s="9" t="s">
        <v>154</v>
      </c>
      <c r="I8468" s="9" t="s">
        <v>183</v>
      </c>
      <c r="J8468" s="9">
        <f>Data[[#This Row],[Miqdar]]*Data[[#This Row],[Qiymət]]</f>
        <v>225.6</v>
      </c>
      <c r="K8468" s="9">
        <f>Data[[#This Row],[Məbləğ]]-Data[[#This Row],[Maya]]*Data[[#This Row],[Miqdar]]</f>
        <v>67.679999999999978</v>
      </c>
      <c r="O8468"/>
      <c r="P8468"/>
    </row>
    <row r="8469" spans="1:16" x14ac:dyDescent="0.35">
      <c r="A8469" s="15">
        <v>44535.775700000762</v>
      </c>
      <c r="B8469" s="9">
        <v>107</v>
      </c>
      <c r="C8469" s="9" t="s">
        <v>36</v>
      </c>
      <c r="D8469" s="9" t="s">
        <v>123</v>
      </c>
      <c r="E8469" s="9" t="s">
        <v>146</v>
      </c>
      <c r="F8469" s="9">
        <v>1.7</v>
      </c>
      <c r="G8469" s="9">
        <v>0.85</v>
      </c>
      <c r="H8469" s="9" t="s">
        <v>140</v>
      </c>
      <c r="I8469" s="9" t="s">
        <v>179</v>
      </c>
      <c r="J8469" s="9">
        <f>Data[[#This Row],[Miqdar]]*Data[[#This Row],[Qiymət]]</f>
        <v>181.9</v>
      </c>
      <c r="K8469" s="9">
        <f>Data[[#This Row],[Məbləğ]]-Data[[#This Row],[Maya]]*Data[[#This Row],[Miqdar]]</f>
        <v>90.95</v>
      </c>
      <c r="O8469"/>
      <c r="P8469"/>
    </row>
    <row r="8470" spans="1:16" x14ac:dyDescent="0.35">
      <c r="A8470" s="15">
        <v>44535.810700000766</v>
      </c>
      <c r="B8470" s="9">
        <v>89</v>
      </c>
      <c r="C8470" s="9" t="s">
        <v>36</v>
      </c>
      <c r="D8470" s="9" t="s">
        <v>123</v>
      </c>
      <c r="E8470" s="9" t="s">
        <v>164</v>
      </c>
      <c r="F8470" s="9">
        <v>6.6</v>
      </c>
      <c r="G8470" s="9">
        <v>5.2799999999999994</v>
      </c>
      <c r="H8470" s="9" t="s">
        <v>154</v>
      </c>
      <c r="I8470" s="9" t="s">
        <v>179</v>
      </c>
      <c r="J8470" s="9">
        <f>Data[[#This Row],[Miqdar]]*Data[[#This Row],[Qiymət]]</f>
        <v>587.4</v>
      </c>
      <c r="K8470" s="9">
        <f>Data[[#This Row],[Məbləğ]]-Data[[#This Row],[Maya]]*Data[[#This Row],[Miqdar]]</f>
        <v>117.48000000000002</v>
      </c>
      <c r="O8470"/>
      <c r="P8470"/>
    </row>
    <row r="8471" spans="1:16" x14ac:dyDescent="0.35">
      <c r="A8471" s="15">
        <v>44535.854200000766</v>
      </c>
      <c r="B8471" s="9">
        <v>91</v>
      </c>
      <c r="C8471" s="9" t="s">
        <v>36</v>
      </c>
      <c r="D8471" s="9" t="s">
        <v>123</v>
      </c>
      <c r="E8471" s="9" t="s">
        <v>164</v>
      </c>
      <c r="F8471" s="9">
        <v>6.6</v>
      </c>
      <c r="G8471" s="9">
        <v>5.2799999999999994</v>
      </c>
      <c r="H8471" s="9" t="s">
        <v>154</v>
      </c>
      <c r="I8471" s="9" t="s">
        <v>179</v>
      </c>
      <c r="J8471" s="9">
        <f>Data[[#This Row],[Miqdar]]*Data[[#This Row],[Qiymət]]</f>
        <v>600.6</v>
      </c>
      <c r="K8471" s="9">
        <f>Data[[#This Row],[Məbləğ]]-Data[[#This Row],[Maya]]*Data[[#This Row],[Miqdar]]</f>
        <v>120.12000000000006</v>
      </c>
      <c r="O8471"/>
      <c r="P8471"/>
    </row>
    <row r="8472" spans="1:16" x14ac:dyDescent="0.35">
      <c r="A8472" s="15">
        <v>44535.889700000764</v>
      </c>
      <c r="B8472" s="9">
        <v>54</v>
      </c>
      <c r="C8472" s="9" t="s">
        <v>39</v>
      </c>
      <c r="D8472" s="9" t="s">
        <v>124</v>
      </c>
      <c r="E8472" s="9" t="s">
        <v>171</v>
      </c>
      <c r="F8472" s="9">
        <v>2.8</v>
      </c>
      <c r="G8472" s="9">
        <v>1.6799999999999997</v>
      </c>
      <c r="H8472" s="9" t="s">
        <v>136</v>
      </c>
      <c r="I8472" s="9" t="s">
        <v>168</v>
      </c>
      <c r="J8472" s="9">
        <f>Data[[#This Row],[Miqdar]]*Data[[#This Row],[Qiymət]]</f>
        <v>151.19999999999999</v>
      </c>
      <c r="K8472" s="9">
        <f>Data[[#This Row],[Məbləğ]]-Data[[#This Row],[Maya]]*Data[[#This Row],[Miqdar]]</f>
        <v>60.480000000000004</v>
      </c>
      <c r="O8472"/>
      <c r="P8472"/>
    </row>
    <row r="8473" spans="1:16" x14ac:dyDescent="0.35">
      <c r="A8473" s="15">
        <v>44535.930600000764</v>
      </c>
      <c r="B8473" s="9">
        <v>62</v>
      </c>
      <c r="C8473" s="9" t="s">
        <v>156</v>
      </c>
      <c r="D8473" s="9" t="s">
        <v>124</v>
      </c>
      <c r="E8473" s="9" t="s">
        <v>171</v>
      </c>
      <c r="F8473" s="9">
        <v>2.8</v>
      </c>
      <c r="G8473" s="9">
        <v>1.6799999999999997</v>
      </c>
      <c r="H8473" s="9" t="s">
        <v>136</v>
      </c>
      <c r="I8473" s="9" t="s">
        <v>199</v>
      </c>
      <c r="J8473" s="9">
        <f>Data[[#This Row],[Miqdar]]*Data[[#This Row],[Qiymət]]</f>
        <v>173.6</v>
      </c>
      <c r="K8473" s="9">
        <f>Data[[#This Row],[Məbləğ]]-Data[[#This Row],[Maya]]*Data[[#This Row],[Miqdar]]</f>
        <v>69.440000000000012</v>
      </c>
      <c r="O8473"/>
      <c r="P8473"/>
    </row>
    <row r="8474" spans="1:16" x14ac:dyDescent="0.35">
      <c r="A8474" s="15">
        <v>44535.967700000765</v>
      </c>
      <c r="B8474" s="9">
        <v>63</v>
      </c>
      <c r="C8474" s="9" t="s">
        <v>25</v>
      </c>
      <c r="D8474" s="9" t="s">
        <v>122</v>
      </c>
      <c r="E8474" s="9" t="s">
        <v>158</v>
      </c>
      <c r="F8474" s="9">
        <v>3.9</v>
      </c>
      <c r="G8474" s="9">
        <v>1.95</v>
      </c>
      <c r="H8474" s="9" t="s">
        <v>154</v>
      </c>
      <c r="I8474" s="9" t="s">
        <v>180</v>
      </c>
      <c r="J8474" s="9">
        <f>Data[[#This Row],[Miqdar]]*Data[[#This Row],[Qiymət]]</f>
        <v>245.7</v>
      </c>
      <c r="K8474" s="9">
        <f>Data[[#This Row],[Məbləğ]]-Data[[#This Row],[Maya]]*Data[[#This Row],[Miqdar]]</f>
        <v>122.85</v>
      </c>
      <c r="O8474"/>
      <c r="P8474"/>
    </row>
    <row r="8475" spans="1:16" x14ac:dyDescent="0.35">
      <c r="A8475" s="15">
        <v>44536.008800000767</v>
      </c>
      <c r="B8475" s="9">
        <v>57</v>
      </c>
      <c r="C8475" s="9" t="s">
        <v>11</v>
      </c>
      <c r="D8475" s="9" t="s">
        <v>122</v>
      </c>
      <c r="E8475" s="9" t="s">
        <v>181</v>
      </c>
      <c r="F8475" s="9">
        <v>0.9</v>
      </c>
      <c r="G8475" s="9">
        <v>0.63</v>
      </c>
      <c r="H8475" s="9" t="s">
        <v>140</v>
      </c>
      <c r="I8475" s="9" t="s">
        <v>197</v>
      </c>
      <c r="J8475" s="9">
        <f>Data[[#This Row],[Miqdar]]*Data[[#This Row],[Qiymət]]</f>
        <v>51.300000000000004</v>
      </c>
      <c r="K8475" s="9">
        <f>Data[[#This Row],[Məbləğ]]-Data[[#This Row],[Maya]]*Data[[#This Row],[Miqdar]]</f>
        <v>15.39</v>
      </c>
      <c r="O8475"/>
      <c r="P8475"/>
    </row>
    <row r="8476" spans="1:16" x14ac:dyDescent="0.35">
      <c r="A8476" s="15">
        <v>44536.046200000768</v>
      </c>
      <c r="B8476" s="9">
        <v>94</v>
      </c>
      <c r="C8476" s="9" t="s">
        <v>11</v>
      </c>
      <c r="D8476" s="9" t="s">
        <v>122</v>
      </c>
      <c r="E8476" s="9" t="s">
        <v>153</v>
      </c>
      <c r="F8476" s="9">
        <v>1</v>
      </c>
      <c r="G8476" s="9">
        <v>0.6</v>
      </c>
      <c r="H8476" s="9" t="s">
        <v>154</v>
      </c>
      <c r="I8476" s="9" t="s">
        <v>180</v>
      </c>
      <c r="J8476" s="9">
        <f>Data[[#This Row],[Miqdar]]*Data[[#This Row],[Qiymət]]</f>
        <v>94</v>
      </c>
      <c r="K8476" s="9">
        <f>Data[[#This Row],[Məbləğ]]-Data[[#This Row],[Maya]]*Data[[#This Row],[Miqdar]]</f>
        <v>37.6</v>
      </c>
      <c r="O8476"/>
      <c r="P8476"/>
    </row>
    <row r="8477" spans="1:16" x14ac:dyDescent="0.35">
      <c r="A8477" s="15">
        <v>44536.089600000771</v>
      </c>
      <c r="B8477" s="9">
        <v>87</v>
      </c>
      <c r="C8477" s="9" t="s">
        <v>167</v>
      </c>
      <c r="D8477" s="9" t="s">
        <v>149</v>
      </c>
      <c r="E8477" s="9" t="s">
        <v>195</v>
      </c>
      <c r="F8477" s="9">
        <v>2</v>
      </c>
      <c r="G8477" s="9">
        <v>1.6</v>
      </c>
      <c r="H8477" s="9" t="s">
        <v>136</v>
      </c>
      <c r="I8477" s="9" t="s">
        <v>157</v>
      </c>
      <c r="J8477" s="9">
        <f>Data[[#This Row],[Miqdar]]*Data[[#This Row],[Qiymət]]</f>
        <v>174</v>
      </c>
      <c r="K8477" s="9">
        <f>Data[[#This Row],[Məbləğ]]-Data[[#This Row],[Maya]]*Data[[#This Row],[Miqdar]]</f>
        <v>34.799999999999983</v>
      </c>
      <c r="O8477"/>
      <c r="P8477"/>
    </row>
    <row r="8478" spans="1:16" x14ac:dyDescent="0.35">
      <c r="A8478" s="15">
        <v>44536.131500000767</v>
      </c>
      <c r="B8478" s="9">
        <v>111</v>
      </c>
      <c r="C8478" s="9" t="s">
        <v>175</v>
      </c>
      <c r="D8478" s="9" t="s">
        <v>123</v>
      </c>
      <c r="E8478" s="9" t="s">
        <v>164</v>
      </c>
      <c r="F8478" s="9">
        <v>6.6</v>
      </c>
      <c r="G8478" s="9">
        <v>5.2799999999999994</v>
      </c>
      <c r="H8478" s="9" t="s">
        <v>154</v>
      </c>
      <c r="I8478" s="9" t="s">
        <v>141</v>
      </c>
      <c r="J8478" s="9">
        <f>Data[[#This Row],[Miqdar]]*Data[[#This Row],[Qiymət]]</f>
        <v>732.59999999999991</v>
      </c>
      <c r="K8478" s="9">
        <f>Data[[#This Row],[Məbləğ]]-Data[[#This Row],[Maya]]*Data[[#This Row],[Miqdar]]</f>
        <v>146.51999999999998</v>
      </c>
      <c r="O8478"/>
      <c r="P8478"/>
    </row>
    <row r="8479" spans="1:16" x14ac:dyDescent="0.35">
      <c r="A8479" s="15">
        <v>44536.172700000767</v>
      </c>
      <c r="B8479" s="9">
        <v>64</v>
      </c>
      <c r="C8479" s="9" t="s">
        <v>8</v>
      </c>
      <c r="D8479" s="9" t="s">
        <v>122</v>
      </c>
      <c r="E8479" s="9" t="s">
        <v>181</v>
      </c>
      <c r="F8479" s="9">
        <v>0.9</v>
      </c>
      <c r="G8479" s="9">
        <v>0.63</v>
      </c>
      <c r="H8479" s="9" t="s">
        <v>140</v>
      </c>
      <c r="I8479" s="9" t="s">
        <v>180</v>
      </c>
      <c r="J8479" s="9">
        <f>Data[[#This Row],[Miqdar]]*Data[[#This Row],[Qiymət]]</f>
        <v>57.6</v>
      </c>
      <c r="K8479" s="9">
        <f>Data[[#This Row],[Məbləğ]]-Data[[#This Row],[Maya]]*Data[[#This Row],[Miqdar]]</f>
        <v>17.28</v>
      </c>
      <c r="O8479"/>
      <c r="P8479"/>
    </row>
    <row r="8480" spans="1:16" x14ac:dyDescent="0.35">
      <c r="A8480" s="15">
        <v>44536.208600000769</v>
      </c>
      <c r="B8480" s="9">
        <v>86</v>
      </c>
      <c r="C8480" s="9" t="s">
        <v>11</v>
      </c>
      <c r="D8480" s="9" t="s">
        <v>122</v>
      </c>
      <c r="E8480" s="9" t="s">
        <v>144</v>
      </c>
      <c r="F8480" s="9">
        <v>1.4</v>
      </c>
      <c r="G8480" s="9">
        <v>0.97999999999999987</v>
      </c>
      <c r="H8480" s="9" t="s">
        <v>140</v>
      </c>
      <c r="I8480" s="9" t="s">
        <v>180</v>
      </c>
      <c r="J8480" s="9">
        <f>Data[[#This Row],[Miqdar]]*Data[[#This Row],[Qiymət]]</f>
        <v>120.39999999999999</v>
      </c>
      <c r="K8480" s="9">
        <f>Data[[#This Row],[Məbləğ]]-Data[[#This Row],[Maya]]*Data[[#This Row],[Miqdar]]</f>
        <v>36.120000000000005</v>
      </c>
      <c r="O8480"/>
      <c r="P8480"/>
    </row>
    <row r="8481" spans="1:16" x14ac:dyDescent="0.35">
      <c r="A8481" s="15">
        <v>44536.248700000768</v>
      </c>
      <c r="B8481" s="9">
        <v>62</v>
      </c>
      <c r="C8481" s="9" t="s">
        <v>167</v>
      </c>
      <c r="D8481" s="9" t="s">
        <v>149</v>
      </c>
      <c r="E8481" s="9" t="s">
        <v>144</v>
      </c>
      <c r="F8481" s="9">
        <v>1.4</v>
      </c>
      <c r="G8481" s="9">
        <v>0.97999999999999987</v>
      </c>
      <c r="H8481" s="9" t="s">
        <v>140</v>
      </c>
      <c r="I8481" s="9" t="s">
        <v>173</v>
      </c>
      <c r="J8481" s="9">
        <f>Data[[#This Row],[Miqdar]]*Data[[#This Row],[Qiymət]]</f>
        <v>86.8</v>
      </c>
      <c r="K8481" s="9">
        <f>Data[[#This Row],[Məbləğ]]-Data[[#This Row],[Maya]]*Data[[#This Row],[Miqdar]]</f>
        <v>26.040000000000006</v>
      </c>
      <c r="O8481"/>
      <c r="P8481"/>
    </row>
    <row r="8482" spans="1:16" x14ac:dyDescent="0.35">
      <c r="A8482" s="15">
        <v>44536.285700000764</v>
      </c>
      <c r="B8482" s="9">
        <v>97</v>
      </c>
      <c r="C8482" s="9" t="s">
        <v>167</v>
      </c>
      <c r="D8482" s="9" t="s">
        <v>149</v>
      </c>
      <c r="E8482" s="9" t="s">
        <v>171</v>
      </c>
      <c r="F8482" s="9">
        <v>2.8</v>
      </c>
      <c r="G8482" s="9">
        <v>1.6799999999999997</v>
      </c>
      <c r="H8482" s="9" t="s">
        <v>136</v>
      </c>
      <c r="I8482" s="9" t="s">
        <v>173</v>
      </c>
      <c r="J8482" s="9">
        <f>Data[[#This Row],[Miqdar]]*Data[[#This Row],[Qiymət]]</f>
        <v>271.59999999999997</v>
      </c>
      <c r="K8482" s="9">
        <f>Data[[#This Row],[Məbləğ]]-Data[[#This Row],[Maya]]*Data[[#This Row],[Miqdar]]</f>
        <v>108.63999999999999</v>
      </c>
      <c r="O8482"/>
      <c r="P8482"/>
    </row>
    <row r="8483" spans="1:16" x14ac:dyDescent="0.35">
      <c r="A8483" s="15">
        <v>44536.329500000764</v>
      </c>
      <c r="B8483" s="9">
        <v>108</v>
      </c>
      <c r="C8483" s="9" t="s">
        <v>175</v>
      </c>
      <c r="D8483" s="9" t="s">
        <v>123</v>
      </c>
      <c r="E8483" s="9" t="s">
        <v>153</v>
      </c>
      <c r="F8483" s="9">
        <v>1</v>
      </c>
      <c r="G8483" s="9">
        <v>0.6</v>
      </c>
      <c r="H8483" s="9" t="s">
        <v>154</v>
      </c>
      <c r="I8483" s="9" t="s">
        <v>137</v>
      </c>
      <c r="J8483" s="9">
        <f>Data[[#This Row],[Miqdar]]*Data[[#This Row],[Qiymət]]</f>
        <v>108</v>
      </c>
      <c r="K8483" s="9">
        <f>Data[[#This Row],[Məbləğ]]-Data[[#This Row],[Maya]]*Data[[#This Row],[Miqdar]]</f>
        <v>43.2</v>
      </c>
      <c r="O8483"/>
      <c r="P8483"/>
    </row>
    <row r="8484" spans="1:16" x14ac:dyDescent="0.35">
      <c r="A8484" s="15">
        <v>44536.371500000765</v>
      </c>
      <c r="B8484" s="9">
        <v>76</v>
      </c>
      <c r="C8484" s="9" t="s">
        <v>167</v>
      </c>
      <c r="D8484" s="9" t="s">
        <v>149</v>
      </c>
      <c r="E8484" s="9" t="s">
        <v>169</v>
      </c>
      <c r="F8484" s="9">
        <v>2.5</v>
      </c>
      <c r="G8484" s="9">
        <v>1.25</v>
      </c>
      <c r="H8484" s="9" t="s">
        <v>136</v>
      </c>
      <c r="I8484" s="9" t="s">
        <v>157</v>
      </c>
      <c r="J8484" s="9">
        <f>Data[[#This Row],[Miqdar]]*Data[[#This Row],[Qiymət]]</f>
        <v>190</v>
      </c>
      <c r="K8484" s="9">
        <f>Data[[#This Row],[Məbləğ]]-Data[[#This Row],[Maya]]*Data[[#This Row],[Miqdar]]</f>
        <v>95</v>
      </c>
      <c r="O8484"/>
      <c r="P8484"/>
    </row>
    <row r="8485" spans="1:16" x14ac:dyDescent="0.35">
      <c r="A8485" s="15">
        <v>44536.413800000766</v>
      </c>
      <c r="B8485" s="9">
        <v>79</v>
      </c>
      <c r="C8485" s="9" t="s">
        <v>187</v>
      </c>
      <c r="D8485" s="9" t="s">
        <v>124</v>
      </c>
      <c r="E8485" s="9" t="s">
        <v>171</v>
      </c>
      <c r="F8485" s="9">
        <v>2.8</v>
      </c>
      <c r="G8485" s="9">
        <v>1.6799999999999997</v>
      </c>
      <c r="H8485" s="9" t="s">
        <v>136</v>
      </c>
      <c r="I8485" s="9" t="s">
        <v>163</v>
      </c>
      <c r="J8485" s="9">
        <f>Data[[#This Row],[Miqdar]]*Data[[#This Row],[Qiymət]]</f>
        <v>221.2</v>
      </c>
      <c r="K8485" s="9">
        <f>Data[[#This Row],[Məbləğ]]-Data[[#This Row],[Maya]]*Data[[#This Row],[Miqdar]]</f>
        <v>88.480000000000018</v>
      </c>
      <c r="O8485"/>
      <c r="P8485"/>
    </row>
    <row r="8486" spans="1:16" x14ac:dyDescent="0.35">
      <c r="A8486" s="15">
        <v>44536.457300000766</v>
      </c>
      <c r="B8486" s="9">
        <v>103</v>
      </c>
      <c r="C8486" s="9" t="s">
        <v>11</v>
      </c>
      <c r="D8486" s="9" t="s">
        <v>122</v>
      </c>
      <c r="E8486" s="9" t="s">
        <v>139</v>
      </c>
      <c r="F8486" s="9">
        <v>1.5</v>
      </c>
      <c r="G8486" s="9">
        <v>0.75</v>
      </c>
      <c r="H8486" s="9" t="s">
        <v>140</v>
      </c>
      <c r="I8486" s="9" t="s">
        <v>180</v>
      </c>
      <c r="J8486" s="9">
        <f>Data[[#This Row],[Miqdar]]*Data[[#This Row],[Qiymət]]</f>
        <v>154.5</v>
      </c>
      <c r="K8486" s="9">
        <f>Data[[#This Row],[Məbləğ]]-Data[[#This Row],[Maya]]*Data[[#This Row],[Miqdar]]</f>
        <v>77.25</v>
      </c>
      <c r="O8486"/>
      <c r="P8486"/>
    </row>
    <row r="8487" spans="1:16" x14ac:dyDescent="0.35">
      <c r="A8487" s="15">
        <v>44536.494200000765</v>
      </c>
      <c r="B8487" s="9">
        <v>96</v>
      </c>
      <c r="C8487" s="9" t="s">
        <v>142</v>
      </c>
      <c r="D8487" s="9" t="s">
        <v>143</v>
      </c>
      <c r="E8487" s="9" t="s">
        <v>178</v>
      </c>
      <c r="F8487" s="9">
        <v>2.2000000000000002</v>
      </c>
      <c r="G8487" s="9">
        <v>1.5400000000000003</v>
      </c>
      <c r="H8487" s="9" t="s">
        <v>140</v>
      </c>
      <c r="I8487" s="9" t="s">
        <v>145</v>
      </c>
      <c r="J8487" s="9">
        <f>Data[[#This Row],[Miqdar]]*Data[[#This Row],[Qiymət]]</f>
        <v>211.20000000000002</v>
      </c>
      <c r="K8487" s="9">
        <f>Data[[#This Row],[Məbləğ]]-Data[[#This Row],[Maya]]*Data[[#This Row],[Miqdar]]</f>
        <v>63.359999999999985</v>
      </c>
      <c r="O8487"/>
      <c r="P8487"/>
    </row>
    <row r="8488" spans="1:16" x14ac:dyDescent="0.35">
      <c r="A8488" s="15">
        <v>44536.531500000769</v>
      </c>
      <c r="B8488" s="9">
        <v>56</v>
      </c>
      <c r="C8488" s="9" t="s">
        <v>3</v>
      </c>
      <c r="D8488" s="9" t="s">
        <v>143</v>
      </c>
      <c r="E8488" s="9" t="s">
        <v>182</v>
      </c>
      <c r="F8488" s="9">
        <v>3.4</v>
      </c>
      <c r="G8488" s="9">
        <v>2.38</v>
      </c>
      <c r="H8488" s="9" t="s">
        <v>136</v>
      </c>
      <c r="I8488" s="9" t="s">
        <v>161</v>
      </c>
      <c r="J8488" s="9">
        <f>Data[[#This Row],[Miqdar]]*Data[[#This Row],[Qiymət]]</f>
        <v>190.4</v>
      </c>
      <c r="K8488" s="9">
        <f>Data[[#This Row],[Məbləğ]]-Data[[#This Row],[Maya]]*Data[[#This Row],[Miqdar]]</f>
        <v>57.120000000000005</v>
      </c>
      <c r="O8488"/>
      <c r="P8488"/>
    </row>
    <row r="8489" spans="1:16" x14ac:dyDescent="0.35">
      <c r="A8489" s="15">
        <v>44536.569700000771</v>
      </c>
      <c r="B8489" s="9">
        <v>87</v>
      </c>
      <c r="C8489" s="9" t="s">
        <v>42</v>
      </c>
      <c r="D8489" s="9" t="s">
        <v>121</v>
      </c>
      <c r="E8489" s="9" t="s">
        <v>181</v>
      </c>
      <c r="F8489" s="9">
        <v>0.9</v>
      </c>
      <c r="G8489" s="9">
        <v>0.63</v>
      </c>
      <c r="H8489" s="9" t="s">
        <v>140</v>
      </c>
      <c r="I8489" s="9" t="s">
        <v>189</v>
      </c>
      <c r="J8489" s="9">
        <f>Data[[#This Row],[Miqdar]]*Data[[#This Row],[Qiymət]]</f>
        <v>78.3</v>
      </c>
      <c r="K8489" s="9">
        <f>Data[[#This Row],[Məbləğ]]-Data[[#This Row],[Maya]]*Data[[#This Row],[Miqdar]]</f>
        <v>23.489999999999995</v>
      </c>
      <c r="O8489"/>
      <c r="P8489"/>
    </row>
    <row r="8490" spans="1:16" x14ac:dyDescent="0.35">
      <c r="A8490" s="15">
        <v>44536.610000000772</v>
      </c>
      <c r="B8490" s="9">
        <v>52</v>
      </c>
      <c r="C8490" s="9" t="s">
        <v>20</v>
      </c>
      <c r="D8490" s="9" t="s">
        <v>121</v>
      </c>
      <c r="E8490" s="9" t="s">
        <v>186</v>
      </c>
      <c r="F8490" s="9">
        <v>1.4</v>
      </c>
      <c r="G8490" s="9">
        <v>0.97999999999999987</v>
      </c>
      <c r="H8490" s="9" t="s">
        <v>140</v>
      </c>
      <c r="I8490" s="9" t="s">
        <v>165</v>
      </c>
      <c r="J8490" s="9">
        <f>Data[[#This Row],[Miqdar]]*Data[[#This Row],[Qiymət]]</f>
        <v>72.8</v>
      </c>
      <c r="K8490" s="9">
        <f>Data[[#This Row],[Məbləğ]]-Data[[#This Row],[Maya]]*Data[[#This Row],[Miqdar]]</f>
        <v>21.840000000000003</v>
      </c>
      <c r="O8490"/>
      <c r="P8490"/>
    </row>
    <row r="8491" spans="1:16" x14ac:dyDescent="0.35">
      <c r="A8491" s="15">
        <v>44536.65240000077</v>
      </c>
      <c r="B8491" s="9">
        <v>114</v>
      </c>
      <c r="C8491" s="9" t="s">
        <v>42</v>
      </c>
      <c r="D8491" s="9" t="s">
        <v>121</v>
      </c>
      <c r="E8491" s="9" t="s">
        <v>144</v>
      </c>
      <c r="F8491" s="9">
        <v>1.4</v>
      </c>
      <c r="G8491" s="9">
        <v>0.97999999999999987</v>
      </c>
      <c r="H8491" s="9" t="s">
        <v>140</v>
      </c>
      <c r="I8491" s="9" t="s">
        <v>183</v>
      </c>
      <c r="J8491" s="9">
        <f>Data[[#This Row],[Miqdar]]*Data[[#This Row],[Qiymət]]</f>
        <v>159.6</v>
      </c>
      <c r="K8491" s="9">
        <f>Data[[#This Row],[Məbləğ]]-Data[[#This Row],[Maya]]*Data[[#This Row],[Miqdar]]</f>
        <v>47.88000000000001</v>
      </c>
      <c r="O8491"/>
      <c r="P8491"/>
    </row>
    <row r="8492" spans="1:16" x14ac:dyDescent="0.35">
      <c r="A8492" s="15">
        <v>44536.687600000769</v>
      </c>
      <c r="B8492" s="9">
        <v>113</v>
      </c>
      <c r="C8492" s="9" t="s">
        <v>39</v>
      </c>
      <c r="D8492" s="9" t="s">
        <v>124</v>
      </c>
      <c r="E8492" s="9" t="s">
        <v>144</v>
      </c>
      <c r="F8492" s="9">
        <v>1.4</v>
      </c>
      <c r="G8492" s="9">
        <v>0.97999999999999987</v>
      </c>
      <c r="H8492" s="9" t="s">
        <v>140</v>
      </c>
      <c r="I8492" s="9" t="s">
        <v>168</v>
      </c>
      <c r="J8492" s="9">
        <f>Data[[#This Row],[Miqdar]]*Data[[#This Row],[Qiymət]]</f>
        <v>158.19999999999999</v>
      </c>
      <c r="K8492" s="9">
        <f>Data[[#This Row],[Məbləğ]]-Data[[#This Row],[Maya]]*Data[[#This Row],[Miqdar]]</f>
        <v>47.460000000000008</v>
      </c>
      <c r="O8492"/>
      <c r="P8492"/>
    </row>
    <row r="8493" spans="1:16" x14ac:dyDescent="0.35">
      <c r="A8493" s="15">
        <v>44536.729200000766</v>
      </c>
      <c r="B8493" s="9">
        <v>96</v>
      </c>
      <c r="C8493" s="9" t="s">
        <v>191</v>
      </c>
      <c r="D8493" s="9" t="s">
        <v>149</v>
      </c>
      <c r="E8493" s="9" t="s">
        <v>153</v>
      </c>
      <c r="F8493" s="9">
        <v>1</v>
      </c>
      <c r="G8493" s="9">
        <v>0.6</v>
      </c>
      <c r="H8493" s="9" t="s">
        <v>154</v>
      </c>
      <c r="I8493" s="9" t="s">
        <v>168</v>
      </c>
      <c r="J8493" s="9">
        <f>Data[[#This Row],[Miqdar]]*Data[[#This Row],[Qiymət]]</f>
        <v>96</v>
      </c>
      <c r="K8493" s="9">
        <f>Data[[#This Row],[Məbləğ]]-Data[[#This Row],[Maya]]*Data[[#This Row],[Miqdar]]</f>
        <v>38.400000000000006</v>
      </c>
      <c r="O8493"/>
      <c r="P8493"/>
    </row>
    <row r="8494" spans="1:16" x14ac:dyDescent="0.35">
      <c r="A8494" s="15">
        <v>44536.764800000768</v>
      </c>
      <c r="B8494" s="9">
        <v>97</v>
      </c>
      <c r="C8494" s="9" t="s">
        <v>187</v>
      </c>
      <c r="D8494" s="9" t="s">
        <v>124</v>
      </c>
      <c r="E8494" s="9" t="s">
        <v>153</v>
      </c>
      <c r="F8494" s="9">
        <v>1</v>
      </c>
      <c r="G8494" s="9">
        <v>0.6</v>
      </c>
      <c r="H8494" s="9" t="s">
        <v>154</v>
      </c>
      <c r="I8494" s="9" t="s">
        <v>168</v>
      </c>
      <c r="J8494" s="9">
        <f>Data[[#This Row],[Miqdar]]*Data[[#This Row],[Qiymət]]</f>
        <v>97</v>
      </c>
      <c r="K8494" s="9">
        <f>Data[[#This Row],[Məbləğ]]-Data[[#This Row],[Maya]]*Data[[#This Row],[Miqdar]]</f>
        <v>38.800000000000004</v>
      </c>
      <c r="O8494"/>
      <c r="P8494"/>
    </row>
    <row r="8495" spans="1:16" x14ac:dyDescent="0.35">
      <c r="A8495" s="15">
        <v>44536.804900000767</v>
      </c>
      <c r="B8495" s="9">
        <v>66</v>
      </c>
      <c r="C8495" s="9" t="s">
        <v>6</v>
      </c>
      <c r="D8495" s="9" t="s">
        <v>121</v>
      </c>
      <c r="E8495" s="9" t="s">
        <v>188</v>
      </c>
      <c r="F8495" s="9">
        <v>2.4</v>
      </c>
      <c r="G8495" s="9">
        <v>1.6800000000000002</v>
      </c>
      <c r="H8495" s="9" t="s">
        <v>154</v>
      </c>
      <c r="I8495" s="9" t="s">
        <v>147</v>
      </c>
      <c r="J8495" s="9">
        <f>Data[[#This Row],[Miqdar]]*Data[[#This Row],[Qiymət]]</f>
        <v>158.4</v>
      </c>
      <c r="K8495" s="9">
        <f>Data[[#This Row],[Məbləğ]]-Data[[#This Row],[Maya]]*Data[[#This Row],[Miqdar]]</f>
        <v>47.519999999999996</v>
      </c>
      <c r="O8495"/>
      <c r="P8495"/>
    </row>
    <row r="8496" spans="1:16" x14ac:dyDescent="0.35">
      <c r="A8496" s="15">
        <v>44536.843400000769</v>
      </c>
      <c r="B8496" s="9">
        <v>92</v>
      </c>
      <c r="C8496" s="9" t="s">
        <v>28</v>
      </c>
      <c r="D8496" s="9" t="s">
        <v>143</v>
      </c>
      <c r="E8496" s="9" t="s">
        <v>188</v>
      </c>
      <c r="F8496" s="9">
        <v>2.4</v>
      </c>
      <c r="G8496" s="9">
        <v>1.6800000000000002</v>
      </c>
      <c r="H8496" s="9" t="s">
        <v>154</v>
      </c>
      <c r="I8496" s="9" t="s">
        <v>155</v>
      </c>
      <c r="J8496" s="9">
        <f>Data[[#This Row],[Miqdar]]*Data[[#This Row],[Qiymət]]</f>
        <v>220.79999999999998</v>
      </c>
      <c r="K8496" s="9">
        <f>Data[[#This Row],[Məbləğ]]-Data[[#This Row],[Maya]]*Data[[#This Row],[Miqdar]]</f>
        <v>66.239999999999981</v>
      </c>
      <c r="O8496"/>
      <c r="P8496"/>
    </row>
    <row r="8497" spans="1:16" x14ac:dyDescent="0.35">
      <c r="A8497" s="15">
        <v>44536.883200000768</v>
      </c>
      <c r="B8497" s="9">
        <v>93</v>
      </c>
      <c r="C8497" s="9" t="s">
        <v>28</v>
      </c>
      <c r="D8497" s="9" t="s">
        <v>143</v>
      </c>
      <c r="E8497" s="9" t="s">
        <v>188</v>
      </c>
      <c r="F8497" s="9">
        <v>2.4</v>
      </c>
      <c r="G8497" s="9">
        <v>1.6800000000000002</v>
      </c>
      <c r="H8497" s="9" t="s">
        <v>154</v>
      </c>
      <c r="I8497" s="9" t="s">
        <v>155</v>
      </c>
      <c r="J8497" s="9">
        <f>Data[[#This Row],[Miqdar]]*Data[[#This Row],[Qiymət]]</f>
        <v>223.2</v>
      </c>
      <c r="K8497" s="9">
        <f>Data[[#This Row],[Məbləğ]]-Data[[#This Row],[Maya]]*Data[[#This Row],[Miqdar]]</f>
        <v>66.95999999999998</v>
      </c>
      <c r="O8497"/>
      <c r="P8497"/>
    </row>
    <row r="8498" spans="1:16" x14ac:dyDescent="0.35">
      <c r="A8498" s="15">
        <v>44536.920300000769</v>
      </c>
      <c r="B8498" s="9">
        <v>68</v>
      </c>
      <c r="C8498" s="9" t="s">
        <v>36</v>
      </c>
      <c r="D8498" s="9" t="s">
        <v>123</v>
      </c>
      <c r="E8498" s="9" t="s">
        <v>135</v>
      </c>
      <c r="F8498" s="9">
        <v>2.5</v>
      </c>
      <c r="G8498" s="9">
        <v>1.25</v>
      </c>
      <c r="H8498" s="9" t="s">
        <v>136</v>
      </c>
      <c r="I8498" s="9" t="s">
        <v>179</v>
      </c>
      <c r="J8498" s="9">
        <f>Data[[#This Row],[Miqdar]]*Data[[#This Row],[Qiymət]]</f>
        <v>170</v>
      </c>
      <c r="K8498" s="9">
        <f>Data[[#This Row],[Məbləğ]]-Data[[#This Row],[Maya]]*Data[[#This Row],[Miqdar]]</f>
        <v>85</v>
      </c>
      <c r="O8498"/>
      <c r="P8498"/>
    </row>
    <row r="8499" spans="1:16" x14ac:dyDescent="0.35">
      <c r="A8499" s="15">
        <v>44536.958400000767</v>
      </c>
      <c r="B8499" s="9">
        <v>58</v>
      </c>
      <c r="C8499" s="9" t="s">
        <v>11</v>
      </c>
      <c r="D8499" s="9" t="s">
        <v>122</v>
      </c>
      <c r="E8499" s="9" t="s">
        <v>153</v>
      </c>
      <c r="F8499" s="9">
        <v>1</v>
      </c>
      <c r="G8499" s="9">
        <v>0.6</v>
      </c>
      <c r="H8499" s="9" t="s">
        <v>154</v>
      </c>
      <c r="I8499" s="9" t="s">
        <v>180</v>
      </c>
      <c r="J8499" s="9">
        <f>Data[[#This Row],[Miqdar]]*Data[[#This Row],[Qiymət]]</f>
        <v>58</v>
      </c>
      <c r="K8499" s="9">
        <f>Data[[#This Row],[Məbləğ]]-Data[[#This Row],[Maya]]*Data[[#This Row],[Miqdar]]</f>
        <v>23.200000000000003</v>
      </c>
      <c r="O8499"/>
      <c r="P8499"/>
    </row>
    <row r="8500" spans="1:16" x14ac:dyDescent="0.35">
      <c r="A8500" s="15">
        <v>44536.996100000768</v>
      </c>
      <c r="B8500" s="9">
        <v>80</v>
      </c>
      <c r="C8500" s="9" t="s">
        <v>11</v>
      </c>
      <c r="D8500" s="9" t="s">
        <v>122</v>
      </c>
      <c r="E8500" s="9" t="s">
        <v>153</v>
      </c>
      <c r="F8500" s="9">
        <v>1</v>
      </c>
      <c r="G8500" s="9">
        <v>0.6</v>
      </c>
      <c r="H8500" s="9" t="s">
        <v>154</v>
      </c>
      <c r="I8500" s="9" t="s">
        <v>180</v>
      </c>
      <c r="J8500" s="9">
        <f>Data[[#This Row],[Miqdar]]*Data[[#This Row],[Qiymət]]</f>
        <v>80</v>
      </c>
      <c r="K8500" s="9">
        <f>Data[[#This Row],[Məbləğ]]-Data[[#This Row],[Maya]]*Data[[#This Row],[Miqdar]]</f>
        <v>32</v>
      </c>
      <c r="O8500"/>
      <c r="P8500"/>
    </row>
    <row r="8501" spans="1:16" x14ac:dyDescent="0.35">
      <c r="A8501" s="15">
        <v>44537.031600000766</v>
      </c>
      <c r="B8501" s="9">
        <v>114</v>
      </c>
      <c r="C8501" s="9" t="s">
        <v>20</v>
      </c>
      <c r="D8501" s="9" t="s">
        <v>121</v>
      </c>
      <c r="E8501" s="9" t="s">
        <v>171</v>
      </c>
      <c r="F8501" s="9">
        <v>2.8</v>
      </c>
      <c r="G8501" s="9">
        <v>1.6799999999999997</v>
      </c>
      <c r="H8501" s="9" t="s">
        <v>136</v>
      </c>
      <c r="I8501" s="9" t="s">
        <v>183</v>
      </c>
      <c r="J8501" s="9">
        <f>Data[[#This Row],[Miqdar]]*Data[[#This Row],[Qiymət]]</f>
        <v>319.2</v>
      </c>
      <c r="K8501" s="9">
        <f>Data[[#This Row],[Məbləğ]]-Data[[#This Row],[Maya]]*Data[[#This Row],[Miqdar]]</f>
        <v>127.68</v>
      </c>
      <c r="O8501"/>
      <c r="P8501"/>
    </row>
    <row r="8502" spans="1:16" x14ac:dyDescent="0.35">
      <c r="A8502" s="15">
        <v>44537.072200000766</v>
      </c>
      <c r="B8502" s="9">
        <v>110</v>
      </c>
      <c r="C8502" s="9" t="s">
        <v>148</v>
      </c>
      <c r="D8502" s="9" t="s">
        <v>149</v>
      </c>
      <c r="E8502" s="9" t="s">
        <v>171</v>
      </c>
      <c r="F8502" s="9">
        <v>2.8</v>
      </c>
      <c r="G8502" s="9">
        <v>1.6799999999999997</v>
      </c>
      <c r="H8502" s="9" t="s">
        <v>136</v>
      </c>
      <c r="I8502" s="9" t="s">
        <v>172</v>
      </c>
      <c r="J8502" s="9">
        <f>Data[[#This Row],[Miqdar]]*Data[[#This Row],[Qiymət]]</f>
        <v>308</v>
      </c>
      <c r="K8502" s="9">
        <f>Data[[#This Row],[Məbləğ]]-Data[[#This Row],[Maya]]*Data[[#This Row],[Miqdar]]</f>
        <v>123.20000000000005</v>
      </c>
      <c r="O8502"/>
      <c r="P8502"/>
    </row>
    <row r="8503" spans="1:16" x14ac:dyDescent="0.35">
      <c r="A8503" s="15">
        <v>44537.115200000764</v>
      </c>
      <c r="B8503" s="9">
        <v>66</v>
      </c>
      <c r="C8503" s="9" t="s">
        <v>28</v>
      </c>
      <c r="D8503" s="9" t="s">
        <v>143</v>
      </c>
      <c r="E8503" s="9" t="s">
        <v>171</v>
      </c>
      <c r="F8503" s="9">
        <v>2.8</v>
      </c>
      <c r="G8503" s="9">
        <v>1.6799999999999997</v>
      </c>
      <c r="H8503" s="9" t="s">
        <v>136</v>
      </c>
      <c r="I8503" s="9" t="s">
        <v>145</v>
      </c>
      <c r="J8503" s="9">
        <f>Data[[#This Row],[Miqdar]]*Data[[#This Row],[Qiymət]]</f>
        <v>184.79999999999998</v>
      </c>
      <c r="K8503" s="9">
        <f>Data[[#This Row],[Məbləğ]]-Data[[#This Row],[Maya]]*Data[[#This Row],[Miqdar]]</f>
        <v>73.92</v>
      </c>
      <c r="O8503"/>
      <c r="P8503"/>
    </row>
    <row r="8504" spans="1:16" x14ac:dyDescent="0.35">
      <c r="A8504" s="15">
        <v>44537.154200000761</v>
      </c>
      <c r="B8504" s="9">
        <v>75</v>
      </c>
      <c r="C8504" s="9" t="s">
        <v>28</v>
      </c>
      <c r="D8504" s="9" t="s">
        <v>143</v>
      </c>
      <c r="E8504" s="9" t="s">
        <v>158</v>
      </c>
      <c r="F8504" s="9">
        <v>3.9</v>
      </c>
      <c r="G8504" s="9">
        <v>1.95</v>
      </c>
      <c r="H8504" s="9" t="s">
        <v>154</v>
      </c>
      <c r="I8504" s="9" t="s">
        <v>170</v>
      </c>
      <c r="J8504" s="9">
        <f>Data[[#This Row],[Miqdar]]*Data[[#This Row],[Qiymət]]</f>
        <v>292.5</v>
      </c>
      <c r="K8504" s="9">
        <f>Data[[#This Row],[Məbləğ]]-Data[[#This Row],[Maya]]*Data[[#This Row],[Miqdar]]</f>
        <v>146.25</v>
      </c>
      <c r="O8504"/>
      <c r="P8504"/>
    </row>
    <row r="8505" spans="1:16" x14ac:dyDescent="0.35">
      <c r="A8505" s="15">
        <v>44537.192200000762</v>
      </c>
      <c r="B8505" s="9">
        <v>105</v>
      </c>
      <c r="C8505" s="9" t="s">
        <v>28</v>
      </c>
      <c r="D8505" s="9" t="s">
        <v>143</v>
      </c>
      <c r="E8505" s="9" t="s">
        <v>182</v>
      </c>
      <c r="F8505" s="9">
        <v>3.4</v>
      </c>
      <c r="G8505" s="9">
        <v>2.38</v>
      </c>
      <c r="H8505" s="9" t="s">
        <v>136</v>
      </c>
      <c r="I8505" s="9" t="s">
        <v>152</v>
      </c>
      <c r="J8505" s="9">
        <f>Data[[#This Row],[Miqdar]]*Data[[#This Row],[Qiymət]]</f>
        <v>357</v>
      </c>
      <c r="K8505" s="9">
        <f>Data[[#This Row],[Məbləğ]]-Data[[#This Row],[Maya]]*Data[[#This Row],[Miqdar]]</f>
        <v>107.10000000000002</v>
      </c>
      <c r="O8505"/>
      <c r="P8505"/>
    </row>
    <row r="8506" spans="1:16" x14ac:dyDescent="0.35">
      <c r="A8506" s="15">
        <v>44537.23230000076</v>
      </c>
      <c r="B8506" s="9">
        <v>63</v>
      </c>
      <c r="C8506" s="9" t="s">
        <v>42</v>
      </c>
      <c r="D8506" s="9" t="s">
        <v>121</v>
      </c>
      <c r="E8506" s="9" t="s">
        <v>181</v>
      </c>
      <c r="F8506" s="9">
        <v>0.9</v>
      </c>
      <c r="G8506" s="9">
        <v>0.63</v>
      </c>
      <c r="H8506" s="9" t="s">
        <v>140</v>
      </c>
      <c r="I8506" s="9" t="s">
        <v>193</v>
      </c>
      <c r="J8506" s="9">
        <f>Data[[#This Row],[Miqdar]]*Data[[#This Row],[Qiymət]]</f>
        <v>56.7</v>
      </c>
      <c r="K8506" s="9">
        <f>Data[[#This Row],[Məbləğ]]-Data[[#This Row],[Maya]]*Data[[#This Row],[Miqdar]]</f>
        <v>17.010000000000005</v>
      </c>
      <c r="O8506"/>
      <c r="P8506"/>
    </row>
    <row r="8507" spans="1:16" x14ac:dyDescent="0.35">
      <c r="A8507" s="15">
        <v>44537.274200000757</v>
      </c>
      <c r="B8507" s="9">
        <v>53</v>
      </c>
      <c r="C8507" s="9" t="s">
        <v>42</v>
      </c>
      <c r="D8507" s="9" t="s">
        <v>121</v>
      </c>
      <c r="E8507" s="9" t="s">
        <v>186</v>
      </c>
      <c r="F8507" s="9">
        <v>1.4</v>
      </c>
      <c r="G8507" s="9">
        <v>0.97999999999999987</v>
      </c>
      <c r="H8507" s="9" t="s">
        <v>140</v>
      </c>
      <c r="I8507" s="9" t="s">
        <v>198</v>
      </c>
      <c r="J8507" s="9">
        <f>Data[[#This Row],[Miqdar]]*Data[[#This Row],[Qiymət]]</f>
        <v>74.199999999999989</v>
      </c>
      <c r="K8507" s="9">
        <f>Data[[#This Row],[Məbləğ]]-Data[[#This Row],[Maya]]*Data[[#This Row],[Miqdar]]</f>
        <v>22.259999999999998</v>
      </c>
      <c r="O8507"/>
      <c r="P8507"/>
    </row>
    <row r="8508" spans="1:16" x14ac:dyDescent="0.35">
      <c r="A8508" s="15">
        <v>44537.312200000757</v>
      </c>
      <c r="B8508" s="9">
        <v>109</v>
      </c>
      <c r="C8508" s="9" t="s">
        <v>167</v>
      </c>
      <c r="D8508" s="9" t="s">
        <v>149</v>
      </c>
      <c r="E8508" s="9" t="s">
        <v>186</v>
      </c>
      <c r="F8508" s="9">
        <v>1.4</v>
      </c>
      <c r="G8508" s="9">
        <v>0.97999999999999987</v>
      </c>
      <c r="H8508" s="9" t="s">
        <v>140</v>
      </c>
      <c r="I8508" s="9" t="s">
        <v>151</v>
      </c>
      <c r="J8508" s="9">
        <f>Data[[#This Row],[Miqdar]]*Data[[#This Row],[Qiymət]]</f>
        <v>152.6</v>
      </c>
      <c r="K8508" s="9">
        <f>Data[[#This Row],[Məbləğ]]-Data[[#This Row],[Maya]]*Data[[#This Row],[Miqdar]]</f>
        <v>45.780000000000015</v>
      </c>
      <c r="O8508"/>
      <c r="P8508"/>
    </row>
    <row r="8509" spans="1:16" x14ac:dyDescent="0.35">
      <c r="A8509" s="15">
        <v>44537.354200000758</v>
      </c>
      <c r="B8509" s="9">
        <v>57</v>
      </c>
      <c r="C8509" s="9" t="s">
        <v>36</v>
      </c>
      <c r="D8509" s="9" t="s">
        <v>123</v>
      </c>
      <c r="E8509" s="9" t="s">
        <v>171</v>
      </c>
      <c r="F8509" s="9">
        <v>2.8</v>
      </c>
      <c r="G8509" s="9">
        <v>1.6799999999999997</v>
      </c>
      <c r="H8509" s="9" t="s">
        <v>136</v>
      </c>
      <c r="I8509" s="9" t="s">
        <v>141</v>
      </c>
      <c r="J8509" s="9">
        <f>Data[[#This Row],[Miqdar]]*Data[[#This Row],[Qiymət]]</f>
        <v>159.6</v>
      </c>
      <c r="K8509" s="9">
        <f>Data[[#This Row],[Məbləğ]]-Data[[#This Row],[Maya]]*Data[[#This Row],[Miqdar]]</f>
        <v>63.84</v>
      </c>
      <c r="O8509"/>
      <c r="P8509"/>
    </row>
    <row r="8510" spans="1:16" x14ac:dyDescent="0.35">
      <c r="A8510" s="15">
        <v>44537.393700000757</v>
      </c>
      <c r="B8510" s="9">
        <v>100</v>
      </c>
      <c r="C8510" s="9" t="s">
        <v>36</v>
      </c>
      <c r="D8510" s="9" t="s">
        <v>123</v>
      </c>
      <c r="E8510" s="9" t="s">
        <v>171</v>
      </c>
      <c r="F8510" s="9">
        <v>2.8</v>
      </c>
      <c r="G8510" s="9">
        <v>1.6799999999999997</v>
      </c>
      <c r="H8510" s="9" t="s">
        <v>136</v>
      </c>
      <c r="I8510" s="9" t="s">
        <v>141</v>
      </c>
      <c r="J8510" s="9">
        <f>Data[[#This Row],[Miqdar]]*Data[[#This Row],[Qiymət]]</f>
        <v>280</v>
      </c>
      <c r="K8510" s="9">
        <f>Data[[#This Row],[Məbləğ]]-Data[[#This Row],[Maya]]*Data[[#This Row],[Miqdar]]</f>
        <v>112.00000000000003</v>
      </c>
      <c r="O8510"/>
      <c r="P8510"/>
    </row>
    <row r="8511" spans="1:16" x14ac:dyDescent="0.35">
      <c r="A8511" s="15">
        <v>44537.433200000756</v>
      </c>
      <c r="B8511" s="9">
        <v>99</v>
      </c>
      <c r="C8511" s="9" t="s">
        <v>11</v>
      </c>
      <c r="D8511" s="9" t="s">
        <v>122</v>
      </c>
      <c r="E8511" s="9" t="s">
        <v>164</v>
      </c>
      <c r="F8511" s="9">
        <v>6.6</v>
      </c>
      <c r="G8511" s="9">
        <v>5.2799999999999994</v>
      </c>
      <c r="H8511" s="9" t="s">
        <v>154</v>
      </c>
      <c r="I8511" s="9" t="s">
        <v>180</v>
      </c>
      <c r="J8511" s="9">
        <f>Data[[#This Row],[Miqdar]]*Data[[#This Row],[Qiymət]]</f>
        <v>653.4</v>
      </c>
      <c r="K8511" s="9">
        <f>Data[[#This Row],[Məbləğ]]-Data[[#This Row],[Maya]]*Data[[#This Row],[Miqdar]]</f>
        <v>130.68000000000006</v>
      </c>
      <c r="O8511"/>
      <c r="P8511"/>
    </row>
    <row r="8512" spans="1:16" x14ac:dyDescent="0.35">
      <c r="A8512" s="15">
        <v>44537.470800000759</v>
      </c>
      <c r="B8512" s="9">
        <v>83</v>
      </c>
      <c r="C8512" s="9" t="s">
        <v>11</v>
      </c>
      <c r="D8512" s="9" t="s">
        <v>122</v>
      </c>
      <c r="E8512" s="9" t="s">
        <v>164</v>
      </c>
      <c r="F8512" s="9">
        <v>6.6</v>
      </c>
      <c r="G8512" s="9">
        <v>5.2799999999999994</v>
      </c>
      <c r="H8512" s="9" t="s">
        <v>154</v>
      </c>
      <c r="I8512" s="9" t="s">
        <v>180</v>
      </c>
      <c r="J8512" s="9">
        <f>Data[[#This Row],[Miqdar]]*Data[[#This Row],[Qiymət]]</f>
        <v>547.79999999999995</v>
      </c>
      <c r="K8512" s="9">
        <f>Data[[#This Row],[Məbləğ]]-Data[[#This Row],[Maya]]*Data[[#This Row],[Miqdar]]</f>
        <v>109.56</v>
      </c>
      <c r="O8512"/>
      <c r="P8512"/>
    </row>
    <row r="8513" spans="1:16" x14ac:dyDescent="0.35">
      <c r="A8513" s="15">
        <v>44537.51080000076</v>
      </c>
      <c r="B8513" s="9">
        <v>96</v>
      </c>
      <c r="C8513" s="9" t="s">
        <v>11</v>
      </c>
      <c r="D8513" s="9" t="s">
        <v>122</v>
      </c>
      <c r="E8513" s="9" t="s">
        <v>153</v>
      </c>
      <c r="F8513" s="9">
        <v>1</v>
      </c>
      <c r="G8513" s="9">
        <v>0.6</v>
      </c>
      <c r="H8513" s="9" t="s">
        <v>154</v>
      </c>
      <c r="I8513" s="9" t="s">
        <v>180</v>
      </c>
      <c r="J8513" s="9">
        <f>Data[[#This Row],[Miqdar]]*Data[[#This Row],[Qiymət]]</f>
        <v>96</v>
      </c>
      <c r="K8513" s="9">
        <f>Data[[#This Row],[Məbləğ]]-Data[[#This Row],[Maya]]*Data[[#This Row],[Miqdar]]</f>
        <v>38.400000000000006</v>
      </c>
      <c r="O8513"/>
      <c r="P8513"/>
    </row>
    <row r="8514" spans="1:16" x14ac:dyDescent="0.35">
      <c r="A8514" s="15">
        <v>44537.551300000763</v>
      </c>
      <c r="B8514" s="9">
        <v>57</v>
      </c>
      <c r="C8514" s="9" t="s">
        <v>11</v>
      </c>
      <c r="D8514" s="9" t="s">
        <v>122</v>
      </c>
      <c r="E8514" s="9" t="s">
        <v>144</v>
      </c>
      <c r="F8514" s="9">
        <v>1.4</v>
      </c>
      <c r="G8514" s="9">
        <v>0.97999999999999987</v>
      </c>
      <c r="H8514" s="9" t="s">
        <v>140</v>
      </c>
      <c r="I8514" s="9" t="s">
        <v>174</v>
      </c>
      <c r="J8514" s="9">
        <f>Data[[#This Row],[Miqdar]]*Data[[#This Row],[Qiymət]]</f>
        <v>79.8</v>
      </c>
      <c r="K8514" s="9">
        <f>Data[[#This Row],[Məbləğ]]-Data[[#This Row],[Maya]]*Data[[#This Row],[Miqdar]]</f>
        <v>23.940000000000005</v>
      </c>
      <c r="O8514"/>
      <c r="P8514"/>
    </row>
    <row r="8515" spans="1:16" x14ac:dyDescent="0.35">
      <c r="A8515" s="15">
        <v>44537.586900000766</v>
      </c>
      <c r="B8515" s="9">
        <v>79</v>
      </c>
      <c r="C8515" s="9" t="s">
        <v>11</v>
      </c>
      <c r="D8515" s="9" t="s">
        <v>122</v>
      </c>
      <c r="E8515" s="9" t="s">
        <v>144</v>
      </c>
      <c r="F8515" s="9">
        <v>1.4</v>
      </c>
      <c r="G8515" s="9">
        <v>0.97999999999999987</v>
      </c>
      <c r="H8515" s="9" t="s">
        <v>140</v>
      </c>
      <c r="I8515" s="9" t="s">
        <v>174</v>
      </c>
      <c r="J8515" s="9">
        <f>Data[[#This Row],[Miqdar]]*Data[[#This Row],[Qiymət]]</f>
        <v>110.6</v>
      </c>
      <c r="K8515" s="9">
        <f>Data[[#This Row],[Məbləğ]]-Data[[#This Row],[Maya]]*Data[[#This Row],[Miqdar]]</f>
        <v>33.180000000000007</v>
      </c>
      <c r="O8515"/>
      <c r="P8515"/>
    </row>
    <row r="8516" spans="1:16" x14ac:dyDescent="0.35">
      <c r="A8516" s="15">
        <v>44537.630800000763</v>
      </c>
      <c r="B8516" s="9">
        <v>64</v>
      </c>
      <c r="C8516" s="9" t="s">
        <v>3</v>
      </c>
      <c r="D8516" s="9" t="s">
        <v>143</v>
      </c>
      <c r="E8516" s="9" t="s">
        <v>164</v>
      </c>
      <c r="F8516" s="9">
        <v>6.6</v>
      </c>
      <c r="G8516" s="9">
        <v>5.2799999999999994</v>
      </c>
      <c r="H8516" s="9" t="s">
        <v>154</v>
      </c>
      <c r="I8516" s="9" t="s">
        <v>170</v>
      </c>
      <c r="J8516" s="9">
        <f>Data[[#This Row],[Miqdar]]*Data[[#This Row],[Qiymət]]</f>
        <v>422.4</v>
      </c>
      <c r="K8516" s="9">
        <f>Data[[#This Row],[Məbləğ]]-Data[[#This Row],[Maya]]*Data[[#This Row],[Miqdar]]</f>
        <v>84.480000000000018</v>
      </c>
      <c r="O8516"/>
      <c r="P8516"/>
    </row>
    <row r="8517" spans="1:16" x14ac:dyDescent="0.35">
      <c r="A8517" s="15">
        <v>44537.675600000766</v>
      </c>
      <c r="B8517" s="9">
        <v>91</v>
      </c>
      <c r="C8517" s="9" t="s">
        <v>3</v>
      </c>
      <c r="D8517" s="9" t="s">
        <v>143</v>
      </c>
      <c r="E8517" s="9" t="s">
        <v>169</v>
      </c>
      <c r="F8517" s="9">
        <v>2.5</v>
      </c>
      <c r="G8517" s="9">
        <v>1.25</v>
      </c>
      <c r="H8517" s="9" t="s">
        <v>136</v>
      </c>
      <c r="I8517" s="9" t="s">
        <v>152</v>
      </c>
      <c r="J8517" s="9">
        <f>Data[[#This Row],[Miqdar]]*Data[[#This Row],[Qiymət]]</f>
        <v>227.5</v>
      </c>
      <c r="K8517" s="9">
        <f>Data[[#This Row],[Məbləğ]]-Data[[#This Row],[Maya]]*Data[[#This Row],[Miqdar]]</f>
        <v>113.75</v>
      </c>
      <c r="O8517"/>
      <c r="P8517"/>
    </row>
    <row r="8518" spans="1:16" x14ac:dyDescent="0.35">
      <c r="A8518" s="15">
        <v>44537.713900000766</v>
      </c>
      <c r="B8518" s="9">
        <v>80</v>
      </c>
      <c r="C8518" s="9" t="s">
        <v>16</v>
      </c>
      <c r="D8518" s="9" t="s">
        <v>143</v>
      </c>
      <c r="E8518" s="9" t="s">
        <v>158</v>
      </c>
      <c r="F8518" s="9">
        <v>3.9</v>
      </c>
      <c r="G8518" s="9">
        <v>1.95</v>
      </c>
      <c r="H8518" s="9" t="s">
        <v>154</v>
      </c>
      <c r="I8518" s="9" t="s">
        <v>152</v>
      </c>
      <c r="J8518" s="9">
        <f>Data[[#This Row],[Miqdar]]*Data[[#This Row],[Qiymət]]</f>
        <v>312</v>
      </c>
      <c r="K8518" s="9">
        <f>Data[[#This Row],[Məbləğ]]-Data[[#This Row],[Maya]]*Data[[#This Row],[Miqdar]]</f>
        <v>156</v>
      </c>
      <c r="O8518"/>
      <c r="P8518"/>
    </row>
    <row r="8519" spans="1:16" x14ac:dyDescent="0.35">
      <c r="A8519" s="15">
        <v>44537.754600000764</v>
      </c>
      <c r="B8519" s="9">
        <v>82</v>
      </c>
      <c r="C8519" s="9" t="s">
        <v>28</v>
      </c>
      <c r="D8519" s="9" t="s">
        <v>143</v>
      </c>
      <c r="E8519" s="9" t="s">
        <v>135</v>
      </c>
      <c r="F8519" s="9">
        <v>2.5</v>
      </c>
      <c r="G8519" s="9">
        <v>1.25</v>
      </c>
      <c r="H8519" s="9" t="s">
        <v>136</v>
      </c>
      <c r="I8519" s="9" t="s">
        <v>155</v>
      </c>
      <c r="J8519" s="9">
        <f>Data[[#This Row],[Miqdar]]*Data[[#This Row],[Qiymət]]</f>
        <v>205</v>
      </c>
      <c r="K8519" s="9">
        <f>Data[[#This Row],[Məbləğ]]-Data[[#This Row],[Maya]]*Data[[#This Row],[Miqdar]]</f>
        <v>102.5</v>
      </c>
      <c r="O8519"/>
      <c r="P8519"/>
    </row>
    <row r="8520" spans="1:16" x14ac:dyDescent="0.35">
      <c r="A8520" s="15">
        <v>44537.791100000766</v>
      </c>
      <c r="B8520" s="9">
        <v>57</v>
      </c>
      <c r="C8520" s="9" t="s">
        <v>16</v>
      </c>
      <c r="D8520" s="9" t="s">
        <v>143</v>
      </c>
      <c r="E8520" s="9" t="s">
        <v>135</v>
      </c>
      <c r="F8520" s="9">
        <v>2.5</v>
      </c>
      <c r="G8520" s="9">
        <v>1.25</v>
      </c>
      <c r="H8520" s="9" t="s">
        <v>136</v>
      </c>
      <c r="I8520" s="9" t="s">
        <v>145</v>
      </c>
      <c r="J8520" s="9">
        <f>Data[[#This Row],[Miqdar]]*Data[[#This Row],[Qiymət]]</f>
        <v>142.5</v>
      </c>
      <c r="K8520" s="9">
        <f>Data[[#This Row],[Məbləğ]]-Data[[#This Row],[Maya]]*Data[[#This Row],[Miqdar]]</f>
        <v>71.25</v>
      </c>
      <c r="O8520"/>
      <c r="P8520"/>
    </row>
    <row r="8521" spans="1:16" x14ac:dyDescent="0.35">
      <c r="A8521" s="15">
        <v>44537.835500000765</v>
      </c>
      <c r="B8521" s="9">
        <v>78</v>
      </c>
      <c r="C8521" s="9" t="s">
        <v>16</v>
      </c>
      <c r="D8521" s="9" t="s">
        <v>143</v>
      </c>
      <c r="E8521" s="9" t="s">
        <v>135</v>
      </c>
      <c r="F8521" s="9">
        <v>2.5</v>
      </c>
      <c r="G8521" s="9">
        <v>1.25</v>
      </c>
      <c r="H8521" s="9" t="s">
        <v>136</v>
      </c>
      <c r="I8521" s="9" t="s">
        <v>201</v>
      </c>
      <c r="J8521" s="9">
        <f>Data[[#This Row],[Miqdar]]*Data[[#This Row],[Qiymət]]</f>
        <v>195</v>
      </c>
      <c r="K8521" s="9">
        <f>Data[[#This Row],[Məbləğ]]-Data[[#This Row],[Maya]]*Data[[#This Row],[Miqdar]]</f>
        <v>97.5</v>
      </c>
      <c r="O8521"/>
      <c r="P8521"/>
    </row>
    <row r="8522" spans="1:16" x14ac:dyDescent="0.35">
      <c r="A8522" s="15">
        <v>44537.878200000763</v>
      </c>
      <c r="B8522" s="9">
        <v>77</v>
      </c>
      <c r="C8522" s="9" t="s">
        <v>42</v>
      </c>
      <c r="D8522" s="9" t="s">
        <v>121</v>
      </c>
      <c r="E8522" s="9" t="s">
        <v>159</v>
      </c>
      <c r="F8522" s="9">
        <v>1.5</v>
      </c>
      <c r="G8522" s="9">
        <v>0.9</v>
      </c>
      <c r="H8522" s="9" t="s">
        <v>154</v>
      </c>
      <c r="I8522" s="9" t="s">
        <v>147</v>
      </c>
      <c r="J8522" s="9">
        <f>Data[[#This Row],[Miqdar]]*Data[[#This Row],[Qiymət]]</f>
        <v>115.5</v>
      </c>
      <c r="K8522" s="9">
        <f>Data[[#This Row],[Məbləğ]]-Data[[#This Row],[Maya]]*Data[[#This Row],[Miqdar]]</f>
        <v>46.2</v>
      </c>
      <c r="O8522"/>
      <c r="P8522"/>
    </row>
    <row r="8523" spans="1:16" x14ac:dyDescent="0.35">
      <c r="A8523" s="15">
        <v>44537.922600000762</v>
      </c>
      <c r="B8523" s="9">
        <v>90</v>
      </c>
      <c r="C8523" s="9" t="s">
        <v>20</v>
      </c>
      <c r="D8523" s="9" t="s">
        <v>121</v>
      </c>
      <c r="E8523" s="9" t="s">
        <v>159</v>
      </c>
      <c r="F8523" s="9">
        <v>1.5</v>
      </c>
      <c r="G8523" s="9">
        <v>0.9</v>
      </c>
      <c r="H8523" s="9" t="s">
        <v>154</v>
      </c>
      <c r="I8523" s="9" t="s">
        <v>183</v>
      </c>
      <c r="J8523" s="9">
        <f>Data[[#This Row],[Miqdar]]*Data[[#This Row],[Qiymət]]</f>
        <v>135</v>
      </c>
      <c r="K8523" s="9">
        <f>Data[[#This Row],[Məbləğ]]-Data[[#This Row],[Maya]]*Data[[#This Row],[Miqdar]]</f>
        <v>54</v>
      </c>
      <c r="O8523"/>
      <c r="P8523"/>
    </row>
    <row r="8524" spans="1:16" x14ac:dyDescent="0.35">
      <c r="A8524" s="15">
        <v>44537.964400000761</v>
      </c>
      <c r="B8524" s="9">
        <v>51</v>
      </c>
      <c r="C8524" s="9" t="s">
        <v>156</v>
      </c>
      <c r="D8524" s="9" t="s">
        <v>124</v>
      </c>
      <c r="E8524" s="9" t="s">
        <v>169</v>
      </c>
      <c r="F8524" s="9">
        <v>2.5</v>
      </c>
      <c r="G8524" s="9">
        <v>1.25</v>
      </c>
      <c r="H8524" s="9" t="s">
        <v>136</v>
      </c>
      <c r="I8524" s="9" t="s">
        <v>157</v>
      </c>
      <c r="J8524" s="9">
        <f>Data[[#This Row],[Miqdar]]*Data[[#This Row],[Qiymət]]</f>
        <v>127.5</v>
      </c>
      <c r="K8524" s="9">
        <f>Data[[#This Row],[Məbləğ]]-Data[[#This Row],[Maya]]*Data[[#This Row],[Miqdar]]</f>
        <v>63.75</v>
      </c>
      <c r="O8524"/>
      <c r="P8524"/>
    </row>
    <row r="8525" spans="1:16" x14ac:dyDescent="0.35">
      <c r="A8525" s="15">
        <v>44538.009000000762</v>
      </c>
      <c r="B8525" s="9">
        <v>91</v>
      </c>
      <c r="C8525" s="9" t="s">
        <v>16</v>
      </c>
      <c r="D8525" s="9" t="s">
        <v>143</v>
      </c>
      <c r="E8525" s="9" t="s">
        <v>169</v>
      </c>
      <c r="F8525" s="9">
        <v>2.5</v>
      </c>
      <c r="G8525" s="9">
        <v>1.25</v>
      </c>
      <c r="H8525" s="9" t="s">
        <v>136</v>
      </c>
      <c r="I8525" s="9" t="s">
        <v>170</v>
      </c>
      <c r="J8525" s="9">
        <f>Data[[#This Row],[Miqdar]]*Data[[#This Row],[Qiymət]]</f>
        <v>227.5</v>
      </c>
      <c r="K8525" s="9">
        <f>Data[[#This Row],[Məbləğ]]-Data[[#This Row],[Maya]]*Data[[#This Row],[Miqdar]]</f>
        <v>113.75</v>
      </c>
      <c r="O8525"/>
      <c r="P8525"/>
    </row>
    <row r="8526" spans="1:16" x14ac:dyDescent="0.35">
      <c r="A8526" s="15">
        <v>44538.053600000763</v>
      </c>
      <c r="B8526" s="9">
        <v>94</v>
      </c>
      <c r="C8526" s="9" t="s">
        <v>6</v>
      </c>
      <c r="D8526" s="9" t="s">
        <v>121</v>
      </c>
      <c r="E8526" s="9" t="s">
        <v>188</v>
      </c>
      <c r="F8526" s="9">
        <v>2.4</v>
      </c>
      <c r="G8526" s="9">
        <v>1.6800000000000002</v>
      </c>
      <c r="H8526" s="9" t="s">
        <v>154</v>
      </c>
      <c r="I8526" s="9" t="s">
        <v>193</v>
      </c>
      <c r="J8526" s="9">
        <f>Data[[#This Row],[Miqdar]]*Data[[#This Row],[Qiymət]]</f>
        <v>225.6</v>
      </c>
      <c r="K8526" s="9">
        <f>Data[[#This Row],[Məbləğ]]-Data[[#This Row],[Maya]]*Data[[#This Row],[Miqdar]]</f>
        <v>67.679999999999978</v>
      </c>
      <c r="O8526"/>
      <c r="P8526"/>
    </row>
    <row r="8527" spans="1:16" x14ac:dyDescent="0.35">
      <c r="A8527" s="15">
        <v>44538.093700000762</v>
      </c>
      <c r="B8527" s="9">
        <v>91</v>
      </c>
      <c r="C8527" s="9" t="s">
        <v>39</v>
      </c>
      <c r="D8527" s="9" t="s">
        <v>124</v>
      </c>
      <c r="E8527" s="9" t="s">
        <v>171</v>
      </c>
      <c r="F8527" s="9">
        <v>2.8</v>
      </c>
      <c r="G8527" s="9">
        <v>1.6799999999999997</v>
      </c>
      <c r="H8527" s="9" t="s">
        <v>136</v>
      </c>
      <c r="I8527" s="9" t="s">
        <v>163</v>
      </c>
      <c r="J8527" s="9">
        <f>Data[[#This Row],[Miqdar]]*Data[[#This Row],[Qiymət]]</f>
        <v>254.79999999999998</v>
      </c>
      <c r="K8527" s="9">
        <f>Data[[#This Row],[Məbləğ]]-Data[[#This Row],[Maya]]*Data[[#This Row],[Miqdar]]</f>
        <v>101.92000000000002</v>
      </c>
      <c r="O8527"/>
      <c r="P8527"/>
    </row>
    <row r="8528" spans="1:16" x14ac:dyDescent="0.35">
      <c r="A8528" s="15">
        <v>44538.13150000076</v>
      </c>
      <c r="B8528" s="9">
        <v>114</v>
      </c>
      <c r="C8528" s="9" t="s">
        <v>187</v>
      </c>
      <c r="D8528" s="9" t="s">
        <v>124</v>
      </c>
      <c r="E8528" s="9" t="s">
        <v>171</v>
      </c>
      <c r="F8528" s="9">
        <v>2.8</v>
      </c>
      <c r="G8528" s="9">
        <v>1.6799999999999997</v>
      </c>
      <c r="H8528" s="9" t="s">
        <v>136</v>
      </c>
      <c r="I8528" s="9" t="s">
        <v>163</v>
      </c>
      <c r="J8528" s="9">
        <f>Data[[#This Row],[Miqdar]]*Data[[#This Row],[Qiymət]]</f>
        <v>319.2</v>
      </c>
      <c r="K8528" s="9">
        <f>Data[[#This Row],[Məbləğ]]-Data[[#This Row],[Maya]]*Data[[#This Row],[Miqdar]]</f>
        <v>127.68</v>
      </c>
      <c r="O8528"/>
      <c r="P8528"/>
    </row>
    <row r="8529" spans="1:16" x14ac:dyDescent="0.35">
      <c r="A8529" s="15">
        <v>44538.176200000758</v>
      </c>
      <c r="B8529" s="9">
        <v>91</v>
      </c>
      <c r="C8529" s="9" t="s">
        <v>187</v>
      </c>
      <c r="D8529" s="9" t="s">
        <v>124</v>
      </c>
      <c r="E8529" s="9" t="s">
        <v>171</v>
      </c>
      <c r="F8529" s="9">
        <v>2.8</v>
      </c>
      <c r="G8529" s="9">
        <v>1.6799999999999997</v>
      </c>
      <c r="H8529" s="9" t="s">
        <v>136</v>
      </c>
      <c r="I8529" s="9" t="s">
        <v>168</v>
      </c>
      <c r="J8529" s="9">
        <f>Data[[#This Row],[Miqdar]]*Data[[#This Row],[Qiymət]]</f>
        <v>254.79999999999998</v>
      </c>
      <c r="K8529" s="9">
        <f>Data[[#This Row],[Məbləğ]]-Data[[#This Row],[Maya]]*Data[[#This Row],[Miqdar]]</f>
        <v>101.92000000000002</v>
      </c>
      <c r="O8529"/>
      <c r="P8529"/>
    </row>
    <row r="8530" spans="1:16" x14ac:dyDescent="0.35">
      <c r="A8530" s="15">
        <v>44538.21270000076</v>
      </c>
      <c r="B8530" s="9">
        <v>102</v>
      </c>
      <c r="C8530" s="9" t="s">
        <v>187</v>
      </c>
      <c r="D8530" s="9" t="s">
        <v>124</v>
      </c>
      <c r="E8530" s="9" t="s">
        <v>171</v>
      </c>
      <c r="F8530" s="9">
        <v>2.8</v>
      </c>
      <c r="G8530" s="9">
        <v>1.6799999999999997</v>
      </c>
      <c r="H8530" s="9" t="s">
        <v>136</v>
      </c>
      <c r="I8530" s="9" t="s">
        <v>199</v>
      </c>
      <c r="J8530" s="9">
        <f>Data[[#This Row],[Miqdar]]*Data[[#This Row],[Qiymət]]</f>
        <v>285.59999999999997</v>
      </c>
      <c r="K8530" s="9">
        <f>Data[[#This Row],[Məbləğ]]-Data[[#This Row],[Maya]]*Data[[#This Row],[Miqdar]]</f>
        <v>114.24000000000001</v>
      </c>
      <c r="O8530"/>
      <c r="P8530"/>
    </row>
    <row r="8531" spans="1:16" x14ac:dyDescent="0.35">
      <c r="A8531" s="15">
        <v>44538.25390000076</v>
      </c>
      <c r="B8531" s="9">
        <v>104</v>
      </c>
      <c r="C8531" s="9" t="s">
        <v>8</v>
      </c>
      <c r="D8531" s="9" t="s">
        <v>122</v>
      </c>
      <c r="E8531" s="9" t="s">
        <v>181</v>
      </c>
      <c r="F8531" s="9">
        <v>0.9</v>
      </c>
      <c r="G8531" s="9">
        <v>0.63</v>
      </c>
      <c r="H8531" s="9" t="s">
        <v>140</v>
      </c>
      <c r="I8531" s="9" t="s">
        <v>180</v>
      </c>
      <c r="J8531" s="9">
        <f>Data[[#This Row],[Miqdar]]*Data[[#This Row],[Qiymət]]</f>
        <v>93.600000000000009</v>
      </c>
      <c r="K8531" s="9">
        <f>Data[[#This Row],[Məbləğ]]-Data[[#This Row],[Maya]]*Data[[#This Row],[Miqdar]]</f>
        <v>28.080000000000013</v>
      </c>
      <c r="O8531"/>
      <c r="P8531"/>
    </row>
    <row r="8532" spans="1:16" x14ac:dyDescent="0.35">
      <c r="A8532" s="15">
        <v>44538.29510000076</v>
      </c>
      <c r="B8532" s="9">
        <v>102</v>
      </c>
      <c r="C8532" s="9" t="s">
        <v>8</v>
      </c>
      <c r="D8532" s="9" t="s">
        <v>122</v>
      </c>
      <c r="E8532" s="9" t="s">
        <v>164</v>
      </c>
      <c r="F8532" s="9">
        <v>6.6</v>
      </c>
      <c r="G8532" s="9">
        <v>5.2799999999999994</v>
      </c>
      <c r="H8532" s="9" t="s">
        <v>154</v>
      </c>
      <c r="I8532" s="9" t="s">
        <v>180</v>
      </c>
      <c r="J8532" s="9">
        <f>Data[[#This Row],[Miqdar]]*Data[[#This Row],[Qiymət]]</f>
        <v>673.19999999999993</v>
      </c>
      <c r="K8532" s="9">
        <f>Data[[#This Row],[Məbləğ]]-Data[[#This Row],[Maya]]*Data[[#This Row],[Miqdar]]</f>
        <v>134.63999999999999</v>
      </c>
      <c r="O8532"/>
      <c r="P8532"/>
    </row>
    <row r="8533" spans="1:16" x14ac:dyDescent="0.35">
      <c r="A8533" s="15">
        <v>44538.338900000759</v>
      </c>
      <c r="B8533" s="9">
        <v>83</v>
      </c>
      <c r="C8533" s="9" t="s">
        <v>8</v>
      </c>
      <c r="D8533" s="9" t="s">
        <v>122</v>
      </c>
      <c r="E8533" s="9" t="s">
        <v>181</v>
      </c>
      <c r="F8533" s="9">
        <v>0.9</v>
      </c>
      <c r="G8533" s="9">
        <v>0.63</v>
      </c>
      <c r="H8533" s="9" t="s">
        <v>140</v>
      </c>
      <c r="I8533" s="9" t="s">
        <v>180</v>
      </c>
      <c r="J8533" s="9">
        <f>Data[[#This Row],[Miqdar]]*Data[[#This Row],[Qiymət]]</f>
        <v>74.7</v>
      </c>
      <c r="K8533" s="9">
        <f>Data[[#This Row],[Məbləğ]]-Data[[#This Row],[Maya]]*Data[[#This Row],[Miqdar]]</f>
        <v>22.410000000000004</v>
      </c>
      <c r="O8533"/>
      <c r="P8533"/>
    </row>
    <row r="8534" spans="1:16" x14ac:dyDescent="0.35">
      <c r="A8534" s="15">
        <v>44538.374200000762</v>
      </c>
      <c r="B8534" s="9">
        <v>84</v>
      </c>
      <c r="C8534" s="9" t="s">
        <v>11</v>
      </c>
      <c r="D8534" s="9" t="s">
        <v>122</v>
      </c>
      <c r="E8534" s="9" t="s">
        <v>182</v>
      </c>
      <c r="F8534" s="9">
        <v>3.4</v>
      </c>
      <c r="G8534" s="9">
        <v>2.38</v>
      </c>
      <c r="H8534" s="9" t="s">
        <v>136</v>
      </c>
      <c r="I8534" s="9" t="s">
        <v>180</v>
      </c>
      <c r="J8534" s="9">
        <f>Data[[#This Row],[Miqdar]]*Data[[#This Row],[Qiymət]]</f>
        <v>285.59999999999997</v>
      </c>
      <c r="K8534" s="9">
        <f>Data[[#This Row],[Məbləğ]]-Data[[#This Row],[Maya]]*Data[[#This Row],[Miqdar]]</f>
        <v>85.679999999999978</v>
      </c>
      <c r="O8534"/>
      <c r="P8534"/>
    </row>
    <row r="8535" spans="1:16" x14ac:dyDescent="0.35">
      <c r="A8535" s="15">
        <v>44538.411700000761</v>
      </c>
      <c r="B8535" s="9">
        <v>80</v>
      </c>
      <c r="C8535" s="9" t="s">
        <v>11</v>
      </c>
      <c r="D8535" s="9" t="s">
        <v>122</v>
      </c>
      <c r="E8535" s="9" t="s">
        <v>135</v>
      </c>
      <c r="F8535" s="9">
        <v>2.5</v>
      </c>
      <c r="G8535" s="9">
        <v>1.25</v>
      </c>
      <c r="H8535" s="9" t="s">
        <v>136</v>
      </c>
      <c r="I8535" s="9" t="s">
        <v>180</v>
      </c>
      <c r="J8535" s="9">
        <f>Data[[#This Row],[Miqdar]]*Data[[#This Row],[Qiymət]]</f>
        <v>200</v>
      </c>
      <c r="K8535" s="9">
        <f>Data[[#This Row],[Məbləğ]]-Data[[#This Row],[Maya]]*Data[[#This Row],[Miqdar]]</f>
        <v>100</v>
      </c>
      <c r="O8535"/>
      <c r="P8535"/>
    </row>
    <row r="8536" spans="1:16" x14ac:dyDescent="0.35">
      <c r="A8536" s="15">
        <v>44538.44860000076</v>
      </c>
      <c r="B8536" s="9">
        <v>75</v>
      </c>
      <c r="C8536" s="9" t="s">
        <v>11</v>
      </c>
      <c r="D8536" s="9" t="s">
        <v>122</v>
      </c>
      <c r="E8536" s="9" t="s">
        <v>135</v>
      </c>
      <c r="F8536" s="9">
        <v>2.5</v>
      </c>
      <c r="G8536" s="9">
        <v>1.25</v>
      </c>
      <c r="H8536" s="9" t="s">
        <v>136</v>
      </c>
      <c r="I8536" s="9" t="s">
        <v>180</v>
      </c>
      <c r="J8536" s="9">
        <f>Data[[#This Row],[Miqdar]]*Data[[#This Row],[Qiymət]]</f>
        <v>187.5</v>
      </c>
      <c r="K8536" s="9">
        <f>Data[[#This Row],[Məbləğ]]-Data[[#This Row],[Maya]]*Data[[#This Row],[Miqdar]]</f>
        <v>93.75</v>
      </c>
      <c r="O8536"/>
      <c r="P8536"/>
    </row>
    <row r="8537" spans="1:16" x14ac:dyDescent="0.35">
      <c r="A8537" s="15">
        <v>44538.490100000759</v>
      </c>
      <c r="B8537" s="9">
        <v>71</v>
      </c>
      <c r="C8537" s="9" t="s">
        <v>11</v>
      </c>
      <c r="D8537" s="9" t="s">
        <v>122</v>
      </c>
      <c r="E8537" s="9" t="s">
        <v>153</v>
      </c>
      <c r="F8537" s="9">
        <v>1</v>
      </c>
      <c r="G8537" s="9">
        <v>0.6</v>
      </c>
      <c r="H8537" s="9" t="s">
        <v>154</v>
      </c>
      <c r="I8537" s="9" t="s">
        <v>180</v>
      </c>
      <c r="J8537" s="9">
        <f>Data[[#This Row],[Miqdar]]*Data[[#This Row],[Qiymət]]</f>
        <v>71</v>
      </c>
      <c r="K8537" s="9">
        <f>Data[[#This Row],[Məbləğ]]-Data[[#This Row],[Maya]]*Data[[#This Row],[Miqdar]]</f>
        <v>28.4</v>
      </c>
      <c r="O8537"/>
      <c r="P8537"/>
    </row>
    <row r="8538" spans="1:16" x14ac:dyDescent="0.35">
      <c r="A8538" s="15">
        <v>44538.529700000756</v>
      </c>
      <c r="B8538" s="9">
        <v>54</v>
      </c>
      <c r="C8538" s="9" t="s">
        <v>148</v>
      </c>
      <c r="D8538" s="9" t="s">
        <v>149</v>
      </c>
      <c r="E8538" s="9" t="s">
        <v>150</v>
      </c>
      <c r="F8538" s="9">
        <v>3.3</v>
      </c>
      <c r="G8538" s="9">
        <v>2.6399999999999997</v>
      </c>
      <c r="H8538" s="9" t="s">
        <v>136</v>
      </c>
      <c r="I8538" s="9" t="s">
        <v>190</v>
      </c>
      <c r="J8538" s="9">
        <f>Data[[#This Row],[Miqdar]]*Data[[#This Row],[Qiymət]]</f>
        <v>178.2</v>
      </c>
      <c r="K8538" s="9">
        <f>Data[[#This Row],[Məbləğ]]-Data[[#This Row],[Maya]]*Data[[#This Row],[Miqdar]]</f>
        <v>35.640000000000015</v>
      </c>
      <c r="O8538"/>
      <c r="P8538"/>
    </row>
    <row r="8539" spans="1:16" x14ac:dyDescent="0.35">
      <c r="A8539" s="15">
        <v>44538.565200000754</v>
      </c>
      <c r="B8539" s="9">
        <v>68</v>
      </c>
      <c r="C8539" s="9" t="s">
        <v>142</v>
      </c>
      <c r="D8539" s="9" t="s">
        <v>143</v>
      </c>
      <c r="E8539" s="9" t="s">
        <v>164</v>
      </c>
      <c r="F8539" s="9">
        <v>6.6</v>
      </c>
      <c r="G8539" s="9">
        <v>5.2799999999999994</v>
      </c>
      <c r="H8539" s="9" t="s">
        <v>154</v>
      </c>
      <c r="I8539" s="9" t="s">
        <v>161</v>
      </c>
      <c r="J8539" s="9">
        <f>Data[[#This Row],[Miqdar]]*Data[[#This Row],[Qiymət]]</f>
        <v>448.79999999999995</v>
      </c>
      <c r="K8539" s="9">
        <f>Data[[#This Row],[Məbləğ]]-Data[[#This Row],[Maya]]*Data[[#This Row],[Miqdar]]</f>
        <v>89.759999999999991</v>
      </c>
      <c r="O8539"/>
      <c r="P8539"/>
    </row>
    <row r="8540" spans="1:16" x14ac:dyDescent="0.35">
      <c r="A8540" s="15">
        <v>44538.610200000752</v>
      </c>
      <c r="B8540" s="9">
        <v>113</v>
      </c>
      <c r="C8540" s="9" t="s">
        <v>36</v>
      </c>
      <c r="D8540" s="9" t="s">
        <v>123</v>
      </c>
      <c r="E8540" s="9" t="s">
        <v>164</v>
      </c>
      <c r="F8540" s="9">
        <v>6.6</v>
      </c>
      <c r="G8540" s="9">
        <v>5.2799999999999994</v>
      </c>
      <c r="H8540" s="9" t="s">
        <v>154</v>
      </c>
      <c r="I8540" s="9" t="s">
        <v>177</v>
      </c>
      <c r="J8540" s="9">
        <f>Data[[#This Row],[Miqdar]]*Data[[#This Row],[Qiymət]]</f>
        <v>745.8</v>
      </c>
      <c r="K8540" s="9">
        <f>Data[[#This Row],[Məbləğ]]-Data[[#This Row],[Maya]]*Data[[#This Row],[Miqdar]]</f>
        <v>149.16000000000008</v>
      </c>
      <c r="O8540"/>
      <c r="P8540"/>
    </row>
    <row r="8541" spans="1:16" x14ac:dyDescent="0.35">
      <c r="A8541" s="15">
        <v>44538.654300000751</v>
      </c>
      <c r="B8541" s="9">
        <v>64</v>
      </c>
      <c r="C8541" s="9" t="s">
        <v>138</v>
      </c>
      <c r="D8541" s="9" t="s">
        <v>123</v>
      </c>
      <c r="E8541" s="9" t="s">
        <v>188</v>
      </c>
      <c r="F8541" s="9">
        <v>2.4</v>
      </c>
      <c r="G8541" s="9">
        <v>1.6800000000000002</v>
      </c>
      <c r="H8541" s="9" t="s">
        <v>154</v>
      </c>
      <c r="I8541" s="9" t="s">
        <v>176</v>
      </c>
      <c r="J8541" s="9">
        <f>Data[[#This Row],[Miqdar]]*Data[[#This Row],[Qiymət]]</f>
        <v>153.6</v>
      </c>
      <c r="K8541" s="9">
        <f>Data[[#This Row],[Məbləğ]]-Data[[#This Row],[Maya]]*Data[[#This Row],[Miqdar]]</f>
        <v>46.079999999999984</v>
      </c>
      <c r="O8541"/>
      <c r="P8541"/>
    </row>
    <row r="8542" spans="1:16" x14ac:dyDescent="0.35">
      <c r="A8542" s="15">
        <v>44538.696000000753</v>
      </c>
      <c r="B8542" s="9">
        <v>85</v>
      </c>
      <c r="C8542" s="9" t="s">
        <v>3</v>
      </c>
      <c r="D8542" s="9" t="s">
        <v>143</v>
      </c>
      <c r="E8542" s="9" t="s">
        <v>169</v>
      </c>
      <c r="F8542" s="9">
        <v>2.5</v>
      </c>
      <c r="G8542" s="9">
        <v>1.25</v>
      </c>
      <c r="H8542" s="9" t="s">
        <v>136</v>
      </c>
      <c r="I8542" s="9" t="s">
        <v>145</v>
      </c>
      <c r="J8542" s="9">
        <f>Data[[#This Row],[Miqdar]]*Data[[#This Row],[Qiymət]]</f>
        <v>212.5</v>
      </c>
      <c r="K8542" s="9">
        <f>Data[[#This Row],[Məbləğ]]-Data[[#This Row],[Maya]]*Data[[#This Row],[Miqdar]]</f>
        <v>106.25</v>
      </c>
      <c r="O8542"/>
      <c r="P8542"/>
    </row>
    <row r="8543" spans="1:16" x14ac:dyDescent="0.35">
      <c r="A8543" s="15">
        <v>44538.732500000755</v>
      </c>
      <c r="B8543" s="9">
        <v>105</v>
      </c>
      <c r="C8543" s="9" t="s">
        <v>138</v>
      </c>
      <c r="D8543" s="9" t="s">
        <v>123</v>
      </c>
      <c r="E8543" s="9" t="s">
        <v>171</v>
      </c>
      <c r="F8543" s="9">
        <v>2.8</v>
      </c>
      <c r="G8543" s="9">
        <v>1.6799999999999997</v>
      </c>
      <c r="H8543" s="9" t="s">
        <v>136</v>
      </c>
      <c r="I8543" s="9" t="s">
        <v>141</v>
      </c>
      <c r="J8543" s="9">
        <f>Data[[#This Row],[Miqdar]]*Data[[#This Row],[Qiymət]]</f>
        <v>294</v>
      </c>
      <c r="K8543" s="9">
        <f>Data[[#This Row],[Məbləğ]]-Data[[#This Row],[Maya]]*Data[[#This Row],[Miqdar]]</f>
        <v>117.60000000000002</v>
      </c>
      <c r="O8543"/>
      <c r="P8543"/>
    </row>
    <row r="8544" spans="1:16" x14ac:dyDescent="0.35">
      <c r="A8544" s="15">
        <v>44538.771100000755</v>
      </c>
      <c r="B8544" s="9">
        <v>89</v>
      </c>
      <c r="C8544" s="9" t="s">
        <v>156</v>
      </c>
      <c r="D8544" s="9" t="s">
        <v>124</v>
      </c>
      <c r="E8544" s="9" t="s">
        <v>162</v>
      </c>
      <c r="F8544" s="9">
        <v>3.2</v>
      </c>
      <c r="G8544" s="9">
        <v>1.6</v>
      </c>
      <c r="H8544" s="9" t="s">
        <v>136</v>
      </c>
      <c r="I8544" s="9" t="s">
        <v>168</v>
      </c>
      <c r="J8544" s="9">
        <f>Data[[#This Row],[Miqdar]]*Data[[#This Row],[Qiymət]]</f>
        <v>284.8</v>
      </c>
      <c r="K8544" s="9">
        <f>Data[[#This Row],[Məbləğ]]-Data[[#This Row],[Maya]]*Data[[#This Row],[Miqdar]]</f>
        <v>142.4</v>
      </c>
      <c r="O8544"/>
      <c r="P8544"/>
    </row>
    <row r="8545" spans="1:16" x14ac:dyDescent="0.35">
      <c r="A8545" s="15">
        <v>44538.806900000753</v>
      </c>
      <c r="B8545" s="9">
        <v>60</v>
      </c>
      <c r="C8545" s="9" t="s">
        <v>160</v>
      </c>
      <c r="D8545" s="9" t="s">
        <v>143</v>
      </c>
      <c r="E8545" s="9" t="s">
        <v>164</v>
      </c>
      <c r="F8545" s="9">
        <v>6.6</v>
      </c>
      <c r="G8545" s="9">
        <v>5.2799999999999994</v>
      </c>
      <c r="H8545" s="9" t="s">
        <v>154</v>
      </c>
      <c r="I8545" s="9" t="s">
        <v>170</v>
      </c>
      <c r="J8545" s="9">
        <f>Data[[#This Row],[Miqdar]]*Data[[#This Row],[Qiymət]]</f>
        <v>396</v>
      </c>
      <c r="K8545" s="9">
        <f>Data[[#This Row],[Məbləğ]]-Data[[#This Row],[Maya]]*Data[[#This Row],[Miqdar]]</f>
        <v>79.200000000000045</v>
      </c>
      <c r="O8545"/>
      <c r="P8545"/>
    </row>
    <row r="8546" spans="1:16" x14ac:dyDescent="0.35">
      <c r="A8546" s="15">
        <v>44538.850400000752</v>
      </c>
      <c r="B8546" s="9">
        <v>67</v>
      </c>
      <c r="C8546" s="9" t="s">
        <v>42</v>
      </c>
      <c r="D8546" s="9" t="s">
        <v>121</v>
      </c>
      <c r="E8546" s="9" t="s">
        <v>162</v>
      </c>
      <c r="F8546" s="9">
        <v>3.2</v>
      </c>
      <c r="G8546" s="9">
        <v>1.6</v>
      </c>
      <c r="H8546" s="9" t="s">
        <v>136</v>
      </c>
      <c r="I8546" s="9" t="s">
        <v>183</v>
      </c>
      <c r="J8546" s="9">
        <f>Data[[#This Row],[Miqdar]]*Data[[#This Row],[Qiymət]]</f>
        <v>214.4</v>
      </c>
      <c r="K8546" s="9">
        <f>Data[[#This Row],[Məbləğ]]-Data[[#This Row],[Maya]]*Data[[#This Row],[Miqdar]]</f>
        <v>107.2</v>
      </c>
      <c r="O8546"/>
      <c r="P8546"/>
    </row>
    <row r="8547" spans="1:16" x14ac:dyDescent="0.35">
      <c r="A8547" s="15">
        <v>44538.895200000756</v>
      </c>
      <c r="B8547" s="9">
        <v>106</v>
      </c>
      <c r="C8547" s="9" t="s">
        <v>42</v>
      </c>
      <c r="D8547" s="9" t="s">
        <v>121</v>
      </c>
      <c r="E8547" s="9" t="s">
        <v>162</v>
      </c>
      <c r="F8547" s="9">
        <v>3.2</v>
      </c>
      <c r="G8547" s="9">
        <v>1.6</v>
      </c>
      <c r="H8547" s="9" t="s">
        <v>136</v>
      </c>
      <c r="I8547" s="9" t="s">
        <v>165</v>
      </c>
      <c r="J8547" s="9">
        <f>Data[[#This Row],[Miqdar]]*Data[[#This Row],[Qiymət]]</f>
        <v>339.20000000000005</v>
      </c>
      <c r="K8547" s="9">
        <f>Data[[#This Row],[Məbləğ]]-Data[[#This Row],[Maya]]*Data[[#This Row],[Miqdar]]</f>
        <v>169.60000000000002</v>
      </c>
      <c r="O8547"/>
      <c r="P8547"/>
    </row>
    <row r="8548" spans="1:16" x14ac:dyDescent="0.35">
      <c r="A8548" s="15">
        <v>44538.939100000753</v>
      </c>
      <c r="B8548" s="9">
        <v>102</v>
      </c>
      <c r="C8548" s="9" t="s">
        <v>142</v>
      </c>
      <c r="D8548" s="9" t="s">
        <v>143</v>
      </c>
      <c r="E8548" s="9" t="s">
        <v>169</v>
      </c>
      <c r="F8548" s="9">
        <v>2.5</v>
      </c>
      <c r="G8548" s="9">
        <v>1.25</v>
      </c>
      <c r="H8548" s="9" t="s">
        <v>136</v>
      </c>
      <c r="I8548" s="9" t="s">
        <v>161</v>
      </c>
      <c r="J8548" s="9">
        <f>Data[[#This Row],[Miqdar]]*Data[[#This Row],[Qiymət]]</f>
        <v>255</v>
      </c>
      <c r="K8548" s="9">
        <f>Data[[#This Row],[Məbləğ]]-Data[[#This Row],[Maya]]*Data[[#This Row],[Miqdar]]</f>
        <v>127.5</v>
      </c>
      <c r="O8548"/>
      <c r="P8548"/>
    </row>
    <row r="8549" spans="1:16" x14ac:dyDescent="0.35">
      <c r="A8549" s="15">
        <v>44538.979700000753</v>
      </c>
      <c r="B8549" s="9">
        <v>64</v>
      </c>
      <c r="C8549" s="9" t="s">
        <v>138</v>
      </c>
      <c r="D8549" s="9" t="s">
        <v>123</v>
      </c>
      <c r="E8549" s="9" t="s">
        <v>195</v>
      </c>
      <c r="F8549" s="9">
        <v>2</v>
      </c>
      <c r="G8549" s="9">
        <v>1.6</v>
      </c>
      <c r="H8549" s="9" t="s">
        <v>136</v>
      </c>
      <c r="I8549" s="9" t="s">
        <v>176</v>
      </c>
      <c r="J8549" s="9">
        <f>Data[[#This Row],[Miqdar]]*Data[[#This Row],[Qiymət]]</f>
        <v>128</v>
      </c>
      <c r="K8549" s="9">
        <f>Data[[#This Row],[Məbləğ]]-Data[[#This Row],[Maya]]*Data[[#This Row],[Miqdar]]</f>
        <v>25.599999999999994</v>
      </c>
      <c r="O8549"/>
      <c r="P8549"/>
    </row>
    <row r="8550" spans="1:16" x14ac:dyDescent="0.35">
      <c r="A8550" s="15">
        <v>44539.014800000754</v>
      </c>
      <c r="B8550" s="9">
        <v>74</v>
      </c>
      <c r="C8550" s="9" t="s">
        <v>138</v>
      </c>
      <c r="D8550" s="9" t="s">
        <v>123</v>
      </c>
      <c r="E8550" s="9" t="s">
        <v>184</v>
      </c>
      <c r="F8550" s="9">
        <v>1.8</v>
      </c>
      <c r="G8550" s="9">
        <v>1.08</v>
      </c>
      <c r="H8550" s="9" t="s">
        <v>154</v>
      </c>
      <c r="I8550" s="9" t="s">
        <v>176</v>
      </c>
      <c r="J8550" s="9">
        <f>Data[[#This Row],[Miqdar]]*Data[[#This Row],[Qiymət]]</f>
        <v>133.20000000000002</v>
      </c>
      <c r="K8550" s="9">
        <f>Data[[#This Row],[Məbləğ]]-Data[[#This Row],[Maya]]*Data[[#This Row],[Miqdar]]</f>
        <v>53.280000000000015</v>
      </c>
      <c r="O8550"/>
      <c r="P8550"/>
    </row>
    <row r="8551" spans="1:16" x14ac:dyDescent="0.35">
      <c r="A8551" s="15">
        <v>44539.058600000753</v>
      </c>
      <c r="B8551" s="9">
        <v>61</v>
      </c>
      <c r="C8551" s="9" t="s">
        <v>25</v>
      </c>
      <c r="D8551" s="9" t="s">
        <v>122</v>
      </c>
      <c r="E8551" s="9" t="s">
        <v>171</v>
      </c>
      <c r="F8551" s="9">
        <v>2.8</v>
      </c>
      <c r="G8551" s="9">
        <v>1.6799999999999997</v>
      </c>
      <c r="H8551" s="9" t="s">
        <v>136</v>
      </c>
      <c r="I8551" s="9" t="s">
        <v>174</v>
      </c>
      <c r="J8551" s="9">
        <f>Data[[#This Row],[Miqdar]]*Data[[#This Row],[Qiymət]]</f>
        <v>170.79999999999998</v>
      </c>
      <c r="K8551" s="9">
        <f>Data[[#This Row],[Məbləğ]]-Data[[#This Row],[Maya]]*Data[[#This Row],[Miqdar]]</f>
        <v>68.319999999999993</v>
      </c>
      <c r="O8551"/>
      <c r="P8551"/>
    </row>
    <row r="8552" spans="1:16" x14ac:dyDescent="0.35">
      <c r="A8552" s="15">
        <v>44539.102000000756</v>
      </c>
      <c r="B8552" s="9">
        <v>72</v>
      </c>
      <c r="C8552" s="9" t="s">
        <v>25</v>
      </c>
      <c r="D8552" s="9" t="s">
        <v>122</v>
      </c>
      <c r="E8552" s="9" t="s">
        <v>181</v>
      </c>
      <c r="F8552" s="9">
        <v>0.9</v>
      </c>
      <c r="G8552" s="9">
        <v>0.63</v>
      </c>
      <c r="H8552" s="9" t="s">
        <v>140</v>
      </c>
      <c r="I8552" s="9" t="s">
        <v>174</v>
      </c>
      <c r="J8552" s="9">
        <f>Data[[#This Row],[Miqdar]]*Data[[#This Row],[Qiymət]]</f>
        <v>64.8</v>
      </c>
      <c r="K8552" s="9">
        <f>Data[[#This Row],[Məbləğ]]-Data[[#This Row],[Maya]]*Data[[#This Row],[Miqdar]]</f>
        <v>19.439999999999998</v>
      </c>
      <c r="O8552"/>
      <c r="P8552"/>
    </row>
    <row r="8553" spans="1:16" x14ac:dyDescent="0.35">
      <c r="A8553" s="15">
        <v>44539.139200000754</v>
      </c>
      <c r="B8553" s="9">
        <v>108</v>
      </c>
      <c r="C8553" s="9" t="s">
        <v>42</v>
      </c>
      <c r="D8553" s="9" t="s">
        <v>121</v>
      </c>
      <c r="E8553" s="9" t="s">
        <v>144</v>
      </c>
      <c r="F8553" s="9">
        <v>1.4</v>
      </c>
      <c r="G8553" s="9">
        <v>0.97999999999999987</v>
      </c>
      <c r="H8553" s="9" t="s">
        <v>140</v>
      </c>
      <c r="I8553" s="9" t="s">
        <v>196</v>
      </c>
      <c r="J8553" s="9">
        <f>Data[[#This Row],[Miqdar]]*Data[[#This Row],[Qiymət]]</f>
        <v>151.19999999999999</v>
      </c>
      <c r="K8553" s="9">
        <f>Data[[#This Row],[Məbləğ]]-Data[[#This Row],[Maya]]*Data[[#This Row],[Miqdar]]</f>
        <v>45.36</v>
      </c>
      <c r="O8553"/>
      <c r="P8553"/>
    </row>
    <row r="8554" spans="1:16" x14ac:dyDescent="0.35">
      <c r="A8554" s="15">
        <v>44539.178900000756</v>
      </c>
      <c r="B8554" s="9">
        <v>75</v>
      </c>
      <c r="C8554" s="9" t="s">
        <v>187</v>
      </c>
      <c r="D8554" s="9" t="s">
        <v>124</v>
      </c>
      <c r="E8554" s="9" t="s">
        <v>162</v>
      </c>
      <c r="F8554" s="9">
        <v>3.2</v>
      </c>
      <c r="G8554" s="9">
        <v>1.6</v>
      </c>
      <c r="H8554" s="9" t="s">
        <v>136</v>
      </c>
      <c r="I8554" s="9" t="s">
        <v>168</v>
      </c>
      <c r="J8554" s="9">
        <f>Data[[#This Row],[Miqdar]]*Data[[#This Row],[Qiymət]]</f>
        <v>240</v>
      </c>
      <c r="K8554" s="9">
        <f>Data[[#This Row],[Məbləğ]]-Data[[#This Row],[Maya]]*Data[[#This Row],[Miqdar]]</f>
        <v>120</v>
      </c>
      <c r="O8554"/>
      <c r="P8554"/>
    </row>
    <row r="8555" spans="1:16" x14ac:dyDescent="0.35">
      <c r="A8555" s="15">
        <v>44539.222300000758</v>
      </c>
      <c r="B8555" s="9">
        <v>86</v>
      </c>
      <c r="C8555" s="9" t="s">
        <v>28</v>
      </c>
      <c r="D8555" s="9" t="s">
        <v>143</v>
      </c>
      <c r="E8555" s="9" t="s">
        <v>185</v>
      </c>
      <c r="F8555" s="9">
        <v>1.2</v>
      </c>
      <c r="G8555" s="9">
        <v>0.72</v>
      </c>
      <c r="H8555" s="9" t="s">
        <v>154</v>
      </c>
      <c r="I8555" s="9" t="s">
        <v>145</v>
      </c>
      <c r="J8555" s="9">
        <f>Data[[#This Row],[Miqdar]]*Data[[#This Row],[Qiymət]]</f>
        <v>103.2</v>
      </c>
      <c r="K8555" s="9">
        <f>Data[[#This Row],[Məbləğ]]-Data[[#This Row],[Maya]]*Data[[#This Row],[Miqdar]]</f>
        <v>41.280000000000008</v>
      </c>
      <c r="O8555"/>
      <c r="P8555"/>
    </row>
    <row r="8556" spans="1:16" x14ac:dyDescent="0.35">
      <c r="A8556" s="15">
        <v>44539.259000000755</v>
      </c>
      <c r="B8556" s="9">
        <v>83</v>
      </c>
      <c r="C8556" s="9" t="s">
        <v>160</v>
      </c>
      <c r="D8556" s="9" t="s">
        <v>143</v>
      </c>
      <c r="E8556" s="9" t="s">
        <v>153</v>
      </c>
      <c r="F8556" s="9">
        <v>1</v>
      </c>
      <c r="G8556" s="9">
        <v>0.6</v>
      </c>
      <c r="H8556" s="9" t="s">
        <v>154</v>
      </c>
      <c r="I8556" s="9" t="s">
        <v>166</v>
      </c>
      <c r="J8556" s="9">
        <f>Data[[#This Row],[Miqdar]]*Data[[#This Row],[Qiymət]]</f>
        <v>83</v>
      </c>
      <c r="K8556" s="9">
        <f>Data[[#This Row],[Məbləğ]]-Data[[#This Row],[Maya]]*Data[[#This Row],[Miqdar]]</f>
        <v>33.200000000000003</v>
      </c>
      <c r="O8556"/>
      <c r="P8556"/>
    </row>
    <row r="8557" spans="1:16" x14ac:dyDescent="0.35">
      <c r="A8557" s="15">
        <v>44539.295300000755</v>
      </c>
      <c r="B8557" s="9">
        <v>61</v>
      </c>
      <c r="C8557" s="9" t="s">
        <v>6</v>
      </c>
      <c r="D8557" s="9" t="s">
        <v>121</v>
      </c>
      <c r="E8557" s="9" t="s">
        <v>169</v>
      </c>
      <c r="F8557" s="9">
        <v>2.5</v>
      </c>
      <c r="G8557" s="9">
        <v>1.25</v>
      </c>
      <c r="H8557" s="9" t="s">
        <v>136</v>
      </c>
      <c r="I8557" s="9" t="s">
        <v>193</v>
      </c>
      <c r="J8557" s="9">
        <f>Data[[#This Row],[Miqdar]]*Data[[#This Row],[Qiymət]]</f>
        <v>152.5</v>
      </c>
      <c r="K8557" s="9">
        <f>Data[[#This Row],[Məbləğ]]-Data[[#This Row],[Maya]]*Data[[#This Row],[Miqdar]]</f>
        <v>76.25</v>
      </c>
      <c r="O8557"/>
      <c r="P8557"/>
    </row>
    <row r="8558" spans="1:16" x14ac:dyDescent="0.35">
      <c r="A8558" s="15">
        <v>44539.331300000755</v>
      </c>
      <c r="B8558" s="9">
        <v>113</v>
      </c>
      <c r="C8558" s="9" t="s">
        <v>148</v>
      </c>
      <c r="D8558" s="9" t="s">
        <v>149</v>
      </c>
      <c r="E8558" s="9" t="s">
        <v>146</v>
      </c>
      <c r="F8558" s="9">
        <v>1.7</v>
      </c>
      <c r="G8558" s="9">
        <v>0.85</v>
      </c>
      <c r="H8558" s="9" t="s">
        <v>140</v>
      </c>
      <c r="I8558" s="9" t="s">
        <v>163</v>
      </c>
      <c r="J8558" s="9">
        <f>Data[[#This Row],[Miqdar]]*Data[[#This Row],[Qiymət]]</f>
        <v>192.1</v>
      </c>
      <c r="K8558" s="9">
        <f>Data[[#This Row],[Məbləğ]]-Data[[#This Row],[Maya]]*Data[[#This Row],[Miqdar]]</f>
        <v>96.05</v>
      </c>
      <c r="O8558"/>
      <c r="P8558"/>
    </row>
    <row r="8559" spans="1:16" x14ac:dyDescent="0.35">
      <c r="A8559" s="15">
        <v>44539.368500000754</v>
      </c>
      <c r="B8559" s="9">
        <v>72</v>
      </c>
      <c r="C8559" s="9" t="s">
        <v>148</v>
      </c>
      <c r="D8559" s="9" t="s">
        <v>149</v>
      </c>
      <c r="E8559" s="9" t="s">
        <v>135</v>
      </c>
      <c r="F8559" s="9">
        <v>2.5</v>
      </c>
      <c r="G8559" s="9">
        <v>1.25</v>
      </c>
      <c r="H8559" s="9" t="s">
        <v>136</v>
      </c>
      <c r="I8559" s="9" t="s">
        <v>168</v>
      </c>
      <c r="J8559" s="9">
        <f>Data[[#This Row],[Miqdar]]*Data[[#This Row],[Qiymət]]</f>
        <v>180</v>
      </c>
      <c r="K8559" s="9">
        <f>Data[[#This Row],[Məbləğ]]-Data[[#This Row],[Maya]]*Data[[#This Row],[Miqdar]]</f>
        <v>90</v>
      </c>
      <c r="O8559"/>
      <c r="P8559"/>
    </row>
    <row r="8560" spans="1:16" x14ac:dyDescent="0.35">
      <c r="A8560" s="15">
        <v>44539.405100000753</v>
      </c>
      <c r="B8560" s="9">
        <v>55</v>
      </c>
      <c r="C8560" s="9" t="s">
        <v>160</v>
      </c>
      <c r="D8560" s="9" t="s">
        <v>143</v>
      </c>
      <c r="E8560" s="9" t="s">
        <v>184</v>
      </c>
      <c r="F8560" s="9">
        <v>1.8</v>
      </c>
      <c r="G8560" s="9">
        <v>1.08</v>
      </c>
      <c r="H8560" s="9" t="s">
        <v>154</v>
      </c>
      <c r="I8560" s="9" t="s">
        <v>201</v>
      </c>
      <c r="J8560" s="9">
        <f>Data[[#This Row],[Miqdar]]*Data[[#This Row],[Qiymət]]</f>
        <v>99</v>
      </c>
      <c r="K8560" s="9">
        <f>Data[[#This Row],[Məbləğ]]-Data[[#This Row],[Maya]]*Data[[#This Row],[Miqdar]]</f>
        <v>39.599999999999994</v>
      </c>
      <c r="O8560"/>
      <c r="P8560"/>
    </row>
    <row r="8561" spans="1:16" x14ac:dyDescent="0.35">
      <c r="A8561" s="15">
        <v>44539.443300000756</v>
      </c>
      <c r="B8561" s="9">
        <v>83</v>
      </c>
      <c r="C8561" s="9" t="s">
        <v>36</v>
      </c>
      <c r="D8561" s="9" t="s">
        <v>123</v>
      </c>
      <c r="E8561" s="9" t="s">
        <v>171</v>
      </c>
      <c r="F8561" s="9">
        <v>2.8</v>
      </c>
      <c r="G8561" s="9">
        <v>1.6799999999999997</v>
      </c>
      <c r="H8561" s="9" t="s">
        <v>136</v>
      </c>
      <c r="I8561" s="9" t="s">
        <v>179</v>
      </c>
      <c r="J8561" s="9">
        <f>Data[[#This Row],[Miqdar]]*Data[[#This Row],[Qiymət]]</f>
        <v>232.39999999999998</v>
      </c>
      <c r="K8561" s="9">
        <f>Data[[#This Row],[Məbləğ]]-Data[[#This Row],[Maya]]*Data[[#This Row],[Miqdar]]</f>
        <v>92.960000000000008</v>
      </c>
      <c r="O8561"/>
      <c r="P8561"/>
    </row>
    <row r="8562" spans="1:16" x14ac:dyDescent="0.35">
      <c r="A8562" s="15">
        <v>44539.481700000753</v>
      </c>
      <c r="B8562" s="9">
        <v>106</v>
      </c>
      <c r="C8562" s="9" t="s">
        <v>36</v>
      </c>
      <c r="D8562" s="9" t="s">
        <v>123</v>
      </c>
      <c r="E8562" s="9" t="s">
        <v>171</v>
      </c>
      <c r="F8562" s="9">
        <v>2.8</v>
      </c>
      <c r="G8562" s="9">
        <v>1.6799999999999997</v>
      </c>
      <c r="H8562" s="9" t="s">
        <v>136</v>
      </c>
      <c r="I8562" s="9" t="s">
        <v>176</v>
      </c>
      <c r="J8562" s="9">
        <f>Data[[#This Row],[Miqdar]]*Data[[#This Row],[Qiymət]]</f>
        <v>296.79999999999995</v>
      </c>
      <c r="K8562" s="9">
        <f>Data[[#This Row],[Məbləğ]]-Data[[#This Row],[Maya]]*Data[[#This Row],[Miqdar]]</f>
        <v>118.71999999999997</v>
      </c>
      <c r="O8562"/>
      <c r="P8562"/>
    </row>
    <row r="8563" spans="1:16" x14ac:dyDescent="0.35">
      <c r="A8563" s="15">
        <v>44539.518800000755</v>
      </c>
      <c r="B8563" s="9">
        <v>97</v>
      </c>
      <c r="C8563" s="9" t="s">
        <v>187</v>
      </c>
      <c r="D8563" s="9" t="s">
        <v>124</v>
      </c>
      <c r="E8563" s="9" t="s">
        <v>162</v>
      </c>
      <c r="F8563" s="9">
        <v>3.2</v>
      </c>
      <c r="G8563" s="9">
        <v>1.6</v>
      </c>
      <c r="H8563" s="9" t="s">
        <v>136</v>
      </c>
      <c r="I8563" s="9" t="s">
        <v>173</v>
      </c>
      <c r="J8563" s="9">
        <f>Data[[#This Row],[Miqdar]]*Data[[#This Row],[Qiymət]]</f>
        <v>310.40000000000003</v>
      </c>
      <c r="K8563" s="9">
        <f>Data[[#This Row],[Məbləğ]]-Data[[#This Row],[Maya]]*Data[[#This Row],[Miqdar]]</f>
        <v>155.20000000000002</v>
      </c>
      <c r="O8563"/>
      <c r="P8563"/>
    </row>
    <row r="8564" spans="1:16" x14ac:dyDescent="0.35">
      <c r="A8564" s="15">
        <v>44539.554300000753</v>
      </c>
      <c r="B8564" s="9">
        <v>102</v>
      </c>
      <c r="C8564" s="9" t="s">
        <v>160</v>
      </c>
      <c r="D8564" s="9" t="s">
        <v>143</v>
      </c>
      <c r="E8564" s="9" t="s">
        <v>185</v>
      </c>
      <c r="F8564" s="9">
        <v>1.2</v>
      </c>
      <c r="G8564" s="9">
        <v>0.72</v>
      </c>
      <c r="H8564" s="9" t="s">
        <v>154</v>
      </c>
      <c r="I8564" s="9" t="s">
        <v>170</v>
      </c>
      <c r="J8564" s="9">
        <f>Data[[#This Row],[Miqdar]]*Data[[#This Row],[Qiymət]]</f>
        <v>122.39999999999999</v>
      </c>
      <c r="K8564" s="9">
        <f>Data[[#This Row],[Məbləğ]]-Data[[#This Row],[Maya]]*Data[[#This Row],[Miqdar]]</f>
        <v>48.959999999999994</v>
      </c>
      <c r="O8564"/>
      <c r="P8564"/>
    </row>
    <row r="8565" spans="1:16" x14ac:dyDescent="0.35">
      <c r="A8565" s="15">
        <v>44539.59070000075</v>
      </c>
      <c r="B8565" s="9">
        <v>111</v>
      </c>
      <c r="C8565" s="9" t="s">
        <v>28</v>
      </c>
      <c r="D8565" s="9" t="s">
        <v>143</v>
      </c>
      <c r="E8565" s="9" t="s">
        <v>185</v>
      </c>
      <c r="F8565" s="9">
        <v>1.2</v>
      </c>
      <c r="G8565" s="9">
        <v>0.72</v>
      </c>
      <c r="H8565" s="9" t="s">
        <v>154</v>
      </c>
      <c r="I8565" s="9" t="s">
        <v>155</v>
      </c>
      <c r="J8565" s="9">
        <f>Data[[#This Row],[Miqdar]]*Data[[#This Row],[Qiymət]]</f>
        <v>133.19999999999999</v>
      </c>
      <c r="K8565" s="9">
        <f>Data[[#This Row],[Məbləğ]]-Data[[#This Row],[Maya]]*Data[[#This Row],[Miqdar]]</f>
        <v>53.279999999999987</v>
      </c>
      <c r="O8565"/>
      <c r="P8565"/>
    </row>
    <row r="8566" spans="1:16" x14ac:dyDescent="0.35">
      <c r="A8566" s="15">
        <v>44539.625700000754</v>
      </c>
      <c r="B8566" s="9">
        <v>63</v>
      </c>
      <c r="C8566" s="9" t="s">
        <v>142</v>
      </c>
      <c r="D8566" s="9" t="s">
        <v>143</v>
      </c>
      <c r="E8566" s="9" t="s">
        <v>178</v>
      </c>
      <c r="F8566" s="9">
        <v>2.2000000000000002</v>
      </c>
      <c r="G8566" s="9">
        <v>1.5400000000000003</v>
      </c>
      <c r="H8566" s="9" t="s">
        <v>140</v>
      </c>
      <c r="I8566" s="9" t="s">
        <v>161</v>
      </c>
      <c r="J8566" s="9">
        <f>Data[[#This Row],[Miqdar]]*Data[[#This Row],[Qiymət]]</f>
        <v>138.60000000000002</v>
      </c>
      <c r="K8566" s="9">
        <f>Data[[#This Row],[Məbləğ]]-Data[[#This Row],[Maya]]*Data[[#This Row],[Miqdar]]</f>
        <v>41.580000000000013</v>
      </c>
      <c r="O8566"/>
      <c r="P8566"/>
    </row>
    <row r="8567" spans="1:16" x14ac:dyDescent="0.35">
      <c r="A8567" s="15">
        <v>44539.664100000751</v>
      </c>
      <c r="B8567" s="9">
        <v>77</v>
      </c>
      <c r="C8567" s="9" t="s">
        <v>28</v>
      </c>
      <c r="D8567" s="9" t="s">
        <v>143</v>
      </c>
      <c r="E8567" s="9" t="s">
        <v>135</v>
      </c>
      <c r="F8567" s="9">
        <v>2.5</v>
      </c>
      <c r="G8567" s="9">
        <v>1.25</v>
      </c>
      <c r="H8567" s="9" t="s">
        <v>136</v>
      </c>
      <c r="I8567" s="9" t="s">
        <v>145</v>
      </c>
      <c r="J8567" s="9">
        <f>Data[[#This Row],[Miqdar]]*Data[[#This Row],[Qiymət]]</f>
        <v>192.5</v>
      </c>
      <c r="K8567" s="9">
        <f>Data[[#This Row],[Məbləğ]]-Data[[#This Row],[Maya]]*Data[[#This Row],[Miqdar]]</f>
        <v>96.25</v>
      </c>
      <c r="O8567"/>
      <c r="P8567"/>
    </row>
    <row r="8568" spans="1:16" x14ac:dyDescent="0.35">
      <c r="A8568" s="15">
        <v>44539.703200000753</v>
      </c>
      <c r="B8568" s="9">
        <v>109</v>
      </c>
      <c r="C8568" s="9" t="s">
        <v>42</v>
      </c>
      <c r="D8568" s="9" t="s">
        <v>121</v>
      </c>
      <c r="E8568" s="9" t="s">
        <v>159</v>
      </c>
      <c r="F8568" s="9">
        <v>1.5</v>
      </c>
      <c r="G8568" s="9">
        <v>0.9</v>
      </c>
      <c r="H8568" s="9" t="s">
        <v>154</v>
      </c>
      <c r="I8568" s="9" t="s">
        <v>165</v>
      </c>
      <c r="J8568" s="9">
        <f>Data[[#This Row],[Miqdar]]*Data[[#This Row],[Qiymət]]</f>
        <v>163.5</v>
      </c>
      <c r="K8568" s="9">
        <f>Data[[#This Row],[Məbləğ]]-Data[[#This Row],[Maya]]*Data[[#This Row],[Miqdar]]</f>
        <v>65.399999999999991</v>
      </c>
      <c r="O8568"/>
      <c r="P8568"/>
    </row>
    <row r="8569" spans="1:16" x14ac:dyDescent="0.35">
      <c r="A8569" s="15">
        <v>44539.744100000753</v>
      </c>
      <c r="B8569" s="9">
        <v>76</v>
      </c>
      <c r="C8569" s="9" t="s">
        <v>156</v>
      </c>
      <c r="D8569" s="9" t="s">
        <v>124</v>
      </c>
      <c r="E8569" s="9" t="s">
        <v>171</v>
      </c>
      <c r="F8569" s="9">
        <v>2.8</v>
      </c>
      <c r="G8569" s="9">
        <v>1.6799999999999997</v>
      </c>
      <c r="H8569" s="9" t="s">
        <v>136</v>
      </c>
      <c r="I8569" s="9" t="s">
        <v>168</v>
      </c>
      <c r="J8569" s="9">
        <f>Data[[#This Row],[Miqdar]]*Data[[#This Row],[Qiymət]]</f>
        <v>212.79999999999998</v>
      </c>
      <c r="K8569" s="9">
        <f>Data[[#This Row],[Məbləğ]]-Data[[#This Row],[Maya]]*Data[[#This Row],[Miqdar]]</f>
        <v>85.12</v>
      </c>
      <c r="O8569"/>
      <c r="P8569"/>
    </row>
    <row r="8570" spans="1:16" x14ac:dyDescent="0.35">
      <c r="A8570" s="15">
        <v>44539.780100000753</v>
      </c>
      <c r="B8570" s="9">
        <v>75</v>
      </c>
      <c r="C8570" s="9" t="s">
        <v>8</v>
      </c>
      <c r="D8570" s="9" t="s">
        <v>122</v>
      </c>
      <c r="E8570" s="9" t="s">
        <v>181</v>
      </c>
      <c r="F8570" s="9">
        <v>0.9</v>
      </c>
      <c r="G8570" s="9">
        <v>0.63</v>
      </c>
      <c r="H8570" s="9" t="s">
        <v>140</v>
      </c>
      <c r="I8570" s="9" t="s">
        <v>180</v>
      </c>
      <c r="J8570" s="9">
        <f>Data[[#This Row],[Miqdar]]*Data[[#This Row],[Qiymət]]</f>
        <v>67.5</v>
      </c>
      <c r="K8570" s="9">
        <f>Data[[#This Row],[Məbləğ]]-Data[[#This Row],[Maya]]*Data[[#This Row],[Miqdar]]</f>
        <v>20.25</v>
      </c>
      <c r="O8570"/>
      <c r="P8570"/>
    </row>
    <row r="8571" spans="1:16" x14ac:dyDescent="0.35">
      <c r="A8571" s="15">
        <v>44539.82200000075</v>
      </c>
      <c r="B8571" s="9">
        <v>57</v>
      </c>
      <c r="C8571" s="9" t="s">
        <v>11</v>
      </c>
      <c r="D8571" s="9" t="s">
        <v>122</v>
      </c>
      <c r="E8571" s="9" t="s">
        <v>153</v>
      </c>
      <c r="F8571" s="9">
        <v>1</v>
      </c>
      <c r="G8571" s="9">
        <v>0.6</v>
      </c>
      <c r="H8571" s="9" t="s">
        <v>154</v>
      </c>
      <c r="I8571" s="9" t="s">
        <v>180</v>
      </c>
      <c r="J8571" s="9">
        <f>Data[[#This Row],[Miqdar]]*Data[[#This Row],[Qiymət]]</f>
        <v>57</v>
      </c>
      <c r="K8571" s="9">
        <f>Data[[#This Row],[Məbləğ]]-Data[[#This Row],[Maya]]*Data[[#This Row],[Miqdar]]</f>
        <v>22.800000000000004</v>
      </c>
      <c r="O8571"/>
      <c r="P8571"/>
    </row>
    <row r="8572" spans="1:16" x14ac:dyDescent="0.35">
      <c r="A8572" s="15">
        <v>44539.858800000751</v>
      </c>
      <c r="B8572" s="9">
        <v>72</v>
      </c>
      <c r="C8572" s="9" t="s">
        <v>138</v>
      </c>
      <c r="D8572" s="9" t="s">
        <v>123</v>
      </c>
      <c r="E8572" s="9" t="s">
        <v>162</v>
      </c>
      <c r="F8572" s="9">
        <v>3.2</v>
      </c>
      <c r="G8572" s="9">
        <v>1.6</v>
      </c>
      <c r="H8572" s="9" t="s">
        <v>136</v>
      </c>
      <c r="I8572" s="9" t="s">
        <v>179</v>
      </c>
      <c r="J8572" s="9">
        <f>Data[[#This Row],[Miqdar]]*Data[[#This Row],[Qiymət]]</f>
        <v>230.4</v>
      </c>
      <c r="K8572" s="9">
        <f>Data[[#This Row],[Məbləğ]]-Data[[#This Row],[Maya]]*Data[[#This Row],[Miqdar]]</f>
        <v>115.2</v>
      </c>
      <c r="O8572"/>
      <c r="P8572"/>
    </row>
    <row r="8573" spans="1:16" x14ac:dyDescent="0.35">
      <c r="A8573" s="15">
        <v>44539.903300000755</v>
      </c>
      <c r="B8573" s="9">
        <v>103</v>
      </c>
      <c r="C8573" s="9" t="s">
        <v>39</v>
      </c>
      <c r="D8573" s="9" t="s">
        <v>124</v>
      </c>
      <c r="E8573" s="9" t="s">
        <v>171</v>
      </c>
      <c r="F8573" s="9">
        <v>2.8</v>
      </c>
      <c r="G8573" s="9">
        <v>1.6799999999999997</v>
      </c>
      <c r="H8573" s="9" t="s">
        <v>136</v>
      </c>
      <c r="I8573" s="9" t="s">
        <v>172</v>
      </c>
      <c r="J8573" s="9">
        <f>Data[[#This Row],[Miqdar]]*Data[[#This Row],[Qiymət]]</f>
        <v>288.39999999999998</v>
      </c>
      <c r="K8573" s="9">
        <f>Data[[#This Row],[Məbləğ]]-Data[[#This Row],[Maya]]*Data[[#This Row],[Miqdar]]</f>
        <v>115.36000000000001</v>
      </c>
      <c r="O8573"/>
      <c r="P8573"/>
    </row>
    <row r="8574" spans="1:16" x14ac:dyDescent="0.35">
      <c r="A8574" s="15">
        <v>44539.942700000756</v>
      </c>
      <c r="B8574" s="9">
        <v>108</v>
      </c>
      <c r="C8574" s="9" t="s">
        <v>16</v>
      </c>
      <c r="D8574" s="9" t="s">
        <v>143</v>
      </c>
      <c r="E8574" s="9" t="s">
        <v>159</v>
      </c>
      <c r="F8574" s="9">
        <v>1.5</v>
      </c>
      <c r="G8574" s="9">
        <v>0.9</v>
      </c>
      <c r="H8574" s="9" t="s">
        <v>154</v>
      </c>
      <c r="I8574" s="9" t="s">
        <v>145</v>
      </c>
      <c r="J8574" s="9">
        <f>Data[[#This Row],[Miqdar]]*Data[[#This Row],[Qiymət]]</f>
        <v>162</v>
      </c>
      <c r="K8574" s="9">
        <f>Data[[#This Row],[Məbləğ]]-Data[[#This Row],[Maya]]*Data[[#This Row],[Miqdar]]</f>
        <v>64.8</v>
      </c>
      <c r="O8574"/>
      <c r="P8574"/>
    </row>
    <row r="8575" spans="1:16" x14ac:dyDescent="0.35">
      <c r="A8575" s="15">
        <v>44539.983100000754</v>
      </c>
      <c r="B8575" s="9">
        <v>97</v>
      </c>
      <c r="C8575" s="9" t="s">
        <v>20</v>
      </c>
      <c r="D8575" s="9" t="s">
        <v>121</v>
      </c>
      <c r="E8575" s="9" t="s">
        <v>164</v>
      </c>
      <c r="F8575" s="9">
        <v>6.6</v>
      </c>
      <c r="G8575" s="9">
        <v>5.2799999999999994</v>
      </c>
      <c r="H8575" s="9" t="s">
        <v>154</v>
      </c>
      <c r="I8575" s="9" t="s">
        <v>165</v>
      </c>
      <c r="J8575" s="9">
        <f>Data[[#This Row],[Miqdar]]*Data[[#This Row],[Qiymət]]</f>
        <v>640.19999999999993</v>
      </c>
      <c r="K8575" s="9">
        <f>Data[[#This Row],[Məbləğ]]-Data[[#This Row],[Maya]]*Data[[#This Row],[Miqdar]]</f>
        <v>128.03999999999996</v>
      </c>
      <c r="O8575"/>
      <c r="P8575"/>
    </row>
    <row r="8576" spans="1:16" x14ac:dyDescent="0.35">
      <c r="A8576" s="15">
        <v>44540.019600000756</v>
      </c>
      <c r="B8576" s="9">
        <v>61</v>
      </c>
      <c r="C8576" s="9" t="s">
        <v>160</v>
      </c>
      <c r="D8576" s="9" t="s">
        <v>143</v>
      </c>
      <c r="E8576" s="9" t="s">
        <v>162</v>
      </c>
      <c r="F8576" s="9">
        <v>3.2</v>
      </c>
      <c r="G8576" s="9">
        <v>1.6</v>
      </c>
      <c r="H8576" s="9" t="s">
        <v>136</v>
      </c>
      <c r="I8576" s="9" t="s">
        <v>170</v>
      </c>
      <c r="J8576" s="9">
        <f>Data[[#This Row],[Miqdar]]*Data[[#This Row],[Qiymət]]</f>
        <v>195.20000000000002</v>
      </c>
      <c r="K8576" s="9">
        <f>Data[[#This Row],[Məbləğ]]-Data[[#This Row],[Maya]]*Data[[#This Row],[Miqdar]]</f>
        <v>97.600000000000009</v>
      </c>
      <c r="O8576"/>
      <c r="P8576"/>
    </row>
    <row r="8577" spans="1:16" x14ac:dyDescent="0.35">
      <c r="A8577" s="15">
        <v>44540.062800000756</v>
      </c>
      <c r="B8577" s="9">
        <v>70</v>
      </c>
      <c r="C8577" s="9" t="s">
        <v>156</v>
      </c>
      <c r="D8577" s="9" t="s">
        <v>124</v>
      </c>
      <c r="E8577" s="9" t="s">
        <v>188</v>
      </c>
      <c r="F8577" s="9">
        <v>2.4</v>
      </c>
      <c r="G8577" s="9">
        <v>1.6800000000000002</v>
      </c>
      <c r="H8577" s="9" t="s">
        <v>154</v>
      </c>
      <c r="I8577" s="9" t="s">
        <v>157</v>
      </c>
      <c r="J8577" s="9">
        <f>Data[[#This Row],[Miqdar]]*Data[[#This Row],[Qiymət]]</f>
        <v>168</v>
      </c>
      <c r="K8577" s="9">
        <f>Data[[#This Row],[Məbləğ]]-Data[[#This Row],[Maya]]*Data[[#This Row],[Miqdar]]</f>
        <v>50.399999999999991</v>
      </c>
      <c r="O8577"/>
      <c r="P8577"/>
    </row>
    <row r="8578" spans="1:16" x14ac:dyDescent="0.35">
      <c r="A8578" s="15">
        <v>44540.098800000756</v>
      </c>
      <c r="B8578" s="9">
        <v>73</v>
      </c>
      <c r="C8578" s="9" t="s">
        <v>167</v>
      </c>
      <c r="D8578" s="9" t="s">
        <v>149</v>
      </c>
      <c r="E8578" s="9" t="s">
        <v>171</v>
      </c>
      <c r="F8578" s="9">
        <v>2.8</v>
      </c>
      <c r="G8578" s="9">
        <v>1.6799999999999997</v>
      </c>
      <c r="H8578" s="9" t="s">
        <v>136</v>
      </c>
      <c r="I8578" s="9" t="s">
        <v>168</v>
      </c>
      <c r="J8578" s="9">
        <f>Data[[#This Row],[Miqdar]]*Data[[#This Row],[Qiymət]]</f>
        <v>204.39999999999998</v>
      </c>
      <c r="K8578" s="9">
        <f>Data[[#This Row],[Məbləğ]]-Data[[#This Row],[Maya]]*Data[[#This Row],[Miqdar]]</f>
        <v>81.759999999999991</v>
      </c>
      <c r="O8578"/>
      <c r="P8578"/>
    </row>
    <row r="8579" spans="1:16" x14ac:dyDescent="0.35">
      <c r="A8579" s="15">
        <v>44540.13380000076</v>
      </c>
      <c r="B8579" s="9">
        <v>56</v>
      </c>
      <c r="C8579" s="9" t="s">
        <v>3</v>
      </c>
      <c r="D8579" s="9" t="s">
        <v>143</v>
      </c>
      <c r="E8579" s="9" t="s">
        <v>188</v>
      </c>
      <c r="F8579" s="9">
        <v>2.4</v>
      </c>
      <c r="G8579" s="9">
        <v>1.6800000000000002</v>
      </c>
      <c r="H8579" s="9" t="s">
        <v>154</v>
      </c>
      <c r="I8579" s="9" t="s">
        <v>155</v>
      </c>
      <c r="J8579" s="9">
        <f>Data[[#This Row],[Miqdar]]*Data[[#This Row],[Qiymət]]</f>
        <v>134.4</v>
      </c>
      <c r="K8579" s="9">
        <f>Data[[#This Row],[Məbləğ]]-Data[[#This Row],[Maya]]*Data[[#This Row],[Miqdar]]</f>
        <v>40.319999999999993</v>
      </c>
      <c r="O8579"/>
      <c r="P8579"/>
    </row>
    <row r="8580" spans="1:16" x14ac:dyDescent="0.35">
      <c r="A8580" s="15">
        <v>44540.17240000076</v>
      </c>
      <c r="B8580" s="9">
        <v>100</v>
      </c>
      <c r="C8580" s="9" t="s">
        <v>16</v>
      </c>
      <c r="D8580" s="9" t="s">
        <v>143</v>
      </c>
      <c r="E8580" s="9" t="s">
        <v>135</v>
      </c>
      <c r="F8580" s="9">
        <v>2.5</v>
      </c>
      <c r="G8580" s="9">
        <v>1.25</v>
      </c>
      <c r="H8580" s="9" t="s">
        <v>136</v>
      </c>
      <c r="I8580" s="9" t="s">
        <v>201</v>
      </c>
      <c r="J8580" s="9">
        <f>Data[[#This Row],[Miqdar]]*Data[[#This Row],[Qiymət]]</f>
        <v>250</v>
      </c>
      <c r="K8580" s="9">
        <f>Data[[#This Row],[Məbləğ]]-Data[[#This Row],[Maya]]*Data[[#This Row],[Miqdar]]</f>
        <v>125</v>
      </c>
      <c r="O8580"/>
      <c r="P8580"/>
    </row>
    <row r="8581" spans="1:16" x14ac:dyDescent="0.35">
      <c r="A8581" s="15">
        <v>44540.210600000762</v>
      </c>
      <c r="B8581" s="9">
        <v>74</v>
      </c>
      <c r="C8581" s="9" t="s">
        <v>42</v>
      </c>
      <c r="D8581" s="9" t="s">
        <v>121</v>
      </c>
      <c r="E8581" s="9" t="s">
        <v>188</v>
      </c>
      <c r="F8581" s="9">
        <v>2.4</v>
      </c>
      <c r="G8581" s="9">
        <v>1.6800000000000002</v>
      </c>
      <c r="H8581" s="9" t="s">
        <v>154</v>
      </c>
      <c r="I8581" s="9" t="s">
        <v>183</v>
      </c>
      <c r="J8581" s="9">
        <f>Data[[#This Row],[Miqdar]]*Data[[#This Row],[Qiymət]]</f>
        <v>177.6</v>
      </c>
      <c r="K8581" s="9">
        <f>Data[[#This Row],[Məbləğ]]-Data[[#This Row],[Maya]]*Data[[#This Row],[Miqdar]]</f>
        <v>53.279999999999987</v>
      </c>
      <c r="O8581"/>
      <c r="P8581"/>
    </row>
    <row r="8582" spans="1:16" x14ac:dyDescent="0.35">
      <c r="A8582" s="15">
        <v>44540.255000000761</v>
      </c>
      <c r="B8582" s="9">
        <v>100</v>
      </c>
      <c r="C8582" s="9" t="s">
        <v>39</v>
      </c>
      <c r="D8582" s="9" t="s">
        <v>124</v>
      </c>
      <c r="E8582" s="9" t="s">
        <v>171</v>
      </c>
      <c r="F8582" s="9">
        <v>2.8</v>
      </c>
      <c r="G8582" s="9">
        <v>1.6799999999999997</v>
      </c>
      <c r="H8582" s="9" t="s">
        <v>136</v>
      </c>
      <c r="I8582" s="9" t="s">
        <v>173</v>
      </c>
      <c r="J8582" s="9">
        <f>Data[[#This Row],[Miqdar]]*Data[[#This Row],[Qiymət]]</f>
        <v>280</v>
      </c>
      <c r="K8582" s="9">
        <f>Data[[#This Row],[Məbləğ]]-Data[[#This Row],[Maya]]*Data[[#This Row],[Miqdar]]</f>
        <v>112.00000000000003</v>
      </c>
      <c r="O8582"/>
      <c r="P8582"/>
    </row>
    <row r="8583" spans="1:16" x14ac:dyDescent="0.35">
      <c r="A8583" s="15">
        <v>44540.291400000759</v>
      </c>
      <c r="B8583" s="9">
        <v>57</v>
      </c>
      <c r="C8583" s="9" t="s">
        <v>11</v>
      </c>
      <c r="D8583" s="9" t="s">
        <v>122</v>
      </c>
      <c r="E8583" s="9" t="s">
        <v>135</v>
      </c>
      <c r="F8583" s="9">
        <v>2.5</v>
      </c>
      <c r="G8583" s="9">
        <v>1.25</v>
      </c>
      <c r="H8583" s="9" t="s">
        <v>136</v>
      </c>
      <c r="I8583" s="9" t="s">
        <v>174</v>
      </c>
      <c r="J8583" s="9">
        <f>Data[[#This Row],[Miqdar]]*Data[[#This Row],[Qiymət]]</f>
        <v>142.5</v>
      </c>
      <c r="K8583" s="9">
        <f>Data[[#This Row],[Məbləğ]]-Data[[#This Row],[Maya]]*Data[[#This Row],[Miqdar]]</f>
        <v>71.25</v>
      </c>
      <c r="O8583"/>
      <c r="P8583"/>
    </row>
    <row r="8584" spans="1:16" x14ac:dyDescent="0.35">
      <c r="A8584" s="15">
        <v>44540.327300000761</v>
      </c>
      <c r="B8584" s="9">
        <v>61</v>
      </c>
      <c r="C8584" s="9" t="s">
        <v>142</v>
      </c>
      <c r="D8584" s="9" t="s">
        <v>143</v>
      </c>
      <c r="E8584" s="9" t="s">
        <v>169</v>
      </c>
      <c r="F8584" s="9">
        <v>2.5</v>
      </c>
      <c r="G8584" s="9">
        <v>1.25</v>
      </c>
      <c r="H8584" s="9" t="s">
        <v>136</v>
      </c>
      <c r="I8584" s="9" t="s">
        <v>145</v>
      </c>
      <c r="J8584" s="9">
        <f>Data[[#This Row],[Miqdar]]*Data[[#This Row],[Qiymət]]</f>
        <v>152.5</v>
      </c>
      <c r="K8584" s="9">
        <f>Data[[#This Row],[Məbləğ]]-Data[[#This Row],[Maya]]*Data[[#This Row],[Miqdar]]</f>
        <v>76.25</v>
      </c>
      <c r="O8584"/>
      <c r="P8584"/>
    </row>
    <row r="8585" spans="1:16" x14ac:dyDescent="0.35">
      <c r="A8585" s="15">
        <v>44540.366600000758</v>
      </c>
      <c r="B8585" s="9">
        <v>87</v>
      </c>
      <c r="C8585" s="9" t="s">
        <v>36</v>
      </c>
      <c r="D8585" s="9" t="s">
        <v>123</v>
      </c>
      <c r="E8585" s="9" t="s">
        <v>164</v>
      </c>
      <c r="F8585" s="9">
        <v>6.6</v>
      </c>
      <c r="G8585" s="9">
        <v>5.2799999999999994</v>
      </c>
      <c r="H8585" s="9" t="s">
        <v>154</v>
      </c>
      <c r="I8585" s="9" t="s">
        <v>179</v>
      </c>
      <c r="J8585" s="9">
        <f>Data[[#This Row],[Miqdar]]*Data[[#This Row],[Qiymət]]</f>
        <v>574.19999999999993</v>
      </c>
      <c r="K8585" s="9">
        <f>Data[[#This Row],[Məbləğ]]-Data[[#This Row],[Maya]]*Data[[#This Row],[Miqdar]]</f>
        <v>114.83999999999997</v>
      </c>
      <c r="O8585"/>
      <c r="P8585"/>
    </row>
    <row r="8586" spans="1:16" x14ac:dyDescent="0.35">
      <c r="A8586" s="15">
        <v>44540.408400000757</v>
      </c>
      <c r="B8586" s="9">
        <v>57</v>
      </c>
      <c r="C8586" s="9" t="s">
        <v>36</v>
      </c>
      <c r="D8586" s="9" t="s">
        <v>123</v>
      </c>
      <c r="E8586" s="9" t="s">
        <v>158</v>
      </c>
      <c r="F8586" s="9">
        <v>3.9</v>
      </c>
      <c r="G8586" s="9">
        <v>1.95</v>
      </c>
      <c r="H8586" s="9" t="s">
        <v>154</v>
      </c>
      <c r="I8586" s="9" t="s">
        <v>141</v>
      </c>
      <c r="J8586" s="9">
        <f>Data[[#This Row],[Miqdar]]*Data[[#This Row],[Qiymət]]</f>
        <v>222.29999999999998</v>
      </c>
      <c r="K8586" s="9">
        <f>Data[[#This Row],[Məbləğ]]-Data[[#This Row],[Maya]]*Data[[#This Row],[Miqdar]]</f>
        <v>111.14999999999999</v>
      </c>
      <c r="O8586"/>
      <c r="P8586"/>
    </row>
    <row r="8587" spans="1:16" x14ac:dyDescent="0.35">
      <c r="A8587" s="15">
        <v>44540.453000000758</v>
      </c>
      <c r="B8587" s="9">
        <v>91</v>
      </c>
      <c r="C8587" s="9" t="s">
        <v>28</v>
      </c>
      <c r="D8587" s="9" t="s">
        <v>143</v>
      </c>
      <c r="E8587" s="9" t="s">
        <v>182</v>
      </c>
      <c r="F8587" s="9">
        <v>3.4</v>
      </c>
      <c r="G8587" s="9">
        <v>2.38</v>
      </c>
      <c r="H8587" s="9" t="s">
        <v>136</v>
      </c>
      <c r="I8587" s="9" t="s">
        <v>152</v>
      </c>
      <c r="J8587" s="9">
        <f>Data[[#This Row],[Miqdar]]*Data[[#This Row],[Qiymət]]</f>
        <v>309.39999999999998</v>
      </c>
      <c r="K8587" s="9">
        <f>Data[[#This Row],[Məbləğ]]-Data[[#This Row],[Maya]]*Data[[#This Row],[Miqdar]]</f>
        <v>92.82</v>
      </c>
      <c r="O8587"/>
      <c r="P8587"/>
    </row>
    <row r="8588" spans="1:16" x14ac:dyDescent="0.35">
      <c r="A8588" s="15">
        <v>44540.494600000755</v>
      </c>
      <c r="B8588" s="9">
        <v>85</v>
      </c>
      <c r="C8588" s="9" t="s">
        <v>156</v>
      </c>
      <c r="D8588" s="9" t="s">
        <v>124</v>
      </c>
      <c r="E8588" s="9" t="s">
        <v>181</v>
      </c>
      <c r="F8588" s="9">
        <v>0.9</v>
      </c>
      <c r="G8588" s="9">
        <v>0.63</v>
      </c>
      <c r="H8588" s="9" t="s">
        <v>140</v>
      </c>
      <c r="I8588" s="9" t="s">
        <v>192</v>
      </c>
      <c r="J8588" s="9">
        <f>Data[[#This Row],[Miqdar]]*Data[[#This Row],[Qiymət]]</f>
        <v>76.5</v>
      </c>
      <c r="K8588" s="9">
        <f>Data[[#This Row],[Məbləğ]]-Data[[#This Row],[Maya]]*Data[[#This Row],[Miqdar]]</f>
        <v>22.950000000000003</v>
      </c>
      <c r="O8588"/>
      <c r="P8588"/>
    </row>
    <row r="8589" spans="1:16" x14ac:dyDescent="0.35">
      <c r="A8589" s="15">
        <v>44540.533200000755</v>
      </c>
      <c r="B8589" s="9">
        <v>72</v>
      </c>
      <c r="C8589" s="9" t="s">
        <v>42</v>
      </c>
      <c r="D8589" s="9" t="s">
        <v>121</v>
      </c>
      <c r="E8589" s="9" t="s">
        <v>186</v>
      </c>
      <c r="F8589" s="9">
        <v>1.4</v>
      </c>
      <c r="G8589" s="9">
        <v>0.97999999999999987</v>
      </c>
      <c r="H8589" s="9" t="s">
        <v>140</v>
      </c>
      <c r="I8589" s="9" t="s">
        <v>198</v>
      </c>
      <c r="J8589" s="9">
        <f>Data[[#This Row],[Miqdar]]*Data[[#This Row],[Qiymət]]</f>
        <v>100.8</v>
      </c>
      <c r="K8589" s="9">
        <f>Data[[#This Row],[Məbləğ]]-Data[[#This Row],[Maya]]*Data[[#This Row],[Miqdar]]</f>
        <v>30.240000000000009</v>
      </c>
      <c r="O8589"/>
      <c r="P8589"/>
    </row>
    <row r="8590" spans="1:16" x14ac:dyDescent="0.35">
      <c r="A8590" s="15">
        <v>44540.568900000755</v>
      </c>
      <c r="B8590" s="9">
        <v>107</v>
      </c>
      <c r="C8590" s="9" t="s">
        <v>156</v>
      </c>
      <c r="D8590" s="9" t="s">
        <v>124</v>
      </c>
      <c r="E8590" s="9" t="s">
        <v>186</v>
      </c>
      <c r="F8590" s="9">
        <v>1.4</v>
      </c>
      <c r="G8590" s="9">
        <v>0.97999999999999987</v>
      </c>
      <c r="H8590" s="9" t="s">
        <v>140</v>
      </c>
      <c r="I8590" s="9" t="s">
        <v>192</v>
      </c>
      <c r="J8590" s="9">
        <f>Data[[#This Row],[Miqdar]]*Data[[#This Row],[Qiymət]]</f>
        <v>149.79999999999998</v>
      </c>
      <c r="K8590" s="9">
        <f>Data[[#This Row],[Məbləğ]]-Data[[#This Row],[Maya]]*Data[[#This Row],[Miqdar]]</f>
        <v>44.94</v>
      </c>
      <c r="O8590"/>
      <c r="P8590"/>
    </row>
    <row r="8591" spans="1:16" x14ac:dyDescent="0.35">
      <c r="A8591" s="15">
        <v>44540.608700000754</v>
      </c>
      <c r="B8591" s="9">
        <v>68</v>
      </c>
      <c r="C8591" s="9" t="s">
        <v>20</v>
      </c>
      <c r="D8591" s="9" t="s">
        <v>121</v>
      </c>
      <c r="E8591" s="9" t="s">
        <v>153</v>
      </c>
      <c r="F8591" s="9">
        <v>1</v>
      </c>
      <c r="G8591" s="9">
        <v>0.6</v>
      </c>
      <c r="H8591" s="9" t="s">
        <v>154</v>
      </c>
      <c r="I8591" s="9" t="s">
        <v>147</v>
      </c>
      <c r="J8591" s="9">
        <f>Data[[#This Row],[Miqdar]]*Data[[#This Row],[Qiymət]]</f>
        <v>68</v>
      </c>
      <c r="K8591" s="9">
        <f>Data[[#This Row],[Məbləğ]]-Data[[#This Row],[Maya]]*Data[[#This Row],[Miqdar]]</f>
        <v>27.200000000000003</v>
      </c>
      <c r="O8591"/>
      <c r="P8591"/>
    </row>
    <row r="8592" spans="1:16" x14ac:dyDescent="0.35">
      <c r="A8592" s="15">
        <v>44540.650300000751</v>
      </c>
      <c r="B8592" s="9">
        <v>54</v>
      </c>
      <c r="C8592" s="9" t="s">
        <v>160</v>
      </c>
      <c r="D8592" s="9" t="s">
        <v>143</v>
      </c>
      <c r="E8592" s="9" t="s">
        <v>169</v>
      </c>
      <c r="F8592" s="9">
        <v>2.5</v>
      </c>
      <c r="G8592" s="9">
        <v>1.25</v>
      </c>
      <c r="H8592" s="9" t="s">
        <v>136</v>
      </c>
      <c r="I8592" s="9" t="s">
        <v>155</v>
      </c>
      <c r="J8592" s="9">
        <f>Data[[#This Row],[Miqdar]]*Data[[#This Row],[Qiymət]]</f>
        <v>135</v>
      </c>
      <c r="K8592" s="9">
        <f>Data[[#This Row],[Məbləğ]]-Data[[#This Row],[Maya]]*Data[[#This Row],[Miqdar]]</f>
        <v>67.5</v>
      </c>
      <c r="O8592"/>
      <c r="P8592"/>
    </row>
    <row r="8593" spans="1:16" x14ac:dyDescent="0.35">
      <c r="A8593" s="15">
        <v>44540.690400000749</v>
      </c>
      <c r="B8593" s="9">
        <v>71</v>
      </c>
      <c r="C8593" s="9" t="s">
        <v>138</v>
      </c>
      <c r="D8593" s="9" t="s">
        <v>123</v>
      </c>
      <c r="E8593" s="9" t="s">
        <v>184</v>
      </c>
      <c r="F8593" s="9">
        <v>1.8</v>
      </c>
      <c r="G8593" s="9">
        <v>1.08</v>
      </c>
      <c r="H8593" s="9" t="s">
        <v>154</v>
      </c>
      <c r="I8593" s="9" t="s">
        <v>177</v>
      </c>
      <c r="J8593" s="9">
        <f>Data[[#This Row],[Miqdar]]*Data[[#This Row],[Qiymət]]</f>
        <v>127.8</v>
      </c>
      <c r="K8593" s="9">
        <f>Data[[#This Row],[Məbləğ]]-Data[[#This Row],[Maya]]*Data[[#This Row],[Miqdar]]</f>
        <v>51.11999999999999</v>
      </c>
      <c r="O8593"/>
      <c r="P8593"/>
    </row>
    <row r="8594" spans="1:16" x14ac:dyDescent="0.35">
      <c r="A8594" s="15">
        <v>44540.734000000746</v>
      </c>
      <c r="B8594" s="9">
        <v>76</v>
      </c>
      <c r="C8594" s="9" t="s">
        <v>8</v>
      </c>
      <c r="D8594" s="9" t="s">
        <v>122</v>
      </c>
      <c r="E8594" s="9" t="s">
        <v>178</v>
      </c>
      <c r="F8594" s="9">
        <v>2.2000000000000002</v>
      </c>
      <c r="G8594" s="9">
        <v>1.5400000000000003</v>
      </c>
      <c r="H8594" s="9" t="s">
        <v>140</v>
      </c>
      <c r="I8594" s="9" t="s">
        <v>180</v>
      </c>
      <c r="J8594" s="9">
        <f>Data[[#This Row],[Miqdar]]*Data[[#This Row],[Qiymət]]</f>
        <v>167.20000000000002</v>
      </c>
      <c r="K8594" s="9">
        <f>Data[[#This Row],[Məbləğ]]-Data[[#This Row],[Maya]]*Data[[#This Row],[Miqdar]]</f>
        <v>50.16</v>
      </c>
      <c r="O8594"/>
      <c r="P8594"/>
    </row>
    <row r="8595" spans="1:16" x14ac:dyDescent="0.35">
      <c r="A8595" s="15">
        <v>44540.770400000743</v>
      </c>
      <c r="B8595" s="9">
        <v>96</v>
      </c>
      <c r="C8595" s="9" t="s">
        <v>25</v>
      </c>
      <c r="D8595" s="9" t="s">
        <v>122</v>
      </c>
      <c r="E8595" s="9" t="s">
        <v>139</v>
      </c>
      <c r="F8595" s="9">
        <v>1.5</v>
      </c>
      <c r="G8595" s="9">
        <v>0.75</v>
      </c>
      <c r="H8595" s="9" t="s">
        <v>140</v>
      </c>
      <c r="I8595" s="9" t="s">
        <v>174</v>
      </c>
      <c r="J8595" s="9">
        <f>Data[[#This Row],[Miqdar]]*Data[[#This Row],[Qiymət]]</f>
        <v>144</v>
      </c>
      <c r="K8595" s="9">
        <f>Data[[#This Row],[Məbləğ]]-Data[[#This Row],[Maya]]*Data[[#This Row],[Miqdar]]</f>
        <v>72</v>
      </c>
      <c r="O8595"/>
      <c r="P8595"/>
    </row>
    <row r="8596" spans="1:16" x14ac:dyDescent="0.35">
      <c r="A8596" s="15">
        <v>44540.81230000074</v>
      </c>
      <c r="B8596" s="9">
        <v>73</v>
      </c>
      <c r="C8596" s="9" t="s">
        <v>11</v>
      </c>
      <c r="D8596" s="9" t="s">
        <v>122</v>
      </c>
      <c r="E8596" s="9" t="s">
        <v>181</v>
      </c>
      <c r="F8596" s="9">
        <v>0.9</v>
      </c>
      <c r="G8596" s="9">
        <v>0.63</v>
      </c>
      <c r="H8596" s="9" t="s">
        <v>140</v>
      </c>
      <c r="I8596" s="9" t="s">
        <v>197</v>
      </c>
      <c r="J8596" s="9">
        <f>Data[[#This Row],[Miqdar]]*Data[[#This Row],[Qiymət]]</f>
        <v>65.7</v>
      </c>
      <c r="K8596" s="9">
        <f>Data[[#This Row],[Məbləğ]]-Data[[#This Row],[Maya]]*Data[[#This Row],[Miqdar]]</f>
        <v>19.71</v>
      </c>
      <c r="O8596"/>
      <c r="P8596"/>
    </row>
    <row r="8597" spans="1:16" x14ac:dyDescent="0.35">
      <c r="A8597" s="15">
        <v>44540.847800000738</v>
      </c>
      <c r="B8597" s="9">
        <v>58</v>
      </c>
      <c r="C8597" s="9" t="s">
        <v>11</v>
      </c>
      <c r="D8597" s="9" t="s">
        <v>122</v>
      </c>
      <c r="E8597" s="9" t="s">
        <v>184</v>
      </c>
      <c r="F8597" s="9">
        <v>1.8</v>
      </c>
      <c r="G8597" s="9">
        <v>1.08</v>
      </c>
      <c r="H8597" s="9" t="s">
        <v>154</v>
      </c>
      <c r="I8597" s="9" t="s">
        <v>180</v>
      </c>
      <c r="J8597" s="9">
        <f>Data[[#This Row],[Miqdar]]*Data[[#This Row],[Qiymət]]</f>
        <v>104.4</v>
      </c>
      <c r="K8597" s="9">
        <f>Data[[#This Row],[Məbləğ]]-Data[[#This Row],[Maya]]*Data[[#This Row],[Miqdar]]</f>
        <v>41.760000000000005</v>
      </c>
      <c r="O8597"/>
      <c r="P8597"/>
    </row>
    <row r="8598" spans="1:16" x14ac:dyDescent="0.35">
      <c r="A8598" s="15">
        <v>44540.885000000737</v>
      </c>
      <c r="B8598" s="9">
        <v>107</v>
      </c>
      <c r="C8598" s="9" t="s">
        <v>42</v>
      </c>
      <c r="D8598" s="9" t="s">
        <v>121</v>
      </c>
      <c r="E8598" s="9" t="s">
        <v>162</v>
      </c>
      <c r="F8598" s="9">
        <v>3.2</v>
      </c>
      <c r="G8598" s="9">
        <v>1.6</v>
      </c>
      <c r="H8598" s="9" t="s">
        <v>136</v>
      </c>
      <c r="I8598" s="9" t="s">
        <v>198</v>
      </c>
      <c r="J8598" s="9">
        <f>Data[[#This Row],[Miqdar]]*Data[[#This Row],[Qiymət]]</f>
        <v>342.40000000000003</v>
      </c>
      <c r="K8598" s="9">
        <f>Data[[#This Row],[Məbləğ]]-Data[[#This Row],[Maya]]*Data[[#This Row],[Miqdar]]</f>
        <v>171.20000000000002</v>
      </c>
      <c r="O8598"/>
      <c r="P8598"/>
    </row>
    <row r="8599" spans="1:16" x14ac:dyDescent="0.35">
      <c r="A8599" s="15">
        <v>44540.921500000739</v>
      </c>
      <c r="B8599" s="9">
        <v>83</v>
      </c>
      <c r="C8599" s="9" t="s">
        <v>138</v>
      </c>
      <c r="D8599" s="9" t="s">
        <v>123</v>
      </c>
      <c r="E8599" s="9" t="s">
        <v>185</v>
      </c>
      <c r="F8599" s="9">
        <v>1.2</v>
      </c>
      <c r="G8599" s="9">
        <v>0.72</v>
      </c>
      <c r="H8599" s="9" t="s">
        <v>154</v>
      </c>
      <c r="I8599" s="9" t="s">
        <v>176</v>
      </c>
      <c r="J8599" s="9">
        <f>Data[[#This Row],[Miqdar]]*Data[[#This Row],[Qiymət]]</f>
        <v>99.6</v>
      </c>
      <c r="K8599" s="9">
        <f>Data[[#This Row],[Məbləğ]]-Data[[#This Row],[Maya]]*Data[[#This Row],[Miqdar]]</f>
        <v>39.839999999999996</v>
      </c>
      <c r="O8599"/>
      <c r="P8599"/>
    </row>
    <row r="8600" spans="1:16" x14ac:dyDescent="0.35">
      <c r="A8600" s="15">
        <v>44540.961000000738</v>
      </c>
      <c r="B8600" s="9">
        <v>73</v>
      </c>
      <c r="C8600" s="9" t="s">
        <v>138</v>
      </c>
      <c r="D8600" s="9" t="s">
        <v>123</v>
      </c>
      <c r="E8600" s="9" t="s">
        <v>164</v>
      </c>
      <c r="F8600" s="9">
        <v>6.6</v>
      </c>
      <c r="G8600" s="9">
        <v>5.2799999999999994</v>
      </c>
      <c r="H8600" s="9" t="s">
        <v>154</v>
      </c>
      <c r="I8600" s="9" t="s">
        <v>176</v>
      </c>
      <c r="J8600" s="9">
        <f>Data[[#This Row],[Miqdar]]*Data[[#This Row],[Qiymət]]</f>
        <v>481.79999999999995</v>
      </c>
      <c r="K8600" s="9">
        <f>Data[[#This Row],[Məbləğ]]-Data[[#This Row],[Maya]]*Data[[#This Row],[Miqdar]]</f>
        <v>96.360000000000014</v>
      </c>
      <c r="O8600"/>
      <c r="P8600"/>
    </row>
    <row r="8601" spans="1:16" x14ac:dyDescent="0.35">
      <c r="A8601" s="15">
        <v>44541.001600000738</v>
      </c>
      <c r="B8601" s="9">
        <v>97</v>
      </c>
      <c r="C8601" s="9" t="s">
        <v>8</v>
      </c>
      <c r="D8601" s="9" t="s">
        <v>122</v>
      </c>
      <c r="E8601" s="9" t="s">
        <v>178</v>
      </c>
      <c r="F8601" s="9">
        <v>2.2000000000000002</v>
      </c>
      <c r="G8601" s="9">
        <v>1.5400000000000003</v>
      </c>
      <c r="H8601" s="9" t="s">
        <v>140</v>
      </c>
      <c r="I8601" s="9" t="s">
        <v>180</v>
      </c>
      <c r="J8601" s="9">
        <f>Data[[#This Row],[Miqdar]]*Data[[#This Row],[Qiymət]]</f>
        <v>213.4</v>
      </c>
      <c r="K8601" s="9">
        <f>Data[[#This Row],[Məbləğ]]-Data[[#This Row],[Maya]]*Data[[#This Row],[Miqdar]]</f>
        <v>64.019999999999982</v>
      </c>
      <c r="O8601"/>
      <c r="P8601"/>
    </row>
    <row r="8602" spans="1:16" x14ac:dyDescent="0.35">
      <c r="A8602" s="15">
        <v>44541.03840000074</v>
      </c>
      <c r="B8602" s="9">
        <v>56</v>
      </c>
      <c r="C8602" s="9" t="s">
        <v>25</v>
      </c>
      <c r="D8602" s="9" t="s">
        <v>122</v>
      </c>
      <c r="E8602" s="9" t="s">
        <v>164</v>
      </c>
      <c r="F8602" s="9">
        <v>6.6</v>
      </c>
      <c r="G8602" s="9">
        <v>5.2799999999999994</v>
      </c>
      <c r="H8602" s="9" t="s">
        <v>154</v>
      </c>
      <c r="I8602" s="9" t="s">
        <v>174</v>
      </c>
      <c r="J8602" s="9">
        <f>Data[[#This Row],[Miqdar]]*Data[[#This Row],[Qiymət]]</f>
        <v>369.59999999999997</v>
      </c>
      <c r="K8602" s="9">
        <f>Data[[#This Row],[Məbləğ]]-Data[[#This Row],[Maya]]*Data[[#This Row],[Miqdar]]</f>
        <v>73.920000000000016</v>
      </c>
      <c r="O8602"/>
      <c r="P8602"/>
    </row>
    <row r="8603" spans="1:16" x14ac:dyDescent="0.35">
      <c r="A8603" s="15">
        <v>44541.082100000742</v>
      </c>
      <c r="B8603" s="9">
        <v>68</v>
      </c>
      <c r="C8603" s="9" t="s">
        <v>25</v>
      </c>
      <c r="D8603" s="9" t="s">
        <v>122</v>
      </c>
      <c r="E8603" s="9" t="s">
        <v>144</v>
      </c>
      <c r="F8603" s="9">
        <v>1.4</v>
      </c>
      <c r="G8603" s="9">
        <v>0.97999999999999987</v>
      </c>
      <c r="H8603" s="9" t="s">
        <v>140</v>
      </c>
      <c r="I8603" s="9" t="s">
        <v>174</v>
      </c>
      <c r="J8603" s="9">
        <f>Data[[#This Row],[Miqdar]]*Data[[#This Row],[Qiymət]]</f>
        <v>95.199999999999989</v>
      </c>
      <c r="K8603" s="9">
        <f>Data[[#This Row],[Məbləğ]]-Data[[#This Row],[Maya]]*Data[[#This Row],[Miqdar]]</f>
        <v>28.560000000000002</v>
      </c>
      <c r="O8603"/>
      <c r="P8603"/>
    </row>
    <row r="8604" spans="1:16" x14ac:dyDescent="0.35">
      <c r="A8604" s="15">
        <v>44541.123700000739</v>
      </c>
      <c r="B8604" s="9">
        <v>105</v>
      </c>
      <c r="C8604" s="9" t="s">
        <v>11</v>
      </c>
      <c r="D8604" s="9" t="s">
        <v>122</v>
      </c>
      <c r="E8604" s="9" t="s">
        <v>184</v>
      </c>
      <c r="F8604" s="9">
        <v>1.8</v>
      </c>
      <c r="G8604" s="9">
        <v>1.08</v>
      </c>
      <c r="H8604" s="9" t="s">
        <v>154</v>
      </c>
      <c r="I8604" s="9" t="s">
        <v>180</v>
      </c>
      <c r="J8604" s="9">
        <f>Data[[#This Row],[Miqdar]]*Data[[#This Row],[Qiymət]]</f>
        <v>189</v>
      </c>
      <c r="K8604" s="9">
        <f>Data[[#This Row],[Məbləğ]]-Data[[#This Row],[Maya]]*Data[[#This Row],[Miqdar]]</f>
        <v>75.599999999999994</v>
      </c>
      <c r="O8604"/>
      <c r="P8604"/>
    </row>
    <row r="8605" spans="1:16" x14ac:dyDescent="0.35">
      <c r="A8605" s="15">
        <v>44541.163200000738</v>
      </c>
      <c r="B8605" s="9">
        <v>90</v>
      </c>
      <c r="C8605" s="9" t="s">
        <v>42</v>
      </c>
      <c r="D8605" s="9" t="s">
        <v>121</v>
      </c>
      <c r="E8605" s="9" t="s">
        <v>171</v>
      </c>
      <c r="F8605" s="9">
        <v>2.8</v>
      </c>
      <c r="G8605" s="9">
        <v>1.6799999999999997</v>
      </c>
      <c r="H8605" s="9" t="s">
        <v>136</v>
      </c>
      <c r="I8605" s="9" t="s">
        <v>183</v>
      </c>
      <c r="J8605" s="9">
        <f>Data[[#This Row],[Miqdar]]*Data[[#This Row],[Qiymət]]</f>
        <v>251.99999999999997</v>
      </c>
      <c r="K8605" s="9">
        <f>Data[[#This Row],[Məbləğ]]-Data[[#This Row],[Maya]]*Data[[#This Row],[Miqdar]]</f>
        <v>100.79999999999998</v>
      </c>
      <c r="O8605"/>
      <c r="P8605"/>
    </row>
    <row r="8606" spans="1:16" x14ac:dyDescent="0.35">
      <c r="A8606" s="15">
        <v>44541.200700000736</v>
      </c>
      <c r="B8606" s="9">
        <v>84</v>
      </c>
      <c r="C8606" s="9" t="s">
        <v>20</v>
      </c>
      <c r="D8606" s="9" t="s">
        <v>121</v>
      </c>
      <c r="E8606" s="9" t="s">
        <v>171</v>
      </c>
      <c r="F8606" s="9">
        <v>2.8</v>
      </c>
      <c r="G8606" s="9">
        <v>1.6799999999999997</v>
      </c>
      <c r="H8606" s="9" t="s">
        <v>136</v>
      </c>
      <c r="I8606" s="9" t="s">
        <v>165</v>
      </c>
      <c r="J8606" s="9">
        <f>Data[[#This Row],[Miqdar]]*Data[[#This Row],[Qiymət]]</f>
        <v>235.2</v>
      </c>
      <c r="K8606" s="9">
        <f>Data[[#This Row],[Məbləğ]]-Data[[#This Row],[Maya]]*Data[[#This Row],[Miqdar]]</f>
        <v>94.080000000000013</v>
      </c>
      <c r="O8606"/>
      <c r="P8606"/>
    </row>
    <row r="8607" spans="1:16" x14ac:dyDescent="0.35">
      <c r="A8607" s="15">
        <v>44541.241800000738</v>
      </c>
      <c r="B8607" s="9">
        <v>86</v>
      </c>
      <c r="C8607" s="9" t="s">
        <v>175</v>
      </c>
      <c r="D8607" s="9" t="s">
        <v>123</v>
      </c>
      <c r="E8607" s="9" t="s">
        <v>171</v>
      </c>
      <c r="F8607" s="9">
        <v>2.8</v>
      </c>
      <c r="G8607" s="9">
        <v>1.6799999999999997</v>
      </c>
      <c r="H8607" s="9" t="s">
        <v>136</v>
      </c>
      <c r="I8607" s="9" t="s">
        <v>141</v>
      </c>
      <c r="J8607" s="9">
        <f>Data[[#This Row],[Miqdar]]*Data[[#This Row],[Qiymət]]</f>
        <v>240.79999999999998</v>
      </c>
      <c r="K8607" s="9">
        <f>Data[[#This Row],[Məbləğ]]-Data[[#This Row],[Maya]]*Data[[#This Row],[Miqdar]]</f>
        <v>96.320000000000022</v>
      </c>
      <c r="O8607"/>
      <c r="P8607"/>
    </row>
    <row r="8608" spans="1:16" x14ac:dyDescent="0.35">
      <c r="A8608" s="15">
        <v>44541.277700000741</v>
      </c>
      <c r="B8608" s="9">
        <v>89</v>
      </c>
      <c r="C8608" s="9" t="s">
        <v>167</v>
      </c>
      <c r="D8608" s="9" t="s">
        <v>149</v>
      </c>
      <c r="E8608" s="9" t="s">
        <v>188</v>
      </c>
      <c r="F8608" s="9">
        <v>2.4</v>
      </c>
      <c r="G8608" s="9">
        <v>1.6800000000000002</v>
      </c>
      <c r="H8608" s="9" t="s">
        <v>154</v>
      </c>
      <c r="I8608" s="9" t="s">
        <v>172</v>
      </c>
      <c r="J8608" s="9">
        <f>Data[[#This Row],[Miqdar]]*Data[[#This Row],[Qiymət]]</f>
        <v>213.6</v>
      </c>
      <c r="K8608" s="9">
        <f>Data[[#This Row],[Məbləğ]]-Data[[#This Row],[Maya]]*Data[[#This Row],[Miqdar]]</f>
        <v>64.079999999999984</v>
      </c>
      <c r="O8608"/>
      <c r="P8608"/>
    </row>
    <row r="8609" spans="1:16" x14ac:dyDescent="0.35">
      <c r="A8609" s="15">
        <v>44541.314700000738</v>
      </c>
      <c r="B8609" s="9">
        <v>54</v>
      </c>
      <c r="C8609" s="9" t="s">
        <v>187</v>
      </c>
      <c r="D8609" s="9" t="s">
        <v>124</v>
      </c>
      <c r="E8609" s="9" t="s">
        <v>164</v>
      </c>
      <c r="F8609" s="9">
        <v>6.6</v>
      </c>
      <c r="G8609" s="9">
        <v>5.2799999999999994</v>
      </c>
      <c r="H8609" s="9" t="s">
        <v>154</v>
      </c>
      <c r="I8609" s="9" t="s">
        <v>172</v>
      </c>
      <c r="J8609" s="9">
        <f>Data[[#This Row],[Miqdar]]*Data[[#This Row],[Qiymət]]</f>
        <v>356.4</v>
      </c>
      <c r="K8609" s="9">
        <f>Data[[#This Row],[Məbləğ]]-Data[[#This Row],[Maya]]*Data[[#This Row],[Miqdar]]</f>
        <v>71.28000000000003</v>
      </c>
      <c r="O8609"/>
      <c r="P8609"/>
    </row>
    <row r="8610" spans="1:16" x14ac:dyDescent="0.35">
      <c r="A8610" s="15">
        <v>44541.350200000736</v>
      </c>
      <c r="B8610" s="9">
        <v>61</v>
      </c>
      <c r="C8610" s="9" t="s">
        <v>16</v>
      </c>
      <c r="D8610" s="9" t="s">
        <v>143</v>
      </c>
      <c r="E8610" s="9" t="s">
        <v>188</v>
      </c>
      <c r="F8610" s="9">
        <v>2.4</v>
      </c>
      <c r="G8610" s="9">
        <v>1.6800000000000002</v>
      </c>
      <c r="H8610" s="9" t="s">
        <v>154</v>
      </c>
      <c r="I8610" s="9" t="s">
        <v>152</v>
      </c>
      <c r="J8610" s="9">
        <f>Data[[#This Row],[Miqdar]]*Data[[#This Row],[Qiymət]]</f>
        <v>146.4</v>
      </c>
      <c r="K8610" s="9">
        <f>Data[[#This Row],[Məbləğ]]-Data[[#This Row],[Maya]]*Data[[#This Row],[Miqdar]]</f>
        <v>43.92</v>
      </c>
      <c r="O8610"/>
      <c r="P8610"/>
    </row>
    <row r="8611" spans="1:16" x14ac:dyDescent="0.35">
      <c r="A8611" s="15">
        <v>44541.388700000738</v>
      </c>
      <c r="B8611" s="9">
        <v>105</v>
      </c>
      <c r="C8611" s="9" t="s">
        <v>28</v>
      </c>
      <c r="D8611" s="9" t="s">
        <v>143</v>
      </c>
      <c r="E8611" s="9" t="s">
        <v>159</v>
      </c>
      <c r="F8611" s="9">
        <v>1.5</v>
      </c>
      <c r="G8611" s="9">
        <v>0.9</v>
      </c>
      <c r="H8611" s="9" t="s">
        <v>154</v>
      </c>
      <c r="I8611" s="9" t="s">
        <v>145</v>
      </c>
      <c r="J8611" s="9">
        <f>Data[[#This Row],[Miqdar]]*Data[[#This Row],[Qiymət]]</f>
        <v>157.5</v>
      </c>
      <c r="K8611" s="9">
        <f>Data[[#This Row],[Məbləğ]]-Data[[#This Row],[Maya]]*Data[[#This Row],[Miqdar]]</f>
        <v>63</v>
      </c>
      <c r="O8611"/>
      <c r="P8611"/>
    </row>
    <row r="8612" spans="1:16" x14ac:dyDescent="0.35">
      <c r="A8612" s="15">
        <v>44541.425400000735</v>
      </c>
      <c r="B8612" s="9">
        <v>74</v>
      </c>
      <c r="C8612" s="9" t="s">
        <v>28</v>
      </c>
      <c r="D8612" s="9" t="s">
        <v>143</v>
      </c>
      <c r="E8612" s="9" t="s">
        <v>188</v>
      </c>
      <c r="F8612" s="9">
        <v>2.4</v>
      </c>
      <c r="G8612" s="9">
        <v>1.6800000000000002</v>
      </c>
      <c r="H8612" s="9" t="s">
        <v>154</v>
      </c>
      <c r="I8612" s="9" t="s">
        <v>170</v>
      </c>
      <c r="J8612" s="9">
        <f>Data[[#This Row],[Miqdar]]*Data[[#This Row],[Qiymət]]</f>
        <v>177.6</v>
      </c>
      <c r="K8612" s="9">
        <f>Data[[#This Row],[Məbləğ]]-Data[[#This Row],[Maya]]*Data[[#This Row],[Miqdar]]</f>
        <v>53.279999999999987</v>
      </c>
      <c r="O8612"/>
      <c r="P8612"/>
    </row>
    <row r="8613" spans="1:16" x14ac:dyDescent="0.35">
      <c r="A8613" s="15">
        <v>44541.461000000738</v>
      </c>
      <c r="B8613" s="9">
        <v>85</v>
      </c>
      <c r="C8613" s="9" t="s">
        <v>16</v>
      </c>
      <c r="D8613" s="9" t="s">
        <v>143</v>
      </c>
      <c r="E8613" s="9" t="s">
        <v>158</v>
      </c>
      <c r="F8613" s="9">
        <v>3.9</v>
      </c>
      <c r="G8613" s="9">
        <v>1.95</v>
      </c>
      <c r="H8613" s="9" t="s">
        <v>154</v>
      </c>
      <c r="I8613" s="9" t="s">
        <v>170</v>
      </c>
      <c r="J8613" s="9">
        <f>Data[[#This Row],[Miqdar]]*Data[[#This Row],[Qiymət]]</f>
        <v>331.5</v>
      </c>
      <c r="K8613" s="9">
        <f>Data[[#This Row],[Məbləğ]]-Data[[#This Row],[Maya]]*Data[[#This Row],[Miqdar]]</f>
        <v>165.75</v>
      </c>
      <c r="O8613"/>
      <c r="P8613"/>
    </row>
    <row r="8614" spans="1:16" x14ac:dyDescent="0.35">
      <c r="A8614" s="15">
        <v>44541.505100000737</v>
      </c>
      <c r="B8614" s="9">
        <v>111</v>
      </c>
      <c r="C8614" s="9" t="s">
        <v>187</v>
      </c>
      <c r="D8614" s="9" t="s">
        <v>124</v>
      </c>
      <c r="E8614" s="9" t="s">
        <v>164</v>
      </c>
      <c r="F8614" s="9">
        <v>6.6</v>
      </c>
      <c r="G8614" s="9">
        <v>5.2799999999999994</v>
      </c>
      <c r="H8614" s="9" t="s">
        <v>154</v>
      </c>
      <c r="I8614" s="9" t="s">
        <v>172</v>
      </c>
      <c r="J8614" s="9">
        <f>Data[[#This Row],[Miqdar]]*Data[[#This Row],[Qiymət]]</f>
        <v>732.59999999999991</v>
      </c>
      <c r="K8614" s="9">
        <f>Data[[#This Row],[Məbləğ]]-Data[[#This Row],[Maya]]*Data[[#This Row],[Miqdar]]</f>
        <v>146.51999999999998</v>
      </c>
      <c r="O8614"/>
      <c r="P8614"/>
    </row>
    <row r="8615" spans="1:16" x14ac:dyDescent="0.35">
      <c r="A8615" s="15">
        <v>44541.543600000739</v>
      </c>
      <c r="B8615" s="9">
        <v>53</v>
      </c>
      <c r="C8615" s="9" t="s">
        <v>3</v>
      </c>
      <c r="D8615" s="9" t="s">
        <v>143</v>
      </c>
      <c r="E8615" s="9" t="s">
        <v>153</v>
      </c>
      <c r="F8615" s="9">
        <v>1</v>
      </c>
      <c r="G8615" s="9">
        <v>0.6</v>
      </c>
      <c r="H8615" s="9" t="s">
        <v>154</v>
      </c>
      <c r="I8615" s="9" t="s">
        <v>161</v>
      </c>
      <c r="J8615" s="9">
        <f>Data[[#This Row],[Miqdar]]*Data[[#This Row],[Qiymət]]</f>
        <v>53</v>
      </c>
      <c r="K8615" s="9">
        <f>Data[[#This Row],[Məbləğ]]-Data[[#This Row],[Maya]]*Data[[#This Row],[Miqdar]]</f>
        <v>21.200000000000003</v>
      </c>
      <c r="O8615"/>
      <c r="P8615"/>
    </row>
    <row r="8616" spans="1:16" x14ac:dyDescent="0.35">
      <c r="A8616" s="15">
        <v>44541.580600000736</v>
      </c>
      <c r="B8616" s="9">
        <v>89</v>
      </c>
      <c r="C8616" s="9" t="s">
        <v>39</v>
      </c>
      <c r="D8616" s="9" t="s">
        <v>124</v>
      </c>
      <c r="E8616" s="9" t="s">
        <v>162</v>
      </c>
      <c r="F8616" s="9">
        <v>3.2</v>
      </c>
      <c r="G8616" s="9">
        <v>1.6</v>
      </c>
      <c r="H8616" s="9" t="s">
        <v>136</v>
      </c>
      <c r="I8616" s="9" t="s">
        <v>192</v>
      </c>
      <c r="J8616" s="9">
        <f>Data[[#This Row],[Miqdar]]*Data[[#This Row],[Qiymət]]</f>
        <v>284.8</v>
      </c>
      <c r="K8616" s="9">
        <f>Data[[#This Row],[Məbləğ]]-Data[[#This Row],[Maya]]*Data[[#This Row],[Miqdar]]</f>
        <v>142.4</v>
      </c>
      <c r="O8616"/>
      <c r="P8616"/>
    </row>
    <row r="8617" spans="1:16" x14ac:dyDescent="0.35">
      <c r="A8617" s="15">
        <v>44541.620000000737</v>
      </c>
      <c r="B8617" s="9">
        <v>76</v>
      </c>
      <c r="C8617" s="9" t="s">
        <v>156</v>
      </c>
      <c r="D8617" s="9" t="s">
        <v>124</v>
      </c>
      <c r="E8617" s="9" t="s">
        <v>169</v>
      </c>
      <c r="F8617" s="9">
        <v>2.5</v>
      </c>
      <c r="G8617" s="9">
        <v>1.25</v>
      </c>
      <c r="H8617" s="9" t="s">
        <v>136</v>
      </c>
      <c r="I8617" s="9" t="s">
        <v>163</v>
      </c>
      <c r="J8617" s="9">
        <f>Data[[#This Row],[Miqdar]]*Data[[#This Row],[Qiymət]]</f>
        <v>190</v>
      </c>
      <c r="K8617" s="9">
        <f>Data[[#This Row],[Məbləğ]]-Data[[#This Row],[Maya]]*Data[[#This Row],[Miqdar]]</f>
        <v>95</v>
      </c>
      <c r="O8617"/>
      <c r="P8617"/>
    </row>
    <row r="8618" spans="1:16" x14ac:dyDescent="0.35">
      <c r="A8618" s="15">
        <v>44541.664400000736</v>
      </c>
      <c r="B8618" s="9">
        <v>100</v>
      </c>
      <c r="C8618" s="9" t="s">
        <v>8</v>
      </c>
      <c r="D8618" s="9" t="s">
        <v>122</v>
      </c>
      <c r="E8618" s="9" t="s">
        <v>181</v>
      </c>
      <c r="F8618" s="9">
        <v>0.9</v>
      </c>
      <c r="G8618" s="9">
        <v>0.63</v>
      </c>
      <c r="H8618" s="9" t="s">
        <v>140</v>
      </c>
      <c r="I8618" s="9" t="s">
        <v>180</v>
      </c>
      <c r="J8618" s="9">
        <f>Data[[#This Row],[Miqdar]]*Data[[#This Row],[Qiymət]]</f>
        <v>90</v>
      </c>
      <c r="K8618" s="9">
        <f>Data[[#This Row],[Məbləğ]]-Data[[#This Row],[Maya]]*Data[[#This Row],[Miqdar]]</f>
        <v>27</v>
      </c>
      <c r="O8618"/>
      <c r="P8618"/>
    </row>
    <row r="8619" spans="1:16" x14ac:dyDescent="0.35">
      <c r="A8619" s="15">
        <v>44541.70920000074</v>
      </c>
      <c r="B8619" s="9">
        <v>110</v>
      </c>
      <c r="C8619" s="9" t="s">
        <v>11</v>
      </c>
      <c r="D8619" s="9" t="s">
        <v>122</v>
      </c>
      <c r="E8619" s="9" t="s">
        <v>144</v>
      </c>
      <c r="F8619" s="9">
        <v>1.4</v>
      </c>
      <c r="G8619" s="9">
        <v>0.97999999999999987</v>
      </c>
      <c r="H8619" s="9" t="s">
        <v>140</v>
      </c>
      <c r="I8619" s="9" t="s">
        <v>180</v>
      </c>
      <c r="J8619" s="9">
        <f>Data[[#This Row],[Miqdar]]*Data[[#This Row],[Qiymət]]</f>
        <v>154</v>
      </c>
      <c r="K8619" s="9">
        <f>Data[[#This Row],[Məbləğ]]-Data[[#This Row],[Maya]]*Data[[#This Row],[Miqdar]]</f>
        <v>46.200000000000017</v>
      </c>
      <c r="O8619"/>
      <c r="P8619"/>
    </row>
    <row r="8620" spans="1:16" x14ac:dyDescent="0.35">
      <c r="A8620" s="15">
        <v>44541.750600000742</v>
      </c>
      <c r="B8620" s="9">
        <v>81</v>
      </c>
      <c r="C8620" s="9" t="s">
        <v>187</v>
      </c>
      <c r="D8620" s="9" t="s">
        <v>124</v>
      </c>
      <c r="E8620" s="9" t="s">
        <v>181</v>
      </c>
      <c r="F8620" s="9">
        <v>0.9</v>
      </c>
      <c r="G8620" s="9">
        <v>0.63</v>
      </c>
      <c r="H8620" s="9" t="s">
        <v>140</v>
      </c>
      <c r="I8620" s="9" t="s">
        <v>192</v>
      </c>
      <c r="J8620" s="9">
        <f>Data[[#This Row],[Miqdar]]*Data[[#This Row],[Qiymət]]</f>
        <v>72.900000000000006</v>
      </c>
      <c r="K8620" s="9">
        <f>Data[[#This Row],[Məbləğ]]-Data[[#This Row],[Maya]]*Data[[#This Row],[Miqdar]]</f>
        <v>21.870000000000005</v>
      </c>
      <c r="O8620"/>
      <c r="P8620"/>
    </row>
    <row r="8621" spans="1:16" x14ac:dyDescent="0.35">
      <c r="A8621" s="15">
        <v>44541.789600000739</v>
      </c>
      <c r="B8621" s="9">
        <v>65</v>
      </c>
      <c r="C8621" s="9" t="s">
        <v>6</v>
      </c>
      <c r="D8621" s="9" t="s">
        <v>121</v>
      </c>
      <c r="E8621" s="9" t="s">
        <v>186</v>
      </c>
      <c r="F8621" s="9">
        <v>1.4</v>
      </c>
      <c r="G8621" s="9">
        <v>0.97999999999999987</v>
      </c>
      <c r="H8621" s="9" t="s">
        <v>140</v>
      </c>
      <c r="I8621" s="9" t="s">
        <v>196</v>
      </c>
      <c r="J8621" s="9">
        <f>Data[[#This Row],[Miqdar]]*Data[[#This Row],[Qiymət]]</f>
        <v>91</v>
      </c>
      <c r="K8621" s="9">
        <f>Data[[#This Row],[Məbləğ]]-Data[[#This Row],[Maya]]*Data[[#This Row],[Miqdar]]</f>
        <v>27.300000000000011</v>
      </c>
      <c r="O8621"/>
      <c r="P8621"/>
    </row>
    <row r="8622" spans="1:16" x14ac:dyDescent="0.35">
      <c r="A8622" s="15">
        <v>44541.826500000738</v>
      </c>
      <c r="B8622" s="9">
        <v>94</v>
      </c>
      <c r="C8622" s="9" t="s">
        <v>39</v>
      </c>
      <c r="D8622" s="9" t="s">
        <v>124</v>
      </c>
      <c r="E8622" s="9" t="s">
        <v>186</v>
      </c>
      <c r="F8622" s="9">
        <v>1.4</v>
      </c>
      <c r="G8622" s="9">
        <v>0.97999999999999987</v>
      </c>
      <c r="H8622" s="9" t="s">
        <v>140</v>
      </c>
      <c r="I8622" s="9" t="s">
        <v>192</v>
      </c>
      <c r="J8622" s="9">
        <f>Data[[#This Row],[Miqdar]]*Data[[#This Row],[Qiymət]]</f>
        <v>131.6</v>
      </c>
      <c r="K8622" s="9">
        <f>Data[[#This Row],[Məbləğ]]-Data[[#This Row],[Maya]]*Data[[#This Row],[Miqdar]]</f>
        <v>39.480000000000004</v>
      </c>
      <c r="O8622"/>
      <c r="P8622"/>
    </row>
    <row r="8623" spans="1:16" x14ac:dyDescent="0.35">
      <c r="A8623" s="15">
        <v>44541.865900000739</v>
      </c>
      <c r="B8623" s="9">
        <v>82</v>
      </c>
      <c r="C8623" s="9" t="s">
        <v>138</v>
      </c>
      <c r="D8623" s="9" t="s">
        <v>123</v>
      </c>
      <c r="E8623" s="9" t="s">
        <v>178</v>
      </c>
      <c r="F8623" s="9">
        <v>2.2000000000000002</v>
      </c>
      <c r="G8623" s="9">
        <v>1.5400000000000003</v>
      </c>
      <c r="H8623" s="9" t="s">
        <v>140</v>
      </c>
      <c r="I8623" s="9" t="s">
        <v>179</v>
      </c>
      <c r="J8623" s="9">
        <f>Data[[#This Row],[Miqdar]]*Data[[#This Row],[Qiymət]]</f>
        <v>180.4</v>
      </c>
      <c r="K8623" s="9">
        <f>Data[[#This Row],[Məbləğ]]-Data[[#This Row],[Maya]]*Data[[#This Row],[Miqdar]]</f>
        <v>54.11999999999999</v>
      </c>
      <c r="O8623"/>
      <c r="P8623"/>
    </row>
    <row r="8624" spans="1:16" x14ac:dyDescent="0.35">
      <c r="A8624" s="15">
        <v>44541.906700000742</v>
      </c>
      <c r="B8624" s="9">
        <v>111</v>
      </c>
      <c r="C8624" s="9" t="s">
        <v>160</v>
      </c>
      <c r="D8624" s="9" t="s">
        <v>143</v>
      </c>
      <c r="E8624" s="9" t="s">
        <v>158</v>
      </c>
      <c r="F8624" s="9">
        <v>3.9</v>
      </c>
      <c r="G8624" s="9">
        <v>1.95</v>
      </c>
      <c r="H8624" s="9" t="s">
        <v>154</v>
      </c>
      <c r="I8624" s="9" t="s">
        <v>201</v>
      </c>
      <c r="J8624" s="9">
        <f>Data[[#This Row],[Miqdar]]*Data[[#This Row],[Qiymət]]</f>
        <v>432.9</v>
      </c>
      <c r="K8624" s="9">
        <f>Data[[#This Row],[Məbləğ]]-Data[[#This Row],[Maya]]*Data[[#This Row],[Miqdar]]</f>
        <v>216.45</v>
      </c>
      <c r="O8624"/>
      <c r="P8624"/>
    </row>
    <row r="8625" spans="1:16" x14ac:dyDescent="0.35">
      <c r="A8625" s="15">
        <v>44541.948100000744</v>
      </c>
      <c r="B8625" s="9">
        <v>97</v>
      </c>
      <c r="C8625" s="9" t="s">
        <v>3</v>
      </c>
      <c r="D8625" s="9" t="s">
        <v>143</v>
      </c>
      <c r="E8625" s="9" t="s">
        <v>159</v>
      </c>
      <c r="F8625" s="9">
        <v>1.5</v>
      </c>
      <c r="G8625" s="9">
        <v>0.9</v>
      </c>
      <c r="H8625" s="9" t="s">
        <v>154</v>
      </c>
      <c r="I8625" s="9" t="s">
        <v>152</v>
      </c>
      <c r="J8625" s="9">
        <f>Data[[#This Row],[Miqdar]]*Data[[#This Row],[Qiymət]]</f>
        <v>145.5</v>
      </c>
      <c r="K8625" s="9">
        <f>Data[[#This Row],[Məbləğ]]-Data[[#This Row],[Maya]]*Data[[#This Row],[Miqdar]]</f>
        <v>58.2</v>
      </c>
      <c r="O8625"/>
      <c r="P8625"/>
    </row>
    <row r="8626" spans="1:16" x14ac:dyDescent="0.35">
      <c r="A8626" s="15">
        <v>44541.991300000744</v>
      </c>
      <c r="B8626" s="9">
        <v>69</v>
      </c>
      <c r="C8626" s="9" t="s">
        <v>16</v>
      </c>
      <c r="D8626" s="9" t="s">
        <v>143</v>
      </c>
      <c r="E8626" s="9" t="s">
        <v>188</v>
      </c>
      <c r="F8626" s="9">
        <v>2.4</v>
      </c>
      <c r="G8626" s="9">
        <v>1.6800000000000002</v>
      </c>
      <c r="H8626" s="9" t="s">
        <v>154</v>
      </c>
      <c r="I8626" s="9" t="s">
        <v>201</v>
      </c>
      <c r="J8626" s="9">
        <f>Data[[#This Row],[Miqdar]]*Data[[#This Row],[Qiymət]]</f>
        <v>165.6</v>
      </c>
      <c r="K8626" s="9">
        <f>Data[[#This Row],[Məbləğ]]-Data[[#This Row],[Maya]]*Data[[#This Row],[Miqdar]]</f>
        <v>49.679999999999978</v>
      </c>
      <c r="O8626"/>
      <c r="P8626"/>
    </row>
    <row r="8627" spans="1:16" x14ac:dyDescent="0.35">
      <c r="A8627" s="15">
        <v>44542.029400000742</v>
      </c>
      <c r="B8627" s="9">
        <v>75</v>
      </c>
      <c r="C8627" s="9" t="s">
        <v>42</v>
      </c>
      <c r="D8627" s="9" t="s">
        <v>121</v>
      </c>
      <c r="E8627" s="9" t="s">
        <v>158</v>
      </c>
      <c r="F8627" s="9">
        <v>3.9</v>
      </c>
      <c r="G8627" s="9">
        <v>1.95</v>
      </c>
      <c r="H8627" s="9" t="s">
        <v>154</v>
      </c>
      <c r="I8627" s="9" t="s">
        <v>196</v>
      </c>
      <c r="J8627" s="9">
        <f>Data[[#This Row],[Miqdar]]*Data[[#This Row],[Qiymət]]</f>
        <v>292.5</v>
      </c>
      <c r="K8627" s="9">
        <f>Data[[#This Row],[Məbləğ]]-Data[[#This Row],[Maya]]*Data[[#This Row],[Miqdar]]</f>
        <v>146.25</v>
      </c>
      <c r="O8627"/>
      <c r="P8627"/>
    </row>
    <row r="8628" spans="1:16" x14ac:dyDescent="0.35">
      <c r="A8628" s="15">
        <v>44542.073600000738</v>
      </c>
      <c r="B8628" s="9">
        <v>84</v>
      </c>
      <c r="C8628" s="9" t="s">
        <v>42</v>
      </c>
      <c r="D8628" s="9" t="s">
        <v>121</v>
      </c>
      <c r="E8628" s="9" t="s">
        <v>164</v>
      </c>
      <c r="F8628" s="9">
        <v>6.6</v>
      </c>
      <c r="G8628" s="9">
        <v>5.2799999999999994</v>
      </c>
      <c r="H8628" s="9" t="s">
        <v>154</v>
      </c>
      <c r="I8628" s="9" t="s">
        <v>147</v>
      </c>
      <c r="J8628" s="9">
        <f>Data[[#This Row],[Miqdar]]*Data[[#This Row],[Qiymət]]</f>
        <v>554.4</v>
      </c>
      <c r="K8628" s="9">
        <f>Data[[#This Row],[Məbləğ]]-Data[[#This Row],[Maya]]*Data[[#This Row],[Miqdar]]</f>
        <v>110.88000000000005</v>
      </c>
      <c r="O8628"/>
      <c r="P8628"/>
    </row>
    <row r="8629" spans="1:16" x14ac:dyDescent="0.35">
      <c r="A8629" s="15">
        <v>44542.11500000074</v>
      </c>
      <c r="B8629" s="9">
        <v>59</v>
      </c>
      <c r="C8629" s="9" t="s">
        <v>20</v>
      </c>
      <c r="D8629" s="9" t="s">
        <v>121</v>
      </c>
      <c r="E8629" s="9" t="s">
        <v>153</v>
      </c>
      <c r="F8629" s="9">
        <v>1</v>
      </c>
      <c r="G8629" s="9">
        <v>0.6</v>
      </c>
      <c r="H8629" s="9" t="s">
        <v>154</v>
      </c>
      <c r="I8629" s="9" t="s">
        <v>183</v>
      </c>
      <c r="J8629" s="9">
        <f>Data[[#This Row],[Miqdar]]*Data[[#This Row],[Qiymət]]</f>
        <v>59</v>
      </c>
      <c r="K8629" s="9">
        <f>Data[[#This Row],[Məbləğ]]-Data[[#This Row],[Maya]]*Data[[#This Row],[Miqdar]]</f>
        <v>23.6</v>
      </c>
      <c r="O8629"/>
      <c r="P8629"/>
    </row>
    <row r="8630" spans="1:16" x14ac:dyDescent="0.35">
      <c r="A8630" s="15">
        <v>44542.156300000737</v>
      </c>
      <c r="B8630" s="9">
        <v>107</v>
      </c>
      <c r="C8630" s="9" t="s">
        <v>156</v>
      </c>
      <c r="D8630" s="9" t="s">
        <v>124</v>
      </c>
      <c r="E8630" s="9" t="s">
        <v>162</v>
      </c>
      <c r="F8630" s="9">
        <v>3.2</v>
      </c>
      <c r="G8630" s="9">
        <v>1.6</v>
      </c>
      <c r="H8630" s="9" t="s">
        <v>136</v>
      </c>
      <c r="I8630" s="9" t="s">
        <v>168</v>
      </c>
      <c r="J8630" s="9">
        <f>Data[[#This Row],[Miqdar]]*Data[[#This Row],[Qiymət]]</f>
        <v>342.40000000000003</v>
      </c>
      <c r="K8630" s="9">
        <f>Data[[#This Row],[Məbləğ]]-Data[[#This Row],[Maya]]*Data[[#This Row],[Miqdar]]</f>
        <v>171.20000000000002</v>
      </c>
      <c r="O8630"/>
      <c r="P8630"/>
    </row>
    <row r="8631" spans="1:16" x14ac:dyDescent="0.35">
      <c r="A8631" s="15">
        <v>44542.200600000739</v>
      </c>
      <c r="B8631" s="9">
        <v>111</v>
      </c>
      <c r="C8631" s="9" t="s">
        <v>142</v>
      </c>
      <c r="D8631" s="9" t="s">
        <v>143</v>
      </c>
      <c r="E8631" s="9" t="s">
        <v>169</v>
      </c>
      <c r="F8631" s="9">
        <v>2.5</v>
      </c>
      <c r="G8631" s="9">
        <v>1.25</v>
      </c>
      <c r="H8631" s="9" t="s">
        <v>136</v>
      </c>
      <c r="I8631" s="9" t="s">
        <v>155</v>
      </c>
      <c r="J8631" s="9">
        <f>Data[[#This Row],[Miqdar]]*Data[[#This Row],[Qiymət]]</f>
        <v>277.5</v>
      </c>
      <c r="K8631" s="9">
        <f>Data[[#This Row],[Məbləğ]]-Data[[#This Row],[Maya]]*Data[[#This Row],[Miqdar]]</f>
        <v>138.75</v>
      </c>
      <c r="O8631"/>
      <c r="P8631"/>
    </row>
    <row r="8632" spans="1:16" x14ac:dyDescent="0.35">
      <c r="A8632" s="15">
        <v>44542.239500000738</v>
      </c>
      <c r="B8632" s="9">
        <v>76</v>
      </c>
      <c r="C8632" s="9" t="s">
        <v>138</v>
      </c>
      <c r="D8632" s="9" t="s">
        <v>123</v>
      </c>
      <c r="E8632" s="9" t="s">
        <v>181</v>
      </c>
      <c r="F8632" s="9">
        <v>0.9</v>
      </c>
      <c r="G8632" s="9">
        <v>0.63</v>
      </c>
      <c r="H8632" s="9" t="s">
        <v>140</v>
      </c>
      <c r="I8632" s="9" t="s">
        <v>141</v>
      </c>
      <c r="J8632" s="9">
        <f>Data[[#This Row],[Miqdar]]*Data[[#This Row],[Qiymət]]</f>
        <v>68.400000000000006</v>
      </c>
      <c r="K8632" s="9">
        <f>Data[[#This Row],[Məbləğ]]-Data[[#This Row],[Maya]]*Data[[#This Row],[Miqdar]]</f>
        <v>20.520000000000003</v>
      </c>
      <c r="O8632"/>
      <c r="P8632"/>
    </row>
    <row r="8633" spans="1:16" x14ac:dyDescent="0.35">
      <c r="A8633" s="15">
        <v>44542.281900000737</v>
      </c>
      <c r="B8633" s="9">
        <v>63</v>
      </c>
      <c r="C8633" s="9" t="s">
        <v>200</v>
      </c>
      <c r="D8633" s="9" t="s">
        <v>122</v>
      </c>
      <c r="E8633" s="9" t="s">
        <v>144</v>
      </c>
      <c r="F8633" s="9">
        <v>1.4</v>
      </c>
      <c r="G8633" s="9">
        <v>0.97999999999999987</v>
      </c>
      <c r="H8633" s="9" t="s">
        <v>140</v>
      </c>
      <c r="I8633" s="9" t="s">
        <v>174</v>
      </c>
      <c r="J8633" s="9">
        <f>Data[[#This Row],[Miqdar]]*Data[[#This Row],[Qiymət]]</f>
        <v>88.199999999999989</v>
      </c>
      <c r="K8633" s="9">
        <f>Data[[#This Row],[Məbləğ]]-Data[[#This Row],[Maya]]*Data[[#This Row],[Miqdar]]</f>
        <v>26.459999999999994</v>
      </c>
      <c r="O8633"/>
      <c r="P8633"/>
    </row>
    <row r="8634" spans="1:16" x14ac:dyDescent="0.35">
      <c r="A8634" s="15">
        <v>44542.326000000736</v>
      </c>
      <c r="B8634" s="9">
        <v>90</v>
      </c>
      <c r="C8634" s="9" t="s">
        <v>25</v>
      </c>
      <c r="D8634" s="9" t="s">
        <v>122</v>
      </c>
      <c r="E8634" s="9" t="s">
        <v>158</v>
      </c>
      <c r="F8634" s="9">
        <v>3.9</v>
      </c>
      <c r="G8634" s="9">
        <v>1.95</v>
      </c>
      <c r="H8634" s="9" t="s">
        <v>154</v>
      </c>
      <c r="I8634" s="9" t="s">
        <v>180</v>
      </c>
      <c r="J8634" s="9">
        <f>Data[[#This Row],[Miqdar]]*Data[[#This Row],[Qiymət]]</f>
        <v>351</v>
      </c>
      <c r="K8634" s="9">
        <f>Data[[#This Row],[Məbləğ]]-Data[[#This Row],[Maya]]*Data[[#This Row],[Miqdar]]</f>
        <v>175.5</v>
      </c>
      <c r="O8634"/>
      <c r="P8634"/>
    </row>
    <row r="8635" spans="1:16" x14ac:dyDescent="0.35">
      <c r="A8635" s="15">
        <v>44542.364300000736</v>
      </c>
      <c r="B8635" s="9">
        <v>73</v>
      </c>
      <c r="C8635" s="9" t="s">
        <v>20</v>
      </c>
      <c r="D8635" s="9" t="s">
        <v>121</v>
      </c>
      <c r="E8635" s="9" t="s">
        <v>146</v>
      </c>
      <c r="F8635" s="9">
        <v>1.7</v>
      </c>
      <c r="G8635" s="9">
        <v>0.85</v>
      </c>
      <c r="H8635" s="9" t="s">
        <v>140</v>
      </c>
      <c r="I8635" s="9" t="s">
        <v>198</v>
      </c>
      <c r="J8635" s="9">
        <f>Data[[#This Row],[Miqdar]]*Data[[#This Row],[Qiymət]]</f>
        <v>124.1</v>
      </c>
      <c r="K8635" s="9">
        <f>Data[[#This Row],[Məbləğ]]-Data[[#This Row],[Maya]]*Data[[#This Row],[Miqdar]]</f>
        <v>62.05</v>
      </c>
      <c r="O8635"/>
      <c r="P8635"/>
    </row>
    <row r="8636" spans="1:16" x14ac:dyDescent="0.35">
      <c r="A8636" s="15">
        <v>44542.401400000737</v>
      </c>
      <c r="B8636" s="9">
        <v>96</v>
      </c>
      <c r="C8636" s="9" t="s">
        <v>175</v>
      </c>
      <c r="D8636" s="9" t="s">
        <v>123</v>
      </c>
      <c r="E8636" s="9" t="s">
        <v>146</v>
      </c>
      <c r="F8636" s="9">
        <v>1.7</v>
      </c>
      <c r="G8636" s="9">
        <v>0.85</v>
      </c>
      <c r="H8636" s="9" t="s">
        <v>140</v>
      </c>
      <c r="I8636" s="9" t="s">
        <v>179</v>
      </c>
      <c r="J8636" s="9">
        <f>Data[[#This Row],[Miqdar]]*Data[[#This Row],[Qiymət]]</f>
        <v>163.19999999999999</v>
      </c>
      <c r="K8636" s="9">
        <f>Data[[#This Row],[Məbləğ]]-Data[[#This Row],[Maya]]*Data[[#This Row],[Miqdar]]</f>
        <v>81.599999999999994</v>
      </c>
      <c r="O8636"/>
      <c r="P8636"/>
    </row>
    <row r="8637" spans="1:16" x14ac:dyDescent="0.35">
      <c r="A8637" s="15">
        <v>44542.444300000738</v>
      </c>
      <c r="B8637" s="9">
        <v>65</v>
      </c>
      <c r="C8637" s="9" t="s">
        <v>42</v>
      </c>
      <c r="D8637" s="9" t="s">
        <v>121</v>
      </c>
      <c r="E8637" s="9" t="s">
        <v>162</v>
      </c>
      <c r="F8637" s="9">
        <v>3.2</v>
      </c>
      <c r="G8637" s="9">
        <v>1.6</v>
      </c>
      <c r="H8637" s="9" t="s">
        <v>136</v>
      </c>
      <c r="I8637" s="9" t="s">
        <v>189</v>
      </c>
      <c r="J8637" s="9">
        <f>Data[[#This Row],[Miqdar]]*Data[[#This Row],[Qiymət]]</f>
        <v>208</v>
      </c>
      <c r="K8637" s="9">
        <f>Data[[#This Row],[Məbləğ]]-Data[[#This Row],[Maya]]*Data[[#This Row],[Miqdar]]</f>
        <v>104</v>
      </c>
      <c r="O8637"/>
      <c r="P8637"/>
    </row>
    <row r="8638" spans="1:16" x14ac:dyDescent="0.35">
      <c r="A8638" s="15">
        <v>44542.481900000741</v>
      </c>
      <c r="B8638" s="9">
        <v>101</v>
      </c>
      <c r="C8638" s="9" t="s">
        <v>138</v>
      </c>
      <c r="D8638" s="9" t="s">
        <v>123</v>
      </c>
      <c r="E8638" s="9" t="s">
        <v>159</v>
      </c>
      <c r="F8638" s="9">
        <v>1.5</v>
      </c>
      <c r="G8638" s="9">
        <v>0.9</v>
      </c>
      <c r="H8638" s="9" t="s">
        <v>154</v>
      </c>
      <c r="I8638" s="9" t="s">
        <v>176</v>
      </c>
      <c r="J8638" s="9">
        <f>Data[[#This Row],[Miqdar]]*Data[[#This Row],[Qiymət]]</f>
        <v>151.5</v>
      </c>
      <c r="K8638" s="9">
        <f>Data[[#This Row],[Məbləğ]]-Data[[#This Row],[Maya]]*Data[[#This Row],[Miqdar]]</f>
        <v>60.599999999999994</v>
      </c>
      <c r="O8638"/>
      <c r="P8638"/>
    </row>
    <row r="8639" spans="1:16" x14ac:dyDescent="0.35">
      <c r="A8639" s="15">
        <v>44542.519000000742</v>
      </c>
      <c r="B8639" s="9">
        <v>74</v>
      </c>
      <c r="C8639" s="9" t="s">
        <v>25</v>
      </c>
      <c r="D8639" s="9" t="s">
        <v>122</v>
      </c>
      <c r="E8639" s="9" t="s">
        <v>146</v>
      </c>
      <c r="F8639" s="9">
        <v>1.7</v>
      </c>
      <c r="G8639" s="9">
        <v>0.85</v>
      </c>
      <c r="H8639" s="9" t="s">
        <v>140</v>
      </c>
      <c r="I8639" s="9" t="s">
        <v>174</v>
      </c>
      <c r="J8639" s="9">
        <f>Data[[#This Row],[Miqdar]]*Data[[#This Row],[Qiymət]]</f>
        <v>125.8</v>
      </c>
      <c r="K8639" s="9">
        <f>Data[[#This Row],[Məbləğ]]-Data[[#This Row],[Maya]]*Data[[#This Row],[Miqdar]]</f>
        <v>62.9</v>
      </c>
      <c r="O8639"/>
      <c r="P8639"/>
    </row>
    <row r="8640" spans="1:16" x14ac:dyDescent="0.35">
      <c r="A8640" s="15">
        <v>44542.561900000743</v>
      </c>
      <c r="B8640" s="9">
        <v>57</v>
      </c>
      <c r="C8640" s="9" t="s">
        <v>25</v>
      </c>
      <c r="D8640" s="9" t="s">
        <v>122</v>
      </c>
      <c r="E8640" s="9" t="s">
        <v>164</v>
      </c>
      <c r="F8640" s="9">
        <v>6.6</v>
      </c>
      <c r="G8640" s="9">
        <v>5.2799999999999994</v>
      </c>
      <c r="H8640" s="9" t="s">
        <v>154</v>
      </c>
      <c r="I8640" s="9" t="s">
        <v>174</v>
      </c>
      <c r="J8640" s="9">
        <f>Data[[#This Row],[Miqdar]]*Data[[#This Row],[Qiymət]]</f>
        <v>376.2</v>
      </c>
      <c r="K8640" s="9">
        <f>Data[[#This Row],[Məbləğ]]-Data[[#This Row],[Maya]]*Data[[#This Row],[Miqdar]]</f>
        <v>75.240000000000009</v>
      </c>
      <c r="O8640"/>
      <c r="P8640"/>
    </row>
    <row r="8641" spans="1:16" x14ac:dyDescent="0.35">
      <c r="A8641" s="15">
        <v>44542.598500000742</v>
      </c>
      <c r="B8641" s="9">
        <v>70</v>
      </c>
      <c r="C8641" s="9" t="s">
        <v>25</v>
      </c>
      <c r="D8641" s="9" t="s">
        <v>122</v>
      </c>
      <c r="E8641" s="9" t="s">
        <v>171</v>
      </c>
      <c r="F8641" s="9">
        <v>2.8</v>
      </c>
      <c r="G8641" s="9">
        <v>1.6799999999999997</v>
      </c>
      <c r="H8641" s="9" t="s">
        <v>136</v>
      </c>
      <c r="I8641" s="9" t="s">
        <v>197</v>
      </c>
      <c r="J8641" s="9">
        <f>Data[[#This Row],[Miqdar]]*Data[[#This Row],[Qiymət]]</f>
        <v>196</v>
      </c>
      <c r="K8641" s="9">
        <f>Data[[#This Row],[Məbləğ]]-Data[[#This Row],[Maya]]*Data[[#This Row],[Miqdar]]</f>
        <v>78.40000000000002</v>
      </c>
      <c r="O8641"/>
      <c r="P8641"/>
    </row>
    <row r="8642" spans="1:16" x14ac:dyDescent="0.35">
      <c r="A8642" s="15">
        <v>44542.637300000744</v>
      </c>
      <c r="B8642" s="9">
        <v>82</v>
      </c>
      <c r="C8642" s="9" t="s">
        <v>156</v>
      </c>
      <c r="D8642" s="9" t="s">
        <v>124</v>
      </c>
      <c r="E8642" s="9" t="s">
        <v>171</v>
      </c>
      <c r="F8642" s="9">
        <v>2.8</v>
      </c>
      <c r="G8642" s="9">
        <v>1.6799999999999997</v>
      </c>
      <c r="H8642" s="9" t="s">
        <v>136</v>
      </c>
      <c r="I8642" s="9" t="s">
        <v>168</v>
      </c>
      <c r="J8642" s="9">
        <f>Data[[#This Row],[Miqdar]]*Data[[#This Row],[Qiymət]]</f>
        <v>229.6</v>
      </c>
      <c r="K8642" s="9">
        <f>Data[[#This Row],[Məbləğ]]-Data[[#This Row],[Maya]]*Data[[#This Row],[Miqdar]]</f>
        <v>91.84</v>
      </c>
      <c r="O8642"/>
      <c r="P8642"/>
    </row>
    <row r="8643" spans="1:16" x14ac:dyDescent="0.35">
      <c r="A8643" s="15">
        <v>44542.674900000748</v>
      </c>
      <c r="B8643" s="9">
        <v>70</v>
      </c>
      <c r="C8643" s="9" t="s">
        <v>11</v>
      </c>
      <c r="D8643" s="9" t="s">
        <v>122</v>
      </c>
      <c r="E8643" s="9" t="s">
        <v>144</v>
      </c>
      <c r="F8643" s="9">
        <v>1.4</v>
      </c>
      <c r="G8643" s="9">
        <v>0.97999999999999987</v>
      </c>
      <c r="H8643" s="9" t="s">
        <v>140</v>
      </c>
      <c r="I8643" s="9" t="s">
        <v>180</v>
      </c>
      <c r="J8643" s="9">
        <f>Data[[#This Row],[Miqdar]]*Data[[#This Row],[Qiymət]]</f>
        <v>98</v>
      </c>
      <c r="K8643" s="9">
        <f>Data[[#This Row],[Məbləğ]]-Data[[#This Row],[Maya]]*Data[[#This Row],[Miqdar]]</f>
        <v>29.400000000000006</v>
      </c>
      <c r="O8643"/>
      <c r="P8643"/>
    </row>
    <row r="8644" spans="1:16" x14ac:dyDescent="0.35">
      <c r="A8644" s="15">
        <v>44542.713800000747</v>
      </c>
      <c r="B8644" s="9">
        <v>88</v>
      </c>
      <c r="C8644" s="9" t="s">
        <v>11</v>
      </c>
      <c r="D8644" s="9" t="s">
        <v>122</v>
      </c>
      <c r="E8644" s="9" t="s">
        <v>182</v>
      </c>
      <c r="F8644" s="9">
        <v>3.4</v>
      </c>
      <c r="G8644" s="9">
        <v>2.38</v>
      </c>
      <c r="H8644" s="9" t="s">
        <v>136</v>
      </c>
      <c r="I8644" s="9" t="s">
        <v>180</v>
      </c>
      <c r="J8644" s="9">
        <f>Data[[#This Row],[Miqdar]]*Data[[#This Row],[Qiymət]]</f>
        <v>299.2</v>
      </c>
      <c r="K8644" s="9">
        <f>Data[[#This Row],[Məbləğ]]-Data[[#This Row],[Maya]]*Data[[#This Row],[Miqdar]]</f>
        <v>89.759999999999991</v>
      </c>
      <c r="O8644"/>
      <c r="P8644"/>
    </row>
    <row r="8645" spans="1:16" x14ac:dyDescent="0.35">
      <c r="A8645" s="15">
        <v>44542.752800000744</v>
      </c>
      <c r="B8645" s="9">
        <v>98</v>
      </c>
      <c r="C8645" s="9" t="s">
        <v>6</v>
      </c>
      <c r="D8645" s="9" t="s">
        <v>121</v>
      </c>
      <c r="E8645" s="9" t="s">
        <v>171</v>
      </c>
      <c r="F8645" s="9">
        <v>2.8</v>
      </c>
      <c r="G8645" s="9">
        <v>1.6799999999999997</v>
      </c>
      <c r="H8645" s="9" t="s">
        <v>136</v>
      </c>
      <c r="I8645" s="9" t="s">
        <v>189</v>
      </c>
      <c r="J8645" s="9">
        <f>Data[[#This Row],[Miqdar]]*Data[[#This Row],[Qiymət]]</f>
        <v>274.39999999999998</v>
      </c>
      <c r="K8645" s="9">
        <f>Data[[#This Row],[Məbləğ]]-Data[[#This Row],[Maya]]*Data[[#This Row],[Miqdar]]</f>
        <v>109.75999999999999</v>
      </c>
      <c r="O8645"/>
      <c r="P8645"/>
    </row>
    <row r="8646" spans="1:16" x14ac:dyDescent="0.35">
      <c r="A8646" s="15">
        <v>44542.794400000741</v>
      </c>
      <c r="B8646" s="9">
        <v>110</v>
      </c>
      <c r="C8646" s="9" t="s">
        <v>148</v>
      </c>
      <c r="D8646" s="9" t="s">
        <v>149</v>
      </c>
      <c r="E8646" s="9" t="s">
        <v>162</v>
      </c>
      <c r="F8646" s="9">
        <v>3.2</v>
      </c>
      <c r="G8646" s="9">
        <v>1.6</v>
      </c>
      <c r="H8646" s="9" t="s">
        <v>136</v>
      </c>
      <c r="I8646" s="9" t="s">
        <v>163</v>
      </c>
      <c r="J8646" s="9">
        <f>Data[[#This Row],[Miqdar]]*Data[[#This Row],[Qiymət]]</f>
        <v>352</v>
      </c>
      <c r="K8646" s="9">
        <f>Data[[#This Row],[Məbləğ]]-Data[[#This Row],[Maya]]*Data[[#This Row],[Miqdar]]</f>
        <v>176</v>
      </c>
      <c r="O8646"/>
      <c r="P8646"/>
    </row>
    <row r="8647" spans="1:16" x14ac:dyDescent="0.35">
      <c r="A8647" s="15">
        <v>44542.836100000743</v>
      </c>
      <c r="B8647" s="9">
        <v>65</v>
      </c>
      <c r="C8647" s="9" t="s">
        <v>3</v>
      </c>
      <c r="D8647" s="9" t="s">
        <v>143</v>
      </c>
      <c r="E8647" s="9" t="s">
        <v>184</v>
      </c>
      <c r="F8647" s="9">
        <v>1.8</v>
      </c>
      <c r="G8647" s="9">
        <v>1.08</v>
      </c>
      <c r="H8647" s="9" t="s">
        <v>154</v>
      </c>
      <c r="I8647" s="9" t="s">
        <v>170</v>
      </c>
      <c r="J8647" s="9">
        <f>Data[[#This Row],[Miqdar]]*Data[[#This Row],[Qiymət]]</f>
        <v>117</v>
      </c>
      <c r="K8647" s="9">
        <f>Data[[#This Row],[Məbləğ]]-Data[[#This Row],[Maya]]*Data[[#This Row],[Miqdar]]</f>
        <v>46.8</v>
      </c>
      <c r="O8647"/>
      <c r="P8647"/>
    </row>
    <row r="8648" spans="1:16" x14ac:dyDescent="0.35">
      <c r="A8648" s="15">
        <v>44542.876200000741</v>
      </c>
      <c r="B8648" s="9">
        <v>70</v>
      </c>
      <c r="C8648" s="9" t="s">
        <v>148</v>
      </c>
      <c r="D8648" s="9" t="s">
        <v>149</v>
      </c>
      <c r="E8648" s="9" t="s">
        <v>164</v>
      </c>
      <c r="F8648" s="9">
        <v>6.6</v>
      </c>
      <c r="G8648" s="9">
        <v>5.2799999999999994</v>
      </c>
      <c r="H8648" s="9" t="s">
        <v>154</v>
      </c>
      <c r="I8648" s="9" t="s">
        <v>151</v>
      </c>
      <c r="J8648" s="9">
        <f>Data[[#This Row],[Miqdar]]*Data[[#This Row],[Qiymət]]</f>
        <v>462</v>
      </c>
      <c r="K8648" s="9">
        <f>Data[[#This Row],[Məbləğ]]-Data[[#This Row],[Maya]]*Data[[#This Row],[Miqdar]]</f>
        <v>92.400000000000034</v>
      </c>
      <c r="O8648"/>
      <c r="P8648"/>
    </row>
    <row r="8649" spans="1:16" x14ac:dyDescent="0.35">
      <c r="A8649" s="15">
        <v>44542.915000000743</v>
      </c>
      <c r="B8649" s="9">
        <v>72</v>
      </c>
      <c r="C8649" s="9" t="s">
        <v>39</v>
      </c>
      <c r="D8649" s="9" t="s">
        <v>124</v>
      </c>
      <c r="E8649" s="9" t="s">
        <v>164</v>
      </c>
      <c r="F8649" s="9">
        <v>6.6</v>
      </c>
      <c r="G8649" s="9">
        <v>5.2799999999999994</v>
      </c>
      <c r="H8649" s="9" t="s">
        <v>154</v>
      </c>
      <c r="I8649" s="9" t="s">
        <v>173</v>
      </c>
      <c r="J8649" s="9">
        <f>Data[[#This Row],[Miqdar]]*Data[[#This Row],[Qiymət]]</f>
        <v>475.2</v>
      </c>
      <c r="K8649" s="9">
        <f>Data[[#This Row],[Məbləğ]]-Data[[#This Row],[Maya]]*Data[[#This Row],[Miqdar]]</f>
        <v>95.04000000000002</v>
      </c>
      <c r="O8649"/>
      <c r="P8649"/>
    </row>
    <row r="8650" spans="1:16" x14ac:dyDescent="0.35">
      <c r="A8650" s="15">
        <v>44542.950300000746</v>
      </c>
      <c r="B8650" s="9">
        <v>57</v>
      </c>
      <c r="C8650" s="9" t="s">
        <v>167</v>
      </c>
      <c r="D8650" s="9" t="s">
        <v>149</v>
      </c>
      <c r="E8650" s="9" t="s">
        <v>169</v>
      </c>
      <c r="F8650" s="9">
        <v>2.5</v>
      </c>
      <c r="G8650" s="9">
        <v>1.25</v>
      </c>
      <c r="H8650" s="9" t="s">
        <v>136</v>
      </c>
      <c r="I8650" s="9" t="s">
        <v>163</v>
      </c>
      <c r="J8650" s="9">
        <f>Data[[#This Row],[Miqdar]]*Data[[#This Row],[Qiymət]]</f>
        <v>142.5</v>
      </c>
      <c r="K8650" s="9">
        <f>Data[[#This Row],[Məbləğ]]-Data[[#This Row],[Maya]]*Data[[#This Row],[Miqdar]]</f>
        <v>71.25</v>
      </c>
      <c r="O8650"/>
      <c r="P8650"/>
    </row>
    <row r="8651" spans="1:16" x14ac:dyDescent="0.35">
      <c r="A8651" s="15">
        <v>44542.987500000745</v>
      </c>
      <c r="B8651" s="9">
        <v>68</v>
      </c>
      <c r="C8651" s="9" t="s">
        <v>148</v>
      </c>
      <c r="D8651" s="9" t="s">
        <v>149</v>
      </c>
      <c r="E8651" s="9" t="s">
        <v>169</v>
      </c>
      <c r="F8651" s="9">
        <v>2.5</v>
      </c>
      <c r="G8651" s="9">
        <v>1.25</v>
      </c>
      <c r="H8651" s="9" t="s">
        <v>136</v>
      </c>
      <c r="I8651" s="9" t="s">
        <v>173</v>
      </c>
      <c r="J8651" s="9">
        <f>Data[[#This Row],[Miqdar]]*Data[[#This Row],[Qiymət]]</f>
        <v>170</v>
      </c>
      <c r="K8651" s="9">
        <f>Data[[#This Row],[Məbləğ]]-Data[[#This Row],[Maya]]*Data[[#This Row],[Miqdar]]</f>
        <v>85</v>
      </c>
      <c r="O8651"/>
      <c r="P8651"/>
    </row>
    <row r="8652" spans="1:16" x14ac:dyDescent="0.35">
      <c r="A8652" s="15">
        <v>44543.030900000747</v>
      </c>
      <c r="B8652" s="9">
        <v>106</v>
      </c>
      <c r="C8652" s="9" t="s">
        <v>3</v>
      </c>
      <c r="D8652" s="9" t="s">
        <v>143</v>
      </c>
      <c r="E8652" s="9" t="s">
        <v>169</v>
      </c>
      <c r="F8652" s="9">
        <v>2.5</v>
      </c>
      <c r="G8652" s="9">
        <v>1.25</v>
      </c>
      <c r="H8652" s="9" t="s">
        <v>136</v>
      </c>
      <c r="I8652" s="9" t="s">
        <v>145</v>
      </c>
      <c r="J8652" s="9">
        <f>Data[[#This Row],[Miqdar]]*Data[[#This Row],[Qiymət]]</f>
        <v>265</v>
      </c>
      <c r="K8652" s="9">
        <f>Data[[#This Row],[Məbləğ]]-Data[[#This Row],[Maya]]*Data[[#This Row],[Miqdar]]</f>
        <v>132.5</v>
      </c>
      <c r="O8652"/>
      <c r="P8652"/>
    </row>
    <row r="8653" spans="1:16" x14ac:dyDescent="0.35">
      <c r="A8653" s="15">
        <v>44543.066200000751</v>
      </c>
      <c r="B8653" s="9">
        <v>58</v>
      </c>
      <c r="C8653" s="9" t="s">
        <v>36</v>
      </c>
      <c r="D8653" s="9" t="s">
        <v>123</v>
      </c>
      <c r="E8653" s="9" t="s">
        <v>158</v>
      </c>
      <c r="F8653" s="9">
        <v>3.9</v>
      </c>
      <c r="G8653" s="9">
        <v>1.95</v>
      </c>
      <c r="H8653" s="9" t="s">
        <v>154</v>
      </c>
      <c r="I8653" s="9" t="s">
        <v>137</v>
      </c>
      <c r="J8653" s="9">
        <f>Data[[#This Row],[Miqdar]]*Data[[#This Row],[Qiymət]]</f>
        <v>226.2</v>
      </c>
      <c r="K8653" s="9">
        <f>Data[[#This Row],[Məbləğ]]-Data[[#This Row],[Maya]]*Data[[#This Row],[Miqdar]]</f>
        <v>113.1</v>
      </c>
      <c r="O8653"/>
      <c r="P8653"/>
    </row>
    <row r="8654" spans="1:16" x14ac:dyDescent="0.35">
      <c r="A8654" s="15">
        <v>44543.106600000749</v>
      </c>
      <c r="B8654" s="9">
        <v>86</v>
      </c>
      <c r="C8654" s="9" t="s">
        <v>200</v>
      </c>
      <c r="D8654" s="9" t="s">
        <v>122</v>
      </c>
      <c r="E8654" s="9" t="s">
        <v>162</v>
      </c>
      <c r="F8654" s="9">
        <v>3.2</v>
      </c>
      <c r="G8654" s="9">
        <v>1.6</v>
      </c>
      <c r="H8654" s="9" t="s">
        <v>136</v>
      </c>
      <c r="I8654" s="9" t="s">
        <v>180</v>
      </c>
      <c r="J8654" s="9">
        <f>Data[[#This Row],[Miqdar]]*Data[[#This Row],[Qiymət]]</f>
        <v>275.2</v>
      </c>
      <c r="K8654" s="9">
        <f>Data[[#This Row],[Məbləğ]]-Data[[#This Row],[Maya]]*Data[[#This Row],[Miqdar]]</f>
        <v>137.6</v>
      </c>
      <c r="O8654"/>
      <c r="P8654"/>
    </row>
    <row r="8655" spans="1:16" x14ac:dyDescent="0.35">
      <c r="A8655" s="15">
        <v>44543.150500000746</v>
      </c>
      <c r="B8655" s="9">
        <v>111</v>
      </c>
      <c r="C8655" s="9" t="s">
        <v>11</v>
      </c>
      <c r="D8655" s="9" t="s">
        <v>122</v>
      </c>
      <c r="E8655" s="9" t="s">
        <v>158</v>
      </c>
      <c r="F8655" s="9">
        <v>3.9</v>
      </c>
      <c r="G8655" s="9">
        <v>1.95</v>
      </c>
      <c r="H8655" s="9" t="s">
        <v>154</v>
      </c>
      <c r="I8655" s="9" t="s">
        <v>174</v>
      </c>
      <c r="J8655" s="9">
        <f>Data[[#This Row],[Miqdar]]*Data[[#This Row],[Qiymət]]</f>
        <v>432.9</v>
      </c>
      <c r="K8655" s="9">
        <f>Data[[#This Row],[Məbləğ]]-Data[[#This Row],[Maya]]*Data[[#This Row],[Miqdar]]</f>
        <v>216.45</v>
      </c>
      <c r="O8655"/>
      <c r="P8655"/>
    </row>
    <row r="8656" spans="1:16" x14ac:dyDescent="0.35">
      <c r="A8656" s="15">
        <v>44543.190200000747</v>
      </c>
      <c r="B8656" s="9">
        <v>96</v>
      </c>
      <c r="C8656" s="9" t="s">
        <v>20</v>
      </c>
      <c r="D8656" s="9" t="s">
        <v>121</v>
      </c>
      <c r="E8656" s="9" t="s">
        <v>146</v>
      </c>
      <c r="F8656" s="9">
        <v>1.7</v>
      </c>
      <c r="G8656" s="9">
        <v>0.85</v>
      </c>
      <c r="H8656" s="9" t="s">
        <v>140</v>
      </c>
      <c r="I8656" s="9" t="s">
        <v>147</v>
      </c>
      <c r="J8656" s="9">
        <f>Data[[#This Row],[Miqdar]]*Data[[#This Row],[Qiymət]]</f>
        <v>163.19999999999999</v>
      </c>
      <c r="K8656" s="9">
        <f>Data[[#This Row],[Məbləğ]]-Data[[#This Row],[Maya]]*Data[[#This Row],[Miqdar]]</f>
        <v>81.599999999999994</v>
      </c>
      <c r="O8656"/>
      <c r="P8656"/>
    </row>
    <row r="8657" spans="1:16" x14ac:dyDescent="0.35">
      <c r="A8657" s="15">
        <v>44543.234500000748</v>
      </c>
      <c r="B8657" s="9">
        <v>71</v>
      </c>
      <c r="C8657" s="9" t="s">
        <v>39</v>
      </c>
      <c r="D8657" s="9" t="s">
        <v>124</v>
      </c>
      <c r="E8657" s="9" t="s">
        <v>146</v>
      </c>
      <c r="F8657" s="9">
        <v>1.7</v>
      </c>
      <c r="G8657" s="9">
        <v>0.85</v>
      </c>
      <c r="H8657" s="9" t="s">
        <v>140</v>
      </c>
      <c r="I8657" s="9" t="s">
        <v>173</v>
      </c>
      <c r="J8657" s="9">
        <f>Data[[#This Row],[Miqdar]]*Data[[#This Row],[Qiymət]]</f>
        <v>120.7</v>
      </c>
      <c r="K8657" s="9">
        <f>Data[[#This Row],[Məbləğ]]-Data[[#This Row],[Maya]]*Data[[#This Row],[Miqdar]]</f>
        <v>60.35</v>
      </c>
      <c r="O8657"/>
      <c r="P8657"/>
    </row>
    <row r="8658" spans="1:16" x14ac:dyDescent="0.35">
      <c r="A8658" s="15">
        <v>44543.27790000075</v>
      </c>
      <c r="B8658" s="9">
        <v>97</v>
      </c>
      <c r="C8658" s="9" t="s">
        <v>142</v>
      </c>
      <c r="D8658" s="9" t="s">
        <v>143</v>
      </c>
      <c r="E8658" s="9" t="s">
        <v>146</v>
      </c>
      <c r="F8658" s="9">
        <v>1.7</v>
      </c>
      <c r="G8658" s="9">
        <v>0.85</v>
      </c>
      <c r="H8658" s="9" t="s">
        <v>140</v>
      </c>
      <c r="I8658" s="9" t="s">
        <v>145</v>
      </c>
      <c r="J8658" s="9">
        <f>Data[[#This Row],[Miqdar]]*Data[[#This Row],[Qiymət]]</f>
        <v>164.9</v>
      </c>
      <c r="K8658" s="9">
        <f>Data[[#This Row],[Məbləğ]]-Data[[#This Row],[Maya]]*Data[[#This Row],[Miqdar]]</f>
        <v>82.45</v>
      </c>
      <c r="O8658"/>
      <c r="P8658"/>
    </row>
    <row r="8659" spans="1:16" x14ac:dyDescent="0.35">
      <c r="A8659" s="15">
        <v>44543.31880000075</v>
      </c>
      <c r="B8659" s="9">
        <v>57</v>
      </c>
      <c r="C8659" s="9" t="s">
        <v>142</v>
      </c>
      <c r="D8659" s="9" t="s">
        <v>143</v>
      </c>
      <c r="E8659" s="9" t="s">
        <v>188</v>
      </c>
      <c r="F8659" s="9">
        <v>2.4</v>
      </c>
      <c r="G8659" s="9">
        <v>1.6800000000000002</v>
      </c>
      <c r="H8659" s="9" t="s">
        <v>154</v>
      </c>
      <c r="I8659" s="9" t="s">
        <v>145</v>
      </c>
      <c r="J8659" s="9">
        <f>Data[[#This Row],[Miqdar]]*Data[[#This Row],[Qiymət]]</f>
        <v>136.79999999999998</v>
      </c>
      <c r="K8659" s="9">
        <f>Data[[#This Row],[Məbləğ]]-Data[[#This Row],[Maya]]*Data[[#This Row],[Miqdar]]</f>
        <v>41.039999999999978</v>
      </c>
      <c r="O8659"/>
      <c r="P8659"/>
    </row>
    <row r="8660" spans="1:16" x14ac:dyDescent="0.35">
      <c r="A8660" s="15">
        <v>44543.355600000752</v>
      </c>
      <c r="B8660" s="9">
        <v>56</v>
      </c>
      <c r="C8660" s="9" t="s">
        <v>142</v>
      </c>
      <c r="D8660" s="9" t="s">
        <v>143</v>
      </c>
      <c r="E8660" s="9" t="s">
        <v>188</v>
      </c>
      <c r="F8660" s="9">
        <v>2.4</v>
      </c>
      <c r="G8660" s="9">
        <v>1.6800000000000002</v>
      </c>
      <c r="H8660" s="9" t="s">
        <v>154</v>
      </c>
      <c r="I8660" s="9" t="s">
        <v>201</v>
      </c>
      <c r="J8660" s="9">
        <f>Data[[#This Row],[Miqdar]]*Data[[#This Row],[Qiymət]]</f>
        <v>134.4</v>
      </c>
      <c r="K8660" s="9">
        <f>Data[[#This Row],[Məbləğ]]-Data[[#This Row],[Maya]]*Data[[#This Row],[Miqdar]]</f>
        <v>40.319999999999993</v>
      </c>
      <c r="O8660"/>
      <c r="P8660"/>
    </row>
    <row r="8661" spans="1:16" x14ac:dyDescent="0.35">
      <c r="A8661" s="15">
        <v>44543.397600000753</v>
      </c>
      <c r="B8661" s="9">
        <v>79</v>
      </c>
      <c r="C8661" s="9" t="s">
        <v>138</v>
      </c>
      <c r="D8661" s="9" t="s">
        <v>123</v>
      </c>
      <c r="E8661" s="9" t="s">
        <v>171</v>
      </c>
      <c r="F8661" s="9">
        <v>2.8</v>
      </c>
      <c r="G8661" s="9">
        <v>1.6799999999999997</v>
      </c>
      <c r="H8661" s="9" t="s">
        <v>136</v>
      </c>
      <c r="I8661" s="9" t="s">
        <v>137</v>
      </c>
      <c r="J8661" s="9">
        <f>Data[[#This Row],[Miqdar]]*Data[[#This Row],[Qiymət]]</f>
        <v>221.2</v>
      </c>
      <c r="K8661" s="9">
        <f>Data[[#This Row],[Məbləğ]]-Data[[#This Row],[Maya]]*Data[[#This Row],[Miqdar]]</f>
        <v>88.480000000000018</v>
      </c>
      <c r="O8661"/>
      <c r="P8661"/>
    </row>
    <row r="8662" spans="1:16" x14ac:dyDescent="0.35">
      <c r="A8662" s="15">
        <v>44543.439900000754</v>
      </c>
      <c r="B8662" s="9">
        <v>60</v>
      </c>
      <c r="C8662" s="9" t="s">
        <v>25</v>
      </c>
      <c r="D8662" s="9" t="s">
        <v>122</v>
      </c>
      <c r="E8662" s="9" t="s">
        <v>181</v>
      </c>
      <c r="F8662" s="9">
        <v>0.9</v>
      </c>
      <c r="G8662" s="9">
        <v>0.63</v>
      </c>
      <c r="H8662" s="9" t="s">
        <v>140</v>
      </c>
      <c r="I8662" s="9" t="s">
        <v>174</v>
      </c>
      <c r="J8662" s="9">
        <f>Data[[#This Row],[Miqdar]]*Data[[#This Row],[Qiymət]]</f>
        <v>54</v>
      </c>
      <c r="K8662" s="9">
        <f>Data[[#This Row],[Məbləğ]]-Data[[#This Row],[Maya]]*Data[[#This Row],[Miqdar]]</f>
        <v>16.200000000000003</v>
      </c>
      <c r="O8662"/>
      <c r="P8662"/>
    </row>
    <row r="8663" spans="1:16" x14ac:dyDescent="0.35">
      <c r="A8663" s="15">
        <v>44543.481200000751</v>
      </c>
      <c r="B8663" s="9">
        <v>88</v>
      </c>
      <c r="C8663" s="9" t="s">
        <v>25</v>
      </c>
      <c r="D8663" s="9" t="s">
        <v>122</v>
      </c>
      <c r="E8663" s="9" t="s">
        <v>171</v>
      </c>
      <c r="F8663" s="9">
        <v>2.8</v>
      </c>
      <c r="G8663" s="9">
        <v>1.6799999999999997</v>
      </c>
      <c r="H8663" s="9" t="s">
        <v>136</v>
      </c>
      <c r="I8663" s="9" t="s">
        <v>174</v>
      </c>
      <c r="J8663" s="9">
        <f>Data[[#This Row],[Miqdar]]*Data[[#This Row],[Qiymət]]</f>
        <v>246.39999999999998</v>
      </c>
      <c r="K8663" s="9">
        <f>Data[[#This Row],[Məbləğ]]-Data[[#This Row],[Maya]]*Data[[#This Row],[Miqdar]]</f>
        <v>98.56</v>
      </c>
      <c r="O8663"/>
      <c r="P8663"/>
    </row>
    <row r="8664" spans="1:16" x14ac:dyDescent="0.35">
      <c r="A8664" s="15">
        <v>44543.516900000752</v>
      </c>
      <c r="B8664" s="9">
        <v>79</v>
      </c>
      <c r="C8664" s="9" t="s">
        <v>11</v>
      </c>
      <c r="D8664" s="9" t="s">
        <v>122</v>
      </c>
      <c r="E8664" s="9" t="s">
        <v>146</v>
      </c>
      <c r="F8664" s="9">
        <v>1.7</v>
      </c>
      <c r="G8664" s="9">
        <v>0.85</v>
      </c>
      <c r="H8664" s="9" t="s">
        <v>140</v>
      </c>
      <c r="I8664" s="9" t="s">
        <v>180</v>
      </c>
      <c r="J8664" s="9">
        <f>Data[[#This Row],[Miqdar]]*Data[[#This Row],[Qiymət]]</f>
        <v>134.29999999999998</v>
      </c>
      <c r="K8664" s="9">
        <f>Data[[#This Row],[Məbləğ]]-Data[[#This Row],[Maya]]*Data[[#This Row],[Miqdar]]</f>
        <v>67.149999999999991</v>
      </c>
      <c r="O8664"/>
      <c r="P8664"/>
    </row>
    <row r="8665" spans="1:16" x14ac:dyDescent="0.35">
      <c r="A8665" s="15">
        <v>44543.559700000755</v>
      </c>
      <c r="B8665" s="9">
        <v>79</v>
      </c>
      <c r="C8665" s="9" t="s">
        <v>11</v>
      </c>
      <c r="D8665" s="9" t="s">
        <v>122</v>
      </c>
      <c r="E8665" s="9" t="s">
        <v>146</v>
      </c>
      <c r="F8665" s="9">
        <v>1.7</v>
      </c>
      <c r="G8665" s="9">
        <v>0.85</v>
      </c>
      <c r="H8665" s="9" t="s">
        <v>140</v>
      </c>
      <c r="I8665" s="9" t="s">
        <v>180</v>
      </c>
      <c r="J8665" s="9">
        <f>Data[[#This Row],[Miqdar]]*Data[[#This Row],[Qiymət]]</f>
        <v>134.29999999999998</v>
      </c>
      <c r="K8665" s="9">
        <f>Data[[#This Row],[Məbləğ]]-Data[[#This Row],[Maya]]*Data[[#This Row],[Miqdar]]</f>
        <v>67.149999999999991</v>
      </c>
      <c r="O8665"/>
      <c r="P8665"/>
    </row>
    <row r="8666" spans="1:16" x14ac:dyDescent="0.35">
      <c r="A8666" s="15">
        <v>44543.598400000752</v>
      </c>
      <c r="B8666" s="9">
        <v>78</v>
      </c>
      <c r="C8666" s="9" t="s">
        <v>138</v>
      </c>
      <c r="D8666" s="9" t="s">
        <v>123</v>
      </c>
      <c r="E8666" s="9" t="s">
        <v>186</v>
      </c>
      <c r="F8666" s="9">
        <v>1.4</v>
      </c>
      <c r="G8666" s="9">
        <v>0.97999999999999987</v>
      </c>
      <c r="H8666" s="9" t="s">
        <v>140</v>
      </c>
      <c r="I8666" s="9" t="s">
        <v>137</v>
      </c>
      <c r="J8666" s="9">
        <f>Data[[#This Row],[Miqdar]]*Data[[#This Row],[Qiymət]]</f>
        <v>109.19999999999999</v>
      </c>
      <c r="K8666" s="9">
        <f>Data[[#This Row],[Məbləğ]]-Data[[#This Row],[Maya]]*Data[[#This Row],[Miqdar]]</f>
        <v>32.760000000000005</v>
      </c>
      <c r="O8666"/>
      <c r="P8666"/>
    </row>
    <row r="8667" spans="1:16" x14ac:dyDescent="0.35">
      <c r="A8667" s="15">
        <v>44543.639500000754</v>
      </c>
      <c r="B8667" s="9">
        <v>69</v>
      </c>
      <c r="C8667" s="9" t="s">
        <v>39</v>
      </c>
      <c r="D8667" s="9" t="s">
        <v>124</v>
      </c>
      <c r="E8667" s="9" t="s">
        <v>171</v>
      </c>
      <c r="F8667" s="9">
        <v>2.8</v>
      </c>
      <c r="G8667" s="9">
        <v>1.6799999999999997</v>
      </c>
      <c r="H8667" s="9" t="s">
        <v>136</v>
      </c>
      <c r="I8667" s="9" t="s">
        <v>172</v>
      </c>
      <c r="J8667" s="9">
        <f>Data[[#This Row],[Miqdar]]*Data[[#This Row],[Qiymət]]</f>
        <v>193.2</v>
      </c>
      <c r="K8667" s="9">
        <f>Data[[#This Row],[Məbləğ]]-Data[[#This Row],[Maya]]*Data[[#This Row],[Miqdar]]</f>
        <v>77.28</v>
      </c>
      <c r="O8667"/>
      <c r="P8667"/>
    </row>
    <row r="8668" spans="1:16" x14ac:dyDescent="0.35">
      <c r="A8668" s="15">
        <v>44543.680200000752</v>
      </c>
      <c r="B8668" s="9">
        <v>97</v>
      </c>
      <c r="C8668" s="9" t="s">
        <v>39</v>
      </c>
      <c r="D8668" s="9" t="s">
        <v>124</v>
      </c>
      <c r="E8668" s="9" t="s">
        <v>162</v>
      </c>
      <c r="F8668" s="9">
        <v>3.2</v>
      </c>
      <c r="G8668" s="9">
        <v>1.6</v>
      </c>
      <c r="H8668" s="9" t="s">
        <v>136</v>
      </c>
      <c r="I8668" s="9" t="s">
        <v>192</v>
      </c>
      <c r="J8668" s="9">
        <f>Data[[#This Row],[Miqdar]]*Data[[#This Row],[Qiymət]]</f>
        <v>310.40000000000003</v>
      </c>
      <c r="K8668" s="9">
        <f>Data[[#This Row],[Məbləğ]]-Data[[#This Row],[Maya]]*Data[[#This Row],[Miqdar]]</f>
        <v>155.20000000000002</v>
      </c>
      <c r="O8668"/>
      <c r="P8668"/>
    </row>
    <row r="8669" spans="1:16" x14ac:dyDescent="0.35">
      <c r="A8669" s="15">
        <v>44543.717000000754</v>
      </c>
      <c r="B8669" s="9">
        <v>84</v>
      </c>
      <c r="C8669" s="9" t="s">
        <v>142</v>
      </c>
      <c r="D8669" s="9" t="s">
        <v>143</v>
      </c>
      <c r="E8669" s="9" t="s">
        <v>159</v>
      </c>
      <c r="F8669" s="9">
        <v>1.5</v>
      </c>
      <c r="G8669" s="9">
        <v>0.9</v>
      </c>
      <c r="H8669" s="9" t="s">
        <v>154</v>
      </c>
      <c r="I8669" s="9" t="s">
        <v>152</v>
      </c>
      <c r="J8669" s="9">
        <f>Data[[#This Row],[Miqdar]]*Data[[#This Row],[Qiymət]]</f>
        <v>126</v>
      </c>
      <c r="K8669" s="9">
        <f>Data[[#This Row],[Məbləğ]]-Data[[#This Row],[Maya]]*Data[[#This Row],[Miqdar]]</f>
        <v>50.399999999999991</v>
      </c>
      <c r="O8669"/>
      <c r="P8669"/>
    </row>
    <row r="8670" spans="1:16" x14ac:dyDescent="0.35">
      <c r="A8670" s="15">
        <v>44543.753500000756</v>
      </c>
      <c r="B8670" s="9">
        <v>63</v>
      </c>
      <c r="C8670" s="9" t="s">
        <v>160</v>
      </c>
      <c r="D8670" s="9" t="s">
        <v>143</v>
      </c>
      <c r="E8670" s="9" t="s">
        <v>181</v>
      </c>
      <c r="F8670" s="9">
        <v>0.9</v>
      </c>
      <c r="G8670" s="9">
        <v>0.63</v>
      </c>
      <c r="H8670" s="9" t="s">
        <v>140</v>
      </c>
      <c r="I8670" s="9" t="s">
        <v>161</v>
      </c>
      <c r="J8670" s="9">
        <f>Data[[#This Row],[Miqdar]]*Data[[#This Row],[Qiymət]]</f>
        <v>56.7</v>
      </c>
      <c r="K8670" s="9">
        <f>Data[[#This Row],[Məbləğ]]-Data[[#This Row],[Maya]]*Data[[#This Row],[Miqdar]]</f>
        <v>17.010000000000005</v>
      </c>
      <c r="O8670"/>
      <c r="P8670"/>
    </row>
    <row r="8671" spans="1:16" x14ac:dyDescent="0.35">
      <c r="A8671" s="15">
        <v>44543.796200000754</v>
      </c>
      <c r="B8671" s="9">
        <v>74</v>
      </c>
      <c r="C8671" s="9" t="s">
        <v>36</v>
      </c>
      <c r="D8671" s="9" t="s">
        <v>123</v>
      </c>
      <c r="E8671" s="9" t="s">
        <v>171</v>
      </c>
      <c r="F8671" s="9">
        <v>2.8</v>
      </c>
      <c r="G8671" s="9">
        <v>1.6799999999999997</v>
      </c>
      <c r="H8671" s="9" t="s">
        <v>136</v>
      </c>
      <c r="I8671" s="9" t="s">
        <v>179</v>
      </c>
      <c r="J8671" s="9">
        <f>Data[[#This Row],[Miqdar]]*Data[[#This Row],[Qiymət]]</f>
        <v>207.2</v>
      </c>
      <c r="K8671" s="9">
        <f>Data[[#This Row],[Məbləğ]]-Data[[#This Row],[Maya]]*Data[[#This Row],[Miqdar]]</f>
        <v>82.88000000000001</v>
      </c>
      <c r="O8671"/>
      <c r="P8671"/>
    </row>
    <row r="8672" spans="1:16" x14ac:dyDescent="0.35">
      <c r="A8672" s="15">
        <v>44543.835300000756</v>
      </c>
      <c r="B8672" s="9">
        <v>89</v>
      </c>
      <c r="C8672" s="9" t="s">
        <v>39</v>
      </c>
      <c r="D8672" s="9" t="s">
        <v>124</v>
      </c>
      <c r="E8672" s="9" t="s">
        <v>162</v>
      </c>
      <c r="F8672" s="9">
        <v>3.2</v>
      </c>
      <c r="G8672" s="9">
        <v>1.6</v>
      </c>
      <c r="H8672" s="9" t="s">
        <v>136</v>
      </c>
      <c r="I8672" s="9" t="s">
        <v>172</v>
      </c>
      <c r="J8672" s="9">
        <f>Data[[#This Row],[Miqdar]]*Data[[#This Row],[Qiymət]]</f>
        <v>284.8</v>
      </c>
      <c r="K8672" s="9">
        <f>Data[[#This Row],[Məbləğ]]-Data[[#This Row],[Maya]]*Data[[#This Row],[Miqdar]]</f>
        <v>142.4</v>
      </c>
      <c r="O8672"/>
      <c r="P8672"/>
    </row>
    <row r="8673" spans="1:16" x14ac:dyDescent="0.35">
      <c r="A8673" s="15">
        <v>44543.872200000755</v>
      </c>
      <c r="B8673" s="9">
        <v>84</v>
      </c>
      <c r="C8673" s="9" t="s">
        <v>160</v>
      </c>
      <c r="D8673" s="9" t="s">
        <v>143</v>
      </c>
      <c r="E8673" s="9" t="s">
        <v>150</v>
      </c>
      <c r="F8673" s="9">
        <v>3.3</v>
      </c>
      <c r="G8673" s="9">
        <v>2.6399999999999997</v>
      </c>
      <c r="H8673" s="9" t="s">
        <v>136</v>
      </c>
      <c r="I8673" s="9" t="s">
        <v>155</v>
      </c>
      <c r="J8673" s="9">
        <f>Data[[#This Row],[Miqdar]]*Data[[#This Row],[Qiymət]]</f>
        <v>277.2</v>
      </c>
      <c r="K8673" s="9">
        <f>Data[[#This Row],[Məbləğ]]-Data[[#This Row],[Maya]]*Data[[#This Row],[Miqdar]]</f>
        <v>55.440000000000026</v>
      </c>
      <c r="O8673"/>
      <c r="P8673"/>
    </row>
    <row r="8674" spans="1:16" x14ac:dyDescent="0.35">
      <c r="A8674" s="15">
        <v>44543.913700000754</v>
      </c>
      <c r="B8674" s="9">
        <v>106</v>
      </c>
      <c r="C8674" s="9" t="s">
        <v>39</v>
      </c>
      <c r="D8674" s="9" t="s">
        <v>124</v>
      </c>
      <c r="E8674" s="9" t="s">
        <v>164</v>
      </c>
      <c r="F8674" s="9">
        <v>6.6</v>
      </c>
      <c r="G8674" s="9">
        <v>5.2799999999999994</v>
      </c>
      <c r="H8674" s="9" t="s">
        <v>154</v>
      </c>
      <c r="I8674" s="9" t="s">
        <v>192</v>
      </c>
      <c r="J8674" s="9">
        <f>Data[[#This Row],[Miqdar]]*Data[[#This Row],[Qiymət]]</f>
        <v>699.59999999999991</v>
      </c>
      <c r="K8674" s="9">
        <f>Data[[#This Row],[Məbləğ]]-Data[[#This Row],[Maya]]*Data[[#This Row],[Miqdar]]</f>
        <v>139.91999999999996</v>
      </c>
      <c r="O8674"/>
      <c r="P8674"/>
    </row>
    <row r="8675" spans="1:16" x14ac:dyDescent="0.35">
      <c r="A8675" s="15">
        <v>44543.951100000755</v>
      </c>
      <c r="B8675" s="9">
        <v>108</v>
      </c>
      <c r="C8675" s="9" t="s">
        <v>3</v>
      </c>
      <c r="D8675" s="9" t="s">
        <v>143</v>
      </c>
      <c r="E8675" s="9" t="s">
        <v>164</v>
      </c>
      <c r="F8675" s="9">
        <v>6.6</v>
      </c>
      <c r="G8675" s="9">
        <v>5.2799999999999994</v>
      </c>
      <c r="H8675" s="9" t="s">
        <v>154</v>
      </c>
      <c r="I8675" s="9" t="s">
        <v>170</v>
      </c>
      <c r="J8675" s="9">
        <f>Data[[#This Row],[Miqdar]]*Data[[#This Row],[Qiymət]]</f>
        <v>712.8</v>
      </c>
      <c r="K8675" s="9">
        <f>Data[[#This Row],[Məbləğ]]-Data[[#This Row],[Maya]]*Data[[#This Row],[Miqdar]]</f>
        <v>142.56000000000006</v>
      </c>
      <c r="O8675"/>
      <c r="P8675"/>
    </row>
    <row r="8676" spans="1:16" x14ac:dyDescent="0.35">
      <c r="A8676" s="15">
        <v>44543.991900000758</v>
      </c>
      <c r="B8676" s="9">
        <v>76</v>
      </c>
      <c r="C8676" s="9" t="s">
        <v>3</v>
      </c>
      <c r="D8676" s="9" t="s">
        <v>143</v>
      </c>
      <c r="E8676" s="9" t="s">
        <v>164</v>
      </c>
      <c r="F8676" s="9">
        <v>6.6</v>
      </c>
      <c r="G8676" s="9">
        <v>5.2799999999999994</v>
      </c>
      <c r="H8676" s="9" t="s">
        <v>154</v>
      </c>
      <c r="I8676" s="9" t="s">
        <v>161</v>
      </c>
      <c r="J8676" s="9">
        <f>Data[[#This Row],[Miqdar]]*Data[[#This Row],[Qiymət]]</f>
        <v>501.59999999999997</v>
      </c>
      <c r="K8676" s="9">
        <f>Data[[#This Row],[Məbləğ]]-Data[[#This Row],[Maya]]*Data[[#This Row],[Miqdar]]</f>
        <v>100.32</v>
      </c>
      <c r="O8676"/>
      <c r="P8676"/>
    </row>
    <row r="8677" spans="1:16" x14ac:dyDescent="0.35">
      <c r="A8677" s="15">
        <v>44544.029900000758</v>
      </c>
      <c r="B8677" s="9">
        <v>97</v>
      </c>
      <c r="C8677" s="9" t="s">
        <v>42</v>
      </c>
      <c r="D8677" s="9" t="s">
        <v>121</v>
      </c>
      <c r="E8677" s="9" t="s">
        <v>144</v>
      </c>
      <c r="F8677" s="9">
        <v>1.4</v>
      </c>
      <c r="G8677" s="9">
        <v>0.97999999999999987</v>
      </c>
      <c r="H8677" s="9" t="s">
        <v>140</v>
      </c>
      <c r="I8677" s="9" t="s">
        <v>165</v>
      </c>
      <c r="J8677" s="9">
        <f>Data[[#This Row],[Miqdar]]*Data[[#This Row],[Qiymət]]</f>
        <v>135.79999999999998</v>
      </c>
      <c r="K8677" s="9">
        <f>Data[[#This Row],[Məbləğ]]-Data[[#This Row],[Maya]]*Data[[#This Row],[Miqdar]]</f>
        <v>40.739999999999995</v>
      </c>
      <c r="O8677"/>
      <c r="P8677"/>
    </row>
    <row r="8678" spans="1:16" x14ac:dyDescent="0.35">
      <c r="A8678" s="15">
        <v>44544.06670000076</v>
      </c>
      <c r="B8678" s="9">
        <v>64</v>
      </c>
      <c r="C8678" s="9" t="s">
        <v>191</v>
      </c>
      <c r="D8678" s="9" t="s">
        <v>149</v>
      </c>
      <c r="E8678" s="9" t="s">
        <v>144</v>
      </c>
      <c r="F8678" s="9">
        <v>1.4</v>
      </c>
      <c r="G8678" s="9">
        <v>0.97999999999999987</v>
      </c>
      <c r="H8678" s="9" t="s">
        <v>140</v>
      </c>
      <c r="I8678" s="9" t="s">
        <v>168</v>
      </c>
      <c r="J8678" s="9">
        <f>Data[[#This Row],[Miqdar]]*Data[[#This Row],[Qiymət]]</f>
        <v>89.6</v>
      </c>
      <c r="K8678" s="9">
        <f>Data[[#This Row],[Məbləğ]]-Data[[#This Row],[Maya]]*Data[[#This Row],[Miqdar]]</f>
        <v>26.880000000000003</v>
      </c>
      <c r="O8678"/>
      <c r="P8678"/>
    </row>
    <row r="8679" spans="1:16" x14ac:dyDescent="0.35">
      <c r="A8679" s="15">
        <v>44544.107800000762</v>
      </c>
      <c r="B8679" s="9">
        <v>65</v>
      </c>
      <c r="C8679" s="9" t="s">
        <v>187</v>
      </c>
      <c r="D8679" s="9" t="s">
        <v>124</v>
      </c>
      <c r="E8679" s="9" t="s">
        <v>144</v>
      </c>
      <c r="F8679" s="9">
        <v>1.4</v>
      </c>
      <c r="G8679" s="9">
        <v>0.97999999999999987</v>
      </c>
      <c r="H8679" s="9" t="s">
        <v>140</v>
      </c>
      <c r="I8679" s="9" t="s">
        <v>151</v>
      </c>
      <c r="J8679" s="9">
        <f>Data[[#This Row],[Miqdar]]*Data[[#This Row],[Qiymət]]</f>
        <v>91</v>
      </c>
      <c r="K8679" s="9">
        <f>Data[[#This Row],[Məbləğ]]-Data[[#This Row],[Maya]]*Data[[#This Row],[Miqdar]]</f>
        <v>27.300000000000011</v>
      </c>
      <c r="O8679"/>
      <c r="P8679"/>
    </row>
    <row r="8680" spans="1:16" x14ac:dyDescent="0.35">
      <c r="A8680" s="15">
        <v>44544.151600000761</v>
      </c>
      <c r="B8680" s="9">
        <v>88</v>
      </c>
      <c r="C8680" s="9" t="s">
        <v>167</v>
      </c>
      <c r="D8680" s="9" t="s">
        <v>149</v>
      </c>
      <c r="E8680" s="9" t="s">
        <v>144</v>
      </c>
      <c r="F8680" s="9">
        <v>1.4</v>
      </c>
      <c r="G8680" s="9">
        <v>0.97999999999999987</v>
      </c>
      <c r="H8680" s="9" t="s">
        <v>140</v>
      </c>
      <c r="I8680" s="9" t="s">
        <v>151</v>
      </c>
      <c r="J8680" s="9">
        <f>Data[[#This Row],[Miqdar]]*Data[[#This Row],[Qiymət]]</f>
        <v>123.19999999999999</v>
      </c>
      <c r="K8680" s="9">
        <f>Data[[#This Row],[Məbləğ]]-Data[[#This Row],[Maya]]*Data[[#This Row],[Miqdar]]</f>
        <v>36.959999999999994</v>
      </c>
      <c r="O8680"/>
      <c r="P8680"/>
    </row>
    <row r="8681" spans="1:16" x14ac:dyDescent="0.35">
      <c r="A8681" s="15">
        <v>44544.190500000761</v>
      </c>
      <c r="B8681" s="9">
        <v>62</v>
      </c>
      <c r="C8681" s="9" t="s">
        <v>28</v>
      </c>
      <c r="D8681" s="9" t="s">
        <v>143</v>
      </c>
      <c r="E8681" s="9" t="s">
        <v>169</v>
      </c>
      <c r="F8681" s="9">
        <v>2.5</v>
      </c>
      <c r="G8681" s="9">
        <v>1.25</v>
      </c>
      <c r="H8681" s="9" t="s">
        <v>136</v>
      </c>
      <c r="I8681" s="9" t="s">
        <v>145</v>
      </c>
      <c r="J8681" s="9">
        <f>Data[[#This Row],[Miqdar]]*Data[[#This Row],[Qiymət]]</f>
        <v>155</v>
      </c>
      <c r="K8681" s="9">
        <f>Data[[#This Row],[Məbləğ]]-Data[[#This Row],[Maya]]*Data[[#This Row],[Miqdar]]</f>
        <v>77.5</v>
      </c>
      <c r="O8681"/>
      <c r="P8681"/>
    </row>
    <row r="8682" spans="1:16" x14ac:dyDescent="0.35">
      <c r="A8682" s="15">
        <v>44544.229600000763</v>
      </c>
      <c r="B8682" s="9">
        <v>63</v>
      </c>
      <c r="C8682" s="9" t="s">
        <v>28</v>
      </c>
      <c r="D8682" s="9" t="s">
        <v>143</v>
      </c>
      <c r="E8682" s="9" t="s">
        <v>169</v>
      </c>
      <c r="F8682" s="9">
        <v>2.5</v>
      </c>
      <c r="G8682" s="9">
        <v>1.25</v>
      </c>
      <c r="H8682" s="9" t="s">
        <v>136</v>
      </c>
      <c r="I8682" s="9" t="s">
        <v>145</v>
      </c>
      <c r="J8682" s="9">
        <f>Data[[#This Row],[Miqdar]]*Data[[#This Row],[Qiymət]]</f>
        <v>157.5</v>
      </c>
      <c r="K8682" s="9">
        <f>Data[[#This Row],[Məbləğ]]-Data[[#This Row],[Maya]]*Data[[#This Row],[Miqdar]]</f>
        <v>78.75</v>
      </c>
      <c r="O8682"/>
      <c r="P8682"/>
    </row>
    <row r="8683" spans="1:16" x14ac:dyDescent="0.35">
      <c r="A8683" s="15">
        <v>44544.274600000761</v>
      </c>
      <c r="B8683" s="9">
        <v>56</v>
      </c>
      <c r="C8683" s="9" t="s">
        <v>36</v>
      </c>
      <c r="D8683" s="9" t="s">
        <v>123</v>
      </c>
      <c r="E8683" s="9" t="s">
        <v>135</v>
      </c>
      <c r="F8683" s="9">
        <v>2.5</v>
      </c>
      <c r="G8683" s="9">
        <v>1.25</v>
      </c>
      <c r="H8683" s="9" t="s">
        <v>136</v>
      </c>
      <c r="I8683" s="9" t="s">
        <v>179</v>
      </c>
      <c r="J8683" s="9">
        <f>Data[[#This Row],[Miqdar]]*Data[[#This Row],[Qiymət]]</f>
        <v>140</v>
      </c>
      <c r="K8683" s="9">
        <f>Data[[#This Row],[Məbləğ]]-Data[[#This Row],[Maya]]*Data[[#This Row],[Miqdar]]</f>
        <v>70</v>
      </c>
      <c r="O8683"/>
      <c r="P8683"/>
    </row>
    <row r="8684" spans="1:16" x14ac:dyDescent="0.35">
      <c r="A8684" s="15">
        <v>44544.310300000761</v>
      </c>
      <c r="B8684" s="9">
        <v>62</v>
      </c>
      <c r="C8684" s="9" t="s">
        <v>20</v>
      </c>
      <c r="D8684" s="9" t="s">
        <v>121</v>
      </c>
      <c r="E8684" s="9" t="s">
        <v>162</v>
      </c>
      <c r="F8684" s="9">
        <v>3.2</v>
      </c>
      <c r="G8684" s="9">
        <v>1.6</v>
      </c>
      <c r="H8684" s="9" t="s">
        <v>136</v>
      </c>
      <c r="I8684" s="9" t="s">
        <v>147</v>
      </c>
      <c r="J8684" s="9">
        <f>Data[[#This Row],[Miqdar]]*Data[[#This Row],[Qiymət]]</f>
        <v>198.4</v>
      </c>
      <c r="K8684" s="9">
        <f>Data[[#This Row],[Məbləğ]]-Data[[#This Row],[Maya]]*Data[[#This Row],[Miqdar]]</f>
        <v>99.2</v>
      </c>
      <c r="O8684"/>
      <c r="P8684"/>
    </row>
    <row r="8685" spans="1:16" x14ac:dyDescent="0.35">
      <c r="A8685" s="15">
        <v>44544.354900000762</v>
      </c>
      <c r="B8685" s="9">
        <v>97</v>
      </c>
      <c r="C8685" s="9" t="s">
        <v>138</v>
      </c>
      <c r="D8685" s="9" t="s">
        <v>123</v>
      </c>
      <c r="E8685" s="9" t="s">
        <v>153</v>
      </c>
      <c r="F8685" s="9">
        <v>1</v>
      </c>
      <c r="G8685" s="9">
        <v>0.6</v>
      </c>
      <c r="H8685" s="9" t="s">
        <v>154</v>
      </c>
      <c r="I8685" s="9" t="s">
        <v>176</v>
      </c>
      <c r="J8685" s="9">
        <f>Data[[#This Row],[Miqdar]]*Data[[#This Row],[Qiymət]]</f>
        <v>97</v>
      </c>
      <c r="K8685" s="9">
        <f>Data[[#This Row],[Məbləğ]]-Data[[#This Row],[Maya]]*Data[[#This Row],[Miqdar]]</f>
        <v>38.800000000000004</v>
      </c>
      <c r="O8685"/>
      <c r="P8685"/>
    </row>
    <row r="8686" spans="1:16" x14ac:dyDescent="0.35">
      <c r="A8686" s="15">
        <v>44544.398400000762</v>
      </c>
      <c r="B8686" s="9">
        <v>103</v>
      </c>
      <c r="C8686" s="9" t="s">
        <v>138</v>
      </c>
      <c r="D8686" s="9" t="s">
        <v>123</v>
      </c>
      <c r="E8686" s="9" t="s">
        <v>164</v>
      </c>
      <c r="F8686" s="9">
        <v>6.6</v>
      </c>
      <c r="G8686" s="9">
        <v>5.2799999999999994</v>
      </c>
      <c r="H8686" s="9" t="s">
        <v>154</v>
      </c>
      <c r="I8686" s="9" t="s">
        <v>177</v>
      </c>
      <c r="J8686" s="9">
        <f>Data[[#This Row],[Miqdar]]*Data[[#This Row],[Qiymət]]</f>
        <v>679.8</v>
      </c>
      <c r="K8686" s="9">
        <f>Data[[#This Row],[Məbləğ]]-Data[[#This Row],[Maya]]*Data[[#This Row],[Miqdar]]</f>
        <v>135.96000000000004</v>
      </c>
      <c r="O8686"/>
      <c r="P8686"/>
    </row>
    <row r="8687" spans="1:16" x14ac:dyDescent="0.35">
      <c r="A8687" s="15">
        <v>44544.435300000761</v>
      </c>
      <c r="B8687" s="9">
        <v>62</v>
      </c>
      <c r="C8687" s="9" t="s">
        <v>25</v>
      </c>
      <c r="D8687" s="9" t="s">
        <v>122</v>
      </c>
      <c r="E8687" s="9" t="s">
        <v>171</v>
      </c>
      <c r="F8687" s="9">
        <v>2.8</v>
      </c>
      <c r="G8687" s="9">
        <v>1.6799999999999997</v>
      </c>
      <c r="H8687" s="9" t="s">
        <v>136</v>
      </c>
      <c r="I8687" s="9" t="s">
        <v>174</v>
      </c>
      <c r="J8687" s="9">
        <f>Data[[#This Row],[Miqdar]]*Data[[#This Row],[Qiymət]]</f>
        <v>173.6</v>
      </c>
      <c r="K8687" s="9">
        <f>Data[[#This Row],[Məbləğ]]-Data[[#This Row],[Maya]]*Data[[#This Row],[Miqdar]]</f>
        <v>69.440000000000012</v>
      </c>
      <c r="O8687"/>
      <c r="P8687"/>
    </row>
    <row r="8688" spans="1:16" x14ac:dyDescent="0.35">
      <c r="A8688" s="15">
        <v>44544.478300000759</v>
      </c>
      <c r="B8688" s="9">
        <v>93</v>
      </c>
      <c r="C8688" s="9" t="s">
        <v>25</v>
      </c>
      <c r="D8688" s="9" t="s">
        <v>122</v>
      </c>
      <c r="E8688" s="9" t="s">
        <v>164</v>
      </c>
      <c r="F8688" s="9">
        <v>6.6</v>
      </c>
      <c r="G8688" s="9">
        <v>5.2799999999999994</v>
      </c>
      <c r="H8688" s="9" t="s">
        <v>154</v>
      </c>
      <c r="I8688" s="9" t="s">
        <v>174</v>
      </c>
      <c r="J8688" s="9">
        <f>Data[[#This Row],[Miqdar]]*Data[[#This Row],[Qiymət]]</f>
        <v>613.79999999999995</v>
      </c>
      <c r="K8688" s="9">
        <f>Data[[#This Row],[Məbləğ]]-Data[[#This Row],[Maya]]*Data[[#This Row],[Miqdar]]</f>
        <v>122.75999999999999</v>
      </c>
      <c r="O8688"/>
      <c r="P8688"/>
    </row>
    <row r="8689" spans="1:16" x14ac:dyDescent="0.35">
      <c r="A8689" s="15">
        <v>44544.522700000758</v>
      </c>
      <c r="B8689" s="9">
        <v>83</v>
      </c>
      <c r="C8689" s="9" t="s">
        <v>11</v>
      </c>
      <c r="D8689" s="9" t="s">
        <v>122</v>
      </c>
      <c r="E8689" s="9" t="s">
        <v>146</v>
      </c>
      <c r="F8689" s="9">
        <v>1.7</v>
      </c>
      <c r="G8689" s="9">
        <v>0.85</v>
      </c>
      <c r="H8689" s="9" t="s">
        <v>140</v>
      </c>
      <c r="I8689" s="9" t="s">
        <v>180</v>
      </c>
      <c r="J8689" s="9">
        <f>Data[[#This Row],[Miqdar]]*Data[[#This Row],[Qiymət]]</f>
        <v>141.1</v>
      </c>
      <c r="K8689" s="9">
        <f>Data[[#This Row],[Məbləğ]]-Data[[#This Row],[Maya]]*Data[[#This Row],[Miqdar]]</f>
        <v>70.55</v>
      </c>
      <c r="O8689"/>
      <c r="P8689"/>
    </row>
    <row r="8690" spans="1:16" x14ac:dyDescent="0.35">
      <c r="A8690" s="15">
        <v>44544.567100000757</v>
      </c>
      <c r="B8690" s="9">
        <v>68</v>
      </c>
      <c r="C8690" s="9" t="s">
        <v>42</v>
      </c>
      <c r="D8690" s="9" t="s">
        <v>121</v>
      </c>
      <c r="E8690" s="9" t="s">
        <v>139</v>
      </c>
      <c r="F8690" s="9">
        <v>1.5</v>
      </c>
      <c r="G8690" s="9">
        <v>0.75</v>
      </c>
      <c r="H8690" s="9" t="s">
        <v>140</v>
      </c>
      <c r="I8690" s="9" t="s">
        <v>165</v>
      </c>
      <c r="J8690" s="9">
        <f>Data[[#This Row],[Miqdar]]*Data[[#This Row],[Qiymət]]</f>
        <v>102</v>
      </c>
      <c r="K8690" s="9">
        <f>Data[[#This Row],[Məbləğ]]-Data[[#This Row],[Maya]]*Data[[#This Row],[Miqdar]]</f>
        <v>51</v>
      </c>
      <c r="O8690"/>
      <c r="P8690"/>
    </row>
    <row r="8691" spans="1:16" x14ac:dyDescent="0.35">
      <c r="A8691" s="15">
        <v>44544.60210000076</v>
      </c>
      <c r="B8691" s="9">
        <v>54</v>
      </c>
      <c r="C8691" s="9" t="s">
        <v>20</v>
      </c>
      <c r="D8691" s="9" t="s">
        <v>121</v>
      </c>
      <c r="E8691" s="9" t="s">
        <v>153</v>
      </c>
      <c r="F8691" s="9">
        <v>1</v>
      </c>
      <c r="G8691" s="9">
        <v>0.6</v>
      </c>
      <c r="H8691" s="9" t="s">
        <v>154</v>
      </c>
      <c r="I8691" s="9" t="s">
        <v>196</v>
      </c>
      <c r="J8691" s="9">
        <f>Data[[#This Row],[Miqdar]]*Data[[#This Row],[Qiymət]]</f>
        <v>54</v>
      </c>
      <c r="K8691" s="9">
        <f>Data[[#This Row],[Məbləğ]]-Data[[#This Row],[Maya]]*Data[[#This Row],[Miqdar]]</f>
        <v>21.6</v>
      </c>
      <c r="O8691"/>
      <c r="P8691"/>
    </row>
    <row r="8692" spans="1:16" x14ac:dyDescent="0.35">
      <c r="A8692" s="15">
        <v>44544.640600000763</v>
      </c>
      <c r="B8692" s="9">
        <v>105</v>
      </c>
      <c r="C8692" s="9" t="s">
        <v>191</v>
      </c>
      <c r="D8692" s="9" t="s">
        <v>149</v>
      </c>
      <c r="E8692" s="9" t="s">
        <v>150</v>
      </c>
      <c r="F8692" s="9">
        <v>3.3</v>
      </c>
      <c r="G8692" s="9">
        <v>2.6399999999999997</v>
      </c>
      <c r="H8692" s="9" t="s">
        <v>136</v>
      </c>
      <c r="I8692" s="9" t="s">
        <v>199</v>
      </c>
      <c r="J8692" s="9">
        <f>Data[[#This Row],[Miqdar]]*Data[[#This Row],[Qiymət]]</f>
        <v>346.5</v>
      </c>
      <c r="K8692" s="9">
        <f>Data[[#This Row],[Məbləğ]]-Data[[#This Row],[Maya]]*Data[[#This Row],[Miqdar]]</f>
        <v>69.300000000000011</v>
      </c>
      <c r="O8692"/>
      <c r="P8692"/>
    </row>
    <row r="8693" spans="1:16" x14ac:dyDescent="0.35">
      <c r="A8693" s="15">
        <v>44544.679800000762</v>
      </c>
      <c r="B8693" s="9">
        <v>88</v>
      </c>
      <c r="C8693" s="9" t="s">
        <v>3</v>
      </c>
      <c r="D8693" s="9" t="s">
        <v>143</v>
      </c>
      <c r="E8693" s="9" t="s">
        <v>146</v>
      </c>
      <c r="F8693" s="9">
        <v>1.7</v>
      </c>
      <c r="G8693" s="9">
        <v>0.85</v>
      </c>
      <c r="H8693" s="9" t="s">
        <v>140</v>
      </c>
      <c r="I8693" s="9" t="s">
        <v>155</v>
      </c>
      <c r="J8693" s="9">
        <f>Data[[#This Row],[Miqdar]]*Data[[#This Row],[Qiymət]]</f>
        <v>149.6</v>
      </c>
      <c r="K8693" s="9">
        <f>Data[[#This Row],[Məbləğ]]-Data[[#This Row],[Maya]]*Data[[#This Row],[Miqdar]]</f>
        <v>74.8</v>
      </c>
      <c r="O8693"/>
      <c r="P8693"/>
    </row>
    <row r="8694" spans="1:16" x14ac:dyDescent="0.35">
      <c r="A8694" s="15">
        <v>44544.714800000766</v>
      </c>
      <c r="B8694" s="9">
        <v>55</v>
      </c>
      <c r="C8694" s="9" t="s">
        <v>39</v>
      </c>
      <c r="D8694" s="9" t="s">
        <v>124</v>
      </c>
      <c r="E8694" s="9" t="s">
        <v>188</v>
      </c>
      <c r="F8694" s="9">
        <v>2.4</v>
      </c>
      <c r="G8694" s="9">
        <v>1.6800000000000002</v>
      </c>
      <c r="H8694" s="9" t="s">
        <v>154</v>
      </c>
      <c r="I8694" s="9" t="s">
        <v>192</v>
      </c>
      <c r="J8694" s="9">
        <f>Data[[#This Row],[Miqdar]]*Data[[#This Row],[Qiymət]]</f>
        <v>132</v>
      </c>
      <c r="K8694" s="9">
        <f>Data[[#This Row],[Məbləğ]]-Data[[#This Row],[Maya]]*Data[[#This Row],[Miqdar]]</f>
        <v>39.599999999999994</v>
      </c>
      <c r="O8694"/>
      <c r="P8694"/>
    </row>
    <row r="8695" spans="1:16" x14ac:dyDescent="0.35">
      <c r="A8695" s="15">
        <v>44544.756500000767</v>
      </c>
      <c r="B8695" s="9">
        <v>89</v>
      </c>
      <c r="C8695" s="9" t="s">
        <v>20</v>
      </c>
      <c r="D8695" s="9" t="s">
        <v>121</v>
      </c>
      <c r="E8695" s="9" t="s">
        <v>144</v>
      </c>
      <c r="F8695" s="9">
        <v>1.4</v>
      </c>
      <c r="G8695" s="9">
        <v>0.97999999999999987</v>
      </c>
      <c r="H8695" s="9" t="s">
        <v>140</v>
      </c>
      <c r="I8695" s="9" t="s">
        <v>147</v>
      </c>
      <c r="J8695" s="9">
        <f>Data[[#This Row],[Miqdar]]*Data[[#This Row],[Qiymət]]</f>
        <v>124.6</v>
      </c>
      <c r="K8695" s="9">
        <f>Data[[#This Row],[Məbləğ]]-Data[[#This Row],[Maya]]*Data[[#This Row],[Miqdar]]</f>
        <v>37.38000000000001</v>
      </c>
      <c r="O8695"/>
      <c r="P8695"/>
    </row>
    <row r="8696" spans="1:16" x14ac:dyDescent="0.35">
      <c r="A8696" s="15">
        <v>44544.800800000769</v>
      </c>
      <c r="B8696" s="9">
        <v>108</v>
      </c>
      <c r="C8696" s="9" t="s">
        <v>156</v>
      </c>
      <c r="D8696" s="9" t="s">
        <v>124</v>
      </c>
      <c r="E8696" s="9" t="s">
        <v>150</v>
      </c>
      <c r="F8696" s="9">
        <v>3.3</v>
      </c>
      <c r="G8696" s="9">
        <v>2.6399999999999997</v>
      </c>
      <c r="H8696" s="9" t="s">
        <v>136</v>
      </c>
      <c r="I8696" s="9" t="s">
        <v>168</v>
      </c>
      <c r="J8696" s="9">
        <f>Data[[#This Row],[Miqdar]]*Data[[#This Row],[Qiymət]]</f>
        <v>356.4</v>
      </c>
      <c r="K8696" s="9">
        <f>Data[[#This Row],[Məbləğ]]-Data[[#This Row],[Maya]]*Data[[#This Row],[Miqdar]]</f>
        <v>71.28000000000003</v>
      </c>
      <c r="O8696"/>
      <c r="P8696"/>
    </row>
    <row r="8697" spans="1:16" x14ac:dyDescent="0.35">
      <c r="A8697" s="15">
        <v>44544.842900000767</v>
      </c>
      <c r="B8697" s="9">
        <v>89</v>
      </c>
      <c r="C8697" s="9" t="s">
        <v>156</v>
      </c>
      <c r="D8697" s="9" t="s">
        <v>124</v>
      </c>
      <c r="E8697" s="9" t="s">
        <v>150</v>
      </c>
      <c r="F8697" s="9">
        <v>3.3</v>
      </c>
      <c r="G8697" s="9">
        <v>2.6399999999999997</v>
      </c>
      <c r="H8697" s="9" t="s">
        <v>136</v>
      </c>
      <c r="I8697" s="9" t="s">
        <v>151</v>
      </c>
      <c r="J8697" s="9">
        <f>Data[[#This Row],[Miqdar]]*Data[[#This Row],[Qiymət]]</f>
        <v>293.7</v>
      </c>
      <c r="K8697" s="9">
        <f>Data[[#This Row],[Məbləğ]]-Data[[#This Row],[Maya]]*Data[[#This Row],[Miqdar]]</f>
        <v>58.740000000000009</v>
      </c>
      <c r="O8697"/>
      <c r="P8697"/>
    </row>
    <row r="8698" spans="1:16" x14ac:dyDescent="0.35">
      <c r="A8698" s="15">
        <v>44544.885000000766</v>
      </c>
      <c r="B8698" s="9">
        <v>91</v>
      </c>
      <c r="C8698" s="9" t="s">
        <v>39</v>
      </c>
      <c r="D8698" s="9" t="s">
        <v>124</v>
      </c>
      <c r="E8698" s="9" t="s">
        <v>171</v>
      </c>
      <c r="F8698" s="9">
        <v>2.8</v>
      </c>
      <c r="G8698" s="9">
        <v>1.6799999999999997</v>
      </c>
      <c r="H8698" s="9" t="s">
        <v>136</v>
      </c>
      <c r="I8698" s="9" t="s">
        <v>157</v>
      </c>
      <c r="J8698" s="9">
        <f>Data[[#This Row],[Miqdar]]*Data[[#This Row],[Qiymət]]</f>
        <v>254.79999999999998</v>
      </c>
      <c r="K8698" s="9">
        <f>Data[[#This Row],[Məbləğ]]-Data[[#This Row],[Maya]]*Data[[#This Row],[Miqdar]]</f>
        <v>101.92000000000002</v>
      </c>
      <c r="O8698"/>
      <c r="P8698"/>
    </row>
    <row r="8699" spans="1:16" x14ac:dyDescent="0.35">
      <c r="A8699" s="15">
        <v>44544.920900000769</v>
      </c>
      <c r="B8699" s="9">
        <v>107</v>
      </c>
      <c r="C8699" s="9" t="s">
        <v>138</v>
      </c>
      <c r="D8699" s="9" t="s">
        <v>123</v>
      </c>
      <c r="E8699" s="9" t="s">
        <v>186</v>
      </c>
      <c r="F8699" s="9">
        <v>1.4</v>
      </c>
      <c r="G8699" s="9">
        <v>0.97999999999999987</v>
      </c>
      <c r="H8699" s="9" t="s">
        <v>140</v>
      </c>
      <c r="I8699" s="9" t="s">
        <v>179</v>
      </c>
      <c r="J8699" s="9">
        <f>Data[[#This Row],[Miqdar]]*Data[[#This Row],[Qiymət]]</f>
        <v>149.79999999999998</v>
      </c>
      <c r="K8699" s="9">
        <f>Data[[#This Row],[Məbləğ]]-Data[[#This Row],[Maya]]*Data[[#This Row],[Miqdar]]</f>
        <v>44.94</v>
      </c>
      <c r="O8699"/>
      <c r="P8699"/>
    </row>
    <row r="8700" spans="1:16" x14ac:dyDescent="0.35">
      <c r="A8700" s="15">
        <v>44544.964100000769</v>
      </c>
      <c r="B8700" s="9">
        <v>51</v>
      </c>
      <c r="C8700" s="9" t="s">
        <v>160</v>
      </c>
      <c r="D8700" s="9" t="s">
        <v>143</v>
      </c>
      <c r="E8700" s="9" t="s">
        <v>185</v>
      </c>
      <c r="F8700" s="9">
        <v>1.2</v>
      </c>
      <c r="G8700" s="9">
        <v>0.72</v>
      </c>
      <c r="H8700" s="9" t="s">
        <v>154</v>
      </c>
      <c r="I8700" s="9" t="s">
        <v>152</v>
      </c>
      <c r="J8700" s="9">
        <f>Data[[#This Row],[Miqdar]]*Data[[#This Row],[Qiymət]]</f>
        <v>61.199999999999996</v>
      </c>
      <c r="K8700" s="9">
        <f>Data[[#This Row],[Məbləğ]]-Data[[#This Row],[Maya]]*Data[[#This Row],[Miqdar]]</f>
        <v>24.479999999999997</v>
      </c>
      <c r="O8700"/>
      <c r="P8700"/>
    </row>
    <row r="8701" spans="1:16" x14ac:dyDescent="0.35">
      <c r="A8701" s="15">
        <v>44545.000400000768</v>
      </c>
      <c r="B8701" s="9">
        <v>99</v>
      </c>
      <c r="C8701" s="9" t="s">
        <v>20</v>
      </c>
      <c r="D8701" s="9" t="s">
        <v>121</v>
      </c>
      <c r="E8701" s="9" t="s">
        <v>188</v>
      </c>
      <c r="F8701" s="9">
        <v>2.4</v>
      </c>
      <c r="G8701" s="9">
        <v>1.6800000000000002</v>
      </c>
      <c r="H8701" s="9" t="s">
        <v>154</v>
      </c>
      <c r="I8701" s="9" t="s">
        <v>193</v>
      </c>
      <c r="J8701" s="9">
        <f>Data[[#This Row],[Miqdar]]*Data[[#This Row],[Qiymət]]</f>
        <v>237.6</v>
      </c>
      <c r="K8701" s="9">
        <f>Data[[#This Row],[Məbləğ]]-Data[[#This Row],[Maya]]*Data[[#This Row],[Miqdar]]</f>
        <v>71.279999999999973</v>
      </c>
      <c r="O8701"/>
      <c r="P8701"/>
    </row>
    <row r="8702" spans="1:16" x14ac:dyDescent="0.35">
      <c r="A8702" s="15">
        <v>44545.042200000767</v>
      </c>
      <c r="B8702" s="9">
        <v>81</v>
      </c>
      <c r="C8702" s="9" t="s">
        <v>167</v>
      </c>
      <c r="D8702" s="9" t="s">
        <v>149</v>
      </c>
      <c r="E8702" s="9" t="s">
        <v>144</v>
      </c>
      <c r="F8702" s="9">
        <v>1.4</v>
      </c>
      <c r="G8702" s="9">
        <v>0.97999999999999987</v>
      </c>
      <c r="H8702" s="9" t="s">
        <v>140</v>
      </c>
      <c r="I8702" s="9" t="s">
        <v>168</v>
      </c>
      <c r="J8702" s="9">
        <f>Data[[#This Row],[Miqdar]]*Data[[#This Row],[Qiymət]]</f>
        <v>113.39999999999999</v>
      </c>
      <c r="K8702" s="9">
        <f>Data[[#This Row],[Məbləğ]]-Data[[#This Row],[Maya]]*Data[[#This Row],[Miqdar]]</f>
        <v>34.019999999999996</v>
      </c>
      <c r="O8702"/>
      <c r="P8702"/>
    </row>
    <row r="8703" spans="1:16" x14ac:dyDescent="0.35">
      <c r="A8703" s="15">
        <v>44545.081600000769</v>
      </c>
      <c r="B8703" s="9">
        <v>77</v>
      </c>
      <c r="C8703" s="9" t="s">
        <v>3</v>
      </c>
      <c r="D8703" s="9" t="s">
        <v>143</v>
      </c>
      <c r="E8703" s="9" t="s">
        <v>159</v>
      </c>
      <c r="F8703" s="9">
        <v>1.5</v>
      </c>
      <c r="G8703" s="9">
        <v>0.9</v>
      </c>
      <c r="H8703" s="9" t="s">
        <v>154</v>
      </c>
      <c r="I8703" s="9" t="s">
        <v>161</v>
      </c>
      <c r="J8703" s="9">
        <f>Data[[#This Row],[Miqdar]]*Data[[#This Row],[Qiymət]]</f>
        <v>115.5</v>
      </c>
      <c r="K8703" s="9">
        <f>Data[[#This Row],[Məbləğ]]-Data[[#This Row],[Maya]]*Data[[#This Row],[Miqdar]]</f>
        <v>46.2</v>
      </c>
      <c r="O8703"/>
      <c r="P8703"/>
    </row>
    <row r="8704" spans="1:16" x14ac:dyDescent="0.35">
      <c r="A8704" s="15">
        <v>44545.122400000771</v>
      </c>
      <c r="B8704" s="9">
        <v>103</v>
      </c>
      <c r="C8704" s="9" t="s">
        <v>160</v>
      </c>
      <c r="D8704" s="9" t="s">
        <v>143</v>
      </c>
      <c r="E8704" s="9" t="s">
        <v>178</v>
      </c>
      <c r="F8704" s="9">
        <v>2.2000000000000002</v>
      </c>
      <c r="G8704" s="9">
        <v>1.5400000000000003</v>
      </c>
      <c r="H8704" s="9" t="s">
        <v>140</v>
      </c>
      <c r="I8704" s="9" t="s">
        <v>155</v>
      </c>
      <c r="J8704" s="9">
        <f>Data[[#This Row],[Miqdar]]*Data[[#This Row],[Qiymət]]</f>
        <v>226.60000000000002</v>
      </c>
      <c r="K8704" s="9">
        <f>Data[[#This Row],[Məbləğ]]-Data[[#This Row],[Maya]]*Data[[#This Row],[Miqdar]]</f>
        <v>67.97999999999999</v>
      </c>
      <c r="O8704"/>
      <c r="P8704"/>
    </row>
    <row r="8705" spans="1:16" x14ac:dyDescent="0.35">
      <c r="A8705" s="15">
        <v>44545.15760000077</v>
      </c>
      <c r="B8705" s="9">
        <v>74</v>
      </c>
      <c r="C8705" s="9" t="s">
        <v>16</v>
      </c>
      <c r="D8705" s="9" t="s">
        <v>143</v>
      </c>
      <c r="E8705" s="9" t="s">
        <v>178</v>
      </c>
      <c r="F8705" s="9">
        <v>2.2000000000000002</v>
      </c>
      <c r="G8705" s="9">
        <v>1.5400000000000003</v>
      </c>
      <c r="H8705" s="9" t="s">
        <v>140</v>
      </c>
      <c r="I8705" s="9" t="s">
        <v>155</v>
      </c>
      <c r="J8705" s="9">
        <f>Data[[#This Row],[Miqdar]]*Data[[#This Row],[Qiymət]]</f>
        <v>162.80000000000001</v>
      </c>
      <c r="K8705" s="9">
        <f>Data[[#This Row],[Məbləğ]]-Data[[#This Row],[Maya]]*Data[[#This Row],[Miqdar]]</f>
        <v>48.839999999999989</v>
      </c>
      <c r="O8705"/>
      <c r="P8705"/>
    </row>
    <row r="8706" spans="1:16" x14ac:dyDescent="0.35">
      <c r="A8706" s="15">
        <v>44545.194100000772</v>
      </c>
      <c r="B8706" s="9">
        <v>90</v>
      </c>
      <c r="C8706" s="9" t="s">
        <v>187</v>
      </c>
      <c r="D8706" s="9" t="s">
        <v>124</v>
      </c>
      <c r="E8706" s="9" t="s">
        <v>184</v>
      </c>
      <c r="F8706" s="9">
        <v>1.8</v>
      </c>
      <c r="G8706" s="9">
        <v>1.08</v>
      </c>
      <c r="H8706" s="9" t="s">
        <v>154</v>
      </c>
      <c r="I8706" s="9" t="s">
        <v>192</v>
      </c>
      <c r="J8706" s="9">
        <f>Data[[#This Row],[Miqdar]]*Data[[#This Row],[Qiymət]]</f>
        <v>162</v>
      </c>
      <c r="K8706" s="9">
        <f>Data[[#This Row],[Məbləğ]]-Data[[#This Row],[Maya]]*Data[[#This Row],[Miqdar]]</f>
        <v>64.8</v>
      </c>
      <c r="O8706"/>
      <c r="P8706"/>
    </row>
    <row r="8707" spans="1:16" x14ac:dyDescent="0.35">
      <c r="A8707" s="15">
        <v>44545.233100000769</v>
      </c>
      <c r="B8707" s="9">
        <v>115</v>
      </c>
      <c r="C8707" s="9" t="s">
        <v>187</v>
      </c>
      <c r="D8707" s="9" t="s">
        <v>124</v>
      </c>
      <c r="E8707" s="9" t="s">
        <v>150</v>
      </c>
      <c r="F8707" s="9">
        <v>3.3</v>
      </c>
      <c r="G8707" s="9">
        <v>2.6399999999999997</v>
      </c>
      <c r="H8707" s="9" t="s">
        <v>136</v>
      </c>
      <c r="I8707" s="9" t="s">
        <v>190</v>
      </c>
      <c r="J8707" s="9">
        <f>Data[[#This Row],[Miqdar]]*Data[[#This Row],[Qiymət]]</f>
        <v>379.5</v>
      </c>
      <c r="K8707" s="9">
        <f>Data[[#This Row],[Məbləğ]]-Data[[#This Row],[Maya]]*Data[[#This Row],[Miqdar]]</f>
        <v>75.900000000000034</v>
      </c>
      <c r="O8707"/>
      <c r="P8707"/>
    </row>
    <row r="8708" spans="1:16" x14ac:dyDescent="0.35">
      <c r="A8708" s="15">
        <v>44545.269100000769</v>
      </c>
      <c r="B8708" s="9">
        <v>55</v>
      </c>
      <c r="C8708" s="9" t="s">
        <v>191</v>
      </c>
      <c r="D8708" s="9" t="s">
        <v>149</v>
      </c>
      <c r="E8708" s="9" t="s">
        <v>150</v>
      </c>
      <c r="F8708" s="9">
        <v>3.3</v>
      </c>
      <c r="G8708" s="9">
        <v>2.6399999999999997</v>
      </c>
      <c r="H8708" s="9" t="s">
        <v>136</v>
      </c>
      <c r="I8708" s="9" t="s">
        <v>151</v>
      </c>
      <c r="J8708" s="9">
        <f>Data[[#This Row],[Miqdar]]*Data[[#This Row],[Qiymət]]</f>
        <v>181.5</v>
      </c>
      <c r="K8708" s="9">
        <f>Data[[#This Row],[Məbləğ]]-Data[[#This Row],[Maya]]*Data[[#This Row],[Miqdar]]</f>
        <v>36.300000000000011</v>
      </c>
      <c r="O8708"/>
      <c r="P8708"/>
    </row>
    <row r="8709" spans="1:16" x14ac:dyDescent="0.35">
      <c r="A8709" s="15">
        <v>44545.313200000768</v>
      </c>
      <c r="B8709" s="9">
        <v>104</v>
      </c>
      <c r="C8709" s="9" t="s">
        <v>20</v>
      </c>
      <c r="D8709" s="9" t="s">
        <v>121</v>
      </c>
      <c r="E8709" s="9" t="s">
        <v>186</v>
      </c>
      <c r="F8709" s="9">
        <v>1.4</v>
      </c>
      <c r="G8709" s="9">
        <v>0.97999999999999987</v>
      </c>
      <c r="H8709" s="9" t="s">
        <v>140</v>
      </c>
      <c r="I8709" s="9" t="s">
        <v>196</v>
      </c>
      <c r="J8709" s="9">
        <f>Data[[#This Row],[Miqdar]]*Data[[#This Row],[Qiymət]]</f>
        <v>145.6</v>
      </c>
      <c r="K8709" s="9">
        <f>Data[[#This Row],[Məbləğ]]-Data[[#This Row],[Maya]]*Data[[#This Row],[Miqdar]]</f>
        <v>43.680000000000007</v>
      </c>
      <c r="O8709"/>
      <c r="P8709"/>
    </row>
    <row r="8710" spans="1:16" x14ac:dyDescent="0.35">
      <c r="A8710" s="15">
        <v>44545.348800000771</v>
      </c>
      <c r="B8710" s="9">
        <v>70</v>
      </c>
      <c r="C8710" s="9" t="s">
        <v>42</v>
      </c>
      <c r="D8710" s="9" t="s">
        <v>121</v>
      </c>
      <c r="E8710" s="9" t="s">
        <v>186</v>
      </c>
      <c r="F8710" s="9">
        <v>1.4</v>
      </c>
      <c r="G8710" s="9">
        <v>0.97999999999999987</v>
      </c>
      <c r="H8710" s="9" t="s">
        <v>140</v>
      </c>
      <c r="I8710" s="9" t="s">
        <v>183</v>
      </c>
      <c r="J8710" s="9">
        <f>Data[[#This Row],[Miqdar]]*Data[[#This Row],[Qiymət]]</f>
        <v>98</v>
      </c>
      <c r="K8710" s="9">
        <f>Data[[#This Row],[Məbləğ]]-Data[[#This Row],[Maya]]*Data[[#This Row],[Miqdar]]</f>
        <v>29.400000000000006</v>
      </c>
      <c r="O8710"/>
      <c r="P8710"/>
    </row>
    <row r="8711" spans="1:16" x14ac:dyDescent="0.35">
      <c r="A8711" s="15">
        <v>44545.393800000769</v>
      </c>
      <c r="B8711" s="9">
        <v>80</v>
      </c>
      <c r="C8711" s="9" t="s">
        <v>167</v>
      </c>
      <c r="D8711" s="9" t="s">
        <v>149</v>
      </c>
      <c r="E8711" s="9" t="s">
        <v>164</v>
      </c>
      <c r="F8711" s="9">
        <v>6.6</v>
      </c>
      <c r="G8711" s="9">
        <v>5.2799999999999994</v>
      </c>
      <c r="H8711" s="9" t="s">
        <v>154</v>
      </c>
      <c r="I8711" s="9" t="s">
        <v>173</v>
      </c>
      <c r="J8711" s="9">
        <f>Data[[#This Row],[Miqdar]]*Data[[#This Row],[Qiymət]]</f>
        <v>528</v>
      </c>
      <c r="K8711" s="9">
        <f>Data[[#This Row],[Məbləğ]]-Data[[#This Row],[Maya]]*Data[[#This Row],[Miqdar]]</f>
        <v>105.60000000000002</v>
      </c>
      <c r="O8711"/>
      <c r="P8711"/>
    </row>
    <row r="8712" spans="1:16" x14ac:dyDescent="0.35">
      <c r="A8712" s="15">
        <v>44545.43440000077</v>
      </c>
      <c r="B8712" s="9">
        <v>66</v>
      </c>
      <c r="C8712" s="9" t="s">
        <v>6</v>
      </c>
      <c r="D8712" s="9" t="s">
        <v>121</v>
      </c>
      <c r="E8712" s="9" t="s">
        <v>153</v>
      </c>
      <c r="F8712" s="9">
        <v>1</v>
      </c>
      <c r="G8712" s="9">
        <v>0.6</v>
      </c>
      <c r="H8712" s="9" t="s">
        <v>154</v>
      </c>
      <c r="I8712" s="9" t="s">
        <v>165</v>
      </c>
      <c r="J8712" s="9">
        <f>Data[[#This Row],[Miqdar]]*Data[[#This Row],[Qiymət]]</f>
        <v>66</v>
      </c>
      <c r="K8712" s="9">
        <f>Data[[#This Row],[Məbləğ]]-Data[[#This Row],[Maya]]*Data[[#This Row],[Miqdar]]</f>
        <v>26.4</v>
      </c>
      <c r="O8712"/>
      <c r="P8712"/>
    </row>
    <row r="8713" spans="1:16" x14ac:dyDescent="0.35">
      <c r="A8713" s="15">
        <v>44545.478800000768</v>
      </c>
      <c r="B8713" s="9">
        <v>76</v>
      </c>
      <c r="C8713" s="9" t="s">
        <v>187</v>
      </c>
      <c r="D8713" s="9" t="s">
        <v>124</v>
      </c>
      <c r="E8713" s="9" t="s">
        <v>169</v>
      </c>
      <c r="F8713" s="9">
        <v>2.5</v>
      </c>
      <c r="G8713" s="9">
        <v>1.25</v>
      </c>
      <c r="H8713" s="9" t="s">
        <v>136</v>
      </c>
      <c r="I8713" s="9" t="s">
        <v>173</v>
      </c>
      <c r="J8713" s="9">
        <f>Data[[#This Row],[Miqdar]]*Data[[#This Row],[Qiymət]]</f>
        <v>190</v>
      </c>
      <c r="K8713" s="9">
        <f>Data[[#This Row],[Məbləğ]]-Data[[#This Row],[Maya]]*Data[[#This Row],[Miqdar]]</f>
        <v>95</v>
      </c>
      <c r="O8713"/>
      <c r="P8713"/>
    </row>
    <row r="8714" spans="1:16" x14ac:dyDescent="0.35">
      <c r="A8714" s="15">
        <v>44545.513900000769</v>
      </c>
      <c r="B8714" s="9">
        <v>57</v>
      </c>
      <c r="C8714" s="9" t="s">
        <v>3</v>
      </c>
      <c r="D8714" s="9" t="s">
        <v>143</v>
      </c>
      <c r="E8714" s="9" t="s">
        <v>169</v>
      </c>
      <c r="F8714" s="9">
        <v>2.5</v>
      </c>
      <c r="G8714" s="9">
        <v>1.25</v>
      </c>
      <c r="H8714" s="9" t="s">
        <v>136</v>
      </c>
      <c r="I8714" s="9" t="s">
        <v>155</v>
      </c>
      <c r="J8714" s="9">
        <f>Data[[#This Row],[Miqdar]]*Data[[#This Row],[Qiymət]]</f>
        <v>142.5</v>
      </c>
      <c r="K8714" s="9">
        <f>Data[[#This Row],[Məbləğ]]-Data[[#This Row],[Maya]]*Data[[#This Row],[Miqdar]]</f>
        <v>71.25</v>
      </c>
      <c r="O8714"/>
      <c r="P8714"/>
    </row>
    <row r="8715" spans="1:16" x14ac:dyDescent="0.35">
      <c r="A8715" s="15">
        <v>44545.551000000771</v>
      </c>
      <c r="B8715" s="9">
        <v>109</v>
      </c>
      <c r="C8715" s="9" t="s">
        <v>138</v>
      </c>
      <c r="D8715" s="9" t="s">
        <v>123</v>
      </c>
      <c r="E8715" s="9" t="s">
        <v>158</v>
      </c>
      <c r="F8715" s="9">
        <v>3.9</v>
      </c>
      <c r="G8715" s="9">
        <v>1.95</v>
      </c>
      <c r="H8715" s="9" t="s">
        <v>154</v>
      </c>
      <c r="I8715" s="9" t="s">
        <v>177</v>
      </c>
      <c r="J8715" s="9">
        <f>Data[[#This Row],[Miqdar]]*Data[[#This Row],[Qiymət]]</f>
        <v>425.09999999999997</v>
      </c>
      <c r="K8715" s="9">
        <f>Data[[#This Row],[Məbləğ]]-Data[[#This Row],[Maya]]*Data[[#This Row],[Miqdar]]</f>
        <v>212.54999999999998</v>
      </c>
      <c r="O8715"/>
      <c r="P8715"/>
    </row>
    <row r="8716" spans="1:16" x14ac:dyDescent="0.35">
      <c r="A8716" s="15">
        <v>44545.588800000769</v>
      </c>
      <c r="B8716" s="9">
        <v>84</v>
      </c>
      <c r="C8716" s="9" t="s">
        <v>138</v>
      </c>
      <c r="D8716" s="9" t="s">
        <v>123</v>
      </c>
      <c r="E8716" s="9" t="s">
        <v>164</v>
      </c>
      <c r="F8716" s="9">
        <v>6.6</v>
      </c>
      <c r="G8716" s="9">
        <v>5.2799999999999994</v>
      </c>
      <c r="H8716" s="9" t="s">
        <v>154</v>
      </c>
      <c r="I8716" s="9" t="s">
        <v>176</v>
      </c>
      <c r="J8716" s="9">
        <f>Data[[#This Row],[Miqdar]]*Data[[#This Row],[Qiymət]]</f>
        <v>554.4</v>
      </c>
      <c r="K8716" s="9">
        <f>Data[[#This Row],[Məbləğ]]-Data[[#This Row],[Maya]]*Data[[#This Row],[Miqdar]]</f>
        <v>110.88000000000005</v>
      </c>
      <c r="O8716"/>
      <c r="P8716"/>
    </row>
    <row r="8717" spans="1:16" x14ac:dyDescent="0.35">
      <c r="A8717" s="15">
        <v>44545.631700000769</v>
      </c>
      <c r="B8717" s="9">
        <v>66</v>
      </c>
      <c r="C8717" s="9" t="s">
        <v>36</v>
      </c>
      <c r="D8717" s="9" t="s">
        <v>123</v>
      </c>
      <c r="E8717" s="9" t="s">
        <v>188</v>
      </c>
      <c r="F8717" s="9">
        <v>2.4</v>
      </c>
      <c r="G8717" s="9">
        <v>1.6800000000000002</v>
      </c>
      <c r="H8717" s="9" t="s">
        <v>154</v>
      </c>
      <c r="I8717" s="9" t="s">
        <v>141</v>
      </c>
      <c r="J8717" s="9">
        <f>Data[[#This Row],[Miqdar]]*Data[[#This Row],[Qiymət]]</f>
        <v>158.4</v>
      </c>
      <c r="K8717" s="9">
        <f>Data[[#This Row],[Məbləğ]]-Data[[#This Row],[Maya]]*Data[[#This Row],[Miqdar]]</f>
        <v>47.519999999999996</v>
      </c>
      <c r="O8717"/>
      <c r="P8717"/>
    </row>
    <row r="8718" spans="1:16" x14ac:dyDescent="0.35">
      <c r="A8718" s="15">
        <v>44545.675900000766</v>
      </c>
      <c r="B8718" s="9">
        <v>103</v>
      </c>
      <c r="C8718" s="9" t="s">
        <v>39</v>
      </c>
      <c r="D8718" s="9" t="s">
        <v>124</v>
      </c>
      <c r="E8718" s="9" t="s">
        <v>171</v>
      </c>
      <c r="F8718" s="9">
        <v>2.8</v>
      </c>
      <c r="G8718" s="9">
        <v>1.6799999999999997</v>
      </c>
      <c r="H8718" s="9" t="s">
        <v>136</v>
      </c>
      <c r="I8718" s="9" t="s">
        <v>172</v>
      </c>
      <c r="J8718" s="9">
        <f>Data[[#This Row],[Miqdar]]*Data[[#This Row],[Qiymət]]</f>
        <v>288.39999999999998</v>
      </c>
      <c r="K8718" s="9">
        <f>Data[[#This Row],[Məbləğ]]-Data[[#This Row],[Maya]]*Data[[#This Row],[Miqdar]]</f>
        <v>115.36000000000001</v>
      </c>
      <c r="O8718"/>
      <c r="P8718"/>
    </row>
    <row r="8719" spans="1:16" x14ac:dyDescent="0.35">
      <c r="A8719" s="15">
        <v>44545.716900000763</v>
      </c>
      <c r="B8719" s="9">
        <v>97</v>
      </c>
      <c r="C8719" s="9" t="s">
        <v>175</v>
      </c>
      <c r="D8719" s="9" t="s">
        <v>123</v>
      </c>
      <c r="E8719" s="9" t="s">
        <v>171</v>
      </c>
      <c r="F8719" s="9">
        <v>2.8</v>
      </c>
      <c r="G8719" s="9">
        <v>1.6799999999999997</v>
      </c>
      <c r="H8719" s="9" t="s">
        <v>136</v>
      </c>
      <c r="I8719" s="9" t="s">
        <v>137</v>
      </c>
      <c r="J8719" s="9">
        <f>Data[[#This Row],[Miqdar]]*Data[[#This Row],[Qiymət]]</f>
        <v>271.59999999999997</v>
      </c>
      <c r="K8719" s="9">
        <f>Data[[#This Row],[Məbləğ]]-Data[[#This Row],[Maya]]*Data[[#This Row],[Miqdar]]</f>
        <v>108.63999999999999</v>
      </c>
      <c r="O8719"/>
      <c r="P8719"/>
    </row>
    <row r="8720" spans="1:16" x14ac:dyDescent="0.35">
      <c r="A8720" s="15">
        <v>44545.754700000762</v>
      </c>
      <c r="B8720" s="9">
        <v>103</v>
      </c>
      <c r="C8720" s="9" t="s">
        <v>8</v>
      </c>
      <c r="D8720" s="9" t="s">
        <v>122</v>
      </c>
      <c r="E8720" s="9" t="s">
        <v>158</v>
      </c>
      <c r="F8720" s="9">
        <v>3.9</v>
      </c>
      <c r="G8720" s="9">
        <v>1.95</v>
      </c>
      <c r="H8720" s="9" t="s">
        <v>154</v>
      </c>
      <c r="I8720" s="9" t="s">
        <v>180</v>
      </c>
      <c r="J8720" s="9">
        <f>Data[[#This Row],[Miqdar]]*Data[[#This Row],[Qiymət]]</f>
        <v>401.7</v>
      </c>
      <c r="K8720" s="9">
        <f>Data[[#This Row],[Məbləğ]]-Data[[#This Row],[Maya]]*Data[[#This Row],[Miqdar]]</f>
        <v>200.85</v>
      </c>
      <c r="O8720"/>
      <c r="P8720"/>
    </row>
    <row r="8721" spans="1:16" x14ac:dyDescent="0.35">
      <c r="A8721" s="15">
        <v>44545.792100000763</v>
      </c>
      <c r="B8721" s="9">
        <v>60</v>
      </c>
      <c r="C8721" s="9" t="s">
        <v>25</v>
      </c>
      <c r="D8721" s="9" t="s">
        <v>122</v>
      </c>
      <c r="E8721" s="9" t="s">
        <v>181</v>
      </c>
      <c r="F8721" s="9">
        <v>0.9</v>
      </c>
      <c r="G8721" s="9">
        <v>0.63</v>
      </c>
      <c r="H8721" s="9" t="s">
        <v>140</v>
      </c>
      <c r="I8721" s="9" t="s">
        <v>174</v>
      </c>
      <c r="J8721" s="9">
        <f>Data[[#This Row],[Miqdar]]*Data[[#This Row],[Qiymət]]</f>
        <v>54</v>
      </c>
      <c r="K8721" s="9">
        <f>Data[[#This Row],[Məbləğ]]-Data[[#This Row],[Maya]]*Data[[#This Row],[Miqdar]]</f>
        <v>16.200000000000003</v>
      </c>
      <c r="O8721"/>
      <c r="P8721"/>
    </row>
    <row r="8722" spans="1:16" x14ac:dyDescent="0.35">
      <c r="A8722" s="15">
        <v>44545.827300000761</v>
      </c>
      <c r="B8722" s="9">
        <v>72</v>
      </c>
      <c r="C8722" s="9" t="s">
        <v>25</v>
      </c>
      <c r="D8722" s="9" t="s">
        <v>122</v>
      </c>
      <c r="E8722" s="9" t="s">
        <v>185</v>
      </c>
      <c r="F8722" s="9">
        <v>1.2</v>
      </c>
      <c r="G8722" s="9">
        <v>0.72</v>
      </c>
      <c r="H8722" s="9" t="s">
        <v>154</v>
      </c>
      <c r="I8722" s="9" t="s">
        <v>174</v>
      </c>
      <c r="J8722" s="9">
        <f>Data[[#This Row],[Miqdar]]*Data[[#This Row],[Qiymət]]</f>
        <v>86.399999999999991</v>
      </c>
      <c r="K8722" s="9">
        <f>Data[[#This Row],[Məbləğ]]-Data[[#This Row],[Maya]]*Data[[#This Row],[Miqdar]]</f>
        <v>34.559999999999995</v>
      </c>
      <c r="O8722"/>
      <c r="P8722"/>
    </row>
    <row r="8723" spans="1:16" x14ac:dyDescent="0.35">
      <c r="A8723" s="15">
        <v>44545.866900000758</v>
      </c>
      <c r="B8723" s="9">
        <v>72</v>
      </c>
      <c r="C8723" s="9" t="s">
        <v>11</v>
      </c>
      <c r="D8723" s="9" t="s">
        <v>122</v>
      </c>
      <c r="E8723" s="9" t="s">
        <v>182</v>
      </c>
      <c r="F8723" s="9">
        <v>3.4</v>
      </c>
      <c r="G8723" s="9">
        <v>2.38</v>
      </c>
      <c r="H8723" s="9" t="s">
        <v>136</v>
      </c>
      <c r="I8723" s="9" t="s">
        <v>197</v>
      </c>
      <c r="J8723" s="9">
        <f>Data[[#This Row],[Miqdar]]*Data[[#This Row],[Qiymət]]</f>
        <v>244.79999999999998</v>
      </c>
      <c r="K8723" s="9">
        <f>Data[[#This Row],[Məbləğ]]-Data[[#This Row],[Maya]]*Data[[#This Row],[Miqdar]]</f>
        <v>73.44</v>
      </c>
      <c r="O8723"/>
      <c r="P8723"/>
    </row>
    <row r="8724" spans="1:16" x14ac:dyDescent="0.35">
      <c r="A8724" s="15">
        <v>44545.911900000756</v>
      </c>
      <c r="B8724" s="9">
        <v>58</v>
      </c>
      <c r="C8724" s="9" t="s">
        <v>11</v>
      </c>
      <c r="D8724" s="9" t="s">
        <v>122</v>
      </c>
      <c r="E8724" s="9" t="s">
        <v>195</v>
      </c>
      <c r="F8724" s="9">
        <v>2</v>
      </c>
      <c r="G8724" s="9">
        <v>1.6</v>
      </c>
      <c r="H8724" s="9" t="s">
        <v>136</v>
      </c>
      <c r="I8724" s="9" t="s">
        <v>180</v>
      </c>
      <c r="J8724" s="9">
        <f>Data[[#This Row],[Miqdar]]*Data[[#This Row],[Qiymət]]</f>
        <v>116</v>
      </c>
      <c r="K8724" s="9">
        <f>Data[[#This Row],[Məbləğ]]-Data[[#This Row],[Maya]]*Data[[#This Row],[Miqdar]]</f>
        <v>23.199999999999989</v>
      </c>
      <c r="O8724"/>
      <c r="P8724"/>
    </row>
    <row r="8725" spans="1:16" x14ac:dyDescent="0.35">
      <c r="A8725" s="15">
        <v>44545.947200000759</v>
      </c>
      <c r="B8725" s="9">
        <v>89</v>
      </c>
      <c r="C8725" s="9" t="s">
        <v>11</v>
      </c>
      <c r="D8725" s="9" t="s">
        <v>122</v>
      </c>
      <c r="E8725" s="9" t="s">
        <v>135</v>
      </c>
      <c r="F8725" s="9">
        <v>2.5</v>
      </c>
      <c r="G8725" s="9">
        <v>1.25</v>
      </c>
      <c r="H8725" s="9" t="s">
        <v>136</v>
      </c>
      <c r="I8725" s="9" t="s">
        <v>180</v>
      </c>
      <c r="J8725" s="9">
        <f>Data[[#This Row],[Miqdar]]*Data[[#This Row],[Qiymət]]</f>
        <v>222.5</v>
      </c>
      <c r="K8725" s="9">
        <f>Data[[#This Row],[Məbləğ]]-Data[[#This Row],[Maya]]*Data[[#This Row],[Miqdar]]</f>
        <v>111.25</v>
      </c>
      <c r="O8725"/>
      <c r="P8725"/>
    </row>
    <row r="8726" spans="1:16" x14ac:dyDescent="0.35">
      <c r="A8726" s="15">
        <v>44545.991000000759</v>
      </c>
      <c r="B8726" s="9">
        <v>96</v>
      </c>
      <c r="C8726" s="9" t="s">
        <v>11</v>
      </c>
      <c r="D8726" s="9" t="s">
        <v>122</v>
      </c>
      <c r="E8726" s="9" t="s">
        <v>135</v>
      </c>
      <c r="F8726" s="9">
        <v>2.5</v>
      </c>
      <c r="G8726" s="9">
        <v>1.25</v>
      </c>
      <c r="H8726" s="9" t="s">
        <v>136</v>
      </c>
      <c r="I8726" s="9" t="s">
        <v>180</v>
      </c>
      <c r="J8726" s="9">
        <f>Data[[#This Row],[Miqdar]]*Data[[#This Row],[Qiymət]]</f>
        <v>240</v>
      </c>
      <c r="K8726" s="9">
        <f>Data[[#This Row],[Məbləğ]]-Data[[#This Row],[Maya]]*Data[[#This Row],[Miqdar]]</f>
        <v>120</v>
      </c>
      <c r="O8726"/>
      <c r="P8726"/>
    </row>
    <row r="8727" spans="1:16" x14ac:dyDescent="0.35">
      <c r="A8727" s="15">
        <v>44546.030800000757</v>
      </c>
      <c r="B8727" s="9">
        <v>58</v>
      </c>
      <c r="C8727" s="9" t="s">
        <v>142</v>
      </c>
      <c r="D8727" s="9" t="s">
        <v>143</v>
      </c>
      <c r="E8727" s="9" t="s">
        <v>185</v>
      </c>
      <c r="F8727" s="9">
        <v>1.2</v>
      </c>
      <c r="G8727" s="9">
        <v>0.72</v>
      </c>
      <c r="H8727" s="9" t="s">
        <v>154</v>
      </c>
      <c r="I8727" s="9" t="s">
        <v>155</v>
      </c>
      <c r="J8727" s="9">
        <f>Data[[#This Row],[Miqdar]]*Data[[#This Row],[Qiymət]]</f>
        <v>69.599999999999994</v>
      </c>
      <c r="K8727" s="9">
        <f>Data[[#This Row],[Məbləğ]]-Data[[#This Row],[Maya]]*Data[[#This Row],[Miqdar]]</f>
        <v>27.839999999999996</v>
      </c>
      <c r="O8727"/>
      <c r="P8727"/>
    </row>
    <row r="8728" spans="1:16" x14ac:dyDescent="0.35">
      <c r="A8728" s="15">
        <v>44546.06930000076</v>
      </c>
      <c r="B8728" s="9">
        <v>88</v>
      </c>
      <c r="C8728" s="9" t="s">
        <v>36</v>
      </c>
      <c r="D8728" s="9" t="s">
        <v>123</v>
      </c>
      <c r="E8728" s="9" t="s">
        <v>181</v>
      </c>
      <c r="F8728" s="9">
        <v>0.9</v>
      </c>
      <c r="G8728" s="9">
        <v>0.63</v>
      </c>
      <c r="H8728" s="9" t="s">
        <v>140</v>
      </c>
      <c r="I8728" s="9" t="s">
        <v>141</v>
      </c>
      <c r="J8728" s="9">
        <f>Data[[#This Row],[Miqdar]]*Data[[#This Row],[Qiymət]]</f>
        <v>79.2</v>
      </c>
      <c r="K8728" s="9">
        <f>Data[[#This Row],[Məbləğ]]-Data[[#This Row],[Maya]]*Data[[#This Row],[Miqdar]]</f>
        <v>23.760000000000005</v>
      </c>
      <c r="O8728"/>
      <c r="P8728"/>
    </row>
    <row r="8729" spans="1:16" x14ac:dyDescent="0.35">
      <c r="A8729" s="15">
        <v>44546.104300000763</v>
      </c>
      <c r="B8729" s="9">
        <v>62</v>
      </c>
      <c r="C8729" s="9" t="s">
        <v>36</v>
      </c>
      <c r="D8729" s="9" t="s">
        <v>123</v>
      </c>
      <c r="E8729" s="9" t="s">
        <v>144</v>
      </c>
      <c r="F8729" s="9">
        <v>1.4</v>
      </c>
      <c r="G8729" s="9">
        <v>0.97999999999999987</v>
      </c>
      <c r="H8729" s="9" t="s">
        <v>140</v>
      </c>
      <c r="I8729" s="9" t="s">
        <v>141</v>
      </c>
      <c r="J8729" s="9">
        <f>Data[[#This Row],[Miqdar]]*Data[[#This Row],[Qiymət]]</f>
        <v>86.8</v>
      </c>
      <c r="K8729" s="9">
        <f>Data[[#This Row],[Məbləğ]]-Data[[#This Row],[Maya]]*Data[[#This Row],[Miqdar]]</f>
        <v>26.040000000000006</v>
      </c>
      <c r="O8729"/>
      <c r="P8729"/>
    </row>
    <row r="8730" spans="1:16" x14ac:dyDescent="0.35">
      <c r="A8730" s="15">
        <v>44546.144600000764</v>
      </c>
      <c r="B8730" s="9">
        <v>51</v>
      </c>
      <c r="C8730" s="9" t="s">
        <v>3</v>
      </c>
      <c r="D8730" s="9" t="s">
        <v>143</v>
      </c>
      <c r="E8730" s="9" t="s">
        <v>195</v>
      </c>
      <c r="F8730" s="9">
        <v>2</v>
      </c>
      <c r="G8730" s="9">
        <v>1.6</v>
      </c>
      <c r="H8730" s="9" t="s">
        <v>136</v>
      </c>
      <c r="I8730" s="9" t="s">
        <v>166</v>
      </c>
      <c r="J8730" s="9">
        <f>Data[[#This Row],[Miqdar]]*Data[[#This Row],[Qiymət]]</f>
        <v>102</v>
      </c>
      <c r="K8730" s="9">
        <f>Data[[#This Row],[Məbləğ]]-Data[[#This Row],[Maya]]*Data[[#This Row],[Miqdar]]</f>
        <v>20.399999999999991</v>
      </c>
      <c r="O8730"/>
      <c r="P8730"/>
    </row>
    <row r="8731" spans="1:16" x14ac:dyDescent="0.35">
      <c r="A8731" s="15">
        <v>44546.188200000761</v>
      </c>
      <c r="B8731" s="9">
        <v>70</v>
      </c>
      <c r="C8731" s="9" t="s">
        <v>6</v>
      </c>
      <c r="D8731" s="9" t="s">
        <v>121</v>
      </c>
      <c r="E8731" s="9" t="s">
        <v>146</v>
      </c>
      <c r="F8731" s="9">
        <v>1.7</v>
      </c>
      <c r="G8731" s="9">
        <v>0.85</v>
      </c>
      <c r="H8731" s="9" t="s">
        <v>140</v>
      </c>
      <c r="I8731" s="9" t="s">
        <v>165</v>
      </c>
      <c r="J8731" s="9">
        <f>Data[[#This Row],[Miqdar]]*Data[[#This Row],[Qiymət]]</f>
        <v>119</v>
      </c>
      <c r="K8731" s="9">
        <f>Data[[#This Row],[Məbləğ]]-Data[[#This Row],[Maya]]*Data[[#This Row],[Miqdar]]</f>
        <v>59.5</v>
      </c>
      <c r="O8731"/>
      <c r="P8731"/>
    </row>
    <row r="8732" spans="1:16" x14ac:dyDescent="0.35">
      <c r="A8732" s="15">
        <v>44546.227800000757</v>
      </c>
      <c r="B8732" s="9">
        <v>75</v>
      </c>
      <c r="C8732" s="9" t="s">
        <v>20</v>
      </c>
      <c r="D8732" s="9" t="s">
        <v>121</v>
      </c>
      <c r="E8732" s="9" t="s">
        <v>146</v>
      </c>
      <c r="F8732" s="9">
        <v>1.7</v>
      </c>
      <c r="G8732" s="9">
        <v>0.85</v>
      </c>
      <c r="H8732" s="9" t="s">
        <v>140</v>
      </c>
      <c r="I8732" s="9" t="s">
        <v>196</v>
      </c>
      <c r="J8732" s="9">
        <f>Data[[#This Row],[Miqdar]]*Data[[#This Row],[Qiymət]]</f>
        <v>127.5</v>
      </c>
      <c r="K8732" s="9">
        <f>Data[[#This Row],[Məbləğ]]-Data[[#This Row],[Maya]]*Data[[#This Row],[Miqdar]]</f>
        <v>63.75</v>
      </c>
      <c r="O8732"/>
      <c r="P8732"/>
    </row>
    <row r="8733" spans="1:16" x14ac:dyDescent="0.35">
      <c r="A8733" s="15">
        <v>44546.267800000758</v>
      </c>
      <c r="B8733" s="9">
        <v>113</v>
      </c>
      <c r="C8733" s="9" t="s">
        <v>191</v>
      </c>
      <c r="D8733" s="9" t="s">
        <v>149</v>
      </c>
      <c r="E8733" s="9" t="s">
        <v>146</v>
      </c>
      <c r="F8733" s="9">
        <v>1.7</v>
      </c>
      <c r="G8733" s="9">
        <v>0.85</v>
      </c>
      <c r="H8733" s="9" t="s">
        <v>140</v>
      </c>
      <c r="I8733" s="9" t="s">
        <v>173</v>
      </c>
      <c r="J8733" s="9">
        <f>Data[[#This Row],[Miqdar]]*Data[[#This Row],[Qiymət]]</f>
        <v>192.1</v>
      </c>
      <c r="K8733" s="9">
        <f>Data[[#This Row],[Məbləğ]]-Data[[#This Row],[Maya]]*Data[[#This Row],[Miqdar]]</f>
        <v>96.05</v>
      </c>
      <c r="O8733"/>
      <c r="P8733"/>
    </row>
    <row r="8734" spans="1:16" x14ac:dyDescent="0.35">
      <c r="A8734" s="15">
        <v>44546.30400000076</v>
      </c>
      <c r="B8734" s="9">
        <v>91</v>
      </c>
      <c r="C8734" s="9" t="s">
        <v>39</v>
      </c>
      <c r="D8734" s="9" t="s">
        <v>124</v>
      </c>
      <c r="E8734" s="9" t="s">
        <v>146</v>
      </c>
      <c r="F8734" s="9">
        <v>1.7</v>
      </c>
      <c r="G8734" s="9">
        <v>0.85</v>
      </c>
      <c r="H8734" s="9" t="s">
        <v>140</v>
      </c>
      <c r="I8734" s="9" t="s">
        <v>173</v>
      </c>
      <c r="J8734" s="9">
        <f>Data[[#This Row],[Miqdar]]*Data[[#This Row],[Qiymət]]</f>
        <v>154.69999999999999</v>
      </c>
      <c r="K8734" s="9">
        <f>Data[[#This Row],[Məbləğ]]-Data[[#This Row],[Maya]]*Data[[#This Row],[Miqdar]]</f>
        <v>77.349999999999994</v>
      </c>
      <c r="O8734"/>
      <c r="P8734"/>
    </row>
    <row r="8735" spans="1:16" x14ac:dyDescent="0.35">
      <c r="A8735" s="15">
        <v>44546.34720000076</v>
      </c>
      <c r="B8735" s="9">
        <v>82</v>
      </c>
      <c r="C8735" s="9" t="s">
        <v>3</v>
      </c>
      <c r="D8735" s="9" t="s">
        <v>143</v>
      </c>
      <c r="E8735" s="9" t="s">
        <v>146</v>
      </c>
      <c r="F8735" s="9">
        <v>1.7</v>
      </c>
      <c r="G8735" s="9">
        <v>0.85</v>
      </c>
      <c r="H8735" s="9" t="s">
        <v>140</v>
      </c>
      <c r="I8735" s="9" t="s">
        <v>145</v>
      </c>
      <c r="J8735" s="9">
        <f>Data[[#This Row],[Miqdar]]*Data[[#This Row],[Qiymət]]</f>
        <v>139.4</v>
      </c>
      <c r="K8735" s="9">
        <f>Data[[#This Row],[Məbləğ]]-Data[[#This Row],[Maya]]*Data[[#This Row],[Miqdar]]</f>
        <v>69.7</v>
      </c>
      <c r="O8735"/>
      <c r="P8735"/>
    </row>
    <row r="8736" spans="1:16" x14ac:dyDescent="0.35">
      <c r="A8736" s="15">
        <v>44546.385500000761</v>
      </c>
      <c r="B8736" s="9">
        <v>98</v>
      </c>
      <c r="C8736" s="9" t="s">
        <v>16</v>
      </c>
      <c r="D8736" s="9" t="s">
        <v>143</v>
      </c>
      <c r="E8736" s="9" t="s">
        <v>146</v>
      </c>
      <c r="F8736" s="9">
        <v>1.7</v>
      </c>
      <c r="G8736" s="9">
        <v>0.85</v>
      </c>
      <c r="H8736" s="9" t="s">
        <v>140</v>
      </c>
      <c r="I8736" s="9" t="s">
        <v>145</v>
      </c>
      <c r="J8736" s="9">
        <f>Data[[#This Row],[Miqdar]]*Data[[#This Row],[Qiymət]]</f>
        <v>166.6</v>
      </c>
      <c r="K8736" s="9">
        <f>Data[[#This Row],[Məbləğ]]-Data[[#This Row],[Maya]]*Data[[#This Row],[Miqdar]]</f>
        <v>83.3</v>
      </c>
      <c r="O8736"/>
      <c r="P8736"/>
    </row>
    <row r="8737" spans="1:16" x14ac:dyDescent="0.35">
      <c r="A8737" s="15">
        <v>44546.420600000762</v>
      </c>
      <c r="B8737" s="9">
        <v>108</v>
      </c>
      <c r="C8737" s="9" t="s">
        <v>16</v>
      </c>
      <c r="D8737" s="9" t="s">
        <v>143</v>
      </c>
      <c r="E8737" s="9" t="s">
        <v>158</v>
      </c>
      <c r="F8737" s="9">
        <v>3.9</v>
      </c>
      <c r="G8737" s="9">
        <v>1.95</v>
      </c>
      <c r="H8737" s="9" t="s">
        <v>154</v>
      </c>
      <c r="I8737" s="9" t="s">
        <v>201</v>
      </c>
      <c r="J8737" s="9">
        <f>Data[[#This Row],[Miqdar]]*Data[[#This Row],[Qiymət]]</f>
        <v>421.2</v>
      </c>
      <c r="K8737" s="9">
        <f>Data[[#This Row],[Məbləğ]]-Data[[#This Row],[Maya]]*Data[[#This Row],[Miqdar]]</f>
        <v>210.6</v>
      </c>
      <c r="O8737"/>
      <c r="P8737"/>
    </row>
    <row r="8738" spans="1:16" x14ac:dyDescent="0.35">
      <c r="A8738" s="15">
        <v>44546.461400000764</v>
      </c>
      <c r="B8738" s="9">
        <v>76</v>
      </c>
      <c r="C8738" s="9" t="s">
        <v>16</v>
      </c>
      <c r="D8738" s="9" t="s">
        <v>143</v>
      </c>
      <c r="E8738" s="9" t="s">
        <v>158</v>
      </c>
      <c r="F8738" s="9">
        <v>3.9</v>
      </c>
      <c r="G8738" s="9">
        <v>1.95</v>
      </c>
      <c r="H8738" s="9" t="s">
        <v>154</v>
      </c>
      <c r="I8738" s="9" t="s">
        <v>201</v>
      </c>
      <c r="J8738" s="9">
        <f>Data[[#This Row],[Miqdar]]*Data[[#This Row],[Qiymət]]</f>
        <v>296.39999999999998</v>
      </c>
      <c r="K8738" s="9">
        <f>Data[[#This Row],[Məbləğ]]-Data[[#This Row],[Maya]]*Data[[#This Row],[Miqdar]]</f>
        <v>148.19999999999999</v>
      </c>
      <c r="O8738"/>
      <c r="P8738"/>
    </row>
    <row r="8739" spans="1:16" x14ac:dyDescent="0.35">
      <c r="A8739" s="15">
        <v>44546.497700000764</v>
      </c>
      <c r="B8739" s="9">
        <v>62</v>
      </c>
      <c r="C8739" s="9" t="s">
        <v>28</v>
      </c>
      <c r="D8739" s="9" t="s">
        <v>143</v>
      </c>
      <c r="E8739" s="9" t="s">
        <v>135</v>
      </c>
      <c r="F8739" s="9">
        <v>2.5</v>
      </c>
      <c r="G8739" s="9">
        <v>1.25</v>
      </c>
      <c r="H8739" s="9" t="s">
        <v>136</v>
      </c>
      <c r="I8739" s="9" t="s">
        <v>152</v>
      </c>
      <c r="J8739" s="9">
        <f>Data[[#This Row],[Miqdar]]*Data[[#This Row],[Qiymət]]</f>
        <v>155</v>
      </c>
      <c r="K8739" s="9">
        <f>Data[[#This Row],[Məbləğ]]-Data[[#This Row],[Maya]]*Data[[#This Row],[Miqdar]]</f>
        <v>77.5</v>
      </c>
      <c r="O8739"/>
      <c r="P8739"/>
    </row>
    <row r="8740" spans="1:16" x14ac:dyDescent="0.35">
      <c r="A8740" s="15">
        <v>44546.540700000762</v>
      </c>
      <c r="B8740" s="9">
        <v>83</v>
      </c>
      <c r="C8740" s="9" t="s">
        <v>167</v>
      </c>
      <c r="D8740" s="9" t="s">
        <v>149</v>
      </c>
      <c r="E8740" s="9" t="s">
        <v>195</v>
      </c>
      <c r="F8740" s="9">
        <v>2</v>
      </c>
      <c r="G8740" s="9">
        <v>1.6</v>
      </c>
      <c r="H8740" s="9" t="s">
        <v>136</v>
      </c>
      <c r="I8740" s="9" t="s">
        <v>173</v>
      </c>
      <c r="J8740" s="9">
        <f>Data[[#This Row],[Miqdar]]*Data[[#This Row],[Qiymət]]</f>
        <v>166</v>
      </c>
      <c r="K8740" s="9">
        <f>Data[[#This Row],[Məbləğ]]-Data[[#This Row],[Maya]]*Data[[#This Row],[Miqdar]]</f>
        <v>33.199999999999989</v>
      </c>
      <c r="O8740"/>
      <c r="P8740"/>
    </row>
    <row r="8741" spans="1:16" x14ac:dyDescent="0.35">
      <c r="A8741" s="15">
        <v>44546.585000000763</v>
      </c>
      <c r="B8741" s="9">
        <v>66</v>
      </c>
      <c r="C8741" s="9" t="s">
        <v>167</v>
      </c>
      <c r="D8741" s="9" t="s">
        <v>149</v>
      </c>
      <c r="E8741" s="9" t="s">
        <v>153</v>
      </c>
      <c r="F8741" s="9">
        <v>1</v>
      </c>
      <c r="G8741" s="9">
        <v>0.6</v>
      </c>
      <c r="H8741" s="9" t="s">
        <v>154</v>
      </c>
      <c r="I8741" s="9" t="s">
        <v>192</v>
      </c>
      <c r="J8741" s="9">
        <f>Data[[#This Row],[Miqdar]]*Data[[#This Row],[Qiymət]]</f>
        <v>66</v>
      </c>
      <c r="K8741" s="9">
        <f>Data[[#This Row],[Məbləğ]]-Data[[#This Row],[Maya]]*Data[[#This Row],[Miqdar]]</f>
        <v>26.4</v>
      </c>
      <c r="O8741"/>
      <c r="P8741"/>
    </row>
    <row r="8742" spans="1:16" x14ac:dyDescent="0.35">
      <c r="A8742" s="15">
        <v>44546.627700000761</v>
      </c>
      <c r="B8742" s="9">
        <v>108</v>
      </c>
      <c r="C8742" s="9" t="s">
        <v>187</v>
      </c>
      <c r="D8742" s="9" t="s">
        <v>124</v>
      </c>
      <c r="E8742" s="9" t="s">
        <v>153</v>
      </c>
      <c r="F8742" s="9">
        <v>1</v>
      </c>
      <c r="G8742" s="9">
        <v>0.6</v>
      </c>
      <c r="H8742" s="9" t="s">
        <v>154</v>
      </c>
      <c r="I8742" s="9" t="s">
        <v>168</v>
      </c>
      <c r="J8742" s="9">
        <f>Data[[#This Row],[Miqdar]]*Data[[#This Row],[Qiymət]]</f>
        <v>108</v>
      </c>
      <c r="K8742" s="9">
        <f>Data[[#This Row],[Məbləğ]]-Data[[#This Row],[Maya]]*Data[[#This Row],[Miqdar]]</f>
        <v>43.2</v>
      </c>
      <c r="O8742"/>
      <c r="P8742"/>
    </row>
    <row r="8743" spans="1:16" x14ac:dyDescent="0.35">
      <c r="A8743" s="15">
        <v>44546.668200000764</v>
      </c>
      <c r="B8743" s="9">
        <v>75</v>
      </c>
      <c r="C8743" s="9" t="s">
        <v>42</v>
      </c>
      <c r="D8743" s="9" t="s">
        <v>121</v>
      </c>
      <c r="E8743" s="9" t="s">
        <v>188</v>
      </c>
      <c r="F8743" s="9">
        <v>2.4</v>
      </c>
      <c r="G8743" s="9">
        <v>1.6800000000000002</v>
      </c>
      <c r="H8743" s="9" t="s">
        <v>154</v>
      </c>
      <c r="I8743" s="9" t="s">
        <v>189</v>
      </c>
      <c r="J8743" s="9">
        <f>Data[[#This Row],[Miqdar]]*Data[[#This Row],[Qiymət]]</f>
        <v>180</v>
      </c>
      <c r="K8743" s="9">
        <f>Data[[#This Row],[Məbləğ]]-Data[[#This Row],[Maya]]*Data[[#This Row],[Miqdar]]</f>
        <v>53.999999999999986</v>
      </c>
      <c r="O8743"/>
      <c r="P8743"/>
    </row>
    <row r="8744" spans="1:16" x14ac:dyDescent="0.35">
      <c r="A8744" s="15">
        <v>44546.710200000765</v>
      </c>
      <c r="B8744" s="9">
        <v>110</v>
      </c>
      <c r="C8744" s="9" t="s">
        <v>160</v>
      </c>
      <c r="D8744" s="9" t="s">
        <v>143</v>
      </c>
      <c r="E8744" s="9" t="s">
        <v>188</v>
      </c>
      <c r="F8744" s="9">
        <v>2.4</v>
      </c>
      <c r="G8744" s="9">
        <v>1.6800000000000002</v>
      </c>
      <c r="H8744" s="9" t="s">
        <v>154</v>
      </c>
      <c r="I8744" s="9" t="s">
        <v>161</v>
      </c>
      <c r="J8744" s="9">
        <f>Data[[#This Row],[Miqdar]]*Data[[#This Row],[Qiymət]]</f>
        <v>264</v>
      </c>
      <c r="K8744" s="9">
        <f>Data[[#This Row],[Məbləğ]]-Data[[#This Row],[Maya]]*Data[[#This Row],[Miqdar]]</f>
        <v>79.199999999999989</v>
      </c>
      <c r="O8744"/>
      <c r="P8744"/>
    </row>
    <row r="8745" spans="1:16" x14ac:dyDescent="0.35">
      <c r="A8745" s="15">
        <v>44546.748300000763</v>
      </c>
      <c r="B8745" s="9">
        <v>94</v>
      </c>
      <c r="C8745" s="9" t="s">
        <v>28</v>
      </c>
      <c r="D8745" s="9" t="s">
        <v>143</v>
      </c>
      <c r="E8745" s="9" t="s">
        <v>188</v>
      </c>
      <c r="F8745" s="9">
        <v>2.4</v>
      </c>
      <c r="G8745" s="9">
        <v>1.6800000000000002</v>
      </c>
      <c r="H8745" s="9" t="s">
        <v>154</v>
      </c>
      <c r="I8745" s="9" t="s">
        <v>161</v>
      </c>
      <c r="J8745" s="9">
        <f>Data[[#This Row],[Miqdar]]*Data[[#This Row],[Qiymət]]</f>
        <v>225.6</v>
      </c>
      <c r="K8745" s="9">
        <f>Data[[#This Row],[Məbləğ]]-Data[[#This Row],[Maya]]*Data[[#This Row],[Miqdar]]</f>
        <v>67.679999999999978</v>
      </c>
      <c r="O8745"/>
      <c r="P8745"/>
    </row>
    <row r="8746" spans="1:16" x14ac:dyDescent="0.35">
      <c r="A8746" s="15">
        <v>44546.791000000761</v>
      </c>
      <c r="B8746" s="9">
        <v>93</v>
      </c>
      <c r="C8746" s="9" t="s">
        <v>36</v>
      </c>
      <c r="D8746" s="9" t="s">
        <v>123</v>
      </c>
      <c r="E8746" s="9" t="s">
        <v>135</v>
      </c>
      <c r="F8746" s="9">
        <v>2.5</v>
      </c>
      <c r="G8746" s="9">
        <v>1.25</v>
      </c>
      <c r="H8746" s="9" t="s">
        <v>136</v>
      </c>
      <c r="I8746" s="9" t="s">
        <v>137</v>
      </c>
      <c r="J8746" s="9">
        <f>Data[[#This Row],[Miqdar]]*Data[[#This Row],[Qiymət]]</f>
        <v>232.5</v>
      </c>
      <c r="K8746" s="9">
        <f>Data[[#This Row],[Məbləğ]]-Data[[#This Row],[Maya]]*Data[[#This Row],[Miqdar]]</f>
        <v>116.25</v>
      </c>
      <c r="O8746"/>
      <c r="P8746"/>
    </row>
    <row r="8747" spans="1:16" x14ac:dyDescent="0.35">
      <c r="A8747" s="15">
        <v>44546.829000000762</v>
      </c>
      <c r="B8747" s="9">
        <v>107</v>
      </c>
      <c r="C8747" s="9" t="s">
        <v>200</v>
      </c>
      <c r="D8747" s="9" t="s">
        <v>122</v>
      </c>
      <c r="E8747" s="9" t="s">
        <v>158</v>
      </c>
      <c r="F8747" s="9">
        <v>3.9</v>
      </c>
      <c r="G8747" s="9">
        <v>1.95</v>
      </c>
      <c r="H8747" s="9" t="s">
        <v>154</v>
      </c>
      <c r="I8747" s="9" t="s">
        <v>180</v>
      </c>
      <c r="J8747" s="9">
        <f>Data[[#This Row],[Miqdar]]*Data[[#This Row],[Qiymət]]</f>
        <v>417.3</v>
      </c>
      <c r="K8747" s="9">
        <f>Data[[#This Row],[Məbləğ]]-Data[[#This Row],[Maya]]*Data[[#This Row],[Miqdar]]</f>
        <v>208.65</v>
      </c>
      <c r="O8747"/>
      <c r="P8747"/>
    </row>
    <row r="8748" spans="1:16" x14ac:dyDescent="0.35">
      <c r="A8748" s="15">
        <v>44546.865000000762</v>
      </c>
      <c r="B8748" s="9">
        <v>68</v>
      </c>
      <c r="C8748" s="9" t="s">
        <v>11</v>
      </c>
      <c r="D8748" s="9" t="s">
        <v>122</v>
      </c>
      <c r="E8748" s="9" t="s">
        <v>182</v>
      </c>
      <c r="F8748" s="9">
        <v>3.4</v>
      </c>
      <c r="G8748" s="9">
        <v>2.38</v>
      </c>
      <c r="H8748" s="9" t="s">
        <v>136</v>
      </c>
      <c r="I8748" s="9" t="s">
        <v>197</v>
      </c>
      <c r="J8748" s="9">
        <f>Data[[#This Row],[Miqdar]]*Data[[#This Row],[Qiymət]]</f>
        <v>231.2</v>
      </c>
      <c r="K8748" s="9">
        <f>Data[[#This Row],[Məbləğ]]-Data[[#This Row],[Maya]]*Data[[#This Row],[Miqdar]]</f>
        <v>69.359999999999985</v>
      </c>
      <c r="O8748"/>
      <c r="P8748"/>
    </row>
    <row r="8749" spans="1:16" x14ac:dyDescent="0.35">
      <c r="A8749" s="15">
        <v>44546.909600000763</v>
      </c>
      <c r="B8749" s="9">
        <v>109</v>
      </c>
      <c r="C8749" s="9" t="s">
        <v>11</v>
      </c>
      <c r="D8749" s="9" t="s">
        <v>122</v>
      </c>
      <c r="E8749" s="9" t="s">
        <v>181</v>
      </c>
      <c r="F8749" s="9">
        <v>0.9</v>
      </c>
      <c r="G8749" s="9">
        <v>0.63</v>
      </c>
      <c r="H8749" s="9" t="s">
        <v>140</v>
      </c>
      <c r="I8749" s="9" t="s">
        <v>180</v>
      </c>
      <c r="J8749" s="9">
        <f>Data[[#This Row],[Miqdar]]*Data[[#This Row],[Qiymət]]</f>
        <v>98.100000000000009</v>
      </c>
      <c r="K8749" s="9">
        <f>Data[[#This Row],[Məbləğ]]-Data[[#This Row],[Maya]]*Data[[#This Row],[Miqdar]]</f>
        <v>29.430000000000007</v>
      </c>
      <c r="O8749"/>
      <c r="P8749"/>
    </row>
    <row r="8750" spans="1:16" x14ac:dyDescent="0.35">
      <c r="A8750" s="15">
        <v>44546.953700000762</v>
      </c>
      <c r="B8750" s="9">
        <v>54</v>
      </c>
      <c r="C8750" s="9" t="s">
        <v>11</v>
      </c>
      <c r="D8750" s="9" t="s">
        <v>122</v>
      </c>
      <c r="E8750" s="9" t="s">
        <v>181</v>
      </c>
      <c r="F8750" s="9">
        <v>0.9</v>
      </c>
      <c r="G8750" s="9">
        <v>0.63</v>
      </c>
      <c r="H8750" s="9" t="s">
        <v>140</v>
      </c>
      <c r="I8750" s="9" t="s">
        <v>180</v>
      </c>
      <c r="J8750" s="9">
        <f>Data[[#This Row],[Miqdar]]*Data[[#This Row],[Qiymət]]</f>
        <v>48.6</v>
      </c>
      <c r="K8750" s="9">
        <f>Data[[#This Row],[Məbləğ]]-Data[[#This Row],[Maya]]*Data[[#This Row],[Miqdar]]</f>
        <v>14.579999999999998</v>
      </c>
      <c r="O8750"/>
      <c r="P8750"/>
    </row>
    <row r="8751" spans="1:16" x14ac:dyDescent="0.35">
      <c r="A8751" s="15">
        <v>44546.992200000765</v>
      </c>
      <c r="B8751" s="9">
        <v>113</v>
      </c>
      <c r="C8751" s="9" t="s">
        <v>11</v>
      </c>
      <c r="D8751" s="9" t="s">
        <v>122</v>
      </c>
      <c r="E8751" s="9" t="s">
        <v>181</v>
      </c>
      <c r="F8751" s="9">
        <v>0.9</v>
      </c>
      <c r="G8751" s="9">
        <v>0.63</v>
      </c>
      <c r="H8751" s="9" t="s">
        <v>140</v>
      </c>
      <c r="I8751" s="9" t="s">
        <v>180</v>
      </c>
      <c r="J8751" s="9">
        <f>Data[[#This Row],[Miqdar]]*Data[[#This Row],[Qiymət]]</f>
        <v>101.7</v>
      </c>
      <c r="K8751" s="9">
        <f>Data[[#This Row],[Məbləğ]]-Data[[#This Row],[Maya]]*Data[[#This Row],[Miqdar]]</f>
        <v>30.510000000000005</v>
      </c>
      <c r="O8751"/>
      <c r="P8751"/>
    </row>
    <row r="8752" spans="1:16" x14ac:dyDescent="0.35">
      <c r="A8752" s="15">
        <v>44547.029700000763</v>
      </c>
      <c r="B8752" s="9">
        <v>97</v>
      </c>
      <c r="C8752" s="9" t="s">
        <v>138</v>
      </c>
      <c r="D8752" s="9" t="s">
        <v>123</v>
      </c>
      <c r="E8752" s="9" t="s">
        <v>144</v>
      </c>
      <c r="F8752" s="9">
        <v>1.4</v>
      </c>
      <c r="G8752" s="9">
        <v>0.97999999999999987</v>
      </c>
      <c r="H8752" s="9" t="s">
        <v>140</v>
      </c>
      <c r="I8752" s="9" t="s">
        <v>179</v>
      </c>
      <c r="J8752" s="9">
        <f>Data[[#This Row],[Miqdar]]*Data[[#This Row],[Qiymət]]</f>
        <v>135.79999999999998</v>
      </c>
      <c r="K8752" s="9">
        <f>Data[[#This Row],[Məbləğ]]-Data[[#This Row],[Maya]]*Data[[#This Row],[Miqdar]]</f>
        <v>40.739999999999995</v>
      </c>
      <c r="O8752"/>
      <c r="P8752"/>
    </row>
    <row r="8753" spans="1:16" x14ac:dyDescent="0.35">
      <c r="A8753" s="15">
        <v>44547.069900000766</v>
      </c>
      <c r="B8753" s="9">
        <v>71</v>
      </c>
      <c r="C8753" s="9" t="s">
        <v>39</v>
      </c>
      <c r="D8753" s="9" t="s">
        <v>124</v>
      </c>
      <c r="E8753" s="9" t="s">
        <v>162</v>
      </c>
      <c r="F8753" s="9">
        <v>3.2</v>
      </c>
      <c r="G8753" s="9">
        <v>1.6</v>
      </c>
      <c r="H8753" s="9" t="s">
        <v>136</v>
      </c>
      <c r="I8753" s="9" t="s">
        <v>192</v>
      </c>
      <c r="J8753" s="9">
        <f>Data[[#This Row],[Miqdar]]*Data[[#This Row],[Qiymət]]</f>
        <v>227.20000000000002</v>
      </c>
      <c r="K8753" s="9">
        <f>Data[[#This Row],[Məbləğ]]-Data[[#This Row],[Maya]]*Data[[#This Row],[Miqdar]]</f>
        <v>113.60000000000001</v>
      </c>
      <c r="O8753"/>
      <c r="P8753"/>
    </row>
    <row r="8754" spans="1:16" x14ac:dyDescent="0.35">
      <c r="A8754" s="15">
        <v>44547.106600000763</v>
      </c>
      <c r="B8754" s="9">
        <v>112</v>
      </c>
      <c r="C8754" s="9" t="s">
        <v>16</v>
      </c>
      <c r="D8754" s="9" t="s">
        <v>143</v>
      </c>
      <c r="E8754" s="9" t="s">
        <v>159</v>
      </c>
      <c r="F8754" s="9">
        <v>1.5</v>
      </c>
      <c r="G8754" s="9">
        <v>0.9</v>
      </c>
      <c r="H8754" s="9" t="s">
        <v>154</v>
      </c>
      <c r="I8754" s="9" t="s">
        <v>152</v>
      </c>
      <c r="J8754" s="9">
        <f>Data[[#This Row],[Miqdar]]*Data[[#This Row],[Qiymət]]</f>
        <v>168</v>
      </c>
      <c r="K8754" s="9">
        <f>Data[[#This Row],[Məbləğ]]-Data[[#This Row],[Maya]]*Data[[#This Row],[Miqdar]]</f>
        <v>67.2</v>
      </c>
      <c r="O8754"/>
      <c r="P8754"/>
    </row>
    <row r="8755" spans="1:16" x14ac:dyDescent="0.35">
      <c r="A8755" s="15">
        <v>44547.149200000764</v>
      </c>
      <c r="B8755" s="9">
        <v>70</v>
      </c>
      <c r="C8755" s="9" t="s">
        <v>142</v>
      </c>
      <c r="D8755" s="9" t="s">
        <v>143</v>
      </c>
      <c r="E8755" s="9" t="s">
        <v>159</v>
      </c>
      <c r="F8755" s="9">
        <v>1.5</v>
      </c>
      <c r="G8755" s="9">
        <v>0.9</v>
      </c>
      <c r="H8755" s="9" t="s">
        <v>154</v>
      </c>
      <c r="I8755" s="9" t="s">
        <v>152</v>
      </c>
      <c r="J8755" s="9">
        <f>Data[[#This Row],[Miqdar]]*Data[[#This Row],[Qiymət]]</f>
        <v>105</v>
      </c>
      <c r="K8755" s="9">
        <f>Data[[#This Row],[Məbləğ]]-Data[[#This Row],[Maya]]*Data[[#This Row],[Miqdar]]</f>
        <v>42</v>
      </c>
      <c r="O8755"/>
      <c r="P8755"/>
    </row>
    <row r="8756" spans="1:16" x14ac:dyDescent="0.35">
      <c r="A8756" s="15">
        <v>44547.191800000764</v>
      </c>
      <c r="B8756" s="9">
        <v>85</v>
      </c>
      <c r="C8756" s="9" t="s">
        <v>142</v>
      </c>
      <c r="D8756" s="9" t="s">
        <v>143</v>
      </c>
      <c r="E8756" s="9" t="s">
        <v>188</v>
      </c>
      <c r="F8756" s="9">
        <v>2.4</v>
      </c>
      <c r="G8756" s="9">
        <v>1.6800000000000002</v>
      </c>
      <c r="H8756" s="9" t="s">
        <v>154</v>
      </c>
      <c r="I8756" s="9" t="s">
        <v>161</v>
      </c>
      <c r="J8756" s="9">
        <f>Data[[#This Row],[Miqdar]]*Data[[#This Row],[Qiymət]]</f>
        <v>204</v>
      </c>
      <c r="K8756" s="9">
        <f>Data[[#This Row],[Məbləğ]]-Data[[#This Row],[Maya]]*Data[[#This Row],[Miqdar]]</f>
        <v>61.199999999999989</v>
      </c>
      <c r="O8756"/>
      <c r="P8756"/>
    </row>
    <row r="8757" spans="1:16" x14ac:dyDescent="0.35">
      <c r="A8757" s="15">
        <v>44547.229700000767</v>
      </c>
      <c r="B8757" s="9">
        <v>84</v>
      </c>
      <c r="C8757" s="9" t="s">
        <v>42</v>
      </c>
      <c r="D8757" s="9" t="s">
        <v>121</v>
      </c>
      <c r="E8757" s="9" t="s">
        <v>171</v>
      </c>
      <c r="F8757" s="9">
        <v>2.8</v>
      </c>
      <c r="G8757" s="9">
        <v>1.6799999999999997</v>
      </c>
      <c r="H8757" s="9" t="s">
        <v>136</v>
      </c>
      <c r="I8757" s="9" t="s">
        <v>198</v>
      </c>
      <c r="J8757" s="9">
        <f>Data[[#This Row],[Miqdar]]*Data[[#This Row],[Qiymət]]</f>
        <v>235.2</v>
      </c>
      <c r="K8757" s="9">
        <f>Data[[#This Row],[Məbləğ]]-Data[[#This Row],[Maya]]*Data[[#This Row],[Miqdar]]</f>
        <v>94.080000000000013</v>
      </c>
      <c r="O8757"/>
      <c r="P8757"/>
    </row>
    <row r="8758" spans="1:16" x14ac:dyDescent="0.35">
      <c r="A8758" s="15">
        <v>44547.273900000764</v>
      </c>
      <c r="B8758" s="9">
        <v>102</v>
      </c>
      <c r="C8758" s="9" t="s">
        <v>42</v>
      </c>
      <c r="D8758" s="9" t="s">
        <v>121</v>
      </c>
      <c r="E8758" s="9" t="s">
        <v>158</v>
      </c>
      <c r="F8758" s="9">
        <v>3.9</v>
      </c>
      <c r="G8758" s="9">
        <v>1.95</v>
      </c>
      <c r="H8758" s="9" t="s">
        <v>154</v>
      </c>
      <c r="I8758" s="9" t="s">
        <v>147</v>
      </c>
      <c r="J8758" s="9">
        <f>Data[[#This Row],[Miqdar]]*Data[[#This Row],[Qiymət]]</f>
        <v>397.8</v>
      </c>
      <c r="K8758" s="9">
        <f>Data[[#This Row],[Məbləğ]]-Data[[#This Row],[Maya]]*Data[[#This Row],[Miqdar]]</f>
        <v>198.9</v>
      </c>
      <c r="O8758"/>
      <c r="P8758"/>
    </row>
    <row r="8759" spans="1:16" x14ac:dyDescent="0.35">
      <c r="A8759" s="15">
        <v>44547.313200000761</v>
      </c>
      <c r="B8759" s="9">
        <v>61</v>
      </c>
      <c r="C8759" s="9" t="s">
        <v>167</v>
      </c>
      <c r="D8759" s="9" t="s">
        <v>149</v>
      </c>
      <c r="E8759" s="9" t="s">
        <v>146</v>
      </c>
      <c r="F8759" s="9">
        <v>1.7</v>
      </c>
      <c r="G8759" s="9">
        <v>0.85</v>
      </c>
      <c r="H8759" s="9" t="s">
        <v>140</v>
      </c>
      <c r="I8759" s="9" t="s">
        <v>151</v>
      </c>
      <c r="J8759" s="9">
        <f>Data[[#This Row],[Miqdar]]*Data[[#This Row],[Qiymət]]</f>
        <v>103.7</v>
      </c>
      <c r="K8759" s="9">
        <f>Data[[#This Row],[Məbləğ]]-Data[[#This Row],[Maya]]*Data[[#This Row],[Miqdar]]</f>
        <v>51.85</v>
      </c>
      <c r="O8759"/>
      <c r="P8759"/>
    </row>
    <row r="8760" spans="1:16" x14ac:dyDescent="0.35">
      <c r="A8760" s="15">
        <v>44547.357500000762</v>
      </c>
      <c r="B8760" s="9">
        <v>81</v>
      </c>
      <c r="C8760" s="9" t="s">
        <v>28</v>
      </c>
      <c r="D8760" s="9" t="s">
        <v>143</v>
      </c>
      <c r="E8760" s="9" t="s">
        <v>195</v>
      </c>
      <c r="F8760" s="9">
        <v>2</v>
      </c>
      <c r="G8760" s="9">
        <v>1.6</v>
      </c>
      <c r="H8760" s="9" t="s">
        <v>136</v>
      </c>
      <c r="I8760" s="9" t="s">
        <v>152</v>
      </c>
      <c r="J8760" s="9">
        <f>Data[[#This Row],[Miqdar]]*Data[[#This Row],[Qiymət]]</f>
        <v>162</v>
      </c>
      <c r="K8760" s="9">
        <f>Data[[#This Row],[Məbləğ]]-Data[[#This Row],[Maya]]*Data[[#This Row],[Miqdar]]</f>
        <v>32.400000000000006</v>
      </c>
      <c r="O8760"/>
      <c r="P8760"/>
    </row>
    <row r="8761" spans="1:16" x14ac:dyDescent="0.35">
      <c r="A8761" s="15">
        <v>44547.399600000761</v>
      </c>
      <c r="B8761" s="9">
        <v>107</v>
      </c>
      <c r="C8761" s="9" t="s">
        <v>36</v>
      </c>
      <c r="D8761" s="9" t="s">
        <v>123</v>
      </c>
      <c r="E8761" s="9" t="s">
        <v>164</v>
      </c>
      <c r="F8761" s="9">
        <v>6.6</v>
      </c>
      <c r="G8761" s="9">
        <v>5.2799999999999994</v>
      </c>
      <c r="H8761" s="9" t="s">
        <v>154</v>
      </c>
      <c r="I8761" s="9" t="s">
        <v>141</v>
      </c>
      <c r="J8761" s="9">
        <f>Data[[#This Row],[Miqdar]]*Data[[#This Row],[Qiymət]]</f>
        <v>706.19999999999993</v>
      </c>
      <c r="K8761" s="9">
        <f>Data[[#This Row],[Məbləğ]]-Data[[#This Row],[Maya]]*Data[[#This Row],[Miqdar]]</f>
        <v>141.24</v>
      </c>
      <c r="O8761"/>
      <c r="P8761"/>
    </row>
    <row r="8762" spans="1:16" x14ac:dyDescent="0.35">
      <c r="A8762" s="15">
        <v>44547.442300000759</v>
      </c>
      <c r="B8762" s="9">
        <v>63</v>
      </c>
      <c r="C8762" s="9" t="s">
        <v>148</v>
      </c>
      <c r="D8762" s="9" t="s">
        <v>149</v>
      </c>
      <c r="E8762" s="9" t="s">
        <v>146</v>
      </c>
      <c r="F8762" s="9">
        <v>1.7</v>
      </c>
      <c r="G8762" s="9">
        <v>0.85</v>
      </c>
      <c r="H8762" s="9" t="s">
        <v>140</v>
      </c>
      <c r="I8762" s="9" t="s">
        <v>172</v>
      </c>
      <c r="J8762" s="9">
        <f>Data[[#This Row],[Miqdar]]*Data[[#This Row],[Qiymət]]</f>
        <v>107.1</v>
      </c>
      <c r="K8762" s="9">
        <f>Data[[#This Row],[Məbləğ]]-Data[[#This Row],[Maya]]*Data[[#This Row],[Miqdar]]</f>
        <v>53.55</v>
      </c>
      <c r="O8762"/>
      <c r="P8762"/>
    </row>
    <row r="8763" spans="1:16" x14ac:dyDescent="0.35">
      <c r="A8763" s="15">
        <v>44547.485400000762</v>
      </c>
      <c r="B8763" s="9">
        <v>66</v>
      </c>
      <c r="C8763" s="9" t="s">
        <v>16</v>
      </c>
      <c r="D8763" s="9" t="s">
        <v>143</v>
      </c>
      <c r="E8763" s="9" t="s">
        <v>146</v>
      </c>
      <c r="F8763" s="9">
        <v>1.7</v>
      </c>
      <c r="G8763" s="9">
        <v>0.85</v>
      </c>
      <c r="H8763" s="9" t="s">
        <v>140</v>
      </c>
      <c r="I8763" s="9" t="s">
        <v>155</v>
      </c>
      <c r="J8763" s="9">
        <f>Data[[#This Row],[Miqdar]]*Data[[#This Row],[Qiymət]]</f>
        <v>112.2</v>
      </c>
      <c r="K8763" s="9">
        <f>Data[[#This Row],[Məbləğ]]-Data[[#This Row],[Maya]]*Data[[#This Row],[Miqdar]]</f>
        <v>56.1</v>
      </c>
      <c r="O8763"/>
      <c r="P8763"/>
    </row>
    <row r="8764" spans="1:16" x14ac:dyDescent="0.35">
      <c r="A8764" s="15">
        <v>44547.524400000759</v>
      </c>
      <c r="B8764" s="9">
        <v>82</v>
      </c>
      <c r="C8764" s="9" t="s">
        <v>28</v>
      </c>
      <c r="D8764" s="9" t="s">
        <v>143</v>
      </c>
      <c r="E8764" s="9" t="s">
        <v>158</v>
      </c>
      <c r="F8764" s="9">
        <v>3.9</v>
      </c>
      <c r="G8764" s="9">
        <v>1.95</v>
      </c>
      <c r="H8764" s="9" t="s">
        <v>154</v>
      </c>
      <c r="I8764" s="9" t="s">
        <v>152</v>
      </c>
      <c r="J8764" s="9">
        <f>Data[[#This Row],[Miqdar]]*Data[[#This Row],[Qiymət]]</f>
        <v>319.8</v>
      </c>
      <c r="K8764" s="9">
        <f>Data[[#This Row],[Məbləğ]]-Data[[#This Row],[Maya]]*Data[[#This Row],[Miqdar]]</f>
        <v>159.9</v>
      </c>
      <c r="O8764"/>
      <c r="P8764"/>
    </row>
    <row r="8765" spans="1:16" x14ac:dyDescent="0.35">
      <c r="A8765" s="15">
        <v>44547.564200000757</v>
      </c>
      <c r="B8765" s="9">
        <v>66</v>
      </c>
      <c r="C8765" s="9" t="s">
        <v>42</v>
      </c>
      <c r="D8765" s="9" t="s">
        <v>121</v>
      </c>
      <c r="E8765" s="9" t="s">
        <v>153</v>
      </c>
      <c r="F8765" s="9">
        <v>1</v>
      </c>
      <c r="G8765" s="9">
        <v>0.6</v>
      </c>
      <c r="H8765" s="9" t="s">
        <v>154</v>
      </c>
      <c r="I8765" s="9" t="s">
        <v>165</v>
      </c>
      <c r="J8765" s="9">
        <f>Data[[#This Row],[Miqdar]]*Data[[#This Row],[Qiymət]]</f>
        <v>66</v>
      </c>
      <c r="K8765" s="9">
        <f>Data[[#This Row],[Məbləğ]]-Data[[#This Row],[Maya]]*Data[[#This Row],[Miqdar]]</f>
        <v>26.4</v>
      </c>
      <c r="O8765"/>
      <c r="P8765"/>
    </row>
    <row r="8766" spans="1:16" x14ac:dyDescent="0.35">
      <c r="A8766" s="15">
        <v>44547.601500000761</v>
      </c>
      <c r="B8766" s="9">
        <v>72</v>
      </c>
      <c r="C8766" s="9" t="s">
        <v>156</v>
      </c>
      <c r="D8766" s="9" t="s">
        <v>124</v>
      </c>
      <c r="E8766" s="9" t="s">
        <v>153</v>
      </c>
      <c r="F8766" s="9">
        <v>1</v>
      </c>
      <c r="G8766" s="9">
        <v>0.6</v>
      </c>
      <c r="H8766" s="9" t="s">
        <v>154</v>
      </c>
      <c r="I8766" s="9" t="s">
        <v>151</v>
      </c>
      <c r="J8766" s="9">
        <f>Data[[#This Row],[Miqdar]]*Data[[#This Row],[Qiymət]]</f>
        <v>72</v>
      </c>
      <c r="K8766" s="9">
        <f>Data[[#This Row],[Məbləğ]]-Data[[#This Row],[Maya]]*Data[[#This Row],[Miqdar]]</f>
        <v>28.800000000000004</v>
      </c>
      <c r="O8766"/>
      <c r="P8766"/>
    </row>
    <row r="8767" spans="1:16" x14ac:dyDescent="0.35">
      <c r="A8767" s="15">
        <v>44547.645500000763</v>
      </c>
      <c r="B8767" s="9">
        <v>68</v>
      </c>
      <c r="C8767" s="9" t="s">
        <v>187</v>
      </c>
      <c r="D8767" s="9" t="s">
        <v>124</v>
      </c>
      <c r="E8767" s="9" t="s">
        <v>153</v>
      </c>
      <c r="F8767" s="9">
        <v>1</v>
      </c>
      <c r="G8767" s="9">
        <v>0.6</v>
      </c>
      <c r="H8767" s="9" t="s">
        <v>154</v>
      </c>
      <c r="I8767" s="9" t="s">
        <v>151</v>
      </c>
      <c r="J8767" s="9">
        <f>Data[[#This Row],[Miqdar]]*Data[[#This Row],[Qiymət]]</f>
        <v>68</v>
      </c>
      <c r="K8767" s="9">
        <f>Data[[#This Row],[Məbləğ]]-Data[[#This Row],[Maya]]*Data[[#This Row],[Miqdar]]</f>
        <v>27.200000000000003</v>
      </c>
      <c r="O8767"/>
      <c r="P8767"/>
    </row>
    <row r="8768" spans="1:16" x14ac:dyDescent="0.35">
      <c r="A8768" s="15">
        <v>44547.682900000764</v>
      </c>
      <c r="B8768" s="9">
        <v>78</v>
      </c>
      <c r="C8768" s="9" t="s">
        <v>3</v>
      </c>
      <c r="D8768" s="9" t="s">
        <v>143</v>
      </c>
      <c r="E8768" s="9" t="s">
        <v>169</v>
      </c>
      <c r="F8768" s="9">
        <v>2.5</v>
      </c>
      <c r="G8768" s="9">
        <v>1.25</v>
      </c>
      <c r="H8768" s="9" t="s">
        <v>136</v>
      </c>
      <c r="I8768" s="9" t="s">
        <v>161</v>
      </c>
      <c r="J8768" s="9">
        <f>Data[[#This Row],[Miqdar]]*Data[[#This Row],[Qiymət]]</f>
        <v>195</v>
      </c>
      <c r="K8768" s="9">
        <f>Data[[#This Row],[Məbləğ]]-Data[[#This Row],[Maya]]*Data[[#This Row],[Miqdar]]</f>
        <v>97.5</v>
      </c>
      <c r="O8768"/>
      <c r="P8768"/>
    </row>
    <row r="8769" spans="1:16" x14ac:dyDescent="0.35">
      <c r="A8769" s="15">
        <v>44547.727400000767</v>
      </c>
      <c r="B8769" s="9">
        <v>72</v>
      </c>
      <c r="C8769" s="9" t="s">
        <v>28</v>
      </c>
      <c r="D8769" s="9" t="s">
        <v>143</v>
      </c>
      <c r="E8769" s="9" t="s">
        <v>169</v>
      </c>
      <c r="F8769" s="9">
        <v>2.5</v>
      </c>
      <c r="G8769" s="9">
        <v>1.25</v>
      </c>
      <c r="H8769" s="9" t="s">
        <v>136</v>
      </c>
      <c r="I8769" s="9" t="s">
        <v>155</v>
      </c>
      <c r="J8769" s="9">
        <f>Data[[#This Row],[Miqdar]]*Data[[#This Row],[Qiymət]]</f>
        <v>180</v>
      </c>
      <c r="K8769" s="9">
        <f>Data[[#This Row],[Məbləğ]]-Data[[#This Row],[Maya]]*Data[[#This Row],[Miqdar]]</f>
        <v>90</v>
      </c>
      <c r="O8769"/>
      <c r="P8769"/>
    </row>
    <row r="8770" spans="1:16" x14ac:dyDescent="0.35">
      <c r="A8770" s="15">
        <v>44547.769700000768</v>
      </c>
      <c r="B8770" s="9">
        <v>80</v>
      </c>
      <c r="C8770" s="9" t="s">
        <v>142</v>
      </c>
      <c r="D8770" s="9" t="s">
        <v>143</v>
      </c>
      <c r="E8770" s="9" t="s">
        <v>188</v>
      </c>
      <c r="F8770" s="9">
        <v>2.4</v>
      </c>
      <c r="G8770" s="9">
        <v>1.6800000000000002</v>
      </c>
      <c r="H8770" s="9" t="s">
        <v>154</v>
      </c>
      <c r="I8770" s="9" t="s">
        <v>161</v>
      </c>
      <c r="J8770" s="9">
        <f>Data[[#This Row],[Miqdar]]*Data[[#This Row],[Qiymət]]</f>
        <v>192</v>
      </c>
      <c r="K8770" s="9">
        <f>Data[[#This Row],[Məbləğ]]-Data[[#This Row],[Maya]]*Data[[#This Row],[Miqdar]]</f>
        <v>57.599999999999994</v>
      </c>
      <c r="O8770"/>
      <c r="P8770"/>
    </row>
    <row r="8771" spans="1:16" x14ac:dyDescent="0.35">
      <c r="A8771" s="15">
        <v>44547.81400000077</v>
      </c>
      <c r="B8771" s="9">
        <v>104</v>
      </c>
      <c r="C8771" s="9" t="s">
        <v>28</v>
      </c>
      <c r="D8771" s="9" t="s">
        <v>143</v>
      </c>
      <c r="E8771" s="9" t="s">
        <v>188</v>
      </c>
      <c r="F8771" s="9">
        <v>2.4</v>
      </c>
      <c r="G8771" s="9">
        <v>1.6800000000000002</v>
      </c>
      <c r="H8771" s="9" t="s">
        <v>154</v>
      </c>
      <c r="I8771" s="9" t="s">
        <v>161</v>
      </c>
      <c r="J8771" s="9">
        <f>Data[[#This Row],[Miqdar]]*Data[[#This Row],[Qiymət]]</f>
        <v>249.6</v>
      </c>
      <c r="K8771" s="9">
        <f>Data[[#This Row],[Məbləğ]]-Data[[#This Row],[Maya]]*Data[[#This Row],[Miqdar]]</f>
        <v>74.879999999999967</v>
      </c>
      <c r="O8771"/>
      <c r="P8771"/>
    </row>
    <row r="8772" spans="1:16" x14ac:dyDescent="0.35">
      <c r="A8772" s="15">
        <v>44547.85200000077</v>
      </c>
      <c r="B8772" s="9">
        <v>107</v>
      </c>
      <c r="C8772" s="9" t="s">
        <v>36</v>
      </c>
      <c r="D8772" s="9" t="s">
        <v>123</v>
      </c>
      <c r="E8772" s="9" t="s">
        <v>164</v>
      </c>
      <c r="F8772" s="9">
        <v>6.6</v>
      </c>
      <c r="G8772" s="9">
        <v>5.2799999999999994</v>
      </c>
      <c r="H8772" s="9" t="s">
        <v>154</v>
      </c>
      <c r="I8772" s="9" t="s">
        <v>141</v>
      </c>
      <c r="J8772" s="9">
        <f>Data[[#This Row],[Miqdar]]*Data[[#This Row],[Qiymət]]</f>
        <v>706.19999999999993</v>
      </c>
      <c r="K8772" s="9">
        <f>Data[[#This Row],[Məbləğ]]-Data[[#This Row],[Maya]]*Data[[#This Row],[Miqdar]]</f>
        <v>141.24</v>
      </c>
      <c r="O8772"/>
      <c r="P8772"/>
    </row>
    <row r="8773" spans="1:16" x14ac:dyDescent="0.35">
      <c r="A8773" s="15">
        <v>44547.895700000772</v>
      </c>
      <c r="B8773" s="9">
        <v>89</v>
      </c>
      <c r="C8773" s="9" t="s">
        <v>167</v>
      </c>
      <c r="D8773" s="9" t="s">
        <v>149</v>
      </c>
      <c r="E8773" s="9" t="s">
        <v>171</v>
      </c>
      <c r="F8773" s="9">
        <v>2.8</v>
      </c>
      <c r="G8773" s="9">
        <v>1.6799999999999997</v>
      </c>
      <c r="H8773" s="9" t="s">
        <v>136</v>
      </c>
      <c r="I8773" s="9" t="s">
        <v>172</v>
      </c>
      <c r="J8773" s="9">
        <f>Data[[#This Row],[Miqdar]]*Data[[#This Row],[Qiymət]]</f>
        <v>249.2</v>
      </c>
      <c r="K8773" s="9">
        <f>Data[[#This Row],[Məbləğ]]-Data[[#This Row],[Maya]]*Data[[#This Row],[Miqdar]]</f>
        <v>99.68</v>
      </c>
      <c r="O8773"/>
      <c r="P8773"/>
    </row>
    <row r="8774" spans="1:16" x14ac:dyDescent="0.35">
      <c r="A8774" s="15">
        <v>44547.939200000772</v>
      </c>
      <c r="B8774" s="9">
        <v>95</v>
      </c>
      <c r="C8774" s="9" t="s">
        <v>39</v>
      </c>
      <c r="D8774" s="9" t="s">
        <v>124</v>
      </c>
      <c r="E8774" s="9" t="s">
        <v>171</v>
      </c>
      <c r="F8774" s="9">
        <v>2.8</v>
      </c>
      <c r="G8774" s="9">
        <v>1.6799999999999997</v>
      </c>
      <c r="H8774" s="9" t="s">
        <v>136</v>
      </c>
      <c r="I8774" s="9" t="s">
        <v>151</v>
      </c>
      <c r="J8774" s="9">
        <f>Data[[#This Row],[Miqdar]]*Data[[#This Row],[Qiymət]]</f>
        <v>266</v>
      </c>
      <c r="K8774" s="9">
        <f>Data[[#This Row],[Məbləğ]]-Data[[#This Row],[Maya]]*Data[[#This Row],[Miqdar]]</f>
        <v>106.40000000000003</v>
      </c>
      <c r="O8774"/>
      <c r="P8774"/>
    </row>
    <row r="8775" spans="1:16" x14ac:dyDescent="0.35">
      <c r="A8775" s="15">
        <v>44547.981400000775</v>
      </c>
      <c r="B8775" s="9">
        <v>88</v>
      </c>
      <c r="C8775" s="9" t="s">
        <v>11</v>
      </c>
      <c r="D8775" s="9" t="s">
        <v>122</v>
      </c>
      <c r="E8775" s="9" t="s">
        <v>135</v>
      </c>
      <c r="F8775" s="9">
        <v>2.5</v>
      </c>
      <c r="G8775" s="9">
        <v>1.25</v>
      </c>
      <c r="H8775" s="9" t="s">
        <v>136</v>
      </c>
      <c r="I8775" s="9" t="s">
        <v>180</v>
      </c>
      <c r="J8775" s="9">
        <f>Data[[#This Row],[Miqdar]]*Data[[#This Row],[Qiymət]]</f>
        <v>220</v>
      </c>
      <c r="K8775" s="9">
        <f>Data[[#This Row],[Məbləğ]]-Data[[#This Row],[Maya]]*Data[[#This Row],[Miqdar]]</f>
        <v>110</v>
      </c>
      <c r="O8775"/>
      <c r="P8775"/>
    </row>
    <row r="8776" spans="1:16" x14ac:dyDescent="0.35">
      <c r="A8776" s="15">
        <v>44548.023200000775</v>
      </c>
      <c r="B8776" s="9">
        <v>69</v>
      </c>
      <c r="C8776" s="9" t="s">
        <v>11</v>
      </c>
      <c r="D8776" s="9" t="s">
        <v>122</v>
      </c>
      <c r="E8776" s="9" t="s">
        <v>159</v>
      </c>
      <c r="F8776" s="9">
        <v>1.5</v>
      </c>
      <c r="G8776" s="9">
        <v>0.9</v>
      </c>
      <c r="H8776" s="9" t="s">
        <v>154</v>
      </c>
      <c r="I8776" s="9" t="s">
        <v>180</v>
      </c>
      <c r="J8776" s="9">
        <f>Data[[#This Row],[Miqdar]]*Data[[#This Row],[Qiymət]]</f>
        <v>103.5</v>
      </c>
      <c r="K8776" s="9">
        <f>Data[[#This Row],[Məbləğ]]-Data[[#This Row],[Maya]]*Data[[#This Row],[Miqdar]]</f>
        <v>41.4</v>
      </c>
      <c r="O8776"/>
      <c r="P8776"/>
    </row>
    <row r="8777" spans="1:16" x14ac:dyDescent="0.35">
      <c r="A8777" s="15">
        <v>44548.062200000772</v>
      </c>
      <c r="B8777" s="9">
        <v>108</v>
      </c>
      <c r="C8777" s="9" t="s">
        <v>11</v>
      </c>
      <c r="D8777" s="9" t="s">
        <v>122</v>
      </c>
      <c r="E8777" s="9" t="s">
        <v>181</v>
      </c>
      <c r="F8777" s="9">
        <v>0.9</v>
      </c>
      <c r="G8777" s="9">
        <v>0.63</v>
      </c>
      <c r="H8777" s="9" t="s">
        <v>140</v>
      </c>
      <c r="I8777" s="9" t="s">
        <v>180</v>
      </c>
      <c r="J8777" s="9">
        <f>Data[[#This Row],[Miqdar]]*Data[[#This Row],[Qiymət]]</f>
        <v>97.2</v>
      </c>
      <c r="K8777" s="9">
        <f>Data[[#This Row],[Məbləğ]]-Data[[#This Row],[Maya]]*Data[[#This Row],[Miqdar]]</f>
        <v>29.159999999999997</v>
      </c>
      <c r="O8777"/>
      <c r="P8777"/>
    </row>
    <row r="8778" spans="1:16" x14ac:dyDescent="0.35">
      <c r="A8778" s="15">
        <v>44548.105500000769</v>
      </c>
      <c r="B8778" s="9">
        <v>90</v>
      </c>
      <c r="C8778" s="9" t="s">
        <v>11</v>
      </c>
      <c r="D8778" s="9" t="s">
        <v>122</v>
      </c>
      <c r="E8778" s="9" t="s">
        <v>181</v>
      </c>
      <c r="F8778" s="9">
        <v>0.9</v>
      </c>
      <c r="G8778" s="9">
        <v>0.63</v>
      </c>
      <c r="H8778" s="9" t="s">
        <v>140</v>
      </c>
      <c r="I8778" s="9" t="s">
        <v>180</v>
      </c>
      <c r="J8778" s="9">
        <f>Data[[#This Row],[Miqdar]]*Data[[#This Row],[Qiymət]]</f>
        <v>81</v>
      </c>
      <c r="K8778" s="9">
        <f>Data[[#This Row],[Məbləğ]]-Data[[#This Row],[Maya]]*Data[[#This Row],[Miqdar]]</f>
        <v>24.299999999999997</v>
      </c>
      <c r="O8778"/>
      <c r="P8778"/>
    </row>
    <row r="8779" spans="1:16" x14ac:dyDescent="0.35">
      <c r="A8779" s="15">
        <v>44548.147000000768</v>
      </c>
      <c r="B8779" s="9">
        <v>58</v>
      </c>
      <c r="C8779" s="9" t="s">
        <v>11</v>
      </c>
      <c r="D8779" s="9" t="s">
        <v>122</v>
      </c>
      <c r="E8779" s="9" t="s">
        <v>135</v>
      </c>
      <c r="F8779" s="9">
        <v>2.5</v>
      </c>
      <c r="G8779" s="9">
        <v>1.25</v>
      </c>
      <c r="H8779" s="9" t="s">
        <v>136</v>
      </c>
      <c r="I8779" s="9" t="s">
        <v>180</v>
      </c>
      <c r="J8779" s="9">
        <f>Data[[#This Row],[Miqdar]]*Data[[#This Row],[Qiymət]]</f>
        <v>145</v>
      </c>
      <c r="K8779" s="9">
        <f>Data[[#This Row],[Məbləğ]]-Data[[#This Row],[Maya]]*Data[[#This Row],[Miqdar]]</f>
        <v>72.5</v>
      </c>
      <c r="O8779"/>
      <c r="P8779"/>
    </row>
    <row r="8780" spans="1:16" x14ac:dyDescent="0.35">
      <c r="A8780" s="15">
        <v>44548.187200000772</v>
      </c>
      <c r="B8780" s="9">
        <v>106</v>
      </c>
      <c r="C8780" s="9" t="s">
        <v>11</v>
      </c>
      <c r="D8780" s="9" t="s">
        <v>122</v>
      </c>
      <c r="E8780" s="9" t="s">
        <v>164</v>
      </c>
      <c r="F8780" s="9">
        <v>6.6</v>
      </c>
      <c r="G8780" s="9">
        <v>5.2799999999999994</v>
      </c>
      <c r="H8780" s="9" t="s">
        <v>154</v>
      </c>
      <c r="I8780" s="9" t="s">
        <v>180</v>
      </c>
      <c r="J8780" s="9">
        <f>Data[[#This Row],[Miqdar]]*Data[[#This Row],[Qiymət]]</f>
        <v>699.59999999999991</v>
      </c>
      <c r="K8780" s="9">
        <f>Data[[#This Row],[Məbləğ]]-Data[[#This Row],[Maya]]*Data[[#This Row],[Miqdar]]</f>
        <v>139.91999999999996</v>
      </c>
      <c r="O8780"/>
      <c r="P8780"/>
    </row>
    <row r="8781" spans="1:16" x14ac:dyDescent="0.35">
      <c r="A8781" s="15">
        <v>44548.228000000774</v>
      </c>
      <c r="B8781" s="9">
        <v>74</v>
      </c>
      <c r="C8781" s="9" t="s">
        <v>42</v>
      </c>
      <c r="D8781" s="9" t="s">
        <v>121</v>
      </c>
      <c r="E8781" s="9" t="s">
        <v>182</v>
      </c>
      <c r="F8781" s="9">
        <v>3.4</v>
      </c>
      <c r="G8781" s="9">
        <v>2.38</v>
      </c>
      <c r="H8781" s="9" t="s">
        <v>136</v>
      </c>
      <c r="I8781" s="9" t="s">
        <v>165</v>
      </c>
      <c r="J8781" s="9">
        <f>Data[[#This Row],[Miqdar]]*Data[[#This Row],[Qiymət]]</f>
        <v>251.6</v>
      </c>
      <c r="K8781" s="9">
        <f>Data[[#This Row],[Məbləğ]]-Data[[#This Row],[Maya]]*Data[[#This Row],[Miqdar]]</f>
        <v>75.47999999999999</v>
      </c>
      <c r="O8781"/>
      <c r="P8781"/>
    </row>
    <row r="8782" spans="1:16" x14ac:dyDescent="0.35">
      <c r="A8782" s="15">
        <v>44548.268700000772</v>
      </c>
      <c r="B8782" s="9">
        <v>77</v>
      </c>
      <c r="C8782" s="9" t="s">
        <v>39</v>
      </c>
      <c r="D8782" s="9" t="s">
        <v>124</v>
      </c>
      <c r="E8782" s="9" t="s">
        <v>184</v>
      </c>
      <c r="F8782" s="9">
        <v>1.8</v>
      </c>
      <c r="G8782" s="9">
        <v>1.08</v>
      </c>
      <c r="H8782" s="9" t="s">
        <v>154</v>
      </c>
      <c r="I8782" s="9" t="s">
        <v>192</v>
      </c>
      <c r="J8782" s="9">
        <f>Data[[#This Row],[Miqdar]]*Data[[#This Row],[Qiymət]]</f>
        <v>138.6</v>
      </c>
      <c r="K8782" s="9">
        <f>Data[[#This Row],[Məbləğ]]-Data[[#This Row],[Maya]]*Data[[#This Row],[Miqdar]]</f>
        <v>55.439999999999984</v>
      </c>
      <c r="O8782"/>
      <c r="P8782"/>
    </row>
    <row r="8783" spans="1:16" x14ac:dyDescent="0.35">
      <c r="A8783" s="15">
        <v>44548.311300000772</v>
      </c>
      <c r="B8783" s="9">
        <v>55</v>
      </c>
      <c r="C8783" s="9" t="s">
        <v>156</v>
      </c>
      <c r="D8783" s="9" t="s">
        <v>124</v>
      </c>
      <c r="E8783" s="9" t="s">
        <v>150</v>
      </c>
      <c r="F8783" s="9">
        <v>3.3</v>
      </c>
      <c r="G8783" s="9">
        <v>2.6399999999999997</v>
      </c>
      <c r="H8783" s="9" t="s">
        <v>136</v>
      </c>
      <c r="I8783" s="9" t="s">
        <v>163</v>
      </c>
      <c r="J8783" s="9">
        <f>Data[[#This Row],[Miqdar]]*Data[[#This Row],[Qiymət]]</f>
        <v>181.5</v>
      </c>
      <c r="K8783" s="9">
        <f>Data[[#This Row],[Məbləğ]]-Data[[#This Row],[Maya]]*Data[[#This Row],[Miqdar]]</f>
        <v>36.300000000000011</v>
      </c>
      <c r="O8783"/>
      <c r="P8783"/>
    </row>
    <row r="8784" spans="1:16" x14ac:dyDescent="0.35">
      <c r="A8784" s="15">
        <v>44548.351800000775</v>
      </c>
      <c r="B8784" s="9">
        <v>77</v>
      </c>
      <c r="C8784" s="9" t="s">
        <v>6</v>
      </c>
      <c r="D8784" s="9" t="s">
        <v>121</v>
      </c>
      <c r="E8784" s="9" t="s">
        <v>186</v>
      </c>
      <c r="F8784" s="9">
        <v>1.4</v>
      </c>
      <c r="G8784" s="9">
        <v>0.97999999999999987</v>
      </c>
      <c r="H8784" s="9" t="s">
        <v>140</v>
      </c>
      <c r="I8784" s="9" t="s">
        <v>193</v>
      </c>
      <c r="J8784" s="9">
        <f>Data[[#This Row],[Miqdar]]*Data[[#This Row],[Qiymət]]</f>
        <v>107.8</v>
      </c>
      <c r="K8784" s="9">
        <f>Data[[#This Row],[Məbləğ]]-Data[[#This Row],[Maya]]*Data[[#This Row],[Miqdar]]</f>
        <v>32.340000000000003</v>
      </c>
      <c r="O8784"/>
      <c r="P8784"/>
    </row>
    <row r="8785" spans="1:16" x14ac:dyDescent="0.35">
      <c r="A8785" s="15">
        <v>44548.392500000773</v>
      </c>
      <c r="B8785" s="9">
        <v>92</v>
      </c>
      <c r="C8785" s="9" t="s">
        <v>148</v>
      </c>
      <c r="D8785" s="9" t="s">
        <v>149</v>
      </c>
      <c r="E8785" s="9" t="s">
        <v>186</v>
      </c>
      <c r="F8785" s="9">
        <v>1.4</v>
      </c>
      <c r="G8785" s="9">
        <v>0.97999999999999987</v>
      </c>
      <c r="H8785" s="9" t="s">
        <v>140</v>
      </c>
      <c r="I8785" s="9" t="s">
        <v>192</v>
      </c>
      <c r="J8785" s="9">
        <f>Data[[#This Row],[Miqdar]]*Data[[#This Row],[Qiymət]]</f>
        <v>128.79999999999998</v>
      </c>
      <c r="K8785" s="9">
        <f>Data[[#This Row],[Məbləğ]]-Data[[#This Row],[Maya]]*Data[[#This Row],[Miqdar]]</f>
        <v>38.64</v>
      </c>
      <c r="O8785"/>
      <c r="P8785"/>
    </row>
    <row r="8786" spans="1:16" x14ac:dyDescent="0.35">
      <c r="A8786" s="15">
        <v>44548.428200000773</v>
      </c>
      <c r="B8786" s="9">
        <v>79</v>
      </c>
      <c r="C8786" s="9" t="s">
        <v>148</v>
      </c>
      <c r="D8786" s="9" t="s">
        <v>149</v>
      </c>
      <c r="E8786" s="9" t="s">
        <v>164</v>
      </c>
      <c r="F8786" s="9">
        <v>6.6</v>
      </c>
      <c r="G8786" s="9">
        <v>5.2799999999999994</v>
      </c>
      <c r="H8786" s="9" t="s">
        <v>154</v>
      </c>
      <c r="I8786" s="9" t="s">
        <v>173</v>
      </c>
      <c r="J8786" s="9">
        <f>Data[[#This Row],[Miqdar]]*Data[[#This Row],[Qiymət]]</f>
        <v>521.4</v>
      </c>
      <c r="K8786" s="9">
        <f>Data[[#This Row],[Məbləğ]]-Data[[#This Row],[Maya]]*Data[[#This Row],[Miqdar]]</f>
        <v>104.28000000000003</v>
      </c>
      <c r="O8786"/>
      <c r="P8786"/>
    </row>
    <row r="8787" spans="1:16" x14ac:dyDescent="0.35">
      <c r="A8787" s="15">
        <v>44548.468400000776</v>
      </c>
      <c r="B8787" s="9">
        <v>85</v>
      </c>
      <c r="C8787" s="9" t="s">
        <v>191</v>
      </c>
      <c r="D8787" s="9" t="s">
        <v>149</v>
      </c>
      <c r="E8787" s="9" t="s">
        <v>164</v>
      </c>
      <c r="F8787" s="9">
        <v>6.6</v>
      </c>
      <c r="G8787" s="9">
        <v>5.2799999999999994</v>
      </c>
      <c r="H8787" s="9" t="s">
        <v>154</v>
      </c>
      <c r="I8787" s="9" t="s">
        <v>168</v>
      </c>
      <c r="J8787" s="9">
        <f>Data[[#This Row],[Miqdar]]*Data[[#This Row],[Qiymət]]</f>
        <v>561</v>
      </c>
      <c r="K8787" s="9">
        <f>Data[[#This Row],[Məbləğ]]-Data[[#This Row],[Maya]]*Data[[#This Row],[Miqdar]]</f>
        <v>112.20000000000005</v>
      </c>
      <c r="O8787"/>
      <c r="P8787"/>
    </row>
    <row r="8788" spans="1:16" x14ac:dyDescent="0.35">
      <c r="A8788" s="15">
        <v>44548.513400000775</v>
      </c>
      <c r="B8788" s="9">
        <v>88</v>
      </c>
      <c r="C8788" s="9" t="s">
        <v>191</v>
      </c>
      <c r="D8788" s="9" t="s">
        <v>149</v>
      </c>
      <c r="E8788" s="9" t="s">
        <v>144</v>
      </c>
      <c r="F8788" s="9">
        <v>1.4</v>
      </c>
      <c r="G8788" s="9">
        <v>0.97999999999999987</v>
      </c>
      <c r="H8788" s="9" t="s">
        <v>140</v>
      </c>
      <c r="I8788" s="9" t="s">
        <v>163</v>
      </c>
      <c r="J8788" s="9">
        <f>Data[[#This Row],[Miqdar]]*Data[[#This Row],[Qiymət]]</f>
        <v>123.19999999999999</v>
      </c>
      <c r="K8788" s="9">
        <f>Data[[#This Row],[Məbləğ]]-Data[[#This Row],[Maya]]*Data[[#This Row],[Miqdar]]</f>
        <v>36.959999999999994</v>
      </c>
      <c r="O8788"/>
      <c r="P8788"/>
    </row>
    <row r="8789" spans="1:16" x14ac:dyDescent="0.35">
      <c r="A8789" s="15">
        <v>44548.554300000775</v>
      </c>
      <c r="B8789" s="9">
        <v>105</v>
      </c>
      <c r="C8789" s="9" t="s">
        <v>156</v>
      </c>
      <c r="D8789" s="9" t="s">
        <v>124</v>
      </c>
      <c r="E8789" s="9" t="s">
        <v>144</v>
      </c>
      <c r="F8789" s="9">
        <v>1.4</v>
      </c>
      <c r="G8789" s="9">
        <v>0.97999999999999987</v>
      </c>
      <c r="H8789" s="9" t="s">
        <v>140</v>
      </c>
      <c r="I8789" s="9" t="s">
        <v>163</v>
      </c>
      <c r="J8789" s="9">
        <f>Data[[#This Row],[Miqdar]]*Data[[#This Row],[Qiymət]]</f>
        <v>147</v>
      </c>
      <c r="K8789" s="9">
        <f>Data[[#This Row],[Məbləğ]]-Data[[#This Row],[Maya]]*Data[[#This Row],[Miqdar]]</f>
        <v>44.100000000000009</v>
      </c>
      <c r="O8789"/>
      <c r="P8789"/>
    </row>
    <row r="8790" spans="1:16" x14ac:dyDescent="0.35">
      <c r="A8790" s="15">
        <v>44548.597600000772</v>
      </c>
      <c r="B8790" s="9">
        <v>89</v>
      </c>
      <c r="C8790" s="9" t="s">
        <v>3</v>
      </c>
      <c r="D8790" s="9" t="s">
        <v>143</v>
      </c>
      <c r="E8790" s="9" t="s">
        <v>169</v>
      </c>
      <c r="F8790" s="9">
        <v>2.5</v>
      </c>
      <c r="G8790" s="9">
        <v>1.25</v>
      </c>
      <c r="H8790" s="9" t="s">
        <v>136</v>
      </c>
      <c r="I8790" s="9" t="s">
        <v>161</v>
      </c>
      <c r="J8790" s="9">
        <f>Data[[#This Row],[Miqdar]]*Data[[#This Row],[Qiymət]]</f>
        <v>222.5</v>
      </c>
      <c r="K8790" s="9">
        <f>Data[[#This Row],[Məbləğ]]-Data[[#This Row],[Maya]]*Data[[#This Row],[Miqdar]]</f>
        <v>111.25</v>
      </c>
      <c r="O8790"/>
      <c r="P8790"/>
    </row>
    <row r="8791" spans="1:16" x14ac:dyDescent="0.35">
      <c r="A8791" s="15">
        <v>44548.637800000775</v>
      </c>
      <c r="B8791" s="9">
        <v>60</v>
      </c>
      <c r="C8791" s="9" t="s">
        <v>142</v>
      </c>
      <c r="D8791" s="9" t="s">
        <v>143</v>
      </c>
      <c r="E8791" s="9" t="s">
        <v>169</v>
      </c>
      <c r="F8791" s="9">
        <v>2.5</v>
      </c>
      <c r="G8791" s="9">
        <v>1.25</v>
      </c>
      <c r="H8791" s="9" t="s">
        <v>136</v>
      </c>
      <c r="I8791" s="9" t="s">
        <v>161</v>
      </c>
      <c r="J8791" s="9">
        <f>Data[[#This Row],[Miqdar]]*Data[[#This Row],[Qiymət]]</f>
        <v>150</v>
      </c>
      <c r="K8791" s="9">
        <f>Data[[#This Row],[Məbləğ]]-Data[[#This Row],[Maya]]*Data[[#This Row],[Miqdar]]</f>
        <v>75</v>
      </c>
      <c r="O8791"/>
      <c r="P8791"/>
    </row>
    <row r="8792" spans="1:16" x14ac:dyDescent="0.35">
      <c r="A8792" s="15">
        <v>44548.674700000774</v>
      </c>
      <c r="B8792" s="9">
        <v>95</v>
      </c>
      <c r="C8792" s="9" t="s">
        <v>28</v>
      </c>
      <c r="D8792" s="9" t="s">
        <v>143</v>
      </c>
      <c r="E8792" s="9" t="s">
        <v>169</v>
      </c>
      <c r="F8792" s="9">
        <v>2.5</v>
      </c>
      <c r="G8792" s="9">
        <v>1.25</v>
      </c>
      <c r="H8792" s="9" t="s">
        <v>136</v>
      </c>
      <c r="I8792" s="9" t="s">
        <v>170</v>
      </c>
      <c r="J8792" s="9">
        <f>Data[[#This Row],[Miqdar]]*Data[[#This Row],[Qiymət]]</f>
        <v>237.5</v>
      </c>
      <c r="K8792" s="9">
        <f>Data[[#This Row],[Məbləğ]]-Data[[#This Row],[Maya]]*Data[[#This Row],[Miqdar]]</f>
        <v>118.75</v>
      </c>
      <c r="O8792"/>
      <c r="P8792"/>
    </row>
    <row r="8793" spans="1:16" x14ac:dyDescent="0.35">
      <c r="A8793" s="15">
        <v>44548.715400000772</v>
      </c>
      <c r="B8793" s="9">
        <v>95</v>
      </c>
      <c r="C8793" s="9" t="s">
        <v>6</v>
      </c>
      <c r="D8793" s="9" t="s">
        <v>121</v>
      </c>
      <c r="E8793" s="9" t="s">
        <v>188</v>
      </c>
      <c r="F8793" s="9">
        <v>2.4</v>
      </c>
      <c r="G8793" s="9">
        <v>1.6800000000000002</v>
      </c>
      <c r="H8793" s="9" t="s">
        <v>154</v>
      </c>
      <c r="I8793" s="9" t="s">
        <v>189</v>
      </c>
      <c r="J8793" s="9">
        <f>Data[[#This Row],[Miqdar]]*Data[[#This Row],[Qiymət]]</f>
        <v>228</v>
      </c>
      <c r="K8793" s="9">
        <f>Data[[#This Row],[Məbləğ]]-Data[[#This Row],[Maya]]*Data[[#This Row],[Miqdar]]</f>
        <v>68.399999999999977</v>
      </c>
      <c r="O8793"/>
      <c r="P8793"/>
    </row>
    <row r="8794" spans="1:16" x14ac:dyDescent="0.35">
      <c r="A8794" s="15">
        <v>44548.75120000077</v>
      </c>
      <c r="B8794" s="9">
        <v>98</v>
      </c>
      <c r="C8794" s="9" t="s">
        <v>138</v>
      </c>
      <c r="D8794" s="9" t="s">
        <v>123</v>
      </c>
      <c r="E8794" s="9" t="s">
        <v>178</v>
      </c>
      <c r="F8794" s="9">
        <v>2.2000000000000002</v>
      </c>
      <c r="G8794" s="9">
        <v>1.5400000000000003</v>
      </c>
      <c r="H8794" s="9" t="s">
        <v>140</v>
      </c>
      <c r="I8794" s="9" t="s">
        <v>137</v>
      </c>
      <c r="J8794" s="9">
        <f>Data[[#This Row],[Miqdar]]*Data[[#This Row],[Qiymət]]</f>
        <v>215.60000000000002</v>
      </c>
      <c r="K8794" s="9">
        <f>Data[[#This Row],[Məbləğ]]-Data[[#This Row],[Maya]]*Data[[#This Row],[Miqdar]]</f>
        <v>64.680000000000007</v>
      </c>
      <c r="O8794"/>
      <c r="P8794"/>
    </row>
    <row r="8795" spans="1:16" x14ac:dyDescent="0.35">
      <c r="A8795" s="15">
        <v>44548.786300000771</v>
      </c>
      <c r="B8795" s="9">
        <v>65</v>
      </c>
      <c r="C8795" s="9" t="s">
        <v>11</v>
      </c>
      <c r="D8795" s="9" t="s">
        <v>122</v>
      </c>
      <c r="E8795" s="9" t="s">
        <v>182</v>
      </c>
      <c r="F8795" s="9">
        <v>3.4</v>
      </c>
      <c r="G8795" s="9">
        <v>2.38</v>
      </c>
      <c r="H8795" s="9" t="s">
        <v>136</v>
      </c>
      <c r="I8795" s="9" t="s">
        <v>197</v>
      </c>
      <c r="J8795" s="9">
        <f>Data[[#This Row],[Miqdar]]*Data[[#This Row],[Qiymət]]</f>
        <v>221</v>
      </c>
      <c r="K8795" s="9">
        <f>Data[[#This Row],[Məbləğ]]-Data[[#This Row],[Maya]]*Data[[#This Row],[Miqdar]]</f>
        <v>66.300000000000011</v>
      </c>
      <c r="O8795"/>
      <c r="P8795"/>
    </row>
    <row r="8796" spans="1:16" x14ac:dyDescent="0.35">
      <c r="A8796" s="15">
        <v>44548.822100000769</v>
      </c>
      <c r="B8796" s="9">
        <v>75</v>
      </c>
      <c r="C8796" s="9" t="s">
        <v>138</v>
      </c>
      <c r="D8796" s="9" t="s">
        <v>123</v>
      </c>
      <c r="E8796" s="9" t="s">
        <v>135</v>
      </c>
      <c r="F8796" s="9">
        <v>2.5</v>
      </c>
      <c r="G8796" s="9">
        <v>1.25</v>
      </c>
      <c r="H8796" s="9" t="s">
        <v>136</v>
      </c>
      <c r="I8796" s="9" t="s">
        <v>141</v>
      </c>
      <c r="J8796" s="9">
        <f>Data[[#This Row],[Miqdar]]*Data[[#This Row],[Qiymət]]</f>
        <v>187.5</v>
      </c>
      <c r="K8796" s="9">
        <f>Data[[#This Row],[Məbləğ]]-Data[[#This Row],[Maya]]*Data[[#This Row],[Miqdar]]</f>
        <v>93.75</v>
      </c>
      <c r="O8796"/>
      <c r="P8796"/>
    </row>
    <row r="8797" spans="1:16" x14ac:dyDescent="0.35">
      <c r="A8797" s="15">
        <v>44548.859700000772</v>
      </c>
      <c r="B8797" s="9">
        <v>73</v>
      </c>
      <c r="C8797" s="9" t="s">
        <v>138</v>
      </c>
      <c r="D8797" s="9" t="s">
        <v>123</v>
      </c>
      <c r="E8797" s="9" t="s">
        <v>171</v>
      </c>
      <c r="F8797" s="9">
        <v>2.8</v>
      </c>
      <c r="G8797" s="9">
        <v>1.6799999999999997</v>
      </c>
      <c r="H8797" s="9" t="s">
        <v>136</v>
      </c>
      <c r="I8797" s="9" t="s">
        <v>177</v>
      </c>
      <c r="J8797" s="9">
        <f>Data[[#This Row],[Miqdar]]*Data[[#This Row],[Qiymət]]</f>
        <v>204.39999999999998</v>
      </c>
      <c r="K8797" s="9">
        <f>Data[[#This Row],[Məbləğ]]-Data[[#This Row],[Maya]]*Data[[#This Row],[Miqdar]]</f>
        <v>81.759999999999991</v>
      </c>
      <c r="O8797"/>
      <c r="P8797"/>
    </row>
    <row r="8798" spans="1:16" x14ac:dyDescent="0.35">
      <c r="A8798" s="15">
        <v>44548.90470000077</v>
      </c>
      <c r="B8798" s="9">
        <v>80</v>
      </c>
      <c r="C8798" s="9" t="s">
        <v>20</v>
      </c>
      <c r="D8798" s="9" t="s">
        <v>121</v>
      </c>
      <c r="E8798" s="9" t="s">
        <v>158</v>
      </c>
      <c r="F8798" s="9">
        <v>3.9</v>
      </c>
      <c r="G8798" s="9">
        <v>1.95</v>
      </c>
      <c r="H8798" s="9" t="s">
        <v>154</v>
      </c>
      <c r="I8798" s="9" t="s">
        <v>196</v>
      </c>
      <c r="J8798" s="9">
        <f>Data[[#This Row],[Miqdar]]*Data[[#This Row],[Qiymət]]</f>
        <v>312</v>
      </c>
      <c r="K8798" s="9">
        <f>Data[[#This Row],[Məbləğ]]-Data[[#This Row],[Maya]]*Data[[#This Row],[Miqdar]]</f>
        <v>156</v>
      </c>
      <c r="O8798"/>
      <c r="P8798"/>
    </row>
    <row r="8799" spans="1:16" x14ac:dyDescent="0.35">
      <c r="A8799" s="15">
        <v>44548.941200000772</v>
      </c>
      <c r="B8799" s="9">
        <v>69</v>
      </c>
      <c r="C8799" s="9" t="s">
        <v>167</v>
      </c>
      <c r="D8799" s="9" t="s">
        <v>149</v>
      </c>
      <c r="E8799" s="9" t="s">
        <v>162</v>
      </c>
      <c r="F8799" s="9">
        <v>3.2</v>
      </c>
      <c r="G8799" s="9">
        <v>1.6</v>
      </c>
      <c r="H8799" s="9" t="s">
        <v>136</v>
      </c>
      <c r="I8799" s="9" t="s">
        <v>172</v>
      </c>
      <c r="J8799" s="9">
        <f>Data[[#This Row],[Miqdar]]*Data[[#This Row],[Qiymət]]</f>
        <v>220.8</v>
      </c>
      <c r="K8799" s="9">
        <f>Data[[#This Row],[Məbləğ]]-Data[[#This Row],[Maya]]*Data[[#This Row],[Miqdar]]</f>
        <v>110.4</v>
      </c>
      <c r="O8799"/>
      <c r="P8799"/>
    </row>
    <row r="8800" spans="1:16" x14ac:dyDescent="0.35">
      <c r="A8800" s="15">
        <v>44548.985800000773</v>
      </c>
      <c r="B8800" s="9">
        <v>58</v>
      </c>
      <c r="C8800" s="9" t="s">
        <v>42</v>
      </c>
      <c r="D8800" s="9" t="s">
        <v>121</v>
      </c>
      <c r="E8800" s="9" t="s">
        <v>188</v>
      </c>
      <c r="F8800" s="9">
        <v>2.4</v>
      </c>
      <c r="G8800" s="9">
        <v>1.6800000000000002</v>
      </c>
      <c r="H8800" s="9" t="s">
        <v>154</v>
      </c>
      <c r="I8800" s="9" t="s">
        <v>193</v>
      </c>
      <c r="J8800" s="9">
        <f>Data[[#This Row],[Miqdar]]*Data[[#This Row],[Qiymət]]</f>
        <v>139.19999999999999</v>
      </c>
      <c r="K8800" s="9">
        <f>Data[[#This Row],[Məbləğ]]-Data[[#This Row],[Maya]]*Data[[#This Row],[Miqdar]]</f>
        <v>41.759999999999977</v>
      </c>
      <c r="O8800"/>
      <c r="P8800"/>
    </row>
    <row r="8801" spans="1:16" x14ac:dyDescent="0.35">
      <c r="A8801" s="15">
        <v>44549.024100000774</v>
      </c>
      <c r="B8801" s="9">
        <v>82</v>
      </c>
      <c r="C8801" s="9" t="s">
        <v>160</v>
      </c>
      <c r="D8801" s="9" t="s">
        <v>143</v>
      </c>
      <c r="E8801" s="9" t="s">
        <v>169</v>
      </c>
      <c r="F8801" s="9">
        <v>2.5</v>
      </c>
      <c r="G8801" s="9">
        <v>1.25</v>
      </c>
      <c r="H8801" s="9" t="s">
        <v>136</v>
      </c>
      <c r="I8801" s="9" t="s">
        <v>145</v>
      </c>
      <c r="J8801" s="9">
        <f>Data[[#This Row],[Miqdar]]*Data[[#This Row],[Qiymət]]</f>
        <v>205</v>
      </c>
      <c r="K8801" s="9">
        <f>Data[[#This Row],[Məbləğ]]-Data[[#This Row],[Maya]]*Data[[#This Row],[Miqdar]]</f>
        <v>102.5</v>
      </c>
      <c r="O8801"/>
      <c r="P8801"/>
    </row>
    <row r="8802" spans="1:16" x14ac:dyDescent="0.35">
      <c r="A8802" s="15">
        <v>44549.06110000077</v>
      </c>
      <c r="B8802" s="9">
        <v>59</v>
      </c>
      <c r="C8802" s="9" t="s">
        <v>160</v>
      </c>
      <c r="D8802" s="9" t="s">
        <v>143</v>
      </c>
      <c r="E8802" s="9" t="s">
        <v>185</v>
      </c>
      <c r="F8802" s="9">
        <v>1.2</v>
      </c>
      <c r="G8802" s="9">
        <v>0.72</v>
      </c>
      <c r="H8802" s="9" t="s">
        <v>154</v>
      </c>
      <c r="I8802" s="9" t="s">
        <v>170</v>
      </c>
      <c r="J8802" s="9">
        <f>Data[[#This Row],[Miqdar]]*Data[[#This Row],[Qiymət]]</f>
        <v>70.8</v>
      </c>
      <c r="K8802" s="9">
        <f>Data[[#This Row],[Məbləğ]]-Data[[#This Row],[Maya]]*Data[[#This Row],[Miqdar]]</f>
        <v>28.32</v>
      </c>
      <c r="O8802"/>
      <c r="P8802"/>
    </row>
    <row r="8803" spans="1:16" x14ac:dyDescent="0.35">
      <c r="A8803" s="15">
        <v>44549.10000000077</v>
      </c>
      <c r="B8803" s="9">
        <v>107</v>
      </c>
      <c r="C8803" s="9" t="s">
        <v>138</v>
      </c>
      <c r="D8803" s="9" t="s">
        <v>123</v>
      </c>
      <c r="E8803" s="9" t="s">
        <v>135</v>
      </c>
      <c r="F8803" s="9">
        <v>2.5</v>
      </c>
      <c r="G8803" s="9">
        <v>1.25</v>
      </c>
      <c r="H8803" s="9" t="s">
        <v>136</v>
      </c>
      <c r="I8803" s="9" t="s">
        <v>141</v>
      </c>
      <c r="J8803" s="9">
        <f>Data[[#This Row],[Miqdar]]*Data[[#This Row],[Qiymət]]</f>
        <v>267.5</v>
      </c>
      <c r="K8803" s="9">
        <f>Data[[#This Row],[Məbləğ]]-Data[[#This Row],[Maya]]*Data[[#This Row],[Miqdar]]</f>
        <v>133.75</v>
      </c>
      <c r="O8803"/>
      <c r="P8803"/>
    </row>
    <row r="8804" spans="1:16" x14ac:dyDescent="0.35">
      <c r="A8804" s="15">
        <v>44549.138500000772</v>
      </c>
      <c r="B8804" s="9">
        <v>93</v>
      </c>
      <c r="C8804" s="9" t="s">
        <v>20</v>
      </c>
      <c r="D8804" s="9" t="s">
        <v>121</v>
      </c>
      <c r="E8804" s="9" t="s">
        <v>182</v>
      </c>
      <c r="F8804" s="9">
        <v>3.4</v>
      </c>
      <c r="G8804" s="9">
        <v>2.38</v>
      </c>
      <c r="H8804" s="9" t="s">
        <v>136</v>
      </c>
      <c r="I8804" s="9" t="s">
        <v>193</v>
      </c>
      <c r="J8804" s="9">
        <f>Data[[#This Row],[Miqdar]]*Data[[#This Row],[Qiymət]]</f>
        <v>316.2</v>
      </c>
      <c r="K8804" s="9">
        <f>Data[[#This Row],[Məbləğ]]-Data[[#This Row],[Maya]]*Data[[#This Row],[Miqdar]]</f>
        <v>94.859999999999985</v>
      </c>
      <c r="O8804"/>
      <c r="P8804"/>
    </row>
    <row r="8805" spans="1:16" x14ac:dyDescent="0.35">
      <c r="A8805" s="15">
        <v>44549.178800000773</v>
      </c>
      <c r="B8805" s="9">
        <v>80</v>
      </c>
      <c r="C8805" s="9" t="s">
        <v>138</v>
      </c>
      <c r="D8805" s="9" t="s">
        <v>123</v>
      </c>
      <c r="E8805" s="9" t="s">
        <v>164</v>
      </c>
      <c r="F8805" s="9">
        <v>6.6</v>
      </c>
      <c r="G8805" s="9">
        <v>5.2799999999999994</v>
      </c>
      <c r="H8805" s="9" t="s">
        <v>154</v>
      </c>
      <c r="I8805" s="9" t="s">
        <v>179</v>
      </c>
      <c r="J8805" s="9">
        <f>Data[[#This Row],[Miqdar]]*Data[[#This Row],[Qiymət]]</f>
        <v>528</v>
      </c>
      <c r="K8805" s="9">
        <f>Data[[#This Row],[Məbləğ]]-Data[[#This Row],[Maya]]*Data[[#This Row],[Miqdar]]</f>
        <v>105.60000000000002</v>
      </c>
      <c r="O8805"/>
      <c r="P8805"/>
    </row>
    <row r="8806" spans="1:16" x14ac:dyDescent="0.35">
      <c r="A8806" s="15">
        <v>44549.217600000775</v>
      </c>
      <c r="B8806" s="9">
        <v>91</v>
      </c>
      <c r="C8806" s="9" t="s">
        <v>191</v>
      </c>
      <c r="D8806" s="9" t="s">
        <v>149</v>
      </c>
      <c r="E8806" s="9" t="s">
        <v>144</v>
      </c>
      <c r="F8806" s="9">
        <v>1.4</v>
      </c>
      <c r="G8806" s="9">
        <v>0.97999999999999987</v>
      </c>
      <c r="H8806" s="9" t="s">
        <v>140</v>
      </c>
      <c r="I8806" s="9" t="s">
        <v>192</v>
      </c>
      <c r="J8806" s="9">
        <f>Data[[#This Row],[Miqdar]]*Data[[#This Row],[Qiymət]]</f>
        <v>127.39999999999999</v>
      </c>
      <c r="K8806" s="9">
        <f>Data[[#This Row],[Məbləğ]]-Data[[#This Row],[Maya]]*Data[[#This Row],[Miqdar]]</f>
        <v>38.22</v>
      </c>
      <c r="O8806"/>
      <c r="P8806"/>
    </row>
    <row r="8807" spans="1:16" x14ac:dyDescent="0.35">
      <c r="A8807" s="15">
        <v>44549.258800000774</v>
      </c>
      <c r="B8807" s="9">
        <v>51</v>
      </c>
      <c r="C8807" s="9" t="s">
        <v>148</v>
      </c>
      <c r="D8807" s="9" t="s">
        <v>149</v>
      </c>
      <c r="E8807" s="9" t="s">
        <v>144</v>
      </c>
      <c r="F8807" s="9">
        <v>1.4</v>
      </c>
      <c r="G8807" s="9">
        <v>0.97999999999999987</v>
      </c>
      <c r="H8807" s="9" t="s">
        <v>140</v>
      </c>
      <c r="I8807" s="9" t="s">
        <v>192</v>
      </c>
      <c r="J8807" s="9">
        <f>Data[[#This Row],[Miqdar]]*Data[[#This Row],[Qiymət]]</f>
        <v>71.399999999999991</v>
      </c>
      <c r="K8807" s="9">
        <f>Data[[#This Row],[Məbləğ]]-Data[[#This Row],[Maya]]*Data[[#This Row],[Miqdar]]</f>
        <v>21.419999999999995</v>
      </c>
      <c r="O8807"/>
      <c r="P8807"/>
    </row>
    <row r="8808" spans="1:16" x14ac:dyDescent="0.35">
      <c r="A8808" s="15">
        <v>44549.295900000776</v>
      </c>
      <c r="B8808" s="9">
        <v>58</v>
      </c>
      <c r="C8808" s="9" t="s">
        <v>16</v>
      </c>
      <c r="D8808" s="9" t="s">
        <v>143</v>
      </c>
      <c r="E8808" s="9" t="s">
        <v>169</v>
      </c>
      <c r="F8808" s="9">
        <v>2.5</v>
      </c>
      <c r="G8808" s="9">
        <v>1.25</v>
      </c>
      <c r="H8808" s="9" t="s">
        <v>136</v>
      </c>
      <c r="I8808" s="9" t="s">
        <v>170</v>
      </c>
      <c r="J8808" s="9">
        <f>Data[[#This Row],[Miqdar]]*Data[[#This Row],[Qiymət]]</f>
        <v>145</v>
      </c>
      <c r="K8808" s="9">
        <f>Data[[#This Row],[Məbləğ]]-Data[[#This Row],[Maya]]*Data[[#This Row],[Miqdar]]</f>
        <v>72.5</v>
      </c>
      <c r="O8808"/>
      <c r="P8808"/>
    </row>
    <row r="8809" spans="1:16" x14ac:dyDescent="0.35">
      <c r="A8809" s="15">
        <v>44549.338900000774</v>
      </c>
      <c r="B8809" s="9">
        <v>55</v>
      </c>
      <c r="C8809" s="9" t="s">
        <v>28</v>
      </c>
      <c r="D8809" s="9" t="s">
        <v>143</v>
      </c>
      <c r="E8809" s="9" t="s">
        <v>169</v>
      </c>
      <c r="F8809" s="9">
        <v>2.5</v>
      </c>
      <c r="G8809" s="9">
        <v>1.25</v>
      </c>
      <c r="H8809" s="9" t="s">
        <v>136</v>
      </c>
      <c r="I8809" s="9" t="s">
        <v>145</v>
      </c>
      <c r="J8809" s="9">
        <f>Data[[#This Row],[Miqdar]]*Data[[#This Row],[Qiymət]]</f>
        <v>137.5</v>
      </c>
      <c r="K8809" s="9">
        <f>Data[[#This Row],[Məbləğ]]-Data[[#This Row],[Maya]]*Data[[#This Row],[Miqdar]]</f>
        <v>68.75</v>
      </c>
      <c r="O8809"/>
      <c r="P8809"/>
    </row>
    <row r="8810" spans="1:16" x14ac:dyDescent="0.35">
      <c r="A8810" s="15">
        <v>44549.375400000776</v>
      </c>
      <c r="B8810" s="9">
        <v>83</v>
      </c>
      <c r="C8810" s="9" t="s">
        <v>138</v>
      </c>
      <c r="D8810" s="9" t="s">
        <v>123</v>
      </c>
      <c r="E8810" s="9" t="s">
        <v>159</v>
      </c>
      <c r="F8810" s="9">
        <v>1.5</v>
      </c>
      <c r="G8810" s="9">
        <v>0.9</v>
      </c>
      <c r="H8810" s="9" t="s">
        <v>154</v>
      </c>
      <c r="I8810" s="9" t="s">
        <v>141</v>
      </c>
      <c r="J8810" s="9">
        <f>Data[[#This Row],[Miqdar]]*Data[[#This Row],[Qiymət]]</f>
        <v>124.5</v>
      </c>
      <c r="K8810" s="9">
        <f>Data[[#This Row],[Məbləğ]]-Data[[#This Row],[Maya]]*Data[[#This Row],[Miqdar]]</f>
        <v>49.8</v>
      </c>
      <c r="O8810"/>
      <c r="P8810"/>
    </row>
    <row r="8811" spans="1:16" x14ac:dyDescent="0.35">
      <c r="A8811" s="15">
        <v>44549.415000000772</v>
      </c>
      <c r="B8811" s="9">
        <v>91</v>
      </c>
      <c r="C8811" s="9" t="s">
        <v>200</v>
      </c>
      <c r="D8811" s="9" t="s">
        <v>122</v>
      </c>
      <c r="E8811" s="9" t="s">
        <v>139</v>
      </c>
      <c r="F8811" s="9">
        <v>1.5</v>
      </c>
      <c r="G8811" s="9">
        <v>0.75</v>
      </c>
      <c r="H8811" s="9" t="s">
        <v>140</v>
      </c>
      <c r="I8811" s="9" t="s">
        <v>180</v>
      </c>
      <c r="J8811" s="9">
        <f>Data[[#This Row],[Miqdar]]*Data[[#This Row],[Qiymət]]</f>
        <v>136.5</v>
      </c>
      <c r="K8811" s="9">
        <f>Data[[#This Row],[Məbləğ]]-Data[[#This Row],[Maya]]*Data[[#This Row],[Miqdar]]</f>
        <v>68.25</v>
      </c>
      <c r="O8811"/>
      <c r="P8811"/>
    </row>
    <row r="8812" spans="1:16" x14ac:dyDescent="0.35">
      <c r="A8812" s="15">
        <v>44549.454900000776</v>
      </c>
      <c r="B8812" s="9">
        <v>107</v>
      </c>
      <c r="C8812" s="9" t="s">
        <v>8</v>
      </c>
      <c r="D8812" s="9" t="s">
        <v>122</v>
      </c>
      <c r="E8812" s="9" t="s">
        <v>181</v>
      </c>
      <c r="F8812" s="9">
        <v>0.9</v>
      </c>
      <c r="G8812" s="9">
        <v>0.63</v>
      </c>
      <c r="H8812" s="9" t="s">
        <v>140</v>
      </c>
      <c r="I8812" s="9" t="s">
        <v>180</v>
      </c>
      <c r="J8812" s="9">
        <f>Data[[#This Row],[Miqdar]]*Data[[#This Row],[Qiymət]]</f>
        <v>96.3</v>
      </c>
      <c r="K8812" s="9">
        <f>Data[[#This Row],[Məbləğ]]-Data[[#This Row],[Maya]]*Data[[#This Row],[Miqdar]]</f>
        <v>28.89</v>
      </c>
      <c r="O8812"/>
      <c r="P8812"/>
    </row>
    <row r="8813" spans="1:16" x14ac:dyDescent="0.35">
      <c r="A8813" s="15">
        <v>44549.490800000778</v>
      </c>
      <c r="B8813" s="9">
        <v>105</v>
      </c>
      <c r="C8813" s="9" t="s">
        <v>11</v>
      </c>
      <c r="D8813" s="9" t="s">
        <v>122</v>
      </c>
      <c r="E8813" s="9" t="s">
        <v>169</v>
      </c>
      <c r="F8813" s="9">
        <v>2.5</v>
      </c>
      <c r="G8813" s="9">
        <v>1.25</v>
      </c>
      <c r="H8813" s="9" t="s">
        <v>136</v>
      </c>
      <c r="I8813" s="9" t="s">
        <v>197</v>
      </c>
      <c r="J8813" s="9">
        <f>Data[[#This Row],[Miqdar]]*Data[[#This Row],[Qiymət]]</f>
        <v>262.5</v>
      </c>
      <c r="K8813" s="9">
        <f>Data[[#This Row],[Məbləğ]]-Data[[#This Row],[Maya]]*Data[[#This Row],[Miqdar]]</f>
        <v>131.25</v>
      </c>
      <c r="O8813"/>
      <c r="P8813"/>
    </row>
    <row r="8814" spans="1:16" x14ac:dyDescent="0.35">
      <c r="A8814" s="15">
        <v>44549.527400000778</v>
      </c>
      <c r="B8814" s="9">
        <v>76</v>
      </c>
      <c r="C8814" s="9" t="s">
        <v>11</v>
      </c>
      <c r="D8814" s="9" t="s">
        <v>122</v>
      </c>
      <c r="E8814" s="9" t="s">
        <v>181</v>
      </c>
      <c r="F8814" s="9">
        <v>0.9</v>
      </c>
      <c r="G8814" s="9">
        <v>0.63</v>
      </c>
      <c r="H8814" s="9" t="s">
        <v>140</v>
      </c>
      <c r="I8814" s="9" t="s">
        <v>197</v>
      </c>
      <c r="J8814" s="9">
        <f>Data[[#This Row],[Miqdar]]*Data[[#This Row],[Qiymət]]</f>
        <v>68.400000000000006</v>
      </c>
      <c r="K8814" s="9">
        <f>Data[[#This Row],[Məbləğ]]-Data[[#This Row],[Maya]]*Data[[#This Row],[Miqdar]]</f>
        <v>20.520000000000003</v>
      </c>
      <c r="O8814"/>
      <c r="P8814"/>
    </row>
    <row r="8815" spans="1:16" x14ac:dyDescent="0.35">
      <c r="A8815" s="15">
        <v>44549.572400000776</v>
      </c>
      <c r="B8815" s="9">
        <v>106</v>
      </c>
      <c r="C8815" s="9" t="s">
        <v>3</v>
      </c>
      <c r="D8815" s="9" t="s">
        <v>143</v>
      </c>
      <c r="E8815" s="9" t="s">
        <v>169</v>
      </c>
      <c r="F8815" s="9">
        <v>2.5</v>
      </c>
      <c r="G8815" s="9">
        <v>1.25</v>
      </c>
      <c r="H8815" s="9" t="s">
        <v>136</v>
      </c>
      <c r="I8815" s="9" t="s">
        <v>166</v>
      </c>
      <c r="J8815" s="9">
        <f>Data[[#This Row],[Miqdar]]*Data[[#This Row],[Qiymət]]</f>
        <v>265</v>
      </c>
      <c r="K8815" s="9">
        <f>Data[[#This Row],[Məbləğ]]-Data[[#This Row],[Maya]]*Data[[#This Row],[Miqdar]]</f>
        <v>132.5</v>
      </c>
      <c r="O8815"/>
      <c r="P8815"/>
    </row>
    <row r="8816" spans="1:16" x14ac:dyDescent="0.35">
      <c r="A8816" s="15">
        <v>44549.607600000774</v>
      </c>
      <c r="B8816" s="9">
        <v>65</v>
      </c>
      <c r="C8816" s="9" t="s">
        <v>156</v>
      </c>
      <c r="D8816" s="9" t="s">
        <v>124</v>
      </c>
      <c r="E8816" s="9" t="s">
        <v>171</v>
      </c>
      <c r="F8816" s="9">
        <v>2.8</v>
      </c>
      <c r="G8816" s="9">
        <v>1.6799999999999997</v>
      </c>
      <c r="H8816" s="9" t="s">
        <v>136</v>
      </c>
      <c r="I8816" s="9" t="s">
        <v>173</v>
      </c>
      <c r="J8816" s="9">
        <f>Data[[#This Row],[Miqdar]]*Data[[#This Row],[Qiymət]]</f>
        <v>182</v>
      </c>
      <c r="K8816" s="9">
        <f>Data[[#This Row],[Məbləğ]]-Data[[#This Row],[Maya]]*Data[[#This Row],[Miqdar]]</f>
        <v>72.800000000000011</v>
      </c>
      <c r="O8816"/>
      <c r="P8816"/>
    </row>
    <row r="8817" spans="1:16" x14ac:dyDescent="0.35">
      <c r="A8817" s="15">
        <v>44549.643000000775</v>
      </c>
      <c r="B8817" s="9">
        <v>94</v>
      </c>
      <c r="C8817" s="9" t="s">
        <v>156</v>
      </c>
      <c r="D8817" s="9" t="s">
        <v>124</v>
      </c>
      <c r="E8817" s="9" t="s">
        <v>171</v>
      </c>
      <c r="F8817" s="9">
        <v>2.8</v>
      </c>
      <c r="G8817" s="9">
        <v>1.6799999999999997</v>
      </c>
      <c r="H8817" s="9" t="s">
        <v>136</v>
      </c>
      <c r="I8817" s="9" t="s">
        <v>173</v>
      </c>
      <c r="J8817" s="9">
        <f>Data[[#This Row],[Miqdar]]*Data[[#This Row],[Qiymət]]</f>
        <v>263.2</v>
      </c>
      <c r="K8817" s="9">
        <f>Data[[#This Row],[Məbləğ]]-Data[[#This Row],[Maya]]*Data[[#This Row],[Miqdar]]</f>
        <v>105.28000000000003</v>
      </c>
      <c r="O8817"/>
      <c r="P8817"/>
    </row>
    <row r="8818" spans="1:16" x14ac:dyDescent="0.35">
      <c r="A8818" s="15">
        <v>44549.679400000772</v>
      </c>
      <c r="B8818" s="9">
        <v>63</v>
      </c>
      <c r="C8818" s="9" t="s">
        <v>11</v>
      </c>
      <c r="D8818" s="9" t="s">
        <v>122</v>
      </c>
      <c r="E8818" s="9" t="s">
        <v>146</v>
      </c>
      <c r="F8818" s="9">
        <v>1.7</v>
      </c>
      <c r="G8818" s="9">
        <v>0.85</v>
      </c>
      <c r="H8818" s="9" t="s">
        <v>140</v>
      </c>
      <c r="I8818" s="9" t="s">
        <v>174</v>
      </c>
      <c r="J8818" s="9">
        <f>Data[[#This Row],[Miqdar]]*Data[[#This Row],[Qiymət]]</f>
        <v>107.1</v>
      </c>
      <c r="K8818" s="9">
        <f>Data[[#This Row],[Məbləğ]]-Data[[#This Row],[Maya]]*Data[[#This Row],[Miqdar]]</f>
        <v>53.55</v>
      </c>
      <c r="O8818"/>
      <c r="P8818"/>
    </row>
    <row r="8819" spans="1:16" x14ac:dyDescent="0.35">
      <c r="A8819" s="15">
        <v>44549.722500000775</v>
      </c>
      <c r="B8819" s="9">
        <v>78</v>
      </c>
      <c r="C8819" s="9" t="s">
        <v>11</v>
      </c>
      <c r="D8819" s="9" t="s">
        <v>122</v>
      </c>
      <c r="E8819" s="9" t="s">
        <v>164</v>
      </c>
      <c r="F8819" s="9">
        <v>6.6</v>
      </c>
      <c r="G8819" s="9">
        <v>5.2799999999999994</v>
      </c>
      <c r="H8819" s="9" t="s">
        <v>154</v>
      </c>
      <c r="I8819" s="9" t="s">
        <v>174</v>
      </c>
      <c r="J8819" s="9">
        <f>Data[[#This Row],[Miqdar]]*Data[[#This Row],[Qiymət]]</f>
        <v>514.79999999999995</v>
      </c>
      <c r="K8819" s="9">
        <f>Data[[#This Row],[Məbləğ]]-Data[[#This Row],[Maya]]*Data[[#This Row],[Miqdar]]</f>
        <v>102.95999999999998</v>
      </c>
      <c r="O8819"/>
      <c r="P8819"/>
    </row>
    <row r="8820" spans="1:16" x14ac:dyDescent="0.35">
      <c r="A8820" s="15">
        <v>44549.763000000778</v>
      </c>
      <c r="B8820" s="9">
        <v>69</v>
      </c>
      <c r="C8820" s="9" t="s">
        <v>142</v>
      </c>
      <c r="D8820" s="9" t="s">
        <v>143</v>
      </c>
      <c r="E8820" s="9" t="s">
        <v>185</v>
      </c>
      <c r="F8820" s="9">
        <v>1.2</v>
      </c>
      <c r="G8820" s="9">
        <v>0.72</v>
      </c>
      <c r="H8820" s="9" t="s">
        <v>154</v>
      </c>
      <c r="I8820" s="9" t="s">
        <v>152</v>
      </c>
      <c r="J8820" s="9">
        <f>Data[[#This Row],[Miqdar]]*Data[[#This Row],[Qiymət]]</f>
        <v>82.8</v>
      </c>
      <c r="K8820" s="9">
        <f>Data[[#This Row],[Məbləğ]]-Data[[#This Row],[Maya]]*Data[[#This Row],[Miqdar]]</f>
        <v>33.119999999999997</v>
      </c>
      <c r="O8820"/>
      <c r="P8820"/>
    </row>
    <row r="8821" spans="1:16" x14ac:dyDescent="0.35">
      <c r="A8821" s="15">
        <v>44549.799400000775</v>
      </c>
      <c r="B8821" s="9">
        <v>50</v>
      </c>
      <c r="C8821" s="9" t="s">
        <v>39</v>
      </c>
      <c r="D8821" s="9" t="s">
        <v>124</v>
      </c>
      <c r="E8821" s="9" t="s">
        <v>162</v>
      </c>
      <c r="F8821" s="9">
        <v>3.2</v>
      </c>
      <c r="G8821" s="9">
        <v>1.6</v>
      </c>
      <c r="H8821" s="9" t="s">
        <v>136</v>
      </c>
      <c r="I8821" s="9" t="s">
        <v>168</v>
      </c>
      <c r="J8821" s="9">
        <f>Data[[#This Row],[Miqdar]]*Data[[#This Row],[Qiymət]]</f>
        <v>160</v>
      </c>
      <c r="K8821" s="9">
        <f>Data[[#This Row],[Məbləğ]]-Data[[#This Row],[Maya]]*Data[[#This Row],[Miqdar]]</f>
        <v>80</v>
      </c>
      <c r="O8821"/>
      <c r="P8821"/>
    </row>
    <row r="8822" spans="1:16" x14ac:dyDescent="0.35">
      <c r="A8822" s="15">
        <v>44549.840000000775</v>
      </c>
      <c r="B8822" s="9">
        <v>74</v>
      </c>
      <c r="C8822" s="9" t="s">
        <v>160</v>
      </c>
      <c r="D8822" s="9" t="s">
        <v>143</v>
      </c>
      <c r="E8822" s="9" t="s">
        <v>169</v>
      </c>
      <c r="F8822" s="9">
        <v>2.5</v>
      </c>
      <c r="G8822" s="9">
        <v>1.25</v>
      </c>
      <c r="H8822" s="9" t="s">
        <v>136</v>
      </c>
      <c r="I8822" s="9" t="s">
        <v>161</v>
      </c>
      <c r="J8822" s="9">
        <f>Data[[#This Row],[Miqdar]]*Data[[#This Row],[Qiymət]]</f>
        <v>185</v>
      </c>
      <c r="K8822" s="9">
        <f>Data[[#This Row],[Məbləğ]]-Data[[#This Row],[Maya]]*Data[[#This Row],[Miqdar]]</f>
        <v>92.5</v>
      </c>
      <c r="O8822"/>
      <c r="P8822"/>
    </row>
    <row r="8823" spans="1:16" x14ac:dyDescent="0.35">
      <c r="A8823" s="15">
        <v>44549.884200000772</v>
      </c>
      <c r="B8823" s="9">
        <v>82</v>
      </c>
      <c r="C8823" s="9" t="s">
        <v>167</v>
      </c>
      <c r="D8823" s="9" t="s">
        <v>149</v>
      </c>
      <c r="E8823" s="9" t="s">
        <v>186</v>
      </c>
      <c r="F8823" s="9">
        <v>1.4</v>
      </c>
      <c r="G8823" s="9">
        <v>0.97999999999999987</v>
      </c>
      <c r="H8823" s="9" t="s">
        <v>140</v>
      </c>
      <c r="I8823" s="9" t="s">
        <v>190</v>
      </c>
      <c r="J8823" s="9">
        <f>Data[[#This Row],[Miqdar]]*Data[[#This Row],[Qiymət]]</f>
        <v>114.8</v>
      </c>
      <c r="K8823" s="9">
        <f>Data[[#This Row],[Məbləğ]]-Data[[#This Row],[Maya]]*Data[[#This Row],[Miqdar]]</f>
        <v>34.440000000000012</v>
      </c>
      <c r="O8823"/>
      <c r="P8823"/>
    </row>
    <row r="8824" spans="1:16" x14ac:dyDescent="0.35">
      <c r="A8824" s="15">
        <v>44549.926500000773</v>
      </c>
      <c r="B8824" s="9">
        <v>57</v>
      </c>
      <c r="C8824" s="9" t="s">
        <v>142</v>
      </c>
      <c r="D8824" s="9" t="s">
        <v>143</v>
      </c>
      <c r="E8824" s="9" t="s">
        <v>188</v>
      </c>
      <c r="F8824" s="9">
        <v>2.4</v>
      </c>
      <c r="G8824" s="9">
        <v>1.6800000000000002</v>
      </c>
      <c r="H8824" s="9" t="s">
        <v>154</v>
      </c>
      <c r="I8824" s="9" t="s">
        <v>166</v>
      </c>
      <c r="J8824" s="9">
        <f>Data[[#This Row],[Miqdar]]*Data[[#This Row],[Qiymət]]</f>
        <v>136.79999999999998</v>
      </c>
      <c r="K8824" s="9">
        <f>Data[[#This Row],[Məbləğ]]-Data[[#This Row],[Maya]]*Data[[#This Row],[Miqdar]]</f>
        <v>41.039999999999978</v>
      </c>
      <c r="O8824"/>
      <c r="P8824"/>
    </row>
    <row r="8825" spans="1:16" x14ac:dyDescent="0.35">
      <c r="A8825" s="15">
        <v>44549.968600000771</v>
      </c>
      <c r="B8825" s="9">
        <v>54</v>
      </c>
      <c r="C8825" s="9" t="s">
        <v>36</v>
      </c>
      <c r="D8825" s="9" t="s">
        <v>123</v>
      </c>
      <c r="E8825" s="9" t="s">
        <v>159</v>
      </c>
      <c r="F8825" s="9">
        <v>1.5</v>
      </c>
      <c r="G8825" s="9">
        <v>0.9</v>
      </c>
      <c r="H8825" s="9" t="s">
        <v>154</v>
      </c>
      <c r="I8825" s="9" t="s">
        <v>137</v>
      </c>
      <c r="J8825" s="9">
        <f>Data[[#This Row],[Miqdar]]*Data[[#This Row],[Qiymət]]</f>
        <v>81</v>
      </c>
      <c r="K8825" s="9">
        <f>Data[[#This Row],[Məbləğ]]-Data[[#This Row],[Maya]]*Data[[#This Row],[Miqdar]]</f>
        <v>32.4</v>
      </c>
      <c r="O8825"/>
      <c r="P8825"/>
    </row>
    <row r="8826" spans="1:16" x14ac:dyDescent="0.35">
      <c r="A8826" s="15">
        <v>44550.00640000077</v>
      </c>
      <c r="B8826" s="9">
        <v>65</v>
      </c>
      <c r="C8826" s="9" t="s">
        <v>3</v>
      </c>
      <c r="D8826" s="9" t="s">
        <v>143</v>
      </c>
      <c r="E8826" s="9" t="s">
        <v>178</v>
      </c>
      <c r="F8826" s="9">
        <v>2.2000000000000002</v>
      </c>
      <c r="G8826" s="9">
        <v>1.5400000000000003</v>
      </c>
      <c r="H8826" s="9" t="s">
        <v>140</v>
      </c>
      <c r="I8826" s="9" t="s">
        <v>161</v>
      </c>
      <c r="J8826" s="9">
        <f>Data[[#This Row],[Miqdar]]*Data[[#This Row],[Qiymət]]</f>
        <v>143</v>
      </c>
      <c r="K8826" s="9">
        <f>Data[[#This Row],[Məbləğ]]-Data[[#This Row],[Maya]]*Data[[#This Row],[Miqdar]]</f>
        <v>42.899999999999977</v>
      </c>
      <c r="O8826"/>
      <c r="P8826"/>
    </row>
    <row r="8827" spans="1:16" x14ac:dyDescent="0.35">
      <c r="A8827" s="15">
        <v>44550.043200000771</v>
      </c>
      <c r="B8827" s="9">
        <v>55</v>
      </c>
      <c r="C8827" s="9" t="s">
        <v>148</v>
      </c>
      <c r="D8827" s="9" t="s">
        <v>149</v>
      </c>
      <c r="E8827" s="9" t="s">
        <v>184</v>
      </c>
      <c r="F8827" s="9">
        <v>1.8</v>
      </c>
      <c r="G8827" s="9">
        <v>1.08</v>
      </c>
      <c r="H8827" s="9" t="s">
        <v>154</v>
      </c>
      <c r="I8827" s="9" t="s">
        <v>157</v>
      </c>
      <c r="J8827" s="9">
        <f>Data[[#This Row],[Miqdar]]*Data[[#This Row],[Qiymət]]</f>
        <v>99</v>
      </c>
      <c r="K8827" s="9">
        <f>Data[[#This Row],[Məbləğ]]-Data[[#This Row],[Maya]]*Data[[#This Row],[Miqdar]]</f>
        <v>39.599999999999994</v>
      </c>
      <c r="O8827"/>
      <c r="P8827"/>
    </row>
    <row r="8828" spans="1:16" x14ac:dyDescent="0.35">
      <c r="A8828" s="15">
        <v>44550.086500000769</v>
      </c>
      <c r="B8828" s="9">
        <v>97</v>
      </c>
      <c r="C8828" s="9" t="s">
        <v>191</v>
      </c>
      <c r="D8828" s="9" t="s">
        <v>149</v>
      </c>
      <c r="E8828" s="9" t="s">
        <v>150</v>
      </c>
      <c r="F8828" s="9">
        <v>3.3</v>
      </c>
      <c r="G8828" s="9">
        <v>2.6399999999999997</v>
      </c>
      <c r="H8828" s="9" t="s">
        <v>136</v>
      </c>
      <c r="I8828" s="9" t="s">
        <v>163</v>
      </c>
      <c r="J8828" s="9">
        <f>Data[[#This Row],[Miqdar]]*Data[[#This Row],[Qiymət]]</f>
        <v>320.09999999999997</v>
      </c>
      <c r="K8828" s="9">
        <f>Data[[#This Row],[Məbləğ]]-Data[[#This Row],[Maya]]*Data[[#This Row],[Miqdar]]</f>
        <v>64.019999999999982</v>
      </c>
      <c r="O8828"/>
      <c r="P8828"/>
    </row>
    <row r="8829" spans="1:16" x14ac:dyDescent="0.35">
      <c r="A8829" s="15">
        <v>44550.123400000768</v>
      </c>
      <c r="B8829" s="9">
        <v>88</v>
      </c>
      <c r="C8829" s="9" t="s">
        <v>20</v>
      </c>
      <c r="D8829" s="9" t="s">
        <v>121</v>
      </c>
      <c r="E8829" s="9" t="s">
        <v>186</v>
      </c>
      <c r="F8829" s="9">
        <v>1.4</v>
      </c>
      <c r="G8829" s="9">
        <v>0.97999999999999987</v>
      </c>
      <c r="H8829" s="9" t="s">
        <v>140</v>
      </c>
      <c r="I8829" s="9" t="s">
        <v>147</v>
      </c>
      <c r="J8829" s="9">
        <f>Data[[#This Row],[Miqdar]]*Data[[#This Row],[Qiymət]]</f>
        <v>123.19999999999999</v>
      </c>
      <c r="K8829" s="9">
        <f>Data[[#This Row],[Məbləğ]]-Data[[#This Row],[Maya]]*Data[[#This Row],[Miqdar]]</f>
        <v>36.959999999999994</v>
      </c>
      <c r="O8829"/>
      <c r="P8829"/>
    </row>
    <row r="8830" spans="1:16" x14ac:dyDescent="0.35">
      <c r="A8830" s="15">
        <v>44550.163100000769</v>
      </c>
      <c r="B8830" s="9">
        <v>62</v>
      </c>
      <c r="C8830" s="9" t="s">
        <v>142</v>
      </c>
      <c r="D8830" s="9" t="s">
        <v>143</v>
      </c>
      <c r="E8830" s="9" t="s">
        <v>159</v>
      </c>
      <c r="F8830" s="9">
        <v>1.5</v>
      </c>
      <c r="G8830" s="9">
        <v>0.9</v>
      </c>
      <c r="H8830" s="9" t="s">
        <v>154</v>
      </c>
      <c r="I8830" s="9" t="s">
        <v>152</v>
      </c>
      <c r="J8830" s="9">
        <f>Data[[#This Row],[Miqdar]]*Data[[#This Row],[Qiymət]]</f>
        <v>93</v>
      </c>
      <c r="K8830" s="9">
        <f>Data[[#This Row],[Məbləğ]]-Data[[#This Row],[Maya]]*Data[[#This Row],[Miqdar]]</f>
        <v>37.199999999999996</v>
      </c>
      <c r="O8830"/>
      <c r="P8830"/>
    </row>
    <row r="8831" spans="1:16" x14ac:dyDescent="0.35">
      <c r="A8831" s="15">
        <v>44550.198300000768</v>
      </c>
      <c r="B8831" s="9">
        <v>96</v>
      </c>
      <c r="C8831" s="9" t="s">
        <v>16</v>
      </c>
      <c r="D8831" s="9" t="s">
        <v>143</v>
      </c>
      <c r="E8831" s="9" t="s">
        <v>159</v>
      </c>
      <c r="F8831" s="9">
        <v>1.5</v>
      </c>
      <c r="G8831" s="9">
        <v>0.9</v>
      </c>
      <c r="H8831" s="9" t="s">
        <v>154</v>
      </c>
      <c r="I8831" s="9" t="s">
        <v>152</v>
      </c>
      <c r="J8831" s="9">
        <f>Data[[#This Row],[Miqdar]]*Data[[#This Row],[Qiymət]]</f>
        <v>144</v>
      </c>
      <c r="K8831" s="9">
        <f>Data[[#This Row],[Məbləğ]]-Data[[#This Row],[Maya]]*Data[[#This Row],[Miqdar]]</f>
        <v>57.599999999999994</v>
      </c>
      <c r="O8831"/>
      <c r="P8831"/>
    </row>
    <row r="8832" spans="1:16" x14ac:dyDescent="0.35">
      <c r="A8832" s="15">
        <v>44550.238200000771</v>
      </c>
      <c r="B8832" s="9">
        <v>109</v>
      </c>
      <c r="C8832" s="9" t="s">
        <v>6</v>
      </c>
      <c r="D8832" s="9" t="s">
        <v>121</v>
      </c>
      <c r="E8832" s="9" t="s">
        <v>153</v>
      </c>
      <c r="F8832" s="9">
        <v>1</v>
      </c>
      <c r="G8832" s="9">
        <v>0.6</v>
      </c>
      <c r="H8832" s="9" t="s">
        <v>154</v>
      </c>
      <c r="I8832" s="9" t="s">
        <v>189</v>
      </c>
      <c r="J8832" s="9">
        <f>Data[[#This Row],[Miqdar]]*Data[[#This Row],[Qiymət]]</f>
        <v>109</v>
      </c>
      <c r="K8832" s="9">
        <f>Data[[#This Row],[Məbləğ]]-Data[[#This Row],[Maya]]*Data[[#This Row],[Miqdar]]</f>
        <v>43.600000000000009</v>
      </c>
      <c r="O8832"/>
      <c r="P8832"/>
    </row>
    <row r="8833" spans="1:16" x14ac:dyDescent="0.35">
      <c r="A8833" s="15">
        <v>44550.282400000768</v>
      </c>
      <c r="B8833" s="9">
        <v>95</v>
      </c>
      <c r="C8833" s="9" t="s">
        <v>167</v>
      </c>
      <c r="D8833" s="9" t="s">
        <v>149</v>
      </c>
      <c r="E8833" s="9" t="s">
        <v>162</v>
      </c>
      <c r="F8833" s="9">
        <v>3.2</v>
      </c>
      <c r="G8833" s="9">
        <v>1.6</v>
      </c>
      <c r="H8833" s="9" t="s">
        <v>136</v>
      </c>
      <c r="I8833" s="9" t="s">
        <v>168</v>
      </c>
      <c r="J8833" s="9">
        <f>Data[[#This Row],[Miqdar]]*Data[[#This Row],[Qiymət]]</f>
        <v>304</v>
      </c>
      <c r="K8833" s="9">
        <f>Data[[#This Row],[Məbləğ]]-Data[[#This Row],[Maya]]*Data[[#This Row],[Miqdar]]</f>
        <v>152</v>
      </c>
      <c r="O8833"/>
      <c r="P8833"/>
    </row>
    <row r="8834" spans="1:16" x14ac:dyDescent="0.35">
      <c r="A8834" s="15">
        <v>44550.317600000766</v>
      </c>
      <c r="B8834" s="9">
        <v>86</v>
      </c>
      <c r="C8834" s="9" t="s">
        <v>148</v>
      </c>
      <c r="D8834" s="9" t="s">
        <v>149</v>
      </c>
      <c r="E8834" s="9" t="s">
        <v>162</v>
      </c>
      <c r="F8834" s="9">
        <v>3.2</v>
      </c>
      <c r="G8834" s="9">
        <v>1.6</v>
      </c>
      <c r="H8834" s="9" t="s">
        <v>136</v>
      </c>
      <c r="I8834" s="9" t="s">
        <v>151</v>
      </c>
      <c r="J8834" s="9">
        <f>Data[[#This Row],[Miqdar]]*Data[[#This Row],[Qiymət]]</f>
        <v>275.2</v>
      </c>
      <c r="K8834" s="9">
        <f>Data[[#This Row],[Məbləğ]]-Data[[#This Row],[Maya]]*Data[[#This Row],[Miqdar]]</f>
        <v>137.6</v>
      </c>
      <c r="O8834"/>
      <c r="P8834"/>
    </row>
    <row r="8835" spans="1:16" x14ac:dyDescent="0.35">
      <c r="A8835" s="15">
        <v>44550.361800000763</v>
      </c>
      <c r="B8835" s="9">
        <v>108</v>
      </c>
      <c r="C8835" s="9" t="s">
        <v>3</v>
      </c>
      <c r="D8835" s="9" t="s">
        <v>143</v>
      </c>
      <c r="E8835" s="9" t="s">
        <v>169</v>
      </c>
      <c r="F8835" s="9">
        <v>2.5</v>
      </c>
      <c r="G8835" s="9">
        <v>1.25</v>
      </c>
      <c r="H8835" s="9" t="s">
        <v>136</v>
      </c>
      <c r="I8835" s="9" t="s">
        <v>145</v>
      </c>
      <c r="J8835" s="9">
        <f>Data[[#This Row],[Miqdar]]*Data[[#This Row],[Qiymət]]</f>
        <v>270</v>
      </c>
      <c r="K8835" s="9">
        <f>Data[[#This Row],[Məbləğ]]-Data[[#This Row],[Maya]]*Data[[#This Row],[Miqdar]]</f>
        <v>135</v>
      </c>
      <c r="O8835"/>
      <c r="P8835"/>
    </row>
    <row r="8836" spans="1:16" x14ac:dyDescent="0.35">
      <c r="A8836" s="15">
        <v>44550.404000000766</v>
      </c>
      <c r="B8836" s="9">
        <v>91</v>
      </c>
      <c r="C8836" s="9" t="s">
        <v>28</v>
      </c>
      <c r="D8836" s="9" t="s">
        <v>143</v>
      </c>
      <c r="E8836" s="9" t="s">
        <v>169</v>
      </c>
      <c r="F8836" s="9">
        <v>2.5</v>
      </c>
      <c r="G8836" s="9">
        <v>1.25</v>
      </c>
      <c r="H8836" s="9" t="s">
        <v>136</v>
      </c>
      <c r="I8836" s="9" t="s">
        <v>166</v>
      </c>
      <c r="J8836" s="9">
        <f>Data[[#This Row],[Miqdar]]*Data[[#This Row],[Qiymət]]</f>
        <v>227.5</v>
      </c>
      <c r="K8836" s="9">
        <f>Data[[#This Row],[Məbləğ]]-Data[[#This Row],[Maya]]*Data[[#This Row],[Miqdar]]</f>
        <v>113.75</v>
      </c>
      <c r="O8836"/>
      <c r="P8836"/>
    </row>
    <row r="8837" spans="1:16" x14ac:dyDescent="0.35">
      <c r="A8837" s="15">
        <v>44550.442300000766</v>
      </c>
      <c r="B8837" s="9">
        <v>69</v>
      </c>
      <c r="C8837" s="9" t="s">
        <v>16</v>
      </c>
      <c r="D8837" s="9" t="s">
        <v>143</v>
      </c>
      <c r="E8837" s="9" t="s">
        <v>169</v>
      </c>
      <c r="F8837" s="9">
        <v>2.5</v>
      </c>
      <c r="G8837" s="9">
        <v>1.25</v>
      </c>
      <c r="H8837" s="9" t="s">
        <v>136</v>
      </c>
      <c r="I8837" s="9" t="s">
        <v>155</v>
      </c>
      <c r="J8837" s="9">
        <f>Data[[#This Row],[Miqdar]]*Data[[#This Row],[Qiymət]]</f>
        <v>172.5</v>
      </c>
      <c r="K8837" s="9">
        <f>Data[[#This Row],[Məbləğ]]-Data[[#This Row],[Maya]]*Data[[#This Row],[Miqdar]]</f>
        <v>86.25</v>
      </c>
      <c r="O8837"/>
      <c r="P8837"/>
    </row>
    <row r="8838" spans="1:16" x14ac:dyDescent="0.35">
      <c r="A8838" s="15">
        <v>44550.484200000763</v>
      </c>
      <c r="B8838" s="9">
        <v>110</v>
      </c>
      <c r="C8838" s="9" t="s">
        <v>138</v>
      </c>
      <c r="D8838" s="9" t="s">
        <v>123</v>
      </c>
      <c r="E8838" s="9" t="s">
        <v>169</v>
      </c>
      <c r="F8838" s="9">
        <v>2.5</v>
      </c>
      <c r="G8838" s="9">
        <v>1.25</v>
      </c>
      <c r="H8838" s="9" t="s">
        <v>136</v>
      </c>
      <c r="I8838" s="9" t="s">
        <v>141</v>
      </c>
      <c r="J8838" s="9">
        <f>Data[[#This Row],[Miqdar]]*Data[[#This Row],[Qiymət]]</f>
        <v>275</v>
      </c>
      <c r="K8838" s="9">
        <f>Data[[#This Row],[Məbləğ]]-Data[[#This Row],[Maya]]*Data[[#This Row],[Miqdar]]</f>
        <v>137.5</v>
      </c>
      <c r="O8838"/>
      <c r="P8838"/>
    </row>
    <row r="8839" spans="1:16" x14ac:dyDescent="0.35">
      <c r="A8839" s="15">
        <v>44550.520000000761</v>
      </c>
      <c r="B8839" s="9">
        <v>65</v>
      </c>
      <c r="C8839" s="9" t="s">
        <v>39</v>
      </c>
      <c r="D8839" s="9" t="s">
        <v>124</v>
      </c>
      <c r="E8839" s="9" t="s">
        <v>171</v>
      </c>
      <c r="F8839" s="9">
        <v>2.8</v>
      </c>
      <c r="G8839" s="9">
        <v>1.6799999999999997</v>
      </c>
      <c r="H8839" s="9" t="s">
        <v>136</v>
      </c>
      <c r="I8839" s="9" t="s">
        <v>172</v>
      </c>
      <c r="J8839" s="9">
        <f>Data[[#This Row],[Miqdar]]*Data[[#This Row],[Qiymət]]</f>
        <v>182</v>
      </c>
      <c r="K8839" s="9">
        <f>Data[[#This Row],[Məbləğ]]-Data[[#This Row],[Maya]]*Data[[#This Row],[Miqdar]]</f>
        <v>72.800000000000011</v>
      </c>
      <c r="O8839"/>
      <c r="P8839"/>
    </row>
    <row r="8840" spans="1:16" x14ac:dyDescent="0.35">
      <c r="A8840" s="15">
        <v>44550.564600000762</v>
      </c>
      <c r="B8840" s="9">
        <v>75</v>
      </c>
      <c r="C8840" s="9" t="s">
        <v>160</v>
      </c>
      <c r="D8840" s="9" t="s">
        <v>143</v>
      </c>
      <c r="E8840" s="9" t="s">
        <v>171</v>
      </c>
      <c r="F8840" s="9">
        <v>2.8</v>
      </c>
      <c r="G8840" s="9">
        <v>1.6799999999999997</v>
      </c>
      <c r="H8840" s="9" t="s">
        <v>136</v>
      </c>
      <c r="I8840" s="9" t="s">
        <v>152</v>
      </c>
      <c r="J8840" s="9">
        <f>Data[[#This Row],[Miqdar]]*Data[[#This Row],[Qiymət]]</f>
        <v>210</v>
      </c>
      <c r="K8840" s="9">
        <f>Data[[#This Row],[Məbləğ]]-Data[[#This Row],[Maya]]*Data[[#This Row],[Miqdar]]</f>
        <v>84.000000000000028</v>
      </c>
      <c r="O8840"/>
      <c r="P8840"/>
    </row>
    <row r="8841" spans="1:16" x14ac:dyDescent="0.35">
      <c r="A8841" s="15">
        <v>44550.606900000763</v>
      </c>
      <c r="B8841" s="9">
        <v>96</v>
      </c>
      <c r="C8841" s="9" t="s">
        <v>28</v>
      </c>
      <c r="D8841" s="9" t="s">
        <v>143</v>
      </c>
      <c r="E8841" s="9" t="s">
        <v>171</v>
      </c>
      <c r="F8841" s="9">
        <v>2.8</v>
      </c>
      <c r="G8841" s="9">
        <v>1.6799999999999997</v>
      </c>
      <c r="H8841" s="9" t="s">
        <v>136</v>
      </c>
      <c r="I8841" s="9" t="s">
        <v>166</v>
      </c>
      <c r="J8841" s="9">
        <f>Data[[#This Row],[Miqdar]]*Data[[#This Row],[Qiymət]]</f>
        <v>268.79999999999995</v>
      </c>
      <c r="K8841" s="9">
        <f>Data[[#This Row],[Məbləğ]]-Data[[#This Row],[Maya]]*Data[[#This Row],[Miqdar]]</f>
        <v>107.51999999999998</v>
      </c>
      <c r="O8841"/>
      <c r="P8841"/>
    </row>
    <row r="8842" spans="1:16" x14ac:dyDescent="0.35">
      <c r="A8842" s="15">
        <v>44550.647600000761</v>
      </c>
      <c r="B8842" s="9">
        <v>58</v>
      </c>
      <c r="C8842" s="9" t="s">
        <v>11</v>
      </c>
      <c r="D8842" s="9" t="s">
        <v>122</v>
      </c>
      <c r="E8842" s="9" t="s">
        <v>159</v>
      </c>
      <c r="F8842" s="9">
        <v>1.5</v>
      </c>
      <c r="G8842" s="9">
        <v>0.9</v>
      </c>
      <c r="H8842" s="9" t="s">
        <v>154</v>
      </c>
      <c r="I8842" s="9" t="s">
        <v>180</v>
      </c>
      <c r="J8842" s="9">
        <f>Data[[#This Row],[Miqdar]]*Data[[#This Row],[Qiymət]]</f>
        <v>87</v>
      </c>
      <c r="K8842" s="9">
        <f>Data[[#This Row],[Məbləğ]]-Data[[#This Row],[Maya]]*Data[[#This Row],[Miqdar]]</f>
        <v>34.799999999999997</v>
      </c>
      <c r="O8842"/>
      <c r="P8842"/>
    </row>
    <row r="8843" spans="1:16" x14ac:dyDescent="0.35">
      <c r="A8843" s="15">
        <v>44550.689600000762</v>
      </c>
      <c r="B8843" s="9">
        <v>105</v>
      </c>
      <c r="C8843" s="9" t="s">
        <v>11</v>
      </c>
      <c r="D8843" s="9" t="s">
        <v>122</v>
      </c>
      <c r="E8843" s="9" t="s">
        <v>181</v>
      </c>
      <c r="F8843" s="9">
        <v>0.9</v>
      </c>
      <c r="G8843" s="9">
        <v>0.63</v>
      </c>
      <c r="H8843" s="9" t="s">
        <v>140</v>
      </c>
      <c r="I8843" s="9" t="s">
        <v>180</v>
      </c>
      <c r="J8843" s="9">
        <f>Data[[#This Row],[Miqdar]]*Data[[#This Row],[Qiymət]]</f>
        <v>94.5</v>
      </c>
      <c r="K8843" s="9">
        <f>Data[[#This Row],[Məbləğ]]-Data[[#This Row],[Maya]]*Data[[#This Row],[Miqdar]]</f>
        <v>28.349999999999994</v>
      </c>
      <c r="O8843"/>
      <c r="P8843"/>
    </row>
    <row r="8844" spans="1:16" x14ac:dyDescent="0.35">
      <c r="A8844" s="15">
        <v>44550.729200000758</v>
      </c>
      <c r="B8844" s="9">
        <v>107</v>
      </c>
      <c r="C8844" s="9" t="s">
        <v>11</v>
      </c>
      <c r="D8844" s="9" t="s">
        <v>122</v>
      </c>
      <c r="E8844" s="9" t="s">
        <v>171</v>
      </c>
      <c r="F8844" s="9">
        <v>2.8</v>
      </c>
      <c r="G8844" s="9">
        <v>1.6799999999999997</v>
      </c>
      <c r="H8844" s="9" t="s">
        <v>136</v>
      </c>
      <c r="I8844" s="9" t="s">
        <v>180</v>
      </c>
      <c r="J8844" s="9">
        <f>Data[[#This Row],[Miqdar]]*Data[[#This Row],[Qiymət]]</f>
        <v>299.59999999999997</v>
      </c>
      <c r="K8844" s="9">
        <f>Data[[#This Row],[Məbləğ]]-Data[[#This Row],[Maya]]*Data[[#This Row],[Miqdar]]</f>
        <v>119.84</v>
      </c>
      <c r="O8844"/>
      <c r="P8844"/>
    </row>
    <row r="8845" spans="1:16" x14ac:dyDescent="0.35">
      <c r="A8845" s="15">
        <v>44550.766400000757</v>
      </c>
      <c r="B8845" s="9">
        <v>98</v>
      </c>
      <c r="C8845" s="9" t="s">
        <v>28</v>
      </c>
      <c r="D8845" s="9" t="s">
        <v>143</v>
      </c>
      <c r="E8845" s="9" t="s">
        <v>178</v>
      </c>
      <c r="F8845" s="9">
        <v>2.2000000000000002</v>
      </c>
      <c r="G8845" s="9">
        <v>1.5400000000000003</v>
      </c>
      <c r="H8845" s="9" t="s">
        <v>140</v>
      </c>
      <c r="I8845" s="9" t="s">
        <v>166</v>
      </c>
      <c r="J8845" s="9">
        <f>Data[[#This Row],[Miqdar]]*Data[[#This Row],[Qiymət]]</f>
        <v>215.60000000000002</v>
      </c>
      <c r="K8845" s="9">
        <f>Data[[#This Row],[Məbləğ]]-Data[[#This Row],[Maya]]*Data[[#This Row],[Miqdar]]</f>
        <v>64.680000000000007</v>
      </c>
      <c r="O8845"/>
      <c r="P8845"/>
    </row>
    <row r="8846" spans="1:16" x14ac:dyDescent="0.35">
      <c r="A8846" s="15">
        <v>44550.810000000754</v>
      </c>
      <c r="B8846" s="9">
        <v>51</v>
      </c>
      <c r="C8846" s="9" t="s">
        <v>148</v>
      </c>
      <c r="D8846" s="9" t="s">
        <v>149</v>
      </c>
      <c r="E8846" s="9" t="s">
        <v>184</v>
      </c>
      <c r="F8846" s="9">
        <v>1.8</v>
      </c>
      <c r="G8846" s="9">
        <v>1.08</v>
      </c>
      <c r="H8846" s="9" t="s">
        <v>154</v>
      </c>
      <c r="I8846" s="9" t="s">
        <v>157</v>
      </c>
      <c r="J8846" s="9">
        <f>Data[[#This Row],[Miqdar]]*Data[[#This Row],[Qiymət]]</f>
        <v>91.8</v>
      </c>
      <c r="K8846" s="9">
        <f>Data[[#This Row],[Məbləğ]]-Data[[#This Row],[Maya]]*Data[[#This Row],[Miqdar]]</f>
        <v>36.719999999999992</v>
      </c>
      <c r="O8846"/>
      <c r="P8846"/>
    </row>
    <row r="8847" spans="1:16" x14ac:dyDescent="0.35">
      <c r="A8847" s="15">
        <v>44550.847000000751</v>
      </c>
      <c r="B8847" s="9">
        <v>77</v>
      </c>
      <c r="C8847" s="9" t="s">
        <v>187</v>
      </c>
      <c r="D8847" s="9" t="s">
        <v>124</v>
      </c>
      <c r="E8847" s="9" t="s">
        <v>150</v>
      </c>
      <c r="F8847" s="9">
        <v>3.3</v>
      </c>
      <c r="G8847" s="9">
        <v>2.6399999999999997</v>
      </c>
      <c r="H8847" s="9" t="s">
        <v>136</v>
      </c>
      <c r="I8847" s="9" t="s">
        <v>168</v>
      </c>
      <c r="J8847" s="9">
        <f>Data[[#This Row],[Miqdar]]*Data[[#This Row],[Qiymət]]</f>
        <v>254.1</v>
      </c>
      <c r="K8847" s="9">
        <f>Data[[#This Row],[Məbləğ]]-Data[[#This Row],[Maya]]*Data[[#This Row],[Miqdar]]</f>
        <v>50.820000000000022</v>
      </c>
      <c r="O8847"/>
      <c r="P8847"/>
    </row>
    <row r="8848" spans="1:16" x14ac:dyDescent="0.35">
      <c r="A8848" s="15">
        <v>44550.882700000751</v>
      </c>
      <c r="B8848" s="9">
        <v>61</v>
      </c>
      <c r="C8848" s="9" t="s">
        <v>42</v>
      </c>
      <c r="D8848" s="9" t="s">
        <v>121</v>
      </c>
      <c r="E8848" s="9" t="s">
        <v>186</v>
      </c>
      <c r="F8848" s="9">
        <v>1.4</v>
      </c>
      <c r="G8848" s="9">
        <v>0.97999999999999987</v>
      </c>
      <c r="H8848" s="9" t="s">
        <v>140</v>
      </c>
      <c r="I8848" s="9" t="s">
        <v>189</v>
      </c>
      <c r="J8848" s="9">
        <f>Data[[#This Row],[Miqdar]]*Data[[#This Row],[Qiymət]]</f>
        <v>85.399999999999991</v>
      </c>
      <c r="K8848" s="9">
        <f>Data[[#This Row],[Məbləğ]]-Data[[#This Row],[Maya]]*Data[[#This Row],[Miqdar]]</f>
        <v>25.619999999999997</v>
      </c>
      <c r="O8848"/>
      <c r="P8848"/>
    </row>
    <row r="8849" spans="1:16" x14ac:dyDescent="0.35">
      <c r="A8849" s="15">
        <v>44550.921800000753</v>
      </c>
      <c r="B8849" s="9">
        <v>104</v>
      </c>
      <c r="C8849" s="9" t="s">
        <v>167</v>
      </c>
      <c r="D8849" s="9" t="s">
        <v>149</v>
      </c>
      <c r="E8849" s="9" t="s">
        <v>159</v>
      </c>
      <c r="F8849" s="9">
        <v>1.5</v>
      </c>
      <c r="G8849" s="9">
        <v>0.9</v>
      </c>
      <c r="H8849" s="9" t="s">
        <v>154</v>
      </c>
      <c r="I8849" s="9" t="s">
        <v>168</v>
      </c>
      <c r="J8849" s="9">
        <f>Data[[#This Row],[Miqdar]]*Data[[#This Row],[Qiymət]]</f>
        <v>156</v>
      </c>
      <c r="K8849" s="9">
        <f>Data[[#This Row],[Məbləğ]]-Data[[#This Row],[Maya]]*Data[[#This Row],[Miqdar]]</f>
        <v>62.399999999999991</v>
      </c>
      <c r="O8849"/>
      <c r="P8849"/>
    </row>
    <row r="8850" spans="1:16" x14ac:dyDescent="0.35">
      <c r="A8850" s="15">
        <v>44550.964800000751</v>
      </c>
      <c r="B8850" s="9">
        <v>110</v>
      </c>
      <c r="C8850" s="9" t="s">
        <v>191</v>
      </c>
      <c r="D8850" s="9" t="s">
        <v>149</v>
      </c>
      <c r="E8850" s="9" t="s">
        <v>159</v>
      </c>
      <c r="F8850" s="9">
        <v>1.5</v>
      </c>
      <c r="G8850" s="9">
        <v>0.9</v>
      </c>
      <c r="H8850" s="9" t="s">
        <v>154</v>
      </c>
      <c r="I8850" s="9" t="s">
        <v>168</v>
      </c>
      <c r="J8850" s="9">
        <f>Data[[#This Row],[Miqdar]]*Data[[#This Row],[Qiymət]]</f>
        <v>165</v>
      </c>
      <c r="K8850" s="9">
        <f>Data[[#This Row],[Məbləğ]]-Data[[#This Row],[Maya]]*Data[[#This Row],[Miqdar]]</f>
        <v>66</v>
      </c>
      <c r="O8850"/>
      <c r="P8850"/>
    </row>
    <row r="8851" spans="1:16" x14ac:dyDescent="0.35">
      <c r="A8851" s="15">
        <v>44551.007600000754</v>
      </c>
      <c r="B8851" s="9">
        <v>106</v>
      </c>
      <c r="C8851" s="9" t="s">
        <v>160</v>
      </c>
      <c r="D8851" s="9" t="s">
        <v>143</v>
      </c>
      <c r="E8851" s="9" t="s">
        <v>164</v>
      </c>
      <c r="F8851" s="9">
        <v>6.6</v>
      </c>
      <c r="G8851" s="9">
        <v>5.2799999999999994</v>
      </c>
      <c r="H8851" s="9" t="s">
        <v>154</v>
      </c>
      <c r="I8851" s="9" t="s">
        <v>161</v>
      </c>
      <c r="J8851" s="9">
        <f>Data[[#This Row],[Miqdar]]*Data[[#This Row],[Qiymət]]</f>
        <v>699.59999999999991</v>
      </c>
      <c r="K8851" s="9">
        <f>Data[[#This Row],[Məbləğ]]-Data[[#This Row],[Maya]]*Data[[#This Row],[Miqdar]]</f>
        <v>139.91999999999996</v>
      </c>
      <c r="O8851"/>
      <c r="P8851"/>
    </row>
    <row r="8852" spans="1:16" x14ac:dyDescent="0.35">
      <c r="A8852" s="15">
        <v>44551.044700000755</v>
      </c>
      <c r="B8852" s="9">
        <v>57</v>
      </c>
      <c r="C8852" s="9" t="s">
        <v>148</v>
      </c>
      <c r="D8852" s="9" t="s">
        <v>149</v>
      </c>
      <c r="E8852" s="9" t="s">
        <v>144</v>
      </c>
      <c r="F8852" s="9">
        <v>1.4</v>
      </c>
      <c r="G8852" s="9">
        <v>0.97999999999999987</v>
      </c>
      <c r="H8852" s="9" t="s">
        <v>140</v>
      </c>
      <c r="I8852" s="9" t="s">
        <v>151</v>
      </c>
      <c r="J8852" s="9">
        <f>Data[[#This Row],[Miqdar]]*Data[[#This Row],[Qiymət]]</f>
        <v>79.8</v>
      </c>
      <c r="K8852" s="9">
        <f>Data[[#This Row],[Məbləğ]]-Data[[#This Row],[Maya]]*Data[[#This Row],[Miqdar]]</f>
        <v>23.940000000000005</v>
      </c>
      <c r="O8852"/>
      <c r="P8852"/>
    </row>
    <row r="8853" spans="1:16" x14ac:dyDescent="0.35">
      <c r="A8853" s="15">
        <v>44551.083000000755</v>
      </c>
      <c r="B8853" s="9">
        <v>71</v>
      </c>
      <c r="C8853" s="9" t="s">
        <v>3</v>
      </c>
      <c r="D8853" s="9" t="s">
        <v>143</v>
      </c>
      <c r="E8853" s="9" t="s">
        <v>169</v>
      </c>
      <c r="F8853" s="9">
        <v>2.5</v>
      </c>
      <c r="G8853" s="9">
        <v>1.25</v>
      </c>
      <c r="H8853" s="9" t="s">
        <v>136</v>
      </c>
      <c r="I8853" s="9" t="s">
        <v>201</v>
      </c>
      <c r="J8853" s="9">
        <f>Data[[#This Row],[Miqdar]]*Data[[#This Row],[Qiymət]]</f>
        <v>177.5</v>
      </c>
      <c r="K8853" s="9">
        <f>Data[[#This Row],[Məbləğ]]-Data[[#This Row],[Maya]]*Data[[#This Row],[Miqdar]]</f>
        <v>88.75</v>
      </c>
      <c r="O8853"/>
      <c r="P8853"/>
    </row>
    <row r="8854" spans="1:16" x14ac:dyDescent="0.35">
      <c r="A8854" s="15">
        <v>44551.122300000752</v>
      </c>
      <c r="B8854" s="9">
        <v>86</v>
      </c>
      <c r="C8854" s="9" t="s">
        <v>36</v>
      </c>
      <c r="D8854" s="9" t="s">
        <v>123</v>
      </c>
      <c r="E8854" s="9" t="s">
        <v>164</v>
      </c>
      <c r="F8854" s="9">
        <v>6.6</v>
      </c>
      <c r="G8854" s="9">
        <v>5.2799999999999994</v>
      </c>
      <c r="H8854" s="9" t="s">
        <v>154</v>
      </c>
      <c r="I8854" s="9" t="s">
        <v>137</v>
      </c>
      <c r="J8854" s="9">
        <f>Data[[#This Row],[Miqdar]]*Data[[#This Row],[Qiymət]]</f>
        <v>567.6</v>
      </c>
      <c r="K8854" s="9">
        <f>Data[[#This Row],[Məbləğ]]-Data[[#This Row],[Maya]]*Data[[#This Row],[Miqdar]]</f>
        <v>113.5200000000001</v>
      </c>
      <c r="O8854"/>
      <c r="P8854"/>
    </row>
    <row r="8855" spans="1:16" x14ac:dyDescent="0.35">
      <c r="A8855" s="15">
        <v>44551.166100000752</v>
      </c>
      <c r="B8855" s="9">
        <v>107</v>
      </c>
      <c r="C8855" s="9" t="s">
        <v>3</v>
      </c>
      <c r="D8855" s="9" t="s">
        <v>143</v>
      </c>
      <c r="E8855" s="9" t="s">
        <v>171</v>
      </c>
      <c r="F8855" s="9">
        <v>2.8</v>
      </c>
      <c r="G8855" s="9">
        <v>1.6799999999999997</v>
      </c>
      <c r="H8855" s="9" t="s">
        <v>136</v>
      </c>
      <c r="I8855" s="9" t="s">
        <v>145</v>
      </c>
      <c r="J8855" s="9">
        <f>Data[[#This Row],[Miqdar]]*Data[[#This Row],[Qiymət]]</f>
        <v>299.59999999999997</v>
      </c>
      <c r="K8855" s="9">
        <f>Data[[#This Row],[Məbləğ]]-Data[[#This Row],[Maya]]*Data[[#This Row],[Miqdar]]</f>
        <v>119.84</v>
      </c>
      <c r="O8855"/>
      <c r="P8855"/>
    </row>
    <row r="8856" spans="1:16" x14ac:dyDescent="0.35">
      <c r="A8856" s="15">
        <v>44551.210700000753</v>
      </c>
      <c r="B8856" s="9">
        <v>59</v>
      </c>
      <c r="C8856" s="9" t="s">
        <v>28</v>
      </c>
      <c r="D8856" s="9" t="s">
        <v>143</v>
      </c>
      <c r="E8856" s="9" t="s">
        <v>171</v>
      </c>
      <c r="F8856" s="9">
        <v>2.8</v>
      </c>
      <c r="G8856" s="9">
        <v>1.6799999999999997</v>
      </c>
      <c r="H8856" s="9" t="s">
        <v>136</v>
      </c>
      <c r="I8856" s="9" t="s">
        <v>145</v>
      </c>
      <c r="J8856" s="9">
        <f>Data[[#This Row],[Miqdar]]*Data[[#This Row],[Qiymət]]</f>
        <v>165.2</v>
      </c>
      <c r="K8856" s="9">
        <f>Data[[#This Row],[Məbləğ]]-Data[[#This Row],[Maya]]*Data[[#This Row],[Miqdar]]</f>
        <v>66.080000000000013</v>
      </c>
      <c r="O8856"/>
      <c r="P8856"/>
    </row>
    <row r="8857" spans="1:16" x14ac:dyDescent="0.35">
      <c r="A8857" s="15">
        <v>44551.246100000753</v>
      </c>
      <c r="B8857" s="9">
        <v>86</v>
      </c>
      <c r="C8857" s="9" t="s">
        <v>200</v>
      </c>
      <c r="D8857" s="9" t="s">
        <v>122</v>
      </c>
      <c r="E8857" s="9" t="s">
        <v>144</v>
      </c>
      <c r="F8857" s="9">
        <v>1.4</v>
      </c>
      <c r="G8857" s="9">
        <v>0.97999999999999987</v>
      </c>
      <c r="H8857" s="9" t="s">
        <v>140</v>
      </c>
      <c r="I8857" s="9" t="s">
        <v>180</v>
      </c>
      <c r="J8857" s="9">
        <f>Data[[#This Row],[Miqdar]]*Data[[#This Row],[Qiymət]]</f>
        <v>120.39999999999999</v>
      </c>
      <c r="K8857" s="9">
        <f>Data[[#This Row],[Məbləğ]]-Data[[#This Row],[Maya]]*Data[[#This Row],[Miqdar]]</f>
        <v>36.120000000000005</v>
      </c>
      <c r="O8857"/>
      <c r="P8857"/>
    </row>
    <row r="8858" spans="1:16" x14ac:dyDescent="0.35">
      <c r="A8858" s="15">
        <v>44551.287500000755</v>
      </c>
      <c r="B8858" s="9">
        <v>70</v>
      </c>
      <c r="C8858" s="9" t="s">
        <v>11</v>
      </c>
      <c r="D8858" s="9" t="s">
        <v>122</v>
      </c>
      <c r="E8858" s="9" t="s">
        <v>144</v>
      </c>
      <c r="F8858" s="9">
        <v>1.4</v>
      </c>
      <c r="G8858" s="9">
        <v>0.97999999999999987</v>
      </c>
      <c r="H8858" s="9" t="s">
        <v>140</v>
      </c>
      <c r="I8858" s="9" t="s">
        <v>197</v>
      </c>
      <c r="J8858" s="9">
        <f>Data[[#This Row],[Miqdar]]*Data[[#This Row],[Qiymət]]</f>
        <v>98</v>
      </c>
      <c r="K8858" s="9">
        <f>Data[[#This Row],[Məbləğ]]-Data[[#This Row],[Maya]]*Data[[#This Row],[Miqdar]]</f>
        <v>29.400000000000006</v>
      </c>
      <c r="O8858"/>
      <c r="P8858"/>
    </row>
    <row r="8859" spans="1:16" x14ac:dyDescent="0.35">
      <c r="A8859" s="15">
        <v>44551.324200000752</v>
      </c>
      <c r="B8859" s="9">
        <v>73</v>
      </c>
      <c r="C8859" s="9" t="s">
        <v>11</v>
      </c>
      <c r="D8859" s="9" t="s">
        <v>122</v>
      </c>
      <c r="E8859" s="9" t="s">
        <v>144</v>
      </c>
      <c r="F8859" s="9">
        <v>1.4</v>
      </c>
      <c r="G8859" s="9">
        <v>0.97999999999999987</v>
      </c>
      <c r="H8859" s="9" t="s">
        <v>140</v>
      </c>
      <c r="I8859" s="9" t="s">
        <v>197</v>
      </c>
      <c r="J8859" s="9">
        <f>Data[[#This Row],[Miqdar]]*Data[[#This Row],[Qiymət]]</f>
        <v>102.19999999999999</v>
      </c>
      <c r="K8859" s="9">
        <f>Data[[#This Row],[Məbləğ]]-Data[[#This Row],[Maya]]*Data[[#This Row],[Miqdar]]</f>
        <v>30.659999999999997</v>
      </c>
      <c r="O8859"/>
      <c r="P8859"/>
    </row>
    <row r="8860" spans="1:16" x14ac:dyDescent="0.35">
      <c r="A8860" s="15">
        <v>44551.366100000749</v>
      </c>
      <c r="B8860" s="9">
        <v>99</v>
      </c>
      <c r="C8860" s="9" t="s">
        <v>11</v>
      </c>
      <c r="D8860" s="9" t="s">
        <v>122</v>
      </c>
      <c r="E8860" s="9" t="s">
        <v>158</v>
      </c>
      <c r="F8860" s="9">
        <v>3.9</v>
      </c>
      <c r="G8860" s="9">
        <v>1.95</v>
      </c>
      <c r="H8860" s="9" t="s">
        <v>154</v>
      </c>
      <c r="I8860" s="9" t="s">
        <v>174</v>
      </c>
      <c r="J8860" s="9">
        <f>Data[[#This Row],[Miqdar]]*Data[[#This Row],[Qiymət]]</f>
        <v>386.09999999999997</v>
      </c>
      <c r="K8860" s="9">
        <f>Data[[#This Row],[Məbləğ]]-Data[[#This Row],[Maya]]*Data[[#This Row],[Miqdar]]</f>
        <v>193.04999999999998</v>
      </c>
      <c r="O8860"/>
      <c r="P8860"/>
    </row>
    <row r="8861" spans="1:16" x14ac:dyDescent="0.35">
      <c r="A8861" s="15">
        <v>44551.401500000749</v>
      </c>
      <c r="B8861" s="9">
        <v>52</v>
      </c>
      <c r="C8861" s="9" t="s">
        <v>28</v>
      </c>
      <c r="D8861" s="9" t="s">
        <v>143</v>
      </c>
      <c r="E8861" s="9" t="s">
        <v>146</v>
      </c>
      <c r="F8861" s="9">
        <v>1.7</v>
      </c>
      <c r="G8861" s="9">
        <v>0.85</v>
      </c>
      <c r="H8861" s="9" t="s">
        <v>140</v>
      </c>
      <c r="I8861" s="9" t="s">
        <v>145</v>
      </c>
      <c r="J8861" s="9">
        <f>Data[[#This Row],[Miqdar]]*Data[[#This Row],[Qiymət]]</f>
        <v>88.399999999999991</v>
      </c>
      <c r="K8861" s="9">
        <f>Data[[#This Row],[Məbləğ]]-Data[[#This Row],[Maya]]*Data[[#This Row],[Miqdar]]</f>
        <v>44.199999999999996</v>
      </c>
      <c r="O8861"/>
      <c r="P8861"/>
    </row>
    <row r="8862" spans="1:16" x14ac:dyDescent="0.35">
      <c r="A8862" s="15">
        <v>44551.440200000747</v>
      </c>
      <c r="B8862" s="9">
        <v>104</v>
      </c>
      <c r="C8862" s="9" t="s">
        <v>167</v>
      </c>
      <c r="D8862" s="9" t="s">
        <v>149</v>
      </c>
      <c r="E8862" s="9" t="s">
        <v>144</v>
      </c>
      <c r="F8862" s="9">
        <v>1.4</v>
      </c>
      <c r="G8862" s="9">
        <v>0.97999999999999987</v>
      </c>
      <c r="H8862" s="9" t="s">
        <v>140</v>
      </c>
      <c r="I8862" s="9" t="s">
        <v>172</v>
      </c>
      <c r="J8862" s="9">
        <f>Data[[#This Row],[Miqdar]]*Data[[#This Row],[Qiymət]]</f>
        <v>145.6</v>
      </c>
      <c r="K8862" s="9">
        <f>Data[[#This Row],[Məbləğ]]-Data[[#This Row],[Maya]]*Data[[#This Row],[Miqdar]]</f>
        <v>43.680000000000007</v>
      </c>
      <c r="O8862"/>
      <c r="P8862"/>
    </row>
    <row r="8863" spans="1:16" x14ac:dyDescent="0.35">
      <c r="A8863" s="15">
        <v>44551.479400000746</v>
      </c>
      <c r="B8863" s="9">
        <v>58</v>
      </c>
      <c r="C8863" s="9" t="s">
        <v>28</v>
      </c>
      <c r="D8863" s="9" t="s">
        <v>143</v>
      </c>
      <c r="E8863" s="9" t="s">
        <v>169</v>
      </c>
      <c r="F8863" s="9">
        <v>2.5</v>
      </c>
      <c r="G8863" s="9">
        <v>1.25</v>
      </c>
      <c r="H8863" s="9" t="s">
        <v>136</v>
      </c>
      <c r="I8863" s="9" t="s">
        <v>145</v>
      </c>
      <c r="J8863" s="9">
        <f>Data[[#This Row],[Miqdar]]*Data[[#This Row],[Qiymət]]</f>
        <v>145</v>
      </c>
      <c r="K8863" s="9">
        <f>Data[[#This Row],[Məbləğ]]-Data[[#This Row],[Maya]]*Data[[#This Row],[Miqdar]]</f>
        <v>72.5</v>
      </c>
      <c r="O8863"/>
      <c r="P8863"/>
    </row>
    <row r="8864" spans="1:16" x14ac:dyDescent="0.35">
      <c r="A8864" s="15">
        <v>44551.514600000744</v>
      </c>
      <c r="B8864" s="9">
        <v>93</v>
      </c>
      <c r="C8864" s="9" t="s">
        <v>28</v>
      </c>
      <c r="D8864" s="9" t="s">
        <v>143</v>
      </c>
      <c r="E8864" s="9" t="s">
        <v>185</v>
      </c>
      <c r="F8864" s="9">
        <v>1.2</v>
      </c>
      <c r="G8864" s="9">
        <v>0.72</v>
      </c>
      <c r="H8864" s="9" t="s">
        <v>154</v>
      </c>
      <c r="I8864" s="9" t="s">
        <v>166</v>
      </c>
      <c r="J8864" s="9">
        <f>Data[[#This Row],[Miqdar]]*Data[[#This Row],[Qiymət]]</f>
        <v>111.6</v>
      </c>
      <c r="K8864" s="9">
        <f>Data[[#This Row],[Məbləğ]]-Data[[#This Row],[Maya]]*Data[[#This Row],[Miqdar]]</f>
        <v>44.64</v>
      </c>
      <c r="O8864"/>
      <c r="P8864"/>
    </row>
    <row r="8865" spans="1:16" x14ac:dyDescent="0.35">
      <c r="A8865" s="15">
        <v>44551.557100000748</v>
      </c>
      <c r="B8865" s="9">
        <v>54</v>
      </c>
      <c r="C8865" s="9" t="s">
        <v>142</v>
      </c>
      <c r="D8865" s="9" t="s">
        <v>143</v>
      </c>
      <c r="E8865" s="9" t="s">
        <v>135</v>
      </c>
      <c r="F8865" s="9">
        <v>2.5</v>
      </c>
      <c r="G8865" s="9">
        <v>1.25</v>
      </c>
      <c r="H8865" s="9" t="s">
        <v>136</v>
      </c>
      <c r="I8865" s="9" t="s">
        <v>161</v>
      </c>
      <c r="J8865" s="9">
        <f>Data[[#This Row],[Miqdar]]*Data[[#This Row],[Qiymət]]</f>
        <v>135</v>
      </c>
      <c r="K8865" s="9">
        <f>Data[[#This Row],[Məbləğ]]-Data[[#This Row],[Maya]]*Data[[#This Row],[Miqdar]]</f>
        <v>67.5</v>
      </c>
      <c r="O8865"/>
      <c r="P8865"/>
    </row>
    <row r="8866" spans="1:16" x14ac:dyDescent="0.35">
      <c r="A8866" s="15">
        <v>44551.601900000751</v>
      </c>
      <c r="B8866" s="9">
        <v>98</v>
      </c>
      <c r="C8866" s="9" t="s">
        <v>16</v>
      </c>
      <c r="D8866" s="9" t="s">
        <v>143</v>
      </c>
      <c r="E8866" s="9" t="s">
        <v>159</v>
      </c>
      <c r="F8866" s="9">
        <v>1.5</v>
      </c>
      <c r="G8866" s="9">
        <v>0.9</v>
      </c>
      <c r="H8866" s="9" t="s">
        <v>154</v>
      </c>
      <c r="I8866" s="9" t="s">
        <v>152</v>
      </c>
      <c r="J8866" s="9">
        <f>Data[[#This Row],[Miqdar]]*Data[[#This Row],[Qiymət]]</f>
        <v>147</v>
      </c>
      <c r="K8866" s="9">
        <f>Data[[#This Row],[Məbləğ]]-Data[[#This Row],[Maya]]*Data[[#This Row],[Miqdar]]</f>
        <v>58.8</v>
      </c>
      <c r="O8866"/>
      <c r="P8866"/>
    </row>
    <row r="8867" spans="1:16" x14ac:dyDescent="0.35">
      <c r="A8867" s="15">
        <v>44551.642300000749</v>
      </c>
      <c r="B8867" s="9">
        <v>86</v>
      </c>
      <c r="C8867" s="9" t="s">
        <v>156</v>
      </c>
      <c r="D8867" s="9" t="s">
        <v>124</v>
      </c>
      <c r="E8867" s="9" t="s">
        <v>144</v>
      </c>
      <c r="F8867" s="9">
        <v>1.4</v>
      </c>
      <c r="G8867" s="9">
        <v>0.97999999999999987</v>
      </c>
      <c r="H8867" s="9" t="s">
        <v>140</v>
      </c>
      <c r="I8867" s="9" t="s">
        <v>173</v>
      </c>
      <c r="J8867" s="9">
        <f>Data[[#This Row],[Miqdar]]*Data[[#This Row],[Qiymət]]</f>
        <v>120.39999999999999</v>
      </c>
      <c r="K8867" s="9">
        <f>Data[[#This Row],[Məbləğ]]-Data[[#This Row],[Maya]]*Data[[#This Row],[Miqdar]]</f>
        <v>36.120000000000005</v>
      </c>
      <c r="O8867"/>
      <c r="P8867"/>
    </row>
    <row r="8868" spans="1:16" x14ac:dyDescent="0.35">
      <c r="A8868" s="15">
        <v>44551.681400000751</v>
      </c>
      <c r="B8868" s="9">
        <v>52</v>
      </c>
      <c r="C8868" s="9" t="s">
        <v>156</v>
      </c>
      <c r="D8868" s="9" t="s">
        <v>124</v>
      </c>
      <c r="E8868" s="9" t="s">
        <v>153</v>
      </c>
      <c r="F8868" s="9">
        <v>1</v>
      </c>
      <c r="G8868" s="9">
        <v>0.6</v>
      </c>
      <c r="H8868" s="9" t="s">
        <v>154</v>
      </c>
      <c r="I8868" s="9" t="s">
        <v>172</v>
      </c>
      <c r="J8868" s="9">
        <f>Data[[#This Row],[Miqdar]]*Data[[#This Row],[Qiymət]]</f>
        <v>52</v>
      </c>
      <c r="K8868" s="9">
        <f>Data[[#This Row],[Məbləğ]]-Data[[#This Row],[Maya]]*Data[[#This Row],[Miqdar]]</f>
        <v>20.8</v>
      </c>
      <c r="O8868"/>
      <c r="P8868"/>
    </row>
    <row r="8869" spans="1:16" x14ac:dyDescent="0.35">
      <c r="A8869" s="15">
        <v>44551.717400000751</v>
      </c>
      <c r="B8869" s="9">
        <v>60</v>
      </c>
      <c r="C8869" s="9" t="s">
        <v>156</v>
      </c>
      <c r="D8869" s="9" t="s">
        <v>124</v>
      </c>
      <c r="E8869" s="9" t="s">
        <v>153</v>
      </c>
      <c r="F8869" s="9">
        <v>1</v>
      </c>
      <c r="G8869" s="9">
        <v>0.6</v>
      </c>
      <c r="H8869" s="9" t="s">
        <v>154</v>
      </c>
      <c r="I8869" s="9" t="s">
        <v>163</v>
      </c>
      <c r="J8869" s="9">
        <f>Data[[#This Row],[Miqdar]]*Data[[#This Row],[Qiymət]]</f>
        <v>60</v>
      </c>
      <c r="K8869" s="9">
        <f>Data[[#This Row],[Məbləğ]]-Data[[#This Row],[Maya]]*Data[[#This Row],[Miqdar]]</f>
        <v>24</v>
      </c>
      <c r="O8869"/>
      <c r="P8869"/>
    </row>
    <row r="8870" spans="1:16" x14ac:dyDescent="0.35">
      <c r="A8870" s="15">
        <v>44551.753600000753</v>
      </c>
      <c r="B8870" s="9">
        <v>60</v>
      </c>
      <c r="C8870" s="9" t="s">
        <v>148</v>
      </c>
      <c r="D8870" s="9" t="s">
        <v>149</v>
      </c>
      <c r="E8870" s="9" t="s">
        <v>153</v>
      </c>
      <c r="F8870" s="9">
        <v>1</v>
      </c>
      <c r="G8870" s="9">
        <v>0.6</v>
      </c>
      <c r="H8870" s="9" t="s">
        <v>154</v>
      </c>
      <c r="I8870" s="9" t="s">
        <v>163</v>
      </c>
      <c r="J8870" s="9">
        <f>Data[[#This Row],[Miqdar]]*Data[[#This Row],[Qiymət]]</f>
        <v>60</v>
      </c>
      <c r="K8870" s="9">
        <f>Data[[#This Row],[Məbləğ]]-Data[[#This Row],[Maya]]*Data[[#This Row],[Miqdar]]</f>
        <v>24</v>
      </c>
      <c r="O8870"/>
      <c r="P8870"/>
    </row>
    <row r="8871" spans="1:16" x14ac:dyDescent="0.35">
      <c r="A8871" s="15">
        <v>44551.791300000754</v>
      </c>
      <c r="B8871" s="9">
        <v>58</v>
      </c>
      <c r="C8871" s="9" t="s">
        <v>187</v>
      </c>
      <c r="D8871" s="9" t="s">
        <v>124</v>
      </c>
      <c r="E8871" s="9" t="s">
        <v>169</v>
      </c>
      <c r="F8871" s="9">
        <v>2.5</v>
      </c>
      <c r="G8871" s="9">
        <v>1.25</v>
      </c>
      <c r="H8871" s="9" t="s">
        <v>136</v>
      </c>
      <c r="I8871" s="9" t="s">
        <v>157</v>
      </c>
      <c r="J8871" s="9">
        <f>Data[[#This Row],[Miqdar]]*Data[[#This Row],[Qiymət]]</f>
        <v>145</v>
      </c>
      <c r="K8871" s="9">
        <f>Data[[#This Row],[Məbləğ]]-Data[[#This Row],[Maya]]*Data[[#This Row],[Miqdar]]</f>
        <v>72.5</v>
      </c>
      <c r="O8871"/>
      <c r="P8871"/>
    </row>
    <row r="8872" spans="1:16" x14ac:dyDescent="0.35">
      <c r="A8872" s="15">
        <v>44551.831200000757</v>
      </c>
      <c r="B8872" s="9">
        <v>112</v>
      </c>
      <c r="C8872" s="9" t="s">
        <v>160</v>
      </c>
      <c r="D8872" s="9" t="s">
        <v>143</v>
      </c>
      <c r="E8872" s="9" t="s">
        <v>188</v>
      </c>
      <c r="F8872" s="9">
        <v>2.4</v>
      </c>
      <c r="G8872" s="9">
        <v>1.6800000000000002</v>
      </c>
      <c r="H8872" s="9" t="s">
        <v>154</v>
      </c>
      <c r="I8872" s="9" t="s">
        <v>170</v>
      </c>
      <c r="J8872" s="9">
        <f>Data[[#This Row],[Miqdar]]*Data[[#This Row],[Qiymət]]</f>
        <v>268.8</v>
      </c>
      <c r="K8872" s="9">
        <f>Data[[#This Row],[Məbləğ]]-Data[[#This Row],[Maya]]*Data[[#This Row],[Miqdar]]</f>
        <v>80.639999999999986</v>
      </c>
      <c r="O8872"/>
      <c r="P8872"/>
    </row>
    <row r="8873" spans="1:16" x14ac:dyDescent="0.35">
      <c r="A8873" s="15">
        <v>44551.869500000757</v>
      </c>
      <c r="B8873" s="9">
        <v>106</v>
      </c>
      <c r="C8873" s="9" t="s">
        <v>16</v>
      </c>
      <c r="D8873" s="9" t="s">
        <v>143</v>
      </c>
      <c r="E8873" s="9" t="s">
        <v>188</v>
      </c>
      <c r="F8873" s="9">
        <v>2.4</v>
      </c>
      <c r="G8873" s="9">
        <v>1.6800000000000002</v>
      </c>
      <c r="H8873" s="9" t="s">
        <v>154</v>
      </c>
      <c r="I8873" s="9" t="s">
        <v>170</v>
      </c>
      <c r="J8873" s="9">
        <f>Data[[#This Row],[Miqdar]]*Data[[#This Row],[Qiymət]]</f>
        <v>254.39999999999998</v>
      </c>
      <c r="K8873" s="9">
        <f>Data[[#This Row],[Məbləğ]]-Data[[#This Row],[Maya]]*Data[[#This Row],[Miqdar]]</f>
        <v>76.319999999999965</v>
      </c>
      <c r="O8873"/>
      <c r="P8873"/>
    </row>
    <row r="8874" spans="1:16" x14ac:dyDescent="0.35">
      <c r="A8874" s="15">
        <v>44551.912800000755</v>
      </c>
      <c r="B8874" s="9">
        <v>83</v>
      </c>
      <c r="C8874" s="9" t="s">
        <v>16</v>
      </c>
      <c r="D8874" s="9" t="s">
        <v>143</v>
      </c>
      <c r="E8874" s="9" t="s">
        <v>188</v>
      </c>
      <c r="F8874" s="9">
        <v>2.4</v>
      </c>
      <c r="G8874" s="9">
        <v>1.6800000000000002</v>
      </c>
      <c r="H8874" s="9" t="s">
        <v>154</v>
      </c>
      <c r="I8874" s="9" t="s">
        <v>201</v>
      </c>
      <c r="J8874" s="9">
        <f>Data[[#This Row],[Miqdar]]*Data[[#This Row],[Qiymət]]</f>
        <v>199.2</v>
      </c>
      <c r="K8874" s="9">
        <f>Data[[#This Row],[Məbləğ]]-Data[[#This Row],[Maya]]*Data[[#This Row],[Miqdar]]</f>
        <v>59.759999999999962</v>
      </c>
      <c r="O8874"/>
      <c r="P8874"/>
    </row>
    <row r="8875" spans="1:16" x14ac:dyDescent="0.35">
      <c r="A8875" s="15">
        <v>44551.954000000755</v>
      </c>
      <c r="B8875" s="9">
        <v>73</v>
      </c>
      <c r="C8875" s="9" t="s">
        <v>36</v>
      </c>
      <c r="D8875" s="9" t="s">
        <v>123</v>
      </c>
      <c r="E8875" s="9" t="s">
        <v>159</v>
      </c>
      <c r="F8875" s="9">
        <v>1.5</v>
      </c>
      <c r="G8875" s="9">
        <v>0.9</v>
      </c>
      <c r="H8875" s="9" t="s">
        <v>154</v>
      </c>
      <c r="I8875" s="9" t="s">
        <v>179</v>
      </c>
      <c r="J8875" s="9">
        <f>Data[[#This Row],[Miqdar]]*Data[[#This Row],[Qiymət]]</f>
        <v>109.5</v>
      </c>
      <c r="K8875" s="9">
        <f>Data[[#This Row],[Məbləğ]]-Data[[#This Row],[Maya]]*Data[[#This Row],[Miqdar]]</f>
        <v>43.8</v>
      </c>
      <c r="O8875"/>
      <c r="P8875"/>
    </row>
    <row r="8876" spans="1:16" x14ac:dyDescent="0.35">
      <c r="A8876" s="15">
        <v>44551.990600000754</v>
      </c>
      <c r="B8876" s="9">
        <v>58</v>
      </c>
      <c r="C8876" s="9" t="s">
        <v>191</v>
      </c>
      <c r="D8876" s="9" t="s">
        <v>149</v>
      </c>
      <c r="E8876" s="9" t="s">
        <v>171</v>
      </c>
      <c r="F8876" s="9">
        <v>2.8</v>
      </c>
      <c r="G8876" s="9">
        <v>1.6799999999999997</v>
      </c>
      <c r="H8876" s="9" t="s">
        <v>136</v>
      </c>
      <c r="I8876" s="9" t="s">
        <v>199</v>
      </c>
      <c r="J8876" s="9">
        <f>Data[[#This Row],[Miqdar]]*Data[[#This Row],[Qiymət]]</f>
        <v>162.39999999999998</v>
      </c>
      <c r="K8876" s="9">
        <f>Data[[#This Row],[Məbləğ]]-Data[[#This Row],[Maya]]*Data[[#This Row],[Miqdar]]</f>
        <v>64.959999999999994</v>
      </c>
      <c r="O8876"/>
      <c r="P8876"/>
    </row>
    <row r="8877" spans="1:16" x14ac:dyDescent="0.35">
      <c r="A8877" s="15">
        <v>44552.033000000753</v>
      </c>
      <c r="B8877" s="9">
        <v>84</v>
      </c>
      <c r="C8877" s="9" t="s">
        <v>187</v>
      </c>
      <c r="D8877" s="9" t="s">
        <v>124</v>
      </c>
      <c r="E8877" s="9" t="s">
        <v>171</v>
      </c>
      <c r="F8877" s="9">
        <v>2.8</v>
      </c>
      <c r="G8877" s="9">
        <v>1.6799999999999997</v>
      </c>
      <c r="H8877" s="9" t="s">
        <v>136</v>
      </c>
      <c r="I8877" s="9" t="s">
        <v>199</v>
      </c>
      <c r="J8877" s="9">
        <f>Data[[#This Row],[Miqdar]]*Data[[#This Row],[Qiymət]]</f>
        <v>235.2</v>
      </c>
      <c r="K8877" s="9">
        <f>Data[[#This Row],[Məbləğ]]-Data[[#This Row],[Maya]]*Data[[#This Row],[Miqdar]]</f>
        <v>94.080000000000013</v>
      </c>
      <c r="O8877"/>
      <c r="P8877"/>
    </row>
    <row r="8878" spans="1:16" x14ac:dyDescent="0.35">
      <c r="A8878" s="15">
        <v>44552.06940000075</v>
      </c>
      <c r="B8878" s="9">
        <v>100</v>
      </c>
      <c r="C8878" s="9" t="s">
        <v>191</v>
      </c>
      <c r="D8878" s="9" t="s">
        <v>149</v>
      </c>
      <c r="E8878" s="9" t="s">
        <v>171</v>
      </c>
      <c r="F8878" s="9">
        <v>2.8</v>
      </c>
      <c r="G8878" s="9">
        <v>1.6799999999999997</v>
      </c>
      <c r="H8878" s="9" t="s">
        <v>136</v>
      </c>
      <c r="I8878" s="9" t="s">
        <v>192</v>
      </c>
      <c r="J8878" s="9">
        <f>Data[[#This Row],[Miqdar]]*Data[[#This Row],[Qiymət]]</f>
        <v>280</v>
      </c>
      <c r="K8878" s="9">
        <f>Data[[#This Row],[Məbləğ]]-Data[[#This Row],[Maya]]*Data[[#This Row],[Miqdar]]</f>
        <v>112.00000000000003</v>
      </c>
      <c r="O8878"/>
      <c r="P8878"/>
    </row>
    <row r="8879" spans="1:16" x14ac:dyDescent="0.35">
      <c r="A8879" s="15">
        <v>44552.109800000748</v>
      </c>
      <c r="B8879" s="9">
        <v>54</v>
      </c>
      <c r="C8879" s="9" t="s">
        <v>25</v>
      </c>
      <c r="D8879" s="9" t="s">
        <v>122</v>
      </c>
      <c r="E8879" s="9" t="s">
        <v>181</v>
      </c>
      <c r="F8879" s="9">
        <v>0.9</v>
      </c>
      <c r="G8879" s="9">
        <v>0.63</v>
      </c>
      <c r="H8879" s="9" t="s">
        <v>140</v>
      </c>
      <c r="I8879" s="9" t="s">
        <v>180</v>
      </c>
      <c r="J8879" s="9">
        <f>Data[[#This Row],[Miqdar]]*Data[[#This Row],[Qiymət]]</f>
        <v>48.6</v>
      </c>
      <c r="K8879" s="9">
        <f>Data[[#This Row],[Məbləğ]]-Data[[#This Row],[Maya]]*Data[[#This Row],[Miqdar]]</f>
        <v>14.579999999999998</v>
      </c>
      <c r="O8879"/>
      <c r="P8879"/>
    </row>
    <row r="8880" spans="1:16" x14ac:dyDescent="0.35">
      <c r="A8880" s="15">
        <v>44552.151000000747</v>
      </c>
      <c r="B8880" s="9">
        <v>65</v>
      </c>
      <c r="C8880" s="9" t="s">
        <v>11</v>
      </c>
      <c r="D8880" s="9" t="s">
        <v>122</v>
      </c>
      <c r="E8880" s="9" t="s">
        <v>182</v>
      </c>
      <c r="F8880" s="9">
        <v>3.4</v>
      </c>
      <c r="G8880" s="9">
        <v>2.38</v>
      </c>
      <c r="H8880" s="9" t="s">
        <v>136</v>
      </c>
      <c r="I8880" s="9" t="s">
        <v>180</v>
      </c>
      <c r="J8880" s="9">
        <f>Data[[#This Row],[Miqdar]]*Data[[#This Row],[Qiymət]]</f>
        <v>221</v>
      </c>
      <c r="K8880" s="9">
        <f>Data[[#This Row],[Məbləğ]]-Data[[#This Row],[Maya]]*Data[[#This Row],[Miqdar]]</f>
        <v>66.300000000000011</v>
      </c>
      <c r="O8880"/>
      <c r="P8880"/>
    </row>
    <row r="8881" spans="1:16" x14ac:dyDescent="0.35">
      <c r="A8881" s="15">
        <v>44552.187300000747</v>
      </c>
      <c r="B8881" s="9">
        <v>65</v>
      </c>
      <c r="C8881" s="9" t="s">
        <v>11</v>
      </c>
      <c r="D8881" s="9" t="s">
        <v>122</v>
      </c>
      <c r="E8881" s="9" t="s">
        <v>181</v>
      </c>
      <c r="F8881" s="9">
        <v>0.9</v>
      </c>
      <c r="G8881" s="9">
        <v>0.63</v>
      </c>
      <c r="H8881" s="9" t="s">
        <v>140</v>
      </c>
      <c r="I8881" s="9" t="s">
        <v>180</v>
      </c>
      <c r="J8881" s="9">
        <f>Data[[#This Row],[Miqdar]]*Data[[#This Row],[Qiymət]]</f>
        <v>58.5</v>
      </c>
      <c r="K8881" s="9">
        <f>Data[[#This Row],[Məbləğ]]-Data[[#This Row],[Maya]]*Data[[#This Row],[Miqdar]]</f>
        <v>17.549999999999997</v>
      </c>
      <c r="O8881"/>
      <c r="P8881"/>
    </row>
    <row r="8882" spans="1:16" x14ac:dyDescent="0.35">
      <c r="A8882" s="15">
        <v>44552.230200000748</v>
      </c>
      <c r="B8882" s="9">
        <v>55</v>
      </c>
      <c r="C8882" s="9" t="s">
        <v>11</v>
      </c>
      <c r="D8882" s="9" t="s">
        <v>122</v>
      </c>
      <c r="E8882" s="9" t="s">
        <v>181</v>
      </c>
      <c r="F8882" s="9">
        <v>0.9</v>
      </c>
      <c r="G8882" s="9">
        <v>0.63</v>
      </c>
      <c r="H8882" s="9" t="s">
        <v>140</v>
      </c>
      <c r="I8882" s="9" t="s">
        <v>180</v>
      </c>
      <c r="J8882" s="9">
        <f>Data[[#This Row],[Miqdar]]*Data[[#This Row],[Qiymət]]</f>
        <v>49.5</v>
      </c>
      <c r="K8882" s="9">
        <f>Data[[#This Row],[Məbləğ]]-Data[[#This Row],[Maya]]*Data[[#This Row],[Miqdar]]</f>
        <v>14.850000000000001</v>
      </c>
      <c r="O8882"/>
      <c r="P8882"/>
    </row>
    <row r="8883" spans="1:16" x14ac:dyDescent="0.35">
      <c r="A8883" s="15">
        <v>44552.274400000744</v>
      </c>
      <c r="B8883" s="9">
        <v>106</v>
      </c>
      <c r="C8883" s="9" t="s">
        <v>11</v>
      </c>
      <c r="D8883" s="9" t="s">
        <v>122</v>
      </c>
      <c r="E8883" s="9" t="s">
        <v>144</v>
      </c>
      <c r="F8883" s="9">
        <v>1.4</v>
      </c>
      <c r="G8883" s="9">
        <v>0.97999999999999987</v>
      </c>
      <c r="H8883" s="9" t="s">
        <v>140</v>
      </c>
      <c r="I8883" s="9" t="s">
        <v>180</v>
      </c>
      <c r="J8883" s="9">
        <f>Data[[#This Row],[Miqdar]]*Data[[#This Row],[Qiymət]]</f>
        <v>148.39999999999998</v>
      </c>
      <c r="K8883" s="9">
        <f>Data[[#This Row],[Məbləğ]]-Data[[#This Row],[Maya]]*Data[[#This Row],[Miqdar]]</f>
        <v>44.519999999999996</v>
      </c>
      <c r="O8883"/>
      <c r="P8883"/>
    </row>
    <row r="8884" spans="1:16" x14ac:dyDescent="0.35">
      <c r="A8884" s="15">
        <v>44552.311500000746</v>
      </c>
      <c r="B8884" s="9">
        <v>109</v>
      </c>
      <c r="C8884" s="9" t="s">
        <v>11</v>
      </c>
      <c r="D8884" s="9" t="s">
        <v>122</v>
      </c>
      <c r="E8884" s="9" t="s">
        <v>181</v>
      </c>
      <c r="F8884" s="9">
        <v>0.9</v>
      </c>
      <c r="G8884" s="9">
        <v>0.63</v>
      </c>
      <c r="H8884" s="9" t="s">
        <v>140</v>
      </c>
      <c r="I8884" s="9" t="s">
        <v>180</v>
      </c>
      <c r="J8884" s="9">
        <f>Data[[#This Row],[Miqdar]]*Data[[#This Row],[Qiymət]]</f>
        <v>98.100000000000009</v>
      </c>
      <c r="K8884" s="9">
        <f>Data[[#This Row],[Məbləğ]]-Data[[#This Row],[Maya]]*Data[[#This Row],[Miqdar]]</f>
        <v>29.430000000000007</v>
      </c>
      <c r="O8884"/>
      <c r="P8884"/>
    </row>
    <row r="8885" spans="1:16" x14ac:dyDescent="0.35">
      <c r="A8885" s="15">
        <v>44552.352000000748</v>
      </c>
      <c r="B8885" s="9">
        <v>112</v>
      </c>
      <c r="C8885" s="9" t="s">
        <v>11</v>
      </c>
      <c r="D8885" s="9" t="s">
        <v>122</v>
      </c>
      <c r="E8885" s="9" t="s">
        <v>162</v>
      </c>
      <c r="F8885" s="9">
        <v>3.2</v>
      </c>
      <c r="G8885" s="9">
        <v>1.6</v>
      </c>
      <c r="H8885" s="9" t="s">
        <v>136</v>
      </c>
      <c r="I8885" s="9" t="s">
        <v>174</v>
      </c>
      <c r="J8885" s="9">
        <f>Data[[#This Row],[Miqdar]]*Data[[#This Row],[Qiymət]]</f>
        <v>358.40000000000003</v>
      </c>
      <c r="K8885" s="9">
        <f>Data[[#This Row],[Məbləğ]]-Data[[#This Row],[Maya]]*Data[[#This Row],[Miqdar]]</f>
        <v>179.20000000000002</v>
      </c>
      <c r="O8885"/>
      <c r="P8885"/>
    </row>
    <row r="8886" spans="1:16" x14ac:dyDescent="0.35">
      <c r="A8886" s="15">
        <v>44552.389500000747</v>
      </c>
      <c r="B8886" s="9">
        <v>80</v>
      </c>
      <c r="C8886" s="9" t="s">
        <v>160</v>
      </c>
      <c r="D8886" s="9" t="s">
        <v>143</v>
      </c>
      <c r="E8886" s="9" t="s">
        <v>169</v>
      </c>
      <c r="F8886" s="9">
        <v>2.5</v>
      </c>
      <c r="G8886" s="9">
        <v>1.25</v>
      </c>
      <c r="H8886" s="9" t="s">
        <v>136</v>
      </c>
      <c r="I8886" s="9" t="s">
        <v>145</v>
      </c>
      <c r="J8886" s="9">
        <f>Data[[#This Row],[Miqdar]]*Data[[#This Row],[Qiymət]]</f>
        <v>200</v>
      </c>
      <c r="K8886" s="9">
        <f>Data[[#This Row],[Məbləğ]]-Data[[#This Row],[Maya]]*Data[[#This Row],[Miqdar]]</f>
        <v>100</v>
      </c>
      <c r="O8886"/>
      <c r="P8886"/>
    </row>
    <row r="8887" spans="1:16" x14ac:dyDescent="0.35">
      <c r="A8887" s="15">
        <v>44552.433200000749</v>
      </c>
      <c r="B8887" s="9">
        <v>54</v>
      </c>
      <c r="C8887" s="9" t="s">
        <v>42</v>
      </c>
      <c r="D8887" s="9" t="s">
        <v>121</v>
      </c>
      <c r="E8887" s="9" t="s">
        <v>171</v>
      </c>
      <c r="F8887" s="9">
        <v>2.8</v>
      </c>
      <c r="G8887" s="9">
        <v>1.6799999999999997</v>
      </c>
      <c r="H8887" s="9" t="s">
        <v>136</v>
      </c>
      <c r="I8887" s="9" t="s">
        <v>147</v>
      </c>
      <c r="J8887" s="9">
        <f>Data[[#This Row],[Miqdar]]*Data[[#This Row],[Qiymət]]</f>
        <v>151.19999999999999</v>
      </c>
      <c r="K8887" s="9">
        <f>Data[[#This Row],[Məbləğ]]-Data[[#This Row],[Maya]]*Data[[#This Row],[Miqdar]]</f>
        <v>60.480000000000004</v>
      </c>
      <c r="O8887"/>
      <c r="P8887"/>
    </row>
    <row r="8888" spans="1:16" x14ac:dyDescent="0.35">
      <c r="A8888" s="15">
        <v>44552.473600000747</v>
      </c>
      <c r="B8888" s="9">
        <v>58</v>
      </c>
      <c r="C8888" s="9" t="s">
        <v>156</v>
      </c>
      <c r="D8888" s="9" t="s">
        <v>124</v>
      </c>
      <c r="E8888" s="9" t="s">
        <v>169</v>
      </c>
      <c r="F8888" s="9">
        <v>2.5</v>
      </c>
      <c r="G8888" s="9">
        <v>1.25</v>
      </c>
      <c r="H8888" s="9" t="s">
        <v>136</v>
      </c>
      <c r="I8888" s="9" t="s">
        <v>199</v>
      </c>
      <c r="J8888" s="9">
        <f>Data[[#This Row],[Miqdar]]*Data[[#This Row],[Qiymət]]</f>
        <v>145</v>
      </c>
      <c r="K8888" s="9">
        <f>Data[[#This Row],[Məbləğ]]-Data[[#This Row],[Maya]]*Data[[#This Row],[Miqdar]]</f>
        <v>72.5</v>
      </c>
      <c r="O8888"/>
      <c r="P8888"/>
    </row>
    <row r="8889" spans="1:16" x14ac:dyDescent="0.35">
      <c r="A8889" s="15">
        <v>44552.515900000748</v>
      </c>
      <c r="B8889" s="9">
        <v>76</v>
      </c>
      <c r="C8889" s="9" t="s">
        <v>160</v>
      </c>
      <c r="D8889" s="9" t="s">
        <v>143</v>
      </c>
      <c r="E8889" s="9" t="s">
        <v>135</v>
      </c>
      <c r="F8889" s="9">
        <v>2.5</v>
      </c>
      <c r="G8889" s="9">
        <v>1.25</v>
      </c>
      <c r="H8889" s="9" t="s">
        <v>136</v>
      </c>
      <c r="I8889" s="9" t="s">
        <v>152</v>
      </c>
      <c r="J8889" s="9">
        <f>Data[[#This Row],[Miqdar]]*Data[[#This Row],[Qiymət]]</f>
        <v>190</v>
      </c>
      <c r="K8889" s="9">
        <f>Data[[#This Row],[Məbləğ]]-Data[[#This Row],[Maya]]*Data[[#This Row],[Miqdar]]</f>
        <v>95</v>
      </c>
      <c r="O8889"/>
      <c r="P8889"/>
    </row>
    <row r="8890" spans="1:16" x14ac:dyDescent="0.35">
      <c r="A8890" s="15">
        <v>44552.551700000746</v>
      </c>
      <c r="B8890" s="9">
        <v>50</v>
      </c>
      <c r="C8890" s="9" t="s">
        <v>42</v>
      </c>
      <c r="D8890" s="9" t="s">
        <v>121</v>
      </c>
      <c r="E8890" s="9" t="s">
        <v>159</v>
      </c>
      <c r="F8890" s="9">
        <v>1.5</v>
      </c>
      <c r="G8890" s="9">
        <v>0.9</v>
      </c>
      <c r="H8890" s="9" t="s">
        <v>154</v>
      </c>
      <c r="I8890" s="9" t="s">
        <v>183</v>
      </c>
      <c r="J8890" s="9">
        <f>Data[[#This Row],[Miqdar]]*Data[[#This Row],[Qiymət]]</f>
        <v>75</v>
      </c>
      <c r="K8890" s="9">
        <f>Data[[#This Row],[Məbləğ]]-Data[[#This Row],[Maya]]*Data[[#This Row],[Miqdar]]</f>
        <v>30</v>
      </c>
      <c r="O8890"/>
      <c r="P8890"/>
    </row>
    <row r="8891" spans="1:16" x14ac:dyDescent="0.35">
      <c r="A8891" s="15">
        <v>44552.589500000744</v>
      </c>
      <c r="B8891" s="9">
        <v>62</v>
      </c>
      <c r="C8891" s="9" t="s">
        <v>160</v>
      </c>
      <c r="D8891" s="9" t="s">
        <v>143</v>
      </c>
      <c r="E8891" s="9" t="s">
        <v>164</v>
      </c>
      <c r="F8891" s="9">
        <v>6.6</v>
      </c>
      <c r="G8891" s="9">
        <v>5.2799999999999994</v>
      </c>
      <c r="H8891" s="9" t="s">
        <v>154</v>
      </c>
      <c r="I8891" s="9" t="s">
        <v>155</v>
      </c>
      <c r="J8891" s="9">
        <f>Data[[#This Row],[Miqdar]]*Data[[#This Row],[Qiymət]]</f>
        <v>409.2</v>
      </c>
      <c r="K8891" s="9">
        <f>Data[[#This Row],[Məbləğ]]-Data[[#This Row],[Maya]]*Data[[#This Row],[Miqdar]]</f>
        <v>81.840000000000032</v>
      </c>
      <c r="O8891"/>
      <c r="P8891"/>
    </row>
    <row r="8892" spans="1:16" x14ac:dyDescent="0.35">
      <c r="A8892" s="15">
        <v>44552.624500000748</v>
      </c>
      <c r="B8892" s="9">
        <v>68</v>
      </c>
      <c r="C8892" s="9" t="s">
        <v>138</v>
      </c>
      <c r="D8892" s="9" t="s">
        <v>123</v>
      </c>
      <c r="E8892" s="9" t="s">
        <v>135</v>
      </c>
      <c r="F8892" s="9">
        <v>2.5</v>
      </c>
      <c r="G8892" s="9">
        <v>1.25</v>
      </c>
      <c r="H8892" s="9" t="s">
        <v>136</v>
      </c>
      <c r="I8892" s="9" t="s">
        <v>179</v>
      </c>
      <c r="J8892" s="9">
        <f>Data[[#This Row],[Miqdar]]*Data[[#This Row],[Qiymət]]</f>
        <v>170</v>
      </c>
      <c r="K8892" s="9">
        <f>Data[[#This Row],[Məbləğ]]-Data[[#This Row],[Maya]]*Data[[#This Row],[Miqdar]]</f>
        <v>85</v>
      </c>
      <c r="O8892"/>
      <c r="P8892"/>
    </row>
    <row r="8893" spans="1:16" x14ac:dyDescent="0.35">
      <c r="A8893" s="15">
        <v>44552.664800000748</v>
      </c>
      <c r="B8893" s="9">
        <v>107</v>
      </c>
      <c r="C8893" s="9" t="s">
        <v>8</v>
      </c>
      <c r="D8893" s="9" t="s">
        <v>122</v>
      </c>
      <c r="E8893" s="9" t="s">
        <v>178</v>
      </c>
      <c r="F8893" s="9">
        <v>2.2000000000000002</v>
      </c>
      <c r="G8893" s="9">
        <v>1.5400000000000003</v>
      </c>
      <c r="H8893" s="9" t="s">
        <v>140</v>
      </c>
      <c r="I8893" s="9" t="s">
        <v>197</v>
      </c>
      <c r="J8893" s="9">
        <f>Data[[#This Row],[Miqdar]]*Data[[#This Row],[Qiymət]]</f>
        <v>235.4</v>
      </c>
      <c r="K8893" s="9">
        <f>Data[[#This Row],[Məbləğ]]-Data[[#This Row],[Maya]]*Data[[#This Row],[Miqdar]]</f>
        <v>70.619999999999976</v>
      </c>
      <c r="O8893"/>
      <c r="P8893"/>
    </row>
    <row r="8894" spans="1:16" x14ac:dyDescent="0.35">
      <c r="A8894" s="15">
        <v>44552.709600000751</v>
      </c>
      <c r="B8894" s="9">
        <v>72</v>
      </c>
      <c r="C8894" s="9" t="s">
        <v>11</v>
      </c>
      <c r="D8894" s="9" t="s">
        <v>122</v>
      </c>
      <c r="E8894" s="9" t="s">
        <v>158</v>
      </c>
      <c r="F8894" s="9">
        <v>3.9</v>
      </c>
      <c r="G8894" s="9">
        <v>1.95</v>
      </c>
      <c r="H8894" s="9" t="s">
        <v>154</v>
      </c>
      <c r="I8894" s="9" t="s">
        <v>197</v>
      </c>
      <c r="J8894" s="9">
        <f>Data[[#This Row],[Miqdar]]*Data[[#This Row],[Qiymət]]</f>
        <v>280.8</v>
      </c>
      <c r="K8894" s="9">
        <f>Data[[#This Row],[Məbləğ]]-Data[[#This Row],[Maya]]*Data[[#This Row],[Miqdar]]</f>
        <v>140.4</v>
      </c>
      <c r="O8894"/>
      <c r="P8894"/>
    </row>
    <row r="8895" spans="1:16" x14ac:dyDescent="0.35">
      <c r="A8895" s="15">
        <v>44552.75430000075</v>
      </c>
      <c r="B8895" s="9">
        <v>90</v>
      </c>
      <c r="C8895" s="9" t="s">
        <v>138</v>
      </c>
      <c r="D8895" s="9" t="s">
        <v>123</v>
      </c>
      <c r="E8895" s="9" t="s">
        <v>162</v>
      </c>
      <c r="F8895" s="9">
        <v>3.2</v>
      </c>
      <c r="G8895" s="9">
        <v>1.6</v>
      </c>
      <c r="H8895" s="9" t="s">
        <v>136</v>
      </c>
      <c r="I8895" s="9" t="s">
        <v>137</v>
      </c>
      <c r="J8895" s="9">
        <f>Data[[#This Row],[Miqdar]]*Data[[#This Row],[Qiymət]]</f>
        <v>288</v>
      </c>
      <c r="K8895" s="9">
        <f>Data[[#This Row],[Məbləğ]]-Data[[#This Row],[Maya]]*Data[[#This Row],[Miqdar]]</f>
        <v>144</v>
      </c>
      <c r="O8895"/>
      <c r="P8895"/>
    </row>
    <row r="8896" spans="1:16" x14ac:dyDescent="0.35">
      <c r="A8896" s="15">
        <v>44552.797600000747</v>
      </c>
      <c r="B8896" s="9">
        <v>68</v>
      </c>
      <c r="C8896" s="9" t="s">
        <v>138</v>
      </c>
      <c r="D8896" s="9" t="s">
        <v>123</v>
      </c>
      <c r="E8896" s="9" t="s">
        <v>171</v>
      </c>
      <c r="F8896" s="9">
        <v>2.8</v>
      </c>
      <c r="G8896" s="9">
        <v>1.6799999999999997</v>
      </c>
      <c r="H8896" s="9" t="s">
        <v>136</v>
      </c>
      <c r="I8896" s="9" t="s">
        <v>179</v>
      </c>
      <c r="J8896" s="9">
        <f>Data[[#This Row],[Miqdar]]*Data[[#This Row],[Qiymət]]</f>
        <v>190.39999999999998</v>
      </c>
      <c r="K8896" s="9">
        <f>Data[[#This Row],[Məbləğ]]-Data[[#This Row],[Maya]]*Data[[#This Row],[Miqdar]]</f>
        <v>76.16</v>
      </c>
      <c r="O8896"/>
      <c r="P8896"/>
    </row>
    <row r="8897" spans="1:16" x14ac:dyDescent="0.35">
      <c r="A8897" s="15">
        <v>44552.835400000746</v>
      </c>
      <c r="B8897" s="9">
        <v>68</v>
      </c>
      <c r="C8897" s="9" t="s">
        <v>138</v>
      </c>
      <c r="D8897" s="9" t="s">
        <v>123</v>
      </c>
      <c r="E8897" s="9" t="s">
        <v>164</v>
      </c>
      <c r="F8897" s="9">
        <v>6.6</v>
      </c>
      <c r="G8897" s="9">
        <v>5.2799999999999994</v>
      </c>
      <c r="H8897" s="9" t="s">
        <v>154</v>
      </c>
      <c r="I8897" s="9" t="s">
        <v>141</v>
      </c>
      <c r="J8897" s="9">
        <f>Data[[#This Row],[Miqdar]]*Data[[#This Row],[Qiymət]]</f>
        <v>448.79999999999995</v>
      </c>
      <c r="K8897" s="9">
        <f>Data[[#This Row],[Məbləğ]]-Data[[#This Row],[Maya]]*Data[[#This Row],[Miqdar]]</f>
        <v>89.759999999999991</v>
      </c>
      <c r="O8897"/>
      <c r="P8897"/>
    </row>
    <row r="8898" spans="1:16" x14ac:dyDescent="0.35">
      <c r="A8898" s="15">
        <v>44552.871200000744</v>
      </c>
      <c r="B8898" s="9">
        <v>114</v>
      </c>
      <c r="C8898" s="9" t="s">
        <v>187</v>
      </c>
      <c r="D8898" s="9" t="s">
        <v>124</v>
      </c>
      <c r="E8898" s="9" t="s">
        <v>195</v>
      </c>
      <c r="F8898" s="9">
        <v>2</v>
      </c>
      <c r="G8898" s="9">
        <v>1.6</v>
      </c>
      <c r="H8898" s="9" t="s">
        <v>136</v>
      </c>
      <c r="I8898" s="9" t="s">
        <v>172</v>
      </c>
      <c r="J8898" s="9">
        <f>Data[[#This Row],[Miqdar]]*Data[[#This Row],[Qiymət]]</f>
        <v>228</v>
      </c>
      <c r="K8898" s="9">
        <f>Data[[#This Row],[Məbləğ]]-Data[[#This Row],[Maya]]*Data[[#This Row],[Miqdar]]</f>
        <v>45.599999999999994</v>
      </c>
      <c r="O8898"/>
      <c r="P8898"/>
    </row>
    <row r="8899" spans="1:16" x14ac:dyDescent="0.35">
      <c r="A8899" s="15">
        <v>44552.906500000747</v>
      </c>
      <c r="B8899" s="9">
        <v>94</v>
      </c>
      <c r="C8899" s="9" t="s">
        <v>42</v>
      </c>
      <c r="D8899" s="9" t="s">
        <v>121</v>
      </c>
      <c r="E8899" s="9" t="s">
        <v>188</v>
      </c>
      <c r="F8899" s="9">
        <v>2.4</v>
      </c>
      <c r="G8899" s="9">
        <v>1.6800000000000002</v>
      </c>
      <c r="H8899" s="9" t="s">
        <v>154</v>
      </c>
      <c r="I8899" s="9" t="s">
        <v>147</v>
      </c>
      <c r="J8899" s="9">
        <f>Data[[#This Row],[Miqdar]]*Data[[#This Row],[Qiymət]]</f>
        <v>225.6</v>
      </c>
      <c r="K8899" s="9">
        <f>Data[[#This Row],[Məbləğ]]-Data[[#This Row],[Maya]]*Data[[#This Row],[Miqdar]]</f>
        <v>67.679999999999978</v>
      </c>
      <c r="O8899"/>
      <c r="P8899"/>
    </row>
    <row r="8900" spans="1:16" x14ac:dyDescent="0.35">
      <c r="A8900" s="15">
        <v>44552.94210000075</v>
      </c>
      <c r="B8900" s="9">
        <v>56</v>
      </c>
      <c r="C8900" s="9" t="s">
        <v>20</v>
      </c>
      <c r="D8900" s="9" t="s">
        <v>121</v>
      </c>
      <c r="E8900" s="9" t="s">
        <v>188</v>
      </c>
      <c r="F8900" s="9">
        <v>2.4</v>
      </c>
      <c r="G8900" s="9">
        <v>1.6800000000000002</v>
      </c>
      <c r="H8900" s="9" t="s">
        <v>154</v>
      </c>
      <c r="I8900" s="9" t="s">
        <v>193</v>
      </c>
      <c r="J8900" s="9">
        <f>Data[[#This Row],[Miqdar]]*Data[[#This Row],[Qiymət]]</f>
        <v>134.4</v>
      </c>
      <c r="K8900" s="9">
        <f>Data[[#This Row],[Məbləğ]]-Data[[#This Row],[Maya]]*Data[[#This Row],[Miqdar]]</f>
        <v>40.319999999999993</v>
      </c>
      <c r="O8900"/>
      <c r="P8900"/>
    </row>
    <row r="8901" spans="1:16" x14ac:dyDescent="0.35">
      <c r="A8901" s="15">
        <v>44552.984800000748</v>
      </c>
      <c r="B8901" s="9">
        <v>69</v>
      </c>
      <c r="C8901" s="9" t="s">
        <v>6</v>
      </c>
      <c r="D8901" s="9" t="s">
        <v>121</v>
      </c>
      <c r="E8901" s="9" t="s">
        <v>153</v>
      </c>
      <c r="F8901" s="9">
        <v>1</v>
      </c>
      <c r="G8901" s="9">
        <v>0.6</v>
      </c>
      <c r="H8901" s="9" t="s">
        <v>154</v>
      </c>
      <c r="I8901" s="9" t="s">
        <v>183</v>
      </c>
      <c r="J8901" s="9">
        <f>Data[[#This Row],[Miqdar]]*Data[[#This Row],[Qiymət]]</f>
        <v>69</v>
      </c>
      <c r="K8901" s="9">
        <f>Data[[#This Row],[Məbləğ]]-Data[[#This Row],[Maya]]*Data[[#This Row],[Miqdar]]</f>
        <v>27.6</v>
      </c>
      <c r="O8901"/>
      <c r="P8901"/>
    </row>
    <row r="8902" spans="1:16" x14ac:dyDescent="0.35">
      <c r="A8902" s="15">
        <v>44553.019800000751</v>
      </c>
      <c r="B8902" s="9">
        <v>68</v>
      </c>
      <c r="C8902" s="9" t="s">
        <v>42</v>
      </c>
      <c r="D8902" s="9" t="s">
        <v>121</v>
      </c>
      <c r="E8902" s="9" t="s">
        <v>188</v>
      </c>
      <c r="F8902" s="9">
        <v>2.4</v>
      </c>
      <c r="G8902" s="9">
        <v>1.6800000000000002</v>
      </c>
      <c r="H8902" s="9" t="s">
        <v>154</v>
      </c>
      <c r="I8902" s="9" t="s">
        <v>147</v>
      </c>
      <c r="J8902" s="9">
        <f>Data[[#This Row],[Miqdar]]*Data[[#This Row],[Qiymət]]</f>
        <v>163.19999999999999</v>
      </c>
      <c r="K8902" s="9">
        <f>Data[[#This Row],[Məbləğ]]-Data[[#This Row],[Maya]]*Data[[#This Row],[Miqdar]]</f>
        <v>48.95999999999998</v>
      </c>
      <c r="O8902"/>
      <c r="P8902"/>
    </row>
    <row r="8903" spans="1:16" x14ac:dyDescent="0.35">
      <c r="A8903" s="15">
        <v>44553.058400000751</v>
      </c>
      <c r="B8903" s="9">
        <v>85</v>
      </c>
      <c r="C8903" s="9" t="s">
        <v>187</v>
      </c>
      <c r="D8903" s="9" t="s">
        <v>124</v>
      </c>
      <c r="E8903" s="9" t="s">
        <v>184</v>
      </c>
      <c r="F8903" s="9">
        <v>1.8</v>
      </c>
      <c r="G8903" s="9">
        <v>1.08</v>
      </c>
      <c r="H8903" s="9" t="s">
        <v>154</v>
      </c>
      <c r="I8903" s="9" t="s">
        <v>157</v>
      </c>
      <c r="J8903" s="9">
        <f>Data[[#This Row],[Miqdar]]*Data[[#This Row],[Qiymət]]</f>
        <v>153</v>
      </c>
      <c r="K8903" s="9">
        <f>Data[[#This Row],[Məbləğ]]-Data[[#This Row],[Maya]]*Data[[#This Row],[Miqdar]]</f>
        <v>61.199999999999989</v>
      </c>
      <c r="O8903"/>
      <c r="P8903"/>
    </row>
    <row r="8904" spans="1:16" x14ac:dyDescent="0.35">
      <c r="A8904" s="15">
        <v>44553.098000000748</v>
      </c>
      <c r="B8904" s="9">
        <v>102</v>
      </c>
      <c r="C8904" s="9" t="s">
        <v>148</v>
      </c>
      <c r="D8904" s="9" t="s">
        <v>149</v>
      </c>
      <c r="E8904" s="9" t="s">
        <v>150</v>
      </c>
      <c r="F8904" s="9">
        <v>3.3</v>
      </c>
      <c r="G8904" s="9">
        <v>2.6399999999999997</v>
      </c>
      <c r="H8904" s="9" t="s">
        <v>136</v>
      </c>
      <c r="I8904" s="9" t="s">
        <v>157</v>
      </c>
      <c r="J8904" s="9">
        <f>Data[[#This Row],[Miqdar]]*Data[[#This Row],[Qiymət]]</f>
        <v>336.59999999999997</v>
      </c>
      <c r="K8904" s="9">
        <f>Data[[#This Row],[Məbləğ]]-Data[[#This Row],[Maya]]*Data[[#This Row],[Miqdar]]</f>
        <v>67.319999999999993</v>
      </c>
      <c r="O8904"/>
      <c r="P8904"/>
    </row>
    <row r="8905" spans="1:16" x14ac:dyDescent="0.35">
      <c r="A8905" s="15">
        <v>44553.143000000746</v>
      </c>
      <c r="B8905" s="9">
        <v>96</v>
      </c>
      <c r="C8905" s="9" t="s">
        <v>20</v>
      </c>
      <c r="D8905" s="9" t="s">
        <v>121</v>
      </c>
      <c r="E8905" s="9" t="s">
        <v>186</v>
      </c>
      <c r="F8905" s="9">
        <v>1.4</v>
      </c>
      <c r="G8905" s="9">
        <v>0.97999999999999987</v>
      </c>
      <c r="H8905" s="9" t="s">
        <v>140</v>
      </c>
      <c r="I8905" s="9" t="s">
        <v>147</v>
      </c>
      <c r="J8905" s="9">
        <f>Data[[#This Row],[Miqdar]]*Data[[#This Row],[Qiymət]]</f>
        <v>134.39999999999998</v>
      </c>
      <c r="K8905" s="9">
        <f>Data[[#This Row],[Məbləğ]]-Data[[#This Row],[Maya]]*Data[[#This Row],[Miqdar]]</f>
        <v>40.319999999999993</v>
      </c>
      <c r="O8905"/>
      <c r="P8905"/>
    </row>
    <row r="8906" spans="1:16" x14ac:dyDescent="0.35">
      <c r="A8906" s="15">
        <v>44553.186500000746</v>
      </c>
      <c r="B8906" s="9">
        <v>58</v>
      </c>
      <c r="C8906" s="9" t="s">
        <v>167</v>
      </c>
      <c r="D8906" s="9" t="s">
        <v>149</v>
      </c>
      <c r="E8906" s="9" t="s">
        <v>186</v>
      </c>
      <c r="F8906" s="9">
        <v>1.4</v>
      </c>
      <c r="G8906" s="9">
        <v>0.97999999999999987</v>
      </c>
      <c r="H8906" s="9" t="s">
        <v>140</v>
      </c>
      <c r="I8906" s="9" t="s">
        <v>172</v>
      </c>
      <c r="J8906" s="9">
        <f>Data[[#This Row],[Miqdar]]*Data[[#This Row],[Qiymət]]</f>
        <v>81.199999999999989</v>
      </c>
      <c r="K8906" s="9">
        <f>Data[[#This Row],[Məbləğ]]-Data[[#This Row],[Maya]]*Data[[#This Row],[Miqdar]]</f>
        <v>24.36</v>
      </c>
      <c r="O8906"/>
      <c r="P8906"/>
    </row>
    <row r="8907" spans="1:16" x14ac:dyDescent="0.35">
      <c r="A8907" s="15">
        <v>44553.223700000744</v>
      </c>
      <c r="B8907" s="9">
        <v>106</v>
      </c>
      <c r="C8907" s="9" t="s">
        <v>6</v>
      </c>
      <c r="D8907" s="9" t="s">
        <v>121</v>
      </c>
      <c r="E8907" s="9" t="s">
        <v>162</v>
      </c>
      <c r="F8907" s="9">
        <v>3.2</v>
      </c>
      <c r="G8907" s="9">
        <v>1.6</v>
      </c>
      <c r="H8907" s="9" t="s">
        <v>136</v>
      </c>
      <c r="I8907" s="9" t="s">
        <v>193</v>
      </c>
      <c r="J8907" s="9">
        <f>Data[[#This Row],[Miqdar]]*Data[[#This Row],[Qiymət]]</f>
        <v>339.20000000000005</v>
      </c>
      <c r="K8907" s="9">
        <f>Data[[#This Row],[Məbləğ]]-Data[[#This Row],[Maya]]*Data[[#This Row],[Miqdar]]</f>
        <v>169.60000000000002</v>
      </c>
      <c r="O8907"/>
      <c r="P8907"/>
    </row>
    <row r="8908" spans="1:16" x14ac:dyDescent="0.35">
      <c r="A8908" s="15">
        <v>44553.262600000744</v>
      </c>
      <c r="B8908" s="9">
        <v>61</v>
      </c>
      <c r="C8908" s="9" t="s">
        <v>16</v>
      </c>
      <c r="D8908" s="9" t="s">
        <v>143</v>
      </c>
      <c r="E8908" s="9" t="s">
        <v>169</v>
      </c>
      <c r="F8908" s="9">
        <v>2.5</v>
      </c>
      <c r="G8908" s="9">
        <v>1.25</v>
      </c>
      <c r="H8908" s="9" t="s">
        <v>136</v>
      </c>
      <c r="I8908" s="9" t="s">
        <v>170</v>
      </c>
      <c r="J8908" s="9">
        <f>Data[[#This Row],[Miqdar]]*Data[[#This Row],[Qiymət]]</f>
        <v>152.5</v>
      </c>
      <c r="K8908" s="9">
        <f>Data[[#This Row],[Məbləğ]]-Data[[#This Row],[Maya]]*Data[[#This Row],[Miqdar]]</f>
        <v>76.25</v>
      </c>
      <c r="O8908"/>
      <c r="P8908"/>
    </row>
    <row r="8909" spans="1:16" x14ac:dyDescent="0.35">
      <c r="A8909" s="15">
        <v>44553.299000000741</v>
      </c>
      <c r="B8909" s="9">
        <v>93</v>
      </c>
      <c r="C8909" s="9" t="s">
        <v>28</v>
      </c>
      <c r="D8909" s="9" t="s">
        <v>143</v>
      </c>
      <c r="E8909" s="9" t="s">
        <v>188</v>
      </c>
      <c r="F8909" s="9">
        <v>2.4</v>
      </c>
      <c r="G8909" s="9">
        <v>1.6800000000000002</v>
      </c>
      <c r="H8909" s="9" t="s">
        <v>154</v>
      </c>
      <c r="I8909" s="9" t="s">
        <v>201</v>
      </c>
      <c r="J8909" s="9">
        <f>Data[[#This Row],[Miqdar]]*Data[[#This Row],[Qiymət]]</f>
        <v>223.2</v>
      </c>
      <c r="K8909" s="9">
        <f>Data[[#This Row],[Məbləğ]]-Data[[#This Row],[Maya]]*Data[[#This Row],[Miqdar]]</f>
        <v>66.95999999999998</v>
      </c>
      <c r="O8909"/>
      <c r="P8909"/>
    </row>
    <row r="8910" spans="1:16" x14ac:dyDescent="0.35">
      <c r="A8910" s="15">
        <v>44553.343000000743</v>
      </c>
      <c r="B8910" s="9">
        <v>59</v>
      </c>
      <c r="C8910" s="9" t="s">
        <v>3</v>
      </c>
      <c r="D8910" s="9" t="s">
        <v>143</v>
      </c>
      <c r="E8910" s="9" t="s">
        <v>188</v>
      </c>
      <c r="F8910" s="9">
        <v>2.4</v>
      </c>
      <c r="G8910" s="9">
        <v>1.6800000000000002</v>
      </c>
      <c r="H8910" s="9" t="s">
        <v>154</v>
      </c>
      <c r="I8910" s="9" t="s">
        <v>161</v>
      </c>
      <c r="J8910" s="9">
        <f>Data[[#This Row],[Miqdar]]*Data[[#This Row],[Qiymət]]</f>
        <v>141.6</v>
      </c>
      <c r="K8910" s="9">
        <f>Data[[#This Row],[Məbləğ]]-Data[[#This Row],[Maya]]*Data[[#This Row],[Miqdar]]</f>
        <v>42.47999999999999</v>
      </c>
      <c r="O8910"/>
      <c r="P8910"/>
    </row>
    <row r="8911" spans="1:16" x14ac:dyDescent="0.35">
      <c r="A8911" s="15">
        <v>44553.382900000746</v>
      </c>
      <c r="B8911" s="9">
        <v>96</v>
      </c>
      <c r="C8911" s="9" t="s">
        <v>142</v>
      </c>
      <c r="D8911" s="9" t="s">
        <v>143</v>
      </c>
      <c r="E8911" s="9" t="s">
        <v>188</v>
      </c>
      <c r="F8911" s="9">
        <v>2.4</v>
      </c>
      <c r="G8911" s="9">
        <v>1.6800000000000002</v>
      </c>
      <c r="H8911" s="9" t="s">
        <v>154</v>
      </c>
      <c r="I8911" s="9" t="s">
        <v>161</v>
      </c>
      <c r="J8911" s="9">
        <f>Data[[#This Row],[Miqdar]]*Data[[#This Row],[Qiymət]]</f>
        <v>230.39999999999998</v>
      </c>
      <c r="K8911" s="9">
        <f>Data[[#This Row],[Məbləğ]]-Data[[#This Row],[Maya]]*Data[[#This Row],[Miqdar]]</f>
        <v>69.119999999999948</v>
      </c>
      <c r="O8911"/>
      <c r="P8911"/>
    </row>
    <row r="8912" spans="1:16" x14ac:dyDescent="0.35">
      <c r="A8912" s="15">
        <v>44553.419800000745</v>
      </c>
      <c r="B8912" s="9">
        <v>55</v>
      </c>
      <c r="C8912" s="9" t="s">
        <v>36</v>
      </c>
      <c r="D8912" s="9" t="s">
        <v>123</v>
      </c>
      <c r="E8912" s="9" t="s">
        <v>164</v>
      </c>
      <c r="F8912" s="9">
        <v>6.6</v>
      </c>
      <c r="G8912" s="9">
        <v>5.2799999999999994</v>
      </c>
      <c r="H8912" s="9" t="s">
        <v>154</v>
      </c>
      <c r="I8912" s="9" t="s">
        <v>177</v>
      </c>
      <c r="J8912" s="9">
        <f>Data[[#This Row],[Miqdar]]*Data[[#This Row],[Qiymət]]</f>
        <v>363</v>
      </c>
      <c r="K8912" s="9">
        <f>Data[[#This Row],[Məbləğ]]-Data[[#This Row],[Maya]]*Data[[#This Row],[Miqdar]]</f>
        <v>72.600000000000023</v>
      </c>
      <c r="O8912"/>
      <c r="P8912"/>
    </row>
    <row r="8913" spans="1:16" x14ac:dyDescent="0.35">
      <c r="A8913" s="15">
        <v>44553.463200000748</v>
      </c>
      <c r="B8913" s="9">
        <v>85</v>
      </c>
      <c r="C8913" s="9" t="s">
        <v>36</v>
      </c>
      <c r="D8913" s="9" t="s">
        <v>123</v>
      </c>
      <c r="E8913" s="9" t="s">
        <v>188</v>
      </c>
      <c r="F8913" s="9">
        <v>2.4</v>
      </c>
      <c r="G8913" s="9">
        <v>1.6800000000000002</v>
      </c>
      <c r="H8913" s="9" t="s">
        <v>154</v>
      </c>
      <c r="I8913" s="9" t="s">
        <v>177</v>
      </c>
      <c r="J8913" s="9">
        <f>Data[[#This Row],[Miqdar]]*Data[[#This Row],[Qiymət]]</f>
        <v>204</v>
      </c>
      <c r="K8913" s="9">
        <f>Data[[#This Row],[Məbləğ]]-Data[[#This Row],[Maya]]*Data[[#This Row],[Miqdar]]</f>
        <v>61.199999999999989</v>
      </c>
      <c r="O8913"/>
      <c r="P8913"/>
    </row>
    <row r="8914" spans="1:16" x14ac:dyDescent="0.35">
      <c r="A8914" s="15">
        <v>44553.498200000751</v>
      </c>
      <c r="B8914" s="9">
        <v>99</v>
      </c>
      <c r="C8914" s="9" t="s">
        <v>16</v>
      </c>
      <c r="D8914" s="9" t="s">
        <v>143</v>
      </c>
      <c r="E8914" s="9" t="s">
        <v>171</v>
      </c>
      <c r="F8914" s="9">
        <v>2.8</v>
      </c>
      <c r="G8914" s="9">
        <v>1.6799999999999997</v>
      </c>
      <c r="H8914" s="9" t="s">
        <v>136</v>
      </c>
      <c r="I8914" s="9" t="s">
        <v>155</v>
      </c>
      <c r="J8914" s="9">
        <f>Data[[#This Row],[Miqdar]]*Data[[#This Row],[Qiymət]]</f>
        <v>277.2</v>
      </c>
      <c r="K8914" s="9">
        <f>Data[[#This Row],[Məbləğ]]-Data[[#This Row],[Maya]]*Data[[#This Row],[Miqdar]]</f>
        <v>110.88000000000002</v>
      </c>
      <c r="O8914"/>
      <c r="P8914"/>
    </row>
    <row r="8915" spans="1:16" x14ac:dyDescent="0.35">
      <c r="A8915" s="15">
        <v>44553.535000000753</v>
      </c>
      <c r="B8915" s="9">
        <v>57</v>
      </c>
      <c r="C8915" s="9" t="s">
        <v>200</v>
      </c>
      <c r="D8915" s="9" t="s">
        <v>122</v>
      </c>
      <c r="E8915" s="9" t="s">
        <v>158</v>
      </c>
      <c r="F8915" s="9">
        <v>3.9</v>
      </c>
      <c r="G8915" s="9">
        <v>1.95</v>
      </c>
      <c r="H8915" s="9" t="s">
        <v>154</v>
      </c>
      <c r="I8915" s="9" t="s">
        <v>180</v>
      </c>
      <c r="J8915" s="9">
        <f>Data[[#This Row],[Miqdar]]*Data[[#This Row],[Qiymət]]</f>
        <v>222.29999999999998</v>
      </c>
      <c r="K8915" s="9">
        <f>Data[[#This Row],[Məbləğ]]-Data[[#This Row],[Maya]]*Data[[#This Row],[Miqdar]]</f>
        <v>111.14999999999999</v>
      </c>
      <c r="O8915"/>
      <c r="P8915"/>
    </row>
    <row r="8916" spans="1:16" x14ac:dyDescent="0.35">
      <c r="A8916" s="15">
        <v>44553.570100000754</v>
      </c>
      <c r="B8916" s="9">
        <v>97</v>
      </c>
      <c r="C8916" s="9" t="s">
        <v>25</v>
      </c>
      <c r="D8916" s="9" t="s">
        <v>122</v>
      </c>
      <c r="E8916" s="9" t="s">
        <v>185</v>
      </c>
      <c r="F8916" s="9">
        <v>1.2</v>
      </c>
      <c r="G8916" s="9">
        <v>0.72</v>
      </c>
      <c r="H8916" s="9" t="s">
        <v>154</v>
      </c>
      <c r="I8916" s="9" t="s">
        <v>174</v>
      </c>
      <c r="J8916" s="9">
        <f>Data[[#This Row],[Miqdar]]*Data[[#This Row],[Qiymət]]</f>
        <v>116.39999999999999</v>
      </c>
      <c r="K8916" s="9">
        <f>Data[[#This Row],[Məbləğ]]-Data[[#This Row],[Maya]]*Data[[#This Row],[Miqdar]]</f>
        <v>46.559999999999988</v>
      </c>
      <c r="O8916"/>
      <c r="P8916"/>
    </row>
    <row r="8917" spans="1:16" x14ac:dyDescent="0.35">
      <c r="A8917" s="15">
        <v>44553.614200000753</v>
      </c>
      <c r="B8917" s="9">
        <v>51</v>
      </c>
      <c r="C8917" s="9" t="s">
        <v>25</v>
      </c>
      <c r="D8917" s="9" t="s">
        <v>122</v>
      </c>
      <c r="E8917" s="9" t="s">
        <v>158</v>
      </c>
      <c r="F8917" s="9">
        <v>3.9</v>
      </c>
      <c r="G8917" s="9">
        <v>1.95</v>
      </c>
      <c r="H8917" s="9" t="s">
        <v>154</v>
      </c>
      <c r="I8917" s="9" t="s">
        <v>174</v>
      </c>
      <c r="J8917" s="9">
        <f>Data[[#This Row],[Miqdar]]*Data[[#This Row],[Qiymət]]</f>
        <v>198.9</v>
      </c>
      <c r="K8917" s="9">
        <f>Data[[#This Row],[Məbləğ]]-Data[[#This Row],[Maya]]*Data[[#This Row],[Miqdar]]</f>
        <v>99.45</v>
      </c>
      <c r="O8917"/>
      <c r="P8917"/>
    </row>
    <row r="8918" spans="1:16" x14ac:dyDescent="0.35">
      <c r="A8918" s="15">
        <v>44553.650100000756</v>
      </c>
      <c r="B8918" s="9">
        <v>82</v>
      </c>
      <c r="C8918" s="9" t="s">
        <v>25</v>
      </c>
      <c r="D8918" s="9" t="s">
        <v>122</v>
      </c>
      <c r="E8918" s="9" t="s">
        <v>178</v>
      </c>
      <c r="F8918" s="9">
        <v>2.2000000000000002</v>
      </c>
      <c r="G8918" s="9">
        <v>1.5400000000000003</v>
      </c>
      <c r="H8918" s="9" t="s">
        <v>140</v>
      </c>
      <c r="I8918" s="9" t="s">
        <v>174</v>
      </c>
      <c r="J8918" s="9">
        <f>Data[[#This Row],[Miqdar]]*Data[[#This Row],[Qiymət]]</f>
        <v>180.4</v>
      </c>
      <c r="K8918" s="9">
        <f>Data[[#This Row],[Məbləğ]]-Data[[#This Row],[Maya]]*Data[[#This Row],[Miqdar]]</f>
        <v>54.11999999999999</v>
      </c>
      <c r="O8918"/>
      <c r="P8918"/>
    </row>
    <row r="8919" spans="1:16" x14ac:dyDescent="0.35">
      <c r="A8919" s="15">
        <v>44553.690500000754</v>
      </c>
      <c r="B8919" s="9">
        <v>112</v>
      </c>
      <c r="C8919" s="9" t="s">
        <v>11</v>
      </c>
      <c r="D8919" s="9" t="s">
        <v>122</v>
      </c>
      <c r="E8919" s="9" t="s">
        <v>158</v>
      </c>
      <c r="F8919" s="9">
        <v>3.9</v>
      </c>
      <c r="G8919" s="9">
        <v>1.95</v>
      </c>
      <c r="H8919" s="9" t="s">
        <v>154</v>
      </c>
      <c r="I8919" s="9" t="s">
        <v>197</v>
      </c>
      <c r="J8919" s="9">
        <f>Data[[#This Row],[Miqdar]]*Data[[#This Row],[Qiymət]]</f>
        <v>436.8</v>
      </c>
      <c r="K8919" s="9">
        <f>Data[[#This Row],[Məbləğ]]-Data[[#This Row],[Maya]]*Data[[#This Row],[Miqdar]]</f>
        <v>218.4</v>
      </c>
      <c r="O8919"/>
      <c r="P8919"/>
    </row>
    <row r="8920" spans="1:16" x14ac:dyDescent="0.35">
      <c r="A8920" s="15">
        <v>44553.726400000756</v>
      </c>
      <c r="B8920" s="9">
        <v>77</v>
      </c>
      <c r="C8920" s="9" t="s">
        <v>11</v>
      </c>
      <c r="D8920" s="9" t="s">
        <v>122</v>
      </c>
      <c r="E8920" s="9" t="s">
        <v>158</v>
      </c>
      <c r="F8920" s="9">
        <v>3.9</v>
      </c>
      <c r="G8920" s="9">
        <v>1.95</v>
      </c>
      <c r="H8920" s="9" t="s">
        <v>154</v>
      </c>
      <c r="I8920" s="9" t="s">
        <v>197</v>
      </c>
      <c r="J8920" s="9">
        <f>Data[[#This Row],[Miqdar]]*Data[[#This Row],[Qiymət]]</f>
        <v>300.3</v>
      </c>
      <c r="K8920" s="9">
        <f>Data[[#This Row],[Məbləğ]]-Data[[#This Row],[Maya]]*Data[[#This Row],[Miqdar]]</f>
        <v>150.15</v>
      </c>
      <c r="O8920"/>
      <c r="P8920"/>
    </row>
    <row r="8921" spans="1:16" x14ac:dyDescent="0.35">
      <c r="A8921" s="15">
        <v>44553.765400000753</v>
      </c>
      <c r="B8921" s="9">
        <v>105</v>
      </c>
      <c r="C8921" s="9" t="s">
        <v>42</v>
      </c>
      <c r="D8921" s="9" t="s">
        <v>121</v>
      </c>
      <c r="E8921" s="9" t="s">
        <v>153</v>
      </c>
      <c r="F8921" s="9">
        <v>1</v>
      </c>
      <c r="G8921" s="9">
        <v>0.6</v>
      </c>
      <c r="H8921" s="9" t="s">
        <v>154</v>
      </c>
      <c r="I8921" s="9" t="s">
        <v>147</v>
      </c>
      <c r="J8921" s="9">
        <f>Data[[#This Row],[Miqdar]]*Data[[#This Row],[Qiymət]]</f>
        <v>105</v>
      </c>
      <c r="K8921" s="9">
        <f>Data[[#This Row],[Məbləğ]]-Data[[#This Row],[Maya]]*Data[[#This Row],[Miqdar]]</f>
        <v>42</v>
      </c>
      <c r="O8921"/>
      <c r="P8921"/>
    </row>
    <row r="8922" spans="1:16" x14ac:dyDescent="0.35">
      <c r="A8922" s="15">
        <v>44553.809800000752</v>
      </c>
      <c r="B8922" s="9">
        <v>100</v>
      </c>
      <c r="C8922" s="9" t="s">
        <v>39</v>
      </c>
      <c r="D8922" s="9" t="s">
        <v>124</v>
      </c>
      <c r="E8922" s="9" t="s">
        <v>181</v>
      </c>
      <c r="F8922" s="9">
        <v>0.9</v>
      </c>
      <c r="G8922" s="9">
        <v>0.63</v>
      </c>
      <c r="H8922" s="9" t="s">
        <v>140</v>
      </c>
      <c r="I8922" s="9" t="s">
        <v>151</v>
      </c>
      <c r="J8922" s="9">
        <f>Data[[#This Row],[Miqdar]]*Data[[#This Row],[Qiymət]]</f>
        <v>90</v>
      </c>
      <c r="K8922" s="9">
        <f>Data[[#This Row],[Məbləğ]]-Data[[#This Row],[Maya]]*Data[[#This Row],[Miqdar]]</f>
        <v>27</v>
      </c>
      <c r="O8922"/>
      <c r="P8922"/>
    </row>
    <row r="8923" spans="1:16" x14ac:dyDescent="0.35">
      <c r="A8923" s="15">
        <v>44553.853200000754</v>
      </c>
      <c r="B8923" s="9">
        <v>104</v>
      </c>
      <c r="C8923" s="9" t="s">
        <v>20</v>
      </c>
      <c r="D8923" s="9" t="s">
        <v>121</v>
      </c>
      <c r="E8923" s="9" t="s">
        <v>188</v>
      </c>
      <c r="F8923" s="9">
        <v>2.4</v>
      </c>
      <c r="G8923" s="9">
        <v>1.6800000000000002</v>
      </c>
      <c r="H8923" s="9" t="s">
        <v>154</v>
      </c>
      <c r="I8923" s="9" t="s">
        <v>165</v>
      </c>
      <c r="J8923" s="9">
        <f>Data[[#This Row],[Miqdar]]*Data[[#This Row],[Qiymət]]</f>
        <v>249.6</v>
      </c>
      <c r="K8923" s="9">
        <f>Data[[#This Row],[Məbləğ]]-Data[[#This Row],[Maya]]*Data[[#This Row],[Miqdar]]</f>
        <v>74.879999999999967</v>
      </c>
      <c r="O8923"/>
      <c r="P8923"/>
    </row>
    <row r="8924" spans="1:16" x14ac:dyDescent="0.35">
      <c r="A8924" s="15">
        <v>44553.888200000758</v>
      </c>
      <c r="B8924" s="9">
        <v>87</v>
      </c>
      <c r="C8924" s="9" t="s">
        <v>187</v>
      </c>
      <c r="D8924" s="9" t="s">
        <v>124</v>
      </c>
      <c r="E8924" s="9" t="s">
        <v>195</v>
      </c>
      <c r="F8924" s="9">
        <v>2</v>
      </c>
      <c r="G8924" s="9">
        <v>1.6</v>
      </c>
      <c r="H8924" s="9" t="s">
        <v>136</v>
      </c>
      <c r="I8924" s="9" t="s">
        <v>173</v>
      </c>
      <c r="J8924" s="9">
        <f>Data[[#This Row],[Miqdar]]*Data[[#This Row],[Qiymət]]</f>
        <v>174</v>
      </c>
      <c r="K8924" s="9">
        <f>Data[[#This Row],[Məbləğ]]-Data[[#This Row],[Maya]]*Data[[#This Row],[Miqdar]]</f>
        <v>34.799999999999983</v>
      </c>
      <c r="O8924"/>
      <c r="P8924"/>
    </row>
    <row r="8925" spans="1:16" x14ac:dyDescent="0.35">
      <c r="A8925" s="15">
        <v>44553.927400000757</v>
      </c>
      <c r="B8925" s="9">
        <v>80</v>
      </c>
      <c r="C8925" s="9" t="s">
        <v>36</v>
      </c>
      <c r="D8925" s="9" t="s">
        <v>123</v>
      </c>
      <c r="E8925" s="9" t="s">
        <v>188</v>
      </c>
      <c r="F8925" s="9">
        <v>2.4</v>
      </c>
      <c r="G8925" s="9">
        <v>1.6800000000000002</v>
      </c>
      <c r="H8925" s="9" t="s">
        <v>154</v>
      </c>
      <c r="I8925" s="9" t="s">
        <v>177</v>
      </c>
      <c r="J8925" s="9">
        <f>Data[[#This Row],[Miqdar]]*Data[[#This Row],[Qiymət]]</f>
        <v>192</v>
      </c>
      <c r="K8925" s="9">
        <f>Data[[#This Row],[Məbləğ]]-Data[[#This Row],[Maya]]*Data[[#This Row],[Miqdar]]</f>
        <v>57.599999999999994</v>
      </c>
      <c r="O8925"/>
      <c r="P8925"/>
    </row>
    <row r="8926" spans="1:16" x14ac:dyDescent="0.35">
      <c r="A8926" s="15">
        <v>44553.968300000757</v>
      </c>
      <c r="B8926" s="9">
        <v>105</v>
      </c>
      <c r="C8926" s="9" t="s">
        <v>138</v>
      </c>
      <c r="D8926" s="9" t="s">
        <v>123</v>
      </c>
      <c r="E8926" s="9" t="s">
        <v>181</v>
      </c>
      <c r="F8926" s="9">
        <v>0.9</v>
      </c>
      <c r="G8926" s="9">
        <v>0.63</v>
      </c>
      <c r="H8926" s="9" t="s">
        <v>140</v>
      </c>
      <c r="I8926" s="9" t="s">
        <v>137</v>
      </c>
      <c r="J8926" s="9">
        <f>Data[[#This Row],[Miqdar]]*Data[[#This Row],[Qiymət]]</f>
        <v>94.5</v>
      </c>
      <c r="K8926" s="9">
        <f>Data[[#This Row],[Məbləğ]]-Data[[#This Row],[Maya]]*Data[[#This Row],[Miqdar]]</f>
        <v>28.349999999999994</v>
      </c>
      <c r="O8926"/>
      <c r="P8926"/>
    </row>
    <row r="8927" spans="1:16" x14ac:dyDescent="0.35">
      <c r="A8927" s="15">
        <v>44554.007400000759</v>
      </c>
      <c r="B8927" s="9">
        <v>92</v>
      </c>
      <c r="C8927" s="9" t="s">
        <v>16</v>
      </c>
      <c r="D8927" s="9" t="s">
        <v>143</v>
      </c>
      <c r="E8927" s="9" t="s">
        <v>186</v>
      </c>
      <c r="F8927" s="9">
        <v>1.4</v>
      </c>
      <c r="G8927" s="9">
        <v>0.97999999999999987</v>
      </c>
      <c r="H8927" s="9" t="s">
        <v>140</v>
      </c>
      <c r="I8927" s="9" t="s">
        <v>152</v>
      </c>
      <c r="J8927" s="9">
        <f>Data[[#This Row],[Miqdar]]*Data[[#This Row],[Qiymət]]</f>
        <v>128.79999999999998</v>
      </c>
      <c r="K8927" s="9">
        <f>Data[[#This Row],[Məbləğ]]-Data[[#This Row],[Maya]]*Data[[#This Row],[Miqdar]]</f>
        <v>38.64</v>
      </c>
      <c r="O8927"/>
      <c r="P8927"/>
    </row>
    <row r="8928" spans="1:16" x14ac:dyDescent="0.35">
      <c r="A8928" s="15">
        <v>44554.045300000762</v>
      </c>
      <c r="B8928" s="9">
        <v>67</v>
      </c>
      <c r="C8928" s="9" t="s">
        <v>3</v>
      </c>
      <c r="D8928" s="9" t="s">
        <v>143</v>
      </c>
      <c r="E8928" s="9" t="s">
        <v>178</v>
      </c>
      <c r="F8928" s="9">
        <v>2.2000000000000002</v>
      </c>
      <c r="G8928" s="9">
        <v>1.5400000000000003</v>
      </c>
      <c r="H8928" s="9" t="s">
        <v>140</v>
      </c>
      <c r="I8928" s="9" t="s">
        <v>166</v>
      </c>
      <c r="J8928" s="9">
        <f>Data[[#This Row],[Miqdar]]*Data[[#This Row],[Qiymət]]</f>
        <v>147.4</v>
      </c>
      <c r="K8928" s="9">
        <f>Data[[#This Row],[Məbləğ]]-Data[[#This Row],[Maya]]*Data[[#This Row],[Miqdar]]</f>
        <v>44.219999999999985</v>
      </c>
      <c r="O8928"/>
      <c r="P8928"/>
    </row>
    <row r="8929" spans="1:16" x14ac:dyDescent="0.35">
      <c r="A8929" s="15">
        <v>44554.09030000076</v>
      </c>
      <c r="B8929" s="9">
        <v>106</v>
      </c>
      <c r="C8929" s="9" t="s">
        <v>160</v>
      </c>
      <c r="D8929" s="9" t="s">
        <v>143</v>
      </c>
      <c r="E8929" s="9" t="s">
        <v>182</v>
      </c>
      <c r="F8929" s="9">
        <v>3.4</v>
      </c>
      <c r="G8929" s="9">
        <v>2.38</v>
      </c>
      <c r="H8929" s="9" t="s">
        <v>136</v>
      </c>
      <c r="I8929" s="9" t="s">
        <v>152</v>
      </c>
      <c r="J8929" s="9">
        <f>Data[[#This Row],[Miqdar]]*Data[[#This Row],[Qiymət]]</f>
        <v>360.4</v>
      </c>
      <c r="K8929" s="9">
        <f>Data[[#This Row],[Məbləğ]]-Data[[#This Row],[Maya]]*Data[[#This Row],[Miqdar]]</f>
        <v>108.11999999999998</v>
      </c>
      <c r="O8929"/>
      <c r="P8929"/>
    </row>
    <row r="8930" spans="1:16" x14ac:dyDescent="0.35">
      <c r="A8930" s="15">
        <v>44554.125400000761</v>
      </c>
      <c r="B8930" s="9">
        <v>107</v>
      </c>
      <c r="C8930" s="9" t="s">
        <v>39</v>
      </c>
      <c r="D8930" s="9" t="s">
        <v>124</v>
      </c>
      <c r="E8930" s="9" t="s">
        <v>181</v>
      </c>
      <c r="F8930" s="9">
        <v>0.9</v>
      </c>
      <c r="G8930" s="9">
        <v>0.63</v>
      </c>
      <c r="H8930" s="9" t="s">
        <v>140</v>
      </c>
      <c r="I8930" s="9" t="s">
        <v>168</v>
      </c>
      <c r="J8930" s="9">
        <f>Data[[#This Row],[Miqdar]]*Data[[#This Row],[Qiymət]]</f>
        <v>96.3</v>
      </c>
      <c r="K8930" s="9">
        <f>Data[[#This Row],[Məbləğ]]-Data[[#This Row],[Maya]]*Data[[#This Row],[Miqdar]]</f>
        <v>28.89</v>
      </c>
      <c r="O8930"/>
      <c r="P8930"/>
    </row>
    <row r="8931" spans="1:16" x14ac:dyDescent="0.35">
      <c r="A8931" s="15">
        <v>44554.164700000758</v>
      </c>
      <c r="B8931" s="9">
        <v>83</v>
      </c>
      <c r="C8931" s="9" t="s">
        <v>42</v>
      </c>
      <c r="D8931" s="9" t="s">
        <v>121</v>
      </c>
      <c r="E8931" s="9" t="s">
        <v>186</v>
      </c>
      <c r="F8931" s="9">
        <v>1.4</v>
      </c>
      <c r="G8931" s="9">
        <v>0.97999999999999987</v>
      </c>
      <c r="H8931" s="9" t="s">
        <v>140</v>
      </c>
      <c r="I8931" s="9" t="s">
        <v>165</v>
      </c>
      <c r="J8931" s="9">
        <f>Data[[#This Row],[Miqdar]]*Data[[#This Row],[Qiymət]]</f>
        <v>116.19999999999999</v>
      </c>
      <c r="K8931" s="9">
        <f>Data[[#This Row],[Məbləğ]]-Data[[#This Row],[Maya]]*Data[[#This Row],[Miqdar]]</f>
        <v>34.86</v>
      </c>
      <c r="O8931"/>
      <c r="P8931"/>
    </row>
    <row r="8932" spans="1:16" x14ac:dyDescent="0.35">
      <c r="A8932" s="15">
        <v>44554.202300000761</v>
      </c>
      <c r="B8932" s="9">
        <v>69</v>
      </c>
      <c r="C8932" s="9" t="s">
        <v>6</v>
      </c>
      <c r="D8932" s="9" t="s">
        <v>121</v>
      </c>
      <c r="E8932" s="9" t="s">
        <v>144</v>
      </c>
      <c r="F8932" s="9">
        <v>1.4</v>
      </c>
      <c r="G8932" s="9">
        <v>0.97999999999999987</v>
      </c>
      <c r="H8932" s="9" t="s">
        <v>140</v>
      </c>
      <c r="I8932" s="9" t="s">
        <v>198</v>
      </c>
      <c r="J8932" s="9">
        <f>Data[[#This Row],[Miqdar]]*Data[[#This Row],[Qiymət]]</f>
        <v>96.6</v>
      </c>
      <c r="K8932" s="9">
        <f>Data[[#This Row],[Məbləğ]]-Data[[#This Row],[Maya]]*Data[[#This Row],[Miqdar]]</f>
        <v>28.980000000000004</v>
      </c>
      <c r="O8932"/>
      <c r="P8932"/>
    </row>
    <row r="8933" spans="1:16" x14ac:dyDescent="0.35">
      <c r="A8933" s="15">
        <v>44554.243200000761</v>
      </c>
      <c r="B8933" s="9">
        <v>81</v>
      </c>
      <c r="C8933" s="9" t="s">
        <v>167</v>
      </c>
      <c r="D8933" s="9" t="s">
        <v>149</v>
      </c>
      <c r="E8933" s="9" t="s">
        <v>144</v>
      </c>
      <c r="F8933" s="9">
        <v>1.4</v>
      </c>
      <c r="G8933" s="9">
        <v>0.97999999999999987</v>
      </c>
      <c r="H8933" s="9" t="s">
        <v>140</v>
      </c>
      <c r="I8933" s="9" t="s">
        <v>168</v>
      </c>
      <c r="J8933" s="9">
        <f>Data[[#This Row],[Miqdar]]*Data[[#This Row],[Qiymət]]</f>
        <v>113.39999999999999</v>
      </c>
      <c r="K8933" s="9">
        <f>Data[[#This Row],[Məbləğ]]-Data[[#This Row],[Maya]]*Data[[#This Row],[Miqdar]]</f>
        <v>34.019999999999996</v>
      </c>
      <c r="O8933"/>
      <c r="P8933"/>
    </row>
    <row r="8934" spans="1:16" x14ac:dyDescent="0.35">
      <c r="A8934" s="15">
        <v>44554.28470000076</v>
      </c>
      <c r="B8934" s="9">
        <v>81</v>
      </c>
      <c r="C8934" s="9" t="s">
        <v>160</v>
      </c>
      <c r="D8934" s="9" t="s">
        <v>143</v>
      </c>
      <c r="E8934" s="9" t="s">
        <v>188</v>
      </c>
      <c r="F8934" s="9">
        <v>2.4</v>
      </c>
      <c r="G8934" s="9">
        <v>1.6800000000000002</v>
      </c>
      <c r="H8934" s="9" t="s">
        <v>154</v>
      </c>
      <c r="I8934" s="9" t="s">
        <v>161</v>
      </c>
      <c r="J8934" s="9">
        <f>Data[[#This Row],[Miqdar]]*Data[[#This Row],[Qiymət]]</f>
        <v>194.4</v>
      </c>
      <c r="K8934" s="9">
        <f>Data[[#This Row],[Məbləğ]]-Data[[#This Row],[Maya]]*Data[[#This Row],[Miqdar]]</f>
        <v>58.319999999999993</v>
      </c>
      <c r="O8934"/>
      <c r="P8934"/>
    </row>
    <row r="8935" spans="1:16" x14ac:dyDescent="0.35">
      <c r="A8935" s="15">
        <v>44554.327600000761</v>
      </c>
      <c r="B8935" s="9">
        <v>53</v>
      </c>
      <c r="C8935" s="9" t="s">
        <v>36</v>
      </c>
      <c r="D8935" s="9" t="s">
        <v>123</v>
      </c>
      <c r="E8935" s="9" t="s">
        <v>158</v>
      </c>
      <c r="F8935" s="9">
        <v>3.9</v>
      </c>
      <c r="G8935" s="9">
        <v>1.95</v>
      </c>
      <c r="H8935" s="9" t="s">
        <v>154</v>
      </c>
      <c r="I8935" s="9" t="s">
        <v>179</v>
      </c>
      <c r="J8935" s="9">
        <f>Data[[#This Row],[Miqdar]]*Data[[#This Row],[Qiymət]]</f>
        <v>206.7</v>
      </c>
      <c r="K8935" s="9">
        <f>Data[[#This Row],[Məbləğ]]-Data[[#This Row],[Maya]]*Data[[#This Row],[Miqdar]]</f>
        <v>103.35</v>
      </c>
      <c r="O8935"/>
      <c r="P8935"/>
    </row>
    <row r="8936" spans="1:16" x14ac:dyDescent="0.35">
      <c r="A8936" s="15">
        <v>44554.368900000758</v>
      </c>
      <c r="B8936" s="9">
        <v>92</v>
      </c>
      <c r="C8936" s="9" t="s">
        <v>20</v>
      </c>
      <c r="D8936" s="9" t="s">
        <v>121</v>
      </c>
      <c r="E8936" s="9" t="s">
        <v>188</v>
      </c>
      <c r="F8936" s="9">
        <v>2.4</v>
      </c>
      <c r="G8936" s="9">
        <v>1.6800000000000002</v>
      </c>
      <c r="H8936" s="9" t="s">
        <v>154</v>
      </c>
      <c r="I8936" s="9" t="s">
        <v>193</v>
      </c>
      <c r="J8936" s="9">
        <f>Data[[#This Row],[Miqdar]]*Data[[#This Row],[Qiymət]]</f>
        <v>220.79999999999998</v>
      </c>
      <c r="K8936" s="9">
        <f>Data[[#This Row],[Məbləğ]]-Data[[#This Row],[Maya]]*Data[[#This Row],[Miqdar]]</f>
        <v>66.239999999999981</v>
      </c>
      <c r="O8936"/>
      <c r="P8936"/>
    </row>
    <row r="8937" spans="1:16" x14ac:dyDescent="0.35">
      <c r="A8937" s="15">
        <v>44554.411100000762</v>
      </c>
      <c r="B8937" s="9">
        <v>100</v>
      </c>
      <c r="C8937" s="9" t="s">
        <v>42</v>
      </c>
      <c r="D8937" s="9" t="s">
        <v>121</v>
      </c>
      <c r="E8937" s="9" t="s">
        <v>188</v>
      </c>
      <c r="F8937" s="9">
        <v>2.4</v>
      </c>
      <c r="G8937" s="9">
        <v>1.6800000000000002</v>
      </c>
      <c r="H8937" s="9" t="s">
        <v>154</v>
      </c>
      <c r="I8937" s="9" t="s">
        <v>196</v>
      </c>
      <c r="J8937" s="9">
        <f>Data[[#This Row],[Miqdar]]*Data[[#This Row],[Qiymət]]</f>
        <v>240</v>
      </c>
      <c r="K8937" s="9">
        <f>Data[[#This Row],[Məbləğ]]-Data[[#This Row],[Maya]]*Data[[#This Row],[Miqdar]]</f>
        <v>71.999999999999972</v>
      </c>
      <c r="O8937"/>
      <c r="P8937"/>
    </row>
    <row r="8938" spans="1:16" x14ac:dyDescent="0.35">
      <c r="A8938" s="15">
        <v>44554.447300000764</v>
      </c>
      <c r="B8938" s="9">
        <v>76</v>
      </c>
      <c r="C8938" s="9" t="s">
        <v>142</v>
      </c>
      <c r="D8938" s="9" t="s">
        <v>143</v>
      </c>
      <c r="E8938" s="9" t="s">
        <v>188</v>
      </c>
      <c r="F8938" s="9">
        <v>2.4</v>
      </c>
      <c r="G8938" s="9">
        <v>1.6800000000000002</v>
      </c>
      <c r="H8938" s="9" t="s">
        <v>154</v>
      </c>
      <c r="I8938" s="9" t="s">
        <v>166</v>
      </c>
      <c r="J8938" s="9">
        <f>Data[[#This Row],[Miqdar]]*Data[[#This Row],[Qiymət]]</f>
        <v>182.4</v>
      </c>
      <c r="K8938" s="9">
        <f>Data[[#This Row],[Məbləğ]]-Data[[#This Row],[Maya]]*Data[[#This Row],[Miqdar]]</f>
        <v>54.72</v>
      </c>
      <c r="O8938"/>
      <c r="P8938"/>
    </row>
    <row r="8939" spans="1:16" x14ac:dyDescent="0.35">
      <c r="A8939" s="15">
        <v>44554.489100000763</v>
      </c>
      <c r="B8939" s="9">
        <v>93</v>
      </c>
      <c r="C8939" s="9" t="s">
        <v>42</v>
      </c>
      <c r="D8939" s="9" t="s">
        <v>121</v>
      </c>
      <c r="E8939" s="9" t="s">
        <v>188</v>
      </c>
      <c r="F8939" s="9">
        <v>2.4</v>
      </c>
      <c r="G8939" s="9">
        <v>1.6800000000000002</v>
      </c>
      <c r="H8939" s="9" t="s">
        <v>154</v>
      </c>
      <c r="I8939" s="9" t="s">
        <v>189</v>
      </c>
      <c r="J8939" s="9">
        <f>Data[[#This Row],[Miqdar]]*Data[[#This Row],[Qiymət]]</f>
        <v>223.2</v>
      </c>
      <c r="K8939" s="9">
        <f>Data[[#This Row],[Məbləğ]]-Data[[#This Row],[Maya]]*Data[[#This Row],[Miqdar]]</f>
        <v>66.95999999999998</v>
      </c>
      <c r="O8939"/>
      <c r="P8939"/>
    </row>
    <row r="8940" spans="1:16" x14ac:dyDescent="0.35">
      <c r="A8940" s="15">
        <v>44554.524500000764</v>
      </c>
      <c r="B8940" s="9">
        <v>96</v>
      </c>
      <c r="C8940" s="9" t="s">
        <v>6</v>
      </c>
      <c r="D8940" s="9" t="s">
        <v>121</v>
      </c>
      <c r="E8940" s="9" t="s">
        <v>182</v>
      </c>
      <c r="F8940" s="9">
        <v>3.4</v>
      </c>
      <c r="G8940" s="9">
        <v>2.38</v>
      </c>
      <c r="H8940" s="9" t="s">
        <v>136</v>
      </c>
      <c r="I8940" s="9" t="s">
        <v>183</v>
      </c>
      <c r="J8940" s="9">
        <f>Data[[#This Row],[Miqdar]]*Data[[#This Row],[Qiymət]]</f>
        <v>326.39999999999998</v>
      </c>
      <c r="K8940" s="9">
        <f>Data[[#This Row],[Məbləğ]]-Data[[#This Row],[Maya]]*Data[[#This Row],[Miqdar]]</f>
        <v>97.919999999999987</v>
      </c>
      <c r="O8940"/>
      <c r="P8940"/>
    </row>
    <row r="8941" spans="1:16" x14ac:dyDescent="0.35">
      <c r="A8941" s="15">
        <v>44554.56870000076</v>
      </c>
      <c r="B8941" s="9">
        <v>56</v>
      </c>
      <c r="C8941" s="9" t="s">
        <v>6</v>
      </c>
      <c r="D8941" s="9" t="s">
        <v>121</v>
      </c>
      <c r="E8941" s="9" t="s">
        <v>159</v>
      </c>
      <c r="F8941" s="9">
        <v>1.5</v>
      </c>
      <c r="G8941" s="9">
        <v>0.9</v>
      </c>
      <c r="H8941" s="9" t="s">
        <v>154</v>
      </c>
      <c r="I8941" s="9" t="s">
        <v>147</v>
      </c>
      <c r="J8941" s="9">
        <f>Data[[#This Row],[Miqdar]]*Data[[#This Row],[Qiymət]]</f>
        <v>84</v>
      </c>
      <c r="K8941" s="9">
        <f>Data[[#This Row],[Məbləğ]]-Data[[#This Row],[Maya]]*Data[[#This Row],[Miqdar]]</f>
        <v>33.6</v>
      </c>
      <c r="O8941"/>
      <c r="P8941"/>
    </row>
    <row r="8942" spans="1:16" x14ac:dyDescent="0.35">
      <c r="A8942" s="15">
        <v>44554.610400000762</v>
      </c>
      <c r="B8942" s="9">
        <v>54</v>
      </c>
      <c r="C8942" s="9" t="s">
        <v>28</v>
      </c>
      <c r="D8942" s="9" t="s">
        <v>143</v>
      </c>
      <c r="E8942" s="9" t="s">
        <v>169</v>
      </c>
      <c r="F8942" s="9">
        <v>2.5</v>
      </c>
      <c r="G8942" s="9">
        <v>1.25</v>
      </c>
      <c r="H8942" s="9" t="s">
        <v>136</v>
      </c>
      <c r="I8942" s="9" t="s">
        <v>145</v>
      </c>
      <c r="J8942" s="9">
        <f>Data[[#This Row],[Miqdar]]*Data[[#This Row],[Qiymət]]</f>
        <v>135</v>
      </c>
      <c r="K8942" s="9">
        <f>Data[[#This Row],[Məbləğ]]-Data[[#This Row],[Maya]]*Data[[#This Row],[Miqdar]]</f>
        <v>67.5</v>
      </c>
      <c r="O8942"/>
      <c r="P8942"/>
    </row>
    <row r="8943" spans="1:16" x14ac:dyDescent="0.35">
      <c r="A8943" s="15">
        <v>44554.648900000764</v>
      </c>
      <c r="B8943" s="9">
        <v>94</v>
      </c>
      <c r="C8943" s="9" t="s">
        <v>39</v>
      </c>
      <c r="D8943" s="9" t="s">
        <v>124</v>
      </c>
      <c r="E8943" s="9" t="s">
        <v>144</v>
      </c>
      <c r="F8943" s="9">
        <v>1.4</v>
      </c>
      <c r="G8943" s="9">
        <v>0.97999999999999987</v>
      </c>
      <c r="H8943" s="9" t="s">
        <v>140</v>
      </c>
      <c r="I8943" s="9" t="s">
        <v>172</v>
      </c>
      <c r="J8943" s="9">
        <f>Data[[#This Row],[Miqdar]]*Data[[#This Row],[Qiymət]]</f>
        <v>131.6</v>
      </c>
      <c r="K8943" s="9">
        <f>Data[[#This Row],[Məbləğ]]-Data[[#This Row],[Maya]]*Data[[#This Row],[Miqdar]]</f>
        <v>39.480000000000004</v>
      </c>
      <c r="O8943"/>
      <c r="P8943"/>
    </row>
    <row r="8944" spans="1:16" x14ac:dyDescent="0.35">
      <c r="A8944" s="15">
        <v>44554.691500000765</v>
      </c>
      <c r="B8944" s="9">
        <v>83</v>
      </c>
      <c r="C8944" s="9" t="s">
        <v>3</v>
      </c>
      <c r="D8944" s="9" t="s">
        <v>143</v>
      </c>
      <c r="E8944" s="9" t="s">
        <v>195</v>
      </c>
      <c r="F8944" s="9">
        <v>2</v>
      </c>
      <c r="G8944" s="9">
        <v>1.6</v>
      </c>
      <c r="H8944" s="9" t="s">
        <v>136</v>
      </c>
      <c r="I8944" s="9" t="s">
        <v>161</v>
      </c>
      <c r="J8944" s="9">
        <f>Data[[#This Row],[Miqdar]]*Data[[#This Row],[Qiymət]]</f>
        <v>166</v>
      </c>
      <c r="K8944" s="9">
        <f>Data[[#This Row],[Məbləğ]]-Data[[#This Row],[Maya]]*Data[[#This Row],[Miqdar]]</f>
        <v>33.199999999999989</v>
      </c>
      <c r="O8944"/>
      <c r="P8944"/>
    </row>
    <row r="8945" spans="1:16" x14ac:dyDescent="0.35">
      <c r="A8945" s="15">
        <v>44554.733600000764</v>
      </c>
      <c r="B8945" s="9">
        <v>65</v>
      </c>
      <c r="C8945" s="9" t="s">
        <v>160</v>
      </c>
      <c r="D8945" s="9" t="s">
        <v>143</v>
      </c>
      <c r="E8945" s="9" t="s">
        <v>164</v>
      </c>
      <c r="F8945" s="9">
        <v>6.6</v>
      </c>
      <c r="G8945" s="9">
        <v>5.2799999999999994</v>
      </c>
      <c r="H8945" s="9" t="s">
        <v>154</v>
      </c>
      <c r="I8945" s="9" t="s">
        <v>152</v>
      </c>
      <c r="J8945" s="9">
        <f>Data[[#This Row],[Miqdar]]*Data[[#This Row],[Qiymət]]</f>
        <v>429</v>
      </c>
      <c r="K8945" s="9">
        <f>Data[[#This Row],[Məbləğ]]-Data[[#This Row],[Maya]]*Data[[#This Row],[Miqdar]]</f>
        <v>85.800000000000068</v>
      </c>
      <c r="O8945"/>
      <c r="P8945"/>
    </row>
    <row r="8946" spans="1:16" x14ac:dyDescent="0.35">
      <c r="A8946" s="15">
        <v>44554.77520000076</v>
      </c>
      <c r="B8946" s="9">
        <v>64</v>
      </c>
      <c r="C8946" s="9" t="s">
        <v>39</v>
      </c>
      <c r="D8946" s="9" t="s">
        <v>124</v>
      </c>
      <c r="E8946" s="9" t="s">
        <v>144</v>
      </c>
      <c r="F8946" s="9">
        <v>1.4</v>
      </c>
      <c r="G8946" s="9">
        <v>0.97999999999999987</v>
      </c>
      <c r="H8946" s="9" t="s">
        <v>140</v>
      </c>
      <c r="I8946" s="9" t="s">
        <v>190</v>
      </c>
      <c r="J8946" s="9">
        <f>Data[[#This Row],[Miqdar]]*Data[[#This Row],[Qiymət]]</f>
        <v>89.6</v>
      </c>
      <c r="K8946" s="9">
        <f>Data[[#This Row],[Məbləğ]]-Data[[#This Row],[Maya]]*Data[[#This Row],[Miqdar]]</f>
        <v>26.880000000000003</v>
      </c>
      <c r="O8946"/>
      <c r="P8946"/>
    </row>
    <row r="8947" spans="1:16" x14ac:dyDescent="0.35">
      <c r="A8947" s="15">
        <v>44554.819400000757</v>
      </c>
      <c r="B8947" s="9">
        <v>89</v>
      </c>
      <c r="C8947" s="9" t="s">
        <v>191</v>
      </c>
      <c r="D8947" s="9" t="s">
        <v>149</v>
      </c>
      <c r="E8947" s="9" t="s">
        <v>162</v>
      </c>
      <c r="F8947" s="9">
        <v>3.2</v>
      </c>
      <c r="G8947" s="9">
        <v>1.6</v>
      </c>
      <c r="H8947" s="9" t="s">
        <v>136</v>
      </c>
      <c r="I8947" s="9" t="s">
        <v>173</v>
      </c>
      <c r="J8947" s="9">
        <f>Data[[#This Row],[Miqdar]]*Data[[#This Row],[Qiymət]]</f>
        <v>284.8</v>
      </c>
      <c r="K8947" s="9">
        <f>Data[[#This Row],[Məbləğ]]-Data[[#This Row],[Maya]]*Data[[#This Row],[Miqdar]]</f>
        <v>142.4</v>
      </c>
      <c r="O8947"/>
      <c r="P8947"/>
    </row>
    <row r="8948" spans="1:16" x14ac:dyDescent="0.35">
      <c r="A8948" s="15">
        <v>44554.856300000756</v>
      </c>
      <c r="B8948" s="9">
        <v>59</v>
      </c>
      <c r="C8948" s="9" t="s">
        <v>160</v>
      </c>
      <c r="D8948" s="9" t="s">
        <v>143</v>
      </c>
      <c r="E8948" s="9" t="s">
        <v>169</v>
      </c>
      <c r="F8948" s="9">
        <v>2.5</v>
      </c>
      <c r="G8948" s="9">
        <v>1.25</v>
      </c>
      <c r="H8948" s="9" t="s">
        <v>136</v>
      </c>
      <c r="I8948" s="9" t="s">
        <v>166</v>
      </c>
      <c r="J8948" s="9">
        <f>Data[[#This Row],[Miqdar]]*Data[[#This Row],[Qiymət]]</f>
        <v>147.5</v>
      </c>
      <c r="K8948" s="9">
        <f>Data[[#This Row],[Məbləğ]]-Data[[#This Row],[Maya]]*Data[[#This Row],[Miqdar]]</f>
        <v>73.75</v>
      </c>
      <c r="O8948"/>
      <c r="P8948"/>
    </row>
    <row r="8949" spans="1:16" x14ac:dyDescent="0.35">
      <c r="A8949" s="15">
        <v>44554.892400000754</v>
      </c>
      <c r="B8949" s="9">
        <v>107</v>
      </c>
      <c r="C8949" s="9" t="s">
        <v>20</v>
      </c>
      <c r="D8949" s="9" t="s">
        <v>121</v>
      </c>
      <c r="E8949" s="9" t="s">
        <v>188</v>
      </c>
      <c r="F8949" s="9">
        <v>2.4</v>
      </c>
      <c r="G8949" s="9">
        <v>1.6800000000000002</v>
      </c>
      <c r="H8949" s="9" t="s">
        <v>154</v>
      </c>
      <c r="I8949" s="9" t="s">
        <v>147</v>
      </c>
      <c r="J8949" s="9">
        <f>Data[[#This Row],[Miqdar]]*Data[[#This Row],[Qiymət]]</f>
        <v>256.8</v>
      </c>
      <c r="K8949" s="9">
        <f>Data[[#This Row],[Məbləğ]]-Data[[#This Row],[Maya]]*Data[[#This Row],[Miqdar]]</f>
        <v>77.039999999999992</v>
      </c>
      <c r="O8949"/>
      <c r="P8949"/>
    </row>
    <row r="8950" spans="1:16" x14ac:dyDescent="0.35">
      <c r="A8950" s="15">
        <v>44554.931000000754</v>
      </c>
      <c r="B8950" s="9">
        <v>104</v>
      </c>
      <c r="C8950" s="9" t="s">
        <v>39</v>
      </c>
      <c r="D8950" s="9" t="s">
        <v>124</v>
      </c>
      <c r="E8950" s="9" t="s">
        <v>171</v>
      </c>
      <c r="F8950" s="9">
        <v>2.8</v>
      </c>
      <c r="G8950" s="9">
        <v>1.6799999999999997</v>
      </c>
      <c r="H8950" s="9" t="s">
        <v>136</v>
      </c>
      <c r="I8950" s="9" t="s">
        <v>199</v>
      </c>
      <c r="J8950" s="9">
        <f>Data[[#This Row],[Miqdar]]*Data[[#This Row],[Qiymət]]</f>
        <v>291.2</v>
      </c>
      <c r="K8950" s="9">
        <f>Data[[#This Row],[Məbləğ]]-Data[[#This Row],[Maya]]*Data[[#This Row],[Miqdar]]</f>
        <v>116.48000000000002</v>
      </c>
      <c r="O8950"/>
      <c r="P8950"/>
    </row>
    <row r="8951" spans="1:16" x14ac:dyDescent="0.35">
      <c r="A8951" s="15">
        <v>44554.967400000751</v>
      </c>
      <c r="B8951" s="9">
        <v>98</v>
      </c>
      <c r="C8951" s="9" t="s">
        <v>20</v>
      </c>
      <c r="D8951" s="9" t="s">
        <v>121</v>
      </c>
      <c r="E8951" s="9" t="s">
        <v>182</v>
      </c>
      <c r="F8951" s="9">
        <v>3.4</v>
      </c>
      <c r="G8951" s="9">
        <v>2.38</v>
      </c>
      <c r="H8951" s="9" t="s">
        <v>136</v>
      </c>
      <c r="I8951" s="9" t="s">
        <v>183</v>
      </c>
      <c r="J8951" s="9">
        <f>Data[[#This Row],[Miqdar]]*Data[[#This Row],[Qiymət]]</f>
        <v>333.2</v>
      </c>
      <c r="K8951" s="9">
        <f>Data[[#This Row],[Məbləğ]]-Data[[#This Row],[Maya]]*Data[[#This Row],[Miqdar]]</f>
        <v>99.960000000000008</v>
      </c>
      <c r="O8951"/>
      <c r="P8951"/>
    </row>
    <row r="8952" spans="1:16" x14ac:dyDescent="0.35">
      <c r="A8952" s="15">
        <v>44555.011600000747</v>
      </c>
      <c r="B8952" s="9">
        <v>62</v>
      </c>
      <c r="C8952" s="9" t="s">
        <v>167</v>
      </c>
      <c r="D8952" s="9" t="s">
        <v>149</v>
      </c>
      <c r="E8952" s="9" t="s">
        <v>184</v>
      </c>
      <c r="F8952" s="9">
        <v>1.8</v>
      </c>
      <c r="G8952" s="9">
        <v>1.08</v>
      </c>
      <c r="H8952" s="9" t="s">
        <v>154</v>
      </c>
      <c r="I8952" s="9" t="s">
        <v>163</v>
      </c>
      <c r="J8952" s="9">
        <f>Data[[#This Row],[Miqdar]]*Data[[#This Row],[Qiymət]]</f>
        <v>111.60000000000001</v>
      </c>
      <c r="K8952" s="9">
        <f>Data[[#This Row],[Məbləğ]]-Data[[#This Row],[Maya]]*Data[[#This Row],[Miqdar]]</f>
        <v>44.64</v>
      </c>
      <c r="O8952"/>
      <c r="P8952"/>
    </row>
    <row r="8953" spans="1:16" x14ac:dyDescent="0.35">
      <c r="A8953" s="15">
        <v>44555.056300000746</v>
      </c>
      <c r="B8953" s="9">
        <v>70</v>
      </c>
      <c r="C8953" s="9" t="s">
        <v>39</v>
      </c>
      <c r="D8953" s="9" t="s">
        <v>124</v>
      </c>
      <c r="E8953" s="9" t="s">
        <v>150</v>
      </c>
      <c r="F8953" s="9">
        <v>3.3</v>
      </c>
      <c r="G8953" s="9">
        <v>2.6399999999999997</v>
      </c>
      <c r="H8953" s="9" t="s">
        <v>136</v>
      </c>
      <c r="I8953" s="9" t="s">
        <v>168</v>
      </c>
      <c r="J8953" s="9">
        <f>Data[[#This Row],[Miqdar]]*Data[[#This Row],[Qiymət]]</f>
        <v>231</v>
      </c>
      <c r="K8953" s="9">
        <f>Data[[#This Row],[Məbləğ]]-Data[[#This Row],[Maya]]*Data[[#This Row],[Miqdar]]</f>
        <v>46.200000000000017</v>
      </c>
      <c r="O8953"/>
      <c r="P8953"/>
    </row>
    <row r="8954" spans="1:16" x14ac:dyDescent="0.35">
      <c r="A8954" s="15">
        <v>44555.096200000749</v>
      </c>
      <c r="B8954" s="9">
        <v>104</v>
      </c>
      <c r="C8954" s="9" t="s">
        <v>6</v>
      </c>
      <c r="D8954" s="9" t="s">
        <v>121</v>
      </c>
      <c r="E8954" s="9" t="s">
        <v>186</v>
      </c>
      <c r="F8954" s="9">
        <v>1.4</v>
      </c>
      <c r="G8954" s="9">
        <v>0.97999999999999987</v>
      </c>
      <c r="H8954" s="9" t="s">
        <v>140</v>
      </c>
      <c r="I8954" s="9" t="s">
        <v>183</v>
      </c>
      <c r="J8954" s="9">
        <f>Data[[#This Row],[Miqdar]]*Data[[#This Row],[Qiymət]]</f>
        <v>145.6</v>
      </c>
      <c r="K8954" s="9">
        <f>Data[[#This Row],[Məbləğ]]-Data[[#This Row],[Maya]]*Data[[#This Row],[Miqdar]]</f>
        <v>43.680000000000007</v>
      </c>
      <c r="O8954"/>
      <c r="P8954"/>
    </row>
    <row r="8955" spans="1:16" x14ac:dyDescent="0.35">
      <c r="A8955" s="15">
        <v>44555.136000000748</v>
      </c>
      <c r="B8955" s="9">
        <v>86</v>
      </c>
      <c r="C8955" s="9" t="s">
        <v>20</v>
      </c>
      <c r="D8955" s="9" t="s">
        <v>121</v>
      </c>
      <c r="E8955" s="9" t="s">
        <v>162</v>
      </c>
      <c r="F8955" s="9">
        <v>3.2</v>
      </c>
      <c r="G8955" s="9">
        <v>1.6</v>
      </c>
      <c r="H8955" s="9" t="s">
        <v>136</v>
      </c>
      <c r="I8955" s="9" t="s">
        <v>165</v>
      </c>
      <c r="J8955" s="9">
        <f>Data[[#This Row],[Miqdar]]*Data[[#This Row],[Qiymət]]</f>
        <v>275.2</v>
      </c>
      <c r="K8955" s="9">
        <f>Data[[#This Row],[Məbləğ]]-Data[[#This Row],[Maya]]*Data[[#This Row],[Miqdar]]</f>
        <v>137.6</v>
      </c>
      <c r="O8955"/>
      <c r="P8955"/>
    </row>
    <row r="8956" spans="1:16" x14ac:dyDescent="0.35">
      <c r="A8956" s="15">
        <v>44555.175700000749</v>
      </c>
      <c r="B8956" s="9">
        <v>70</v>
      </c>
      <c r="C8956" s="9" t="s">
        <v>138</v>
      </c>
      <c r="D8956" s="9" t="s">
        <v>123</v>
      </c>
      <c r="E8956" s="9" t="s">
        <v>169</v>
      </c>
      <c r="F8956" s="9">
        <v>2.5</v>
      </c>
      <c r="G8956" s="9">
        <v>1.25</v>
      </c>
      <c r="H8956" s="9" t="s">
        <v>136</v>
      </c>
      <c r="I8956" s="9" t="s">
        <v>177</v>
      </c>
      <c r="J8956" s="9">
        <f>Data[[#This Row],[Miqdar]]*Data[[#This Row],[Qiymət]]</f>
        <v>175</v>
      </c>
      <c r="K8956" s="9">
        <f>Data[[#This Row],[Məbləğ]]-Data[[#This Row],[Maya]]*Data[[#This Row],[Miqdar]]</f>
        <v>87.5</v>
      </c>
      <c r="O8956"/>
      <c r="P8956"/>
    </row>
    <row r="8957" spans="1:16" x14ac:dyDescent="0.35">
      <c r="A8957" s="15">
        <v>44555.219900000746</v>
      </c>
      <c r="B8957" s="9">
        <v>109</v>
      </c>
      <c r="C8957" s="9" t="s">
        <v>138</v>
      </c>
      <c r="D8957" s="9" t="s">
        <v>123</v>
      </c>
      <c r="E8957" s="9" t="s">
        <v>195</v>
      </c>
      <c r="F8957" s="9">
        <v>2</v>
      </c>
      <c r="G8957" s="9">
        <v>1.6</v>
      </c>
      <c r="H8957" s="9" t="s">
        <v>136</v>
      </c>
      <c r="I8957" s="9" t="s">
        <v>141</v>
      </c>
      <c r="J8957" s="9">
        <f>Data[[#This Row],[Miqdar]]*Data[[#This Row],[Qiymət]]</f>
        <v>218</v>
      </c>
      <c r="K8957" s="9">
        <f>Data[[#This Row],[Məbləğ]]-Data[[#This Row],[Maya]]*Data[[#This Row],[Miqdar]]</f>
        <v>43.599999999999994</v>
      </c>
      <c r="O8957"/>
      <c r="P8957"/>
    </row>
    <row r="8958" spans="1:16" x14ac:dyDescent="0.35">
      <c r="A8958" s="15">
        <v>44555.256700000748</v>
      </c>
      <c r="B8958" s="9">
        <v>98</v>
      </c>
      <c r="C8958" s="9" t="s">
        <v>191</v>
      </c>
      <c r="D8958" s="9" t="s">
        <v>149</v>
      </c>
      <c r="E8958" s="9" t="s">
        <v>171</v>
      </c>
      <c r="F8958" s="9">
        <v>2.8</v>
      </c>
      <c r="G8958" s="9">
        <v>1.6799999999999997</v>
      </c>
      <c r="H8958" s="9" t="s">
        <v>136</v>
      </c>
      <c r="I8958" s="9" t="s">
        <v>168</v>
      </c>
      <c r="J8958" s="9">
        <f>Data[[#This Row],[Miqdar]]*Data[[#This Row],[Qiymət]]</f>
        <v>274.39999999999998</v>
      </c>
      <c r="K8958" s="9">
        <f>Data[[#This Row],[Məbləğ]]-Data[[#This Row],[Maya]]*Data[[#This Row],[Miqdar]]</f>
        <v>109.75999999999999</v>
      </c>
      <c r="O8958"/>
      <c r="P8958"/>
    </row>
    <row r="8959" spans="1:16" x14ac:dyDescent="0.35">
      <c r="A8959" s="15">
        <v>44555.294000000751</v>
      </c>
      <c r="B8959" s="9">
        <v>51</v>
      </c>
      <c r="C8959" s="9" t="s">
        <v>39</v>
      </c>
      <c r="D8959" s="9" t="s">
        <v>124</v>
      </c>
      <c r="E8959" s="9" t="s">
        <v>171</v>
      </c>
      <c r="F8959" s="9">
        <v>2.8</v>
      </c>
      <c r="G8959" s="9">
        <v>1.6799999999999997</v>
      </c>
      <c r="H8959" s="9" t="s">
        <v>136</v>
      </c>
      <c r="I8959" s="9" t="s">
        <v>173</v>
      </c>
      <c r="J8959" s="9">
        <f>Data[[#This Row],[Miqdar]]*Data[[#This Row],[Qiymət]]</f>
        <v>142.79999999999998</v>
      </c>
      <c r="K8959" s="9">
        <f>Data[[#This Row],[Məbləğ]]-Data[[#This Row],[Maya]]*Data[[#This Row],[Miqdar]]</f>
        <v>57.120000000000005</v>
      </c>
      <c r="O8959"/>
      <c r="P8959"/>
    </row>
    <row r="8960" spans="1:16" x14ac:dyDescent="0.35">
      <c r="A8960" s="15">
        <v>44555.338300000752</v>
      </c>
      <c r="B8960" s="9">
        <v>58</v>
      </c>
      <c r="C8960" s="9" t="s">
        <v>187</v>
      </c>
      <c r="D8960" s="9" t="s">
        <v>124</v>
      </c>
      <c r="E8960" s="9" t="s">
        <v>171</v>
      </c>
      <c r="F8960" s="9">
        <v>2.8</v>
      </c>
      <c r="G8960" s="9">
        <v>1.6799999999999997</v>
      </c>
      <c r="H8960" s="9" t="s">
        <v>136</v>
      </c>
      <c r="I8960" s="9" t="s">
        <v>192</v>
      </c>
      <c r="J8960" s="9">
        <f>Data[[#This Row],[Miqdar]]*Data[[#This Row],[Qiymət]]</f>
        <v>162.39999999999998</v>
      </c>
      <c r="K8960" s="9">
        <f>Data[[#This Row],[Məbləğ]]-Data[[#This Row],[Maya]]*Data[[#This Row],[Miqdar]]</f>
        <v>64.959999999999994</v>
      </c>
      <c r="O8960"/>
      <c r="P8960"/>
    </row>
    <row r="8961" spans="1:16" x14ac:dyDescent="0.35">
      <c r="A8961" s="15">
        <v>44555.375100000754</v>
      </c>
      <c r="B8961" s="9">
        <v>63</v>
      </c>
      <c r="C8961" s="9" t="s">
        <v>25</v>
      </c>
      <c r="D8961" s="9" t="s">
        <v>122</v>
      </c>
      <c r="E8961" s="9" t="s">
        <v>178</v>
      </c>
      <c r="F8961" s="9">
        <v>2.2000000000000002</v>
      </c>
      <c r="G8961" s="9">
        <v>1.5400000000000003</v>
      </c>
      <c r="H8961" s="9" t="s">
        <v>140</v>
      </c>
      <c r="I8961" s="9" t="s">
        <v>174</v>
      </c>
      <c r="J8961" s="9">
        <f>Data[[#This Row],[Miqdar]]*Data[[#This Row],[Qiymət]]</f>
        <v>138.60000000000002</v>
      </c>
      <c r="K8961" s="9">
        <f>Data[[#This Row],[Məbləğ]]-Data[[#This Row],[Maya]]*Data[[#This Row],[Miqdar]]</f>
        <v>41.580000000000013</v>
      </c>
      <c r="O8961"/>
      <c r="P8961"/>
    </row>
    <row r="8962" spans="1:16" x14ac:dyDescent="0.35">
      <c r="A8962" s="15">
        <v>44555.415000000758</v>
      </c>
      <c r="B8962" s="9">
        <v>64</v>
      </c>
      <c r="C8962" s="9" t="s">
        <v>11</v>
      </c>
      <c r="D8962" s="9" t="s">
        <v>122</v>
      </c>
      <c r="E8962" s="9" t="s">
        <v>181</v>
      </c>
      <c r="F8962" s="9">
        <v>0.9</v>
      </c>
      <c r="G8962" s="9">
        <v>0.63</v>
      </c>
      <c r="H8962" s="9" t="s">
        <v>140</v>
      </c>
      <c r="I8962" s="9" t="s">
        <v>180</v>
      </c>
      <c r="J8962" s="9">
        <f>Data[[#This Row],[Miqdar]]*Data[[#This Row],[Qiymət]]</f>
        <v>57.6</v>
      </c>
      <c r="K8962" s="9">
        <f>Data[[#This Row],[Məbləğ]]-Data[[#This Row],[Maya]]*Data[[#This Row],[Miqdar]]</f>
        <v>17.28</v>
      </c>
      <c r="O8962"/>
      <c r="P8962"/>
    </row>
    <row r="8963" spans="1:16" x14ac:dyDescent="0.35">
      <c r="A8963" s="15">
        <v>44555.454500000757</v>
      </c>
      <c r="B8963" s="9">
        <v>64</v>
      </c>
      <c r="C8963" s="9" t="s">
        <v>11</v>
      </c>
      <c r="D8963" s="9" t="s">
        <v>122</v>
      </c>
      <c r="E8963" s="9" t="s">
        <v>195</v>
      </c>
      <c r="F8963" s="9">
        <v>2</v>
      </c>
      <c r="G8963" s="9">
        <v>1.6</v>
      </c>
      <c r="H8963" s="9" t="s">
        <v>136</v>
      </c>
      <c r="I8963" s="9" t="s">
        <v>180</v>
      </c>
      <c r="J8963" s="9">
        <f>Data[[#This Row],[Miqdar]]*Data[[#This Row],[Qiymət]]</f>
        <v>128</v>
      </c>
      <c r="K8963" s="9">
        <f>Data[[#This Row],[Məbləğ]]-Data[[#This Row],[Maya]]*Data[[#This Row],[Miqdar]]</f>
        <v>25.599999999999994</v>
      </c>
      <c r="O8963"/>
      <c r="P8963"/>
    </row>
    <row r="8964" spans="1:16" x14ac:dyDescent="0.35">
      <c r="A8964" s="15">
        <v>44555.496300000756</v>
      </c>
      <c r="B8964" s="9">
        <v>92</v>
      </c>
      <c r="C8964" s="9" t="s">
        <v>3</v>
      </c>
      <c r="D8964" s="9" t="s">
        <v>143</v>
      </c>
      <c r="E8964" s="9" t="s">
        <v>195</v>
      </c>
      <c r="F8964" s="9">
        <v>2</v>
      </c>
      <c r="G8964" s="9">
        <v>1.6</v>
      </c>
      <c r="H8964" s="9" t="s">
        <v>136</v>
      </c>
      <c r="I8964" s="9" t="s">
        <v>161</v>
      </c>
      <c r="J8964" s="9">
        <f>Data[[#This Row],[Miqdar]]*Data[[#This Row],[Qiymət]]</f>
        <v>184</v>
      </c>
      <c r="K8964" s="9">
        <f>Data[[#This Row],[Məbləğ]]-Data[[#This Row],[Maya]]*Data[[#This Row],[Miqdar]]</f>
        <v>36.799999999999983</v>
      </c>
      <c r="O8964"/>
      <c r="P8964"/>
    </row>
    <row r="8965" spans="1:16" x14ac:dyDescent="0.35">
      <c r="A8965" s="15">
        <v>44555.532900000755</v>
      </c>
      <c r="B8965" s="9">
        <v>68</v>
      </c>
      <c r="C8965" s="9" t="s">
        <v>16</v>
      </c>
      <c r="D8965" s="9" t="s">
        <v>143</v>
      </c>
      <c r="E8965" s="9" t="s">
        <v>171</v>
      </c>
      <c r="F8965" s="9">
        <v>2.8</v>
      </c>
      <c r="G8965" s="9">
        <v>1.6799999999999997</v>
      </c>
      <c r="H8965" s="9" t="s">
        <v>136</v>
      </c>
      <c r="I8965" s="9" t="s">
        <v>145</v>
      </c>
      <c r="J8965" s="9">
        <f>Data[[#This Row],[Miqdar]]*Data[[#This Row],[Qiymət]]</f>
        <v>190.39999999999998</v>
      </c>
      <c r="K8965" s="9">
        <f>Data[[#This Row],[Məbləğ]]-Data[[#This Row],[Maya]]*Data[[#This Row],[Miqdar]]</f>
        <v>76.16</v>
      </c>
      <c r="O8965"/>
      <c r="P8965"/>
    </row>
    <row r="8966" spans="1:16" x14ac:dyDescent="0.35">
      <c r="A8966" s="15">
        <v>44555.574900000756</v>
      </c>
      <c r="B8966" s="9">
        <v>68</v>
      </c>
      <c r="C8966" s="9" t="s">
        <v>160</v>
      </c>
      <c r="D8966" s="9" t="s">
        <v>143</v>
      </c>
      <c r="E8966" s="9" t="s">
        <v>182</v>
      </c>
      <c r="F8966" s="9">
        <v>3.4</v>
      </c>
      <c r="G8966" s="9">
        <v>2.38</v>
      </c>
      <c r="H8966" s="9" t="s">
        <v>136</v>
      </c>
      <c r="I8966" s="9" t="s">
        <v>170</v>
      </c>
      <c r="J8966" s="9">
        <f>Data[[#This Row],[Miqdar]]*Data[[#This Row],[Qiymət]]</f>
        <v>231.2</v>
      </c>
      <c r="K8966" s="9">
        <f>Data[[#This Row],[Məbləğ]]-Data[[#This Row],[Maya]]*Data[[#This Row],[Miqdar]]</f>
        <v>69.359999999999985</v>
      </c>
      <c r="O8966"/>
      <c r="P8966"/>
    </row>
    <row r="8967" spans="1:16" x14ac:dyDescent="0.35">
      <c r="A8967" s="15">
        <v>44555.61940000076</v>
      </c>
      <c r="B8967" s="9">
        <v>72</v>
      </c>
      <c r="C8967" s="9" t="s">
        <v>39</v>
      </c>
      <c r="D8967" s="9" t="s">
        <v>124</v>
      </c>
      <c r="E8967" s="9" t="s">
        <v>164</v>
      </c>
      <c r="F8967" s="9">
        <v>6.6</v>
      </c>
      <c r="G8967" s="9">
        <v>5.2799999999999994</v>
      </c>
      <c r="H8967" s="9" t="s">
        <v>154</v>
      </c>
      <c r="I8967" s="9" t="s">
        <v>192</v>
      </c>
      <c r="J8967" s="9">
        <f>Data[[#This Row],[Miqdar]]*Data[[#This Row],[Qiymət]]</f>
        <v>475.2</v>
      </c>
      <c r="K8967" s="9">
        <f>Data[[#This Row],[Məbləğ]]-Data[[#This Row],[Maya]]*Data[[#This Row],[Miqdar]]</f>
        <v>95.04000000000002</v>
      </c>
      <c r="O8967"/>
      <c r="P8967"/>
    </row>
    <row r="8968" spans="1:16" x14ac:dyDescent="0.35">
      <c r="A8968" s="15">
        <v>44555.658200000762</v>
      </c>
      <c r="B8968" s="9">
        <v>95</v>
      </c>
      <c r="C8968" s="9" t="s">
        <v>39</v>
      </c>
      <c r="D8968" s="9" t="s">
        <v>124</v>
      </c>
      <c r="E8968" s="9" t="s">
        <v>164</v>
      </c>
      <c r="F8968" s="9">
        <v>6.6</v>
      </c>
      <c r="G8968" s="9">
        <v>5.2799999999999994</v>
      </c>
      <c r="H8968" s="9" t="s">
        <v>154</v>
      </c>
      <c r="I8968" s="9" t="s">
        <v>190</v>
      </c>
      <c r="J8968" s="9">
        <f>Data[[#This Row],[Miqdar]]*Data[[#This Row],[Qiymət]]</f>
        <v>627</v>
      </c>
      <c r="K8968" s="9">
        <f>Data[[#This Row],[Məbləğ]]-Data[[#This Row],[Maya]]*Data[[#This Row],[Miqdar]]</f>
        <v>125.40000000000003</v>
      </c>
      <c r="O8968"/>
      <c r="P8968"/>
    </row>
    <row r="8969" spans="1:16" x14ac:dyDescent="0.35">
      <c r="A8969" s="15">
        <v>44555.696400000765</v>
      </c>
      <c r="B8969" s="9">
        <v>78</v>
      </c>
      <c r="C8969" s="9" t="s">
        <v>39</v>
      </c>
      <c r="D8969" s="9" t="s">
        <v>124</v>
      </c>
      <c r="E8969" s="9" t="s">
        <v>153</v>
      </c>
      <c r="F8969" s="9">
        <v>1</v>
      </c>
      <c r="G8969" s="9">
        <v>0.6</v>
      </c>
      <c r="H8969" s="9" t="s">
        <v>154</v>
      </c>
      <c r="I8969" s="9" t="s">
        <v>190</v>
      </c>
      <c r="J8969" s="9">
        <f>Data[[#This Row],[Miqdar]]*Data[[#This Row],[Qiymət]]</f>
        <v>78</v>
      </c>
      <c r="K8969" s="9">
        <f>Data[[#This Row],[Məbləğ]]-Data[[#This Row],[Maya]]*Data[[#This Row],[Miqdar]]</f>
        <v>31.200000000000003</v>
      </c>
      <c r="O8969"/>
      <c r="P8969"/>
    </row>
    <row r="8970" spans="1:16" x14ac:dyDescent="0.35">
      <c r="A8970" s="15">
        <v>44555.733800000766</v>
      </c>
      <c r="B8970" s="9">
        <v>113</v>
      </c>
      <c r="C8970" s="9" t="s">
        <v>187</v>
      </c>
      <c r="D8970" s="9" t="s">
        <v>124</v>
      </c>
      <c r="E8970" s="9" t="s">
        <v>153</v>
      </c>
      <c r="F8970" s="9">
        <v>1</v>
      </c>
      <c r="G8970" s="9">
        <v>0.6</v>
      </c>
      <c r="H8970" s="9" t="s">
        <v>154</v>
      </c>
      <c r="I8970" s="9" t="s">
        <v>190</v>
      </c>
      <c r="J8970" s="9">
        <f>Data[[#This Row],[Miqdar]]*Data[[#This Row],[Qiymət]]</f>
        <v>113</v>
      </c>
      <c r="K8970" s="9">
        <f>Data[[#This Row],[Məbləğ]]-Data[[#This Row],[Maya]]*Data[[#This Row],[Miqdar]]</f>
        <v>45.2</v>
      </c>
      <c r="O8970"/>
      <c r="P8970"/>
    </row>
    <row r="8971" spans="1:16" x14ac:dyDescent="0.35">
      <c r="A8971" s="15">
        <v>44555.774700000766</v>
      </c>
      <c r="B8971" s="9">
        <v>89</v>
      </c>
      <c r="C8971" s="9" t="s">
        <v>187</v>
      </c>
      <c r="D8971" s="9" t="s">
        <v>124</v>
      </c>
      <c r="E8971" s="9" t="s">
        <v>153</v>
      </c>
      <c r="F8971" s="9">
        <v>1</v>
      </c>
      <c r="G8971" s="9">
        <v>0.6</v>
      </c>
      <c r="H8971" s="9" t="s">
        <v>154</v>
      </c>
      <c r="I8971" s="9" t="s">
        <v>190</v>
      </c>
      <c r="J8971" s="9">
        <f>Data[[#This Row],[Miqdar]]*Data[[#This Row],[Qiymət]]</f>
        <v>89</v>
      </c>
      <c r="K8971" s="9">
        <f>Data[[#This Row],[Məbləğ]]-Data[[#This Row],[Maya]]*Data[[#This Row],[Miqdar]]</f>
        <v>35.6</v>
      </c>
      <c r="O8971"/>
      <c r="P8971"/>
    </row>
    <row r="8972" spans="1:16" x14ac:dyDescent="0.35">
      <c r="A8972" s="15">
        <v>44555.809700000769</v>
      </c>
      <c r="B8972" s="9">
        <v>72</v>
      </c>
      <c r="C8972" s="9" t="s">
        <v>187</v>
      </c>
      <c r="D8972" s="9" t="s">
        <v>124</v>
      </c>
      <c r="E8972" s="9" t="s">
        <v>153</v>
      </c>
      <c r="F8972" s="9">
        <v>1</v>
      </c>
      <c r="G8972" s="9">
        <v>0.6</v>
      </c>
      <c r="H8972" s="9" t="s">
        <v>154</v>
      </c>
      <c r="I8972" s="9" t="s">
        <v>192</v>
      </c>
      <c r="J8972" s="9">
        <f>Data[[#This Row],[Miqdar]]*Data[[#This Row],[Qiymət]]</f>
        <v>72</v>
      </c>
      <c r="K8972" s="9">
        <f>Data[[#This Row],[Məbləğ]]-Data[[#This Row],[Maya]]*Data[[#This Row],[Miqdar]]</f>
        <v>28.800000000000004</v>
      </c>
      <c r="O8972"/>
      <c r="P8972"/>
    </row>
    <row r="8973" spans="1:16" x14ac:dyDescent="0.35">
      <c r="A8973" s="15">
        <v>44555.849300000766</v>
      </c>
      <c r="B8973" s="9">
        <v>55</v>
      </c>
      <c r="C8973" s="9" t="s">
        <v>39</v>
      </c>
      <c r="D8973" s="9" t="s">
        <v>124</v>
      </c>
      <c r="E8973" s="9" t="s">
        <v>169</v>
      </c>
      <c r="F8973" s="9">
        <v>2.5</v>
      </c>
      <c r="G8973" s="9">
        <v>1.25</v>
      </c>
      <c r="H8973" s="9" t="s">
        <v>136</v>
      </c>
      <c r="I8973" s="9" t="s">
        <v>199</v>
      </c>
      <c r="J8973" s="9">
        <f>Data[[#This Row],[Miqdar]]*Data[[#This Row],[Qiymət]]</f>
        <v>137.5</v>
      </c>
      <c r="K8973" s="9">
        <f>Data[[#This Row],[Məbləğ]]-Data[[#This Row],[Maya]]*Data[[#This Row],[Miqdar]]</f>
        <v>68.75</v>
      </c>
      <c r="O8973"/>
      <c r="P8973"/>
    </row>
    <row r="8974" spans="1:16" x14ac:dyDescent="0.35">
      <c r="A8974" s="15">
        <v>44555.886500000764</v>
      </c>
      <c r="B8974" s="9">
        <v>90</v>
      </c>
      <c r="C8974" s="9" t="s">
        <v>20</v>
      </c>
      <c r="D8974" s="9" t="s">
        <v>121</v>
      </c>
      <c r="E8974" s="9" t="s">
        <v>188</v>
      </c>
      <c r="F8974" s="9">
        <v>2.4</v>
      </c>
      <c r="G8974" s="9">
        <v>1.6800000000000002</v>
      </c>
      <c r="H8974" s="9" t="s">
        <v>154</v>
      </c>
      <c r="I8974" s="9" t="s">
        <v>165</v>
      </c>
      <c r="J8974" s="9">
        <f>Data[[#This Row],[Miqdar]]*Data[[#This Row],[Qiymət]]</f>
        <v>216</v>
      </c>
      <c r="K8974" s="9">
        <f>Data[[#This Row],[Məbləğ]]-Data[[#This Row],[Maya]]*Data[[#This Row],[Miqdar]]</f>
        <v>64.799999999999983</v>
      </c>
      <c r="O8974"/>
      <c r="P8974"/>
    </row>
    <row r="8975" spans="1:16" x14ac:dyDescent="0.35">
      <c r="A8975" s="15">
        <v>44555.923700000763</v>
      </c>
      <c r="B8975" s="9">
        <v>90</v>
      </c>
      <c r="C8975" s="9" t="s">
        <v>142</v>
      </c>
      <c r="D8975" s="9" t="s">
        <v>143</v>
      </c>
      <c r="E8975" s="9" t="s">
        <v>188</v>
      </c>
      <c r="F8975" s="9">
        <v>2.4</v>
      </c>
      <c r="G8975" s="9">
        <v>1.6800000000000002</v>
      </c>
      <c r="H8975" s="9" t="s">
        <v>154</v>
      </c>
      <c r="I8975" s="9" t="s">
        <v>201</v>
      </c>
      <c r="J8975" s="9">
        <f>Data[[#This Row],[Miqdar]]*Data[[#This Row],[Qiymət]]</f>
        <v>216</v>
      </c>
      <c r="K8975" s="9">
        <f>Data[[#This Row],[Məbləğ]]-Data[[#This Row],[Maya]]*Data[[#This Row],[Miqdar]]</f>
        <v>64.799999999999983</v>
      </c>
      <c r="O8975"/>
      <c r="P8975"/>
    </row>
    <row r="8976" spans="1:16" x14ac:dyDescent="0.35">
      <c r="A8976" s="15">
        <v>44555.967800000763</v>
      </c>
      <c r="B8976" s="9">
        <v>103</v>
      </c>
      <c r="C8976" s="9" t="s">
        <v>142</v>
      </c>
      <c r="D8976" s="9" t="s">
        <v>143</v>
      </c>
      <c r="E8976" s="9" t="s">
        <v>188</v>
      </c>
      <c r="F8976" s="9">
        <v>2.4</v>
      </c>
      <c r="G8976" s="9">
        <v>1.6800000000000002</v>
      </c>
      <c r="H8976" s="9" t="s">
        <v>154</v>
      </c>
      <c r="I8976" s="9" t="s">
        <v>152</v>
      </c>
      <c r="J8976" s="9">
        <f>Data[[#This Row],[Miqdar]]*Data[[#This Row],[Qiymət]]</f>
        <v>247.2</v>
      </c>
      <c r="K8976" s="9">
        <f>Data[[#This Row],[Məbləğ]]-Data[[#This Row],[Maya]]*Data[[#This Row],[Miqdar]]</f>
        <v>74.159999999999968</v>
      </c>
      <c r="O8976"/>
      <c r="P8976"/>
    </row>
    <row r="8977" spans="1:16" x14ac:dyDescent="0.35">
      <c r="A8977" s="15">
        <v>44556.011500000764</v>
      </c>
      <c r="B8977" s="9">
        <v>96</v>
      </c>
      <c r="C8977" s="9" t="s">
        <v>160</v>
      </c>
      <c r="D8977" s="9" t="s">
        <v>143</v>
      </c>
      <c r="E8977" s="9" t="s">
        <v>188</v>
      </c>
      <c r="F8977" s="9">
        <v>2.4</v>
      </c>
      <c r="G8977" s="9">
        <v>1.6800000000000002</v>
      </c>
      <c r="H8977" s="9" t="s">
        <v>154</v>
      </c>
      <c r="I8977" s="9" t="s">
        <v>152</v>
      </c>
      <c r="J8977" s="9">
        <f>Data[[#This Row],[Miqdar]]*Data[[#This Row],[Qiymət]]</f>
        <v>230.39999999999998</v>
      </c>
      <c r="K8977" s="9">
        <f>Data[[#This Row],[Məbləğ]]-Data[[#This Row],[Maya]]*Data[[#This Row],[Miqdar]]</f>
        <v>69.119999999999948</v>
      </c>
      <c r="O8977"/>
      <c r="P8977"/>
    </row>
    <row r="8978" spans="1:16" x14ac:dyDescent="0.35">
      <c r="A8978" s="15">
        <v>44556.051700000768</v>
      </c>
      <c r="B8978" s="9">
        <v>57</v>
      </c>
      <c r="C8978" s="9" t="s">
        <v>11</v>
      </c>
      <c r="D8978" s="9" t="s">
        <v>122</v>
      </c>
      <c r="E8978" s="9" t="s">
        <v>164</v>
      </c>
      <c r="F8978" s="9">
        <v>6.6</v>
      </c>
      <c r="G8978" s="9">
        <v>5.2799999999999994</v>
      </c>
      <c r="H8978" s="9" t="s">
        <v>154</v>
      </c>
      <c r="I8978" s="9" t="s">
        <v>180</v>
      </c>
      <c r="J8978" s="9">
        <f>Data[[#This Row],[Miqdar]]*Data[[#This Row],[Qiymət]]</f>
        <v>376.2</v>
      </c>
      <c r="K8978" s="9">
        <f>Data[[#This Row],[Məbləğ]]-Data[[#This Row],[Maya]]*Data[[#This Row],[Miqdar]]</f>
        <v>75.240000000000009</v>
      </c>
      <c r="O8978"/>
      <c r="P8978"/>
    </row>
    <row r="8979" spans="1:16" x14ac:dyDescent="0.35">
      <c r="A8979" s="15">
        <v>44556.08990000077</v>
      </c>
      <c r="B8979" s="9">
        <v>64</v>
      </c>
      <c r="C8979" s="9" t="s">
        <v>11</v>
      </c>
      <c r="D8979" s="9" t="s">
        <v>122</v>
      </c>
      <c r="E8979" s="9" t="s">
        <v>164</v>
      </c>
      <c r="F8979" s="9">
        <v>6.6</v>
      </c>
      <c r="G8979" s="9">
        <v>5.2799999999999994</v>
      </c>
      <c r="H8979" s="9" t="s">
        <v>154</v>
      </c>
      <c r="I8979" s="9" t="s">
        <v>180</v>
      </c>
      <c r="J8979" s="9">
        <f>Data[[#This Row],[Miqdar]]*Data[[#This Row],[Qiymət]]</f>
        <v>422.4</v>
      </c>
      <c r="K8979" s="9">
        <f>Data[[#This Row],[Məbləğ]]-Data[[#This Row],[Maya]]*Data[[#This Row],[Miqdar]]</f>
        <v>84.480000000000018</v>
      </c>
      <c r="O8979"/>
      <c r="P8979"/>
    </row>
    <row r="8980" spans="1:16" x14ac:dyDescent="0.35">
      <c r="A8980" s="15">
        <v>44556.134500000771</v>
      </c>
      <c r="B8980" s="9">
        <v>79</v>
      </c>
      <c r="C8980" s="9" t="s">
        <v>11</v>
      </c>
      <c r="D8980" s="9" t="s">
        <v>122</v>
      </c>
      <c r="E8980" s="9" t="s">
        <v>144</v>
      </c>
      <c r="F8980" s="9">
        <v>1.4</v>
      </c>
      <c r="G8980" s="9">
        <v>0.97999999999999987</v>
      </c>
      <c r="H8980" s="9" t="s">
        <v>140</v>
      </c>
      <c r="I8980" s="9" t="s">
        <v>180</v>
      </c>
      <c r="J8980" s="9">
        <f>Data[[#This Row],[Miqdar]]*Data[[#This Row],[Qiymət]]</f>
        <v>110.6</v>
      </c>
      <c r="K8980" s="9">
        <f>Data[[#This Row],[Məbləğ]]-Data[[#This Row],[Maya]]*Data[[#This Row],[Miqdar]]</f>
        <v>33.180000000000007</v>
      </c>
      <c r="O8980"/>
      <c r="P8980"/>
    </row>
    <row r="8981" spans="1:16" x14ac:dyDescent="0.35">
      <c r="A8981" s="15">
        <v>44556.171900000772</v>
      </c>
      <c r="B8981" s="9">
        <v>86</v>
      </c>
      <c r="C8981" s="9" t="s">
        <v>11</v>
      </c>
      <c r="D8981" s="9" t="s">
        <v>122</v>
      </c>
      <c r="E8981" s="9" t="s">
        <v>144</v>
      </c>
      <c r="F8981" s="9">
        <v>1.4</v>
      </c>
      <c r="G8981" s="9">
        <v>0.97999999999999987</v>
      </c>
      <c r="H8981" s="9" t="s">
        <v>140</v>
      </c>
      <c r="I8981" s="9" t="s">
        <v>180</v>
      </c>
      <c r="J8981" s="9">
        <f>Data[[#This Row],[Miqdar]]*Data[[#This Row],[Qiymət]]</f>
        <v>120.39999999999999</v>
      </c>
      <c r="K8981" s="9">
        <f>Data[[#This Row],[Məbləğ]]-Data[[#This Row],[Maya]]*Data[[#This Row],[Miqdar]]</f>
        <v>36.120000000000005</v>
      </c>
      <c r="O8981"/>
      <c r="P8981"/>
    </row>
    <row r="8982" spans="1:16" x14ac:dyDescent="0.35">
      <c r="A8982" s="15">
        <v>44556.209700000771</v>
      </c>
      <c r="B8982" s="9">
        <v>94</v>
      </c>
      <c r="C8982" s="9" t="s">
        <v>11</v>
      </c>
      <c r="D8982" s="9" t="s">
        <v>122</v>
      </c>
      <c r="E8982" s="9" t="s">
        <v>171</v>
      </c>
      <c r="F8982" s="9">
        <v>2.8</v>
      </c>
      <c r="G8982" s="9">
        <v>1.6799999999999997</v>
      </c>
      <c r="H8982" s="9" t="s">
        <v>136</v>
      </c>
      <c r="I8982" s="9" t="s">
        <v>174</v>
      </c>
      <c r="J8982" s="9">
        <f>Data[[#This Row],[Miqdar]]*Data[[#This Row],[Qiymət]]</f>
        <v>263.2</v>
      </c>
      <c r="K8982" s="9">
        <f>Data[[#This Row],[Məbləğ]]-Data[[#This Row],[Maya]]*Data[[#This Row],[Miqdar]]</f>
        <v>105.28000000000003</v>
      </c>
      <c r="O8982"/>
      <c r="P8982"/>
    </row>
    <row r="8983" spans="1:16" x14ac:dyDescent="0.35">
      <c r="A8983" s="15">
        <v>44556.245300000774</v>
      </c>
      <c r="B8983" s="9">
        <v>68</v>
      </c>
      <c r="C8983" s="9" t="s">
        <v>16</v>
      </c>
      <c r="D8983" s="9" t="s">
        <v>143</v>
      </c>
      <c r="E8983" s="9" t="s">
        <v>186</v>
      </c>
      <c r="F8983" s="9">
        <v>1.4</v>
      </c>
      <c r="G8983" s="9">
        <v>0.97999999999999987</v>
      </c>
      <c r="H8983" s="9" t="s">
        <v>140</v>
      </c>
      <c r="I8983" s="9" t="s">
        <v>161</v>
      </c>
      <c r="J8983" s="9">
        <f>Data[[#This Row],[Miqdar]]*Data[[#This Row],[Qiymət]]</f>
        <v>95.199999999999989</v>
      </c>
      <c r="K8983" s="9">
        <f>Data[[#This Row],[Məbləğ]]-Data[[#This Row],[Maya]]*Data[[#This Row],[Miqdar]]</f>
        <v>28.560000000000002</v>
      </c>
      <c r="O8983"/>
      <c r="P8983"/>
    </row>
    <row r="8984" spans="1:16" x14ac:dyDescent="0.35">
      <c r="A8984" s="15">
        <v>44556.285400000772</v>
      </c>
      <c r="B8984" s="9">
        <v>94</v>
      </c>
      <c r="C8984" s="9" t="s">
        <v>16</v>
      </c>
      <c r="D8984" s="9" t="s">
        <v>143</v>
      </c>
      <c r="E8984" s="9" t="s">
        <v>171</v>
      </c>
      <c r="F8984" s="9">
        <v>2.8</v>
      </c>
      <c r="G8984" s="9">
        <v>1.6799999999999997</v>
      </c>
      <c r="H8984" s="9" t="s">
        <v>136</v>
      </c>
      <c r="I8984" s="9" t="s">
        <v>161</v>
      </c>
      <c r="J8984" s="9">
        <f>Data[[#This Row],[Miqdar]]*Data[[#This Row],[Qiymət]]</f>
        <v>263.2</v>
      </c>
      <c r="K8984" s="9">
        <f>Data[[#This Row],[Məbləğ]]-Data[[#This Row],[Maya]]*Data[[#This Row],[Miqdar]]</f>
        <v>105.28000000000003</v>
      </c>
      <c r="O8984"/>
      <c r="P8984"/>
    </row>
    <row r="8985" spans="1:16" x14ac:dyDescent="0.35">
      <c r="A8985" s="15">
        <v>44556.330200000775</v>
      </c>
      <c r="B8985" s="9">
        <v>56</v>
      </c>
      <c r="C8985" s="9" t="s">
        <v>39</v>
      </c>
      <c r="D8985" s="9" t="s">
        <v>124</v>
      </c>
      <c r="E8985" s="9" t="s">
        <v>144</v>
      </c>
      <c r="F8985" s="9">
        <v>1.4</v>
      </c>
      <c r="G8985" s="9">
        <v>0.97999999999999987</v>
      </c>
      <c r="H8985" s="9" t="s">
        <v>140</v>
      </c>
      <c r="I8985" s="9" t="s">
        <v>172</v>
      </c>
      <c r="J8985" s="9">
        <f>Data[[#This Row],[Miqdar]]*Data[[#This Row],[Qiymət]]</f>
        <v>78.399999999999991</v>
      </c>
      <c r="K8985" s="9">
        <f>Data[[#This Row],[Məbləğ]]-Data[[#This Row],[Maya]]*Data[[#This Row],[Miqdar]]</f>
        <v>23.519999999999996</v>
      </c>
      <c r="O8985"/>
      <c r="P8985"/>
    </row>
    <row r="8986" spans="1:16" x14ac:dyDescent="0.35">
      <c r="A8986" s="15">
        <v>44556.368300000773</v>
      </c>
      <c r="B8986" s="9">
        <v>79</v>
      </c>
      <c r="C8986" s="9" t="s">
        <v>42</v>
      </c>
      <c r="D8986" s="9" t="s">
        <v>121</v>
      </c>
      <c r="E8986" s="9" t="s">
        <v>182</v>
      </c>
      <c r="F8986" s="9">
        <v>3.4</v>
      </c>
      <c r="G8986" s="9">
        <v>2.38</v>
      </c>
      <c r="H8986" s="9" t="s">
        <v>136</v>
      </c>
      <c r="I8986" s="9" t="s">
        <v>183</v>
      </c>
      <c r="J8986" s="9">
        <f>Data[[#This Row],[Miqdar]]*Data[[#This Row],[Qiymət]]</f>
        <v>268.59999999999997</v>
      </c>
      <c r="K8986" s="9">
        <f>Data[[#This Row],[Məbləğ]]-Data[[#This Row],[Maya]]*Data[[#This Row],[Miqdar]]</f>
        <v>80.579999999999984</v>
      </c>
      <c r="O8986"/>
      <c r="P8986"/>
    </row>
    <row r="8987" spans="1:16" x14ac:dyDescent="0.35">
      <c r="A8987" s="15">
        <v>44556.409000000771</v>
      </c>
      <c r="B8987" s="9">
        <v>68</v>
      </c>
      <c r="C8987" s="9" t="s">
        <v>28</v>
      </c>
      <c r="D8987" s="9" t="s">
        <v>143</v>
      </c>
      <c r="E8987" s="9" t="s">
        <v>182</v>
      </c>
      <c r="F8987" s="9">
        <v>3.4</v>
      </c>
      <c r="G8987" s="9">
        <v>2.38</v>
      </c>
      <c r="H8987" s="9" t="s">
        <v>136</v>
      </c>
      <c r="I8987" s="9" t="s">
        <v>170</v>
      </c>
      <c r="J8987" s="9">
        <f>Data[[#This Row],[Miqdar]]*Data[[#This Row],[Qiymət]]</f>
        <v>231.2</v>
      </c>
      <c r="K8987" s="9">
        <f>Data[[#This Row],[Məbləğ]]-Data[[#This Row],[Maya]]*Data[[#This Row],[Miqdar]]</f>
        <v>69.359999999999985</v>
      </c>
      <c r="O8987"/>
      <c r="P8987"/>
    </row>
    <row r="8988" spans="1:16" x14ac:dyDescent="0.35">
      <c r="A8988" s="15">
        <v>44556.448400000772</v>
      </c>
      <c r="B8988" s="9">
        <v>76</v>
      </c>
      <c r="C8988" s="9" t="s">
        <v>148</v>
      </c>
      <c r="D8988" s="9" t="s">
        <v>149</v>
      </c>
      <c r="E8988" s="9" t="s">
        <v>181</v>
      </c>
      <c r="F8988" s="9">
        <v>0.9</v>
      </c>
      <c r="G8988" s="9">
        <v>0.63</v>
      </c>
      <c r="H8988" s="9" t="s">
        <v>140</v>
      </c>
      <c r="I8988" s="9" t="s">
        <v>151</v>
      </c>
      <c r="J8988" s="9">
        <f>Data[[#This Row],[Miqdar]]*Data[[#This Row],[Qiymət]]</f>
        <v>68.400000000000006</v>
      </c>
      <c r="K8988" s="9">
        <f>Data[[#This Row],[Məbləğ]]-Data[[#This Row],[Maya]]*Data[[#This Row],[Miqdar]]</f>
        <v>20.520000000000003</v>
      </c>
      <c r="O8988"/>
      <c r="P8988"/>
    </row>
    <row r="8989" spans="1:16" x14ac:dyDescent="0.35">
      <c r="A8989" s="15">
        <v>44556.485200000774</v>
      </c>
      <c r="B8989" s="9">
        <v>81</v>
      </c>
      <c r="C8989" s="9" t="s">
        <v>3</v>
      </c>
      <c r="D8989" s="9" t="s">
        <v>143</v>
      </c>
      <c r="E8989" s="9" t="s">
        <v>159</v>
      </c>
      <c r="F8989" s="9">
        <v>1.5</v>
      </c>
      <c r="G8989" s="9">
        <v>0.9</v>
      </c>
      <c r="H8989" s="9" t="s">
        <v>154</v>
      </c>
      <c r="I8989" s="9" t="s">
        <v>161</v>
      </c>
      <c r="J8989" s="9">
        <f>Data[[#This Row],[Miqdar]]*Data[[#This Row],[Qiymət]]</f>
        <v>121.5</v>
      </c>
      <c r="K8989" s="9">
        <f>Data[[#This Row],[Məbləğ]]-Data[[#This Row],[Maya]]*Data[[#This Row],[Miqdar]]</f>
        <v>48.599999999999994</v>
      </c>
      <c r="O8989"/>
      <c r="P8989"/>
    </row>
    <row r="8990" spans="1:16" x14ac:dyDescent="0.35">
      <c r="A8990" s="15">
        <v>44556.520400000772</v>
      </c>
      <c r="B8990" s="9">
        <v>61</v>
      </c>
      <c r="C8990" s="9" t="s">
        <v>191</v>
      </c>
      <c r="D8990" s="9" t="s">
        <v>149</v>
      </c>
      <c r="E8990" s="9" t="s">
        <v>164</v>
      </c>
      <c r="F8990" s="9">
        <v>6.6</v>
      </c>
      <c r="G8990" s="9">
        <v>5.2799999999999994</v>
      </c>
      <c r="H8990" s="9" t="s">
        <v>154</v>
      </c>
      <c r="I8990" s="9" t="s">
        <v>190</v>
      </c>
      <c r="J8990" s="9">
        <f>Data[[#This Row],[Miqdar]]*Data[[#This Row],[Qiymət]]</f>
        <v>402.59999999999997</v>
      </c>
      <c r="K8990" s="9">
        <f>Data[[#This Row],[Məbləğ]]-Data[[#This Row],[Maya]]*Data[[#This Row],[Miqdar]]</f>
        <v>80.519999999999982</v>
      </c>
      <c r="O8990"/>
      <c r="P8990"/>
    </row>
    <row r="8991" spans="1:16" x14ac:dyDescent="0.35">
      <c r="A8991" s="15">
        <v>44556.556300000775</v>
      </c>
      <c r="B8991" s="9">
        <v>68</v>
      </c>
      <c r="C8991" s="9" t="s">
        <v>167</v>
      </c>
      <c r="D8991" s="9" t="s">
        <v>149</v>
      </c>
      <c r="E8991" s="9" t="s">
        <v>169</v>
      </c>
      <c r="F8991" s="9">
        <v>2.5</v>
      </c>
      <c r="G8991" s="9">
        <v>1.25</v>
      </c>
      <c r="H8991" s="9" t="s">
        <v>136</v>
      </c>
      <c r="I8991" s="9" t="s">
        <v>199</v>
      </c>
      <c r="J8991" s="9">
        <f>Data[[#This Row],[Miqdar]]*Data[[#This Row],[Qiymət]]</f>
        <v>170</v>
      </c>
      <c r="K8991" s="9">
        <f>Data[[#This Row],[Məbləğ]]-Data[[#This Row],[Maya]]*Data[[#This Row],[Miqdar]]</f>
        <v>85</v>
      </c>
      <c r="O8991"/>
      <c r="P8991"/>
    </row>
    <row r="8992" spans="1:16" x14ac:dyDescent="0.35">
      <c r="A8992" s="15">
        <v>44556.593400000776</v>
      </c>
      <c r="B8992" s="9">
        <v>101</v>
      </c>
      <c r="C8992" s="9" t="s">
        <v>138</v>
      </c>
      <c r="D8992" s="9" t="s">
        <v>123</v>
      </c>
      <c r="E8992" s="9" t="s">
        <v>164</v>
      </c>
      <c r="F8992" s="9">
        <v>6.6</v>
      </c>
      <c r="G8992" s="9">
        <v>5.2799999999999994</v>
      </c>
      <c r="H8992" s="9" t="s">
        <v>154</v>
      </c>
      <c r="I8992" s="9" t="s">
        <v>179</v>
      </c>
      <c r="J8992" s="9">
        <f>Data[[#This Row],[Miqdar]]*Data[[#This Row],[Qiymət]]</f>
        <v>666.59999999999991</v>
      </c>
      <c r="K8992" s="9">
        <f>Data[[#This Row],[Məbləğ]]-Data[[#This Row],[Maya]]*Data[[#This Row],[Miqdar]]</f>
        <v>133.31999999999994</v>
      </c>
      <c r="O8992"/>
      <c r="P8992"/>
    </row>
    <row r="8993" spans="1:16" x14ac:dyDescent="0.35">
      <c r="A8993" s="15">
        <v>44556.630600000775</v>
      </c>
      <c r="B8993" s="9">
        <v>71</v>
      </c>
      <c r="C8993" s="9" t="s">
        <v>36</v>
      </c>
      <c r="D8993" s="9" t="s">
        <v>123</v>
      </c>
      <c r="E8993" s="9" t="s">
        <v>185</v>
      </c>
      <c r="F8993" s="9">
        <v>1.2</v>
      </c>
      <c r="G8993" s="9">
        <v>0.72</v>
      </c>
      <c r="H8993" s="9" t="s">
        <v>154</v>
      </c>
      <c r="I8993" s="9" t="s">
        <v>177</v>
      </c>
      <c r="J8993" s="9">
        <f>Data[[#This Row],[Miqdar]]*Data[[#This Row],[Qiymət]]</f>
        <v>85.2</v>
      </c>
      <c r="K8993" s="9">
        <f>Data[[#This Row],[Məbləğ]]-Data[[#This Row],[Maya]]*Data[[#This Row],[Miqdar]]</f>
        <v>34.080000000000005</v>
      </c>
      <c r="O8993"/>
      <c r="P8993"/>
    </row>
    <row r="8994" spans="1:16" x14ac:dyDescent="0.35">
      <c r="A8994" s="15">
        <v>44556.666200000778</v>
      </c>
      <c r="B8994" s="9">
        <v>79</v>
      </c>
      <c r="C8994" s="9" t="s">
        <v>167</v>
      </c>
      <c r="D8994" s="9" t="s">
        <v>149</v>
      </c>
      <c r="E8994" s="9" t="s">
        <v>171</v>
      </c>
      <c r="F8994" s="9">
        <v>2.8</v>
      </c>
      <c r="G8994" s="9">
        <v>1.6799999999999997</v>
      </c>
      <c r="H8994" s="9" t="s">
        <v>136</v>
      </c>
      <c r="I8994" s="9" t="s">
        <v>168</v>
      </c>
      <c r="J8994" s="9">
        <f>Data[[#This Row],[Miqdar]]*Data[[#This Row],[Qiymət]]</f>
        <v>221.2</v>
      </c>
      <c r="K8994" s="9">
        <f>Data[[#This Row],[Məbləğ]]-Data[[#This Row],[Maya]]*Data[[#This Row],[Miqdar]]</f>
        <v>88.480000000000018</v>
      </c>
      <c r="O8994"/>
      <c r="P8994"/>
    </row>
    <row r="8995" spans="1:16" x14ac:dyDescent="0.35">
      <c r="A8995" s="15">
        <v>44556.70790000078</v>
      </c>
      <c r="B8995" s="9">
        <v>105</v>
      </c>
      <c r="C8995" s="9" t="s">
        <v>39</v>
      </c>
      <c r="D8995" s="9" t="s">
        <v>124</v>
      </c>
      <c r="E8995" s="9" t="s">
        <v>171</v>
      </c>
      <c r="F8995" s="9">
        <v>2.8</v>
      </c>
      <c r="G8995" s="9">
        <v>1.6799999999999997</v>
      </c>
      <c r="H8995" s="9" t="s">
        <v>136</v>
      </c>
      <c r="I8995" s="9" t="s">
        <v>173</v>
      </c>
      <c r="J8995" s="9">
        <f>Data[[#This Row],[Miqdar]]*Data[[#This Row],[Qiymət]]</f>
        <v>294</v>
      </c>
      <c r="K8995" s="9">
        <f>Data[[#This Row],[Məbləğ]]-Data[[#This Row],[Maya]]*Data[[#This Row],[Miqdar]]</f>
        <v>117.60000000000002</v>
      </c>
      <c r="O8995"/>
      <c r="P8995"/>
    </row>
    <row r="8996" spans="1:16" x14ac:dyDescent="0.35">
      <c r="A8996" s="15">
        <v>44556.746000000778</v>
      </c>
      <c r="B8996" s="9">
        <v>100</v>
      </c>
      <c r="C8996" s="9" t="s">
        <v>138</v>
      </c>
      <c r="D8996" s="9" t="s">
        <v>123</v>
      </c>
      <c r="E8996" s="9" t="s">
        <v>171</v>
      </c>
      <c r="F8996" s="9">
        <v>2.8</v>
      </c>
      <c r="G8996" s="9">
        <v>1.6799999999999997</v>
      </c>
      <c r="H8996" s="9" t="s">
        <v>136</v>
      </c>
      <c r="I8996" s="9" t="s">
        <v>141</v>
      </c>
      <c r="J8996" s="9">
        <f>Data[[#This Row],[Miqdar]]*Data[[#This Row],[Qiymət]]</f>
        <v>280</v>
      </c>
      <c r="K8996" s="9">
        <f>Data[[#This Row],[Məbləğ]]-Data[[#This Row],[Maya]]*Data[[#This Row],[Miqdar]]</f>
        <v>112.00000000000003</v>
      </c>
      <c r="O8996"/>
      <c r="P8996"/>
    </row>
    <row r="8997" spans="1:16" x14ac:dyDescent="0.35">
      <c r="A8997" s="15">
        <v>44556.783500000776</v>
      </c>
      <c r="B8997" s="9">
        <v>80</v>
      </c>
      <c r="C8997" s="9" t="s">
        <v>175</v>
      </c>
      <c r="D8997" s="9" t="s">
        <v>123</v>
      </c>
      <c r="E8997" s="9" t="s">
        <v>171</v>
      </c>
      <c r="F8997" s="9">
        <v>2.8</v>
      </c>
      <c r="G8997" s="9">
        <v>1.6799999999999997</v>
      </c>
      <c r="H8997" s="9" t="s">
        <v>136</v>
      </c>
      <c r="I8997" s="9" t="s">
        <v>137</v>
      </c>
      <c r="J8997" s="9">
        <f>Data[[#This Row],[Miqdar]]*Data[[#This Row],[Qiymət]]</f>
        <v>224</v>
      </c>
      <c r="K8997" s="9">
        <f>Data[[#This Row],[Məbləğ]]-Data[[#This Row],[Maya]]*Data[[#This Row],[Miqdar]]</f>
        <v>89.600000000000023</v>
      </c>
      <c r="O8997"/>
      <c r="P8997"/>
    </row>
    <row r="8998" spans="1:16" x14ac:dyDescent="0.35">
      <c r="A8998" s="15">
        <v>44556.819600000774</v>
      </c>
      <c r="B8998" s="9">
        <v>62</v>
      </c>
      <c r="C8998" s="9" t="s">
        <v>25</v>
      </c>
      <c r="D8998" s="9" t="s">
        <v>122</v>
      </c>
      <c r="E8998" s="9" t="s">
        <v>181</v>
      </c>
      <c r="F8998" s="9">
        <v>0.9</v>
      </c>
      <c r="G8998" s="9">
        <v>0.63</v>
      </c>
      <c r="H8998" s="9" t="s">
        <v>140</v>
      </c>
      <c r="I8998" s="9" t="s">
        <v>180</v>
      </c>
      <c r="J8998" s="9">
        <f>Data[[#This Row],[Miqdar]]*Data[[#This Row],[Qiymət]]</f>
        <v>55.800000000000004</v>
      </c>
      <c r="K8998" s="9">
        <f>Data[[#This Row],[Məbləğ]]-Data[[#This Row],[Maya]]*Data[[#This Row],[Miqdar]]</f>
        <v>16.740000000000002</v>
      </c>
      <c r="O8998"/>
      <c r="P8998"/>
    </row>
    <row r="8999" spans="1:16" x14ac:dyDescent="0.35">
      <c r="A8999" s="15">
        <v>44556.864200000775</v>
      </c>
      <c r="B8999" s="9">
        <v>81</v>
      </c>
      <c r="C8999" s="9" t="s">
        <v>11</v>
      </c>
      <c r="D8999" s="9" t="s">
        <v>122</v>
      </c>
      <c r="E8999" s="9" t="s">
        <v>159</v>
      </c>
      <c r="F8999" s="9">
        <v>1.5</v>
      </c>
      <c r="G8999" s="9">
        <v>0.9</v>
      </c>
      <c r="H8999" s="9" t="s">
        <v>154</v>
      </c>
      <c r="I8999" s="9" t="s">
        <v>180</v>
      </c>
      <c r="J8999" s="9">
        <f>Data[[#This Row],[Miqdar]]*Data[[#This Row],[Qiymət]]</f>
        <v>121.5</v>
      </c>
      <c r="K8999" s="9">
        <f>Data[[#This Row],[Məbləğ]]-Data[[#This Row],[Maya]]*Data[[#This Row],[Miqdar]]</f>
        <v>48.599999999999994</v>
      </c>
      <c r="O8999"/>
      <c r="P8999"/>
    </row>
    <row r="9000" spans="1:16" x14ac:dyDescent="0.35">
      <c r="A9000" s="15">
        <v>44556.908800000776</v>
      </c>
      <c r="B9000" s="9">
        <v>109</v>
      </c>
      <c r="C9000" s="9" t="s">
        <v>11</v>
      </c>
      <c r="D9000" s="9" t="s">
        <v>122</v>
      </c>
      <c r="E9000" s="9" t="s">
        <v>185</v>
      </c>
      <c r="F9000" s="9">
        <v>1.2</v>
      </c>
      <c r="G9000" s="9">
        <v>0.72</v>
      </c>
      <c r="H9000" s="9" t="s">
        <v>154</v>
      </c>
      <c r="I9000" s="9" t="s">
        <v>180</v>
      </c>
      <c r="J9000" s="9">
        <f>Data[[#This Row],[Miqdar]]*Data[[#This Row],[Qiymət]]</f>
        <v>130.79999999999998</v>
      </c>
      <c r="K9000" s="9">
        <f>Data[[#This Row],[Məbləğ]]-Data[[#This Row],[Maya]]*Data[[#This Row],[Miqdar]]</f>
        <v>52.319999999999979</v>
      </c>
      <c r="O9000"/>
      <c r="P9000"/>
    </row>
    <row r="9001" spans="1:16" x14ac:dyDescent="0.35">
      <c r="A9001" s="15">
        <v>44556.944800000776</v>
      </c>
      <c r="B9001" s="9">
        <v>87</v>
      </c>
      <c r="C9001" s="9" t="s">
        <v>11</v>
      </c>
      <c r="D9001" s="9" t="s">
        <v>122</v>
      </c>
      <c r="E9001" s="9" t="s">
        <v>185</v>
      </c>
      <c r="F9001" s="9">
        <v>1.2</v>
      </c>
      <c r="G9001" s="9">
        <v>0.72</v>
      </c>
      <c r="H9001" s="9" t="s">
        <v>154</v>
      </c>
      <c r="I9001" s="9" t="s">
        <v>180</v>
      </c>
      <c r="J9001" s="9">
        <f>Data[[#This Row],[Miqdar]]*Data[[#This Row],[Qiymət]]</f>
        <v>104.39999999999999</v>
      </c>
      <c r="K9001" s="9">
        <f>Data[[#This Row],[Məbləğ]]-Data[[#This Row],[Maya]]*Data[[#This Row],[Miqdar]]</f>
        <v>41.759999999999991</v>
      </c>
      <c r="O9001"/>
      <c r="P9001"/>
    </row>
    <row r="9002" spans="1:16" x14ac:dyDescent="0.35">
      <c r="A9002" s="15">
        <v>44556.986600000775</v>
      </c>
      <c r="B9002" s="9">
        <v>79</v>
      </c>
      <c r="C9002" s="9" t="s">
        <v>11</v>
      </c>
      <c r="D9002" s="9" t="s">
        <v>122</v>
      </c>
      <c r="E9002" s="9" t="s">
        <v>144</v>
      </c>
      <c r="F9002" s="9">
        <v>1.4</v>
      </c>
      <c r="G9002" s="9">
        <v>0.97999999999999987</v>
      </c>
      <c r="H9002" s="9" t="s">
        <v>140</v>
      </c>
      <c r="I9002" s="9" t="s">
        <v>180</v>
      </c>
      <c r="J9002" s="9">
        <f>Data[[#This Row],[Miqdar]]*Data[[#This Row],[Qiymət]]</f>
        <v>110.6</v>
      </c>
      <c r="K9002" s="9">
        <f>Data[[#This Row],[Məbləğ]]-Data[[#This Row],[Maya]]*Data[[#This Row],[Miqdar]]</f>
        <v>33.180000000000007</v>
      </c>
      <c r="O9002"/>
      <c r="P9002"/>
    </row>
    <row r="9003" spans="1:16" x14ac:dyDescent="0.35">
      <c r="A9003" s="15">
        <v>44557.025200000775</v>
      </c>
      <c r="B9003" s="9">
        <v>65</v>
      </c>
      <c r="C9003" s="9" t="s">
        <v>11</v>
      </c>
      <c r="D9003" s="9" t="s">
        <v>122</v>
      </c>
      <c r="E9003" s="9" t="s">
        <v>144</v>
      </c>
      <c r="F9003" s="9">
        <v>1.4</v>
      </c>
      <c r="G9003" s="9">
        <v>0.97999999999999987</v>
      </c>
      <c r="H9003" s="9" t="s">
        <v>140</v>
      </c>
      <c r="I9003" s="9" t="s">
        <v>174</v>
      </c>
      <c r="J9003" s="9">
        <f>Data[[#This Row],[Miqdar]]*Data[[#This Row],[Qiymət]]</f>
        <v>91</v>
      </c>
      <c r="K9003" s="9">
        <f>Data[[#This Row],[Məbləğ]]-Data[[#This Row],[Maya]]*Data[[#This Row],[Miqdar]]</f>
        <v>27.300000000000011</v>
      </c>
      <c r="O9003"/>
      <c r="P9003"/>
    </row>
    <row r="9004" spans="1:16" x14ac:dyDescent="0.35">
      <c r="A9004" s="15">
        <v>44557.067800000776</v>
      </c>
      <c r="B9004" s="9">
        <v>56</v>
      </c>
      <c r="C9004" s="9" t="s">
        <v>11</v>
      </c>
      <c r="D9004" s="9" t="s">
        <v>122</v>
      </c>
      <c r="E9004" s="9" t="s">
        <v>185</v>
      </c>
      <c r="F9004" s="9">
        <v>1.2</v>
      </c>
      <c r="G9004" s="9">
        <v>0.72</v>
      </c>
      <c r="H9004" s="9" t="s">
        <v>154</v>
      </c>
      <c r="I9004" s="9" t="s">
        <v>174</v>
      </c>
      <c r="J9004" s="9">
        <f>Data[[#This Row],[Miqdar]]*Data[[#This Row],[Qiymət]]</f>
        <v>67.2</v>
      </c>
      <c r="K9004" s="9">
        <f>Data[[#This Row],[Məbləğ]]-Data[[#This Row],[Maya]]*Data[[#This Row],[Miqdar]]</f>
        <v>26.880000000000003</v>
      </c>
      <c r="O9004"/>
      <c r="P9004"/>
    </row>
    <row r="9005" spans="1:16" x14ac:dyDescent="0.35">
      <c r="O9005"/>
      <c r="P9005"/>
    </row>
    <row r="9006" spans="1:16" x14ac:dyDescent="0.35">
      <c r="O9006"/>
      <c r="P9006"/>
    </row>
    <row r="9007" spans="1:16" x14ac:dyDescent="0.35">
      <c r="O9007"/>
      <c r="P9007"/>
    </row>
    <row r="9008" spans="1:16" x14ac:dyDescent="0.35">
      <c r="O9008"/>
      <c r="P9008"/>
    </row>
    <row r="9009" spans="15:16" x14ac:dyDescent="0.35">
      <c r="O9009"/>
      <c r="P9009"/>
    </row>
    <row r="9010" spans="15:16" x14ac:dyDescent="0.35">
      <c r="O9010"/>
      <c r="P9010"/>
    </row>
    <row r="9011" spans="15:16" x14ac:dyDescent="0.35">
      <c r="O9011"/>
      <c r="P9011"/>
    </row>
    <row r="9012" spans="15:16" x14ac:dyDescent="0.35">
      <c r="O9012"/>
      <c r="P9012"/>
    </row>
    <row r="9013" spans="15:16" x14ac:dyDescent="0.35">
      <c r="O9013"/>
      <c r="P9013"/>
    </row>
    <row r="9014" spans="15:16" x14ac:dyDescent="0.35">
      <c r="O9014"/>
      <c r="P9014"/>
    </row>
    <row r="9015" spans="15:16" x14ac:dyDescent="0.35">
      <c r="O9015"/>
      <c r="P9015"/>
    </row>
    <row r="9016" spans="15:16" x14ac:dyDescent="0.35">
      <c r="O9016"/>
      <c r="P9016"/>
    </row>
    <row r="9017" spans="15:16" x14ac:dyDescent="0.35">
      <c r="O9017"/>
      <c r="P9017"/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B7B64-157F-48EB-A032-1AFB2C60B0B5}">
  <dimension ref="A1:E19"/>
  <sheetViews>
    <sheetView workbookViewId="0">
      <selection activeCell="D24" sqref="D24"/>
    </sheetView>
  </sheetViews>
  <sheetFormatPr defaultRowHeight="14.5" x14ac:dyDescent="0.35"/>
  <cols>
    <col min="1" max="1" width="9.453125" bestFit="1" customWidth="1"/>
    <col min="2" max="2" width="10.08984375" customWidth="1"/>
    <col min="3" max="3" width="15.08984375" customWidth="1"/>
    <col min="4" max="4" width="28.81640625" customWidth="1"/>
    <col min="5" max="5" width="28.90625" customWidth="1"/>
  </cols>
  <sheetData>
    <row r="1" spans="1:5" x14ac:dyDescent="0.35">
      <c r="A1" t="s">
        <v>117</v>
      </c>
      <c r="B1" t="s">
        <v>127</v>
      </c>
      <c r="C1" t="s">
        <v>236</v>
      </c>
      <c r="D1" t="s">
        <v>237</v>
      </c>
      <c r="E1" t="s">
        <v>238</v>
      </c>
    </row>
    <row r="2" spans="1:5" x14ac:dyDescent="0.35">
      <c r="A2" s="37">
        <v>44197</v>
      </c>
      <c r="B2" s="26">
        <v>14829.600000000008</v>
      </c>
    </row>
    <row r="3" spans="1:5" x14ac:dyDescent="0.35">
      <c r="A3" s="37">
        <v>44228</v>
      </c>
      <c r="B3" s="26">
        <v>27427.399999999987</v>
      </c>
    </row>
    <row r="4" spans="1:5" x14ac:dyDescent="0.35">
      <c r="A4" s="37">
        <v>44256</v>
      </c>
      <c r="B4" s="26">
        <v>121253.90000000007</v>
      </c>
    </row>
    <row r="5" spans="1:5" x14ac:dyDescent="0.35">
      <c r="A5" s="37">
        <v>44287</v>
      </c>
      <c r="B5" s="26">
        <v>135919.30000000005</v>
      </c>
    </row>
    <row r="6" spans="1:5" x14ac:dyDescent="0.35">
      <c r="A6" s="37">
        <v>44317</v>
      </c>
      <c r="B6" s="26">
        <v>151132.40000000002</v>
      </c>
    </row>
    <row r="7" spans="1:5" x14ac:dyDescent="0.35">
      <c r="A7" s="37">
        <v>44348</v>
      </c>
      <c r="B7" s="26">
        <v>89825</v>
      </c>
    </row>
    <row r="8" spans="1:5" x14ac:dyDescent="0.35">
      <c r="A8" s="37">
        <v>44378</v>
      </c>
      <c r="B8" s="26">
        <v>101655.30000000003</v>
      </c>
    </row>
    <row r="9" spans="1:5" x14ac:dyDescent="0.35">
      <c r="A9" s="37">
        <v>44409</v>
      </c>
      <c r="B9" s="26">
        <v>121161.20000000006</v>
      </c>
    </row>
    <row r="10" spans="1:5" x14ac:dyDescent="0.35">
      <c r="A10" s="37">
        <v>44440</v>
      </c>
      <c r="B10" s="26">
        <v>132090.99999999997</v>
      </c>
    </row>
    <row r="11" spans="1:5" x14ac:dyDescent="0.35">
      <c r="A11" s="37">
        <v>44470</v>
      </c>
      <c r="B11" s="26">
        <v>134883.99999999997</v>
      </c>
    </row>
    <row r="12" spans="1:5" x14ac:dyDescent="0.35">
      <c r="A12" s="37">
        <v>44501</v>
      </c>
      <c r="B12" s="26">
        <v>139341.09999999995</v>
      </c>
    </row>
    <row r="13" spans="1:5" x14ac:dyDescent="0.35">
      <c r="A13" s="37">
        <v>44531</v>
      </c>
      <c r="B13" s="26">
        <v>137502.10000000006</v>
      </c>
      <c r="C13" s="26">
        <v>137502.10000000006</v>
      </c>
      <c r="D13" s="26">
        <v>137502.10000000006</v>
      </c>
      <c r="E13" s="26">
        <v>137502.10000000006</v>
      </c>
    </row>
    <row r="14" spans="1:5" x14ac:dyDescent="0.35">
      <c r="A14" s="37">
        <v>44562</v>
      </c>
      <c r="B14">
        <v>180268.81179454178</v>
      </c>
      <c r="C14" s="26">
        <f t="shared" ref="C14:C19" si="0">_xlfn.FORECAST.ETS(A14,$B$2:$B$13,$A$2:$A$13,6,1)</f>
        <v>126617.89161277696</v>
      </c>
      <c r="D14" s="26">
        <f t="shared" ref="D14:D19" si="1">C14-_xlfn.FORECAST.ETS.CONFINT(A14,$B$2:$B$13,$A$2:$A$13,0.95,6,1)</f>
        <v>65320.926624790911</v>
      </c>
      <c r="E14" s="26">
        <f t="shared" ref="E14:E19" si="2">C14+_xlfn.FORECAST.ETS.CONFINT(A14,$B$2:$B$13,$A$2:$A$13,0.95,6,1)</f>
        <v>187914.85660076301</v>
      </c>
    </row>
    <row r="15" spans="1:5" x14ac:dyDescent="0.35">
      <c r="A15" s="37">
        <v>44593</v>
      </c>
      <c r="B15">
        <v>192208.33248621598</v>
      </c>
      <c r="C15" s="26">
        <f t="shared" si="0"/>
        <v>145611.63889049151</v>
      </c>
      <c r="D15" s="26">
        <f t="shared" si="1"/>
        <v>77052.113869108522</v>
      </c>
      <c r="E15" s="26">
        <f t="shared" si="2"/>
        <v>214171.16391187449</v>
      </c>
    </row>
    <row r="16" spans="1:5" x14ac:dyDescent="0.35">
      <c r="A16" s="37">
        <v>44621</v>
      </c>
      <c r="B16">
        <v>216206.22214321047</v>
      </c>
      <c r="C16" s="26">
        <f t="shared" si="0"/>
        <v>181257.7950759503</v>
      </c>
      <c r="D16" s="26">
        <f t="shared" si="1"/>
        <v>106109.49093375837</v>
      </c>
      <c r="E16" s="26">
        <f t="shared" si="2"/>
        <v>256406.09921814222</v>
      </c>
    </row>
    <row r="17" spans="1:5" x14ac:dyDescent="0.35">
      <c r="A17" s="37">
        <v>44652</v>
      </c>
      <c r="B17">
        <v>218596.7428348884</v>
      </c>
      <c r="C17" s="26">
        <f t="shared" si="0"/>
        <v>193091.71084404353</v>
      </c>
      <c r="D17" s="26">
        <f t="shared" si="1"/>
        <v>111864.23480149101</v>
      </c>
      <c r="E17" s="26">
        <f t="shared" si="2"/>
        <v>274319.18688659603</v>
      </c>
    </row>
    <row r="18" spans="1:5" x14ac:dyDescent="0.35">
      <c r="A18" s="37">
        <v>44682</v>
      </c>
      <c r="B18">
        <v>231913.05318166688</v>
      </c>
      <c r="C18" s="26">
        <f t="shared" si="0"/>
        <v>202081.08545295428</v>
      </c>
      <c r="D18" s="26">
        <f t="shared" si="1"/>
        <v>115176.99042756633</v>
      </c>
      <c r="E18" s="26">
        <f t="shared" si="2"/>
        <v>288985.18047834223</v>
      </c>
    </row>
    <row r="19" spans="1:5" x14ac:dyDescent="0.35">
      <c r="A19" s="37">
        <v>44713</v>
      </c>
      <c r="B19">
        <v>242387.57387334481</v>
      </c>
      <c r="C19" s="26">
        <f t="shared" si="0"/>
        <v>175130.22948197823</v>
      </c>
      <c r="D19" s="26">
        <f t="shared" si="1"/>
        <v>82877.686243876291</v>
      </c>
      <c r="E19" s="26">
        <f t="shared" si="2"/>
        <v>267382.77272008016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5D782-FD18-426B-8A05-8C030AA8FDF7}">
  <dimension ref="A1:E13"/>
  <sheetViews>
    <sheetView showGridLines="0" zoomScale="175" zoomScaleNormal="175" workbookViewId="0">
      <selection activeCell="E2" sqref="E2"/>
    </sheetView>
  </sheetViews>
  <sheetFormatPr defaultRowHeight="14.5" x14ac:dyDescent="0.35"/>
  <cols>
    <col min="1" max="1" width="10.81640625" style="6" bestFit="1" customWidth="1"/>
    <col min="2" max="2" width="13.7265625" style="6" bestFit="1" customWidth="1"/>
    <col min="3" max="3" width="8.7265625" style="6"/>
    <col min="4" max="4" width="10.81640625" style="6" bestFit="1" customWidth="1"/>
    <col min="5" max="5" width="12.453125" style="6" bestFit="1" customWidth="1"/>
    <col min="6" max="16384" width="8.7265625" style="6"/>
  </cols>
  <sheetData>
    <row r="1" spans="1:5" x14ac:dyDescent="0.35">
      <c r="A1" s="10" t="s">
        <v>117</v>
      </c>
      <c r="B1" s="35" t="s">
        <v>127</v>
      </c>
      <c r="D1" s="12" t="s">
        <v>117</v>
      </c>
      <c r="E1" s="12" t="s">
        <v>127</v>
      </c>
    </row>
    <row r="2" spans="1:5" x14ac:dyDescent="0.35">
      <c r="A2" s="11">
        <v>44197</v>
      </c>
      <c r="B2" s="36">
        <f>SUMIFS('Task 3'!J:J,'Task 3'!A:A,"&gt;="&amp;A2,'Task 3'!A:A,"&lt;"&amp;A3)</f>
        <v>14829.600000000008</v>
      </c>
      <c r="D2" s="13">
        <v>44562</v>
      </c>
      <c r="E2" s="14">
        <v>180268.81179454178</v>
      </c>
    </row>
    <row r="3" spans="1:5" x14ac:dyDescent="0.35">
      <c r="A3" s="11">
        <v>44228</v>
      </c>
      <c r="B3" s="36">
        <f>SUMIFS('Task 3'!J:J,'Task 3'!A:A,"&gt;="&amp;A3,'Task 3'!A:A,"&lt;"&amp;A4)</f>
        <v>27427.399999999987</v>
      </c>
      <c r="D3" s="13">
        <v>44593</v>
      </c>
      <c r="E3" s="14">
        <v>192208.33248621598</v>
      </c>
    </row>
    <row r="4" spans="1:5" x14ac:dyDescent="0.35">
      <c r="A4" s="11">
        <v>44256</v>
      </c>
      <c r="B4" s="36">
        <f>SUMIFS('Task 3'!J:J,'Task 3'!A:A,"&gt;="&amp;A4,'Task 3'!A:A,"&lt;"&amp;A5)</f>
        <v>121253.90000000007</v>
      </c>
      <c r="D4" s="13">
        <v>44621</v>
      </c>
      <c r="E4" s="14">
        <v>216206.22214321047</v>
      </c>
    </row>
    <row r="5" spans="1:5" x14ac:dyDescent="0.35">
      <c r="A5" s="11">
        <v>44287</v>
      </c>
      <c r="B5" s="36">
        <f>SUMIFS('Task 3'!J:J,'Task 3'!A:A,"&gt;="&amp;A5,'Task 3'!A:A,"&lt;"&amp;A6)</f>
        <v>135919.30000000005</v>
      </c>
      <c r="D5" s="13">
        <v>44652</v>
      </c>
      <c r="E5" s="14">
        <v>218596.7428348884</v>
      </c>
    </row>
    <row r="6" spans="1:5" x14ac:dyDescent="0.35">
      <c r="A6" s="11">
        <v>44317</v>
      </c>
      <c r="B6" s="36">
        <f>SUMIFS('Task 3'!J:J,'Task 3'!A:A,"&gt;="&amp;A6,'Task 3'!A:A,"&lt;"&amp;A7)</f>
        <v>151132.40000000002</v>
      </c>
      <c r="D6" s="13">
        <v>44682</v>
      </c>
      <c r="E6" s="14">
        <v>231913.05318166688</v>
      </c>
    </row>
    <row r="7" spans="1:5" x14ac:dyDescent="0.35">
      <c r="A7" s="11">
        <v>44348</v>
      </c>
      <c r="B7" s="36">
        <f>SUMIFS('Task 3'!J:J,'Task 3'!A:A,"&gt;="&amp;A7,'Task 3'!A:A,"&lt;"&amp;A8)</f>
        <v>89825</v>
      </c>
      <c r="D7" s="13">
        <v>44713</v>
      </c>
      <c r="E7" s="14">
        <v>242387.57387334481</v>
      </c>
    </row>
    <row r="8" spans="1:5" x14ac:dyDescent="0.35">
      <c r="A8" s="11">
        <v>44378</v>
      </c>
      <c r="B8" s="36">
        <f>SUMIFS('Task 3'!J:J,'Task 3'!A:A,"&gt;="&amp;A8,'Task 3'!A:A,"&lt;"&amp;A9)</f>
        <v>101655.30000000003</v>
      </c>
    </row>
    <row r="9" spans="1:5" x14ac:dyDescent="0.35">
      <c r="A9" s="11">
        <v>44409</v>
      </c>
      <c r="B9" s="36">
        <f>SUMIFS('Task 3'!J:J,'Task 3'!A:A,"&gt;="&amp;A9,'Task 3'!A:A,"&lt;"&amp;A10)</f>
        <v>121161.20000000006</v>
      </c>
    </row>
    <row r="10" spans="1:5" x14ac:dyDescent="0.35">
      <c r="A10" s="11">
        <v>44440</v>
      </c>
      <c r="B10" s="36">
        <f>SUMIFS('Task 3'!J:J,'Task 3'!A:A,"&gt;="&amp;A10,'Task 3'!A:A,"&lt;"&amp;A11)</f>
        <v>132090.99999999997</v>
      </c>
    </row>
    <row r="11" spans="1:5" x14ac:dyDescent="0.35">
      <c r="A11" s="11">
        <v>44470</v>
      </c>
      <c r="B11" s="36">
        <f>SUMIFS('Task 3'!J:J,'Task 3'!A:A,"&gt;="&amp;A11,'Task 3'!A:A,"&lt;"&amp;A12)</f>
        <v>134883.99999999997</v>
      </c>
    </row>
    <row r="12" spans="1:5" x14ac:dyDescent="0.35">
      <c r="A12" s="11">
        <v>44501</v>
      </c>
      <c r="B12" s="36">
        <f>SUMIFS('Task 3'!J:J,'Task 3'!A:A,"&gt;="&amp;A12,'Task 3'!A:A,"&lt;"&amp;A13)</f>
        <v>139341.09999999995</v>
      </c>
    </row>
    <row r="13" spans="1:5" x14ac:dyDescent="0.35">
      <c r="A13" s="11">
        <v>44531</v>
      </c>
      <c r="B13" s="36">
        <f>SUMIFS('Task 3'!J:J,'Task 3'!A:A,"&gt;="&amp;A13,'Task 3'!A:A,"&lt;"&amp;EOMONTH(A13,0))</f>
        <v>137502.10000000006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��
</file>

<file path=customXml/item2.xml>��1c11c1 01c1n110_Y_01c1 01c1n110_Y_0
</file>

<file path=customXml/item3.xml>��
</file>

<file path=customXml/item4.xml>��YY1c111c11
</file>

<file path=customXml/item5.xml>��1c11c11c1 01c1n110_Y_01_1__ 0Y01c1 0YYYYY
</file>

<file path=customXml/item6.xml>��YYYYYYY
</file>

<file path=customXml/item7.xml>��
</file>

<file path=customXml/item8.xml>��1__ 0Y01c1 0_ 0Y01c1 0
</file>

<file path=customXml/itemProps1.xml><?xml version="1.0" encoding="utf-8"?>
<ds:datastoreItem xmlns:ds="http://schemas.openxmlformats.org/officeDocument/2006/customXml" ds:itemID="{9F418EC6-3867-4A84-A52D-279EA6325320}">
  <ds:schemaRefs/>
</ds:datastoreItem>
</file>

<file path=customXml/itemProps2.xml><?xml version="1.0" encoding="utf-8"?>
<ds:datastoreItem xmlns:ds="http://schemas.openxmlformats.org/officeDocument/2006/customXml" ds:itemID="{813226E0-1B4A-41E4-A1B1-DA7131E75564}">
  <ds:schemaRefs/>
</ds:datastoreItem>
</file>

<file path=customXml/itemProps3.xml><?xml version="1.0" encoding="utf-8"?>
<ds:datastoreItem xmlns:ds="http://schemas.openxmlformats.org/officeDocument/2006/customXml" ds:itemID="{35DFC626-09F4-49F9-BE26-12A192403669}">
  <ds:schemaRefs/>
</ds:datastoreItem>
</file>

<file path=customXml/itemProps4.xml><?xml version="1.0" encoding="utf-8"?>
<ds:datastoreItem xmlns:ds="http://schemas.openxmlformats.org/officeDocument/2006/customXml" ds:itemID="{8F47C27A-29A2-4F8C-B6BA-714ADA2FF2AE}">
  <ds:schemaRefs/>
</ds:datastoreItem>
</file>

<file path=customXml/itemProps5.xml><?xml version="1.0" encoding="utf-8"?>
<ds:datastoreItem xmlns:ds="http://schemas.openxmlformats.org/officeDocument/2006/customXml" ds:itemID="{FE99AD8D-E67D-4681-8841-AE6EF7AA3EE3}">
  <ds:schemaRefs/>
</ds:datastoreItem>
</file>

<file path=customXml/itemProps6.xml><?xml version="1.0" encoding="utf-8"?>
<ds:datastoreItem xmlns:ds="http://schemas.openxmlformats.org/officeDocument/2006/customXml" ds:itemID="{2111A366-CFA0-47F9-A995-DB41ECBDF989}">
  <ds:schemaRefs/>
</ds:datastoreItem>
</file>

<file path=customXml/itemProps7.xml><?xml version="1.0" encoding="utf-8"?>
<ds:datastoreItem xmlns:ds="http://schemas.openxmlformats.org/officeDocument/2006/customXml" ds:itemID="{F0827A6E-C9B7-488C-B76D-6CEDF0D1F936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B1260BC6-56B0-4DE2-A5E8-4C9EC38187E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T-1 PT</vt:lpstr>
      <vt:lpstr>Task 1</vt:lpstr>
      <vt:lpstr>Task 2</vt:lpstr>
      <vt:lpstr>Task 3</vt:lpstr>
      <vt:lpstr>T-3 Chart</vt:lpstr>
      <vt:lpstr>Göstəricilər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Kamal</dc:creator>
  <cp:lastModifiedBy>Nigar Bayramli</cp:lastModifiedBy>
  <dcterms:created xsi:type="dcterms:W3CDTF">2023-02-15T18:08:51Z</dcterms:created>
  <dcterms:modified xsi:type="dcterms:W3CDTF">2024-06-16T11:34:59Z</dcterms:modified>
</cp:coreProperties>
</file>